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fileSharing readOnlyRecommended="1"/>
  <workbookPr/>
  <mc:AlternateContent xmlns:mc="http://schemas.openxmlformats.org/markup-compatibility/2006">
    <mc:Choice Requires="x15">
      <x15ac:absPath xmlns:x15ac="http://schemas.microsoft.com/office/spreadsheetml/2010/11/ac" url="C:\Users\ex633\Documents\Калькулятор\"/>
    </mc:Choice>
  </mc:AlternateContent>
  <xr:revisionPtr revIDLastSave="0" documentId="13_ncr:1_{85B66AF0-44BB-4A6E-9D46-452ED21ED35F}" xr6:coauthVersionLast="47" xr6:coauthVersionMax="47" xr10:uidLastSave="{00000000-0000-0000-0000-000000000000}"/>
  <bookViews>
    <workbookView xWindow="-120" yWindow="-120" windowWidth="38640" windowHeight="21120" xr2:uid="{00000000-000D-0000-FFFF-FFFF00000000}"/>
  </bookViews>
  <sheets>
    <sheet name="Инструкция (ОЧЕНЬ ВАЖНО!)" sheetId="4" r:id="rId1"/>
    <sheet name="Формулировки" sheetId="8" r:id="rId2"/>
    <sheet name="SUM" sheetId="3" r:id="rId3"/>
    <sheet name="UMUX" sheetId="1" r:id="rId4"/>
    <sheet name="CES" sheetId="10" r:id="rId5"/>
    <sheet name="NPS" sheetId="2" r:id="rId6"/>
    <sheet name="CSI" sheetId="6" r:id="rId7"/>
    <sheet name="ODI" sheetId="9" r:id="rId8"/>
    <sheet name="Кано" sheetId="5" r:id="rId9"/>
    <sheet name="PSM" sheetId="7" r:id="rId10"/>
    <sheet name="Выборка" sheetId="12" r:id="rId11"/>
    <sheet name="Локализация" sheetId="11" r:id="rId12"/>
  </sheets>
  <definedNames>
    <definedName name="Дешево">OFFSET(Таблица2[[#Headers],[5]],1,0,COUNTIF(Таблица2[1],"&gt;0"),1)</definedName>
    <definedName name="Дорого">OFFSET(Таблица2[[#Headers],[4]],1,0,COUNTIF(Таблица2[1],"&gt;0"),1)</definedName>
    <definedName name="Сдешево">OFFSET(Таблица2[[#Headers],[3]],1,0,COUNTIF(Таблица2[1],"&gt;0"),1)</definedName>
    <definedName name="Сдорого">OFFSET(Таблица2[[#Headers],[2]],1,0,COUNTIF(Таблица2[1],"&gt;0"),1)</definedName>
    <definedName name="Цена">OFFSET(Таблица2[[#Headers],[1]],1,0,COUNTIF(Таблица2[1],"&gt;0"),1)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31" i="5" l="1"/>
  <c r="BN17" i="5"/>
  <c r="BN2" i="5"/>
  <c r="AE5" i="5"/>
  <c r="AF5" i="5"/>
  <c r="AG5" i="5"/>
  <c r="AH5" i="5"/>
  <c r="AI5" i="5"/>
  <c r="AJ5" i="5"/>
  <c r="AK5" i="5"/>
  <c r="AL5" i="5"/>
  <c r="AM5" i="5"/>
  <c r="AN5" i="5"/>
  <c r="AO5" i="5"/>
  <c r="AP5" i="5"/>
  <c r="AE6" i="5"/>
  <c r="AF6" i="5"/>
  <c r="AG6" i="5"/>
  <c r="AH6" i="5"/>
  <c r="AI6" i="5"/>
  <c r="AJ6" i="5"/>
  <c r="AM6" i="5"/>
  <c r="AO6" i="5"/>
  <c r="AP6" i="5"/>
  <c r="AE7" i="5"/>
  <c r="AF7" i="5"/>
  <c r="AG7" i="5"/>
  <c r="AH7" i="5"/>
  <c r="AI7" i="5"/>
  <c r="AJ7" i="5"/>
  <c r="AK7" i="5"/>
  <c r="AL7" i="5"/>
  <c r="AM7" i="5"/>
  <c r="AN7" i="5"/>
  <c r="AO7" i="5"/>
  <c r="AP7" i="5"/>
  <c r="AE8" i="5"/>
  <c r="AF8" i="5"/>
  <c r="AG8" i="5"/>
  <c r="AH8" i="5"/>
  <c r="AI8" i="5"/>
  <c r="AJ8" i="5"/>
  <c r="AK8" i="5"/>
  <c r="AL8" i="5"/>
  <c r="AM8" i="5"/>
  <c r="AN8" i="5"/>
  <c r="AO8" i="5"/>
  <c r="AP8" i="5"/>
  <c r="AE9" i="5"/>
  <c r="AF9" i="5"/>
  <c r="AG9" i="5"/>
  <c r="AH9" i="5"/>
  <c r="AI9" i="5"/>
  <c r="AJ9" i="5"/>
  <c r="AK9" i="5"/>
  <c r="AL9" i="5"/>
  <c r="AM9" i="5"/>
  <c r="AN9" i="5"/>
  <c r="AO9" i="5"/>
  <c r="AP9" i="5"/>
  <c r="AE10" i="5"/>
  <c r="AF10" i="5"/>
  <c r="AG10" i="5"/>
  <c r="AH10" i="5"/>
  <c r="AI10" i="5"/>
  <c r="AJ10" i="5"/>
  <c r="AK10" i="5"/>
  <c r="AL10" i="5"/>
  <c r="AM10" i="5"/>
  <c r="AN10" i="5"/>
  <c r="AO10" i="5"/>
  <c r="AP10" i="5"/>
  <c r="AE11" i="5"/>
  <c r="AF11" i="5"/>
  <c r="AG11" i="5"/>
  <c r="AH11" i="5"/>
  <c r="AI11" i="5"/>
  <c r="AJ11" i="5"/>
  <c r="AK11" i="5"/>
  <c r="AL11" i="5"/>
  <c r="AM11" i="5"/>
  <c r="AN11" i="5"/>
  <c r="AO11" i="5"/>
  <c r="AP11" i="5"/>
  <c r="AE12" i="5"/>
  <c r="AF12" i="5"/>
  <c r="AG12" i="5"/>
  <c r="AH12" i="5"/>
  <c r="AI12" i="5"/>
  <c r="AJ12" i="5"/>
  <c r="AK12" i="5"/>
  <c r="AL12" i="5"/>
  <c r="AM12" i="5"/>
  <c r="AN12" i="5"/>
  <c r="AO12" i="5"/>
  <c r="AP12" i="5"/>
  <c r="AE13" i="5"/>
  <c r="AF13" i="5"/>
  <c r="AG13" i="5"/>
  <c r="AH13" i="5"/>
  <c r="AI13" i="5"/>
  <c r="AJ13" i="5"/>
  <c r="AK13" i="5"/>
  <c r="AL13" i="5"/>
  <c r="AM13" i="5"/>
  <c r="AN13" i="5"/>
  <c r="AO13" i="5"/>
  <c r="AP13" i="5"/>
  <c r="AE14" i="5"/>
  <c r="AF14" i="5"/>
  <c r="AG14" i="5"/>
  <c r="AH14" i="5"/>
  <c r="AI14" i="5"/>
  <c r="AJ14" i="5"/>
  <c r="AK14" i="5"/>
  <c r="AL14" i="5"/>
  <c r="AM14" i="5"/>
  <c r="AN14" i="5"/>
  <c r="AO14" i="5"/>
  <c r="AP14" i="5"/>
  <c r="AE15" i="5"/>
  <c r="AF15" i="5"/>
  <c r="AG15" i="5"/>
  <c r="AH15" i="5"/>
  <c r="AI15" i="5"/>
  <c r="AJ15" i="5"/>
  <c r="AK15" i="5"/>
  <c r="AL15" i="5"/>
  <c r="AM15" i="5"/>
  <c r="AN15" i="5"/>
  <c r="AO15" i="5"/>
  <c r="AP15" i="5"/>
  <c r="AC6" i="5"/>
  <c r="AD6" i="5"/>
  <c r="AC7" i="5"/>
  <c r="AD7" i="5"/>
  <c r="AC8" i="5"/>
  <c r="AD8" i="5"/>
  <c r="AC9" i="5"/>
  <c r="AD9" i="5"/>
  <c r="AC10" i="5"/>
  <c r="AD10" i="5"/>
  <c r="AC11" i="5"/>
  <c r="AD11" i="5"/>
  <c r="AC12" i="5"/>
  <c r="AD12" i="5"/>
  <c r="AC13" i="5"/>
  <c r="AD13" i="5"/>
  <c r="AC14" i="5"/>
  <c r="AD14" i="5"/>
  <c r="AC15" i="5"/>
  <c r="AD15" i="5"/>
  <c r="AD5" i="5"/>
  <c r="AC5" i="5"/>
  <c r="AK6" i="5"/>
  <c r="AL6" i="5"/>
  <c r="AN6" i="5"/>
  <c r="W6" i="5"/>
  <c r="X6" i="5"/>
  <c r="Y6" i="5"/>
  <c r="Z6" i="5"/>
  <c r="AA6" i="5"/>
  <c r="AB6" i="5"/>
  <c r="W7" i="5"/>
  <c r="X7" i="5"/>
  <c r="Y7" i="5"/>
  <c r="Z7" i="5"/>
  <c r="AA7" i="5"/>
  <c r="AB7" i="5"/>
  <c r="W8" i="5"/>
  <c r="X8" i="5"/>
  <c r="Y8" i="5"/>
  <c r="Z8" i="5"/>
  <c r="AA8" i="5"/>
  <c r="AB8" i="5"/>
  <c r="W9" i="5"/>
  <c r="X9" i="5"/>
  <c r="Y9" i="5"/>
  <c r="Z9" i="5"/>
  <c r="AA9" i="5"/>
  <c r="AB9" i="5"/>
  <c r="W10" i="5"/>
  <c r="X10" i="5"/>
  <c r="Y10" i="5"/>
  <c r="Z10" i="5"/>
  <c r="AA10" i="5"/>
  <c r="AB10" i="5"/>
  <c r="W11" i="5"/>
  <c r="X11" i="5"/>
  <c r="Y11" i="5"/>
  <c r="Z11" i="5"/>
  <c r="AA11" i="5"/>
  <c r="AB11" i="5"/>
  <c r="W12" i="5"/>
  <c r="X12" i="5"/>
  <c r="Y12" i="5"/>
  <c r="Z12" i="5"/>
  <c r="AA12" i="5"/>
  <c r="AB12" i="5"/>
  <c r="W13" i="5"/>
  <c r="X13" i="5"/>
  <c r="Y13" i="5"/>
  <c r="Z13" i="5"/>
  <c r="AA13" i="5"/>
  <c r="AB13" i="5"/>
  <c r="W14" i="5"/>
  <c r="X14" i="5"/>
  <c r="Y14" i="5"/>
  <c r="Z14" i="5"/>
  <c r="AA14" i="5"/>
  <c r="AB14" i="5"/>
  <c r="W15" i="5"/>
  <c r="X15" i="5"/>
  <c r="Y15" i="5"/>
  <c r="Z15" i="5"/>
  <c r="AA15" i="5"/>
  <c r="AB15" i="5"/>
  <c r="W16" i="5"/>
  <c r="X16" i="5"/>
  <c r="Y16" i="5"/>
  <c r="Z16" i="5"/>
  <c r="AA16" i="5"/>
  <c r="AB16" i="5"/>
  <c r="AC16" i="5"/>
  <c r="AD16" i="5"/>
  <c r="AE16" i="5"/>
  <c r="AF16" i="5"/>
  <c r="AG16" i="5"/>
  <c r="AH16" i="5"/>
  <c r="AI16" i="5"/>
  <c r="AJ16" i="5"/>
  <c r="AK16" i="5"/>
  <c r="AL16" i="5"/>
  <c r="AM16" i="5"/>
  <c r="AN16" i="5"/>
  <c r="AO16" i="5"/>
  <c r="AP16" i="5"/>
  <c r="W17" i="5"/>
  <c r="X17" i="5"/>
  <c r="Y17" i="5"/>
  <c r="Z17" i="5"/>
  <c r="AA17" i="5"/>
  <c r="AB17" i="5"/>
  <c r="AC17" i="5"/>
  <c r="AD17" i="5"/>
  <c r="AE17" i="5"/>
  <c r="AF17" i="5"/>
  <c r="AG17" i="5"/>
  <c r="AH17" i="5"/>
  <c r="AI17" i="5"/>
  <c r="AJ17" i="5"/>
  <c r="AK17" i="5"/>
  <c r="AL17" i="5"/>
  <c r="AM17" i="5"/>
  <c r="AN17" i="5"/>
  <c r="AO17" i="5"/>
  <c r="AP17" i="5"/>
  <c r="W18" i="5"/>
  <c r="X18" i="5"/>
  <c r="Y18" i="5"/>
  <c r="Z18" i="5"/>
  <c r="AA18" i="5"/>
  <c r="AB18" i="5"/>
  <c r="AC18" i="5"/>
  <c r="AD18" i="5"/>
  <c r="AE18" i="5"/>
  <c r="AF18" i="5"/>
  <c r="AG18" i="5"/>
  <c r="AH18" i="5"/>
  <c r="AI18" i="5"/>
  <c r="AJ18" i="5"/>
  <c r="AK18" i="5"/>
  <c r="AL18" i="5"/>
  <c r="AM18" i="5"/>
  <c r="AN18" i="5"/>
  <c r="AO18" i="5"/>
  <c r="AP18" i="5"/>
  <c r="W19" i="5"/>
  <c r="X19" i="5"/>
  <c r="Y19" i="5"/>
  <c r="Z19" i="5"/>
  <c r="AA19" i="5"/>
  <c r="AB19" i="5"/>
  <c r="AC19" i="5"/>
  <c r="AD19" i="5"/>
  <c r="AE19" i="5"/>
  <c r="AF19" i="5"/>
  <c r="AG19" i="5"/>
  <c r="AH19" i="5"/>
  <c r="AI19" i="5"/>
  <c r="AJ19" i="5"/>
  <c r="AK19" i="5"/>
  <c r="AL19" i="5"/>
  <c r="AM19" i="5"/>
  <c r="AN19" i="5"/>
  <c r="AO19" i="5"/>
  <c r="AP19" i="5"/>
  <c r="W20" i="5"/>
  <c r="X20" i="5"/>
  <c r="Y20" i="5"/>
  <c r="Z20" i="5"/>
  <c r="AA20" i="5"/>
  <c r="AB20" i="5"/>
  <c r="AC20" i="5"/>
  <c r="AD20" i="5"/>
  <c r="AE20" i="5"/>
  <c r="AF20" i="5"/>
  <c r="AG20" i="5"/>
  <c r="AH20" i="5"/>
  <c r="AI20" i="5"/>
  <c r="AJ20" i="5"/>
  <c r="AK20" i="5"/>
  <c r="AL20" i="5"/>
  <c r="AM20" i="5"/>
  <c r="AN20" i="5"/>
  <c r="AO20" i="5"/>
  <c r="AP20" i="5"/>
  <c r="W21" i="5"/>
  <c r="X21" i="5"/>
  <c r="Y21" i="5"/>
  <c r="Z21" i="5"/>
  <c r="AA21" i="5"/>
  <c r="AB21" i="5"/>
  <c r="AC21" i="5"/>
  <c r="AD21" i="5"/>
  <c r="AE21" i="5"/>
  <c r="AF21" i="5"/>
  <c r="AG21" i="5"/>
  <c r="AH21" i="5"/>
  <c r="AI21" i="5"/>
  <c r="AJ21" i="5"/>
  <c r="AK21" i="5"/>
  <c r="AL21" i="5"/>
  <c r="AM21" i="5"/>
  <c r="AN21" i="5"/>
  <c r="AO21" i="5"/>
  <c r="AP21" i="5"/>
  <c r="W22" i="5"/>
  <c r="X22" i="5"/>
  <c r="Y22" i="5"/>
  <c r="Z22" i="5"/>
  <c r="AA22" i="5"/>
  <c r="AB22" i="5"/>
  <c r="AC22" i="5"/>
  <c r="AD22" i="5"/>
  <c r="AE22" i="5"/>
  <c r="AF22" i="5"/>
  <c r="AG22" i="5"/>
  <c r="AH22" i="5"/>
  <c r="AI22" i="5"/>
  <c r="AJ22" i="5"/>
  <c r="AK22" i="5"/>
  <c r="AL22" i="5"/>
  <c r="AM22" i="5"/>
  <c r="AN22" i="5"/>
  <c r="AO22" i="5"/>
  <c r="AP22" i="5"/>
  <c r="W23" i="5"/>
  <c r="X23" i="5"/>
  <c r="Y23" i="5"/>
  <c r="Z23" i="5"/>
  <c r="AA23" i="5"/>
  <c r="AB23" i="5"/>
  <c r="AC23" i="5"/>
  <c r="AD23" i="5"/>
  <c r="AE23" i="5"/>
  <c r="AF23" i="5"/>
  <c r="AG23" i="5"/>
  <c r="AH23" i="5"/>
  <c r="AI23" i="5"/>
  <c r="AJ23" i="5"/>
  <c r="AK23" i="5"/>
  <c r="AL23" i="5"/>
  <c r="AM23" i="5"/>
  <c r="AN23" i="5"/>
  <c r="AO23" i="5"/>
  <c r="AP23" i="5"/>
  <c r="W24" i="5"/>
  <c r="X24" i="5"/>
  <c r="Y24" i="5"/>
  <c r="Z24" i="5"/>
  <c r="AA24" i="5"/>
  <c r="AB24" i="5"/>
  <c r="AC24" i="5"/>
  <c r="AD24" i="5"/>
  <c r="AE24" i="5"/>
  <c r="AF24" i="5"/>
  <c r="AG24" i="5"/>
  <c r="AH24" i="5"/>
  <c r="AI24" i="5"/>
  <c r="AJ24" i="5"/>
  <c r="AK24" i="5"/>
  <c r="AL24" i="5"/>
  <c r="AM24" i="5"/>
  <c r="AN24" i="5"/>
  <c r="AO24" i="5"/>
  <c r="AP24" i="5"/>
  <c r="W25" i="5"/>
  <c r="X25" i="5"/>
  <c r="Y25" i="5"/>
  <c r="Z25" i="5"/>
  <c r="AA25" i="5"/>
  <c r="AB25" i="5"/>
  <c r="AC25" i="5"/>
  <c r="AD25" i="5"/>
  <c r="AE25" i="5"/>
  <c r="AF25" i="5"/>
  <c r="AG25" i="5"/>
  <c r="AH25" i="5"/>
  <c r="AI25" i="5"/>
  <c r="AJ25" i="5"/>
  <c r="AK25" i="5"/>
  <c r="AL25" i="5"/>
  <c r="AM25" i="5"/>
  <c r="AN25" i="5"/>
  <c r="AO25" i="5"/>
  <c r="AP25" i="5"/>
  <c r="W26" i="5"/>
  <c r="X26" i="5"/>
  <c r="Y26" i="5"/>
  <c r="Z26" i="5"/>
  <c r="AA26" i="5"/>
  <c r="AB26" i="5"/>
  <c r="AC26" i="5"/>
  <c r="AD26" i="5"/>
  <c r="AE26" i="5"/>
  <c r="AF26" i="5"/>
  <c r="AG26" i="5"/>
  <c r="AH26" i="5"/>
  <c r="AI26" i="5"/>
  <c r="AJ26" i="5"/>
  <c r="AK26" i="5"/>
  <c r="AL26" i="5"/>
  <c r="AM26" i="5"/>
  <c r="AN26" i="5"/>
  <c r="AO26" i="5"/>
  <c r="AP26" i="5"/>
  <c r="W27" i="5"/>
  <c r="X27" i="5"/>
  <c r="Y27" i="5"/>
  <c r="Z27" i="5"/>
  <c r="AA27" i="5"/>
  <c r="AB27" i="5"/>
  <c r="AC27" i="5"/>
  <c r="AD27" i="5"/>
  <c r="AE27" i="5"/>
  <c r="AF27" i="5"/>
  <c r="AG27" i="5"/>
  <c r="AH27" i="5"/>
  <c r="AI27" i="5"/>
  <c r="AJ27" i="5"/>
  <c r="AK27" i="5"/>
  <c r="AL27" i="5"/>
  <c r="AM27" i="5"/>
  <c r="AN27" i="5"/>
  <c r="AO27" i="5"/>
  <c r="AP27" i="5"/>
  <c r="W28" i="5"/>
  <c r="X28" i="5"/>
  <c r="Y28" i="5"/>
  <c r="Z28" i="5"/>
  <c r="AA28" i="5"/>
  <c r="AB28" i="5"/>
  <c r="AC28" i="5"/>
  <c r="AD28" i="5"/>
  <c r="AE28" i="5"/>
  <c r="AF28" i="5"/>
  <c r="AG28" i="5"/>
  <c r="AH28" i="5"/>
  <c r="AI28" i="5"/>
  <c r="AJ28" i="5"/>
  <c r="AK28" i="5"/>
  <c r="AL28" i="5"/>
  <c r="AM28" i="5"/>
  <c r="AN28" i="5"/>
  <c r="AO28" i="5"/>
  <c r="AP28" i="5"/>
  <c r="W29" i="5"/>
  <c r="X29" i="5"/>
  <c r="Y29" i="5"/>
  <c r="Z29" i="5"/>
  <c r="AA29" i="5"/>
  <c r="AB29" i="5"/>
  <c r="AC29" i="5"/>
  <c r="AD29" i="5"/>
  <c r="AE29" i="5"/>
  <c r="AF29" i="5"/>
  <c r="AG29" i="5"/>
  <c r="AH29" i="5"/>
  <c r="AI29" i="5"/>
  <c r="AJ29" i="5"/>
  <c r="AK29" i="5"/>
  <c r="AL29" i="5"/>
  <c r="AM29" i="5"/>
  <c r="AN29" i="5"/>
  <c r="AO29" i="5"/>
  <c r="AP29" i="5"/>
  <c r="W30" i="5"/>
  <c r="X30" i="5"/>
  <c r="Y30" i="5"/>
  <c r="Z30" i="5"/>
  <c r="AA30" i="5"/>
  <c r="AB30" i="5"/>
  <c r="AC30" i="5"/>
  <c r="AD30" i="5"/>
  <c r="AE30" i="5"/>
  <c r="AF30" i="5"/>
  <c r="AG30" i="5"/>
  <c r="AH30" i="5"/>
  <c r="AI30" i="5"/>
  <c r="AJ30" i="5"/>
  <c r="AK30" i="5"/>
  <c r="AL30" i="5"/>
  <c r="AM30" i="5"/>
  <c r="AN30" i="5"/>
  <c r="AO30" i="5"/>
  <c r="AP30" i="5"/>
  <c r="W31" i="5"/>
  <c r="X31" i="5"/>
  <c r="Y31" i="5"/>
  <c r="Z31" i="5"/>
  <c r="AA31" i="5"/>
  <c r="AB31" i="5"/>
  <c r="AC31" i="5"/>
  <c r="AD31" i="5"/>
  <c r="AE31" i="5"/>
  <c r="AF31" i="5"/>
  <c r="AG31" i="5"/>
  <c r="AH31" i="5"/>
  <c r="AI31" i="5"/>
  <c r="AJ31" i="5"/>
  <c r="AK31" i="5"/>
  <c r="AL31" i="5"/>
  <c r="AM31" i="5"/>
  <c r="AN31" i="5"/>
  <c r="AO31" i="5"/>
  <c r="AP31" i="5"/>
  <c r="W32" i="5"/>
  <c r="X32" i="5"/>
  <c r="Y32" i="5"/>
  <c r="Z32" i="5"/>
  <c r="AA32" i="5"/>
  <c r="AB32" i="5"/>
  <c r="AC32" i="5"/>
  <c r="AD32" i="5"/>
  <c r="AE32" i="5"/>
  <c r="AF32" i="5"/>
  <c r="AG32" i="5"/>
  <c r="AH32" i="5"/>
  <c r="AI32" i="5"/>
  <c r="AJ32" i="5"/>
  <c r="AK32" i="5"/>
  <c r="AL32" i="5"/>
  <c r="AM32" i="5"/>
  <c r="AN32" i="5"/>
  <c r="AO32" i="5"/>
  <c r="AP32" i="5"/>
  <c r="W33" i="5"/>
  <c r="X33" i="5"/>
  <c r="Y33" i="5"/>
  <c r="Z33" i="5"/>
  <c r="AA33" i="5"/>
  <c r="AB33" i="5"/>
  <c r="AC33" i="5"/>
  <c r="AD33" i="5"/>
  <c r="AE33" i="5"/>
  <c r="AF33" i="5"/>
  <c r="AG33" i="5"/>
  <c r="AH33" i="5"/>
  <c r="AI33" i="5"/>
  <c r="AJ33" i="5"/>
  <c r="AK33" i="5"/>
  <c r="AL33" i="5"/>
  <c r="AM33" i="5"/>
  <c r="AN33" i="5"/>
  <c r="AO33" i="5"/>
  <c r="AP33" i="5"/>
  <c r="W34" i="5"/>
  <c r="X34" i="5"/>
  <c r="Y34" i="5"/>
  <c r="Z34" i="5"/>
  <c r="AA34" i="5"/>
  <c r="AB34" i="5"/>
  <c r="AC34" i="5"/>
  <c r="AD34" i="5"/>
  <c r="AE34" i="5"/>
  <c r="AF34" i="5"/>
  <c r="AG34" i="5"/>
  <c r="AH34" i="5"/>
  <c r="AI34" i="5"/>
  <c r="AJ34" i="5"/>
  <c r="AK34" i="5"/>
  <c r="AL34" i="5"/>
  <c r="AM34" i="5"/>
  <c r="AN34" i="5"/>
  <c r="AO34" i="5"/>
  <c r="AP34" i="5"/>
  <c r="W35" i="5"/>
  <c r="X35" i="5"/>
  <c r="Y35" i="5"/>
  <c r="Z35" i="5"/>
  <c r="AA35" i="5"/>
  <c r="AB35" i="5"/>
  <c r="AC35" i="5"/>
  <c r="AD35" i="5"/>
  <c r="AE35" i="5"/>
  <c r="AF35" i="5"/>
  <c r="AG35" i="5"/>
  <c r="AH35" i="5"/>
  <c r="AI35" i="5"/>
  <c r="AJ35" i="5"/>
  <c r="AK35" i="5"/>
  <c r="AL35" i="5"/>
  <c r="AM35" i="5"/>
  <c r="AN35" i="5"/>
  <c r="AO35" i="5"/>
  <c r="AP35" i="5"/>
  <c r="W36" i="5"/>
  <c r="X36" i="5"/>
  <c r="Y36" i="5"/>
  <c r="Z36" i="5"/>
  <c r="AA36" i="5"/>
  <c r="AB36" i="5"/>
  <c r="AC36" i="5"/>
  <c r="AD36" i="5"/>
  <c r="AE36" i="5"/>
  <c r="AF36" i="5"/>
  <c r="AG36" i="5"/>
  <c r="AH36" i="5"/>
  <c r="AI36" i="5"/>
  <c r="AJ36" i="5"/>
  <c r="AK36" i="5"/>
  <c r="AL36" i="5"/>
  <c r="AM36" i="5"/>
  <c r="AN36" i="5"/>
  <c r="AO36" i="5"/>
  <c r="AP36" i="5"/>
  <c r="W37" i="5"/>
  <c r="X37" i="5"/>
  <c r="Y37" i="5"/>
  <c r="Z37" i="5"/>
  <c r="AA37" i="5"/>
  <c r="AB37" i="5"/>
  <c r="AC37" i="5"/>
  <c r="AD37" i="5"/>
  <c r="AE37" i="5"/>
  <c r="AF37" i="5"/>
  <c r="AG37" i="5"/>
  <c r="AH37" i="5"/>
  <c r="AI37" i="5"/>
  <c r="AJ37" i="5"/>
  <c r="AK37" i="5"/>
  <c r="AL37" i="5"/>
  <c r="AM37" i="5"/>
  <c r="AN37" i="5"/>
  <c r="AO37" i="5"/>
  <c r="AP37" i="5"/>
  <c r="W38" i="5"/>
  <c r="X38" i="5"/>
  <c r="Y38" i="5"/>
  <c r="Z38" i="5"/>
  <c r="AA38" i="5"/>
  <c r="AB38" i="5"/>
  <c r="AC38" i="5"/>
  <c r="AD38" i="5"/>
  <c r="AE38" i="5"/>
  <c r="AF38" i="5"/>
  <c r="AG38" i="5"/>
  <c r="AH38" i="5"/>
  <c r="AI38" i="5"/>
  <c r="AJ38" i="5"/>
  <c r="AK38" i="5"/>
  <c r="AL38" i="5"/>
  <c r="AM38" i="5"/>
  <c r="AN38" i="5"/>
  <c r="AO38" i="5"/>
  <c r="AP38" i="5"/>
  <c r="W39" i="5"/>
  <c r="X39" i="5"/>
  <c r="Y39" i="5"/>
  <c r="Z39" i="5"/>
  <c r="AA39" i="5"/>
  <c r="AB39" i="5"/>
  <c r="AC39" i="5"/>
  <c r="AD39" i="5"/>
  <c r="AE39" i="5"/>
  <c r="AF39" i="5"/>
  <c r="AG39" i="5"/>
  <c r="AH39" i="5"/>
  <c r="AI39" i="5"/>
  <c r="AJ39" i="5"/>
  <c r="AK39" i="5"/>
  <c r="AL39" i="5"/>
  <c r="AM39" i="5"/>
  <c r="AN39" i="5"/>
  <c r="AO39" i="5"/>
  <c r="AP39" i="5"/>
  <c r="W40" i="5"/>
  <c r="X40" i="5"/>
  <c r="Y40" i="5"/>
  <c r="Z40" i="5"/>
  <c r="AA40" i="5"/>
  <c r="AB40" i="5"/>
  <c r="AC40" i="5"/>
  <c r="AD40" i="5"/>
  <c r="AE40" i="5"/>
  <c r="AF40" i="5"/>
  <c r="AG40" i="5"/>
  <c r="AH40" i="5"/>
  <c r="AI40" i="5"/>
  <c r="AJ40" i="5"/>
  <c r="AK40" i="5"/>
  <c r="AL40" i="5"/>
  <c r="AM40" i="5"/>
  <c r="AN40" i="5"/>
  <c r="AO40" i="5"/>
  <c r="AP40" i="5"/>
  <c r="W41" i="5"/>
  <c r="X41" i="5"/>
  <c r="Y41" i="5"/>
  <c r="Z41" i="5"/>
  <c r="AA41" i="5"/>
  <c r="AB41" i="5"/>
  <c r="AC41" i="5"/>
  <c r="AD41" i="5"/>
  <c r="AE41" i="5"/>
  <c r="AF41" i="5"/>
  <c r="AG41" i="5"/>
  <c r="AH41" i="5"/>
  <c r="AI41" i="5"/>
  <c r="AJ41" i="5"/>
  <c r="AK41" i="5"/>
  <c r="AL41" i="5"/>
  <c r="AM41" i="5"/>
  <c r="AN41" i="5"/>
  <c r="AO41" i="5"/>
  <c r="AP41" i="5"/>
  <c r="W42" i="5"/>
  <c r="X42" i="5"/>
  <c r="Y42" i="5"/>
  <c r="Z42" i="5"/>
  <c r="AA42" i="5"/>
  <c r="AB42" i="5"/>
  <c r="AC42" i="5"/>
  <c r="AD42" i="5"/>
  <c r="AE42" i="5"/>
  <c r="AF42" i="5"/>
  <c r="AG42" i="5"/>
  <c r="AH42" i="5"/>
  <c r="AI42" i="5"/>
  <c r="AJ42" i="5"/>
  <c r="AK42" i="5"/>
  <c r="AL42" i="5"/>
  <c r="AM42" i="5"/>
  <c r="AN42" i="5"/>
  <c r="AO42" i="5"/>
  <c r="AP42" i="5"/>
  <c r="W43" i="5"/>
  <c r="X43" i="5"/>
  <c r="Y43" i="5"/>
  <c r="Z43" i="5"/>
  <c r="AA43" i="5"/>
  <c r="AB43" i="5"/>
  <c r="AC43" i="5"/>
  <c r="AD43" i="5"/>
  <c r="AE43" i="5"/>
  <c r="AF43" i="5"/>
  <c r="AG43" i="5"/>
  <c r="AH43" i="5"/>
  <c r="AI43" i="5"/>
  <c r="AJ43" i="5"/>
  <c r="AK43" i="5"/>
  <c r="AL43" i="5"/>
  <c r="AM43" i="5"/>
  <c r="AN43" i="5"/>
  <c r="AO43" i="5"/>
  <c r="AP43" i="5"/>
  <c r="W44" i="5"/>
  <c r="X44" i="5"/>
  <c r="Y44" i="5"/>
  <c r="Z44" i="5"/>
  <c r="AA44" i="5"/>
  <c r="AB44" i="5"/>
  <c r="AC44" i="5"/>
  <c r="AD44" i="5"/>
  <c r="AE44" i="5"/>
  <c r="AF44" i="5"/>
  <c r="AG44" i="5"/>
  <c r="AH44" i="5"/>
  <c r="AI44" i="5"/>
  <c r="AJ44" i="5"/>
  <c r="AK44" i="5"/>
  <c r="AL44" i="5"/>
  <c r="AM44" i="5"/>
  <c r="AN44" i="5"/>
  <c r="AO44" i="5"/>
  <c r="AP44" i="5"/>
  <c r="W45" i="5"/>
  <c r="X45" i="5"/>
  <c r="Y45" i="5"/>
  <c r="Z45" i="5"/>
  <c r="AA45" i="5"/>
  <c r="AB45" i="5"/>
  <c r="AC45" i="5"/>
  <c r="AD45" i="5"/>
  <c r="AE45" i="5"/>
  <c r="AF45" i="5"/>
  <c r="AG45" i="5"/>
  <c r="AH45" i="5"/>
  <c r="AI45" i="5"/>
  <c r="AJ45" i="5"/>
  <c r="AK45" i="5"/>
  <c r="AL45" i="5"/>
  <c r="AM45" i="5"/>
  <c r="AN45" i="5"/>
  <c r="AO45" i="5"/>
  <c r="AP45" i="5"/>
  <c r="W46" i="5"/>
  <c r="X46" i="5"/>
  <c r="Y46" i="5"/>
  <c r="Z46" i="5"/>
  <c r="AA46" i="5"/>
  <c r="AB46" i="5"/>
  <c r="AC46" i="5"/>
  <c r="AD46" i="5"/>
  <c r="AE46" i="5"/>
  <c r="AF46" i="5"/>
  <c r="AG46" i="5"/>
  <c r="AH46" i="5"/>
  <c r="AI46" i="5"/>
  <c r="AJ46" i="5"/>
  <c r="AK46" i="5"/>
  <c r="AL46" i="5"/>
  <c r="AM46" i="5"/>
  <c r="AN46" i="5"/>
  <c r="AO46" i="5"/>
  <c r="AP46" i="5"/>
  <c r="W47" i="5"/>
  <c r="X47" i="5"/>
  <c r="Y47" i="5"/>
  <c r="Z47" i="5"/>
  <c r="AA47" i="5"/>
  <c r="AB47" i="5"/>
  <c r="AC47" i="5"/>
  <c r="AD47" i="5"/>
  <c r="AE47" i="5"/>
  <c r="AF47" i="5"/>
  <c r="AG47" i="5"/>
  <c r="AH47" i="5"/>
  <c r="AI47" i="5"/>
  <c r="AJ47" i="5"/>
  <c r="AK47" i="5"/>
  <c r="AL47" i="5"/>
  <c r="AM47" i="5"/>
  <c r="AN47" i="5"/>
  <c r="AO47" i="5"/>
  <c r="AP47" i="5"/>
  <c r="W48" i="5"/>
  <c r="X48" i="5"/>
  <c r="Y48" i="5"/>
  <c r="Z48" i="5"/>
  <c r="AA48" i="5"/>
  <c r="AB48" i="5"/>
  <c r="AC48" i="5"/>
  <c r="AD48" i="5"/>
  <c r="AE48" i="5"/>
  <c r="AF48" i="5"/>
  <c r="AG48" i="5"/>
  <c r="AH48" i="5"/>
  <c r="AI48" i="5"/>
  <c r="AJ48" i="5"/>
  <c r="AK48" i="5"/>
  <c r="AL48" i="5"/>
  <c r="AM48" i="5"/>
  <c r="AN48" i="5"/>
  <c r="AO48" i="5"/>
  <c r="AP48" i="5"/>
  <c r="W49" i="5"/>
  <c r="X49" i="5"/>
  <c r="Y49" i="5"/>
  <c r="Z49" i="5"/>
  <c r="AA49" i="5"/>
  <c r="AB49" i="5"/>
  <c r="AC49" i="5"/>
  <c r="AD49" i="5"/>
  <c r="AE49" i="5"/>
  <c r="AF49" i="5"/>
  <c r="AG49" i="5"/>
  <c r="AH49" i="5"/>
  <c r="AI49" i="5"/>
  <c r="AJ49" i="5"/>
  <c r="AK49" i="5"/>
  <c r="AL49" i="5"/>
  <c r="AM49" i="5"/>
  <c r="AN49" i="5"/>
  <c r="AO49" i="5"/>
  <c r="AP49" i="5"/>
  <c r="W50" i="5"/>
  <c r="X50" i="5"/>
  <c r="Y50" i="5"/>
  <c r="Z50" i="5"/>
  <c r="AA50" i="5"/>
  <c r="AB50" i="5"/>
  <c r="AC50" i="5"/>
  <c r="AD50" i="5"/>
  <c r="AE50" i="5"/>
  <c r="AF50" i="5"/>
  <c r="AG50" i="5"/>
  <c r="AH50" i="5"/>
  <c r="AI50" i="5"/>
  <c r="AJ50" i="5"/>
  <c r="AK50" i="5"/>
  <c r="AL50" i="5"/>
  <c r="AM50" i="5"/>
  <c r="AN50" i="5"/>
  <c r="AO50" i="5"/>
  <c r="AP50" i="5"/>
  <c r="W51" i="5"/>
  <c r="X51" i="5"/>
  <c r="Y51" i="5"/>
  <c r="Z51" i="5"/>
  <c r="AA51" i="5"/>
  <c r="AB51" i="5"/>
  <c r="AC51" i="5"/>
  <c r="AD51" i="5"/>
  <c r="AE51" i="5"/>
  <c r="AF51" i="5"/>
  <c r="AG51" i="5"/>
  <c r="AH51" i="5"/>
  <c r="AI51" i="5"/>
  <c r="AJ51" i="5"/>
  <c r="AK51" i="5"/>
  <c r="AL51" i="5"/>
  <c r="AM51" i="5"/>
  <c r="AN51" i="5"/>
  <c r="AO51" i="5"/>
  <c r="AP51" i="5"/>
  <c r="W52" i="5"/>
  <c r="X52" i="5"/>
  <c r="Y52" i="5"/>
  <c r="Z52" i="5"/>
  <c r="AA52" i="5"/>
  <c r="AB52" i="5"/>
  <c r="AC52" i="5"/>
  <c r="AD52" i="5"/>
  <c r="AE52" i="5"/>
  <c r="AF52" i="5"/>
  <c r="AG52" i="5"/>
  <c r="AH52" i="5"/>
  <c r="AI52" i="5"/>
  <c r="AJ52" i="5"/>
  <c r="AK52" i="5"/>
  <c r="AL52" i="5"/>
  <c r="AM52" i="5"/>
  <c r="AN52" i="5"/>
  <c r="AO52" i="5"/>
  <c r="AP52" i="5"/>
  <c r="W53" i="5"/>
  <c r="X53" i="5"/>
  <c r="Y53" i="5"/>
  <c r="Z53" i="5"/>
  <c r="AA53" i="5"/>
  <c r="AB53" i="5"/>
  <c r="AC53" i="5"/>
  <c r="AD53" i="5"/>
  <c r="AE53" i="5"/>
  <c r="AF53" i="5"/>
  <c r="AG53" i="5"/>
  <c r="AH53" i="5"/>
  <c r="AI53" i="5"/>
  <c r="AJ53" i="5"/>
  <c r="AK53" i="5"/>
  <c r="AL53" i="5"/>
  <c r="AM53" i="5"/>
  <c r="AN53" i="5"/>
  <c r="AO53" i="5"/>
  <c r="AP53" i="5"/>
  <c r="W54" i="5"/>
  <c r="X54" i="5"/>
  <c r="Y54" i="5"/>
  <c r="Z54" i="5"/>
  <c r="AA54" i="5"/>
  <c r="AB54" i="5"/>
  <c r="AC54" i="5"/>
  <c r="AD54" i="5"/>
  <c r="AE54" i="5"/>
  <c r="AF54" i="5"/>
  <c r="AG54" i="5"/>
  <c r="AH54" i="5"/>
  <c r="AI54" i="5"/>
  <c r="AJ54" i="5"/>
  <c r="AK54" i="5"/>
  <c r="AL54" i="5"/>
  <c r="AM54" i="5"/>
  <c r="AN54" i="5"/>
  <c r="AO54" i="5"/>
  <c r="AP54" i="5"/>
  <c r="W55" i="5"/>
  <c r="X55" i="5"/>
  <c r="Y55" i="5"/>
  <c r="Z55" i="5"/>
  <c r="AA55" i="5"/>
  <c r="AB55" i="5"/>
  <c r="AC55" i="5"/>
  <c r="AD55" i="5"/>
  <c r="AE55" i="5"/>
  <c r="AF55" i="5"/>
  <c r="AG55" i="5"/>
  <c r="AH55" i="5"/>
  <c r="AI55" i="5"/>
  <c r="AJ55" i="5"/>
  <c r="AK55" i="5"/>
  <c r="AL55" i="5"/>
  <c r="AM55" i="5"/>
  <c r="AN55" i="5"/>
  <c r="AO55" i="5"/>
  <c r="AP55" i="5"/>
  <c r="W56" i="5"/>
  <c r="X56" i="5"/>
  <c r="Y56" i="5"/>
  <c r="Z56" i="5"/>
  <c r="AA56" i="5"/>
  <c r="AB56" i="5"/>
  <c r="AC56" i="5"/>
  <c r="AD56" i="5"/>
  <c r="AE56" i="5"/>
  <c r="AF56" i="5"/>
  <c r="AG56" i="5"/>
  <c r="AH56" i="5"/>
  <c r="AI56" i="5"/>
  <c r="AJ56" i="5"/>
  <c r="AK56" i="5"/>
  <c r="AL56" i="5"/>
  <c r="AM56" i="5"/>
  <c r="AN56" i="5"/>
  <c r="AO56" i="5"/>
  <c r="AP56" i="5"/>
  <c r="W57" i="5"/>
  <c r="X57" i="5"/>
  <c r="Y57" i="5"/>
  <c r="Z57" i="5"/>
  <c r="AA57" i="5"/>
  <c r="AB57" i="5"/>
  <c r="AC57" i="5"/>
  <c r="AD57" i="5"/>
  <c r="AE57" i="5"/>
  <c r="AF57" i="5"/>
  <c r="AG57" i="5"/>
  <c r="AH57" i="5"/>
  <c r="AI57" i="5"/>
  <c r="AJ57" i="5"/>
  <c r="AK57" i="5"/>
  <c r="AL57" i="5"/>
  <c r="AM57" i="5"/>
  <c r="AN57" i="5"/>
  <c r="AO57" i="5"/>
  <c r="AP57" i="5"/>
  <c r="W58" i="5"/>
  <c r="X58" i="5"/>
  <c r="Y58" i="5"/>
  <c r="Z58" i="5"/>
  <c r="AA58" i="5"/>
  <c r="AB58" i="5"/>
  <c r="AC58" i="5"/>
  <c r="AD58" i="5"/>
  <c r="AE58" i="5"/>
  <c r="AF58" i="5"/>
  <c r="AG58" i="5"/>
  <c r="AH58" i="5"/>
  <c r="AI58" i="5"/>
  <c r="AJ58" i="5"/>
  <c r="AK58" i="5"/>
  <c r="AL58" i="5"/>
  <c r="AM58" i="5"/>
  <c r="AN58" i="5"/>
  <c r="AO58" i="5"/>
  <c r="AP58" i="5"/>
  <c r="W59" i="5"/>
  <c r="X59" i="5"/>
  <c r="Y59" i="5"/>
  <c r="Z59" i="5"/>
  <c r="AA59" i="5"/>
  <c r="AB59" i="5"/>
  <c r="AC59" i="5"/>
  <c r="AD59" i="5"/>
  <c r="AE59" i="5"/>
  <c r="AF59" i="5"/>
  <c r="AG59" i="5"/>
  <c r="AH59" i="5"/>
  <c r="AI59" i="5"/>
  <c r="AJ59" i="5"/>
  <c r="AK59" i="5"/>
  <c r="AL59" i="5"/>
  <c r="AM59" i="5"/>
  <c r="AN59" i="5"/>
  <c r="AO59" i="5"/>
  <c r="AP59" i="5"/>
  <c r="W60" i="5"/>
  <c r="X60" i="5"/>
  <c r="Y60" i="5"/>
  <c r="Z60" i="5"/>
  <c r="AA60" i="5"/>
  <c r="AB60" i="5"/>
  <c r="AC60" i="5"/>
  <c r="AD60" i="5"/>
  <c r="AE60" i="5"/>
  <c r="AF60" i="5"/>
  <c r="AG60" i="5"/>
  <c r="AH60" i="5"/>
  <c r="AI60" i="5"/>
  <c r="AJ60" i="5"/>
  <c r="AK60" i="5"/>
  <c r="AL60" i="5"/>
  <c r="AM60" i="5"/>
  <c r="AN60" i="5"/>
  <c r="AO60" i="5"/>
  <c r="AP60" i="5"/>
  <c r="W61" i="5"/>
  <c r="X61" i="5"/>
  <c r="Y61" i="5"/>
  <c r="Z61" i="5"/>
  <c r="AA61" i="5"/>
  <c r="AB61" i="5"/>
  <c r="AC61" i="5"/>
  <c r="AD61" i="5"/>
  <c r="AE61" i="5"/>
  <c r="AF61" i="5"/>
  <c r="AG61" i="5"/>
  <c r="AH61" i="5"/>
  <c r="AI61" i="5"/>
  <c r="AJ61" i="5"/>
  <c r="AK61" i="5"/>
  <c r="AL61" i="5"/>
  <c r="AM61" i="5"/>
  <c r="AN61" i="5"/>
  <c r="AO61" i="5"/>
  <c r="AP61" i="5"/>
  <c r="W62" i="5"/>
  <c r="X62" i="5"/>
  <c r="Y62" i="5"/>
  <c r="Z62" i="5"/>
  <c r="AA62" i="5"/>
  <c r="AB62" i="5"/>
  <c r="AC62" i="5"/>
  <c r="AD62" i="5"/>
  <c r="AE62" i="5"/>
  <c r="AF62" i="5"/>
  <c r="AG62" i="5"/>
  <c r="AH62" i="5"/>
  <c r="AI62" i="5"/>
  <c r="AJ62" i="5"/>
  <c r="AK62" i="5"/>
  <c r="AL62" i="5"/>
  <c r="AM62" i="5"/>
  <c r="AN62" i="5"/>
  <c r="AO62" i="5"/>
  <c r="AP62" i="5"/>
  <c r="W63" i="5"/>
  <c r="X63" i="5"/>
  <c r="Y63" i="5"/>
  <c r="Z63" i="5"/>
  <c r="AA63" i="5"/>
  <c r="AB63" i="5"/>
  <c r="AC63" i="5"/>
  <c r="AD63" i="5"/>
  <c r="AE63" i="5"/>
  <c r="AF63" i="5"/>
  <c r="AG63" i="5"/>
  <c r="AH63" i="5"/>
  <c r="AI63" i="5"/>
  <c r="AJ63" i="5"/>
  <c r="AK63" i="5"/>
  <c r="AL63" i="5"/>
  <c r="AM63" i="5"/>
  <c r="AN63" i="5"/>
  <c r="AO63" i="5"/>
  <c r="AP63" i="5"/>
  <c r="W64" i="5"/>
  <c r="X64" i="5"/>
  <c r="Y64" i="5"/>
  <c r="Z64" i="5"/>
  <c r="AA64" i="5"/>
  <c r="AB64" i="5"/>
  <c r="AC64" i="5"/>
  <c r="AD64" i="5"/>
  <c r="AE64" i="5"/>
  <c r="AF64" i="5"/>
  <c r="AG64" i="5"/>
  <c r="AH64" i="5"/>
  <c r="AI64" i="5"/>
  <c r="AJ64" i="5"/>
  <c r="AK64" i="5"/>
  <c r="AL64" i="5"/>
  <c r="AM64" i="5"/>
  <c r="AN64" i="5"/>
  <c r="AO64" i="5"/>
  <c r="AP64" i="5"/>
  <c r="W65" i="5"/>
  <c r="X65" i="5"/>
  <c r="Y65" i="5"/>
  <c r="Z65" i="5"/>
  <c r="AA65" i="5"/>
  <c r="AB65" i="5"/>
  <c r="AC65" i="5"/>
  <c r="AD65" i="5"/>
  <c r="AE65" i="5"/>
  <c r="AF65" i="5"/>
  <c r="AG65" i="5"/>
  <c r="AH65" i="5"/>
  <c r="AI65" i="5"/>
  <c r="AJ65" i="5"/>
  <c r="AK65" i="5"/>
  <c r="AL65" i="5"/>
  <c r="AM65" i="5"/>
  <c r="AN65" i="5"/>
  <c r="AO65" i="5"/>
  <c r="AP65" i="5"/>
  <c r="W66" i="5"/>
  <c r="X66" i="5"/>
  <c r="Y66" i="5"/>
  <c r="Z66" i="5"/>
  <c r="AA66" i="5"/>
  <c r="AB66" i="5"/>
  <c r="AC66" i="5"/>
  <c r="AD66" i="5"/>
  <c r="AE66" i="5"/>
  <c r="AF66" i="5"/>
  <c r="AG66" i="5"/>
  <c r="AH66" i="5"/>
  <c r="AI66" i="5"/>
  <c r="AJ66" i="5"/>
  <c r="AK66" i="5"/>
  <c r="AL66" i="5"/>
  <c r="AM66" i="5"/>
  <c r="AN66" i="5"/>
  <c r="AO66" i="5"/>
  <c r="AP66" i="5"/>
  <c r="W67" i="5"/>
  <c r="X67" i="5"/>
  <c r="Y67" i="5"/>
  <c r="Z67" i="5"/>
  <c r="AA67" i="5"/>
  <c r="AB67" i="5"/>
  <c r="AC67" i="5"/>
  <c r="AD67" i="5"/>
  <c r="AE67" i="5"/>
  <c r="AF67" i="5"/>
  <c r="AG67" i="5"/>
  <c r="AH67" i="5"/>
  <c r="AI67" i="5"/>
  <c r="AJ67" i="5"/>
  <c r="AK67" i="5"/>
  <c r="AL67" i="5"/>
  <c r="AM67" i="5"/>
  <c r="AN67" i="5"/>
  <c r="AO67" i="5"/>
  <c r="AP67" i="5"/>
  <c r="W68" i="5"/>
  <c r="X68" i="5"/>
  <c r="Y68" i="5"/>
  <c r="Z68" i="5"/>
  <c r="AA68" i="5"/>
  <c r="AB68" i="5"/>
  <c r="AC68" i="5"/>
  <c r="AD68" i="5"/>
  <c r="AE68" i="5"/>
  <c r="AF68" i="5"/>
  <c r="AG68" i="5"/>
  <c r="AH68" i="5"/>
  <c r="AI68" i="5"/>
  <c r="AJ68" i="5"/>
  <c r="AK68" i="5"/>
  <c r="AL68" i="5"/>
  <c r="AM68" i="5"/>
  <c r="AN68" i="5"/>
  <c r="AO68" i="5"/>
  <c r="AP68" i="5"/>
  <c r="W69" i="5"/>
  <c r="X69" i="5"/>
  <c r="Y69" i="5"/>
  <c r="Z69" i="5"/>
  <c r="AA69" i="5"/>
  <c r="AB69" i="5"/>
  <c r="AC69" i="5"/>
  <c r="AD69" i="5"/>
  <c r="AE69" i="5"/>
  <c r="AF69" i="5"/>
  <c r="AG69" i="5"/>
  <c r="AH69" i="5"/>
  <c r="AI69" i="5"/>
  <c r="AJ69" i="5"/>
  <c r="AK69" i="5"/>
  <c r="AL69" i="5"/>
  <c r="AM69" i="5"/>
  <c r="AN69" i="5"/>
  <c r="AO69" i="5"/>
  <c r="AP69" i="5"/>
  <c r="W70" i="5"/>
  <c r="X70" i="5"/>
  <c r="Y70" i="5"/>
  <c r="Z70" i="5"/>
  <c r="AA70" i="5"/>
  <c r="AB70" i="5"/>
  <c r="AC70" i="5"/>
  <c r="AD70" i="5"/>
  <c r="AE70" i="5"/>
  <c r="AF70" i="5"/>
  <c r="AG70" i="5"/>
  <c r="AH70" i="5"/>
  <c r="AI70" i="5"/>
  <c r="AJ70" i="5"/>
  <c r="AK70" i="5"/>
  <c r="AL70" i="5"/>
  <c r="AM70" i="5"/>
  <c r="AN70" i="5"/>
  <c r="AO70" i="5"/>
  <c r="AP70" i="5"/>
  <c r="W71" i="5"/>
  <c r="X71" i="5"/>
  <c r="Y71" i="5"/>
  <c r="Z71" i="5"/>
  <c r="AA71" i="5"/>
  <c r="AB71" i="5"/>
  <c r="AC71" i="5"/>
  <c r="AD71" i="5"/>
  <c r="AE71" i="5"/>
  <c r="AF71" i="5"/>
  <c r="AG71" i="5"/>
  <c r="AH71" i="5"/>
  <c r="AI71" i="5"/>
  <c r="AJ71" i="5"/>
  <c r="AK71" i="5"/>
  <c r="AL71" i="5"/>
  <c r="AM71" i="5"/>
  <c r="AN71" i="5"/>
  <c r="AO71" i="5"/>
  <c r="AP71" i="5"/>
  <c r="W72" i="5"/>
  <c r="X72" i="5"/>
  <c r="Y72" i="5"/>
  <c r="Z72" i="5"/>
  <c r="AA72" i="5"/>
  <c r="AB72" i="5"/>
  <c r="AC72" i="5"/>
  <c r="AD72" i="5"/>
  <c r="AE72" i="5"/>
  <c r="AF72" i="5"/>
  <c r="AG72" i="5"/>
  <c r="AH72" i="5"/>
  <c r="AI72" i="5"/>
  <c r="AJ72" i="5"/>
  <c r="AK72" i="5"/>
  <c r="AL72" i="5"/>
  <c r="AM72" i="5"/>
  <c r="AN72" i="5"/>
  <c r="AO72" i="5"/>
  <c r="AP72" i="5"/>
  <c r="W73" i="5"/>
  <c r="X73" i="5"/>
  <c r="Y73" i="5"/>
  <c r="Z73" i="5"/>
  <c r="AA73" i="5"/>
  <c r="AB73" i="5"/>
  <c r="AC73" i="5"/>
  <c r="AD73" i="5"/>
  <c r="AE73" i="5"/>
  <c r="AF73" i="5"/>
  <c r="AG73" i="5"/>
  <c r="AH73" i="5"/>
  <c r="AI73" i="5"/>
  <c r="AJ73" i="5"/>
  <c r="AK73" i="5"/>
  <c r="AL73" i="5"/>
  <c r="AM73" i="5"/>
  <c r="AN73" i="5"/>
  <c r="AO73" i="5"/>
  <c r="AP73" i="5"/>
  <c r="W74" i="5"/>
  <c r="X74" i="5"/>
  <c r="Y74" i="5"/>
  <c r="Z74" i="5"/>
  <c r="AA74" i="5"/>
  <c r="AB74" i="5"/>
  <c r="AC74" i="5"/>
  <c r="AD74" i="5"/>
  <c r="AE74" i="5"/>
  <c r="AF74" i="5"/>
  <c r="AG74" i="5"/>
  <c r="AH74" i="5"/>
  <c r="AI74" i="5"/>
  <c r="AJ74" i="5"/>
  <c r="AK74" i="5"/>
  <c r="AL74" i="5"/>
  <c r="AM74" i="5"/>
  <c r="AN74" i="5"/>
  <c r="AO74" i="5"/>
  <c r="AP74" i="5"/>
  <c r="W75" i="5"/>
  <c r="X75" i="5"/>
  <c r="Y75" i="5"/>
  <c r="Z75" i="5"/>
  <c r="AA75" i="5"/>
  <c r="AB75" i="5"/>
  <c r="AC75" i="5"/>
  <c r="AD75" i="5"/>
  <c r="AE75" i="5"/>
  <c r="AF75" i="5"/>
  <c r="AG75" i="5"/>
  <c r="AH75" i="5"/>
  <c r="AI75" i="5"/>
  <c r="AJ75" i="5"/>
  <c r="AK75" i="5"/>
  <c r="AL75" i="5"/>
  <c r="AM75" i="5"/>
  <c r="AN75" i="5"/>
  <c r="AO75" i="5"/>
  <c r="AP75" i="5"/>
  <c r="W76" i="5"/>
  <c r="X76" i="5"/>
  <c r="Y76" i="5"/>
  <c r="Z76" i="5"/>
  <c r="AA76" i="5"/>
  <c r="AB76" i="5"/>
  <c r="AC76" i="5"/>
  <c r="AD76" i="5"/>
  <c r="AE76" i="5"/>
  <c r="AF76" i="5"/>
  <c r="AG76" i="5"/>
  <c r="AH76" i="5"/>
  <c r="AI76" i="5"/>
  <c r="AJ76" i="5"/>
  <c r="AK76" i="5"/>
  <c r="AL76" i="5"/>
  <c r="AM76" i="5"/>
  <c r="AN76" i="5"/>
  <c r="AO76" i="5"/>
  <c r="AP76" i="5"/>
  <c r="W77" i="5"/>
  <c r="X77" i="5"/>
  <c r="Y77" i="5"/>
  <c r="Z77" i="5"/>
  <c r="AA77" i="5"/>
  <c r="AB77" i="5"/>
  <c r="AC77" i="5"/>
  <c r="AD77" i="5"/>
  <c r="AE77" i="5"/>
  <c r="AF77" i="5"/>
  <c r="AG77" i="5"/>
  <c r="AH77" i="5"/>
  <c r="AI77" i="5"/>
  <c r="AJ77" i="5"/>
  <c r="AK77" i="5"/>
  <c r="AL77" i="5"/>
  <c r="AM77" i="5"/>
  <c r="AN77" i="5"/>
  <c r="AO77" i="5"/>
  <c r="AP77" i="5"/>
  <c r="W78" i="5"/>
  <c r="X78" i="5"/>
  <c r="Y78" i="5"/>
  <c r="Z78" i="5"/>
  <c r="AA78" i="5"/>
  <c r="AB78" i="5"/>
  <c r="AC78" i="5"/>
  <c r="AD78" i="5"/>
  <c r="AE78" i="5"/>
  <c r="AF78" i="5"/>
  <c r="AG78" i="5"/>
  <c r="AH78" i="5"/>
  <c r="AI78" i="5"/>
  <c r="AJ78" i="5"/>
  <c r="AK78" i="5"/>
  <c r="AL78" i="5"/>
  <c r="AM78" i="5"/>
  <c r="AN78" i="5"/>
  <c r="AO78" i="5"/>
  <c r="AP78" i="5"/>
  <c r="W79" i="5"/>
  <c r="X79" i="5"/>
  <c r="Y79" i="5"/>
  <c r="Z79" i="5"/>
  <c r="AA79" i="5"/>
  <c r="AB79" i="5"/>
  <c r="AC79" i="5"/>
  <c r="AD79" i="5"/>
  <c r="AE79" i="5"/>
  <c r="AF79" i="5"/>
  <c r="AG79" i="5"/>
  <c r="AH79" i="5"/>
  <c r="AI79" i="5"/>
  <c r="AJ79" i="5"/>
  <c r="AK79" i="5"/>
  <c r="AL79" i="5"/>
  <c r="AM79" i="5"/>
  <c r="AN79" i="5"/>
  <c r="AO79" i="5"/>
  <c r="AP79" i="5"/>
  <c r="W80" i="5"/>
  <c r="X80" i="5"/>
  <c r="Y80" i="5"/>
  <c r="Z80" i="5"/>
  <c r="AA80" i="5"/>
  <c r="AB80" i="5"/>
  <c r="AC80" i="5"/>
  <c r="AD80" i="5"/>
  <c r="AE80" i="5"/>
  <c r="AF80" i="5"/>
  <c r="AG80" i="5"/>
  <c r="AH80" i="5"/>
  <c r="AI80" i="5"/>
  <c r="AJ80" i="5"/>
  <c r="AK80" i="5"/>
  <c r="AL80" i="5"/>
  <c r="AM80" i="5"/>
  <c r="AN80" i="5"/>
  <c r="AO80" i="5"/>
  <c r="AP80" i="5"/>
  <c r="W81" i="5"/>
  <c r="X81" i="5"/>
  <c r="Y81" i="5"/>
  <c r="Z81" i="5"/>
  <c r="AA81" i="5"/>
  <c r="AB81" i="5"/>
  <c r="AC81" i="5"/>
  <c r="AD81" i="5"/>
  <c r="AE81" i="5"/>
  <c r="AF81" i="5"/>
  <c r="AG81" i="5"/>
  <c r="AH81" i="5"/>
  <c r="AI81" i="5"/>
  <c r="AJ81" i="5"/>
  <c r="AK81" i="5"/>
  <c r="AL81" i="5"/>
  <c r="AM81" i="5"/>
  <c r="AN81" i="5"/>
  <c r="AO81" i="5"/>
  <c r="AP81" i="5"/>
  <c r="W82" i="5"/>
  <c r="X82" i="5"/>
  <c r="Y82" i="5"/>
  <c r="Z82" i="5"/>
  <c r="AA82" i="5"/>
  <c r="AB82" i="5"/>
  <c r="AC82" i="5"/>
  <c r="AD82" i="5"/>
  <c r="AE82" i="5"/>
  <c r="AF82" i="5"/>
  <c r="AG82" i="5"/>
  <c r="AH82" i="5"/>
  <c r="AI82" i="5"/>
  <c r="AJ82" i="5"/>
  <c r="AK82" i="5"/>
  <c r="AL82" i="5"/>
  <c r="AM82" i="5"/>
  <c r="AN82" i="5"/>
  <c r="AO82" i="5"/>
  <c r="AP82" i="5"/>
  <c r="W83" i="5"/>
  <c r="X83" i="5"/>
  <c r="Y83" i="5"/>
  <c r="Z83" i="5"/>
  <c r="AA83" i="5"/>
  <c r="AB83" i="5"/>
  <c r="AC83" i="5"/>
  <c r="AD83" i="5"/>
  <c r="AE83" i="5"/>
  <c r="AF83" i="5"/>
  <c r="AG83" i="5"/>
  <c r="AH83" i="5"/>
  <c r="AI83" i="5"/>
  <c r="AJ83" i="5"/>
  <c r="AK83" i="5"/>
  <c r="AL83" i="5"/>
  <c r="AM83" i="5"/>
  <c r="AN83" i="5"/>
  <c r="AO83" i="5"/>
  <c r="AP83" i="5"/>
  <c r="W84" i="5"/>
  <c r="X84" i="5"/>
  <c r="Y84" i="5"/>
  <c r="Z84" i="5"/>
  <c r="AA84" i="5"/>
  <c r="AB84" i="5"/>
  <c r="AC84" i="5"/>
  <c r="AD84" i="5"/>
  <c r="AE84" i="5"/>
  <c r="AF84" i="5"/>
  <c r="AG84" i="5"/>
  <c r="AH84" i="5"/>
  <c r="AI84" i="5"/>
  <c r="AJ84" i="5"/>
  <c r="AK84" i="5"/>
  <c r="AL84" i="5"/>
  <c r="AM84" i="5"/>
  <c r="AN84" i="5"/>
  <c r="AO84" i="5"/>
  <c r="AP84" i="5"/>
  <c r="W85" i="5"/>
  <c r="X85" i="5"/>
  <c r="Y85" i="5"/>
  <c r="Z85" i="5"/>
  <c r="AA85" i="5"/>
  <c r="AB85" i="5"/>
  <c r="AC85" i="5"/>
  <c r="AD85" i="5"/>
  <c r="AE85" i="5"/>
  <c r="AF85" i="5"/>
  <c r="AG85" i="5"/>
  <c r="AH85" i="5"/>
  <c r="AI85" i="5"/>
  <c r="AJ85" i="5"/>
  <c r="AK85" i="5"/>
  <c r="AL85" i="5"/>
  <c r="AM85" i="5"/>
  <c r="AN85" i="5"/>
  <c r="AO85" i="5"/>
  <c r="AP85" i="5"/>
  <c r="W86" i="5"/>
  <c r="X86" i="5"/>
  <c r="Y86" i="5"/>
  <c r="Z86" i="5"/>
  <c r="AA86" i="5"/>
  <c r="AB86" i="5"/>
  <c r="AC86" i="5"/>
  <c r="AD86" i="5"/>
  <c r="AE86" i="5"/>
  <c r="AF86" i="5"/>
  <c r="AG86" i="5"/>
  <c r="AH86" i="5"/>
  <c r="AI86" i="5"/>
  <c r="AJ86" i="5"/>
  <c r="AK86" i="5"/>
  <c r="AL86" i="5"/>
  <c r="AM86" i="5"/>
  <c r="AN86" i="5"/>
  <c r="AO86" i="5"/>
  <c r="AP86" i="5"/>
  <c r="W87" i="5"/>
  <c r="X87" i="5"/>
  <c r="Y87" i="5"/>
  <c r="Z87" i="5"/>
  <c r="AA87" i="5"/>
  <c r="AB87" i="5"/>
  <c r="AC87" i="5"/>
  <c r="AD87" i="5"/>
  <c r="AE87" i="5"/>
  <c r="AF87" i="5"/>
  <c r="AG87" i="5"/>
  <c r="AH87" i="5"/>
  <c r="AI87" i="5"/>
  <c r="AJ87" i="5"/>
  <c r="AK87" i="5"/>
  <c r="AL87" i="5"/>
  <c r="AM87" i="5"/>
  <c r="AN87" i="5"/>
  <c r="AO87" i="5"/>
  <c r="AP87" i="5"/>
  <c r="W88" i="5"/>
  <c r="X88" i="5"/>
  <c r="Y88" i="5"/>
  <c r="Z88" i="5"/>
  <c r="AA88" i="5"/>
  <c r="AB88" i="5"/>
  <c r="AC88" i="5"/>
  <c r="AD88" i="5"/>
  <c r="AE88" i="5"/>
  <c r="AF88" i="5"/>
  <c r="AG88" i="5"/>
  <c r="AH88" i="5"/>
  <c r="AI88" i="5"/>
  <c r="AJ88" i="5"/>
  <c r="AK88" i="5"/>
  <c r="AL88" i="5"/>
  <c r="AM88" i="5"/>
  <c r="AN88" i="5"/>
  <c r="AO88" i="5"/>
  <c r="AP88" i="5"/>
  <c r="W89" i="5"/>
  <c r="X89" i="5"/>
  <c r="Y89" i="5"/>
  <c r="Z89" i="5"/>
  <c r="AA89" i="5"/>
  <c r="AB89" i="5"/>
  <c r="AC89" i="5"/>
  <c r="AD89" i="5"/>
  <c r="AE89" i="5"/>
  <c r="AF89" i="5"/>
  <c r="AG89" i="5"/>
  <c r="AH89" i="5"/>
  <c r="AI89" i="5"/>
  <c r="AJ89" i="5"/>
  <c r="AK89" i="5"/>
  <c r="AL89" i="5"/>
  <c r="AM89" i="5"/>
  <c r="AN89" i="5"/>
  <c r="AO89" i="5"/>
  <c r="AP89" i="5"/>
  <c r="W90" i="5"/>
  <c r="X90" i="5"/>
  <c r="Y90" i="5"/>
  <c r="Z90" i="5"/>
  <c r="AA90" i="5"/>
  <c r="AB90" i="5"/>
  <c r="AC90" i="5"/>
  <c r="AD90" i="5"/>
  <c r="AE90" i="5"/>
  <c r="AF90" i="5"/>
  <c r="AG90" i="5"/>
  <c r="AH90" i="5"/>
  <c r="AI90" i="5"/>
  <c r="AJ90" i="5"/>
  <c r="AK90" i="5"/>
  <c r="AL90" i="5"/>
  <c r="AM90" i="5"/>
  <c r="AN90" i="5"/>
  <c r="AO90" i="5"/>
  <c r="AP90" i="5"/>
  <c r="W91" i="5"/>
  <c r="X91" i="5"/>
  <c r="Y91" i="5"/>
  <c r="Z91" i="5"/>
  <c r="AA91" i="5"/>
  <c r="AB91" i="5"/>
  <c r="AC91" i="5"/>
  <c r="AD91" i="5"/>
  <c r="AE91" i="5"/>
  <c r="AF91" i="5"/>
  <c r="AG91" i="5"/>
  <c r="AH91" i="5"/>
  <c r="AI91" i="5"/>
  <c r="AJ91" i="5"/>
  <c r="AK91" i="5"/>
  <c r="AL91" i="5"/>
  <c r="AM91" i="5"/>
  <c r="AN91" i="5"/>
  <c r="AO91" i="5"/>
  <c r="AP91" i="5"/>
  <c r="W92" i="5"/>
  <c r="X92" i="5"/>
  <c r="Y92" i="5"/>
  <c r="Z92" i="5"/>
  <c r="AA92" i="5"/>
  <c r="AB92" i="5"/>
  <c r="AC92" i="5"/>
  <c r="AD92" i="5"/>
  <c r="AE92" i="5"/>
  <c r="AF92" i="5"/>
  <c r="AG92" i="5"/>
  <c r="AH92" i="5"/>
  <c r="AI92" i="5"/>
  <c r="AJ92" i="5"/>
  <c r="AK92" i="5"/>
  <c r="AL92" i="5"/>
  <c r="AM92" i="5"/>
  <c r="AN92" i="5"/>
  <c r="AO92" i="5"/>
  <c r="AP92" i="5"/>
  <c r="W93" i="5"/>
  <c r="X93" i="5"/>
  <c r="Y93" i="5"/>
  <c r="Z93" i="5"/>
  <c r="AA93" i="5"/>
  <c r="AB93" i="5"/>
  <c r="AC93" i="5"/>
  <c r="AD93" i="5"/>
  <c r="AE93" i="5"/>
  <c r="AF93" i="5"/>
  <c r="AG93" i="5"/>
  <c r="AH93" i="5"/>
  <c r="AI93" i="5"/>
  <c r="AJ93" i="5"/>
  <c r="AK93" i="5"/>
  <c r="AL93" i="5"/>
  <c r="AM93" i="5"/>
  <c r="AN93" i="5"/>
  <c r="AO93" i="5"/>
  <c r="AP93" i="5"/>
  <c r="W94" i="5"/>
  <c r="X94" i="5"/>
  <c r="Y94" i="5"/>
  <c r="Z94" i="5"/>
  <c r="AA94" i="5"/>
  <c r="AB94" i="5"/>
  <c r="AC94" i="5"/>
  <c r="AD94" i="5"/>
  <c r="AE94" i="5"/>
  <c r="AF94" i="5"/>
  <c r="AG94" i="5"/>
  <c r="AH94" i="5"/>
  <c r="AI94" i="5"/>
  <c r="AJ94" i="5"/>
  <c r="AK94" i="5"/>
  <c r="AL94" i="5"/>
  <c r="AM94" i="5"/>
  <c r="AN94" i="5"/>
  <c r="AO94" i="5"/>
  <c r="AP94" i="5"/>
  <c r="W95" i="5"/>
  <c r="X95" i="5"/>
  <c r="Y95" i="5"/>
  <c r="Z95" i="5"/>
  <c r="AA95" i="5"/>
  <c r="AB95" i="5"/>
  <c r="AC95" i="5"/>
  <c r="AD95" i="5"/>
  <c r="AE95" i="5"/>
  <c r="AF95" i="5"/>
  <c r="AG95" i="5"/>
  <c r="AH95" i="5"/>
  <c r="AI95" i="5"/>
  <c r="AJ95" i="5"/>
  <c r="AK95" i="5"/>
  <c r="AL95" i="5"/>
  <c r="AM95" i="5"/>
  <c r="AN95" i="5"/>
  <c r="AO95" i="5"/>
  <c r="AP95" i="5"/>
  <c r="W96" i="5"/>
  <c r="X96" i="5"/>
  <c r="Y96" i="5"/>
  <c r="Z96" i="5"/>
  <c r="AA96" i="5"/>
  <c r="AB96" i="5"/>
  <c r="AC96" i="5"/>
  <c r="AD96" i="5"/>
  <c r="AE96" i="5"/>
  <c r="AF96" i="5"/>
  <c r="AG96" i="5"/>
  <c r="AH96" i="5"/>
  <c r="AI96" i="5"/>
  <c r="AJ96" i="5"/>
  <c r="AK96" i="5"/>
  <c r="AL96" i="5"/>
  <c r="AM96" i="5"/>
  <c r="AN96" i="5"/>
  <c r="AO96" i="5"/>
  <c r="AP96" i="5"/>
  <c r="W97" i="5"/>
  <c r="X97" i="5"/>
  <c r="Y97" i="5"/>
  <c r="Z97" i="5"/>
  <c r="AA97" i="5"/>
  <c r="AB97" i="5"/>
  <c r="AC97" i="5"/>
  <c r="AD97" i="5"/>
  <c r="AE97" i="5"/>
  <c r="AF97" i="5"/>
  <c r="AG97" i="5"/>
  <c r="AH97" i="5"/>
  <c r="AI97" i="5"/>
  <c r="AJ97" i="5"/>
  <c r="AK97" i="5"/>
  <c r="AL97" i="5"/>
  <c r="AM97" i="5"/>
  <c r="AN97" i="5"/>
  <c r="AO97" i="5"/>
  <c r="AP97" i="5"/>
  <c r="W98" i="5"/>
  <c r="X98" i="5"/>
  <c r="Y98" i="5"/>
  <c r="Z98" i="5"/>
  <c r="AA98" i="5"/>
  <c r="AB98" i="5"/>
  <c r="AC98" i="5"/>
  <c r="AD98" i="5"/>
  <c r="AE98" i="5"/>
  <c r="AF98" i="5"/>
  <c r="AG98" i="5"/>
  <c r="AH98" i="5"/>
  <c r="AI98" i="5"/>
  <c r="AJ98" i="5"/>
  <c r="AK98" i="5"/>
  <c r="AL98" i="5"/>
  <c r="AM98" i="5"/>
  <c r="AN98" i="5"/>
  <c r="AO98" i="5"/>
  <c r="AP98" i="5"/>
  <c r="W99" i="5"/>
  <c r="X99" i="5"/>
  <c r="Y99" i="5"/>
  <c r="Z99" i="5"/>
  <c r="AA99" i="5"/>
  <c r="AB99" i="5"/>
  <c r="AC99" i="5"/>
  <c r="AD99" i="5"/>
  <c r="AE99" i="5"/>
  <c r="AF99" i="5"/>
  <c r="AG99" i="5"/>
  <c r="AH99" i="5"/>
  <c r="AI99" i="5"/>
  <c r="AJ99" i="5"/>
  <c r="AK99" i="5"/>
  <c r="AL99" i="5"/>
  <c r="AM99" i="5"/>
  <c r="AN99" i="5"/>
  <c r="AO99" i="5"/>
  <c r="AP99" i="5"/>
  <c r="W100" i="5"/>
  <c r="X100" i="5"/>
  <c r="Y100" i="5"/>
  <c r="Z100" i="5"/>
  <c r="AA100" i="5"/>
  <c r="AB100" i="5"/>
  <c r="AC100" i="5"/>
  <c r="AD100" i="5"/>
  <c r="AE100" i="5"/>
  <c r="AF100" i="5"/>
  <c r="AG100" i="5"/>
  <c r="AH100" i="5"/>
  <c r="AI100" i="5"/>
  <c r="AJ100" i="5"/>
  <c r="AK100" i="5"/>
  <c r="AL100" i="5"/>
  <c r="AM100" i="5"/>
  <c r="AN100" i="5"/>
  <c r="AO100" i="5"/>
  <c r="AP100" i="5"/>
  <c r="W101" i="5"/>
  <c r="X101" i="5"/>
  <c r="Y101" i="5"/>
  <c r="Z101" i="5"/>
  <c r="AA101" i="5"/>
  <c r="AB101" i="5"/>
  <c r="AC101" i="5"/>
  <c r="AD101" i="5"/>
  <c r="AE101" i="5"/>
  <c r="AF101" i="5"/>
  <c r="AG101" i="5"/>
  <c r="AH101" i="5"/>
  <c r="AI101" i="5"/>
  <c r="AJ101" i="5"/>
  <c r="AK101" i="5"/>
  <c r="AL101" i="5"/>
  <c r="AM101" i="5"/>
  <c r="AN101" i="5"/>
  <c r="AO101" i="5"/>
  <c r="AP101" i="5"/>
  <c r="W102" i="5"/>
  <c r="X102" i="5"/>
  <c r="Y102" i="5"/>
  <c r="Z102" i="5"/>
  <c r="AA102" i="5"/>
  <c r="AB102" i="5"/>
  <c r="AC102" i="5"/>
  <c r="AD102" i="5"/>
  <c r="AE102" i="5"/>
  <c r="AF102" i="5"/>
  <c r="AG102" i="5"/>
  <c r="AH102" i="5"/>
  <c r="AI102" i="5"/>
  <c r="AJ102" i="5"/>
  <c r="AK102" i="5"/>
  <c r="AL102" i="5"/>
  <c r="AM102" i="5"/>
  <c r="AN102" i="5"/>
  <c r="AO102" i="5"/>
  <c r="AP102" i="5"/>
  <c r="W103" i="5"/>
  <c r="X103" i="5"/>
  <c r="Y103" i="5"/>
  <c r="Z103" i="5"/>
  <c r="AA103" i="5"/>
  <c r="AB103" i="5"/>
  <c r="AC103" i="5"/>
  <c r="AD103" i="5"/>
  <c r="AE103" i="5"/>
  <c r="AF103" i="5"/>
  <c r="AG103" i="5"/>
  <c r="AH103" i="5"/>
  <c r="AI103" i="5"/>
  <c r="AJ103" i="5"/>
  <c r="AK103" i="5"/>
  <c r="AL103" i="5"/>
  <c r="AM103" i="5"/>
  <c r="AN103" i="5"/>
  <c r="AO103" i="5"/>
  <c r="AP103" i="5"/>
  <c r="W104" i="5"/>
  <c r="X104" i="5"/>
  <c r="Y104" i="5"/>
  <c r="Z104" i="5"/>
  <c r="AA104" i="5"/>
  <c r="AB104" i="5"/>
  <c r="AC104" i="5"/>
  <c r="AD104" i="5"/>
  <c r="AE104" i="5"/>
  <c r="AF104" i="5"/>
  <c r="AG104" i="5"/>
  <c r="AH104" i="5"/>
  <c r="AI104" i="5"/>
  <c r="AJ104" i="5"/>
  <c r="AK104" i="5"/>
  <c r="AL104" i="5"/>
  <c r="AM104" i="5"/>
  <c r="AN104" i="5"/>
  <c r="AO104" i="5"/>
  <c r="AP104" i="5"/>
  <c r="W105" i="5"/>
  <c r="X105" i="5"/>
  <c r="Y105" i="5"/>
  <c r="Z105" i="5"/>
  <c r="AA105" i="5"/>
  <c r="AB105" i="5"/>
  <c r="AC105" i="5"/>
  <c r="AD105" i="5"/>
  <c r="AE105" i="5"/>
  <c r="AF105" i="5"/>
  <c r="AG105" i="5"/>
  <c r="AH105" i="5"/>
  <c r="AI105" i="5"/>
  <c r="AJ105" i="5"/>
  <c r="AK105" i="5"/>
  <c r="AL105" i="5"/>
  <c r="AM105" i="5"/>
  <c r="AN105" i="5"/>
  <c r="AO105" i="5"/>
  <c r="AP105" i="5"/>
  <c r="W106" i="5"/>
  <c r="X106" i="5"/>
  <c r="Y106" i="5"/>
  <c r="Z106" i="5"/>
  <c r="AA106" i="5"/>
  <c r="AB106" i="5"/>
  <c r="AC106" i="5"/>
  <c r="AD106" i="5"/>
  <c r="AE106" i="5"/>
  <c r="AF106" i="5"/>
  <c r="AG106" i="5"/>
  <c r="AH106" i="5"/>
  <c r="AI106" i="5"/>
  <c r="AJ106" i="5"/>
  <c r="AK106" i="5"/>
  <c r="AL106" i="5"/>
  <c r="AM106" i="5"/>
  <c r="AN106" i="5"/>
  <c r="AO106" i="5"/>
  <c r="AP106" i="5"/>
  <c r="W107" i="5"/>
  <c r="X107" i="5"/>
  <c r="Y107" i="5"/>
  <c r="Z107" i="5"/>
  <c r="AA107" i="5"/>
  <c r="AB107" i="5"/>
  <c r="AC107" i="5"/>
  <c r="AD107" i="5"/>
  <c r="AE107" i="5"/>
  <c r="AF107" i="5"/>
  <c r="AG107" i="5"/>
  <c r="AH107" i="5"/>
  <c r="AI107" i="5"/>
  <c r="AJ107" i="5"/>
  <c r="AK107" i="5"/>
  <c r="AL107" i="5"/>
  <c r="AM107" i="5"/>
  <c r="AN107" i="5"/>
  <c r="AO107" i="5"/>
  <c r="AP107" i="5"/>
  <c r="W108" i="5"/>
  <c r="X108" i="5"/>
  <c r="Y108" i="5"/>
  <c r="Z108" i="5"/>
  <c r="AA108" i="5"/>
  <c r="AB108" i="5"/>
  <c r="AC108" i="5"/>
  <c r="AD108" i="5"/>
  <c r="AE108" i="5"/>
  <c r="AF108" i="5"/>
  <c r="AG108" i="5"/>
  <c r="AH108" i="5"/>
  <c r="AI108" i="5"/>
  <c r="AJ108" i="5"/>
  <c r="AK108" i="5"/>
  <c r="AL108" i="5"/>
  <c r="AM108" i="5"/>
  <c r="AN108" i="5"/>
  <c r="AO108" i="5"/>
  <c r="AP108" i="5"/>
  <c r="W109" i="5"/>
  <c r="X109" i="5"/>
  <c r="Y109" i="5"/>
  <c r="Z109" i="5"/>
  <c r="AA109" i="5"/>
  <c r="AB109" i="5"/>
  <c r="AC109" i="5"/>
  <c r="AD109" i="5"/>
  <c r="AE109" i="5"/>
  <c r="AF109" i="5"/>
  <c r="AG109" i="5"/>
  <c r="AH109" i="5"/>
  <c r="AI109" i="5"/>
  <c r="AJ109" i="5"/>
  <c r="AK109" i="5"/>
  <c r="AL109" i="5"/>
  <c r="AM109" i="5"/>
  <c r="AN109" i="5"/>
  <c r="AO109" i="5"/>
  <c r="AP109" i="5"/>
  <c r="W110" i="5"/>
  <c r="X110" i="5"/>
  <c r="Y110" i="5"/>
  <c r="Z110" i="5"/>
  <c r="AA110" i="5"/>
  <c r="AB110" i="5"/>
  <c r="AC110" i="5"/>
  <c r="AD110" i="5"/>
  <c r="AE110" i="5"/>
  <c r="AF110" i="5"/>
  <c r="AG110" i="5"/>
  <c r="AH110" i="5"/>
  <c r="AI110" i="5"/>
  <c r="AJ110" i="5"/>
  <c r="AK110" i="5"/>
  <c r="AL110" i="5"/>
  <c r="AM110" i="5"/>
  <c r="AN110" i="5"/>
  <c r="AO110" i="5"/>
  <c r="AP110" i="5"/>
  <c r="W111" i="5"/>
  <c r="X111" i="5"/>
  <c r="Y111" i="5"/>
  <c r="Z111" i="5"/>
  <c r="AA111" i="5"/>
  <c r="AB111" i="5"/>
  <c r="AC111" i="5"/>
  <c r="AD111" i="5"/>
  <c r="AE111" i="5"/>
  <c r="AF111" i="5"/>
  <c r="AG111" i="5"/>
  <c r="AH111" i="5"/>
  <c r="AI111" i="5"/>
  <c r="AJ111" i="5"/>
  <c r="AK111" i="5"/>
  <c r="AL111" i="5"/>
  <c r="AM111" i="5"/>
  <c r="AN111" i="5"/>
  <c r="AO111" i="5"/>
  <c r="AP111" i="5"/>
  <c r="W112" i="5"/>
  <c r="X112" i="5"/>
  <c r="Y112" i="5"/>
  <c r="Z112" i="5"/>
  <c r="AA112" i="5"/>
  <c r="AB112" i="5"/>
  <c r="AC112" i="5"/>
  <c r="AD112" i="5"/>
  <c r="AE112" i="5"/>
  <c r="AF112" i="5"/>
  <c r="AG112" i="5"/>
  <c r="AH112" i="5"/>
  <c r="AI112" i="5"/>
  <c r="AJ112" i="5"/>
  <c r="AK112" i="5"/>
  <c r="AL112" i="5"/>
  <c r="AM112" i="5"/>
  <c r="AN112" i="5"/>
  <c r="AO112" i="5"/>
  <c r="AP112" i="5"/>
  <c r="W113" i="5"/>
  <c r="X113" i="5"/>
  <c r="Y113" i="5"/>
  <c r="Z113" i="5"/>
  <c r="AA113" i="5"/>
  <c r="AB113" i="5"/>
  <c r="AC113" i="5"/>
  <c r="AD113" i="5"/>
  <c r="AE113" i="5"/>
  <c r="AF113" i="5"/>
  <c r="AG113" i="5"/>
  <c r="AH113" i="5"/>
  <c r="AI113" i="5"/>
  <c r="AJ113" i="5"/>
  <c r="AK113" i="5"/>
  <c r="AL113" i="5"/>
  <c r="AM113" i="5"/>
  <c r="AN113" i="5"/>
  <c r="AO113" i="5"/>
  <c r="AP113" i="5"/>
  <c r="W114" i="5"/>
  <c r="X114" i="5"/>
  <c r="Y114" i="5"/>
  <c r="Z114" i="5"/>
  <c r="AA114" i="5"/>
  <c r="AB114" i="5"/>
  <c r="AC114" i="5"/>
  <c r="AD114" i="5"/>
  <c r="AE114" i="5"/>
  <c r="AF114" i="5"/>
  <c r="AG114" i="5"/>
  <c r="AH114" i="5"/>
  <c r="AI114" i="5"/>
  <c r="AJ114" i="5"/>
  <c r="AK114" i="5"/>
  <c r="AL114" i="5"/>
  <c r="AM114" i="5"/>
  <c r="AN114" i="5"/>
  <c r="AO114" i="5"/>
  <c r="AP114" i="5"/>
  <c r="W115" i="5"/>
  <c r="X115" i="5"/>
  <c r="Y115" i="5"/>
  <c r="Z115" i="5"/>
  <c r="AA115" i="5"/>
  <c r="AB115" i="5"/>
  <c r="AC115" i="5"/>
  <c r="AD115" i="5"/>
  <c r="AE115" i="5"/>
  <c r="AF115" i="5"/>
  <c r="AG115" i="5"/>
  <c r="AH115" i="5"/>
  <c r="AI115" i="5"/>
  <c r="AJ115" i="5"/>
  <c r="AK115" i="5"/>
  <c r="AL115" i="5"/>
  <c r="AM115" i="5"/>
  <c r="AN115" i="5"/>
  <c r="AO115" i="5"/>
  <c r="AP115" i="5"/>
  <c r="W116" i="5"/>
  <c r="X116" i="5"/>
  <c r="Y116" i="5"/>
  <c r="Z116" i="5"/>
  <c r="AA116" i="5"/>
  <c r="AB116" i="5"/>
  <c r="AC116" i="5"/>
  <c r="AD116" i="5"/>
  <c r="AE116" i="5"/>
  <c r="AF116" i="5"/>
  <c r="AG116" i="5"/>
  <c r="AH116" i="5"/>
  <c r="AI116" i="5"/>
  <c r="AJ116" i="5"/>
  <c r="AK116" i="5"/>
  <c r="AL116" i="5"/>
  <c r="AM116" i="5"/>
  <c r="AN116" i="5"/>
  <c r="AO116" i="5"/>
  <c r="AP116" i="5"/>
  <c r="W117" i="5"/>
  <c r="X117" i="5"/>
  <c r="Y117" i="5"/>
  <c r="Z117" i="5"/>
  <c r="AA117" i="5"/>
  <c r="AB117" i="5"/>
  <c r="AC117" i="5"/>
  <c r="AD117" i="5"/>
  <c r="AE117" i="5"/>
  <c r="AF117" i="5"/>
  <c r="AG117" i="5"/>
  <c r="AH117" i="5"/>
  <c r="AI117" i="5"/>
  <c r="AJ117" i="5"/>
  <c r="AK117" i="5"/>
  <c r="AL117" i="5"/>
  <c r="AM117" i="5"/>
  <c r="AN117" i="5"/>
  <c r="AO117" i="5"/>
  <c r="AP117" i="5"/>
  <c r="W118" i="5"/>
  <c r="X118" i="5"/>
  <c r="Y118" i="5"/>
  <c r="Z118" i="5"/>
  <c r="AA118" i="5"/>
  <c r="AB118" i="5"/>
  <c r="AC118" i="5"/>
  <c r="AD118" i="5"/>
  <c r="AE118" i="5"/>
  <c r="AF118" i="5"/>
  <c r="AG118" i="5"/>
  <c r="AH118" i="5"/>
  <c r="AI118" i="5"/>
  <c r="AJ118" i="5"/>
  <c r="AK118" i="5"/>
  <c r="AL118" i="5"/>
  <c r="AM118" i="5"/>
  <c r="AN118" i="5"/>
  <c r="AO118" i="5"/>
  <c r="AP118" i="5"/>
  <c r="W119" i="5"/>
  <c r="X119" i="5"/>
  <c r="Y119" i="5"/>
  <c r="Z119" i="5"/>
  <c r="AA119" i="5"/>
  <c r="AB119" i="5"/>
  <c r="AC119" i="5"/>
  <c r="AD119" i="5"/>
  <c r="AE119" i="5"/>
  <c r="AF119" i="5"/>
  <c r="AG119" i="5"/>
  <c r="AH119" i="5"/>
  <c r="AI119" i="5"/>
  <c r="AJ119" i="5"/>
  <c r="AK119" i="5"/>
  <c r="AL119" i="5"/>
  <c r="AM119" i="5"/>
  <c r="AN119" i="5"/>
  <c r="AO119" i="5"/>
  <c r="AP119" i="5"/>
  <c r="W120" i="5"/>
  <c r="X120" i="5"/>
  <c r="Y120" i="5"/>
  <c r="Z120" i="5"/>
  <c r="AA120" i="5"/>
  <c r="AB120" i="5"/>
  <c r="AC120" i="5"/>
  <c r="AD120" i="5"/>
  <c r="AE120" i="5"/>
  <c r="AF120" i="5"/>
  <c r="AG120" i="5"/>
  <c r="AH120" i="5"/>
  <c r="AI120" i="5"/>
  <c r="AJ120" i="5"/>
  <c r="AK120" i="5"/>
  <c r="AL120" i="5"/>
  <c r="AM120" i="5"/>
  <c r="AN120" i="5"/>
  <c r="AO120" i="5"/>
  <c r="AP120" i="5"/>
  <c r="W121" i="5"/>
  <c r="X121" i="5"/>
  <c r="Y121" i="5"/>
  <c r="Z121" i="5"/>
  <c r="AA121" i="5"/>
  <c r="AB121" i="5"/>
  <c r="AC121" i="5"/>
  <c r="AD121" i="5"/>
  <c r="AE121" i="5"/>
  <c r="AF121" i="5"/>
  <c r="AG121" i="5"/>
  <c r="AH121" i="5"/>
  <c r="AI121" i="5"/>
  <c r="AJ121" i="5"/>
  <c r="AK121" i="5"/>
  <c r="AL121" i="5"/>
  <c r="AM121" i="5"/>
  <c r="AN121" i="5"/>
  <c r="AO121" i="5"/>
  <c r="AP121" i="5"/>
  <c r="W122" i="5"/>
  <c r="X122" i="5"/>
  <c r="Y122" i="5"/>
  <c r="Z122" i="5"/>
  <c r="AA122" i="5"/>
  <c r="AB122" i="5"/>
  <c r="AC122" i="5"/>
  <c r="AD122" i="5"/>
  <c r="AE122" i="5"/>
  <c r="AF122" i="5"/>
  <c r="AG122" i="5"/>
  <c r="AH122" i="5"/>
  <c r="AI122" i="5"/>
  <c r="AJ122" i="5"/>
  <c r="AK122" i="5"/>
  <c r="AL122" i="5"/>
  <c r="AM122" i="5"/>
  <c r="AN122" i="5"/>
  <c r="AO122" i="5"/>
  <c r="AP122" i="5"/>
  <c r="W123" i="5"/>
  <c r="X123" i="5"/>
  <c r="Y123" i="5"/>
  <c r="Z123" i="5"/>
  <c r="AA123" i="5"/>
  <c r="AB123" i="5"/>
  <c r="AC123" i="5"/>
  <c r="AD123" i="5"/>
  <c r="AE123" i="5"/>
  <c r="AF123" i="5"/>
  <c r="AG123" i="5"/>
  <c r="AH123" i="5"/>
  <c r="AI123" i="5"/>
  <c r="AJ123" i="5"/>
  <c r="AK123" i="5"/>
  <c r="AL123" i="5"/>
  <c r="AM123" i="5"/>
  <c r="AN123" i="5"/>
  <c r="AO123" i="5"/>
  <c r="AP123" i="5"/>
  <c r="W124" i="5"/>
  <c r="X124" i="5"/>
  <c r="Y124" i="5"/>
  <c r="Z124" i="5"/>
  <c r="AA124" i="5"/>
  <c r="AB124" i="5"/>
  <c r="AC124" i="5"/>
  <c r="AD124" i="5"/>
  <c r="AE124" i="5"/>
  <c r="AF124" i="5"/>
  <c r="AG124" i="5"/>
  <c r="AH124" i="5"/>
  <c r="AI124" i="5"/>
  <c r="AJ124" i="5"/>
  <c r="AK124" i="5"/>
  <c r="AL124" i="5"/>
  <c r="AM124" i="5"/>
  <c r="AN124" i="5"/>
  <c r="AO124" i="5"/>
  <c r="AP124" i="5"/>
  <c r="W125" i="5"/>
  <c r="X125" i="5"/>
  <c r="Y125" i="5"/>
  <c r="Z125" i="5"/>
  <c r="AA125" i="5"/>
  <c r="AB125" i="5"/>
  <c r="AC125" i="5"/>
  <c r="AD125" i="5"/>
  <c r="AE125" i="5"/>
  <c r="AF125" i="5"/>
  <c r="AG125" i="5"/>
  <c r="AH125" i="5"/>
  <c r="AI125" i="5"/>
  <c r="AJ125" i="5"/>
  <c r="AK125" i="5"/>
  <c r="AL125" i="5"/>
  <c r="AM125" i="5"/>
  <c r="AN125" i="5"/>
  <c r="AO125" i="5"/>
  <c r="AP125" i="5"/>
  <c r="W126" i="5"/>
  <c r="X126" i="5"/>
  <c r="Y126" i="5"/>
  <c r="Z126" i="5"/>
  <c r="AA126" i="5"/>
  <c r="AB126" i="5"/>
  <c r="AC126" i="5"/>
  <c r="AD126" i="5"/>
  <c r="AE126" i="5"/>
  <c r="AF126" i="5"/>
  <c r="AG126" i="5"/>
  <c r="AH126" i="5"/>
  <c r="AI126" i="5"/>
  <c r="AJ126" i="5"/>
  <c r="AK126" i="5"/>
  <c r="AL126" i="5"/>
  <c r="AM126" i="5"/>
  <c r="AN126" i="5"/>
  <c r="AO126" i="5"/>
  <c r="AP126" i="5"/>
  <c r="W127" i="5"/>
  <c r="X127" i="5"/>
  <c r="Y127" i="5"/>
  <c r="Z127" i="5"/>
  <c r="AA127" i="5"/>
  <c r="AB127" i="5"/>
  <c r="AC127" i="5"/>
  <c r="AD127" i="5"/>
  <c r="AE127" i="5"/>
  <c r="AF127" i="5"/>
  <c r="AG127" i="5"/>
  <c r="AH127" i="5"/>
  <c r="AI127" i="5"/>
  <c r="AJ127" i="5"/>
  <c r="AK127" i="5"/>
  <c r="AL127" i="5"/>
  <c r="AM127" i="5"/>
  <c r="AN127" i="5"/>
  <c r="AO127" i="5"/>
  <c r="AP127" i="5"/>
  <c r="W128" i="5"/>
  <c r="X128" i="5"/>
  <c r="Y128" i="5"/>
  <c r="Z128" i="5"/>
  <c r="AA128" i="5"/>
  <c r="AB128" i="5"/>
  <c r="AC128" i="5"/>
  <c r="AD128" i="5"/>
  <c r="AE128" i="5"/>
  <c r="AF128" i="5"/>
  <c r="AG128" i="5"/>
  <c r="AH128" i="5"/>
  <c r="AI128" i="5"/>
  <c r="AJ128" i="5"/>
  <c r="AK128" i="5"/>
  <c r="AL128" i="5"/>
  <c r="AM128" i="5"/>
  <c r="AN128" i="5"/>
  <c r="AO128" i="5"/>
  <c r="AP128" i="5"/>
  <c r="W129" i="5"/>
  <c r="X129" i="5"/>
  <c r="Y129" i="5"/>
  <c r="Z129" i="5"/>
  <c r="AA129" i="5"/>
  <c r="AB129" i="5"/>
  <c r="AC129" i="5"/>
  <c r="AD129" i="5"/>
  <c r="AE129" i="5"/>
  <c r="AF129" i="5"/>
  <c r="AG129" i="5"/>
  <c r="AH129" i="5"/>
  <c r="AI129" i="5"/>
  <c r="AJ129" i="5"/>
  <c r="AK129" i="5"/>
  <c r="AL129" i="5"/>
  <c r="AM129" i="5"/>
  <c r="AN129" i="5"/>
  <c r="AO129" i="5"/>
  <c r="AP129" i="5"/>
  <c r="W130" i="5"/>
  <c r="X130" i="5"/>
  <c r="Y130" i="5"/>
  <c r="Z130" i="5"/>
  <c r="AA130" i="5"/>
  <c r="AB130" i="5"/>
  <c r="AC130" i="5"/>
  <c r="AD130" i="5"/>
  <c r="AE130" i="5"/>
  <c r="AF130" i="5"/>
  <c r="AG130" i="5"/>
  <c r="AH130" i="5"/>
  <c r="AI130" i="5"/>
  <c r="AJ130" i="5"/>
  <c r="AK130" i="5"/>
  <c r="AL130" i="5"/>
  <c r="AM130" i="5"/>
  <c r="AN130" i="5"/>
  <c r="AO130" i="5"/>
  <c r="AP130" i="5"/>
  <c r="W131" i="5"/>
  <c r="X131" i="5"/>
  <c r="Y131" i="5"/>
  <c r="Z131" i="5"/>
  <c r="AA131" i="5"/>
  <c r="AB131" i="5"/>
  <c r="AC131" i="5"/>
  <c r="AD131" i="5"/>
  <c r="AE131" i="5"/>
  <c r="AF131" i="5"/>
  <c r="AG131" i="5"/>
  <c r="AH131" i="5"/>
  <c r="AI131" i="5"/>
  <c r="AJ131" i="5"/>
  <c r="AK131" i="5"/>
  <c r="AL131" i="5"/>
  <c r="AM131" i="5"/>
  <c r="AN131" i="5"/>
  <c r="AO131" i="5"/>
  <c r="AP131" i="5"/>
  <c r="W132" i="5"/>
  <c r="X132" i="5"/>
  <c r="Y132" i="5"/>
  <c r="Z132" i="5"/>
  <c r="AA132" i="5"/>
  <c r="AB132" i="5"/>
  <c r="AC132" i="5"/>
  <c r="AD132" i="5"/>
  <c r="AE132" i="5"/>
  <c r="AF132" i="5"/>
  <c r="AG132" i="5"/>
  <c r="AH132" i="5"/>
  <c r="AI132" i="5"/>
  <c r="AJ132" i="5"/>
  <c r="AK132" i="5"/>
  <c r="AL132" i="5"/>
  <c r="AM132" i="5"/>
  <c r="AN132" i="5"/>
  <c r="AO132" i="5"/>
  <c r="AP132" i="5"/>
  <c r="W133" i="5"/>
  <c r="X133" i="5"/>
  <c r="Y133" i="5"/>
  <c r="Z133" i="5"/>
  <c r="AA133" i="5"/>
  <c r="AB133" i="5"/>
  <c r="AC133" i="5"/>
  <c r="AD133" i="5"/>
  <c r="AE133" i="5"/>
  <c r="AF133" i="5"/>
  <c r="AG133" i="5"/>
  <c r="AH133" i="5"/>
  <c r="AI133" i="5"/>
  <c r="AJ133" i="5"/>
  <c r="AK133" i="5"/>
  <c r="AL133" i="5"/>
  <c r="AM133" i="5"/>
  <c r="AN133" i="5"/>
  <c r="AO133" i="5"/>
  <c r="AP133" i="5"/>
  <c r="W134" i="5"/>
  <c r="X134" i="5"/>
  <c r="Y134" i="5"/>
  <c r="Z134" i="5"/>
  <c r="AA134" i="5"/>
  <c r="AB134" i="5"/>
  <c r="AC134" i="5"/>
  <c r="AD134" i="5"/>
  <c r="AE134" i="5"/>
  <c r="AF134" i="5"/>
  <c r="AG134" i="5"/>
  <c r="AH134" i="5"/>
  <c r="AI134" i="5"/>
  <c r="AJ134" i="5"/>
  <c r="AK134" i="5"/>
  <c r="AL134" i="5"/>
  <c r="AM134" i="5"/>
  <c r="AN134" i="5"/>
  <c r="AO134" i="5"/>
  <c r="AP134" i="5"/>
  <c r="W135" i="5"/>
  <c r="X135" i="5"/>
  <c r="Y135" i="5"/>
  <c r="Z135" i="5"/>
  <c r="AA135" i="5"/>
  <c r="AB135" i="5"/>
  <c r="AC135" i="5"/>
  <c r="AD135" i="5"/>
  <c r="AE135" i="5"/>
  <c r="AF135" i="5"/>
  <c r="AG135" i="5"/>
  <c r="AH135" i="5"/>
  <c r="AI135" i="5"/>
  <c r="AJ135" i="5"/>
  <c r="AK135" i="5"/>
  <c r="AL135" i="5"/>
  <c r="AM135" i="5"/>
  <c r="AN135" i="5"/>
  <c r="AO135" i="5"/>
  <c r="AP135" i="5"/>
  <c r="W136" i="5"/>
  <c r="X136" i="5"/>
  <c r="Y136" i="5"/>
  <c r="Z136" i="5"/>
  <c r="AA136" i="5"/>
  <c r="AB136" i="5"/>
  <c r="AC136" i="5"/>
  <c r="AD136" i="5"/>
  <c r="AE136" i="5"/>
  <c r="AF136" i="5"/>
  <c r="AG136" i="5"/>
  <c r="AH136" i="5"/>
  <c r="AI136" i="5"/>
  <c r="AJ136" i="5"/>
  <c r="AK136" i="5"/>
  <c r="AL136" i="5"/>
  <c r="AM136" i="5"/>
  <c r="AN136" i="5"/>
  <c r="AO136" i="5"/>
  <c r="AP136" i="5"/>
  <c r="W137" i="5"/>
  <c r="X137" i="5"/>
  <c r="Y137" i="5"/>
  <c r="Z137" i="5"/>
  <c r="AA137" i="5"/>
  <c r="AB137" i="5"/>
  <c r="AC137" i="5"/>
  <c r="AD137" i="5"/>
  <c r="AE137" i="5"/>
  <c r="AF137" i="5"/>
  <c r="AG137" i="5"/>
  <c r="AH137" i="5"/>
  <c r="AI137" i="5"/>
  <c r="AJ137" i="5"/>
  <c r="AK137" i="5"/>
  <c r="AL137" i="5"/>
  <c r="AM137" i="5"/>
  <c r="AN137" i="5"/>
  <c r="AO137" i="5"/>
  <c r="AP137" i="5"/>
  <c r="W138" i="5"/>
  <c r="X138" i="5"/>
  <c r="Y138" i="5"/>
  <c r="Z138" i="5"/>
  <c r="AA138" i="5"/>
  <c r="AB138" i="5"/>
  <c r="AC138" i="5"/>
  <c r="AD138" i="5"/>
  <c r="AE138" i="5"/>
  <c r="AF138" i="5"/>
  <c r="AG138" i="5"/>
  <c r="AH138" i="5"/>
  <c r="AI138" i="5"/>
  <c r="AJ138" i="5"/>
  <c r="AK138" i="5"/>
  <c r="AL138" i="5"/>
  <c r="AM138" i="5"/>
  <c r="AN138" i="5"/>
  <c r="AO138" i="5"/>
  <c r="AP138" i="5"/>
  <c r="W139" i="5"/>
  <c r="X139" i="5"/>
  <c r="Y139" i="5"/>
  <c r="Z139" i="5"/>
  <c r="AA139" i="5"/>
  <c r="AB139" i="5"/>
  <c r="AC139" i="5"/>
  <c r="AD139" i="5"/>
  <c r="AE139" i="5"/>
  <c r="AF139" i="5"/>
  <c r="AG139" i="5"/>
  <c r="AH139" i="5"/>
  <c r="AI139" i="5"/>
  <c r="AJ139" i="5"/>
  <c r="AK139" i="5"/>
  <c r="AL139" i="5"/>
  <c r="AM139" i="5"/>
  <c r="AN139" i="5"/>
  <c r="AO139" i="5"/>
  <c r="AP139" i="5"/>
  <c r="W140" i="5"/>
  <c r="X140" i="5"/>
  <c r="Y140" i="5"/>
  <c r="Z140" i="5"/>
  <c r="AA140" i="5"/>
  <c r="AB140" i="5"/>
  <c r="AC140" i="5"/>
  <c r="AD140" i="5"/>
  <c r="AE140" i="5"/>
  <c r="AF140" i="5"/>
  <c r="AG140" i="5"/>
  <c r="AH140" i="5"/>
  <c r="AI140" i="5"/>
  <c r="AJ140" i="5"/>
  <c r="AK140" i="5"/>
  <c r="AL140" i="5"/>
  <c r="AM140" i="5"/>
  <c r="AN140" i="5"/>
  <c r="AO140" i="5"/>
  <c r="AP140" i="5"/>
  <c r="W141" i="5"/>
  <c r="X141" i="5"/>
  <c r="Y141" i="5"/>
  <c r="Z141" i="5"/>
  <c r="AA141" i="5"/>
  <c r="AB141" i="5"/>
  <c r="AC141" i="5"/>
  <c r="AD141" i="5"/>
  <c r="AE141" i="5"/>
  <c r="AF141" i="5"/>
  <c r="AG141" i="5"/>
  <c r="AH141" i="5"/>
  <c r="AI141" i="5"/>
  <c r="AJ141" i="5"/>
  <c r="AK141" i="5"/>
  <c r="AL141" i="5"/>
  <c r="AM141" i="5"/>
  <c r="AN141" i="5"/>
  <c r="AO141" i="5"/>
  <c r="AP141" i="5"/>
  <c r="W142" i="5"/>
  <c r="X142" i="5"/>
  <c r="Y142" i="5"/>
  <c r="Z142" i="5"/>
  <c r="AA142" i="5"/>
  <c r="AB142" i="5"/>
  <c r="AC142" i="5"/>
  <c r="AD142" i="5"/>
  <c r="AE142" i="5"/>
  <c r="AF142" i="5"/>
  <c r="AG142" i="5"/>
  <c r="AH142" i="5"/>
  <c r="AI142" i="5"/>
  <c r="AJ142" i="5"/>
  <c r="AK142" i="5"/>
  <c r="AL142" i="5"/>
  <c r="AM142" i="5"/>
  <c r="AN142" i="5"/>
  <c r="AO142" i="5"/>
  <c r="AP142" i="5"/>
  <c r="W143" i="5"/>
  <c r="X143" i="5"/>
  <c r="Y143" i="5"/>
  <c r="Z143" i="5"/>
  <c r="AA143" i="5"/>
  <c r="AB143" i="5"/>
  <c r="AC143" i="5"/>
  <c r="AD143" i="5"/>
  <c r="AE143" i="5"/>
  <c r="AF143" i="5"/>
  <c r="AG143" i="5"/>
  <c r="AH143" i="5"/>
  <c r="AI143" i="5"/>
  <c r="AJ143" i="5"/>
  <c r="AK143" i="5"/>
  <c r="AL143" i="5"/>
  <c r="AM143" i="5"/>
  <c r="AN143" i="5"/>
  <c r="AO143" i="5"/>
  <c r="AP143" i="5"/>
  <c r="W144" i="5"/>
  <c r="X144" i="5"/>
  <c r="Y144" i="5"/>
  <c r="Z144" i="5"/>
  <c r="AA144" i="5"/>
  <c r="AB144" i="5"/>
  <c r="AC144" i="5"/>
  <c r="AD144" i="5"/>
  <c r="AE144" i="5"/>
  <c r="AF144" i="5"/>
  <c r="AG144" i="5"/>
  <c r="AH144" i="5"/>
  <c r="AI144" i="5"/>
  <c r="AJ144" i="5"/>
  <c r="AK144" i="5"/>
  <c r="AL144" i="5"/>
  <c r="AM144" i="5"/>
  <c r="AN144" i="5"/>
  <c r="AO144" i="5"/>
  <c r="AP144" i="5"/>
  <c r="W145" i="5"/>
  <c r="X145" i="5"/>
  <c r="Y145" i="5"/>
  <c r="Z145" i="5"/>
  <c r="AA145" i="5"/>
  <c r="AB145" i="5"/>
  <c r="AC145" i="5"/>
  <c r="AD145" i="5"/>
  <c r="AE145" i="5"/>
  <c r="AF145" i="5"/>
  <c r="AG145" i="5"/>
  <c r="AH145" i="5"/>
  <c r="AI145" i="5"/>
  <c r="AJ145" i="5"/>
  <c r="AK145" i="5"/>
  <c r="AL145" i="5"/>
  <c r="AM145" i="5"/>
  <c r="AN145" i="5"/>
  <c r="AO145" i="5"/>
  <c r="AP145" i="5"/>
  <c r="W146" i="5"/>
  <c r="X146" i="5"/>
  <c r="Y146" i="5"/>
  <c r="Z146" i="5"/>
  <c r="AA146" i="5"/>
  <c r="AB146" i="5"/>
  <c r="AC146" i="5"/>
  <c r="AD146" i="5"/>
  <c r="AE146" i="5"/>
  <c r="AF146" i="5"/>
  <c r="AG146" i="5"/>
  <c r="AH146" i="5"/>
  <c r="AI146" i="5"/>
  <c r="AJ146" i="5"/>
  <c r="AK146" i="5"/>
  <c r="AL146" i="5"/>
  <c r="AM146" i="5"/>
  <c r="AN146" i="5"/>
  <c r="AO146" i="5"/>
  <c r="AP146" i="5"/>
  <c r="W147" i="5"/>
  <c r="X147" i="5"/>
  <c r="Y147" i="5"/>
  <c r="Z147" i="5"/>
  <c r="AA147" i="5"/>
  <c r="AB147" i="5"/>
  <c r="AC147" i="5"/>
  <c r="AD147" i="5"/>
  <c r="AE147" i="5"/>
  <c r="AF147" i="5"/>
  <c r="AG147" i="5"/>
  <c r="AH147" i="5"/>
  <c r="AI147" i="5"/>
  <c r="AJ147" i="5"/>
  <c r="AK147" i="5"/>
  <c r="AL147" i="5"/>
  <c r="AM147" i="5"/>
  <c r="AN147" i="5"/>
  <c r="AO147" i="5"/>
  <c r="AP147" i="5"/>
  <c r="W148" i="5"/>
  <c r="X148" i="5"/>
  <c r="Y148" i="5"/>
  <c r="Z148" i="5"/>
  <c r="AA148" i="5"/>
  <c r="AB148" i="5"/>
  <c r="AC148" i="5"/>
  <c r="AD148" i="5"/>
  <c r="AE148" i="5"/>
  <c r="AF148" i="5"/>
  <c r="AG148" i="5"/>
  <c r="AH148" i="5"/>
  <c r="AI148" i="5"/>
  <c r="AJ148" i="5"/>
  <c r="AK148" i="5"/>
  <c r="AL148" i="5"/>
  <c r="AM148" i="5"/>
  <c r="AN148" i="5"/>
  <c r="AO148" i="5"/>
  <c r="AP148" i="5"/>
  <c r="W149" i="5"/>
  <c r="X149" i="5"/>
  <c r="Y149" i="5"/>
  <c r="Z149" i="5"/>
  <c r="AA149" i="5"/>
  <c r="AB149" i="5"/>
  <c r="AC149" i="5"/>
  <c r="AD149" i="5"/>
  <c r="AE149" i="5"/>
  <c r="AF149" i="5"/>
  <c r="AG149" i="5"/>
  <c r="AH149" i="5"/>
  <c r="AI149" i="5"/>
  <c r="AJ149" i="5"/>
  <c r="AK149" i="5"/>
  <c r="AL149" i="5"/>
  <c r="AM149" i="5"/>
  <c r="AN149" i="5"/>
  <c r="AO149" i="5"/>
  <c r="AP149" i="5"/>
  <c r="W150" i="5"/>
  <c r="X150" i="5"/>
  <c r="Y150" i="5"/>
  <c r="Z150" i="5"/>
  <c r="AA150" i="5"/>
  <c r="AB150" i="5"/>
  <c r="AC150" i="5"/>
  <c r="AD150" i="5"/>
  <c r="AE150" i="5"/>
  <c r="AF150" i="5"/>
  <c r="AG150" i="5"/>
  <c r="AH150" i="5"/>
  <c r="AI150" i="5"/>
  <c r="AJ150" i="5"/>
  <c r="AK150" i="5"/>
  <c r="AL150" i="5"/>
  <c r="AM150" i="5"/>
  <c r="AN150" i="5"/>
  <c r="AO150" i="5"/>
  <c r="AP150" i="5"/>
  <c r="W151" i="5"/>
  <c r="X151" i="5"/>
  <c r="Y151" i="5"/>
  <c r="Z151" i="5"/>
  <c r="AA151" i="5"/>
  <c r="AB151" i="5"/>
  <c r="AC151" i="5"/>
  <c r="AD151" i="5"/>
  <c r="AE151" i="5"/>
  <c r="AF151" i="5"/>
  <c r="AG151" i="5"/>
  <c r="AH151" i="5"/>
  <c r="AI151" i="5"/>
  <c r="AJ151" i="5"/>
  <c r="AK151" i="5"/>
  <c r="AL151" i="5"/>
  <c r="AM151" i="5"/>
  <c r="AN151" i="5"/>
  <c r="AO151" i="5"/>
  <c r="AP151" i="5"/>
  <c r="W152" i="5"/>
  <c r="X152" i="5"/>
  <c r="Y152" i="5"/>
  <c r="Z152" i="5"/>
  <c r="AA152" i="5"/>
  <c r="AB152" i="5"/>
  <c r="AC152" i="5"/>
  <c r="AD152" i="5"/>
  <c r="AE152" i="5"/>
  <c r="AF152" i="5"/>
  <c r="AG152" i="5"/>
  <c r="AH152" i="5"/>
  <c r="AI152" i="5"/>
  <c r="AJ152" i="5"/>
  <c r="AK152" i="5"/>
  <c r="AL152" i="5"/>
  <c r="AM152" i="5"/>
  <c r="AN152" i="5"/>
  <c r="AO152" i="5"/>
  <c r="AP152" i="5"/>
  <c r="W153" i="5"/>
  <c r="X153" i="5"/>
  <c r="Y153" i="5"/>
  <c r="Z153" i="5"/>
  <c r="AA153" i="5"/>
  <c r="AB153" i="5"/>
  <c r="AC153" i="5"/>
  <c r="AD153" i="5"/>
  <c r="AE153" i="5"/>
  <c r="AF153" i="5"/>
  <c r="AG153" i="5"/>
  <c r="AH153" i="5"/>
  <c r="AI153" i="5"/>
  <c r="AJ153" i="5"/>
  <c r="AK153" i="5"/>
  <c r="AL153" i="5"/>
  <c r="AM153" i="5"/>
  <c r="AN153" i="5"/>
  <c r="AO153" i="5"/>
  <c r="AP153" i="5"/>
  <c r="W154" i="5"/>
  <c r="X154" i="5"/>
  <c r="Y154" i="5"/>
  <c r="Z154" i="5"/>
  <c r="AA154" i="5"/>
  <c r="AB154" i="5"/>
  <c r="AC154" i="5"/>
  <c r="AD154" i="5"/>
  <c r="AE154" i="5"/>
  <c r="AF154" i="5"/>
  <c r="AG154" i="5"/>
  <c r="AH154" i="5"/>
  <c r="AI154" i="5"/>
  <c r="AJ154" i="5"/>
  <c r="AK154" i="5"/>
  <c r="AL154" i="5"/>
  <c r="AM154" i="5"/>
  <c r="AN154" i="5"/>
  <c r="AO154" i="5"/>
  <c r="AP154" i="5"/>
  <c r="W155" i="5"/>
  <c r="X155" i="5"/>
  <c r="Y155" i="5"/>
  <c r="Z155" i="5"/>
  <c r="AA155" i="5"/>
  <c r="AB155" i="5"/>
  <c r="AC155" i="5"/>
  <c r="AD155" i="5"/>
  <c r="AE155" i="5"/>
  <c r="AF155" i="5"/>
  <c r="AG155" i="5"/>
  <c r="AH155" i="5"/>
  <c r="AI155" i="5"/>
  <c r="AJ155" i="5"/>
  <c r="AK155" i="5"/>
  <c r="AL155" i="5"/>
  <c r="AM155" i="5"/>
  <c r="AN155" i="5"/>
  <c r="AO155" i="5"/>
  <c r="AP155" i="5"/>
  <c r="W156" i="5"/>
  <c r="X156" i="5"/>
  <c r="Y156" i="5"/>
  <c r="Z156" i="5"/>
  <c r="AA156" i="5"/>
  <c r="AB156" i="5"/>
  <c r="AC156" i="5"/>
  <c r="AD156" i="5"/>
  <c r="AE156" i="5"/>
  <c r="AF156" i="5"/>
  <c r="AG156" i="5"/>
  <c r="AH156" i="5"/>
  <c r="AI156" i="5"/>
  <c r="AJ156" i="5"/>
  <c r="AK156" i="5"/>
  <c r="AL156" i="5"/>
  <c r="AM156" i="5"/>
  <c r="AN156" i="5"/>
  <c r="AO156" i="5"/>
  <c r="AP156" i="5"/>
  <c r="W157" i="5"/>
  <c r="X157" i="5"/>
  <c r="Y157" i="5"/>
  <c r="Z157" i="5"/>
  <c r="AA157" i="5"/>
  <c r="AB157" i="5"/>
  <c r="AC157" i="5"/>
  <c r="AD157" i="5"/>
  <c r="AE157" i="5"/>
  <c r="AF157" i="5"/>
  <c r="AG157" i="5"/>
  <c r="AH157" i="5"/>
  <c r="AI157" i="5"/>
  <c r="AJ157" i="5"/>
  <c r="AK157" i="5"/>
  <c r="AL157" i="5"/>
  <c r="AM157" i="5"/>
  <c r="AN157" i="5"/>
  <c r="AO157" i="5"/>
  <c r="AP157" i="5"/>
  <c r="W158" i="5"/>
  <c r="X158" i="5"/>
  <c r="Y158" i="5"/>
  <c r="Z158" i="5"/>
  <c r="AA158" i="5"/>
  <c r="AB158" i="5"/>
  <c r="AC158" i="5"/>
  <c r="AD158" i="5"/>
  <c r="AE158" i="5"/>
  <c r="AF158" i="5"/>
  <c r="AG158" i="5"/>
  <c r="AH158" i="5"/>
  <c r="AI158" i="5"/>
  <c r="AJ158" i="5"/>
  <c r="AK158" i="5"/>
  <c r="AL158" i="5"/>
  <c r="AM158" i="5"/>
  <c r="AN158" i="5"/>
  <c r="AO158" i="5"/>
  <c r="AP158" i="5"/>
  <c r="W159" i="5"/>
  <c r="X159" i="5"/>
  <c r="Y159" i="5"/>
  <c r="Z159" i="5"/>
  <c r="AA159" i="5"/>
  <c r="AB159" i="5"/>
  <c r="AC159" i="5"/>
  <c r="AD159" i="5"/>
  <c r="AE159" i="5"/>
  <c r="AF159" i="5"/>
  <c r="AG159" i="5"/>
  <c r="AH159" i="5"/>
  <c r="AI159" i="5"/>
  <c r="AJ159" i="5"/>
  <c r="AK159" i="5"/>
  <c r="AL159" i="5"/>
  <c r="AM159" i="5"/>
  <c r="AN159" i="5"/>
  <c r="AO159" i="5"/>
  <c r="AP159" i="5"/>
  <c r="W160" i="5"/>
  <c r="X160" i="5"/>
  <c r="Y160" i="5"/>
  <c r="Z160" i="5"/>
  <c r="AA160" i="5"/>
  <c r="AB160" i="5"/>
  <c r="AC160" i="5"/>
  <c r="AD160" i="5"/>
  <c r="AE160" i="5"/>
  <c r="AF160" i="5"/>
  <c r="AG160" i="5"/>
  <c r="AH160" i="5"/>
  <c r="AI160" i="5"/>
  <c r="AJ160" i="5"/>
  <c r="AK160" i="5"/>
  <c r="AL160" i="5"/>
  <c r="AM160" i="5"/>
  <c r="AN160" i="5"/>
  <c r="AO160" i="5"/>
  <c r="AP160" i="5"/>
  <c r="W161" i="5"/>
  <c r="X161" i="5"/>
  <c r="Y161" i="5"/>
  <c r="Z161" i="5"/>
  <c r="AA161" i="5"/>
  <c r="AB161" i="5"/>
  <c r="AC161" i="5"/>
  <c r="AD161" i="5"/>
  <c r="AE161" i="5"/>
  <c r="AF161" i="5"/>
  <c r="AG161" i="5"/>
  <c r="AH161" i="5"/>
  <c r="AI161" i="5"/>
  <c r="AJ161" i="5"/>
  <c r="AK161" i="5"/>
  <c r="AL161" i="5"/>
  <c r="AM161" i="5"/>
  <c r="AN161" i="5"/>
  <c r="AO161" i="5"/>
  <c r="AP161" i="5"/>
  <c r="W162" i="5"/>
  <c r="X162" i="5"/>
  <c r="Y162" i="5"/>
  <c r="Z162" i="5"/>
  <c r="AA162" i="5"/>
  <c r="AB162" i="5"/>
  <c r="AC162" i="5"/>
  <c r="AD162" i="5"/>
  <c r="AE162" i="5"/>
  <c r="AF162" i="5"/>
  <c r="AG162" i="5"/>
  <c r="AH162" i="5"/>
  <c r="AI162" i="5"/>
  <c r="AJ162" i="5"/>
  <c r="AK162" i="5"/>
  <c r="AL162" i="5"/>
  <c r="AM162" i="5"/>
  <c r="AN162" i="5"/>
  <c r="AO162" i="5"/>
  <c r="AP162" i="5"/>
  <c r="W163" i="5"/>
  <c r="X163" i="5"/>
  <c r="Y163" i="5"/>
  <c r="Z163" i="5"/>
  <c r="AA163" i="5"/>
  <c r="AB163" i="5"/>
  <c r="AC163" i="5"/>
  <c r="AD163" i="5"/>
  <c r="AE163" i="5"/>
  <c r="AF163" i="5"/>
  <c r="AG163" i="5"/>
  <c r="AH163" i="5"/>
  <c r="AI163" i="5"/>
  <c r="AJ163" i="5"/>
  <c r="AK163" i="5"/>
  <c r="AL163" i="5"/>
  <c r="AM163" i="5"/>
  <c r="AN163" i="5"/>
  <c r="AO163" i="5"/>
  <c r="AP163" i="5"/>
  <c r="W164" i="5"/>
  <c r="X164" i="5"/>
  <c r="Y164" i="5"/>
  <c r="Z164" i="5"/>
  <c r="AA164" i="5"/>
  <c r="AB164" i="5"/>
  <c r="AC164" i="5"/>
  <c r="AD164" i="5"/>
  <c r="AE164" i="5"/>
  <c r="AF164" i="5"/>
  <c r="AG164" i="5"/>
  <c r="AH164" i="5"/>
  <c r="AI164" i="5"/>
  <c r="AJ164" i="5"/>
  <c r="AK164" i="5"/>
  <c r="AL164" i="5"/>
  <c r="AM164" i="5"/>
  <c r="AN164" i="5"/>
  <c r="AO164" i="5"/>
  <c r="AP164" i="5"/>
  <c r="W165" i="5"/>
  <c r="X165" i="5"/>
  <c r="Y165" i="5"/>
  <c r="Z165" i="5"/>
  <c r="AA165" i="5"/>
  <c r="AB165" i="5"/>
  <c r="AC165" i="5"/>
  <c r="AD165" i="5"/>
  <c r="AE165" i="5"/>
  <c r="AF165" i="5"/>
  <c r="AG165" i="5"/>
  <c r="AH165" i="5"/>
  <c r="AI165" i="5"/>
  <c r="AJ165" i="5"/>
  <c r="AK165" i="5"/>
  <c r="AL165" i="5"/>
  <c r="AM165" i="5"/>
  <c r="AN165" i="5"/>
  <c r="AO165" i="5"/>
  <c r="AP165" i="5"/>
  <c r="W166" i="5"/>
  <c r="X166" i="5"/>
  <c r="Y166" i="5"/>
  <c r="Z166" i="5"/>
  <c r="AA166" i="5"/>
  <c r="AB166" i="5"/>
  <c r="AC166" i="5"/>
  <c r="AD166" i="5"/>
  <c r="AE166" i="5"/>
  <c r="AF166" i="5"/>
  <c r="AG166" i="5"/>
  <c r="AH166" i="5"/>
  <c r="AI166" i="5"/>
  <c r="AJ166" i="5"/>
  <c r="AK166" i="5"/>
  <c r="AL166" i="5"/>
  <c r="AM166" i="5"/>
  <c r="AN166" i="5"/>
  <c r="AO166" i="5"/>
  <c r="AP166" i="5"/>
  <c r="W167" i="5"/>
  <c r="X167" i="5"/>
  <c r="Y167" i="5"/>
  <c r="Z167" i="5"/>
  <c r="AA167" i="5"/>
  <c r="AB167" i="5"/>
  <c r="AC167" i="5"/>
  <c r="AD167" i="5"/>
  <c r="AE167" i="5"/>
  <c r="AF167" i="5"/>
  <c r="AG167" i="5"/>
  <c r="AH167" i="5"/>
  <c r="AI167" i="5"/>
  <c r="AJ167" i="5"/>
  <c r="AK167" i="5"/>
  <c r="AL167" i="5"/>
  <c r="AM167" i="5"/>
  <c r="AN167" i="5"/>
  <c r="AO167" i="5"/>
  <c r="AP167" i="5"/>
  <c r="W168" i="5"/>
  <c r="X168" i="5"/>
  <c r="Y168" i="5"/>
  <c r="Z168" i="5"/>
  <c r="AA168" i="5"/>
  <c r="AB168" i="5"/>
  <c r="AC168" i="5"/>
  <c r="AD168" i="5"/>
  <c r="AE168" i="5"/>
  <c r="AF168" i="5"/>
  <c r="AG168" i="5"/>
  <c r="AH168" i="5"/>
  <c r="AI168" i="5"/>
  <c r="AJ168" i="5"/>
  <c r="AK168" i="5"/>
  <c r="AL168" i="5"/>
  <c r="AM168" i="5"/>
  <c r="AN168" i="5"/>
  <c r="AO168" i="5"/>
  <c r="AP168" i="5"/>
  <c r="W169" i="5"/>
  <c r="X169" i="5"/>
  <c r="Y169" i="5"/>
  <c r="Z169" i="5"/>
  <c r="AA169" i="5"/>
  <c r="AB169" i="5"/>
  <c r="AC169" i="5"/>
  <c r="AD169" i="5"/>
  <c r="AE169" i="5"/>
  <c r="AF169" i="5"/>
  <c r="AG169" i="5"/>
  <c r="AH169" i="5"/>
  <c r="AI169" i="5"/>
  <c r="AJ169" i="5"/>
  <c r="AK169" i="5"/>
  <c r="AL169" i="5"/>
  <c r="AM169" i="5"/>
  <c r="AN169" i="5"/>
  <c r="AO169" i="5"/>
  <c r="AP169" i="5"/>
  <c r="W170" i="5"/>
  <c r="X170" i="5"/>
  <c r="Y170" i="5"/>
  <c r="Z170" i="5"/>
  <c r="AA170" i="5"/>
  <c r="AB170" i="5"/>
  <c r="AC170" i="5"/>
  <c r="AD170" i="5"/>
  <c r="AE170" i="5"/>
  <c r="AF170" i="5"/>
  <c r="AG170" i="5"/>
  <c r="AH170" i="5"/>
  <c r="AI170" i="5"/>
  <c r="AJ170" i="5"/>
  <c r="AK170" i="5"/>
  <c r="AL170" i="5"/>
  <c r="AM170" i="5"/>
  <c r="AN170" i="5"/>
  <c r="AO170" i="5"/>
  <c r="AP170" i="5"/>
  <c r="W171" i="5"/>
  <c r="X171" i="5"/>
  <c r="Y171" i="5"/>
  <c r="Z171" i="5"/>
  <c r="AA171" i="5"/>
  <c r="AB171" i="5"/>
  <c r="AC171" i="5"/>
  <c r="AD171" i="5"/>
  <c r="AE171" i="5"/>
  <c r="AF171" i="5"/>
  <c r="AG171" i="5"/>
  <c r="AH171" i="5"/>
  <c r="AI171" i="5"/>
  <c r="AJ171" i="5"/>
  <c r="AK171" i="5"/>
  <c r="AL171" i="5"/>
  <c r="AM171" i="5"/>
  <c r="AN171" i="5"/>
  <c r="AO171" i="5"/>
  <c r="AP171" i="5"/>
  <c r="W172" i="5"/>
  <c r="X172" i="5"/>
  <c r="Y172" i="5"/>
  <c r="Z172" i="5"/>
  <c r="AA172" i="5"/>
  <c r="AB172" i="5"/>
  <c r="AC172" i="5"/>
  <c r="AD172" i="5"/>
  <c r="AE172" i="5"/>
  <c r="AF172" i="5"/>
  <c r="AG172" i="5"/>
  <c r="AH172" i="5"/>
  <c r="AI172" i="5"/>
  <c r="AJ172" i="5"/>
  <c r="AK172" i="5"/>
  <c r="AL172" i="5"/>
  <c r="AM172" i="5"/>
  <c r="AN172" i="5"/>
  <c r="AO172" i="5"/>
  <c r="AP172" i="5"/>
  <c r="W173" i="5"/>
  <c r="X173" i="5"/>
  <c r="Y173" i="5"/>
  <c r="Z173" i="5"/>
  <c r="AA173" i="5"/>
  <c r="AB173" i="5"/>
  <c r="AC173" i="5"/>
  <c r="AD173" i="5"/>
  <c r="AE173" i="5"/>
  <c r="AF173" i="5"/>
  <c r="AG173" i="5"/>
  <c r="AH173" i="5"/>
  <c r="AI173" i="5"/>
  <c r="AJ173" i="5"/>
  <c r="AK173" i="5"/>
  <c r="AL173" i="5"/>
  <c r="AM173" i="5"/>
  <c r="AN173" i="5"/>
  <c r="AO173" i="5"/>
  <c r="AP173" i="5"/>
  <c r="W174" i="5"/>
  <c r="X174" i="5"/>
  <c r="Y174" i="5"/>
  <c r="Z174" i="5"/>
  <c r="AA174" i="5"/>
  <c r="AB174" i="5"/>
  <c r="AC174" i="5"/>
  <c r="AD174" i="5"/>
  <c r="AE174" i="5"/>
  <c r="AF174" i="5"/>
  <c r="AG174" i="5"/>
  <c r="AH174" i="5"/>
  <c r="AI174" i="5"/>
  <c r="AJ174" i="5"/>
  <c r="AK174" i="5"/>
  <c r="AL174" i="5"/>
  <c r="AM174" i="5"/>
  <c r="AN174" i="5"/>
  <c r="AO174" i="5"/>
  <c r="AP174" i="5"/>
  <c r="W175" i="5"/>
  <c r="X175" i="5"/>
  <c r="Y175" i="5"/>
  <c r="Z175" i="5"/>
  <c r="AA175" i="5"/>
  <c r="AB175" i="5"/>
  <c r="AC175" i="5"/>
  <c r="AD175" i="5"/>
  <c r="AE175" i="5"/>
  <c r="AF175" i="5"/>
  <c r="AG175" i="5"/>
  <c r="AH175" i="5"/>
  <c r="AI175" i="5"/>
  <c r="AJ175" i="5"/>
  <c r="AK175" i="5"/>
  <c r="AL175" i="5"/>
  <c r="AM175" i="5"/>
  <c r="AN175" i="5"/>
  <c r="AO175" i="5"/>
  <c r="AP175" i="5"/>
  <c r="W176" i="5"/>
  <c r="X176" i="5"/>
  <c r="Y176" i="5"/>
  <c r="Z176" i="5"/>
  <c r="AA176" i="5"/>
  <c r="AB176" i="5"/>
  <c r="AC176" i="5"/>
  <c r="AD176" i="5"/>
  <c r="AE176" i="5"/>
  <c r="AF176" i="5"/>
  <c r="AG176" i="5"/>
  <c r="AH176" i="5"/>
  <c r="AI176" i="5"/>
  <c r="AJ176" i="5"/>
  <c r="AK176" i="5"/>
  <c r="AL176" i="5"/>
  <c r="AM176" i="5"/>
  <c r="AN176" i="5"/>
  <c r="AO176" i="5"/>
  <c r="AP176" i="5"/>
  <c r="W177" i="5"/>
  <c r="X177" i="5"/>
  <c r="Y177" i="5"/>
  <c r="Z177" i="5"/>
  <c r="AA177" i="5"/>
  <c r="AB177" i="5"/>
  <c r="AC177" i="5"/>
  <c r="AD177" i="5"/>
  <c r="AE177" i="5"/>
  <c r="AF177" i="5"/>
  <c r="AG177" i="5"/>
  <c r="AH177" i="5"/>
  <c r="AI177" i="5"/>
  <c r="AJ177" i="5"/>
  <c r="AK177" i="5"/>
  <c r="AL177" i="5"/>
  <c r="AM177" i="5"/>
  <c r="AN177" i="5"/>
  <c r="AO177" i="5"/>
  <c r="AP177" i="5"/>
  <c r="W178" i="5"/>
  <c r="X178" i="5"/>
  <c r="Y178" i="5"/>
  <c r="Z178" i="5"/>
  <c r="AA178" i="5"/>
  <c r="AB178" i="5"/>
  <c r="AC178" i="5"/>
  <c r="AD178" i="5"/>
  <c r="AE178" i="5"/>
  <c r="AF178" i="5"/>
  <c r="AG178" i="5"/>
  <c r="AH178" i="5"/>
  <c r="AI178" i="5"/>
  <c r="AJ178" i="5"/>
  <c r="AK178" i="5"/>
  <c r="AL178" i="5"/>
  <c r="AM178" i="5"/>
  <c r="AN178" i="5"/>
  <c r="AO178" i="5"/>
  <c r="AP178" i="5"/>
  <c r="W179" i="5"/>
  <c r="X179" i="5"/>
  <c r="Y179" i="5"/>
  <c r="Z179" i="5"/>
  <c r="AA179" i="5"/>
  <c r="AB179" i="5"/>
  <c r="AC179" i="5"/>
  <c r="AD179" i="5"/>
  <c r="AE179" i="5"/>
  <c r="AF179" i="5"/>
  <c r="AG179" i="5"/>
  <c r="AH179" i="5"/>
  <c r="AI179" i="5"/>
  <c r="AJ179" i="5"/>
  <c r="AK179" i="5"/>
  <c r="AL179" i="5"/>
  <c r="AM179" i="5"/>
  <c r="AN179" i="5"/>
  <c r="AO179" i="5"/>
  <c r="AP179" i="5"/>
  <c r="W180" i="5"/>
  <c r="X180" i="5"/>
  <c r="Y180" i="5"/>
  <c r="Z180" i="5"/>
  <c r="AA180" i="5"/>
  <c r="AB180" i="5"/>
  <c r="AC180" i="5"/>
  <c r="AD180" i="5"/>
  <c r="AE180" i="5"/>
  <c r="AF180" i="5"/>
  <c r="AG180" i="5"/>
  <c r="AH180" i="5"/>
  <c r="AI180" i="5"/>
  <c r="AJ180" i="5"/>
  <c r="AK180" i="5"/>
  <c r="AL180" i="5"/>
  <c r="AM180" i="5"/>
  <c r="AN180" i="5"/>
  <c r="AO180" i="5"/>
  <c r="AP180" i="5"/>
  <c r="W181" i="5"/>
  <c r="X181" i="5"/>
  <c r="Y181" i="5"/>
  <c r="Z181" i="5"/>
  <c r="AA181" i="5"/>
  <c r="AB181" i="5"/>
  <c r="AC181" i="5"/>
  <c r="AD181" i="5"/>
  <c r="AE181" i="5"/>
  <c r="AF181" i="5"/>
  <c r="AG181" i="5"/>
  <c r="AH181" i="5"/>
  <c r="AI181" i="5"/>
  <c r="AJ181" i="5"/>
  <c r="AK181" i="5"/>
  <c r="AL181" i="5"/>
  <c r="AM181" i="5"/>
  <c r="AN181" i="5"/>
  <c r="AO181" i="5"/>
  <c r="AP181" i="5"/>
  <c r="W182" i="5"/>
  <c r="X182" i="5"/>
  <c r="Y182" i="5"/>
  <c r="Z182" i="5"/>
  <c r="AA182" i="5"/>
  <c r="AB182" i="5"/>
  <c r="AC182" i="5"/>
  <c r="AD182" i="5"/>
  <c r="AE182" i="5"/>
  <c r="AF182" i="5"/>
  <c r="AG182" i="5"/>
  <c r="AH182" i="5"/>
  <c r="AI182" i="5"/>
  <c r="AJ182" i="5"/>
  <c r="AK182" i="5"/>
  <c r="AL182" i="5"/>
  <c r="AM182" i="5"/>
  <c r="AN182" i="5"/>
  <c r="AO182" i="5"/>
  <c r="AP182" i="5"/>
  <c r="W183" i="5"/>
  <c r="X183" i="5"/>
  <c r="Y183" i="5"/>
  <c r="Z183" i="5"/>
  <c r="AA183" i="5"/>
  <c r="AB183" i="5"/>
  <c r="AC183" i="5"/>
  <c r="AD183" i="5"/>
  <c r="AE183" i="5"/>
  <c r="AF183" i="5"/>
  <c r="AG183" i="5"/>
  <c r="AH183" i="5"/>
  <c r="AI183" i="5"/>
  <c r="AJ183" i="5"/>
  <c r="AK183" i="5"/>
  <c r="AL183" i="5"/>
  <c r="AM183" i="5"/>
  <c r="AN183" i="5"/>
  <c r="AO183" i="5"/>
  <c r="AP183" i="5"/>
  <c r="W184" i="5"/>
  <c r="X184" i="5"/>
  <c r="Y184" i="5"/>
  <c r="Z184" i="5"/>
  <c r="AA184" i="5"/>
  <c r="AB184" i="5"/>
  <c r="AC184" i="5"/>
  <c r="AD184" i="5"/>
  <c r="AE184" i="5"/>
  <c r="AF184" i="5"/>
  <c r="AG184" i="5"/>
  <c r="AH184" i="5"/>
  <c r="AI184" i="5"/>
  <c r="AJ184" i="5"/>
  <c r="AK184" i="5"/>
  <c r="AL184" i="5"/>
  <c r="AM184" i="5"/>
  <c r="AN184" i="5"/>
  <c r="AO184" i="5"/>
  <c r="AP184" i="5"/>
  <c r="W185" i="5"/>
  <c r="X185" i="5"/>
  <c r="Y185" i="5"/>
  <c r="Z185" i="5"/>
  <c r="AA185" i="5"/>
  <c r="AB185" i="5"/>
  <c r="AC185" i="5"/>
  <c r="AD185" i="5"/>
  <c r="AE185" i="5"/>
  <c r="AF185" i="5"/>
  <c r="AG185" i="5"/>
  <c r="AH185" i="5"/>
  <c r="AI185" i="5"/>
  <c r="AJ185" i="5"/>
  <c r="AK185" i="5"/>
  <c r="AL185" i="5"/>
  <c r="AM185" i="5"/>
  <c r="AN185" i="5"/>
  <c r="AO185" i="5"/>
  <c r="AP185" i="5"/>
  <c r="W186" i="5"/>
  <c r="X186" i="5"/>
  <c r="Y186" i="5"/>
  <c r="Z186" i="5"/>
  <c r="AA186" i="5"/>
  <c r="AB186" i="5"/>
  <c r="AC186" i="5"/>
  <c r="AD186" i="5"/>
  <c r="AE186" i="5"/>
  <c r="AF186" i="5"/>
  <c r="AG186" i="5"/>
  <c r="AH186" i="5"/>
  <c r="AI186" i="5"/>
  <c r="AJ186" i="5"/>
  <c r="AK186" i="5"/>
  <c r="AL186" i="5"/>
  <c r="AM186" i="5"/>
  <c r="AN186" i="5"/>
  <c r="AO186" i="5"/>
  <c r="AP186" i="5"/>
  <c r="W187" i="5"/>
  <c r="X187" i="5"/>
  <c r="Y187" i="5"/>
  <c r="Z187" i="5"/>
  <c r="AA187" i="5"/>
  <c r="AB187" i="5"/>
  <c r="AC187" i="5"/>
  <c r="AD187" i="5"/>
  <c r="AE187" i="5"/>
  <c r="AF187" i="5"/>
  <c r="AG187" i="5"/>
  <c r="AH187" i="5"/>
  <c r="AI187" i="5"/>
  <c r="AJ187" i="5"/>
  <c r="AK187" i="5"/>
  <c r="AL187" i="5"/>
  <c r="AM187" i="5"/>
  <c r="AN187" i="5"/>
  <c r="AO187" i="5"/>
  <c r="AP187" i="5"/>
  <c r="W188" i="5"/>
  <c r="X188" i="5"/>
  <c r="Y188" i="5"/>
  <c r="Z188" i="5"/>
  <c r="AA188" i="5"/>
  <c r="AB188" i="5"/>
  <c r="AC188" i="5"/>
  <c r="AD188" i="5"/>
  <c r="AE188" i="5"/>
  <c r="AF188" i="5"/>
  <c r="AG188" i="5"/>
  <c r="AH188" i="5"/>
  <c r="AI188" i="5"/>
  <c r="AJ188" i="5"/>
  <c r="AK188" i="5"/>
  <c r="AL188" i="5"/>
  <c r="AM188" i="5"/>
  <c r="AN188" i="5"/>
  <c r="AO188" i="5"/>
  <c r="AP188" i="5"/>
  <c r="W189" i="5"/>
  <c r="X189" i="5"/>
  <c r="Y189" i="5"/>
  <c r="Z189" i="5"/>
  <c r="AA189" i="5"/>
  <c r="AB189" i="5"/>
  <c r="AC189" i="5"/>
  <c r="AD189" i="5"/>
  <c r="AE189" i="5"/>
  <c r="AF189" i="5"/>
  <c r="AG189" i="5"/>
  <c r="AH189" i="5"/>
  <c r="AI189" i="5"/>
  <c r="AJ189" i="5"/>
  <c r="AK189" i="5"/>
  <c r="AL189" i="5"/>
  <c r="AM189" i="5"/>
  <c r="AN189" i="5"/>
  <c r="AO189" i="5"/>
  <c r="AP189" i="5"/>
  <c r="W190" i="5"/>
  <c r="X190" i="5"/>
  <c r="Y190" i="5"/>
  <c r="Z190" i="5"/>
  <c r="AA190" i="5"/>
  <c r="AB190" i="5"/>
  <c r="AC190" i="5"/>
  <c r="AD190" i="5"/>
  <c r="AE190" i="5"/>
  <c r="AF190" i="5"/>
  <c r="AG190" i="5"/>
  <c r="AH190" i="5"/>
  <c r="AI190" i="5"/>
  <c r="AJ190" i="5"/>
  <c r="AK190" i="5"/>
  <c r="AL190" i="5"/>
  <c r="AM190" i="5"/>
  <c r="AN190" i="5"/>
  <c r="AO190" i="5"/>
  <c r="AP190" i="5"/>
  <c r="W191" i="5"/>
  <c r="X191" i="5"/>
  <c r="Y191" i="5"/>
  <c r="Z191" i="5"/>
  <c r="AA191" i="5"/>
  <c r="AB191" i="5"/>
  <c r="AC191" i="5"/>
  <c r="AD191" i="5"/>
  <c r="AE191" i="5"/>
  <c r="AF191" i="5"/>
  <c r="AG191" i="5"/>
  <c r="AH191" i="5"/>
  <c r="AI191" i="5"/>
  <c r="AJ191" i="5"/>
  <c r="AK191" i="5"/>
  <c r="AL191" i="5"/>
  <c r="AM191" i="5"/>
  <c r="AN191" i="5"/>
  <c r="AO191" i="5"/>
  <c r="AP191" i="5"/>
  <c r="W192" i="5"/>
  <c r="X192" i="5"/>
  <c r="Y192" i="5"/>
  <c r="Z192" i="5"/>
  <c r="AA192" i="5"/>
  <c r="AB192" i="5"/>
  <c r="AC192" i="5"/>
  <c r="AD192" i="5"/>
  <c r="AE192" i="5"/>
  <c r="AF192" i="5"/>
  <c r="AG192" i="5"/>
  <c r="AH192" i="5"/>
  <c r="AI192" i="5"/>
  <c r="AJ192" i="5"/>
  <c r="AK192" i="5"/>
  <c r="AL192" i="5"/>
  <c r="AM192" i="5"/>
  <c r="AN192" i="5"/>
  <c r="AO192" i="5"/>
  <c r="AP192" i="5"/>
  <c r="W193" i="5"/>
  <c r="X193" i="5"/>
  <c r="Y193" i="5"/>
  <c r="Z193" i="5"/>
  <c r="AA193" i="5"/>
  <c r="AB193" i="5"/>
  <c r="AC193" i="5"/>
  <c r="AD193" i="5"/>
  <c r="AE193" i="5"/>
  <c r="AF193" i="5"/>
  <c r="AG193" i="5"/>
  <c r="AH193" i="5"/>
  <c r="AI193" i="5"/>
  <c r="AJ193" i="5"/>
  <c r="AK193" i="5"/>
  <c r="AL193" i="5"/>
  <c r="AM193" i="5"/>
  <c r="AN193" i="5"/>
  <c r="AO193" i="5"/>
  <c r="AP193" i="5"/>
  <c r="W194" i="5"/>
  <c r="X194" i="5"/>
  <c r="Y194" i="5"/>
  <c r="Z194" i="5"/>
  <c r="AA194" i="5"/>
  <c r="AB194" i="5"/>
  <c r="AC194" i="5"/>
  <c r="AD194" i="5"/>
  <c r="AE194" i="5"/>
  <c r="AF194" i="5"/>
  <c r="AG194" i="5"/>
  <c r="AH194" i="5"/>
  <c r="AI194" i="5"/>
  <c r="AJ194" i="5"/>
  <c r="AK194" i="5"/>
  <c r="AL194" i="5"/>
  <c r="AM194" i="5"/>
  <c r="AN194" i="5"/>
  <c r="AO194" i="5"/>
  <c r="AP194" i="5"/>
  <c r="W195" i="5"/>
  <c r="X195" i="5"/>
  <c r="Y195" i="5"/>
  <c r="Z195" i="5"/>
  <c r="AA195" i="5"/>
  <c r="AB195" i="5"/>
  <c r="AC195" i="5"/>
  <c r="AD195" i="5"/>
  <c r="AE195" i="5"/>
  <c r="AF195" i="5"/>
  <c r="AG195" i="5"/>
  <c r="AH195" i="5"/>
  <c r="AI195" i="5"/>
  <c r="AJ195" i="5"/>
  <c r="AK195" i="5"/>
  <c r="AL195" i="5"/>
  <c r="AM195" i="5"/>
  <c r="AN195" i="5"/>
  <c r="AO195" i="5"/>
  <c r="AP195" i="5"/>
  <c r="W196" i="5"/>
  <c r="X196" i="5"/>
  <c r="Y196" i="5"/>
  <c r="Z196" i="5"/>
  <c r="AA196" i="5"/>
  <c r="AB196" i="5"/>
  <c r="AC196" i="5"/>
  <c r="AD196" i="5"/>
  <c r="AE196" i="5"/>
  <c r="AF196" i="5"/>
  <c r="AG196" i="5"/>
  <c r="AH196" i="5"/>
  <c r="AI196" i="5"/>
  <c r="AJ196" i="5"/>
  <c r="AK196" i="5"/>
  <c r="AL196" i="5"/>
  <c r="AM196" i="5"/>
  <c r="AN196" i="5"/>
  <c r="AO196" i="5"/>
  <c r="AP196" i="5"/>
  <c r="W197" i="5"/>
  <c r="X197" i="5"/>
  <c r="Y197" i="5"/>
  <c r="Z197" i="5"/>
  <c r="AA197" i="5"/>
  <c r="AB197" i="5"/>
  <c r="AC197" i="5"/>
  <c r="AD197" i="5"/>
  <c r="AE197" i="5"/>
  <c r="AF197" i="5"/>
  <c r="AG197" i="5"/>
  <c r="AH197" i="5"/>
  <c r="AI197" i="5"/>
  <c r="AJ197" i="5"/>
  <c r="AK197" i="5"/>
  <c r="AL197" i="5"/>
  <c r="AM197" i="5"/>
  <c r="AN197" i="5"/>
  <c r="AO197" i="5"/>
  <c r="AP197" i="5"/>
  <c r="W198" i="5"/>
  <c r="X198" i="5"/>
  <c r="Y198" i="5"/>
  <c r="Z198" i="5"/>
  <c r="AA198" i="5"/>
  <c r="AB198" i="5"/>
  <c r="AC198" i="5"/>
  <c r="AD198" i="5"/>
  <c r="AE198" i="5"/>
  <c r="AF198" i="5"/>
  <c r="AG198" i="5"/>
  <c r="AH198" i="5"/>
  <c r="AI198" i="5"/>
  <c r="AJ198" i="5"/>
  <c r="AK198" i="5"/>
  <c r="AL198" i="5"/>
  <c r="AM198" i="5"/>
  <c r="AN198" i="5"/>
  <c r="AO198" i="5"/>
  <c r="AP198" i="5"/>
  <c r="W199" i="5"/>
  <c r="X199" i="5"/>
  <c r="Y199" i="5"/>
  <c r="Z199" i="5"/>
  <c r="AA199" i="5"/>
  <c r="AB199" i="5"/>
  <c r="AC199" i="5"/>
  <c r="AD199" i="5"/>
  <c r="AE199" i="5"/>
  <c r="AF199" i="5"/>
  <c r="AG199" i="5"/>
  <c r="AH199" i="5"/>
  <c r="AI199" i="5"/>
  <c r="AJ199" i="5"/>
  <c r="AK199" i="5"/>
  <c r="AL199" i="5"/>
  <c r="AM199" i="5"/>
  <c r="AN199" i="5"/>
  <c r="AO199" i="5"/>
  <c r="AP199" i="5"/>
  <c r="W200" i="5"/>
  <c r="X200" i="5"/>
  <c r="Y200" i="5"/>
  <c r="Z200" i="5"/>
  <c r="AA200" i="5"/>
  <c r="AB200" i="5"/>
  <c r="AC200" i="5"/>
  <c r="AD200" i="5"/>
  <c r="AE200" i="5"/>
  <c r="AF200" i="5"/>
  <c r="AG200" i="5"/>
  <c r="AH200" i="5"/>
  <c r="AI200" i="5"/>
  <c r="AJ200" i="5"/>
  <c r="AK200" i="5"/>
  <c r="AL200" i="5"/>
  <c r="AM200" i="5"/>
  <c r="AN200" i="5"/>
  <c r="AO200" i="5"/>
  <c r="AP200" i="5"/>
  <c r="W201" i="5"/>
  <c r="X201" i="5"/>
  <c r="Y201" i="5"/>
  <c r="Z201" i="5"/>
  <c r="AA201" i="5"/>
  <c r="AB201" i="5"/>
  <c r="AC201" i="5"/>
  <c r="AD201" i="5"/>
  <c r="AE201" i="5"/>
  <c r="AF201" i="5"/>
  <c r="AG201" i="5"/>
  <c r="AH201" i="5"/>
  <c r="AI201" i="5"/>
  <c r="AJ201" i="5"/>
  <c r="AK201" i="5"/>
  <c r="AL201" i="5"/>
  <c r="AM201" i="5"/>
  <c r="AN201" i="5"/>
  <c r="AO201" i="5"/>
  <c r="AP201" i="5"/>
  <c r="W202" i="5"/>
  <c r="X202" i="5"/>
  <c r="Y202" i="5"/>
  <c r="Z202" i="5"/>
  <c r="AA202" i="5"/>
  <c r="AB202" i="5"/>
  <c r="AC202" i="5"/>
  <c r="AD202" i="5"/>
  <c r="AE202" i="5"/>
  <c r="AF202" i="5"/>
  <c r="AG202" i="5"/>
  <c r="AH202" i="5"/>
  <c r="AI202" i="5"/>
  <c r="AJ202" i="5"/>
  <c r="AK202" i="5"/>
  <c r="AL202" i="5"/>
  <c r="AM202" i="5"/>
  <c r="AN202" i="5"/>
  <c r="AO202" i="5"/>
  <c r="AP202" i="5"/>
  <c r="W203" i="5"/>
  <c r="X203" i="5"/>
  <c r="Y203" i="5"/>
  <c r="Z203" i="5"/>
  <c r="AA203" i="5"/>
  <c r="AB203" i="5"/>
  <c r="AC203" i="5"/>
  <c r="AD203" i="5"/>
  <c r="AE203" i="5"/>
  <c r="AF203" i="5"/>
  <c r="AG203" i="5"/>
  <c r="AH203" i="5"/>
  <c r="AI203" i="5"/>
  <c r="AJ203" i="5"/>
  <c r="AK203" i="5"/>
  <c r="AL203" i="5"/>
  <c r="AM203" i="5"/>
  <c r="AN203" i="5"/>
  <c r="AO203" i="5"/>
  <c r="AP203" i="5"/>
  <c r="W204" i="5"/>
  <c r="X204" i="5"/>
  <c r="Y204" i="5"/>
  <c r="Z204" i="5"/>
  <c r="AA204" i="5"/>
  <c r="AB204" i="5"/>
  <c r="AC204" i="5"/>
  <c r="AD204" i="5"/>
  <c r="AE204" i="5"/>
  <c r="AF204" i="5"/>
  <c r="AG204" i="5"/>
  <c r="AH204" i="5"/>
  <c r="AI204" i="5"/>
  <c r="AJ204" i="5"/>
  <c r="AK204" i="5"/>
  <c r="AL204" i="5"/>
  <c r="AM204" i="5"/>
  <c r="AN204" i="5"/>
  <c r="AO204" i="5"/>
  <c r="AP204" i="5"/>
  <c r="W205" i="5"/>
  <c r="X205" i="5"/>
  <c r="Y205" i="5"/>
  <c r="Z205" i="5"/>
  <c r="AA205" i="5"/>
  <c r="AB205" i="5"/>
  <c r="AC205" i="5"/>
  <c r="AD205" i="5"/>
  <c r="AE205" i="5"/>
  <c r="AF205" i="5"/>
  <c r="AG205" i="5"/>
  <c r="AH205" i="5"/>
  <c r="AI205" i="5"/>
  <c r="AJ205" i="5"/>
  <c r="AK205" i="5"/>
  <c r="AL205" i="5"/>
  <c r="AM205" i="5"/>
  <c r="AN205" i="5"/>
  <c r="AO205" i="5"/>
  <c r="AP205" i="5"/>
  <c r="W206" i="5"/>
  <c r="X206" i="5"/>
  <c r="Y206" i="5"/>
  <c r="Z206" i="5"/>
  <c r="AA206" i="5"/>
  <c r="AB206" i="5"/>
  <c r="AC206" i="5"/>
  <c r="AD206" i="5"/>
  <c r="AE206" i="5"/>
  <c r="AF206" i="5"/>
  <c r="AG206" i="5"/>
  <c r="AH206" i="5"/>
  <c r="AI206" i="5"/>
  <c r="AJ206" i="5"/>
  <c r="AK206" i="5"/>
  <c r="AL206" i="5"/>
  <c r="AM206" i="5"/>
  <c r="AN206" i="5"/>
  <c r="AO206" i="5"/>
  <c r="AP206" i="5"/>
  <c r="W207" i="5"/>
  <c r="X207" i="5"/>
  <c r="Y207" i="5"/>
  <c r="Z207" i="5"/>
  <c r="AA207" i="5"/>
  <c r="AB207" i="5"/>
  <c r="AC207" i="5"/>
  <c r="AD207" i="5"/>
  <c r="AE207" i="5"/>
  <c r="AF207" i="5"/>
  <c r="AG207" i="5"/>
  <c r="AH207" i="5"/>
  <c r="AI207" i="5"/>
  <c r="AJ207" i="5"/>
  <c r="AK207" i="5"/>
  <c r="AL207" i="5"/>
  <c r="AM207" i="5"/>
  <c r="AN207" i="5"/>
  <c r="AO207" i="5"/>
  <c r="AP207" i="5"/>
  <c r="W208" i="5"/>
  <c r="X208" i="5"/>
  <c r="Y208" i="5"/>
  <c r="Z208" i="5"/>
  <c r="AA208" i="5"/>
  <c r="AB208" i="5"/>
  <c r="AC208" i="5"/>
  <c r="AD208" i="5"/>
  <c r="AE208" i="5"/>
  <c r="AF208" i="5"/>
  <c r="AG208" i="5"/>
  <c r="AH208" i="5"/>
  <c r="AI208" i="5"/>
  <c r="AJ208" i="5"/>
  <c r="AK208" i="5"/>
  <c r="AL208" i="5"/>
  <c r="AM208" i="5"/>
  <c r="AN208" i="5"/>
  <c r="AO208" i="5"/>
  <c r="AP208" i="5"/>
  <c r="W209" i="5"/>
  <c r="X209" i="5"/>
  <c r="Y209" i="5"/>
  <c r="Z209" i="5"/>
  <c r="AA209" i="5"/>
  <c r="AB209" i="5"/>
  <c r="AC209" i="5"/>
  <c r="AD209" i="5"/>
  <c r="AE209" i="5"/>
  <c r="AF209" i="5"/>
  <c r="AG209" i="5"/>
  <c r="AH209" i="5"/>
  <c r="AI209" i="5"/>
  <c r="AJ209" i="5"/>
  <c r="AK209" i="5"/>
  <c r="AL209" i="5"/>
  <c r="AM209" i="5"/>
  <c r="AN209" i="5"/>
  <c r="AO209" i="5"/>
  <c r="AP209" i="5"/>
  <c r="W210" i="5"/>
  <c r="X210" i="5"/>
  <c r="Y210" i="5"/>
  <c r="Z210" i="5"/>
  <c r="AA210" i="5"/>
  <c r="AB210" i="5"/>
  <c r="AC210" i="5"/>
  <c r="AD210" i="5"/>
  <c r="AE210" i="5"/>
  <c r="AF210" i="5"/>
  <c r="AG210" i="5"/>
  <c r="AH210" i="5"/>
  <c r="AI210" i="5"/>
  <c r="AJ210" i="5"/>
  <c r="AK210" i="5"/>
  <c r="AL210" i="5"/>
  <c r="AM210" i="5"/>
  <c r="AN210" i="5"/>
  <c r="AO210" i="5"/>
  <c r="AP210" i="5"/>
  <c r="W211" i="5"/>
  <c r="X211" i="5"/>
  <c r="Y211" i="5"/>
  <c r="Z211" i="5"/>
  <c r="AA211" i="5"/>
  <c r="AB211" i="5"/>
  <c r="AC211" i="5"/>
  <c r="AD211" i="5"/>
  <c r="AE211" i="5"/>
  <c r="AF211" i="5"/>
  <c r="AG211" i="5"/>
  <c r="AH211" i="5"/>
  <c r="AI211" i="5"/>
  <c r="AJ211" i="5"/>
  <c r="AK211" i="5"/>
  <c r="AL211" i="5"/>
  <c r="AM211" i="5"/>
  <c r="AN211" i="5"/>
  <c r="AO211" i="5"/>
  <c r="AP211" i="5"/>
  <c r="W212" i="5"/>
  <c r="X212" i="5"/>
  <c r="Y212" i="5"/>
  <c r="Z212" i="5"/>
  <c r="AA212" i="5"/>
  <c r="AB212" i="5"/>
  <c r="AC212" i="5"/>
  <c r="AD212" i="5"/>
  <c r="AE212" i="5"/>
  <c r="AF212" i="5"/>
  <c r="AG212" i="5"/>
  <c r="AH212" i="5"/>
  <c r="AI212" i="5"/>
  <c r="AJ212" i="5"/>
  <c r="AK212" i="5"/>
  <c r="AL212" i="5"/>
  <c r="AM212" i="5"/>
  <c r="AN212" i="5"/>
  <c r="AO212" i="5"/>
  <c r="AP212" i="5"/>
  <c r="W213" i="5"/>
  <c r="X213" i="5"/>
  <c r="Y213" i="5"/>
  <c r="Z213" i="5"/>
  <c r="AA213" i="5"/>
  <c r="AB213" i="5"/>
  <c r="AC213" i="5"/>
  <c r="AD213" i="5"/>
  <c r="AE213" i="5"/>
  <c r="AF213" i="5"/>
  <c r="AG213" i="5"/>
  <c r="AH213" i="5"/>
  <c r="AI213" i="5"/>
  <c r="AJ213" i="5"/>
  <c r="AK213" i="5"/>
  <c r="AL213" i="5"/>
  <c r="AM213" i="5"/>
  <c r="AN213" i="5"/>
  <c r="AO213" i="5"/>
  <c r="AP213" i="5"/>
  <c r="W214" i="5"/>
  <c r="X214" i="5"/>
  <c r="Y214" i="5"/>
  <c r="Z214" i="5"/>
  <c r="AA214" i="5"/>
  <c r="AB214" i="5"/>
  <c r="AC214" i="5"/>
  <c r="AD214" i="5"/>
  <c r="AE214" i="5"/>
  <c r="AF214" i="5"/>
  <c r="AG214" i="5"/>
  <c r="AH214" i="5"/>
  <c r="AI214" i="5"/>
  <c r="AJ214" i="5"/>
  <c r="AK214" i="5"/>
  <c r="AL214" i="5"/>
  <c r="AM214" i="5"/>
  <c r="AN214" i="5"/>
  <c r="AO214" i="5"/>
  <c r="AP214" i="5"/>
  <c r="W215" i="5"/>
  <c r="X215" i="5"/>
  <c r="Y215" i="5"/>
  <c r="Z215" i="5"/>
  <c r="AA215" i="5"/>
  <c r="AB215" i="5"/>
  <c r="AC215" i="5"/>
  <c r="AD215" i="5"/>
  <c r="AE215" i="5"/>
  <c r="AF215" i="5"/>
  <c r="AG215" i="5"/>
  <c r="AH215" i="5"/>
  <c r="AI215" i="5"/>
  <c r="AJ215" i="5"/>
  <c r="AK215" i="5"/>
  <c r="AL215" i="5"/>
  <c r="AM215" i="5"/>
  <c r="AN215" i="5"/>
  <c r="AO215" i="5"/>
  <c r="AP215" i="5"/>
  <c r="W216" i="5"/>
  <c r="X216" i="5"/>
  <c r="Y216" i="5"/>
  <c r="Z216" i="5"/>
  <c r="AA216" i="5"/>
  <c r="AB216" i="5"/>
  <c r="AC216" i="5"/>
  <c r="AD216" i="5"/>
  <c r="AE216" i="5"/>
  <c r="AF216" i="5"/>
  <c r="AG216" i="5"/>
  <c r="AH216" i="5"/>
  <c r="AI216" i="5"/>
  <c r="AJ216" i="5"/>
  <c r="AK216" i="5"/>
  <c r="AL216" i="5"/>
  <c r="AM216" i="5"/>
  <c r="AN216" i="5"/>
  <c r="AO216" i="5"/>
  <c r="AP216" i="5"/>
  <c r="W217" i="5"/>
  <c r="X217" i="5"/>
  <c r="Y217" i="5"/>
  <c r="Z217" i="5"/>
  <c r="AA217" i="5"/>
  <c r="AB217" i="5"/>
  <c r="AC217" i="5"/>
  <c r="AD217" i="5"/>
  <c r="AE217" i="5"/>
  <c r="AF217" i="5"/>
  <c r="AG217" i="5"/>
  <c r="AH217" i="5"/>
  <c r="AI217" i="5"/>
  <c r="AJ217" i="5"/>
  <c r="AK217" i="5"/>
  <c r="AL217" i="5"/>
  <c r="AM217" i="5"/>
  <c r="AN217" i="5"/>
  <c r="AO217" i="5"/>
  <c r="AP217" i="5"/>
  <c r="W218" i="5"/>
  <c r="X218" i="5"/>
  <c r="Y218" i="5"/>
  <c r="Z218" i="5"/>
  <c r="AA218" i="5"/>
  <c r="AB218" i="5"/>
  <c r="AC218" i="5"/>
  <c r="AD218" i="5"/>
  <c r="AE218" i="5"/>
  <c r="AF218" i="5"/>
  <c r="AG218" i="5"/>
  <c r="AH218" i="5"/>
  <c r="AI218" i="5"/>
  <c r="AJ218" i="5"/>
  <c r="AK218" i="5"/>
  <c r="AL218" i="5"/>
  <c r="AM218" i="5"/>
  <c r="AN218" i="5"/>
  <c r="AO218" i="5"/>
  <c r="AP218" i="5"/>
  <c r="W219" i="5"/>
  <c r="X219" i="5"/>
  <c r="Y219" i="5"/>
  <c r="Z219" i="5"/>
  <c r="AA219" i="5"/>
  <c r="AB219" i="5"/>
  <c r="AC219" i="5"/>
  <c r="AD219" i="5"/>
  <c r="AE219" i="5"/>
  <c r="AF219" i="5"/>
  <c r="AG219" i="5"/>
  <c r="AH219" i="5"/>
  <c r="AI219" i="5"/>
  <c r="AJ219" i="5"/>
  <c r="AK219" i="5"/>
  <c r="AL219" i="5"/>
  <c r="AM219" i="5"/>
  <c r="AN219" i="5"/>
  <c r="AO219" i="5"/>
  <c r="AP219" i="5"/>
  <c r="W220" i="5"/>
  <c r="X220" i="5"/>
  <c r="Y220" i="5"/>
  <c r="Z220" i="5"/>
  <c r="AA220" i="5"/>
  <c r="AB220" i="5"/>
  <c r="AC220" i="5"/>
  <c r="AD220" i="5"/>
  <c r="AE220" i="5"/>
  <c r="AF220" i="5"/>
  <c r="AG220" i="5"/>
  <c r="AH220" i="5"/>
  <c r="AI220" i="5"/>
  <c r="AJ220" i="5"/>
  <c r="AK220" i="5"/>
  <c r="AL220" i="5"/>
  <c r="AM220" i="5"/>
  <c r="AN220" i="5"/>
  <c r="AO220" i="5"/>
  <c r="AP220" i="5"/>
  <c r="W221" i="5"/>
  <c r="X221" i="5"/>
  <c r="Y221" i="5"/>
  <c r="Z221" i="5"/>
  <c r="AA221" i="5"/>
  <c r="AB221" i="5"/>
  <c r="AC221" i="5"/>
  <c r="AD221" i="5"/>
  <c r="AE221" i="5"/>
  <c r="AF221" i="5"/>
  <c r="AG221" i="5"/>
  <c r="AH221" i="5"/>
  <c r="AI221" i="5"/>
  <c r="AJ221" i="5"/>
  <c r="AK221" i="5"/>
  <c r="AL221" i="5"/>
  <c r="AM221" i="5"/>
  <c r="AN221" i="5"/>
  <c r="AO221" i="5"/>
  <c r="AP221" i="5"/>
  <c r="W222" i="5"/>
  <c r="X222" i="5"/>
  <c r="Y222" i="5"/>
  <c r="Z222" i="5"/>
  <c r="AA222" i="5"/>
  <c r="AB222" i="5"/>
  <c r="AC222" i="5"/>
  <c r="AD222" i="5"/>
  <c r="AE222" i="5"/>
  <c r="AF222" i="5"/>
  <c r="AG222" i="5"/>
  <c r="AH222" i="5"/>
  <c r="AI222" i="5"/>
  <c r="AJ222" i="5"/>
  <c r="AK222" i="5"/>
  <c r="AL222" i="5"/>
  <c r="AM222" i="5"/>
  <c r="AN222" i="5"/>
  <c r="AO222" i="5"/>
  <c r="AP222" i="5"/>
  <c r="W223" i="5"/>
  <c r="X223" i="5"/>
  <c r="Y223" i="5"/>
  <c r="Z223" i="5"/>
  <c r="AA223" i="5"/>
  <c r="AB223" i="5"/>
  <c r="AC223" i="5"/>
  <c r="AD223" i="5"/>
  <c r="AE223" i="5"/>
  <c r="AF223" i="5"/>
  <c r="AG223" i="5"/>
  <c r="AH223" i="5"/>
  <c r="AI223" i="5"/>
  <c r="AJ223" i="5"/>
  <c r="AK223" i="5"/>
  <c r="AL223" i="5"/>
  <c r="AM223" i="5"/>
  <c r="AN223" i="5"/>
  <c r="AO223" i="5"/>
  <c r="AP223" i="5"/>
  <c r="W224" i="5"/>
  <c r="X224" i="5"/>
  <c r="Y224" i="5"/>
  <c r="Z224" i="5"/>
  <c r="AA224" i="5"/>
  <c r="AB224" i="5"/>
  <c r="AC224" i="5"/>
  <c r="AD224" i="5"/>
  <c r="AE224" i="5"/>
  <c r="AF224" i="5"/>
  <c r="AG224" i="5"/>
  <c r="AH224" i="5"/>
  <c r="AI224" i="5"/>
  <c r="AJ224" i="5"/>
  <c r="AK224" i="5"/>
  <c r="AL224" i="5"/>
  <c r="AM224" i="5"/>
  <c r="AN224" i="5"/>
  <c r="AO224" i="5"/>
  <c r="AP224" i="5"/>
  <c r="W225" i="5"/>
  <c r="X225" i="5"/>
  <c r="Y225" i="5"/>
  <c r="Z225" i="5"/>
  <c r="AA225" i="5"/>
  <c r="AB225" i="5"/>
  <c r="AC225" i="5"/>
  <c r="AD225" i="5"/>
  <c r="AE225" i="5"/>
  <c r="AF225" i="5"/>
  <c r="AG225" i="5"/>
  <c r="AH225" i="5"/>
  <c r="AI225" i="5"/>
  <c r="AJ225" i="5"/>
  <c r="AK225" i="5"/>
  <c r="AL225" i="5"/>
  <c r="AM225" i="5"/>
  <c r="AN225" i="5"/>
  <c r="AO225" i="5"/>
  <c r="AP225" i="5"/>
  <c r="W226" i="5"/>
  <c r="X226" i="5"/>
  <c r="Y226" i="5"/>
  <c r="Z226" i="5"/>
  <c r="AA226" i="5"/>
  <c r="AB226" i="5"/>
  <c r="AC226" i="5"/>
  <c r="AD226" i="5"/>
  <c r="AE226" i="5"/>
  <c r="AF226" i="5"/>
  <c r="AG226" i="5"/>
  <c r="AH226" i="5"/>
  <c r="AI226" i="5"/>
  <c r="AJ226" i="5"/>
  <c r="AK226" i="5"/>
  <c r="AL226" i="5"/>
  <c r="AM226" i="5"/>
  <c r="AN226" i="5"/>
  <c r="AO226" i="5"/>
  <c r="AP226" i="5"/>
  <c r="W227" i="5"/>
  <c r="X227" i="5"/>
  <c r="Y227" i="5"/>
  <c r="Z227" i="5"/>
  <c r="AA227" i="5"/>
  <c r="AB227" i="5"/>
  <c r="AC227" i="5"/>
  <c r="AD227" i="5"/>
  <c r="AE227" i="5"/>
  <c r="AF227" i="5"/>
  <c r="AG227" i="5"/>
  <c r="AH227" i="5"/>
  <c r="AI227" i="5"/>
  <c r="AJ227" i="5"/>
  <c r="AK227" i="5"/>
  <c r="AL227" i="5"/>
  <c r="AM227" i="5"/>
  <c r="AN227" i="5"/>
  <c r="AO227" i="5"/>
  <c r="AP227" i="5"/>
  <c r="W228" i="5"/>
  <c r="X228" i="5"/>
  <c r="Y228" i="5"/>
  <c r="Z228" i="5"/>
  <c r="AA228" i="5"/>
  <c r="AB228" i="5"/>
  <c r="AC228" i="5"/>
  <c r="AD228" i="5"/>
  <c r="AE228" i="5"/>
  <c r="AF228" i="5"/>
  <c r="AG228" i="5"/>
  <c r="AH228" i="5"/>
  <c r="AI228" i="5"/>
  <c r="AJ228" i="5"/>
  <c r="AK228" i="5"/>
  <c r="AL228" i="5"/>
  <c r="AM228" i="5"/>
  <c r="AN228" i="5"/>
  <c r="AO228" i="5"/>
  <c r="AP228" i="5"/>
  <c r="W229" i="5"/>
  <c r="X229" i="5"/>
  <c r="Y229" i="5"/>
  <c r="Z229" i="5"/>
  <c r="AA229" i="5"/>
  <c r="AB229" i="5"/>
  <c r="AC229" i="5"/>
  <c r="AD229" i="5"/>
  <c r="AE229" i="5"/>
  <c r="AF229" i="5"/>
  <c r="AG229" i="5"/>
  <c r="AH229" i="5"/>
  <c r="AI229" i="5"/>
  <c r="AJ229" i="5"/>
  <c r="AK229" i="5"/>
  <c r="AL229" i="5"/>
  <c r="AM229" i="5"/>
  <c r="AN229" i="5"/>
  <c r="AO229" i="5"/>
  <c r="AP229" i="5"/>
  <c r="W230" i="5"/>
  <c r="X230" i="5"/>
  <c r="Y230" i="5"/>
  <c r="Z230" i="5"/>
  <c r="AA230" i="5"/>
  <c r="AB230" i="5"/>
  <c r="AC230" i="5"/>
  <c r="AD230" i="5"/>
  <c r="AE230" i="5"/>
  <c r="AF230" i="5"/>
  <c r="AG230" i="5"/>
  <c r="AH230" i="5"/>
  <c r="AI230" i="5"/>
  <c r="AJ230" i="5"/>
  <c r="AK230" i="5"/>
  <c r="AL230" i="5"/>
  <c r="AM230" i="5"/>
  <c r="AN230" i="5"/>
  <c r="AO230" i="5"/>
  <c r="AP230" i="5"/>
  <c r="W231" i="5"/>
  <c r="X231" i="5"/>
  <c r="Y231" i="5"/>
  <c r="Z231" i="5"/>
  <c r="AA231" i="5"/>
  <c r="AB231" i="5"/>
  <c r="AC231" i="5"/>
  <c r="AD231" i="5"/>
  <c r="AE231" i="5"/>
  <c r="AF231" i="5"/>
  <c r="AG231" i="5"/>
  <c r="AH231" i="5"/>
  <c r="AI231" i="5"/>
  <c r="AJ231" i="5"/>
  <c r="AK231" i="5"/>
  <c r="AL231" i="5"/>
  <c r="AM231" i="5"/>
  <c r="AN231" i="5"/>
  <c r="AO231" i="5"/>
  <c r="AP231" i="5"/>
  <c r="W232" i="5"/>
  <c r="X232" i="5"/>
  <c r="Y232" i="5"/>
  <c r="Z232" i="5"/>
  <c r="AA232" i="5"/>
  <c r="AB232" i="5"/>
  <c r="AC232" i="5"/>
  <c r="AD232" i="5"/>
  <c r="AE232" i="5"/>
  <c r="AF232" i="5"/>
  <c r="AG232" i="5"/>
  <c r="AH232" i="5"/>
  <c r="AI232" i="5"/>
  <c r="AJ232" i="5"/>
  <c r="AK232" i="5"/>
  <c r="AL232" i="5"/>
  <c r="AM232" i="5"/>
  <c r="AN232" i="5"/>
  <c r="AO232" i="5"/>
  <c r="AP232" i="5"/>
  <c r="W233" i="5"/>
  <c r="X233" i="5"/>
  <c r="Y233" i="5"/>
  <c r="Z233" i="5"/>
  <c r="AA233" i="5"/>
  <c r="AB233" i="5"/>
  <c r="AC233" i="5"/>
  <c r="AD233" i="5"/>
  <c r="AE233" i="5"/>
  <c r="AF233" i="5"/>
  <c r="AG233" i="5"/>
  <c r="AH233" i="5"/>
  <c r="AI233" i="5"/>
  <c r="AJ233" i="5"/>
  <c r="AK233" i="5"/>
  <c r="AL233" i="5"/>
  <c r="AM233" i="5"/>
  <c r="AN233" i="5"/>
  <c r="AO233" i="5"/>
  <c r="AP233" i="5"/>
  <c r="W234" i="5"/>
  <c r="X234" i="5"/>
  <c r="Y234" i="5"/>
  <c r="Z234" i="5"/>
  <c r="AA234" i="5"/>
  <c r="AB234" i="5"/>
  <c r="AC234" i="5"/>
  <c r="AD234" i="5"/>
  <c r="AE234" i="5"/>
  <c r="AF234" i="5"/>
  <c r="AG234" i="5"/>
  <c r="AH234" i="5"/>
  <c r="AI234" i="5"/>
  <c r="AJ234" i="5"/>
  <c r="AK234" i="5"/>
  <c r="AL234" i="5"/>
  <c r="AM234" i="5"/>
  <c r="AN234" i="5"/>
  <c r="AO234" i="5"/>
  <c r="AP234" i="5"/>
  <c r="W235" i="5"/>
  <c r="X235" i="5"/>
  <c r="Y235" i="5"/>
  <c r="Z235" i="5"/>
  <c r="AA235" i="5"/>
  <c r="AB235" i="5"/>
  <c r="AC235" i="5"/>
  <c r="AD235" i="5"/>
  <c r="AE235" i="5"/>
  <c r="AF235" i="5"/>
  <c r="AG235" i="5"/>
  <c r="AH235" i="5"/>
  <c r="AI235" i="5"/>
  <c r="AJ235" i="5"/>
  <c r="AK235" i="5"/>
  <c r="AL235" i="5"/>
  <c r="AM235" i="5"/>
  <c r="AN235" i="5"/>
  <c r="AO235" i="5"/>
  <c r="AP235" i="5"/>
  <c r="W236" i="5"/>
  <c r="X236" i="5"/>
  <c r="Y236" i="5"/>
  <c r="Z236" i="5"/>
  <c r="AA236" i="5"/>
  <c r="AB236" i="5"/>
  <c r="AC236" i="5"/>
  <c r="AD236" i="5"/>
  <c r="AE236" i="5"/>
  <c r="AF236" i="5"/>
  <c r="AG236" i="5"/>
  <c r="AH236" i="5"/>
  <c r="AI236" i="5"/>
  <c r="AJ236" i="5"/>
  <c r="AK236" i="5"/>
  <c r="AL236" i="5"/>
  <c r="AM236" i="5"/>
  <c r="AN236" i="5"/>
  <c r="AO236" i="5"/>
  <c r="AP236" i="5"/>
  <c r="W237" i="5"/>
  <c r="X237" i="5"/>
  <c r="Y237" i="5"/>
  <c r="Z237" i="5"/>
  <c r="AA237" i="5"/>
  <c r="AB237" i="5"/>
  <c r="AC237" i="5"/>
  <c r="AD237" i="5"/>
  <c r="AE237" i="5"/>
  <c r="AF237" i="5"/>
  <c r="AG237" i="5"/>
  <c r="AH237" i="5"/>
  <c r="AI237" i="5"/>
  <c r="AJ237" i="5"/>
  <c r="AK237" i="5"/>
  <c r="AL237" i="5"/>
  <c r="AM237" i="5"/>
  <c r="AN237" i="5"/>
  <c r="AO237" i="5"/>
  <c r="AP237" i="5"/>
  <c r="W238" i="5"/>
  <c r="X238" i="5"/>
  <c r="Y238" i="5"/>
  <c r="Z238" i="5"/>
  <c r="AA238" i="5"/>
  <c r="AB238" i="5"/>
  <c r="AC238" i="5"/>
  <c r="AD238" i="5"/>
  <c r="AE238" i="5"/>
  <c r="AF238" i="5"/>
  <c r="AG238" i="5"/>
  <c r="AH238" i="5"/>
  <c r="AI238" i="5"/>
  <c r="AJ238" i="5"/>
  <c r="AK238" i="5"/>
  <c r="AL238" i="5"/>
  <c r="AM238" i="5"/>
  <c r="AN238" i="5"/>
  <c r="AO238" i="5"/>
  <c r="AP238" i="5"/>
  <c r="W239" i="5"/>
  <c r="X239" i="5"/>
  <c r="Y239" i="5"/>
  <c r="Z239" i="5"/>
  <c r="AA239" i="5"/>
  <c r="AB239" i="5"/>
  <c r="AC239" i="5"/>
  <c r="AD239" i="5"/>
  <c r="AE239" i="5"/>
  <c r="AF239" i="5"/>
  <c r="AG239" i="5"/>
  <c r="AH239" i="5"/>
  <c r="AI239" i="5"/>
  <c r="AJ239" i="5"/>
  <c r="AK239" i="5"/>
  <c r="AL239" i="5"/>
  <c r="AM239" i="5"/>
  <c r="AN239" i="5"/>
  <c r="AO239" i="5"/>
  <c r="AP239" i="5"/>
  <c r="W240" i="5"/>
  <c r="X240" i="5"/>
  <c r="Y240" i="5"/>
  <c r="Z240" i="5"/>
  <c r="AA240" i="5"/>
  <c r="AB240" i="5"/>
  <c r="AC240" i="5"/>
  <c r="AD240" i="5"/>
  <c r="AE240" i="5"/>
  <c r="AF240" i="5"/>
  <c r="AG240" i="5"/>
  <c r="AH240" i="5"/>
  <c r="AI240" i="5"/>
  <c r="AJ240" i="5"/>
  <c r="AK240" i="5"/>
  <c r="AL240" i="5"/>
  <c r="AM240" i="5"/>
  <c r="AN240" i="5"/>
  <c r="AO240" i="5"/>
  <c r="AP240" i="5"/>
  <c r="W241" i="5"/>
  <c r="X241" i="5"/>
  <c r="Y241" i="5"/>
  <c r="Z241" i="5"/>
  <c r="AA241" i="5"/>
  <c r="AB241" i="5"/>
  <c r="AC241" i="5"/>
  <c r="AD241" i="5"/>
  <c r="AE241" i="5"/>
  <c r="AF241" i="5"/>
  <c r="AG241" i="5"/>
  <c r="AH241" i="5"/>
  <c r="AI241" i="5"/>
  <c r="AJ241" i="5"/>
  <c r="AK241" i="5"/>
  <c r="AL241" i="5"/>
  <c r="AM241" i="5"/>
  <c r="AN241" i="5"/>
  <c r="AO241" i="5"/>
  <c r="AP241" i="5"/>
  <c r="W242" i="5"/>
  <c r="X242" i="5"/>
  <c r="Y242" i="5"/>
  <c r="Z242" i="5"/>
  <c r="AA242" i="5"/>
  <c r="AB242" i="5"/>
  <c r="AC242" i="5"/>
  <c r="AD242" i="5"/>
  <c r="AE242" i="5"/>
  <c r="AF242" i="5"/>
  <c r="AG242" i="5"/>
  <c r="AH242" i="5"/>
  <c r="AI242" i="5"/>
  <c r="AJ242" i="5"/>
  <c r="AK242" i="5"/>
  <c r="AL242" i="5"/>
  <c r="AM242" i="5"/>
  <c r="AN242" i="5"/>
  <c r="AO242" i="5"/>
  <c r="AP242" i="5"/>
  <c r="W243" i="5"/>
  <c r="X243" i="5"/>
  <c r="Y243" i="5"/>
  <c r="Z243" i="5"/>
  <c r="AA243" i="5"/>
  <c r="AB243" i="5"/>
  <c r="AC243" i="5"/>
  <c r="AD243" i="5"/>
  <c r="AE243" i="5"/>
  <c r="AF243" i="5"/>
  <c r="AG243" i="5"/>
  <c r="AH243" i="5"/>
  <c r="AI243" i="5"/>
  <c r="AJ243" i="5"/>
  <c r="AK243" i="5"/>
  <c r="AL243" i="5"/>
  <c r="AM243" i="5"/>
  <c r="AN243" i="5"/>
  <c r="AO243" i="5"/>
  <c r="AP243" i="5"/>
  <c r="W244" i="5"/>
  <c r="X244" i="5"/>
  <c r="Y244" i="5"/>
  <c r="Z244" i="5"/>
  <c r="AA244" i="5"/>
  <c r="AB244" i="5"/>
  <c r="AC244" i="5"/>
  <c r="AD244" i="5"/>
  <c r="AE244" i="5"/>
  <c r="AF244" i="5"/>
  <c r="AG244" i="5"/>
  <c r="AH244" i="5"/>
  <c r="AI244" i="5"/>
  <c r="AJ244" i="5"/>
  <c r="AK244" i="5"/>
  <c r="AL244" i="5"/>
  <c r="AM244" i="5"/>
  <c r="AN244" i="5"/>
  <c r="AO244" i="5"/>
  <c r="AP244" i="5"/>
  <c r="W245" i="5"/>
  <c r="X245" i="5"/>
  <c r="Y245" i="5"/>
  <c r="Z245" i="5"/>
  <c r="AA245" i="5"/>
  <c r="AB245" i="5"/>
  <c r="AC245" i="5"/>
  <c r="AD245" i="5"/>
  <c r="AE245" i="5"/>
  <c r="AF245" i="5"/>
  <c r="AG245" i="5"/>
  <c r="AH245" i="5"/>
  <c r="AI245" i="5"/>
  <c r="AJ245" i="5"/>
  <c r="AK245" i="5"/>
  <c r="AL245" i="5"/>
  <c r="AM245" i="5"/>
  <c r="AN245" i="5"/>
  <c r="AO245" i="5"/>
  <c r="AP245" i="5"/>
  <c r="W246" i="5"/>
  <c r="X246" i="5"/>
  <c r="Y246" i="5"/>
  <c r="Z246" i="5"/>
  <c r="AA246" i="5"/>
  <c r="AB246" i="5"/>
  <c r="AC246" i="5"/>
  <c r="AD246" i="5"/>
  <c r="AE246" i="5"/>
  <c r="AF246" i="5"/>
  <c r="AG246" i="5"/>
  <c r="AH246" i="5"/>
  <c r="AI246" i="5"/>
  <c r="AJ246" i="5"/>
  <c r="AK246" i="5"/>
  <c r="AL246" i="5"/>
  <c r="AM246" i="5"/>
  <c r="AN246" i="5"/>
  <c r="AO246" i="5"/>
  <c r="AP246" i="5"/>
  <c r="W247" i="5"/>
  <c r="X247" i="5"/>
  <c r="Y247" i="5"/>
  <c r="Z247" i="5"/>
  <c r="AA247" i="5"/>
  <c r="AB247" i="5"/>
  <c r="AC247" i="5"/>
  <c r="AD247" i="5"/>
  <c r="AE247" i="5"/>
  <c r="AF247" i="5"/>
  <c r="AG247" i="5"/>
  <c r="AH247" i="5"/>
  <c r="AI247" i="5"/>
  <c r="AJ247" i="5"/>
  <c r="AK247" i="5"/>
  <c r="AL247" i="5"/>
  <c r="AM247" i="5"/>
  <c r="AN247" i="5"/>
  <c r="AO247" i="5"/>
  <c r="AP247" i="5"/>
  <c r="W248" i="5"/>
  <c r="X248" i="5"/>
  <c r="Y248" i="5"/>
  <c r="Z248" i="5"/>
  <c r="AA248" i="5"/>
  <c r="AB248" i="5"/>
  <c r="AC248" i="5"/>
  <c r="AD248" i="5"/>
  <c r="AE248" i="5"/>
  <c r="AF248" i="5"/>
  <c r="AG248" i="5"/>
  <c r="AH248" i="5"/>
  <c r="AI248" i="5"/>
  <c r="AJ248" i="5"/>
  <c r="AK248" i="5"/>
  <c r="AL248" i="5"/>
  <c r="AM248" i="5"/>
  <c r="AN248" i="5"/>
  <c r="AO248" i="5"/>
  <c r="AP248" i="5"/>
  <c r="W249" i="5"/>
  <c r="X249" i="5"/>
  <c r="Y249" i="5"/>
  <c r="Z249" i="5"/>
  <c r="AA249" i="5"/>
  <c r="AB249" i="5"/>
  <c r="AC249" i="5"/>
  <c r="AD249" i="5"/>
  <c r="AE249" i="5"/>
  <c r="AF249" i="5"/>
  <c r="AG249" i="5"/>
  <c r="AH249" i="5"/>
  <c r="AI249" i="5"/>
  <c r="AJ249" i="5"/>
  <c r="AK249" i="5"/>
  <c r="AL249" i="5"/>
  <c r="AM249" i="5"/>
  <c r="AN249" i="5"/>
  <c r="AO249" i="5"/>
  <c r="AP249" i="5"/>
  <c r="W250" i="5"/>
  <c r="X250" i="5"/>
  <c r="Y250" i="5"/>
  <c r="Z250" i="5"/>
  <c r="AA250" i="5"/>
  <c r="AB250" i="5"/>
  <c r="AC250" i="5"/>
  <c r="AD250" i="5"/>
  <c r="AE250" i="5"/>
  <c r="AF250" i="5"/>
  <c r="AG250" i="5"/>
  <c r="AH250" i="5"/>
  <c r="AI250" i="5"/>
  <c r="AJ250" i="5"/>
  <c r="AK250" i="5"/>
  <c r="AL250" i="5"/>
  <c r="AM250" i="5"/>
  <c r="AN250" i="5"/>
  <c r="AO250" i="5"/>
  <c r="AP250" i="5"/>
  <c r="W251" i="5"/>
  <c r="X251" i="5"/>
  <c r="Y251" i="5"/>
  <c r="Z251" i="5"/>
  <c r="AA251" i="5"/>
  <c r="AB251" i="5"/>
  <c r="AC251" i="5"/>
  <c r="AD251" i="5"/>
  <c r="AE251" i="5"/>
  <c r="AF251" i="5"/>
  <c r="AG251" i="5"/>
  <c r="AH251" i="5"/>
  <c r="AI251" i="5"/>
  <c r="AJ251" i="5"/>
  <c r="AK251" i="5"/>
  <c r="AL251" i="5"/>
  <c r="AM251" i="5"/>
  <c r="AN251" i="5"/>
  <c r="AO251" i="5"/>
  <c r="AP251" i="5"/>
  <c r="W252" i="5"/>
  <c r="X252" i="5"/>
  <c r="Y252" i="5"/>
  <c r="Z252" i="5"/>
  <c r="AA252" i="5"/>
  <c r="AB252" i="5"/>
  <c r="AC252" i="5"/>
  <c r="AD252" i="5"/>
  <c r="AE252" i="5"/>
  <c r="AF252" i="5"/>
  <c r="AG252" i="5"/>
  <c r="AH252" i="5"/>
  <c r="AI252" i="5"/>
  <c r="AJ252" i="5"/>
  <c r="AK252" i="5"/>
  <c r="AL252" i="5"/>
  <c r="AM252" i="5"/>
  <c r="AN252" i="5"/>
  <c r="AO252" i="5"/>
  <c r="AP252" i="5"/>
  <c r="W253" i="5"/>
  <c r="X253" i="5"/>
  <c r="Y253" i="5"/>
  <c r="Z253" i="5"/>
  <c r="AA253" i="5"/>
  <c r="AB253" i="5"/>
  <c r="AC253" i="5"/>
  <c r="AD253" i="5"/>
  <c r="AE253" i="5"/>
  <c r="AF253" i="5"/>
  <c r="AG253" i="5"/>
  <c r="AH253" i="5"/>
  <c r="AI253" i="5"/>
  <c r="AJ253" i="5"/>
  <c r="AK253" i="5"/>
  <c r="AL253" i="5"/>
  <c r="AM253" i="5"/>
  <c r="AN253" i="5"/>
  <c r="AO253" i="5"/>
  <c r="AP253" i="5"/>
  <c r="W254" i="5"/>
  <c r="X254" i="5"/>
  <c r="Y254" i="5"/>
  <c r="Z254" i="5"/>
  <c r="AA254" i="5"/>
  <c r="AB254" i="5"/>
  <c r="AC254" i="5"/>
  <c r="AD254" i="5"/>
  <c r="AE254" i="5"/>
  <c r="AF254" i="5"/>
  <c r="AG254" i="5"/>
  <c r="AH254" i="5"/>
  <c r="AI254" i="5"/>
  <c r="AJ254" i="5"/>
  <c r="AK254" i="5"/>
  <c r="AL254" i="5"/>
  <c r="AM254" i="5"/>
  <c r="AN254" i="5"/>
  <c r="AO254" i="5"/>
  <c r="AP254" i="5"/>
  <c r="W255" i="5"/>
  <c r="X255" i="5"/>
  <c r="Y255" i="5"/>
  <c r="Z255" i="5"/>
  <c r="AA255" i="5"/>
  <c r="AB255" i="5"/>
  <c r="AC255" i="5"/>
  <c r="AD255" i="5"/>
  <c r="AE255" i="5"/>
  <c r="AF255" i="5"/>
  <c r="AG255" i="5"/>
  <c r="AH255" i="5"/>
  <c r="AI255" i="5"/>
  <c r="AJ255" i="5"/>
  <c r="AK255" i="5"/>
  <c r="AL255" i="5"/>
  <c r="AM255" i="5"/>
  <c r="AN255" i="5"/>
  <c r="AO255" i="5"/>
  <c r="AP255" i="5"/>
  <c r="W256" i="5"/>
  <c r="X256" i="5"/>
  <c r="Y256" i="5"/>
  <c r="Z256" i="5"/>
  <c r="AA256" i="5"/>
  <c r="AB256" i="5"/>
  <c r="AC256" i="5"/>
  <c r="AD256" i="5"/>
  <c r="AE256" i="5"/>
  <c r="AF256" i="5"/>
  <c r="AG256" i="5"/>
  <c r="AH256" i="5"/>
  <c r="AI256" i="5"/>
  <c r="AJ256" i="5"/>
  <c r="AK256" i="5"/>
  <c r="AL256" i="5"/>
  <c r="AM256" i="5"/>
  <c r="AN256" i="5"/>
  <c r="AO256" i="5"/>
  <c r="AP256" i="5"/>
  <c r="W257" i="5"/>
  <c r="X257" i="5"/>
  <c r="Y257" i="5"/>
  <c r="Z257" i="5"/>
  <c r="AA257" i="5"/>
  <c r="AB257" i="5"/>
  <c r="AC257" i="5"/>
  <c r="AD257" i="5"/>
  <c r="AE257" i="5"/>
  <c r="AF257" i="5"/>
  <c r="AG257" i="5"/>
  <c r="AH257" i="5"/>
  <c r="AI257" i="5"/>
  <c r="AJ257" i="5"/>
  <c r="AK257" i="5"/>
  <c r="AL257" i="5"/>
  <c r="AM257" i="5"/>
  <c r="AN257" i="5"/>
  <c r="AO257" i="5"/>
  <c r="AP257" i="5"/>
  <c r="W258" i="5"/>
  <c r="X258" i="5"/>
  <c r="Y258" i="5"/>
  <c r="Z258" i="5"/>
  <c r="AA258" i="5"/>
  <c r="AB258" i="5"/>
  <c r="AC258" i="5"/>
  <c r="AD258" i="5"/>
  <c r="AE258" i="5"/>
  <c r="AF258" i="5"/>
  <c r="AG258" i="5"/>
  <c r="AH258" i="5"/>
  <c r="AI258" i="5"/>
  <c r="AJ258" i="5"/>
  <c r="AK258" i="5"/>
  <c r="AL258" i="5"/>
  <c r="AM258" i="5"/>
  <c r="AN258" i="5"/>
  <c r="AO258" i="5"/>
  <c r="AP258" i="5"/>
  <c r="W259" i="5"/>
  <c r="X259" i="5"/>
  <c r="Y259" i="5"/>
  <c r="Z259" i="5"/>
  <c r="AA259" i="5"/>
  <c r="AB259" i="5"/>
  <c r="AC259" i="5"/>
  <c r="AD259" i="5"/>
  <c r="AE259" i="5"/>
  <c r="AF259" i="5"/>
  <c r="AG259" i="5"/>
  <c r="AH259" i="5"/>
  <c r="AI259" i="5"/>
  <c r="AJ259" i="5"/>
  <c r="AK259" i="5"/>
  <c r="AL259" i="5"/>
  <c r="AM259" i="5"/>
  <c r="AN259" i="5"/>
  <c r="AO259" i="5"/>
  <c r="AP259" i="5"/>
  <c r="W260" i="5"/>
  <c r="X260" i="5"/>
  <c r="Y260" i="5"/>
  <c r="Z260" i="5"/>
  <c r="AA260" i="5"/>
  <c r="AB260" i="5"/>
  <c r="AC260" i="5"/>
  <c r="AD260" i="5"/>
  <c r="AE260" i="5"/>
  <c r="AF260" i="5"/>
  <c r="AG260" i="5"/>
  <c r="AH260" i="5"/>
  <c r="AI260" i="5"/>
  <c r="AJ260" i="5"/>
  <c r="AK260" i="5"/>
  <c r="AL260" i="5"/>
  <c r="AM260" i="5"/>
  <c r="AN260" i="5"/>
  <c r="AO260" i="5"/>
  <c r="AP260" i="5"/>
  <c r="W261" i="5"/>
  <c r="X261" i="5"/>
  <c r="Y261" i="5"/>
  <c r="Z261" i="5"/>
  <c r="AA261" i="5"/>
  <c r="AB261" i="5"/>
  <c r="AC261" i="5"/>
  <c r="AD261" i="5"/>
  <c r="AE261" i="5"/>
  <c r="AF261" i="5"/>
  <c r="AG261" i="5"/>
  <c r="AH261" i="5"/>
  <c r="AI261" i="5"/>
  <c r="AJ261" i="5"/>
  <c r="AK261" i="5"/>
  <c r="AL261" i="5"/>
  <c r="AM261" i="5"/>
  <c r="AN261" i="5"/>
  <c r="AO261" i="5"/>
  <c r="AP261" i="5"/>
  <c r="W262" i="5"/>
  <c r="X262" i="5"/>
  <c r="Y262" i="5"/>
  <c r="Z262" i="5"/>
  <c r="AA262" i="5"/>
  <c r="AB262" i="5"/>
  <c r="AC262" i="5"/>
  <c r="AD262" i="5"/>
  <c r="AE262" i="5"/>
  <c r="AF262" i="5"/>
  <c r="AG262" i="5"/>
  <c r="AH262" i="5"/>
  <c r="AI262" i="5"/>
  <c r="AJ262" i="5"/>
  <c r="AK262" i="5"/>
  <c r="AL262" i="5"/>
  <c r="AM262" i="5"/>
  <c r="AN262" i="5"/>
  <c r="AO262" i="5"/>
  <c r="AP262" i="5"/>
  <c r="W263" i="5"/>
  <c r="X263" i="5"/>
  <c r="Y263" i="5"/>
  <c r="Z263" i="5"/>
  <c r="AA263" i="5"/>
  <c r="AB263" i="5"/>
  <c r="AC263" i="5"/>
  <c r="AD263" i="5"/>
  <c r="AE263" i="5"/>
  <c r="AF263" i="5"/>
  <c r="AG263" i="5"/>
  <c r="AH263" i="5"/>
  <c r="AI263" i="5"/>
  <c r="AJ263" i="5"/>
  <c r="AK263" i="5"/>
  <c r="AL263" i="5"/>
  <c r="AM263" i="5"/>
  <c r="AN263" i="5"/>
  <c r="AO263" i="5"/>
  <c r="AP263" i="5"/>
  <c r="W264" i="5"/>
  <c r="X264" i="5"/>
  <c r="Y264" i="5"/>
  <c r="Z264" i="5"/>
  <c r="AA264" i="5"/>
  <c r="AB264" i="5"/>
  <c r="AC264" i="5"/>
  <c r="AD264" i="5"/>
  <c r="AE264" i="5"/>
  <c r="AF264" i="5"/>
  <c r="AG264" i="5"/>
  <c r="AH264" i="5"/>
  <c r="AI264" i="5"/>
  <c r="AJ264" i="5"/>
  <c r="AK264" i="5"/>
  <c r="AL264" i="5"/>
  <c r="AM264" i="5"/>
  <c r="AN264" i="5"/>
  <c r="AO264" i="5"/>
  <c r="AP264" i="5"/>
  <c r="W265" i="5"/>
  <c r="X265" i="5"/>
  <c r="Y265" i="5"/>
  <c r="Z265" i="5"/>
  <c r="AA265" i="5"/>
  <c r="AB265" i="5"/>
  <c r="AC265" i="5"/>
  <c r="AD265" i="5"/>
  <c r="AE265" i="5"/>
  <c r="AF265" i="5"/>
  <c r="AG265" i="5"/>
  <c r="AH265" i="5"/>
  <c r="AI265" i="5"/>
  <c r="AJ265" i="5"/>
  <c r="AK265" i="5"/>
  <c r="AL265" i="5"/>
  <c r="AM265" i="5"/>
  <c r="AN265" i="5"/>
  <c r="AO265" i="5"/>
  <c r="AP265" i="5"/>
  <c r="W266" i="5"/>
  <c r="X266" i="5"/>
  <c r="Y266" i="5"/>
  <c r="Z266" i="5"/>
  <c r="AA266" i="5"/>
  <c r="AB266" i="5"/>
  <c r="AC266" i="5"/>
  <c r="AD266" i="5"/>
  <c r="AE266" i="5"/>
  <c r="AF266" i="5"/>
  <c r="AG266" i="5"/>
  <c r="AH266" i="5"/>
  <c r="AI266" i="5"/>
  <c r="AJ266" i="5"/>
  <c r="AK266" i="5"/>
  <c r="AL266" i="5"/>
  <c r="AM266" i="5"/>
  <c r="AN266" i="5"/>
  <c r="AO266" i="5"/>
  <c r="AP266" i="5"/>
  <c r="W267" i="5"/>
  <c r="X267" i="5"/>
  <c r="Y267" i="5"/>
  <c r="Z267" i="5"/>
  <c r="AA267" i="5"/>
  <c r="AB267" i="5"/>
  <c r="AC267" i="5"/>
  <c r="AD267" i="5"/>
  <c r="AE267" i="5"/>
  <c r="AF267" i="5"/>
  <c r="AG267" i="5"/>
  <c r="AH267" i="5"/>
  <c r="AI267" i="5"/>
  <c r="AJ267" i="5"/>
  <c r="AK267" i="5"/>
  <c r="AL267" i="5"/>
  <c r="AM267" i="5"/>
  <c r="AN267" i="5"/>
  <c r="AO267" i="5"/>
  <c r="AP267" i="5"/>
  <c r="W268" i="5"/>
  <c r="X268" i="5"/>
  <c r="Y268" i="5"/>
  <c r="Z268" i="5"/>
  <c r="AA268" i="5"/>
  <c r="AB268" i="5"/>
  <c r="AC268" i="5"/>
  <c r="AD268" i="5"/>
  <c r="AE268" i="5"/>
  <c r="AF268" i="5"/>
  <c r="AG268" i="5"/>
  <c r="AH268" i="5"/>
  <c r="AI268" i="5"/>
  <c r="AJ268" i="5"/>
  <c r="AK268" i="5"/>
  <c r="AL268" i="5"/>
  <c r="AM268" i="5"/>
  <c r="AN268" i="5"/>
  <c r="AO268" i="5"/>
  <c r="AP268" i="5"/>
  <c r="W269" i="5"/>
  <c r="X269" i="5"/>
  <c r="Y269" i="5"/>
  <c r="Z269" i="5"/>
  <c r="AA269" i="5"/>
  <c r="AB269" i="5"/>
  <c r="AC269" i="5"/>
  <c r="AD269" i="5"/>
  <c r="AE269" i="5"/>
  <c r="AF269" i="5"/>
  <c r="AG269" i="5"/>
  <c r="AH269" i="5"/>
  <c r="AI269" i="5"/>
  <c r="AJ269" i="5"/>
  <c r="AK269" i="5"/>
  <c r="AL269" i="5"/>
  <c r="AM269" i="5"/>
  <c r="AN269" i="5"/>
  <c r="AO269" i="5"/>
  <c r="AP269" i="5"/>
  <c r="W270" i="5"/>
  <c r="X270" i="5"/>
  <c r="Y270" i="5"/>
  <c r="Z270" i="5"/>
  <c r="AA270" i="5"/>
  <c r="AB270" i="5"/>
  <c r="AC270" i="5"/>
  <c r="AD270" i="5"/>
  <c r="AE270" i="5"/>
  <c r="AF270" i="5"/>
  <c r="AG270" i="5"/>
  <c r="AH270" i="5"/>
  <c r="AI270" i="5"/>
  <c r="AJ270" i="5"/>
  <c r="AK270" i="5"/>
  <c r="AL270" i="5"/>
  <c r="AM270" i="5"/>
  <c r="AN270" i="5"/>
  <c r="AO270" i="5"/>
  <c r="AP270" i="5"/>
  <c r="W271" i="5"/>
  <c r="X271" i="5"/>
  <c r="Y271" i="5"/>
  <c r="Z271" i="5"/>
  <c r="AA271" i="5"/>
  <c r="AB271" i="5"/>
  <c r="AC271" i="5"/>
  <c r="AD271" i="5"/>
  <c r="AE271" i="5"/>
  <c r="AF271" i="5"/>
  <c r="AG271" i="5"/>
  <c r="AH271" i="5"/>
  <c r="AI271" i="5"/>
  <c r="AJ271" i="5"/>
  <c r="AK271" i="5"/>
  <c r="AL271" i="5"/>
  <c r="AM271" i="5"/>
  <c r="AN271" i="5"/>
  <c r="AO271" i="5"/>
  <c r="AP271" i="5"/>
  <c r="W272" i="5"/>
  <c r="X272" i="5"/>
  <c r="Y272" i="5"/>
  <c r="Z272" i="5"/>
  <c r="AA272" i="5"/>
  <c r="AB272" i="5"/>
  <c r="AC272" i="5"/>
  <c r="AD272" i="5"/>
  <c r="AE272" i="5"/>
  <c r="AF272" i="5"/>
  <c r="AG272" i="5"/>
  <c r="AH272" i="5"/>
  <c r="AI272" i="5"/>
  <c r="AJ272" i="5"/>
  <c r="AK272" i="5"/>
  <c r="AL272" i="5"/>
  <c r="AM272" i="5"/>
  <c r="AN272" i="5"/>
  <c r="AO272" i="5"/>
  <c r="AP272" i="5"/>
  <c r="W273" i="5"/>
  <c r="X273" i="5"/>
  <c r="Y273" i="5"/>
  <c r="Z273" i="5"/>
  <c r="AA273" i="5"/>
  <c r="AB273" i="5"/>
  <c r="AC273" i="5"/>
  <c r="AD273" i="5"/>
  <c r="AE273" i="5"/>
  <c r="AF273" i="5"/>
  <c r="AG273" i="5"/>
  <c r="AH273" i="5"/>
  <c r="AI273" i="5"/>
  <c r="AJ273" i="5"/>
  <c r="AK273" i="5"/>
  <c r="AL273" i="5"/>
  <c r="AM273" i="5"/>
  <c r="AN273" i="5"/>
  <c r="AO273" i="5"/>
  <c r="AP273" i="5"/>
  <c r="W274" i="5"/>
  <c r="X274" i="5"/>
  <c r="Y274" i="5"/>
  <c r="Z274" i="5"/>
  <c r="AA274" i="5"/>
  <c r="AB274" i="5"/>
  <c r="AC274" i="5"/>
  <c r="AD274" i="5"/>
  <c r="AE274" i="5"/>
  <c r="AF274" i="5"/>
  <c r="AG274" i="5"/>
  <c r="AH274" i="5"/>
  <c r="AI274" i="5"/>
  <c r="AJ274" i="5"/>
  <c r="AK274" i="5"/>
  <c r="AL274" i="5"/>
  <c r="AM274" i="5"/>
  <c r="AN274" i="5"/>
  <c r="AO274" i="5"/>
  <c r="AP274" i="5"/>
  <c r="W275" i="5"/>
  <c r="X275" i="5"/>
  <c r="Y275" i="5"/>
  <c r="Z275" i="5"/>
  <c r="AA275" i="5"/>
  <c r="AB275" i="5"/>
  <c r="AC275" i="5"/>
  <c r="AD275" i="5"/>
  <c r="AE275" i="5"/>
  <c r="AF275" i="5"/>
  <c r="AG275" i="5"/>
  <c r="AH275" i="5"/>
  <c r="AI275" i="5"/>
  <c r="AJ275" i="5"/>
  <c r="AK275" i="5"/>
  <c r="AL275" i="5"/>
  <c r="AM275" i="5"/>
  <c r="AN275" i="5"/>
  <c r="AO275" i="5"/>
  <c r="AP275" i="5"/>
  <c r="W276" i="5"/>
  <c r="X276" i="5"/>
  <c r="Y276" i="5"/>
  <c r="Z276" i="5"/>
  <c r="AA276" i="5"/>
  <c r="AB276" i="5"/>
  <c r="AC276" i="5"/>
  <c r="AD276" i="5"/>
  <c r="AE276" i="5"/>
  <c r="AF276" i="5"/>
  <c r="AG276" i="5"/>
  <c r="AH276" i="5"/>
  <c r="AI276" i="5"/>
  <c r="AJ276" i="5"/>
  <c r="AK276" i="5"/>
  <c r="AL276" i="5"/>
  <c r="AM276" i="5"/>
  <c r="AN276" i="5"/>
  <c r="AO276" i="5"/>
  <c r="AP276" i="5"/>
  <c r="W277" i="5"/>
  <c r="X277" i="5"/>
  <c r="Y277" i="5"/>
  <c r="Z277" i="5"/>
  <c r="AA277" i="5"/>
  <c r="AB277" i="5"/>
  <c r="AC277" i="5"/>
  <c r="AD277" i="5"/>
  <c r="AE277" i="5"/>
  <c r="AF277" i="5"/>
  <c r="AG277" i="5"/>
  <c r="AH277" i="5"/>
  <c r="AI277" i="5"/>
  <c r="AJ277" i="5"/>
  <c r="AK277" i="5"/>
  <c r="AL277" i="5"/>
  <c r="AM277" i="5"/>
  <c r="AN277" i="5"/>
  <c r="AO277" i="5"/>
  <c r="AP277" i="5"/>
  <c r="W278" i="5"/>
  <c r="X278" i="5"/>
  <c r="Y278" i="5"/>
  <c r="Z278" i="5"/>
  <c r="AA278" i="5"/>
  <c r="AB278" i="5"/>
  <c r="AC278" i="5"/>
  <c r="AD278" i="5"/>
  <c r="AE278" i="5"/>
  <c r="AF278" i="5"/>
  <c r="AG278" i="5"/>
  <c r="AH278" i="5"/>
  <c r="AI278" i="5"/>
  <c r="AJ278" i="5"/>
  <c r="AK278" i="5"/>
  <c r="AL278" i="5"/>
  <c r="AM278" i="5"/>
  <c r="AN278" i="5"/>
  <c r="AO278" i="5"/>
  <c r="AP278" i="5"/>
  <c r="W279" i="5"/>
  <c r="X279" i="5"/>
  <c r="Y279" i="5"/>
  <c r="Z279" i="5"/>
  <c r="AA279" i="5"/>
  <c r="AB279" i="5"/>
  <c r="AC279" i="5"/>
  <c r="AD279" i="5"/>
  <c r="AE279" i="5"/>
  <c r="AF279" i="5"/>
  <c r="AG279" i="5"/>
  <c r="AH279" i="5"/>
  <c r="AI279" i="5"/>
  <c r="AJ279" i="5"/>
  <c r="AK279" i="5"/>
  <c r="AL279" i="5"/>
  <c r="AM279" i="5"/>
  <c r="AN279" i="5"/>
  <c r="AO279" i="5"/>
  <c r="AP279" i="5"/>
  <c r="W280" i="5"/>
  <c r="X280" i="5"/>
  <c r="Y280" i="5"/>
  <c r="Z280" i="5"/>
  <c r="AA280" i="5"/>
  <c r="AB280" i="5"/>
  <c r="AC280" i="5"/>
  <c r="AD280" i="5"/>
  <c r="AE280" i="5"/>
  <c r="AF280" i="5"/>
  <c r="AG280" i="5"/>
  <c r="AH280" i="5"/>
  <c r="AI280" i="5"/>
  <c r="AJ280" i="5"/>
  <c r="AK280" i="5"/>
  <c r="AL280" i="5"/>
  <c r="AM280" i="5"/>
  <c r="AN280" i="5"/>
  <c r="AO280" i="5"/>
  <c r="AP280" i="5"/>
  <c r="W281" i="5"/>
  <c r="X281" i="5"/>
  <c r="Y281" i="5"/>
  <c r="Z281" i="5"/>
  <c r="AA281" i="5"/>
  <c r="AB281" i="5"/>
  <c r="AC281" i="5"/>
  <c r="AD281" i="5"/>
  <c r="AE281" i="5"/>
  <c r="AF281" i="5"/>
  <c r="AG281" i="5"/>
  <c r="AH281" i="5"/>
  <c r="AI281" i="5"/>
  <c r="AJ281" i="5"/>
  <c r="AK281" i="5"/>
  <c r="AL281" i="5"/>
  <c r="AM281" i="5"/>
  <c r="AN281" i="5"/>
  <c r="AO281" i="5"/>
  <c r="AP281" i="5"/>
  <c r="W282" i="5"/>
  <c r="X282" i="5"/>
  <c r="Y282" i="5"/>
  <c r="Z282" i="5"/>
  <c r="AA282" i="5"/>
  <c r="AB282" i="5"/>
  <c r="AC282" i="5"/>
  <c r="AD282" i="5"/>
  <c r="AE282" i="5"/>
  <c r="AF282" i="5"/>
  <c r="AG282" i="5"/>
  <c r="AH282" i="5"/>
  <c r="AI282" i="5"/>
  <c r="AJ282" i="5"/>
  <c r="AK282" i="5"/>
  <c r="AL282" i="5"/>
  <c r="AM282" i="5"/>
  <c r="AN282" i="5"/>
  <c r="AO282" i="5"/>
  <c r="AP282" i="5"/>
  <c r="W283" i="5"/>
  <c r="X283" i="5"/>
  <c r="Y283" i="5"/>
  <c r="Z283" i="5"/>
  <c r="AA283" i="5"/>
  <c r="AB283" i="5"/>
  <c r="AC283" i="5"/>
  <c r="AD283" i="5"/>
  <c r="AE283" i="5"/>
  <c r="AF283" i="5"/>
  <c r="AG283" i="5"/>
  <c r="AH283" i="5"/>
  <c r="AI283" i="5"/>
  <c r="AJ283" i="5"/>
  <c r="AK283" i="5"/>
  <c r="AL283" i="5"/>
  <c r="AM283" i="5"/>
  <c r="AN283" i="5"/>
  <c r="AO283" i="5"/>
  <c r="AP283" i="5"/>
  <c r="W284" i="5"/>
  <c r="X284" i="5"/>
  <c r="Y284" i="5"/>
  <c r="Z284" i="5"/>
  <c r="AA284" i="5"/>
  <c r="AB284" i="5"/>
  <c r="AC284" i="5"/>
  <c r="AD284" i="5"/>
  <c r="AE284" i="5"/>
  <c r="AF284" i="5"/>
  <c r="AG284" i="5"/>
  <c r="AH284" i="5"/>
  <c r="AI284" i="5"/>
  <c r="AJ284" i="5"/>
  <c r="AK284" i="5"/>
  <c r="AL284" i="5"/>
  <c r="AM284" i="5"/>
  <c r="AN284" i="5"/>
  <c r="AO284" i="5"/>
  <c r="AP284" i="5"/>
  <c r="W285" i="5"/>
  <c r="X285" i="5"/>
  <c r="Y285" i="5"/>
  <c r="Z285" i="5"/>
  <c r="AA285" i="5"/>
  <c r="AB285" i="5"/>
  <c r="AC285" i="5"/>
  <c r="AD285" i="5"/>
  <c r="AE285" i="5"/>
  <c r="AF285" i="5"/>
  <c r="AG285" i="5"/>
  <c r="AH285" i="5"/>
  <c r="AI285" i="5"/>
  <c r="AJ285" i="5"/>
  <c r="AK285" i="5"/>
  <c r="AL285" i="5"/>
  <c r="AM285" i="5"/>
  <c r="AN285" i="5"/>
  <c r="AO285" i="5"/>
  <c r="AP285" i="5"/>
  <c r="W286" i="5"/>
  <c r="X286" i="5"/>
  <c r="Y286" i="5"/>
  <c r="Z286" i="5"/>
  <c r="AA286" i="5"/>
  <c r="AB286" i="5"/>
  <c r="AC286" i="5"/>
  <c r="AD286" i="5"/>
  <c r="AE286" i="5"/>
  <c r="AF286" i="5"/>
  <c r="AG286" i="5"/>
  <c r="AH286" i="5"/>
  <c r="AI286" i="5"/>
  <c r="AJ286" i="5"/>
  <c r="AK286" i="5"/>
  <c r="AL286" i="5"/>
  <c r="AM286" i="5"/>
  <c r="AN286" i="5"/>
  <c r="AO286" i="5"/>
  <c r="AP286" i="5"/>
  <c r="W287" i="5"/>
  <c r="X287" i="5"/>
  <c r="Y287" i="5"/>
  <c r="Z287" i="5"/>
  <c r="AA287" i="5"/>
  <c r="AB287" i="5"/>
  <c r="AC287" i="5"/>
  <c r="AD287" i="5"/>
  <c r="AE287" i="5"/>
  <c r="AF287" i="5"/>
  <c r="AG287" i="5"/>
  <c r="AH287" i="5"/>
  <c r="AI287" i="5"/>
  <c r="AJ287" i="5"/>
  <c r="AK287" i="5"/>
  <c r="AL287" i="5"/>
  <c r="AM287" i="5"/>
  <c r="AN287" i="5"/>
  <c r="AO287" i="5"/>
  <c r="AP287" i="5"/>
  <c r="W288" i="5"/>
  <c r="X288" i="5"/>
  <c r="Y288" i="5"/>
  <c r="Z288" i="5"/>
  <c r="AA288" i="5"/>
  <c r="AB288" i="5"/>
  <c r="AC288" i="5"/>
  <c r="AD288" i="5"/>
  <c r="AE288" i="5"/>
  <c r="AF288" i="5"/>
  <c r="AG288" i="5"/>
  <c r="AH288" i="5"/>
  <c r="AI288" i="5"/>
  <c r="AJ288" i="5"/>
  <c r="AK288" i="5"/>
  <c r="AL288" i="5"/>
  <c r="AM288" i="5"/>
  <c r="AN288" i="5"/>
  <c r="AO288" i="5"/>
  <c r="AP288" i="5"/>
  <c r="W289" i="5"/>
  <c r="X289" i="5"/>
  <c r="Y289" i="5"/>
  <c r="Z289" i="5"/>
  <c r="AA289" i="5"/>
  <c r="AB289" i="5"/>
  <c r="AC289" i="5"/>
  <c r="AD289" i="5"/>
  <c r="AE289" i="5"/>
  <c r="AF289" i="5"/>
  <c r="AG289" i="5"/>
  <c r="AH289" i="5"/>
  <c r="AI289" i="5"/>
  <c r="AJ289" i="5"/>
  <c r="AK289" i="5"/>
  <c r="AL289" i="5"/>
  <c r="AM289" i="5"/>
  <c r="AN289" i="5"/>
  <c r="AO289" i="5"/>
  <c r="AP289" i="5"/>
  <c r="W290" i="5"/>
  <c r="X290" i="5"/>
  <c r="Y290" i="5"/>
  <c r="Z290" i="5"/>
  <c r="AA290" i="5"/>
  <c r="AB290" i="5"/>
  <c r="AC290" i="5"/>
  <c r="AD290" i="5"/>
  <c r="AE290" i="5"/>
  <c r="AF290" i="5"/>
  <c r="AG290" i="5"/>
  <c r="AH290" i="5"/>
  <c r="AI290" i="5"/>
  <c r="AJ290" i="5"/>
  <c r="AK290" i="5"/>
  <c r="AL290" i="5"/>
  <c r="AM290" i="5"/>
  <c r="AN290" i="5"/>
  <c r="AO290" i="5"/>
  <c r="AP290" i="5"/>
  <c r="W291" i="5"/>
  <c r="X291" i="5"/>
  <c r="Y291" i="5"/>
  <c r="Z291" i="5"/>
  <c r="AA291" i="5"/>
  <c r="AB291" i="5"/>
  <c r="AC291" i="5"/>
  <c r="AD291" i="5"/>
  <c r="AE291" i="5"/>
  <c r="AF291" i="5"/>
  <c r="AG291" i="5"/>
  <c r="AH291" i="5"/>
  <c r="AI291" i="5"/>
  <c r="AJ291" i="5"/>
  <c r="AK291" i="5"/>
  <c r="AL291" i="5"/>
  <c r="AM291" i="5"/>
  <c r="AN291" i="5"/>
  <c r="AO291" i="5"/>
  <c r="AP291" i="5"/>
  <c r="W292" i="5"/>
  <c r="X292" i="5"/>
  <c r="Y292" i="5"/>
  <c r="Z292" i="5"/>
  <c r="AA292" i="5"/>
  <c r="AB292" i="5"/>
  <c r="AC292" i="5"/>
  <c r="AD292" i="5"/>
  <c r="AE292" i="5"/>
  <c r="AF292" i="5"/>
  <c r="AG292" i="5"/>
  <c r="AH292" i="5"/>
  <c r="AI292" i="5"/>
  <c r="AJ292" i="5"/>
  <c r="AK292" i="5"/>
  <c r="AL292" i="5"/>
  <c r="AM292" i="5"/>
  <c r="AN292" i="5"/>
  <c r="AO292" i="5"/>
  <c r="AP292" i="5"/>
  <c r="W293" i="5"/>
  <c r="X293" i="5"/>
  <c r="Y293" i="5"/>
  <c r="Z293" i="5"/>
  <c r="AA293" i="5"/>
  <c r="AB293" i="5"/>
  <c r="AC293" i="5"/>
  <c r="AD293" i="5"/>
  <c r="AE293" i="5"/>
  <c r="AF293" i="5"/>
  <c r="AG293" i="5"/>
  <c r="AH293" i="5"/>
  <c r="AI293" i="5"/>
  <c r="AJ293" i="5"/>
  <c r="AK293" i="5"/>
  <c r="AL293" i="5"/>
  <c r="AM293" i="5"/>
  <c r="AN293" i="5"/>
  <c r="AO293" i="5"/>
  <c r="AP293" i="5"/>
  <c r="W294" i="5"/>
  <c r="X294" i="5"/>
  <c r="Y294" i="5"/>
  <c r="Z294" i="5"/>
  <c r="AA294" i="5"/>
  <c r="AB294" i="5"/>
  <c r="AC294" i="5"/>
  <c r="AD294" i="5"/>
  <c r="AE294" i="5"/>
  <c r="AF294" i="5"/>
  <c r="AG294" i="5"/>
  <c r="AH294" i="5"/>
  <c r="AI294" i="5"/>
  <c r="AJ294" i="5"/>
  <c r="AK294" i="5"/>
  <c r="AL294" i="5"/>
  <c r="AM294" i="5"/>
  <c r="AN294" i="5"/>
  <c r="AO294" i="5"/>
  <c r="AP294" i="5"/>
  <c r="W295" i="5"/>
  <c r="X295" i="5"/>
  <c r="Y295" i="5"/>
  <c r="Z295" i="5"/>
  <c r="AA295" i="5"/>
  <c r="AB295" i="5"/>
  <c r="AC295" i="5"/>
  <c r="AD295" i="5"/>
  <c r="AE295" i="5"/>
  <c r="AF295" i="5"/>
  <c r="AG295" i="5"/>
  <c r="AH295" i="5"/>
  <c r="AI295" i="5"/>
  <c r="AJ295" i="5"/>
  <c r="AK295" i="5"/>
  <c r="AL295" i="5"/>
  <c r="AM295" i="5"/>
  <c r="AN295" i="5"/>
  <c r="AO295" i="5"/>
  <c r="AP295" i="5"/>
  <c r="W296" i="5"/>
  <c r="X296" i="5"/>
  <c r="Y296" i="5"/>
  <c r="Z296" i="5"/>
  <c r="AA296" i="5"/>
  <c r="AB296" i="5"/>
  <c r="AC296" i="5"/>
  <c r="AD296" i="5"/>
  <c r="AE296" i="5"/>
  <c r="AF296" i="5"/>
  <c r="AG296" i="5"/>
  <c r="AH296" i="5"/>
  <c r="AI296" i="5"/>
  <c r="AJ296" i="5"/>
  <c r="AK296" i="5"/>
  <c r="AL296" i="5"/>
  <c r="AM296" i="5"/>
  <c r="AN296" i="5"/>
  <c r="AO296" i="5"/>
  <c r="AP296" i="5"/>
  <c r="W297" i="5"/>
  <c r="X297" i="5"/>
  <c r="Y297" i="5"/>
  <c r="Z297" i="5"/>
  <c r="AA297" i="5"/>
  <c r="AB297" i="5"/>
  <c r="AC297" i="5"/>
  <c r="AD297" i="5"/>
  <c r="AE297" i="5"/>
  <c r="AF297" i="5"/>
  <c r="AG297" i="5"/>
  <c r="AH297" i="5"/>
  <c r="AI297" i="5"/>
  <c r="AJ297" i="5"/>
  <c r="AK297" i="5"/>
  <c r="AL297" i="5"/>
  <c r="AM297" i="5"/>
  <c r="AN297" i="5"/>
  <c r="AO297" i="5"/>
  <c r="AP297" i="5"/>
  <c r="W298" i="5"/>
  <c r="X298" i="5"/>
  <c r="Y298" i="5"/>
  <c r="Z298" i="5"/>
  <c r="AA298" i="5"/>
  <c r="AB298" i="5"/>
  <c r="AC298" i="5"/>
  <c r="AD298" i="5"/>
  <c r="AE298" i="5"/>
  <c r="AF298" i="5"/>
  <c r="AG298" i="5"/>
  <c r="AH298" i="5"/>
  <c r="AI298" i="5"/>
  <c r="AJ298" i="5"/>
  <c r="AK298" i="5"/>
  <c r="AL298" i="5"/>
  <c r="AM298" i="5"/>
  <c r="AN298" i="5"/>
  <c r="AO298" i="5"/>
  <c r="AP298" i="5"/>
  <c r="W299" i="5"/>
  <c r="X299" i="5"/>
  <c r="Y299" i="5"/>
  <c r="Z299" i="5"/>
  <c r="AA299" i="5"/>
  <c r="AB299" i="5"/>
  <c r="AC299" i="5"/>
  <c r="AD299" i="5"/>
  <c r="AE299" i="5"/>
  <c r="AF299" i="5"/>
  <c r="AG299" i="5"/>
  <c r="AH299" i="5"/>
  <c r="AI299" i="5"/>
  <c r="AJ299" i="5"/>
  <c r="AK299" i="5"/>
  <c r="AL299" i="5"/>
  <c r="AM299" i="5"/>
  <c r="AN299" i="5"/>
  <c r="AO299" i="5"/>
  <c r="AP299" i="5"/>
  <c r="W300" i="5"/>
  <c r="X300" i="5"/>
  <c r="Y300" i="5"/>
  <c r="Z300" i="5"/>
  <c r="AA300" i="5"/>
  <c r="AB300" i="5"/>
  <c r="AC300" i="5"/>
  <c r="AD300" i="5"/>
  <c r="AE300" i="5"/>
  <c r="AF300" i="5"/>
  <c r="AG300" i="5"/>
  <c r="AH300" i="5"/>
  <c r="AI300" i="5"/>
  <c r="AJ300" i="5"/>
  <c r="AK300" i="5"/>
  <c r="AL300" i="5"/>
  <c r="AM300" i="5"/>
  <c r="AN300" i="5"/>
  <c r="AO300" i="5"/>
  <c r="AP300" i="5"/>
  <c r="W301" i="5"/>
  <c r="X301" i="5"/>
  <c r="Y301" i="5"/>
  <c r="Z301" i="5"/>
  <c r="AA301" i="5"/>
  <c r="AB301" i="5"/>
  <c r="AC301" i="5"/>
  <c r="AD301" i="5"/>
  <c r="AE301" i="5"/>
  <c r="AF301" i="5"/>
  <c r="AG301" i="5"/>
  <c r="AH301" i="5"/>
  <c r="AI301" i="5"/>
  <c r="AJ301" i="5"/>
  <c r="AK301" i="5"/>
  <c r="AL301" i="5"/>
  <c r="AM301" i="5"/>
  <c r="AN301" i="5"/>
  <c r="AO301" i="5"/>
  <c r="AP301" i="5"/>
  <c r="W302" i="5"/>
  <c r="X302" i="5"/>
  <c r="Y302" i="5"/>
  <c r="Z302" i="5"/>
  <c r="AA302" i="5"/>
  <c r="AB302" i="5"/>
  <c r="AC302" i="5"/>
  <c r="AD302" i="5"/>
  <c r="AE302" i="5"/>
  <c r="AF302" i="5"/>
  <c r="AG302" i="5"/>
  <c r="AH302" i="5"/>
  <c r="AI302" i="5"/>
  <c r="AJ302" i="5"/>
  <c r="AK302" i="5"/>
  <c r="AL302" i="5"/>
  <c r="AM302" i="5"/>
  <c r="AN302" i="5"/>
  <c r="AO302" i="5"/>
  <c r="AP302" i="5"/>
  <c r="W303" i="5"/>
  <c r="X303" i="5"/>
  <c r="Y303" i="5"/>
  <c r="Z303" i="5"/>
  <c r="AA303" i="5"/>
  <c r="AB303" i="5"/>
  <c r="AC303" i="5"/>
  <c r="AD303" i="5"/>
  <c r="AE303" i="5"/>
  <c r="AF303" i="5"/>
  <c r="AG303" i="5"/>
  <c r="AH303" i="5"/>
  <c r="AI303" i="5"/>
  <c r="AJ303" i="5"/>
  <c r="AK303" i="5"/>
  <c r="AL303" i="5"/>
  <c r="AM303" i="5"/>
  <c r="AN303" i="5"/>
  <c r="AO303" i="5"/>
  <c r="AP303" i="5"/>
  <c r="W304" i="5"/>
  <c r="X304" i="5"/>
  <c r="Y304" i="5"/>
  <c r="Z304" i="5"/>
  <c r="AA304" i="5"/>
  <c r="AB304" i="5"/>
  <c r="AC304" i="5"/>
  <c r="AD304" i="5"/>
  <c r="AE304" i="5"/>
  <c r="AF304" i="5"/>
  <c r="AG304" i="5"/>
  <c r="AH304" i="5"/>
  <c r="AI304" i="5"/>
  <c r="AJ304" i="5"/>
  <c r="AK304" i="5"/>
  <c r="AL304" i="5"/>
  <c r="AM304" i="5"/>
  <c r="AN304" i="5"/>
  <c r="AO304" i="5"/>
  <c r="AP304" i="5"/>
  <c r="W305" i="5"/>
  <c r="X305" i="5"/>
  <c r="Y305" i="5"/>
  <c r="Z305" i="5"/>
  <c r="AA305" i="5"/>
  <c r="AB305" i="5"/>
  <c r="AC305" i="5"/>
  <c r="AD305" i="5"/>
  <c r="AE305" i="5"/>
  <c r="AF305" i="5"/>
  <c r="AG305" i="5"/>
  <c r="AH305" i="5"/>
  <c r="AI305" i="5"/>
  <c r="AJ305" i="5"/>
  <c r="AK305" i="5"/>
  <c r="AL305" i="5"/>
  <c r="AM305" i="5"/>
  <c r="AN305" i="5"/>
  <c r="AO305" i="5"/>
  <c r="AP305" i="5"/>
  <c r="W306" i="5"/>
  <c r="X306" i="5"/>
  <c r="Y306" i="5"/>
  <c r="Z306" i="5"/>
  <c r="AA306" i="5"/>
  <c r="AB306" i="5"/>
  <c r="AC306" i="5"/>
  <c r="AD306" i="5"/>
  <c r="AE306" i="5"/>
  <c r="AF306" i="5"/>
  <c r="AG306" i="5"/>
  <c r="AH306" i="5"/>
  <c r="AI306" i="5"/>
  <c r="AJ306" i="5"/>
  <c r="AK306" i="5"/>
  <c r="AL306" i="5"/>
  <c r="AM306" i="5"/>
  <c r="AN306" i="5"/>
  <c r="AO306" i="5"/>
  <c r="AP306" i="5"/>
  <c r="W307" i="5"/>
  <c r="X307" i="5"/>
  <c r="Y307" i="5"/>
  <c r="Z307" i="5"/>
  <c r="AA307" i="5"/>
  <c r="AB307" i="5"/>
  <c r="AC307" i="5"/>
  <c r="AD307" i="5"/>
  <c r="AE307" i="5"/>
  <c r="AF307" i="5"/>
  <c r="AG307" i="5"/>
  <c r="AH307" i="5"/>
  <c r="AI307" i="5"/>
  <c r="AJ307" i="5"/>
  <c r="AK307" i="5"/>
  <c r="AL307" i="5"/>
  <c r="AM307" i="5"/>
  <c r="AN307" i="5"/>
  <c r="AO307" i="5"/>
  <c r="AP307" i="5"/>
  <c r="W308" i="5"/>
  <c r="X308" i="5"/>
  <c r="Y308" i="5"/>
  <c r="Z308" i="5"/>
  <c r="AA308" i="5"/>
  <c r="AB308" i="5"/>
  <c r="AC308" i="5"/>
  <c r="AD308" i="5"/>
  <c r="AE308" i="5"/>
  <c r="AF308" i="5"/>
  <c r="AG308" i="5"/>
  <c r="AH308" i="5"/>
  <c r="AI308" i="5"/>
  <c r="AJ308" i="5"/>
  <c r="AK308" i="5"/>
  <c r="AL308" i="5"/>
  <c r="AM308" i="5"/>
  <c r="AN308" i="5"/>
  <c r="AO308" i="5"/>
  <c r="AP308" i="5"/>
  <c r="W309" i="5"/>
  <c r="X309" i="5"/>
  <c r="Y309" i="5"/>
  <c r="Z309" i="5"/>
  <c r="AA309" i="5"/>
  <c r="AB309" i="5"/>
  <c r="AC309" i="5"/>
  <c r="AD309" i="5"/>
  <c r="AE309" i="5"/>
  <c r="AF309" i="5"/>
  <c r="AG309" i="5"/>
  <c r="AH309" i="5"/>
  <c r="AI309" i="5"/>
  <c r="AJ309" i="5"/>
  <c r="AK309" i="5"/>
  <c r="AL309" i="5"/>
  <c r="AM309" i="5"/>
  <c r="AN309" i="5"/>
  <c r="AO309" i="5"/>
  <c r="AP309" i="5"/>
  <c r="W310" i="5"/>
  <c r="X310" i="5"/>
  <c r="Y310" i="5"/>
  <c r="Z310" i="5"/>
  <c r="AA310" i="5"/>
  <c r="AB310" i="5"/>
  <c r="AC310" i="5"/>
  <c r="AD310" i="5"/>
  <c r="AE310" i="5"/>
  <c r="AF310" i="5"/>
  <c r="AG310" i="5"/>
  <c r="AH310" i="5"/>
  <c r="AI310" i="5"/>
  <c r="AJ310" i="5"/>
  <c r="AK310" i="5"/>
  <c r="AL310" i="5"/>
  <c r="AM310" i="5"/>
  <c r="AN310" i="5"/>
  <c r="AO310" i="5"/>
  <c r="AP310" i="5"/>
  <c r="W311" i="5"/>
  <c r="X311" i="5"/>
  <c r="Y311" i="5"/>
  <c r="Z311" i="5"/>
  <c r="AA311" i="5"/>
  <c r="AB311" i="5"/>
  <c r="AC311" i="5"/>
  <c r="AD311" i="5"/>
  <c r="AE311" i="5"/>
  <c r="AF311" i="5"/>
  <c r="AG311" i="5"/>
  <c r="AH311" i="5"/>
  <c r="AI311" i="5"/>
  <c r="AJ311" i="5"/>
  <c r="AK311" i="5"/>
  <c r="AL311" i="5"/>
  <c r="AM311" i="5"/>
  <c r="AN311" i="5"/>
  <c r="AO311" i="5"/>
  <c r="AP311" i="5"/>
  <c r="W312" i="5"/>
  <c r="X312" i="5"/>
  <c r="Y312" i="5"/>
  <c r="Z312" i="5"/>
  <c r="AA312" i="5"/>
  <c r="AB312" i="5"/>
  <c r="AC312" i="5"/>
  <c r="AD312" i="5"/>
  <c r="AE312" i="5"/>
  <c r="AF312" i="5"/>
  <c r="AG312" i="5"/>
  <c r="AH312" i="5"/>
  <c r="AI312" i="5"/>
  <c r="AJ312" i="5"/>
  <c r="AK312" i="5"/>
  <c r="AL312" i="5"/>
  <c r="AM312" i="5"/>
  <c r="AN312" i="5"/>
  <c r="AO312" i="5"/>
  <c r="AP312" i="5"/>
  <c r="W313" i="5"/>
  <c r="X313" i="5"/>
  <c r="Y313" i="5"/>
  <c r="Z313" i="5"/>
  <c r="AA313" i="5"/>
  <c r="AB313" i="5"/>
  <c r="AC313" i="5"/>
  <c r="AD313" i="5"/>
  <c r="AE313" i="5"/>
  <c r="AF313" i="5"/>
  <c r="AG313" i="5"/>
  <c r="AH313" i="5"/>
  <c r="AI313" i="5"/>
  <c r="AJ313" i="5"/>
  <c r="AK313" i="5"/>
  <c r="AL313" i="5"/>
  <c r="AM313" i="5"/>
  <c r="AN313" i="5"/>
  <c r="AO313" i="5"/>
  <c r="AP313" i="5"/>
  <c r="W314" i="5"/>
  <c r="X314" i="5"/>
  <c r="Y314" i="5"/>
  <c r="Z314" i="5"/>
  <c r="AA314" i="5"/>
  <c r="AB314" i="5"/>
  <c r="AC314" i="5"/>
  <c r="AD314" i="5"/>
  <c r="AE314" i="5"/>
  <c r="AF314" i="5"/>
  <c r="AG314" i="5"/>
  <c r="AH314" i="5"/>
  <c r="AI314" i="5"/>
  <c r="AJ314" i="5"/>
  <c r="AK314" i="5"/>
  <c r="AL314" i="5"/>
  <c r="AM314" i="5"/>
  <c r="AN314" i="5"/>
  <c r="AO314" i="5"/>
  <c r="AP314" i="5"/>
  <c r="W315" i="5"/>
  <c r="X315" i="5"/>
  <c r="Y315" i="5"/>
  <c r="Z315" i="5"/>
  <c r="AA315" i="5"/>
  <c r="AB315" i="5"/>
  <c r="AC315" i="5"/>
  <c r="AD315" i="5"/>
  <c r="AE315" i="5"/>
  <c r="AF315" i="5"/>
  <c r="AG315" i="5"/>
  <c r="AH315" i="5"/>
  <c r="AI315" i="5"/>
  <c r="AJ315" i="5"/>
  <c r="AK315" i="5"/>
  <c r="AL315" i="5"/>
  <c r="AM315" i="5"/>
  <c r="AN315" i="5"/>
  <c r="AO315" i="5"/>
  <c r="AP315" i="5"/>
  <c r="W316" i="5"/>
  <c r="X316" i="5"/>
  <c r="Y316" i="5"/>
  <c r="Z316" i="5"/>
  <c r="AA316" i="5"/>
  <c r="AB316" i="5"/>
  <c r="AC316" i="5"/>
  <c r="AD316" i="5"/>
  <c r="AE316" i="5"/>
  <c r="AF316" i="5"/>
  <c r="AG316" i="5"/>
  <c r="AH316" i="5"/>
  <c r="AI316" i="5"/>
  <c r="AJ316" i="5"/>
  <c r="AK316" i="5"/>
  <c r="AL316" i="5"/>
  <c r="AM316" i="5"/>
  <c r="AN316" i="5"/>
  <c r="AO316" i="5"/>
  <c r="AP316" i="5"/>
  <c r="W317" i="5"/>
  <c r="X317" i="5"/>
  <c r="Y317" i="5"/>
  <c r="Z317" i="5"/>
  <c r="AA317" i="5"/>
  <c r="AB317" i="5"/>
  <c r="AC317" i="5"/>
  <c r="AD317" i="5"/>
  <c r="AE317" i="5"/>
  <c r="AF317" i="5"/>
  <c r="AG317" i="5"/>
  <c r="AH317" i="5"/>
  <c r="AI317" i="5"/>
  <c r="AJ317" i="5"/>
  <c r="AK317" i="5"/>
  <c r="AL317" i="5"/>
  <c r="AM317" i="5"/>
  <c r="AN317" i="5"/>
  <c r="AO317" i="5"/>
  <c r="AP317" i="5"/>
  <c r="W318" i="5"/>
  <c r="X318" i="5"/>
  <c r="Y318" i="5"/>
  <c r="Z318" i="5"/>
  <c r="AA318" i="5"/>
  <c r="AB318" i="5"/>
  <c r="AC318" i="5"/>
  <c r="AD318" i="5"/>
  <c r="AE318" i="5"/>
  <c r="AF318" i="5"/>
  <c r="AG318" i="5"/>
  <c r="AH318" i="5"/>
  <c r="AI318" i="5"/>
  <c r="AJ318" i="5"/>
  <c r="AK318" i="5"/>
  <c r="AL318" i="5"/>
  <c r="AM318" i="5"/>
  <c r="AN318" i="5"/>
  <c r="AO318" i="5"/>
  <c r="AP318" i="5"/>
  <c r="W319" i="5"/>
  <c r="X319" i="5"/>
  <c r="Y319" i="5"/>
  <c r="Z319" i="5"/>
  <c r="AA319" i="5"/>
  <c r="AB319" i="5"/>
  <c r="AC319" i="5"/>
  <c r="AD319" i="5"/>
  <c r="AE319" i="5"/>
  <c r="AF319" i="5"/>
  <c r="AG319" i="5"/>
  <c r="AH319" i="5"/>
  <c r="AI319" i="5"/>
  <c r="AJ319" i="5"/>
  <c r="AK319" i="5"/>
  <c r="AL319" i="5"/>
  <c r="AM319" i="5"/>
  <c r="AN319" i="5"/>
  <c r="AO319" i="5"/>
  <c r="AP319" i="5"/>
  <c r="W320" i="5"/>
  <c r="X320" i="5"/>
  <c r="Y320" i="5"/>
  <c r="Z320" i="5"/>
  <c r="AA320" i="5"/>
  <c r="AB320" i="5"/>
  <c r="AC320" i="5"/>
  <c r="AD320" i="5"/>
  <c r="AE320" i="5"/>
  <c r="AF320" i="5"/>
  <c r="AG320" i="5"/>
  <c r="AH320" i="5"/>
  <c r="AI320" i="5"/>
  <c r="AJ320" i="5"/>
  <c r="AK320" i="5"/>
  <c r="AL320" i="5"/>
  <c r="AM320" i="5"/>
  <c r="AN320" i="5"/>
  <c r="AO320" i="5"/>
  <c r="AP320" i="5"/>
  <c r="W321" i="5"/>
  <c r="X321" i="5"/>
  <c r="Y321" i="5"/>
  <c r="Z321" i="5"/>
  <c r="AA321" i="5"/>
  <c r="AB321" i="5"/>
  <c r="AC321" i="5"/>
  <c r="AD321" i="5"/>
  <c r="AE321" i="5"/>
  <c r="AF321" i="5"/>
  <c r="AG321" i="5"/>
  <c r="AH321" i="5"/>
  <c r="AI321" i="5"/>
  <c r="AJ321" i="5"/>
  <c r="AK321" i="5"/>
  <c r="AL321" i="5"/>
  <c r="AM321" i="5"/>
  <c r="AN321" i="5"/>
  <c r="AO321" i="5"/>
  <c r="AP321" i="5"/>
  <c r="W322" i="5"/>
  <c r="X322" i="5"/>
  <c r="Y322" i="5"/>
  <c r="Z322" i="5"/>
  <c r="AA322" i="5"/>
  <c r="AB322" i="5"/>
  <c r="AC322" i="5"/>
  <c r="AD322" i="5"/>
  <c r="AE322" i="5"/>
  <c r="AF322" i="5"/>
  <c r="AG322" i="5"/>
  <c r="AH322" i="5"/>
  <c r="AI322" i="5"/>
  <c r="AJ322" i="5"/>
  <c r="AK322" i="5"/>
  <c r="AL322" i="5"/>
  <c r="AM322" i="5"/>
  <c r="AN322" i="5"/>
  <c r="AO322" i="5"/>
  <c r="AP322" i="5"/>
  <c r="W323" i="5"/>
  <c r="X323" i="5"/>
  <c r="Y323" i="5"/>
  <c r="Z323" i="5"/>
  <c r="AA323" i="5"/>
  <c r="AB323" i="5"/>
  <c r="AC323" i="5"/>
  <c r="AD323" i="5"/>
  <c r="AE323" i="5"/>
  <c r="AF323" i="5"/>
  <c r="AG323" i="5"/>
  <c r="AH323" i="5"/>
  <c r="AI323" i="5"/>
  <c r="AJ323" i="5"/>
  <c r="AK323" i="5"/>
  <c r="AL323" i="5"/>
  <c r="AM323" i="5"/>
  <c r="AN323" i="5"/>
  <c r="AO323" i="5"/>
  <c r="AP323" i="5"/>
  <c r="W324" i="5"/>
  <c r="X324" i="5"/>
  <c r="Y324" i="5"/>
  <c r="Z324" i="5"/>
  <c r="AA324" i="5"/>
  <c r="AB324" i="5"/>
  <c r="AC324" i="5"/>
  <c r="AD324" i="5"/>
  <c r="AE324" i="5"/>
  <c r="AF324" i="5"/>
  <c r="AG324" i="5"/>
  <c r="AH324" i="5"/>
  <c r="AI324" i="5"/>
  <c r="AJ324" i="5"/>
  <c r="AK324" i="5"/>
  <c r="AL324" i="5"/>
  <c r="AM324" i="5"/>
  <c r="AN324" i="5"/>
  <c r="AO324" i="5"/>
  <c r="AP324" i="5"/>
  <c r="W325" i="5"/>
  <c r="X325" i="5"/>
  <c r="Y325" i="5"/>
  <c r="Z325" i="5"/>
  <c r="AA325" i="5"/>
  <c r="AB325" i="5"/>
  <c r="AC325" i="5"/>
  <c r="AD325" i="5"/>
  <c r="AE325" i="5"/>
  <c r="AF325" i="5"/>
  <c r="AG325" i="5"/>
  <c r="AH325" i="5"/>
  <c r="AI325" i="5"/>
  <c r="AJ325" i="5"/>
  <c r="AK325" i="5"/>
  <c r="AL325" i="5"/>
  <c r="AM325" i="5"/>
  <c r="AN325" i="5"/>
  <c r="AO325" i="5"/>
  <c r="AP325" i="5"/>
  <c r="W326" i="5"/>
  <c r="X326" i="5"/>
  <c r="Y326" i="5"/>
  <c r="Z326" i="5"/>
  <c r="AA326" i="5"/>
  <c r="AB326" i="5"/>
  <c r="AC326" i="5"/>
  <c r="AD326" i="5"/>
  <c r="AE326" i="5"/>
  <c r="AF326" i="5"/>
  <c r="AG326" i="5"/>
  <c r="AH326" i="5"/>
  <c r="AI326" i="5"/>
  <c r="AJ326" i="5"/>
  <c r="AK326" i="5"/>
  <c r="AL326" i="5"/>
  <c r="AM326" i="5"/>
  <c r="AN326" i="5"/>
  <c r="AO326" i="5"/>
  <c r="AP326" i="5"/>
  <c r="W327" i="5"/>
  <c r="X327" i="5"/>
  <c r="Y327" i="5"/>
  <c r="Z327" i="5"/>
  <c r="AA327" i="5"/>
  <c r="AB327" i="5"/>
  <c r="AC327" i="5"/>
  <c r="AD327" i="5"/>
  <c r="AE327" i="5"/>
  <c r="AF327" i="5"/>
  <c r="AG327" i="5"/>
  <c r="AH327" i="5"/>
  <c r="AI327" i="5"/>
  <c r="AJ327" i="5"/>
  <c r="AK327" i="5"/>
  <c r="AL327" i="5"/>
  <c r="AM327" i="5"/>
  <c r="AN327" i="5"/>
  <c r="AO327" i="5"/>
  <c r="AP327" i="5"/>
  <c r="W328" i="5"/>
  <c r="X328" i="5"/>
  <c r="Y328" i="5"/>
  <c r="Z328" i="5"/>
  <c r="AA328" i="5"/>
  <c r="AB328" i="5"/>
  <c r="AC328" i="5"/>
  <c r="AD328" i="5"/>
  <c r="AE328" i="5"/>
  <c r="AF328" i="5"/>
  <c r="AG328" i="5"/>
  <c r="AH328" i="5"/>
  <c r="AI328" i="5"/>
  <c r="AJ328" i="5"/>
  <c r="AK328" i="5"/>
  <c r="AL328" i="5"/>
  <c r="AM328" i="5"/>
  <c r="AN328" i="5"/>
  <c r="AO328" i="5"/>
  <c r="AP328" i="5"/>
  <c r="W329" i="5"/>
  <c r="X329" i="5"/>
  <c r="Y329" i="5"/>
  <c r="Z329" i="5"/>
  <c r="AA329" i="5"/>
  <c r="AB329" i="5"/>
  <c r="AC329" i="5"/>
  <c r="AD329" i="5"/>
  <c r="AE329" i="5"/>
  <c r="AF329" i="5"/>
  <c r="AG329" i="5"/>
  <c r="AH329" i="5"/>
  <c r="AI329" i="5"/>
  <c r="AJ329" i="5"/>
  <c r="AK329" i="5"/>
  <c r="AL329" i="5"/>
  <c r="AM329" i="5"/>
  <c r="AN329" i="5"/>
  <c r="AO329" i="5"/>
  <c r="AP329" i="5"/>
  <c r="W330" i="5"/>
  <c r="X330" i="5"/>
  <c r="Y330" i="5"/>
  <c r="Z330" i="5"/>
  <c r="AA330" i="5"/>
  <c r="AB330" i="5"/>
  <c r="AC330" i="5"/>
  <c r="AD330" i="5"/>
  <c r="AE330" i="5"/>
  <c r="AF330" i="5"/>
  <c r="AG330" i="5"/>
  <c r="AH330" i="5"/>
  <c r="AI330" i="5"/>
  <c r="AJ330" i="5"/>
  <c r="AK330" i="5"/>
  <c r="AL330" i="5"/>
  <c r="AM330" i="5"/>
  <c r="AN330" i="5"/>
  <c r="AO330" i="5"/>
  <c r="AP330" i="5"/>
  <c r="W331" i="5"/>
  <c r="X331" i="5"/>
  <c r="Y331" i="5"/>
  <c r="Z331" i="5"/>
  <c r="AA331" i="5"/>
  <c r="AB331" i="5"/>
  <c r="AC331" i="5"/>
  <c r="AD331" i="5"/>
  <c r="AE331" i="5"/>
  <c r="AF331" i="5"/>
  <c r="AG331" i="5"/>
  <c r="AH331" i="5"/>
  <c r="AI331" i="5"/>
  <c r="AJ331" i="5"/>
  <c r="AK331" i="5"/>
  <c r="AL331" i="5"/>
  <c r="AM331" i="5"/>
  <c r="AN331" i="5"/>
  <c r="AO331" i="5"/>
  <c r="AP331" i="5"/>
  <c r="W332" i="5"/>
  <c r="X332" i="5"/>
  <c r="Y332" i="5"/>
  <c r="Z332" i="5"/>
  <c r="AA332" i="5"/>
  <c r="AB332" i="5"/>
  <c r="AC332" i="5"/>
  <c r="AD332" i="5"/>
  <c r="AE332" i="5"/>
  <c r="AF332" i="5"/>
  <c r="AG332" i="5"/>
  <c r="AH332" i="5"/>
  <c r="AI332" i="5"/>
  <c r="AJ332" i="5"/>
  <c r="AK332" i="5"/>
  <c r="AL332" i="5"/>
  <c r="AM332" i="5"/>
  <c r="AN332" i="5"/>
  <c r="AO332" i="5"/>
  <c r="AP332" i="5"/>
  <c r="W333" i="5"/>
  <c r="X333" i="5"/>
  <c r="Y333" i="5"/>
  <c r="Z333" i="5"/>
  <c r="AA333" i="5"/>
  <c r="AB333" i="5"/>
  <c r="AC333" i="5"/>
  <c r="AD333" i="5"/>
  <c r="AE333" i="5"/>
  <c r="AF333" i="5"/>
  <c r="AG333" i="5"/>
  <c r="AH333" i="5"/>
  <c r="AI333" i="5"/>
  <c r="AJ333" i="5"/>
  <c r="AK333" i="5"/>
  <c r="AL333" i="5"/>
  <c r="AM333" i="5"/>
  <c r="AN333" i="5"/>
  <c r="AO333" i="5"/>
  <c r="AP333" i="5"/>
  <c r="W334" i="5"/>
  <c r="X334" i="5"/>
  <c r="Y334" i="5"/>
  <c r="Z334" i="5"/>
  <c r="AA334" i="5"/>
  <c r="AB334" i="5"/>
  <c r="AC334" i="5"/>
  <c r="AD334" i="5"/>
  <c r="AE334" i="5"/>
  <c r="AF334" i="5"/>
  <c r="AG334" i="5"/>
  <c r="AH334" i="5"/>
  <c r="AI334" i="5"/>
  <c r="AJ334" i="5"/>
  <c r="AK334" i="5"/>
  <c r="AL334" i="5"/>
  <c r="AM334" i="5"/>
  <c r="AN334" i="5"/>
  <c r="AO334" i="5"/>
  <c r="AP334" i="5"/>
  <c r="W335" i="5"/>
  <c r="X335" i="5"/>
  <c r="Y335" i="5"/>
  <c r="Z335" i="5"/>
  <c r="AA335" i="5"/>
  <c r="AB335" i="5"/>
  <c r="AC335" i="5"/>
  <c r="AD335" i="5"/>
  <c r="AE335" i="5"/>
  <c r="AF335" i="5"/>
  <c r="AG335" i="5"/>
  <c r="AH335" i="5"/>
  <c r="AI335" i="5"/>
  <c r="AJ335" i="5"/>
  <c r="AK335" i="5"/>
  <c r="AL335" i="5"/>
  <c r="AM335" i="5"/>
  <c r="AN335" i="5"/>
  <c r="AO335" i="5"/>
  <c r="AP335" i="5"/>
  <c r="W336" i="5"/>
  <c r="X336" i="5"/>
  <c r="Y336" i="5"/>
  <c r="Z336" i="5"/>
  <c r="AA336" i="5"/>
  <c r="AB336" i="5"/>
  <c r="AC336" i="5"/>
  <c r="AD336" i="5"/>
  <c r="AE336" i="5"/>
  <c r="AF336" i="5"/>
  <c r="AG336" i="5"/>
  <c r="AH336" i="5"/>
  <c r="AI336" i="5"/>
  <c r="AJ336" i="5"/>
  <c r="AK336" i="5"/>
  <c r="AL336" i="5"/>
  <c r="AM336" i="5"/>
  <c r="AN336" i="5"/>
  <c r="AO336" i="5"/>
  <c r="AP336" i="5"/>
  <c r="W337" i="5"/>
  <c r="X337" i="5"/>
  <c r="Y337" i="5"/>
  <c r="Z337" i="5"/>
  <c r="AA337" i="5"/>
  <c r="AB337" i="5"/>
  <c r="AC337" i="5"/>
  <c r="AD337" i="5"/>
  <c r="AE337" i="5"/>
  <c r="AF337" i="5"/>
  <c r="AG337" i="5"/>
  <c r="AH337" i="5"/>
  <c r="AI337" i="5"/>
  <c r="AJ337" i="5"/>
  <c r="AK337" i="5"/>
  <c r="AL337" i="5"/>
  <c r="AM337" i="5"/>
  <c r="AN337" i="5"/>
  <c r="AO337" i="5"/>
  <c r="AP337" i="5"/>
  <c r="W338" i="5"/>
  <c r="X338" i="5"/>
  <c r="Y338" i="5"/>
  <c r="Z338" i="5"/>
  <c r="AA338" i="5"/>
  <c r="AB338" i="5"/>
  <c r="AC338" i="5"/>
  <c r="AD338" i="5"/>
  <c r="AE338" i="5"/>
  <c r="AF338" i="5"/>
  <c r="AG338" i="5"/>
  <c r="AH338" i="5"/>
  <c r="AI338" i="5"/>
  <c r="AJ338" i="5"/>
  <c r="AK338" i="5"/>
  <c r="AL338" i="5"/>
  <c r="AM338" i="5"/>
  <c r="AN338" i="5"/>
  <c r="AO338" i="5"/>
  <c r="AP338" i="5"/>
  <c r="W339" i="5"/>
  <c r="X339" i="5"/>
  <c r="Y339" i="5"/>
  <c r="Z339" i="5"/>
  <c r="AA339" i="5"/>
  <c r="AB339" i="5"/>
  <c r="AC339" i="5"/>
  <c r="AD339" i="5"/>
  <c r="AE339" i="5"/>
  <c r="AF339" i="5"/>
  <c r="AG339" i="5"/>
  <c r="AH339" i="5"/>
  <c r="AI339" i="5"/>
  <c r="AJ339" i="5"/>
  <c r="AK339" i="5"/>
  <c r="AL339" i="5"/>
  <c r="AM339" i="5"/>
  <c r="AN339" i="5"/>
  <c r="AO339" i="5"/>
  <c r="AP339" i="5"/>
  <c r="W340" i="5"/>
  <c r="X340" i="5"/>
  <c r="Y340" i="5"/>
  <c r="Z340" i="5"/>
  <c r="AA340" i="5"/>
  <c r="AB340" i="5"/>
  <c r="AC340" i="5"/>
  <c r="AD340" i="5"/>
  <c r="AE340" i="5"/>
  <c r="AF340" i="5"/>
  <c r="AG340" i="5"/>
  <c r="AH340" i="5"/>
  <c r="AI340" i="5"/>
  <c r="AJ340" i="5"/>
  <c r="AK340" i="5"/>
  <c r="AL340" i="5"/>
  <c r="AM340" i="5"/>
  <c r="AN340" i="5"/>
  <c r="AO340" i="5"/>
  <c r="AP340" i="5"/>
  <c r="W341" i="5"/>
  <c r="X341" i="5"/>
  <c r="Y341" i="5"/>
  <c r="Z341" i="5"/>
  <c r="AA341" i="5"/>
  <c r="AB341" i="5"/>
  <c r="AC341" i="5"/>
  <c r="AD341" i="5"/>
  <c r="AE341" i="5"/>
  <c r="AF341" i="5"/>
  <c r="AG341" i="5"/>
  <c r="AH341" i="5"/>
  <c r="AI341" i="5"/>
  <c r="AJ341" i="5"/>
  <c r="AK341" i="5"/>
  <c r="AL341" i="5"/>
  <c r="AM341" i="5"/>
  <c r="AN341" i="5"/>
  <c r="AO341" i="5"/>
  <c r="AP341" i="5"/>
  <c r="W342" i="5"/>
  <c r="X342" i="5"/>
  <c r="Y342" i="5"/>
  <c r="Z342" i="5"/>
  <c r="AA342" i="5"/>
  <c r="AB342" i="5"/>
  <c r="AC342" i="5"/>
  <c r="AD342" i="5"/>
  <c r="AE342" i="5"/>
  <c r="AF342" i="5"/>
  <c r="AG342" i="5"/>
  <c r="AH342" i="5"/>
  <c r="AI342" i="5"/>
  <c r="AJ342" i="5"/>
  <c r="AK342" i="5"/>
  <c r="AL342" i="5"/>
  <c r="AM342" i="5"/>
  <c r="AN342" i="5"/>
  <c r="AO342" i="5"/>
  <c r="AP342" i="5"/>
  <c r="W343" i="5"/>
  <c r="X343" i="5"/>
  <c r="Y343" i="5"/>
  <c r="Z343" i="5"/>
  <c r="AA343" i="5"/>
  <c r="AB343" i="5"/>
  <c r="AC343" i="5"/>
  <c r="AD343" i="5"/>
  <c r="AE343" i="5"/>
  <c r="AF343" i="5"/>
  <c r="AG343" i="5"/>
  <c r="AH343" i="5"/>
  <c r="AI343" i="5"/>
  <c r="AJ343" i="5"/>
  <c r="AK343" i="5"/>
  <c r="AL343" i="5"/>
  <c r="AM343" i="5"/>
  <c r="AN343" i="5"/>
  <c r="AO343" i="5"/>
  <c r="AP343" i="5"/>
  <c r="W344" i="5"/>
  <c r="X344" i="5"/>
  <c r="Y344" i="5"/>
  <c r="Z344" i="5"/>
  <c r="AA344" i="5"/>
  <c r="AB344" i="5"/>
  <c r="AC344" i="5"/>
  <c r="AD344" i="5"/>
  <c r="AE344" i="5"/>
  <c r="AF344" i="5"/>
  <c r="AG344" i="5"/>
  <c r="AH344" i="5"/>
  <c r="AI344" i="5"/>
  <c r="AJ344" i="5"/>
  <c r="AK344" i="5"/>
  <c r="AL344" i="5"/>
  <c r="AM344" i="5"/>
  <c r="AN344" i="5"/>
  <c r="AO344" i="5"/>
  <c r="AP344" i="5"/>
  <c r="W345" i="5"/>
  <c r="X345" i="5"/>
  <c r="Y345" i="5"/>
  <c r="Z345" i="5"/>
  <c r="AA345" i="5"/>
  <c r="AB345" i="5"/>
  <c r="AC345" i="5"/>
  <c r="AD345" i="5"/>
  <c r="AE345" i="5"/>
  <c r="AF345" i="5"/>
  <c r="AG345" i="5"/>
  <c r="AH345" i="5"/>
  <c r="AI345" i="5"/>
  <c r="AJ345" i="5"/>
  <c r="AK345" i="5"/>
  <c r="AL345" i="5"/>
  <c r="AM345" i="5"/>
  <c r="AN345" i="5"/>
  <c r="AO345" i="5"/>
  <c r="AP345" i="5"/>
  <c r="W346" i="5"/>
  <c r="X346" i="5"/>
  <c r="Y346" i="5"/>
  <c r="Z346" i="5"/>
  <c r="AA346" i="5"/>
  <c r="AB346" i="5"/>
  <c r="AC346" i="5"/>
  <c r="AD346" i="5"/>
  <c r="AE346" i="5"/>
  <c r="AF346" i="5"/>
  <c r="AG346" i="5"/>
  <c r="AH346" i="5"/>
  <c r="AI346" i="5"/>
  <c r="AJ346" i="5"/>
  <c r="AK346" i="5"/>
  <c r="AL346" i="5"/>
  <c r="AM346" i="5"/>
  <c r="AN346" i="5"/>
  <c r="AO346" i="5"/>
  <c r="AP346" i="5"/>
  <c r="W347" i="5"/>
  <c r="X347" i="5"/>
  <c r="Y347" i="5"/>
  <c r="Z347" i="5"/>
  <c r="AA347" i="5"/>
  <c r="AB347" i="5"/>
  <c r="AC347" i="5"/>
  <c r="AD347" i="5"/>
  <c r="AE347" i="5"/>
  <c r="AF347" i="5"/>
  <c r="AG347" i="5"/>
  <c r="AH347" i="5"/>
  <c r="AI347" i="5"/>
  <c r="AJ347" i="5"/>
  <c r="AK347" i="5"/>
  <c r="AL347" i="5"/>
  <c r="AM347" i="5"/>
  <c r="AN347" i="5"/>
  <c r="AO347" i="5"/>
  <c r="AP347" i="5"/>
  <c r="W348" i="5"/>
  <c r="X348" i="5"/>
  <c r="Y348" i="5"/>
  <c r="Z348" i="5"/>
  <c r="AA348" i="5"/>
  <c r="AB348" i="5"/>
  <c r="AC348" i="5"/>
  <c r="AD348" i="5"/>
  <c r="AE348" i="5"/>
  <c r="AF348" i="5"/>
  <c r="AG348" i="5"/>
  <c r="AH348" i="5"/>
  <c r="AI348" i="5"/>
  <c r="AJ348" i="5"/>
  <c r="AK348" i="5"/>
  <c r="AL348" i="5"/>
  <c r="AM348" i="5"/>
  <c r="AN348" i="5"/>
  <c r="AO348" i="5"/>
  <c r="AP348" i="5"/>
  <c r="W349" i="5"/>
  <c r="X349" i="5"/>
  <c r="Y349" i="5"/>
  <c r="Z349" i="5"/>
  <c r="AA349" i="5"/>
  <c r="AB349" i="5"/>
  <c r="AC349" i="5"/>
  <c r="AD349" i="5"/>
  <c r="AE349" i="5"/>
  <c r="AF349" i="5"/>
  <c r="AG349" i="5"/>
  <c r="AH349" i="5"/>
  <c r="AI349" i="5"/>
  <c r="AJ349" i="5"/>
  <c r="AK349" i="5"/>
  <c r="AL349" i="5"/>
  <c r="AM349" i="5"/>
  <c r="AN349" i="5"/>
  <c r="AO349" i="5"/>
  <c r="AP349" i="5"/>
  <c r="W350" i="5"/>
  <c r="X350" i="5"/>
  <c r="Y350" i="5"/>
  <c r="Z350" i="5"/>
  <c r="AA350" i="5"/>
  <c r="AB350" i="5"/>
  <c r="AC350" i="5"/>
  <c r="AD350" i="5"/>
  <c r="AE350" i="5"/>
  <c r="AF350" i="5"/>
  <c r="AG350" i="5"/>
  <c r="AH350" i="5"/>
  <c r="AI350" i="5"/>
  <c r="AJ350" i="5"/>
  <c r="AK350" i="5"/>
  <c r="AL350" i="5"/>
  <c r="AM350" i="5"/>
  <c r="AN350" i="5"/>
  <c r="AO350" i="5"/>
  <c r="AP350" i="5"/>
  <c r="W351" i="5"/>
  <c r="X351" i="5"/>
  <c r="Y351" i="5"/>
  <c r="Z351" i="5"/>
  <c r="AA351" i="5"/>
  <c r="AB351" i="5"/>
  <c r="AC351" i="5"/>
  <c r="AD351" i="5"/>
  <c r="AE351" i="5"/>
  <c r="AF351" i="5"/>
  <c r="AG351" i="5"/>
  <c r="AH351" i="5"/>
  <c r="AI351" i="5"/>
  <c r="AJ351" i="5"/>
  <c r="AK351" i="5"/>
  <c r="AL351" i="5"/>
  <c r="AM351" i="5"/>
  <c r="AN351" i="5"/>
  <c r="AO351" i="5"/>
  <c r="AP351" i="5"/>
  <c r="W352" i="5"/>
  <c r="X352" i="5"/>
  <c r="Y352" i="5"/>
  <c r="Z352" i="5"/>
  <c r="AA352" i="5"/>
  <c r="AB352" i="5"/>
  <c r="AC352" i="5"/>
  <c r="AD352" i="5"/>
  <c r="AE352" i="5"/>
  <c r="AF352" i="5"/>
  <c r="AG352" i="5"/>
  <c r="AH352" i="5"/>
  <c r="AI352" i="5"/>
  <c r="AJ352" i="5"/>
  <c r="AK352" i="5"/>
  <c r="AL352" i="5"/>
  <c r="AM352" i="5"/>
  <c r="AN352" i="5"/>
  <c r="AO352" i="5"/>
  <c r="AP352" i="5"/>
  <c r="W353" i="5"/>
  <c r="X353" i="5"/>
  <c r="Y353" i="5"/>
  <c r="Z353" i="5"/>
  <c r="AA353" i="5"/>
  <c r="AB353" i="5"/>
  <c r="AC353" i="5"/>
  <c r="AD353" i="5"/>
  <c r="AE353" i="5"/>
  <c r="AF353" i="5"/>
  <c r="AG353" i="5"/>
  <c r="AH353" i="5"/>
  <c r="AI353" i="5"/>
  <c r="AJ353" i="5"/>
  <c r="AK353" i="5"/>
  <c r="AL353" i="5"/>
  <c r="AM353" i="5"/>
  <c r="AN353" i="5"/>
  <c r="AO353" i="5"/>
  <c r="AP353" i="5"/>
  <c r="W354" i="5"/>
  <c r="X354" i="5"/>
  <c r="Y354" i="5"/>
  <c r="Z354" i="5"/>
  <c r="AA354" i="5"/>
  <c r="AB354" i="5"/>
  <c r="AC354" i="5"/>
  <c r="AD354" i="5"/>
  <c r="AE354" i="5"/>
  <c r="AF354" i="5"/>
  <c r="AG354" i="5"/>
  <c r="AH354" i="5"/>
  <c r="AI354" i="5"/>
  <c r="AJ354" i="5"/>
  <c r="AK354" i="5"/>
  <c r="AL354" i="5"/>
  <c r="AM354" i="5"/>
  <c r="AN354" i="5"/>
  <c r="AO354" i="5"/>
  <c r="AP354" i="5"/>
  <c r="W355" i="5"/>
  <c r="X355" i="5"/>
  <c r="Y355" i="5"/>
  <c r="Z355" i="5"/>
  <c r="AA355" i="5"/>
  <c r="AB355" i="5"/>
  <c r="AC355" i="5"/>
  <c r="AD355" i="5"/>
  <c r="AE355" i="5"/>
  <c r="AF355" i="5"/>
  <c r="AG355" i="5"/>
  <c r="AH355" i="5"/>
  <c r="AI355" i="5"/>
  <c r="AJ355" i="5"/>
  <c r="AK355" i="5"/>
  <c r="AL355" i="5"/>
  <c r="AM355" i="5"/>
  <c r="AN355" i="5"/>
  <c r="AO355" i="5"/>
  <c r="AP355" i="5"/>
  <c r="W356" i="5"/>
  <c r="X356" i="5"/>
  <c r="Y356" i="5"/>
  <c r="Z356" i="5"/>
  <c r="AA356" i="5"/>
  <c r="AB356" i="5"/>
  <c r="AC356" i="5"/>
  <c r="AD356" i="5"/>
  <c r="AE356" i="5"/>
  <c r="AF356" i="5"/>
  <c r="AG356" i="5"/>
  <c r="AH356" i="5"/>
  <c r="AI356" i="5"/>
  <c r="AJ356" i="5"/>
  <c r="AK356" i="5"/>
  <c r="AL356" i="5"/>
  <c r="AM356" i="5"/>
  <c r="AN356" i="5"/>
  <c r="AO356" i="5"/>
  <c r="AP356" i="5"/>
  <c r="W357" i="5"/>
  <c r="X357" i="5"/>
  <c r="Y357" i="5"/>
  <c r="Z357" i="5"/>
  <c r="AA357" i="5"/>
  <c r="AB357" i="5"/>
  <c r="AC357" i="5"/>
  <c r="AD357" i="5"/>
  <c r="AE357" i="5"/>
  <c r="AF357" i="5"/>
  <c r="AG357" i="5"/>
  <c r="AH357" i="5"/>
  <c r="AI357" i="5"/>
  <c r="AJ357" i="5"/>
  <c r="AK357" i="5"/>
  <c r="AL357" i="5"/>
  <c r="AM357" i="5"/>
  <c r="AN357" i="5"/>
  <c r="AO357" i="5"/>
  <c r="AP357" i="5"/>
  <c r="W358" i="5"/>
  <c r="X358" i="5"/>
  <c r="Y358" i="5"/>
  <c r="Z358" i="5"/>
  <c r="AA358" i="5"/>
  <c r="AB358" i="5"/>
  <c r="AC358" i="5"/>
  <c r="AD358" i="5"/>
  <c r="AE358" i="5"/>
  <c r="AF358" i="5"/>
  <c r="AG358" i="5"/>
  <c r="AH358" i="5"/>
  <c r="AI358" i="5"/>
  <c r="AJ358" i="5"/>
  <c r="AK358" i="5"/>
  <c r="AL358" i="5"/>
  <c r="AM358" i="5"/>
  <c r="AN358" i="5"/>
  <c r="AO358" i="5"/>
  <c r="AP358" i="5"/>
  <c r="W359" i="5"/>
  <c r="X359" i="5"/>
  <c r="Y359" i="5"/>
  <c r="Z359" i="5"/>
  <c r="AA359" i="5"/>
  <c r="AB359" i="5"/>
  <c r="AC359" i="5"/>
  <c r="AD359" i="5"/>
  <c r="AE359" i="5"/>
  <c r="AF359" i="5"/>
  <c r="AG359" i="5"/>
  <c r="AH359" i="5"/>
  <c r="AI359" i="5"/>
  <c r="AJ359" i="5"/>
  <c r="AK359" i="5"/>
  <c r="AL359" i="5"/>
  <c r="AM359" i="5"/>
  <c r="AN359" i="5"/>
  <c r="AO359" i="5"/>
  <c r="AP359" i="5"/>
  <c r="W360" i="5"/>
  <c r="X360" i="5"/>
  <c r="Y360" i="5"/>
  <c r="Z360" i="5"/>
  <c r="AA360" i="5"/>
  <c r="AB360" i="5"/>
  <c r="AC360" i="5"/>
  <c r="AD360" i="5"/>
  <c r="AE360" i="5"/>
  <c r="AF360" i="5"/>
  <c r="AG360" i="5"/>
  <c r="AH360" i="5"/>
  <c r="AI360" i="5"/>
  <c r="AJ360" i="5"/>
  <c r="AK360" i="5"/>
  <c r="AL360" i="5"/>
  <c r="AM360" i="5"/>
  <c r="AN360" i="5"/>
  <c r="AO360" i="5"/>
  <c r="AP360" i="5"/>
  <c r="W361" i="5"/>
  <c r="X361" i="5"/>
  <c r="Y361" i="5"/>
  <c r="Z361" i="5"/>
  <c r="AA361" i="5"/>
  <c r="AB361" i="5"/>
  <c r="AC361" i="5"/>
  <c r="AD361" i="5"/>
  <c r="AE361" i="5"/>
  <c r="AF361" i="5"/>
  <c r="AG361" i="5"/>
  <c r="AH361" i="5"/>
  <c r="AI361" i="5"/>
  <c r="AJ361" i="5"/>
  <c r="AK361" i="5"/>
  <c r="AL361" i="5"/>
  <c r="AM361" i="5"/>
  <c r="AN361" i="5"/>
  <c r="AO361" i="5"/>
  <c r="AP361" i="5"/>
  <c r="W362" i="5"/>
  <c r="X362" i="5"/>
  <c r="Y362" i="5"/>
  <c r="Z362" i="5"/>
  <c r="AA362" i="5"/>
  <c r="AB362" i="5"/>
  <c r="AC362" i="5"/>
  <c r="AD362" i="5"/>
  <c r="AE362" i="5"/>
  <c r="AF362" i="5"/>
  <c r="AG362" i="5"/>
  <c r="AH362" i="5"/>
  <c r="AI362" i="5"/>
  <c r="AJ362" i="5"/>
  <c r="AK362" i="5"/>
  <c r="AL362" i="5"/>
  <c r="AM362" i="5"/>
  <c r="AN362" i="5"/>
  <c r="AO362" i="5"/>
  <c r="AP362" i="5"/>
  <c r="W363" i="5"/>
  <c r="X363" i="5"/>
  <c r="Y363" i="5"/>
  <c r="Z363" i="5"/>
  <c r="AA363" i="5"/>
  <c r="AB363" i="5"/>
  <c r="AC363" i="5"/>
  <c r="AD363" i="5"/>
  <c r="AE363" i="5"/>
  <c r="AF363" i="5"/>
  <c r="AG363" i="5"/>
  <c r="AH363" i="5"/>
  <c r="AI363" i="5"/>
  <c r="AJ363" i="5"/>
  <c r="AK363" i="5"/>
  <c r="AL363" i="5"/>
  <c r="AM363" i="5"/>
  <c r="AN363" i="5"/>
  <c r="AO363" i="5"/>
  <c r="AP363" i="5"/>
  <c r="W364" i="5"/>
  <c r="X364" i="5"/>
  <c r="Y364" i="5"/>
  <c r="Z364" i="5"/>
  <c r="AA364" i="5"/>
  <c r="AB364" i="5"/>
  <c r="AC364" i="5"/>
  <c r="AD364" i="5"/>
  <c r="AE364" i="5"/>
  <c r="AF364" i="5"/>
  <c r="AG364" i="5"/>
  <c r="AH364" i="5"/>
  <c r="AI364" i="5"/>
  <c r="AJ364" i="5"/>
  <c r="AK364" i="5"/>
  <c r="AL364" i="5"/>
  <c r="AM364" i="5"/>
  <c r="AN364" i="5"/>
  <c r="AO364" i="5"/>
  <c r="AP364" i="5"/>
  <c r="W365" i="5"/>
  <c r="X365" i="5"/>
  <c r="Y365" i="5"/>
  <c r="Z365" i="5"/>
  <c r="AA365" i="5"/>
  <c r="AB365" i="5"/>
  <c r="AC365" i="5"/>
  <c r="AD365" i="5"/>
  <c r="AE365" i="5"/>
  <c r="AF365" i="5"/>
  <c r="AG365" i="5"/>
  <c r="AH365" i="5"/>
  <c r="AI365" i="5"/>
  <c r="AJ365" i="5"/>
  <c r="AK365" i="5"/>
  <c r="AL365" i="5"/>
  <c r="AM365" i="5"/>
  <c r="AN365" i="5"/>
  <c r="AO365" i="5"/>
  <c r="AP365" i="5"/>
  <c r="W366" i="5"/>
  <c r="X366" i="5"/>
  <c r="Y366" i="5"/>
  <c r="Z366" i="5"/>
  <c r="AA366" i="5"/>
  <c r="AB366" i="5"/>
  <c r="AC366" i="5"/>
  <c r="AD366" i="5"/>
  <c r="AE366" i="5"/>
  <c r="AF366" i="5"/>
  <c r="AG366" i="5"/>
  <c r="AH366" i="5"/>
  <c r="AI366" i="5"/>
  <c r="AJ366" i="5"/>
  <c r="AK366" i="5"/>
  <c r="AL366" i="5"/>
  <c r="AM366" i="5"/>
  <c r="AN366" i="5"/>
  <c r="AO366" i="5"/>
  <c r="AP366" i="5"/>
  <c r="W367" i="5"/>
  <c r="X367" i="5"/>
  <c r="Y367" i="5"/>
  <c r="Z367" i="5"/>
  <c r="AA367" i="5"/>
  <c r="AB367" i="5"/>
  <c r="AC367" i="5"/>
  <c r="AD367" i="5"/>
  <c r="AE367" i="5"/>
  <c r="AF367" i="5"/>
  <c r="AG367" i="5"/>
  <c r="AH367" i="5"/>
  <c r="AI367" i="5"/>
  <c r="AJ367" i="5"/>
  <c r="AK367" i="5"/>
  <c r="AL367" i="5"/>
  <c r="AM367" i="5"/>
  <c r="AN367" i="5"/>
  <c r="AO367" i="5"/>
  <c r="AP367" i="5"/>
  <c r="W368" i="5"/>
  <c r="X368" i="5"/>
  <c r="Y368" i="5"/>
  <c r="Z368" i="5"/>
  <c r="AA368" i="5"/>
  <c r="AB368" i="5"/>
  <c r="AC368" i="5"/>
  <c r="AD368" i="5"/>
  <c r="AE368" i="5"/>
  <c r="AF368" i="5"/>
  <c r="AG368" i="5"/>
  <c r="AH368" i="5"/>
  <c r="AI368" i="5"/>
  <c r="AJ368" i="5"/>
  <c r="AK368" i="5"/>
  <c r="AL368" i="5"/>
  <c r="AM368" i="5"/>
  <c r="AN368" i="5"/>
  <c r="AO368" i="5"/>
  <c r="AP368" i="5"/>
  <c r="W369" i="5"/>
  <c r="X369" i="5"/>
  <c r="Y369" i="5"/>
  <c r="Z369" i="5"/>
  <c r="AA369" i="5"/>
  <c r="AB369" i="5"/>
  <c r="AC369" i="5"/>
  <c r="AD369" i="5"/>
  <c r="AE369" i="5"/>
  <c r="AF369" i="5"/>
  <c r="AG369" i="5"/>
  <c r="AH369" i="5"/>
  <c r="AI369" i="5"/>
  <c r="AJ369" i="5"/>
  <c r="AK369" i="5"/>
  <c r="AL369" i="5"/>
  <c r="AM369" i="5"/>
  <c r="AN369" i="5"/>
  <c r="AO369" i="5"/>
  <c r="AP369" i="5"/>
  <c r="W370" i="5"/>
  <c r="X370" i="5"/>
  <c r="Y370" i="5"/>
  <c r="Z370" i="5"/>
  <c r="AA370" i="5"/>
  <c r="AB370" i="5"/>
  <c r="AC370" i="5"/>
  <c r="AD370" i="5"/>
  <c r="AE370" i="5"/>
  <c r="AF370" i="5"/>
  <c r="AG370" i="5"/>
  <c r="AH370" i="5"/>
  <c r="AI370" i="5"/>
  <c r="AJ370" i="5"/>
  <c r="AK370" i="5"/>
  <c r="AL370" i="5"/>
  <c r="AM370" i="5"/>
  <c r="AN370" i="5"/>
  <c r="AO370" i="5"/>
  <c r="AP370" i="5"/>
  <c r="W371" i="5"/>
  <c r="X371" i="5"/>
  <c r="Y371" i="5"/>
  <c r="Z371" i="5"/>
  <c r="AA371" i="5"/>
  <c r="AB371" i="5"/>
  <c r="AC371" i="5"/>
  <c r="AD371" i="5"/>
  <c r="AE371" i="5"/>
  <c r="AF371" i="5"/>
  <c r="AG371" i="5"/>
  <c r="AH371" i="5"/>
  <c r="AI371" i="5"/>
  <c r="AJ371" i="5"/>
  <c r="AK371" i="5"/>
  <c r="AL371" i="5"/>
  <c r="AM371" i="5"/>
  <c r="AN371" i="5"/>
  <c r="AO371" i="5"/>
  <c r="AP371" i="5"/>
  <c r="W372" i="5"/>
  <c r="X372" i="5"/>
  <c r="Y372" i="5"/>
  <c r="Z372" i="5"/>
  <c r="AA372" i="5"/>
  <c r="AB372" i="5"/>
  <c r="AC372" i="5"/>
  <c r="AD372" i="5"/>
  <c r="AE372" i="5"/>
  <c r="AF372" i="5"/>
  <c r="AG372" i="5"/>
  <c r="AH372" i="5"/>
  <c r="AI372" i="5"/>
  <c r="AJ372" i="5"/>
  <c r="AK372" i="5"/>
  <c r="AL372" i="5"/>
  <c r="AM372" i="5"/>
  <c r="AN372" i="5"/>
  <c r="AO372" i="5"/>
  <c r="AP372" i="5"/>
  <c r="W373" i="5"/>
  <c r="X373" i="5"/>
  <c r="Y373" i="5"/>
  <c r="Z373" i="5"/>
  <c r="AA373" i="5"/>
  <c r="AB373" i="5"/>
  <c r="AC373" i="5"/>
  <c r="AD373" i="5"/>
  <c r="AE373" i="5"/>
  <c r="AF373" i="5"/>
  <c r="AG373" i="5"/>
  <c r="AH373" i="5"/>
  <c r="AI373" i="5"/>
  <c r="AJ373" i="5"/>
  <c r="AK373" i="5"/>
  <c r="AL373" i="5"/>
  <c r="AM373" i="5"/>
  <c r="AN373" i="5"/>
  <c r="AO373" i="5"/>
  <c r="AP373" i="5"/>
  <c r="W374" i="5"/>
  <c r="X374" i="5"/>
  <c r="Y374" i="5"/>
  <c r="Z374" i="5"/>
  <c r="AA374" i="5"/>
  <c r="AB374" i="5"/>
  <c r="AC374" i="5"/>
  <c r="AD374" i="5"/>
  <c r="AE374" i="5"/>
  <c r="AF374" i="5"/>
  <c r="AG374" i="5"/>
  <c r="AH374" i="5"/>
  <c r="AI374" i="5"/>
  <c r="AJ374" i="5"/>
  <c r="AK374" i="5"/>
  <c r="AL374" i="5"/>
  <c r="AM374" i="5"/>
  <c r="AN374" i="5"/>
  <c r="AO374" i="5"/>
  <c r="AP374" i="5"/>
  <c r="W375" i="5"/>
  <c r="X375" i="5"/>
  <c r="Y375" i="5"/>
  <c r="Z375" i="5"/>
  <c r="AA375" i="5"/>
  <c r="AB375" i="5"/>
  <c r="AC375" i="5"/>
  <c r="AD375" i="5"/>
  <c r="AE375" i="5"/>
  <c r="AF375" i="5"/>
  <c r="AG375" i="5"/>
  <c r="AH375" i="5"/>
  <c r="AI375" i="5"/>
  <c r="AJ375" i="5"/>
  <c r="AK375" i="5"/>
  <c r="AL375" i="5"/>
  <c r="AM375" i="5"/>
  <c r="AN375" i="5"/>
  <c r="AO375" i="5"/>
  <c r="AP375" i="5"/>
  <c r="W376" i="5"/>
  <c r="X376" i="5"/>
  <c r="Y376" i="5"/>
  <c r="Z376" i="5"/>
  <c r="AA376" i="5"/>
  <c r="AB376" i="5"/>
  <c r="AC376" i="5"/>
  <c r="AD376" i="5"/>
  <c r="AE376" i="5"/>
  <c r="AF376" i="5"/>
  <c r="AG376" i="5"/>
  <c r="AH376" i="5"/>
  <c r="AI376" i="5"/>
  <c r="AJ376" i="5"/>
  <c r="AK376" i="5"/>
  <c r="AL376" i="5"/>
  <c r="AM376" i="5"/>
  <c r="AN376" i="5"/>
  <c r="AO376" i="5"/>
  <c r="AP376" i="5"/>
  <c r="W377" i="5"/>
  <c r="X377" i="5"/>
  <c r="Y377" i="5"/>
  <c r="Z377" i="5"/>
  <c r="AA377" i="5"/>
  <c r="AB377" i="5"/>
  <c r="AC377" i="5"/>
  <c r="AD377" i="5"/>
  <c r="AE377" i="5"/>
  <c r="AF377" i="5"/>
  <c r="AG377" i="5"/>
  <c r="AH377" i="5"/>
  <c r="AI377" i="5"/>
  <c r="AJ377" i="5"/>
  <c r="AK377" i="5"/>
  <c r="AL377" i="5"/>
  <c r="AM377" i="5"/>
  <c r="AN377" i="5"/>
  <c r="AO377" i="5"/>
  <c r="AP377" i="5"/>
  <c r="W378" i="5"/>
  <c r="X378" i="5"/>
  <c r="Y378" i="5"/>
  <c r="Z378" i="5"/>
  <c r="AA378" i="5"/>
  <c r="AB378" i="5"/>
  <c r="AC378" i="5"/>
  <c r="AD378" i="5"/>
  <c r="AE378" i="5"/>
  <c r="AF378" i="5"/>
  <c r="AG378" i="5"/>
  <c r="AH378" i="5"/>
  <c r="AI378" i="5"/>
  <c r="AJ378" i="5"/>
  <c r="AK378" i="5"/>
  <c r="AL378" i="5"/>
  <c r="AM378" i="5"/>
  <c r="AN378" i="5"/>
  <c r="AO378" i="5"/>
  <c r="AP378" i="5"/>
  <c r="W379" i="5"/>
  <c r="X379" i="5"/>
  <c r="Y379" i="5"/>
  <c r="Z379" i="5"/>
  <c r="AA379" i="5"/>
  <c r="AB379" i="5"/>
  <c r="AC379" i="5"/>
  <c r="AD379" i="5"/>
  <c r="AE379" i="5"/>
  <c r="AF379" i="5"/>
  <c r="AG379" i="5"/>
  <c r="AH379" i="5"/>
  <c r="AI379" i="5"/>
  <c r="AJ379" i="5"/>
  <c r="AK379" i="5"/>
  <c r="AL379" i="5"/>
  <c r="AM379" i="5"/>
  <c r="AN379" i="5"/>
  <c r="AO379" i="5"/>
  <c r="AP379" i="5"/>
  <c r="W380" i="5"/>
  <c r="X380" i="5"/>
  <c r="Y380" i="5"/>
  <c r="Z380" i="5"/>
  <c r="AA380" i="5"/>
  <c r="AB380" i="5"/>
  <c r="AC380" i="5"/>
  <c r="AD380" i="5"/>
  <c r="AE380" i="5"/>
  <c r="AF380" i="5"/>
  <c r="AG380" i="5"/>
  <c r="AH380" i="5"/>
  <c r="AI380" i="5"/>
  <c r="AJ380" i="5"/>
  <c r="AK380" i="5"/>
  <c r="AL380" i="5"/>
  <c r="AM380" i="5"/>
  <c r="AN380" i="5"/>
  <c r="AO380" i="5"/>
  <c r="AP380" i="5"/>
  <c r="W381" i="5"/>
  <c r="X381" i="5"/>
  <c r="Y381" i="5"/>
  <c r="Z381" i="5"/>
  <c r="AA381" i="5"/>
  <c r="AB381" i="5"/>
  <c r="AC381" i="5"/>
  <c r="AD381" i="5"/>
  <c r="AE381" i="5"/>
  <c r="AF381" i="5"/>
  <c r="AG381" i="5"/>
  <c r="AH381" i="5"/>
  <c r="AI381" i="5"/>
  <c r="AJ381" i="5"/>
  <c r="AK381" i="5"/>
  <c r="AL381" i="5"/>
  <c r="AM381" i="5"/>
  <c r="AN381" i="5"/>
  <c r="AO381" i="5"/>
  <c r="AP381" i="5"/>
  <c r="W382" i="5"/>
  <c r="X382" i="5"/>
  <c r="Y382" i="5"/>
  <c r="Z382" i="5"/>
  <c r="AA382" i="5"/>
  <c r="AB382" i="5"/>
  <c r="AC382" i="5"/>
  <c r="AD382" i="5"/>
  <c r="AE382" i="5"/>
  <c r="AF382" i="5"/>
  <c r="AG382" i="5"/>
  <c r="AH382" i="5"/>
  <c r="AI382" i="5"/>
  <c r="AJ382" i="5"/>
  <c r="AK382" i="5"/>
  <c r="AL382" i="5"/>
  <c r="AM382" i="5"/>
  <c r="AN382" i="5"/>
  <c r="AO382" i="5"/>
  <c r="AP382" i="5"/>
  <c r="W383" i="5"/>
  <c r="X383" i="5"/>
  <c r="Y383" i="5"/>
  <c r="Z383" i="5"/>
  <c r="AA383" i="5"/>
  <c r="AB383" i="5"/>
  <c r="AC383" i="5"/>
  <c r="AD383" i="5"/>
  <c r="AE383" i="5"/>
  <c r="AF383" i="5"/>
  <c r="AG383" i="5"/>
  <c r="AH383" i="5"/>
  <c r="AI383" i="5"/>
  <c r="AJ383" i="5"/>
  <c r="AK383" i="5"/>
  <c r="AL383" i="5"/>
  <c r="AM383" i="5"/>
  <c r="AN383" i="5"/>
  <c r="AO383" i="5"/>
  <c r="AP383" i="5"/>
  <c r="W384" i="5"/>
  <c r="X384" i="5"/>
  <c r="Y384" i="5"/>
  <c r="Z384" i="5"/>
  <c r="AA384" i="5"/>
  <c r="AB384" i="5"/>
  <c r="AC384" i="5"/>
  <c r="AD384" i="5"/>
  <c r="AE384" i="5"/>
  <c r="AF384" i="5"/>
  <c r="AG384" i="5"/>
  <c r="AH384" i="5"/>
  <c r="AI384" i="5"/>
  <c r="AJ384" i="5"/>
  <c r="AK384" i="5"/>
  <c r="AL384" i="5"/>
  <c r="AM384" i="5"/>
  <c r="AN384" i="5"/>
  <c r="AO384" i="5"/>
  <c r="AP384" i="5"/>
  <c r="W385" i="5"/>
  <c r="X385" i="5"/>
  <c r="Y385" i="5"/>
  <c r="Z385" i="5"/>
  <c r="AA385" i="5"/>
  <c r="AB385" i="5"/>
  <c r="AC385" i="5"/>
  <c r="AD385" i="5"/>
  <c r="AE385" i="5"/>
  <c r="AF385" i="5"/>
  <c r="AG385" i="5"/>
  <c r="AH385" i="5"/>
  <c r="AI385" i="5"/>
  <c r="AJ385" i="5"/>
  <c r="AK385" i="5"/>
  <c r="AL385" i="5"/>
  <c r="AM385" i="5"/>
  <c r="AN385" i="5"/>
  <c r="AO385" i="5"/>
  <c r="AP385" i="5"/>
  <c r="W386" i="5"/>
  <c r="X386" i="5"/>
  <c r="Y386" i="5"/>
  <c r="Z386" i="5"/>
  <c r="AA386" i="5"/>
  <c r="AB386" i="5"/>
  <c r="AC386" i="5"/>
  <c r="AD386" i="5"/>
  <c r="AE386" i="5"/>
  <c r="AF386" i="5"/>
  <c r="AG386" i="5"/>
  <c r="AH386" i="5"/>
  <c r="AI386" i="5"/>
  <c r="AJ386" i="5"/>
  <c r="AK386" i="5"/>
  <c r="AL386" i="5"/>
  <c r="AM386" i="5"/>
  <c r="AN386" i="5"/>
  <c r="AO386" i="5"/>
  <c r="AP386" i="5"/>
  <c r="W387" i="5"/>
  <c r="X387" i="5"/>
  <c r="Y387" i="5"/>
  <c r="Z387" i="5"/>
  <c r="AA387" i="5"/>
  <c r="AB387" i="5"/>
  <c r="AC387" i="5"/>
  <c r="AD387" i="5"/>
  <c r="AE387" i="5"/>
  <c r="AF387" i="5"/>
  <c r="AG387" i="5"/>
  <c r="AH387" i="5"/>
  <c r="AI387" i="5"/>
  <c r="AJ387" i="5"/>
  <c r="AK387" i="5"/>
  <c r="AL387" i="5"/>
  <c r="AM387" i="5"/>
  <c r="AN387" i="5"/>
  <c r="AO387" i="5"/>
  <c r="AP387" i="5"/>
  <c r="W388" i="5"/>
  <c r="X388" i="5"/>
  <c r="Y388" i="5"/>
  <c r="Z388" i="5"/>
  <c r="AA388" i="5"/>
  <c r="AB388" i="5"/>
  <c r="AC388" i="5"/>
  <c r="AD388" i="5"/>
  <c r="AE388" i="5"/>
  <c r="AF388" i="5"/>
  <c r="AG388" i="5"/>
  <c r="AH388" i="5"/>
  <c r="AI388" i="5"/>
  <c r="AJ388" i="5"/>
  <c r="AK388" i="5"/>
  <c r="AL388" i="5"/>
  <c r="AM388" i="5"/>
  <c r="AN388" i="5"/>
  <c r="AO388" i="5"/>
  <c r="AP388" i="5"/>
  <c r="W389" i="5"/>
  <c r="X389" i="5"/>
  <c r="Y389" i="5"/>
  <c r="Z389" i="5"/>
  <c r="AA389" i="5"/>
  <c r="AB389" i="5"/>
  <c r="AC389" i="5"/>
  <c r="AD389" i="5"/>
  <c r="AE389" i="5"/>
  <c r="AF389" i="5"/>
  <c r="AG389" i="5"/>
  <c r="AH389" i="5"/>
  <c r="AI389" i="5"/>
  <c r="AJ389" i="5"/>
  <c r="AK389" i="5"/>
  <c r="AL389" i="5"/>
  <c r="AM389" i="5"/>
  <c r="AN389" i="5"/>
  <c r="AO389" i="5"/>
  <c r="AP389" i="5"/>
  <c r="W390" i="5"/>
  <c r="X390" i="5"/>
  <c r="Y390" i="5"/>
  <c r="Z390" i="5"/>
  <c r="AA390" i="5"/>
  <c r="AB390" i="5"/>
  <c r="AC390" i="5"/>
  <c r="AD390" i="5"/>
  <c r="AE390" i="5"/>
  <c r="AF390" i="5"/>
  <c r="AG390" i="5"/>
  <c r="AH390" i="5"/>
  <c r="AI390" i="5"/>
  <c r="AJ390" i="5"/>
  <c r="AK390" i="5"/>
  <c r="AL390" i="5"/>
  <c r="AM390" i="5"/>
  <c r="AN390" i="5"/>
  <c r="AO390" i="5"/>
  <c r="AP390" i="5"/>
  <c r="W391" i="5"/>
  <c r="X391" i="5"/>
  <c r="Y391" i="5"/>
  <c r="Z391" i="5"/>
  <c r="AA391" i="5"/>
  <c r="AB391" i="5"/>
  <c r="AC391" i="5"/>
  <c r="AD391" i="5"/>
  <c r="AE391" i="5"/>
  <c r="AF391" i="5"/>
  <c r="AG391" i="5"/>
  <c r="AH391" i="5"/>
  <c r="AI391" i="5"/>
  <c r="AJ391" i="5"/>
  <c r="AK391" i="5"/>
  <c r="AL391" i="5"/>
  <c r="AM391" i="5"/>
  <c r="AN391" i="5"/>
  <c r="AO391" i="5"/>
  <c r="AP391" i="5"/>
  <c r="W392" i="5"/>
  <c r="X392" i="5"/>
  <c r="Y392" i="5"/>
  <c r="Z392" i="5"/>
  <c r="AA392" i="5"/>
  <c r="AB392" i="5"/>
  <c r="AC392" i="5"/>
  <c r="AD392" i="5"/>
  <c r="AE392" i="5"/>
  <c r="AF392" i="5"/>
  <c r="AG392" i="5"/>
  <c r="AH392" i="5"/>
  <c r="AI392" i="5"/>
  <c r="AJ392" i="5"/>
  <c r="AK392" i="5"/>
  <c r="AL392" i="5"/>
  <c r="AM392" i="5"/>
  <c r="AN392" i="5"/>
  <c r="AO392" i="5"/>
  <c r="AP392" i="5"/>
  <c r="W393" i="5"/>
  <c r="X393" i="5"/>
  <c r="Y393" i="5"/>
  <c r="Z393" i="5"/>
  <c r="AA393" i="5"/>
  <c r="AB393" i="5"/>
  <c r="AC393" i="5"/>
  <c r="AD393" i="5"/>
  <c r="AE393" i="5"/>
  <c r="AF393" i="5"/>
  <c r="AG393" i="5"/>
  <c r="AH393" i="5"/>
  <c r="AI393" i="5"/>
  <c r="AJ393" i="5"/>
  <c r="AK393" i="5"/>
  <c r="AL393" i="5"/>
  <c r="AM393" i="5"/>
  <c r="AN393" i="5"/>
  <c r="AO393" i="5"/>
  <c r="AP393" i="5"/>
  <c r="W394" i="5"/>
  <c r="X394" i="5"/>
  <c r="Y394" i="5"/>
  <c r="Z394" i="5"/>
  <c r="AA394" i="5"/>
  <c r="AB394" i="5"/>
  <c r="AC394" i="5"/>
  <c r="AD394" i="5"/>
  <c r="AE394" i="5"/>
  <c r="AF394" i="5"/>
  <c r="AG394" i="5"/>
  <c r="AH394" i="5"/>
  <c r="AI394" i="5"/>
  <c r="AJ394" i="5"/>
  <c r="AK394" i="5"/>
  <c r="AL394" i="5"/>
  <c r="AM394" i="5"/>
  <c r="AN394" i="5"/>
  <c r="AO394" i="5"/>
  <c r="AP394" i="5"/>
  <c r="W395" i="5"/>
  <c r="X395" i="5"/>
  <c r="Y395" i="5"/>
  <c r="Z395" i="5"/>
  <c r="AA395" i="5"/>
  <c r="AB395" i="5"/>
  <c r="AC395" i="5"/>
  <c r="AD395" i="5"/>
  <c r="AE395" i="5"/>
  <c r="AF395" i="5"/>
  <c r="AG395" i="5"/>
  <c r="AH395" i="5"/>
  <c r="AI395" i="5"/>
  <c r="AJ395" i="5"/>
  <c r="AK395" i="5"/>
  <c r="AL395" i="5"/>
  <c r="AM395" i="5"/>
  <c r="AN395" i="5"/>
  <c r="AO395" i="5"/>
  <c r="AP395" i="5"/>
  <c r="W396" i="5"/>
  <c r="X396" i="5"/>
  <c r="Y396" i="5"/>
  <c r="Z396" i="5"/>
  <c r="AA396" i="5"/>
  <c r="AB396" i="5"/>
  <c r="AC396" i="5"/>
  <c r="AD396" i="5"/>
  <c r="AE396" i="5"/>
  <c r="AF396" i="5"/>
  <c r="AG396" i="5"/>
  <c r="AH396" i="5"/>
  <c r="AI396" i="5"/>
  <c r="AJ396" i="5"/>
  <c r="AK396" i="5"/>
  <c r="AL396" i="5"/>
  <c r="AM396" i="5"/>
  <c r="AN396" i="5"/>
  <c r="AO396" i="5"/>
  <c r="AP396" i="5"/>
  <c r="W397" i="5"/>
  <c r="X397" i="5"/>
  <c r="Y397" i="5"/>
  <c r="Z397" i="5"/>
  <c r="AA397" i="5"/>
  <c r="AB397" i="5"/>
  <c r="AC397" i="5"/>
  <c r="AD397" i="5"/>
  <c r="AE397" i="5"/>
  <c r="AF397" i="5"/>
  <c r="AG397" i="5"/>
  <c r="AH397" i="5"/>
  <c r="AI397" i="5"/>
  <c r="AJ397" i="5"/>
  <c r="AK397" i="5"/>
  <c r="AL397" i="5"/>
  <c r="AM397" i="5"/>
  <c r="AN397" i="5"/>
  <c r="AO397" i="5"/>
  <c r="AP397" i="5"/>
  <c r="W398" i="5"/>
  <c r="X398" i="5"/>
  <c r="Y398" i="5"/>
  <c r="Z398" i="5"/>
  <c r="AA398" i="5"/>
  <c r="AB398" i="5"/>
  <c r="AC398" i="5"/>
  <c r="AD398" i="5"/>
  <c r="AE398" i="5"/>
  <c r="AF398" i="5"/>
  <c r="AG398" i="5"/>
  <c r="AH398" i="5"/>
  <c r="AI398" i="5"/>
  <c r="AJ398" i="5"/>
  <c r="AK398" i="5"/>
  <c r="AL398" i="5"/>
  <c r="AM398" i="5"/>
  <c r="AN398" i="5"/>
  <c r="AO398" i="5"/>
  <c r="AP398" i="5"/>
  <c r="W399" i="5"/>
  <c r="X399" i="5"/>
  <c r="Y399" i="5"/>
  <c r="Z399" i="5"/>
  <c r="AA399" i="5"/>
  <c r="AB399" i="5"/>
  <c r="AC399" i="5"/>
  <c r="AD399" i="5"/>
  <c r="AE399" i="5"/>
  <c r="AF399" i="5"/>
  <c r="AG399" i="5"/>
  <c r="AH399" i="5"/>
  <c r="AI399" i="5"/>
  <c r="AJ399" i="5"/>
  <c r="AK399" i="5"/>
  <c r="AL399" i="5"/>
  <c r="AM399" i="5"/>
  <c r="AN399" i="5"/>
  <c r="AO399" i="5"/>
  <c r="AP399" i="5"/>
  <c r="W400" i="5"/>
  <c r="X400" i="5"/>
  <c r="Y400" i="5"/>
  <c r="Z400" i="5"/>
  <c r="AA400" i="5"/>
  <c r="AB400" i="5"/>
  <c r="AC400" i="5"/>
  <c r="AD400" i="5"/>
  <c r="AE400" i="5"/>
  <c r="AF400" i="5"/>
  <c r="AG400" i="5"/>
  <c r="AH400" i="5"/>
  <c r="AI400" i="5"/>
  <c r="AJ400" i="5"/>
  <c r="AK400" i="5"/>
  <c r="AL400" i="5"/>
  <c r="AM400" i="5"/>
  <c r="AN400" i="5"/>
  <c r="AO400" i="5"/>
  <c r="AP400" i="5"/>
  <c r="W401" i="5"/>
  <c r="X401" i="5"/>
  <c r="Y401" i="5"/>
  <c r="Z401" i="5"/>
  <c r="AA401" i="5"/>
  <c r="AB401" i="5"/>
  <c r="AC401" i="5"/>
  <c r="AD401" i="5"/>
  <c r="AE401" i="5"/>
  <c r="AF401" i="5"/>
  <c r="AG401" i="5"/>
  <c r="AH401" i="5"/>
  <c r="AI401" i="5"/>
  <c r="AJ401" i="5"/>
  <c r="AK401" i="5"/>
  <c r="AL401" i="5"/>
  <c r="AM401" i="5"/>
  <c r="AN401" i="5"/>
  <c r="AO401" i="5"/>
  <c r="AP401" i="5"/>
  <c r="W402" i="5"/>
  <c r="X402" i="5"/>
  <c r="Y402" i="5"/>
  <c r="Z402" i="5"/>
  <c r="AA402" i="5"/>
  <c r="AB402" i="5"/>
  <c r="AC402" i="5"/>
  <c r="AD402" i="5"/>
  <c r="AE402" i="5"/>
  <c r="AF402" i="5"/>
  <c r="AG402" i="5"/>
  <c r="AH402" i="5"/>
  <c r="AI402" i="5"/>
  <c r="AJ402" i="5"/>
  <c r="AK402" i="5"/>
  <c r="AL402" i="5"/>
  <c r="AM402" i="5"/>
  <c r="AN402" i="5"/>
  <c r="AO402" i="5"/>
  <c r="AP402" i="5"/>
  <c r="W403" i="5"/>
  <c r="X403" i="5"/>
  <c r="Y403" i="5"/>
  <c r="Z403" i="5"/>
  <c r="AA403" i="5"/>
  <c r="AB403" i="5"/>
  <c r="AC403" i="5"/>
  <c r="AD403" i="5"/>
  <c r="AE403" i="5"/>
  <c r="AF403" i="5"/>
  <c r="AG403" i="5"/>
  <c r="AH403" i="5"/>
  <c r="AI403" i="5"/>
  <c r="AJ403" i="5"/>
  <c r="AK403" i="5"/>
  <c r="AL403" i="5"/>
  <c r="AM403" i="5"/>
  <c r="AN403" i="5"/>
  <c r="AO403" i="5"/>
  <c r="AP403" i="5"/>
  <c r="W404" i="5"/>
  <c r="X404" i="5"/>
  <c r="Y404" i="5"/>
  <c r="Z404" i="5"/>
  <c r="AA404" i="5"/>
  <c r="AB404" i="5"/>
  <c r="AC404" i="5"/>
  <c r="AD404" i="5"/>
  <c r="AE404" i="5"/>
  <c r="AF404" i="5"/>
  <c r="AG404" i="5"/>
  <c r="AH404" i="5"/>
  <c r="AI404" i="5"/>
  <c r="AJ404" i="5"/>
  <c r="AK404" i="5"/>
  <c r="AL404" i="5"/>
  <c r="AM404" i="5"/>
  <c r="AN404" i="5"/>
  <c r="AO404" i="5"/>
  <c r="AP404" i="5"/>
  <c r="W405" i="5"/>
  <c r="X405" i="5"/>
  <c r="Y405" i="5"/>
  <c r="Z405" i="5"/>
  <c r="AA405" i="5"/>
  <c r="AB405" i="5"/>
  <c r="AC405" i="5"/>
  <c r="AD405" i="5"/>
  <c r="AE405" i="5"/>
  <c r="AF405" i="5"/>
  <c r="AG405" i="5"/>
  <c r="AH405" i="5"/>
  <c r="AI405" i="5"/>
  <c r="AJ405" i="5"/>
  <c r="AK405" i="5"/>
  <c r="AL405" i="5"/>
  <c r="AM405" i="5"/>
  <c r="AN405" i="5"/>
  <c r="AO405" i="5"/>
  <c r="AP405" i="5"/>
  <c r="W406" i="5"/>
  <c r="X406" i="5"/>
  <c r="Y406" i="5"/>
  <c r="Z406" i="5"/>
  <c r="AA406" i="5"/>
  <c r="AB406" i="5"/>
  <c r="AC406" i="5"/>
  <c r="AD406" i="5"/>
  <c r="AE406" i="5"/>
  <c r="AF406" i="5"/>
  <c r="AG406" i="5"/>
  <c r="AH406" i="5"/>
  <c r="AI406" i="5"/>
  <c r="AJ406" i="5"/>
  <c r="AK406" i="5"/>
  <c r="AL406" i="5"/>
  <c r="AM406" i="5"/>
  <c r="AN406" i="5"/>
  <c r="AO406" i="5"/>
  <c r="AP406" i="5"/>
  <c r="W407" i="5"/>
  <c r="X407" i="5"/>
  <c r="Y407" i="5"/>
  <c r="Z407" i="5"/>
  <c r="AA407" i="5"/>
  <c r="AB407" i="5"/>
  <c r="AC407" i="5"/>
  <c r="AD407" i="5"/>
  <c r="AE407" i="5"/>
  <c r="AF407" i="5"/>
  <c r="AG407" i="5"/>
  <c r="AH407" i="5"/>
  <c r="AI407" i="5"/>
  <c r="AJ407" i="5"/>
  <c r="AK407" i="5"/>
  <c r="AL407" i="5"/>
  <c r="AM407" i="5"/>
  <c r="AN407" i="5"/>
  <c r="AO407" i="5"/>
  <c r="AP407" i="5"/>
  <c r="W408" i="5"/>
  <c r="X408" i="5"/>
  <c r="Y408" i="5"/>
  <c r="Z408" i="5"/>
  <c r="AA408" i="5"/>
  <c r="AB408" i="5"/>
  <c r="AC408" i="5"/>
  <c r="AD408" i="5"/>
  <c r="AE408" i="5"/>
  <c r="AF408" i="5"/>
  <c r="AG408" i="5"/>
  <c r="AH408" i="5"/>
  <c r="AI408" i="5"/>
  <c r="AJ408" i="5"/>
  <c r="AK408" i="5"/>
  <c r="AL408" i="5"/>
  <c r="AM408" i="5"/>
  <c r="AN408" i="5"/>
  <c r="AO408" i="5"/>
  <c r="AP408" i="5"/>
  <c r="W409" i="5"/>
  <c r="X409" i="5"/>
  <c r="Y409" i="5"/>
  <c r="Z409" i="5"/>
  <c r="AA409" i="5"/>
  <c r="AB409" i="5"/>
  <c r="AC409" i="5"/>
  <c r="AD409" i="5"/>
  <c r="AE409" i="5"/>
  <c r="AF409" i="5"/>
  <c r="AG409" i="5"/>
  <c r="AH409" i="5"/>
  <c r="AI409" i="5"/>
  <c r="AJ409" i="5"/>
  <c r="AK409" i="5"/>
  <c r="AL409" i="5"/>
  <c r="AM409" i="5"/>
  <c r="AN409" i="5"/>
  <c r="AO409" i="5"/>
  <c r="AP409" i="5"/>
  <c r="W410" i="5"/>
  <c r="X410" i="5"/>
  <c r="Y410" i="5"/>
  <c r="Z410" i="5"/>
  <c r="AA410" i="5"/>
  <c r="AB410" i="5"/>
  <c r="AC410" i="5"/>
  <c r="AD410" i="5"/>
  <c r="AE410" i="5"/>
  <c r="AF410" i="5"/>
  <c r="AG410" i="5"/>
  <c r="AH410" i="5"/>
  <c r="AI410" i="5"/>
  <c r="AJ410" i="5"/>
  <c r="AK410" i="5"/>
  <c r="AL410" i="5"/>
  <c r="AM410" i="5"/>
  <c r="AN410" i="5"/>
  <c r="AO410" i="5"/>
  <c r="AP410" i="5"/>
  <c r="W411" i="5"/>
  <c r="X411" i="5"/>
  <c r="Y411" i="5"/>
  <c r="Z411" i="5"/>
  <c r="AA411" i="5"/>
  <c r="AB411" i="5"/>
  <c r="AC411" i="5"/>
  <c r="AD411" i="5"/>
  <c r="AE411" i="5"/>
  <c r="AF411" i="5"/>
  <c r="AG411" i="5"/>
  <c r="AH411" i="5"/>
  <c r="AI411" i="5"/>
  <c r="AJ411" i="5"/>
  <c r="AK411" i="5"/>
  <c r="AL411" i="5"/>
  <c r="AM411" i="5"/>
  <c r="AN411" i="5"/>
  <c r="AO411" i="5"/>
  <c r="AP411" i="5"/>
  <c r="W412" i="5"/>
  <c r="X412" i="5"/>
  <c r="Y412" i="5"/>
  <c r="Z412" i="5"/>
  <c r="AA412" i="5"/>
  <c r="AB412" i="5"/>
  <c r="AC412" i="5"/>
  <c r="AD412" i="5"/>
  <c r="AE412" i="5"/>
  <c r="AF412" i="5"/>
  <c r="AG412" i="5"/>
  <c r="AH412" i="5"/>
  <c r="AI412" i="5"/>
  <c r="AJ412" i="5"/>
  <c r="AK412" i="5"/>
  <c r="AL412" i="5"/>
  <c r="AM412" i="5"/>
  <c r="AN412" i="5"/>
  <c r="AO412" i="5"/>
  <c r="AP412" i="5"/>
  <c r="W413" i="5"/>
  <c r="X413" i="5"/>
  <c r="Y413" i="5"/>
  <c r="Z413" i="5"/>
  <c r="AA413" i="5"/>
  <c r="AB413" i="5"/>
  <c r="AC413" i="5"/>
  <c r="AD413" i="5"/>
  <c r="AE413" i="5"/>
  <c r="AF413" i="5"/>
  <c r="AG413" i="5"/>
  <c r="AH413" i="5"/>
  <c r="AI413" i="5"/>
  <c r="AJ413" i="5"/>
  <c r="AK413" i="5"/>
  <c r="AL413" i="5"/>
  <c r="AM413" i="5"/>
  <c r="AN413" i="5"/>
  <c r="AO413" i="5"/>
  <c r="AP413" i="5"/>
  <c r="W414" i="5"/>
  <c r="X414" i="5"/>
  <c r="Y414" i="5"/>
  <c r="Z414" i="5"/>
  <c r="AA414" i="5"/>
  <c r="AB414" i="5"/>
  <c r="AC414" i="5"/>
  <c r="AD414" i="5"/>
  <c r="AE414" i="5"/>
  <c r="AF414" i="5"/>
  <c r="AG414" i="5"/>
  <c r="AH414" i="5"/>
  <c r="AI414" i="5"/>
  <c r="AJ414" i="5"/>
  <c r="AK414" i="5"/>
  <c r="AL414" i="5"/>
  <c r="AM414" i="5"/>
  <c r="AN414" i="5"/>
  <c r="AO414" i="5"/>
  <c r="AP414" i="5"/>
  <c r="W415" i="5"/>
  <c r="X415" i="5"/>
  <c r="Y415" i="5"/>
  <c r="Z415" i="5"/>
  <c r="AA415" i="5"/>
  <c r="AB415" i="5"/>
  <c r="AC415" i="5"/>
  <c r="AD415" i="5"/>
  <c r="AE415" i="5"/>
  <c r="AF415" i="5"/>
  <c r="AG415" i="5"/>
  <c r="AH415" i="5"/>
  <c r="AI415" i="5"/>
  <c r="AJ415" i="5"/>
  <c r="AK415" i="5"/>
  <c r="AL415" i="5"/>
  <c r="AM415" i="5"/>
  <c r="AN415" i="5"/>
  <c r="AO415" i="5"/>
  <c r="AP415" i="5"/>
  <c r="W416" i="5"/>
  <c r="X416" i="5"/>
  <c r="Y416" i="5"/>
  <c r="Z416" i="5"/>
  <c r="AA416" i="5"/>
  <c r="AB416" i="5"/>
  <c r="AC416" i="5"/>
  <c r="AD416" i="5"/>
  <c r="AE416" i="5"/>
  <c r="AF416" i="5"/>
  <c r="AG416" i="5"/>
  <c r="AH416" i="5"/>
  <c r="AI416" i="5"/>
  <c r="AJ416" i="5"/>
  <c r="AK416" i="5"/>
  <c r="AL416" i="5"/>
  <c r="AM416" i="5"/>
  <c r="AN416" i="5"/>
  <c r="AO416" i="5"/>
  <c r="AP416" i="5"/>
  <c r="W417" i="5"/>
  <c r="X417" i="5"/>
  <c r="Y417" i="5"/>
  <c r="Z417" i="5"/>
  <c r="AA417" i="5"/>
  <c r="AB417" i="5"/>
  <c r="AC417" i="5"/>
  <c r="AD417" i="5"/>
  <c r="AE417" i="5"/>
  <c r="AF417" i="5"/>
  <c r="AG417" i="5"/>
  <c r="AH417" i="5"/>
  <c r="AI417" i="5"/>
  <c r="AJ417" i="5"/>
  <c r="AK417" i="5"/>
  <c r="AL417" i="5"/>
  <c r="AM417" i="5"/>
  <c r="AN417" i="5"/>
  <c r="AO417" i="5"/>
  <c r="AP417" i="5"/>
  <c r="W418" i="5"/>
  <c r="X418" i="5"/>
  <c r="Y418" i="5"/>
  <c r="Z418" i="5"/>
  <c r="AA418" i="5"/>
  <c r="AB418" i="5"/>
  <c r="AC418" i="5"/>
  <c r="AD418" i="5"/>
  <c r="AE418" i="5"/>
  <c r="AF418" i="5"/>
  <c r="AG418" i="5"/>
  <c r="AH418" i="5"/>
  <c r="AI418" i="5"/>
  <c r="AJ418" i="5"/>
  <c r="AK418" i="5"/>
  <c r="AL418" i="5"/>
  <c r="AM418" i="5"/>
  <c r="AN418" i="5"/>
  <c r="AO418" i="5"/>
  <c r="AP418" i="5"/>
  <c r="W419" i="5"/>
  <c r="X419" i="5"/>
  <c r="Y419" i="5"/>
  <c r="Z419" i="5"/>
  <c r="AA419" i="5"/>
  <c r="AB419" i="5"/>
  <c r="AC419" i="5"/>
  <c r="AD419" i="5"/>
  <c r="AE419" i="5"/>
  <c r="AF419" i="5"/>
  <c r="AG419" i="5"/>
  <c r="AH419" i="5"/>
  <c r="AI419" i="5"/>
  <c r="AJ419" i="5"/>
  <c r="AK419" i="5"/>
  <c r="AL419" i="5"/>
  <c r="AM419" i="5"/>
  <c r="AN419" i="5"/>
  <c r="AO419" i="5"/>
  <c r="AP419" i="5"/>
  <c r="W420" i="5"/>
  <c r="X420" i="5"/>
  <c r="Y420" i="5"/>
  <c r="Z420" i="5"/>
  <c r="AA420" i="5"/>
  <c r="AB420" i="5"/>
  <c r="AC420" i="5"/>
  <c r="AD420" i="5"/>
  <c r="AE420" i="5"/>
  <c r="AF420" i="5"/>
  <c r="AG420" i="5"/>
  <c r="AH420" i="5"/>
  <c r="AI420" i="5"/>
  <c r="AJ420" i="5"/>
  <c r="AK420" i="5"/>
  <c r="AL420" i="5"/>
  <c r="AM420" i="5"/>
  <c r="AN420" i="5"/>
  <c r="AO420" i="5"/>
  <c r="AP420" i="5"/>
  <c r="W421" i="5"/>
  <c r="X421" i="5"/>
  <c r="Y421" i="5"/>
  <c r="Z421" i="5"/>
  <c r="AA421" i="5"/>
  <c r="AB421" i="5"/>
  <c r="AC421" i="5"/>
  <c r="AD421" i="5"/>
  <c r="AE421" i="5"/>
  <c r="AF421" i="5"/>
  <c r="AG421" i="5"/>
  <c r="AH421" i="5"/>
  <c r="AI421" i="5"/>
  <c r="AJ421" i="5"/>
  <c r="AK421" i="5"/>
  <c r="AL421" i="5"/>
  <c r="AM421" i="5"/>
  <c r="AN421" i="5"/>
  <c r="AO421" i="5"/>
  <c r="AP421" i="5"/>
  <c r="W422" i="5"/>
  <c r="X422" i="5"/>
  <c r="Y422" i="5"/>
  <c r="Z422" i="5"/>
  <c r="AA422" i="5"/>
  <c r="AB422" i="5"/>
  <c r="AC422" i="5"/>
  <c r="AD422" i="5"/>
  <c r="AE422" i="5"/>
  <c r="AF422" i="5"/>
  <c r="AG422" i="5"/>
  <c r="AH422" i="5"/>
  <c r="AI422" i="5"/>
  <c r="AJ422" i="5"/>
  <c r="AK422" i="5"/>
  <c r="AL422" i="5"/>
  <c r="AM422" i="5"/>
  <c r="AN422" i="5"/>
  <c r="AO422" i="5"/>
  <c r="AP422" i="5"/>
  <c r="W423" i="5"/>
  <c r="X423" i="5"/>
  <c r="Y423" i="5"/>
  <c r="Z423" i="5"/>
  <c r="AA423" i="5"/>
  <c r="AB423" i="5"/>
  <c r="AC423" i="5"/>
  <c r="AD423" i="5"/>
  <c r="AE423" i="5"/>
  <c r="AF423" i="5"/>
  <c r="AG423" i="5"/>
  <c r="AH423" i="5"/>
  <c r="AI423" i="5"/>
  <c r="AJ423" i="5"/>
  <c r="AK423" i="5"/>
  <c r="AL423" i="5"/>
  <c r="AM423" i="5"/>
  <c r="AN423" i="5"/>
  <c r="AO423" i="5"/>
  <c r="AP423" i="5"/>
  <c r="W424" i="5"/>
  <c r="X424" i="5"/>
  <c r="Y424" i="5"/>
  <c r="Z424" i="5"/>
  <c r="AA424" i="5"/>
  <c r="AB424" i="5"/>
  <c r="AC424" i="5"/>
  <c r="AD424" i="5"/>
  <c r="AE424" i="5"/>
  <c r="AF424" i="5"/>
  <c r="AG424" i="5"/>
  <c r="AH424" i="5"/>
  <c r="AI424" i="5"/>
  <c r="AJ424" i="5"/>
  <c r="AK424" i="5"/>
  <c r="AL424" i="5"/>
  <c r="AM424" i="5"/>
  <c r="AN424" i="5"/>
  <c r="AO424" i="5"/>
  <c r="AP424" i="5"/>
  <c r="W425" i="5"/>
  <c r="X425" i="5"/>
  <c r="Y425" i="5"/>
  <c r="Z425" i="5"/>
  <c r="AA425" i="5"/>
  <c r="AB425" i="5"/>
  <c r="AC425" i="5"/>
  <c r="AD425" i="5"/>
  <c r="AE425" i="5"/>
  <c r="AF425" i="5"/>
  <c r="AG425" i="5"/>
  <c r="AH425" i="5"/>
  <c r="AI425" i="5"/>
  <c r="AJ425" i="5"/>
  <c r="AK425" i="5"/>
  <c r="AL425" i="5"/>
  <c r="AM425" i="5"/>
  <c r="AN425" i="5"/>
  <c r="AO425" i="5"/>
  <c r="AP425" i="5"/>
  <c r="W426" i="5"/>
  <c r="X426" i="5"/>
  <c r="Y426" i="5"/>
  <c r="Z426" i="5"/>
  <c r="AA426" i="5"/>
  <c r="AB426" i="5"/>
  <c r="AC426" i="5"/>
  <c r="AD426" i="5"/>
  <c r="AE426" i="5"/>
  <c r="AF426" i="5"/>
  <c r="AG426" i="5"/>
  <c r="AH426" i="5"/>
  <c r="AI426" i="5"/>
  <c r="AJ426" i="5"/>
  <c r="AK426" i="5"/>
  <c r="AL426" i="5"/>
  <c r="AM426" i="5"/>
  <c r="AN426" i="5"/>
  <c r="AO426" i="5"/>
  <c r="AP426" i="5"/>
  <c r="W427" i="5"/>
  <c r="X427" i="5"/>
  <c r="Y427" i="5"/>
  <c r="Z427" i="5"/>
  <c r="AA427" i="5"/>
  <c r="AB427" i="5"/>
  <c r="AC427" i="5"/>
  <c r="AD427" i="5"/>
  <c r="AE427" i="5"/>
  <c r="AF427" i="5"/>
  <c r="AG427" i="5"/>
  <c r="AH427" i="5"/>
  <c r="AI427" i="5"/>
  <c r="AJ427" i="5"/>
  <c r="AK427" i="5"/>
  <c r="AL427" i="5"/>
  <c r="AM427" i="5"/>
  <c r="AN427" i="5"/>
  <c r="AO427" i="5"/>
  <c r="AP427" i="5"/>
  <c r="W428" i="5"/>
  <c r="X428" i="5"/>
  <c r="Y428" i="5"/>
  <c r="Z428" i="5"/>
  <c r="AA428" i="5"/>
  <c r="AB428" i="5"/>
  <c r="AC428" i="5"/>
  <c r="AD428" i="5"/>
  <c r="AE428" i="5"/>
  <c r="AF428" i="5"/>
  <c r="AG428" i="5"/>
  <c r="AH428" i="5"/>
  <c r="AI428" i="5"/>
  <c r="AJ428" i="5"/>
  <c r="AK428" i="5"/>
  <c r="AL428" i="5"/>
  <c r="AM428" i="5"/>
  <c r="AN428" i="5"/>
  <c r="AO428" i="5"/>
  <c r="AP428" i="5"/>
  <c r="W429" i="5"/>
  <c r="X429" i="5"/>
  <c r="Y429" i="5"/>
  <c r="Z429" i="5"/>
  <c r="AA429" i="5"/>
  <c r="AB429" i="5"/>
  <c r="AC429" i="5"/>
  <c r="AD429" i="5"/>
  <c r="AE429" i="5"/>
  <c r="AF429" i="5"/>
  <c r="AG429" i="5"/>
  <c r="AH429" i="5"/>
  <c r="AI429" i="5"/>
  <c r="AJ429" i="5"/>
  <c r="AK429" i="5"/>
  <c r="AL429" i="5"/>
  <c r="AM429" i="5"/>
  <c r="AN429" i="5"/>
  <c r="AO429" i="5"/>
  <c r="AP429" i="5"/>
  <c r="W430" i="5"/>
  <c r="X430" i="5"/>
  <c r="Y430" i="5"/>
  <c r="Z430" i="5"/>
  <c r="AA430" i="5"/>
  <c r="AB430" i="5"/>
  <c r="AC430" i="5"/>
  <c r="AD430" i="5"/>
  <c r="AE430" i="5"/>
  <c r="AF430" i="5"/>
  <c r="AG430" i="5"/>
  <c r="AH430" i="5"/>
  <c r="AI430" i="5"/>
  <c r="AJ430" i="5"/>
  <c r="AK430" i="5"/>
  <c r="AL430" i="5"/>
  <c r="AM430" i="5"/>
  <c r="AN430" i="5"/>
  <c r="AO430" i="5"/>
  <c r="AP430" i="5"/>
  <c r="W431" i="5"/>
  <c r="X431" i="5"/>
  <c r="Y431" i="5"/>
  <c r="Z431" i="5"/>
  <c r="AA431" i="5"/>
  <c r="AB431" i="5"/>
  <c r="AC431" i="5"/>
  <c r="AD431" i="5"/>
  <c r="AE431" i="5"/>
  <c r="AF431" i="5"/>
  <c r="AG431" i="5"/>
  <c r="AH431" i="5"/>
  <c r="AI431" i="5"/>
  <c r="AJ431" i="5"/>
  <c r="AK431" i="5"/>
  <c r="AL431" i="5"/>
  <c r="AM431" i="5"/>
  <c r="AN431" i="5"/>
  <c r="AO431" i="5"/>
  <c r="AP431" i="5"/>
  <c r="W432" i="5"/>
  <c r="X432" i="5"/>
  <c r="Y432" i="5"/>
  <c r="Z432" i="5"/>
  <c r="AA432" i="5"/>
  <c r="AB432" i="5"/>
  <c r="AC432" i="5"/>
  <c r="AD432" i="5"/>
  <c r="AE432" i="5"/>
  <c r="AF432" i="5"/>
  <c r="AG432" i="5"/>
  <c r="AH432" i="5"/>
  <c r="AI432" i="5"/>
  <c r="AJ432" i="5"/>
  <c r="AK432" i="5"/>
  <c r="AL432" i="5"/>
  <c r="AM432" i="5"/>
  <c r="AN432" i="5"/>
  <c r="AO432" i="5"/>
  <c r="AP432" i="5"/>
  <c r="W433" i="5"/>
  <c r="X433" i="5"/>
  <c r="Y433" i="5"/>
  <c r="Z433" i="5"/>
  <c r="AA433" i="5"/>
  <c r="AB433" i="5"/>
  <c r="AC433" i="5"/>
  <c r="AD433" i="5"/>
  <c r="AE433" i="5"/>
  <c r="AF433" i="5"/>
  <c r="AG433" i="5"/>
  <c r="AH433" i="5"/>
  <c r="AI433" i="5"/>
  <c r="AJ433" i="5"/>
  <c r="AK433" i="5"/>
  <c r="AL433" i="5"/>
  <c r="AM433" i="5"/>
  <c r="AN433" i="5"/>
  <c r="AO433" i="5"/>
  <c r="AP433" i="5"/>
  <c r="W434" i="5"/>
  <c r="X434" i="5"/>
  <c r="Y434" i="5"/>
  <c r="Z434" i="5"/>
  <c r="AA434" i="5"/>
  <c r="AB434" i="5"/>
  <c r="AC434" i="5"/>
  <c r="AD434" i="5"/>
  <c r="AE434" i="5"/>
  <c r="AF434" i="5"/>
  <c r="AG434" i="5"/>
  <c r="AH434" i="5"/>
  <c r="AI434" i="5"/>
  <c r="AJ434" i="5"/>
  <c r="AK434" i="5"/>
  <c r="AL434" i="5"/>
  <c r="AM434" i="5"/>
  <c r="AN434" i="5"/>
  <c r="AO434" i="5"/>
  <c r="AP434" i="5"/>
  <c r="W435" i="5"/>
  <c r="X435" i="5"/>
  <c r="Y435" i="5"/>
  <c r="Z435" i="5"/>
  <c r="AA435" i="5"/>
  <c r="AB435" i="5"/>
  <c r="AC435" i="5"/>
  <c r="AD435" i="5"/>
  <c r="AE435" i="5"/>
  <c r="AF435" i="5"/>
  <c r="AG435" i="5"/>
  <c r="AH435" i="5"/>
  <c r="AI435" i="5"/>
  <c r="AJ435" i="5"/>
  <c r="AK435" i="5"/>
  <c r="AL435" i="5"/>
  <c r="AM435" i="5"/>
  <c r="AN435" i="5"/>
  <c r="AO435" i="5"/>
  <c r="AP435" i="5"/>
  <c r="W436" i="5"/>
  <c r="X436" i="5"/>
  <c r="Y436" i="5"/>
  <c r="Z436" i="5"/>
  <c r="AA436" i="5"/>
  <c r="AB436" i="5"/>
  <c r="AC436" i="5"/>
  <c r="AD436" i="5"/>
  <c r="AE436" i="5"/>
  <c r="AF436" i="5"/>
  <c r="AG436" i="5"/>
  <c r="AH436" i="5"/>
  <c r="AI436" i="5"/>
  <c r="AJ436" i="5"/>
  <c r="AK436" i="5"/>
  <c r="AL436" i="5"/>
  <c r="AM436" i="5"/>
  <c r="AN436" i="5"/>
  <c r="AO436" i="5"/>
  <c r="AP436" i="5"/>
  <c r="W437" i="5"/>
  <c r="X437" i="5"/>
  <c r="Y437" i="5"/>
  <c r="Z437" i="5"/>
  <c r="AA437" i="5"/>
  <c r="AB437" i="5"/>
  <c r="AC437" i="5"/>
  <c r="AD437" i="5"/>
  <c r="AE437" i="5"/>
  <c r="AF437" i="5"/>
  <c r="AG437" i="5"/>
  <c r="AH437" i="5"/>
  <c r="AI437" i="5"/>
  <c r="AJ437" i="5"/>
  <c r="AK437" i="5"/>
  <c r="AL437" i="5"/>
  <c r="AM437" i="5"/>
  <c r="AN437" i="5"/>
  <c r="AO437" i="5"/>
  <c r="AP437" i="5"/>
  <c r="W438" i="5"/>
  <c r="X438" i="5"/>
  <c r="Y438" i="5"/>
  <c r="Z438" i="5"/>
  <c r="AA438" i="5"/>
  <c r="AB438" i="5"/>
  <c r="AC438" i="5"/>
  <c r="AD438" i="5"/>
  <c r="AE438" i="5"/>
  <c r="AF438" i="5"/>
  <c r="AG438" i="5"/>
  <c r="AH438" i="5"/>
  <c r="AI438" i="5"/>
  <c r="AJ438" i="5"/>
  <c r="AK438" i="5"/>
  <c r="AL438" i="5"/>
  <c r="AM438" i="5"/>
  <c r="AN438" i="5"/>
  <c r="AO438" i="5"/>
  <c r="AP438" i="5"/>
  <c r="W439" i="5"/>
  <c r="X439" i="5"/>
  <c r="Y439" i="5"/>
  <c r="Z439" i="5"/>
  <c r="AA439" i="5"/>
  <c r="AB439" i="5"/>
  <c r="AC439" i="5"/>
  <c r="AD439" i="5"/>
  <c r="AE439" i="5"/>
  <c r="AF439" i="5"/>
  <c r="AG439" i="5"/>
  <c r="AH439" i="5"/>
  <c r="AI439" i="5"/>
  <c r="AJ439" i="5"/>
  <c r="AK439" i="5"/>
  <c r="AL439" i="5"/>
  <c r="AM439" i="5"/>
  <c r="AN439" i="5"/>
  <c r="AO439" i="5"/>
  <c r="AP439" i="5"/>
  <c r="W440" i="5"/>
  <c r="X440" i="5"/>
  <c r="Y440" i="5"/>
  <c r="Z440" i="5"/>
  <c r="AA440" i="5"/>
  <c r="AB440" i="5"/>
  <c r="AC440" i="5"/>
  <c r="AD440" i="5"/>
  <c r="AE440" i="5"/>
  <c r="AF440" i="5"/>
  <c r="AG440" i="5"/>
  <c r="AH440" i="5"/>
  <c r="AI440" i="5"/>
  <c r="AJ440" i="5"/>
  <c r="AK440" i="5"/>
  <c r="AL440" i="5"/>
  <c r="AM440" i="5"/>
  <c r="AN440" i="5"/>
  <c r="AO440" i="5"/>
  <c r="AP440" i="5"/>
  <c r="W441" i="5"/>
  <c r="X441" i="5"/>
  <c r="Y441" i="5"/>
  <c r="Z441" i="5"/>
  <c r="AA441" i="5"/>
  <c r="AB441" i="5"/>
  <c r="AC441" i="5"/>
  <c r="AD441" i="5"/>
  <c r="AE441" i="5"/>
  <c r="AF441" i="5"/>
  <c r="AG441" i="5"/>
  <c r="AH441" i="5"/>
  <c r="AI441" i="5"/>
  <c r="AJ441" i="5"/>
  <c r="AK441" i="5"/>
  <c r="AL441" i="5"/>
  <c r="AM441" i="5"/>
  <c r="AN441" i="5"/>
  <c r="AO441" i="5"/>
  <c r="AP441" i="5"/>
  <c r="W442" i="5"/>
  <c r="X442" i="5"/>
  <c r="Y442" i="5"/>
  <c r="Z442" i="5"/>
  <c r="AA442" i="5"/>
  <c r="AB442" i="5"/>
  <c r="AC442" i="5"/>
  <c r="AD442" i="5"/>
  <c r="AE442" i="5"/>
  <c r="AF442" i="5"/>
  <c r="AG442" i="5"/>
  <c r="AH442" i="5"/>
  <c r="AI442" i="5"/>
  <c r="AJ442" i="5"/>
  <c r="AK442" i="5"/>
  <c r="AL442" i="5"/>
  <c r="AM442" i="5"/>
  <c r="AN442" i="5"/>
  <c r="AO442" i="5"/>
  <c r="AP442" i="5"/>
  <c r="W443" i="5"/>
  <c r="X443" i="5"/>
  <c r="Y443" i="5"/>
  <c r="Z443" i="5"/>
  <c r="AA443" i="5"/>
  <c r="AB443" i="5"/>
  <c r="AC443" i="5"/>
  <c r="AD443" i="5"/>
  <c r="AE443" i="5"/>
  <c r="AF443" i="5"/>
  <c r="AG443" i="5"/>
  <c r="AH443" i="5"/>
  <c r="AI443" i="5"/>
  <c r="AJ443" i="5"/>
  <c r="AK443" i="5"/>
  <c r="AL443" i="5"/>
  <c r="AM443" i="5"/>
  <c r="AN443" i="5"/>
  <c r="AO443" i="5"/>
  <c r="AP443" i="5"/>
  <c r="W444" i="5"/>
  <c r="X444" i="5"/>
  <c r="Y444" i="5"/>
  <c r="Z444" i="5"/>
  <c r="AA444" i="5"/>
  <c r="AB444" i="5"/>
  <c r="AC444" i="5"/>
  <c r="AD444" i="5"/>
  <c r="AE444" i="5"/>
  <c r="AF444" i="5"/>
  <c r="AG444" i="5"/>
  <c r="AH444" i="5"/>
  <c r="AI444" i="5"/>
  <c r="AJ444" i="5"/>
  <c r="AK444" i="5"/>
  <c r="AL444" i="5"/>
  <c r="AM444" i="5"/>
  <c r="AN444" i="5"/>
  <c r="AO444" i="5"/>
  <c r="AP444" i="5"/>
  <c r="W445" i="5"/>
  <c r="X445" i="5"/>
  <c r="Y445" i="5"/>
  <c r="Z445" i="5"/>
  <c r="AA445" i="5"/>
  <c r="AB445" i="5"/>
  <c r="AC445" i="5"/>
  <c r="AD445" i="5"/>
  <c r="AE445" i="5"/>
  <c r="AF445" i="5"/>
  <c r="AG445" i="5"/>
  <c r="AH445" i="5"/>
  <c r="AI445" i="5"/>
  <c r="AJ445" i="5"/>
  <c r="AK445" i="5"/>
  <c r="AL445" i="5"/>
  <c r="AM445" i="5"/>
  <c r="AN445" i="5"/>
  <c r="AO445" i="5"/>
  <c r="AP445" i="5"/>
  <c r="W446" i="5"/>
  <c r="X446" i="5"/>
  <c r="Y446" i="5"/>
  <c r="Z446" i="5"/>
  <c r="AA446" i="5"/>
  <c r="AB446" i="5"/>
  <c r="AC446" i="5"/>
  <c r="AD446" i="5"/>
  <c r="AE446" i="5"/>
  <c r="AF446" i="5"/>
  <c r="AG446" i="5"/>
  <c r="AH446" i="5"/>
  <c r="AI446" i="5"/>
  <c r="AJ446" i="5"/>
  <c r="AK446" i="5"/>
  <c r="AL446" i="5"/>
  <c r="AM446" i="5"/>
  <c r="AN446" i="5"/>
  <c r="AO446" i="5"/>
  <c r="AP446" i="5"/>
  <c r="W447" i="5"/>
  <c r="X447" i="5"/>
  <c r="Y447" i="5"/>
  <c r="Z447" i="5"/>
  <c r="AA447" i="5"/>
  <c r="AB447" i="5"/>
  <c r="AC447" i="5"/>
  <c r="AD447" i="5"/>
  <c r="AE447" i="5"/>
  <c r="AF447" i="5"/>
  <c r="AG447" i="5"/>
  <c r="AH447" i="5"/>
  <c r="AI447" i="5"/>
  <c r="AJ447" i="5"/>
  <c r="AK447" i="5"/>
  <c r="AL447" i="5"/>
  <c r="AM447" i="5"/>
  <c r="AN447" i="5"/>
  <c r="AO447" i="5"/>
  <c r="AP447" i="5"/>
  <c r="W448" i="5"/>
  <c r="X448" i="5"/>
  <c r="Y448" i="5"/>
  <c r="Z448" i="5"/>
  <c r="AA448" i="5"/>
  <c r="AB448" i="5"/>
  <c r="AC448" i="5"/>
  <c r="AD448" i="5"/>
  <c r="AE448" i="5"/>
  <c r="AF448" i="5"/>
  <c r="AG448" i="5"/>
  <c r="AH448" i="5"/>
  <c r="AI448" i="5"/>
  <c r="AJ448" i="5"/>
  <c r="AK448" i="5"/>
  <c r="AL448" i="5"/>
  <c r="AM448" i="5"/>
  <c r="AN448" i="5"/>
  <c r="AO448" i="5"/>
  <c r="AP448" i="5"/>
  <c r="W449" i="5"/>
  <c r="X449" i="5"/>
  <c r="Y449" i="5"/>
  <c r="Z449" i="5"/>
  <c r="AA449" i="5"/>
  <c r="AB449" i="5"/>
  <c r="AC449" i="5"/>
  <c r="AD449" i="5"/>
  <c r="AE449" i="5"/>
  <c r="AF449" i="5"/>
  <c r="AG449" i="5"/>
  <c r="AH449" i="5"/>
  <c r="AI449" i="5"/>
  <c r="AJ449" i="5"/>
  <c r="AK449" i="5"/>
  <c r="AL449" i="5"/>
  <c r="AM449" i="5"/>
  <c r="AN449" i="5"/>
  <c r="AO449" i="5"/>
  <c r="AP449" i="5"/>
  <c r="W450" i="5"/>
  <c r="X450" i="5"/>
  <c r="Y450" i="5"/>
  <c r="Z450" i="5"/>
  <c r="AA450" i="5"/>
  <c r="AB450" i="5"/>
  <c r="AC450" i="5"/>
  <c r="AD450" i="5"/>
  <c r="AE450" i="5"/>
  <c r="AF450" i="5"/>
  <c r="AG450" i="5"/>
  <c r="AH450" i="5"/>
  <c r="AI450" i="5"/>
  <c r="AJ450" i="5"/>
  <c r="AK450" i="5"/>
  <c r="AL450" i="5"/>
  <c r="AM450" i="5"/>
  <c r="AN450" i="5"/>
  <c r="AO450" i="5"/>
  <c r="AP450" i="5"/>
  <c r="W451" i="5"/>
  <c r="X451" i="5"/>
  <c r="Y451" i="5"/>
  <c r="Z451" i="5"/>
  <c r="AA451" i="5"/>
  <c r="AB451" i="5"/>
  <c r="AC451" i="5"/>
  <c r="AD451" i="5"/>
  <c r="AE451" i="5"/>
  <c r="AF451" i="5"/>
  <c r="AG451" i="5"/>
  <c r="AH451" i="5"/>
  <c r="AI451" i="5"/>
  <c r="AJ451" i="5"/>
  <c r="AK451" i="5"/>
  <c r="AL451" i="5"/>
  <c r="AM451" i="5"/>
  <c r="AN451" i="5"/>
  <c r="AO451" i="5"/>
  <c r="AP451" i="5"/>
  <c r="W452" i="5"/>
  <c r="X452" i="5"/>
  <c r="Y452" i="5"/>
  <c r="Z452" i="5"/>
  <c r="AA452" i="5"/>
  <c r="AB452" i="5"/>
  <c r="AC452" i="5"/>
  <c r="AD452" i="5"/>
  <c r="AE452" i="5"/>
  <c r="AF452" i="5"/>
  <c r="AG452" i="5"/>
  <c r="AH452" i="5"/>
  <c r="AI452" i="5"/>
  <c r="AJ452" i="5"/>
  <c r="AK452" i="5"/>
  <c r="AL452" i="5"/>
  <c r="AM452" i="5"/>
  <c r="AN452" i="5"/>
  <c r="AO452" i="5"/>
  <c r="AP452" i="5"/>
  <c r="W453" i="5"/>
  <c r="X453" i="5"/>
  <c r="Y453" i="5"/>
  <c r="Z453" i="5"/>
  <c r="AA453" i="5"/>
  <c r="AB453" i="5"/>
  <c r="AC453" i="5"/>
  <c r="AD453" i="5"/>
  <c r="AE453" i="5"/>
  <c r="AF453" i="5"/>
  <c r="AG453" i="5"/>
  <c r="AH453" i="5"/>
  <c r="AI453" i="5"/>
  <c r="AJ453" i="5"/>
  <c r="AK453" i="5"/>
  <c r="AL453" i="5"/>
  <c r="AM453" i="5"/>
  <c r="AN453" i="5"/>
  <c r="AO453" i="5"/>
  <c r="AP453" i="5"/>
  <c r="W454" i="5"/>
  <c r="X454" i="5"/>
  <c r="Y454" i="5"/>
  <c r="Z454" i="5"/>
  <c r="AA454" i="5"/>
  <c r="AB454" i="5"/>
  <c r="AC454" i="5"/>
  <c r="AD454" i="5"/>
  <c r="AE454" i="5"/>
  <c r="AF454" i="5"/>
  <c r="AG454" i="5"/>
  <c r="AH454" i="5"/>
  <c r="AI454" i="5"/>
  <c r="AJ454" i="5"/>
  <c r="AK454" i="5"/>
  <c r="AL454" i="5"/>
  <c r="AM454" i="5"/>
  <c r="AN454" i="5"/>
  <c r="AO454" i="5"/>
  <c r="AP454" i="5"/>
  <c r="W455" i="5"/>
  <c r="X455" i="5"/>
  <c r="Y455" i="5"/>
  <c r="Z455" i="5"/>
  <c r="AA455" i="5"/>
  <c r="AB455" i="5"/>
  <c r="AC455" i="5"/>
  <c r="AD455" i="5"/>
  <c r="AE455" i="5"/>
  <c r="AF455" i="5"/>
  <c r="AG455" i="5"/>
  <c r="AH455" i="5"/>
  <c r="AI455" i="5"/>
  <c r="AJ455" i="5"/>
  <c r="AK455" i="5"/>
  <c r="AL455" i="5"/>
  <c r="AM455" i="5"/>
  <c r="AN455" i="5"/>
  <c r="AO455" i="5"/>
  <c r="AP455" i="5"/>
  <c r="W456" i="5"/>
  <c r="X456" i="5"/>
  <c r="Y456" i="5"/>
  <c r="Z456" i="5"/>
  <c r="AA456" i="5"/>
  <c r="AB456" i="5"/>
  <c r="AC456" i="5"/>
  <c r="AD456" i="5"/>
  <c r="AE456" i="5"/>
  <c r="AF456" i="5"/>
  <c r="AG456" i="5"/>
  <c r="AH456" i="5"/>
  <c r="AI456" i="5"/>
  <c r="AJ456" i="5"/>
  <c r="AK456" i="5"/>
  <c r="AL456" i="5"/>
  <c r="AM456" i="5"/>
  <c r="AN456" i="5"/>
  <c r="AO456" i="5"/>
  <c r="AP456" i="5"/>
  <c r="W457" i="5"/>
  <c r="X457" i="5"/>
  <c r="Y457" i="5"/>
  <c r="Z457" i="5"/>
  <c r="AA457" i="5"/>
  <c r="AB457" i="5"/>
  <c r="AC457" i="5"/>
  <c r="AD457" i="5"/>
  <c r="AE457" i="5"/>
  <c r="AF457" i="5"/>
  <c r="AG457" i="5"/>
  <c r="AH457" i="5"/>
  <c r="AI457" i="5"/>
  <c r="AJ457" i="5"/>
  <c r="AK457" i="5"/>
  <c r="AL457" i="5"/>
  <c r="AM457" i="5"/>
  <c r="AN457" i="5"/>
  <c r="AO457" i="5"/>
  <c r="AP457" i="5"/>
  <c r="W458" i="5"/>
  <c r="X458" i="5"/>
  <c r="Y458" i="5"/>
  <c r="Z458" i="5"/>
  <c r="AA458" i="5"/>
  <c r="AB458" i="5"/>
  <c r="AC458" i="5"/>
  <c r="AD458" i="5"/>
  <c r="AE458" i="5"/>
  <c r="AF458" i="5"/>
  <c r="AG458" i="5"/>
  <c r="AH458" i="5"/>
  <c r="AI458" i="5"/>
  <c r="AJ458" i="5"/>
  <c r="AK458" i="5"/>
  <c r="AL458" i="5"/>
  <c r="AM458" i="5"/>
  <c r="AN458" i="5"/>
  <c r="AO458" i="5"/>
  <c r="AP458" i="5"/>
  <c r="W459" i="5"/>
  <c r="X459" i="5"/>
  <c r="Y459" i="5"/>
  <c r="Z459" i="5"/>
  <c r="AA459" i="5"/>
  <c r="AB459" i="5"/>
  <c r="AC459" i="5"/>
  <c r="AD459" i="5"/>
  <c r="AE459" i="5"/>
  <c r="AF459" i="5"/>
  <c r="AG459" i="5"/>
  <c r="AH459" i="5"/>
  <c r="AI459" i="5"/>
  <c r="AJ459" i="5"/>
  <c r="AK459" i="5"/>
  <c r="AL459" i="5"/>
  <c r="AM459" i="5"/>
  <c r="AN459" i="5"/>
  <c r="AO459" i="5"/>
  <c r="AP459" i="5"/>
  <c r="W460" i="5"/>
  <c r="X460" i="5"/>
  <c r="Y460" i="5"/>
  <c r="Z460" i="5"/>
  <c r="AA460" i="5"/>
  <c r="AB460" i="5"/>
  <c r="AC460" i="5"/>
  <c r="AD460" i="5"/>
  <c r="AE460" i="5"/>
  <c r="AF460" i="5"/>
  <c r="AG460" i="5"/>
  <c r="AH460" i="5"/>
  <c r="AI460" i="5"/>
  <c r="AJ460" i="5"/>
  <c r="AK460" i="5"/>
  <c r="AL460" i="5"/>
  <c r="AM460" i="5"/>
  <c r="AN460" i="5"/>
  <c r="AO460" i="5"/>
  <c r="AP460" i="5"/>
  <c r="W461" i="5"/>
  <c r="X461" i="5"/>
  <c r="Y461" i="5"/>
  <c r="Z461" i="5"/>
  <c r="AA461" i="5"/>
  <c r="AB461" i="5"/>
  <c r="AC461" i="5"/>
  <c r="AD461" i="5"/>
  <c r="AE461" i="5"/>
  <c r="AF461" i="5"/>
  <c r="AG461" i="5"/>
  <c r="AH461" i="5"/>
  <c r="AI461" i="5"/>
  <c r="AJ461" i="5"/>
  <c r="AK461" i="5"/>
  <c r="AL461" i="5"/>
  <c r="AM461" i="5"/>
  <c r="AN461" i="5"/>
  <c r="AO461" i="5"/>
  <c r="AP461" i="5"/>
  <c r="W462" i="5"/>
  <c r="X462" i="5"/>
  <c r="Y462" i="5"/>
  <c r="Z462" i="5"/>
  <c r="AA462" i="5"/>
  <c r="AB462" i="5"/>
  <c r="AC462" i="5"/>
  <c r="AD462" i="5"/>
  <c r="AE462" i="5"/>
  <c r="AF462" i="5"/>
  <c r="AG462" i="5"/>
  <c r="AH462" i="5"/>
  <c r="AI462" i="5"/>
  <c r="AJ462" i="5"/>
  <c r="AK462" i="5"/>
  <c r="AL462" i="5"/>
  <c r="AM462" i="5"/>
  <c r="AN462" i="5"/>
  <c r="AO462" i="5"/>
  <c r="AP462" i="5"/>
  <c r="W463" i="5"/>
  <c r="X463" i="5"/>
  <c r="Y463" i="5"/>
  <c r="Z463" i="5"/>
  <c r="AA463" i="5"/>
  <c r="AB463" i="5"/>
  <c r="AC463" i="5"/>
  <c r="AD463" i="5"/>
  <c r="AE463" i="5"/>
  <c r="AF463" i="5"/>
  <c r="AG463" i="5"/>
  <c r="AH463" i="5"/>
  <c r="AI463" i="5"/>
  <c r="AJ463" i="5"/>
  <c r="AK463" i="5"/>
  <c r="AL463" i="5"/>
  <c r="AM463" i="5"/>
  <c r="AN463" i="5"/>
  <c r="AO463" i="5"/>
  <c r="AP463" i="5"/>
  <c r="W464" i="5"/>
  <c r="X464" i="5"/>
  <c r="Y464" i="5"/>
  <c r="Z464" i="5"/>
  <c r="AA464" i="5"/>
  <c r="AB464" i="5"/>
  <c r="AC464" i="5"/>
  <c r="AD464" i="5"/>
  <c r="AE464" i="5"/>
  <c r="AF464" i="5"/>
  <c r="AG464" i="5"/>
  <c r="AH464" i="5"/>
  <c r="AI464" i="5"/>
  <c r="AJ464" i="5"/>
  <c r="AK464" i="5"/>
  <c r="AL464" i="5"/>
  <c r="AM464" i="5"/>
  <c r="AN464" i="5"/>
  <c r="AO464" i="5"/>
  <c r="AP464" i="5"/>
  <c r="W465" i="5"/>
  <c r="X465" i="5"/>
  <c r="Y465" i="5"/>
  <c r="Z465" i="5"/>
  <c r="AA465" i="5"/>
  <c r="AB465" i="5"/>
  <c r="AC465" i="5"/>
  <c r="AD465" i="5"/>
  <c r="AE465" i="5"/>
  <c r="AF465" i="5"/>
  <c r="AG465" i="5"/>
  <c r="AH465" i="5"/>
  <c r="AI465" i="5"/>
  <c r="AJ465" i="5"/>
  <c r="AK465" i="5"/>
  <c r="AL465" i="5"/>
  <c r="AM465" i="5"/>
  <c r="AN465" i="5"/>
  <c r="AO465" i="5"/>
  <c r="AP465" i="5"/>
  <c r="W466" i="5"/>
  <c r="X466" i="5"/>
  <c r="Y466" i="5"/>
  <c r="Z466" i="5"/>
  <c r="AA466" i="5"/>
  <c r="AB466" i="5"/>
  <c r="AC466" i="5"/>
  <c r="AD466" i="5"/>
  <c r="AE466" i="5"/>
  <c r="AF466" i="5"/>
  <c r="AG466" i="5"/>
  <c r="AH466" i="5"/>
  <c r="AI466" i="5"/>
  <c r="AJ466" i="5"/>
  <c r="AK466" i="5"/>
  <c r="AL466" i="5"/>
  <c r="AM466" i="5"/>
  <c r="AN466" i="5"/>
  <c r="AO466" i="5"/>
  <c r="AP466" i="5"/>
  <c r="W467" i="5"/>
  <c r="X467" i="5"/>
  <c r="Y467" i="5"/>
  <c r="Z467" i="5"/>
  <c r="AA467" i="5"/>
  <c r="AB467" i="5"/>
  <c r="AC467" i="5"/>
  <c r="AD467" i="5"/>
  <c r="AE467" i="5"/>
  <c r="AF467" i="5"/>
  <c r="AG467" i="5"/>
  <c r="AH467" i="5"/>
  <c r="AI467" i="5"/>
  <c r="AJ467" i="5"/>
  <c r="AK467" i="5"/>
  <c r="AL467" i="5"/>
  <c r="AM467" i="5"/>
  <c r="AN467" i="5"/>
  <c r="AO467" i="5"/>
  <c r="AP467" i="5"/>
  <c r="W468" i="5"/>
  <c r="X468" i="5"/>
  <c r="Y468" i="5"/>
  <c r="Z468" i="5"/>
  <c r="AA468" i="5"/>
  <c r="AB468" i="5"/>
  <c r="AC468" i="5"/>
  <c r="AD468" i="5"/>
  <c r="AE468" i="5"/>
  <c r="AF468" i="5"/>
  <c r="AG468" i="5"/>
  <c r="AH468" i="5"/>
  <c r="AI468" i="5"/>
  <c r="AJ468" i="5"/>
  <c r="AK468" i="5"/>
  <c r="AL468" i="5"/>
  <c r="AM468" i="5"/>
  <c r="AN468" i="5"/>
  <c r="AO468" i="5"/>
  <c r="AP468" i="5"/>
  <c r="W469" i="5"/>
  <c r="X469" i="5"/>
  <c r="Y469" i="5"/>
  <c r="Z469" i="5"/>
  <c r="AA469" i="5"/>
  <c r="AB469" i="5"/>
  <c r="AC469" i="5"/>
  <c r="AD469" i="5"/>
  <c r="AE469" i="5"/>
  <c r="AF469" i="5"/>
  <c r="AG469" i="5"/>
  <c r="AH469" i="5"/>
  <c r="AI469" i="5"/>
  <c r="AJ469" i="5"/>
  <c r="AK469" i="5"/>
  <c r="AL469" i="5"/>
  <c r="AM469" i="5"/>
  <c r="AN469" i="5"/>
  <c r="AO469" i="5"/>
  <c r="AP469" i="5"/>
  <c r="W470" i="5"/>
  <c r="X470" i="5"/>
  <c r="Y470" i="5"/>
  <c r="Z470" i="5"/>
  <c r="AA470" i="5"/>
  <c r="AB470" i="5"/>
  <c r="AC470" i="5"/>
  <c r="AD470" i="5"/>
  <c r="AE470" i="5"/>
  <c r="AF470" i="5"/>
  <c r="AG470" i="5"/>
  <c r="AH470" i="5"/>
  <c r="AI470" i="5"/>
  <c r="AJ470" i="5"/>
  <c r="AK470" i="5"/>
  <c r="AL470" i="5"/>
  <c r="AM470" i="5"/>
  <c r="AN470" i="5"/>
  <c r="AO470" i="5"/>
  <c r="AP470" i="5"/>
  <c r="W471" i="5"/>
  <c r="X471" i="5"/>
  <c r="Y471" i="5"/>
  <c r="Z471" i="5"/>
  <c r="AA471" i="5"/>
  <c r="AB471" i="5"/>
  <c r="AC471" i="5"/>
  <c r="AD471" i="5"/>
  <c r="AE471" i="5"/>
  <c r="AF471" i="5"/>
  <c r="AG471" i="5"/>
  <c r="AH471" i="5"/>
  <c r="AI471" i="5"/>
  <c r="AJ471" i="5"/>
  <c r="AK471" i="5"/>
  <c r="AL471" i="5"/>
  <c r="AM471" i="5"/>
  <c r="AN471" i="5"/>
  <c r="AO471" i="5"/>
  <c r="AP471" i="5"/>
  <c r="W472" i="5"/>
  <c r="X472" i="5"/>
  <c r="Y472" i="5"/>
  <c r="Z472" i="5"/>
  <c r="AA472" i="5"/>
  <c r="AB472" i="5"/>
  <c r="AC472" i="5"/>
  <c r="AD472" i="5"/>
  <c r="AE472" i="5"/>
  <c r="AF472" i="5"/>
  <c r="AG472" i="5"/>
  <c r="AH472" i="5"/>
  <c r="AI472" i="5"/>
  <c r="AJ472" i="5"/>
  <c r="AK472" i="5"/>
  <c r="AL472" i="5"/>
  <c r="AM472" i="5"/>
  <c r="AN472" i="5"/>
  <c r="AO472" i="5"/>
  <c r="AP472" i="5"/>
  <c r="W473" i="5"/>
  <c r="X473" i="5"/>
  <c r="Y473" i="5"/>
  <c r="Z473" i="5"/>
  <c r="AA473" i="5"/>
  <c r="AB473" i="5"/>
  <c r="AC473" i="5"/>
  <c r="AD473" i="5"/>
  <c r="AE473" i="5"/>
  <c r="AF473" i="5"/>
  <c r="AG473" i="5"/>
  <c r="AH473" i="5"/>
  <c r="AI473" i="5"/>
  <c r="AJ473" i="5"/>
  <c r="AK473" i="5"/>
  <c r="AL473" i="5"/>
  <c r="AM473" i="5"/>
  <c r="AN473" i="5"/>
  <c r="AO473" i="5"/>
  <c r="AP473" i="5"/>
  <c r="W474" i="5"/>
  <c r="X474" i="5"/>
  <c r="Y474" i="5"/>
  <c r="Z474" i="5"/>
  <c r="AA474" i="5"/>
  <c r="AB474" i="5"/>
  <c r="AC474" i="5"/>
  <c r="AD474" i="5"/>
  <c r="AE474" i="5"/>
  <c r="AF474" i="5"/>
  <c r="AG474" i="5"/>
  <c r="AH474" i="5"/>
  <c r="AI474" i="5"/>
  <c r="AJ474" i="5"/>
  <c r="AK474" i="5"/>
  <c r="AL474" i="5"/>
  <c r="AM474" i="5"/>
  <c r="AN474" i="5"/>
  <c r="AO474" i="5"/>
  <c r="AP474" i="5"/>
  <c r="W475" i="5"/>
  <c r="X475" i="5"/>
  <c r="Y475" i="5"/>
  <c r="Z475" i="5"/>
  <c r="AA475" i="5"/>
  <c r="AB475" i="5"/>
  <c r="AC475" i="5"/>
  <c r="AD475" i="5"/>
  <c r="AE475" i="5"/>
  <c r="AF475" i="5"/>
  <c r="AG475" i="5"/>
  <c r="AH475" i="5"/>
  <c r="AI475" i="5"/>
  <c r="AJ475" i="5"/>
  <c r="AK475" i="5"/>
  <c r="AL475" i="5"/>
  <c r="AM475" i="5"/>
  <c r="AN475" i="5"/>
  <c r="AO475" i="5"/>
  <c r="AP475" i="5"/>
  <c r="W476" i="5"/>
  <c r="X476" i="5"/>
  <c r="Y476" i="5"/>
  <c r="Z476" i="5"/>
  <c r="AA476" i="5"/>
  <c r="AB476" i="5"/>
  <c r="AC476" i="5"/>
  <c r="AD476" i="5"/>
  <c r="AE476" i="5"/>
  <c r="AF476" i="5"/>
  <c r="AG476" i="5"/>
  <c r="AH476" i="5"/>
  <c r="AI476" i="5"/>
  <c r="AJ476" i="5"/>
  <c r="AK476" i="5"/>
  <c r="AL476" i="5"/>
  <c r="AM476" i="5"/>
  <c r="AN476" i="5"/>
  <c r="AO476" i="5"/>
  <c r="AP476" i="5"/>
  <c r="W477" i="5"/>
  <c r="X477" i="5"/>
  <c r="Y477" i="5"/>
  <c r="Z477" i="5"/>
  <c r="AA477" i="5"/>
  <c r="AB477" i="5"/>
  <c r="AC477" i="5"/>
  <c r="AD477" i="5"/>
  <c r="AE477" i="5"/>
  <c r="AF477" i="5"/>
  <c r="AG477" i="5"/>
  <c r="AH477" i="5"/>
  <c r="AI477" i="5"/>
  <c r="AJ477" i="5"/>
  <c r="AK477" i="5"/>
  <c r="AL477" i="5"/>
  <c r="AM477" i="5"/>
  <c r="AN477" i="5"/>
  <c r="AO477" i="5"/>
  <c r="AP477" i="5"/>
  <c r="W478" i="5"/>
  <c r="X478" i="5"/>
  <c r="Y478" i="5"/>
  <c r="Z478" i="5"/>
  <c r="AA478" i="5"/>
  <c r="AB478" i="5"/>
  <c r="AC478" i="5"/>
  <c r="AD478" i="5"/>
  <c r="AE478" i="5"/>
  <c r="AF478" i="5"/>
  <c r="AG478" i="5"/>
  <c r="AH478" i="5"/>
  <c r="AI478" i="5"/>
  <c r="AJ478" i="5"/>
  <c r="AK478" i="5"/>
  <c r="AL478" i="5"/>
  <c r="AM478" i="5"/>
  <c r="AN478" i="5"/>
  <c r="AO478" i="5"/>
  <c r="AP478" i="5"/>
  <c r="W479" i="5"/>
  <c r="X479" i="5"/>
  <c r="Y479" i="5"/>
  <c r="Z479" i="5"/>
  <c r="AA479" i="5"/>
  <c r="AB479" i="5"/>
  <c r="AC479" i="5"/>
  <c r="AD479" i="5"/>
  <c r="AE479" i="5"/>
  <c r="AF479" i="5"/>
  <c r="AG479" i="5"/>
  <c r="AH479" i="5"/>
  <c r="AI479" i="5"/>
  <c r="AJ479" i="5"/>
  <c r="AK479" i="5"/>
  <c r="AL479" i="5"/>
  <c r="AM479" i="5"/>
  <c r="AN479" i="5"/>
  <c r="AO479" i="5"/>
  <c r="AP479" i="5"/>
  <c r="W480" i="5"/>
  <c r="X480" i="5"/>
  <c r="Y480" i="5"/>
  <c r="Z480" i="5"/>
  <c r="AA480" i="5"/>
  <c r="AB480" i="5"/>
  <c r="AC480" i="5"/>
  <c r="AD480" i="5"/>
  <c r="AE480" i="5"/>
  <c r="AF480" i="5"/>
  <c r="AG480" i="5"/>
  <c r="AH480" i="5"/>
  <c r="AI480" i="5"/>
  <c r="AJ480" i="5"/>
  <c r="AK480" i="5"/>
  <c r="AL480" i="5"/>
  <c r="AM480" i="5"/>
  <c r="AN480" i="5"/>
  <c r="AO480" i="5"/>
  <c r="AP480" i="5"/>
  <c r="W481" i="5"/>
  <c r="X481" i="5"/>
  <c r="Y481" i="5"/>
  <c r="Z481" i="5"/>
  <c r="AA481" i="5"/>
  <c r="AB481" i="5"/>
  <c r="AC481" i="5"/>
  <c r="AD481" i="5"/>
  <c r="AE481" i="5"/>
  <c r="AF481" i="5"/>
  <c r="AG481" i="5"/>
  <c r="AH481" i="5"/>
  <c r="AI481" i="5"/>
  <c r="AJ481" i="5"/>
  <c r="AK481" i="5"/>
  <c r="AL481" i="5"/>
  <c r="AM481" i="5"/>
  <c r="AN481" i="5"/>
  <c r="AO481" i="5"/>
  <c r="AP481" i="5"/>
  <c r="W482" i="5"/>
  <c r="X482" i="5"/>
  <c r="Y482" i="5"/>
  <c r="Z482" i="5"/>
  <c r="AA482" i="5"/>
  <c r="AB482" i="5"/>
  <c r="AC482" i="5"/>
  <c r="AD482" i="5"/>
  <c r="AE482" i="5"/>
  <c r="AF482" i="5"/>
  <c r="AG482" i="5"/>
  <c r="AH482" i="5"/>
  <c r="AI482" i="5"/>
  <c r="AJ482" i="5"/>
  <c r="AK482" i="5"/>
  <c r="AL482" i="5"/>
  <c r="AM482" i="5"/>
  <c r="AN482" i="5"/>
  <c r="AO482" i="5"/>
  <c r="AP482" i="5"/>
  <c r="W483" i="5"/>
  <c r="X483" i="5"/>
  <c r="Y483" i="5"/>
  <c r="Z483" i="5"/>
  <c r="AA483" i="5"/>
  <c r="AB483" i="5"/>
  <c r="AC483" i="5"/>
  <c r="AD483" i="5"/>
  <c r="AE483" i="5"/>
  <c r="AF483" i="5"/>
  <c r="AG483" i="5"/>
  <c r="AH483" i="5"/>
  <c r="AI483" i="5"/>
  <c r="AJ483" i="5"/>
  <c r="AK483" i="5"/>
  <c r="AL483" i="5"/>
  <c r="AM483" i="5"/>
  <c r="AN483" i="5"/>
  <c r="AO483" i="5"/>
  <c r="AP483" i="5"/>
  <c r="W484" i="5"/>
  <c r="X484" i="5"/>
  <c r="Y484" i="5"/>
  <c r="Z484" i="5"/>
  <c r="AA484" i="5"/>
  <c r="AB484" i="5"/>
  <c r="AC484" i="5"/>
  <c r="AD484" i="5"/>
  <c r="AE484" i="5"/>
  <c r="AF484" i="5"/>
  <c r="AG484" i="5"/>
  <c r="AH484" i="5"/>
  <c r="AI484" i="5"/>
  <c r="AJ484" i="5"/>
  <c r="AK484" i="5"/>
  <c r="AL484" i="5"/>
  <c r="AM484" i="5"/>
  <c r="AN484" i="5"/>
  <c r="AO484" i="5"/>
  <c r="AP484" i="5"/>
  <c r="W485" i="5"/>
  <c r="X485" i="5"/>
  <c r="Y485" i="5"/>
  <c r="Z485" i="5"/>
  <c r="AA485" i="5"/>
  <c r="AB485" i="5"/>
  <c r="AC485" i="5"/>
  <c r="AD485" i="5"/>
  <c r="AE485" i="5"/>
  <c r="AF485" i="5"/>
  <c r="AG485" i="5"/>
  <c r="AH485" i="5"/>
  <c r="AI485" i="5"/>
  <c r="AJ485" i="5"/>
  <c r="AK485" i="5"/>
  <c r="AL485" i="5"/>
  <c r="AM485" i="5"/>
  <c r="AN485" i="5"/>
  <c r="AO485" i="5"/>
  <c r="AP485" i="5"/>
  <c r="W486" i="5"/>
  <c r="X486" i="5"/>
  <c r="Y486" i="5"/>
  <c r="Z486" i="5"/>
  <c r="AA486" i="5"/>
  <c r="AB486" i="5"/>
  <c r="AC486" i="5"/>
  <c r="AD486" i="5"/>
  <c r="AE486" i="5"/>
  <c r="AF486" i="5"/>
  <c r="AG486" i="5"/>
  <c r="AH486" i="5"/>
  <c r="AI486" i="5"/>
  <c r="AJ486" i="5"/>
  <c r="AK486" i="5"/>
  <c r="AL486" i="5"/>
  <c r="AM486" i="5"/>
  <c r="AN486" i="5"/>
  <c r="AO486" i="5"/>
  <c r="AP486" i="5"/>
  <c r="W487" i="5"/>
  <c r="X487" i="5"/>
  <c r="Y487" i="5"/>
  <c r="Z487" i="5"/>
  <c r="AA487" i="5"/>
  <c r="AB487" i="5"/>
  <c r="AC487" i="5"/>
  <c r="AD487" i="5"/>
  <c r="AE487" i="5"/>
  <c r="AF487" i="5"/>
  <c r="AG487" i="5"/>
  <c r="AH487" i="5"/>
  <c r="AI487" i="5"/>
  <c r="AJ487" i="5"/>
  <c r="AK487" i="5"/>
  <c r="AL487" i="5"/>
  <c r="AM487" i="5"/>
  <c r="AN487" i="5"/>
  <c r="AO487" i="5"/>
  <c r="AP487" i="5"/>
  <c r="W488" i="5"/>
  <c r="X488" i="5"/>
  <c r="Y488" i="5"/>
  <c r="Z488" i="5"/>
  <c r="AA488" i="5"/>
  <c r="AB488" i="5"/>
  <c r="AC488" i="5"/>
  <c r="AD488" i="5"/>
  <c r="AE488" i="5"/>
  <c r="AF488" i="5"/>
  <c r="AG488" i="5"/>
  <c r="AH488" i="5"/>
  <c r="AI488" i="5"/>
  <c r="AJ488" i="5"/>
  <c r="AK488" i="5"/>
  <c r="AL488" i="5"/>
  <c r="AM488" i="5"/>
  <c r="AN488" i="5"/>
  <c r="AO488" i="5"/>
  <c r="AP488" i="5"/>
  <c r="W489" i="5"/>
  <c r="X489" i="5"/>
  <c r="Y489" i="5"/>
  <c r="Z489" i="5"/>
  <c r="AA489" i="5"/>
  <c r="AB489" i="5"/>
  <c r="AC489" i="5"/>
  <c r="AD489" i="5"/>
  <c r="AE489" i="5"/>
  <c r="AF489" i="5"/>
  <c r="AG489" i="5"/>
  <c r="AH489" i="5"/>
  <c r="AI489" i="5"/>
  <c r="AJ489" i="5"/>
  <c r="AK489" i="5"/>
  <c r="AL489" i="5"/>
  <c r="AM489" i="5"/>
  <c r="AN489" i="5"/>
  <c r="AO489" i="5"/>
  <c r="AP489" i="5"/>
  <c r="W490" i="5"/>
  <c r="X490" i="5"/>
  <c r="Y490" i="5"/>
  <c r="Z490" i="5"/>
  <c r="AA490" i="5"/>
  <c r="AB490" i="5"/>
  <c r="AC490" i="5"/>
  <c r="AD490" i="5"/>
  <c r="AE490" i="5"/>
  <c r="AF490" i="5"/>
  <c r="AG490" i="5"/>
  <c r="AH490" i="5"/>
  <c r="AI490" i="5"/>
  <c r="AJ490" i="5"/>
  <c r="AK490" i="5"/>
  <c r="AL490" i="5"/>
  <c r="AM490" i="5"/>
  <c r="AN490" i="5"/>
  <c r="AO490" i="5"/>
  <c r="AP490" i="5"/>
  <c r="W491" i="5"/>
  <c r="X491" i="5"/>
  <c r="Y491" i="5"/>
  <c r="Z491" i="5"/>
  <c r="AA491" i="5"/>
  <c r="AB491" i="5"/>
  <c r="AC491" i="5"/>
  <c r="AD491" i="5"/>
  <c r="AE491" i="5"/>
  <c r="AF491" i="5"/>
  <c r="AG491" i="5"/>
  <c r="AH491" i="5"/>
  <c r="AI491" i="5"/>
  <c r="AJ491" i="5"/>
  <c r="AK491" i="5"/>
  <c r="AL491" i="5"/>
  <c r="AM491" i="5"/>
  <c r="AN491" i="5"/>
  <c r="AO491" i="5"/>
  <c r="AP491" i="5"/>
  <c r="W492" i="5"/>
  <c r="X492" i="5"/>
  <c r="Y492" i="5"/>
  <c r="Z492" i="5"/>
  <c r="AA492" i="5"/>
  <c r="AB492" i="5"/>
  <c r="AC492" i="5"/>
  <c r="AD492" i="5"/>
  <c r="AE492" i="5"/>
  <c r="AF492" i="5"/>
  <c r="AG492" i="5"/>
  <c r="AH492" i="5"/>
  <c r="AI492" i="5"/>
  <c r="AJ492" i="5"/>
  <c r="AK492" i="5"/>
  <c r="AL492" i="5"/>
  <c r="AM492" i="5"/>
  <c r="AN492" i="5"/>
  <c r="AO492" i="5"/>
  <c r="AP492" i="5"/>
  <c r="W493" i="5"/>
  <c r="X493" i="5"/>
  <c r="Y493" i="5"/>
  <c r="Z493" i="5"/>
  <c r="AA493" i="5"/>
  <c r="AB493" i="5"/>
  <c r="AC493" i="5"/>
  <c r="AD493" i="5"/>
  <c r="AE493" i="5"/>
  <c r="AF493" i="5"/>
  <c r="AG493" i="5"/>
  <c r="AH493" i="5"/>
  <c r="AI493" i="5"/>
  <c r="AJ493" i="5"/>
  <c r="AK493" i="5"/>
  <c r="AL493" i="5"/>
  <c r="AM493" i="5"/>
  <c r="AN493" i="5"/>
  <c r="AO493" i="5"/>
  <c r="AP493" i="5"/>
  <c r="W494" i="5"/>
  <c r="X494" i="5"/>
  <c r="Y494" i="5"/>
  <c r="Z494" i="5"/>
  <c r="AA494" i="5"/>
  <c r="AB494" i="5"/>
  <c r="AC494" i="5"/>
  <c r="AD494" i="5"/>
  <c r="AE494" i="5"/>
  <c r="AF494" i="5"/>
  <c r="AG494" i="5"/>
  <c r="AH494" i="5"/>
  <c r="AI494" i="5"/>
  <c r="AJ494" i="5"/>
  <c r="AK494" i="5"/>
  <c r="AL494" i="5"/>
  <c r="AM494" i="5"/>
  <c r="AN494" i="5"/>
  <c r="AO494" i="5"/>
  <c r="AP494" i="5"/>
  <c r="W495" i="5"/>
  <c r="X495" i="5"/>
  <c r="Y495" i="5"/>
  <c r="Z495" i="5"/>
  <c r="AA495" i="5"/>
  <c r="AB495" i="5"/>
  <c r="AC495" i="5"/>
  <c r="AD495" i="5"/>
  <c r="AE495" i="5"/>
  <c r="AF495" i="5"/>
  <c r="AG495" i="5"/>
  <c r="AH495" i="5"/>
  <c r="AI495" i="5"/>
  <c r="AJ495" i="5"/>
  <c r="AK495" i="5"/>
  <c r="AL495" i="5"/>
  <c r="AM495" i="5"/>
  <c r="AN495" i="5"/>
  <c r="AO495" i="5"/>
  <c r="AP495" i="5"/>
  <c r="W496" i="5"/>
  <c r="X496" i="5"/>
  <c r="Y496" i="5"/>
  <c r="Z496" i="5"/>
  <c r="AA496" i="5"/>
  <c r="AB496" i="5"/>
  <c r="AC496" i="5"/>
  <c r="AD496" i="5"/>
  <c r="AE496" i="5"/>
  <c r="AF496" i="5"/>
  <c r="AG496" i="5"/>
  <c r="AH496" i="5"/>
  <c r="AI496" i="5"/>
  <c r="AJ496" i="5"/>
  <c r="AK496" i="5"/>
  <c r="AL496" i="5"/>
  <c r="AM496" i="5"/>
  <c r="AN496" i="5"/>
  <c r="AO496" i="5"/>
  <c r="AP496" i="5"/>
  <c r="W497" i="5"/>
  <c r="X497" i="5"/>
  <c r="Y497" i="5"/>
  <c r="Z497" i="5"/>
  <c r="AA497" i="5"/>
  <c r="AB497" i="5"/>
  <c r="AC497" i="5"/>
  <c r="AD497" i="5"/>
  <c r="AE497" i="5"/>
  <c r="AF497" i="5"/>
  <c r="AG497" i="5"/>
  <c r="AH497" i="5"/>
  <c r="AI497" i="5"/>
  <c r="AJ497" i="5"/>
  <c r="AK497" i="5"/>
  <c r="AL497" i="5"/>
  <c r="AM497" i="5"/>
  <c r="AN497" i="5"/>
  <c r="AO497" i="5"/>
  <c r="AP497" i="5"/>
  <c r="W498" i="5"/>
  <c r="X498" i="5"/>
  <c r="Y498" i="5"/>
  <c r="Z498" i="5"/>
  <c r="AA498" i="5"/>
  <c r="AB498" i="5"/>
  <c r="AC498" i="5"/>
  <c r="AD498" i="5"/>
  <c r="AE498" i="5"/>
  <c r="AF498" i="5"/>
  <c r="AG498" i="5"/>
  <c r="AH498" i="5"/>
  <c r="AI498" i="5"/>
  <c r="AJ498" i="5"/>
  <c r="AK498" i="5"/>
  <c r="AL498" i="5"/>
  <c r="AM498" i="5"/>
  <c r="AN498" i="5"/>
  <c r="AO498" i="5"/>
  <c r="AP498" i="5"/>
  <c r="W499" i="5"/>
  <c r="X499" i="5"/>
  <c r="Y499" i="5"/>
  <c r="Z499" i="5"/>
  <c r="AA499" i="5"/>
  <c r="AB499" i="5"/>
  <c r="AC499" i="5"/>
  <c r="AD499" i="5"/>
  <c r="AE499" i="5"/>
  <c r="AF499" i="5"/>
  <c r="AG499" i="5"/>
  <c r="AH499" i="5"/>
  <c r="AI499" i="5"/>
  <c r="AJ499" i="5"/>
  <c r="AK499" i="5"/>
  <c r="AL499" i="5"/>
  <c r="AM499" i="5"/>
  <c r="AN499" i="5"/>
  <c r="AO499" i="5"/>
  <c r="AP499" i="5"/>
  <c r="W500" i="5"/>
  <c r="X500" i="5"/>
  <c r="Y500" i="5"/>
  <c r="Z500" i="5"/>
  <c r="AA500" i="5"/>
  <c r="AB500" i="5"/>
  <c r="AC500" i="5"/>
  <c r="AD500" i="5"/>
  <c r="AE500" i="5"/>
  <c r="AF500" i="5"/>
  <c r="AG500" i="5"/>
  <c r="AH500" i="5"/>
  <c r="AI500" i="5"/>
  <c r="AJ500" i="5"/>
  <c r="AK500" i="5"/>
  <c r="AL500" i="5"/>
  <c r="AM500" i="5"/>
  <c r="AN500" i="5"/>
  <c r="AO500" i="5"/>
  <c r="AP500" i="5"/>
  <c r="W501" i="5"/>
  <c r="X501" i="5"/>
  <c r="Y501" i="5"/>
  <c r="Z501" i="5"/>
  <c r="AA501" i="5"/>
  <c r="AB501" i="5"/>
  <c r="AC501" i="5"/>
  <c r="AD501" i="5"/>
  <c r="AE501" i="5"/>
  <c r="AF501" i="5"/>
  <c r="AG501" i="5"/>
  <c r="AH501" i="5"/>
  <c r="AI501" i="5"/>
  <c r="AJ501" i="5"/>
  <c r="AK501" i="5"/>
  <c r="AL501" i="5"/>
  <c r="AM501" i="5"/>
  <c r="AN501" i="5"/>
  <c r="AO501" i="5"/>
  <c r="AP501" i="5"/>
  <c r="W502" i="5"/>
  <c r="X502" i="5"/>
  <c r="Y502" i="5"/>
  <c r="Z502" i="5"/>
  <c r="AA502" i="5"/>
  <c r="AB502" i="5"/>
  <c r="AC502" i="5"/>
  <c r="AD502" i="5"/>
  <c r="AE502" i="5"/>
  <c r="AF502" i="5"/>
  <c r="AG502" i="5"/>
  <c r="AH502" i="5"/>
  <c r="AI502" i="5"/>
  <c r="AJ502" i="5"/>
  <c r="AK502" i="5"/>
  <c r="AL502" i="5"/>
  <c r="AM502" i="5"/>
  <c r="AN502" i="5"/>
  <c r="AO502" i="5"/>
  <c r="AP502" i="5"/>
  <c r="W503" i="5"/>
  <c r="X503" i="5"/>
  <c r="Y503" i="5"/>
  <c r="Z503" i="5"/>
  <c r="AA503" i="5"/>
  <c r="AB503" i="5"/>
  <c r="AC503" i="5"/>
  <c r="AD503" i="5"/>
  <c r="AE503" i="5"/>
  <c r="AF503" i="5"/>
  <c r="AG503" i="5"/>
  <c r="AH503" i="5"/>
  <c r="AI503" i="5"/>
  <c r="AJ503" i="5"/>
  <c r="AK503" i="5"/>
  <c r="AL503" i="5"/>
  <c r="AM503" i="5"/>
  <c r="AN503" i="5"/>
  <c r="AO503" i="5"/>
  <c r="AP503" i="5"/>
  <c r="W504" i="5"/>
  <c r="X504" i="5"/>
  <c r="Y504" i="5"/>
  <c r="Z504" i="5"/>
  <c r="AA504" i="5"/>
  <c r="AB504" i="5"/>
  <c r="AC504" i="5"/>
  <c r="AD504" i="5"/>
  <c r="AE504" i="5"/>
  <c r="AF504" i="5"/>
  <c r="AG504" i="5"/>
  <c r="AH504" i="5"/>
  <c r="AI504" i="5"/>
  <c r="AJ504" i="5"/>
  <c r="AK504" i="5"/>
  <c r="AL504" i="5"/>
  <c r="AM504" i="5"/>
  <c r="AN504" i="5"/>
  <c r="AO504" i="5"/>
  <c r="AP504" i="5"/>
  <c r="W505" i="5"/>
  <c r="X505" i="5"/>
  <c r="Y505" i="5"/>
  <c r="Z505" i="5"/>
  <c r="AA505" i="5"/>
  <c r="AB505" i="5"/>
  <c r="AC505" i="5"/>
  <c r="AD505" i="5"/>
  <c r="AE505" i="5"/>
  <c r="AF505" i="5"/>
  <c r="AG505" i="5"/>
  <c r="AH505" i="5"/>
  <c r="AI505" i="5"/>
  <c r="AJ505" i="5"/>
  <c r="AK505" i="5"/>
  <c r="AL505" i="5"/>
  <c r="AM505" i="5"/>
  <c r="AN505" i="5"/>
  <c r="AO505" i="5"/>
  <c r="AP505" i="5"/>
  <c r="W506" i="5"/>
  <c r="X506" i="5"/>
  <c r="Y506" i="5"/>
  <c r="Z506" i="5"/>
  <c r="AA506" i="5"/>
  <c r="AB506" i="5"/>
  <c r="AC506" i="5"/>
  <c r="AD506" i="5"/>
  <c r="AE506" i="5"/>
  <c r="AF506" i="5"/>
  <c r="AG506" i="5"/>
  <c r="AH506" i="5"/>
  <c r="AI506" i="5"/>
  <c r="AJ506" i="5"/>
  <c r="AK506" i="5"/>
  <c r="AL506" i="5"/>
  <c r="AM506" i="5"/>
  <c r="AN506" i="5"/>
  <c r="AO506" i="5"/>
  <c r="AP506" i="5"/>
  <c r="W507" i="5"/>
  <c r="X507" i="5"/>
  <c r="Y507" i="5"/>
  <c r="Z507" i="5"/>
  <c r="AA507" i="5"/>
  <c r="AB507" i="5"/>
  <c r="AC507" i="5"/>
  <c r="AD507" i="5"/>
  <c r="AE507" i="5"/>
  <c r="AF507" i="5"/>
  <c r="AG507" i="5"/>
  <c r="AH507" i="5"/>
  <c r="AI507" i="5"/>
  <c r="AJ507" i="5"/>
  <c r="AK507" i="5"/>
  <c r="AL507" i="5"/>
  <c r="AM507" i="5"/>
  <c r="AN507" i="5"/>
  <c r="AO507" i="5"/>
  <c r="AP507" i="5"/>
  <c r="W508" i="5"/>
  <c r="X508" i="5"/>
  <c r="Y508" i="5"/>
  <c r="Z508" i="5"/>
  <c r="AA508" i="5"/>
  <c r="AB508" i="5"/>
  <c r="AC508" i="5"/>
  <c r="AD508" i="5"/>
  <c r="AE508" i="5"/>
  <c r="AF508" i="5"/>
  <c r="AG508" i="5"/>
  <c r="AH508" i="5"/>
  <c r="AI508" i="5"/>
  <c r="AJ508" i="5"/>
  <c r="AK508" i="5"/>
  <c r="AL508" i="5"/>
  <c r="AM508" i="5"/>
  <c r="AN508" i="5"/>
  <c r="AO508" i="5"/>
  <c r="AP508" i="5"/>
  <c r="W509" i="5"/>
  <c r="X509" i="5"/>
  <c r="Y509" i="5"/>
  <c r="Z509" i="5"/>
  <c r="AA509" i="5"/>
  <c r="AB509" i="5"/>
  <c r="AC509" i="5"/>
  <c r="AD509" i="5"/>
  <c r="AE509" i="5"/>
  <c r="AF509" i="5"/>
  <c r="AG509" i="5"/>
  <c r="AH509" i="5"/>
  <c r="AI509" i="5"/>
  <c r="AJ509" i="5"/>
  <c r="AK509" i="5"/>
  <c r="AL509" i="5"/>
  <c r="AM509" i="5"/>
  <c r="AN509" i="5"/>
  <c r="AO509" i="5"/>
  <c r="AP509" i="5"/>
  <c r="W510" i="5"/>
  <c r="X510" i="5"/>
  <c r="Y510" i="5"/>
  <c r="Z510" i="5"/>
  <c r="AA510" i="5"/>
  <c r="AB510" i="5"/>
  <c r="AC510" i="5"/>
  <c r="AD510" i="5"/>
  <c r="AE510" i="5"/>
  <c r="AF510" i="5"/>
  <c r="AG510" i="5"/>
  <c r="AH510" i="5"/>
  <c r="AI510" i="5"/>
  <c r="AJ510" i="5"/>
  <c r="AK510" i="5"/>
  <c r="AL510" i="5"/>
  <c r="AM510" i="5"/>
  <c r="AN510" i="5"/>
  <c r="AO510" i="5"/>
  <c r="AP510" i="5"/>
  <c r="W511" i="5"/>
  <c r="X511" i="5"/>
  <c r="Y511" i="5"/>
  <c r="Z511" i="5"/>
  <c r="AA511" i="5"/>
  <c r="AB511" i="5"/>
  <c r="AC511" i="5"/>
  <c r="AD511" i="5"/>
  <c r="AE511" i="5"/>
  <c r="AF511" i="5"/>
  <c r="AG511" i="5"/>
  <c r="AH511" i="5"/>
  <c r="AI511" i="5"/>
  <c r="AJ511" i="5"/>
  <c r="AK511" i="5"/>
  <c r="AL511" i="5"/>
  <c r="AM511" i="5"/>
  <c r="AN511" i="5"/>
  <c r="AO511" i="5"/>
  <c r="AP511" i="5"/>
  <c r="W512" i="5"/>
  <c r="X512" i="5"/>
  <c r="Y512" i="5"/>
  <c r="Z512" i="5"/>
  <c r="AA512" i="5"/>
  <c r="AB512" i="5"/>
  <c r="AC512" i="5"/>
  <c r="AD512" i="5"/>
  <c r="AE512" i="5"/>
  <c r="AF512" i="5"/>
  <c r="AG512" i="5"/>
  <c r="AH512" i="5"/>
  <c r="AI512" i="5"/>
  <c r="AJ512" i="5"/>
  <c r="AK512" i="5"/>
  <c r="AL512" i="5"/>
  <c r="AM512" i="5"/>
  <c r="AN512" i="5"/>
  <c r="AO512" i="5"/>
  <c r="AP512" i="5"/>
  <c r="W513" i="5"/>
  <c r="X513" i="5"/>
  <c r="Y513" i="5"/>
  <c r="Z513" i="5"/>
  <c r="AA513" i="5"/>
  <c r="AB513" i="5"/>
  <c r="AC513" i="5"/>
  <c r="AD513" i="5"/>
  <c r="AE513" i="5"/>
  <c r="AF513" i="5"/>
  <c r="AG513" i="5"/>
  <c r="AH513" i="5"/>
  <c r="AI513" i="5"/>
  <c r="AJ513" i="5"/>
  <c r="AK513" i="5"/>
  <c r="AL513" i="5"/>
  <c r="AM513" i="5"/>
  <c r="AN513" i="5"/>
  <c r="AO513" i="5"/>
  <c r="AP513" i="5"/>
  <c r="W514" i="5"/>
  <c r="X514" i="5"/>
  <c r="Y514" i="5"/>
  <c r="Z514" i="5"/>
  <c r="AA514" i="5"/>
  <c r="AB514" i="5"/>
  <c r="AC514" i="5"/>
  <c r="AD514" i="5"/>
  <c r="AE514" i="5"/>
  <c r="AF514" i="5"/>
  <c r="AG514" i="5"/>
  <c r="AH514" i="5"/>
  <c r="AI514" i="5"/>
  <c r="AJ514" i="5"/>
  <c r="AK514" i="5"/>
  <c r="AL514" i="5"/>
  <c r="AM514" i="5"/>
  <c r="AN514" i="5"/>
  <c r="AO514" i="5"/>
  <c r="AP514" i="5"/>
  <c r="W515" i="5"/>
  <c r="X515" i="5"/>
  <c r="Y515" i="5"/>
  <c r="Z515" i="5"/>
  <c r="AA515" i="5"/>
  <c r="AB515" i="5"/>
  <c r="AC515" i="5"/>
  <c r="AD515" i="5"/>
  <c r="AE515" i="5"/>
  <c r="AF515" i="5"/>
  <c r="AG515" i="5"/>
  <c r="AH515" i="5"/>
  <c r="AI515" i="5"/>
  <c r="AJ515" i="5"/>
  <c r="AK515" i="5"/>
  <c r="AL515" i="5"/>
  <c r="AM515" i="5"/>
  <c r="AN515" i="5"/>
  <c r="AO515" i="5"/>
  <c r="AP515" i="5"/>
  <c r="W516" i="5"/>
  <c r="X516" i="5"/>
  <c r="Y516" i="5"/>
  <c r="Z516" i="5"/>
  <c r="AA516" i="5"/>
  <c r="AB516" i="5"/>
  <c r="AC516" i="5"/>
  <c r="AD516" i="5"/>
  <c r="AE516" i="5"/>
  <c r="AF516" i="5"/>
  <c r="AG516" i="5"/>
  <c r="AH516" i="5"/>
  <c r="AI516" i="5"/>
  <c r="AJ516" i="5"/>
  <c r="AK516" i="5"/>
  <c r="AL516" i="5"/>
  <c r="AM516" i="5"/>
  <c r="AN516" i="5"/>
  <c r="AO516" i="5"/>
  <c r="AP516" i="5"/>
  <c r="W517" i="5"/>
  <c r="X517" i="5"/>
  <c r="Y517" i="5"/>
  <c r="Z517" i="5"/>
  <c r="AA517" i="5"/>
  <c r="AB517" i="5"/>
  <c r="AC517" i="5"/>
  <c r="AD517" i="5"/>
  <c r="AE517" i="5"/>
  <c r="AF517" i="5"/>
  <c r="AG517" i="5"/>
  <c r="AH517" i="5"/>
  <c r="AI517" i="5"/>
  <c r="AJ517" i="5"/>
  <c r="AK517" i="5"/>
  <c r="AL517" i="5"/>
  <c r="AM517" i="5"/>
  <c r="AN517" i="5"/>
  <c r="AO517" i="5"/>
  <c r="AP517" i="5"/>
  <c r="W518" i="5"/>
  <c r="X518" i="5"/>
  <c r="Y518" i="5"/>
  <c r="Z518" i="5"/>
  <c r="AA518" i="5"/>
  <c r="AB518" i="5"/>
  <c r="AC518" i="5"/>
  <c r="AD518" i="5"/>
  <c r="AE518" i="5"/>
  <c r="AF518" i="5"/>
  <c r="AG518" i="5"/>
  <c r="AH518" i="5"/>
  <c r="AI518" i="5"/>
  <c r="AJ518" i="5"/>
  <c r="AK518" i="5"/>
  <c r="AL518" i="5"/>
  <c r="AM518" i="5"/>
  <c r="AN518" i="5"/>
  <c r="AO518" i="5"/>
  <c r="AP518" i="5"/>
  <c r="W519" i="5"/>
  <c r="X519" i="5"/>
  <c r="Y519" i="5"/>
  <c r="Z519" i="5"/>
  <c r="AA519" i="5"/>
  <c r="AB519" i="5"/>
  <c r="AC519" i="5"/>
  <c r="AD519" i="5"/>
  <c r="AE519" i="5"/>
  <c r="AF519" i="5"/>
  <c r="AG519" i="5"/>
  <c r="AH519" i="5"/>
  <c r="AI519" i="5"/>
  <c r="AJ519" i="5"/>
  <c r="AK519" i="5"/>
  <c r="AL519" i="5"/>
  <c r="AM519" i="5"/>
  <c r="AN519" i="5"/>
  <c r="AO519" i="5"/>
  <c r="AP519" i="5"/>
  <c r="W520" i="5"/>
  <c r="X520" i="5"/>
  <c r="Y520" i="5"/>
  <c r="Z520" i="5"/>
  <c r="AA520" i="5"/>
  <c r="AB520" i="5"/>
  <c r="AC520" i="5"/>
  <c r="AD520" i="5"/>
  <c r="AE520" i="5"/>
  <c r="AF520" i="5"/>
  <c r="AG520" i="5"/>
  <c r="AH520" i="5"/>
  <c r="AI520" i="5"/>
  <c r="AJ520" i="5"/>
  <c r="AK520" i="5"/>
  <c r="AL520" i="5"/>
  <c r="AM520" i="5"/>
  <c r="AN520" i="5"/>
  <c r="AO520" i="5"/>
  <c r="AP520" i="5"/>
  <c r="W521" i="5"/>
  <c r="X521" i="5"/>
  <c r="Y521" i="5"/>
  <c r="Z521" i="5"/>
  <c r="AA521" i="5"/>
  <c r="AB521" i="5"/>
  <c r="AC521" i="5"/>
  <c r="AD521" i="5"/>
  <c r="AE521" i="5"/>
  <c r="AF521" i="5"/>
  <c r="AG521" i="5"/>
  <c r="AH521" i="5"/>
  <c r="AI521" i="5"/>
  <c r="AJ521" i="5"/>
  <c r="AK521" i="5"/>
  <c r="AL521" i="5"/>
  <c r="AM521" i="5"/>
  <c r="AN521" i="5"/>
  <c r="AO521" i="5"/>
  <c r="AP521" i="5"/>
  <c r="W522" i="5"/>
  <c r="X522" i="5"/>
  <c r="Y522" i="5"/>
  <c r="Z522" i="5"/>
  <c r="AA522" i="5"/>
  <c r="AB522" i="5"/>
  <c r="AC522" i="5"/>
  <c r="AD522" i="5"/>
  <c r="AE522" i="5"/>
  <c r="AF522" i="5"/>
  <c r="AG522" i="5"/>
  <c r="AH522" i="5"/>
  <c r="AI522" i="5"/>
  <c r="AJ522" i="5"/>
  <c r="AK522" i="5"/>
  <c r="AL522" i="5"/>
  <c r="AM522" i="5"/>
  <c r="AN522" i="5"/>
  <c r="AO522" i="5"/>
  <c r="AP522" i="5"/>
  <c r="W523" i="5"/>
  <c r="X523" i="5"/>
  <c r="Y523" i="5"/>
  <c r="Z523" i="5"/>
  <c r="AA523" i="5"/>
  <c r="AB523" i="5"/>
  <c r="AC523" i="5"/>
  <c r="AD523" i="5"/>
  <c r="AE523" i="5"/>
  <c r="AF523" i="5"/>
  <c r="AG523" i="5"/>
  <c r="AH523" i="5"/>
  <c r="AI523" i="5"/>
  <c r="AJ523" i="5"/>
  <c r="AK523" i="5"/>
  <c r="AL523" i="5"/>
  <c r="AM523" i="5"/>
  <c r="AN523" i="5"/>
  <c r="AO523" i="5"/>
  <c r="AP523" i="5"/>
  <c r="W524" i="5"/>
  <c r="X524" i="5"/>
  <c r="Y524" i="5"/>
  <c r="Z524" i="5"/>
  <c r="AA524" i="5"/>
  <c r="AB524" i="5"/>
  <c r="AC524" i="5"/>
  <c r="AD524" i="5"/>
  <c r="AE524" i="5"/>
  <c r="AF524" i="5"/>
  <c r="AG524" i="5"/>
  <c r="AH524" i="5"/>
  <c r="AI524" i="5"/>
  <c r="AJ524" i="5"/>
  <c r="AK524" i="5"/>
  <c r="AL524" i="5"/>
  <c r="AM524" i="5"/>
  <c r="AN524" i="5"/>
  <c r="AO524" i="5"/>
  <c r="AP524" i="5"/>
  <c r="W525" i="5"/>
  <c r="X525" i="5"/>
  <c r="Y525" i="5"/>
  <c r="Z525" i="5"/>
  <c r="AA525" i="5"/>
  <c r="AB525" i="5"/>
  <c r="AC525" i="5"/>
  <c r="AD525" i="5"/>
  <c r="AE525" i="5"/>
  <c r="AF525" i="5"/>
  <c r="AG525" i="5"/>
  <c r="AH525" i="5"/>
  <c r="AI525" i="5"/>
  <c r="AJ525" i="5"/>
  <c r="AK525" i="5"/>
  <c r="AL525" i="5"/>
  <c r="AM525" i="5"/>
  <c r="AN525" i="5"/>
  <c r="AO525" i="5"/>
  <c r="AP525" i="5"/>
  <c r="W526" i="5"/>
  <c r="X526" i="5"/>
  <c r="Y526" i="5"/>
  <c r="Z526" i="5"/>
  <c r="AA526" i="5"/>
  <c r="AB526" i="5"/>
  <c r="AC526" i="5"/>
  <c r="AD526" i="5"/>
  <c r="AE526" i="5"/>
  <c r="AF526" i="5"/>
  <c r="AG526" i="5"/>
  <c r="AH526" i="5"/>
  <c r="AI526" i="5"/>
  <c r="AJ526" i="5"/>
  <c r="AK526" i="5"/>
  <c r="AL526" i="5"/>
  <c r="AM526" i="5"/>
  <c r="AN526" i="5"/>
  <c r="AO526" i="5"/>
  <c r="AP526" i="5"/>
  <c r="W527" i="5"/>
  <c r="X527" i="5"/>
  <c r="Y527" i="5"/>
  <c r="Z527" i="5"/>
  <c r="AA527" i="5"/>
  <c r="AB527" i="5"/>
  <c r="AC527" i="5"/>
  <c r="AD527" i="5"/>
  <c r="AE527" i="5"/>
  <c r="AF527" i="5"/>
  <c r="AG527" i="5"/>
  <c r="AH527" i="5"/>
  <c r="AI527" i="5"/>
  <c r="AJ527" i="5"/>
  <c r="AK527" i="5"/>
  <c r="AL527" i="5"/>
  <c r="AM527" i="5"/>
  <c r="AN527" i="5"/>
  <c r="AO527" i="5"/>
  <c r="AP527" i="5"/>
  <c r="W528" i="5"/>
  <c r="X528" i="5"/>
  <c r="Y528" i="5"/>
  <c r="Z528" i="5"/>
  <c r="AA528" i="5"/>
  <c r="AB528" i="5"/>
  <c r="AC528" i="5"/>
  <c r="AD528" i="5"/>
  <c r="AE528" i="5"/>
  <c r="AF528" i="5"/>
  <c r="AG528" i="5"/>
  <c r="AH528" i="5"/>
  <c r="AI528" i="5"/>
  <c r="AJ528" i="5"/>
  <c r="AK528" i="5"/>
  <c r="AL528" i="5"/>
  <c r="AM528" i="5"/>
  <c r="AN528" i="5"/>
  <c r="AO528" i="5"/>
  <c r="AP528" i="5"/>
  <c r="W529" i="5"/>
  <c r="X529" i="5"/>
  <c r="Y529" i="5"/>
  <c r="Z529" i="5"/>
  <c r="AA529" i="5"/>
  <c r="AB529" i="5"/>
  <c r="AC529" i="5"/>
  <c r="AD529" i="5"/>
  <c r="AE529" i="5"/>
  <c r="AF529" i="5"/>
  <c r="AG529" i="5"/>
  <c r="AH529" i="5"/>
  <c r="AI529" i="5"/>
  <c r="AJ529" i="5"/>
  <c r="AK529" i="5"/>
  <c r="AL529" i="5"/>
  <c r="AM529" i="5"/>
  <c r="AN529" i="5"/>
  <c r="AO529" i="5"/>
  <c r="AP529" i="5"/>
  <c r="W530" i="5"/>
  <c r="X530" i="5"/>
  <c r="Y530" i="5"/>
  <c r="Z530" i="5"/>
  <c r="AA530" i="5"/>
  <c r="AB530" i="5"/>
  <c r="AC530" i="5"/>
  <c r="AD530" i="5"/>
  <c r="AE530" i="5"/>
  <c r="AF530" i="5"/>
  <c r="AG530" i="5"/>
  <c r="AH530" i="5"/>
  <c r="AI530" i="5"/>
  <c r="AJ530" i="5"/>
  <c r="AK530" i="5"/>
  <c r="AL530" i="5"/>
  <c r="AM530" i="5"/>
  <c r="AN530" i="5"/>
  <c r="AO530" i="5"/>
  <c r="AP530" i="5"/>
  <c r="W531" i="5"/>
  <c r="X531" i="5"/>
  <c r="Y531" i="5"/>
  <c r="Z531" i="5"/>
  <c r="AA531" i="5"/>
  <c r="AB531" i="5"/>
  <c r="AC531" i="5"/>
  <c r="AD531" i="5"/>
  <c r="AE531" i="5"/>
  <c r="AF531" i="5"/>
  <c r="AG531" i="5"/>
  <c r="AH531" i="5"/>
  <c r="AI531" i="5"/>
  <c r="AJ531" i="5"/>
  <c r="AK531" i="5"/>
  <c r="AL531" i="5"/>
  <c r="AM531" i="5"/>
  <c r="AN531" i="5"/>
  <c r="AO531" i="5"/>
  <c r="AP531" i="5"/>
  <c r="W532" i="5"/>
  <c r="X532" i="5"/>
  <c r="Y532" i="5"/>
  <c r="Z532" i="5"/>
  <c r="AA532" i="5"/>
  <c r="AB532" i="5"/>
  <c r="AC532" i="5"/>
  <c r="AD532" i="5"/>
  <c r="AE532" i="5"/>
  <c r="AF532" i="5"/>
  <c r="AG532" i="5"/>
  <c r="AH532" i="5"/>
  <c r="AI532" i="5"/>
  <c r="AJ532" i="5"/>
  <c r="AK532" i="5"/>
  <c r="AL532" i="5"/>
  <c r="AM532" i="5"/>
  <c r="AN532" i="5"/>
  <c r="AO532" i="5"/>
  <c r="AP532" i="5"/>
  <c r="W533" i="5"/>
  <c r="X533" i="5"/>
  <c r="Y533" i="5"/>
  <c r="Z533" i="5"/>
  <c r="AA533" i="5"/>
  <c r="AB533" i="5"/>
  <c r="AC533" i="5"/>
  <c r="AD533" i="5"/>
  <c r="AE533" i="5"/>
  <c r="AF533" i="5"/>
  <c r="AG533" i="5"/>
  <c r="AH533" i="5"/>
  <c r="AI533" i="5"/>
  <c r="AJ533" i="5"/>
  <c r="AK533" i="5"/>
  <c r="AL533" i="5"/>
  <c r="AM533" i="5"/>
  <c r="AN533" i="5"/>
  <c r="AO533" i="5"/>
  <c r="AP533" i="5"/>
  <c r="W534" i="5"/>
  <c r="X534" i="5"/>
  <c r="Y534" i="5"/>
  <c r="Z534" i="5"/>
  <c r="AA534" i="5"/>
  <c r="AB534" i="5"/>
  <c r="AC534" i="5"/>
  <c r="AD534" i="5"/>
  <c r="AE534" i="5"/>
  <c r="AF534" i="5"/>
  <c r="AG534" i="5"/>
  <c r="AH534" i="5"/>
  <c r="AI534" i="5"/>
  <c r="AJ534" i="5"/>
  <c r="AK534" i="5"/>
  <c r="AL534" i="5"/>
  <c r="AM534" i="5"/>
  <c r="AN534" i="5"/>
  <c r="AO534" i="5"/>
  <c r="AP534" i="5"/>
  <c r="W535" i="5"/>
  <c r="X535" i="5"/>
  <c r="Y535" i="5"/>
  <c r="Z535" i="5"/>
  <c r="AA535" i="5"/>
  <c r="AB535" i="5"/>
  <c r="AC535" i="5"/>
  <c r="AD535" i="5"/>
  <c r="AE535" i="5"/>
  <c r="AF535" i="5"/>
  <c r="AG535" i="5"/>
  <c r="AH535" i="5"/>
  <c r="AI535" i="5"/>
  <c r="AJ535" i="5"/>
  <c r="AK535" i="5"/>
  <c r="AL535" i="5"/>
  <c r="AM535" i="5"/>
  <c r="AN535" i="5"/>
  <c r="AO535" i="5"/>
  <c r="AP535" i="5"/>
  <c r="W536" i="5"/>
  <c r="X536" i="5"/>
  <c r="Y536" i="5"/>
  <c r="Z536" i="5"/>
  <c r="AA536" i="5"/>
  <c r="AB536" i="5"/>
  <c r="AC536" i="5"/>
  <c r="AD536" i="5"/>
  <c r="AE536" i="5"/>
  <c r="AF536" i="5"/>
  <c r="AG536" i="5"/>
  <c r="AH536" i="5"/>
  <c r="AI536" i="5"/>
  <c r="AJ536" i="5"/>
  <c r="AK536" i="5"/>
  <c r="AL536" i="5"/>
  <c r="AM536" i="5"/>
  <c r="AN536" i="5"/>
  <c r="AO536" i="5"/>
  <c r="AP536" i="5"/>
  <c r="W537" i="5"/>
  <c r="X537" i="5"/>
  <c r="Y537" i="5"/>
  <c r="Z537" i="5"/>
  <c r="AA537" i="5"/>
  <c r="AB537" i="5"/>
  <c r="AC537" i="5"/>
  <c r="AD537" i="5"/>
  <c r="AE537" i="5"/>
  <c r="AF537" i="5"/>
  <c r="AG537" i="5"/>
  <c r="AH537" i="5"/>
  <c r="AI537" i="5"/>
  <c r="AJ537" i="5"/>
  <c r="AK537" i="5"/>
  <c r="AL537" i="5"/>
  <c r="AM537" i="5"/>
  <c r="AN537" i="5"/>
  <c r="AO537" i="5"/>
  <c r="AP537" i="5"/>
  <c r="W538" i="5"/>
  <c r="X538" i="5"/>
  <c r="Y538" i="5"/>
  <c r="Z538" i="5"/>
  <c r="AA538" i="5"/>
  <c r="AB538" i="5"/>
  <c r="AC538" i="5"/>
  <c r="AD538" i="5"/>
  <c r="AE538" i="5"/>
  <c r="AF538" i="5"/>
  <c r="AG538" i="5"/>
  <c r="AH538" i="5"/>
  <c r="AI538" i="5"/>
  <c r="AJ538" i="5"/>
  <c r="AK538" i="5"/>
  <c r="AL538" i="5"/>
  <c r="AM538" i="5"/>
  <c r="AN538" i="5"/>
  <c r="AO538" i="5"/>
  <c r="AP538" i="5"/>
  <c r="W539" i="5"/>
  <c r="X539" i="5"/>
  <c r="Y539" i="5"/>
  <c r="Z539" i="5"/>
  <c r="AA539" i="5"/>
  <c r="AB539" i="5"/>
  <c r="AC539" i="5"/>
  <c r="AD539" i="5"/>
  <c r="AE539" i="5"/>
  <c r="AF539" i="5"/>
  <c r="AG539" i="5"/>
  <c r="AH539" i="5"/>
  <c r="AI539" i="5"/>
  <c r="AJ539" i="5"/>
  <c r="AK539" i="5"/>
  <c r="AL539" i="5"/>
  <c r="AM539" i="5"/>
  <c r="AN539" i="5"/>
  <c r="AO539" i="5"/>
  <c r="AP539" i="5"/>
  <c r="W540" i="5"/>
  <c r="X540" i="5"/>
  <c r="Y540" i="5"/>
  <c r="Z540" i="5"/>
  <c r="AA540" i="5"/>
  <c r="AB540" i="5"/>
  <c r="AC540" i="5"/>
  <c r="AD540" i="5"/>
  <c r="AE540" i="5"/>
  <c r="AF540" i="5"/>
  <c r="AG540" i="5"/>
  <c r="AH540" i="5"/>
  <c r="AI540" i="5"/>
  <c r="AJ540" i="5"/>
  <c r="AK540" i="5"/>
  <c r="AL540" i="5"/>
  <c r="AM540" i="5"/>
  <c r="AN540" i="5"/>
  <c r="AO540" i="5"/>
  <c r="AP540" i="5"/>
  <c r="W541" i="5"/>
  <c r="X541" i="5"/>
  <c r="Y541" i="5"/>
  <c r="Z541" i="5"/>
  <c r="AA541" i="5"/>
  <c r="AB541" i="5"/>
  <c r="AC541" i="5"/>
  <c r="AD541" i="5"/>
  <c r="AE541" i="5"/>
  <c r="AF541" i="5"/>
  <c r="AG541" i="5"/>
  <c r="AH541" i="5"/>
  <c r="AI541" i="5"/>
  <c r="AJ541" i="5"/>
  <c r="AK541" i="5"/>
  <c r="AL541" i="5"/>
  <c r="AM541" i="5"/>
  <c r="AN541" i="5"/>
  <c r="AO541" i="5"/>
  <c r="AP541" i="5"/>
  <c r="W542" i="5"/>
  <c r="X542" i="5"/>
  <c r="Y542" i="5"/>
  <c r="Z542" i="5"/>
  <c r="AA542" i="5"/>
  <c r="AB542" i="5"/>
  <c r="AC542" i="5"/>
  <c r="AD542" i="5"/>
  <c r="AE542" i="5"/>
  <c r="AF542" i="5"/>
  <c r="AG542" i="5"/>
  <c r="AH542" i="5"/>
  <c r="AI542" i="5"/>
  <c r="AJ542" i="5"/>
  <c r="AK542" i="5"/>
  <c r="AL542" i="5"/>
  <c r="AM542" i="5"/>
  <c r="AN542" i="5"/>
  <c r="AO542" i="5"/>
  <c r="AP542" i="5"/>
  <c r="W543" i="5"/>
  <c r="X543" i="5"/>
  <c r="Y543" i="5"/>
  <c r="Z543" i="5"/>
  <c r="AA543" i="5"/>
  <c r="AB543" i="5"/>
  <c r="AC543" i="5"/>
  <c r="AD543" i="5"/>
  <c r="AE543" i="5"/>
  <c r="AF543" i="5"/>
  <c r="AG543" i="5"/>
  <c r="AH543" i="5"/>
  <c r="AI543" i="5"/>
  <c r="AJ543" i="5"/>
  <c r="AK543" i="5"/>
  <c r="AL543" i="5"/>
  <c r="AM543" i="5"/>
  <c r="AN543" i="5"/>
  <c r="AO543" i="5"/>
  <c r="AP543" i="5"/>
  <c r="W544" i="5"/>
  <c r="X544" i="5"/>
  <c r="Y544" i="5"/>
  <c r="Z544" i="5"/>
  <c r="AA544" i="5"/>
  <c r="AB544" i="5"/>
  <c r="AC544" i="5"/>
  <c r="AD544" i="5"/>
  <c r="AE544" i="5"/>
  <c r="AF544" i="5"/>
  <c r="AG544" i="5"/>
  <c r="AH544" i="5"/>
  <c r="AI544" i="5"/>
  <c r="AJ544" i="5"/>
  <c r="AK544" i="5"/>
  <c r="AL544" i="5"/>
  <c r="AM544" i="5"/>
  <c r="AN544" i="5"/>
  <c r="AO544" i="5"/>
  <c r="AP544" i="5"/>
  <c r="W545" i="5"/>
  <c r="X545" i="5"/>
  <c r="Y545" i="5"/>
  <c r="Z545" i="5"/>
  <c r="AA545" i="5"/>
  <c r="AB545" i="5"/>
  <c r="AC545" i="5"/>
  <c r="AD545" i="5"/>
  <c r="AE545" i="5"/>
  <c r="AF545" i="5"/>
  <c r="AG545" i="5"/>
  <c r="AH545" i="5"/>
  <c r="AI545" i="5"/>
  <c r="AJ545" i="5"/>
  <c r="AK545" i="5"/>
  <c r="AL545" i="5"/>
  <c r="AM545" i="5"/>
  <c r="AN545" i="5"/>
  <c r="AO545" i="5"/>
  <c r="AP545" i="5"/>
  <c r="W546" i="5"/>
  <c r="X546" i="5"/>
  <c r="Y546" i="5"/>
  <c r="Z546" i="5"/>
  <c r="AA546" i="5"/>
  <c r="AB546" i="5"/>
  <c r="AC546" i="5"/>
  <c r="AD546" i="5"/>
  <c r="AE546" i="5"/>
  <c r="AF546" i="5"/>
  <c r="AG546" i="5"/>
  <c r="AH546" i="5"/>
  <c r="AI546" i="5"/>
  <c r="AJ546" i="5"/>
  <c r="AK546" i="5"/>
  <c r="AL546" i="5"/>
  <c r="AM546" i="5"/>
  <c r="AN546" i="5"/>
  <c r="AO546" i="5"/>
  <c r="AP546" i="5"/>
  <c r="W547" i="5"/>
  <c r="X547" i="5"/>
  <c r="Y547" i="5"/>
  <c r="Z547" i="5"/>
  <c r="AA547" i="5"/>
  <c r="AB547" i="5"/>
  <c r="AC547" i="5"/>
  <c r="AD547" i="5"/>
  <c r="AE547" i="5"/>
  <c r="AF547" i="5"/>
  <c r="AG547" i="5"/>
  <c r="AH547" i="5"/>
  <c r="AI547" i="5"/>
  <c r="AJ547" i="5"/>
  <c r="AK547" i="5"/>
  <c r="AL547" i="5"/>
  <c r="AM547" i="5"/>
  <c r="AN547" i="5"/>
  <c r="AO547" i="5"/>
  <c r="AP547" i="5"/>
  <c r="W548" i="5"/>
  <c r="X548" i="5"/>
  <c r="Y548" i="5"/>
  <c r="Z548" i="5"/>
  <c r="AA548" i="5"/>
  <c r="AB548" i="5"/>
  <c r="AC548" i="5"/>
  <c r="AD548" i="5"/>
  <c r="AE548" i="5"/>
  <c r="AF548" i="5"/>
  <c r="AG548" i="5"/>
  <c r="AH548" i="5"/>
  <c r="AI548" i="5"/>
  <c r="AJ548" i="5"/>
  <c r="AK548" i="5"/>
  <c r="AL548" i="5"/>
  <c r="AM548" i="5"/>
  <c r="AN548" i="5"/>
  <c r="AO548" i="5"/>
  <c r="AP548" i="5"/>
  <c r="W549" i="5"/>
  <c r="X549" i="5"/>
  <c r="Y549" i="5"/>
  <c r="Z549" i="5"/>
  <c r="AA549" i="5"/>
  <c r="AB549" i="5"/>
  <c r="AC549" i="5"/>
  <c r="AD549" i="5"/>
  <c r="AE549" i="5"/>
  <c r="AF549" i="5"/>
  <c r="AG549" i="5"/>
  <c r="AH549" i="5"/>
  <c r="AI549" i="5"/>
  <c r="AJ549" i="5"/>
  <c r="AK549" i="5"/>
  <c r="AL549" i="5"/>
  <c r="AM549" i="5"/>
  <c r="AN549" i="5"/>
  <c r="AO549" i="5"/>
  <c r="AP549" i="5"/>
  <c r="W550" i="5"/>
  <c r="X550" i="5"/>
  <c r="Y550" i="5"/>
  <c r="Z550" i="5"/>
  <c r="AA550" i="5"/>
  <c r="AB550" i="5"/>
  <c r="AC550" i="5"/>
  <c r="AD550" i="5"/>
  <c r="AE550" i="5"/>
  <c r="AF550" i="5"/>
  <c r="AG550" i="5"/>
  <c r="AH550" i="5"/>
  <c r="AI550" i="5"/>
  <c r="AJ550" i="5"/>
  <c r="AK550" i="5"/>
  <c r="AL550" i="5"/>
  <c r="AM550" i="5"/>
  <c r="AN550" i="5"/>
  <c r="AO550" i="5"/>
  <c r="AP550" i="5"/>
  <c r="W551" i="5"/>
  <c r="X551" i="5"/>
  <c r="Y551" i="5"/>
  <c r="Z551" i="5"/>
  <c r="AA551" i="5"/>
  <c r="AB551" i="5"/>
  <c r="AC551" i="5"/>
  <c r="AD551" i="5"/>
  <c r="AE551" i="5"/>
  <c r="AF551" i="5"/>
  <c r="AG551" i="5"/>
  <c r="AH551" i="5"/>
  <c r="AI551" i="5"/>
  <c r="AJ551" i="5"/>
  <c r="AK551" i="5"/>
  <c r="AL551" i="5"/>
  <c r="AM551" i="5"/>
  <c r="AN551" i="5"/>
  <c r="AO551" i="5"/>
  <c r="AP551" i="5"/>
  <c r="W552" i="5"/>
  <c r="X552" i="5"/>
  <c r="Y552" i="5"/>
  <c r="Z552" i="5"/>
  <c r="AA552" i="5"/>
  <c r="AB552" i="5"/>
  <c r="AC552" i="5"/>
  <c r="AD552" i="5"/>
  <c r="AE552" i="5"/>
  <c r="AF552" i="5"/>
  <c r="AG552" i="5"/>
  <c r="AH552" i="5"/>
  <c r="AI552" i="5"/>
  <c r="AJ552" i="5"/>
  <c r="AK552" i="5"/>
  <c r="AL552" i="5"/>
  <c r="AM552" i="5"/>
  <c r="AN552" i="5"/>
  <c r="AO552" i="5"/>
  <c r="AP552" i="5"/>
  <c r="W553" i="5"/>
  <c r="X553" i="5"/>
  <c r="Y553" i="5"/>
  <c r="Z553" i="5"/>
  <c r="AA553" i="5"/>
  <c r="AB553" i="5"/>
  <c r="AC553" i="5"/>
  <c r="AD553" i="5"/>
  <c r="AE553" i="5"/>
  <c r="AF553" i="5"/>
  <c r="AG553" i="5"/>
  <c r="AH553" i="5"/>
  <c r="AI553" i="5"/>
  <c r="AJ553" i="5"/>
  <c r="AK553" i="5"/>
  <c r="AL553" i="5"/>
  <c r="AM553" i="5"/>
  <c r="AN553" i="5"/>
  <c r="AO553" i="5"/>
  <c r="AP553" i="5"/>
  <c r="W554" i="5"/>
  <c r="X554" i="5"/>
  <c r="Y554" i="5"/>
  <c r="Z554" i="5"/>
  <c r="AA554" i="5"/>
  <c r="AB554" i="5"/>
  <c r="AC554" i="5"/>
  <c r="AD554" i="5"/>
  <c r="AE554" i="5"/>
  <c r="AF554" i="5"/>
  <c r="AG554" i="5"/>
  <c r="AH554" i="5"/>
  <c r="AI554" i="5"/>
  <c r="AJ554" i="5"/>
  <c r="AK554" i="5"/>
  <c r="AL554" i="5"/>
  <c r="AM554" i="5"/>
  <c r="AN554" i="5"/>
  <c r="AO554" i="5"/>
  <c r="AP554" i="5"/>
  <c r="W555" i="5"/>
  <c r="X555" i="5"/>
  <c r="Y555" i="5"/>
  <c r="Z555" i="5"/>
  <c r="AA555" i="5"/>
  <c r="AB555" i="5"/>
  <c r="AC555" i="5"/>
  <c r="AD555" i="5"/>
  <c r="AE555" i="5"/>
  <c r="AF555" i="5"/>
  <c r="AG555" i="5"/>
  <c r="AH555" i="5"/>
  <c r="AI555" i="5"/>
  <c r="AJ555" i="5"/>
  <c r="AK555" i="5"/>
  <c r="AL555" i="5"/>
  <c r="AM555" i="5"/>
  <c r="AN555" i="5"/>
  <c r="AO555" i="5"/>
  <c r="AP555" i="5"/>
  <c r="W556" i="5"/>
  <c r="X556" i="5"/>
  <c r="Y556" i="5"/>
  <c r="Z556" i="5"/>
  <c r="AA556" i="5"/>
  <c r="AB556" i="5"/>
  <c r="AC556" i="5"/>
  <c r="AD556" i="5"/>
  <c r="AE556" i="5"/>
  <c r="AF556" i="5"/>
  <c r="AG556" i="5"/>
  <c r="AH556" i="5"/>
  <c r="AI556" i="5"/>
  <c r="AJ556" i="5"/>
  <c r="AK556" i="5"/>
  <c r="AL556" i="5"/>
  <c r="AM556" i="5"/>
  <c r="AN556" i="5"/>
  <c r="AO556" i="5"/>
  <c r="AP556" i="5"/>
  <c r="W557" i="5"/>
  <c r="X557" i="5"/>
  <c r="Y557" i="5"/>
  <c r="Z557" i="5"/>
  <c r="AA557" i="5"/>
  <c r="AB557" i="5"/>
  <c r="AC557" i="5"/>
  <c r="AD557" i="5"/>
  <c r="AE557" i="5"/>
  <c r="AF557" i="5"/>
  <c r="AG557" i="5"/>
  <c r="AH557" i="5"/>
  <c r="AI557" i="5"/>
  <c r="AJ557" i="5"/>
  <c r="AK557" i="5"/>
  <c r="AL557" i="5"/>
  <c r="AM557" i="5"/>
  <c r="AN557" i="5"/>
  <c r="AO557" i="5"/>
  <c r="AP557" i="5"/>
  <c r="W558" i="5"/>
  <c r="X558" i="5"/>
  <c r="Y558" i="5"/>
  <c r="Z558" i="5"/>
  <c r="AA558" i="5"/>
  <c r="AB558" i="5"/>
  <c r="AC558" i="5"/>
  <c r="AD558" i="5"/>
  <c r="AE558" i="5"/>
  <c r="AF558" i="5"/>
  <c r="AG558" i="5"/>
  <c r="AH558" i="5"/>
  <c r="AI558" i="5"/>
  <c r="AJ558" i="5"/>
  <c r="AK558" i="5"/>
  <c r="AL558" i="5"/>
  <c r="AM558" i="5"/>
  <c r="AN558" i="5"/>
  <c r="AO558" i="5"/>
  <c r="AP558" i="5"/>
  <c r="W559" i="5"/>
  <c r="X559" i="5"/>
  <c r="Y559" i="5"/>
  <c r="Z559" i="5"/>
  <c r="AA559" i="5"/>
  <c r="AB559" i="5"/>
  <c r="AC559" i="5"/>
  <c r="AD559" i="5"/>
  <c r="AE559" i="5"/>
  <c r="AF559" i="5"/>
  <c r="AG559" i="5"/>
  <c r="AH559" i="5"/>
  <c r="AI559" i="5"/>
  <c r="AJ559" i="5"/>
  <c r="AK559" i="5"/>
  <c r="AL559" i="5"/>
  <c r="AM559" i="5"/>
  <c r="AN559" i="5"/>
  <c r="AO559" i="5"/>
  <c r="AP559" i="5"/>
  <c r="W560" i="5"/>
  <c r="X560" i="5"/>
  <c r="Y560" i="5"/>
  <c r="Z560" i="5"/>
  <c r="AA560" i="5"/>
  <c r="AB560" i="5"/>
  <c r="AC560" i="5"/>
  <c r="AD560" i="5"/>
  <c r="AE560" i="5"/>
  <c r="AF560" i="5"/>
  <c r="AG560" i="5"/>
  <c r="AH560" i="5"/>
  <c r="AI560" i="5"/>
  <c r="AJ560" i="5"/>
  <c r="AK560" i="5"/>
  <c r="AL560" i="5"/>
  <c r="AM560" i="5"/>
  <c r="AN560" i="5"/>
  <c r="AO560" i="5"/>
  <c r="AP560" i="5"/>
  <c r="W561" i="5"/>
  <c r="X561" i="5"/>
  <c r="Y561" i="5"/>
  <c r="Z561" i="5"/>
  <c r="AA561" i="5"/>
  <c r="AB561" i="5"/>
  <c r="AC561" i="5"/>
  <c r="AD561" i="5"/>
  <c r="AE561" i="5"/>
  <c r="AF561" i="5"/>
  <c r="AG561" i="5"/>
  <c r="AH561" i="5"/>
  <c r="AI561" i="5"/>
  <c r="AJ561" i="5"/>
  <c r="AK561" i="5"/>
  <c r="AL561" i="5"/>
  <c r="AM561" i="5"/>
  <c r="AN561" i="5"/>
  <c r="AO561" i="5"/>
  <c r="AP561" i="5"/>
  <c r="W562" i="5"/>
  <c r="X562" i="5"/>
  <c r="Y562" i="5"/>
  <c r="Z562" i="5"/>
  <c r="AA562" i="5"/>
  <c r="AB562" i="5"/>
  <c r="AC562" i="5"/>
  <c r="AD562" i="5"/>
  <c r="AE562" i="5"/>
  <c r="AF562" i="5"/>
  <c r="AG562" i="5"/>
  <c r="AH562" i="5"/>
  <c r="AI562" i="5"/>
  <c r="AJ562" i="5"/>
  <c r="AK562" i="5"/>
  <c r="AL562" i="5"/>
  <c r="AM562" i="5"/>
  <c r="AN562" i="5"/>
  <c r="AO562" i="5"/>
  <c r="AP562" i="5"/>
  <c r="W563" i="5"/>
  <c r="X563" i="5"/>
  <c r="Y563" i="5"/>
  <c r="Z563" i="5"/>
  <c r="AA563" i="5"/>
  <c r="AB563" i="5"/>
  <c r="AC563" i="5"/>
  <c r="AD563" i="5"/>
  <c r="AE563" i="5"/>
  <c r="AF563" i="5"/>
  <c r="AG563" i="5"/>
  <c r="AH563" i="5"/>
  <c r="AI563" i="5"/>
  <c r="AJ563" i="5"/>
  <c r="AK563" i="5"/>
  <c r="AL563" i="5"/>
  <c r="AM563" i="5"/>
  <c r="AN563" i="5"/>
  <c r="AO563" i="5"/>
  <c r="AP563" i="5"/>
  <c r="W564" i="5"/>
  <c r="X564" i="5"/>
  <c r="Y564" i="5"/>
  <c r="Z564" i="5"/>
  <c r="AA564" i="5"/>
  <c r="AB564" i="5"/>
  <c r="AC564" i="5"/>
  <c r="AD564" i="5"/>
  <c r="AE564" i="5"/>
  <c r="AF564" i="5"/>
  <c r="AG564" i="5"/>
  <c r="AH564" i="5"/>
  <c r="AI564" i="5"/>
  <c r="AJ564" i="5"/>
  <c r="AK564" i="5"/>
  <c r="AL564" i="5"/>
  <c r="AM564" i="5"/>
  <c r="AN564" i="5"/>
  <c r="AO564" i="5"/>
  <c r="AP564" i="5"/>
  <c r="W565" i="5"/>
  <c r="X565" i="5"/>
  <c r="Y565" i="5"/>
  <c r="Z565" i="5"/>
  <c r="AA565" i="5"/>
  <c r="AB565" i="5"/>
  <c r="AC565" i="5"/>
  <c r="AD565" i="5"/>
  <c r="AE565" i="5"/>
  <c r="AF565" i="5"/>
  <c r="AG565" i="5"/>
  <c r="AH565" i="5"/>
  <c r="AI565" i="5"/>
  <c r="AJ565" i="5"/>
  <c r="AK565" i="5"/>
  <c r="AL565" i="5"/>
  <c r="AM565" i="5"/>
  <c r="AN565" i="5"/>
  <c r="AO565" i="5"/>
  <c r="AP565" i="5"/>
  <c r="W566" i="5"/>
  <c r="X566" i="5"/>
  <c r="Y566" i="5"/>
  <c r="Z566" i="5"/>
  <c r="AA566" i="5"/>
  <c r="AB566" i="5"/>
  <c r="AC566" i="5"/>
  <c r="AD566" i="5"/>
  <c r="AE566" i="5"/>
  <c r="AF566" i="5"/>
  <c r="AG566" i="5"/>
  <c r="AH566" i="5"/>
  <c r="AI566" i="5"/>
  <c r="AJ566" i="5"/>
  <c r="AK566" i="5"/>
  <c r="AL566" i="5"/>
  <c r="AM566" i="5"/>
  <c r="AN566" i="5"/>
  <c r="AO566" i="5"/>
  <c r="AP566" i="5"/>
  <c r="W567" i="5"/>
  <c r="X567" i="5"/>
  <c r="Y567" i="5"/>
  <c r="Z567" i="5"/>
  <c r="AA567" i="5"/>
  <c r="AB567" i="5"/>
  <c r="AC567" i="5"/>
  <c r="AD567" i="5"/>
  <c r="AE567" i="5"/>
  <c r="AF567" i="5"/>
  <c r="AG567" i="5"/>
  <c r="AH567" i="5"/>
  <c r="AI567" i="5"/>
  <c r="AJ567" i="5"/>
  <c r="AK567" i="5"/>
  <c r="AL567" i="5"/>
  <c r="AM567" i="5"/>
  <c r="AN567" i="5"/>
  <c r="AO567" i="5"/>
  <c r="AP567" i="5"/>
  <c r="W568" i="5"/>
  <c r="X568" i="5"/>
  <c r="Y568" i="5"/>
  <c r="Z568" i="5"/>
  <c r="AA568" i="5"/>
  <c r="AB568" i="5"/>
  <c r="AC568" i="5"/>
  <c r="AD568" i="5"/>
  <c r="AE568" i="5"/>
  <c r="AF568" i="5"/>
  <c r="AG568" i="5"/>
  <c r="AH568" i="5"/>
  <c r="AI568" i="5"/>
  <c r="AJ568" i="5"/>
  <c r="AK568" i="5"/>
  <c r="AL568" i="5"/>
  <c r="AM568" i="5"/>
  <c r="AN568" i="5"/>
  <c r="AO568" i="5"/>
  <c r="AP568" i="5"/>
  <c r="W569" i="5"/>
  <c r="X569" i="5"/>
  <c r="Y569" i="5"/>
  <c r="Z569" i="5"/>
  <c r="AA569" i="5"/>
  <c r="AB569" i="5"/>
  <c r="AC569" i="5"/>
  <c r="AD569" i="5"/>
  <c r="AE569" i="5"/>
  <c r="AF569" i="5"/>
  <c r="AG569" i="5"/>
  <c r="AH569" i="5"/>
  <c r="AI569" i="5"/>
  <c r="AJ569" i="5"/>
  <c r="AK569" i="5"/>
  <c r="AL569" i="5"/>
  <c r="AM569" i="5"/>
  <c r="AN569" i="5"/>
  <c r="AO569" i="5"/>
  <c r="AP569" i="5"/>
  <c r="W570" i="5"/>
  <c r="X570" i="5"/>
  <c r="Y570" i="5"/>
  <c r="Z570" i="5"/>
  <c r="AA570" i="5"/>
  <c r="AB570" i="5"/>
  <c r="AC570" i="5"/>
  <c r="AD570" i="5"/>
  <c r="AE570" i="5"/>
  <c r="AF570" i="5"/>
  <c r="AG570" i="5"/>
  <c r="AH570" i="5"/>
  <c r="AI570" i="5"/>
  <c r="AJ570" i="5"/>
  <c r="AK570" i="5"/>
  <c r="AL570" i="5"/>
  <c r="AM570" i="5"/>
  <c r="AN570" i="5"/>
  <c r="AO570" i="5"/>
  <c r="AP570" i="5"/>
  <c r="W571" i="5"/>
  <c r="X571" i="5"/>
  <c r="Y571" i="5"/>
  <c r="Z571" i="5"/>
  <c r="AA571" i="5"/>
  <c r="AB571" i="5"/>
  <c r="AC571" i="5"/>
  <c r="AD571" i="5"/>
  <c r="AE571" i="5"/>
  <c r="AF571" i="5"/>
  <c r="AG571" i="5"/>
  <c r="AH571" i="5"/>
  <c r="AI571" i="5"/>
  <c r="AJ571" i="5"/>
  <c r="AK571" i="5"/>
  <c r="AL571" i="5"/>
  <c r="AM571" i="5"/>
  <c r="AN571" i="5"/>
  <c r="AO571" i="5"/>
  <c r="AP571" i="5"/>
  <c r="W572" i="5"/>
  <c r="X572" i="5"/>
  <c r="Y572" i="5"/>
  <c r="Z572" i="5"/>
  <c r="AA572" i="5"/>
  <c r="AB572" i="5"/>
  <c r="AC572" i="5"/>
  <c r="AD572" i="5"/>
  <c r="AE572" i="5"/>
  <c r="AF572" i="5"/>
  <c r="AG572" i="5"/>
  <c r="AH572" i="5"/>
  <c r="AI572" i="5"/>
  <c r="AJ572" i="5"/>
  <c r="AK572" i="5"/>
  <c r="AL572" i="5"/>
  <c r="AM572" i="5"/>
  <c r="AN572" i="5"/>
  <c r="AO572" i="5"/>
  <c r="AP572" i="5"/>
  <c r="W573" i="5"/>
  <c r="X573" i="5"/>
  <c r="Y573" i="5"/>
  <c r="Z573" i="5"/>
  <c r="AA573" i="5"/>
  <c r="AB573" i="5"/>
  <c r="AC573" i="5"/>
  <c r="AD573" i="5"/>
  <c r="AE573" i="5"/>
  <c r="AF573" i="5"/>
  <c r="AG573" i="5"/>
  <c r="AH573" i="5"/>
  <c r="AI573" i="5"/>
  <c r="AJ573" i="5"/>
  <c r="AK573" i="5"/>
  <c r="AL573" i="5"/>
  <c r="AM573" i="5"/>
  <c r="AN573" i="5"/>
  <c r="AO573" i="5"/>
  <c r="AP573" i="5"/>
  <c r="W574" i="5"/>
  <c r="X574" i="5"/>
  <c r="Y574" i="5"/>
  <c r="Z574" i="5"/>
  <c r="AA574" i="5"/>
  <c r="AB574" i="5"/>
  <c r="AC574" i="5"/>
  <c r="AD574" i="5"/>
  <c r="AE574" i="5"/>
  <c r="AF574" i="5"/>
  <c r="AG574" i="5"/>
  <c r="AH574" i="5"/>
  <c r="AI574" i="5"/>
  <c r="AJ574" i="5"/>
  <c r="AK574" i="5"/>
  <c r="AL574" i="5"/>
  <c r="AM574" i="5"/>
  <c r="AN574" i="5"/>
  <c r="AO574" i="5"/>
  <c r="AP574" i="5"/>
  <c r="W575" i="5"/>
  <c r="X575" i="5"/>
  <c r="Y575" i="5"/>
  <c r="Z575" i="5"/>
  <c r="AA575" i="5"/>
  <c r="AB575" i="5"/>
  <c r="AC575" i="5"/>
  <c r="AD575" i="5"/>
  <c r="AE575" i="5"/>
  <c r="AF575" i="5"/>
  <c r="AG575" i="5"/>
  <c r="AH575" i="5"/>
  <c r="AI575" i="5"/>
  <c r="AJ575" i="5"/>
  <c r="AK575" i="5"/>
  <c r="AL575" i="5"/>
  <c r="AM575" i="5"/>
  <c r="AN575" i="5"/>
  <c r="AO575" i="5"/>
  <c r="AP575" i="5"/>
  <c r="W576" i="5"/>
  <c r="X576" i="5"/>
  <c r="Y576" i="5"/>
  <c r="Z576" i="5"/>
  <c r="AA576" i="5"/>
  <c r="AB576" i="5"/>
  <c r="AC576" i="5"/>
  <c r="AD576" i="5"/>
  <c r="AE576" i="5"/>
  <c r="AF576" i="5"/>
  <c r="AG576" i="5"/>
  <c r="AH576" i="5"/>
  <c r="AI576" i="5"/>
  <c r="AJ576" i="5"/>
  <c r="AK576" i="5"/>
  <c r="AL576" i="5"/>
  <c r="AM576" i="5"/>
  <c r="AN576" i="5"/>
  <c r="AO576" i="5"/>
  <c r="AP576" i="5"/>
  <c r="W577" i="5"/>
  <c r="X577" i="5"/>
  <c r="Y577" i="5"/>
  <c r="Z577" i="5"/>
  <c r="AA577" i="5"/>
  <c r="AB577" i="5"/>
  <c r="AC577" i="5"/>
  <c r="AD577" i="5"/>
  <c r="AE577" i="5"/>
  <c r="AF577" i="5"/>
  <c r="AG577" i="5"/>
  <c r="AH577" i="5"/>
  <c r="AI577" i="5"/>
  <c r="AJ577" i="5"/>
  <c r="AK577" i="5"/>
  <c r="AL577" i="5"/>
  <c r="AM577" i="5"/>
  <c r="AN577" i="5"/>
  <c r="AO577" i="5"/>
  <c r="AP577" i="5"/>
  <c r="W578" i="5"/>
  <c r="X578" i="5"/>
  <c r="Y578" i="5"/>
  <c r="Z578" i="5"/>
  <c r="AA578" i="5"/>
  <c r="AB578" i="5"/>
  <c r="AC578" i="5"/>
  <c r="AD578" i="5"/>
  <c r="AE578" i="5"/>
  <c r="AF578" i="5"/>
  <c r="AG578" i="5"/>
  <c r="AH578" i="5"/>
  <c r="AI578" i="5"/>
  <c r="AJ578" i="5"/>
  <c r="AK578" i="5"/>
  <c r="AL578" i="5"/>
  <c r="AM578" i="5"/>
  <c r="AN578" i="5"/>
  <c r="AO578" i="5"/>
  <c r="AP578" i="5"/>
  <c r="W579" i="5"/>
  <c r="X579" i="5"/>
  <c r="Y579" i="5"/>
  <c r="Z579" i="5"/>
  <c r="AA579" i="5"/>
  <c r="AB579" i="5"/>
  <c r="AC579" i="5"/>
  <c r="AD579" i="5"/>
  <c r="AE579" i="5"/>
  <c r="AF579" i="5"/>
  <c r="AG579" i="5"/>
  <c r="AH579" i="5"/>
  <c r="AI579" i="5"/>
  <c r="AJ579" i="5"/>
  <c r="AK579" i="5"/>
  <c r="AL579" i="5"/>
  <c r="AM579" i="5"/>
  <c r="AN579" i="5"/>
  <c r="AO579" i="5"/>
  <c r="AP579" i="5"/>
  <c r="W580" i="5"/>
  <c r="X580" i="5"/>
  <c r="Y580" i="5"/>
  <c r="Z580" i="5"/>
  <c r="AA580" i="5"/>
  <c r="AB580" i="5"/>
  <c r="AC580" i="5"/>
  <c r="AD580" i="5"/>
  <c r="AE580" i="5"/>
  <c r="AF580" i="5"/>
  <c r="AG580" i="5"/>
  <c r="AH580" i="5"/>
  <c r="AI580" i="5"/>
  <c r="AJ580" i="5"/>
  <c r="AK580" i="5"/>
  <c r="AL580" i="5"/>
  <c r="AM580" i="5"/>
  <c r="AN580" i="5"/>
  <c r="AO580" i="5"/>
  <c r="AP580" i="5"/>
  <c r="W581" i="5"/>
  <c r="X581" i="5"/>
  <c r="Y581" i="5"/>
  <c r="Z581" i="5"/>
  <c r="AA581" i="5"/>
  <c r="AB581" i="5"/>
  <c r="AC581" i="5"/>
  <c r="AD581" i="5"/>
  <c r="AE581" i="5"/>
  <c r="AF581" i="5"/>
  <c r="AG581" i="5"/>
  <c r="AH581" i="5"/>
  <c r="AI581" i="5"/>
  <c r="AJ581" i="5"/>
  <c r="AK581" i="5"/>
  <c r="AL581" i="5"/>
  <c r="AM581" i="5"/>
  <c r="AN581" i="5"/>
  <c r="AO581" i="5"/>
  <c r="AP581" i="5"/>
  <c r="W582" i="5"/>
  <c r="X582" i="5"/>
  <c r="Y582" i="5"/>
  <c r="Z582" i="5"/>
  <c r="AA582" i="5"/>
  <c r="AB582" i="5"/>
  <c r="AC582" i="5"/>
  <c r="AD582" i="5"/>
  <c r="AE582" i="5"/>
  <c r="AF582" i="5"/>
  <c r="AG582" i="5"/>
  <c r="AH582" i="5"/>
  <c r="AI582" i="5"/>
  <c r="AJ582" i="5"/>
  <c r="AK582" i="5"/>
  <c r="AL582" i="5"/>
  <c r="AM582" i="5"/>
  <c r="AN582" i="5"/>
  <c r="AO582" i="5"/>
  <c r="AP582" i="5"/>
  <c r="W583" i="5"/>
  <c r="X583" i="5"/>
  <c r="Y583" i="5"/>
  <c r="Z583" i="5"/>
  <c r="AA583" i="5"/>
  <c r="AB583" i="5"/>
  <c r="AC583" i="5"/>
  <c r="AD583" i="5"/>
  <c r="AE583" i="5"/>
  <c r="AF583" i="5"/>
  <c r="AG583" i="5"/>
  <c r="AH583" i="5"/>
  <c r="AI583" i="5"/>
  <c r="AJ583" i="5"/>
  <c r="AK583" i="5"/>
  <c r="AL583" i="5"/>
  <c r="AM583" i="5"/>
  <c r="AN583" i="5"/>
  <c r="AO583" i="5"/>
  <c r="AP583" i="5"/>
  <c r="W584" i="5"/>
  <c r="X584" i="5"/>
  <c r="Y584" i="5"/>
  <c r="Z584" i="5"/>
  <c r="AA584" i="5"/>
  <c r="AB584" i="5"/>
  <c r="AC584" i="5"/>
  <c r="AD584" i="5"/>
  <c r="AE584" i="5"/>
  <c r="AF584" i="5"/>
  <c r="AG584" i="5"/>
  <c r="AH584" i="5"/>
  <c r="AI584" i="5"/>
  <c r="AJ584" i="5"/>
  <c r="AK584" i="5"/>
  <c r="AL584" i="5"/>
  <c r="AM584" i="5"/>
  <c r="AN584" i="5"/>
  <c r="AO584" i="5"/>
  <c r="AP584" i="5"/>
  <c r="W585" i="5"/>
  <c r="X585" i="5"/>
  <c r="Y585" i="5"/>
  <c r="Z585" i="5"/>
  <c r="AA585" i="5"/>
  <c r="AB585" i="5"/>
  <c r="AC585" i="5"/>
  <c r="AD585" i="5"/>
  <c r="AE585" i="5"/>
  <c r="AF585" i="5"/>
  <c r="AG585" i="5"/>
  <c r="AH585" i="5"/>
  <c r="AI585" i="5"/>
  <c r="AJ585" i="5"/>
  <c r="AK585" i="5"/>
  <c r="AL585" i="5"/>
  <c r="AM585" i="5"/>
  <c r="AN585" i="5"/>
  <c r="AO585" i="5"/>
  <c r="AP585" i="5"/>
  <c r="W586" i="5"/>
  <c r="X586" i="5"/>
  <c r="Y586" i="5"/>
  <c r="Z586" i="5"/>
  <c r="AA586" i="5"/>
  <c r="AB586" i="5"/>
  <c r="AC586" i="5"/>
  <c r="AD586" i="5"/>
  <c r="AE586" i="5"/>
  <c r="AF586" i="5"/>
  <c r="AG586" i="5"/>
  <c r="AH586" i="5"/>
  <c r="AI586" i="5"/>
  <c r="AJ586" i="5"/>
  <c r="AK586" i="5"/>
  <c r="AL586" i="5"/>
  <c r="AM586" i="5"/>
  <c r="AN586" i="5"/>
  <c r="AO586" i="5"/>
  <c r="AP586" i="5"/>
  <c r="W587" i="5"/>
  <c r="X587" i="5"/>
  <c r="Y587" i="5"/>
  <c r="Z587" i="5"/>
  <c r="AA587" i="5"/>
  <c r="AB587" i="5"/>
  <c r="AC587" i="5"/>
  <c r="AD587" i="5"/>
  <c r="AE587" i="5"/>
  <c r="AF587" i="5"/>
  <c r="AG587" i="5"/>
  <c r="AH587" i="5"/>
  <c r="AI587" i="5"/>
  <c r="AJ587" i="5"/>
  <c r="AK587" i="5"/>
  <c r="AL587" i="5"/>
  <c r="AM587" i="5"/>
  <c r="AN587" i="5"/>
  <c r="AO587" i="5"/>
  <c r="AP587" i="5"/>
  <c r="W588" i="5"/>
  <c r="X588" i="5"/>
  <c r="Y588" i="5"/>
  <c r="Z588" i="5"/>
  <c r="AA588" i="5"/>
  <c r="AB588" i="5"/>
  <c r="AC588" i="5"/>
  <c r="AD588" i="5"/>
  <c r="AE588" i="5"/>
  <c r="AF588" i="5"/>
  <c r="AG588" i="5"/>
  <c r="AH588" i="5"/>
  <c r="AI588" i="5"/>
  <c r="AJ588" i="5"/>
  <c r="AK588" i="5"/>
  <c r="AL588" i="5"/>
  <c r="AM588" i="5"/>
  <c r="AN588" i="5"/>
  <c r="AO588" i="5"/>
  <c r="AP588" i="5"/>
  <c r="W589" i="5"/>
  <c r="X589" i="5"/>
  <c r="Y589" i="5"/>
  <c r="Z589" i="5"/>
  <c r="AA589" i="5"/>
  <c r="AB589" i="5"/>
  <c r="AC589" i="5"/>
  <c r="AD589" i="5"/>
  <c r="AE589" i="5"/>
  <c r="AF589" i="5"/>
  <c r="AG589" i="5"/>
  <c r="AH589" i="5"/>
  <c r="AI589" i="5"/>
  <c r="AJ589" i="5"/>
  <c r="AK589" i="5"/>
  <c r="AL589" i="5"/>
  <c r="AM589" i="5"/>
  <c r="AN589" i="5"/>
  <c r="AO589" i="5"/>
  <c r="AP589" i="5"/>
  <c r="W590" i="5"/>
  <c r="X590" i="5"/>
  <c r="Y590" i="5"/>
  <c r="Z590" i="5"/>
  <c r="AA590" i="5"/>
  <c r="AB590" i="5"/>
  <c r="AC590" i="5"/>
  <c r="AD590" i="5"/>
  <c r="AE590" i="5"/>
  <c r="AF590" i="5"/>
  <c r="AG590" i="5"/>
  <c r="AH590" i="5"/>
  <c r="AI590" i="5"/>
  <c r="AJ590" i="5"/>
  <c r="AK590" i="5"/>
  <c r="AL590" i="5"/>
  <c r="AM590" i="5"/>
  <c r="AN590" i="5"/>
  <c r="AO590" i="5"/>
  <c r="AP590" i="5"/>
  <c r="W591" i="5"/>
  <c r="X591" i="5"/>
  <c r="Y591" i="5"/>
  <c r="Z591" i="5"/>
  <c r="AA591" i="5"/>
  <c r="AB591" i="5"/>
  <c r="AC591" i="5"/>
  <c r="AD591" i="5"/>
  <c r="AE591" i="5"/>
  <c r="AF591" i="5"/>
  <c r="AG591" i="5"/>
  <c r="AH591" i="5"/>
  <c r="AI591" i="5"/>
  <c r="AJ591" i="5"/>
  <c r="AK591" i="5"/>
  <c r="AL591" i="5"/>
  <c r="AM591" i="5"/>
  <c r="AN591" i="5"/>
  <c r="AO591" i="5"/>
  <c r="AP591" i="5"/>
  <c r="W592" i="5"/>
  <c r="X592" i="5"/>
  <c r="Y592" i="5"/>
  <c r="Z592" i="5"/>
  <c r="AA592" i="5"/>
  <c r="AB592" i="5"/>
  <c r="AC592" i="5"/>
  <c r="AD592" i="5"/>
  <c r="AE592" i="5"/>
  <c r="AF592" i="5"/>
  <c r="AG592" i="5"/>
  <c r="AH592" i="5"/>
  <c r="AI592" i="5"/>
  <c r="AJ592" i="5"/>
  <c r="AK592" i="5"/>
  <c r="AL592" i="5"/>
  <c r="AM592" i="5"/>
  <c r="AN592" i="5"/>
  <c r="AO592" i="5"/>
  <c r="AP592" i="5"/>
  <c r="W593" i="5"/>
  <c r="X593" i="5"/>
  <c r="Y593" i="5"/>
  <c r="Z593" i="5"/>
  <c r="AA593" i="5"/>
  <c r="AB593" i="5"/>
  <c r="AC593" i="5"/>
  <c r="AD593" i="5"/>
  <c r="AE593" i="5"/>
  <c r="AF593" i="5"/>
  <c r="AG593" i="5"/>
  <c r="AH593" i="5"/>
  <c r="AI593" i="5"/>
  <c r="AJ593" i="5"/>
  <c r="AK593" i="5"/>
  <c r="AL593" i="5"/>
  <c r="AM593" i="5"/>
  <c r="AN593" i="5"/>
  <c r="AO593" i="5"/>
  <c r="AP593" i="5"/>
  <c r="W594" i="5"/>
  <c r="X594" i="5"/>
  <c r="Y594" i="5"/>
  <c r="Z594" i="5"/>
  <c r="AA594" i="5"/>
  <c r="AB594" i="5"/>
  <c r="AC594" i="5"/>
  <c r="AD594" i="5"/>
  <c r="AE594" i="5"/>
  <c r="AF594" i="5"/>
  <c r="AG594" i="5"/>
  <c r="AH594" i="5"/>
  <c r="AI594" i="5"/>
  <c r="AJ594" i="5"/>
  <c r="AK594" i="5"/>
  <c r="AL594" i="5"/>
  <c r="AM594" i="5"/>
  <c r="AN594" i="5"/>
  <c r="AO594" i="5"/>
  <c r="AP594" i="5"/>
  <c r="W595" i="5"/>
  <c r="X595" i="5"/>
  <c r="Y595" i="5"/>
  <c r="Z595" i="5"/>
  <c r="AA595" i="5"/>
  <c r="AB595" i="5"/>
  <c r="AC595" i="5"/>
  <c r="AD595" i="5"/>
  <c r="AE595" i="5"/>
  <c r="AF595" i="5"/>
  <c r="AG595" i="5"/>
  <c r="AH595" i="5"/>
  <c r="AI595" i="5"/>
  <c r="AJ595" i="5"/>
  <c r="AK595" i="5"/>
  <c r="AL595" i="5"/>
  <c r="AM595" i="5"/>
  <c r="AN595" i="5"/>
  <c r="AO595" i="5"/>
  <c r="AP595" i="5"/>
  <c r="W596" i="5"/>
  <c r="X596" i="5"/>
  <c r="Y596" i="5"/>
  <c r="Z596" i="5"/>
  <c r="AA596" i="5"/>
  <c r="AB596" i="5"/>
  <c r="AC596" i="5"/>
  <c r="AD596" i="5"/>
  <c r="AE596" i="5"/>
  <c r="AF596" i="5"/>
  <c r="AG596" i="5"/>
  <c r="AH596" i="5"/>
  <c r="AI596" i="5"/>
  <c r="AJ596" i="5"/>
  <c r="AK596" i="5"/>
  <c r="AL596" i="5"/>
  <c r="AM596" i="5"/>
  <c r="AN596" i="5"/>
  <c r="AO596" i="5"/>
  <c r="AP596" i="5"/>
  <c r="W597" i="5"/>
  <c r="X597" i="5"/>
  <c r="Y597" i="5"/>
  <c r="Z597" i="5"/>
  <c r="AA597" i="5"/>
  <c r="AB597" i="5"/>
  <c r="AC597" i="5"/>
  <c r="AD597" i="5"/>
  <c r="AE597" i="5"/>
  <c r="AF597" i="5"/>
  <c r="AG597" i="5"/>
  <c r="AH597" i="5"/>
  <c r="AI597" i="5"/>
  <c r="AJ597" i="5"/>
  <c r="AK597" i="5"/>
  <c r="AL597" i="5"/>
  <c r="AM597" i="5"/>
  <c r="AN597" i="5"/>
  <c r="AO597" i="5"/>
  <c r="AP597" i="5"/>
  <c r="W598" i="5"/>
  <c r="X598" i="5"/>
  <c r="Y598" i="5"/>
  <c r="Z598" i="5"/>
  <c r="AA598" i="5"/>
  <c r="AB598" i="5"/>
  <c r="AC598" i="5"/>
  <c r="AD598" i="5"/>
  <c r="AE598" i="5"/>
  <c r="AF598" i="5"/>
  <c r="AG598" i="5"/>
  <c r="AH598" i="5"/>
  <c r="AI598" i="5"/>
  <c r="AJ598" i="5"/>
  <c r="AK598" i="5"/>
  <c r="AL598" i="5"/>
  <c r="AM598" i="5"/>
  <c r="AN598" i="5"/>
  <c r="AO598" i="5"/>
  <c r="AP598" i="5"/>
  <c r="W599" i="5"/>
  <c r="X599" i="5"/>
  <c r="Y599" i="5"/>
  <c r="Z599" i="5"/>
  <c r="AA599" i="5"/>
  <c r="AB599" i="5"/>
  <c r="AC599" i="5"/>
  <c r="AD599" i="5"/>
  <c r="AE599" i="5"/>
  <c r="AF599" i="5"/>
  <c r="AG599" i="5"/>
  <c r="AH599" i="5"/>
  <c r="AI599" i="5"/>
  <c r="AJ599" i="5"/>
  <c r="AK599" i="5"/>
  <c r="AL599" i="5"/>
  <c r="AM599" i="5"/>
  <c r="AN599" i="5"/>
  <c r="AO599" i="5"/>
  <c r="AP599" i="5"/>
  <c r="W600" i="5"/>
  <c r="X600" i="5"/>
  <c r="Y600" i="5"/>
  <c r="Z600" i="5"/>
  <c r="AA600" i="5"/>
  <c r="AB600" i="5"/>
  <c r="AC600" i="5"/>
  <c r="AD600" i="5"/>
  <c r="AE600" i="5"/>
  <c r="AF600" i="5"/>
  <c r="AG600" i="5"/>
  <c r="AH600" i="5"/>
  <c r="AI600" i="5"/>
  <c r="AJ600" i="5"/>
  <c r="AK600" i="5"/>
  <c r="AL600" i="5"/>
  <c r="AM600" i="5"/>
  <c r="AN600" i="5"/>
  <c r="AO600" i="5"/>
  <c r="AP600" i="5"/>
  <c r="W601" i="5"/>
  <c r="X601" i="5"/>
  <c r="Y601" i="5"/>
  <c r="Z601" i="5"/>
  <c r="AA601" i="5"/>
  <c r="AB601" i="5"/>
  <c r="AC601" i="5"/>
  <c r="AD601" i="5"/>
  <c r="AE601" i="5"/>
  <c r="AF601" i="5"/>
  <c r="AG601" i="5"/>
  <c r="AH601" i="5"/>
  <c r="AI601" i="5"/>
  <c r="AJ601" i="5"/>
  <c r="AK601" i="5"/>
  <c r="AL601" i="5"/>
  <c r="AM601" i="5"/>
  <c r="AN601" i="5"/>
  <c r="AO601" i="5"/>
  <c r="AP601" i="5"/>
  <c r="W602" i="5"/>
  <c r="X602" i="5"/>
  <c r="Y602" i="5"/>
  <c r="Z602" i="5"/>
  <c r="AA602" i="5"/>
  <c r="AB602" i="5"/>
  <c r="AC602" i="5"/>
  <c r="AD602" i="5"/>
  <c r="AE602" i="5"/>
  <c r="AF602" i="5"/>
  <c r="AG602" i="5"/>
  <c r="AH602" i="5"/>
  <c r="AI602" i="5"/>
  <c r="AJ602" i="5"/>
  <c r="AK602" i="5"/>
  <c r="AL602" i="5"/>
  <c r="AM602" i="5"/>
  <c r="AN602" i="5"/>
  <c r="AO602" i="5"/>
  <c r="AP602" i="5"/>
  <c r="W603" i="5"/>
  <c r="X603" i="5"/>
  <c r="Y603" i="5"/>
  <c r="Z603" i="5"/>
  <c r="AA603" i="5"/>
  <c r="AB603" i="5"/>
  <c r="AC603" i="5"/>
  <c r="AD603" i="5"/>
  <c r="AE603" i="5"/>
  <c r="AF603" i="5"/>
  <c r="AG603" i="5"/>
  <c r="AH603" i="5"/>
  <c r="AI603" i="5"/>
  <c r="AJ603" i="5"/>
  <c r="AK603" i="5"/>
  <c r="AL603" i="5"/>
  <c r="AM603" i="5"/>
  <c r="AN603" i="5"/>
  <c r="AO603" i="5"/>
  <c r="AP603" i="5"/>
  <c r="W604" i="5"/>
  <c r="X604" i="5"/>
  <c r="Y604" i="5"/>
  <c r="Z604" i="5"/>
  <c r="AA604" i="5"/>
  <c r="AB604" i="5"/>
  <c r="AC604" i="5"/>
  <c r="AD604" i="5"/>
  <c r="AE604" i="5"/>
  <c r="AF604" i="5"/>
  <c r="AG604" i="5"/>
  <c r="AH604" i="5"/>
  <c r="AI604" i="5"/>
  <c r="AJ604" i="5"/>
  <c r="AK604" i="5"/>
  <c r="AL604" i="5"/>
  <c r="AM604" i="5"/>
  <c r="AN604" i="5"/>
  <c r="AO604" i="5"/>
  <c r="AP604" i="5"/>
  <c r="W605" i="5"/>
  <c r="X605" i="5"/>
  <c r="Y605" i="5"/>
  <c r="Z605" i="5"/>
  <c r="AA605" i="5"/>
  <c r="AB605" i="5"/>
  <c r="AC605" i="5"/>
  <c r="AD605" i="5"/>
  <c r="AE605" i="5"/>
  <c r="AF605" i="5"/>
  <c r="AG605" i="5"/>
  <c r="AH605" i="5"/>
  <c r="AI605" i="5"/>
  <c r="AJ605" i="5"/>
  <c r="AK605" i="5"/>
  <c r="AL605" i="5"/>
  <c r="AM605" i="5"/>
  <c r="AN605" i="5"/>
  <c r="AO605" i="5"/>
  <c r="AP605" i="5"/>
  <c r="W606" i="5"/>
  <c r="X606" i="5"/>
  <c r="Y606" i="5"/>
  <c r="Z606" i="5"/>
  <c r="AA606" i="5"/>
  <c r="AB606" i="5"/>
  <c r="AC606" i="5"/>
  <c r="AD606" i="5"/>
  <c r="AE606" i="5"/>
  <c r="AF606" i="5"/>
  <c r="AG606" i="5"/>
  <c r="AH606" i="5"/>
  <c r="AI606" i="5"/>
  <c r="AJ606" i="5"/>
  <c r="AK606" i="5"/>
  <c r="AL606" i="5"/>
  <c r="AM606" i="5"/>
  <c r="AN606" i="5"/>
  <c r="AO606" i="5"/>
  <c r="AP606" i="5"/>
  <c r="W607" i="5"/>
  <c r="X607" i="5"/>
  <c r="Y607" i="5"/>
  <c r="Z607" i="5"/>
  <c r="AA607" i="5"/>
  <c r="AB607" i="5"/>
  <c r="AC607" i="5"/>
  <c r="AD607" i="5"/>
  <c r="AE607" i="5"/>
  <c r="AF607" i="5"/>
  <c r="AG607" i="5"/>
  <c r="AH607" i="5"/>
  <c r="AI607" i="5"/>
  <c r="AJ607" i="5"/>
  <c r="AK607" i="5"/>
  <c r="AL607" i="5"/>
  <c r="AM607" i="5"/>
  <c r="AN607" i="5"/>
  <c r="AO607" i="5"/>
  <c r="AP607" i="5"/>
  <c r="W608" i="5"/>
  <c r="X608" i="5"/>
  <c r="Y608" i="5"/>
  <c r="Z608" i="5"/>
  <c r="AA608" i="5"/>
  <c r="AB608" i="5"/>
  <c r="AC608" i="5"/>
  <c r="AD608" i="5"/>
  <c r="AE608" i="5"/>
  <c r="AF608" i="5"/>
  <c r="AG608" i="5"/>
  <c r="AH608" i="5"/>
  <c r="AI608" i="5"/>
  <c r="AJ608" i="5"/>
  <c r="AK608" i="5"/>
  <c r="AL608" i="5"/>
  <c r="AM608" i="5"/>
  <c r="AN608" i="5"/>
  <c r="AO608" i="5"/>
  <c r="AP608" i="5"/>
  <c r="W609" i="5"/>
  <c r="X609" i="5"/>
  <c r="Y609" i="5"/>
  <c r="Z609" i="5"/>
  <c r="AA609" i="5"/>
  <c r="AB609" i="5"/>
  <c r="AC609" i="5"/>
  <c r="AD609" i="5"/>
  <c r="AE609" i="5"/>
  <c r="AF609" i="5"/>
  <c r="AG609" i="5"/>
  <c r="AH609" i="5"/>
  <c r="AI609" i="5"/>
  <c r="AJ609" i="5"/>
  <c r="AK609" i="5"/>
  <c r="AL609" i="5"/>
  <c r="AM609" i="5"/>
  <c r="AN609" i="5"/>
  <c r="AO609" i="5"/>
  <c r="AP609" i="5"/>
  <c r="W610" i="5"/>
  <c r="X610" i="5"/>
  <c r="Y610" i="5"/>
  <c r="Z610" i="5"/>
  <c r="AA610" i="5"/>
  <c r="AB610" i="5"/>
  <c r="AC610" i="5"/>
  <c r="AD610" i="5"/>
  <c r="AE610" i="5"/>
  <c r="AF610" i="5"/>
  <c r="AG610" i="5"/>
  <c r="AH610" i="5"/>
  <c r="AI610" i="5"/>
  <c r="AJ610" i="5"/>
  <c r="AK610" i="5"/>
  <c r="AL610" i="5"/>
  <c r="AM610" i="5"/>
  <c r="AN610" i="5"/>
  <c r="AO610" i="5"/>
  <c r="AP610" i="5"/>
  <c r="W611" i="5"/>
  <c r="X611" i="5"/>
  <c r="Y611" i="5"/>
  <c r="Z611" i="5"/>
  <c r="AA611" i="5"/>
  <c r="AB611" i="5"/>
  <c r="AC611" i="5"/>
  <c r="AD611" i="5"/>
  <c r="AE611" i="5"/>
  <c r="AF611" i="5"/>
  <c r="AG611" i="5"/>
  <c r="AH611" i="5"/>
  <c r="AI611" i="5"/>
  <c r="AJ611" i="5"/>
  <c r="AK611" i="5"/>
  <c r="AL611" i="5"/>
  <c r="AM611" i="5"/>
  <c r="AN611" i="5"/>
  <c r="AO611" i="5"/>
  <c r="AP611" i="5"/>
  <c r="W612" i="5"/>
  <c r="X612" i="5"/>
  <c r="Y612" i="5"/>
  <c r="Z612" i="5"/>
  <c r="AA612" i="5"/>
  <c r="AB612" i="5"/>
  <c r="AC612" i="5"/>
  <c r="AD612" i="5"/>
  <c r="AE612" i="5"/>
  <c r="AF612" i="5"/>
  <c r="AG612" i="5"/>
  <c r="AH612" i="5"/>
  <c r="AI612" i="5"/>
  <c r="AJ612" i="5"/>
  <c r="AK612" i="5"/>
  <c r="AL612" i="5"/>
  <c r="AM612" i="5"/>
  <c r="AN612" i="5"/>
  <c r="AO612" i="5"/>
  <c r="AP612" i="5"/>
  <c r="W613" i="5"/>
  <c r="X613" i="5"/>
  <c r="Y613" i="5"/>
  <c r="Z613" i="5"/>
  <c r="AA613" i="5"/>
  <c r="AB613" i="5"/>
  <c r="AC613" i="5"/>
  <c r="AD613" i="5"/>
  <c r="AE613" i="5"/>
  <c r="AF613" i="5"/>
  <c r="AG613" i="5"/>
  <c r="AH613" i="5"/>
  <c r="AI613" i="5"/>
  <c r="AJ613" i="5"/>
  <c r="AK613" i="5"/>
  <c r="AL613" i="5"/>
  <c r="AM613" i="5"/>
  <c r="AN613" i="5"/>
  <c r="AO613" i="5"/>
  <c r="AP613" i="5"/>
  <c r="W614" i="5"/>
  <c r="X614" i="5"/>
  <c r="Y614" i="5"/>
  <c r="Z614" i="5"/>
  <c r="AA614" i="5"/>
  <c r="AB614" i="5"/>
  <c r="AC614" i="5"/>
  <c r="AD614" i="5"/>
  <c r="AE614" i="5"/>
  <c r="AF614" i="5"/>
  <c r="AG614" i="5"/>
  <c r="AH614" i="5"/>
  <c r="AI614" i="5"/>
  <c r="AJ614" i="5"/>
  <c r="AK614" i="5"/>
  <c r="AL614" i="5"/>
  <c r="AM614" i="5"/>
  <c r="AN614" i="5"/>
  <c r="AO614" i="5"/>
  <c r="AP614" i="5"/>
  <c r="W615" i="5"/>
  <c r="X615" i="5"/>
  <c r="Y615" i="5"/>
  <c r="Z615" i="5"/>
  <c r="AA615" i="5"/>
  <c r="AB615" i="5"/>
  <c r="AC615" i="5"/>
  <c r="AD615" i="5"/>
  <c r="AE615" i="5"/>
  <c r="AF615" i="5"/>
  <c r="AG615" i="5"/>
  <c r="AH615" i="5"/>
  <c r="AI615" i="5"/>
  <c r="AJ615" i="5"/>
  <c r="AK615" i="5"/>
  <c r="AL615" i="5"/>
  <c r="AM615" i="5"/>
  <c r="AN615" i="5"/>
  <c r="AO615" i="5"/>
  <c r="AP615" i="5"/>
  <c r="W616" i="5"/>
  <c r="X616" i="5"/>
  <c r="Y616" i="5"/>
  <c r="Z616" i="5"/>
  <c r="AA616" i="5"/>
  <c r="AB616" i="5"/>
  <c r="AC616" i="5"/>
  <c r="AD616" i="5"/>
  <c r="AE616" i="5"/>
  <c r="AF616" i="5"/>
  <c r="AG616" i="5"/>
  <c r="AH616" i="5"/>
  <c r="AI616" i="5"/>
  <c r="AJ616" i="5"/>
  <c r="AK616" i="5"/>
  <c r="AL616" i="5"/>
  <c r="AM616" i="5"/>
  <c r="AN616" i="5"/>
  <c r="AO616" i="5"/>
  <c r="AP616" i="5"/>
  <c r="W617" i="5"/>
  <c r="X617" i="5"/>
  <c r="Y617" i="5"/>
  <c r="Z617" i="5"/>
  <c r="AA617" i="5"/>
  <c r="AB617" i="5"/>
  <c r="AC617" i="5"/>
  <c r="AD617" i="5"/>
  <c r="AE617" i="5"/>
  <c r="AF617" i="5"/>
  <c r="AG617" i="5"/>
  <c r="AH617" i="5"/>
  <c r="AI617" i="5"/>
  <c r="AJ617" i="5"/>
  <c r="AK617" i="5"/>
  <c r="AL617" i="5"/>
  <c r="AM617" i="5"/>
  <c r="AN617" i="5"/>
  <c r="AO617" i="5"/>
  <c r="AP617" i="5"/>
  <c r="W618" i="5"/>
  <c r="X618" i="5"/>
  <c r="Y618" i="5"/>
  <c r="Z618" i="5"/>
  <c r="AA618" i="5"/>
  <c r="AB618" i="5"/>
  <c r="AC618" i="5"/>
  <c r="AD618" i="5"/>
  <c r="AE618" i="5"/>
  <c r="AF618" i="5"/>
  <c r="AG618" i="5"/>
  <c r="AH618" i="5"/>
  <c r="AI618" i="5"/>
  <c r="AJ618" i="5"/>
  <c r="AK618" i="5"/>
  <c r="AL618" i="5"/>
  <c r="AM618" i="5"/>
  <c r="AN618" i="5"/>
  <c r="AO618" i="5"/>
  <c r="AP618" i="5"/>
  <c r="W619" i="5"/>
  <c r="X619" i="5"/>
  <c r="Y619" i="5"/>
  <c r="Z619" i="5"/>
  <c r="AA619" i="5"/>
  <c r="AB619" i="5"/>
  <c r="AC619" i="5"/>
  <c r="AD619" i="5"/>
  <c r="AE619" i="5"/>
  <c r="AF619" i="5"/>
  <c r="AG619" i="5"/>
  <c r="AH619" i="5"/>
  <c r="AI619" i="5"/>
  <c r="AJ619" i="5"/>
  <c r="AK619" i="5"/>
  <c r="AL619" i="5"/>
  <c r="AM619" i="5"/>
  <c r="AN619" i="5"/>
  <c r="AO619" i="5"/>
  <c r="AP619" i="5"/>
  <c r="W620" i="5"/>
  <c r="X620" i="5"/>
  <c r="Y620" i="5"/>
  <c r="Z620" i="5"/>
  <c r="AA620" i="5"/>
  <c r="AB620" i="5"/>
  <c r="AC620" i="5"/>
  <c r="AD620" i="5"/>
  <c r="AE620" i="5"/>
  <c r="AF620" i="5"/>
  <c r="AG620" i="5"/>
  <c r="AH620" i="5"/>
  <c r="AI620" i="5"/>
  <c r="AJ620" i="5"/>
  <c r="AK620" i="5"/>
  <c r="AL620" i="5"/>
  <c r="AM620" i="5"/>
  <c r="AN620" i="5"/>
  <c r="AO620" i="5"/>
  <c r="AP620" i="5"/>
  <c r="W621" i="5"/>
  <c r="X621" i="5"/>
  <c r="Y621" i="5"/>
  <c r="Z621" i="5"/>
  <c r="AA621" i="5"/>
  <c r="AB621" i="5"/>
  <c r="AC621" i="5"/>
  <c r="AD621" i="5"/>
  <c r="AE621" i="5"/>
  <c r="AF621" i="5"/>
  <c r="AG621" i="5"/>
  <c r="AH621" i="5"/>
  <c r="AI621" i="5"/>
  <c r="AJ621" i="5"/>
  <c r="AK621" i="5"/>
  <c r="AL621" i="5"/>
  <c r="AM621" i="5"/>
  <c r="AN621" i="5"/>
  <c r="AO621" i="5"/>
  <c r="AP621" i="5"/>
  <c r="W622" i="5"/>
  <c r="X622" i="5"/>
  <c r="Y622" i="5"/>
  <c r="Z622" i="5"/>
  <c r="AA622" i="5"/>
  <c r="AB622" i="5"/>
  <c r="AC622" i="5"/>
  <c r="AD622" i="5"/>
  <c r="AE622" i="5"/>
  <c r="AF622" i="5"/>
  <c r="AG622" i="5"/>
  <c r="AH622" i="5"/>
  <c r="AI622" i="5"/>
  <c r="AJ622" i="5"/>
  <c r="AK622" i="5"/>
  <c r="AL622" i="5"/>
  <c r="AM622" i="5"/>
  <c r="AN622" i="5"/>
  <c r="AO622" i="5"/>
  <c r="AP622" i="5"/>
  <c r="W623" i="5"/>
  <c r="X623" i="5"/>
  <c r="Y623" i="5"/>
  <c r="Z623" i="5"/>
  <c r="AA623" i="5"/>
  <c r="AB623" i="5"/>
  <c r="AC623" i="5"/>
  <c r="AD623" i="5"/>
  <c r="AE623" i="5"/>
  <c r="AF623" i="5"/>
  <c r="AG623" i="5"/>
  <c r="AH623" i="5"/>
  <c r="AI623" i="5"/>
  <c r="AJ623" i="5"/>
  <c r="AK623" i="5"/>
  <c r="AL623" i="5"/>
  <c r="AM623" i="5"/>
  <c r="AN623" i="5"/>
  <c r="AO623" i="5"/>
  <c r="AP623" i="5"/>
  <c r="W624" i="5"/>
  <c r="X624" i="5"/>
  <c r="Y624" i="5"/>
  <c r="Z624" i="5"/>
  <c r="AA624" i="5"/>
  <c r="AB624" i="5"/>
  <c r="AC624" i="5"/>
  <c r="AD624" i="5"/>
  <c r="AE624" i="5"/>
  <c r="AF624" i="5"/>
  <c r="AG624" i="5"/>
  <c r="AH624" i="5"/>
  <c r="AI624" i="5"/>
  <c r="AJ624" i="5"/>
  <c r="AK624" i="5"/>
  <c r="AL624" i="5"/>
  <c r="AM624" i="5"/>
  <c r="AN624" i="5"/>
  <c r="AO624" i="5"/>
  <c r="AP624" i="5"/>
  <c r="W625" i="5"/>
  <c r="X625" i="5"/>
  <c r="Y625" i="5"/>
  <c r="Z625" i="5"/>
  <c r="AA625" i="5"/>
  <c r="AB625" i="5"/>
  <c r="AC625" i="5"/>
  <c r="AD625" i="5"/>
  <c r="AE625" i="5"/>
  <c r="AF625" i="5"/>
  <c r="AG625" i="5"/>
  <c r="AH625" i="5"/>
  <c r="AI625" i="5"/>
  <c r="AJ625" i="5"/>
  <c r="AK625" i="5"/>
  <c r="AL625" i="5"/>
  <c r="AM625" i="5"/>
  <c r="AN625" i="5"/>
  <c r="AO625" i="5"/>
  <c r="AP625" i="5"/>
  <c r="W626" i="5"/>
  <c r="X626" i="5"/>
  <c r="Y626" i="5"/>
  <c r="Z626" i="5"/>
  <c r="AA626" i="5"/>
  <c r="AB626" i="5"/>
  <c r="AC626" i="5"/>
  <c r="AD626" i="5"/>
  <c r="AE626" i="5"/>
  <c r="AF626" i="5"/>
  <c r="AG626" i="5"/>
  <c r="AH626" i="5"/>
  <c r="AI626" i="5"/>
  <c r="AJ626" i="5"/>
  <c r="AK626" i="5"/>
  <c r="AL626" i="5"/>
  <c r="AM626" i="5"/>
  <c r="AN626" i="5"/>
  <c r="AO626" i="5"/>
  <c r="AP626" i="5"/>
  <c r="W627" i="5"/>
  <c r="X627" i="5"/>
  <c r="Y627" i="5"/>
  <c r="Z627" i="5"/>
  <c r="AA627" i="5"/>
  <c r="AB627" i="5"/>
  <c r="AC627" i="5"/>
  <c r="AD627" i="5"/>
  <c r="AE627" i="5"/>
  <c r="AF627" i="5"/>
  <c r="AG627" i="5"/>
  <c r="AH627" i="5"/>
  <c r="AI627" i="5"/>
  <c r="AJ627" i="5"/>
  <c r="AK627" i="5"/>
  <c r="AL627" i="5"/>
  <c r="AM627" i="5"/>
  <c r="AN627" i="5"/>
  <c r="AO627" i="5"/>
  <c r="AP627" i="5"/>
  <c r="W628" i="5"/>
  <c r="X628" i="5"/>
  <c r="Y628" i="5"/>
  <c r="Z628" i="5"/>
  <c r="AA628" i="5"/>
  <c r="AB628" i="5"/>
  <c r="AC628" i="5"/>
  <c r="AD628" i="5"/>
  <c r="AE628" i="5"/>
  <c r="AF628" i="5"/>
  <c r="AG628" i="5"/>
  <c r="AH628" i="5"/>
  <c r="AI628" i="5"/>
  <c r="AJ628" i="5"/>
  <c r="AK628" i="5"/>
  <c r="AL628" i="5"/>
  <c r="AM628" i="5"/>
  <c r="AN628" i="5"/>
  <c r="AO628" i="5"/>
  <c r="AP628" i="5"/>
  <c r="W629" i="5"/>
  <c r="X629" i="5"/>
  <c r="Y629" i="5"/>
  <c r="Z629" i="5"/>
  <c r="AA629" i="5"/>
  <c r="AB629" i="5"/>
  <c r="AC629" i="5"/>
  <c r="AD629" i="5"/>
  <c r="AE629" i="5"/>
  <c r="AF629" i="5"/>
  <c r="AG629" i="5"/>
  <c r="AH629" i="5"/>
  <c r="AI629" i="5"/>
  <c r="AJ629" i="5"/>
  <c r="AK629" i="5"/>
  <c r="AL629" i="5"/>
  <c r="AM629" i="5"/>
  <c r="AN629" i="5"/>
  <c r="AO629" i="5"/>
  <c r="AP629" i="5"/>
  <c r="W630" i="5"/>
  <c r="X630" i="5"/>
  <c r="Y630" i="5"/>
  <c r="Z630" i="5"/>
  <c r="AA630" i="5"/>
  <c r="AB630" i="5"/>
  <c r="AC630" i="5"/>
  <c r="AD630" i="5"/>
  <c r="AE630" i="5"/>
  <c r="AF630" i="5"/>
  <c r="AG630" i="5"/>
  <c r="AH630" i="5"/>
  <c r="AI630" i="5"/>
  <c r="AJ630" i="5"/>
  <c r="AK630" i="5"/>
  <c r="AL630" i="5"/>
  <c r="AM630" i="5"/>
  <c r="AN630" i="5"/>
  <c r="AO630" i="5"/>
  <c r="AP630" i="5"/>
  <c r="W631" i="5"/>
  <c r="X631" i="5"/>
  <c r="Y631" i="5"/>
  <c r="Z631" i="5"/>
  <c r="AA631" i="5"/>
  <c r="AB631" i="5"/>
  <c r="AC631" i="5"/>
  <c r="AD631" i="5"/>
  <c r="AE631" i="5"/>
  <c r="AF631" i="5"/>
  <c r="AG631" i="5"/>
  <c r="AH631" i="5"/>
  <c r="AI631" i="5"/>
  <c r="AJ631" i="5"/>
  <c r="AK631" i="5"/>
  <c r="AL631" i="5"/>
  <c r="AM631" i="5"/>
  <c r="AN631" i="5"/>
  <c r="AO631" i="5"/>
  <c r="AP631" i="5"/>
  <c r="W632" i="5"/>
  <c r="X632" i="5"/>
  <c r="Y632" i="5"/>
  <c r="Z632" i="5"/>
  <c r="AA632" i="5"/>
  <c r="AB632" i="5"/>
  <c r="AC632" i="5"/>
  <c r="AD632" i="5"/>
  <c r="AE632" i="5"/>
  <c r="AF632" i="5"/>
  <c r="AG632" i="5"/>
  <c r="AH632" i="5"/>
  <c r="AI632" i="5"/>
  <c r="AJ632" i="5"/>
  <c r="AK632" i="5"/>
  <c r="AL632" i="5"/>
  <c r="AM632" i="5"/>
  <c r="AN632" i="5"/>
  <c r="AO632" i="5"/>
  <c r="AP632" i="5"/>
  <c r="W633" i="5"/>
  <c r="X633" i="5"/>
  <c r="Y633" i="5"/>
  <c r="Z633" i="5"/>
  <c r="AA633" i="5"/>
  <c r="AB633" i="5"/>
  <c r="AC633" i="5"/>
  <c r="AD633" i="5"/>
  <c r="AE633" i="5"/>
  <c r="AF633" i="5"/>
  <c r="AG633" i="5"/>
  <c r="AH633" i="5"/>
  <c r="AI633" i="5"/>
  <c r="AJ633" i="5"/>
  <c r="AK633" i="5"/>
  <c r="AL633" i="5"/>
  <c r="AM633" i="5"/>
  <c r="AN633" i="5"/>
  <c r="AO633" i="5"/>
  <c r="AP633" i="5"/>
  <c r="W634" i="5"/>
  <c r="X634" i="5"/>
  <c r="Y634" i="5"/>
  <c r="Z634" i="5"/>
  <c r="AA634" i="5"/>
  <c r="AB634" i="5"/>
  <c r="AC634" i="5"/>
  <c r="AD634" i="5"/>
  <c r="AE634" i="5"/>
  <c r="AF634" i="5"/>
  <c r="AG634" i="5"/>
  <c r="AH634" i="5"/>
  <c r="AI634" i="5"/>
  <c r="AJ634" i="5"/>
  <c r="AK634" i="5"/>
  <c r="AL634" i="5"/>
  <c r="AM634" i="5"/>
  <c r="AN634" i="5"/>
  <c r="AO634" i="5"/>
  <c r="AP634" i="5"/>
  <c r="W635" i="5"/>
  <c r="X635" i="5"/>
  <c r="Y635" i="5"/>
  <c r="Z635" i="5"/>
  <c r="AA635" i="5"/>
  <c r="AB635" i="5"/>
  <c r="AC635" i="5"/>
  <c r="AD635" i="5"/>
  <c r="AE635" i="5"/>
  <c r="AF635" i="5"/>
  <c r="AG635" i="5"/>
  <c r="AH635" i="5"/>
  <c r="AI635" i="5"/>
  <c r="AJ635" i="5"/>
  <c r="AK635" i="5"/>
  <c r="AL635" i="5"/>
  <c r="AM635" i="5"/>
  <c r="AN635" i="5"/>
  <c r="AO635" i="5"/>
  <c r="AP635" i="5"/>
  <c r="W636" i="5"/>
  <c r="X636" i="5"/>
  <c r="Y636" i="5"/>
  <c r="Z636" i="5"/>
  <c r="AA636" i="5"/>
  <c r="AB636" i="5"/>
  <c r="AC636" i="5"/>
  <c r="AD636" i="5"/>
  <c r="AE636" i="5"/>
  <c r="AF636" i="5"/>
  <c r="AG636" i="5"/>
  <c r="AH636" i="5"/>
  <c r="AI636" i="5"/>
  <c r="AJ636" i="5"/>
  <c r="AK636" i="5"/>
  <c r="AL636" i="5"/>
  <c r="AM636" i="5"/>
  <c r="AN636" i="5"/>
  <c r="AO636" i="5"/>
  <c r="AP636" i="5"/>
  <c r="W637" i="5"/>
  <c r="X637" i="5"/>
  <c r="Y637" i="5"/>
  <c r="Z637" i="5"/>
  <c r="AA637" i="5"/>
  <c r="AB637" i="5"/>
  <c r="AC637" i="5"/>
  <c r="AD637" i="5"/>
  <c r="AE637" i="5"/>
  <c r="AF637" i="5"/>
  <c r="AG637" i="5"/>
  <c r="AH637" i="5"/>
  <c r="AI637" i="5"/>
  <c r="AJ637" i="5"/>
  <c r="AK637" i="5"/>
  <c r="AL637" i="5"/>
  <c r="AM637" i="5"/>
  <c r="AN637" i="5"/>
  <c r="AO637" i="5"/>
  <c r="AP637" i="5"/>
  <c r="W638" i="5"/>
  <c r="X638" i="5"/>
  <c r="Y638" i="5"/>
  <c r="Z638" i="5"/>
  <c r="AA638" i="5"/>
  <c r="AB638" i="5"/>
  <c r="AC638" i="5"/>
  <c r="AD638" i="5"/>
  <c r="AE638" i="5"/>
  <c r="AF638" i="5"/>
  <c r="AG638" i="5"/>
  <c r="AH638" i="5"/>
  <c r="AI638" i="5"/>
  <c r="AJ638" i="5"/>
  <c r="AK638" i="5"/>
  <c r="AL638" i="5"/>
  <c r="AM638" i="5"/>
  <c r="AN638" i="5"/>
  <c r="AO638" i="5"/>
  <c r="AP638" i="5"/>
  <c r="W639" i="5"/>
  <c r="X639" i="5"/>
  <c r="Y639" i="5"/>
  <c r="Z639" i="5"/>
  <c r="AA639" i="5"/>
  <c r="AB639" i="5"/>
  <c r="AC639" i="5"/>
  <c r="AD639" i="5"/>
  <c r="AE639" i="5"/>
  <c r="AF639" i="5"/>
  <c r="AG639" i="5"/>
  <c r="AH639" i="5"/>
  <c r="AI639" i="5"/>
  <c r="AJ639" i="5"/>
  <c r="AK639" i="5"/>
  <c r="AL639" i="5"/>
  <c r="AM639" i="5"/>
  <c r="AN639" i="5"/>
  <c r="AO639" i="5"/>
  <c r="AP639" i="5"/>
  <c r="W640" i="5"/>
  <c r="X640" i="5"/>
  <c r="Y640" i="5"/>
  <c r="Z640" i="5"/>
  <c r="AA640" i="5"/>
  <c r="AB640" i="5"/>
  <c r="AC640" i="5"/>
  <c r="AD640" i="5"/>
  <c r="AE640" i="5"/>
  <c r="AF640" i="5"/>
  <c r="AG640" i="5"/>
  <c r="AH640" i="5"/>
  <c r="AI640" i="5"/>
  <c r="AJ640" i="5"/>
  <c r="AK640" i="5"/>
  <c r="AL640" i="5"/>
  <c r="AM640" i="5"/>
  <c r="AN640" i="5"/>
  <c r="AO640" i="5"/>
  <c r="AP640" i="5"/>
  <c r="W641" i="5"/>
  <c r="X641" i="5"/>
  <c r="Y641" i="5"/>
  <c r="Z641" i="5"/>
  <c r="AA641" i="5"/>
  <c r="AB641" i="5"/>
  <c r="AC641" i="5"/>
  <c r="AD641" i="5"/>
  <c r="AE641" i="5"/>
  <c r="AF641" i="5"/>
  <c r="AG641" i="5"/>
  <c r="AH641" i="5"/>
  <c r="AI641" i="5"/>
  <c r="AJ641" i="5"/>
  <c r="AK641" i="5"/>
  <c r="AL641" i="5"/>
  <c r="AM641" i="5"/>
  <c r="AN641" i="5"/>
  <c r="AO641" i="5"/>
  <c r="AP641" i="5"/>
  <c r="W642" i="5"/>
  <c r="X642" i="5"/>
  <c r="Y642" i="5"/>
  <c r="Z642" i="5"/>
  <c r="AA642" i="5"/>
  <c r="AB642" i="5"/>
  <c r="AC642" i="5"/>
  <c r="AD642" i="5"/>
  <c r="AE642" i="5"/>
  <c r="AF642" i="5"/>
  <c r="AG642" i="5"/>
  <c r="AH642" i="5"/>
  <c r="AI642" i="5"/>
  <c r="AJ642" i="5"/>
  <c r="AK642" i="5"/>
  <c r="AL642" i="5"/>
  <c r="AM642" i="5"/>
  <c r="AN642" i="5"/>
  <c r="AO642" i="5"/>
  <c r="AP642" i="5"/>
  <c r="W643" i="5"/>
  <c r="X643" i="5"/>
  <c r="Y643" i="5"/>
  <c r="Z643" i="5"/>
  <c r="AA643" i="5"/>
  <c r="AB643" i="5"/>
  <c r="AC643" i="5"/>
  <c r="AD643" i="5"/>
  <c r="AE643" i="5"/>
  <c r="AF643" i="5"/>
  <c r="AG643" i="5"/>
  <c r="AH643" i="5"/>
  <c r="AI643" i="5"/>
  <c r="AJ643" i="5"/>
  <c r="AK643" i="5"/>
  <c r="AL643" i="5"/>
  <c r="AM643" i="5"/>
  <c r="AN643" i="5"/>
  <c r="AO643" i="5"/>
  <c r="AP643" i="5"/>
  <c r="W644" i="5"/>
  <c r="X644" i="5"/>
  <c r="Y644" i="5"/>
  <c r="Z644" i="5"/>
  <c r="AA644" i="5"/>
  <c r="AB644" i="5"/>
  <c r="AC644" i="5"/>
  <c r="AD644" i="5"/>
  <c r="AE644" i="5"/>
  <c r="AF644" i="5"/>
  <c r="AG644" i="5"/>
  <c r="AH644" i="5"/>
  <c r="AI644" i="5"/>
  <c r="AJ644" i="5"/>
  <c r="AK644" i="5"/>
  <c r="AL644" i="5"/>
  <c r="AM644" i="5"/>
  <c r="AN644" i="5"/>
  <c r="AO644" i="5"/>
  <c r="AP644" i="5"/>
  <c r="W645" i="5"/>
  <c r="X645" i="5"/>
  <c r="Y645" i="5"/>
  <c r="Z645" i="5"/>
  <c r="AA645" i="5"/>
  <c r="AB645" i="5"/>
  <c r="AC645" i="5"/>
  <c r="AD645" i="5"/>
  <c r="AE645" i="5"/>
  <c r="AF645" i="5"/>
  <c r="AG645" i="5"/>
  <c r="AH645" i="5"/>
  <c r="AI645" i="5"/>
  <c r="AJ645" i="5"/>
  <c r="AK645" i="5"/>
  <c r="AL645" i="5"/>
  <c r="AM645" i="5"/>
  <c r="AN645" i="5"/>
  <c r="AO645" i="5"/>
  <c r="AP645" i="5"/>
  <c r="W646" i="5"/>
  <c r="X646" i="5"/>
  <c r="Y646" i="5"/>
  <c r="Z646" i="5"/>
  <c r="AA646" i="5"/>
  <c r="AB646" i="5"/>
  <c r="AC646" i="5"/>
  <c r="AD646" i="5"/>
  <c r="AE646" i="5"/>
  <c r="AF646" i="5"/>
  <c r="AG646" i="5"/>
  <c r="AH646" i="5"/>
  <c r="AI646" i="5"/>
  <c r="AJ646" i="5"/>
  <c r="AK646" i="5"/>
  <c r="AL646" i="5"/>
  <c r="AM646" i="5"/>
  <c r="AN646" i="5"/>
  <c r="AO646" i="5"/>
  <c r="AP646" i="5"/>
  <c r="W647" i="5"/>
  <c r="X647" i="5"/>
  <c r="Y647" i="5"/>
  <c r="Z647" i="5"/>
  <c r="AA647" i="5"/>
  <c r="AB647" i="5"/>
  <c r="AC647" i="5"/>
  <c r="AD647" i="5"/>
  <c r="AE647" i="5"/>
  <c r="AF647" i="5"/>
  <c r="AG647" i="5"/>
  <c r="AH647" i="5"/>
  <c r="AI647" i="5"/>
  <c r="AJ647" i="5"/>
  <c r="AK647" i="5"/>
  <c r="AL647" i="5"/>
  <c r="AM647" i="5"/>
  <c r="AN647" i="5"/>
  <c r="AO647" i="5"/>
  <c r="AP647" i="5"/>
  <c r="W648" i="5"/>
  <c r="X648" i="5"/>
  <c r="Y648" i="5"/>
  <c r="Z648" i="5"/>
  <c r="AA648" i="5"/>
  <c r="AB648" i="5"/>
  <c r="AC648" i="5"/>
  <c r="AD648" i="5"/>
  <c r="AE648" i="5"/>
  <c r="AF648" i="5"/>
  <c r="AG648" i="5"/>
  <c r="AH648" i="5"/>
  <c r="AI648" i="5"/>
  <c r="AJ648" i="5"/>
  <c r="AK648" i="5"/>
  <c r="AL648" i="5"/>
  <c r="AM648" i="5"/>
  <c r="AN648" i="5"/>
  <c r="AO648" i="5"/>
  <c r="AP648" i="5"/>
  <c r="W649" i="5"/>
  <c r="X649" i="5"/>
  <c r="Y649" i="5"/>
  <c r="Z649" i="5"/>
  <c r="AA649" i="5"/>
  <c r="AB649" i="5"/>
  <c r="AC649" i="5"/>
  <c r="AD649" i="5"/>
  <c r="AE649" i="5"/>
  <c r="AF649" i="5"/>
  <c r="AG649" i="5"/>
  <c r="AH649" i="5"/>
  <c r="AI649" i="5"/>
  <c r="AJ649" i="5"/>
  <c r="AK649" i="5"/>
  <c r="AL649" i="5"/>
  <c r="AM649" i="5"/>
  <c r="AN649" i="5"/>
  <c r="AO649" i="5"/>
  <c r="AP649" i="5"/>
  <c r="W650" i="5"/>
  <c r="X650" i="5"/>
  <c r="Y650" i="5"/>
  <c r="Z650" i="5"/>
  <c r="AA650" i="5"/>
  <c r="AB650" i="5"/>
  <c r="AC650" i="5"/>
  <c r="AD650" i="5"/>
  <c r="AE650" i="5"/>
  <c r="AF650" i="5"/>
  <c r="AG650" i="5"/>
  <c r="AH650" i="5"/>
  <c r="AI650" i="5"/>
  <c r="AJ650" i="5"/>
  <c r="AK650" i="5"/>
  <c r="AL650" i="5"/>
  <c r="AM650" i="5"/>
  <c r="AN650" i="5"/>
  <c r="AO650" i="5"/>
  <c r="AP650" i="5"/>
  <c r="W651" i="5"/>
  <c r="X651" i="5"/>
  <c r="Y651" i="5"/>
  <c r="Z651" i="5"/>
  <c r="AA651" i="5"/>
  <c r="AB651" i="5"/>
  <c r="AC651" i="5"/>
  <c r="AD651" i="5"/>
  <c r="AE651" i="5"/>
  <c r="AF651" i="5"/>
  <c r="AG651" i="5"/>
  <c r="AH651" i="5"/>
  <c r="AI651" i="5"/>
  <c r="AJ651" i="5"/>
  <c r="AK651" i="5"/>
  <c r="AL651" i="5"/>
  <c r="AM651" i="5"/>
  <c r="AN651" i="5"/>
  <c r="AO651" i="5"/>
  <c r="AP651" i="5"/>
  <c r="W652" i="5"/>
  <c r="X652" i="5"/>
  <c r="Y652" i="5"/>
  <c r="Z652" i="5"/>
  <c r="AA652" i="5"/>
  <c r="AB652" i="5"/>
  <c r="AC652" i="5"/>
  <c r="AD652" i="5"/>
  <c r="AE652" i="5"/>
  <c r="AF652" i="5"/>
  <c r="AG652" i="5"/>
  <c r="AH652" i="5"/>
  <c r="AI652" i="5"/>
  <c r="AJ652" i="5"/>
  <c r="AK652" i="5"/>
  <c r="AL652" i="5"/>
  <c r="AM652" i="5"/>
  <c r="AN652" i="5"/>
  <c r="AO652" i="5"/>
  <c r="AP652" i="5"/>
  <c r="W653" i="5"/>
  <c r="X653" i="5"/>
  <c r="Y653" i="5"/>
  <c r="Z653" i="5"/>
  <c r="AA653" i="5"/>
  <c r="AB653" i="5"/>
  <c r="AC653" i="5"/>
  <c r="AD653" i="5"/>
  <c r="AE653" i="5"/>
  <c r="AF653" i="5"/>
  <c r="AG653" i="5"/>
  <c r="AH653" i="5"/>
  <c r="AI653" i="5"/>
  <c r="AJ653" i="5"/>
  <c r="AK653" i="5"/>
  <c r="AL653" i="5"/>
  <c r="AM653" i="5"/>
  <c r="AN653" i="5"/>
  <c r="AO653" i="5"/>
  <c r="AP653" i="5"/>
  <c r="W654" i="5"/>
  <c r="X654" i="5"/>
  <c r="Y654" i="5"/>
  <c r="Z654" i="5"/>
  <c r="AA654" i="5"/>
  <c r="AB654" i="5"/>
  <c r="AC654" i="5"/>
  <c r="AD654" i="5"/>
  <c r="AE654" i="5"/>
  <c r="AF654" i="5"/>
  <c r="AG654" i="5"/>
  <c r="AH654" i="5"/>
  <c r="AI654" i="5"/>
  <c r="AJ654" i="5"/>
  <c r="AK654" i="5"/>
  <c r="AL654" i="5"/>
  <c r="AM654" i="5"/>
  <c r="AN654" i="5"/>
  <c r="AO654" i="5"/>
  <c r="AP654" i="5"/>
  <c r="W655" i="5"/>
  <c r="X655" i="5"/>
  <c r="Y655" i="5"/>
  <c r="Z655" i="5"/>
  <c r="AA655" i="5"/>
  <c r="AB655" i="5"/>
  <c r="AC655" i="5"/>
  <c r="AD655" i="5"/>
  <c r="AE655" i="5"/>
  <c r="AF655" i="5"/>
  <c r="AG655" i="5"/>
  <c r="AH655" i="5"/>
  <c r="AI655" i="5"/>
  <c r="AJ655" i="5"/>
  <c r="AK655" i="5"/>
  <c r="AL655" i="5"/>
  <c r="AM655" i="5"/>
  <c r="AN655" i="5"/>
  <c r="AO655" i="5"/>
  <c r="AP655" i="5"/>
  <c r="W656" i="5"/>
  <c r="X656" i="5"/>
  <c r="Y656" i="5"/>
  <c r="Z656" i="5"/>
  <c r="AA656" i="5"/>
  <c r="AB656" i="5"/>
  <c r="AC656" i="5"/>
  <c r="AD656" i="5"/>
  <c r="AE656" i="5"/>
  <c r="AF656" i="5"/>
  <c r="AG656" i="5"/>
  <c r="AH656" i="5"/>
  <c r="AI656" i="5"/>
  <c r="AJ656" i="5"/>
  <c r="AK656" i="5"/>
  <c r="AL656" i="5"/>
  <c r="AM656" i="5"/>
  <c r="AN656" i="5"/>
  <c r="AO656" i="5"/>
  <c r="AP656" i="5"/>
  <c r="W657" i="5"/>
  <c r="X657" i="5"/>
  <c r="Y657" i="5"/>
  <c r="Z657" i="5"/>
  <c r="AA657" i="5"/>
  <c r="AB657" i="5"/>
  <c r="AC657" i="5"/>
  <c r="AD657" i="5"/>
  <c r="AE657" i="5"/>
  <c r="AF657" i="5"/>
  <c r="AG657" i="5"/>
  <c r="AH657" i="5"/>
  <c r="AI657" i="5"/>
  <c r="AJ657" i="5"/>
  <c r="AK657" i="5"/>
  <c r="AL657" i="5"/>
  <c r="AM657" i="5"/>
  <c r="AN657" i="5"/>
  <c r="AO657" i="5"/>
  <c r="AP657" i="5"/>
  <c r="W658" i="5"/>
  <c r="X658" i="5"/>
  <c r="Y658" i="5"/>
  <c r="Z658" i="5"/>
  <c r="AA658" i="5"/>
  <c r="AB658" i="5"/>
  <c r="AC658" i="5"/>
  <c r="AD658" i="5"/>
  <c r="AE658" i="5"/>
  <c r="AF658" i="5"/>
  <c r="AG658" i="5"/>
  <c r="AH658" i="5"/>
  <c r="AI658" i="5"/>
  <c r="AJ658" i="5"/>
  <c r="AK658" i="5"/>
  <c r="AL658" i="5"/>
  <c r="AM658" i="5"/>
  <c r="AN658" i="5"/>
  <c r="AO658" i="5"/>
  <c r="AP658" i="5"/>
  <c r="W659" i="5"/>
  <c r="X659" i="5"/>
  <c r="Y659" i="5"/>
  <c r="Z659" i="5"/>
  <c r="AA659" i="5"/>
  <c r="AB659" i="5"/>
  <c r="AC659" i="5"/>
  <c r="AD659" i="5"/>
  <c r="AE659" i="5"/>
  <c r="AF659" i="5"/>
  <c r="AG659" i="5"/>
  <c r="AH659" i="5"/>
  <c r="AI659" i="5"/>
  <c r="AJ659" i="5"/>
  <c r="AK659" i="5"/>
  <c r="AL659" i="5"/>
  <c r="AM659" i="5"/>
  <c r="AN659" i="5"/>
  <c r="AO659" i="5"/>
  <c r="AP659" i="5"/>
  <c r="W660" i="5"/>
  <c r="X660" i="5"/>
  <c r="Y660" i="5"/>
  <c r="Z660" i="5"/>
  <c r="AA660" i="5"/>
  <c r="AB660" i="5"/>
  <c r="AC660" i="5"/>
  <c r="AD660" i="5"/>
  <c r="AE660" i="5"/>
  <c r="AF660" i="5"/>
  <c r="AG660" i="5"/>
  <c r="AH660" i="5"/>
  <c r="AI660" i="5"/>
  <c r="AJ660" i="5"/>
  <c r="AK660" i="5"/>
  <c r="AL660" i="5"/>
  <c r="AM660" i="5"/>
  <c r="AN660" i="5"/>
  <c r="AO660" i="5"/>
  <c r="AP660" i="5"/>
  <c r="W661" i="5"/>
  <c r="X661" i="5"/>
  <c r="Y661" i="5"/>
  <c r="Z661" i="5"/>
  <c r="AA661" i="5"/>
  <c r="AB661" i="5"/>
  <c r="AC661" i="5"/>
  <c r="AD661" i="5"/>
  <c r="AE661" i="5"/>
  <c r="AF661" i="5"/>
  <c r="AG661" i="5"/>
  <c r="AH661" i="5"/>
  <c r="AI661" i="5"/>
  <c r="AJ661" i="5"/>
  <c r="AK661" i="5"/>
  <c r="AL661" i="5"/>
  <c r="AM661" i="5"/>
  <c r="AN661" i="5"/>
  <c r="AO661" i="5"/>
  <c r="AP661" i="5"/>
  <c r="W662" i="5"/>
  <c r="X662" i="5"/>
  <c r="Y662" i="5"/>
  <c r="Z662" i="5"/>
  <c r="AA662" i="5"/>
  <c r="AB662" i="5"/>
  <c r="AC662" i="5"/>
  <c r="AD662" i="5"/>
  <c r="AE662" i="5"/>
  <c r="AF662" i="5"/>
  <c r="AG662" i="5"/>
  <c r="AH662" i="5"/>
  <c r="AI662" i="5"/>
  <c r="AJ662" i="5"/>
  <c r="AK662" i="5"/>
  <c r="AL662" i="5"/>
  <c r="AM662" i="5"/>
  <c r="AN662" i="5"/>
  <c r="AO662" i="5"/>
  <c r="AP662" i="5"/>
  <c r="W663" i="5"/>
  <c r="X663" i="5"/>
  <c r="Y663" i="5"/>
  <c r="Z663" i="5"/>
  <c r="AA663" i="5"/>
  <c r="AB663" i="5"/>
  <c r="AC663" i="5"/>
  <c r="AD663" i="5"/>
  <c r="AE663" i="5"/>
  <c r="AF663" i="5"/>
  <c r="AG663" i="5"/>
  <c r="AH663" i="5"/>
  <c r="AI663" i="5"/>
  <c r="AJ663" i="5"/>
  <c r="AK663" i="5"/>
  <c r="AL663" i="5"/>
  <c r="AM663" i="5"/>
  <c r="AN663" i="5"/>
  <c r="AO663" i="5"/>
  <c r="AP663" i="5"/>
  <c r="W664" i="5"/>
  <c r="X664" i="5"/>
  <c r="Y664" i="5"/>
  <c r="Z664" i="5"/>
  <c r="AA664" i="5"/>
  <c r="AB664" i="5"/>
  <c r="AC664" i="5"/>
  <c r="AD664" i="5"/>
  <c r="AE664" i="5"/>
  <c r="AF664" i="5"/>
  <c r="AG664" i="5"/>
  <c r="AH664" i="5"/>
  <c r="AI664" i="5"/>
  <c r="AJ664" i="5"/>
  <c r="AK664" i="5"/>
  <c r="AL664" i="5"/>
  <c r="AM664" i="5"/>
  <c r="AN664" i="5"/>
  <c r="AO664" i="5"/>
  <c r="AP664" i="5"/>
  <c r="W665" i="5"/>
  <c r="X665" i="5"/>
  <c r="Y665" i="5"/>
  <c r="Z665" i="5"/>
  <c r="AA665" i="5"/>
  <c r="AB665" i="5"/>
  <c r="AC665" i="5"/>
  <c r="AD665" i="5"/>
  <c r="AE665" i="5"/>
  <c r="AF665" i="5"/>
  <c r="AG665" i="5"/>
  <c r="AH665" i="5"/>
  <c r="AI665" i="5"/>
  <c r="AJ665" i="5"/>
  <c r="AK665" i="5"/>
  <c r="AL665" i="5"/>
  <c r="AM665" i="5"/>
  <c r="AN665" i="5"/>
  <c r="AO665" i="5"/>
  <c r="AP665" i="5"/>
  <c r="W666" i="5"/>
  <c r="X666" i="5"/>
  <c r="Y666" i="5"/>
  <c r="Z666" i="5"/>
  <c r="AA666" i="5"/>
  <c r="AB666" i="5"/>
  <c r="AC666" i="5"/>
  <c r="AD666" i="5"/>
  <c r="AE666" i="5"/>
  <c r="AF666" i="5"/>
  <c r="AG666" i="5"/>
  <c r="AH666" i="5"/>
  <c r="AI666" i="5"/>
  <c r="AJ666" i="5"/>
  <c r="AK666" i="5"/>
  <c r="AL666" i="5"/>
  <c r="AM666" i="5"/>
  <c r="AN666" i="5"/>
  <c r="AO666" i="5"/>
  <c r="AP666" i="5"/>
  <c r="W667" i="5"/>
  <c r="X667" i="5"/>
  <c r="Y667" i="5"/>
  <c r="Z667" i="5"/>
  <c r="AA667" i="5"/>
  <c r="AB667" i="5"/>
  <c r="AC667" i="5"/>
  <c r="AD667" i="5"/>
  <c r="AE667" i="5"/>
  <c r="AF667" i="5"/>
  <c r="AG667" i="5"/>
  <c r="AH667" i="5"/>
  <c r="AI667" i="5"/>
  <c r="AJ667" i="5"/>
  <c r="AK667" i="5"/>
  <c r="AL667" i="5"/>
  <c r="AM667" i="5"/>
  <c r="AN667" i="5"/>
  <c r="AO667" i="5"/>
  <c r="AP667" i="5"/>
  <c r="W668" i="5"/>
  <c r="X668" i="5"/>
  <c r="Y668" i="5"/>
  <c r="Z668" i="5"/>
  <c r="AA668" i="5"/>
  <c r="AB668" i="5"/>
  <c r="AC668" i="5"/>
  <c r="AD668" i="5"/>
  <c r="AE668" i="5"/>
  <c r="AF668" i="5"/>
  <c r="AG668" i="5"/>
  <c r="AH668" i="5"/>
  <c r="AI668" i="5"/>
  <c r="AJ668" i="5"/>
  <c r="AK668" i="5"/>
  <c r="AL668" i="5"/>
  <c r="AM668" i="5"/>
  <c r="AN668" i="5"/>
  <c r="AO668" i="5"/>
  <c r="AP668" i="5"/>
  <c r="W669" i="5"/>
  <c r="X669" i="5"/>
  <c r="Y669" i="5"/>
  <c r="Z669" i="5"/>
  <c r="AA669" i="5"/>
  <c r="AB669" i="5"/>
  <c r="AC669" i="5"/>
  <c r="AD669" i="5"/>
  <c r="AE669" i="5"/>
  <c r="AF669" i="5"/>
  <c r="AG669" i="5"/>
  <c r="AH669" i="5"/>
  <c r="AI669" i="5"/>
  <c r="AJ669" i="5"/>
  <c r="AK669" i="5"/>
  <c r="AL669" i="5"/>
  <c r="AM669" i="5"/>
  <c r="AN669" i="5"/>
  <c r="AO669" i="5"/>
  <c r="AP669" i="5"/>
  <c r="W670" i="5"/>
  <c r="X670" i="5"/>
  <c r="Y670" i="5"/>
  <c r="Z670" i="5"/>
  <c r="AA670" i="5"/>
  <c r="AB670" i="5"/>
  <c r="AC670" i="5"/>
  <c r="AD670" i="5"/>
  <c r="AE670" i="5"/>
  <c r="AF670" i="5"/>
  <c r="AG670" i="5"/>
  <c r="AH670" i="5"/>
  <c r="AI670" i="5"/>
  <c r="AJ670" i="5"/>
  <c r="AK670" i="5"/>
  <c r="AL670" i="5"/>
  <c r="AM670" i="5"/>
  <c r="AN670" i="5"/>
  <c r="AO670" i="5"/>
  <c r="AP670" i="5"/>
  <c r="W671" i="5"/>
  <c r="X671" i="5"/>
  <c r="Y671" i="5"/>
  <c r="Z671" i="5"/>
  <c r="AA671" i="5"/>
  <c r="AB671" i="5"/>
  <c r="AC671" i="5"/>
  <c r="AD671" i="5"/>
  <c r="AE671" i="5"/>
  <c r="AF671" i="5"/>
  <c r="AG671" i="5"/>
  <c r="AH671" i="5"/>
  <c r="AI671" i="5"/>
  <c r="AJ671" i="5"/>
  <c r="AK671" i="5"/>
  <c r="AL671" i="5"/>
  <c r="AM671" i="5"/>
  <c r="AN671" i="5"/>
  <c r="AO671" i="5"/>
  <c r="AP671" i="5"/>
  <c r="W672" i="5"/>
  <c r="X672" i="5"/>
  <c r="Y672" i="5"/>
  <c r="Z672" i="5"/>
  <c r="AA672" i="5"/>
  <c r="AB672" i="5"/>
  <c r="AC672" i="5"/>
  <c r="AD672" i="5"/>
  <c r="AE672" i="5"/>
  <c r="AF672" i="5"/>
  <c r="AG672" i="5"/>
  <c r="AH672" i="5"/>
  <c r="AI672" i="5"/>
  <c r="AJ672" i="5"/>
  <c r="AK672" i="5"/>
  <c r="AL672" i="5"/>
  <c r="AM672" i="5"/>
  <c r="AN672" i="5"/>
  <c r="AO672" i="5"/>
  <c r="AP672" i="5"/>
  <c r="W673" i="5"/>
  <c r="X673" i="5"/>
  <c r="Y673" i="5"/>
  <c r="Z673" i="5"/>
  <c r="AA673" i="5"/>
  <c r="AB673" i="5"/>
  <c r="AC673" i="5"/>
  <c r="AD673" i="5"/>
  <c r="AE673" i="5"/>
  <c r="AF673" i="5"/>
  <c r="AG673" i="5"/>
  <c r="AH673" i="5"/>
  <c r="AI673" i="5"/>
  <c r="AJ673" i="5"/>
  <c r="AK673" i="5"/>
  <c r="AL673" i="5"/>
  <c r="AM673" i="5"/>
  <c r="AN673" i="5"/>
  <c r="AO673" i="5"/>
  <c r="AP673" i="5"/>
  <c r="W674" i="5"/>
  <c r="X674" i="5"/>
  <c r="Y674" i="5"/>
  <c r="Z674" i="5"/>
  <c r="AA674" i="5"/>
  <c r="AB674" i="5"/>
  <c r="AC674" i="5"/>
  <c r="AD674" i="5"/>
  <c r="AE674" i="5"/>
  <c r="AF674" i="5"/>
  <c r="AG674" i="5"/>
  <c r="AH674" i="5"/>
  <c r="AI674" i="5"/>
  <c r="AJ674" i="5"/>
  <c r="AK674" i="5"/>
  <c r="AL674" i="5"/>
  <c r="AM674" i="5"/>
  <c r="AN674" i="5"/>
  <c r="AO674" i="5"/>
  <c r="AP674" i="5"/>
  <c r="W675" i="5"/>
  <c r="X675" i="5"/>
  <c r="Y675" i="5"/>
  <c r="Z675" i="5"/>
  <c r="AA675" i="5"/>
  <c r="AB675" i="5"/>
  <c r="AC675" i="5"/>
  <c r="AD675" i="5"/>
  <c r="AE675" i="5"/>
  <c r="AF675" i="5"/>
  <c r="AG675" i="5"/>
  <c r="AH675" i="5"/>
  <c r="AI675" i="5"/>
  <c r="AJ675" i="5"/>
  <c r="AK675" i="5"/>
  <c r="AL675" i="5"/>
  <c r="AM675" i="5"/>
  <c r="AN675" i="5"/>
  <c r="AO675" i="5"/>
  <c r="AP675" i="5"/>
  <c r="W676" i="5"/>
  <c r="X676" i="5"/>
  <c r="Y676" i="5"/>
  <c r="Z676" i="5"/>
  <c r="AA676" i="5"/>
  <c r="AB676" i="5"/>
  <c r="AC676" i="5"/>
  <c r="AD676" i="5"/>
  <c r="AE676" i="5"/>
  <c r="AF676" i="5"/>
  <c r="AG676" i="5"/>
  <c r="AH676" i="5"/>
  <c r="AI676" i="5"/>
  <c r="AJ676" i="5"/>
  <c r="AK676" i="5"/>
  <c r="AL676" i="5"/>
  <c r="AM676" i="5"/>
  <c r="AN676" i="5"/>
  <c r="AO676" i="5"/>
  <c r="AP676" i="5"/>
  <c r="W677" i="5"/>
  <c r="X677" i="5"/>
  <c r="Y677" i="5"/>
  <c r="Z677" i="5"/>
  <c r="AA677" i="5"/>
  <c r="AB677" i="5"/>
  <c r="AC677" i="5"/>
  <c r="AD677" i="5"/>
  <c r="AE677" i="5"/>
  <c r="AF677" i="5"/>
  <c r="AG677" i="5"/>
  <c r="AH677" i="5"/>
  <c r="AI677" i="5"/>
  <c r="AJ677" i="5"/>
  <c r="AK677" i="5"/>
  <c r="AL677" i="5"/>
  <c r="AM677" i="5"/>
  <c r="AN677" i="5"/>
  <c r="AO677" i="5"/>
  <c r="AP677" i="5"/>
  <c r="W678" i="5"/>
  <c r="X678" i="5"/>
  <c r="Y678" i="5"/>
  <c r="Z678" i="5"/>
  <c r="AA678" i="5"/>
  <c r="AB678" i="5"/>
  <c r="AC678" i="5"/>
  <c r="AD678" i="5"/>
  <c r="AE678" i="5"/>
  <c r="AF678" i="5"/>
  <c r="AG678" i="5"/>
  <c r="AH678" i="5"/>
  <c r="AI678" i="5"/>
  <c r="AJ678" i="5"/>
  <c r="AK678" i="5"/>
  <c r="AL678" i="5"/>
  <c r="AM678" i="5"/>
  <c r="AN678" i="5"/>
  <c r="AO678" i="5"/>
  <c r="AP678" i="5"/>
  <c r="W679" i="5"/>
  <c r="X679" i="5"/>
  <c r="Y679" i="5"/>
  <c r="Z679" i="5"/>
  <c r="AA679" i="5"/>
  <c r="AB679" i="5"/>
  <c r="AC679" i="5"/>
  <c r="AD679" i="5"/>
  <c r="AE679" i="5"/>
  <c r="AF679" i="5"/>
  <c r="AG679" i="5"/>
  <c r="AH679" i="5"/>
  <c r="AI679" i="5"/>
  <c r="AJ679" i="5"/>
  <c r="AK679" i="5"/>
  <c r="AL679" i="5"/>
  <c r="AM679" i="5"/>
  <c r="AN679" i="5"/>
  <c r="AO679" i="5"/>
  <c r="AP679" i="5"/>
  <c r="W680" i="5"/>
  <c r="X680" i="5"/>
  <c r="Y680" i="5"/>
  <c r="Z680" i="5"/>
  <c r="AA680" i="5"/>
  <c r="AB680" i="5"/>
  <c r="AC680" i="5"/>
  <c r="AD680" i="5"/>
  <c r="AE680" i="5"/>
  <c r="AF680" i="5"/>
  <c r="AG680" i="5"/>
  <c r="AH680" i="5"/>
  <c r="AI680" i="5"/>
  <c r="AJ680" i="5"/>
  <c r="AK680" i="5"/>
  <c r="AL680" i="5"/>
  <c r="AM680" i="5"/>
  <c r="AN680" i="5"/>
  <c r="AO680" i="5"/>
  <c r="AP680" i="5"/>
  <c r="W681" i="5"/>
  <c r="X681" i="5"/>
  <c r="Y681" i="5"/>
  <c r="Z681" i="5"/>
  <c r="AA681" i="5"/>
  <c r="AB681" i="5"/>
  <c r="AC681" i="5"/>
  <c r="AD681" i="5"/>
  <c r="AE681" i="5"/>
  <c r="AF681" i="5"/>
  <c r="AG681" i="5"/>
  <c r="AH681" i="5"/>
  <c r="AI681" i="5"/>
  <c r="AJ681" i="5"/>
  <c r="AK681" i="5"/>
  <c r="AL681" i="5"/>
  <c r="AM681" i="5"/>
  <c r="AN681" i="5"/>
  <c r="AO681" i="5"/>
  <c r="AP681" i="5"/>
  <c r="W682" i="5"/>
  <c r="X682" i="5"/>
  <c r="Y682" i="5"/>
  <c r="Z682" i="5"/>
  <c r="AA682" i="5"/>
  <c r="AB682" i="5"/>
  <c r="AC682" i="5"/>
  <c r="AD682" i="5"/>
  <c r="AE682" i="5"/>
  <c r="AF682" i="5"/>
  <c r="AG682" i="5"/>
  <c r="AH682" i="5"/>
  <c r="AI682" i="5"/>
  <c r="AJ682" i="5"/>
  <c r="AK682" i="5"/>
  <c r="AL682" i="5"/>
  <c r="AM682" i="5"/>
  <c r="AN682" i="5"/>
  <c r="AO682" i="5"/>
  <c r="AP682" i="5"/>
  <c r="W683" i="5"/>
  <c r="X683" i="5"/>
  <c r="Y683" i="5"/>
  <c r="Z683" i="5"/>
  <c r="AA683" i="5"/>
  <c r="AB683" i="5"/>
  <c r="AC683" i="5"/>
  <c r="AD683" i="5"/>
  <c r="AE683" i="5"/>
  <c r="AF683" i="5"/>
  <c r="AG683" i="5"/>
  <c r="AH683" i="5"/>
  <c r="AI683" i="5"/>
  <c r="AJ683" i="5"/>
  <c r="AK683" i="5"/>
  <c r="AL683" i="5"/>
  <c r="AM683" i="5"/>
  <c r="AN683" i="5"/>
  <c r="AO683" i="5"/>
  <c r="AP683" i="5"/>
  <c r="W684" i="5"/>
  <c r="X684" i="5"/>
  <c r="Y684" i="5"/>
  <c r="Z684" i="5"/>
  <c r="AA684" i="5"/>
  <c r="AB684" i="5"/>
  <c r="AC684" i="5"/>
  <c r="AD684" i="5"/>
  <c r="AE684" i="5"/>
  <c r="AF684" i="5"/>
  <c r="AG684" i="5"/>
  <c r="AH684" i="5"/>
  <c r="AI684" i="5"/>
  <c r="AJ684" i="5"/>
  <c r="AK684" i="5"/>
  <c r="AL684" i="5"/>
  <c r="AM684" i="5"/>
  <c r="AN684" i="5"/>
  <c r="AO684" i="5"/>
  <c r="AP684" i="5"/>
  <c r="W685" i="5"/>
  <c r="X685" i="5"/>
  <c r="Y685" i="5"/>
  <c r="Z685" i="5"/>
  <c r="AA685" i="5"/>
  <c r="AB685" i="5"/>
  <c r="AC685" i="5"/>
  <c r="AD685" i="5"/>
  <c r="AE685" i="5"/>
  <c r="AF685" i="5"/>
  <c r="AG685" i="5"/>
  <c r="AH685" i="5"/>
  <c r="AI685" i="5"/>
  <c r="AJ685" i="5"/>
  <c r="AK685" i="5"/>
  <c r="AL685" i="5"/>
  <c r="AM685" i="5"/>
  <c r="AN685" i="5"/>
  <c r="AO685" i="5"/>
  <c r="AP685" i="5"/>
  <c r="W686" i="5"/>
  <c r="X686" i="5"/>
  <c r="Y686" i="5"/>
  <c r="Z686" i="5"/>
  <c r="AA686" i="5"/>
  <c r="AB686" i="5"/>
  <c r="AC686" i="5"/>
  <c r="AD686" i="5"/>
  <c r="AE686" i="5"/>
  <c r="AF686" i="5"/>
  <c r="AG686" i="5"/>
  <c r="AH686" i="5"/>
  <c r="AI686" i="5"/>
  <c r="AJ686" i="5"/>
  <c r="AK686" i="5"/>
  <c r="AL686" i="5"/>
  <c r="AM686" i="5"/>
  <c r="AN686" i="5"/>
  <c r="AO686" i="5"/>
  <c r="AP686" i="5"/>
  <c r="W687" i="5"/>
  <c r="X687" i="5"/>
  <c r="Y687" i="5"/>
  <c r="Z687" i="5"/>
  <c r="AA687" i="5"/>
  <c r="AB687" i="5"/>
  <c r="AC687" i="5"/>
  <c r="AD687" i="5"/>
  <c r="AE687" i="5"/>
  <c r="AF687" i="5"/>
  <c r="AG687" i="5"/>
  <c r="AH687" i="5"/>
  <c r="AI687" i="5"/>
  <c r="AJ687" i="5"/>
  <c r="AK687" i="5"/>
  <c r="AL687" i="5"/>
  <c r="AM687" i="5"/>
  <c r="AN687" i="5"/>
  <c r="AO687" i="5"/>
  <c r="AP687" i="5"/>
  <c r="W688" i="5"/>
  <c r="X688" i="5"/>
  <c r="Y688" i="5"/>
  <c r="Z688" i="5"/>
  <c r="AA688" i="5"/>
  <c r="AB688" i="5"/>
  <c r="AC688" i="5"/>
  <c r="AD688" i="5"/>
  <c r="AE688" i="5"/>
  <c r="AF688" i="5"/>
  <c r="AG688" i="5"/>
  <c r="AH688" i="5"/>
  <c r="AI688" i="5"/>
  <c r="AJ688" i="5"/>
  <c r="AK688" i="5"/>
  <c r="AL688" i="5"/>
  <c r="AM688" i="5"/>
  <c r="AN688" i="5"/>
  <c r="AO688" i="5"/>
  <c r="AP688" i="5"/>
  <c r="W689" i="5"/>
  <c r="X689" i="5"/>
  <c r="Y689" i="5"/>
  <c r="Z689" i="5"/>
  <c r="AA689" i="5"/>
  <c r="AB689" i="5"/>
  <c r="AC689" i="5"/>
  <c r="AD689" i="5"/>
  <c r="AE689" i="5"/>
  <c r="AF689" i="5"/>
  <c r="AG689" i="5"/>
  <c r="AH689" i="5"/>
  <c r="AI689" i="5"/>
  <c r="AJ689" i="5"/>
  <c r="AK689" i="5"/>
  <c r="AL689" i="5"/>
  <c r="AM689" i="5"/>
  <c r="AN689" i="5"/>
  <c r="AO689" i="5"/>
  <c r="AP689" i="5"/>
  <c r="W690" i="5"/>
  <c r="X690" i="5"/>
  <c r="Y690" i="5"/>
  <c r="Z690" i="5"/>
  <c r="AA690" i="5"/>
  <c r="AB690" i="5"/>
  <c r="AC690" i="5"/>
  <c r="AD690" i="5"/>
  <c r="AE690" i="5"/>
  <c r="AF690" i="5"/>
  <c r="AG690" i="5"/>
  <c r="AH690" i="5"/>
  <c r="AI690" i="5"/>
  <c r="AJ690" i="5"/>
  <c r="AK690" i="5"/>
  <c r="AL690" i="5"/>
  <c r="AM690" i="5"/>
  <c r="AN690" i="5"/>
  <c r="AO690" i="5"/>
  <c r="AP690" i="5"/>
  <c r="W691" i="5"/>
  <c r="X691" i="5"/>
  <c r="Y691" i="5"/>
  <c r="Z691" i="5"/>
  <c r="AA691" i="5"/>
  <c r="AB691" i="5"/>
  <c r="AC691" i="5"/>
  <c r="AD691" i="5"/>
  <c r="AE691" i="5"/>
  <c r="AF691" i="5"/>
  <c r="AG691" i="5"/>
  <c r="AH691" i="5"/>
  <c r="AI691" i="5"/>
  <c r="AJ691" i="5"/>
  <c r="AK691" i="5"/>
  <c r="AL691" i="5"/>
  <c r="AM691" i="5"/>
  <c r="AN691" i="5"/>
  <c r="AO691" i="5"/>
  <c r="AP691" i="5"/>
  <c r="W692" i="5"/>
  <c r="X692" i="5"/>
  <c r="Y692" i="5"/>
  <c r="Z692" i="5"/>
  <c r="AA692" i="5"/>
  <c r="AB692" i="5"/>
  <c r="AC692" i="5"/>
  <c r="AD692" i="5"/>
  <c r="AE692" i="5"/>
  <c r="AF692" i="5"/>
  <c r="AG692" i="5"/>
  <c r="AH692" i="5"/>
  <c r="AI692" i="5"/>
  <c r="AJ692" i="5"/>
  <c r="AK692" i="5"/>
  <c r="AL692" i="5"/>
  <c r="AM692" i="5"/>
  <c r="AN692" i="5"/>
  <c r="AO692" i="5"/>
  <c r="AP692" i="5"/>
  <c r="W693" i="5"/>
  <c r="X693" i="5"/>
  <c r="Y693" i="5"/>
  <c r="Z693" i="5"/>
  <c r="AA693" i="5"/>
  <c r="AB693" i="5"/>
  <c r="AC693" i="5"/>
  <c r="AD693" i="5"/>
  <c r="AE693" i="5"/>
  <c r="AF693" i="5"/>
  <c r="AG693" i="5"/>
  <c r="AH693" i="5"/>
  <c r="AI693" i="5"/>
  <c r="AJ693" i="5"/>
  <c r="AK693" i="5"/>
  <c r="AL693" i="5"/>
  <c r="AM693" i="5"/>
  <c r="AN693" i="5"/>
  <c r="AO693" i="5"/>
  <c r="AP693" i="5"/>
  <c r="W694" i="5"/>
  <c r="X694" i="5"/>
  <c r="Y694" i="5"/>
  <c r="Z694" i="5"/>
  <c r="AA694" i="5"/>
  <c r="AB694" i="5"/>
  <c r="AC694" i="5"/>
  <c r="AD694" i="5"/>
  <c r="AE694" i="5"/>
  <c r="AF694" i="5"/>
  <c r="AG694" i="5"/>
  <c r="AH694" i="5"/>
  <c r="AI694" i="5"/>
  <c r="AJ694" i="5"/>
  <c r="AK694" i="5"/>
  <c r="AL694" i="5"/>
  <c r="AM694" i="5"/>
  <c r="AN694" i="5"/>
  <c r="AO694" i="5"/>
  <c r="AP694" i="5"/>
  <c r="W695" i="5"/>
  <c r="X695" i="5"/>
  <c r="Y695" i="5"/>
  <c r="Z695" i="5"/>
  <c r="AA695" i="5"/>
  <c r="AB695" i="5"/>
  <c r="AC695" i="5"/>
  <c r="AD695" i="5"/>
  <c r="AE695" i="5"/>
  <c r="AF695" i="5"/>
  <c r="AG695" i="5"/>
  <c r="AH695" i="5"/>
  <c r="AI695" i="5"/>
  <c r="AJ695" i="5"/>
  <c r="AK695" i="5"/>
  <c r="AL695" i="5"/>
  <c r="AM695" i="5"/>
  <c r="AN695" i="5"/>
  <c r="AO695" i="5"/>
  <c r="AP695" i="5"/>
  <c r="W696" i="5"/>
  <c r="X696" i="5"/>
  <c r="Y696" i="5"/>
  <c r="Z696" i="5"/>
  <c r="AA696" i="5"/>
  <c r="AB696" i="5"/>
  <c r="AC696" i="5"/>
  <c r="AD696" i="5"/>
  <c r="AE696" i="5"/>
  <c r="AF696" i="5"/>
  <c r="AG696" i="5"/>
  <c r="AH696" i="5"/>
  <c r="AI696" i="5"/>
  <c r="AJ696" i="5"/>
  <c r="AK696" i="5"/>
  <c r="AL696" i="5"/>
  <c r="AM696" i="5"/>
  <c r="AN696" i="5"/>
  <c r="AO696" i="5"/>
  <c r="AP696" i="5"/>
  <c r="W697" i="5"/>
  <c r="X697" i="5"/>
  <c r="Y697" i="5"/>
  <c r="Z697" i="5"/>
  <c r="AA697" i="5"/>
  <c r="AB697" i="5"/>
  <c r="AC697" i="5"/>
  <c r="AD697" i="5"/>
  <c r="AE697" i="5"/>
  <c r="AF697" i="5"/>
  <c r="AG697" i="5"/>
  <c r="AH697" i="5"/>
  <c r="AI697" i="5"/>
  <c r="AJ697" i="5"/>
  <c r="AK697" i="5"/>
  <c r="AL697" i="5"/>
  <c r="AM697" i="5"/>
  <c r="AN697" i="5"/>
  <c r="AO697" i="5"/>
  <c r="AP697" i="5"/>
  <c r="W698" i="5"/>
  <c r="X698" i="5"/>
  <c r="Y698" i="5"/>
  <c r="Z698" i="5"/>
  <c r="AA698" i="5"/>
  <c r="AB698" i="5"/>
  <c r="AC698" i="5"/>
  <c r="AD698" i="5"/>
  <c r="AE698" i="5"/>
  <c r="AF698" i="5"/>
  <c r="AG698" i="5"/>
  <c r="AH698" i="5"/>
  <c r="AI698" i="5"/>
  <c r="AJ698" i="5"/>
  <c r="AK698" i="5"/>
  <c r="AL698" i="5"/>
  <c r="AM698" i="5"/>
  <c r="AN698" i="5"/>
  <c r="AO698" i="5"/>
  <c r="AP698" i="5"/>
  <c r="W699" i="5"/>
  <c r="X699" i="5"/>
  <c r="Y699" i="5"/>
  <c r="Z699" i="5"/>
  <c r="AA699" i="5"/>
  <c r="AB699" i="5"/>
  <c r="AC699" i="5"/>
  <c r="AD699" i="5"/>
  <c r="AE699" i="5"/>
  <c r="AF699" i="5"/>
  <c r="AG699" i="5"/>
  <c r="AH699" i="5"/>
  <c r="AI699" i="5"/>
  <c r="AJ699" i="5"/>
  <c r="AK699" i="5"/>
  <c r="AL699" i="5"/>
  <c r="AM699" i="5"/>
  <c r="AN699" i="5"/>
  <c r="AO699" i="5"/>
  <c r="AP699" i="5"/>
  <c r="W700" i="5"/>
  <c r="X700" i="5"/>
  <c r="Y700" i="5"/>
  <c r="Z700" i="5"/>
  <c r="AA700" i="5"/>
  <c r="AB700" i="5"/>
  <c r="AC700" i="5"/>
  <c r="AD700" i="5"/>
  <c r="AE700" i="5"/>
  <c r="AF700" i="5"/>
  <c r="AG700" i="5"/>
  <c r="AH700" i="5"/>
  <c r="AI700" i="5"/>
  <c r="AJ700" i="5"/>
  <c r="AK700" i="5"/>
  <c r="AL700" i="5"/>
  <c r="AM700" i="5"/>
  <c r="AN700" i="5"/>
  <c r="AO700" i="5"/>
  <c r="AP700" i="5"/>
  <c r="W701" i="5"/>
  <c r="X701" i="5"/>
  <c r="Y701" i="5"/>
  <c r="Z701" i="5"/>
  <c r="AA701" i="5"/>
  <c r="AB701" i="5"/>
  <c r="AC701" i="5"/>
  <c r="AD701" i="5"/>
  <c r="AE701" i="5"/>
  <c r="AF701" i="5"/>
  <c r="AG701" i="5"/>
  <c r="AH701" i="5"/>
  <c r="AI701" i="5"/>
  <c r="AJ701" i="5"/>
  <c r="AK701" i="5"/>
  <c r="AL701" i="5"/>
  <c r="AM701" i="5"/>
  <c r="AN701" i="5"/>
  <c r="AO701" i="5"/>
  <c r="AP701" i="5"/>
  <c r="W702" i="5"/>
  <c r="X702" i="5"/>
  <c r="Y702" i="5"/>
  <c r="Z702" i="5"/>
  <c r="AA702" i="5"/>
  <c r="AB702" i="5"/>
  <c r="AC702" i="5"/>
  <c r="AD702" i="5"/>
  <c r="AE702" i="5"/>
  <c r="AF702" i="5"/>
  <c r="AG702" i="5"/>
  <c r="AH702" i="5"/>
  <c r="AI702" i="5"/>
  <c r="AJ702" i="5"/>
  <c r="AK702" i="5"/>
  <c r="AL702" i="5"/>
  <c r="AM702" i="5"/>
  <c r="AN702" i="5"/>
  <c r="AO702" i="5"/>
  <c r="AP702" i="5"/>
  <c r="W703" i="5"/>
  <c r="X703" i="5"/>
  <c r="Y703" i="5"/>
  <c r="Z703" i="5"/>
  <c r="AA703" i="5"/>
  <c r="AB703" i="5"/>
  <c r="AC703" i="5"/>
  <c r="AD703" i="5"/>
  <c r="AE703" i="5"/>
  <c r="AF703" i="5"/>
  <c r="AG703" i="5"/>
  <c r="AH703" i="5"/>
  <c r="AI703" i="5"/>
  <c r="AJ703" i="5"/>
  <c r="AK703" i="5"/>
  <c r="AL703" i="5"/>
  <c r="AM703" i="5"/>
  <c r="AN703" i="5"/>
  <c r="AO703" i="5"/>
  <c r="AP703" i="5"/>
  <c r="W704" i="5"/>
  <c r="X704" i="5"/>
  <c r="Y704" i="5"/>
  <c r="Z704" i="5"/>
  <c r="AA704" i="5"/>
  <c r="AB704" i="5"/>
  <c r="AC704" i="5"/>
  <c r="AD704" i="5"/>
  <c r="AE704" i="5"/>
  <c r="AF704" i="5"/>
  <c r="AG704" i="5"/>
  <c r="AH704" i="5"/>
  <c r="AI704" i="5"/>
  <c r="AJ704" i="5"/>
  <c r="AK704" i="5"/>
  <c r="AL704" i="5"/>
  <c r="AM704" i="5"/>
  <c r="AN704" i="5"/>
  <c r="AO704" i="5"/>
  <c r="AP704" i="5"/>
  <c r="W705" i="5"/>
  <c r="X705" i="5"/>
  <c r="Y705" i="5"/>
  <c r="Z705" i="5"/>
  <c r="AA705" i="5"/>
  <c r="AB705" i="5"/>
  <c r="AC705" i="5"/>
  <c r="AD705" i="5"/>
  <c r="AE705" i="5"/>
  <c r="AF705" i="5"/>
  <c r="AG705" i="5"/>
  <c r="AH705" i="5"/>
  <c r="AI705" i="5"/>
  <c r="AJ705" i="5"/>
  <c r="AK705" i="5"/>
  <c r="AL705" i="5"/>
  <c r="AM705" i="5"/>
  <c r="AN705" i="5"/>
  <c r="AO705" i="5"/>
  <c r="AP705" i="5"/>
  <c r="W706" i="5"/>
  <c r="X706" i="5"/>
  <c r="Y706" i="5"/>
  <c r="Z706" i="5"/>
  <c r="AA706" i="5"/>
  <c r="AB706" i="5"/>
  <c r="AC706" i="5"/>
  <c r="AD706" i="5"/>
  <c r="AE706" i="5"/>
  <c r="AF706" i="5"/>
  <c r="AG706" i="5"/>
  <c r="AH706" i="5"/>
  <c r="AI706" i="5"/>
  <c r="AJ706" i="5"/>
  <c r="AK706" i="5"/>
  <c r="AL706" i="5"/>
  <c r="AM706" i="5"/>
  <c r="AN706" i="5"/>
  <c r="AO706" i="5"/>
  <c r="AP706" i="5"/>
  <c r="W707" i="5"/>
  <c r="X707" i="5"/>
  <c r="Y707" i="5"/>
  <c r="Z707" i="5"/>
  <c r="AA707" i="5"/>
  <c r="AB707" i="5"/>
  <c r="AC707" i="5"/>
  <c r="AD707" i="5"/>
  <c r="AE707" i="5"/>
  <c r="AF707" i="5"/>
  <c r="AG707" i="5"/>
  <c r="AH707" i="5"/>
  <c r="AI707" i="5"/>
  <c r="AJ707" i="5"/>
  <c r="AK707" i="5"/>
  <c r="AL707" i="5"/>
  <c r="AM707" i="5"/>
  <c r="AN707" i="5"/>
  <c r="AO707" i="5"/>
  <c r="AP707" i="5"/>
  <c r="W708" i="5"/>
  <c r="X708" i="5"/>
  <c r="Y708" i="5"/>
  <c r="Z708" i="5"/>
  <c r="AA708" i="5"/>
  <c r="AB708" i="5"/>
  <c r="AC708" i="5"/>
  <c r="AD708" i="5"/>
  <c r="AE708" i="5"/>
  <c r="AF708" i="5"/>
  <c r="AG708" i="5"/>
  <c r="AH708" i="5"/>
  <c r="AI708" i="5"/>
  <c r="AJ708" i="5"/>
  <c r="AK708" i="5"/>
  <c r="AL708" i="5"/>
  <c r="AM708" i="5"/>
  <c r="AN708" i="5"/>
  <c r="AO708" i="5"/>
  <c r="AP708" i="5"/>
  <c r="W709" i="5"/>
  <c r="X709" i="5"/>
  <c r="Y709" i="5"/>
  <c r="Z709" i="5"/>
  <c r="AA709" i="5"/>
  <c r="AB709" i="5"/>
  <c r="AC709" i="5"/>
  <c r="AD709" i="5"/>
  <c r="AE709" i="5"/>
  <c r="AF709" i="5"/>
  <c r="AG709" i="5"/>
  <c r="AH709" i="5"/>
  <c r="AI709" i="5"/>
  <c r="AJ709" i="5"/>
  <c r="AK709" i="5"/>
  <c r="AL709" i="5"/>
  <c r="AM709" i="5"/>
  <c r="AN709" i="5"/>
  <c r="AO709" i="5"/>
  <c r="AP709" i="5"/>
  <c r="W710" i="5"/>
  <c r="X710" i="5"/>
  <c r="Y710" i="5"/>
  <c r="Z710" i="5"/>
  <c r="AA710" i="5"/>
  <c r="AB710" i="5"/>
  <c r="AC710" i="5"/>
  <c r="AD710" i="5"/>
  <c r="AE710" i="5"/>
  <c r="AF710" i="5"/>
  <c r="AG710" i="5"/>
  <c r="AH710" i="5"/>
  <c r="AI710" i="5"/>
  <c r="AJ710" i="5"/>
  <c r="AK710" i="5"/>
  <c r="AL710" i="5"/>
  <c r="AM710" i="5"/>
  <c r="AN710" i="5"/>
  <c r="AO710" i="5"/>
  <c r="AP710" i="5"/>
  <c r="W711" i="5"/>
  <c r="X711" i="5"/>
  <c r="Y711" i="5"/>
  <c r="Z711" i="5"/>
  <c r="AA711" i="5"/>
  <c r="AB711" i="5"/>
  <c r="AC711" i="5"/>
  <c r="AD711" i="5"/>
  <c r="AE711" i="5"/>
  <c r="AF711" i="5"/>
  <c r="AG711" i="5"/>
  <c r="AH711" i="5"/>
  <c r="AI711" i="5"/>
  <c r="AJ711" i="5"/>
  <c r="AK711" i="5"/>
  <c r="AL711" i="5"/>
  <c r="AM711" i="5"/>
  <c r="AN711" i="5"/>
  <c r="AO711" i="5"/>
  <c r="AP711" i="5"/>
  <c r="W712" i="5"/>
  <c r="X712" i="5"/>
  <c r="Y712" i="5"/>
  <c r="Z712" i="5"/>
  <c r="AA712" i="5"/>
  <c r="AB712" i="5"/>
  <c r="AC712" i="5"/>
  <c r="AD712" i="5"/>
  <c r="AE712" i="5"/>
  <c r="AF712" i="5"/>
  <c r="AG712" i="5"/>
  <c r="AH712" i="5"/>
  <c r="AI712" i="5"/>
  <c r="AJ712" i="5"/>
  <c r="AK712" i="5"/>
  <c r="AL712" i="5"/>
  <c r="AM712" i="5"/>
  <c r="AN712" i="5"/>
  <c r="AO712" i="5"/>
  <c r="AP712" i="5"/>
  <c r="W713" i="5"/>
  <c r="X713" i="5"/>
  <c r="Y713" i="5"/>
  <c r="Z713" i="5"/>
  <c r="AA713" i="5"/>
  <c r="AB713" i="5"/>
  <c r="AC713" i="5"/>
  <c r="AD713" i="5"/>
  <c r="AE713" i="5"/>
  <c r="AF713" i="5"/>
  <c r="AG713" i="5"/>
  <c r="AH713" i="5"/>
  <c r="AI713" i="5"/>
  <c r="AJ713" i="5"/>
  <c r="AK713" i="5"/>
  <c r="AL713" i="5"/>
  <c r="AM713" i="5"/>
  <c r="AN713" i="5"/>
  <c r="AO713" i="5"/>
  <c r="AP713" i="5"/>
  <c r="W714" i="5"/>
  <c r="X714" i="5"/>
  <c r="Y714" i="5"/>
  <c r="Z714" i="5"/>
  <c r="AA714" i="5"/>
  <c r="AB714" i="5"/>
  <c r="AC714" i="5"/>
  <c r="AD714" i="5"/>
  <c r="AE714" i="5"/>
  <c r="AF714" i="5"/>
  <c r="AG714" i="5"/>
  <c r="AH714" i="5"/>
  <c r="AI714" i="5"/>
  <c r="AJ714" i="5"/>
  <c r="AK714" i="5"/>
  <c r="AL714" i="5"/>
  <c r="AM714" i="5"/>
  <c r="AN714" i="5"/>
  <c r="AO714" i="5"/>
  <c r="AP714" i="5"/>
  <c r="W715" i="5"/>
  <c r="X715" i="5"/>
  <c r="Y715" i="5"/>
  <c r="Z715" i="5"/>
  <c r="AA715" i="5"/>
  <c r="AB715" i="5"/>
  <c r="AC715" i="5"/>
  <c r="AD715" i="5"/>
  <c r="AE715" i="5"/>
  <c r="AF715" i="5"/>
  <c r="AG715" i="5"/>
  <c r="AH715" i="5"/>
  <c r="AI715" i="5"/>
  <c r="AJ715" i="5"/>
  <c r="AK715" i="5"/>
  <c r="AL715" i="5"/>
  <c r="AM715" i="5"/>
  <c r="AN715" i="5"/>
  <c r="AO715" i="5"/>
  <c r="AP715" i="5"/>
  <c r="W716" i="5"/>
  <c r="X716" i="5"/>
  <c r="Y716" i="5"/>
  <c r="Z716" i="5"/>
  <c r="AA716" i="5"/>
  <c r="AB716" i="5"/>
  <c r="AC716" i="5"/>
  <c r="AD716" i="5"/>
  <c r="AE716" i="5"/>
  <c r="AF716" i="5"/>
  <c r="AG716" i="5"/>
  <c r="AH716" i="5"/>
  <c r="AI716" i="5"/>
  <c r="AJ716" i="5"/>
  <c r="AK716" i="5"/>
  <c r="AL716" i="5"/>
  <c r="AM716" i="5"/>
  <c r="AN716" i="5"/>
  <c r="AO716" i="5"/>
  <c r="AP716" i="5"/>
  <c r="W717" i="5"/>
  <c r="X717" i="5"/>
  <c r="Y717" i="5"/>
  <c r="Z717" i="5"/>
  <c r="AA717" i="5"/>
  <c r="AB717" i="5"/>
  <c r="AC717" i="5"/>
  <c r="AD717" i="5"/>
  <c r="AE717" i="5"/>
  <c r="AF717" i="5"/>
  <c r="AG717" i="5"/>
  <c r="AH717" i="5"/>
  <c r="AI717" i="5"/>
  <c r="AJ717" i="5"/>
  <c r="AK717" i="5"/>
  <c r="AL717" i="5"/>
  <c r="AM717" i="5"/>
  <c r="AN717" i="5"/>
  <c r="AO717" i="5"/>
  <c r="AP717" i="5"/>
  <c r="W718" i="5"/>
  <c r="X718" i="5"/>
  <c r="Y718" i="5"/>
  <c r="Z718" i="5"/>
  <c r="AA718" i="5"/>
  <c r="AB718" i="5"/>
  <c r="AC718" i="5"/>
  <c r="AD718" i="5"/>
  <c r="AE718" i="5"/>
  <c r="AF718" i="5"/>
  <c r="AG718" i="5"/>
  <c r="AH718" i="5"/>
  <c r="AI718" i="5"/>
  <c r="AJ718" i="5"/>
  <c r="AK718" i="5"/>
  <c r="AL718" i="5"/>
  <c r="AM718" i="5"/>
  <c r="AN718" i="5"/>
  <c r="AO718" i="5"/>
  <c r="AP718" i="5"/>
  <c r="W719" i="5"/>
  <c r="X719" i="5"/>
  <c r="Y719" i="5"/>
  <c r="Z719" i="5"/>
  <c r="AA719" i="5"/>
  <c r="AB719" i="5"/>
  <c r="AC719" i="5"/>
  <c r="AD719" i="5"/>
  <c r="AE719" i="5"/>
  <c r="AF719" i="5"/>
  <c r="AG719" i="5"/>
  <c r="AH719" i="5"/>
  <c r="AI719" i="5"/>
  <c r="AJ719" i="5"/>
  <c r="AK719" i="5"/>
  <c r="AL719" i="5"/>
  <c r="AM719" i="5"/>
  <c r="AN719" i="5"/>
  <c r="AO719" i="5"/>
  <c r="AP719" i="5"/>
  <c r="W720" i="5"/>
  <c r="X720" i="5"/>
  <c r="Y720" i="5"/>
  <c r="Z720" i="5"/>
  <c r="AA720" i="5"/>
  <c r="AB720" i="5"/>
  <c r="AC720" i="5"/>
  <c r="AD720" i="5"/>
  <c r="AE720" i="5"/>
  <c r="AF720" i="5"/>
  <c r="AG720" i="5"/>
  <c r="AH720" i="5"/>
  <c r="AI720" i="5"/>
  <c r="AJ720" i="5"/>
  <c r="AK720" i="5"/>
  <c r="AL720" i="5"/>
  <c r="AM720" i="5"/>
  <c r="AN720" i="5"/>
  <c r="AO720" i="5"/>
  <c r="AP720" i="5"/>
  <c r="W721" i="5"/>
  <c r="X721" i="5"/>
  <c r="Y721" i="5"/>
  <c r="Z721" i="5"/>
  <c r="AA721" i="5"/>
  <c r="AB721" i="5"/>
  <c r="AC721" i="5"/>
  <c r="AD721" i="5"/>
  <c r="AE721" i="5"/>
  <c r="AF721" i="5"/>
  <c r="AG721" i="5"/>
  <c r="AH721" i="5"/>
  <c r="AI721" i="5"/>
  <c r="AJ721" i="5"/>
  <c r="AK721" i="5"/>
  <c r="AL721" i="5"/>
  <c r="AM721" i="5"/>
  <c r="AN721" i="5"/>
  <c r="AO721" i="5"/>
  <c r="AP721" i="5"/>
  <c r="W722" i="5"/>
  <c r="X722" i="5"/>
  <c r="Y722" i="5"/>
  <c r="Z722" i="5"/>
  <c r="AA722" i="5"/>
  <c r="AB722" i="5"/>
  <c r="AC722" i="5"/>
  <c r="AD722" i="5"/>
  <c r="AE722" i="5"/>
  <c r="AF722" i="5"/>
  <c r="AG722" i="5"/>
  <c r="AH722" i="5"/>
  <c r="AI722" i="5"/>
  <c r="AJ722" i="5"/>
  <c r="AK722" i="5"/>
  <c r="AL722" i="5"/>
  <c r="AM722" i="5"/>
  <c r="AN722" i="5"/>
  <c r="AO722" i="5"/>
  <c r="AP722" i="5"/>
  <c r="W723" i="5"/>
  <c r="X723" i="5"/>
  <c r="Y723" i="5"/>
  <c r="Z723" i="5"/>
  <c r="AA723" i="5"/>
  <c r="AB723" i="5"/>
  <c r="AC723" i="5"/>
  <c r="AD723" i="5"/>
  <c r="AE723" i="5"/>
  <c r="AF723" i="5"/>
  <c r="AG723" i="5"/>
  <c r="AH723" i="5"/>
  <c r="AI723" i="5"/>
  <c r="AJ723" i="5"/>
  <c r="AK723" i="5"/>
  <c r="AL723" i="5"/>
  <c r="AM723" i="5"/>
  <c r="AN723" i="5"/>
  <c r="AO723" i="5"/>
  <c r="AP723" i="5"/>
  <c r="W724" i="5"/>
  <c r="X724" i="5"/>
  <c r="Y724" i="5"/>
  <c r="Z724" i="5"/>
  <c r="AA724" i="5"/>
  <c r="AB724" i="5"/>
  <c r="AC724" i="5"/>
  <c r="AD724" i="5"/>
  <c r="AE724" i="5"/>
  <c r="AF724" i="5"/>
  <c r="AG724" i="5"/>
  <c r="AH724" i="5"/>
  <c r="AI724" i="5"/>
  <c r="AJ724" i="5"/>
  <c r="AK724" i="5"/>
  <c r="AL724" i="5"/>
  <c r="AM724" i="5"/>
  <c r="AN724" i="5"/>
  <c r="AO724" i="5"/>
  <c r="AP724" i="5"/>
  <c r="W725" i="5"/>
  <c r="X725" i="5"/>
  <c r="Y725" i="5"/>
  <c r="Z725" i="5"/>
  <c r="AA725" i="5"/>
  <c r="AB725" i="5"/>
  <c r="AC725" i="5"/>
  <c r="AD725" i="5"/>
  <c r="AE725" i="5"/>
  <c r="AF725" i="5"/>
  <c r="AG725" i="5"/>
  <c r="AH725" i="5"/>
  <c r="AI725" i="5"/>
  <c r="AJ725" i="5"/>
  <c r="AK725" i="5"/>
  <c r="AL725" i="5"/>
  <c r="AM725" i="5"/>
  <c r="AN725" i="5"/>
  <c r="AO725" i="5"/>
  <c r="AP725" i="5"/>
  <c r="W726" i="5"/>
  <c r="X726" i="5"/>
  <c r="Y726" i="5"/>
  <c r="Z726" i="5"/>
  <c r="AA726" i="5"/>
  <c r="AB726" i="5"/>
  <c r="AC726" i="5"/>
  <c r="AD726" i="5"/>
  <c r="AE726" i="5"/>
  <c r="AF726" i="5"/>
  <c r="AG726" i="5"/>
  <c r="AH726" i="5"/>
  <c r="AI726" i="5"/>
  <c r="AJ726" i="5"/>
  <c r="AK726" i="5"/>
  <c r="AL726" i="5"/>
  <c r="AM726" i="5"/>
  <c r="AN726" i="5"/>
  <c r="AO726" i="5"/>
  <c r="AP726" i="5"/>
  <c r="W727" i="5"/>
  <c r="X727" i="5"/>
  <c r="Y727" i="5"/>
  <c r="Z727" i="5"/>
  <c r="AA727" i="5"/>
  <c r="AB727" i="5"/>
  <c r="AC727" i="5"/>
  <c r="AD727" i="5"/>
  <c r="AE727" i="5"/>
  <c r="AF727" i="5"/>
  <c r="AG727" i="5"/>
  <c r="AH727" i="5"/>
  <c r="AI727" i="5"/>
  <c r="AJ727" i="5"/>
  <c r="AK727" i="5"/>
  <c r="AL727" i="5"/>
  <c r="AM727" i="5"/>
  <c r="AN727" i="5"/>
  <c r="AO727" i="5"/>
  <c r="AP727" i="5"/>
  <c r="W728" i="5"/>
  <c r="X728" i="5"/>
  <c r="Y728" i="5"/>
  <c r="Z728" i="5"/>
  <c r="AA728" i="5"/>
  <c r="AB728" i="5"/>
  <c r="AC728" i="5"/>
  <c r="AD728" i="5"/>
  <c r="AE728" i="5"/>
  <c r="AF728" i="5"/>
  <c r="AG728" i="5"/>
  <c r="AH728" i="5"/>
  <c r="AI728" i="5"/>
  <c r="AJ728" i="5"/>
  <c r="AK728" i="5"/>
  <c r="AL728" i="5"/>
  <c r="AM728" i="5"/>
  <c r="AN728" i="5"/>
  <c r="AO728" i="5"/>
  <c r="AP728" i="5"/>
  <c r="W729" i="5"/>
  <c r="X729" i="5"/>
  <c r="Y729" i="5"/>
  <c r="Z729" i="5"/>
  <c r="AA729" i="5"/>
  <c r="AB729" i="5"/>
  <c r="AC729" i="5"/>
  <c r="AD729" i="5"/>
  <c r="AE729" i="5"/>
  <c r="AF729" i="5"/>
  <c r="AG729" i="5"/>
  <c r="AH729" i="5"/>
  <c r="AI729" i="5"/>
  <c r="AJ729" i="5"/>
  <c r="AK729" i="5"/>
  <c r="AL729" i="5"/>
  <c r="AM729" i="5"/>
  <c r="AN729" i="5"/>
  <c r="AO729" i="5"/>
  <c r="AP729" i="5"/>
  <c r="W730" i="5"/>
  <c r="X730" i="5"/>
  <c r="Y730" i="5"/>
  <c r="Z730" i="5"/>
  <c r="AA730" i="5"/>
  <c r="AB730" i="5"/>
  <c r="AC730" i="5"/>
  <c r="AD730" i="5"/>
  <c r="AE730" i="5"/>
  <c r="AF730" i="5"/>
  <c r="AG730" i="5"/>
  <c r="AH730" i="5"/>
  <c r="AI730" i="5"/>
  <c r="AJ730" i="5"/>
  <c r="AK730" i="5"/>
  <c r="AL730" i="5"/>
  <c r="AM730" i="5"/>
  <c r="AN730" i="5"/>
  <c r="AO730" i="5"/>
  <c r="AP730" i="5"/>
  <c r="W731" i="5"/>
  <c r="X731" i="5"/>
  <c r="Y731" i="5"/>
  <c r="Z731" i="5"/>
  <c r="AA731" i="5"/>
  <c r="AB731" i="5"/>
  <c r="AC731" i="5"/>
  <c r="AD731" i="5"/>
  <c r="AE731" i="5"/>
  <c r="AF731" i="5"/>
  <c r="AG731" i="5"/>
  <c r="AH731" i="5"/>
  <c r="AI731" i="5"/>
  <c r="AJ731" i="5"/>
  <c r="AK731" i="5"/>
  <c r="AL731" i="5"/>
  <c r="AM731" i="5"/>
  <c r="AN731" i="5"/>
  <c r="AO731" i="5"/>
  <c r="AP731" i="5"/>
  <c r="W732" i="5"/>
  <c r="X732" i="5"/>
  <c r="Y732" i="5"/>
  <c r="Z732" i="5"/>
  <c r="AA732" i="5"/>
  <c r="AB732" i="5"/>
  <c r="AC732" i="5"/>
  <c r="AD732" i="5"/>
  <c r="AE732" i="5"/>
  <c r="AF732" i="5"/>
  <c r="AG732" i="5"/>
  <c r="AH732" i="5"/>
  <c r="AI732" i="5"/>
  <c r="AJ732" i="5"/>
  <c r="AK732" i="5"/>
  <c r="AL732" i="5"/>
  <c r="AM732" i="5"/>
  <c r="AN732" i="5"/>
  <c r="AO732" i="5"/>
  <c r="AP732" i="5"/>
  <c r="W733" i="5"/>
  <c r="X733" i="5"/>
  <c r="Y733" i="5"/>
  <c r="Z733" i="5"/>
  <c r="AA733" i="5"/>
  <c r="AB733" i="5"/>
  <c r="AC733" i="5"/>
  <c r="AD733" i="5"/>
  <c r="AE733" i="5"/>
  <c r="AF733" i="5"/>
  <c r="AG733" i="5"/>
  <c r="AH733" i="5"/>
  <c r="AI733" i="5"/>
  <c r="AJ733" i="5"/>
  <c r="AK733" i="5"/>
  <c r="AL733" i="5"/>
  <c r="AM733" i="5"/>
  <c r="AN733" i="5"/>
  <c r="AO733" i="5"/>
  <c r="AP733" i="5"/>
  <c r="W734" i="5"/>
  <c r="X734" i="5"/>
  <c r="Y734" i="5"/>
  <c r="Z734" i="5"/>
  <c r="AA734" i="5"/>
  <c r="AB734" i="5"/>
  <c r="AC734" i="5"/>
  <c r="AD734" i="5"/>
  <c r="AE734" i="5"/>
  <c r="AF734" i="5"/>
  <c r="AG734" i="5"/>
  <c r="AH734" i="5"/>
  <c r="AI734" i="5"/>
  <c r="AJ734" i="5"/>
  <c r="AK734" i="5"/>
  <c r="AL734" i="5"/>
  <c r="AM734" i="5"/>
  <c r="AN734" i="5"/>
  <c r="AO734" i="5"/>
  <c r="AP734" i="5"/>
  <c r="W735" i="5"/>
  <c r="X735" i="5"/>
  <c r="Y735" i="5"/>
  <c r="Z735" i="5"/>
  <c r="AA735" i="5"/>
  <c r="AB735" i="5"/>
  <c r="AC735" i="5"/>
  <c r="AD735" i="5"/>
  <c r="AE735" i="5"/>
  <c r="AF735" i="5"/>
  <c r="AG735" i="5"/>
  <c r="AH735" i="5"/>
  <c r="AI735" i="5"/>
  <c r="AJ735" i="5"/>
  <c r="AK735" i="5"/>
  <c r="AL735" i="5"/>
  <c r="AM735" i="5"/>
  <c r="AN735" i="5"/>
  <c r="AO735" i="5"/>
  <c r="AP735" i="5"/>
  <c r="W736" i="5"/>
  <c r="X736" i="5"/>
  <c r="Y736" i="5"/>
  <c r="Z736" i="5"/>
  <c r="AA736" i="5"/>
  <c r="AB736" i="5"/>
  <c r="AC736" i="5"/>
  <c r="AD736" i="5"/>
  <c r="AE736" i="5"/>
  <c r="AF736" i="5"/>
  <c r="AG736" i="5"/>
  <c r="AH736" i="5"/>
  <c r="AI736" i="5"/>
  <c r="AJ736" i="5"/>
  <c r="AK736" i="5"/>
  <c r="AL736" i="5"/>
  <c r="AM736" i="5"/>
  <c r="AN736" i="5"/>
  <c r="AO736" i="5"/>
  <c r="AP736" i="5"/>
  <c r="W737" i="5"/>
  <c r="X737" i="5"/>
  <c r="Y737" i="5"/>
  <c r="Z737" i="5"/>
  <c r="AA737" i="5"/>
  <c r="AB737" i="5"/>
  <c r="AC737" i="5"/>
  <c r="AD737" i="5"/>
  <c r="AE737" i="5"/>
  <c r="AF737" i="5"/>
  <c r="AG737" i="5"/>
  <c r="AH737" i="5"/>
  <c r="AI737" i="5"/>
  <c r="AJ737" i="5"/>
  <c r="AK737" i="5"/>
  <c r="AL737" i="5"/>
  <c r="AM737" i="5"/>
  <c r="AN737" i="5"/>
  <c r="AO737" i="5"/>
  <c r="AP737" i="5"/>
  <c r="W738" i="5"/>
  <c r="X738" i="5"/>
  <c r="Y738" i="5"/>
  <c r="Z738" i="5"/>
  <c r="AA738" i="5"/>
  <c r="AB738" i="5"/>
  <c r="AC738" i="5"/>
  <c r="AD738" i="5"/>
  <c r="AE738" i="5"/>
  <c r="AF738" i="5"/>
  <c r="AG738" i="5"/>
  <c r="AH738" i="5"/>
  <c r="AI738" i="5"/>
  <c r="AJ738" i="5"/>
  <c r="AK738" i="5"/>
  <c r="AL738" i="5"/>
  <c r="AM738" i="5"/>
  <c r="AN738" i="5"/>
  <c r="AO738" i="5"/>
  <c r="AP738" i="5"/>
  <c r="W739" i="5"/>
  <c r="X739" i="5"/>
  <c r="Y739" i="5"/>
  <c r="Z739" i="5"/>
  <c r="AA739" i="5"/>
  <c r="AB739" i="5"/>
  <c r="AC739" i="5"/>
  <c r="AD739" i="5"/>
  <c r="AE739" i="5"/>
  <c r="AF739" i="5"/>
  <c r="AG739" i="5"/>
  <c r="AH739" i="5"/>
  <c r="AI739" i="5"/>
  <c r="AJ739" i="5"/>
  <c r="AK739" i="5"/>
  <c r="AL739" i="5"/>
  <c r="AM739" i="5"/>
  <c r="AN739" i="5"/>
  <c r="AO739" i="5"/>
  <c r="AP739" i="5"/>
  <c r="W740" i="5"/>
  <c r="X740" i="5"/>
  <c r="Y740" i="5"/>
  <c r="Z740" i="5"/>
  <c r="AA740" i="5"/>
  <c r="AB740" i="5"/>
  <c r="AC740" i="5"/>
  <c r="AD740" i="5"/>
  <c r="AE740" i="5"/>
  <c r="AF740" i="5"/>
  <c r="AG740" i="5"/>
  <c r="AH740" i="5"/>
  <c r="AI740" i="5"/>
  <c r="AJ740" i="5"/>
  <c r="AK740" i="5"/>
  <c r="AL740" i="5"/>
  <c r="AM740" i="5"/>
  <c r="AN740" i="5"/>
  <c r="AO740" i="5"/>
  <c r="AP740" i="5"/>
  <c r="W741" i="5"/>
  <c r="X741" i="5"/>
  <c r="Y741" i="5"/>
  <c r="Z741" i="5"/>
  <c r="AA741" i="5"/>
  <c r="AB741" i="5"/>
  <c r="AC741" i="5"/>
  <c r="AD741" i="5"/>
  <c r="AE741" i="5"/>
  <c r="AF741" i="5"/>
  <c r="AG741" i="5"/>
  <c r="AH741" i="5"/>
  <c r="AI741" i="5"/>
  <c r="AJ741" i="5"/>
  <c r="AK741" i="5"/>
  <c r="AL741" i="5"/>
  <c r="AM741" i="5"/>
  <c r="AN741" i="5"/>
  <c r="AO741" i="5"/>
  <c r="AP741" i="5"/>
  <c r="W742" i="5"/>
  <c r="X742" i="5"/>
  <c r="Y742" i="5"/>
  <c r="Z742" i="5"/>
  <c r="AA742" i="5"/>
  <c r="AB742" i="5"/>
  <c r="AC742" i="5"/>
  <c r="AD742" i="5"/>
  <c r="AE742" i="5"/>
  <c r="AF742" i="5"/>
  <c r="AG742" i="5"/>
  <c r="AH742" i="5"/>
  <c r="AI742" i="5"/>
  <c r="AJ742" i="5"/>
  <c r="AK742" i="5"/>
  <c r="AL742" i="5"/>
  <c r="AM742" i="5"/>
  <c r="AN742" i="5"/>
  <c r="AO742" i="5"/>
  <c r="AP742" i="5"/>
  <c r="W743" i="5"/>
  <c r="X743" i="5"/>
  <c r="Y743" i="5"/>
  <c r="Z743" i="5"/>
  <c r="AA743" i="5"/>
  <c r="AB743" i="5"/>
  <c r="AC743" i="5"/>
  <c r="AD743" i="5"/>
  <c r="AE743" i="5"/>
  <c r="AF743" i="5"/>
  <c r="AG743" i="5"/>
  <c r="AH743" i="5"/>
  <c r="AI743" i="5"/>
  <c r="AJ743" i="5"/>
  <c r="AK743" i="5"/>
  <c r="AL743" i="5"/>
  <c r="AM743" i="5"/>
  <c r="AN743" i="5"/>
  <c r="AO743" i="5"/>
  <c r="AP743" i="5"/>
  <c r="W744" i="5"/>
  <c r="X744" i="5"/>
  <c r="Y744" i="5"/>
  <c r="Z744" i="5"/>
  <c r="AA744" i="5"/>
  <c r="AB744" i="5"/>
  <c r="AC744" i="5"/>
  <c r="AD744" i="5"/>
  <c r="AE744" i="5"/>
  <c r="AF744" i="5"/>
  <c r="AG744" i="5"/>
  <c r="AH744" i="5"/>
  <c r="AI744" i="5"/>
  <c r="AJ744" i="5"/>
  <c r="AK744" i="5"/>
  <c r="AL744" i="5"/>
  <c r="AM744" i="5"/>
  <c r="AN744" i="5"/>
  <c r="AO744" i="5"/>
  <c r="AP744" i="5"/>
  <c r="W745" i="5"/>
  <c r="X745" i="5"/>
  <c r="Y745" i="5"/>
  <c r="Z745" i="5"/>
  <c r="AA745" i="5"/>
  <c r="AB745" i="5"/>
  <c r="AC745" i="5"/>
  <c r="AD745" i="5"/>
  <c r="AE745" i="5"/>
  <c r="AF745" i="5"/>
  <c r="AG745" i="5"/>
  <c r="AH745" i="5"/>
  <c r="AI745" i="5"/>
  <c r="AJ745" i="5"/>
  <c r="AK745" i="5"/>
  <c r="AL745" i="5"/>
  <c r="AM745" i="5"/>
  <c r="AN745" i="5"/>
  <c r="AO745" i="5"/>
  <c r="AP745" i="5"/>
  <c r="W746" i="5"/>
  <c r="X746" i="5"/>
  <c r="Y746" i="5"/>
  <c r="Z746" i="5"/>
  <c r="AA746" i="5"/>
  <c r="AB746" i="5"/>
  <c r="AC746" i="5"/>
  <c r="AD746" i="5"/>
  <c r="AE746" i="5"/>
  <c r="AF746" i="5"/>
  <c r="AG746" i="5"/>
  <c r="AH746" i="5"/>
  <c r="AI746" i="5"/>
  <c r="AJ746" i="5"/>
  <c r="AK746" i="5"/>
  <c r="AL746" i="5"/>
  <c r="AM746" i="5"/>
  <c r="AN746" i="5"/>
  <c r="AO746" i="5"/>
  <c r="AP746" i="5"/>
  <c r="W747" i="5"/>
  <c r="X747" i="5"/>
  <c r="Y747" i="5"/>
  <c r="Z747" i="5"/>
  <c r="AA747" i="5"/>
  <c r="AB747" i="5"/>
  <c r="AC747" i="5"/>
  <c r="AD747" i="5"/>
  <c r="AE747" i="5"/>
  <c r="AF747" i="5"/>
  <c r="AG747" i="5"/>
  <c r="AH747" i="5"/>
  <c r="AI747" i="5"/>
  <c r="AJ747" i="5"/>
  <c r="AK747" i="5"/>
  <c r="AL747" i="5"/>
  <c r="AM747" i="5"/>
  <c r="AN747" i="5"/>
  <c r="AO747" i="5"/>
  <c r="AP747" i="5"/>
  <c r="W748" i="5"/>
  <c r="X748" i="5"/>
  <c r="Y748" i="5"/>
  <c r="Z748" i="5"/>
  <c r="AA748" i="5"/>
  <c r="AB748" i="5"/>
  <c r="AC748" i="5"/>
  <c r="AD748" i="5"/>
  <c r="AE748" i="5"/>
  <c r="AF748" i="5"/>
  <c r="AG748" i="5"/>
  <c r="AH748" i="5"/>
  <c r="AI748" i="5"/>
  <c r="AJ748" i="5"/>
  <c r="AK748" i="5"/>
  <c r="AL748" i="5"/>
  <c r="AM748" i="5"/>
  <c r="AN748" i="5"/>
  <c r="AO748" i="5"/>
  <c r="AP748" i="5"/>
  <c r="W749" i="5"/>
  <c r="X749" i="5"/>
  <c r="Y749" i="5"/>
  <c r="Z749" i="5"/>
  <c r="AA749" i="5"/>
  <c r="AB749" i="5"/>
  <c r="AC749" i="5"/>
  <c r="AD749" i="5"/>
  <c r="AE749" i="5"/>
  <c r="AF749" i="5"/>
  <c r="AG749" i="5"/>
  <c r="AH749" i="5"/>
  <c r="AI749" i="5"/>
  <c r="AJ749" i="5"/>
  <c r="AK749" i="5"/>
  <c r="AL749" i="5"/>
  <c r="AM749" i="5"/>
  <c r="AN749" i="5"/>
  <c r="AO749" i="5"/>
  <c r="AP749" i="5"/>
  <c r="W750" i="5"/>
  <c r="X750" i="5"/>
  <c r="Y750" i="5"/>
  <c r="Z750" i="5"/>
  <c r="AA750" i="5"/>
  <c r="AB750" i="5"/>
  <c r="AC750" i="5"/>
  <c r="AD750" i="5"/>
  <c r="AE750" i="5"/>
  <c r="AF750" i="5"/>
  <c r="AG750" i="5"/>
  <c r="AH750" i="5"/>
  <c r="AI750" i="5"/>
  <c r="AJ750" i="5"/>
  <c r="AK750" i="5"/>
  <c r="AL750" i="5"/>
  <c r="AM750" i="5"/>
  <c r="AN750" i="5"/>
  <c r="AO750" i="5"/>
  <c r="AP750" i="5"/>
  <c r="W751" i="5"/>
  <c r="X751" i="5"/>
  <c r="Y751" i="5"/>
  <c r="Z751" i="5"/>
  <c r="AA751" i="5"/>
  <c r="AB751" i="5"/>
  <c r="AC751" i="5"/>
  <c r="AD751" i="5"/>
  <c r="AE751" i="5"/>
  <c r="AF751" i="5"/>
  <c r="AG751" i="5"/>
  <c r="AH751" i="5"/>
  <c r="AI751" i="5"/>
  <c r="AJ751" i="5"/>
  <c r="AK751" i="5"/>
  <c r="AL751" i="5"/>
  <c r="AM751" i="5"/>
  <c r="AN751" i="5"/>
  <c r="AO751" i="5"/>
  <c r="AP751" i="5"/>
  <c r="W752" i="5"/>
  <c r="X752" i="5"/>
  <c r="Y752" i="5"/>
  <c r="Z752" i="5"/>
  <c r="AA752" i="5"/>
  <c r="AB752" i="5"/>
  <c r="AC752" i="5"/>
  <c r="AD752" i="5"/>
  <c r="AE752" i="5"/>
  <c r="AF752" i="5"/>
  <c r="AG752" i="5"/>
  <c r="AH752" i="5"/>
  <c r="AI752" i="5"/>
  <c r="AJ752" i="5"/>
  <c r="AK752" i="5"/>
  <c r="AL752" i="5"/>
  <c r="AM752" i="5"/>
  <c r="AN752" i="5"/>
  <c r="AO752" i="5"/>
  <c r="AP752" i="5"/>
  <c r="W753" i="5"/>
  <c r="X753" i="5"/>
  <c r="Y753" i="5"/>
  <c r="Z753" i="5"/>
  <c r="AA753" i="5"/>
  <c r="AB753" i="5"/>
  <c r="AC753" i="5"/>
  <c r="AD753" i="5"/>
  <c r="AE753" i="5"/>
  <c r="AF753" i="5"/>
  <c r="AG753" i="5"/>
  <c r="AH753" i="5"/>
  <c r="AI753" i="5"/>
  <c r="AJ753" i="5"/>
  <c r="AK753" i="5"/>
  <c r="AL753" i="5"/>
  <c r="AM753" i="5"/>
  <c r="AN753" i="5"/>
  <c r="AO753" i="5"/>
  <c r="AP753" i="5"/>
  <c r="W754" i="5"/>
  <c r="X754" i="5"/>
  <c r="Y754" i="5"/>
  <c r="Z754" i="5"/>
  <c r="AA754" i="5"/>
  <c r="AB754" i="5"/>
  <c r="AC754" i="5"/>
  <c r="AD754" i="5"/>
  <c r="AE754" i="5"/>
  <c r="AF754" i="5"/>
  <c r="AG754" i="5"/>
  <c r="AH754" i="5"/>
  <c r="AI754" i="5"/>
  <c r="AJ754" i="5"/>
  <c r="AK754" i="5"/>
  <c r="AL754" i="5"/>
  <c r="AM754" i="5"/>
  <c r="AN754" i="5"/>
  <c r="AO754" i="5"/>
  <c r="AP754" i="5"/>
  <c r="W755" i="5"/>
  <c r="X755" i="5"/>
  <c r="Y755" i="5"/>
  <c r="Z755" i="5"/>
  <c r="AA755" i="5"/>
  <c r="AB755" i="5"/>
  <c r="AC755" i="5"/>
  <c r="AD755" i="5"/>
  <c r="AE755" i="5"/>
  <c r="AF755" i="5"/>
  <c r="AG755" i="5"/>
  <c r="AH755" i="5"/>
  <c r="AI755" i="5"/>
  <c r="AJ755" i="5"/>
  <c r="AK755" i="5"/>
  <c r="AL755" i="5"/>
  <c r="AM755" i="5"/>
  <c r="AN755" i="5"/>
  <c r="AO755" i="5"/>
  <c r="AP755" i="5"/>
  <c r="W756" i="5"/>
  <c r="X756" i="5"/>
  <c r="Y756" i="5"/>
  <c r="Z756" i="5"/>
  <c r="AA756" i="5"/>
  <c r="AB756" i="5"/>
  <c r="AC756" i="5"/>
  <c r="AD756" i="5"/>
  <c r="AE756" i="5"/>
  <c r="AF756" i="5"/>
  <c r="AG756" i="5"/>
  <c r="AH756" i="5"/>
  <c r="AI756" i="5"/>
  <c r="AJ756" i="5"/>
  <c r="AK756" i="5"/>
  <c r="AL756" i="5"/>
  <c r="AM756" i="5"/>
  <c r="AN756" i="5"/>
  <c r="AO756" i="5"/>
  <c r="AP756" i="5"/>
  <c r="W757" i="5"/>
  <c r="X757" i="5"/>
  <c r="Y757" i="5"/>
  <c r="Z757" i="5"/>
  <c r="AA757" i="5"/>
  <c r="AB757" i="5"/>
  <c r="AC757" i="5"/>
  <c r="AD757" i="5"/>
  <c r="AE757" i="5"/>
  <c r="AF757" i="5"/>
  <c r="AG757" i="5"/>
  <c r="AH757" i="5"/>
  <c r="AI757" i="5"/>
  <c r="AJ757" i="5"/>
  <c r="AK757" i="5"/>
  <c r="AL757" i="5"/>
  <c r="AM757" i="5"/>
  <c r="AN757" i="5"/>
  <c r="AO757" i="5"/>
  <c r="AP757" i="5"/>
  <c r="W758" i="5"/>
  <c r="X758" i="5"/>
  <c r="Y758" i="5"/>
  <c r="Z758" i="5"/>
  <c r="AA758" i="5"/>
  <c r="AB758" i="5"/>
  <c r="AC758" i="5"/>
  <c r="AD758" i="5"/>
  <c r="AE758" i="5"/>
  <c r="AF758" i="5"/>
  <c r="AG758" i="5"/>
  <c r="AH758" i="5"/>
  <c r="AI758" i="5"/>
  <c r="AJ758" i="5"/>
  <c r="AK758" i="5"/>
  <c r="AL758" i="5"/>
  <c r="AM758" i="5"/>
  <c r="AN758" i="5"/>
  <c r="AO758" i="5"/>
  <c r="AP758" i="5"/>
  <c r="W759" i="5"/>
  <c r="X759" i="5"/>
  <c r="Y759" i="5"/>
  <c r="Z759" i="5"/>
  <c r="AA759" i="5"/>
  <c r="AB759" i="5"/>
  <c r="AC759" i="5"/>
  <c r="AD759" i="5"/>
  <c r="AE759" i="5"/>
  <c r="AF759" i="5"/>
  <c r="AG759" i="5"/>
  <c r="AH759" i="5"/>
  <c r="AI759" i="5"/>
  <c r="AJ759" i="5"/>
  <c r="AK759" i="5"/>
  <c r="AL759" i="5"/>
  <c r="AM759" i="5"/>
  <c r="AN759" i="5"/>
  <c r="AO759" i="5"/>
  <c r="AP759" i="5"/>
  <c r="W760" i="5"/>
  <c r="X760" i="5"/>
  <c r="Y760" i="5"/>
  <c r="Z760" i="5"/>
  <c r="AA760" i="5"/>
  <c r="AB760" i="5"/>
  <c r="AC760" i="5"/>
  <c r="AD760" i="5"/>
  <c r="AE760" i="5"/>
  <c r="AF760" i="5"/>
  <c r="AG760" i="5"/>
  <c r="AH760" i="5"/>
  <c r="AI760" i="5"/>
  <c r="AJ760" i="5"/>
  <c r="AK760" i="5"/>
  <c r="AL760" i="5"/>
  <c r="AM760" i="5"/>
  <c r="AN760" i="5"/>
  <c r="AO760" i="5"/>
  <c r="AP760" i="5"/>
  <c r="W761" i="5"/>
  <c r="X761" i="5"/>
  <c r="Y761" i="5"/>
  <c r="Z761" i="5"/>
  <c r="AA761" i="5"/>
  <c r="AB761" i="5"/>
  <c r="AC761" i="5"/>
  <c r="AD761" i="5"/>
  <c r="AE761" i="5"/>
  <c r="AF761" i="5"/>
  <c r="AG761" i="5"/>
  <c r="AH761" i="5"/>
  <c r="AI761" i="5"/>
  <c r="AJ761" i="5"/>
  <c r="AK761" i="5"/>
  <c r="AL761" i="5"/>
  <c r="AM761" i="5"/>
  <c r="AN761" i="5"/>
  <c r="AO761" i="5"/>
  <c r="AP761" i="5"/>
  <c r="W762" i="5"/>
  <c r="X762" i="5"/>
  <c r="Y762" i="5"/>
  <c r="Z762" i="5"/>
  <c r="AA762" i="5"/>
  <c r="AB762" i="5"/>
  <c r="AC762" i="5"/>
  <c r="AD762" i="5"/>
  <c r="AE762" i="5"/>
  <c r="AF762" i="5"/>
  <c r="AG762" i="5"/>
  <c r="AH762" i="5"/>
  <c r="AI762" i="5"/>
  <c r="AJ762" i="5"/>
  <c r="AK762" i="5"/>
  <c r="AL762" i="5"/>
  <c r="AM762" i="5"/>
  <c r="AN762" i="5"/>
  <c r="AO762" i="5"/>
  <c r="AP762" i="5"/>
  <c r="W763" i="5"/>
  <c r="X763" i="5"/>
  <c r="Y763" i="5"/>
  <c r="Z763" i="5"/>
  <c r="AA763" i="5"/>
  <c r="AB763" i="5"/>
  <c r="AC763" i="5"/>
  <c r="AD763" i="5"/>
  <c r="AE763" i="5"/>
  <c r="AF763" i="5"/>
  <c r="AG763" i="5"/>
  <c r="AH763" i="5"/>
  <c r="AI763" i="5"/>
  <c r="AJ763" i="5"/>
  <c r="AK763" i="5"/>
  <c r="AL763" i="5"/>
  <c r="AM763" i="5"/>
  <c r="AN763" i="5"/>
  <c r="AO763" i="5"/>
  <c r="AP763" i="5"/>
  <c r="W764" i="5"/>
  <c r="X764" i="5"/>
  <c r="Y764" i="5"/>
  <c r="Z764" i="5"/>
  <c r="AA764" i="5"/>
  <c r="AB764" i="5"/>
  <c r="AC764" i="5"/>
  <c r="AD764" i="5"/>
  <c r="AE764" i="5"/>
  <c r="AF764" i="5"/>
  <c r="AG764" i="5"/>
  <c r="AH764" i="5"/>
  <c r="AI764" i="5"/>
  <c r="AJ764" i="5"/>
  <c r="AK764" i="5"/>
  <c r="AL764" i="5"/>
  <c r="AM764" i="5"/>
  <c r="AN764" i="5"/>
  <c r="AO764" i="5"/>
  <c r="AP764" i="5"/>
  <c r="W765" i="5"/>
  <c r="X765" i="5"/>
  <c r="Y765" i="5"/>
  <c r="Z765" i="5"/>
  <c r="AA765" i="5"/>
  <c r="AB765" i="5"/>
  <c r="AC765" i="5"/>
  <c r="AD765" i="5"/>
  <c r="AE765" i="5"/>
  <c r="AF765" i="5"/>
  <c r="AG765" i="5"/>
  <c r="AH765" i="5"/>
  <c r="AI765" i="5"/>
  <c r="AJ765" i="5"/>
  <c r="AK765" i="5"/>
  <c r="AL765" i="5"/>
  <c r="AM765" i="5"/>
  <c r="AN765" i="5"/>
  <c r="AO765" i="5"/>
  <c r="AP765" i="5"/>
  <c r="W766" i="5"/>
  <c r="X766" i="5"/>
  <c r="Y766" i="5"/>
  <c r="Z766" i="5"/>
  <c r="AA766" i="5"/>
  <c r="AB766" i="5"/>
  <c r="AC766" i="5"/>
  <c r="AD766" i="5"/>
  <c r="AE766" i="5"/>
  <c r="AF766" i="5"/>
  <c r="AG766" i="5"/>
  <c r="AH766" i="5"/>
  <c r="AI766" i="5"/>
  <c r="AJ766" i="5"/>
  <c r="AK766" i="5"/>
  <c r="AL766" i="5"/>
  <c r="AM766" i="5"/>
  <c r="AN766" i="5"/>
  <c r="AO766" i="5"/>
  <c r="AP766" i="5"/>
  <c r="W767" i="5"/>
  <c r="X767" i="5"/>
  <c r="Y767" i="5"/>
  <c r="Z767" i="5"/>
  <c r="AA767" i="5"/>
  <c r="AB767" i="5"/>
  <c r="AC767" i="5"/>
  <c r="AD767" i="5"/>
  <c r="AE767" i="5"/>
  <c r="AF767" i="5"/>
  <c r="AG767" i="5"/>
  <c r="AH767" i="5"/>
  <c r="AI767" i="5"/>
  <c r="AJ767" i="5"/>
  <c r="AK767" i="5"/>
  <c r="AL767" i="5"/>
  <c r="AM767" i="5"/>
  <c r="AN767" i="5"/>
  <c r="AO767" i="5"/>
  <c r="AP767" i="5"/>
  <c r="W768" i="5"/>
  <c r="X768" i="5"/>
  <c r="Y768" i="5"/>
  <c r="Z768" i="5"/>
  <c r="AA768" i="5"/>
  <c r="AB768" i="5"/>
  <c r="AC768" i="5"/>
  <c r="AD768" i="5"/>
  <c r="AE768" i="5"/>
  <c r="AF768" i="5"/>
  <c r="AG768" i="5"/>
  <c r="AH768" i="5"/>
  <c r="AI768" i="5"/>
  <c r="AJ768" i="5"/>
  <c r="AK768" i="5"/>
  <c r="AL768" i="5"/>
  <c r="AM768" i="5"/>
  <c r="AN768" i="5"/>
  <c r="AO768" i="5"/>
  <c r="AP768" i="5"/>
  <c r="W769" i="5"/>
  <c r="X769" i="5"/>
  <c r="Y769" i="5"/>
  <c r="Z769" i="5"/>
  <c r="AA769" i="5"/>
  <c r="AB769" i="5"/>
  <c r="AC769" i="5"/>
  <c r="AD769" i="5"/>
  <c r="AE769" i="5"/>
  <c r="AF769" i="5"/>
  <c r="AG769" i="5"/>
  <c r="AH769" i="5"/>
  <c r="AI769" i="5"/>
  <c r="AJ769" i="5"/>
  <c r="AK769" i="5"/>
  <c r="AL769" i="5"/>
  <c r="AM769" i="5"/>
  <c r="AN769" i="5"/>
  <c r="AO769" i="5"/>
  <c r="AP769" i="5"/>
  <c r="W770" i="5"/>
  <c r="X770" i="5"/>
  <c r="Y770" i="5"/>
  <c r="Z770" i="5"/>
  <c r="AA770" i="5"/>
  <c r="AB770" i="5"/>
  <c r="AC770" i="5"/>
  <c r="AD770" i="5"/>
  <c r="AE770" i="5"/>
  <c r="AF770" i="5"/>
  <c r="AG770" i="5"/>
  <c r="AH770" i="5"/>
  <c r="AI770" i="5"/>
  <c r="AJ770" i="5"/>
  <c r="AK770" i="5"/>
  <c r="AL770" i="5"/>
  <c r="AM770" i="5"/>
  <c r="AN770" i="5"/>
  <c r="AO770" i="5"/>
  <c r="AP770" i="5"/>
  <c r="W771" i="5"/>
  <c r="X771" i="5"/>
  <c r="Y771" i="5"/>
  <c r="Z771" i="5"/>
  <c r="AA771" i="5"/>
  <c r="AB771" i="5"/>
  <c r="AC771" i="5"/>
  <c r="AD771" i="5"/>
  <c r="AE771" i="5"/>
  <c r="AF771" i="5"/>
  <c r="AG771" i="5"/>
  <c r="AH771" i="5"/>
  <c r="AI771" i="5"/>
  <c r="AJ771" i="5"/>
  <c r="AK771" i="5"/>
  <c r="AL771" i="5"/>
  <c r="AM771" i="5"/>
  <c r="AN771" i="5"/>
  <c r="AO771" i="5"/>
  <c r="AP771" i="5"/>
  <c r="W772" i="5"/>
  <c r="X772" i="5"/>
  <c r="Y772" i="5"/>
  <c r="Z772" i="5"/>
  <c r="AA772" i="5"/>
  <c r="AB772" i="5"/>
  <c r="AC772" i="5"/>
  <c r="AD772" i="5"/>
  <c r="AE772" i="5"/>
  <c r="AF772" i="5"/>
  <c r="AG772" i="5"/>
  <c r="AH772" i="5"/>
  <c r="AI772" i="5"/>
  <c r="AJ772" i="5"/>
  <c r="AK772" i="5"/>
  <c r="AL772" i="5"/>
  <c r="AM772" i="5"/>
  <c r="AN772" i="5"/>
  <c r="AO772" i="5"/>
  <c r="AP772" i="5"/>
  <c r="W773" i="5"/>
  <c r="X773" i="5"/>
  <c r="Y773" i="5"/>
  <c r="Z773" i="5"/>
  <c r="AA773" i="5"/>
  <c r="AB773" i="5"/>
  <c r="AC773" i="5"/>
  <c r="AD773" i="5"/>
  <c r="AE773" i="5"/>
  <c r="AF773" i="5"/>
  <c r="AG773" i="5"/>
  <c r="AH773" i="5"/>
  <c r="AI773" i="5"/>
  <c r="AJ773" i="5"/>
  <c r="AK773" i="5"/>
  <c r="AL773" i="5"/>
  <c r="AM773" i="5"/>
  <c r="AN773" i="5"/>
  <c r="AO773" i="5"/>
  <c r="AP773" i="5"/>
  <c r="W774" i="5"/>
  <c r="X774" i="5"/>
  <c r="Y774" i="5"/>
  <c r="Z774" i="5"/>
  <c r="AA774" i="5"/>
  <c r="AB774" i="5"/>
  <c r="AC774" i="5"/>
  <c r="AD774" i="5"/>
  <c r="AE774" i="5"/>
  <c r="AF774" i="5"/>
  <c r="AG774" i="5"/>
  <c r="AH774" i="5"/>
  <c r="AI774" i="5"/>
  <c r="AJ774" i="5"/>
  <c r="AK774" i="5"/>
  <c r="AL774" i="5"/>
  <c r="AM774" i="5"/>
  <c r="AN774" i="5"/>
  <c r="AO774" i="5"/>
  <c r="AP774" i="5"/>
  <c r="W775" i="5"/>
  <c r="X775" i="5"/>
  <c r="Y775" i="5"/>
  <c r="Z775" i="5"/>
  <c r="AA775" i="5"/>
  <c r="AB775" i="5"/>
  <c r="AC775" i="5"/>
  <c r="AD775" i="5"/>
  <c r="AE775" i="5"/>
  <c r="AF775" i="5"/>
  <c r="AG775" i="5"/>
  <c r="AH775" i="5"/>
  <c r="AI775" i="5"/>
  <c r="AJ775" i="5"/>
  <c r="AK775" i="5"/>
  <c r="AL775" i="5"/>
  <c r="AM775" i="5"/>
  <c r="AN775" i="5"/>
  <c r="AO775" i="5"/>
  <c r="AP775" i="5"/>
  <c r="W776" i="5"/>
  <c r="X776" i="5"/>
  <c r="Y776" i="5"/>
  <c r="Z776" i="5"/>
  <c r="AA776" i="5"/>
  <c r="AB776" i="5"/>
  <c r="AC776" i="5"/>
  <c r="AD776" i="5"/>
  <c r="AE776" i="5"/>
  <c r="AF776" i="5"/>
  <c r="AG776" i="5"/>
  <c r="AH776" i="5"/>
  <c r="AI776" i="5"/>
  <c r="AJ776" i="5"/>
  <c r="AK776" i="5"/>
  <c r="AL776" i="5"/>
  <c r="AM776" i="5"/>
  <c r="AN776" i="5"/>
  <c r="AO776" i="5"/>
  <c r="AP776" i="5"/>
  <c r="W777" i="5"/>
  <c r="X777" i="5"/>
  <c r="Y777" i="5"/>
  <c r="Z777" i="5"/>
  <c r="AA777" i="5"/>
  <c r="AB777" i="5"/>
  <c r="AC777" i="5"/>
  <c r="AD777" i="5"/>
  <c r="AE777" i="5"/>
  <c r="AF777" i="5"/>
  <c r="AG777" i="5"/>
  <c r="AH777" i="5"/>
  <c r="AI777" i="5"/>
  <c r="AJ777" i="5"/>
  <c r="AK777" i="5"/>
  <c r="AL777" i="5"/>
  <c r="AM777" i="5"/>
  <c r="AN777" i="5"/>
  <c r="AO777" i="5"/>
  <c r="AP777" i="5"/>
  <c r="W778" i="5"/>
  <c r="X778" i="5"/>
  <c r="Y778" i="5"/>
  <c r="Z778" i="5"/>
  <c r="AA778" i="5"/>
  <c r="AB778" i="5"/>
  <c r="AC778" i="5"/>
  <c r="AD778" i="5"/>
  <c r="AE778" i="5"/>
  <c r="AF778" i="5"/>
  <c r="AG778" i="5"/>
  <c r="AH778" i="5"/>
  <c r="AI778" i="5"/>
  <c r="AJ778" i="5"/>
  <c r="AK778" i="5"/>
  <c r="AL778" i="5"/>
  <c r="AM778" i="5"/>
  <c r="AN778" i="5"/>
  <c r="AO778" i="5"/>
  <c r="AP778" i="5"/>
  <c r="W779" i="5"/>
  <c r="X779" i="5"/>
  <c r="Y779" i="5"/>
  <c r="Z779" i="5"/>
  <c r="AA779" i="5"/>
  <c r="AB779" i="5"/>
  <c r="AC779" i="5"/>
  <c r="AD779" i="5"/>
  <c r="AE779" i="5"/>
  <c r="AF779" i="5"/>
  <c r="AG779" i="5"/>
  <c r="AH779" i="5"/>
  <c r="AI779" i="5"/>
  <c r="AJ779" i="5"/>
  <c r="AK779" i="5"/>
  <c r="AL779" i="5"/>
  <c r="AM779" i="5"/>
  <c r="AN779" i="5"/>
  <c r="AO779" i="5"/>
  <c r="AP779" i="5"/>
  <c r="W780" i="5"/>
  <c r="X780" i="5"/>
  <c r="Y780" i="5"/>
  <c r="Z780" i="5"/>
  <c r="AA780" i="5"/>
  <c r="AB780" i="5"/>
  <c r="AC780" i="5"/>
  <c r="AD780" i="5"/>
  <c r="AE780" i="5"/>
  <c r="AF780" i="5"/>
  <c r="AG780" i="5"/>
  <c r="AH780" i="5"/>
  <c r="AI780" i="5"/>
  <c r="AJ780" i="5"/>
  <c r="AK780" i="5"/>
  <c r="AL780" i="5"/>
  <c r="AM780" i="5"/>
  <c r="AN780" i="5"/>
  <c r="AO780" i="5"/>
  <c r="AP780" i="5"/>
  <c r="W781" i="5"/>
  <c r="X781" i="5"/>
  <c r="Y781" i="5"/>
  <c r="Z781" i="5"/>
  <c r="AA781" i="5"/>
  <c r="AB781" i="5"/>
  <c r="AC781" i="5"/>
  <c r="AD781" i="5"/>
  <c r="AE781" i="5"/>
  <c r="AF781" i="5"/>
  <c r="AG781" i="5"/>
  <c r="AH781" i="5"/>
  <c r="AI781" i="5"/>
  <c r="AJ781" i="5"/>
  <c r="AK781" i="5"/>
  <c r="AL781" i="5"/>
  <c r="AM781" i="5"/>
  <c r="AN781" i="5"/>
  <c r="AO781" i="5"/>
  <c r="AP781" i="5"/>
  <c r="W782" i="5"/>
  <c r="X782" i="5"/>
  <c r="Y782" i="5"/>
  <c r="Z782" i="5"/>
  <c r="AA782" i="5"/>
  <c r="AB782" i="5"/>
  <c r="AC782" i="5"/>
  <c r="AD782" i="5"/>
  <c r="AE782" i="5"/>
  <c r="AF782" i="5"/>
  <c r="AG782" i="5"/>
  <c r="AH782" i="5"/>
  <c r="AI782" i="5"/>
  <c r="AJ782" i="5"/>
  <c r="AK782" i="5"/>
  <c r="AL782" i="5"/>
  <c r="AM782" i="5"/>
  <c r="AN782" i="5"/>
  <c r="AO782" i="5"/>
  <c r="AP782" i="5"/>
  <c r="W783" i="5"/>
  <c r="X783" i="5"/>
  <c r="Y783" i="5"/>
  <c r="Z783" i="5"/>
  <c r="AA783" i="5"/>
  <c r="AB783" i="5"/>
  <c r="AC783" i="5"/>
  <c r="AD783" i="5"/>
  <c r="AE783" i="5"/>
  <c r="AF783" i="5"/>
  <c r="AG783" i="5"/>
  <c r="AH783" i="5"/>
  <c r="AI783" i="5"/>
  <c r="AJ783" i="5"/>
  <c r="AK783" i="5"/>
  <c r="AL783" i="5"/>
  <c r="AM783" i="5"/>
  <c r="AN783" i="5"/>
  <c r="AO783" i="5"/>
  <c r="AP783" i="5"/>
  <c r="W784" i="5"/>
  <c r="X784" i="5"/>
  <c r="Y784" i="5"/>
  <c r="Z784" i="5"/>
  <c r="AA784" i="5"/>
  <c r="AB784" i="5"/>
  <c r="AC784" i="5"/>
  <c r="AD784" i="5"/>
  <c r="AE784" i="5"/>
  <c r="AF784" i="5"/>
  <c r="AG784" i="5"/>
  <c r="AH784" i="5"/>
  <c r="AI784" i="5"/>
  <c r="AJ784" i="5"/>
  <c r="AK784" i="5"/>
  <c r="AL784" i="5"/>
  <c r="AM784" i="5"/>
  <c r="AN784" i="5"/>
  <c r="AO784" i="5"/>
  <c r="AP784" i="5"/>
  <c r="W785" i="5"/>
  <c r="X785" i="5"/>
  <c r="Y785" i="5"/>
  <c r="Z785" i="5"/>
  <c r="AA785" i="5"/>
  <c r="AB785" i="5"/>
  <c r="AC785" i="5"/>
  <c r="AD785" i="5"/>
  <c r="AE785" i="5"/>
  <c r="AF785" i="5"/>
  <c r="AG785" i="5"/>
  <c r="AH785" i="5"/>
  <c r="AI785" i="5"/>
  <c r="AJ785" i="5"/>
  <c r="AK785" i="5"/>
  <c r="AL785" i="5"/>
  <c r="AM785" i="5"/>
  <c r="AN785" i="5"/>
  <c r="AO785" i="5"/>
  <c r="AP785" i="5"/>
  <c r="W786" i="5"/>
  <c r="X786" i="5"/>
  <c r="Y786" i="5"/>
  <c r="Z786" i="5"/>
  <c r="AA786" i="5"/>
  <c r="AB786" i="5"/>
  <c r="AC786" i="5"/>
  <c r="AD786" i="5"/>
  <c r="AE786" i="5"/>
  <c r="AF786" i="5"/>
  <c r="AG786" i="5"/>
  <c r="AH786" i="5"/>
  <c r="AI786" i="5"/>
  <c r="AJ786" i="5"/>
  <c r="AK786" i="5"/>
  <c r="AL786" i="5"/>
  <c r="AM786" i="5"/>
  <c r="AN786" i="5"/>
  <c r="AO786" i="5"/>
  <c r="AP786" i="5"/>
  <c r="W787" i="5"/>
  <c r="X787" i="5"/>
  <c r="Y787" i="5"/>
  <c r="Z787" i="5"/>
  <c r="AA787" i="5"/>
  <c r="AB787" i="5"/>
  <c r="AC787" i="5"/>
  <c r="AD787" i="5"/>
  <c r="AE787" i="5"/>
  <c r="AF787" i="5"/>
  <c r="AG787" i="5"/>
  <c r="AH787" i="5"/>
  <c r="AI787" i="5"/>
  <c r="AJ787" i="5"/>
  <c r="AK787" i="5"/>
  <c r="AL787" i="5"/>
  <c r="AM787" i="5"/>
  <c r="AN787" i="5"/>
  <c r="AO787" i="5"/>
  <c r="AP787" i="5"/>
  <c r="W788" i="5"/>
  <c r="X788" i="5"/>
  <c r="Y788" i="5"/>
  <c r="Z788" i="5"/>
  <c r="AA788" i="5"/>
  <c r="AB788" i="5"/>
  <c r="AC788" i="5"/>
  <c r="AD788" i="5"/>
  <c r="AE788" i="5"/>
  <c r="AF788" i="5"/>
  <c r="AG788" i="5"/>
  <c r="AH788" i="5"/>
  <c r="AI788" i="5"/>
  <c r="AJ788" i="5"/>
  <c r="AK788" i="5"/>
  <c r="AL788" i="5"/>
  <c r="AM788" i="5"/>
  <c r="AN788" i="5"/>
  <c r="AO788" i="5"/>
  <c r="AP788" i="5"/>
  <c r="W789" i="5"/>
  <c r="X789" i="5"/>
  <c r="Y789" i="5"/>
  <c r="Z789" i="5"/>
  <c r="AA789" i="5"/>
  <c r="AB789" i="5"/>
  <c r="AC789" i="5"/>
  <c r="AD789" i="5"/>
  <c r="AE789" i="5"/>
  <c r="AF789" i="5"/>
  <c r="AG789" i="5"/>
  <c r="AH789" i="5"/>
  <c r="AI789" i="5"/>
  <c r="AJ789" i="5"/>
  <c r="AK789" i="5"/>
  <c r="AL789" i="5"/>
  <c r="AM789" i="5"/>
  <c r="AN789" i="5"/>
  <c r="AO789" i="5"/>
  <c r="AP789" i="5"/>
  <c r="W790" i="5"/>
  <c r="X790" i="5"/>
  <c r="Y790" i="5"/>
  <c r="Z790" i="5"/>
  <c r="AA790" i="5"/>
  <c r="AB790" i="5"/>
  <c r="AC790" i="5"/>
  <c r="AD790" i="5"/>
  <c r="AE790" i="5"/>
  <c r="AF790" i="5"/>
  <c r="AG790" i="5"/>
  <c r="AH790" i="5"/>
  <c r="AI790" i="5"/>
  <c r="AJ790" i="5"/>
  <c r="AK790" i="5"/>
  <c r="AL790" i="5"/>
  <c r="AM790" i="5"/>
  <c r="AN790" i="5"/>
  <c r="AO790" i="5"/>
  <c r="AP790" i="5"/>
  <c r="W791" i="5"/>
  <c r="X791" i="5"/>
  <c r="Y791" i="5"/>
  <c r="Z791" i="5"/>
  <c r="AA791" i="5"/>
  <c r="AB791" i="5"/>
  <c r="AC791" i="5"/>
  <c r="AD791" i="5"/>
  <c r="AE791" i="5"/>
  <c r="AF791" i="5"/>
  <c r="AG791" i="5"/>
  <c r="AH791" i="5"/>
  <c r="AI791" i="5"/>
  <c r="AJ791" i="5"/>
  <c r="AK791" i="5"/>
  <c r="AL791" i="5"/>
  <c r="AM791" i="5"/>
  <c r="AN791" i="5"/>
  <c r="AO791" i="5"/>
  <c r="AP791" i="5"/>
  <c r="W792" i="5"/>
  <c r="X792" i="5"/>
  <c r="Y792" i="5"/>
  <c r="Z792" i="5"/>
  <c r="AA792" i="5"/>
  <c r="AB792" i="5"/>
  <c r="AC792" i="5"/>
  <c r="AD792" i="5"/>
  <c r="AE792" i="5"/>
  <c r="AF792" i="5"/>
  <c r="AG792" i="5"/>
  <c r="AH792" i="5"/>
  <c r="AI792" i="5"/>
  <c r="AJ792" i="5"/>
  <c r="AK792" i="5"/>
  <c r="AL792" i="5"/>
  <c r="AM792" i="5"/>
  <c r="AN792" i="5"/>
  <c r="AO792" i="5"/>
  <c r="AP792" i="5"/>
  <c r="W793" i="5"/>
  <c r="X793" i="5"/>
  <c r="Y793" i="5"/>
  <c r="Z793" i="5"/>
  <c r="AA793" i="5"/>
  <c r="AB793" i="5"/>
  <c r="AC793" i="5"/>
  <c r="AD793" i="5"/>
  <c r="AE793" i="5"/>
  <c r="AF793" i="5"/>
  <c r="AG793" i="5"/>
  <c r="AH793" i="5"/>
  <c r="AI793" i="5"/>
  <c r="AJ793" i="5"/>
  <c r="AK793" i="5"/>
  <c r="AL793" i="5"/>
  <c r="AM793" i="5"/>
  <c r="AN793" i="5"/>
  <c r="AO793" i="5"/>
  <c r="AP793" i="5"/>
  <c r="W794" i="5"/>
  <c r="X794" i="5"/>
  <c r="Y794" i="5"/>
  <c r="Z794" i="5"/>
  <c r="AA794" i="5"/>
  <c r="AB794" i="5"/>
  <c r="AC794" i="5"/>
  <c r="AD794" i="5"/>
  <c r="AE794" i="5"/>
  <c r="AF794" i="5"/>
  <c r="AG794" i="5"/>
  <c r="AH794" i="5"/>
  <c r="AI794" i="5"/>
  <c r="AJ794" i="5"/>
  <c r="AK794" i="5"/>
  <c r="AL794" i="5"/>
  <c r="AM794" i="5"/>
  <c r="AN794" i="5"/>
  <c r="AO794" i="5"/>
  <c r="AP794" i="5"/>
  <c r="W795" i="5"/>
  <c r="X795" i="5"/>
  <c r="Y795" i="5"/>
  <c r="Z795" i="5"/>
  <c r="AA795" i="5"/>
  <c r="AB795" i="5"/>
  <c r="AC795" i="5"/>
  <c r="AD795" i="5"/>
  <c r="AE795" i="5"/>
  <c r="AF795" i="5"/>
  <c r="AG795" i="5"/>
  <c r="AH795" i="5"/>
  <c r="AI795" i="5"/>
  <c r="AJ795" i="5"/>
  <c r="AK795" i="5"/>
  <c r="AL795" i="5"/>
  <c r="AM795" i="5"/>
  <c r="AN795" i="5"/>
  <c r="AO795" i="5"/>
  <c r="AP795" i="5"/>
  <c r="W796" i="5"/>
  <c r="X796" i="5"/>
  <c r="Y796" i="5"/>
  <c r="Z796" i="5"/>
  <c r="AA796" i="5"/>
  <c r="AB796" i="5"/>
  <c r="AC796" i="5"/>
  <c r="AD796" i="5"/>
  <c r="AE796" i="5"/>
  <c r="AF796" i="5"/>
  <c r="AG796" i="5"/>
  <c r="AH796" i="5"/>
  <c r="AI796" i="5"/>
  <c r="AJ796" i="5"/>
  <c r="AK796" i="5"/>
  <c r="AL796" i="5"/>
  <c r="AM796" i="5"/>
  <c r="AN796" i="5"/>
  <c r="AO796" i="5"/>
  <c r="AP796" i="5"/>
  <c r="W797" i="5"/>
  <c r="X797" i="5"/>
  <c r="Y797" i="5"/>
  <c r="Z797" i="5"/>
  <c r="AA797" i="5"/>
  <c r="AB797" i="5"/>
  <c r="AC797" i="5"/>
  <c r="AD797" i="5"/>
  <c r="AE797" i="5"/>
  <c r="AF797" i="5"/>
  <c r="AG797" i="5"/>
  <c r="AH797" i="5"/>
  <c r="AI797" i="5"/>
  <c r="AJ797" i="5"/>
  <c r="AK797" i="5"/>
  <c r="AL797" i="5"/>
  <c r="AM797" i="5"/>
  <c r="AN797" i="5"/>
  <c r="AO797" i="5"/>
  <c r="AP797" i="5"/>
  <c r="W798" i="5"/>
  <c r="X798" i="5"/>
  <c r="Y798" i="5"/>
  <c r="Z798" i="5"/>
  <c r="AA798" i="5"/>
  <c r="AB798" i="5"/>
  <c r="AC798" i="5"/>
  <c r="AD798" i="5"/>
  <c r="AE798" i="5"/>
  <c r="AF798" i="5"/>
  <c r="AG798" i="5"/>
  <c r="AH798" i="5"/>
  <c r="AI798" i="5"/>
  <c r="AJ798" i="5"/>
  <c r="AK798" i="5"/>
  <c r="AL798" i="5"/>
  <c r="AM798" i="5"/>
  <c r="AN798" i="5"/>
  <c r="AO798" i="5"/>
  <c r="AP798" i="5"/>
  <c r="W799" i="5"/>
  <c r="X799" i="5"/>
  <c r="Y799" i="5"/>
  <c r="Z799" i="5"/>
  <c r="AA799" i="5"/>
  <c r="AB799" i="5"/>
  <c r="AC799" i="5"/>
  <c r="AD799" i="5"/>
  <c r="AE799" i="5"/>
  <c r="AF799" i="5"/>
  <c r="AG799" i="5"/>
  <c r="AH799" i="5"/>
  <c r="AI799" i="5"/>
  <c r="AJ799" i="5"/>
  <c r="AK799" i="5"/>
  <c r="AL799" i="5"/>
  <c r="AM799" i="5"/>
  <c r="AN799" i="5"/>
  <c r="AO799" i="5"/>
  <c r="AP799" i="5"/>
  <c r="W800" i="5"/>
  <c r="X800" i="5"/>
  <c r="Y800" i="5"/>
  <c r="Z800" i="5"/>
  <c r="AA800" i="5"/>
  <c r="AB800" i="5"/>
  <c r="AC800" i="5"/>
  <c r="AD800" i="5"/>
  <c r="AE800" i="5"/>
  <c r="AF800" i="5"/>
  <c r="AG800" i="5"/>
  <c r="AH800" i="5"/>
  <c r="AI800" i="5"/>
  <c r="AJ800" i="5"/>
  <c r="AK800" i="5"/>
  <c r="AL800" i="5"/>
  <c r="AM800" i="5"/>
  <c r="AN800" i="5"/>
  <c r="AO800" i="5"/>
  <c r="AP800" i="5"/>
  <c r="AA5" i="5"/>
  <c r="Y5" i="5"/>
  <c r="AB5" i="5"/>
  <c r="Z5" i="5"/>
  <c r="X5" i="5"/>
  <c r="W5" i="5"/>
  <c r="BN34" i="5" l="1"/>
  <c r="BN35" i="5"/>
  <c r="BN36" i="5"/>
  <c r="BN37" i="5"/>
  <c r="BN39" i="5"/>
  <c r="BN40" i="5"/>
  <c r="BN41" i="5"/>
  <c r="BN42" i="5"/>
  <c r="BN43" i="5"/>
  <c r="BN33" i="5"/>
  <c r="I4" i="9" l="1"/>
  <c r="J4" i="9"/>
  <c r="K4" i="9"/>
  <c r="L4" i="9"/>
  <c r="H4" i="9"/>
  <c r="B4" i="6"/>
  <c r="H4" i="6" s="1"/>
  <c r="M4" i="6" s="1"/>
  <c r="R4" i="6" s="1"/>
  <c r="W4" i="6" s="1"/>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V39"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T32" i="3"/>
  <c r="T43" i="3"/>
  <c r="X41" i="3"/>
  <c r="X44" i="3" s="1"/>
  <c r="V41" i="3"/>
  <c r="U41" i="3"/>
  <c r="T41" i="3"/>
  <c r="S41" i="3"/>
  <c r="S44" i="3" s="1"/>
  <c r="T44" i="3"/>
  <c r="X39" i="3"/>
  <c r="X34" i="3"/>
  <c r="X33" i="3"/>
  <c r="X28" i="3"/>
  <c r="X32" i="3" s="1"/>
  <c r="U21" i="3"/>
  <c r="K299" i="3"/>
  <c r="K298" i="3"/>
  <c r="K297" i="3"/>
  <c r="K296" i="3"/>
  <c r="K295" i="3"/>
  <c r="K294" i="3"/>
  <c r="K293" i="3"/>
  <c r="K292" i="3"/>
  <c r="K291" i="3"/>
  <c r="K290" i="3"/>
  <c r="K29" i="3"/>
  <c r="T15" i="3"/>
  <c r="T14" i="3"/>
  <c r="T13" i="3"/>
  <c r="U13" i="3"/>
  <c r="V13" i="3"/>
  <c r="S13"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P208" i="3" s="1"/>
  <c r="O209" i="3"/>
  <c r="P209" i="3" s="1"/>
  <c r="O210" i="3"/>
  <c r="P210" i="3" s="1"/>
  <c r="O211" i="3"/>
  <c r="P211" i="3" s="1"/>
  <c r="O212" i="3"/>
  <c r="P212" i="3" s="1"/>
  <c r="O213" i="3"/>
  <c r="P213" i="3" s="1"/>
  <c r="O214" i="3"/>
  <c r="P214" i="3" s="1"/>
  <c r="O215" i="3"/>
  <c r="P215" i="3" s="1"/>
  <c r="O216" i="3"/>
  <c r="P216" i="3" s="1"/>
  <c r="O217" i="3"/>
  <c r="P217" i="3" s="1"/>
  <c r="O218" i="3"/>
  <c r="P218" i="3" s="1"/>
  <c r="O219" i="3"/>
  <c r="P219" i="3" s="1"/>
  <c r="O220" i="3"/>
  <c r="P220" i="3" s="1"/>
  <c r="O221" i="3"/>
  <c r="P221" i="3" s="1"/>
  <c r="O222" i="3"/>
  <c r="P222" i="3" s="1"/>
  <c r="O223" i="3"/>
  <c r="P223" i="3" s="1"/>
  <c r="O224" i="3"/>
  <c r="P224" i="3" s="1"/>
  <c r="O225" i="3"/>
  <c r="P225" i="3" s="1"/>
  <c r="O226" i="3"/>
  <c r="P226" i="3" s="1"/>
  <c r="O227" i="3"/>
  <c r="P227" i="3" s="1"/>
  <c r="O228" i="3"/>
  <c r="P228" i="3" s="1"/>
  <c r="O229" i="3"/>
  <c r="P229" i="3" s="1"/>
  <c r="O230" i="3"/>
  <c r="P230" i="3" s="1"/>
  <c r="O231" i="3"/>
  <c r="P231" i="3" s="1"/>
  <c r="O232" i="3"/>
  <c r="P232" i="3" s="1"/>
  <c r="O233" i="3"/>
  <c r="P233" i="3" s="1"/>
  <c r="O234" i="3"/>
  <c r="P234" i="3" s="1"/>
  <c r="O235" i="3"/>
  <c r="P235" i="3" s="1"/>
  <c r="O236" i="3"/>
  <c r="P236" i="3" s="1"/>
  <c r="O237" i="3"/>
  <c r="P237" i="3" s="1"/>
  <c r="O238" i="3"/>
  <c r="P238" i="3" s="1"/>
  <c r="O239" i="3"/>
  <c r="P239" i="3" s="1"/>
  <c r="O240" i="3"/>
  <c r="P240" i="3" s="1"/>
  <c r="O241" i="3"/>
  <c r="P241" i="3" s="1"/>
  <c r="O242" i="3"/>
  <c r="P242" i="3" s="1"/>
  <c r="O243" i="3"/>
  <c r="P243" i="3" s="1"/>
  <c r="O244" i="3"/>
  <c r="P244" i="3" s="1"/>
  <c r="O245" i="3"/>
  <c r="P245" i="3" s="1"/>
  <c r="O246" i="3"/>
  <c r="P246" i="3" s="1"/>
  <c r="O247" i="3"/>
  <c r="P247" i="3" s="1"/>
  <c r="O248" i="3"/>
  <c r="P248" i="3" s="1"/>
  <c r="O249" i="3"/>
  <c r="P249" i="3" s="1"/>
  <c r="O250" i="3"/>
  <c r="P250" i="3" s="1"/>
  <c r="O251" i="3"/>
  <c r="P251" i="3" s="1"/>
  <c r="O252" i="3"/>
  <c r="P252" i="3" s="1"/>
  <c r="O253" i="3"/>
  <c r="P253" i="3" s="1"/>
  <c r="O254" i="3"/>
  <c r="P254" i="3" s="1"/>
  <c r="O255" i="3"/>
  <c r="P255" i="3" s="1"/>
  <c r="O256" i="3"/>
  <c r="P256" i="3" s="1"/>
  <c r="O257" i="3"/>
  <c r="P257" i="3" s="1"/>
  <c r="O258" i="3"/>
  <c r="P258" i="3" s="1"/>
  <c r="O259" i="3"/>
  <c r="P259" i="3" s="1"/>
  <c r="O260" i="3"/>
  <c r="P260" i="3" s="1"/>
  <c r="O261" i="3"/>
  <c r="P261" i="3" s="1"/>
  <c r="O262" i="3"/>
  <c r="P262" i="3" s="1"/>
  <c r="O263" i="3"/>
  <c r="P263" i="3" s="1"/>
  <c r="O264" i="3"/>
  <c r="P264" i="3" s="1"/>
  <c r="O265" i="3"/>
  <c r="P265" i="3" s="1"/>
  <c r="O266" i="3"/>
  <c r="P266" i="3" s="1"/>
  <c r="O267" i="3"/>
  <c r="P267" i="3" s="1"/>
  <c r="O268" i="3"/>
  <c r="P268" i="3" s="1"/>
  <c r="O269" i="3"/>
  <c r="P269" i="3" s="1"/>
  <c r="O270" i="3"/>
  <c r="P270" i="3" s="1"/>
  <c r="O271" i="3"/>
  <c r="P271" i="3" s="1"/>
  <c r="O272" i="3"/>
  <c r="P272" i="3" s="1"/>
  <c r="O273" i="3"/>
  <c r="P273" i="3" s="1"/>
  <c r="O274" i="3"/>
  <c r="P274" i="3" s="1"/>
  <c r="O275" i="3"/>
  <c r="P275" i="3" s="1"/>
  <c r="O276" i="3"/>
  <c r="P276" i="3" s="1"/>
  <c r="O277" i="3"/>
  <c r="P277" i="3" s="1"/>
  <c r="O278" i="3"/>
  <c r="P278" i="3" s="1"/>
  <c r="O279" i="3"/>
  <c r="P279" i="3" s="1"/>
  <c r="O280" i="3"/>
  <c r="P280" i="3" s="1"/>
  <c r="O281" i="3"/>
  <c r="P281" i="3" s="1"/>
  <c r="O282" i="3"/>
  <c r="P282" i="3" s="1"/>
  <c r="O283" i="3"/>
  <c r="P283" i="3" s="1"/>
  <c r="O284" i="3"/>
  <c r="P284" i="3" s="1"/>
  <c r="O285" i="3"/>
  <c r="P285" i="3" s="1"/>
  <c r="O286" i="3"/>
  <c r="P286" i="3" s="1"/>
  <c r="O287" i="3"/>
  <c r="P287" i="3" s="1"/>
  <c r="O288" i="3"/>
  <c r="P288" i="3" s="1"/>
  <c r="O289" i="3"/>
  <c r="P289" i="3" s="1"/>
  <c r="O290" i="3"/>
  <c r="P290" i="3" s="1"/>
  <c r="O291" i="3"/>
  <c r="P291" i="3" s="1"/>
  <c r="O292" i="3"/>
  <c r="P292" i="3" s="1"/>
  <c r="O293" i="3"/>
  <c r="P293" i="3" s="1"/>
  <c r="O294" i="3"/>
  <c r="P294" i="3" s="1"/>
  <c r="O295" i="3"/>
  <c r="P295" i="3" s="1"/>
  <c r="O296" i="3"/>
  <c r="P296" i="3" s="1"/>
  <c r="O297" i="3"/>
  <c r="P297" i="3" s="1"/>
  <c r="O298" i="3"/>
  <c r="P298" i="3" s="1"/>
  <c r="O299" i="3"/>
  <c r="P299" i="3" s="1"/>
  <c r="O300" i="3"/>
  <c r="P300" i="3" s="1"/>
  <c r="O301" i="3"/>
  <c r="P301" i="3" s="1"/>
  <c r="O302" i="3"/>
  <c r="P302" i="3" s="1"/>
  <c r="O303" i="3"/>
  <c r="P303" i="3" s="1"/>
  <c r="O304" i="3"/>
  <c r="P304" i="3" s="1"/>
  <c r="O305" i="3"/>
  <c r="P305" i="3" s="1"/>
  <c r="O306" i="3"/>
  <c r="P306" i="3" s="1"/>
  <c r="O307" i="3"/>
  <c r="P307" i="3" s="1"/>
  <c r="O308" i="3"/>
  <c r="P308" i="3" s="1"/>
  <c r="O309" i="3"/>
  <c r="P309" i="3" s="1"/>
  <c r="O310" i="3"/>
  <c r="P310" i="3" s="1"/>
  <c r="O311" i="3"/>
  <c r="P311" i="3" s="1"/>
  <c r="O312" i="3"/>
  <c r="P312" i="3" s="1"/>
  <c r="O313" i="3"/>
  <c r="P313" i="3" s="1"/>
  <c r="O314" i="3"/>
  <c r="P314" i="3" s="1"/>
  <c r="O315" i="3"/>
  <c r="P315" i="3" s="1"/>
  <c r="O316" i="3"/>
  <c r="P316" i="3" s="1"/>
  <c r="O317" i="3"/>
  <c r="P317" i="3" s="1"/>
  <c r="O318" i="3"/>
  <c r="P318" i="3" s="1"/>
  <c r="O319" i="3"/>
  <c r="P319" i="3" s="1"/>
  <c r="O320" i="3"/>
  <c r="P320" i="3" s="1"/>
  <c r="O321" i="3"/>
  <c r="P321" i="3" s="1"/>
  <c r="O322" i="3"/>
  <c r="P322" i="3" s="1"/>
  <c r="O323" i="3"/>
  <c r="P323" i="3" s="1"/>
  <c r="O324" i="3"/>
  <c r="P324" i="3" s="1"/>
  <c r="O325" i="3"/>
  <c r="P325" i="3" s="1"/>
  <c r="O326" i="3"/>
  <c r="P326" i="3" s="1"/>
  <c r="O327" i="3"/>
  <c r="P327" i="3" s="1"/>
  <c r="O328" i="3"/>
  <c r="P328" i="3" s="1"/>
  <c r="O329" i="3"/>
  <c r="P329" i="3" s="1"/>
  <c r="O330" i="3"/>
  <c r="P330" i="3" s="1"/>
  <c r="O331" i="3"/>
  <c r="P331" i="3" s="1"/>
  <c r="O332" i="3"/>
  <c r="P332" i="3" s="1"/>
  <c r="O333" i="3"/>
  <c r="P333" i="3" s="1"/>
  <c r="O334" i="3"/>
  <c r="P334" i="3" s="1"/>
  <c r="O335" i="3"/>
  <c r="P335" i="3" s="1"/>
  <c r="O336" i="3"/>
  <c r="P336" i="3" s="1"/>
  <c r="O337" i="3"/>
  <c r="P337" i="3" s="1"/>
  <c r="O338" i="3"/>
  <c r="P338" i="3" s="1"/>
  <c r="O339" i="3"/>
  <c r="P339" i="3" s="1"/>
  <c r="O340" i="3"/>
  <c r="P340" i="3" s="1"/>
  <c r="O341" i="3"/>
  <c r="P341" i="3" s="1"/>
  <c r="O342" i="3"/>
  <c r="P342" i="3" s="1"/>
  <c r="O343" i="3"/>
  <c r="P343" i="3" s="1"/>
  <c r="O344" i="3"/>
  <c r="P344" i="3" s="1"/>
  <c r="O345" i="3"/>
  <c r="P345" i="3" s="1"/>
  <c r="O346" i="3"/>
  <c r="P346" i="3" s="1"/>
  <c r="O347" i="3"/>
  <c r="P347" i="3" s="1"/>
  <c r="O348" i="3"/>
  <c r="P348" i="3" s="1"/>
  <c r="O349" i="3"/>
  <c r="P349" i="3" s="1"/>
  <c r="O350" i="3"/>
  <c r="P350" i="3" s="1"/>
  <c r="O351" i="3"/>
  <c r="P351" i="3" s="1"/>
  <c r="O352" i="3"/>
  <c r="P352" i="3" s="1"/>
  <c r="O353" i="3"/>
  <c r="P353" i="3" s="1"/>
  <c r="O354" i="3"/>
  <c r="P354" i="3" s="1"/>
  <c r="O355" i="3"/>
  <c r="P355" i="3" s="1"/>
  <c r="O356" i="3"/>
  <c r="P356" i="3" s="1"/>
  <c r="O357" i="3"/>
  <c r="P357" i="3" s="1"/>
  <c r="O358" i="3"/>
  <c r="P358" i="3" s="1"/>
  <c r="O359" i="3"/>
  <c r="P359" i="3" s="1"/>
  <c r="O360" i="3"/>
  <c r="P360" i="3" s="1"/>
  <c r="O361" i="3"/>
  <c r="P361" i="3" s="1"/>
  <c r="O362" i="3"/>
  <c r="P362" i="3" s="1"/>
  <c r="O363" i="3"/>
  <c r="P363" i="3" s="1"/>
  <c r="O364" i="3"/>
  <c r="P364" i="3" s="1"/>
  <c r="O365" i="3"/>
  <c r="P365" i="3" s="1"/>
  <c r="O366" i="3"/>
  <c r="P366" i="3" s="1"/>
  <c r="O367" i="3"/>
  <c r="P367" i="3" s="1"/>
  <c r="O368" i="3"/>
  <c r="P368" i="3" s="1"/>
  <c r="O369" i="3"/>
  <c r="P369" i="3" s="1"/>
  <c r="O370" i="3"/>
  <c r="P370" i="3" s="1"/>
  <c r="O371" i="3"/>
  <c r="P371" i="3" s="1"/>
  <c r="O372" i="3"/>
  <c r="P372" i="3" s="1"/>
  <c r="O373" i="3"/>
  <c r="P373" i="3" s="1"/>
  <c r="O374" i="3"/>
  <c r="P374" i="3" s="1"/>
  <c r="O375" i="3"/>
  <c r="P375" i="3" s="1"/>
  <c r="O376" i="3"/>
  <c r="P376" i="3" s="1"/>
  <c r="O377" i="3"/>
  <c r="P377" i="3" s="1"/>
  <c r="O378" i="3"/>
  <c r="P378" i="3" s="1"/>
  <c r="O379" i="3"/>
  <c r="P379" i="3" s="1"/>
  <c r="O380" i="3"/>
  <c r="P380" i="3" s="1"/>
  <c r="O381" i="3"/>
  <c r="P381" i="3" s="1"/>
  <c r="O382" i="3"/>
  <c r="P382" i="3" s="1"/>
  <c r="O383" i="3"/>
  <c r="P383" i="3" s="1"/>
  <c r="O384" i="3"/>
  <c r="P384" i="3" s="1"/>
  <c r="O385" i="3"/>
  <c r="P385" i="3" s="1"/>
  <c r="O386" i="3"/>
  <c r="P386" i="3" s="1"/>
  <c r="O387" i="3"/>
  <c r="P387" i="3" s="1"/>
  <c r="O388" i="3"/>
  <c r="P388" i="3" s="1"/>
  <c r="O389" i="3"/>
  <c r="P389" i="3" s="1"/>
  <c r="O390" i="3"/>
  <c r="P390" i="3" s="1"/>
  <c r="O391" i="3"/>
  <c r="P391" i="3" s="1"/>
  <c r="O392" i="3"/>
  <c r="P392" i="3" s="1"/>
  <c r="O393" i="3"/>
  <c r="P393" i="3" s="1"/>
  <c r="O394" i="3"/>
  <c r="P394" i="3" s="1"/>
  <c r="O395" i="3"/>
  <c r="P395" i="3" s="1"/>
  <c r="O396" i="3"/>
  <c r="P396" i="3" s="1"/>
  <c r="O397" i="3"/>
  <c r="P397" i="3" s="1"/>
  <c r="O398" i="3"/>
  <c r="P398" i="3" s="1"/>
  <c r="O399" i="3"/>
  <c r="P399" i="3" s="1"/>
  <c r="O400" i="3"/>
  <c r="P400" i="3" s="1"/>
  <c r="O401" i="3"/>
  <c r="P401" i="3" s="1"/>
  <c r="O402" i="3"/>
  <c r="P402" i="3" s="1"/>
  <c r="O403" i="3"/>
  <c r="P403" i="3" s="1"/>
  <c r="O404" i="3"/>
  <c r="P404" i="3" s="1"/>
  <c r="O405" i="3"/>
  <c r="P405" i="3" s="1"/>
  <c r="O406" i="3"/>
  <c r="P406" i="3" s="1"/>
  <c r="O407" i="3"/>
  <c r="P407" i="3" s="1"/>
  <c r="O408" i="3"/>
  <c r="P408" i="3" s="1"/>
  <c r="O409" i="3"/>
  <c r="P409" i="3" s="1"/>
  <c r="O410" i="3"/>
  <c r="P410" i="3" s="1"/>
  <c r="O411" i="3"/>
  <c r="P411" i="3" s="1"/>
  <c r="O412" i="3"/>
  <c r="P412" i="3" s="1"/>
  <c r="O413" i="3"/>
  <c r="P413" i="3" s="1"/>
  <c r="O414" i="3"/>
  <c r="P414" i="3" s="1"/>
  <c r="O415" i="3"/>
  <c r="P415" i="3" s="1"/>
  <c r="O416" i="3"/>
  <c r="P416" i="3" s="1"/>
  <c r="O417" i="3"/>
  <c r="P417" i="3" s="1"/>
  <c r="O418" i="3"/>
  <c r="P418" i="3" s="1"/>
  <c r="O419" i="3"/>
  <c r="P419" i="3" s="1"/>
  <c r="O420" i="3"/>
  <c r="P420" i="3" s="1"/>
  <c r="O421" i="3"/>
  <c r="P421" i="3" s="1"/>
  <c r="O422" i="3"/>
  <c r="P422" i="3" s="1"/>
  <c r="O423" i="3"/>
  <c r="P423" i="3" s="1"/>
  <c r="O424" i="3"/>
  <c r="P424" i="3" s="1"/>
  <c r="O425" i="3"/>
  <c r="P425" i="3" s="1"/>
  <c r="O426" i="3"/>
  <c r="P426" i="3" s="1"/>
  <c r="O427" i="3"/>
  <c r="P427" i="3" s="1"/>
  <c r="O428" i="3"/>
  <c r="P428" i="3" s="1"/>
  <c r="O429" i="3"/>
  <c r="P429" i="3" s="1"/>
  <c r="O430" i="3"/>
  <c r="P430" i="3" s="1"/>
  <c r="O431" i="3"/>
  <c r="P431" i="3" s="1"/>
  <c r="O432" i="3"/>
  <c r="P432" i="3" s="1"/>
  <c r="O433" i="3"/>
  <c r="P433" i="3" s="1"/>
  <c r="O434" i="3"/>
  <c r="P434" i="3" s="1"/>
  <c r="O435" i="3"/>
  <c r="P435" i="3" s="1"/>
  <c r="O436" i="3"/>
  <c r="P436" i="3" s="1"/>
  <c r="O437" i="3"/>
  <c r="P437" i="3" s="1"/>
  <c r="O438" i="3"/>
  <c r="P438" i="3" s="1"/>
  <c r="O439" i="3"/>
  <c r="P439" i="3" s="1"/>
  <c r="O440" i="3"/>
  <c r="P440" i="3" s="1"/>
  <c r="O441" i="3"/>
  <c r="P441" i="3" s="1"/>
  <c r="O442" i="3"/>
  <c r="P442" i="3" s="1"/>
  <c r="O443" i="3"/>
  <c r="P443" i="3" s="1"/>
  <c r="O444" i="3"/>
  <c r="P444" i="3" s="1"/>
  <c r="O445" i="3"/>
  <c r="P445" i="3" s="1"/>
  <c r="O446" i="3"/>
  <c r="P446" i="3" s="1"/>
  <c r="O447" i="3"/>
  <c r="P447" i="3" s="1"/>
  <c r="O448" i="3"/>
  <c r="P448" i="3" s="1"/>
  <c r="O449" i="3"/>
  <c r="P449" i="3" s="1"/>
  <c r="O450" i="3"/>
  <c r="P450" i="3" s="1"/>
  <c r="O451" i="3"/>
  <c r="P451" i="3" s="1"/>
  <c r="O452" i="3"/>
  <c r="P452" i="3" s="1"/>
  <c r="O453" i="3"/>
  <c r="P453" i="3" s="1"/>
  <c r="O454" i="3"/>
  <c r="P454" i="3" s="1"/>
  <c r="O455" i="3"/>
  <c r="P455" i="3" s="1"/>
  <c r="O456" i="3"/>
  <c r="P456" i="3" s="1"/>
  <c r="O457" i="3"/>
  <c r="P457" i="3" s="1"/>
  <c r="O458" i="3"/>
  <c r="P458" i="3" s="1"/>
  <c r="O459" i="3"/>
  <c r="P459" i="3" s="1"/>
  <c r="O460" i="3"/>
  <c r="P460" i="3" s="1"/>
  <c r="O461" i="3"/>
  <c r="P461" i="3" s="1"/>
  <c r="O462" i="3"/>
  <c r="P462" i="3" s="1"/>
  <c r="O463" i="3"/>
  <c r="P463" i="3" s="1"/>
  <c r="O464" i="3"/>
  <c r="P464" i="3" s="1"/>
  <c r="O465" i="3"/>
  <c r="P465" i="3" s="1"/>
  <c r="O466" i="3"/>
  <c r="P466" i="3" s="1"/>
  <c r="O467" i="3"/>
  <c r="P467" i="3" s="1"/>
  <c r="O468" i="3"/>
  <c r="P468" i="3" s="1"/>
  <c r="O469" i="3"/>
  <c r="P469" i="3" s="1"/>
  <c r="O470" i="3"/>
  <c r="P470" i="3" s="1"/>
  <c r="O471" i="3"/>
  <c r="P471" i="3" s="1"/>
  <c r="O472" i="3"/>
  <c r="P472" i="3" s="1"/>
  <c r="O473" i="3"/>
  <c r="P473" i="3" s="1"/>
  <c r="O474" i="3"/>
  <c r="P474" i="3" s="1"/>
  <c r="O475" i="3"/>
  <c r="P475" i="3" s="1"/>
  <c r="O476" i="3"/>
  <c r="P476" i="3" s="1"/>
  <c r="O477" i="3"/>
  <c r="P477" i="3" s="1"/>
  <c r="O478" i="3"/>
  <c r="P478" i="3" s="1"/>
  <c r="O479" i="3"/>
  <c r="P479" i="3" s="1"/>
  <c r="O480" i="3"/>
  <c r="P480" i="3" s="1"/>
  <c r="O481" i="3"/>
  <c r="P481" i="3" s="1"/>
  <c r="O482" i="3"/>
  <c r="P482" i="3" s="1"/>
  <c r="O483" i="3"/>
  <c r="P483" i="3" s="1"/>
  <c r="O484" i="3"/>
  <c r="P484" i="3" s="1"/>
  <c r="O485" i="3"/>
  <c r="P485" i="3" s="1"/>
  <c r="O486" i="3"/>
  <c r="P486" i="3" s="1"/>
  <c r="O487" i="3"/>
  <c r="P487" i="3" s="1"/>
  <c r="O488" i="3"/>
  <c r="P488" i="3" s="1"/>
  <c r="O489" i="3"/>
  <c r="P489" i="3" s="1"/>
  <c r="O490" i="3"/>
  <c r="P490" i="3" s="1"/>
  <c r="O491" i="3"/>
  <c r="P491" i="3" s="1"/>
  <c r="O492" i="3"/>
  <c r="P492" i="3" s="1"/>
  <c r="O493" i="3"/>
  <c r="P493" i="3" s="1"/>
  <c r="O494" i="3"/>
  <c r="P494" i="3" s="1"/>
  <c r="O495" i="3"/>
  <c r="P495" i="3" s="1"/>
  <c r="O496" i="3"/>
  <c r="P496" i="3" s="1"/>
  <c r="O497" i="3"/>
  <c r="P497" i="3" s="1"/>
  <c r="O498" i="3"/>
  <c r="P498" i="3" s="1"/>
  <c r="O499" i="3"/>
  <c r="P499" i="3" s="1"/>
  <c r="O500" i="3"/>
  <c r="P500" i="3" s="1"/>
  <c r="O501" i="3"/>
  <c r="P501" i="3" s="1"/>
  <c r="O502" i="3"/>
  <c r="P502" i="3" s="1"/>
  <c r="O503" i="3"/>
  <c r="P503" i="3" s="1"/>
  <c r="O504" i="3"/>
  <c r="P504" i="3" s="1"/>
  <c r="O505" i="3"/>
  <c r="P505" i="3" s="1"/>
  <c r="O506" i="3"/>
  <c r="P506" i="3" s="1"/>
  <c r="O507" i="3"/>
  <c r="P507" i="3" s="1"/>
  <c r="O508" i="3"/>
  <c r="P508" i="3" s="1"/>
  <c r="O509" i="3"/>
  <c r="P509" i="3" s="1"/>
  <c r="O510" i="3"/>
  <c r="P510" i="3" s="1"/>
  <c r="O511" i="3"/>
  <c r="P511" i="3" s="1"/>
  <c r="O512" i="3"/>
  <c r="P512" i="3" s="1"/>
  <c r="O513" i="3"/>
  <c r="P513" i="3" s="1"/>
  <c r="O514" i="3"/>
  <c r="P514" i="3" s="1"/>
  <c r="O515" i="3"/>
  <c r="P515" i="3" s="1"/>
  <c r="O516" i="3"/>
  <c r="P516" i="3" s="1"/>
  <c r="O517" i="3"/>
  <c r="P517" i="3" s="1"/>
  <c r="O518" i="3"/>
  <c r="P518" i="3" s="1"/>
  <c r="O519" i="3"/>
  <c r="P519" i="3" s="1"/>
  <c r="O520" i="3"/>
  <c r="P520" i="3" s="1"/>
  <c r="O521" i="3"/>
  <c r="P521" i="3" s="1"/>
  <c r="O522" i="3"/>
  <c r="P522" i="3" s="1"/>
  <c r="O523" i="3"/>
  <c r="P523" i="3" s="1"/>
  <c r="O524" i="3"/>
  <c r="P524" i="3" s="1"/>
  <c r="O525" i="3"/>
  <c r="P525" i="3" s="1"/>
  <c r="O526" i="3"/>
  <c r="P526" i="3" s="1"/>
  <c r="O527" i="3"/>
  <c r="P527" i="3" s="1"/>
  <c r="O528" i="3"/>
  <c r="P528" i="3" s="1"/>
  <c r="O529" i="3"/>
  <c r="P529" i="3" s="1"/>
  <c r="O530" i="3"/>
  <c r="P530" i="3" s="1"/>
  <c r="O531" i="3"/>
  <c r="P531" i="3" s="1"/>
  <c r="O532" i="3"/>
  <c r="P532" i="3" s="1"/>
  <c r="O533" i="3"/>
  <c r="P533" i="3" s="1"/>
  <c r="O534" i="3"/>
  <c r="P534" i="3" s="1"/>
  <c r="O535" i="3"/>
  <c r="P535" i="3" s="1"/>
  <c r="O536" i="3"/>
  <c r="P536" i="3" s="1"/>
  <c r="O537" i="3"/>
  <c r="P537" i="3" s="1"/>
  <c r="O538" i="3"/>
  <c r="P538" i="3" s="1"/>
  <c r="O539" i="3"/>
  <c r="P539" i="3" s="1"/>
  <c r="O540" i="3"/>
  <c r="P540" i="3" s="1"/>
  <c r="O541" i="3"/>
  <c r="P541" i="3" s="1"/>
  <c r="O542" i="3"/>
  <c r="P542" i="3" s="1"/>
  <c r="O543" i="3"/>
  <c r="P543" i="3" s="1"/>
  <c r="O544" i="3"/>
  <c r="P544" i="3" s="1"/>
  <c r="O545" i="3"/>
  <c r="P545" i="3" s="1"/>
  <c r="O546" i="3"/>
  <c r="P546" i="3" s="1"/>
  <c r="O547" i="3"/>
  <c r="P547" i="3" s="1"/>
  <c r="O548" i="3"/>
  <c r="P548" i="3" s="1"/>
  <c r="O549" i="3"/>
  <c r="P549" i="3" s="1"/>
  <c r="O550" i="3"/>
  <c r="P550" i="3" s="1"/>
  <c r="O551" i="3"/>
  <c r="P551" i="3" s="1"/>
  <c r="O552" i="3"/>
  <c r="P552" i="3" s="1"/>
  <c r="O553" i="3"/>
  <c r="P553" i="3" s="1"/>
  <c r="O554" i="3"/>
  <c r="P554" i="3" s="1"/>
  <c r="O555" i="3"/>
  <c r="P555" i="3" s="1"/>
  <c r="O556" i="3"/>
  <c r="P556" i="3" s="1"/>
  <c r="O557" i="3"/>
  <c r="P557" i="3" s="1"/>
  <c r="O558" i="3"/>
  <c r="P558" i="3" s="1"/>
  <c r="O559" i="3"/>
  <c r="P559" i="3" s="1"/>
  <c r="O560" i="3"/>
  <c r="P560" i="3" s="1"/>
  <c r="O561" i="3"/>
  <c r="P561" i="3" s="1"/>
  <c r="O562" i="3"/>
  <c r="P562" i="3" s="1"/>
  <c r="O563" i="3"/>
  <c r="P563" i="3" s="1"/>
  <c r="O564" i="3"/>
  <c r="P564" i="3" s="1"/>
  <c r="O565" i="3"/>
  <c r="P565" i="3" s="1"/>
  <c r="O566" i="3"/>
  <c r="P566" i="3" s="1"/>
  <c r="O567" i="3"/>
  <c r="P567" i="3" s="1"/>
  <c r="O568" i="3"/>
  <c r="P568" i="3" s="1"/>
  <c r="O569" i="3"/>
  <c r="P569" i="3" s="1"/>
  <c r="O570" i="3"/>
  <c r="P570" i="3" s="1"/>
  <c r="O571" i="3"/>
  <c r="P571" i="3" s="1"/>
  <c r="O572" i="3"/>
  <c r="P572" i="3" s="1"/>
  <c r="O573" i="3"/>
  <c r="P573" i="3" s="1"/>
  <c r="O574" i="3"/>
  <c r="P574" i="3" s="1"/>
  <c r="O575" i="3"/>
  <c r="P575" i="3" s="1"/>
  <c r="O576" i="3"/>
  <c r="P576" i="3" s="1"/>
  <c r="O577" i="3"/>
  <c r="P577" i="3" s="1"/>
  <c r="O578" i="3"/>
  <c r="P578" i="3" s="1"/>
  <c r="O579" i="3"/>
  <c r="P579" i="3" s="1"/>
  <c r="O580" i="3"/>
  <c r="P580" i="3" s="1"/>
  <c r="O581" i="3"/>
  <c r="P581" i="3" s="1"/>
  <c r="O582" i="3"/>
  <c r="P582" i="3" s="1"/>
  <c r="O583" i="3"/>
  <c r="P583" i="3" s="1"/>
  <c r="O584" i="3"/>
  <c r="P584" i="3" s="1"/>
  <c r="O585" i="3"/>
  <c r="P585" i="3" s="1"/>
  <c r="O586" i="3"/>
  <c r="P586" i="3" s="1"/>
  <c r="O587" i="3"/>
  <c r="P587" i="3" s="1"/>
  <c r="O588" i="3"/>
  <c r="P588" i="3" s="1"/>
  <c r="O589" i="3"/>
  <c r="P589" i="3" s="1"/>
  <c r="O590" i="3"/>
  <c r="P590" i="3" s="1"/>
  <c r="O591" i="3"/>
  <c r="P591" i="3" s="1"/>
  <c r="O592" i="3"/>
  <c r="P592" i="3" s="1"/>
  <c r="O593" i="3"/>
  <c r="P593" i="3" s="1"/>
  <c r="O594" i="3"/>
  <c r="P594" i="3" s="1"/>
  <c r="O595" i="3"/>
  <c r="P595" i="3" s="1"/>
  <c r="O596" i="3"/>
  <c r="P596" i="3" s="1"/>
  <c r="O597" i="3"/>
  <c r="P597" i="3" s="1"/>
  <c r="O598" i="3"/>
  <c r="P598" i="3" s="1"/>
  <c r="O599" i="3"/>
  <c r="P599" i="3" s="1"/>
  <c r="O600" i="3"/>
  <c r="P600" i="3" s="1"/>
  <c r="O601" i="3"/>
  <c r="P601" i="3" s="1"/>
  <c r="O602" i="3"/>
  <c r="P602" i="3" s="1"/>
  <c r="O603" i="3"/>
  <c r="P603" i="3" s="1"/>
  <c r="O604" i="3"/>
  <c r="P604" i="3" s="1"/>
  <c r="O605" i="3"/>
  <c r="P605" i="3" s="1"/>
  <c r="O606" i="3"/>
  <c r="P606" i="3" s="1"/>
  <c r="O607" i="3"/>
  <c r="P607" i="3" s="1"/>
  <c r="O608" i="3"/>
  <c r="P608" i="3" s="1"/>
  <c r="O609" i="3"/>
  <c r="P609" i="3" s="1"/>
  <c r="O610" i="3"/>
  <c r="P610" i="3" s="1"/>
  <c r="O611" i="3"/>
  <c r="P611" i="3" s="1"/>
  <c r="O612" i="3"/>
  <c r="P612" i="3" s="1"/>
  <c r="O613" i="3"/>
  <c r="P613" i="3" s="1"/>
  <c r="O614" i="3"/>
  <c r="P614" i="3" s="1"/>
  <c r="O615" i="3"/>
  <c r="P615" i="3" s="1"/>
  <c r="O616" i="3"/>
  <c r="P616" i="3" s="1"/>
  <c r="O617" i="3"/>
  <c r="P617" i="3" s="1"/>
  <c r="O618" i="3"/>
  <c r="P618" i="3" s="1"/>
  <c r="O619" i="3"/>
  <c r="P619" i="3" s="1"/>
  <c r="O620" i="3"/>
  <c r="P620" i="3" s="1"/>
  <c r="O621" i="3"/>
  <c r="P621" i="3" s="1"/>
  <c r="O622" i="3"/>
  <c r="P622" i="3" s="1"/>
  <c r="O623" i="3"/>
  <c r="P623" i="3" s="1"/>
  <c r="O624" i="3"/>
  <c r="P624" i="3" s="1"/>
  <c r="O625" i="3"/>
  <c r="P625" i="3" s="1"/>
  <c r="O626" i="3"/>
  <c r="P626" i="3" s="1"/>
  <c r="O627" i="3"/>
  <c r="P627" i="3" s="1"/>
  <c r="O628" i="3"/>
  <c r="P628" i="3" s="1"/>
  <c r="O629" i="3"/>
  <c r="P629" i="3" s="1"/>
  <c r="O630" i="3"/>
  <c r="P630" i="3" s="1"/>
  <c r="O631" i="3"/>
  <c r="P631" i="3" s="1"/>
  <c r="O632" i="3"/>
  <c r="P632" i="3" s="1"/>
  <c r="O633" i="3"/>
  <c r="P633" i="3" s="1"/>
  <c r="O634" i="3"/>
  <c r="P634" i="3" s="1"/>
  <c r="O635" i="3"/>
  <c r="P635" i="3" s="1"/>
  <c r="O636" i="3"/>
  <c r="P636" i="3" s="1"/>
  <c r="O637" i="3"/>
  <c r="P637" i="3" s="1"/>
  <c r="O638" i="3"/>
  <c r="P638" i="3" s="1"/>
  <c r="O639" i="3"/>
  <c r="P639" i="3" s="1"/>
  <c r="O640" i="3"/>
  <c r="P640" i="3" s="1"/>
  <c r="O641" i="3"/>
  <c r="P641" i="3" s="1"/>
  <c r="O642" i="3"/>
  <c r="P642" i="3" s="1"/>
  <c r="O643" i="3"/>
  <c r="P643" i="3" s="1"/>
  <c r="O644" i="3"/>
  <c r="P644" i="3" s="1"/>
  <c r="O645" i="3"/>
  <c r="P645" i="3" s="1"/>
  <c r="O646" i="3"/>
  <c r="P646" i="3" s="1"/>
  <c r="O647" i="3"/>
  <c r="P647" i="3" s="1"/>
  <c r="O648" i="3"/>
  <c r="P648" i="3" s="1"/>
  <c r="O649" i="3"/>
  <c r="P649" i="3" s="1"/>
  <c r="O650" i="3"/>
  <c r="P650" i="3" s="1"/>
  <c r="O651" i="3"/>
  <c r="P651" i="3" s="1"/>
  <c r="O652" i="3"/>
  <c r="P652" i="3" s="1"/>
  <c r="O653" i="3"/>
  <c r="P653" i="3" s="1"/>
  <c r="O654" i="3"/>
  <c r="P654" i="3" s="1"/>
  <c r="O655" i="3"/>
  <c r="P655" i="3" s="1"/>
  <c r="O656" i="3"/>
  <c r="P656" i="3" s="1"/>
  <c r="O657" i="3"/>
  <c r="P657" i="3" s="1"/>
  <c r="O658" i="3"/>
  <c r="P658" i="3" s="1"/>
  <c r="O659" i="3"/>
  <c r="P659" i="3" s="1"/>
  <c r="O660" i="3"/>
  <c r="P660" i="3" s="1"/>
  <c r="O661" i="3"/>
  <c r="P661" i="3" s="1"/>
  <c r="O662" i="3"/>
  <c r="P662" i="3" s="1"/>
  <c r="O663" i="3"/>
  <c r="P663" i="3" s="1"/>
  <c r="O664" i="3"/>
  <c r="P664" i="3" s="1"/>
  <c r="O665" i="3"/>
  <c r="P665" i="3" s="1"/>
  <c r="O666" i="3"/>
  <c r="P666" i="3" s="1"/>
  <c r="O667" i="3"/>
  <c r="P667" i="3" s="1"/>
  <c r="O668" i="3"/>
  <c r="P668" i="3" s="1"/>
  <c r="O669" i="3"/>
  <c r="P669" i="3" s="1"/>
  <c r="O670" i="3"/>
  <c r="P670" i="3" s="1"/>
  <c r="O671" i="3"/>
  <c r="P671" i="3" s="1"/>
  <c r="O672" i="3"/>
  <c r="P672" i="3" s="1"/>
  <c r="O673" i="3"/>
  <c r="P673" i="3" s="1"/>
  <c r="O674" i="3"/>
  <c r="P674" i="3" s="1"/>
  <c r="O675" i="3"/>
  <c r="P675" i="3" s="1"/>
  <c r="O676" i="3"/>
  <c r="P676" i="3" s="1"/>
  <c r="O677" i="3"/>
  <c r="P677" i="3" s="1"/>
  <c r="O678" i="3"/>
  <c r="P678" i="3" s="1"/>
  <c r="O679" i="3"/>
  <c r="P679" i="3" s="1"/>
  <c r="O680" i="3"/>
  <c r="P680" i="3" s="1"/>
  <c r="O681" i="3"/>
  <c r="P681" i="3" s="1"/>
  <c r="O682" i="3"/>
  <c r="P682" i="3" s="1"/>
  <c r="O683" i="3"/>
  <c r="P683" i="3" s="1"/>
  <c r="O684" i="3"/>
  <c r="P684" i="3" s="1"/>
  <c r="O685" i="3"/>
  <c r="P685" i="3" s="1"/>
  <c r="O686" i="3"/>
  <c r="P686" i="3" s="1"/>
  <c r="O687" i="3"/>
  <c r="P687" i="3" s="1"/>
  <c r="O688" i="3"/>
  <c r="P688" i="3" s="1"/>
  <c r="O689" i="3"/>
  <c r="P689" i="3" s="1"/>
  <c r="O690" i="3"/>
  <c r="P690" i="3" s="1"/>
  <c r="O691" i="3"/>
  <c r="P691" i="3" s="1"/>
  <c r="O692" i="3"/>
  <c r="P692" i="3" s="1"/>
  <c r="O693" i="3"/>
  <c r="P693" i="3" s="1"/>
  <c r="O694" i="3"/>
  <c r="P694" i="3" s="1"/>
  <c r="O695" i="3"/>
  <c r="P695" i="3" s="1"/>
  <c r="O696" i="3"/>
  <c r="P696" i="3" s="1"/>
  <c r="O697" i="3"/>
  <c r="P697" i="3" s="1"/>
  <c r="O698" i="3"/>
  <c r="P698" i="3" s="1"/>
  <c r="O699" i="3"/>
  <c r="P699" i="3" s="1"/>
  <c r="O700" i="3"/>
  <c r="P700" i="3" s="1"/>
  <c r="O701" i="3"/>
  <c r="P701" i="3" s="1"/>
  <c r="O702" i="3"/>
  <c r="P702" i="3" s="1"/>
  <c r="O703" i="3"/>
  <c r="P703" i="3" s="1"/>
  <c r="O704" i="3"/>
  <c r="P704" i="3" s="1"/>
  <c r="O705" i="3"/>
  <c r="P705" i="3" s="1"/>
  <c r="O706" i="3"/>
  <c r="P706" i="3" s="1"/>
  <c r="O707" i="3"/>
  <c r="P707" i="3" s="1"/>
  <c r="O708" i="3"/>
  <c r="P708" i="3" s="1"/>
  <c r="O709" i="3"/>
  <c r="P709" i="3" s="1"/>
  <c r="O710" i="3"/>
  <c r="P710" i="3" s="1"/>
  <c r="O711" i="3"/>
  <c r="P711" i="3" s="1"/>
  <c r="O712" i="3"/>
  <c r="P712" i="3" s="1"/>
  <c r="O713" i="3"/>
  <c r="P713" i="3" s="1"/>
  <c r="O714" i="3"/>
  <c r="P714" i="3" s="1"/>
  <c r="O715" i="3"/>
  <c r="P715" i="3" s="1"/>
  <c r="O716" i="3"/>
  <c r="P716" i="3" s="1"/>
  <c r="O717" i="3"/>
  <c r="P717" i="3" s="1"/>
  <c r="O718" i="3"/>
  <c r="P718" i="3" s="1"/>
  <c r="O719" i="3"/>
  <c r="P719" i="3" s="1"/>
  <c r="O720" i="3"/>
  <c r="P720" i="3" s="1"/>
  <c r="O721" i="3"/>
  <c r="P721" i="3" s="1"/>
  <c r="O722" i="3"/>
  <c r="P722" i="3" s="1"/>
  <c r="O723" i="3"/>
  <c r="P723" i="3" s="1"/>
  <c r="O724" i="3"/>
  <c r="P724" i="3" s="1"/>
  <c r="O725" i="3"/>
  <c r="P725" i="3" s="1"/>
  <c r="O726" i="3"/>
  <c r="P726" i="3" s="1"/>
  <c r="O727" i="3"/>
  <c r="P727" i="3" s="1"/>
  <c r="O728" i="3"/>
  <c r="P728" i="3" s="1"/>
  <c r="O729" i="3"/>
  <c r="P729" i="3" s="1"/>
  <c r="O730" i="3"/>
  <c r="P730" i="3" s="1"/>
  <c r="O731" i="3"/>
  <c r="P731" i="3" s="1"/>
  <c r="O732" i="3"/>
  <c r="P732" i="3" s="1"/>
  <c r="O733" i="3"/>
  <c r="P733" i="3" s="1"/>
  <c r="O734" i="3"/>
  <c r="P734" i="3" s="1"/>
  <c r="O735" i="3"/>
  <c r="P735" i="3" s="1"/>
  <c r="O736" i="3"/>
  <c r="P736" i="3" s="1"/>
  <c r="O737" i="3"/>
  <c r="P737" i="3" s="1"/>
  <c r="O738" i="3"/>
  <c r="P738" i="3" s="1"/>
  <c r="O739" i="3"/>
  <c r="P739" i="3" s="1"/>
  <c r="O740" i="3"/>
  <c r="P740" i="3" s="1"/>
  <c r="O741" i="3"/>
  <c r="P741" i="3" s="1"/>
  <c r="O742" i="3"/>
  <c r="P742" i="3" s="1"/>
  <c r="O743" i="3"/>
  <c r="P743" i="3" s="1"/>
  <c r="O744" i="3"/>
  <c r="P744" i="3" s="1"/>
  <c r="O745" i="3"/>
  <c r="P745" i="3" s="1"/>
  <c r="O746" i="3"/>
  <c r="P746" i="3" s="1"/>
  <c r="O747" i="3"/>
  <c r="P747" i="3" s="1"/>
  <c r="O748" i="3"/>
  <c r="P748" i="3" s="1"/>
  <c r="O749" i="3"/>
  <c r="P749" i="3" s="1"/>
  <c r="O750" i="3"/>
  <c r="P750" i="3" s="1"/>
  <c r="O751" i="3"/>
  <c r="P751" i="3" s="1"/>
  <c r="O752" i="3"/>
  <c r="P752" i="3" s="1"/>
  <c r="O753" i="3"/>
  <c r="P753" i="3" s="1"/>
  <c r="O754" i="3"/>
  <c r="P754" i="3" s="1"/>
  <c r="O755" i="3"/>
  <c r="P755" i="3" s="1"/>
  <c r="O756" i="3"/>
  <c r="P756" i="3" s="1"/>
  <c r="O757" i="3"/>
  <c r="P757" i="3" s="1"/>
  <c r="O758" i="3"/>
  <c r="P758" i="3" s="1"/>
  <c r="O759" i="3"/>
  <c r="P759" i="3" s="1"/>
  <c r="O760" i="3"/>
  <c r="P760" i="3" s="1"/>
  <c r="O761" i="3"/>
  <c r="P761" i="3" s="1"/>
  <c r="O762" i="3"/>
  <c r="P762" i="3" s="1"/>
  <c r="O763" i="3"/>
  <c r="P763" i="3" s="1"/>
  <c r="O764" i="3"/>
  <c r="P764" i="3" s="1"/>
  <c r="O765" i="3"/>
  <c r="P765" i="3" s="1"/>
  <c r="O766" i="3"/>
  <c r="P766" i="3" s="1"/>
  <c r="O767" i="3"/>
  <c r="P767" i="3" s="1"/>
  <c r="O768" i="3"/>
  <c r="P768" i="3" s="1"/>
  <c r="O769" i="3"/>
  <c r="P769" i="3" s="1"/>
  <c r="O770" i="3"/>
  <c r="P770" i="3" s="1"/>
  <c r="O771" i="3"/>
  <c r="P771" i="3" s="1"/>
  <c r="O772" i="3"/>
  <c r="P772" i="3" s="1"/>
  <c r="O773" i="3"/>
  <c r="P773" i="3" s="1"/>
  <c r="O774" i="3"/>
  <c r="P774" i="3" s="1"/>
  <c r="O775" i="3"/>
  <c r="P775" i="3" s="1"/>
  <c r="O776" i="3"/>
  <c r="P776" i="3" s="1"/>
  <c r="O777" i="3"/>
  <c r="P777" i="3" s="1"/>
  <c r="O778" i="3"/>
  <c r="P778" i="3" s="1"/>
  <c r="O779" i="3"/>
  <c r="P779" i="3" s="1"/>
  <c r="O780" i="3"/>
  <c r="P780" i="3" s="1"/>
  <c r="O781" i="3"/>
  <c r="P781" i="3" s="1"/>
  <c r="O782" i="3"/>
  <c r="P782" i="3" s="1"/>
  <c r="O783" i="3"/>
  <c r="P783" i="3" s="1"/>
  <c r="O784" i="3"/>
  <c r="P784" i="3" s="1"/>
  <c r="O785" i="3"/>
  <c r="P785" i="3" s="1"/>
  <c r="O786" i="3"/>
  <c r="P786" i="3" s="1"/>
  <c r="O787" i="3"/>
  <c r="P787" i="3" s="1"/>
  <c r="O788" i="3"/>
  <c r="P788" i="3" s="1"/>
  <c r="O789" i="3"/>
  <c r="P789" i="3" s="1"/>
  <c r="O790" i="3"/>
  <c r="P790" i="3" s="1"/>
  <c r="O791" i="3"/>
  <c r="P791" i="3" s="1"/>
  <c r="O792" i="3"/>
  <c r="P792" i="3" s="1"/>
  <c r="O793" i="3"/>
  <c r="P793" i="3" s="1"/>
  <c r="O794" i="3"/>
  <c r="P794" i="3" s="1"/>
  <c r="O795" i="3"/>
  <c r="P795" i="3" s="1"/>
  <c r="O796" i="3"/>
  <c r="P796" i="3" s="1"/>
  <c r="O797" i="3"/>
  <c r="P797" i="3" s="1"/>
  <c r="O798" i="3"/>
  <c r="P798" i="3" s="1"/>
  <c r="O799" i="3"/>
  <c r="P799" i="3" s="1"/>
  <c r="O800" i="3"/>
  <c r="P800" i="3" s="1"/>
  <c r="O801" i="3"/>
  <c r="P801" i="3" s="1"/>
  <c r="O802" i="3"/>
  <c r="P802" i="3" s="1"/>
  <c r="O803" i="3"/>
  <c r="P803" i="3" s="1"/>
  <c r="O804" i="3"/>
  <c r="P804" i="3" s="1"/>
  <c r="O805" i="3"/>
  <c r="P805" i="3" s="1"/>
  <c r="O806" i="3"/>
  <c r="P806" i="3" s="1"/>
  <c r="O807" i="3"/>
  <c r="P807" i="3" s="1"/>
  <c r="O808" i="3"/>
  <c r="P808" i="3" s="1"/>
  <c r="O809" i="3"/>
  <c r="P809" i="3" s="1"/>
  <c r="O810" i="3"/>
  <c r="P810" i="3" s="1"/>
  <c r="O811" i="3"/>
  <c r="P811" i="3" s="1"/>
  <c r="O812" i="3"/>
  <c r="P812" i="3" s="1"/>
  <c r="O813" i="3"/>
  <c r="P813" i="3" s="1"/>
  <c r="O814" i="3"/>
  <c r="P814" i="3" s="1"/>
  <c r="O815" i="3"/>
  <c r="P815" i="3" s="1"/>
  <c r="O816" i="3"/>
  <c r="P816" i="3" s="1"/>
  <c r="O817" i="3"/>
  <c r="P817" i="3" s="1"/>
  <c r="O818" i="3"/>
  <c r="P818" i="3" s="1"/>
  <c r="O819" i="3"/>
  <c r="P819" i="3" s="1"/>
  <c r="O820" i="3"/>
  <c r="P820" i="3" s="1"/>
  <c r="O821" i="3"/>
  <c r="P821" i="3" s="1"/>
  <c r="O822" i="3"/>
  <c r="P822" i="3" s="1"/>
  <c r="O823" i="3"/>
  <c r="P823" i="3" s="1"/>
  <c r="O824" i="3"/>
  <c r="P824" i="3" s="1"/>
  <c r="O825" i="3"/>
  <c r="P825" i="3" s="1"/>
  <c r="O826" i="3"/>
  <c r="P826" i="3" s="1"/>
  <c r="O827" i="3"/>
  <c r="P827" i="3" s="1"/>
  <c r="O828" i="3"/>
  <c r="P828" i="3" s="1"/>
  <c r="O829" i="3"/>
  <c r="P829" i="3" s="1"/>
  <c r="O830" i="3"/>
  <c r="P830" i="3" s="1"/>
  <c r="O831" i="3"/>
  <c r="P831" i="3" s="1"/>
  <c r="O832" i="3"/>
  <c r="P832" i="3" s="1"/>
  <c r="O833" i="3"/>
  <c r="P833" i="3" s="1"/>
  <c r="O834" i="3"/>
  <c r="P834" i="3" s="1"/>
  <c r="O835" i="3"/>
  <c r="P835" i="3" s="1"/>
  <c r="O836" i="3"/>
  <c r="P836" i="3" s="1"/>
  <c r="O837" i="3"/>
  <c r="P837" i="3" s="1"/>
  <c r="O838" i="3"/>
  <c r="P838" i="3" s="1"/>
  <c r="O839" i="3"/>
  <c r="P839" i="3" s="1"/>
  <c r="O840" i="3"/>
  <c r="P840" i="3" s="1"/>
  <c r="O841" i="3"/>
  <c r="P841" i="3" s="1"/>
  <c r="O842" i="3"/>
  <c r="P842" i="3" s="1"/>
  <c r="O843" i="3"/>
  <c r="P843" i="3" s="1"/>
  <c r="O844" i="3"/>
  <c r="P844" i="3" s="1"/>
  <c r="O845" i="3"/>
  <c r="P845" i="3" s="1"/>
  <c r="O846" i="3"/>
  <c r="P846" i="3" s="1"/>
  <c r="O847" i="3"/>
  <c r="P847" i="3" s="1"/>
  <c r="O848" i="3"/>
  <c r="P848" i="3" s="1"/>
  <c r="O849" i="3"/>
  <c r="P849" i="3" s="1"/>
  <c r="O850" i="3"/>
  <c r="P850" i="3" s="1"/>
  <c r="O851" i="3"/>
  <c r="P851" i="3" s="1"/>
  <c r="O852" i="3"/>
  <c r="P852" i="3" s="1"/>
  <c r="O853" i="3"/>
  <c r="P853" i="3" s="1"/>
  <c r="O854" i="3"/>
  <c r="P854" i="3" s="1"/>
  <c r="O855" i="3"/>
  <c r="P855" i="3" s="1"/>
  <c r="O856" i="3"/>
  <c r="P856" i="3" s="1"/>
  <c r="O857" i="3"/>
  <c r="P857" i="3" s="1"/>
  <c r="O858" i="3"/>
  <c r="P858" i="3" s="1"/>
  <c r="O859" i="3"/>
  <c r="P859" i="3" s="1"/>
  <c r="O860" i="3"/>
  <c r="P860" i="3" s="1"/>
  <c r="O861" i="3"/>
  <c r="P861" i="3" s="1"/>
  <c r="O862" i="3"/>
  <c r="P862" i="3" s="1"/>
  <c r="O863" i="3"/>
  <c r="P863" i="3" s="1"/>
  <c r="O864" i="3"/>
  <c r="P864" i="3" s="1"/>
  <c r="O865" i="3"/>
  <c r="P865" i="3" s="1"/>
  <c r="O866" i="3"/>
  <c r="P866" i="3" s="1"/>
  <c r="O867" i="3"/>
  <c r="P867" i="3" s="1"/>
  <c r="O868" i="3"/>
  <c r="P868" i="3" s="1"/>
  <c r="O869" i="3"/>
  <c r="P869" i="3" s="1"/>
  <c r="O870" i="3"/>
  <c r="P870" i="3" s="1"/>
  <c r="O871" i="3"/>
  <c r="P871" i="3" s="1"/>
  <c r="O872" i="3"/>
  <c r="P872" i="3" s="1"/>
  <c r="O873" i="3"/>
  <c r="P873" i="3" s="1"/>
  <c r="O874" i="3"/>
  <c r="P874" i="3" s="1"/>
  <c r="O875" i="3"/>
  <c r="P875" i="3" s="1"/>
  <c r="O876" i="3"/>
  <c r="P876" i="3" s="1"/>
  <c r="O877" i="3"/>
  <c r="P877" i="3" s="1"/>
  <c r="O878" i="3"/>
  <c r="P878" i="3" s="1"/>
  <c r="O879" i="3"/>
  <c r="P879" i="3" s="1"/>
  <c r="O880" i="3"/>
  <c r="P880" i="3" s="1"/>
  <c r="O881" i="3"/>
  <c r="P881" i="3" s="1"/>
  <c r="O882" i="3"/>
  <c r="P882" i="3" s="1"/>
  <c r="O883" i="3"/>
  <c r="P883" i="3" s="1"/>
  <c r="O884" i="3"/>
  <c r="P884" i="3" s="1"/>
  <c r="O885" i="3"/>
  <c r="P885" i="3" s="1"/>
  <c r="O886" i="3"/>
  <c r="P886" i="3" s="1"/>
  <c r="O887" i="3"/>
  <c r="P887" i="3" s="1"/>
  <c r="O888" i="3"/>
  <c r="P888" i="3" s="1"/>
  <c r="O889" i="3"/>
  <c r="P889" i="3" s="1"/>
  <c r="O890" i="3"/>
  <c r="P890" i="3" s="1"/>
  <c r="O891" i="3"/>
  <c r="P891" i="3" s="1"/>
  <c r="O892" i="3"/>
  <c r="P892" i="3" s="1"/>
  <c r="O893" i="3"/>
  <c r="P893" i="3" s="1"/>
  <c r="O894" i="3"/>
  <c r="P894" i="3" s="1"/>
  <c r="O895" i="3"/>
  <c r="P895" i="3" s="1"/>
  <c r="O896" i="3"/>
  <c r="P896" i="3" s="1"/>
  <c r="O897" i="3"/>
  <c r="P897" i="3" s="1"/>
  <c r="O898" i="3"/>
  <c r="P898" i="3" s="1"/>
  <c r="O899" i="3"/>
  <c r="P899" i="3" s="1"/>
  <c r="O900" i="3"/>
  <c r="P900" i="3" s="1"/>
  <c r="O901" i="3"/>
  <c r="P901" i="3" s="1"/>
  <c r="O902" i="3"/>
  <c r="P902" i="3" s="1"/>
  <c r="O903" i="3"/>
  <c r="P903" i="3" s="1"/>
  <c r="O904" i="3"/>
  <c r="P904" i="3" s="1"/>
  <c r="O905" i="3"/>
  <c r="P905" i="3" s="1"/>
  <c r="O906" i="3"/>
  <c r="P906" i="3" s="1"/>
  <c r="O907" i="3"/>
  <c r="P907" i="3" s="1"/>
  <c r="O908" i="3"/>
  <c r="P908" i="3" s="1"/>
  <c r="O909" i="3"/>
  <c r="P909" i="3" s="1"/>
  <c r="O910" i="3"/>
  <c r="P910" i="3" s="1"/>
  <c r="O911" i="3"/>
  <c r="P911" i="3" s="1"/>
  <c r="O912" i="3"/>
  <c r="P912" i="3" s="1"/>
  <c r="O913" i="3"/>
  <c r="P913" i="3" s="1"/>
  <c r="O914" i="3"/>
  <c r="P914" i="3" s="1"/>
  <c r="O915" i="3"/>
  <c r="P915" i="3" s="1"/>
  <c r="O916" i="3"/>
  <c r="P916" i="3" s="1"/>
  <c r="O917" i="3"/>
  <c r="P917" i="3" s="1"/>
  <c r="O918" i="3"/>
  <c r="P918" i="3" s="1"/>
  <c r="O919" i="3"/>
  <c r="P919" i="3" s="1"/>
  <c r="O920" i="3"/>
  <c r="P920" i="3" s="1"/>
  <c r="O921" i="3"/>
  <c r="P921" i="3" s="1"/>
  <c r="O922" i="3"/>
  <c r="P922" i="3" s="1"/>
  <c r="O923" i="3"/>
  <c r="P923" i="3" s="1"/>
  <c r="O924" i="3"/>
  <c r="P924" i="3" s="1"/>
  <c r="O925" i="3"/>
  <c r="P925" i="3" s="1"/>
  <c r="O926" i="3"/>
  <c r="P926" i="3" s="1"/>
  <c r="O927" i="3"/>
  <c r="P927" i="3" s="1"/>
  <c r="O928" i="3"/>
  <c r="P928" i="3" s="1"/>
  <c r="O929" i="3"/>
  <c r="P929" i="3" s="1"/>
  <c r="O930" i="3"/>
  <c r="P930" i="3" s="1"/>
  <c r="O931" i="3"/>
  <c r="P931" i="3" s="1"/>
  <c r="O932" i="3"/>
  <c r="P932" i="3" s="1"/>
  <c r="O933" i="3"/>
  <c r="P933" i="3" s="1"/>
  <c r="O934" i="3"/>
  <c r="P934" i="3" s="1"/>
  <c r="O935" i="3"/>
  <c r="P935" i="3" s="1"/>
  <c r="O936" i="3"/>
  <c r="P936" i="3" s="1"/>
  <c r="O937" i="3"/>
  <c r="P937" i="3" s="1"/>
  <c r="O938" i="3"/>
  <c r="P938" i="3" s="1"/>
  <c r="O939" i="3"/>
  <c r="P939" i="3" s="1"/>
  <c r="O940" i="3"/>
  <c r="P940" i="3" s="1"/>
  <c r="O941" i="3"/>
  <c r="P941" i="3" s="1"/>
  <c r="O942" i="3"/>
  <c r="P942" i="3" s="1"/>
  <c r="O943" i="3"/>
  <c r="P943" i="3" s="1"/>
  <c r="O944" i="3"/>
  <c r="P944" i="3" s="1"/>
  <c r="O945" i="3"/>
  <c r="P945" i="3" s="1"/>
  <c r="O946" i="3"/>
  <c r="P946" i="3" s="1"/>
  <c r="O947" i="3"/>
  <c r="P947" i="3" s="1"/>
  <c r="O948" i="3"/>
  <c r="P948" i="3" s="1"/>
  <c r="O949" i="3"/>
  <c r="P949" i="3" s="1"/>
  <c r="O950" i="3"/>
  <c r="P950" i="3" s="1"/>
  <c r="O951" i="3"/>
  <c r="P951" i="3" s="1"/>
  <c r="O952" i="3"/>
  <c r="P952" i="3" s="1"/>
  <c r="O953" i="3"/>
  <c r="P953" i="3" s="1"/>
  <c r="O954" i="3"/>
  <c r="P954" i="3" s="1"/>
  <c r="O955" i="3"/>
  <c r="P955" i="3" s="1"/>
  <c r="O956" i="3"/>
  <c r="P956" i="3" s="1"/>
  <c r="O957" i="3"/>
  <c r="P957" i="3" s="1"/>
  <c r="O958" i="3"/>
  <c r="P958" i="3" s="1"/>
  <c r="O959" i="3"/>
  <c r="P959" i="3" s="1"/>
  <c r="O960" i="3"/>
  <c r="P960" i="3" s="1"/>
  <c r="O961" i="3"/>
  <c r="P961" i="3" s="1"/>
  <c r="O962" i="3"/>
  <c r="P962" i="3" s="1"/>
  <c r="O963" i="3"/>
  <c r="P963" i="3" s="1"/>
  <c r="O964" i="3"/>
  <c r="P964" i="3" s="1"/>
  <c r="O965" i="3"/>
  <c r="P965" i="3" s="1"/>
  <c r="O966" i="3"/>
  <c r="P966" i="3" s="1"/>
  <c r="O967" i="3"/>
  <c r="P967" i="3" s="1"/>
  <c r="O968" i="3"/>
  <c r="P968" i="3" s="1"/>
  <c r="O969" i="3"/>
  <c r="P969" i="3" s="1"/>
  <c r="O970" i="3"/>
  <c r="P970" i="3" s="1"/>
  <c r="O971" i="3"/>
  <c r="P971" i="3" s="1"/>
  <c r="O972" i="3"/>
  <c r="P972" i="3" s="1"/>
  <c r="O973" i="3"/>
  <c r="P973" i="3" s="1"/>
  <c r="O974" i="3"/>
  <c r="P974" i="3" s="1"/>
  <c r="O975" i="3"/>
  <c r="P975" i="3" s="1"/>
  <c r="O976" i="3"/>
  <c r="P976" i="3" s="1"/>
  <c r="O977" i="3"/>
  <c r="P977" i="3" s="1"/>
  <c r="O978" i="3"/>
  <c r="P978" i="3" s="1"/>
  <c r="O979" i="3"/>
  <c r="P979" i="3" s="1"/>
  <c r="O980" i="3"/>
  <c r="P980" i="3" s="1"/>
  <c r="O981" i="3"/>
  <c r="P981" i="3" s="1"/>
  <c r="O982" i="3"/>
  <c r="P982" i="3" s="1"/>
  <c r="O983" i="3"/>
  <c r="P983" i="3" s="1"/>
  <c r="O984" i="3"/>
  <c r="P984" i="3" s="1"/>
  <c r="O985" i="3"/>
  <c r="P985" i="3" s="1"/>
  <c r="O986" i="3"/>
  <c r="P986" i="3" s="1"/>
  <c r="O987" i="3"/>
  <c r="P987" i="3" s="1"/>
  <c r="O988" i="3"/>
  <c r="P988" i="3" s="1"/>
  <c r="O989" i="3"/>
  <c r="P989" i="3" s="1"/>
  <c r="O990" i="3"/>
  <c r="P990" i="3" s="1"/>
  <c r="O991" i="3"/>
  <c r="P991" i="3" s="1"/>
  <c r="O992" i="3"/>
  <c r="P992" i="3" s="1"/>
  <c r="O993" i="3"/>
  <c r="P993" i="3" s="1"/>
  <c r="O994" i="3"/>
  <c r="P994" i="3" s="1"/>
  <c r="O995" i="3"/>
  <c r="P995" i="3" s="1"/>
  <c r="O996" i="3"/>
  <c r="P996" i="3" s="1"/>
  <c r="O997" i="3"/>
  <c r="P997" i="3" s="1"/>
  <c r="O998" i="3"/>
  <c r="P998" i="3" s="1"/>
  <c r="O999" i="3"/>
  <c r="P999" i="3" s="1"/>
  <c r="O1000" i="3"/>
  <c r="P1000" i="3" s="1"/>
  <c r="O1001" i="3"/>
  <c r="P1001" i="3" s="1"/>
  <c r="O1002" i="3"/>
  <c r="P1002" i="3" s="1"/>
  <c r="O1003" i="3"/>
  <c r="P1003" i="3" s="1"/>
  <c r="O1004" i="3"/>
  <c r="P1004" i="3" s="1"/>
  <c r="O1005" i="3"/>
  <c r="P1005" i="3" s="1"/>
  <c r="O1006" i="3"/>
  <c r="P1006" i="3" s="1"/>
  <c r="O1007" i="3"/>
  <c r="P1007" i="3" s="1"/>
  <c r="O1008" i="3"/>
  <c r="P1008" i="3" s="1"/>
  <c r="O1009" i="3"/>
  <c r="P1009" i="3" s="1"/>
  <c r="O1010" i="3"/>
  <c r="P1010" i="3" s="1"/>
  <c r="O1011" i="3"/>
  <c r="P1011" i="3" s="1"/>
  <c r="O1012" i="3"/>
  <c r="P1012" i="3" s="1"/>
  <c r="O1013" i="3"/>
  <c r="P1013" i="3" s="1"/>
  <c r="O1014" i="3"/>
  <c r="P1014" i="3" s="1"/>
  <c r="O1015" i="3"/>
  <c r="P1015" i="3" s="1"/>
  <c r="O1016" i="3"/>
  <c r="P1016" i="3" s="1"/>
  <c r="O1017" i="3"/>
  <c r="P1017" i="3" s="1"/>
  <c r="O1018" i="3"/>
  <c r="P1018" i="3" s="1"/>
  <c r="O1019" i="3"/>
  <c r="P1019" i="3" s="1"/>
  <c r="O1020" i="3"/>
  <c r="P1020" i="3" s="1"/>
  <c r="O1021" i="3"/>
  <c r="P1021" i="3" s="1"/>
  <c r="O1022" i="3"/>
  <c r="P1022" i="3" s="1"/>
  <c r="O1023" i="3"/>
  <c r="P1023" i="3" s="1"/>
  <c r="O1024" i="3"/>
  <c r="P1024" i="3" s="1"/>
  <c r="O1025" i="3"/>
  <c r="P1025" i="3" s="1"/>
  <c r="O1026" i="3"/>
  <c r="P1026" i="3" s="1"/>
  <c r="O1027" i="3"/>
  <c r="P1027" i="3" s="1"/>
  <c r="O1028" i="3"/>
  <c r="P1028" i="3" s="1"/>
  <c r="O1029" i="3"/>
  <c r="P1029" i="3" s="1"/>
  <c r="O1030" i="3"/>
  <c r="P1030" i="3" s="1"/>
  <c r="O1031" i="3"/>
  <c r="P1031" i="3" s="1"/>
  <c r="O1032" i="3"/>
  <c r="P1032" i="3" s="1"/>
  <c r="O1033" i="3"/>
  <c r="P1033" i="3" s="1"/>
  <c r="O1034" i="3"/>
  <c r="P1034" i="3" s="1"/>
  <c r="O1035" i="3"/>
  <c r="P1035" i="3" s="1"/>
  <c r="O1036" i="3"/>
  <c r="P1036" i="3" s="1"/>
  <c r="O1037" i="3"/>
  <c r="P1037" i="3" s="1"/>
  <c r="O1038" i="3"/>
  <c r="P1038" i="3" s="1"/>
  <c r="O1039" i="3"/>
  <c r="P1039" i="3" s="1"/>
  <c r="O1040" i="3"/>
  <c r="P1040" i="3" s="1"/>
  <c r="O1041" i="3"/>
  <c r="P1041" i="3" s="1"/>
  <c r="O1042" i="3"/>
  <c r="P1042" i="3" s="1"/>
  <c r="O1043" i="3"/>
  <c r="P1043" i="3" s="1"/>
  <c r="O1044" i="3"/>
  <c r="P1044" i="3" s="1"/>
  <c r="O1045" i="3"/>
  <c r="P1045" i="3" s="1"/>
  <c r="O1046" i="3"/>
  <c r="P1046" i="3" s="1"/>
  <c r="O1047" i="3"/>
  <c r="P1047" i="3" s="1"/>
  <c r="O1048" i="3"/>
  <c r="P1048" i="3" s="1"/>
  <c r="O1049" i="3"/>
  <c r="P1049" i="3" s="1"/>
  <c r="O1050" i="3"/>
  <c r="P1050" i="3" s="1"/>
  <c r="O1051" i="3"/>
  <c r="P1051" i="3" s="1"/>
  <c r="O1052" i="3"/>
  <c r="P1052" i="3" s="1"/>
  <c r="O1053" i="3"/>
  <c r="P1053" i="3" s="1"/>
  <c r="O1054" i="3"/>
  <c r="P1054" i="3" s="1"/>
  <c r="O1055" i="3"/>
  <c r="P1055" i="3" s="1"/>
  <c r="O1056" i="3"/>
  <c r="P1056" i="3" s="1"/>
  <c r="O1057" i="3"/>
  <c r="P1057" i="3" s="1"/>
  <c r="O1058" i="3"/>
  <c r="P1058" i="3" s="1"/>
  <c r="O1059" i="3"/>
  <c r="P1059" i="3" s="1"/>
  <c r="O1060" i="3"/>
  <c r="P1060" i="3" s="1"/>
  <c r="O1061" i="3"/>
  <c r="P1061" i="3" s="1"/>
  <c r="O1062" i="3"/>
  <c r="P1062" i="3" s="1"/>
  <c r="O1063" i="3"/>
  <c r="P1063" i="3" s="1"/>
  <c r="O1064" i="3"/>
  <c r="P1064" i="3" s="1"/>
  <c r="O1065" i="3"/>
  <c r="P1065" i="3" s="1"/>
  <c r="O1066" i="3"/>
  <c r="P1066" i="3" s="1"/>
  <c r="O1067" i="3"/>
  <c r="P1067" i="3" s="1"/>
  <c r="O1068" i="3"/>
  <c r="P1068" i="3" s="1"/>
  <c r="O1069" i="3"/>
  <c r="P1069" i="3" s="1"/>
  <c r="O1070" i="3"/>
  <c r="P1070" i="3" s="1"/>
  <c r="O1071" i="3"/>
  <c r="P1071" i="3" s="1"/>
  <c r="O1072" i="3"/>
  <c r="P1072" i="3" s="1"/>
  <c r="O1073" i="3"/>
  <c r="P1073" i="3" s="1"/>
  <c r="O1074" i="3"/>
  <c r="P1074" i="3" s="1"/>
  <c r="O1075" i="3"/>
  <c r="P1075" i="3" s="1"/>
  <c r="O1076" i="3"/>
  <c r="P1076" i="3" s="1"/>
  <c r="O1077" i="3"/>
  <c r="P1077" i="3" s="1"/>
  <c r="O1078" i="3"/>
  <c r="P1078" i="3" s="1"/>
  <c r="O1079" i="3"/>
  <c r="P1079" i="3" s="1"/>
  <c r="O1080" i="3"/>
  <c r="P1080" i="3" s="1"/>
  <c r="O1081" i="3"/>
  <c r="P1081" i="3" s="1"/>
  <c r="O1082" i="3"/>
  <c r="P1082" i="3" s="1"/>
  <c r="O1083" i="3"/>
  <c r="P1083" i="3" s="1"/>
  <c r="O1084" i="3"/>
  <c r="P1084" i="3" s="1"/>
  <c r="O1085" i="3"/>
  <c r="P1085" i="3" s="1"/>
  <c r="O1086" i="3"/>
  <c r="P1086" i="3" s="1"/>
  <c r="O1087" i="3"/>
  <c r="P1087" i="3" s="1"/>
  <c r="O1088" i="3"/>
  <c r="P1088" i="3" s="1"/>
  <c r="O1089" i="3"/>
  <c r="P1089" i="3" s="1"/>
  <c r="O1090" i="3"/>
  <c r="P1090" i="3" s="1"/>
  <c r="O1091" i="3"/>
  <c r="P1091" i="3" s="1"/>
  <c r="O1092" i="3"/>
  <c r="P1092" i="3" s="1"/>
  <c r="O1093" i="3"/>
  <c r="P1093" i="3" s="1"/>
  <c r="O1094" i="3"/>
  <c r="P1094" i="3" s="1"/>
  <c r="O1095" i="3"/>
  <c r="P1095" i="3" s="1"/>
  <c r="O1096" i="3"/>
  <c r="P1096" i="3" s="1"/>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M9" i="3"/>
  <c r="M10" i="3"/>
  <c r="M14" i="3"/>
  <c r="M15"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S45" i="3" l="1"/>
  <c r="T39" i="3"/>
  <c r="T28" i="3"/>
  <c r="T22" i="3"/>
  <c r="U44" i="3"/>
  <c r="V44" i="3"/>
  <c r="X36" i="3"/>
  <c r="X37" i="3"/>
  <c r="T36" i="3"/>
  <c r="T37" i="3"/>
  <c r="T21" i="3"/>
  <c r="M11" i="3"/>
  <c r="M12" i="3"/>
  <c r="M13" i="3"/>
  <c r="M16" i="3"/>
  <c r="M17" i="3"/>
  <c r="F9" i="4"/>
  <c r="C114" i="11"/>
  <c r="C113" i="11"/>
  <c r="C112" i="11"/>
  <c r="C111" i="11"/>
  <c r="C110" i="11"/>
  <c r="C108" i="11"/>
  <c r="C107" i="11"/>
  <c r="C106" i="11"/>
  <c r="C105" i="11"/>
  <c r="C104" i="11"/>
  <c r="C102" i="11"/>
  <c r="C100" i="11"/>
  <c r="C99" i="11"/>
  <c r="C98" i="11"/>
  <c r="C97" i="11"/>
  <c r="C96" i="11"/>
  <c r="C94" i="11"/>
  <c r="C93" i="11"/>
  <c r="C92" i="11"/>
  <c r="C91" i="11"/>
  <c r="C90" i="11"/>
  <c r="C81" i="11"/>
  <c r="C80" i="11"/>
  <c r="C79" i="11"/>
  <c r="C78" i="11"/>
  <c r="C74" i="11"/>
  <c r="C73" i="11"/>
  <c r="C72" i="11"/>
  <c r="C71" i="11"/>
  <c r="C70" i="11"/>
  <c r="T35" i="3" l="1"/>
  <c r="T29" i="3" s="1"/>
  <c r="T31" i="3"/>
  <c r="X31" i="3"/>
  <c r="X35" i="3"/>
  <c r="X29" i="3" s="1"/>
  <c r="T30" i="3"/>
  <c r="T38" i="3"/>
  <c r="X38" i="3"/>
  <c r="X30" i="3"/>
  <c r="M8" i="3"/>
  <c r="O8" i="3"/>
  <c r="G6" i="4"/>
  <c r="I7" i="7" l="1"/>
  <c r="H7" i="7"/>
  <c r="G7" i="7"/>
  <c r="G6" i="7"/>
  <c r="Q2" i="7"/>
  <c r="P2" i="7"/>
  <c r="O2" i="7"/>
  <c r="N2" i="7"/>
  <c r="M2" i="7"/>
  <c r="L3" i="7"/>
  <c r="I4" i="7"/>
  <c r="K7" i="7" s="1"/>
  <c r="H4" i="7"/>
  <c r="G4" i="7"/>
  <c r="K4" i="7" s="1"/>
  <c r="E2" i="7"/>
  <c r="D2" i="7"/>
  <c r="C2" i="7"/>
  <c r="B2" i="7"/>
  <c r="BU3" i="5"/>
  <c r="BT3" i="5"/>
  <c r="BS3" i="5"/>
  <c r="BR3" i="5"/>
  <c r="BQ3" i="5"/>
  <c r="BP3" i="5"/>
  <c r="BO3" i="5"/>
  <c r="T3" i="5"/>
  <c r="AO3" i="5" s="1"/>
  <c r="R3" i="5"/>
  <c r="AM3" i="5" s="1"/>
  <c r="P3" i="5"/>
  <c r="AK3" i="5" s="1"/>
  <c r="N3" i="5"/>
  <c r="BN10" i="5" s="1"/>
  <c r="BN25" i="5" s="1"/>
  <c r="L3" i="5"/>
  <c r="AW4" i="5" s="1"/>
  <c r="BH4" i="5" s="1"/>
  <c r="J3" i="5"/>
  <c r="AV4" i="5" s="1"/>
  <c r="BG4" i="5" s="1"/>
  <c r="H3" i="5"/>
  <c r="AC3" i="5" s="1"/>
  <c r="F3" i="5"/>
  <c r="AT4" i="5" s="1"/>
  <c r="BE4" i="5" s="1"/>
  <c r="D3" i="5"/>
  <c r="Y3" i="5" s="1"/>
  <c r="B3" i="5"/>
  <c r="BN4" i="5" s="1"/>
  <c r="BN19" i="5" s="1"/>
  <c r="Y4" i="5"/>
  <c r="Z4" i="5"/>
  <c r="AA4" i="5"/>
  <c r="AB4" i="5"/>
  <c r="AC4" i="5"/>
  <c r="AD4" i="5"/>
  <c r="AE4" i="5"/>
  <c r="AF4" i="5"/>
  <c r="AG4" i="5"/>
  <c r="AH4" i="5"/>
  <c r="AI4" i="5"/>
  <c r="AJ4" i="5"/>
  <c r="AK4" i="5"/>
  <c r="AL4" i="5"/>
  <c r="AM4" i="5"/>
  <c r="AN4" i="5"/>
  <c r="AO4" i="5"/>
  <c r="AP4" i="5"/>
  <c r="X4" i="5"/>
  <c r="BO19" i="5" s="1"/>
  <c r="W4" i="5"/>
  <c r="D4" i="5"/>
  <c r="E4" i="5"/>
  <c r="F4" i="5"/>
  <c r="G4" i="5"/>
  <c r="H4" i="5"/>
  <c r="I4" i="5"/>
  <c r="J4" i="5"/>
  <c r="K4" i="5"/>
  <c r="L4" i="5"/>
  <c r="M4" i="5"/>
  <c r="N4" i="5"/>
  <c r="O4" i="5"/>
  <c r="P4" i="5"/>
  <c r="Q4" i="5"/>
  <c r="R4" i="5"/>
  <c r="S4" i="5"/>
  <c r="T4" i="5"/>
  <c r="U4" i="5"/>
  <c r="C4" i="5"/>
  <c r="BO18" i="5" s="1"/>
  <c r="B4" i="5"/>
  <c r="BP18" i="5" s="1"/>
  <c r="AG3" i="5" l="1"/>
  <c r="BN8" i="5"/>
  <c r="BN23" i="5" s="1"/>
  <c r="W3" i="5"/>
  <c r="BP19" i="5" s="1"/>
  <c r="AE3" i="5"/>
  <c r="BN11" i="5"/>
  <c r="BN26" i="5" s="1"/>
  <c r="AZ4" i="5"/>
  <c r="BK4" i="5" s="1"/>
  <c r="BN12" i="5"/>
  <c r="BN27" i="5" s="1"/>
  <c r="BN7" i="5"/>
  <c r="BN22" i="5" s="1"/>
  <c r="AS4" i="5"/>
  <c r="BD4" i="5" s="1"/>
  <c r="AU4" i="5"/>
  <c r="BF4" i="5" s="1"/>
  <c r="BN5" i="5"/>
  <c r="BN20" i="5" s="1"/>
  <c r="BN13" i="5"/>
  <c r="BN28" i="5" s="1"/>
  <c r="BA4" i="5"/>
  <c r="BL4" i="5" s="1"/>
  <c r="AY4" i="5"/>
  <c r="BJ4" i="5" s="1"/>
  <c r="BN9" i="5"/>
  <c r="BN24" i="5" s="1"/>
  <c r="AX4" i="5"/>
  <c r="BI4" i="5" s="1"/>
  <c r="AA3" i="5"/>
  <c r="BN6" i="5"/>
  <c r="BN21" i="5" s="1"/>
  <c r="AI3" i="5"/>
  <c r="AR4" i="5"/>
  <c r="BC4" i="5" s="1"/>
  <c r="Y10" i="6"/>
  <c r="Y8" i="6"/>
  <c r="Y6" i="6"/>
  <c r="B3" i="6"/>
  <c r="B3" i="9" s="1"/>
  <c r="H3" i="6"/>
  <c r="H3" i="9" s="1"/>
  <c r="F4" i="6"/>
  <c r="L4" i="6" s="1"/>
  <c r="Q4" i="6" s="1"/>
  <c r="V4" i="6" s="1"/>
  <c r="E4" i="6"/>
  <c r="K4" i="6" s="1"/>
  <c r="P4" i="6" s="1"/>
  <c r="U4" i="6" s="1"/>
  <c r="D4" i="6"/>
  <c r="J4" i="6" s="1"/>
  <c r="O4" i="6" s="1"/>
  <c r="T4" i="6" s="1"/>
  <c r="C4" i="6"/>
  <c r="I4" i="6" s="1"/>
  <c r="N4" i="6" s="1"/>
  <c r="S4" i="6" s="1"/>
  <c r="B2" i="6"/>
  <c r="Y5" i="6" s="1"/>
  <c r="H2" i="6"/>
  <c r="H2" i="9" s="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3" i="2"/>
  <c r="G8" i="2"/>
  <c r="G5" i="2"/>
  <c r="G4" i="2"/>
  <c r="G3" i="2"/>
  <c r="A2" i="2"/>
  <c r="F9" i="10"/>
  <c r="F3" i="10"/>
  <c r="B2" i="10"/>
  <c r="L1" i="7"/>
  <c r="G1" i="7"/>
  <c r="B1" i="7"/>
  <c r="BN1" i="5"/>
  <c r="B1" i="5"/>
  <c r="Y1" i="9"/>
  <c r="B1" i="9"/>
  <c r="Y1" i="6"/>
  <c r="B1" i="6"/>
  <c r="G1" i="2"/>
  <c r="A1" i="2"/>
  <c r="F1" i="10"/>
  <c r="B1" i="10"/>
  <c r="P2" i="1"/>
  <c r="N2" i="1"/>
  <c r="O2" i="1"/>
  <c r="M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3" i="1"/>
  <c r="K4" i="3"/>
  <c r="K5" i="3"/>
  <c r="K6" i="3"/>
  <c r="K7" i="3"/>
  <c r="K8" i="3"/>
  <c r="K9" i="3"/>
  <c r="K10" i="3"/>
  <c r="K11" i="3"/>
  <c r="K12" i="3"/>
  <c r="K13" i="3"/>
  <c r="K14" i="3"/>
  <c r="K15" i="3"/>
  <c r="K16" i="3"/>
  <c r="K17" i="3"/>
  <c r="K18" i="3"/>
  <c r="K19" i="3"/>
  <c r="K20" i="3"/>
  <c r="K21" i="3"/>
  <c r="K22" i="3"/>
  <c r="K23" i="3"/>
  <c r="K24" i="3"/>
  <c r="K25" i="3"/>
  <c r="K26" i="3"/>
  <c r="K27" i="3"/>
  <c r="K28"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3" i="3"/>
  <c r="C2" i="1"/>
  <c r="E2" i="1" s="1"/>
  <c r="B2" i="1"/>
  <c r="D2" i="1" s="1"/>
  <c r="M1" i="1"/>
  <c r="B1" i="1"/>
  <c r="F2" i="3"/>
  <c r="E2" i="3"/>
  <c r="D2" i="3"/>
  <c r="C2" i="3"/>
  <c r="J2" i="3" s="1"/>
  <c r="B2" i="3"/>
  <c r="I2" i="3" s="1"/>
  <c r="AE1" i="3"/>
  <c r="B1" i="3"/>
  <c r="AE5" i="3"/>
  <c r="AG3" i="3"/>
  <c r="AK5" i="3" s="1"/>
  <c r="AF3" i="3"/>
  <c r="AK4" i="3" s="1"/>
  <c r="AE3" i="3"/>
  <c r="AK3" i="3" s="1"/>
  <c r="AC4" i="3"/>
  <c r="AC3" i="3"/>
  <c r="C113" i="8"/>
  <c r="C111" i="8"/>
  <c r="C109" i="8"/>
  <c r="C108" i="8"/>
  <c r="C114" i="8" s="1"/>
  <c r="C107" i="8"/>
  <c r="C106" i="8"/>
  <c r="B106" i="8"/>
  <c r="C105" i="8"/>
  <c r="C104" i="8"/>
  <c r="C103" i="8"/>
  <c r="C102" i="8"/>
  <c r="C101" i="8"/>
  <c r="C100" i="8"/>
  <c r="C99" i="8"/>
  <c r="C98" i="8"/>
  <c r="C97" i="8"/>
  <c r="C96" i="8"/>
  <c r="C95" i="8"/>
  <c r="C94" i="8"/>
  <c r="C93" i="8"/>
  <c r="C92" i="8"/>
  <c r="C91" i="8"/>
  <c r="C90" i="8"/>
  <c r="C89" i="8"/>
  <c r="C88" i="8"/>
  <c r="C87" i="8"/>
  <c r="B87" i="8"/>
  <c r="C81" i="8"/>
  <c r="C80" i="8"/>
  <c r="C78" i="8"/>
  <c r="C75" i="8"/>
  <c r="B74" i="8"/>
  <c r="C73" i="8"/>
  <c r="C71" i="8"/>
  <c r="C68" i="8"/>
  <c r="C65" i="8"/>
  <c r="C63" i="8"/>
  <c r="C62" i="8"/>
  <c r="C61" i="8"/>
  <c r="C74" i="8"/>
  <c r="B61" i="8"/>
  <c r="C60" i="8"/>
  <c r="C50" i="8"/>
  <c r="C49" i="8"/>
  <c r="B49" i="8"/>
  <c r="C48" i="8"/>
  <c r="C44" i="8"/>
  <c r="C43" i="8"/>
  <c r="C42" i="8"/>
  <c r="B42" i="8"/>
  <c r="C41" i="8"/>
  <c r="C39" i="8"/>
  <c r="C37" i="8"/>
  <c r="C36" i="8"/>
  <c r="C35" i="8"/>
  <c r="C34" i="8"/>
  <c r="C33" i="8"/>
  <c r="C32" i="8"/>
  <c r="C31" i="8"/>
  <c r="C30" i="8"/>
  <c r="C29" i="8"/>
  <c r="B29" i="8"/>
  <c r="C28" i="8"/>
  <c r="C27" i="8"/>
  <c r="C26" i="8"/>
  <c r="D25" i="8"/>
  <c r="D108" i="8" s="1"/>
  <c r="D114" i="8" s="1"/>
  <c r="C25" i="8"/>
  <c r="C24" i="8"/>
  <c r="C23" i="8"/>
  <c r="C22" i="8"/>
  <c r="C21" i="8"/>
  <c r="C20" i="8"/>
  <c r="C19" i="8"/>
  <c r="C18" i="8"/>
  <c r="C17" i="8"/>
  <c r="C16" i="8"/>
  <c r="C15" i="8"/>
  <c r="C14" i="8"/>
  <c r="C13" i="8"/>
  <c r="C12" i="8"/>
  <c r="C11" i="8"/>
  <c r="C10" i="8"/>
  <c r="C9" i="8"/>
  <c r="C8" i="8"/>
  <c r="C7" i="8"/>
  <c r="C6" i="8"/>
  <c r="B6" i="8"/>
  <c r="D5" i="8"/>
  <c r="C5" i="8"/>
  <c r="B5" i="8"/>
  <c r="C3" i="8"/>
  <c r="C2" i="8"/>
  <c r="C14" i="4"/>
  <c r="C13" i="4"/>
  <c r="C12" i="4"/>
  <c r="C11" i="4"/>
  <c r="C10" i="4"/>
  <c r="C9" i="4"/>
  <c r="B8" i="4"/>
  <c r="C6" i="4"/>
  <c r="C5" i="4"/>
  <c r="C4" i="4"/>
  <c r="B3" i="4"/>
  <c r="F8" i="4"/>
  <c r="F7" i="4"/>
  <c r="F6" i="4"/>
  <c r="F5" i="4"/>
  <c r="F4" i="4"/>
  <c r="F3" i="4"/>
  <c r="F2" i="4"/>
  <c r="F1" i="4"/>
  <c r="C85" i="8"/>
  <c r="C84" i="8"/>
  <c r="C83" i="8"/>
  <c r="C82" i="8"/>
  <c r="C79" i="8"/>
  <c r="C77" i="8"/>
  <c r="C76" i="8"/>
  <c r="C72" i="8"/>
  <c r="C70" i="8"/>
  <c r="C69" i="8"/>
  <c r="C66" i="8"/>
  <c r="C64" i="8"/>
  <c r="F4" i="10"/>
  <c r="F5" i="10"/>
  <c r="F6" i="10"/>
  <c r="C40" i="8"/>
  <c r="C38" i="8"/>
  <c r="E33" i="1"/>
  <c r="E5" i="2" l="1"/>
  <c r="E7" i="2"/>
  <c r="E6" i="2"/>
  <c r="E797" i="1"/>
  <c r="E789" i="1"/>
  <c r="E781" i="1"/>
  <c r="E773" i="1"/>
  <c r="E765" i="1"/>
  <c r="E757" i="1"/>
  <c r="E749" i="1"/>
  <c r="E741" i="1"/>
  <c r="E733" i="1"/>
  <c r="E725" i="1"/>
  <c r="E717" i="1"/>
  <c r="E709" i="1"/>
  <c r="E701" i="1"/>
  <c r="E693" i="1"/>
  <c r="E685" i="1"/>
  <c r="E677" i="1"/>
  <c r="E669" i="1"/>
  <c r="E661" i="1"/>
  <c r="E653" i="1"/>
  <c r="E645" i="1"/>
  <c r="E637" i="1"/>
  <c r="E629" i="1"/>
  <c r="E621" i="1"/>
  <c r="E613" i="1"/>
  <c r="E605" i="1"/>
  <c r="E597" i="1"/>
  <c r="E589" i="1"/>
  <c r="E581" i="1"/>
  <c r="E573" i="1"/>
  <c r="E565" i="1"/>
  <c r="E557" i="1"/>
  <c r="E549" i="1"/>
  <c r="E541" i="1"/>
  <c r="E533" i="1"/>
  <c r="E525" i="1"/>
  <c r="E517" i="1"/>
  <c r="E492" i="1"/>
  <c r="E460" i="1"/>
  <c r="E428" i="1"/>
  <c r="E396" i="1"/>
  <c r="E364" i="1"/>
  <c r="E332" i="1"/>
  <c r="E284" i="1"/>
  <c r="E199" i="1"/>
  <c r="E97" i="1"/>
  <c r="Q6" i="9"/>
  <c r="O7" i="9"/>
  <c r="M8" i="9"/>
  <c r="U8" i="9"/>
  <c r="S9" i="9"/>
  <c r="Q10" i="9"/>
  <c r="O11" i="9"/>
  <c r="M12" i="9"/>
  <c r="U12" i="9"/>
  <c r="S13" i="9"/>
  <c r="Q14" i="9"/>
  <c r="O15" i="9"/>
  <c r="M16" i="9"/>
  <c r="U16" i="9"/>
  <c r="S17" i="9"/>
  <c r="Q18" i="9"/>
  <c r="O19" i="9"/>
  <c r="M20" i="9"/>
  <c r="U20" i="9"/>
  <c r="S21" i="9"/>
  <c r="Q22" i="9"/>
  <c r="O23" i="9"/>
  <c r="M24" i="9"/>
  <c r="U24" i="9"/>
  <c r="S25" i="9"/>
  <c r="Q26" i="9"/>
  <c r="O27" i="9"/>
  <c r="M28" i="9"/>
  <c r="U28" i="9"/>
  <c r="S29" i="9"/>
  <c r="Q30" i="9"/>
  <c r="O31" i="9"/>
  <c r="M32" i="9"/>
  <c r="U32" i="9"/>
  <c r="S33" i="9"/>
  <c r="Q34" i="9"/>
  <c r="O35" i="9"/>
  <c r="M36" i="9"/>
  <c r="U36" i="9"/>
  <c r="S37" i="9"/>
  <c r="Q38" i="9"/>
  <c r="O39" i="9"/>
  <c r="M40" i="9"/>
  <c r="U40" i="9"/>
  <c r="S41" i="9"/>
  <c r="Q42" i="9"/>
  <c r="O43" i="9"/>
  <c r="M44" i="9"/>
  <c r="U44" i="9"/>
  <c r="S45" i="9"/>
  <c r="Q46" i="9"/>
  <c r="O47" i="9"/>
  <c r="M48" i="9"/>
  <c r="U48" i="9"/>
  <c r="S49" i="9"/>
  <c r="Q50" i="9"/>
  <c r="O51" i="9"/>
  <c r="M52" i="9"/>
  <c r="U52" i="9"/>
  <c r="S53" i="9"/>
  <c r="Q54" i="9"/>
  <c r="O55" i="9"/>
  <c r="M56" i="9"/>
  <c r="U56" i="9"/>
  <c r="S57" i="9"/>
  <c r="Q58" i="9"/>
  <c r="O59" i="9"/>
  <c r="M60" i="9"/>
  <c r="U60" i="9"/>
  <c r="S61" i="9"/>
  <c r="Q62" i="9"/>
  <c r="O63" i="9"/>
  <c r="M64" i="9"/>
  <c r="U64" i="9"/>
  <c r="S65" i="9"/>
  <c r="Q66" i="9"/>
  <c r="O67" i="9"/>
  <c r="M68" i="9"/>
  <c r="U68" i="9"/>
  <c r="S69" i="9"/>
  <c r="Q70" i="9"/>
  <c r="O71" i="9"/>
  <c r="M72" i="9"/>
  <c r="U72" i="9"/>
  <c r="S73" i="9"/>
  <c r="R6" i="9"/>
  <c r="P7" i="9"/>
  <c r="N8" i="9"/>
  <c r="V8" i="9"/>
  <c r="T9" i="9"/>
  <c r="R10" i="9"/>
  <c r="P11" i="9"/>
  <c r="N12" i="9"/>
  <c r="V12" i="9"/>
  <c r="T13" i="9"/>
  <c r="R14" i="9"/>
  <c r="P15" i="9"/>
  <c r="N16" i="9"/>
  <c r="V16" i="9"/>
  <c r="T17" i="9"/>
  <c r="R18" i="9"/>
  <c r="P19" i="9"/>
  <c r="N20" i="9"/>
  <c r="V20" i="9"/>
  <c r="T21" i="9"/>
  <c r="R22" i="9"/>
  <c r="P23" i="9"/>
  <c r="N24" i="9"/>
  <c r="V24" i="9"/>
  <c r="T25" i="9"/>
  <c r="R26" i="9"/>
  <c r="P27" i="9"/>
  <c r="N28" i="9"/>
  <c r="V28" i="9"/>
  <c r="T29" i="9"/>
  <c r="R30" i="9"/>
  <c r="P31" i="9"/>
  <c r="N32" i="9"/>
  <c r="V32" i="9"/>
  <c r="T33" i="9"/>
  <c r="R34" i="9"/>
  <c r="P35" i="9"/>
  <c r="N36" i="9"/>
  <c r="V36" i="9"/>
  <c r="T37" i="9"/>
  <c r="R38" i="9"/>
  <c r="P39" i="9"/>
  <c r="N40" i="9"/>
  <c r="V40" i="9"/>
  <c r="T41" i="9"/>
  <c r="R42" i="9"/>
  <c r="P43" i="9"/>
  <c r="N44" i="9"/>
  <c r="V44" i="9"/>
  <c r="T45" i="9"/>
  <c r="R46" i="9"/>
  <c r="P47" i="9"/>
  <c r="N48" i="9"/>
  <c r="V48" i="9"/>
  <c r="T49" i="9"/>
  <c r="R50" i="9"/>
  <c r="P51" i="9"/>
  <c r="N52" i="9"/>
  <c r="V52" i="9"/>
  <c r="T53" i="9"/>
  <c r="R54" i="9"/>
  <c r="P55" i="9"/>
  <c r="N56" i="9"/>
  <c r="V56" i="9"/>
  <c r="T57" i="9"/>
  <c r="R58" i="9"/>
  <c r="P59" i="9"/>
  <c r="N60" i="9"/>
  <c r="V60" i="9"/>
  <c r="T61" i="9"/>
  <c r="R62" i="9"/>
  <c r="P63" i="9"/>
  <c r="N64" i="9"/>
  <c r="V64" i="9"/>
  <c r="T65" i="9"/>
  <c r="R66" i="9"/>
  <c r="P67" i="9"/>
  <c r="N68" i="9"/>
  <c r="V68" i="9"/>
  <c r="T69" i="9"/>
  <c r="R70" i="9"/>
  <c r="P71" i="9"/>
  <c r="N72" i="9"/>
  <c r="V72" i="9"/>
  <c r="T6" i="9"/>
  <c r="R7" i="9"/>
  <c r="P8" i="9"/>
  <c r="N9" i="9"/>
  <c r="V9" i="9"/>
  <c r="T10" i="9"/>
  <c r="R11" i="9"/>
  <c r="P12" i="9"/>
  <c r="N13" i="9"/>
  <c r="V13" i="9"/>
  <c r="T14" i="9"/>
  <c r="R15" i="9"/>
  <c r="P16" i="9"/>
  <c r="N17" i="9"/>
  <c r="V17" i="9"/>
  <c r="T18" i="9"/>
  <c r="R19" i="9"/>
  <c r="P20" i="9"/>
  <c r="N21" i="9"/>
  <c r="V21" i="9"/>
  <c r="T22" i="9"/>
  <c r="R23" i="9"/>
  <c r="P24" i="9"/>
  <c r="N25" i="9"/>
  <c r="V25" i="9"/>
  <c r="T26" i="9"/>
  <c r="R27" i="9"/>
  <c r="P28" i="9"/>
  <c r="N29" i="9"/>
  <c r="V29" i="9"/>
  <c r="T30" i="9"/>
  <c r="R31" i="9"/>
  <c r="P32" i="9"/>
  <c r="N33" i="9"/>
  <c r="V33" i="9"/>
  <c r="T34" i="9"/>
  <c r="R35" i="9"/>
  <c r="P36" i="9"/>
  <c r="N37" i="9"/>
  <c r="V37" i="9"/>
  <c r="T38" i="9"/>
  <c r="R39" i="9"/>
  <c r="P40" i="9"/>
  <c r="N41" i="9"/>
  <c r="V41" i="9"/>
  <c r="T42" i="9"/>
  <c r="R43" i="9"/>
  <c r="P44" i="9"/>
  <c r="N45" i="9"/>
  <c r="V45" i="9"/>
  <c r="T46" i="9"/>
  <c r="R47" i="9"/>
  <c r="P48" i="9"/>
  <c r="N49" i="9"/>
  <c r="V49" i="9"/>
  <c r="T50" i="9"/>
  <c r="R51" i="9"/>
  <c r="P52" i="9"/>
  <c r="N53" i="9"/>
  <c r="V53" i="9"/>
  <c r="T54" i="9"/>
  <c r="R55" i="9"/>
  <c r="P56" i="9"/>
  <c r="N57" i="9"/>
  <c r="V57" i="9"/>
  <c r="T58" i="9"/>
  <c r="R59" i="9"/>
  <c r="P60" i="9"/>
  <c r="N61" i="9"/>
  <c r="V61" i="9"/>
  <c r="T62" i="9"/>
  <c r="R63" i="9"/>
  <c r="P64" i="9"/>
  <c r="N65" i="9"/>
  <c r="V65" i="9"/>
  <c r="T66" i="9"/>
  <c r="R67" i="9"/>
  <c r="P68" i="9"/>
  <c r="N69" i="9"/>
  <c r="V69" i="9"/>
  <c r="T70" i="9"/>
  <c r="R71" i="9"/>
  <c r="M6" i="9"/>
  <c r="U6" i="9"/>
  <c r="S7" i="9"/>
  <c r="Q8" i="9"/>
  <c r="O9" i="9"/>
  <c r="M10" i="9"/>
  <c r="U10" i="9"/>
  <c r="S11" i="9"/>
  <c r="Q12" i="9"/>
  <c r="O13" i="9"/>
  <c r="M14" i="9"/>
  <c r="U14" i="9"/>
  <c r="S15" i="9"/>
  <c r="Q16" i="9"/>
  <c r="O17" i="9"/>
  <c r="M18" i="9"/>
  <c r="U18" i="9"/>
  <c r="S19" i="9"/>
  <c r="Q20" i="9"/>
  <c r="O21" i="9"/>
  <c r="M22" i="9"/>
  <c r="U22" i="9"/>
  <c r="S23" i="9"/>
  <c r="Q24" i="9"/>
  <c r="O25" i="9"/>
  <c r="M26" i="9"/>
  <c r="U26" i="9"/>
  <c r="S27" i="9"/>
  <c r="Q28" i="9"/>
  <c r="O29" i="9"/>
  <c r="M30" i="9"/>
  <c r="U30" i="9"/>
  <c r="S31" i="9"/>
  <c r="Q32" i="9"/>
  <c r="O33" i="9"/>
  <c r="M34" i="9"/>
  <c r="U34" i="9"/>
  <c r="S35" i="9"/>
  <c r="Q36" i="9"/>
  <c r="O37" i="9"/>
  <c r="M38" i="9"/>
  <c r="U38" i="9"/>
  <c r="S39" i="9"/>
  <c r="Q40" i="9"/>
  <c r="O41" i="9"/>
  <c r="M42" i="9"/>
  <c r="U42" i="9"/>
  <c r="S43" i="9"/>
  <c r="Q44" i="9"/>
  <c r="O45" i="9"/>
  <c r="M46" i="9"/>
  <c r="U46" i="9"/>
  <c r="S47" i="9"/>
  <c r="Q48" i="9"/>
  <c r="O49" i="9"/>
  <c r="M50" i="9"/>
  <c r="U50" i="9"/>
  <c r="S51" i="9"/>
  <c r="Q52" i="9"/>
  <c r="O53" i="9"/>
  <c r="M54" i="9"/>
  <c r="U54" i="9"/>
  <c r="S55" i="9"/>
  <c r="Q56" i="9"/>
  <c r="O57" i="9"/>
  <c r="Q7" i="9"/>
  <c r="M9" i="9"/>
  <c r="S10" i="9"/>
  <c r="O12" i="9"/>
  <c r="U13" i="9"/>
  <c r="Q15" i="9"/>
  <c r="M17" i="9"/>
  <c r="S18" i="9"/>
  <c r="O20" i="9"/>
  <c r="U21" i="9"/>
  <c r="Q23" i="9"/>
  <c r="M25" i="9"/>
  <c r="S26" i="9"/>
  <c r="O28" i="9"/>
  <c r="U29" i="9"/>
  <c r="Q31" i="9"/>
  <c r="M33" i="9"/>
  <c r="S34" i="9"/>
  <c r="O36" i="9"/>
  <c r="U37" i="9"/>
  <c r="Q39" i="9"/>
  <c r="M41" i="9"/>
  <c r="S42" i="9"/>
  <c r="O44" i="9"/>
  <c r="U45" i="9"/>
  <c r="Q47" i="9"/>
  <c r="M49" i="9"/>
  <c r="S50" i="9"/>
  <c r="O52" i="9"/>
  <c r="U53" i="9"/>
  <c r="Q55" i="9"/>
  <c r="M57" i="9"/>
  <c r="P58" i="9"/>
  <c r="T59" i="9"/>
  <c r="M61" i="9"/>
  <c r="O62" i="9"/>
  <c r="S63" i="9"/>
  <c r="T64" i="9"/>
  <c r="N66" i="9"/>
  <c r="Q67" i="9"/>
  <c r="S68" i="9"/>
  <c r="M70" i="9"/>
  <c r="N71" i="9"/>
  <c r="Q72" i="9"/>
  <c r="Q73" i="9"/>
  <c r="P74" i="9"/>
  <c r="N75" i="9"/>
  <c r="V75" i="9"/>
  <c r="T76" i="9"/>
  <c r="R77" i="9"/>
  <c r="P78" i="9"/>
  <c r="N79" i="9"/>
  <c r="V79" i="9"/>
  <c r="T80" i="9"/>
  <c r="R81" i="9"/>
  <c r="P82" i="9"/>
  <c r="N83" i="9"/>
  <c r="V83" i="9"/>
  <c r="T84" i="9"/>
  <c r="R85" i="9"/>
  <c r="P86" i="9"/>
  <c r="N87" i="9"/>
  <c r="V87" i="9"/>
  <c r="T88" i="9"/>
  <c r="R89" i="9"/>
  <c r="P90" i="9"/>
  <c r="N91" i="9"/>
  <c r="V91" i="9"/>
  <c r="T92" i="9"/>
  <c r="R93" i="9"/>
  <c r="P94" i="9"/>
  <c r="N95" i="9"/>
  <c r="V95" i="9"/>
  <c r="T96" i="9"/>
  <c r="R97" i="9"/>
  <c r="P98" i="9"/>
  <c r="N99" i="9"/>
  <c r="V99" i="9"/>
  <c r="T100" i="9"/>
  <c r="R101" i="9"/>
  <c r="P102" i="9"/>
  <c r="N103" i="9"/>
  <c r="V103" i="9"/>
  <c r="T104" i="9"/>
  <c r="R105" i="9"/>
  <c r="V6" i="9"/>
  <c r="R8" i="9"/>
  <c r="N10" i="9"/>
  <c r="T11" i="9"/>
  <c r="P13" i="9"/>
  <c r="V14" i="9"/>
  <c r="R16" i="9"/>
  <c r="N18" i="9"/>
  <c r="T19" i="9"/>
  <c r="P21" i="9"/>
  <c r="V22" i="9"/>
  <c r="R24" i="9"/>
  <c r="N26" i="9"/>
  <c r="T27" i="9"/>
  <c r="P29" i="9"/>
  <c r="V30" i="9"/>
  <c r="R32" i="9"/>
  <c r="N34" i="9"/>
  <c r="T35" i="9"/>
  <c r="P37" i="9"/>
  <c r="V38" i="9"/>
  <c r="R40" i="9"/>
  <c r="N42" i="9"/>
  <c r="T43" i="9"/>
  <c r="P45" i="9"/>
  <c r="V46" i="9"/>
  <c r="R48" i="9"/>
  <c r="N50" i="9"/>
  <c r="T51" i="9"/>
  <c r="P53" i="9"/>
  <c r="V54" i="9"/>
  <c r="R56" i="9"/>
  <c r="M58" i="9"/>
  <c r="N59" i="9"/>
  <c r="R60" i="9"/>
  <c r="U61" i="9"/>
  <c r="M63" i="9"/>
  <c r="Q64" i="9"/>
  <c r="R65" i="9"/>
  <c r="V66" i="9"/>
  <c r="O68" i="9"/>
  <c r="Q69" i="9"/>
  <c r="U70" i="9"/>
  <c r="V71" i="9"/>
  <c r="N73" i="9"/>
  <c r="M74" i="9"/>
  <c r="U74" i="9"/>
  <c r="S75" i="9"/>
  <c r="Q76" i="9"/>
  <c r="O77" i="9"/>
  <c r="M78" i="9"/>
  <c r="U78" i="9"/>
  <c r="S79" i="9"/>
  <c r="Q80" i="9"/>
  <c r="O81" i="9"/>
  <c r="M82" i="9"/>
  <c r="U82" i="9"/>
  <c r="S83" i="9"/>
  <c r="Q84" i="9"/>
  <c r="O85" i="9"/>
  <c r="M86" i="9"/>
  <c r="U86" i="9"/>
  <c r="S87" i="9"/>
  <c r="Q88" i="9"/>
  <c r="O89" i="9"/>
  <c r="M90" i="9"/>
  <c r="U90" i="9"/>
  <c r="S91" i="9"/>
  <c r="Q92" i="9"/>
  <c r="O93" i="9"/>
  <c r="M94" i="9"/>
  <c r="U94" i="9"/>
  <c r="S95" i="9"/>
  <c r="Q96" i="9"/>
  <c r="O97" i="9"/>
  <c r="M98" i="9"/>
  <c r="U98" i="9"/>
  <c r="S99" i="9"/>
  <c r="Q100" i="9"/>
  <c r="O101" i="9"/>
  <c r="M102" i="9"/>
  <c r="U102" i="9"/>
  <c r="S103" i="9"/>
  <c r="Q104" i="9"/>
  <c r="O105" i="9"/>
  <c r="N7" i="9"/>
  <c r="Q9" i="9"/>
  <c r="Q11" i="9"/>
  <c r="R13" i="9"/>
  <c r="U15" i="9"/>
  <c r="U17" i="9"/>
  <c r="V19" i="9"/>
  <c r="O22" i="9"/>
  <c r="O24" i="9"/>
  <c r="P26" i="9"/>
  <c r="S28" i="9"/>
  <c r="S30" i="9"/>
  <c r="T32" i="9"/>
  <c r="M35" i="9"/>
  <c r="M37" i="9"/>
  <c r="N39" i="9"/>
  <c r="Q41" i="9"/>
  <c r="Q43" i="9"/>
  <c r="R45" i="9"/>
  <c r="U47" i="9"/>
  <c r="U49" i="9"/>
  <c r="V51" i="9"/>
  <c r="O54" i="9"/>
  <c r="O56" i="9"/>
  <c r="O58" i="9"/>
  <c r="V59" i="9"/>
  <c r="R61" i="9"/>
  <c r="Q63" i="9"/>
  <c r="O65" i="9"/>
  <c r="U66" i="9"/>
  <c r="R68" i="9"/>
  <c r="O70" i="9"/>
  <c r="U71" i="9"/>
  <c r="P73" i="9"/>
  <c r="R74" i="9"/>
  <c r="R75" i="9"/>
  <c r="S76" i="9"/>
  <c r="T77" i="9"/>
  <c r="T78" i="9"/>
  <c r="U79" i="9"/>
  <c r="V80" i="9"/>
  <c r="V81" i="9"/>
  <c r="M83" i="9"/>
  <c r="N84" i="9"/>
  <c r="N85" i="9"/>
  <c r="O86" i="9"/>
  <c r="P87" i="9"/>
  <c r="P88" i="9"/>
  <c r="Q89" i="9"/>
  <c r="R90" i="9"/>
  <c r="R91" i="9"/>
  <c r="S92" i="9"/>
  <c r="T93" i="9"/>
  <c r="T94" i="9"/>
  <c r="U95" i="9"/>
  <c r="V96" i="9"/>
  <c r="V97" i="9"/>
  <c r="M99" i="9"/>
  <c r="N100" i="9"/>
  <c r="N101" i="9"/>
  <c r="O102" i="9"/>
  <c r="P103" i="9"/>
  <c r="P104" i="9"/>
  <c r="Q105" i="9"/>
  <c r="P106" i="9"/>
  <c r="N107" i="9"/>
  <c r="V107" i="9"/>
  <c r="T108" i="9"/>
  <c r="R109" i="9"/>
  <c r="P110" i="9"/>
  <c r="N111" i="9"/>
  <c r="V111" i="9"/>
  <c r="T112" i="9"/>
  <c r="R113" i="9"/>
  <c r="P114" i="9"/>
  <c r="N115" i="9"/>
  <c r="V115" i="9"/>
  <c r="T116" i="9"/>
  <c r="R117" i="9"/>
  <c r="P118" i="9"/>
  <c r="N119" i="9"/>
  <c r="V119" i="9"/>
  <c r="T120" i="9"/>
  <c r="R121" i="9"/>
  <c r="P122" i="9"/>
  <c r="M7" i="9"/>
  <c r="R9" i="9"/>
  <c r="V11" i="9"/>
  <c r="P14" i="9"/>
  <c r="T16" i="9"/>
  <c r="N19" i="9"/>
  <c r="R21" i="9"/>
  <c r="V23" i="9"/>
  <c r="V26" i="9"/>
  <c r="M29" i="9"/>
  <c r="T31" i="9"/>
  <c r="U33" i="9"/>
  <c r="R36" i="9"/>
  <c r="S38" i="9"/>
  <c r="P41" i="9"/>
  <c r="U43" i="9"/>
  <c r="O46" i="9"/>
  <c r="S48" i="9"/>
  <c r="M51" i="9"/>
  <c r="Q53" i="9"/>
  <c r="U55" i="9"/>
  <c r="N58" i="9"/>
  <c r="O60" i="9"/>
  <c r="N62" i="9"/>
  <c r="V63" i="9"/>
  <c r="M66" i="9"/>
  <c r="U67" i="9"/>
  <c r="U69" i="9"/>
  <c r="T71" i="9"/>
  <c r="R73" i="9"/>
  <c r="T74" i="9"/>
  <c r="M76" i="9"/>
  <c r="N77" i="9"/>
  <c r="Q78" i="9"/>
  <c r="R79" i="9"/>
  <c r="U80" i="9"/>
  <c r="N82" i="9"/>
  <c r="P83" i="9"/>
  <c r="R84" i="9"/>
  <c r="T85" i="9"/>
  <c r="V86" i="9"/>
  <c r="N88" i="9"/>
  <c r="P89" i="9"/>
  <c r="S90" i="9"/>
  <c r="U91" i="9"/>
  <c r="M93" i="9"/>
  <c r="O94" i="9"/>
  <c r="Q95" i="9"/>
  <c r="S96" i="9"/>
  <c r="U97" i="9"/>
  <c r="O99" i="9"/>
  <c r="P100" i="9"/>
  <c r="S101" i="9"/>
  <c r="T102" i="9"/>
  <c r="M104" i="9"/>
  <c r="N105" i="9"/>
  <c r="O106" i="9"/>
  <c r="O107" i="9"/>
  <c r="N108" i="9"/>
  <c r="M109" i="9"/>
  <c r="V109" i="9"/>
  <c r="U110" i="9"/>
  <c r="T111" i="9"/>
  <c r="S112" i="9"/>
  <c r="S113" i="9"/>
  <c r="R114" i="9"/>
  <c r="Q115" i="9"/>
  <c r="P116" i="9"/>
  <c r="O117" i="9"/>
  <c r="N118" i="9"/>
  <c r="M119" i="9"/>
  <c r="M120" i="9"/>
  <c r="V120" i="9"/>
  <c r="U121" i="9"/>
  <c r="T122" i="9"/>
  <c r="R123" i="9"/>
  <c r="P124" i="9"/>
  <c r="N125" i="9"/>
  <c r="V125" i="9"/>
  <c r="T126" i="9"/>
  <c r="R127" i="9"/>
  <c r="P128" i="9"/>
  <c r="N129" i="9"/>
  <c r="V129" i="9"/>
  <c r="T130" i="9"/>
  <c r="R131" i="9"/>
  <c r="P132" i="9"/>
  <c r="N133" i="9"/>
  <c r="V133" i="9"/>
  <c r="T134" i="9"/>
  <c r="R135" i="9"/>
  <c r="P136" i="9"/>
  <c r="N137" i="9"/>
  <c r="V137" i="9"/>
  <c r="T138" i="9"/>
  <c r="R139" i="9"/>
  <c r="P140" i="9"/>
  <c r="N141" i="9"/>
  <c r="V141" i="9"/>
  <c r="T142" i="9"/>
  <c r="R143" i="9"/>
  <c r="P144" i="9"/>
  <c r="N145" i="9"/>
  <c r="V145" i="9"/>
  <c r="T146" i="9"/>
  <c r="R147" i="9"/>
  <c r="P148" i="9"/>
  <c r="N149" i="9"/>
  <c r="V149" i="9"/>
  <c r="T150" i="9"/>
  <c r="R151" i="9"/>
  <c r="P152" i="9"/>
  <c r="N153" i="9"/>
  <c r="V153" i="9"/>
  <c r="T154" i="9"/>
  <c r="R155" i="9"/>
  <c r="P156" i="9"/>
  <c r="N157" i="9"/>
  <c r="V157" i="9"/>
  <c r="T158" i="9"/>
  <c r="R159" i="9"/>
  <c r="P160" i="9"/>
  <c r="N161" i="9"/>
  <c r="V161" i="9"/>
  <c r="T162" i="9"/>
  <c r="R163" i="9"/>
  <c r="P164" i="9"/>
  <c r="N165" i="9"/>
  <c r="V165" i="9"/>
  <c r="T166" i="9"/>
  <c r="R167" i="9"/>
  <c r="P168" i="9"/>
  <c r="N169" i="9"/>
  <c r="V169" i="9"/>
  <c r="T170" i="9"/>
  <c r="R171" i="9"/>
  <c r="P172" i="9"/>
  <c r="N173" i="9"/>
  <c r="V173" i="9"/>
  <c r="T174" i="9"/>
  <c r="R175" i="9"/>
  <c r="P176" i="9"/>
  <c r="N177" i="9"/>
  <c r="V177" i="9"/>
  <c r="T178" i="9"/>
  <c r="R179" i="9"/>
  <c r="P180" i="9"/>
  <c r="N181" i="9"/>
  <c r="V181" i="9"/>
  <c r="T182" i="9"/>
  <c r="R183" i="9"/>
  <c r="P184" i="9"/>
  <c r="N185" i="9"/>
  <c r="V185" i="9"/>
  <c r="T186" i="9"/>
  <c r="R187" i="9"/>
  <c r="P188" i="9"/>
  <c r="N189" i="9"/>
  <c r="V189" i="9"/>
  <c r="T190" i="9"/>
  <c r="R191" i="9"/>
  <c r="P192" i="9"/>
  <c r="N193" i="9"/>
  <c r="V193" i="9"/>
  <c r="T194" i="9"/>
  <c r="R195" i="9"/>
  <c r="P196" i="9"/>
  <c r="N197" i="9"/>
  <c r="V197" i="9"/>
  <c r="T198" i="9"/>
  <c r="T7" i="9"/>
  <c r="U9" i="9"/>
  <c r="R12" i="9"/>
  <c r="S14" i="9"/>
  <c r="P17" i="9"/>
  <c r="Q19" i="9"/>
  <c r="N22" i="9"/>
  <c r="S24" i="9"/>
  <c r="M27" i="9"/>
  <c r="Q29" i="9"/>
  <c r="U31" i="9"/>
  <c r="O34" i="9"/>
  <c r="S36" i="9"/>
  <c r="M39" i="9"/>
  <c r="R41" i="9"/>
  <c r="V43" i="9"/>
  <c r="P46" i="9"/>
  <c r="T48" i="9"/>
  <c r="N51" i="9"/>
  <c r="R53" i="9"/>
  <c r="V55" i="9"/>
  <c r="S58" i="9"/>
  <c r="Q60" i="9"/>
  <c r="P62" i="9"/>
  <c r="O64" i="9"/>
  <c r="O66" i="9"/>
  <c r="V67" i="9"/>
  <c r="N70" i="9"/>
  <c r="O72" i="9"/>
  <c r="T73" i="9"/>
  <c r="V74" i="9"/>
  <c r="N76" i="9"/>
  <c r="P77" i="9"/>
  <c r="R78" i="9"/>
  <c r="T79" i="9"/>
  <c r="M81" i="9"/>
  <c r="O82" i="9"/>
  <c r="Q83" i="9"/>
  <c r="S84" i="9"/>
  <c r="U85" i="9"/>
  <c r="M87" i="9"/>
  <c r="O88" i="9"/>
  <c r="S89" i="9"/>
  <c r="T90" i="9"/>
  <c r="M92" i="9"/>
  <c r="N93" i="9"/>
  <c r="Q94" i="9"/>
  <c r="R95" i="9"/>
  <c r="U96" i="9"/>
  <c r="N98" i="9"/>
  <c r="P99" i="9"/>
  <c r="R100" i="9"/>
  <c r="T101" i="9"/>
  <c r="V102" i="9"/>
  <c r="N104" i="9"/>
  <c r="P105" i="9"/>
  <c r="Q106" i="9"/>
  <c r="P107" i="9"/>
  <c r="O108" i="9"/>
  <c r="N109" i="9"/>
  <c r="M110" i="9"/>
  <c r="V110" i="9"/>
  <c r="U111" i="9"/>
  <c r="U112" i="9"/>
  <c r="T113" i="9"/>
  <c r="S114" i="9"/>
  <c r="R115" i="9"/>
  <c r="Q116" i="9"/>
  <c r="P117" i="9"/>
  <c r="O118" i="9"/>
  <c r="O119" i="9"/>
  <c r="N120" i="9"/>
  <c r="M121" i="9"/>
  <c r="V121" i="9"/>
  <c r="U122" i="9"/>
  <c r="S123" i="9"/>
  <c r="Q124" i="9"/>
  <c r="O125" i="9"/>
  <c r="M126" i="9"/>
  <c r="U126" i="9"/>
  <c r="S127" i="9"/>
  <c r="Q128" i="9"/>
  <c r="O129" i="9"/>
  <c r="M130" i="9"/>
  <c r="U130" i="9"/>
  <c r="S131" i="9"/>
  <c r="Q132" i="9"/>
  <c r="O133" i="9"/>
  <c r="M134" i="9"/>
  <c r="U134" i="9"/>
  <c r="S135" i="9"/>
  <c r="Q136" i="9"/>
  <c r="O137" i="9"/>
  <c r="M138" i="9"/>
  <c r="U138" i="9"/>
  <c r="S139" i="9"/>
  <c r="Q140" i="9"/>
  <c r="O141" i="9"/>
  <c r="M142" i="9"/>
  <c r="U142" i="9"/>
  <c r="S143" i="9"/>
  <c r="Q144" i="9"/>
  <c r="O145" i="9"/>
  <c r="M146" i="9"/>
  <c r="U146" i="9"/>
  <c r="S147" i="9"/>
  <c r="Q148" i="9"/>
  <c r="O149" i="9"/>
  <c r="M150" i="9"/>
  <c r="U150" i="9"/>
  <c r="S151" i="9"/>
  <c r="Q152" i="9"/>
  <c r="O153" i="9"/>
  <c r="M154" i="9"/>
  <c r="U154" i="9"/>
  <c r="S155" i="9"/>
  <c r="Q156" i="9"/>
  <c r="O157" i="9"/>
  <c r="M158" i="9"/>
  <c r="U158" i="9"/>
  <c r="S159" i="9"/>
  <c r="Q160" i="9"/>
  <c r="O161" i="9"/>
  <c r="M162" i="9"/>
  <c r="U162" i="9"/>
  <c r="S163" i="9"/>
  <c r="Q164" i="9"/>
  <c r="O165" i="9"/>
  <c r="M166" i="9"/>
  <c r="U166" i="9"/>
  <c r="S167" i="9"/>
  <c r="Q168" i="9"/>
  <c r="O169" i="9"/>
  <c r="M170" i="9"/>
  <c r="U170" i="9"/>
  <c r="S171" i="9"/>
  <c r="Q172" i="9"/>
  <c r="O173" i="9"/>
  <c r="M174" i="9"/>
  <c r="U174" i="9"/>
  <c r="S175" i="9"/>
  <c r="Q176" i="9"/>
  <c r="O177" i="9"/>
  <c r="M178" i="9"/>
  <c r="U178" i="9"/>
  <c r="S179" i="9"/>
  <c r="Q180" i="9"/>
  <c r="O181" i="9"/>
  <c r="M182" i="9"/>
  <c r="U182" i="9"/>
  <c r="S183" i="9"/>
  <c r="Q184" i="9"/>
  <c r="O185" i="9"/>
  <c r="M186" i="9"/>
  <c r="U186" i="9"/>
  <c r="S187" i="9"/>
  <c r="Q188" i="9"/>
  <c r="O189" i="9"/>
  <c r="M190" i="9"/>
  <c r="U190" i="9"/>
  <c r="S191" i="9"/>
  <c r="Q192" i="9"/>
  <c r="O193" i="9"/>
  <c r="M194" i="9"/>
  <c r="U194" i="9"/>
  <c r="S195" i="9"/>
  <c r="Q196" i="9"/>
  <c r="O197" i="9"/>
  <c r="M198" i="9"/>
  <c r="U198" i="9"/>
  <c r="U7" i="9"/>
  <c r="V10" i="9"/>
  <c r="N14" i="9"/>
  <c r="Q17" i="9"/>
  <c r="S20" i="9"/>
  <c r="T23" i="9"/>
  <c r="N27" i="9"/>
  <c r="V7" i="9"/>
  <c r="M11" i="9"/>
  <c r="O14" i="9"/>
  <c r="R17" i="9"/>
  <c r="T20" i="9"/>
  <c r="U23" i="9"/>
  <c r="Q27" i="9"/>
  <c r="P30" i="9"/>
  <c r="R33" i="9"/>
  <c r="Q37" i="9"/>
  <c r="O40" i="9"/>
  <c r="N43" i="9"/>
  <c r="M47" i="9"/>
  <c r="O50" i="9"/>
  <c r="M53" i="9"/>
  <c r="T56" i="9"/>
  <c r="Q59" i="9"/>
  <c r="M62" i="9"/>
  <c r="S64" i="9"/>
  <c r="N67" i="9"/>
  <c r="R69" i="9"/>
  <c r="R72" i="9"/>
  <c r="O74" i="9"/>
  <c r="U75" i="9"/>
  <c r="S77" i="9"/>
  <c r="O79" i="9"/>
  <c r="S80" i="9"/>
  <c r="R82" i="9"/>
  <c r="M84" i="9"/>
  <c r="S85" i="9"/>
  <c r="Q87" i="9"/>
  <c r="V88" i="9"/>
  <c r="Q90" i="9"/>
  <c r="O92" i="9"/>
  <c r="U93" i="9"/>
  <c r="P95" i="9"/>
  <c r="N97" i="9"/>
  <c r="S98" i="9"/>
  <c r="O100" i="9"/>
  <c r="V101" i="9"/>
  <c r="R103" i="9"/>
  <c r="M105" i="9"/>
  <c r="S106" i="9"/>
  <c r="T107" i="9"/>
  <c r="V108" i="9"/>
  <c r="O110" i="9"/>
  <c r="Q111" i="9"/>
  <c r="R112" i="9"/>
  <c r="V113" i="9"/>
  <c r="M115" i="9"/>
  <c r="O116" i="9"/>
  <c r="S117" i="9"/>
  <c r="T118" i="9"/>
  <c r="U119" i="9"/>
  <c r="O121" i="9"/>
  <c r="Q122" i="9"/>
  <c r="Q123" i="9"/>
  <c r="S124" i="9"/>
  <c r="S125" i="9"/>
  <c r="S126" i="9"/>
  <c r="U127" i="9"/>
  <c r="U128" i="9"/>
  <c r="U129" i="9"/>
  <c r="M131" i="9"/>
  <c r="M132" i="9"/>
  <c r="M133" i="9"/>
  <c r="O134" i="9"/>
  <c r="O135" i="9"/>
  <c r="O136" i="9"/>
  <c r="Q137" i="9"/>
  <c r="Q138" i="9"/>
  <c r="Q139" i="9"/>
  <c r="S140" i="9"/>
  <c r="S141" i="9"/>
  <c r="S142" i="9"/>
  <c r="U143" i="9"/>
  <c r="U144" i="9"/>
  <c r="U145" i="9"/>
  <c r="M147" i="9"/>
  <c r="M148" i="9"/>
  <c r="M149" i="9"/>
  <c r="O150" i="9"/>
  <c r="O151" i="9"/>
  <c r="O152" i="9"/>
  <c r="Q153" i="9"/>
  <c r="Q154" i="9"/>
  <c r="Q155" i="9"/>
  <c r="S156" i="9"/>
  <c r="S157" i="9"/>
  <c r="S158" i="9"/>
  <c r="U159" i="9"/>
  <c r="U160" i="9"/>
  <c r="U161" i="9"/>
  <c r="M163" i="9"/>
  <c r="M164" i="9"/>
  <c r="M165" i="9"/>
  <c r="O166" i="9"/>
  <c r="O167" i="9"/>
  <c r="O168" i="9"/>
  <c r="Q169" i="9"/>
  <c r="Q170" i="9"/>
  <c r="Q171" i="9"/>
  <c r="S172" i="9"/>
  <c r="S173" i="9"/>
  <c r="S174" i="9"/>
  <c r="U175" i="9"/>
  <c r="U176" i="9"/>
  <c r="U177" i="9"/>
  <c r="M179" i="9"/>
  <c r="M180" i="9"/>
  <c r="M181" i="9"/>
  <c r="O182" i="9"/>
  <c r="O183" i="9"/>
  <c r="O184" i="9"/>
  <c r="Q185" i="9"/>
  <c r="Q186" i="9"/>
  <c r="Q187" i="9"/>
  <c r="S188" i="9"/>
  <c r="S189" i="9"/>
  <c r="S190" i="9"/>
  <c r="U191" i="9"/>
  <c r="U192" i="9"/>
  <c r="U193" i="9"/>
  <c r="M195" i="9"/>
  <c r="M196" i="9"/>
  <c r="M197" i="9"/>
  <c r="O198" i="9"/>
  <c r="O199" i="9"/>
  <c r="M200" i="9"/>
  <c r="U200" i="9"/>
  <c r="S201" i="9"/>
  <c r="Q202" i="9"/>
  <c r="O203" i="9"/>
  <c r="M204" i="9"/>
  <c r="U204" i="9"/>
  <c r="S205" i="9"/>
  <c r="Q206" i="9"/>
  <c r="O207" i="9"/>
  <c r="M208" i="9"/>
  <c r="U208" i="9"/>
  <c r="S209" i="9"/>
  <c r="Q210" i="9"/>
  <c r="O211" i="9"/>
  <c r="M212" i="9"/>
  <c r="U212" i="9"/>
  <c r="S213" i="9"/>
  <c r="Q214" i="9"/>
  <c r="O215" i="9"/>
  <c r="M216" i="9"/>
  <c r="U216" i="9"/>
  <c r="S217" i="9"/>
  <c r="Q218" i="9"/>
  <c r="O219" i="9"/>
  <c r="M220" i="9"/>
  <c r="U220" i="9"/>
  <c r="S221" i="9"/>
  <c r="Q222" i="9"/>
  <c r="O223" i="9"/>
  <c r="M224" i="9"/>
  <c r="U224" i="9"/>
  <c r="S225" i="9"/>
  <c r="Q226" i="9"/>
  <c r="O227" i="9"/>
  <c r="M228" i="9"/>
  <c r="U228" i="9"/>
  <c r="S229" i="9"/>
  <c r="Q230" i="9"/>
  <c r="O231" i="9"/>
  <c r="M232" i="9"/>
  <c r="U232" i="9"/>
  <c r="P9" i="9"/>
  <c r="Q13" i="9"/>
  <c r="P18" i="9"/>
  <c r="S22" i="9"/>
  <c r="O26" i="9"/>
  <c r="M31" i="9"/>
  <c r="V34" i="9"/>
  <c r="O38" i="9"/>
  <c r="O42" i="9"/>
  <c r="Q45" i="9"/>
  <c r="Q49" i="9"/>
  <c r="T52" i="9"/>
  <c r="P57" i="9"/>
  <c r="U59" i="9"/>
  <c r="V62" i="9"/>
  <c r="U65" i="9"/>
  <c r="M69" i="9"/>
  <c r="S71" i="9"/>
  <c r="N74" i="9"/>
  <c r="O76" i="9"/>
  <c r="V77" i="9"/>
  <c r="M80" i="9"/>
  <c r="S81" i="9"/>
  <c r="R83" i="9"/>
  <c r="P85" i="9"/>
  <c r="O87" i="9"/>
  <c r="M89" i="9"/>
  <c r="M91" i="9"/>
  <c r="U92" i="9"/>
  <c r="S94" i="9"/>
  <c r="P96" i="9"/>
  <c r="Q98" i="9"/>
  <c r="M100" i="9"/>
  <c r="N102" i="9"/>
  <c r="U103" i="9"/>
  <c r="U105" i="9"/>
  <c r="M107" i="9"/>
  <c r="R108" i="9"/>
  <c r="U109" i="9"/>
  <c r="P111" i="9"/>
  <c r="V112" i="9"/>
  <c r="N114" i="9"/>
  <c r="S115" i="9"/>
  <c r="V116" i="9"/>
  <c r="Q118" i="9"/>
  <c r="S119" i="9"/>
  <c r="N121" i="9"/>
  <c r="R122" i="9"/>
  <c r="U123" i="9"/>
  <c r="V124" i="9"/>
  <c r="O126" i="9"/>
  <c r="P127" i="9"/>
  <c r="S128" i="9"/>
  <c r="T129" i="9"/>
  <c r="N131" i="9"/>
  <c r="O132" i="9"/>
  <c r="R133" i="9"/>
  <c r="S134" i="9"/>
  <c r="V135" i="9"/>
  <c r="M137" i="9"/>
  <c r="P138" i="9"/>
  <c r="T139" i="9"/>
  <c r="U140" i="9"/>
  <c r="N142" i="9"/>
  <c r="O143" i="9"/>
  <c r="R144" i="9"/>
  <c r="S145" i="9"/>
  <c r="V146" i="9"/>
  <c r="N148" i="9"/>
  <c r="Q149" i="9"/>
  <c r="R150" i="9"/>
  <c r="U151" i="9"/>
  <c r="V152" i="9"/>
  <c r="O154" i="9"/>
  <c r="P155" i="9"/>
  <c r="T156" i="9"/>
  <c r="U157" i="9"/>
  <c r="N159" i="9"/>
  <c r="O160" i="9"/>
  <c r="R161" i="9"/>
  <c r="S162" i="9"/>
  <c r="V163" i="9"/>
  <c r="P165" i="9"/>
  <c r="Q166" i="9"/>
  <c r="T167" i="9"/>
  <c r="N6" i="9"/>
  <c r="O10" i="9"/>
  <c r="M15" i="9"/>
  <c r="V18" i="9"/>
  <c r="M23" i="9"/>
  <c r="U27" i="9"/>
  <c r="N31" i="9"/>
  <c r="N35" i="9"/>
  <c r="O8" i="9"/>
  <c r="S12" i="9"/>
  <c r="O16" i="9"/>
  <c r="M21" i="9"/>
  <c r="Q25" i="9"/>
  <c r="R29" i="9"/>
  <c r="P33" i="9"/>
  <c r="T36" i="9"/>
  <c r="S40" i="9"/>
  <c r="S44" i="9"/>
  <c r="V47" i="9"/>
  <c r="U51" i="9"/>
  <c r="N55" i="9"/>
  <c r="V58" i="9"/>
  <c r="Q61" i="9"/>
  <c r="M65" i="9"/>
  <c r="T67" i="9"/>
  <c r="V70" i="9"/>
  <c r="O73" i="9"/>
  <c r="P75" i="9"/>
  <c r="M77" i="9"/>
  <c r="M79" i="9"/>
  <c r="N81" i="9"/>
  <c r="T82" i="9"/>
  <c r="U84" i="9"/>
  <c r="R86" i="9"/>
  <c r="R88" i="9"/>
  <c r="N90" i="9"/>
  <c r="N92" i="9"/>
  <c r="V93" i="9"/>
  <c r="M96" i="9"/>
  <c r="S97" i="9"/>
  <c r="R99" i="9"/>
  <c r="P101" i="9"/>
  <c r="O103" i="9"/>
  <c r="V104" i="9"/>
  <c r="T106" i="9"/>
  <c r="M108" i="9"/>
  <c r="Q109" i="9"/>
  <c r="T110" i="9"/>
  <c r="O112" i="9"/>
  <c r="Q113" i="9"/>
  <c r="V114" i="9"/>
  <c r="R116" i="9"/>
  <c r="U117" i="9"/>
  <c r="P119" i="9"/>
  <c r="R120" i="9"/>
  <c r="M122" i="9"/>
  <c r="O123" i="9"/>
  <c r="R124" i="9"/>
  <c r="T125" i="9"/>
  <c r="M127" i="9"/>
  <c r="N128" i="9"/>
  <c r="Q129" i="9"/>
  <c r="R130" i="9"/>
  <c r="U131" i="9"/>
  <c r="V132" i="9"/>
  <c r="P134" i="9"/>
  <c r="Q135" i="9"/>
  <c r="T136" i="9"/>
  <c r="U137" i="9"/>
  <c r="N139" i="9"/>
  <c r="O140" i="9"/>
  <c r="R141" i="9"/>
  <c r="V142" i="9"/>
  <c r="M144" i="9"/>
  <c r="P145" i="9"/>
  <c r="Q146" i="9"/>
  <c r="T147" i="9"/>
  <c r="U148" i="9"/>
  <c r="N150" i="9"/>
  <c r="P151" i="9"/>
  <c r="S152" i="9"/>
  <c r="T153" i="9"/>
  <c r="M155" i="9"/>
  <c r="N156" i="9"/>
  <c r="Q157" i="9"/>
  <c r="R158" i="9"/>
  <c r="V159" i="9"/>
  <c r="M161" i="9"/>
  <c r="P162" i="9"/>
  <c r="Q163" i="9"/>
  <c r="T164" i="9"/>
  <c r="U165" i="9"/>
  <c r="N167" i="9"/>
  <c r="R168" i="9"/>
  <c r="S169" i="9"/>
  <c r="V170" i="9"/>
  <c r="M172" i="9"/>
  <c r="P173" i="9"/>
  <c r="Q174" i="9"/>
  <c r="T175" i="9"/>
  <c r="V176" i="9"/>
  <c r="O178" i="9"/>
  <c r="P179" i="9"/>
  <c r="S180" i="9"/>
  <c r="T181" i="9"/>
  <c r="M183" i="9"/>
  <c r="N184" i="9"/>
  <c r="R185" i="9"/>
  <c r="S186" i="9"/>
  <c r="V187" i="9"/>
  <c r="M189" i="9"/>
  <c r="P190" i="9"/>
  <c r="Q191" i="9"/>
  <c r="T192" i="9"/>
  <c r="N194" i="9"/>
  <c r="O195" i="9"/>
  <c r="R196" i="9"/>
  <c r="S197" i="9"/>
  <c r="V198" i="9"/>
  <c r="U199" i="9"/>
  <c r="T200" i="9"/>
  <c r="T201" i="9"/>
  <c r="S202" i="9"/>
  <c r="R203" i="9"/>
  <c r="Q204" i="9"/>
  <c r="P205" i="9"/>
  <c r="O206" i="9"/>
  <c r="N207" i="9"/>
  <c r="N208" i="9"/>
  <c r="M209" i="9"/>
  <c r="V209" i="9"/>
  <c r="U210" i="9"/>
  <c r="T211" i="9"/>
  <c r="S212" i="9"/>
  <c r="R213" i="9"/>
  <c r="R214" i="9"/>
  <c r="Q215" i="9"/>
  <c r="P216" i="9"/>
  <c r="O217" i="9"/>
  <c r="N218" i="9"/>
  <c r="M219" i="9"/>
  <c r="V219" i="9"/>
  <c r="V220" i="9"/>
  <c r="U221" i="9"/>
  <c r="T222" i="9"/>
  <c r="S223" i="9"/>
  <c r="R224" i="9"/>
  <c r="Q225" i="9"/>
  <c r="P226" i="9"/>
  <c r="P227" i="9"/>
  <c r="O228" i="9"/>
  <c r="N229" i="9"/>
  <c r="M230" i="9"/>
  <c r="V230" i="9"/>
  <c r="U231" i="9"/>
  <c r="T232" i="9"/>
  <c r="S233" i="9"/>
  <c r="Q234" i="9"/>
  <c r="O235" i="9"/>
  <c r="M236" i="9"/>
  <c r="U236" i="9"/>
  <c r="S237" i="9"/>
  <c r="Q238" i="9"/>
  <c r="O239" i="9"/>
  <c r="M240" i="9"/>
  <c r="U240" i="9"/>
  <c r="S241" i="9"/>
  <c r="Q242" i="9"/>
  <c r="O243" i="9"/>
  <c r="M244" i="9"/>
  <c r="U244" i="9"/>
  <c r="S245" i="9"/>
  <c r="Q246" i="9"/>
  <c r="O247" i="9"/>
  <c r="M248" i="9"/>
  <c r="U248" i="9"/>
  <c r="S249" i="9"/>
  <c r="Q250" i="9"/>
  <c r="O251" i="9"/>
  <c r="M252" i="9"/>
  <c r="U252" i="9"/>
  <c r="S253" i="9"/>
  <c r="Q254" i="9"/>
  <c r="O255" i="9"/>
  <c r="M256" i="9"/>
  <c r="U256" i="9"/>
  <c r="S257" i="9"/>
  <c r="Q258" i="9"/>
  <c r="O259" i="9"/>
  <c r="M260" i="9"/>
  <c r="U260" i="9"/>
  <c r="S261" i="9"/>
  <c r="Q262" i="9"/>
  <c r="O263" i="9"/>
  <c r="M264" i="9"/>
  <c r="U264" i="9"/>
  <c r="S265" i="9"/>
  <c r="Q266" i="9"/>
  <c r="O267" i="9"/>
  <c r="M268" i="9"/>
  <c r="U268" i="9"/>
  <c r="S269" i="9"/>
  <c r="Q270" i="9"/>
  <c r="O271" i="9"/>
  <c r="M272" i="9"/>
  <c r="U272" i="9"/>
  <c r="S273" i="9"/>
  <c r="Q274" i="9"/>
  <c r="O275" i="9"/>
  <c r="M276" i="9"/>
  <c r="U276" i="9"/>
  <c r="S277" i="9"/>
  <c r="Q278" i="9"/>
  <c r="O279" i="9"/>
  <c r="M280" i="9"/>
  <c r="U280" i="9"/>
  <c r="S281" i="9"/>
  <c r="Q282" i="9"/>
  <c r="O283" i="9"/>
  <c r="M284" i="9"/>
  <c r="U284" i="9"/>
  <c r="S285" i="9"/>
  <c r="Q286" i="9"/>
  <c r="O287" i="9"/>
  <c r="M288" i="9"/>
  <c r="U288" i="9"/>
  <c r="S289" i="9"/>
  <c r="Q290" i="9"/>
  <c r="O291" i="9"/>
  <c r="M292" i="9"/>
  <c r="U292" i="9"/>
  <c r="S293" i="9"/>
  <c r="Q294" i="9"/>
  <c r="O295" i="9"/>
  <c r="S8" i="9"/>
  <c r="T12" i="9"/>
  <c r="S16" i="9"/>
  <c r="Q21" i="9"/>
  <c r="R25" i="9"/>
  <c r="N30" i="9"/>
  <c r="Q33" i="9"/>
  <c r="R37" i="9"/>
  <c r="T40" i="9"/>
  <c r="T44" i="9"/>
  <c r="O48" i="9"/>
  <c r="R52" i="9"/>
  <c r="T55" i="9"/>
  <c r="M59" i="9"/>
  <c r="M13" i="9"/>
  <c r="P22" i="9"/>
  <c r="O30" i="9"/>
  <c r="N38" i="9"/>
  <c r="M43" i="9"/>
  <c r="R49" i="9"/>
  <c r="M55" i="9"/>
  <c r="T60" i="9"/>
  <c r="R64" i="9"/>
  <c r="T68" i="9"/>
  <c r="S72" i="9"/>
  <c r="O75" i="9"/>
  <c r="U77" i="9"/>
  <c r="O80" i="9"/>
  <c r="S82" i="9"/>
  <c r="M85" i="9"/>
  <c r="T87" i="9"/>
  <c r="V89" i="9"/>
  <c r="R92" i="9"/>
  <c r="M95" i="9"/>
  <c r="Q97" i="9"/>
  <c r="U99" i="9"/>
  <c r="R102" i="9"/>
  <c r="U104" i="9"/>
  <c r="V106" i="9"/>
  <c r="U108" i="9"/>
  <c r="S110" i="9"/>
  <c r="Q112" i="9"/>
  <c r="Q114" i="9"/>
  <c r="N116" i="9"/>
  <c r="M118" i="9"/>
  <c r="O120" i="9"/>
  <c r="T121" i="9"/>
  <c r="T123" i="9"/>
  <c r="P125" i="9"/>
  <c r="V126" i="9"/>
  <c r="R128" i="9"/>
  <c r="O130" i="9"/>
  <c r="T131" i="9"/>
  <c r="Q133" i="9"/>
  <c r="M135" i="9"/>
  <c r="S136" i="9"/>
  <c r="O138" i="9"/>
  <c r="V139" i="9"/>
  <c r="Q141" i="9"/>
  <c r="N143" i="9"/>
  <c r="T144" i="9"/>
  <c r="P146" i="9"/>
  <c r="V147" i="9"/>
  <c r="S149" i="9"/>
  <c r="N151" i="9"/>
  <c r="U152" i="9"/>
  <c r="R154" i="9"/>
  <c r="M156" i="9"/>
  <c r="T157" i="9"/>
  <c r="P159" i="9"/>
  <c r="V160" i="9"/>
  <c r="R162" i="9"/>
  <c r="O164" i="9"/>
  <c r="T165" i="9"/>
  <c r="Q167" i="9"/>
  <c r="V168" i="9"/>
  <c r="P170" i="9"/>
  <c r="U171" i="9"/>
  <c r="M173" i="9"/>
  <c r="R174" i="9"/>
  <c r="M176" i="9"/>
  <c r="Q177" i="9"/>
  <c r="S178" i="9"/>
  <c r="N180" i="9"/>
  <c r="R181" i="9"/>
  <c r="V182" i="9"/>
  <c r="R184" i="9"/>
  <c r="T185" i="9"/>
  <c r="N187" i="9"/>
  <c r="R188" i="9"/>
  <c r="U189" i="9"/>
  <c r="O191" i="9"/>
  <c r="S192" i="9"/>
  <c r="O194" i="9"/>
  <c r="Q195" i="9"/>
  <c r="U196" i="9"/>
  <c r="P198" i="9"/>
  <c r="R199" i="9"/>
  <c r="R200" i="9"/>
  <c r="R201" i="9"/>
  <c r="T202" i="9"/>
  <c r="T203" i="9"/>
  <c r="T204" i="9"/>
  <c r="U205" i="9"/>
  <c r="U206" i="9"/>
  <c r="U207" i="9"/>
  <c r="V208" i="9"/>
  <c r="M210" i="9"/>
  <c r="M211" i="9"/>
  <c r="N212" i="9"/>
  <c r="N213" i="9"/>
  <c r="N214" i="9"/>
  <c r="N215" i="9"/>
  <c r="O216" i="9"/>
  <c r="P217" i="9"/>
  <c r="P218" i="9"/>
  <c r="Q219" i="9"/>
  <c r="O6" i="9"/>
  <c r="N15" i="9"/>
  <c r="N23" i="9"/>
  <c r="V31" i="9"/>
  <c r="P38" i="9"/>
  <c r="R44" i="9"/>
  <c r="P50" i="9"/>
  <c r="S56" i="9"/>
  <c r="O61" i="9"/>
  <c r="P65" i="9"/>
  <c r="O69" i="9"/>
  <c r="T72" i="9"/>
  <c r="Q75" i="9"/>
  <c r="N78" i="9"/>
  <c r="P80" i="9"/>
  <c r="V82" i="9"/>
  <c r="Q85" i="9"/>
  <c r="U87" i="9"/>
  <c r="O90" i="9"/>
  <c r="V92" i="9"/>
  <c r="O95" i="9"/>
  <c r="T97" i="9"/>
  <c r="S100" i="9"/>
  <c r="S102" i="9"/>
  <c r="S105" i="9"/>
  <c r="Q107" i="9"/>
  <c r="O109" i="9"/>
  <c r="M111" i="9"/>
  <c r="M113" i="9"/>
  <c r="T114" i="9"/>
  <c r="S116" i="9"/>
  <c r="R118" i="9"/>
  <c r="P120" i="9"/>
  <c r="N122" i="9"/>
  <c r="V123" i="9"/>
  <c r="Q125" i="9"/>
  <c r="N127" i="9"/>
  <c r="T128" i="9"/>
  <c r="P130" i="9"/>
  <c r="V131" i="9"/>
  <c r="S133" i="9"/>
  <c r="N135" i="9"/>
  <c r="U136" i="9"/>
  <c r="R138" i="9"/>
  <c r="M140" i="9"/>
  <c r="T141" i="9"/>
  <c r="P143" i="9"/>
  <c r="V144" i="9"/>
  <c r="R146" i="9"/>
  <c r="O148" i="9"/>
  <c r="T149" i="9"/>
  <c r="Q151" i="9"/>
  <c r="M153" i="9"/>
  <c r="S154" i="9"/>
  <c r="O156" i="9"/>
  <c r="N158" i="9"/>
  <c r="Q159" i="9"/>
  <c r="P161" i="9"/>
  <c r="V162" i="9"/>
  <c r="R164" i="9"/>
  <c r="N166" i="9"/>
  <c r="U167" i="9"/>
  <c r="M169" i="9"/>
  <c r="R170" i="9"/>
  <c r="V171" i="9"/>
  <c r="Q173" i="9"/>
  <c r="V174" i="9"/>
  <c r="N176" i="9"/>
  <c r="R177" i="9"/>
  <c r="V178" i="9"/>
  <c r="O180" i="9"/>
  <c r="S181" i="9"/>
  <c r="N183" i="9"/>
  <c r="S184" i="9"/>
  <c r="U185" i="9"/>
  <c r="O187" i="9"/>
  <c r="T188" i="9"/>
  <c r="N190" i="9"/>
  <c r="P191" i="9"/>
  <c r="V192" i="9"/>
  <c r="P194" i="9"/>
  <c r="T195" i="9"/>
  <c r="V196" i="9"/>
  <c r="Q198" i="9"/>
  <c r="S199" i="9"/>
  <c r="P10" i="9"/>
  <c r="M19" i="9"/>
  <c r="V27" i="9"/>
  <c r="Q35" i="9"/>
  <c r="U41" i="9"/>
  <c r="N47" i="9"/>
  <c r="N54" i="9"/>
  <c r="U58" i="9"/>
  <c r="N63" i="9"/>
  <c r="M67" i="9"/>
  <c r="M71" i="9"/>
  <c r="Q74" i="9"/>
  <c r="U76" i="9"/>
  <c r="P79" i="9"/>
  <c r="T81" i="9"/>
  <c r="O84" i="9"/>
  <c r="S86" i="9"/>
  <c r="N89" i="9"/>
  <c r="Q91" i="9"/>
  <c r="N94" i="9"/>
  <c r="R96" i="9"/>
  <c r="V98" i="9"/>
  <c r="Q101" i="9"/>
  <c r="O104" i="9"/>
  <c r="N106" i="9"/>
  <c r="P108" i="9"/>
  <c r="N110" i="9"/>
  <c r="M112" i="9"/>
  <c r="U113" i="9"/>
  <c r="T115" i="9"/>
  <c r="Q117" i="9"/>
  <c r="Q119" i="9"/>
  <c r="P121" i="9"/>
  <c r="M123" i="9"/>
  <c r="T124" i="9"/>
  <c r="P126" i="9"/>
  <c r="V127" i="9"/>
  <c r="R129" i="9"/>
  <c r="O131" i="9"/>
  <c r="T132" i="9"/>
  <c r="Q134" i="9"/>
  <c r="M136" i="9"/>
  <c r="S137" i="9"/>
  <c r="O139" i="9"/>
  <c r="V140" i="9"/>
  <c r="Q142" i="9"/>
  <c r="N144" i="9"/>
  <c r="T145" i="9"/>
  <c r="P147" i="9"/>
  <c r="V148" i="9"/>
  <c r="S150" i="9"/>
  <c r="N152" i="9"/>
  <c r="U153" i="9"/>
  <c r="T155" i="9"/>
  <c r="M157" i="9"/>
  <c r="V158" i="9"/>
  <c r="R160" i="9"/>
  <c r="N162" i="9"/>
  <c r="T163" i="9"/>
  <c r="Q165" i="9"/>
  <c r="V166" i="9"/>
  <c r="S168" i="9"/>
  <c r="U169" i="9"/>
  <c r="O171" i="9"/>
  <c r="T172" i="9"/>
  <c r="N174" i="9"/>
  <c r="P175" i="9"/>
  <c r="T176" i="9"/>
  <c r="P178" i="9"/>
  <c r="T179" i="9"/>
  <c r="V180" i="9"/>
  <c r="Q182" i="9"/>
  <c r="U183" i="9"/>
  <c r="M185" i="9"/>
  <c r="R186" i="9"/>
  <c r="M188" i="9"/>
  <c r="Q189" i="9"/>
  <c r="V190" i="9"/>
  <c r="N192" i="9"/>
  <c r="R193" i="9"/>
  <c r="V194" i="9"/>
  <c r="O196" i="9"/>
  <c r="T197" i="9"/>
  <c r="N199" i="9"/>
  <c r="O200" i="9"/>
  <c r="O201" i="9"/>
  <c r="O202" i="9"/>
  <c r="P203" i="9"/>
  <c r="P204" i="9"/>
  <c r="Q205" i="9"/>
  <c r="R206" i="9"/>
  <c r="R207" i="9"/>
  <c r="R208" i="9"/>
  <c r="R209" i="9"/>
  <c r="S210" i="9"/>
  <c r="S211" i="9"/>
  <c r="T212" i="9"/>
  <c r="U213" i="9"/>
  <c r="U214" i="9"/>
  <c r="U215" i="9"/>
  <c r="V216" i="9"/>
  <c r="V217" i="9"/>
  <c r="N11" i="9"/>
  <c r="U19" i="9"/>
  <c r="R28" i="9"/>
  <c r="U35" i="9"/>
  <c r="P42" i="9"/>
  <c r="T47" i="9"/>
  <c r="P54" i="9"/>
  <c r="S59" i="9"/>
  <c r="T63" i="9"/>
  <c r="S67" i="9"/>
  <c r="Q71" i="9"/>
  <c r="S74" i="9"/>
  <c r="V76" i="9"/>
  <c r="Q79" i="9"/>
  <c r="U81" i="9"/>
  <c r="P84" i="9"/>
  <c r="T86" i="9"/>
  <c r="T89" i="9"/>
  <c r="T91" i="9"/>
  <c r="R94" i="9"/>
  <c r="M97" i="9"/>
  <c r="Q99" i="9"/>
  <c r="U101" i="9"/>
  <c r="R104" i="9"/>
  <c r="R106" i="9"/>
  <c r="Q108" i="9"/>
  <c r="Q110" i="9"/>
  <c r="N112" i="9"/>
  <c r="M114" i="9"/>
  <c r="U115" i="9"/>
  <c r="T117" i="9"/>
  <c r="R119" i="9"/>
  <c r="Q121" i="9"/>
  <c r="N123" i="9"/>
  <c r="U124" i="9"/>
  <c r="Q126" i="9"/>
  <c r="M128" i="9"/>
  <c r="S129" i="9"/>
  <c r="P131" i="9"/>
  <c r="U132" i="9"/>
  <c r="R134" i="9"/>
  <c r="N136" i="9"/>
  <c r="T137" i="9"/>
  <c r="P139" i="9"/>
  <c r="M141" i="9"/>
  <c r="R142" i="9"/>
  <c r="O144" i="9"/>
  <c r="N146" i="9"/>
  <c r="Q147" i="9"/>
  <c r="P149" i="9"/>
  <c r="V150" i="9"/>
  <c r="R152" i="9"/>
  <c r="N154" i="9"/>
  <c r="U155" i="9"/>
  <c r="P157" i="9"/>
  <c r="M159" i="9"/>
  <c r="S160" i="9"/>
  <c r="O162" i="9"/>
  <c r="U163" i="9"/>
  <c r="R165" i="9"/>
  <c r="M167" i="9"/>
  <c r="T168" i="9"/>
  <c r="N170" i="9"/>
  <c r="P171" i="9"/>
  <c r="U172" i="9"/>
  <c r="O174" i="9"/>
  <c r="Q175" i="9"/>
  <c r="M177" i="9"/>
  <c r="Q178" i="9"/>
  <c r="U179" i="9"/>
  <c r="P181" i="9"/>
  <c r="R182" i="9"/>
  <c r="V183" i="9"/>
  <c r="P185" i="9"/>
  <c r="V186" i="9"/>
  <c r="N188" i="9"/>
  <c r="R189" i="9"/>
  <c r="M191" i="9"/>
  <c r="O192" i="9"/>
  <c r="S193" i="9"/>
  <c r="N195" i="9"/>
  <c r="S196" i="9"/>
  <c r="U197" i="9"/>
  <c r="P199" i="9"/>
  <c r="P200" i="9"/>
  <c r="P201" i="9"/>
  <c r="P202" i="9"/>
  <c r="Q203" i="9"/>
  <c r="R204" i="9"/>
  <c r="R205" i="9"/>
  <c r="S206" i="9"/>
  <c r="S207" i="9"/>
  <c r="S208" i="9"/>
  <c r="T209" i="9"/>
  <c r="T210" i="9"/>
  <c r="U211" i="9"/>
  <c r="V212" i="9"/>
  <c r="V213" i="9"/>
  <c r="V214" i="9"/>
  <c r="V215" i="9"/>
  <c r="M217" i="9"/>
  <c r="M218" i="9"/>
  <c r="N219" i="9"/>
  <c r="O220" i="9"/>
  <c r="O221" i="9"/>
  <c r="O222" i="9"/>
  <c r="P223" i="9"/>
  <c r="P224" i="9"/>
  <c r="P225" i="9"/>
  <c r="R226" i="9"/>
  <c r="R227" i="9"/>
  <c r="R228" i="9"/>
  <c r="R229" i="9"/>
  <c r="S230" i="9"/>
  <c r="S231" i="9"/>
  <c r="S232" i="9"/>
  <c r="T233" i="9"/>
  <c r="S234" i="9"/>
  <c r="R235" i="9"/>
  <c r="Q236" i="9"/>
  <c r="P237" i="9"/>
  <c r="O238" i="9"/>
  <c r="N239" i="9"/>
  <c r="N240" i="9"/>
  <c r="M241" i="9"/>
  <c r="V241" i="9"/>
  <c r="U242" i="9"/>
  <c r="T243" i="9"/>
  <c r="S244" i="9"/>
  <c r="R245" i="9"/>
  <c r="R246" i="9"/>
  <c r="Q247" i="9"/>
  <c r="P248" i="9"/>
  <c r="O249" i="9"/>
  <c r="N250" i="9"/>
  <c r="M251" i="9"/>
  <c r="V251" i="9"/>
  <c r="V252" i="9"/>
  <c r="U253" i="9"/>
  <c r="T254" i="9"/>
  <c r="S255" i="9"/>
  <c r="R256" i="9"/>
  <c r="Q257" i="9"/>
  <c r="P258" i="9"/>
  <c r="P259" i="9"/>
  <c r="O260" i="9"/>
  <c r="N261" i="9"/>
  <c r="M262" i="9"/>
  <c r="V262" i="9"/>
  <c r="U263" i="9"/>
  <c r="T264" i="9"/>
  <c r="T265" i="9"/>
  <c r="S266" i="9"/>
  <c r="R267" i="9"/>
  <c r="Q268" i="9"/>
  <c r="P269" i="9"/>
  <c r="O270" i="9"/>
  <c r="N271" i="9"/>
  <c r="N272" i="9"/>
  <c r="M273" i="9"/>
  <c r="V273" i="9"/>
  <c r="U274" i="9"/>
  <c r="T275" i="9"/>
  <c r="S276" i="9"/>
  <c r="R277" i="9"/>
  <c r="R278" i="9"/>
  <c r="Q279" i="9"/>
  <c r="P280" i="9"/>
  <c r="O281" i="9"/>
  <c r="N282" i="9"/>
  <c r="M283" i="9"/>
  <c r="V283" i="9"/>
  <c r="V284" i="9"/>
  <c r="U285" i="9"/>
  <c r="T286" i="9"/>
  <c r="S287" i="9"/>
  <c r="R288" i="9"/>
  <c r="Q289" i="9"/>
  <c r="P290" i="9"/>
  <c r="P291" i="9"/>
  <c r="O292" i="9"/>
  <c r="N293" i="9"/>
  <c r="M294" i="9"/>
  <c r="V294" i="9"/>
  <c r="U295" i="9"/>
  <c r="S296" i="9"/>
  <c r="Q297" i="9"/>
  <c r="O298" i="9"/>
  <c r="M299" i="9"/>
  <c r="U299" i="9"/>
  <c r="S300" i="9"/>
  <c r="Q301" i="9"/>
  <c r="O302" i="9"/>
  <c r="M303" i="9"/>
  <c r="U303" i="9"/>
  <c r="S304" i="9"/>
  <c r="Q305" i="9"/>
  <c r="O306" i="9"/>
  <c r="M307" i="9"/>
  <c r="U307" i="9"/>
  <c r="S308" i="9"/>
  <c r="Q309" i="9"/>
  <c r="O310" i="9"/>
  <c r="M311" i="9"/>
  <c r="U311" i="9"/>
  <c r="S312" i="9"/>
  <c r="Q313" i="9"/>
  <c r="O314" i="9"/>
  <c r="M315" i="9"/>
  <c r="U315" i="9"/>
  <c r="S316" i="9"/>
  <c r="Q317" i="9"/>
  <c r="O318" i="9"/>
  <c r="M319" i="9"/>
  <c r="U319" i="9"/>
  <c r="O18" i="9"/>
  <c r="P34" i="9"/>
  <c r="S46" i="9"/>
  <c r="U57" i="9"/>
  <c r="S66" i="9"/>
  <c r="V73" i="9"/>
  <c r="V78" i="9"/>
  <c r="U83" i="9"/>
  <c r="U88" i="9"/>
  <c r="S93" i="9"/>
  <c r="T98" i="9"/>
  <c r="T103" i="9"/>
  <c r="U107" i="9"/>
  <c r="S111" i="9"/>
  <c r="P115" i="9"/>
  <c r="V118" i="9"/>
  <c r="V122" i="9"/>
  <c r="N126" i="9"/>
  <c r="P129" i="9"/>
  <c r="S132" i="9"/>
  <c r="U135" i="9"/>
  <c r="M139" i="9"/>
  <c r="P142" i="9"/>
  <c r="R145" i="9"/>
  <c r="T148" i="9"/>
  <c r="M152" i="9"/>
  <c r="O155" i="9"/>
  <c r="Q158" i="9"/>
  <c r="T161" i="9"/>
  <c r="V164" i="9"/>
  <c r="N168" i="9"/>
  <c r="N171" i="9"/>
  <c r="U173" i="9"/>
  <c r="S176" i="9"/>
  <c r="Q179" i="9"/>
  <c r="P182" i="9"/>
  <c r="V184" i="9"/>
  <c r="U187" i="9"/>
  <c r="R190" i="9"/>
  <c r="R20" i="9"/>
  <c r="V35" i="9"/>
  <c r="P49" i="9"/>
  <c r="S60" i="9"/>
  <c r="Q68" i="9"/>
  <c r="M75" i="9"/>
  <c r="N80" i="9"/>
  <c r="V84" i="9"/>
  <c r="U89" i="9"/>
  <c r="V94" i="9"/>
  <c r="T99" i="9"/>
  <c r="S104" i="9"/>
  <c r="S108" i="9"/>
  <c r="P112" i="9"/>
  <c r="M116" i="9"/>
  <c r="T119" i="9"/>
  <c r="P123" i="9"/>
  <c r="R126" i="9"/>
  <c r="N130" i="9"/>
  <c r="P133" i="9"/>
  <c r="R136" i="9"/>
  <c r="U139" i="9"/>
  <c r="M143" i="9"/>
  <c r="O146" i="9"/>
  <c r="R149" i="9"/>
  <c r="T152" i="9"/>
  <c r="V155" i="9"/>
  <c r="O159" i="9"/>
  <c r="Q162" i="9"/>
  <c r="S165" i="9"/>
  <c r="U168" i="9"/>
  <c r="T171" i="9"/>
  <c r="P174" i="9"/>
  <c r="P177" i="9"/>
  <c r="V179" i="9"/>
  <c r="S182" i="9"/>
  <c r="S185" i="9"/>
  <c r="O188" i="9"/>
  <c r="N191" i="9"/>
  <c r="T193" i="9"/>
  <c r="T196" i="9"/>
  <c r="Q199" i="9"/>
  <c r="N201" i="9"/>
  <c r="V202" i="9"/>
  <c r="S204" i="9"/>
  <c r="N206" i="9"/>
  <c r="V207" i="9"/>
  <c r="Q209" i="9"/>
  <c r="P211" i="9"/>
  <c r="M213" i="9"/>
  <c r="S214" i="9"/>
  <c r="Q216" i="9"/>
  <c r="U217" i="9"/>
  <c r="R219" i="9"/>
  <c r="S220" i="9"/>
  <c r="V221" i="9"/>
  <c r="M223" i="9"/>
  <c r="O224" i="9"/>
  <c r="R225" i="9"/>
  <c r="T226" i="9"/>
  <c r="U227" i="9"/>
  <c r="M229" i="9"/>
  <c r="O230" i="9"/>
  <c r="Q231" i="9"/>
  <c r="R232" i="9"/>
  <c r="U233" i="9"/>
  <c r="U234" i="9"/>
  <c r="U235" i="9"/>
  <c r="V236" i="9"/>
  <c r="V237" i="9"/>
  <c r="V238" i="9"/>
  <c r="V239" i="9"/>
  <c r="N241" i="9"/>
  <c r="N242" i="9"/>
  <c r="N243" i="9"/>
  <c r="O244" i="9"/>
  <c r="O245" i="9"/>
  <c r="O246" i="9"/>
  <c r="P247" i="9"/>
  <c r="Q248" i="9"/>
  <c r="Q249" i="9"/>
  <c r="R250" i="9"/>
  <c r="R251" i="9"/>
  <c r="R252" i="9"/>
  <c r="R253" i="9"/>
  <c r="S254" i="9"/>
  <c r="T255" i="9"/>
  <c r="T256" i="9"/>
  <c r="U257" i="9"/>
  <c r="U258" i="9"/>
  <c r="U259" i="9"/>
  <c r="V260" i="9"/>
  <c r="V261" i="9"/>
  <c r="M263" i="9"/>
  <c r="N264" i="9"/>
  <c r="N265" i="9"/>
  <c r="N266" i="9"/>
  <c r="N267" i="9"/>
  <c r="O268" i="9"/>
  <c r="O269" i="9"/>
  <c r="P270" i="9"/>
  <c r="Q271" i="9"/>
  <c r="Q272" i="9"/>
  <c r="Q273" i="9"/>
  <c r="R274" i="9"/>
  <c r="R275" i="9"/>
  <c r="R276" i="9"/>
  <c r="T277" i="9"/>
  <c r="T278" i="9"/>
  <c r="T279" i="9"/>
  <c r="T280" i="9"/>
  <c r="U281" i="9"/>
  <c r="U282" i="9"/>
  <c r="U283" i="9"/>
  <c r="M285" i="9"/>
  <c r="M286" i="9"/>
  <c r="M287" i="9"/>
  <c r="N288" i="9"/>
  <c r="N289" i="9"/>
  <c r="N290" i="9"/>
  <c r="N291" i="9"/>
  <c r="P292" i="9"/>
  <c r="P293" i="9"/>
  <c r="P294" i="9"/>
  <c r="Q295" i="9"/>
  <c r="P296" i="9"/>
  <c r="O297" i="9"/>
  <c r="N298" i="9"/>
  <c r="N299" i="9"/>
  <c r="M300" i="9"/>
  <c r="V300" i="9"/>
  <c r="U301" i="9"/>
  <c r="T302" i="9"/>
  <c r="S303" i="9"/>
  <c r="R304" i="9"/>
  <c r="R305" i="9"/>
  <c r="Q306" i="9"/>
  <c r="P307" i="9"/>
  <c r="O308" i="9"/>
  <c r="N309" i="9"/>
  <c r="M310" i="9"/>
  <c r="V310" i="9"/>
  <c r="V311" i="9"/>
  <c r="U312" i="9"/>
  <c r="T313" i="9"/>
  <c r="S314" i="9"/>
  <c r="R315" i="9"/>
  <c r="Q316" i="9"/>
  <c r="P317" i="9"/>
  <c r="P318" i="9"/>
  <c r="O319" i="9"/>
  <c r="N320" i="9"/>
  <c r="V320" i="9"/>
  <c r="T321" i="9"/>
  <c r="R322" i="9"/>
  <c r="P323" i="9"/>
  <c r="N324" i="9"/>
  <c r="V324" i="9"/>
  <c r="T325" i="9"/>
  <c r="R326" i="9"/>
  <c r="P327" i="9"/>
  <c r="N328" i="9"/>
  <c r="V328" i="9"/>
  <c r="T329" i="9"/>
  <c r="R330" i="9"/>
  <c r="P331" i="9"/>
  <c r="N332" i="9"/>
  <c r="V332" i="9"/>
  <c r="T333" i="9"/>
  <c r="R334" i="9"/>
  <c r="P6" i="9"/>
  <c r="T24" i="9"/>
  <c r="T39" i="9"/>
  <c r="V50" i="9"/>
  <c r="P61" i="9"/>
  <c r="P69" i="9"/>
  <c r="T75" i="9"/>
  <c r="R80" i="9"/>
  <c r="V85" i="9"/>
  <c r="V90" i="9"/>
  <c r="T95" i="9"/>
  <c r="U100" i="9"/>
  <c r="T105" i="9"/>
  <c r="P109" i="9"/>
  <c r="N113" i="9"/>
  <c r="U116" i="9"/>
  <c r="Q120" i="9"/>
  <c r="M124" i="9"/>
  <c r="O127" i="9"/>
  <c r="Q130" i="9"/>
  <c r="T133" i="9"/>
  <c r="V136" i="9"/>
  <c r="N140" i="9"/>
  <c r="Q143" i="9"/>
  <c r="S146" i="9"/>
  <c r="U149" i="9"/>
  <c r="P153" i="9"/>
  <c r="R156" i="9"/>
  <c r="T159" i="9"/>
  <c r="N163" i="9"/>
  <c r="P166" i="9"/>
  <c r="P169" i="9"/>
  <c r="N172" i="9"/>
  <c r="M175" i="9"/>
  <c r="S177" i="9"/>
  <c r="R180" i="9"/>
  <c r="P183" i="9"/>
  <c r="N186" i="9"/>
  <c r="U188" i="9"/>
  <c r="T191" i="9"/>
  <c r="Q194" i="9"/>
  <c r="P197" i="9"/>
  <c r="T199" i="9"/>
  <c r="Q201" i="9"/>
  <c r="M203" i="9"/>
  <c r="V204" i="9"/>
  <c r="P206" i="9"/>
  <c r="O208" i="9"/>
  <c r="U209" i="9"/>
  <c r="Q211" i="9"/>
  <c r="O213" i="9"/>
  <c r="T214" i="9"/>
  <c r="R216" i="9"/>
  <c r="O218" i="9"/>
  <c r="S219" i="9"/>
  <c r="T220" i="9"/>
  <c r="M222" i="9"/>
  <c r="N223" i="9"/>
  <c r="Q224" i="9"/>
  <c r="T225" i="9"/>
  <c r="T15" i="9"/>
  <c r="O32" i="9"/>
  <c r="M45" i="9"/>
  <c r="Q57" i="9"/>
  <c r="Q65" i="9"/>
  <c r="M73" i="9"/>
  <c r="O78" i="9"/>
  <c r="O83" i="9"/>
  <c r="M88" i="9"/>
  <c r="P93" i="9"/>
  <c r="O98" i="9"/>
  <c r="M103" i="9"/>
  <c r="R107" i="9"/>
  <c r="O111" i="9"/>
  <c r="U114" i="9"/>
  <c r="S118" i="9"/>
  <c r="O122" i="9"/>
  <c r="R125" i="9"/>
  <c r="V128" i="9"/>
  <c r="N132" i="9"/>
  <c r="P135" i="9"/>
  <c r="S138" i="9"/>
  <c r="U141" i="9"/>
  <c r="M145" i="9"/>
  <c r="R148" i="9"/>
  <c r="T151" i="9"/>
  <c r="V154" i="9"/>
  <c r="O158" i="9"/>
  <c r="Q161" i="9"/>
  <c r="S164" i="9"/>
  <c r="V167" i="9"/>
  <c r="S170" i="9"/>
  <c r="R173" i="9"/>
  <c r="O176" i="9"/>
  <c r="N179" i="9"/>
  <c r="U181" i="9"/>
  <c r="T184" i="9"/>
  <c r="P187" i="9"/>
  <c r="O190" i="9"/>
  <c r="M193" i="9"/>
  <c r="U195" i="9"/>
  <c r="R198" i="9"/>
  <c r="S200" i="9"/>
  <c r="N202" i="9"/>
  <c r="V203" i="9"/>
  <c r="T205" i="9"/>
  <c r="P207" i="9"/>
  <c r="N209" i="9"/>
  <c r="R210" i="9"/>
  <c r="P212" i="9"/>
  <c r="M214" i="9"/>
  <c r="S215" i="9"/>
  <c r="Q217" i="9"/>
  <c r="U218" i="9"/>
  <c r="P220" i="9"/>
  <c r="Q221" i="9"/>
  <c r="S222" i="9"/>
  <c r="U223" i="9"/>
  <c r="M225" i="9"/>
  <c r="N226" i="9"/>
  <c r="Q227" i="9"/>
  <c r="S228" i="9"/>
  <c r="U229" i="9"/>
  <c r="M231" i="9"/>
  <c r="O232" i="9"/>
  <c r="P233" i="9"/>
  <c r="P234" i="9"/>
  <c r="Q235" i="9"/>
  <c r="R236" i="9"/>
  <c r="R237" i="9"/>
  <c r="S238" i="9"/>
  <c r="S239" i="9"/>
  <c r="S240" i="9"/>
  <c r="T241" i="9"/>
  <c r="T242" i="9"/>
  <c r="U243" i="9"/>
  <c r="V244" i="9"/>
  <c r="V245" i="9"/>
  <c r="V246" i="9"/>
  <c r="V247" i="9"/>
  <c r="M249" i="9"/>
  <c r="M250" i="9"/>
  <c r="N251" i="9"/>
  <c r="O252" i="9"/>
  <c r="O253" i="9"/>
  <c r="O254" i="9"/>
  <c r="P255" i="9"/>
  <c r="P256" i="9"/>
  <c r="P257" i="9"/>
  <c r="R258" i="9"/>
  <c r="R259" i="9"/>
  <c r="R260" i="9"/>
  <c r="R261" i="9"/>
  <c r="S262" i="9"/>
  <c r="S263" i="9"/>
  <c r="S264" i="9"/>
  <c r="U265" i="9"/>
  <c r="U266" i="9"/>
  <c r="U267" i="9"/>
  <c r="V268" i="9"/>
  <c r="V269" i="9"/>
  <c r="V270" i="9"/>
  <c r="V271" i="9"/>
  <c r="N273" i="9"/>
  <c r="N274" i="9"/>
  <c r="N275" i="9"/>
  <c r="O276" i="9"/>
  <c r="O277" i="9"/>
  <c r="O278" i="9"/>
  <c r="P279" i="9"/>
  <c r="Q280" i="9"/>
  <c r="Q281" i="9"/>
  <c r="R282" i="9"/>
  <c r="R283" i="9"/>
  <c r="R284" i="9"/>
  <c r="R285" i="9"/>
  <c r="S286" i="9"/>
  <c r="T287" i="9"/>
  <c r="T288" i="9"/>
  <c r="U289" i="9"/>
  <c r="U290" i="9"/>
  <c r="U291" i="9"/>
  <c r="V292" i="9"/>
  <c r="V293" i="9"/>
  <c r="M295" i="9"/>
  <c r="M296" i="9"/>
  <c r="V296" i="9"/>
  <c r="U297" i="9"/>
  <c r="T298" i="9"/>
  <c r="S299" i="9"/>
  <c r="R300" i="9"/>
  <c r="R301" i="9"/>
  <c r="Q302" i="9"/>
  <c r="P303" i="9"/>
  <c r="O304" i="9"/>
  <c r="N305" i="9"/>
  <c r="M306" i="9"/>
  <c r="V306" i="9"/>
  <c r="V307" i="9"/>
  <c r="U308" i="9"/>
  <c r="T309" i="9"/>
  <c r="S310" i="9"/>
  <c r="R311" i="9"/>
  <c r="Q312" i="9"/>
  <c r="P313" i="9"/>
  <c r="P314" i="9"/>
  <c r="O315" i="9"/>
  <c r="N316" i="9"/>
  <c r="M317" i="9"/>
  <c r="V317" i="9"/>
  <c r="U318" i="9"/>
  <c r="T319" i="9"/>
  <c r="S320" i="9"/>
  <c r="Q321" i="9"/>
  <c r="O322" i="9"/>
  <c r="M323" i="9"/>
  <c r="U323" i="9"/>
  <c r="S324" i="9"/>
  <c r="V15" i="9"/>
  <c r="S32" i="9"/>
  <c r="N46" i="9"/>
  <c r="R57" i="9"/>
  <c r="P66" i="9"/>
  <c r="U73" i="9"/>
  <c r="S78" i="9"/>
  <c r="T83" i="9"/>
  <c r="S88" i="9"/>
  <c r="Q93" i="9"/>
  <c r="R98" i="9"/>
  <c r="Q103" i="9"/>
  <c r="S107" i="9"/>
  <c r="R111" i="9"/>
  <c r="O115" i="9"/>
  <c r="U118" i="9"/>
  <c r="S122" i="9"/>
  <c r="U125" i="9"/>
  <c r="M129" i="9"/>
  <c r="R132" i="9"/>
  <c r="T135" i="9"/>
  <c r="V138" i="9"/>
  <c r="O142" i="9"/>
  <c r="Q145" i="9"/>
  <c r="S148" i="9"/>
  <c r="V151" i="9"/>
  <c r="N155" i="9"/>
  <c r="P158" i="9"/>
  <c r="S161" i="9"/>
  <c r="U164" i="9"/>
  <c r="M168" i="9"/>
  <c r="M171" i="9"/>
  <c r="T173" i="9"/>
  <c r="R176" i="9"/>
  <c r="O179" i="9"/>
  <c r="N182" i="9"/>
  <c r="U184" i="9"/>
  <c r="T187" i="9"/>
  <c r="Q190" i="9"/>
  <c r="P193" i="9"/>
  <c r="V195" i="9"/>
  <c r="S198" i="9"/>
  <c r="V200" i="9"/>
  <c r="R202" i="9"/>
  <c r="N204" i="9"/>
  <c r="V205" i="9"/>
  <c r="Q207" i="9"/>
  <c r="O209" i="9"/>
  <c r="V210" i="9"/>
  <c r="Q212" i="9"/>
  <c r="O214" i="9"/>
  <c r="T215" i="9"/>
  <c r="R217" i="9"/>
  <c r="V218" i="9"/>
  <c r="Q220" i="9"/>
  <c r="R221" i="9"/>
  <c r="U222" i="9"/>
  <c r="V223" i="9"/>
  <c r="N225" i="9"/>
  <c r="O226" i="9"/>
  <c r="S227" i="9"/>
  <c r="T228" i="9"/>
  <c r="V229" i="9"/>
  <c r="N231" i="9"/>
  <c r="P232" i="9"/>
  <c r="Q233" i="9"/>
  <c r="R234" i="9"/>
  <c r="S235" i="9"/>
  <c r="S236" i="9"/>
  <c r="T237" i="9"/>
  <c r="T238" i="9"/>
  <c r="T239" i="9"/>
  <c r="T240" i="9"/>
  <c r="U241" i="9"/>
  <c r="V242" i="9"/>
  <c r="V243" i="9"/>
  <c r="M245" i="9"/>
  <c r="M246" i="9"/>
  <c r="M247" i="9"/>
  <c r="N248" i="9"/>
  <c r="N249" i="9"/>
  <c r="O250" i="9"/>
  <c r="P251" i="9"/>
  <c r="P252" i="9"/>
  <c r="P253" i="9"/>
  <c r="P254" i="9"/>
  <c r="Q255" i="9"/>
  <c r="Q256" i="9"/>
  <c r="R257" i="9"/>
  <c r="S258" i="9"/>
  <c r="S259" i="9"/>
  <c r="S260" i="9"/>
  <c r="T261" i="9"/>
  <c r="T262" i="9"/>
  <c r="T263" i="9"/>
  <c r="V264" i="9"/>
  <c r="V265" i="9"/>
  <c r="V266" i="9"/>
  <c r="V267" i="9"/>
  <c r="M269" i="9"/>
  <c r="M270" i="9"/>
  <c r="M271" i="9"/>
  <c r="O272" i="9"/>
  <c r="O273" i="9"/>
  <c r="O274" i="9"/>
  <c r="P275" i="9"/>
  <c r="P276" i="9"/>
  <c r="P277" i="9"/>
  <c r="P278" i="9"/>
  <c r="R279" i="9"/>
  <c r="R280" i="9"/>
  <c r="R281" i="9"/>
  <c r="S282" i="9"/>
  <c r="S283" i="9"/>
  <c r="S284" i="9"/>
  <c r="T285" i="9"/>
  <c r="U286" i="9"/>
  <c r="U287" i="9"/>
  <c r="V288" i="9"/>
  <c r="V289" i="9"/>
  <c r="V290" i="9"/>
  <c r="V291" i="9"/>
  <c r="M293" i="9"/>
  <c r="N294" i="9"/>
  <c r="N295" i="9"/>
  <c r="N296" i="9"/>
  <c r="M297" i="9"/>
  <c r="V297" i="9"/>
  <c r="U298" i="9"/>
  <c r="T299" i="9"/>
  <c r="T300" i="9"/>
  <c r="S301" i="9"/>
  <c r="R302" i="9"/>
  <c r="Q303" i="9"/>
  <c r="P304" i="9"/>
  <c r="O305" i="9"/>
  <c r="N306" i="9"/>
  <c r="N307" i="9"/>
  <c r="M308" i="9"/>
  <c r="V308" i="9"/>
  <c r="U309" i="9"/>
  <c r="T310" i="9"/>
  <c r="S311" i="9"/>
  <c r="R312" i="9"/>
  <c r="R313" i="9"/>
  <c r="Q314" i="9"/>
  <c r="P315" i="9"/>
  <c r="O316" i="9"/>
  <c r="N317" i="9"/>
  <c r="M318" i="9"/>
  <c r="V318" i="9"/>
  <c r="V319" i="9"/>
  <c r="T320" i="9"/>
  <c r="R321" i="9"/>
  <c r="P322" i="9"/>
  <c r="N323" i="9"/>
  <c r="V323" i="9"/>
  <c r="T324" i="9"/>
  <c r="R325" i="9"/>
  <c r="P326" i="9"/>
  <c r="N327" i="9"/>
  <c r="V327" i="9"/>
  <c r="T328" i="9"/>
  <c r="R329" i="9"/>
  <c r="P330" i="9"/>
  <c r="N331" i="9"/>
  <c r="V331" i="9"/>
  <c r="T332" i="9"/>
  <c r="R333" i="9"/>
  <c r="P334" i="9"/>
  <c r="N335" i="9"/>
  <c r="V335" i="9"/>
  <c r="T336" i="9"/>
  <c r="R337" i="9"/>
  <c r="P338" i="9"/>
  <c r="N339" i="9"/>
  <c r="V339" i="9"/>
  <c r="T340" i="9"/>
  <c r="R341" i="9"/>
  <c r="P342" i="9"/>
  <c r="N343" i="9"/>
  <c r="V343" i="9"/>
  <c r="T344" i="9"/>
  <c r="R345" i="9"/>
  <c r="P346" i="9"/>
  <c r="N347" i="9"/>
  <c r="V347" i="9"/>
  <c r="T348" i="9"/>
  <c r="R349" i="9"/>
  <c r="P350" i="9"/>
  <c r="N351" i="9"/>
  <c r="V351" i="9"/>
  <c r="T352" i="9"/>
  <c r="R353" i="9"/>
  <c r="P354" i="9"/>
  <c r="N355" i="9"/>
  <c r="V355" i="9"/>
  <c r="T356" i="9"/>
  <c r="R357" i="9"/>
  <c r="P358" i="9"/>
  <c r="N359" i="9"/>
  <c r="V359" i="9"/>
  <c r="T360" i="9"/>
  <c r="R361" i="9"/>
  <c r="P362" i="9"/>
  <c r="N363" i="9"/>
  <c r="V363" i="9"/>
  <c r="T364" i="9"/>
  <c r="R365" i="9"/>
  <c r="P366" i="9"/>
  <c r="N367" i="9"/>
  <c r="V367" i="9"/>
  <c r="T368" i="9"/>
  <c r="R369" i="9"/>
  <c r="P370" i="9"/>
  <c r="N371" i="9"/>
  <c r="V371" i="9"/>
  <c r="T372" i="9"/>
  <c r="R373" i="9"/>
  <c r="P374" i="9"/>
  <c r="N375" i="9"/>
  <c r="V375" i="9"/>
  <c r="T376" i="9"/>
  <c r="R377" i="9"/>
  <c r="P378" i="9"/>
  <c r="N379" i="9"/>
  <c r="V379" i="9"/>
  <c r="T380" i="9"/>
  <c r="R381" i="9"/>
  <c r="P382" i="9"/>
  <c r="N383" i="9"/>
  <c r="V383" i="9"/>
  <c r="T384" i="9"/>
  <c r="R385" i="9"/>
  <c r="P386" i="9"/>
  <c r="N387" i="9"/>
  <c r="V387" i="9"/>
  <c r="T388" i="9"/>
  <c r="R389" i="9"/>
  <c r="P390" i="9"/>
  <c r="N391" i="9"/>
  <c r="V391" i="9"/>
  <c r="T392" i="9"/>
  <c r="R393" i="9"/>
  <c r="P394" i="9"/>
  <c r="N395" i="9"/>
  <c r="V395" i="9"/>
  <c r="T396" i="9"/>
  <c r="R397" i="9"/>
  <c r="P398" i="9"/>
  <c r="N399" i="9"/>
  <c r="V399" i="9"/>
  <c r="T400" i="9"/>
  <c r="R401" i="9"/>
  <c r="P402" i="9"/>
  <c r="N403" i="9"/>
  <c r="V403" i="9"/>
  <c r="T404" i="9"/>
  <c r="R405" i="9"/>
  <c r="P406" i="9"/>
  <c r="N407" i="9"/>
  <c r="V407" i="9"/>
  <c r="T408" i="9"/>
  <c r="R409" i="9"/>
  <c r="P410" i="9"/>
  <c r="N411" i="9"/>
  <c r="V411" i="9"/>
  <c r="T412" i="9"/>
  <c r="R413" i="9"/>
  <c r="P414" i="9"/>
  <c r="N415" i="9"/>
  <c r="V415" i="9"/>
  <c r="T416" i="9"/>
  <c r="R417" i="9"/>
  <c r="P418" i="9"/>
  <c r="N419" i="9"/>
  <c r="V419" i="9"/>
  <c r="T420" i="9"/>
  <c r="R421" i="9"/>
  <c r="P422" i="9"/>
  <c r="N423" i="9"/>
  <c r="V423" i="9"/>
  <c r="T424" i="9"/>
  <c r="R425" i="9"/>
  <c r="P426" i="9"/>
  <c r="N427" i="9"/>
  <c r="V427" i="9"/>
  <c r="T428" i="9"/>
  <c r="R429" i="9"/>
  <c r="P430" i="9"/>
  <c r="U39" i="9"/>
  <c r="U63" i="9"/>
  <c r="Q81" i="9"/>
  <c r="N96" i="9"/>
  <c r="U106" i="9"/>
  <c r="N117" i="9"/>
  <c r="Q127" i="9"/>
  <c r="V134" i="9"/>
  <c r="V143" i="9"/>
  <c r="R153" i="9"/>
  <c r="T160" i="9"/>
  <c r="T169" i="9"/>
  <c r="T177" i="9"/>
  <c r="M184" i="9"/>
  <c r="M192" i="9"/>
  <c r="R197" i="9"/>
  <c r="V201" i="9"/>
  <c r="N205" i="9"/>
  <c r="Q208" i="9"/>
  <c r="V211" i="9"/>
  <c r="P215" i="9"/>
  <c r="S218" i="9"/>
  <c r="N221" i="9"/>
  <c r="R223" i="9"/>
  <c r="V225" i="9"/>
  <c r="V227" i="9"/>
  <c r="T229" i="9"/>
  <c r="T231" i="9"/>
  <c r="R233" i="9"/>
  <c r="N235" i="9"/>
  <c r="M237" i="9"/>
  <c r="R238" i="9"/>
  <c r="P240" i="9"/>
  <c r="M242" i="9"/>
  <c r="R243" i="9"/>
  <c r="P245" i="9"/>
  <c r="U246" i="9"/>
  <c r="S248" i="9"/>
  <c r="P250" i="9"/>
  <c r="U251" i="9"/>
  <c r="T253" i="9"/>
  <c r="N255" i="9"/>
  <c r="M257" i="9"/>
  <c r="T258" i="9"/>
  <c r="P260" i="9"/>
  <c r="N262" i="9"/>
  <c r="R263" i="9"/>
  <c r="P265" i="9"/>
  <c r="M267" i="9"/>
  <c r="S268" i="9"/>
  <c r="R270" i="9"/>
  <c r="U271" i="9"/>
  <c r="T273" i="9"/>
  <c r="Q275" i="9"/>
  <c r="M277" i="9"/>
  <c r="U278" i="9"/>
  <c r="O280" i="9"/>
  <c r="M282" i="9"/>
  <c r="T283" i="9"/>
  <c r="P285" i="9"/>
  <c r="N287" i="9"/>
  <c r="S288" i="9"/>
  <c r="R290" i="9"/>
  <c r="N292" i="9"/>
  <c r="T293" i="9"/>
  <c r="R295" i="9"/>
  <c r="U296" i="9"/>
  <c r="Q298" i="9"/>
  <c r="V299" i="9"/>
  <c r="O301" i="9"/>
  <c r="U302" i="9"/>
  <c r="N304" i="9"/>
  <c r="T305" i="9"/>
  <c r="O307" i="9"/>
  <c r="R308" i="9"/>
  <c r="N310" i="9"/>
  <c r="Q311" i="9"/>
  <c r="M313" i="9"/>
  <c r="R314" i="9"/>
  <c r="V315" i="9"/>
  <c r="R317" i="9"/>
  <c r="T318" i="9"/>
  <c r="P320" i="9"/>
  <c r="S321" i="9"/>
  <c r="U322" i="9"/>
  <c r="O324" i="9"/>
  <c r="P325" i="9"/>
  <c r="Q326" i="9"/>
  <c r="R327" i="9"/>
  <c r="R328" i="9"/>
  <c r="S329" i="9"/>
  <c r="T330" i="9"/>
  <c r="T331" i="9"/>
  <c r="U332" i="9"/>
  <c r="V333" i="9"/>
  <c r="V334" i="9"/>
  <c r="U335" i="9"/>
  <c r="U336" i="9"/>
  <c r="T337" i="9"/>
  <c r="S338" i="9"/>
  <c r="R339" i="9"/>
  <c r="Q340" i="9"/>
  <c r="P341" i="9"/>
  <c r="O342" i="9"/>
  <c r="O343" i="9"/>
  <c r="N344" i="9"/>
  <c r="M345" i="9"/>
  <c r="V345" i="9"/>
  <c r="U346" i="9"/>
  <c r="T347" i="9"/>
  <c r="S348" i="9"/>
  <c r="S349" i="9"/>
  <c r="R350" i="9"/>
  <c r="Q351" i="9"/>
  <c r="P352" i="9"/>
  <c r="O353" i="9"/>
  <c r="N354" i="9"/>
  <c r="M355" i="9"/>
  <c r="M356" i="9"/>
  <c r="V356" i="9"/>
  <c r="U357" i="9"/>
  <c r="T358" i="9"/>
  <c r="S359" i="9"/>
  <c r="R360" i="9"/>
  <c r="Q361" i="9"/>
  <c r="Q362" i="9"/>
  <c r="P363" i="9"/>
  <c r="O364" i="9"/>
  <c r="N365" i="9"/>
  <c r="M366" i="9"/>
  <c r="V366" i="9"/>
  <c r="U367" i="9"/>
  <c r="U368" i="9"/>
  <c r="T369" i="9"/>
  <c r="S370" i="9"/>
  <c r="R371" i="9"/>
  <c r="Q372" i="9"/>
  <c r="P373" i="9"/>
  <c r="O374" i="9"/>
  <c r="O375" i="9"/>
  <c r="N376" i="9"/>
  <c r="M377" i="9"/>
  <c r="V377" i="9"/>
  <c r="U378" i="9"/>
  <c r="T379" i="9"/>
  <c r="S380" i="9"/>
  <c r="S381" i="9"/>
  <c r="R382" i="9"/>
  <c r="Q383" i="9"/>
  <c r="P384" i="9"/>
  <c r="O385" i="9"/>
  <c r="N386" i="9"/>
  <c r="M387" i="9"/>
  <c r="M388" i="9"/>
  <c r="V388" i="9"/>
  <c r="U389" i="9"/>
  <c r="T390" i="9"/>
  <c r="S391" i="9"/>
  <c r="R392" i="9"/>
  <c r="Q393" i="9"/>
  <c r="Q394" i="9"/>
  <c r="P395" i="9"/>
  <c r="O396" i="9"/>
  <c r="N397" i="9"/>
  <c r="M398" i="9"/>
  <c r="V398" i="9"/>
  <c r="U399" i="9"/>
  <c r="U400" i="9"/>
  <c r="T401" i="9"/>
  <c r="S402" i="9"/>
  <c r="V39" i="9"/>
  <c r="P70" i="9"/>
  <c r="Q82" i="9"/>
  <c r="O96" i="9"/>
  <c r="S109" i="9"/>
  <c r="V117" i="9"/>
  <c r="T127" i="9"/>
  <c r="P137" i="9"/>
  <c r="S144" i="9"/>
  <c r="S153" i="9"/>
  <c r="O163" i="9"/>
  <c r="O170" i="9"/>
  <c r="N178" i="9"/>
  <c r="O186" i="9"/>
  <c r="R192" i="9"/>
  <c r="N198" i="9"/>
  <c r="M202" i="9"/>
  <c r="O205" i="9"/>
  <c r="T208" i="9"/>
  <c r="O212" i="9"/>
  <c r="R215" i="9"/>
  <c r="T218" i="9"/>
  <c r="P221" i="9"/>
  <c r="T223" i="9"/>
  <c r="M226" i="9"/>
  <c r="N228" i="9"/>
  <c r="N230" i="9"/>
  <c r="V231" i="9"/>
  <c r="V233" i="9"/>
  <c r="P235" i="9"/>
  <c r="N237" i="9"/>
  <c r="U238" i="9"/>
  <c r="Q240" i="9"/>
  <c r="O242" i="9"/>
  <c r="S243" i="9"/>
  <c r="Q245" i="9"/>
  <c r="N247" i="9"/>
  <c r="T248" i="9"/>
  <c r="S250" i="9"/>
  <c r="N252" i="9"/>
  <c r="V253" i="9"/>
  <c r="R255" i="9"/>
  <c r="N257" i="9"/>
  <c r="V258" i="9"/>
  <c r="Q260" i="9"/>
  <c r="O262" i="9"/>
  <c r="V263" i="9"/>
  <c r="Q265" i="9"/>
  <c r="P267" i="9"/>
  <c r="T268" i="9"/>
  <c r="S270" i="9"/>
  <c r="P272" i="9"/>
  <c r="U273" i="9"/>
  <c r="S275" i="9"/>
  <c r="N277" i="9"/>
  <c r="V278" i="9"/>
  <c r="S280" i="9"/>
  <c r="O282" i="9"/>
  <c r="N284" i="9"/>
  <c r="Q285" i="9"/>
  <c r="P287" i="9"/>
  <c r="M289" i="9"/>
  <c r="S290" i="9"/>
  <c r="Q292" i="9"/>
  <c r="U293" i="9"/>
  <c r="S295" i="9"/>
  <c r="N297" i="9"/>
  <c r="R298" i="9"/>
  <c r="N300" i="9"/>
  <c r="P301" i="9"/>
  <c r="V302" i="9"/>
  <c r="Q304" i="9"/>
  <c r="U305" i="9"/>
  <c r="Q307" i="9"/>
  <c r="T308" i="9"/>
  <c r="P310" i="9"/>
  <c r="T311" i="9"/>
  <c r="N313" i="9"/>
  <c r="T314" i="9"/>
  <c r="M316" i="9"/>
  <c r="S317" i="9"/>
  <c r="N319" i="9"/>
  <c r="Q320" i="9"/>
  <c r="U321" i="9"/>
  <c r="V322" i="9"/>
  <c r="P324" i="9"/>
  <c r="Q325" i="9"/>
  <c r="S326" i="9"/>
  <c r="S327" i="9"/>
  <c r="S328" i="9"/>
  <c r="U329" i="9"/>
  <c r="U330" i="9"/>
  <c r="U331" i="9"/>
  <c r="M333" i="9"/>
  <c r="M334" i="9"/>
  <c r="M335" i="9"/>
  <c r="M336" i="9"/>
  <c r="V336" i="9"/>
  <c r="U337" i="9"/>
  <c r="T338" i="9"/>
  <c r="S339" i="9"/>
  <c r="R340" i="9"/>
  <c r="Q341" i="9"/>
  <c r="Q342" i="9"/>
  <c r="P343" i="9"/>
  <c r="O344" i="9"/>
  <c r="N345" i="9"/>
  <c r="M346" i="9"/>
  <c r="V346" i="9"/>
  <c r="U347" i="9"/>
  <c r="U348" i="9"/>
  <c r="T349" i="9"/>
  <c r="S350" i="9"/>
  <c r="R351" i="9"/>
  <c r="Q352" i="9"/>
  <c r="P353" i="9"/>
  <c r="O354" i="9"/>
  <c r="O355" i="9"/>
  <c r="N356" i="9"/>
  <c r="M357" i="9"/>
  <c r="V357" i="9"/>
  <c r="U358" i="9"/>
  <c r="T359" i="9"/>
  <c r="S360" i="9"/>
  <c r="S361" i="9"/>
  <c r="R362" i="9"/>
  <c r="Q363" i="9"/>
  <c r="P364" i="9"/>
  <c r="O365" i="9"/>
  <c r="N366" i="9"/>
  <c r="M367" i="9"/>
  <c r="M368" i="9"/>
  <c r="V368" i="9"/>
  <c r="U369" i="9"/>
  <c r="T370" i="9"/>
  <c r="S371" i="9"/>
  <c r="R372" i="9"/>
  <c r="Q373" i="9"/>
  <c r="Q374" i="9"/>
  <c r="P375" i="9"/>
  <c r="O376" i="9"/>
  <c r="N377" i="9"/>
  <c r="M378" i="9"/>
  <c r="V378" i="9"/>
  <c r="U379" i="9"/>
  <c r="U380" i="9"/>
  <c r="T381" i="9"/>
  <c r="S382" i="9"/>
  <c r="R383" i="9"/>
  <c r="Q384" i="9"/>
  <c r="P385" i="9"/>
  <c r="O386" i="9"/>
  <c r="O387" i="9"/>
  <c r="N388" i="9"/>
  <c r="M389" i="9"/>
  <c r="V389" i="9"/>
  <c r="U390" i="9"/>
  <c r="T391" i="9"/>
  <c r="S392" i="9"/>
  <c r="S393" i="9"/>
  <c r="R394" i="9"/>
  <c r="Q395" i="9"/>
  <c r="P396" i="9"/>
  <c r="O397" i="9"/>
  <c r="N398" i="9"/>
  <c r="M399" i="9"/>
  <c r="M400" i="9"/>
  <c r="V400" i="9"/>
  <c r="U401" i="9"/>
  <c r="T402" i="9"/>
  <c r="S403" i="9"/>
  <c r="R404" i="9"/>
  <c r="Q405" i="9"/>
  <c r="Q406" i="9"/>
  <c r="P407" i="9"/>
  <c r="O408" i="9"/>
  <c r="N409" i="9"/>
  <c r="M410" i="9"/>
  <c r="V410" i="9"/>
  <c r="U411" i="9"/>
  <c r="U412" i="9"/>
  <c r="T413" i="9"/>
  <c r="S414" i="9"/>
  <c r="R415" i="9"/>
  <c r="Q416" i="9"/>
  <c r="P417" i="9"/>
  <c r="O418" i="9"/>
  <c r="O419" i="9"/>
  <c r="N420" i="9"/>
  <c r="M421" i="9"/>
  <c r="V421" i="9"/>
  <c r="U422" i="9"/>
  <c r="T423" i="9"/>
  <c r="S424" i="9"/>
  <c r="S425" i="9"/>
  <c r="R426" i="9"/>
  <c r="Q427" i="9"/>
  <c r="P428" i="9"/>
  <c r="O429" i="9"/>
  <c r="N430" i="9"/>
  <c r="M431" i="9"/>
  <c r="U431" i="9"/>
  <c r="S432" i="9"/>
  <c r="Q433" i="9"/>
  <c r="O434" i="9"/>
  <c r="M435" i="9"/>
  <c r="U435" i="9"/>
  <c r="S436" i="9"/>
  <c r="Q437" i="9"/>
  <c r="O438" i="9"/>
  <c r="M439" i="9"/>
  <c r="U439" i="9"/>
  <c r="S440" i="9"/>
  <c r="Q441" i="9"/>
  <c r="O442" i="9"/>
  <c r="M443" i="9"/>
  <c r="U443" i="9"/>
  <c r="S444" i="9"/>
  <c r="Q445" i="9"/>
  <c r="O446" i="9"/>
  <c r="M447" i="9"/>
  <c r="U447" i="9"/>
  <c r="S448" i="9"/>
  <c r="Q449" i="9"/>
  <c r="O450" i="9"/>
  <c r="M451" i="9"/>
  <c r="U451" i="9"/>
  <c r="S452" i="9"/>
  <c r="Q453" i="9"/>
  <c r="O454" i="9"/>
  <c r="M455" i="9"/>
  <c r="U455" i="9"/>
  <c r="S456" i="9"/>
  <c r="Q457" i="9"/>
  <c r="O458" i="9"/>
  <c r="M459" i="9"/>
  <c r="U459" i="9"/>
  <c r="S460" i="9"/>
  <c r="Q461" i="9"/>
  <c r="O462" i="9"/>
  <c r="M463" i="9"/>
  <c r="U463" i="9"/>
  <c r="S464" i="9"/>
  <c r="Q465" i="9"/>
  <c r="O466" i="9"/>
  <c r="M467" i="9"/>
  <c r="U467" i="9"/>
  <c r="S468" i="9"/>
  <c r="Q469" i="9"/>
  <c r="O470" i="9"/>
  <c r="M471" i="9"/>
  <c r="U471" i="9"/>
  <c r="S472" i="9"/>
  <c r="Q473" i="9"/>
  <c r="O474" i="9"/>
  <c r="M475" i="9"/>
  <c r="U475" i="9"/>
  <c r="S476" i="9"/>
  <c r="Q477" i="9"/>
  <c r="O478" i="9"/>
  <c r="M479" i="9"/>
  <c r="U479" i="9"/>
  <c r="S480" i="9"/>
  <c r="Q481" i="9"/>
  <c r="O482" i="9"/>
  <c r="M483" i="9"/>
  <c r="U483" i="9"/>
  <c r="S484" i="9"/>
  <c r="Q485" i="9"/>
  <c r="O486" i="9"/>
  <c r="M487" i="9"/>
  <c r="U487" i="9"/>
  <c r="S488" i="9"/>
  <c r="Q489" i="9"/>
  <c r="O490" i="9"/>
  <c r="M491" i="9"/>
  <c r="U491" i="9"/>
  <c r="S492" i="9"/>
  <c r="Q493" i="9"/>
  <c r="O494" i="9"/>
  <c r="M495" i="9"/>
  <c r="U495" i="9"/>
  <c r="S496" i="9"/>
  <c r="Q497" i="9"/>
  <c r="O498" i="9"/>
  <c r="M499" i="9"/>
  <c r="U499" i="9"/>
  <c r="S500" i="9"/>
  <c r="Q501" i="9"/>
  <c r="O502" i="9"/>
  <c r="M503" i="9"/>
  <c r="U503" i="9"/>
  <c r="S504" i="9"/>
  <c r="Q505" i="9"/>
  <c r="O506" i="9"/>
  <c r="M507" i="9"/>
  <c r="U507" i="9"/>
  <c r="S508" i="9"/>
  <c r="Q509" i="9"/>
  <c r="O510" i="9"/>
  <c r="M511" i="9"/>
  <c r="U511" i="9"/>
  <c r="S512" i="9"/>
  <c r="Q513" i="9"/>
  <c r="O514" i="9"/>
  <c r="M515" i="9"/>
  <c r="U515" i="9"/>
  <c r="S516" i="9"/>
  <c r="Q517" i="9"/>
  <c r="O518" i="9"/>
  <c r="M519" i="9"/>
  <c r="S6" i="9"/>
  <c r="V42" i="9"/>
  <c r="S70" i="9"/>
  <c r="N86" i="9"/>
  <c r="P97" i="9"/>
  <c r="T109" i="9"/>
  <c r="S120" i="9"/>
  <c r="O128" i="9"/>
  <c r="R137" i="9"/>
  <c r="N147" i="9"/>
  <c r="P154" i="9"/>
  <c r="P163" i="9"/>
  <c r="O172" i="9"/>
  <c r="R178" i="9"/>
  <c r="P186" i="9"/>
  <c r="Q193" i="9"/>
  <c r="M199" i="9"/>
  <c r="U202" i="9"/>
  <c r="M206" i="9"/>
  <c r="P209" i="9"/>
  <c r="R212" i="9"/>
  <c r="N216" i="9"/>
  <c r="P219" i="9"/>
  <c r="T221" i="9"/>
  <c r="N224" i="9"/>
  <c r="S226" i="9"/>
  <c r="P228" i="9"/>
  <c r="P230" i="9"/>
  <c r="N232" i="9"/>
  <c r="M234" i="9"/>
  <c r="T235" i="9"/>
  <c r="O237" i="9"/>
  <c r="M239" i="9"/>
  <c r="R240" i="9"/>
  <c r="P242" i="9"/>
  <c r="N244" i="9"/>
  <c r="T245" i="9"/>
  <c r="R247" i="9"/>
  <c r="V248" i="9"/>
  <c r="T250" i="9"/>
  <c r="Q252" i="9"/>
  <c r="M254" i="9"/>
  <c r="U255" i="9"/>
  <c r="O257" i="9"/>
  <c r="M259" i="9"/>
  <c r="T260" i="9"/>
  <c r="P262" i="9"/>
  <c r="O264" i="9"/>
  <c r="R265" i="9"/>
  <c r="Q267" i="9"/>
  <c r="N269" i="9"/>
  <c r="T270" i="9"/>
  <c r="R272" i="9"/>
  <c r="M274" i="9"/>
  <c r="U275" i="9"/>
  <c r="Q277" i="9"/>
  <c r="M279" i="9"/>
  <c r="V280" i="9"/>
  <c r="P282" i="9"/>
  <c r="O284" i="9"/>
  <c r="V285" i="9"/>
  <c r="Q287" i="9"/>
  <c r="O289" i="9"/>
  <c r="T290" i="9"/>
  <c r="R292" i="9"/>
  <c r="O294" i="9"/>
  <c r="T295" i="9"/>
  <c r="P297" i="9"/>
  <c r="S298" i="9"/>
  <c r="O300" i="9"/>
  <c r="T301" i="9"/>
  <c r="N303" i="9"/>
  <c r="T304" i="9"/>
  <c r="V305" i="9"/>
  <c r="R307" i="9"/>
  <c r="M309" i="9"/>
  <c r="Q310" i="9"/>
  <c r="M312" i="9"/>
  <c r="O313" i="9"/>
  <c r="U314" i="9"/>
  <c r="P316" i="9"/>
  <c r="T317" i="9"/>
  <c r="P319" i="9"/>
  <c r="R320" i="9"/>
  <c r="V321" i="9"/>
  <c r="O323" i="9"/>
  <c r="Q324" i="9"/>
  <c r="S325" i="9"/>
  <c r="T326" i="9"/>
  <c r="T327" i="9"/>
  <c r="U328" i="9"/>
  <c r="V329" i="9"/>
  <c r="V330" i="9"/>
  <c r="M332" i="9"/>
  <c r="N333" i="9"/>
  <c r="N334" i="9"/>
  <c r="O335" i="9"/>
  <c r="N336" i="9"/>
  <c r="M337" i="9"/>
  <c r="V337" i="9"/>
  <c r="U338" i="9"/>
  <c r="T339" i="9"/>
  <c r="S340" i="9"/>
  <c r="S341" i="9"/>
  <c r="R342" i="9"/>
  <c r="Q343" i="9"/>
  <c r="P344" i="9"/>
  <c r="O345" i="9"/>
  <c r="N346" i="9"/>
  <c r="M347" i="9"/>
  <c r="M348" i="9"/>
  <c r="V348" i="9"/>
  <c r="U349" i="9"/>
  <c r="T350" i="9"/>
  <c r="S351" i="9"/>
  <c r="R352" i="9"/>
  <c r="Q353" i="9"/>
  <c r="Q354" i="9"/>
  <c r="P355" i="9"/>
  <c r="O356" i="9"/>
  <c r="N357" i="9"/>
  <c r="M358" i="9"/>
  <c r="V358" i="9"/>
  <c r="U359" i="9"/>
  <c r="U360" i="9"/>
  <c r="T361" i="9"/>
  <c r="S362" i="9"/>
  <c r="R363" i="9"/>
  <c r="Q364" i="9"/>
  <c r="P365" i="9"/>
  <c r="O366" i="9"/>
  <c r="O367" i="9"/>
  <c r="N368" i="9"/>
  <c r="M369" i="9"/>
  <c r="V369" i="9"/>
  <c r="U370" i="9"/>
  <c r="T371" i="9"/>
  <c r="S372" i="9"/>
  <c r="S373" i="9"/>
  <c r="R374" i="9"/>
  <c r="Q375" i="9"/>
  <c r="P376" i="9"/>
  <c r="O377" i="9"/>
  <c r="N378" i="9"/>
  <c r="M379" i="9"/>
  <c r="M380" i="9"/>
  <c r="V380" i="9"/>
  <c r="U381" i="9"/>
  <c r="T382" i="9"/>
  <c r="S383" i="9"/>
  <c r="R384" i="9"/>
  <c r="Q385" i="9"/>
  <c r="Q386" i="9"/>
  <c r="P387" i="9"/>
  <c r="O388" i="9"/>
  <c r="N389" i="9"/>
  <c r="M390" i="9"/>
  <c r="V390" i="9"/>
  <c r="U391" i="9"/>
  <c r="U392" i="9"/>
  <c r="T393" i="9"/>
  <c r="S394" i="9"/>
  <c r="R395" i="9"/>
  <c r="Q396" i="9"/>
  <c r="P397" i="9"/>
  <c r="O398" i="9"/>
  <c r="U25" i="9"/>
  <c r="S62" i="9"/>
  <c r="Q77" i="9"/>
  <c r="P91" i="9"/>
  <c r="V105" i="9"/>
  <c r="O114" i="9"/>
  <c r="O124" i="9"/>
  <c r="U133" i="9"/>
  <c r="P141" i="9"/>
  <c r="Q150" i="9"/>
  <c r="M160" i="9"/>
  <c r="P167" i="9"/>
  <c r="O175" i="9"/>
  <c r="Q183" i="9"/>
  <c r="T189" i="9"/>
  <c r="N196" i="9"/>
  <c r="M201" i="9"/>
  <c r="O204" i="9"/>
  <c r="T207" i="9"/>
  <c r="N211" i="9"/>
  <c r="P214" i="9"/>
  <c r="T217" i="9"/>
  <c r="R220" i="9"/>
  <c r="V222" i="9"/>
  <c r="O225" i="9"/>
  <c r="N227" i="9"/>
  <c r="P229" i="9"/>
  <c r="P231" i="9"/>
  <c r="N233" i="9"/>
  <c r="V234" i="9"/>
  <c r="P236" i="9"/>
  <c r="N238" i="9"/>
  <c r="U239" i="9"/>
  <c r="Q241" i="9"/>
  <c r="P243" i="9"/>
  <c r="T244" i="9"/>
  <c r="S246" i="9"/>
  <c r="O248" i="9"/>
  <c r="U249" i="9"/>
  <c r="S251" i="9"/>
  <c r="N253" i="9"/>
  <c r="V254" i="9"/>
  <c r="S256" i="9"/>
  <c r="N258" i="9"/>
  <c r="V259" i="9"/>
  <c r="Q261" i="9"/>
  <c r="P263" i="9"/>
  <c r="M265" i="9"/>
  <c r="R266" i="9"/>
  <c r="P268" i="9"/>
  <c r="U269" i="9"/>
  <c r="S271" i="9"/>
  <c r="P273" i="9"/>
  <c r="V274" i="9"/>
  <c r="T276" i="9"/>
  <c r="N278" i="9"/>
  <c r="V279" i="9"/>
  <c r="T281" i="9"/>
  <c r="P283" i="9"/>
  <c r="N285" i="9"/>
  <c r="R286" i="9"/>
  <c r="P288" i="9"/>
  <c r="M290" i="9"/>
  <c r="S291" i="9"/>
  <c r="Q293" i="9"/>
  <c r="U294" i="9"/>
  <c r="R296" i="9"/>
  <c r="M298" i="9"/>
  <c r="Q299" i="9"/>
  <c r="M301" i="9"/>
  <c r="P302" i="9"/>
  <c r="V303" i="9"/>
  <c r="P305" i="9"/>
  <c r="T306" i="9"/>
  <c r="P308" i="9"/>
  <c r="S309" i="9"/>
  <c r="O311" i="9"/>
  <c r="T312" i="9"/>
  <c r="M314" i="9"/>
  <c r="S315" i="9"/>
  <c r="V316" i="9"/>
  <c r="R318" i="9"/>
  <c r="M320" i="9"/>
  <c r="O321" i="9"/>
  <c r="S322" i="9"/>
  <c r="T323" i="9"/>
  <c r="N325" i="9"/>
  <c r="N326" i="9"/>
  <c r="O327" i="9"/>
  <c r="P328" i="9"/>
  <c r="P329" i="9"/>
  <c r="Q330" i="9"/>
  <c r="R331" i="9"/>
  <c r="R332" i="9"/>
  <c r="S333" i="9"/>
  <c r="T334" i="9"/>
  <c r="S335" i="9"/>
  <c r="R336" i="9"/>
  <c r="Q337" i="9"/>
  <c r="Q338" i="9"/>
  <c r="P339" i="9"/>
  <c r="O340" i="9"/>
  <c r="N341" i="9"/>
  <c r="M342" i="9"/>
  <c r="V342" i="9"/>
  <c r="U343" i="9"/>
  <c r="U344" i="9"/>
  <c r="T345" i="9"/>
  <c r="S346" i="9"/>
  <c r="R347" i="9"/>
  <c r="Q348" i="9"/>
  <c r="P349" i="9"/>
  <c r="O350" i="9"/>
  <c r="O351" i="9"/>
  <c r="N352" i="9"/>
  <c r="M353" i="9"/>
  <c r="V353" i="9"/>
  <c r="U354" i="9"/>
  <c r="T355" i="9"/>
  <c r="S356" i="9"/>
  <c r="S357" i="9"/>
  <c r="R358" i="9"/>
  <c r="Q359" i="9"/>
  <c r="P360" i="9"/>
  <c r="O361" i="9"/>
  <c r="N362" i="9"/>
  <c r="M363" i="9"/>
  <c r="M364" i="9"/>
  <c r="V364" i="9"/>
  <c r="U365" i="9"/>
  <c r="T366" i="9"/>
  <c r="S367" i="9"/>
  <c r="R368" i="9"/>
  <c r="Q369" i="9"/>
  <c r="Q370" i="9"/>
  <c r="P371" i="9"/>
  <c r="O372" i="9"/>
  <c r="N373" i="9"/>
  <c r="M374" i="9"/>
  <c r="V374" i="9"/>
  <c r="U375" i="9"/>
  <c r="U376" i="9"/>
  <c r="T377" i="9"/>
  <c r="S378" i="9"/>
  <c r="R379" i="9"/>
  <c r="Q380" i="9"/>
  <c r="P381" i="9"/>
  <c r="O382" i="9"/>
  <c r="O383" i="9"/>
  <c r="N384" i="9"/>
  <c r="M385" i="9"/>
  <c r="V385" i="9"/>
  <c r="U386" i="9"/>
  <c r="T387" i="9"/>
  <c r="S388" i="9"/>
  <c r="S389" i="9"/>
  <c r="R390" i="9"/>
  <c r="Q391" i="9"/>
  <c r="P392" i="9"/>
  <c r="O393" i="9"/>
  <c r="N394" i="9"/>
  <c r="M395" i="9"/>
  <c r="M396" i="9"/>
  <c r="V396" i="9"/>
  <c r="U397" i="9"/>
  <c r="T398" i="9"/>
  <c r="S399" i="9"/>
  <c r="R400" i="9"/>
  <c r="Q401" i="9"/>
  <c r="Q402" i="9"/>
  <c r="P403" i="9"/>
  <c r="O404" i="9"/>
  <c r="N405" i="9"/>
  <c r="M406" i="9"/>
  <c r="V406" i="9"/>
  <c r="U407" i="9"/>
  <c r="U408" i="9"/>
  <c r="T409" i="9"/>
  <c r="S410" i="9"/>
  <c r="R411" i="9"/>
  <c r="Q412" i="9"/>
  <c r="P413" i="9"/>
  <c r="O414" i="9"/>
  <c r="O415" i="9"/>
  <c r="N416" i="9"/>
  <c r="M417" i="9"/>
  <c r="V417" i="9"/>
  <c r="U418" i="9"/>
  <c r="T419" i="9"/>
  <c r="S420" i="9"/>
  <c r="S421" i="9"/>
  <c r="R422" i="9"/>
  <c r="Q423" i="9"/>
  <c r="P424" i="9"/>
  <c r="O425" i="9"/>
  <c r="N426" i="9"/>
  <c r="M427" i="9"/>
  <c r="M428" i="9"/>
  <c r="V428" i="9"/>
  <c r="U429" i="9"/>
  <c r="T430" i="9"/>
  <c r="R431" i="9"/>
  <c r="P432" i="9"/>
  <c r="N433" i="9"/>
  <c r="V433" i="9"/>
  <c r="T434" i="9"/>
  <c r="R435" i="9"/>
  <c r="P436" i="9"/>
  <c r="N437" i="9"/>
  <c r="V437" i="9"/>
  <c r="T438" i="9"/>
  <c r="R439" i="9"/>
  <c r="P440" i="9"/>
  <c r="N441" i="9"/>
  <c r="V441" i="9"/>
  <c r="T442" i="9"/>
  <c r="R443" i="9"/>
  <c r="P444" i="9"/>
  <c r="N445" i="9"/>
  <c r="V445" i="9"/>
  <c r="T446" i="9"/>
  <c r="R447" i="9"/>
  <c r="P448" i="9"/>
  <c r="N449" i="9"/>
  <c r="V449" i="9"/>
  <c r="T450" i="9"/>
  <c r="R451" i="9"/>
  <c r="P452" i="9"/>
  <c r="N453" i="9"/>
  <c r="V453" i="9"/>
  <c r="T454" i="9"/>
  <c r="T28" i="9"/>
  <c r="U62" i="9"/>
  <c r="P81" i="9"/>
  <c r="P92" i="9"/>
  <c r="M106" i="9"/>
  <c r="M117" i="9"/>
  <c r="M125" i="9"/>
  <c r="N134" i="9"/>
  <c r="T143" i="9"/>
  <c r="M151" i="9"/>
  <c r="N160" i="9"/>
  <c r="R169" i="9"/>
  <c r="V175" i="9"/>
  <c r="T183" i="9"/>
  <c r="V191" i="9"/>
  <c r="Q197" i="9"/>
  <c r="U201" i="9"/>
  <c r="M205" i="9"/>
  <c r="P208" i="9"/>
  <c r="R211" i="9"/>
  <c r="M215" i="9"/>
  <c r="R218" i="9"/>
  <c r="M221" i="9"/>
  <c r="Q223" i="9"/>
  <c r="U225" i="9"/>
  <c r="T227" i="9"/>
  <c r="Q229" i="9"/>
  <c r="R231" i="9"/>
  <c r="O233" i="9"/>
  <c r="M235" i="9"/>
  <c r="T236" i="9"/>
  <c r="P238" i="9"/>
  <c r="O240" i="9"/>
  <c r="R241" i="9"/>
  <c r="Q243" i="9"/>
  <c r="N245" i="9"/>
  <c r="T246" i="9"/>
  <c r="R248" i="9"/>
  <c r="V249" i="9"/>
  <c r="T251" i="9"/>
  <c r="Q253" i="9"/>
  <c r="M255" i="9"/>
  <c r="V256" i="9"/>
  <c r="O258" i="9"/>
  <c r="N260" i="9"/>
  <c r="U261" i="9"/>
  <c r="Q263" i="9"/>
  <c r="O265" i="9"/>
  <c r="T266" i="9"/>
  <c r="R268" i="9"/>
  <c r="N270" i="9"/>
  <c r="T271" i="9"/>
  <c r="R273" i="9"/>
  <c r="M275" i="9"/>
  <c r="V276" i="9"/>
  <c r="S278" i="9"/>
  <c r="N280" i="9"/>
  <c r="V281" i="9"/>
  <c r="Q283" i="9"/>
  <c r="O285" i="9"/>
  <c r="V286" i="9"/>
  <c r="Q288" i="9"/>
  <c r="O290" i="9"/>
  <c r="T291" i="9"/>
  <c r="R293" i="9"/>
  <c r="P295" i="9"/>
  <c r="T296" i="9"/>
  <c r="P298" i="9"/>
  <c r="R299" i="9"/>
  <c r="N301" i="9"/>
  <c r="S302" i="9"/>
  <c r="M304" i="9"/>
  <c r="S305" i="9"/>
  <c r="U306" i="9"/>
  <c r="Q308" i="9"/>
  <c r="V309" i="9"/>
  <c r="P311" i="9"/>
  <c r="V312" i="9"/>
  <c r="N314" i="9"/>
  <c r="T315" i="9"/>
  <c r="O317" i="9"/>
  <c r="S318" i="9"/>
  <c r="O320" i="9"/>
  <c r="P321" i="9"/>
  <c r="T322" i="9"/>
  <c r="P72" i="9"/>
  <c r="Q102" i="9"/>
  <c r="V130" i="9"/>
  <c r="U156" i="9"/>
  <c r="N175" i="9"/>
  <c r="S194" i="9"/>
  <c r="T206" i="9"/>
  <c r="T213" i="9"/>
  <c r="P222" i="9"/>
  <c r="Q228" i="9"/>
  <c r="M233" i="9"/>
  <c r="U237" i="9"/>
  <c r="R242" i="9"/>
  <c r="P246" i="9"/>
  <c r="V250" i="9"/>
  <c r="V255" i="9"/>
  <c r="T259" i="9"/>
  <c r="Q264" i="9"/>
  <c r="Q269" i="9"/>
  <c r="V272" i="9"/>
  <c r="V277" i="9"/>
  <c r="T282" i="9"/>
  <c r="P286" i="9"/>
  <c r="Q291" i="9"/>
  <c r="V295" i="9"/>
  <c r="P299" i="9"/>
  <c r="R303" i="9"/>
  <c r="S307" i="9"/>
  <c r="N311" i="9"/>
  <c r="N315" i="9"/>
  <c r="Q319" i="9"/>
  <c r="Q322" i="9"/>
  <c r="O325" i="9"/>
  <c r="Q327" i="9"/>
  <c r="Q329" i="9"/>
  <c r="S331" i="9"/>
  <c r="U333" i="9"/>
  <c r="T335" i="9"/>
  <c r="S337" i="9"/>
  <c r="Q339" i="9"/>
  <c r="O341" i="9"/>
  <c r="M343" i="9"/>
  <c r="V344" i="9"/>
  <c r="T346" i="9"/>
  <c r="R348" i="9"/>
  <c r="Q350" i="9"/>
  <c r="O352" i="9"/>
  <c r="M354" i="9"/>
  <c r="U355" i="9"/>
  <c r="T357" i="9"/>
  <c r="R359" i="9"/>
  <c r="P361" i="9"/>
  <c r="O363" i="9"/>
  <c r="M365" i="9"/>
  <c r="U366" i="9"/>
  <c r="S368" i="9"/>
  <c r="R370" i="9"/>
  <c r="P372" i="9"/>
  <c r="N374" i="9"/>
  <c r="M376" i="9"/>
  <c r="U377" i="9"/>
  <c r="S379" i="9"/>
  <c r="Q381" i="9"/>
  <c r="P383" i="9"/>
  <c r="N385" i="9"/>
  <c r="V386" i="9"/>
  <c r="U388" i="9"/>
  <c r="S390" i="9"/>
  <c r="Q392" i="9"/>
  <c r="O394" i="9"/>
  <c r="N396" i="9"/>
  <c r="V397" i="9"/>
  <c r="R399" i="9"/>
  <c r="N401" i="9"/>
  <c r="R402" i="9"/>
  <c r="U403" i="9"/>
  <c r="M405" i="9"/>
  <c r="O406" i="9"/>
  <c r="R407" i="9"/>
  <c r="S408" i="9"/>
  <c r="V409" i="9"/>
  <c r="O411" i="9"/>
  <c r="P412" i="9"/>
  <c r="S413" i="9"/>
  <c r="U414" i="9"/>
  <c r="M416" i="9"/>
  <c r="O417" i="9"/>
  <c r="R418" i="9"/>
  <c r="S419" i="9"/>
  <c r="V420" i="9"/>
  <c r="N422" i="9"/>
  <c r="P423" i="9"/>
  <c r="R424" i="9"/>
  <c r="U425" i="9"/>
  <c r="V426" i="9"/>
  <c r="O428" i="9"/>
  <c r="Q429" i="9"/>
  <c r="S430" i="9"/>
  <c r="T431" i="9"/>
  <c r="U432" i="9"/>
  <c r="U433" i="9"/>
  <c r="V434" i="9"/>
  <c r="M436" i="9"/>
  <c r="M437" i="9"/>
  <c r="N438" i="9"/>
  <c r="O439" i="9"/>
  <c r="O440" i="9"/>
  <c r="P441" i="9"/>
  <c r="Q442" i="9"/>
  <c r="Q443" i="9"/>
  <c r="R444" i="9"/>
  <c r="S445" i="9"/>
  <c r="S446" i="9"/>
  <c r="T447" i="9"/>
  <c r="U448" i="9"/>
  <c r="U449" i="9"/>
  <c r="V450" i="9"/>
  <c r="M452" i="9"/>
  <c r="M453" i="9"/>
  <c r="N454" i="9"/>
  <c r="O455" i="9"/>
  <c r="N456" i="9"/>
  <c r="M457" i="9"/>
  <c r="V457" i="9"/>
  <c r="U458" i="9"/>
  <c r="T459" i="9"/>
  <c r="T460" i="9"/>
  <c r="S461" i="9"/>
  <c r="R462" i="9"/>
  <c r="Q463" i="9"/>
  <c r="P464" i="9"/>
  <c r="O465" i="9"/>
  <c r="N466" i="9"/>
  <c r="N467" i="9"/>
  <c r="M468" i="9"/>
  <c r="V468" i="9"/>
  <c r="U469" i="9"/>
  <c r="T470" i="9"/>
  <c r="S471" i="9"/>
  <c r="R472" i="9"/>
  <c r="R473" i="9"/>
  <c r="Q474" i="9"/>
  <c r="P475" i="9"/>
  <c r="O476" i="9"/>
  <c r="N477" i="9"/>
  <c r="M478" i="9"/>
  <c r="V478" i="9"/>
  <c r="V479" i="9"/>
  <c r="U480" i="9"/>
  <c r="T481" i="9"/>
  <c r="S482" i="9"/>
  <c r="R483" i="9"/>
  <c r="Q484" i="9"/>
  <c r="P485" i="9"/>
  <c r="P486" i="9"/>
  <c r="O487" i="9"/>
  <c r="N488" i="9"/>
  <c r="M489" i="9"/>
  <c r="V489" i="9"/>
  <c r="U490" i="9"/>
  <c r="T491" i="9"/>
  <c r="T492" i="9"/>
  <c r="S493" i="9"/>
  <c r="R494" i="9"/>
  <c r="Q495" i="9"/>
  <c r="P496" i="9"/>
  <c r="O497" i="9"/>
  <c r="N498" i="9"/>
  <c r="N499" i="9"/>
  <c r="M500" i="9"/>
  <c r="V500" i="9"/>
  <c r="U501" i="9"/>
  <c r="T502" i="9"/>
  <c r="S503" i="9"/>
  <c r="R504" i="9"/>
  <c r="R505" i="9"/>
  <c r="Q506" i="9"/>
  <c r="P507" i="9"/>
  <c r="O508" i="9"/>
  <c r="N509" i="9"/>
  <c r="M510" i="9"/>
  <c r="V510" i="9"/>
  <c r="V511" i="9"/>
  <c r="U512" i="9"/>
  <c r="T513" i="9"/>
  <c r="S514" i="9"/>
  <c r="R515" i="9"/>
  <c r="Q516" i="9"/>
  <c r="P517" i="9"/>
  <c r="P518" i="9"/>
  <c r="O519" i="9"/>
  <c r="M520" i="9"/>
  <c r="U520" i="9"/>
  <c r="S521" i="9"/>
  <c r="Q522" i="9"/>
  <c r="O523" i="9"/>
  <c r="M524" i="9"/>
  <c r="U524" i="9"/>
  <c r="S525" i="9"/>
  <c r="Q526" i="9"/>
  <c r="O527" i="9"/>
  <c r="M528" i="9"/>
  <c r="U528" i="9"/>
  <c r="S529" i="9"/>
  <c r="P76" i="9"/>
  <c r="R110" i="9"/>
  <c r="Q131" i="9"/>
  <c r="V156" i="9"/>
  <c r="T180" i="9"/>
  <c r="P195" i="9"/>
  <c r="V206" i="9"/>
  <c r="S216" i="9"/>
  <c r="R222" i="9"/>
  <c r="V228" i="9"/>
  <c r="N234" i="9"/>
  <c r="M238" i="9"/>
  <c r="S242" i="9"/>
  <c r="S247" i="9"/>
  <c r="Q251" i="9"/>
  <c r="N256" i="9"/>
  <c r="M261" i="9"/>
  <c r="R264" i="9"/>
  <c r="R269" i="9"/>
  <c r="P274" i="9"/>
  <c r="M278" i="9"/>
  <c r="V282" i="9"/>
  <c r="R287" i="9"/>
  <c r="R291" i="9"/>
  <c r="O296" i="9"/>
  <c r="P300" i="9"/>
  <c r="T303" i="9"/>
  <c r="T307" i="9"/>
  <c r="N312" i="9"/>
  <c r="Q315" i="9"/>
  <c r="R319" i="9"/>
  <c r="Q323" i="9"/>
  <c r="U325" i="9"/>
  <c r="U327" i="9"/>
  <c r="M330" i="9"/>
  <c r="O332" i="9"/>
  <c r="O334" i="9"/>
  <c r="O336" i="9"/>
  <c r="M338" i="9"/>
  <c r="U339" i="9"/>
  <c r="T341" i="9"/>
  <c r="R343" i="9"/>
  <c r="P345" i="9"/>
  <c r="O347" i="9"/>
  <c r="M349" i="9"/>
  <c r="U350" i="9"/>
  <c r="S352" i="9"/>
  <c r="R354" i="9"/>
  <c r="P356" i="9"/>
  <c r="N358" i="9"/>
  <c r="M360" i="9"/>
  <c r="U361" i="9"/>
  <c r="S363" i="9"/>
  <c r="Q365" i="9"/>
  <c r="P367" i="9"/>
  <c r="N369" i="9"/>
  <c r="V370" i="9"/>
  <c r="U372" i="9"/>
  <c r="S374" i="9"/>
  <c r="Q376" i="9"/>
  <c r="O378" i="9"/>
  <c r="N380" i="9"/>
  <c r="V381" i="9"/>
  <c r="T383" i="9"/>
  <c r="S385" i="9"/>
  <c r="T8" i="9"/>
  <c r="R76" i="9"/>
  <c r="O113" i="9"/>
  <c r="N138" i="9"/>
  <c r="R157" i="9"/>
  <c r="U180" i="9"/>
  <c r="V199" i="9"/>
  <c r="M207" i="9"/>
  <c r="T216" i="9"/>
  <c r="S224" i="9"/>
  <c r="O229" i="9"/>
  <c r="O234" i="9"/>
  <c r="P239" i="9"/>
  <c r="M243" i="9"/>
  <c r="T247" i="9"/>
  <c r="S252" i="9"/>
  <c r="O256" i="9"/>
  <c r="O261" i="9"/>
  <c r="M266" i="9"/>
  <c r="T269" i="9"/>
  <c r="S274" i="9"/>
  <c r="N279" i="9"/>
  <c r="N283" i="9"/>
  <c r="V287" i="9"/>
  <c r="S292" i="9"/>
  <c r="Q296" i="9"/>
  <c r="Q300" i="9"/>
  <c r="U304" i="9"/>
  <c r="N308" i="9"/>
  <c r="O312" i="9"/>
  <c r="R316" i="9"/>
  <c r="S319" i="9"/>
  <c r="R323" i="9"/>
  <c r="V325" i="9"/>
  <c r="M328" i="9"/>
  <c r="N330" i="9"/>
  <c r="P332" i="9"/>
  <c r="Q334" i="9"/>
  <c r="P336" i="9"/>
  <c r="N338" i="9"/>
  <c r="M340" i="9"/>
  <c r="U341" i="9"/>
  <c r="S343" i="9"/>
  <c r="Q345" i="9"/>
  <c r="P347" i="9"/>
  <c r="N349" i="9"/>
  <c r="V350" i="9"/>
  <c r="U352" i="9"/>
  <c r="S354" i="9"/>
  <c r="Q356" i="9"/>
  <c r="O358" i="9"/>
  <c r="N360" i="9"/>
  <c r="V361" i="9"/>
  <c r="T363" i="9"/>
  <c r="S365" i="9"/>
  <c r="Q367" i="9"/>
  <c r="O369" i="9"/>
  <c r="M371" i="9"/>
  <c r="V372" i="9"/>
  <c r="T374" i="9"/>
  <c r="R376" i="9"/>
  <c r="Q378" i="9"/>
  <c r="O380" i="9"/>
  <c r="M382" i="9"/>
  <c r="U383" i="9"/>
  <c r="T385" i="9"/>
  <c r="R387" i="9"/>
  <c r="P389" i="9"/>
  <c r="O391" i="9"/>
  <c r="M393" i="9"/>
  <c r="U394" i="9"/>
  <c r="S396" i="9"/>
  <c r="R398" i="9"/>
  <c r="N400" i="9"/>
  <c r="P401" i="9"/>
  <c r="V402" i="9"/>
  <c r="N404" i="9"/>
  <c r="P405" i="9"/>
  <c r="S406" i="9"/>
  <c r="T407" i="9"/>
  <c r="M409" i="9"/>
  <c r="O410" i="9"/>
  <c r="Q411" i="9"/>
  <c r="S412" i="9"/>
  <c r="V413" i="9"/>
  <c r="M415" i="9"/>
  <c r="P416" i="9"/>
  <c r="S417" i="9"/>
  <c r="T418" i="9"/>
  <c r="M420" i="9"/>
  <c r="O421" i="9"/>
  <c r="Q422" i="9"/>
  <c r="S423" i="9"/>
  <c r="V424" i="9"/>
  <c r="M426" i="9"/>
  <c r="P427" i="9"/>
  <c r="R428" i="9"/>
  <c r="T429" i="9"/>
  <c r="V430" i="9"/>
  <c r="M432" i="9"/>
  <c r="M433" i="9"/>
  <c r="N434" i="9"/>
  <c r="O435" i="9"/>
  <c r="O436" i="9"/>
  <c r="P437" i="9"/>
  <c r="Q438" i="9"/>
  <c r="Q439" i="9"/>
  <c r="R440" i="9"/>
  <c r="S441" i="9"/>
  <c r="S442" i="9"/>
  <c r="T443" i="9"/>
  <c r="U444" i="9"/>
  <c r="U445" i="9"/>
  <c r="V446" i="9"/>
  <c r="M448" i="9"/>
  <c r="M449" i="9"/>
  <c r="N450" i="9"/>
  <c r="O451" i="9"/>
  <c r="O452" i="9"/>
  <c r="P453" i="9"/>
  <c r="Q454" i="9"/>
  <c r="Q455" i="9"/>
  <c r="P456" i="9"/>
  <c r="O457" i="9"/>
  <c r="N458" i="9"/>
  <c r="N459" i="9"/>
  <c r="M460" i="9"/>
  <c r="V460" i="9"/>
  <c r="U461" i="9"/>
  <c r="T462" i="9"/>
  <c r="S463" i="9"/>
  <c r="R464" i="9"/>
  <c r="R465" i="9"/>
  <c r="Q466" i="9"/>
  <c r="P467" i="9"/>
  <c r="O468" i="9"/>
  <c r="N469" i="9"/>
  <c r="M470" i="9"/>
  <c r="V470" i="9"/>
  <c r="V471" i="9"/>
  <c r="U472" i="9"/>
  <c r="T473" i="9"/>
  <c r="S474" i="9"/>
  <c r="R475" i="9"/>
  <c r="Q476" i="9"/>
  <c r="P477" i="9"/>
  <c r="P478" i="9"/>
  <c r="O479" i="9"/>
  <c r="N480" i="9"/>
  <c r="M481" i="9"/>
  <c r="V481" i="9"/>
  <c r="U482" i="9"/>
  <c r="T483" i="9"/>
  <c r="T484" i="9"/>
  <c r="S485" i="9"/>
  <c r="R486" i="9"/>
  <c r="Q487" i="9"/>
  <c r="P488" i="9"/>
  <c r="O489" i="9"/>
  <c r="N490" i="9"/>
  <c r="N491" i="9"/>
  <c r="M492" i="9"/>
  <c r="V492" i="9"/>
  <c r="U493" i="9"/>
  <c r="T494" i="9"/>
  <c r="S495" i="9"/>
  <c r="R496" i="9"/>
  <c r="R497" i="9"/>
  <c r="Q498" i="9"/>
  <c r="P499" i="9"/>
  <c r="S52" i="9"/>
  <c r="V100" i="9"/>
  <c r="N124" i="9"/>
  <c r="U147" i="9"/>
  <c r="R172" i="9"/>
  <c r="P189" i="9"/>
  <c r="S203" i="9"/>
  <c r="P213" i="9"/>
  <c r="N220" i="9"/>
  <c r="V226" i="9"/>
  <c r="Q232" i="9"/>
  <c r="O236" i="9"/>
  <c r="O241" i="9"/>
  <c r="U245" i="9"/>
  <c r="T249" i="9"/>
  <c r="R254" i="9"/>
  <c r="N259" i="9"/>
  <c r="N263" i="9"/>
  <c r="T267" i="9"/>
  <c r="S272" i="9"/>
  <c r="Q276" i="9"/>
  <c r="N281" i="9"/>
  <c r="N286" i="9"/>
  <c r="T289" i="9"/>
  <c r="S294" i="9"/>
  <c r="V298" i="9"/>
  <c r="N302" i="9"/>
  <c r="R306" i="9"/>
  <c r="R310" i="9"/>
  <c r="V313" i="9"/>
  <c r="N318" i="9"/>
  <c r="M322" i="9"/>
  <c r="U324" i="9"/>
  <c r="V326" i="9"/>
  <c r="N329" i="9"/>
  <c r="O331" i="9"/>
  <c r="P333" i="9"/>
  <c r="Q335" i="9"/>
  <c r="O337" i="9"/>
  <c r="M339" i="9"/>
  <c r="V340" i="9"/>
  <c r="T342" i="9"/>
  <c r="R344" i="9"/>
  <c r="Q346" i="9"/>
  <c r="O348" i="9"/>
  <c r="M350" i="9"/>
  <c r="U351" i="9"/>
  <c r="T353" i="9"/>
  <c r="R355" i="9"/>
  <c r="P357" i="9"/>
  <c r="O359" i="9"/>
  <c r="M361" i="9"/>
  <c r="U362" i="9"/>
  <c r="S364" i="9"/>
  <c r="R366" i="9"/>
  <c r="P368" i="9"/>
  <c r="N370" i="9"/>
  <c r="M372" i="9"/>
  <c r="U373" i="9"/>
  <c r="S375" i="9"/>
  <c r="Q377" i="9"/>
  <c r="P379" i="9"/>
  <c r="N381" i="9"/>
  <c r="V382" i="9"/>
  <c r="U384" i="9"/>
  <c r="S386" i="9"/>
  <c r="Q388" i="9"/>
  <c r="O390" i="9"/>
  <c r="N392" i="9"/>
  <c r="V393" i="9"/>
  <c r="T395" i="9"/>
  <c r="S397" i="9"/>
  <c r="P399" i="9"/>
  <c r="S400" i="9"/>
  <c r="N402" i="9"/>
  <c r="R403" i="9"/>
  <c r="U404" i="9"/>
  <c r="V405" i="9"/>
  <c r="O407" i="9"/>
  <c r="Q408" i="9"/>
  <c r="S409" i="9"/>
  <c r="U410" i="9"/>
  <c r="N412" i="9"/>
  <c r="O413" i="9"/>
  <c r="R414" i="9"/>
  <c r="T415" i="9"/>
  <c r="V416" i="9"/>
  <c r="N418" i="9"/>
  <c r="Q419" i="9"/>
  <c r="R420" i="9"/>
  <c r="U421" i="9"/>
  <c r="M423" i="9"/>
  <c r="O424" i="9"/>
  <c r="Q425" i="9"/>
  <c r="T426" i="9"/>
  <c r="U427" i="9"/>
  <c r="N429" i="9"/>
  <c r="Q430" i="9"/>
  <c r="Q431" i="9"/>
  <c r="R432" i="9"/>
  <c r="S433" i="9"/>
  <c r="S434" i="9"/>
  <c r="T435" i="9"/>
  <c r="U436" i="9"/>
  <c r="U437" i="9"/>
  <c r="V438" i="9"/>
  <c r="M440" i="9"/>
  <c r="M441" i="9"/>
  <c r="N442" i="9"/>
  <c r="O443" i="9"/>
  <c r="O444" i="9"/>
  <c r="P445" i="9"/>
  <c r="Q446" i="9"/>
  <c r="Q447" i="9"/>
  <c r="R448" i="9"/>
  <c r="S449" i="9"/>
  <c r="S450" i="9"/>
  <c r="T451" i="9"/>
  <c r="U452" i="9"/>
  <c r="U453" i="9"/>
  <c r="V454" i="9"/>
  <c r="V455" i="9"/>
  <c r="U456" i="9"/>
  <c r="T457" i="9"/>
  <c r="S458" i="9"/>
  <c r="R459" i="9"/>
  <c r="Q460" i="9"/>
  <c r="P461" i="9"/>
  <c r="P462" i="9"/>
  <c r="O463" i="9"/>
  <c r="N464" i="9"/>
  <c r="M465" i="9"/>
  <c r="V465" i="9"/>
  <c r="U466" i="9"/>
  <c r="T467" i="9"/>
  <c r="T468" i="9"/>
  <c r="S469" i="9"/>
  <c r="R470" i="9"/>
  <c r="Q471" i="9"/>
  <c r="P472" i="9"/>
  <c r="O473" i="9"/>
  <c r="N474" i="9"/>
  <c r="N475" i="9"/>
  <c r="M476" i="9"/>
  <c r="V476" i="9"/>
  <c r="U477" i="9"/>
  <c r="T478" i="9"/>
  <c r="S479" i="9"/>
  <c r="R480" i="9"/>
  <c r="R481" i="9"/>
  <c r="Q482" i="9"/>
  <c r="P483" i="9"/>
  <c r="O484" i="9"/>
  <c r="N485" i="9"/>
  <c r="M486" i="9"/>
  <c r="V486" i="9"/>
  <c r="V487" i="9"/>
  <c r="U488" i="9"/>
  <c r="T489" i="9"/>
  <c r="S490" i="9"/>
  <c r="R491" i="9"/>
  <c r="Q492" i="9"/>
  <c r="P493" i="9"/>
  <c r="S54" i="9"/>
  <c r="M101" i="9"/>
  <c r="S130" i="9"/>
  <c r="P150" i="9"/>
  <c r="V172" i="9"/>
  <c r="R194" i="9"/>
  <c r="U203" i="9"/>
  <c r="Q213" i="9"/>
  <c r="N222" i="9"/>
  <c r="M227" i="9"/>
  <c r="V232" i="9"/>
  <c r="Q237" i="9"/>
  <c r="P241" i="9"/>
  <c r="N246" i="9"/>
  <c r="U250" i="9"/>
  <c r="U254" i="9"/>
  <c r="Q259" i="9"/>
  <c r="P264" i="9"/>
  <c r="N268" i="9"/>
  <c r="T272" i="9"/>
  <c r="U277" i="9"/>
  <c r="P281" i="9"/>
  <c r="O286" i="9"/>
  <c r="M291" i="9"/>
  <c r="T294" i="9"/>
  <c r="O299" i="9"/>
  <c r="O303" i="9"/>
  <c r="S306" i="9"/>
  <c r="U310" i="9"/>
  <c r="V314" i="9"/>
  <c r="Q318" i="9"/>
  <c r="N322" i="9"/>
  <c r="M325" i="9"/>
  <c r="M327" i="9"/>
  <c r="O329" i="9"/>
  <c r="Q331" i="9"/>
  <c r="Q333" i="9"/>
  <c r="R335" i="9"/>
  <c r="P337" i="9"/>
  <c r="O339" i="9"/>
  <c r="M341" i="9"/>
  <c r="U342" i="9"/>
  <c r="S344" i="9"/>
  <c r="R346" i="9"/>
  <c r="P348" i="9"/>
  <c r="N350" i="9"/>
  <c r="M352" i="9"/>
  <c r="U353" i="9"/>
  <c r="S355" i="9"/>
  <c r="Q357" i="9"/>
  <c r="P359" i="9"/>
  <c r="N361" i="9"/>
  <c r="V362" i="9"/>
  <c r="U364" i="9"/>
  <c r="S366" i="9"/>
  <c r="Q368" i="9"/>
  <c r="O370" i="9"/>
  <c r="N372" i="9"/>
  <c r="V373" i="9"/>
  <c r="T375" i="9"/>
  <c r="S377" i="9"/>
  <c r="Q379" i="9"/>
  <c r="O381" i="9"/>
  <c r="M383" i="9"/>
  <c r="V384" i="9"/>
  <c r="T386" i="9"/>
  <c r="R388" i="9"/>
  <c r="Q390" i="9"/>
  <c r="O392" i="9"/>
  <c r="M394" i="9"/>
  <c r="U395" i="9"/>
  <c r="T397" i="9"/>
  <c r="Q399" i="9"/>
  <c r="M401" i="9"/>
  <c r="O402" i="9"/>
  <c r="T403" i="9"/>
  <c r="V404" i="9"/>
  <c r="N406" i="9"/>
  <c r="Q407" i="9"/>
  <c r="R408" i="9"/>
  <c r="U409" i="9"/>
  <c r="M411" i="9"/>
  <c r="O412" i="9"/>
  <c r="Q413" i="9"/>
  <c r="T414" i="9"/>
  <c r="U415" i="9"/>
  <c r="N417" i="9"/>
  <c r="Q418" i="9"/>
  <c r="R419" i="9"/>
  <c r="U420" i="9"/>
  <c r="M422" i="9"/>
  <c r="O423" i="9"/>
  <c r="Q424" i="9"/>
  <c r="T425" i="9"/>
  <c r="U426" i="9"/>
  <c r="N428" i="9"/>
  <c r="P429" i="9"/>
  <c r="R430" i="9"/>
  <c r="S431" i="9"/>
  <c r="T432" i="9"/>
  <c r="T433" i="9"/>
  <c r="U434" i="9"/>
  <c r="V435" i="9"/>
  <c r="V436" i="9"/>
  <c r="M438" i="9"/>
  <c r="N439" i="9"/>
  <c r="N440" i="9"/>
  <c r="O441" i="9"/>
  <c r="P442" i="9"/>
  <c r="P443" i="9"/>
  <c r="Q444" i="9"/>
  <c r="R445" i="9"/>
  <c r="R446" i="9"/>
  <c r="S447" i="9"/>
  <c r="T448" i="9"/>
  <c r="T449" i="9"/>
  <c r="U450" i="9"/>
  <c r="V451" i="9"/>
  <c r="V452" i="9"/>
  <c r="M454" i="9"/>
  <c r="N455" i="9"/>
  <c r="M456" i="9"/>
  <c r="V456" i="9"/>
  <c r="U457" i="9"/>
  <c r="T458" i="9"/>
  <c r="S459" i="9"/>
  <c r="R460" i="9"/>
  <c r="R461" i="9"/>
  <c r="Q462" i="9"/>
  <c r="P463" i="9"/>
  <c r="O464" i="9"/>
  <c r="N465" i="9"/>
  <c r="M466" i="9"/>
  <c r="V466" i="9"/>
  <c r="V467" i="9"/>
  <c r="U468" i="9"/>
  <c r="T469" i="9"/>
  <c r="S470" i="9"/>
  <c r="R471" i="9"/>
  <c r="Q472" i="9"/>
  <c r="P473" i="9"/>
  <c r="P474" i="9"/>
  <c r="O475" i="9"/>
  <c r="N476" i="9"/>
  <c r="M477" i="9"/>
  <c r="V477" i="9"/>
  <c r="U478" i="9"/>
  <c r="T479" i="9"/>
  <c r="T480" i="9"/>
  <c r="S481" i="9"/>
  <c r="R482" i="9"/>
  <c r="Q483" i="9"/>
  <c r="P484" i="9"/>
  <c r="O485" i="9"/>
  <c r="N486" i="9"/>
  <c r="N487" i="9"/>
  <c r="M488" i="9"/>
  <c r="V488" i="9"/>
  <c r="U489" i="9"/>
  <c r="T490" i="9"/>
  <c r="S491" i="9"/>
  <c r="R492" i="9"/>
  <c r="R493" i="9"/>
  <c r="Q494" i="9"/>
  <c r="P495" i="9"/>
  <c r="O496" i="9"/>
  <c r="N497" i="9"/>
  <c r="M498" i="9"/>
  <c r="V498" i="9"/>
  <c r="V499" i="9"/>
  <c r="U500" i="9"/>
  <c r="T501" i="9"/>
  <c r="S502" i="9"/>
  <c r="R503" i="9"/>
  <c r="Q504" i="9"/>
  <c r="P505" i="9"/>
  <c r="P506" i="9"/>
  <c r="O507" i="9"/>
  <c r="N508" i="9"/>
  <c r="M509" i="9"/>
  <c r="V509" i="9"/>
  <c r="U510" i="9"/>
  <c r="T511" i="9"/>
  <c r="T512" i="9"/>
  <c r="S513" i="9"/>
  <c r="R514" i="9"/>
  <c r="Q515" i="9"/>
  <c r="P516" i="9"/>
  <c r="O517" i="9"/>
  <c r="N518" i="9"/>
  <c r="N519" i="9"/>
  <c r="V519" i="9"/>
  <c r="T520" i="9"/>
  <c r="R521" i="9"/>
  <c r="P522" i="9"/>
  <c r="N523" i="9"/>
  <c r="V523" i="9"/>
  <c r="T524" i="9"/>
  <c r="R525" i="9"/>
  <c r="P526" i="9"/>
  <c r="N527" i="9"/>
  <c r="V527" i="9"/>
  <c r="T528" i="9"/>
  <c r="R529" i="9"/>
  <c r="P530" i="9"/>
  <c r="N531" i="9"/>
  <c r="V531" i="9"/>
  <c r="T532" i="9"/>
  <c r="R533" i="9"/>
  <c r="P534" i="9"/>
  <c r="N535" i="9"/>
  <c r="V535" i="9"/>
  <c r="T536" i="9"/>
  <c r="R537" i="9"/>
  <c r="P538" i="9"/>
  <c r="N539" i="9"/>
  <c r="V539" i="9"/>
  <c r="T540" i="9"/>
  <c r="R541" i="9"/>
  <c r="P542" i="9"/>
  <c r="N543" i="9"/>
  <c r="V543" i="9"/>
  <c r="T544" i="9"/>
  <c r="R545" i="9"/>
  <c r="P546" i="9"/>
  <c r="N547" i="9"/>
  <c r="V547" i="9"/>
  <c r="T548" i="9"/>
  <c r="R549" i="9"/>
  <c r="P550" i="9"/>
  <c r="N551" i="9"/>
  <c r="V551" i="9"/>
  <c r="T552" i="9"/>
  <c r="R553" i="9"/>
  <c r="P554" i="9"/>
  <c r="N555" i="9"/>
  <c r="V555" i="9"/>
  <c r="T556" i="9"/>
  <c r="R557" i="9"/>
  <c r="P558" i="9"/>
  <c r="N559" i="9"/>
  <c r="V559" i="9"/>
  <c r="T560" i="9"/>
  <c r="R561" i="9"/>
  <c r="P562" i="9"/>
  <c r="N563" i="9"/>
  <c r="V563" i="9"/>
  <c r="T564" i="9"/>
  <c r="R565" i="9"/>
  <c r="P566" i="9"/>
  <c r="N567" i="9"/>
  <c r="V567" i="9"/>
  <c r="T568" i="9"/>
  <c r="R569" i="9"/>
  <c r="P570" i="9"/>
  <c r="N571" i="9"/>
  <c r="V571" i="9"/>
  <c r="T572" i="9"/>
  <c r="R573" i="9"/>
  <c r="P113" i="9"/>
  <c r="S166" i="9"/>
  <c r="O210" i="9"/>
  <c r="R230" i="9"/>
  <c r="V240" i="9"/>
  <c r="M253" i="9"/>
  <c r="O266" i="9"/>
  <c r="N276" i="9"/>
  <c r="P289" i="9"/>
  <c r="U300" i="9"/>
  <c r="R309" i="9"/>
  <c r="M321" i="9"/>
  <c r="O328" i="9"/>
  <c r="O333" i="9"/>
  <c r="R338" i="9"/>
  <c r="T343" i="9"/>
  <c r="N348" i="9"/>
  <c r="N353" i="9"/>
  <c r="Q358" i="9"/>
  <c r="T362" i="9"/>
  <c r="T367" i="9"/>
  <c r="M373" i="9"/>
  <c r="P377" i="9"/>
  <c r="Q382" i="9"/>
  <c r="Q387" i="9"/>
  <c r="M391" i="9"/>
  <c r="T394" i="9"/>
  <c r="Q398" i="9"/>
  <c r="O401" i="9"/>
  <c r="M404" i="9"/>
  <c r="R406" i="9"/>
  <c r="V408" i="9"/>
  <c r="P411" i="9"/>
  <c r="U413" i="9"/>
  <c r="O416" i="9"/>
  <c r="S418" i="9"/>
  <c r="N421" i="9"/>
  <c r="R423" i="9"/>
  <c r="V425" i="9"/>
  <c r="Q428" i="9"/>
  <c r="U430" i="9"/>
  <c r="V432" i="9"/>
  <c r="N435" i="9"/>
  <c r="O437" i="9"/>
  <c r="P439" i="9"/>
  <c r="R441" i="9"/>
  <c r="S443" i="9"/>
  <c r="T445" i="9"/>
  <c r="V447" i="9"/>
  <c r="M450" i="9"/>
  <c r="N452" i="9"/>
  <c r="P454" i="9"/>
  <c r="O456" i="9"/>
  <c r="M458" i="9"/>
  <c r="V459" i="9"/>
  <c r="T461" i="9"/>
  <c r="R463" i="9"/>
  <c r="P465" i="9"/>
  <c r="O467" i="9"/>
  <c r="M469" i="9"/>
  <c r="U470" i="9"/>
  <c r="T472" i="9"/>
  <c r="R474" i="9"/>
  <c r="P476" i="9"/>
  <c r="N478" i="9"/>
  <c r="M480" i="9"/>
  <c r="U481" i="9"/>
  <c r="S483" i="9"/>
  <c r="R485" i="9"/>
  <c r="P487" i="9"/>
  <c r="N489" i="9"/>
  <c r="V490" i="9"/>
  <c r="U492" i="9"/>
  <c r="P494" i="9"/>
  <c r="V495" i="9"/>
  <c r="P497" i="9"/>
  <c r="T498" i="9"/>
  <c r="O500" i="9"/>
  <c r="P501" i="9"/>
  <c r="U120" i="9"/>
  <c r="Q181" i="9"/>
  <c r="P210" i="9"/>
  <c r="T230" i="9"/>
  <c r="P244" i="9"/>
  <c r="N254" i="9"/>
  <c r="P266" i="9"/>
  <c r="S279" i="9"/>
  <c r="R289" i="9"/>
  <c r="V301" i="9"/>
  <c r="P312" i="9"/>
  <c r="N321" i="9"/>
  <c r="Q328" i="9"/>
  <c r="S334" i="9"/>
  <c r="V338" i="9"/>
  <c r="M344" i="9"/>
  <c r="O349" i="9"/>
  <c r="S353" i="9"/>
  <c r="S358" i="9"/>
  <c r="U363" i="9"/>
  <c r="O368" i="9"/>
  <c r="O373" i="9"/>
  <c r="R378" i="9"/>
  <c r="U382" i="9"/>
  <c r="S387" i="9"/>
  <c r="P391" i="9"/>
  <c r="V394" i="9"/>
  <c r="S398" i="9"/>
  <c r="S401" i="9"/>
  <c r="P404" i="9"/>
  <c r="T406" i="9"/>
  <c r="O409" i="9"/>
  <c r="S411" i="9"/>
  <c r="M414" i="9"/>
  <c r="R416" i="9"/>
  <c r="V418" i="9"/>
  <c r="P421" i="9"/>
  <c r="U423" i="9"/>
  <c r="O426" i="9"/>
  <c r="S428" i="9"/>
  <c r="N431" i="9"/>
  <c r="O433" i="9"/>
  <c r="P435" i="9"/>
  <c r="R437" i="9"/>
  <c r="S439" i="9"/>
  <c r="T441" i="9"/>
  <c r="V443" i="9"/>
  <c r="M446" i="9"/>
  <c r="N448" i="9"/>
  <c r="P450" i="9"/>
  <c r="Q452" i="9"/>
  <c r="R454" i="9"/>
  <c r="Q456" i="9"/>
  <c r="P458" i="9"/>
  <c r="N460" i="9"/>
  <c r="V461" i="9"/>
  <c r="T463" i="9"/>
  <c r="S465" i="9"/>
  <c r="Q467" i="9"/>
  <c r="O469" i="9"/>
  <c r="N471" i="9"/>
  <c r="V472" i="9"/>
  <c r="T474" i="9"/>
  <c r="R476" i="9"/>
  <c r="Q478" i="9"/>
  <c r="O480" i="9"/>
  <c r="M482" i="9"/>
  <c r="V483" i="9"/>
  <c r="T485" i="9"/>
  <c r="R487" i="9"/>
  <c r="P489" i="9"/>
  <c r="O491" i="9"/>
  <c r="M493" i="9"/>
  <c r="S494" i="9"/>
  <c r="M496" i="9"/>
  <c r="S497" i="9"/>
  <c r="U498" i="9"/>
  <c r="P500" i="9"/>
  <c r="R501" i="9"/>
  <c r="U502" i="9"/>
  <c r="M504" i="9"/>
  <c r="N505" i="9"/>
  <c r="R506" i="9"/>
  <c r="S507" i="9"/>
  <c r="U508" i="9"/>
  <c r="N510" i="9"/>
  <c r="P511" i="9"/>
  <c r="Q512" i="9"/>
  <c r="U513" i="9"/>
  <c r="V514" i="9"/>
  <c r="N516" i="9"/>
  <c r="R517" i="9"/>
  <c r="S518" i="9"/>
  <c r="T519" i="9"/>
  <c r="V520" i="9"/>
  <c r="V521" i="9"/>
  <c r="V522" i="9"/>
  <c r="N524" i="9"/>
  <c r="N525" i="9"/>
  <c r="N526" i="9"/>
  <c r="P527" i="9"/>
  <c r="P528" i="9"/>
  <c r="P529" i="9"/>
  <c r="Q530" i="9"/>
  <c r="P531" i="9"/>
  <c r="O532" i="9"/>
  <c r="N533" i="9"/>
  <c r="M534" i="9"/>
  <c r="V534" i="9"/>
  <c r="U535" i="9"/>
  <c r="U536" i="9"/>
  <c r="T537" i="9"/>
  <c r="S538" i="9"/>
  <c r="R539" i="9"/>
  <c r="Q540" i="9"/>
  <c r="P541" i="9"/>
  <c r="O542" i="9"/>
  <c r="O543" i="9"/>
  <c r="N544" i="9"/>
  <c r="M545" i="9"/>
  <c r="V545" i="9"/>
  <c r="U546" i="9"/>
  <c r="T547" i="9"/>
  <c r="S548" i="9"/>
  <c r="S549" i="9"/>
  <c r="R550" i="9"/>
  <c r="Q551" i="9"/>
  <c r="P552" i="9"/>
  <c r="O553" i="9"/>
  <c r="N554" i="9"/>
  <c r="M555" i="9"/>
  <c r="M556" i="9"/>
  <c r="V556" i="9"/>
  <c r="U557" i="9"/>
  <c r="T558" i="9"/>
  <c r="S559" i="9"/>
  <c r="R560" i="9"/>
  <c r="Q561" i="9"/>
  <c r="Q562" i="9"/>
  <c r="P563" i="9"/>
  <c r="O564" i="9"/>
  <c r="N565" i="9"/>
  <c r="M566" i="9"/>
  <c r="V566" i="9"/>
  <c r="U567" i="9"/>
  <c r="U568" i="9"/>
  <c r="T569" i="9"/>
  <c r="S570" i="9"/>
  <c r="R571" i="9"/>
  <c r="Q572" i="9"/>
  <c r="P573" i="9"/>
  <c r="O574" i="9"/>
  <c r="M575" i="9"/>
  <c r="U575" i="9"/>
  <c r="S576" i="9"/>
  <c r="Q577" i="9"/>
  <c r="O578" i="9"/>
  <c r="M579" i="9"/>
  <c r="U579" i="9"/>
  <c r="S580" i="9"/>
  <c r="Q581" i="9"/>
  <c r="O582" i="9"/>
  <c r="M583" i="9"/>
  <c r="U583" i="9"/>
  <c r="S584" i="9"/>
  <c r="Q585" i="9"/>
  <c r="O586" i="9"/>
  <c r="M587" i="9"/>
  <c r="U587" i="9"/>
  <c r="S588" i="9"/>
  <c r="Q589" i="9"/>
  <c r="O590" i="9"/>
  <c r="M591" i="9"/>
  <c r="U591" i="9"/>
  <c r="S592" i="9"/>
  <c r="Q593" i="9"/>
  <c r="O594" i="9"/>
  <c r="M595" i="9"/>
  <c r="U595" i="9"/>
  <c r="S596" i="9"/>
  <c r="Q597" i="9"/>
  <c r="U11" i="9"/>
  <c r="S121" i="9"/>
  <c r="M187" i="9"/>
  <c r="N217" i="9"/>
  <c r="U230" i="9"/>
  <c r="Q244" i="9"/>
  <c r="T257" i="9"/>
  <c r="S267" i="9"/>
  <c r="U279" i="9"/>
  <c r="T292" i="9"/>
  <c r="M302" i="9"/>
  <c r="S313" i="9"/>
  <c r="S323" i="9"/>
  <c r="M329" i="9"/>
  <c r="U334" i="9"/>
  <c r="N340" i="9"/>
  <c r="Q344" i="9"/>
  <c r="Q349" i="9"/>
  <c r="T354" i="9"/>
  <c r="M359" i="9"/>
  <c r="N364" i="9"/>
  <c r="P369" i="9"/>
  <c r="T373" i="9"/>
  <c r="Q51" i="9"/>
  <c r="T140" i="9"/>
  <c r="N200" i="9"/>
  <c r="U219" i="9"/>
  <c r="V235" i="9"/>
  <c r="U247" i="9"/>
  <c r="M258" i="9"/>
  <c r="P271" i="9"/>
  <c r="P284" i="9"/>
  <c r="R294" i="9"/>
  <c r="M305" i="9"/>
  <c r="T316" i="9"/>
  <c r="R324" i="9"/>
  <c r="S330" i="9"/>
  <c r="Q336" i="9"/>
  <c r="U340" i="9"/>
  <c r="U345" i="9"/>
  <c r="M351" i="9"/>
  <c r="Q355" i="9"/>
  <c r="Q360" i="9"/>
  <c r="T365" i="9"/>
  <c r="M370" i="9"/>
  <c r="M375" i="9"/>
  <c r="P380" i="9"/>
  <c r="S384" i="9"/>
  <c r="O389" i="9"/>
  <c r="V392" i="9"/>
  <c r="R396" i="9"/>
  <c r="T399" i="9"/>
  <c r="U402" i="9"/>
  <c r="O405" i="9"/>
  <c r="S407" i="9"/>
  <c r="N410" i="9"/>
  <c r="R412" i="9"/>
  <c r="V414" i="9"/>
  <c r="Q417" i="9"/>
  <c r="U419" i="9"/>
  <c r="O422" i="9"/>
  <c r="U424" i="9"/>
  <c r="O427" i="9"/>
  <c r="S429" i="9"/>
  <c r="V431" i="9"/>
  <c r="M434" i="9"/>
  <c r="N436" i="9"/>
  <c r="P438" i="9"/>
  <c r="Q440" i="9"/>
  <c r="R87" i="9"/>
  <c r="N164" i="9"/>
  <c r="N203" i="9"/>
  <c r="V224" i="9"/>
  <c r="Q239" i="9"/>
  <c r="R249" i="9"/>
  <c r="R262" i="9"/>
  <c r="T274" i="9"/>
  <c r="T284" i="9"/>
  <c r="S297" i="9"/>
  <c r="O309" i="9"/>
  <c r="U317" i="9"/>
  <c r="O326" i="9"/>
  <c r="Q332" i="9"/>
  <c r="N337" i="9"/>
  <c r="N342" i="9"/>
  <c r="Q347" i="9"/>
  <c r="T351" i="9"/>
  <c r="U356" i="9"/>
  <c r="M362" i="9"/>
  <c r="Q366" i="9"/>
  <c r="Q371" i="9"/>
  <c r="S376" i="9"/>
  <c r="M381" i="9"/>
  <c r="M386" i="9"/>
  <c r="T389" i="9"/>
  <c r="P393" i="9"/>
  <c r="M397" i="9"/>
  <c r="P400" i="9"/>
  <c r="O403" i="9"/>
  <c r="T405" i="9"/>
  <c r="N408" i="9"/>
  <c r="R410" i="9"/>
  <c r="M413" i="9"/>
  <c r="Q415" i="9"/>
  <c r="U417" i="9"/>
  <c r="P420" i="9"/>
  <c r="T422" i="9"/>
  <c r="N425" i="9"/>
  <c r="S427" i="9"/>
  <c r="M430" i="9"/>
  <c r="O432" i="9"/>
  <c r="Q434" i="9"/>
  <c r="R436" i="9"/>
  <c r="S438" i="9"/>
  <c r="U440" i="9"/>
  <c r="V442" i="9"/>
  <c r="M445" i="9"/>
  <c r="O447" i="9"/>
  <c r="P449" i="9"/>
  <c r="Q451" i="9"/>
  <c r="S453" i="9"/>
  <c r="S455" i="9"/>
  <c r="R457" i="9"/>
  <c r="P459" i="9"/>
  <c r="N461" i="9"/>
  <c r="V462" i="9"/>
  <c r="U464" i="9"/>
  <c r="S466" i="9"/>
  <c r="Q468" i="9"/>
  <c r="P470" i="9"/>
  <c r="N472" i="9"/>
  <c r="V473" i="9"/>
  <c r="T475" i="9"/>
  <c r="S477" i="9"/>
  <c r="Q479" i="9"/>
  <c r="O481" i="9"/>
  <c r="N483" i="9"/>
  <c r="V484" i="9"/>
  <c r="T486" i="9"/>
  <c r="R488" i="9"/>
  <c r="Q490" i="9"/>
  <c r="O492" i="9"/>
  <c r="M494" i="9"/>
  <c r="R495" i="9"/>
  <c r="V496" i="9"/>
  <c r="R498" i="9"/>
  <c r="T499" i="9"/>
  <c r="N501" i="9"/>
  <c r="P502" i="9"/>
  <c r="Q503" i="9"/>
  <c r="U504" i="9"/>
  <c r="V505" i="9"/>
  <c r="N507" i="9"/>
  <c r="Q508" i="9"/>
  <c r="S509" i="9"/>
  <c r="T510" i="9"/>
  <c r="N512" i="9"/>
  <c r="O513" i="9"/>
  <c r="Q514" i="9"/>
  <c r="T515" i="9"/>
  <c r="V516" i="9"/>
  <c r="M518" i="9"/>
  <c r="Q519" i="9"/>
  <c r="Q520" i="9"/>
  <c r="Q521" i="9"/>
  <c r="S522" i="9"/>
  <c r="S523" i="9"/>
  <c r="S524" i="9"/>
  <c r="U525" i="9"/>
  <c r="U526" i="9"/>
  <c r="U527" i="9"/>
  <c r="M529" i="9"/>
  <c r="M530" i="9"/>
  <c r="V530" i="9"/>
  <c r="U531" i="9"/>
  <c r="U532" i="9"/>
  <c r="T533" i="9"/>
  <c r="S534" i="9"/>
  <c r="R535" i="9"/>
  <c r="Q536" i="9"/>
  <c r="P537" i="9"/>
  <c r="O538" i="9"/>
  <c r="O539" i="9"/>
  <c r="N540" i="9"/>
  <c r="M541" i="9"/>
  <c r="V541" i="9"/>
  <c r="U542" i="9"/>
  <c r="T543" i="9"/>
  <c r="S544" i="9"/>
  <c r="S545" i="9"/>
  <c r="R546" i="9"/>
  <c r="Q547" i="9"/>
  <c r="P548" i="9"/>
  <c r="O549" i="9"/>
  <c r="N550" i="9"/>
  <c r="M551" i="9"/>
  <c r="M552" i="9"/>
  <c r="V552" i="9"/>
  <c r="U553" i="9"/>
  <c r="T554" i="9"/>
  <c r="S555" i="9"/>
  <c r="R556" i="9"/>
  <c r="Q557" i="9"/>
  <c r="Q558" i="9"/>
  <c r="P559" i="9"/>
  <c r="O560" i="9"/>
  <c r="N561" i="9"/>
  <c r="M562" i="9"/>
  <c r="V562" i="9"/>
  <c r="U563" i="9"/>
  <c r="U564" i="9"/>
  <c r="T565" i="9"/>
  <c r="S566" i="9"/>
  <c r="R567" i="9"/>
  <c r="Q568" i="9"/>
  <c r="P569" i="9"/>
  <c r="O570" i="9"/>
  <c r="O571" i="9"/>
  <c r="N572" i="9"/>
  <c r="M573" i="9"/>
  <c r="V573" i="9"/>
  <c r="T574" i="9"/>
  <c r="R575" i="9"/>
  <c r="P576" i="9"/>
  <c r="N577" i="9"/>
  <c r="V577" i="9"/>
  <c r="T578" i="9"/>
  <c r="R579" i="9"/>
  <c r="P580" i="9"/>
  <c r="N581" i="9"/>
  <c r="V581" i="9"/>
  <c r="T582" i="9"/>
  <c r="R583" i="9"/>
  <c r="P584" i="9"/>
  <c r="N585" i="9"/>
  <c r="V585" i="9"/>
  <c r="T586" i="9"/>
  <c r="R587" i="9"/>
  <c r="P588" i="9"/>
  <c r="N589" i="9"/>
  <c r="V589" i="9"/>
  <c r="T590" i="9"/>
  <c r="R591" i="9"/>
  <c r="P592" i="9"/>
  <c r="N593" i="9"/>
  <c r="V593" i="9"/>
  <c r="T594" i="9"/>
  <c r="R595" i="9"/>
  <c r="P596" i="9"/>
  <c r="N597" i="9"/>
  <c r="V597" i="9"/>
  <c r="T598" i="9"/>
  <c r="R599" i="9"/>
  <c r="P600" i="9"/>
  <c r="N601" i="9"/>
  <c r="V601" i="9"/>
  <c r="T602" i="9"/>
  <c r="R603" i="9"/>
  <c r="P604" i="9"/>
  <c r="N605" i="9"/>
  <c r="V605" i="9"/>
  <c r="T606" i="9"/>
  <c r="R607" i="9"/>
  <c r="P608" i="9"/>
  <c r="N609" i="9"/>
  <c r="V609" i="9"/>
  <c r="T610" i="9"/>
  <c r="R611" i="9"/>
  <c r="P612" i="9"/>
  <c r="N613" i="9"/>
  <c r="V613" i="9"/>
  <c r="T614" i="9"/>
  <c r="R615" i="9"/>
  <c r="P616" i="9"/>
  <c r="N617" i="9"/>
  <c r="V617" i="9"/>
  <c r="T618" i="9"/>
  <c r="R619" i="9"/>
  <c r="P620" i="9"/>
  <c r="N621" i="9"/>
  <c r="V621" i="9"/>
  <c r="T622" i="9"/>
  <c r="R623" i="9"/>
  <c r="P624" i="9"/>
  <c r="N625" i="9"/>
  <c r="V625" i="9"/>
  <c r="T626" i="9"/>
  <c r="R627" i="9"/>
  <c r="P628" i="9"/>
  <c r="N629" i="9"/>
  <c r="V629" i="9"/>
  <c r="T630" i="9"/>
  <c r="R631" i="9"/>
  <c r="P632" i="9"/>
  <c r="N633" i="9"/>
  <c r="V633" i="9"/>
  <c r="T634" i="9"/>
  <c r="R635" i="9"/>
  <c r="P636" i="9"/>
  <c r="N637" i="9"/>
  <c r="V637" i="9"/>
  <c r="T638" i="9"/>
  <c r="R639" i="9"/>
  <c r="P640" i="9"/>
  <c r="N641" i="9"/>
  <c r="V641" i="9"/>
  <c r="T642" i="9"/>
  <c r="R643" i="9"/>
  <c r="P644" i="9"/>
  <c r="N645" i="9"/>
  <c r="V645" i="9"/>
  <c r="T646" i="9"/>
  <c r="R647" i="9"/>
  <c r="P648" i="9"/>
  <c r="N649" i="9"/>
  <c r="V649" i="9"/>
  <c r="T650" i="9"/>
  <c r="R651" i="9"/>
  <c r="P652" i="9"/>
  <c r="N653" i="9"/>
  <c r="V653" i="9"/>
  <c r="T654" i="9"/>
  <c r="R655" i="9"/>
  <c r="P656" i="9"/>
  <c r="N657" i="9"/>
  <c r="V657" i="9"/>
  <c r="T658" i="9"/>
  <c r="R659" i="9"/>
  <c r="P660" i="9"/>
  <c r="N661" i="9"/>
  <c r="V661" i="9"/>
  <c r="T662" i="9"/>
  <c r="R663" i="9"/>
  <c r="P664" i="9"/>
  <c r="N665" i="9"/>
  <c r="V665" i="9"/>
  <c r="T666" i="9"/>
  <c r="R667" i="9"/>
  <c r="P668" i="9"/>
  <c r="N669" i="9"/>
  <c r="V669" i="9"/>
  <c r="T670" i="9"/>
  <c r="R671" i="9"/>
  <c r="P672" i="9"/>
  <c r="N673" i="9"/>
  <c r="V673" i="9"/>
  <c r="T674" i="9"/>
  <c r="R675" i="9"/>
  <c r="P676" i="9"/>
  <c r="N677" i="9"/>
  <c r="V677" i="9"/>
  <c r="T678" i="9"/>
  <c r="R679" i="9"/>
  <c r="P680" i="9"/>
  <c r="N681" i="9"/>
  <c r="V681" i="9"/>
  <c r="T682" i="9"/>
  <c r="R683" i="9"/>
  <c r="P684" i="9"/>
  <c r="N685" i="9"/>
  <c r="V685" i="9"/>
  <c r="T686" i="9"/>
  <c r="R687" i="9"/>
  <c r="P688" i="9"/>
  <c r="N689" i="9"/>
  <c r="V689" i="9"/>
  <c r="T690" i="9"/>
  <c r="R691" i="9"/>
  <c r="P692" i="9"/>
  <c r="N693" i="9"/>
  <c r="V693" i="9"/>
  <c r="T694" i="9"/>
  <c r="R695" i="9"/>
  <c r="P696" i="9"/>
  <c r="N697" i="9"/>
  <c r="V697" i="9"/>
  <c r="T698" i="9"/>
  <c r="R699" i="9"/>
  <c r="P700" i="9"/>
  <c r="N701" i="9"/>
  <c r="V701" i="9"/>
  <c r="T702" i="9"/>
  <c r="R703" i="9"/>
  <c r="P704" i="9"/>
  <c r="N705" i="9"/>
  <c r="V705" i="9"/>
  <c r="T706" i="9"/>
  <c r="R707" i="9"/>
  <c r="P708" i="9"/>
  <c r="N709" i="9"/>
  <c r="V709" i="9"/>
  <c r="T710" i="9"/>
  <c r="R711" i="9"/>
  <c r="P712" i="9"/>
  <c r="N713" i="9"/>
  <c r="V713" i="9"/>
  <c r="T714" i="9"/>
  <c r="R715" i="9"/>
  <c r="P716" i="9"/>
  <c r="N717" i="9"/>
  <c r="V717" i="9"/>
  <c r="T718" i="9"/>
  <c r="R719" i="9"/>
  <c r="P720" i="9"/>
  <c r="N721" i="9"/>
  <c r="V721" i="9"/>
  <c r="T722" i="9"/>
  <c r="R723" i="9"/>
  <c r="P724" i="9"/>
  <c r="N725" i="9"/>
  <c r="V188" i="9"/>
  <c r="R239" i="9"/>
  <c r="R271" i="9"/>
  <c r="V304" i="9"/>
  <c r="U326" i="9"/>
  <c r="V341" i="9"/>
  <c r="V354" i="9"/>
  <c r="R367" i="9"/>
  <c r="O379" i="9"/>
  <c r="P388" i="9"/>
  <c r="S395" i="9"/>
  <c r="M402" i="9"/>
  <c r="M407" i="9"/>
  <c r="M412" i="9"/>
  <c r="U416" i="9"/>
  <c r="Q200" i="9"/>
  <c r="R244" i="9"/>
  <c r="V275" i="9"/>
  <c r="P306" i="9"/>
  <c r="O330" i="9"/>
  <c r="S342" i="9"/>
  <c r="R356" i="9"/>
  <c r="S369" i="9"/>
  <c r="R380" i="9"/>
  <c r="Q389" i="9"/>
  <c r="U396" i="9"/>
  <c r="M403" i="9"/>
  <c r="M408" i="9"/>
  <c r="V412" i="9"/>
  <c r="T417" i="9"/>
  <c r="S422" i="9"/>
  <c r="P25" i="9"/>
  <c r="N210" i="9"/>
  <c r="P249" i="9"/>
  <c r="M281" i="9"/>
  <c r="P309" i="9"/>
  <c r="M331" i="9"/>
  <c r="S345" i="9"/>
  <c r="O357" i="9"/>
  <c r="O371" i="9"/>
  <c r="N382" i="9"/>
  <c r="N390" i="9"/>
  <c r="Q397" i="9"/>
  <c r="Q403" i="9"/>
  <c r="P408" i="9"/>
  <c r="O91" i="9"/>
  <c r="T224" i="9"/>
  <c r="V257" i="9"/>
  <c r="O288" i="9"/>
  <c r="U316" i="9"/>
  <c r="P335" i="9"/>
  <c r="S347" i="9"/>
  <c r="V360" i="9"/>
  <c r="U374" i="9"/>
  <c r="O384" i="9"/>
  <c r="M392" i="9"/>
  <c r="O399" i="9"/>
  <c r="S404" i="9"/>
  <c r="Q409" i="9"/>
  <c r="Q414" i="9"/>
  <c r="P419" i="9"/>
  <c r="N424" i="9"/>
  <c r="M429" i="9"/>
  <c r="R433" i="9"/>
  <c r="T437" i="9"/>
  <c r="M442" i="9"/>
  <c r="O445" i="9"/>
  <c r="V448" i="9"/>
  <c r="R452" i="9"/>
  <c r="R455" i="9"/>
  <c r="R458" i="9"/>
  <c r="O461" i="9"/>
  <c r="Q464" i="9"/>
  <c r="R467" i="9"/>
  <c r="N470" i="9"/>
  <c r="N473" i="9"/>
  <c r="V475" i="9"/>
  <c r="N479" i="9"/>
  <c r="N482" i="9"/>
  <c r="U484" i="9"/>
  <c r="T487" i="9"/>
  <c r="R490" i="9"/>
  <c r="T493" i="9"/>
  <c r="N496" i="9"/>
  <c r="P498" i="9"/>
  <c r="R500" i="9"/>
  <c r="Q502" i="9"/>
  <c r="N504" i="9"/>
  <c r="T505" i="9"/>
  <c r="Q507" i="9"/>
  <c r="V508" i="9"/>
  <c r="R510" i="9"/>
  <c r="O512" i="9"/>
  <c r="V513" i="9"/>
  <c r="P515" i="9"/>
  <c r="M517" i="9"/>
  <c r="T518" i="9"/>
  <c r="O520" i="9"/>
  <c r="T521" i="9"/>
  <c r="M523" i="9"/>
  <c r="Q524" i="9"/>
  <c r="V525" i="9"/>
  <c r="Q527" i="9"/>
  <c r="S528" i="9"/>
  <c r="N530" i="9"/>
  <c r="Q531" i="9"/>
  <c r="R532" i="9"/>
  <c r="U533" i="9"/>
  <c r="M535" i="9"/>
  <c r="O536" i="9"/>
  <c r="Q537" i="9"/>
  <c r="T538" i="9"/>
  <c r="U539" i="9"/>
  <c r="N541" i="9"/>
  <c r="Q542" i="9"/>
  <c r="R543" i="9"/>
  <c r="U544" i="9"/>
  <c r="M546" i="9"/>
  <c r="O547" i="9"/>
  <c r="Q548" i="9"/>
  <c r="T549" i="9"/>
  <c r="U550" i="9"/>
  <c r="N552" i="9"/>
  <c r="P553" i="9"/>
  <c r="R554" i="9"/>
  <c r="T555" i="9"/>
  <c r="M557" i="9"/>
  <c r="N558" i="9"/>
  <c r="Q559" i="9"/>
  <c r="S560" i="9"/>
  <c r="O147" i="9"/>
  <c r="T234" i="9"/>
  <c r="U262" i="9"/>
  <c r="R297" i="9"/>
  <c r="M324" i="9"/>
  <c r="O338" i="9"/>
  <c r="P351" i="9"/>
  <c r="R364" i="9"/>
  <c r="V376" i="9"/>
  <c r="R386" i="9"/>
  <c r="U393" i="9"/>
  <c r="Q400" i="9"/>
  <c r="U405" i="9"/>
  <c r="T410" i="9"/>
  <c r="S415" i="9"/>
  <c r="Q420" i="9"/>
  <c r="P425" i="9"/>
  <c r="R166" i="9"/>
  <c r="N236" i="9"/>
  <c r="U270" i="9"/>
  <c r="T297" i="9"/>
  <c r="M326" i="9"/>
  <c r="P340" i="9"/>
  <c r="V352" i="9"/>
  <c r="V365" i="9"/>
  <c r="T378" i="9"/>
  <c r="U387" i="9"/>
  <c r="O395" i="9"/>
  <c r="V401" i="9"/>
  <c r="U406" i="9"/>
  <c r="T411" i="9"/>
  <c r="S416" i="9"/>
  <c r="Q421" i="9"/>
  <c r="Q426" i="9"/>
  <c r="O431" i="9"/>
  <c r="Q435" i="9"/>
  <c r="T439" i="9"/>
  <c r="N443" i="9"/>
  <c r="U446" i="9"/>
  <c r="Q450" i="9"/>
  <c r="R453" i="9"/>
  <c r="T456" i="9"/>
  <c r="Q459" i="9"/>
  <c r="S462" i="9"/>
  <c r="T465" i="9"/>
  <c r="P468" i="9"/>
  <c r="P471" i="9"/>
  <c r="M474" i="9"/>
  <c r="O477" i="9"/>
  <c r="P480" i="9"/>
  <c r="V482" i="9"/>
  <c r="V485" i="9"/>
  <c r="T488" i="9"/>
  <c r="V491" i="9"/>
  <c r="U494" i="9"/>
  <c r="U496" i="9"/>
  <c r="Q499" i="9"/>
  <c r="O501" i="9"/>
  <c r="N503" i="9"/>
  <c r="T504" i="9"/>
  <c r="N506" i="9"/>
  <c r="V507" i="9"/>
  <c r="R509" i="9"/>
  <c r="O511" i="9"/>
  <c r="V512" i="9"/>
  <c r="P514" i="9"/>
  <c r="M516" i="9"/>
  <c r="T517" i="9"/>
  <c r="P519" i="9"/>
  <c r="S520" i="9"/>
  <c r="N522" i="9"/>
  <c r="R523" i="9"/>
  <c r="M525" i="9"/>
  <c r="R526" i="9"/>
  <c r="T527" i="9"/>
  <c r="O529" i="9"/>
  <c r="S530" i="9"/>
  <c r="T531" i="9"/>
  <c r="M533" i="9"/>
  <c r="O534" i="9"/>
  <c r="Q535" i="9"/>
  <c r="S536" i="9"/>
  <c r="V537" i="9"/>
  <c r="M539" i="9"/>
  <c r="P540" i="9"/>
  <c r="S541" i="9"/>
  <c r="T542" i="9"/>
  <c r="M544" i="9"/>
  <c r="O545" i="9"/>
  <c r="Q546" i="9"/>
  <c r="S547" i="9"/>
  <c r="V548" i="9"/>
  <c r="M550" i="9"/>
  <c r="P551" i="9"/>
  <c r="R552" i="9"/>
  <c r="T553" i="9"/>
  <c r="V554" i="9"/>
  <c r="O556" i="9"/>
  <c r="P557" i="9"/>
  <c r="S558" i="9"/>
  <c r="U559" i="9"/>
  <c r="M561" i="9"/>
  <c r="Q284" i="9"/>
  <c r="O360" i="9"/>
  <c r="U398" i="9"/>
  <c r="P415" i="9"/>
  <c r="S426" i="9"/>
  <c r="Q432" i="9"/>
  <c r="R438" i="9"/>
  <c r="M444" i="9"/>
  <c r="O448" i="9"/>
  <c r="T452" i="9"/>
  <c r="N457" i="9"/>
  <c r="U460" i="9"/>
  <c r="T464" i="9"/>
  <c r="R468" i="9"/>
  <c r="O472" i="9"/>
  <c r="T476" i="9"/>
  <c r="Q480" i="9"/>
  <c r="N484" i="9"/>
  <c r="O488" i="9"/>
  <c r="N492" i="9"/>
  <c r="O495" i="9"/>
  <c r="S498" i="9"/>
  <c r="O293" i="9"/>
  <c r="O362" i="9"/>
  <c r="O400" i="9"/>
  <c r="M418" i="9"/>
  <c r="R427" i="9"/>
  <c r="P433" i="9"/>
  <c r="U438" i="9"/>
  <c r="N444" i="9"/>
  <c r="Q448" i="9"/>
  <c r="O453" i="9"/>
  <c r="P457" i="9"/>
  <c r="M461" i="9"/>
  <c r="V464" i="9"/>
  <c r="P469" i="9"/>
  <c r="M473" i="9"/>
  <c r="U476" i="9"/>
  <c r="V480" i="9"/>
  <c r="R484" i="9"/>
  <c r="Q488" i="9"/>
  <c r="P492" i="9"/>
  <c r="T495" i="9"/>
  <c r="O499" i="9"/>
  <c r="V501" i="9"/>
  <c r="V503" i="9"/>
  <c r="M506" i="9"/>
  <c r="P508" i="9"/>
  <c r="Q510" i="9"/>
  <c r="R512" i="9"/>
  <c r="U514" i="9"/>
  <c r="U516" i="9"/>
  <c r="V518" i="9"/>
  <c r="N521" i="9"/>
  <c r="U522" i="9"/>
  <c r="V524" i="9"/>
  <c r="T526" i="9"/>
  <c r="R528" i="9"/>
  <c r="R530" i="9"/>
  <c r="N532" i="9"/>
  <c r="S533" i="9"/>
  <c r="P535" i="9"/>
  <c r="M537" i="9"/>
  <c r="R538" i="9"/>
  <c r="O540" i="9"/>
  <c r="U541" i="9"/>
  <c r="Q543" i="9"/>
  <c r="N545" i="9"/>
  <c r="T546" i="9"/>
  <c r="O548" i="9"/>
  <c r="V549" i="9"/>
  <c r="S551" i="9"/>
  <c r="N553" i="9"/>
  <c r="U554" i="9"/>
  <c r="Q556" i="9"/>
  <c r="M558" i="9"/>
  <c r="T559" i="9"/>
  <c r="P561" i="9"/>
  <c r="S562" i="9"/>
  <c r="T563" i="9"/>
  <c r="M565" i="9"/>
  <c r="O566" i="9"/>
  <c r="Q567" i="9"/>
  <c r="S568" i="9"/>
  <c r="V569" i="9"/>
  <c r="M571" i="9"/>
  <c r="P572" i="9"/>
  <c r="S573" i="9"/>
  <c r="S574" i="9"/>
  <c r="T575" i="9"/>
  <c r="U576" i="9"/>
  <c r="U577" i="9"/>
  <c r="V578" i="9"/>
  <c r="M580" i="9"/>
  <c r="M581" i="9"/>
  <c r="N582" i="9"/>
  <c r="O583" i="9"/>
  <c r="O584" i="9"/>
  <c r="P585" i="9"/>
  <c r="Q586" i="9"/>
  <c r="Q587" i="9"/>
  <c r="R588" i="9"/>
  <c r="S589" i="9"/>
  <c r="S590" i="9"/>
  <c r="T591" i="9"/>
  <c r="U592" i="9"/>
  <c r="U593" i="9"/>
  <c r="V594" i="9"/>
  <c r="M596" i="9"/>
  <c r="M597" i="9"/>
  <c r="N598" i="9"/>
  <c r="M599" i="9"/>
  <c r="V599" i="9"/>
  <c r="U600" i="9"/>
  <c r="T601" i="9"/>
  <c r="S602" i="9"/>
  <c r="S603" i="9"/>
  <c r="R604" i="9"/>
  <c r="Q605" i="9"/>
  <c r="P606" i="9"/>
  <c r="O607" i="9"/>
  <c r="N608" i="9"/>
  <c r="M609" i="9"/>
  <c r="M610" i="9"/>
  <c r="V610" i="9"/>
  <c r="U611" i="9"/>
  <c r="T612" i="9"/>
  <c r="S613" i="9"/>
  <c r="R614" i="9"/>
  <c r="Q615" i="9"/>
  <c r="Q616" i="9"/>
  <c r="P617" i="9"/>
  <c r="O618" i="9"/>
  <c r="N619" i="9"/>
  <c r="M620" i="9"/>
  <c r="V620" i="9"/>
  <c r="U621" i="9"/>
  <c r="U622" i="9"/>
  <c r="T623" i="9"/>
  <c r="S624" i="9"/>
  <c r="R625" i="9"/>
  <c r="Q626" i="9"/>
  <c r="P627" i="9"/>
  <c r="O628" i="9"/>
  <c r="O629" i="9"/>
  <c r="N630" i="9"/>
  <c r="M631" i="9"/>
  <c r="V631" i="9"/>
  <c r="T252" i="9"/>
  <c r="O346" i="9"/>
  <c r="R391" i="9"/>
  <c r="N413" i="9"/>
  <c r="M424" i="9"/>
  <c r="P431" i="9"/>
  <c r="T436" i="9"/>
  <c r="R442" i="9"/>
  <c r="N447" i="9"/>
  <c r="P451" i="9"/>
  <c r="T455" i="9"/>
  <c r="O460" i="9"/>
  <c r="V463" i="9"/>
  <c r="S467" i="9"/>
  <c r="T471" i="9"/>
  <c r="Q475" i="9"/>
  <c r="P479" i="9"/>
  <c r="O483" i="9"/>
  <c r="U486" i="9"/>
  <c r="P491" i="9"/>
  <c r="V494" i="9"/>
  <c r="U497" i="9"/>
  <c r="T500" i="9"/>
  <c r="O503" i="9"/>
  <c r="O505" i="9"/>
  <c r="R507" i="9"/>
  <c r="T509" i="9"/>
  <c r="S511" i="9"/>
  <c r="M514" i="9"/>
  <c r="O516" i="9"/>
  <c r="Q518" i="9"/>
  <c r="P520" i="9"/>
  <c r="O522" i="9"/>
  <c r="O524" i="9"/>
  <c r="M526" i="9"/>
  <c r="N528" i="9"/>
  <c r="U529" i="9"/>
  <c r="R531" i="9"/>
  <c r="O533" i="9"/>
  <c r="T534" i="9"/>
  <c r="P536" i="9"/>
  <c r="M538" i="9"/>
  <c r="S539" i="9"/>
  <c r="O541" i="9"/>
  <c r="V542" i="9"/>
  <c r="Q544" i="9"/>
  <c r="N546" i="9"/>
  <c r="U547" i="9"/>
  <c r="P549" i="9"/>
  <c r="V550" i="9"/>
  <c r="S552" i="9"/>
  <c r="O554" i="9"/>
  <c r="U555" i="9"/>
  <c r="S557" i="9"/>
  <c r="M559" i="9"/>
  <c r="U560" i="9"/>
  <c r="N562" i="9"/>
  <c r="Q563" i="9"/>
  <c r="R564" i="9"/>
  <c r="U565" i="9"/>
  <c r="M567" i="9"/>
  <c r="O568" i="9"/>
  <c r="Q569" i="9"/>
  <c r="T570" i="9"/>
  <c r="U571" i="9"/>
  <c r="N573" i="9"/>
  <c r="P574" i="9"/>
  <c r="P575" i="9"/>
  <c r="Q576" i="9"/>
  <c r="R577" i="9"/>
  <c r="R578" i="9"/>
  <c r="S579" i="9"/>
  <c r="T580" i="9"/>
  <c r="T581" i="9"/>
  <c r="U582" i="9"/>
  <c r="V583" i="9"/>
  <c r="V584" i="9"/>
  <c r="M586" i="9"/>
  <c r="N587" i="9"/>
  <c r="N588" i="9"/>
  <c r="O589" i="9"/>
  <c r="P590" i="9"/>
  <c r="P591" i="9"/>
  <c r="Q592" i="9"/>
  <c r="R593" i="9"/>
  <c r="R594" i="9"/>
  <c r="S595" i="9"/>
  <c r="T596" i="9"/>
  <c r="T597" i="9"/>
  <c r="S598" i="9"/>
  <c r="S599" i="9"/>
  <c r="R600" i="9"/>
  <c r="Q601" i="9"/>
  <c r="P602" i="9"/>
  <c r="O603" i="9"/>
  <c r="N604" i="9"/>
  <c r="M605" i="9"/>
  <c r="M606" i="9"/>
  <c r="V606" i="9"/>
  <c r="U607" i="9"/>
  <c r="T608" i="9"/>
  <c r="S609" i="9"/>
  <c r="R610" i="9"/>
  <c r="Q611" i="9"/>
  <c r="Q612" i="9"/>
  <c r="P613" i="9"/>
  <c r="O614" i="9"/>
  <c r="N615" i="9"/>
  <c r="M616" i="9"/>
  <c r="V616" i="9"/>
  <c r="U617" i="9"/>
  <c r="U618" i="9"/>
  <c r="P261" i="9"/>
  <c r="V349" i="9"/>
  <c r="N393" i="9"/>
  <c r="N414" i="9"/>
  <c r="M425" i="9"/>
  <c r="N432" i="9"/>
  <c r="S437" i="9"/>
  <c r="U442" i="9"/>
  <c r="P447" i="9"/>
  <c r="S451" i="9"/>
  <c r="R456" i="9"/>
  <c r="P460" i="9"/>
  <c r="M464" i="9"/>
  <c r="N468" i="9"/>
  <c r="M472" i="9"/>
  <c r="S475" i="9"/>
  <c r="R479" i="9"/>
  <c r="M484" i="9"/>
  <c r="S487" i="9"/>
  <c r="Q491" i="9"/>
  <c r="N495" i="9"/>
  <c r="V497" i="9"/>
  <c r="M501" i="9"/>
  <c r="P503" i="9"/>
  <c r="S505" i="9"/>
  <c r="T507" i="9"/>
  <c r="U509" i="9"/>
  <c r="M512" i="9"/>
  <c r="N514" i="9"/>
  <c r="R516" i="9"/>
  <c r="R518" i="9"/>
  <c r="R520" i="9"/>
  <c r="R522" i="9"/>
  <c r="P524" i="9"/>
  <c r="O526" i="9"/>
  <c r="O528" i="9"/>
  <c r="V529" i="9"/>
  <c r="S531" i="9"/>
  <c r="P533" i="9"/>
  <c r="U534" i="9"/>
  <c r="R536" i="9"/>
  <c r="N538" i="9"/>
  <c r="T539" i="9"/>
  <c r="Q541" i="9"/>
  <c r="M543" i="9"/>
  <c r="R544" i="9"/>
  <c r="O546" i="9"/>
  <c r="M548" i="9"/>
  <c r="Q549" i="9"/>
  <c r="O551" i="9"/>
  <c r="U552" i="9"/>
  <c r="Q554" i="9"/>
  <c r="N556" i="9"/>
  <c r="T557" i="9"/>
  <c r="O559" i="9"/>
  <c r="V560" i="9"/>
  <c r="O562" i="9"/>
  <c r="R563" i="9"/>
  <c r="S564" i="9"/>
  <c r="V565" i="9"/>
  <c r="O567" i="9"/>
  <c r="P568" i="9"/>
  <c r="S569" i="9"/>
  <c r="U570" i="9"/>
  <c r="M572" i="9"/>
  <c r="O573" i="9"/>
  <c r="Q574" i="9"/>
  <c r="Q575" i="9"/>
  <c r="R576" i="9"/>
  <c r="S577" i="9"/>
  <c r="S578" i="9"/>
  <c r="T579" i="9"/>
  <c r="U580" i="9"/>
  <c r="U581" i="9"/>
  <c r="V582" i="9"/>
  <c r="M584" i="9"/>
  <c r="M585" i="9"/>
  <c r="N586" i="9"/>
  <c r="O587" i="9"/>
  <c r="O588" i="9"/>
  <c r="P589" i="9"/>
  <c r="Q590" i="9"/>
  <c r="Q591" i="9"/>
  <c r="R592" i="9"/>
  <c r="S593" i="9"/>
  <c r="S594" i="9"/>
  <c r="T595" i="9"/>
  <c r="U596" i="9"/>
  <c r="U597" i="9"/>
  <c r="U598" i="9"/>
  <c r="T599" i="9"/>
  <c r="S600" i="9"/>
  <c r="R601" i="9"/>
  <c r="Q602" i="9"/>
  <c r="P603" i="9"/>
  <c r="O604" i="9"/>
  <c r="O605" i="9"/>
  <c r="N606" i="9"/>
  <c r="M607" i="9"/>
  <c r="V607" i="9"/>
  <c r="U608" i="9"/>
  <c r="T609" i="9"/>
  <c r="S610" i="9"/>
  <c r="S611" i="9"/>
  <c r="R612" i="9"/>
  <c r="Q613" i="9"/>
  <c r="P614" i="9"/>
  <c r="O615" i="9"/>
  <c r="N616" i="9"/>
  <c r="M617" i="9"/>
  <c r="M618" i="9"/>
  <c r="V618" i="9"/>
  <c r="U619" i="9"/>
  <c r="T620" i="9"/>
  <c r="S621" i="9"/>
  <c r="R622" i="9"/>
  <c r="Q623" i="9"/>
  <c r="Q624" i="9"/>
  <c r="P625" i="9"/>
  <c r="O626" i="9"/>
  <c r="N627" i="9"/>
  <c r="M628" i="9"/>
  <c r="V628" i="9"/>
  <c r="U629" i="9"/>
  <c r="U630" i="9"/>
  <c r="T631" i="9"/>
  <c r="S632" i="9"/>
  <c r="R633" i="9"/>
  <c r="Q634" i="9"/>
  <c r="P635" i="9"/>
  <c r="O636" i="9"/>
  <c r="O637" i="9"/>
  <c r="N638" i="9"/>
  <c r="M639" i="9"/>
  <c r="V639" i="9"/>
  <c r="U640" i="9"/>
  <c r="T641" i="9"/>
  <c r="S642" i="9"/>
  <c r="S643" i="9"/>
  <c r="R644" i="9"/>
  <c r="Q645" i="9"/>
  <c r="P646" i="9"/>
  <c r="O647" i="9"/>
  <c r="N648" i="9"/>
  <c r="M649" i="9"/>
  <c r="M650" i="9"/>
  <c r="V650" i="9"/>
  <c r="U651" i="9"/>
  <c r="T652" i="9"/>
  <c r="S653" i="9"/>
  <c r="R654" i="9"/>
  <c r="Q655" i="9"/>
  <c r="Q656" i="9"/>
  <c r="P657" i="9"/>
  <c r="O658" i="9"/>
  <c r="N659" i="9"/>
  <c r="M660" i="9"/>
  <c r="V660" i="9"/>
  <c r="U661" i="9"/>
  <c r="U662" i="9"/>
  <c r="T663" i="9"/>
  <c r="S664" i="9"/>
  <c r="R665" i="9"/>
  <c r="Q666" i="9"/>
  <c r="P667" i="9"/>
  <c r="O668" i="9"/>
  <c r="O669" i="9"/>
  <c r="N670" i="9"/>
  <c r="M671" i="9"/>
  <c r="V671" i="9"/>
  <c r="U672" i="9"/>
  <c r="T673" i="9"/>
  <c r="S674" i="9"/>
  <c r="S675" i="9"/>
  <c r="R676" i="9"/>
  <c r="Q677" i="9"/>
  <c r="P678" i="9"/>
  <c r="O679" i="9"/>
  <c r="N680" i="9"/>
  <c r="M681" i="9"/>
  <c r="M682" i="9"/>
  <c r="V682" i="9"/>
  <c r="U683" i="9"/>
  <c r="T684" i="9"/>
  <c r="S685" i="9"/>
  <c r="R686" i="9"/>
  <c r="Q687" i="9"/>
  <c r="Q688" i="9"/>
  <c r="P689" i="9"/>
  <c r="O690" i="9"/>
  <c r="N691" i="9"/>
  <c r="M692" i="9"/>
  <c r="V692" i="9"/>
  <c r="U693" i="9"/>
  <c r="U694" i="9"/>
  <c r="T695" i="9"/>
  <c r="S696" i="9"/>
  <c r="R697" i="9"/>
  <c r="Q698" i="9"/>
  <c r="P699" i="9"/>
  <c r="O700" i="9"/>
  <c r="O701" i="9"/>
  <c r="N702" i="9"/>
  <c r="M703" i="9"/>
  <c r="V703" i="9"/>
  <c r="U704" i="9"/>
  <c r="T705" i="9"/>
  <c r="S706" i="9"/>
  <c r="S707" i="9"/>
  <c r="R708" i="9"/>
  <c r="Q709" i="9"/>
  <c r="P710" i="9"/>
  <c r="O711" i="9"/>
  <c r="N712" i="9"/>
  <c r="M713" i="9"/>
  <c r="M714" i="9"/>
  <c r="V714" i="9"/>
  <c r="U715" i="9"/>
  <c r="T716" i="9"/>
  <c r="S717" i="9"/>
  <c r="R718" i="9"/>
  <c r="Q719" i="9"/>
  <c r="Q720" i="9"/>
  <c r="P721" i="9"/>
  <c r="O722" i="9"/>
  <c r="N723" i="9"/>
  <c r="M724" i="9"/>
  <c r="V724" i="9"/>
  <c r="U725" i="9"/>
  <c r="S726" i="9"/>
  <c r="Q727" i="9"/>
  <c r="O728" i="9"/>
  <c r="M729" i="9"/>
  <c r="U729" i="9"/>
  <c r="S730" i="9"/>
  <c r="Q731" i="9"/>
  <c r="O732" i="9"/>
  <c r="M733" i="9"/>
  <c r="U733" i="9"/>
  <c r="S734" i="9"/>
  <c r="Q735" i="9"/>
  <c r="O736" i="9"/>
  <c r="M737" i="9"/>
  <c r="U737" i="9"/>
  <c r="S738" i="9"/>
  <c r="Q739" i="9"/>
  <c r="O740" i="9"/>
  <c r="M741" i="9"/>
  <c r="U741" i="9"/>
  <c r="S742" i="9"/>
  <c r="Q743" i="9"/>
  <c r="O744" i="9"/>
  <c r="M745" i="9"/>
  <c r="U745" i="9"/>
  <c r="S746" i="9"/>
  <c r="Q747" i="9"/>
  <c r="O748" i="9"/>
  <c r="M749" i="9"/>
  <c r="U749" i="9"/>
  <c r="S750" i="9"/>
  <c r="Q751" i="9"/>
  <c r="O752" i="9"/>
  <c r="M753" i="9"/>
  <c r="U753" i="9"/>
  <c r="S754" i="9"/>
  <c r="Q755" i="9"/>
  <c r="O756" i="9"/>
  <c r="M757" i="9"/>
  <c r="U757" i="9"/>
  <c r="S758" i="9"/>
  <c r="Q759" i="9"/>
  <c r="O760" i="9"/>
  <c r="M761" i="9"/>
  <c r="U761" i="9"/>
  <c r="S762" i="9"/>
  <c r="Q763" i="9"/>
  <c r="O764" i="9"/>
  <c r="M765" i="9"/>
  <c r="U765" i="9"/>
  <c r="S766" i="9"/>
  <c r="Q767" i="9"/>
  <c r="O768" i="9"/>
  <c r="M769" i="9"/>
  <c r="U769" i="9"/>
  <c r="S770" i="9"/>
  <c r="Q771" i="9"/>
  <c r="O772" i="9"/>
  <c r="M773" i="9"/>
  <c r="U773" i="9"/>
  <c r="S774" i="9"/>
  <c r="Q775" i="9"/>
  <c r="O776" i="9"/>
  <c r="M777" i="9"/>
  <c r="U777" i="9"/>
  <c r="S778" i="9"/>
  <c r="Q779" i="9"/>
  <c r="O780" i="9"/>
  <c r="M781" i="9"/>
  <c r="U781" i="9"/>
  <c r="S782" i="9"/>
  <c r="Q783" i="9"/>
  <c r="O784" i="9"/>
  <c r="M785" i="9"/>
  <c r="U785" i="9"/>
  <c r="S786" i="9"/>
  <c r="Q787" i="9"/>
  <c r="O788" i="9"/>
  <c r="M789" i="9"/>
  <c r="U789" i="9"/>
  <c r="S790" i="9"/>
  <c r="Q791" i="9"/>
  <c r="O792" i="9"/>
  <c r="M793" i="9"/>
  <c r="U793" i="9"/>
  <c r="S794" i="9"/>
  <c r="Q795" i="9"/>
  <c r="O796" i="9"/>
  <c r="M797" i="9"/>
  <c r="U797" i="9"/>
  <c r="S798" i="9"/>
  <c r="Q799" i="9"/>
  <c r="O800" i="9"/>
  <c r="M801" i="9"/>
  <c r="U801" i="9"/>
  <c r="T5" i="9"/>
  <c r="S501" i="9"/>
  <c r="T503" i="9"/>
  <c r="U505" i="9"/>
  <c r="M508" i="9"/>
  <c r="P510" i="9"/>
  <c r="P512" i="9"/>
  <c r="T514" i="9"/>
  <c r="T516" i="9"/>
  <c r="U518" i="9"/>
  <c r="M521" i="9"/>
  <c r="T522" i="9"/>
  <c r="R524" i="9"/>
  <c r="S526" i="9"/>
  <c r="Q528" i="9"/>
  <c r="O530" i="9"/>
  <c r="M532" i="9"/>
  <c r="S332" i="9"/>
  <c r="P409" i="9"/>
  <c r="V429" i="9"/>
  <c r="V440" i="9"/>
  <c r="R450" i="9"/>
  <c r="V458" i="9"/>
  <c r="R466" i="9"/>
  <c r="U474" i="9"/>
  <c r="P482" i="9"/>
  <c r="M490" i="9"/>
  <c r="M497" i="9"/>
  <c r="R502" i="9"/>
  <c r="U506" i="9"/>
  <c r="Q511" i="9"/>
  <c r="S515" i="9"/>
  <c r="U519" i="9"/>
  <c r="T523" i="9"/>
  <c r="R527" i="9"/>
  <c r="M531" i="9"/>
  <c r="N534" i="9"/>
  <c r="V536" i="9"/>
  <c r="P539" i="9"/>
  <c r="M542" i="9"/>
  <c r="P544" i="9"/>
  <c r="M547" i="9"/>
  <c r="U549" i="9"/>
  <c r="O552" i="9"/>
  <c r="O555" i="9"/>
  <c r="O557" i="9"/>
  <c r="N560" i="9"/>
  <c r="R562" i="9"/>
  <c r="P564" i="9"/>
  <c r="Q566" i="9"/>
  <c r="N568" i="9"/>
  <c r="N570" i="9"/>
  <c r="O572" i="9"/>
  <c r="M574" i="9"/>
  <c r="V575" i="9"/>
  <c r="P577" i="9"/>
  <c r="O579" i="9"/>
  <c r="V580" i="9"/>
  <c r="R582" i="9"/>
  <c r="Q584" i="9"/>
  <c r="U585" i="9"/>
  <c r="T587" i="9"/>
  <c r="R589" i="9"/>
  <c r="N591" i="9"/>
  <c r="V592" i="9"/>
  <c r="Q594" i="9"/>
  <c r="O596" i="9"/>
  <c r="M598" i="9"/>
  <c r="P599" i="9"/>
  <c r="V600" i="9"/>
  <c r="O602" i="9"/>
  <c r="U603" i="9"/>
  <c r="P605" i="9"/>
  <c r="S606" i="9"/>
  <c r="O608" i="9"/>
  <c r="R609" i="9"/>
  <c r="N611" i="9"/>
  <c r="S612" i="9"/>
  <c r="M614" i="9"/>
  <c r="S615" i="9"/>
  <c r="U616" i="9"/>
  <c r="Q618" i="9"/>
  <c r="T619" i="9"/>
  <c r="M621" i="9"/>
  <c r="O622" i="9"/>
  <c r="P623" i="9"/>
  <c r="T624" i="9"/>
  <c r="U625" i="9"/>
  <c r="M627" i="9"/>
  <c r="Q628" i="9"/>
  <c r="R629" i="9"/>
  <c r="S630" i="9"/>
  <c r="M632" i="9"/>
  <c r="M633" i="9"/>
  <c r="N634" i="9"/>
  <c r="N635" i="9"/>
  <c r="N636" i="9"/>
  <c r="P637" i="9"/>
  <c r="P638" i="9"/>
  <c r="P639" i="9"/>
  <c r="Q640" i="9"/>
  <c r="Q641" i="9"/>
  <c r="Q642" i="9"/>
  <c r="Q643" i="9"/>
  <c r="S644" i="9"/>
  <c r="S645" i="9"/>
  <c r="S646" i="9"/>
  <c r="T647" i="9"/>
  <c r="T648" i="9"/>
  <c r="T649" i="9"/>
  <c r="U650" i="9"/>
  <c r="V651" i="9"/>
  <c r="V652" i="9"/>
  <c r="M654" i="9"/>
  <c r="M655" i="9"/>
  <c r="M656" i="9"/>
  <c r="M657" i="9"/>
  <c r="N658" i="9"/>
  <c r="O659" i="9"/>
  <c r="O660" i="9"/>
  <c r="P661" i="9"/>
  <c r="P662" i="9"/>
  <c r="P663" i="9"/>
  <c r="Q664" i="9"/>
  <c r="Q665" i="9"/>
  <c r="R666" i="9"/>
  <c r="S667" i="9"/>
  <c r="S668" i="9"/>
  <c r="S669" i="9"/>
  <c r="S670" i="9"/>
  <c r="T671" i="9"/>
  <c r="T672" i="9"/>
  <c r="U673" i="9"/>
  <c r="V674" i="9"/>
  <c r="V675" i="9"/>
  <c r="V676" i="9"/>
  <c r="M678" i="9"/>
  <c r="M679" i="9"/>
  <c r="M680" i="9"/>
  <c r="O681" i="9"/>
  <c r="O682" i="9"/>
  <c r="O683" i="9"/>
  <c r="O684" i="9"/>
  <c r="P685" i="9"/>
  <c r="P686" i="9"/>
  <c r="P687" i="9"/>
  <c r="R688" i="9"/>
  <c r="R689" i="9"/>
  <c r="R690" i="9"/>
  <c r="S691" i="9"/>
  <c r="S692" i="9"/>
  <c r="S693" i="9"/>
  <c r="S694" i="9"/>
  <c r="U695" i="9"/>
  <c r="U696" i="9"/>
  <c r="U697" i="9"/>
  <c r="V698" i="9"/>
  <c r="V699" i="9"/>
  <c r="V700" i="9"/>
  <c r="M702" i="9"/>
  <c r="N703" i="9"/>
  <c r="N704" i="9"/>
  <c r="O705" i="9"/>
  <c r="O706" i="9"/>
  <c r="O707" i="9"/>
  <c r="O708" i="9"/>
  <c r="P709" i="9"/>
  <c r="Q710" i="9"/>
  <c r="Q711" i="9"/>
  <c r="R712" i="9"/>
  <c r="R713" i="9"/>
  <c r="R714" i="9"/>
  <c r="S715" i="9"/>
  <c r="S716" i="9"/>
  <c r="T717" i="9"/>
  <c r="U718" i="9"/>
  <c r="U719" i="9"/>
  <c r="U720" i="9"/>
  <c r="U721" i="9"/>
  <c r="V722" i="9"/>
  <c r="V723" i="9"/>
  <c r="M725" i="9"/>
  <c r="M726" i="9"/>
  <c r="V726" i="9"/>
  <c r="U727" i="9"/>
  <c r="T728" i="9"/>
  <c r="S729" i="9"/>
  <c r="R730" i="9"/>
  <c r="R731" i="9"/>
  <c r="Q732" i="9"/>
  <c r="P733" i="9"/>
  <c r="O734" i="9"/>
  <c r="N735" i="9"/>
  <c r="M736" i="9"/>
  <c r="V736" i="9"/>
  <c r="V737" i="9"/>
  <c r="U738" i="9"/>
  <c r="T739" i="9"/>
  <c r="S740" i="9"/>
  <c r="R741" i="9"/>
  <c r="Q742" i="9"/>
  <c r="P743" i="9"/>
  <c r="P744" i="9"/>
  <c r="O745" i="9"/>
  <c r="N746" i="9"/>
  <c r="M747" i="9"/>
  <c r="V747" i="9"/>
  <c r="U748" i="9"/>
  <c r="T749" i="9"/>
  <c r="T750" i="9"/>
  <c r="S751" i="9"/>
  <c r="R752" i="9"/>
  <c r="Q753" i="9"/>
  <c r="P754" i="9"/>
  <c r="O755" i="9"/>
  <c r="N756" i="9"/>
  <c r="N757" i="9"/>
  <c r="M758" i="9"/>
  <c r="V758" i="9"/>
  <c r="U759" i="9"/>
  <c r="T760" i="9"/>
  <c r="S761" i="9"/>
  <c r="R762" i="9"/>
  <c r="R763" i="9"/>
  <c r="Q764" i="9"/>
  <c r="P765" i="9"/>
  <c r="O766" i="9"/>
  <c r="N767" i="9"/>
  <c r="M768" i="9"/>
  <c r="V768" i="9"/>
  <c r="V769" i="9"/>
  <c r="U770" i="9"/>
  <c r="T771" i="9"/>
  <c r="S772" i="9"/>
  <c r="R773" i="9"/>
  <c r="Q774" i="9"/>
  <c r="P775" i="9"/>
  <c r="P776" i="9"/>
  <c r="O777" i="9"/>
  <c r="N778" i="9"/>
  <c r="M779" i="9"/>
  <c r="V779" i="9"/>
  <c r="U780" i="9"/>
  <c r="Q86" i="9"/>
  <c r="U371" i="9"/>
  <c r="M419" i="9"/>
  <c r="P434" i="9"/>
  <c r="T444" i="9"/>
  <c r="T453" i="9"/>
  <c r="M462" i="9"/>
  <c r="R469" i="9"/>
  <c r="R477" i="9"/>
  <c r="M485" i="9"/>
  <c r="N493" i="9"/>
  <c r="R499" i="9"/>
  <c r="O504" i="9"/>
  <c r="R508" i="9"/>
  <c r="M513" i="9"/>
  <c r="N517" i="9"/>
  <c r="O521" i="9"/>
  <c r="O525" i="9"/>
  <c r="V528" i="9"/>
  <c r="P532" i="9"/>
  <c r="R534" i="9"/>
  <c r="O537" i="9"/>
  <c r="M540" i="9"/>
  <c r="R542" i="9"/>
  <c r="P545" i="9"/>
  <c r="R547" i="9"/>
  <c r="Q550" i="9"/>
  <c r="M553" i="9"/>
  <c r="Q555" i="9"/>
  <c r="O558" i="9"/>
  <c r="Q560" i="9"/>
  <c r="U562" i="9"/>
  <c r="V564" i="9"/>
  <c r="T566" i="9"/>
  <c r="V568" i="9"/>
  <c r="R570" i="9"/>
  <c r="S572" i="9"/>
  <c r="R574" i="9"/>
  <c r="N576" i="9"/>
  <c r="M578" i="9"/>
  <c r="Q579" i="9"/>
  <c r="P581" i="9"/>
  <c r="N583" i="9"/>
  <c r="T584" i="9"/>
  <c r="R586" i="9"/>
  <c r="M588" i="9"/>
  <c r="U589" i="9"/>
  <c r="S591" i="9"/>
  <c r="O593" i="9"/>
  <c r="N595" i="9"/>
  <c r="R596" i="9"/>
  <c r="P598" i="9"/>
  <c r="U599" i="9"/>
  <c r="O601" i="9"/>
  <c r="U602" i="9"/>
  <c r="M604" i="9"/>
  <c r="S605" i="9"/>
  <c r="N607" i="9"/>
  <c r="R608" i="9"/>
  <c r="N610" i="9"/>
  <c r="P611" i="9"/>
  <c r="V612" i="9"/>
  <c r="Q614" i="9"/>
  <c r="U615" i="9"/>
  <c r="Q617" i="9"/>
  <c r="S618" i="9"/>
  <c r="N620" i="9"/>
  <c r="P621" i="9"/>
  <c r="Q622" i="9"/>
  <c r="U623" i="9"/>
  <c r="V624" i="9"/>
  <c r="N626" i="9"/>
  <c r="Q627" i="9"/>
  <c r="S628" i="9"/>
  <c r="T629" i="9"/>
  <c r="N631" i="9"/>
  <c r="O632" i="9"/>
  <c r="P633" i="9"/>
  <c r="P634" i="9"/>
  <c r="Q635" i="9"/>
  <c r="R636" i="9"/>
  <c r="R637" i="9"/>
  <c r="R638" i="9"/>
  <c r="S639" i="9"/>
  <c r="S640" i="9"/>
  <c r="S641" i="9"/>
  <c r="U642" i="9"/>
  <c r="U643" i="9"/>
  <c r="U644" i="9"/>
  <c r="U645" i="9"/>
  <c r="V646" i="9"/>
  <c r="V647" i="9"/>
  <c r="V648" i="9"/>
  <c r="N650" i="9"/>
  <c r="N651" i="9"/>
  <c r="N652" i="9"/>
  <c r="O653" i="9"/>
  <c r="O654" i="9"/>
  <c r="O655" i="9"/>
  <c r="O656" i="9"/>
  <c r="Q657" i="9"/>
  <c r="Q658" i="9"/>
  <c r="Q659" i="9"/>
  <c r="R660" i="9"/>
  <c r="R661" i="9"/>
  <c r="R662" i="9"/>
  <c r="S663" i="9"/>
  <c r="T664" i="9"/>
  <c r="T665" i="9"/>
  <c r="U666" i="9"/>
  <c r="U667" i="9"/>
  <c r="U668" i="9"/>
  <c r="U669" i="9"/>
  <c r="V670" i="9"/>
  <c r="M672" i="9"/>
  <c r="M673" i="9"/>
  <c r="N674" i="9"/>
  <c r="N675" i="9"/>
  <c r="N676" i="9"/>
  <c r="O677" i="9"/>
  <c r="O678" i="9"/>
  <c r="P679" i="9"/>
  <c r="Q680" i="9"/>
  <c r="Q681" i="9"/>
  <c r="Q682" i="9"/>
  <c r="Q683" i="9"/>
  <c r="R684" i="9"/>
  <c r="R685" i="9"/>
  <c r="S686" i="9"/>
  <c r="T687" i="9"/>
  <c r="T688" i="9"/>
  <c r="T689" i="9"/>
  <c r="U690" i="9"/>
  <c r="U691" i="9"/>
  <c r="U692" i="9"/>
  <c r="M694" i="9"/>
  <c r="M695" i="9"/>
  <c r="M696" i="9"/>
  <c r="M697" i="9"/>
  <c r="N698" i="9"/>
  <c r="N699" i="9"/>
  <c r="N700" i="9"/>
  <c r="P701" i="9"/>
  <c r="P702" i="9"/>
  <c r="P703" i="9"/>
  <c r="Q704" i="9"/>
  <c r="Q705" i="9"/>
  <c r="Q706" i="9"/>
  <c r="Q707" i="9"/>
  <c r="S708" i="9"/>
  <c r="S709" i="9"/>
  <c r="S710" i="9"/>
  <c r="T711" i="9"/>
  <c r="T712" i="9"/>
  <c r="T713" i="9"/>
  <c r="U714" i="9"/>
  <c r="V715" i="9"/>
  <c r="V716" i="9"/>
  <c r="M718" i="9"/>
  <c r="M719" i="9"/>
  <c r="M720" i="9"/>
  <c r="M721" i="9"/>
  <c r="N722" i="9"/>
  <c r="O723" i="9"/>
  <c r="O724" i="9"/>
  <c r="P725" i="9"/>
  <c r="O726" i="9"/>
  <c r="N727" i="9"/>
  <c r="M728" i="9"/>
  <c r="V728" i="9"/>
  <c r="V729" i="9"/>
  <c r="U730" i="9"/>
  <c r="T731" i="9"/>
  <c r="S732" i="9"/>
  <c r="R733" i="9"/>
  <c r="Q734" i="9"/>
  <c r="P735" i="9"/>
  <c r="P736" i="9"/>
  <c r="O737" i="9"/>
  <c r="N738" i="9"/>
  <c r="M739" i="9"/>
  <c r="V739" i="9"/>
  <c r="U740" i="9"/>
  <c r="T741" i="9"/>
  <c r="T742" i="9"/>
  <c r="S743" i="9"/>
  <c r="R744" i="9"/>
  <c r="Q745" i="9"/>
  <c r="P746" i="9"/>
  <c r="O747" i="9"/>
  <c r="N748" i="9"/>
  <c r="N749" i="9"/>
  <c r="M750" i="9"/>
  <c r="V750" i="9"/>
  <c r="U751" i="9"/>
  <c r="T752" i="9"/>
  <c r="S753" i="9"/>
  <c r="R754" i="9"/>
  <c r="R755" i="9"/>
  <c r="Q756" i="9"/>
  <c r="P757" i="9"/>
  <c r="O758" i="9"/>
  <c r="N759" i="9"/>
  <c r="M760" i="9"/>
  <c r="V760" i="9"/>
  <c r="V761" i="9"/>
  <c r="U762" i="9"/>
  <c r="T763" i="9"/>
  <c r="S764" i="9"/>
  <c r="R765" i="9"/>
  <c r="Q766" i="9"/>
  <c r="P767" i="9"/>
  <c r="P768" i="9"/>
  <c r="O769" i="9"/>
  <c r="N770" i="9"/>
  <c r="M771" i="9"/>
  <c r="V771" i="9"/>
  <c r="U772" i="9"/>
  <c r="T773" i="9"/>
  <c r="T774" i="9"/>
  <c r="S775" i="9"/>
  <c r="R776" i="9"/>
  <c r="Q777" i="9"/>
  <c r="P778" i="9"/>
  <c r="O779" i="9"/>
  <c r="N780" i="9"/>
  <c r="N781" i="9"/>
  <c r="M782" i="9"/>
  <c r="V782" i="9"/>
  <c r="U783" i="9"/>
  <c r="T784" i="9"/>
  <c r="S785" i="9"/>
  <c r="R786" i="9"/>
  <c r="R787" i="9"/>
  <c r="Q788" i="9"/>
  <c r="P789" i="9"/>
  <c r="O790" i="9"/>
  <c r="T219" i="9"/>
  <c r="M384" i="9"/>
  <c r="T421" i="9"/>
  <c r="S435" i="9"/>
  <c r="N446" i="9"/>
  <c r="U454" i="9"/>
  <c r="U462" i="9"/>
  <c r="Q470" i="9"/>
  <c r="R478" i="9"/>
  <c r="Q486" i="9"/>
  <c r="V493" i="9"/>
  <c r="N500" i="9"/>
  <c r="V504" i="9"/>
  <c r="O509" i="9"/>
  <c r="P513" i="9"/>
  <c r="U517" i="9"/>
  <c r="U521" i="9"/>
  <c r="Q525" i="9"/>
  <c r="Q529" i="9"/>
  <c r="S532" i="9"/>
  <c r="S535" i="9"/>
  <c r="U537" i="9"/>
  <c r="S540" i="9"/>
  <c r="P543" i="9"/>
  <c r="T545" i="9"/>
  <c r="R548" i="9"/>
  <c r="T550" i="9"/>
  <c r="S553" i="9"/>
  <c r="P556" i="9"/>
  <c r="U558" i="9"/>
  <c r="S561" i="9"/>
  <c r="O563" i="9"/>
  <c r="P565" i="9"/>
  <c r="P567" i="9"/>
  <c r="N569" i="9"/>
  <c r="P571" i="9"/>
  <c r="V572" i="9"/>
  <c r="V574" i="9"/>
  <c r="T576" i="9"/>
  <c r="P578" i="9"/>
  <c r="N580" i="9"/>
  <c r="S581" i="9"/>
  <c r="Q583" i="9"/>
  <c r="O585" i="9"/>
  <c r="U586" i="9"/>
  <c r="T588" i="9"/>
  <c r="N590" i="9"/>
  <c r="M592" i="9"/>
  <c r="T593" i="9"/>
  <c r="P595" i="9"/>
  <c r="O597" i="9"/>
  <c r="R598" i="9"/>
  <c r="N600" i="9"/>
  <c r="S601" i="9"/>
  <c r="M603" i="9"/>
  <c r="S604" i="9"/>
  <c r="U605" i="9"/>
  <c r="Q607" i="9"/>
  <c r="V608" i="9"/>
  <c r="P610" i="9"/>
  <c r="V611" i="9"/>
  <c r="O613" i="9"/>
  <c r="U614" i="9"/>
  <c r="O616" i="9"/>
  <c r="S617" i="9"/>
  <c r="O619" i="9"/>
  <c r="Q620" i="9"/>
  <c r="R621" i="9"/>
  <c r="V622" i="9"/>
  <c r="M624" i="9"/>
  <c r="O625" i="9"/>
  <c r="R626" i="9"/>
  <c r="T627" i="9"/>
  <c r="U628" i="9"/>
  <c r="O630" i="9"/>
  <c r="P631" i="9"/>
  <c r="R632" i="9"/>
  <c r="S633" i="9"/>
  <c r="S634" i="9"/>
  <c r="T635" i="9"/>
  <c r="T636" i="9"/>
  <c r="T637" i="9"/>
  <c r="U638" i="9"/>
  <c r="U639" i="9"/>
  <c r="V640" i="9"/>
  <c r="M642" i="9"/>
  <c r="M643" i="9"/>
  <c r="M644" i="9"/>
  <c r="M645" i="9"/>
  <c r="N646" i="9"/>
  <c r="N647" i="9"/>
  <c r="O648" i="9"/>
  <c r="P649" i="9"/>
  <c r="P650" i="9"/>
  <c r="P651" i="9"/>
  <c r="Q652" i="9"/>
  <c r="Q653" i="9"/>
  <c r="Q654" i="9"/>
  <c r="S655" i="9"/>
  <c r="S656" i="9"/>
  <c r="S657" i="9"/>
  <c r="S658" i="9"/>
  <c r="T659" i="9"/>
  <c r="T660" i="9"/>
  <c r="T661" i="9"/>
  <c r="V662" i="9"/>
  <c r="V663" i="9"/>
  <c r="V664" i="9"/>
  <c r="M666" i="9"/>
  <c r="M667" i="9"/>
  <c r="M668" i="9"/>
  <c r="M669" i="9"/>
  <c r="O670" i="9"/>
  <c r="O671" i="9"/>
  <c r="O672" i="9"/>
  <c r="P673" i="9"/>
  <c r="P674" i="9"/>
  <c r="P675" i="9"/>
  <c r="Q676" i="9"/>
  <c r="R677" i="9"/>
  <c r="R678" i="9"/>
  <c r="S679" i="9"/>
  <c r="S680" i="9"/>
  <c r="S681" i="9"/>
  <c r="S682" i="9"/>
  <c r="T683" i="9"/>
  <c r="U684" i="9"/>
  <c r="U685" i="9"/>
  <c r="V686" i="9"/>
  <c r="V687" i="9"/>
  <c r="V688" i="9"/>
  <c r="M690" i="9"/>
  <c r="M691" i="9"/>
  <c r="N692" i="9"/>
  <c r="O693" i="9"/>
  <c r="O694" i="9"/>
  <c r="O695" i="9"/>
  <c r="O696" i="9"/>
  <c r="P697" i="9"/>
  <c r="P698" i="9"/>
  <c r="Q699" i="9"/>
  <c r="R700" i="9"/>
  <c r="R701" i="9"/>
  <c r="R702" i="9"/>
  <c r="S703" i="9"/>
  <c r="S704" i="9"/>
  <c r="S705" i="9"/>
  <c r="U706" i="9"/>
  <c r="U707" i="9"/>
  <c r="U708" i="9"/>
  <c r="U709" i="9"/>
  <c r="V710" i="9"/>
  <c r="V711" i="9"/>
  <c r="V712" i="9"/>
  <c r="N714" i="9"/>
  <c r="N715" i="9"/>
  <c r="N716" i="9"/>
  <c r="O717" i="9"/>
  <c r="O718" i="9"/>
  <c r="O719" i="9"/>
  <c r="O720" i="9"/>
  <c r="Q721" i="9"/>
  <c r="Q722" i="9"/>
  <c r="Q723" i="9"/>
  <c r="R724" i="9"/>
  <c r="R725" i="9"/>
  <c r="Q726" i="9"/>
  <c r="P727" i="9"/>
  <c r="P728" i="9"/>
  <c r="O729" i="9"/>
  <c r="U313" i="9"/>
  <c r="Q404" i="9"/>
  <c r="T427" i="9"/>
  <c r="V439" i="9"/>
  <c r="O449" i="9"/>
  <c r="S457" i="9"/>
  <c r="U465" i="9"/>
  <c r="S473" i="9"/>
  <c r="N481" i="9"/>
  <c r="R489" i="9"/>
  <c r="Q496" i="9"/>
  <c r="M502" i="9"/>
  <c r="S506" i="9"/>
  <c r="S510" i="9"/>
  <c r="N515" i="9"/>
  <c r="R519" i="9"/>
  <c r="P523" i="9"/>
  <c r="V526" i="9"/>
  <c r="T530" i="9"/>
  <c r="Q533" i="9"/>
  <c r="M536" i="9"/>
  <c r="U538" i="9"/>
  <c r="V540" i="9"/>
  <c r="U543" i="9"/>
  <c r="S546" i="9"/>
  <c r="M549" i="9"/>
  <c r="T551" i="9"/>
  <c r="M554" i="9"/>
  <c r="U556" i="9"/>
  <c r="R559" i="9"/>
  <c r="U561" i="9"/>
  <c r="M564" i="9"/>
  <c r="S565" i="9"/>
  <c r="T567" i="9"/>
  <c r="U569" i="9"/>
  <c r="S571" i="9"/>
  <c r="T573" i="9"/>
  <c r="O575" i="9"/>
  <c r="M577" i="9"/>
  <c r="U578" i="9"/>
  <c r="Q580" i="9"/>
  <c r="P582" i="9"/>
  <c r="T583" i="9"/>
  <c r="S585" i="9"/>
  <c r="P587" i="9"/>
  <c r="V588" i="9"/>
  <c r="U590" i="9"/>
  <c r="O592" i="9"/>
  <c r="N594" i="9"/>
  <c r="V595" i="9"/>
  <c r="R597" i="9"/>
  <c r="N599" i="9"/>
  <c r="Q600" i="9"/>
  <c r="M602" i="9"/>
  <c r="Q603" i="9"/>
  <c r="U604" i="9"/>
  <c r="Q606" i="9"/>
  <c r="T607" i="9"/>
  <c r="P609" i="9"/>
  <c r="U610" i="9"/>
  <c r="N612" i="9"/>
  <c r="T613" i="9"/>
  <c r="M615" i="9"/>
  <c r="S616" i="9"/>
  <c r="N618" i="9"/>
  <c r="Q619" i="9"/>
  <c r="S620" i="9"/>
  <c r="M622" i="9"/>
  <c r="N623" i="9"/>
  <c r="O624" i="9"/>
  <c r="S625" i="9"/>
  <c r="U626" i="9"/>
  <c r="V627" i="9"/>
  <c r="P629" i="9"/>
  <c r="Q630" i="9"/>
  <c r="S631" i="9"/>
  <c r="U632" i="9"/>
  <c r="U633" i="9"/>
  <c r="V634" i="9"/>
  <c r="V635" i="9"/>
  <c r="V636" i="9"/>
  <c r="M638" i="9"/>
  <c r="N639" i="9"/>
  <c r="N640" i="9"/>
  <c r="O641" i="9"/>
  <c r="O642" i="9"/>
  <c r="O643" i="9"/>
  <c r="O644" i="9"/>
  <c r="P645" i="9"/>
  <c r="Q646" i="9"/>
  <c r="Q647" i="9"/>
  <c r="R648" i="9"/>
  <c r="R649" i="9"/>
  <c r="R650" i="9"/>
  <c r="S651" i="9"/>
  <c r="S652" i="9"/>
  <c r="T653" i="9"/>
  <c r="U654" i="9"/>
  <c r="U655" i="9"/>
  <c r="U656" i="9"/>
  <c r="U657" i="9"/>
  <c r="V658" i="9"/>
  <c r="V659" i="9"/>
  <c r="M661" i="9"/>
  <c r="N662" i="9"/>
  <c r="N663" i="9"/>
  <c r="N664" i="9"/>
  <c r="O665" i="9"/>
  <c r="O666" i="9"/>
  <c r="O667" i="9"/>
  <c r="Q668" i="9"/>
  <c r="Q669" i="9"/>
  <c r="Q670" i="9"/>
  <c r="Q671" i="9"/>
  <c r="R672" i="9"/>
  <c r="R673" i="9"/>
  <c r="R674" i="9"/>
  <c r="T675" i="9"/>
  <c r="T676" i="9"/>
  <c r="T677" i="9"/>
  <c r="U678" i="9"/>
  <c r="U679" i="9"/>
  <c r="U680" i="9"/>
  <c r="U681" i="9"/>
  <c r="M683" i="9"/>
  <c r="M684" i="9"/>
  <c r="M685" i="9"/>
  <c r="N686" i="9"/>
  <c r="N687" i="9"/>
  <c r="N688" i="9"/>
  <c r="O689" i="9"/>
  <c r="P690" i="9"/>
  <c r="P691" i="9"/>
  <c r="Q692" i="9"/>
  <c r="Q693" i="9"/>
  <c r="Q694" i="9"/>
  <c r="Q695" i="9"/>
  <c r="R696" i="9"/>
  <c r="S697" i="9"/>
  <c r="S698" i="9"/>
  <c r="T699" i="9"/>
  <c r="T700" i="9"/>
  <c r="T701" i="9"/>
  <c r="U702" i="9"/>
  <c r="U703" i="9"/>
  <c r="V704" i="9"/>
  <c r="M706" i="9"/>
  <c r="M707" i="9"/>
  <c r="M708" i="9"/>
  <c r="M709" i="9"/>
  <c r="N710" i="9"/>
  <c r="N711" i="9"/>
  <c r="O712" i="9"/>
  <c r="P713" i="9"/>
  <c r="P714" i="9"/>
  <c r="P715" i="9"/>
  <c r="Q716" i="9"/>
  <c r="Q717" i="9"/>
  <c r="Q718" i="9"/>
  <c r="S719" i="9"/>
  <c r="S720" i="9"/>
  <c r="S721" i="9"/>
  <c r="S722" i="9"/>
  <c r="T723" i="9"/>
  <c r="T724" i="9"/>
  <c r="T725" i="9"/>
  <c r="T726" i="9"/>
  <c r="S727" i="9"/>
  <c r="R728" i="9"/>
  <c r="Q729" i="9"/>
  <c r="P730" i="9"/>
  <c r="O731" i="9"/>
  <c r="N732" i="9"/>
  <c r="N733" i="9"/>
  <c r="M734" i="9"/>
  <c r="V734" i="9"/>
  <c r="U735" i="9"/>
  <c r="T736" i="9"/>
  <c r="S737" i="9"/>
  <c r="R738" i="9"/>
  <c r="R739" i="9"/>
  <c r="Q740" i="9"/>
  <c r="P741" i="9"/>
  <c r="O742" i="9"/>
  <c r="N743" i="9"/>
  <c r="M744" i="9"/>
  <c r="V744" i="9"/>
  <c r="V745" i="9"/>
  <c r="U746" i="9"/>
  <c r="T747" i="9"/>
  <c r="S748" i="9"/>
  <c r="R749" i="9"/>
  <c r="Q750" i="9"/>
  <c r="P751" i="9"/>
  <c r="P752" i="9"/>
  <c r="O753" i="9"/>
  <c r="N754" i="9"/>
  <c r="M755" i="9"/>
  <c r="V755" i="9"/>
  <c r="U756" i="9"/>
  <c r="T757" i="9"/>
  <c r="T758" i="9"/>
  <c r="S759" i="9"/>
  <c r="R760" i="9"/>
  <c r="Q761" i="9"/>
  <c r="P762" i="9"/>
  <c r="O763" i="9"/>
  <c r="N764" i="9"/>
  <c r="N765" i="9"/>
  <c r="M766" i="9"/>
  <c r="V766" i="9"/>
  <c r="U767" i="9"/>
  <c r="T768" i="9"/>
  <c r="S769" i="9"/>
  <c r="R770" i="9"/>
  <c r="R771" i="9"/>
  <c r="Q772" i="9"/>
  <c r="P773" i="9"/>
  <c r="O774" i="9"/>
  <c r="N775" i="9"/>
  <c r="M776" i="9"/>
  <c r="V776" i="9"/>
  <c r="V777" i="9"/>
  <c r="U778" i="9"/>
  <c r="T779" i="9"/>
  <c r="S780" i="9"/>
  <c r="R781" i="9"/>
  <c r="Q782" i="9"/>
  <c r="P783" i="9"/>
  <c r="P784" i="9"/>
  <c r="O785" i="9"/>
  <c r="N786" i="9"/>
  <c r="M787" i="9"/>
  <c r="V787" i="9"/>
  <c r="U788" i="9"/>
  <c r="T789" i="9"/>
  <c r="T790" i="9"/>
  <c r="S791" i="9"/>
  <c r="R792" i="9"/>
  <c r="Q793" i="9"/>
  <c r="P794" i="9"/>
  <c r="O795" i="9"/>
  <c r="N796" i="9"/>
  <c r="N797" i="9"/>
  <c r="M798" i="9"/>
  <c r="V798" i="9"/>
  <c r="U799" i="9"/>
  <c r="T800" i="9"/>
  <c r="S801" i="9"/>
  <c r="S5" i="9"/>
  <c r="U320" i="9"/>
  <c r="S405" i="9"/>
  <c r="U428" i="9"/>
  <c r="T440" i="9"/>
  <c r="R449" i="9"/>
  <c r="Q458" i="9"/>
  <c r="P466" i="9"/>
  <c r="U473" i="9"/>
  <c r="P481" i="9"/>
  <c r="S489" i="9"/>
  <c r="T496" i="9"/>
  <c r="N502" i="9"/>
  <c r="T506" i="9"/>
  <c r="N511" i="9"/>
  <c r="O515" i="9"/>
  <c r="S519" i="9"/>
  <c r="Q523" i="9"/>
  <c r="M527" i="9"/>
  <c r="U530" i="9"/>
  <c r="V533" i="9"/>
  <c r="N536" i="9"/>
  <c r="V538" i="9"/>
  <c r="T541" i="9"/>
  <c r="O544" i="9"/>
  <c r="V546" i="9"/>
  <c r="N549" i="9"/>
  <c r="U551" i="9"/>
  <c r="S554" i="9"/>
  <c r="N557" i="9"/>
  <c r="M560" i="9"/>
  <c r="V561" i="9"/>
  <c r="N564" i="9"/>
  <c r="N566" i="9"/>
  <c r="M568" i="9"/>
  <c r="M570" i="9"/>
  <c r="T571" i="9"/>
  <c r="U573" i="9"/>
  <c r="S575" i="9"/>
  <c r="O577" i="9"/>
  <c r="N579" i="9"/>
  <c r="R580" i="9"/>
  <c r="U226" i="9"/>
  <c r="R434" i="9"/>
  <c r="O459" i="9"/>
  <c r="S478" i="9"/>
  <c r="S499" i="9"/>
  <c r="R511" i="9"/>
  <c r="M522" i="9"/>
  <c r="Q532" i="9"/>
  <c r="Q539" i="9"/>
  <c r="U545" i="9"/>
  <c r="Q553" i="9"/>
  <c r="P560" i="9"/>
  <c r="Q565" i="9"/>
  <c r="V570" i="9"/>
  <c r="M576" i="9"/>
  <c r="O580" i="9"/>
  <c r="N584" i="9"/>
  <c r="S587" i="9"/>
  <c r="V590" i="9"/>
  <c r="P594" i="9"/>
  <c r="S597" i="9"/>
  <c r="T600" i="9"/>
  <c r="T603" i="9"/>
  <c r="R606" i="9"/>
  <c r="Q609" i="9"/>
  <c r="O612" i="9"/>
  <c r="P615" i="9"/>
  <c r="P618" i="9"/>
  <c r="U620" i="9"/>
  <c r="O623" i="9"/>
  <c r="T625" i="9"/>
  <c r="N628" i="9"/>
  <c r="R630" i="9"/>
  <c r="V632" i="9"/>
  <c r="M635" i="9"/>
  <c r="M637" i="9"/>
  <c r="O639" i="9"/>
  <c r="P641" i="9"/>
  <c r="P643" i="9"/>
  <c r="R645" i="9"/>
  <c r="S647" i="9"/>
  <c r="S649" i="9"/>
  <c r="T651" i="9"/>
  <c r="U653" i="9"/>
  <c r="V655" i="9"/>
  <c r="M658" i="9"/>
  <c r="N660" i="9"/>
  <c r="O662" i="9"/>
  <c r="O664" i="9"/>
  <c r="P666" i="9"/>
  <c r="R668" i="9"/>
  <c r="R670" i="9"/>
  <c r="S672" i="9"/>
  <c r="U674" i="9"/>
  <c r="U676" i="9"/>
  <c r="V678" i="9"/>
  <c r="V680" i="9"/>
  <c r="N683" i="9"/>
  <c r="O685" i="9"/>
  <c r="O687" i="9"/>
  <c r="Q689" i="9"/>
  <c r="Q691" i="9"/>
  <c r="R693" i="9"/>
  <c r="S695" i="9"/>
  <c r="T697" i="9"/>
  <c r="U699" i="9"/>
  <c r="U701" i="9"/>
  <c r="M704" i="9"/>
  <c r="N706" i="9"/>
  <c r="N708" i="9"/>
  <c r="O710" i="9"/>
  <c r="Q712" i="9"/>
  <c r="Q714" i="9"/>
  <c r="R716" i="9"/>
  <c r="S718" i="9"/>
  <c r="T720" i="9"/>
  <c r="U722" i="9"/>
  <c r="U724" i="9"/>
  <c r="U726" i="9"/>
  <c r="S728" i="9"/>
  <c r="O730" i="9"/>
  <c r="U731" i="9"/>
  <c r="O733" i="9"/>
  <c r="T734" i="9"/>
  <c r="N736" i="9"/>
  <c r="U385" i="9"/>
  <c r="V444" i="9"/>
  <c r="T466" i="9"/>
  <c r="S486" i="9"/>
  <c r="P504" i="9"/>
  <c r="V515" i="9"/>
  <c r="T525" i="9"/>
  <c r="O535" i="9"/>
  <c r="N542" i="9"/>
  <c r="U548" i="9"/>
  <c r="R555" i="9"/>
  <c r="T562" i="9"/>
  <c r="S567" i="9"/>
  <c r="U572" i="9"/>
  <c r="T577" i="9"/>
  <c r="M582" i="9"/>
  <c r="R585" i="9"/>
  <c r="U588" i="9"/>
  <c r="N592" i="9"/>
  <c r="Q595" i="9"/>
  <c r="V598" i="9"/>
  <c r="U601" i="9"/>
  <c r="T604" i="9"/>
  <c r="S607" i="9"/>
  <c r="Q610" i="9"/>
  <c r="R613" i="9"/>
  <c r="R616" i="9"/>
  <c r="P619" i="9"/>
  <c r="T621" i="9"/>
  <c r="N624" i="9"/>
  <c r="S626" i="9"/>
  <c r="M629" i="9"/>
  <c r="Q631" i="9"/>
  <c r="T633" i="9"/>
  <c r="U635" i="9"/>
  <c r="U637" i="9"/>
  <c r="M640" i="9"/>
  <c r="N642" i="9"/>
  <c r="N644" i="9"/>
  <c r="O646" i="9"/>
  <c r="Q648" i="9"/>
  <c r="Q650" i="9"/>
  <c r="R652" i="9"/>
  <c r="S654" i="9"/>
  <c r="T656" i="9"/>
  <c r="U658" i="9"/>
  <c r="U660" i="9"/>
  <c r="M663" i="9"/>
  <c r="M665" i="9"/>
  <c r="N667" i="9"/>
  <c r="P669" i="9"/>
  <c r="P671" i="9"/>
  <c r="Q673" i="9"/>
  <c r="Q675" i="9"/>
  <c r="S677" i="9"/>
  <c r="T679" i="9"/>
  <c r="T681" i="9"/>
  <c r="V683" i="9"/>
  <c r="M686" i="9"/>
  <c r="M688" i="9"/>
  <c r="N690" i="9"/>
  <c r="O692" i="9"/>
  <c r="P694" i="9"/>
  <c r="Q696" i="9"/>
  <c r="R698" i="9"/>
  <c r="S700" i="9"/>
  <c r="S702" i="9"/>
  <c r="T704" i="9"/>
  <c r="V706" i="9"/>
  <c r="V708" i="9"/>
  <c r="M711" i="9"/>
  <c r="O713" i="9"/>
  <c r="O715" i="9"/>
  <c r="P717" i="9"/>
  <c r="P719" i="9"/>
  <c r="R721" i="9"/>
  <c r="S723" i="9"/>
  <c r="S725" i="9"/>
  <c r="R727" i="9"/>
  <c r="P729" i="9"/>
  <c r="V730" i="9"/>
  <c r="P732" i="9"/>
  <c r="T733" i="9"/>
  <c r="O735" i="9"/>
  <c r="S736" i="9"/>
  <c r="O738" i="9"/>
  <c r="S739" i="9"/>
  <c r="N741" i="9"/>
  <c r="R742" i="9"/>
  <c r="V743" i="9"/>
  <c r="R745" i="9"/>
  <c r="V746" i="9"/>
  <c r="Q748" i="9"/>
  <c r="O430" i="9"/>
  <c r="N463" i="9"/>
  <c r="O493" i="9"/>
  <c r="P509" i="9"/>
  <c r="P525" i="9"/>
  <c r="N537" i="9"/>
  <c r="Q545" i="9"/>
  <c r="P555" i="9"/>
  <c r="S563" i="9"/>
  <c r="Q570" i="9"/>
  <c r="V576" i="9"/>
  <c r="S582" i="9"/>
  <c r="V586" i="9"/>
  <c r="V591" i="9"/>
  <c r="Q596" i="9"/>
  <c r="O600" i="9"/>
  <c r="Q604" i="9"/>
  <c r="Q608" i="9"/>
  <c r="M612" i="9"/>
  <c r="V615" i="9"/>
  <c r="V619" i="9"/>
  <c r="M623" i="9"/>
  <c r="P626" i="9"/>
  <c r="S629" i="9"/>
  <c r="T632" i="9"/>
  <c r="S635" i="9"/>
  <c r="Q638" i="9"/>
  <c r="M641" i="9"/>
  <c r="V643" i="9"/>
  <c r="U646" i="9"/>
  <c r="Q649" i="9"/>
  <c r="O652" i="9"/>
  <c r="N655" i="9"/>
  <c r="T657" i="9"/>
  <c r="S660" i="9"/>
  <c r="Q663" i="9"/>
  <c r="N666" i="9"/>
  <c r="V668" i="9"/>
  <c r="U671" i="9"/>
  <c r="Q674" i="9"/>
  <c r="P677" i="9"/>
  <c r="O680" i="9"/>
  <c r="U682" i="9"/>
  <c r="T685" i="9"/>
  <c r="S688" i="9"/>
  <c r="O691" i="9"/>
  <c r="N694" i="9"/>
  <c r="V696" i="9"/>
  <c r="S699" i="9"/>
  <c r="Q702" i="9"/>
  <c r="P705" i="9"/>
  <c r="V707" i="9"/>
  <c r="U710" i="9"/>
  <c r="S713" i="9"/>
  <c r="O716" i="9"/>
  <c r="N719" i="9"/>
  <c r="M722" i="9"/>
  <c r="S724" i="9"/>
  <c r="O727" i="9"/>
  <c r="T729" i="9"/>
  <c r="S731" i="9"/>
  <c r="S733" i="9"/>
  <c r="S735" i="9"/>
  <c r="Q737" i="9"/>
  <c r="N739" i="9"/>
  <c r="T740" i="9"/>
  <c r="P742" i="9"/>
  <c r="N744" i="9"/>
  <c r="T745" i="9"/>
  <c r="R747" i="9"/>
  <c r="O749" i="9"/>
  <c r="R750" i="9"/>
  <c r="M752" i="9"/>
  <c r="R753" i="9"/>
  <c r="V754" i="9"/>
  <c r="R756" i="9"/>
  <c r="V757" i="9"/>
  <c r="P759" i="9"/>
  <c r="U760" i="9"/>
  <c r="O762" i="9"/>
  <c r="U763" i="9"/>
  <c r="O765" i="9"/>
  <c r="T766" i="9"/>
  <c r="N768" i="9"/>
  <c r="R769" i="9"/>
  <c r="N771" i="9"/>
  <c r="R772" i="9"/>
  <c r="M774" i="9"/>
  <c r="R775" i="9"/>
  <c r="U776" i="9"/>
  <c r="Q778" i="9"/>
  <c r="U779" i="9"/>
  <c r="P781" i="9"/>
  <c r="R782" i="9"/>
  <c r="T783" i="9"/>
  <c r="V784" i="9"/>
  <c r="O786" i="9"/>
  <c r="P787" i="9"/>
  <c r="S788" i="9"/>
  <c r="V789" i="9"/>
  <c r="M791" i="9"/>
  <c r="M792" i="9"/>
  <c r="N793" i="9"/>
  <c r="N794" i="9"/>
  <c r="N795" i="9"/>
  <c r="P796" i="9"/>
  <c r="P797" i="9"/>
  <c r="P798" i="9"/>
  <c r="P799" i="9"/>
  <c r="Q800" i="9"/>
  <c r="Q801" i="9"/>
  <c r="R5" i="9"/>
  <c r="N578" i="9"/>
  <c r="O633" i="9"/>
  <c r="R641" i="9"/>
  <c r="M647" i="9"/>
  <c r="U649" i="9"/>
  <c r="P655" i="9"/>
  <c r="O661" i="9"/>
  <c r="S666" i="9"/>
  <c r="N672" i="9"/>
  <c r="U677" i="9"/>
  <c r="P683" i="9"/>
  <c r="U688" i="9"/>
  <c r="T691" i="9"/>
  <c r="O697" i="9"/>
  <c r="V702" i="9"/>
  <c r="R705" i="9"/>
  <c r="P711" i="9"/>
  <c r="U716" i="9"/>
  <c r="P722" i="9"/>
  <c r="T727" i="9"/>
  <c r="V731" i="9"/>
  <c r="T735" i="9"/>
  <c r="O739" i="9"/>
  <c r="U742" i="9"/>
  <c r="M746" i="9"/>
  <c r="P749" i="9"/>
  <c r="N752" i="9"/>
  <c r="N755" i="9"/>
  <c r="S756" i="9"/>
  <c r="R759" i="9"/>
  <c r="N761" i="9"/>
  <c r="V763" i="9"/>
  <c r="U766" i="9"/>
  <c r="Q768" i="9"/>
  <c r="O771" i="9"/>
  <c r="T772" i="9"/>
  <c r="T775" i="9"/>
  <c r="R778" i="9"/>
  <c r="Q781" i="9"/>
  <c r="T782" i="9"/>
  <c r="N785" i="9"/>
  <c r="S787" i="9"/>
  <c r="M790" i="9"/>
  <c r="N791" i="9"/>
  <c r="O793" i="9"/>
  <c r="P795" i="9"/>
  <c r="Q797" i="9"/>
  <c r="R799" i="9"/>
  <c r="R800" i="9"/>
  <c r="U5" i="9"/>
  <c r="R551" i="9"/>
  <c r="O599" i="9"/>
  <c r="U631" i="9"/>
  <c r="N654" i="9"/>
  <c r="V667" i="9"/>
  <c r="S684" i="9"/>
  <c r="Q436" i="9"/>
  <c r="V469" i="9"/>
  <c r="N494" i="9"/>
  <c r="N513" i="9"/>
  <c r="S527" i="9"/>
  <c r="S537" i="9"/>
  <c r="P547" i="9"/>
  <c r="S556" i="9"/>
  <c r="Q564" i="9"/>
  <c r="Q571" i="9"/>
  <c r="P583" i="9"/>
  <c r="V587" i="9"/>
  <c r="T592" i="9"/>
  <c r="V596" i="9"/>
  <c r="M601" i="9"/>
  <c r="V604" i="9"/>
  <c r="S608" i="9"/>
  <c r="U612" i="9"/>
  <c r="T616" i="9"/>
  <c r="O620" i="9"/>
  <c r="S623" i="9"/>
  <c r="V626" i="9"/>
  <c r="M630" i="9"/>
  <c r="M636" i="9"/>
  <c r="S638" i="9"/>
  <c r="Q644" i="9"/>
  <c r="U652" i="9"/>
  <c r="P658" i="9"/>
  <c r="U663" i="9"/>
  <c r="R669" i="9"/>
  <c r="M675" i="9"/>
  <c r="R680" i="9"/>
  <c r="O686" i="9"/>
  <c r="R694" i="9"/>
  <c r="M700" i="9"/>
  <c r="Q708" i="9"/>
  <c r="U713" i="9"/>
  <c r="T719" i="9"/>
  <c r="O725" i="9"/>
  <c r="M730" i="9"/>
  <c r="V733" i="9"/>
  <c r="R737" i="9"/>
  <c r="V740" i="9"/>
  <c r="Q744" i="9"/>
  <c r="S747" i="9"/>
  <c r="U750" i="9"/>
  <c r="T753" i="9"/>
  <c r="N758" i="9"/>
  <c r="Q762" i="9"/>
  <c r="Q765" i="9"/>
  <c r="T769" i="9"/>
  <c r="N774" i="9"/>
  <c r="N777" i="9"/>
  <c r="M780" i="9"/>
  <c r="V783" i="9"/>
  <c r="P786" i="9"/>
  <c r="T788" i="9"/>
  <c r="N792" i="9"/>
  <c r="O794" i="9"/>
  <c r="Q796" i="9"/>
  <c r="Q798" i="9"/>
  <c r="R801" i="9"/>
  <c r="Q410" i="9"/>
  <c r="U574" i="9"/>
  <c r="R618" i="9"/>
  <c r="V642" i="9"/>
  <c r="P665" i="9"/>
  <c r="S687" i="9"/>
  <c r="R140" i="9"/>
  <c r="U441" i="9"/>
  <c r="O471" i="9"/>
  <c r="T497" i="9"/>
  <c r="R513" i="9"/>
  <c r="N529" i="9"/>
  <c r="Q538" i="9"/>
  <c r="N548" i="9"/>
  <c r="V557" i="9"/>
  <c r="O565" i="9"/>
  <c r="R572" i="9"/>
  <c r="Q578" i="9"/>
  <c r="S583" i="9"/>
  <c r="Q588" i="9"/>
  <c r="M593" i="9"/>
  <c r="P597" i="9"/>
  <c r="P601" i="9"/>
  <c r="R605" i="9"/>
  <c r="O609" i="9"/>
  <c r="M613" i="9"/>
  <c r="O617" i="9"/>
  <c r="R620" i="9"/>
  <c r="V623" i="9"/>
  <c r="O627" i="9"/>
  <c r="P630" i="9"/>
  <c r="Q633" i="9"/>
  <c r="Q636" i="9"/>
  <c r="V638" i="9"/>
  <c r="U641" i="9"/>
  <c r="T644" i="9"/>
  <c r="P647" i="9"/>
  <c r="O650" i="9"/>
  <c r="M653" i="9"/>
  <c r="T655" i="9"/>
  <c r="R658" i="9"/>
  <c r="Q661" i="9"/>
  <c r="M664" i="9"/>
  <c r="V666" i="9"/>
  <c r="T669" i="9"/>
  <c r="Q672" i="9"/>
  <c r="O675" i="9"/>
  <c r="N678" i="9"/>
  <c r="T680" i="9"/>
  <c r="S683" i="9"/>
  <c r="Q686" i="9"/>
  <c r="M689" i="9"/>
  <c r="V691" i="9"/>
  <c r="V694" i="9"/>
  <c r="Q697" i="9"/>
  <c r="Q700" i="9"/>
  <c r="O703" i="9"/>
  <c r="U705" i="9"/>
  <c r="T708" i="9"/>
  <c r="S711" i="9"/>
  <c r="O714" i="9"/>
  <c r="M717" i="9"/>
  <c r="V719" i="9"/>
  <c r="R722" i="9"/>
  <c r="Q725" i="9"/>
  <c r="V727" i="9"/>
  <c r="N730" i="9"/>
  <c r="M732" i="9"/>
  <c r="N734" i="9"/>
  <c r="V735" i="9"/>
  <c r="T737" i="9"/>
  <c r="P739" i="9"/>
  <c r="O741" i="9"/>
  <c r="V742" i="9"/>
  <c r="S744" i="9"/>
  <c r="O746" i="9"/>
  <c r="U747" i="9"/>
  <c r="Q749" i="9"/>
  <c r="M751" i="9"/>
  <c r="Q752" i="9"/>
  <c r="V753" i="9"/>
  <c r="P755" i="9"/>
  <c r="T756" i="9"/>
  <c r="P758" i="9"/>
  <c r="T759" i="9"/>
  <c r="O761" i="9"/>
  <c r="T762" i="9"/>
  <c r="M764" i="9"/>
  <c r="S765" i="9"/>
  <c r="M767" i="9"/>
  <c r="R768" i="9"/>
  <c r="M770" i="9"/>
  <c r="P771" i="9"/>
  <c r="V772" i="9"/>
  <c r="P774" i="9"/>
  <c r="U775" i="9"/>
  <c r="P777" i="9"/>
  <c r="T778" i="9"/>
  <c r="P780" i="9"/>
  <c r="S781" i="9"/>
  <c r="U782" i="9"/>
  <c r="M784" i="9"/>
  <c r="P785" i="9"/>
  <c r="Q786" i="9"/>
  <c r="T787" i="9"/>
  <c r="V788" i="9"/>
  <c r="N790" i="9"/>
  <c r="O791" i="9"/>
  <c r="P792" i="9"/>
  <c r="P793" i="9"/>
  <c r="Q794" i="9"/>
  <c r="R795" i="9"/>
  <c r="R796" i="9"/>
  <c r="R797" i="9"/>
  <c r="R798" i="9"/>
  <c r="S799" i="9"/>
  <c r="S800" i="9"/>
  <c r="T801" i="9"/>
  <c r="V5" i="9"/>
  <c r="T482" i="9"/>
  <c r="R568" i="9"/>
  <c r="U606" i="9"/>
  <c r="Q637" i="9"/>
  <c r="V656" i="9"/>
  <c r="O676" i="9"/>
  <c r="V695" i="9"/>
  <c r="S336" i="9"/>
  <c r="P446" i="9"/>
  <c r="V474" i="9"/>
  <c r="Q500" i="9"/>
  <c r="S517" i="9"/>
  <c r="T529" i="9"/>
  <c r="R540" i="9"/>
  <c r="O550" i="9"/>
  <c r="R558" i="9"/>
  <c r="R566" i="9"/>
  <c r="Q573" i="9"/>
  <c r="P579" i="9"/>
  <c r="R584" i="9"/>
  <c r="M589" i="9"/>
  <c r="P593" i="9"/>
  <c r="O598" i="9"/>
  <c r="N602" i="9"/>
  <c r="T605" i="9"/>
  <c r="U609" i="9"/>
  <c r="U613" i="9"/>
  <c r="R617" i="9"/>
  <c r="O621" i="9"/>
  <c r="R624" i="9"/>
  <c r="S627" i="9"/>
  <c r="V630" i="9"/>
  <c r="M634" i="9"/>
  <c r="S636" i="9"/>
  <c r="Q639" i="9"/>
  <c r="P642" i="9"/>
  <c r="V644" i="9"/>
  <c r="U647" i="9"/>
  <c r="S650" i="9"/>
  <c r="P653" i="9"/>
  <c r="N656" i="9"/>
  <c r="M659" i="9"/>
  <c r="S661" i="9"/>
  <c r="R664" i="9"/>
  <c r="Q667" i="9"/>
  <c r="M670" i="9"/>
  <c r="V672" i="9"/>
  <c r="U675" i="9"/>
  <c r="Q678" i="9"/>
  <c r="P681" i="9"/>
  <c r="N684" i="9"/>
  <c r="U686" i="9"/>
  <c r="S689" i="9"/>
  <c r="R692" i="9"/>
  <c r="N695" i="9"/>
  <c r="M698" i="9"/>
  <c r="U700" i="9"/>
  <c r="Q703" i="9"/>
  <c r="P706" i="9"/>
  <c r="O709" i="9"/>
  <c r="U711" i="9"/>
  <c r="S714" i="9"/>
  <c r="R717" i="9"/>
  <c r="N720" i="9"/>
  <c r="M723" i="9"/>
  <c r="V725" i="9"/>
  <c r="N728" i="9"/>
  <c r="Q730" i="9"/>
  <c r="R732" i="9"/>
  <c r="P734" i="9"/>
  <c r="Q736" i="9"/>
  <c r="M738" i="9"/>
  <c r="U739" i="9"/>
  <c r="Q741" i="9"/>
  <c r="M743" i="9"/>
  <c r="T744" i="9"/>
  <c r="Q746" i="9"/>
  <c r="M748" i="9"/>
  <c r="S749" i="9"/>
  <c r="N751" i="9"/>
  <c r="S752" i="9"/>
  <c r="M754" i="9"/>
  <c r="S755" i="9"/>
  <c r="V756" i="9"/>
  <c r="Q758" i="9"/>
  <c r="V759" i="9"/>
  <c r="P761" i="9"/>
  <c r="V762" i="9"/>
  <c r="P764" i="9"/>
  <c r="T765" i="9"/>
  <c r="O767" i="9"/>
  <c r="S768" i="9"/>
  <c r="O770" i="9"/>
  <c r="S771" i="9"/>
  <c r="N773" i="9"/>
  <c r="R774" i="9"/>
  <c r="V775" i="9"/>
  <c r="R777" i="9"/>
  <c r="V778" i="9"/>
  <c r="Q780" i="9"/>
  <c r="T781" i="9"/>
  <c r="M783" i="9"/>
  <c r="N784" i="9"/>
  <c r="Q785" i="9"/>
  <c r="T786" i="9"/>
  <c r="U787" i="9"/>
  <c r="N789" i="9"/>
  <c r="P790" i="9"/>
  <c r="P791" i="9"/>
  <c r="Q792" i="9"/>
  <c r="R793" i="9"/>
  <c r="R794" i="9"/>
  <c r="S795" i="9"/>
  <c r="S796" i="9"/>
  <c r="S797" i="9"/>
  <c r="T798" i="9"/>
  <c r="T799" i="9"/>
  <c r="U800" i="9"/>
  <c r="V801" i="9"/>
  <c r="M5" i="9"/>
  <c r="N451" i="9"/>
  <c r="T589" i="9"/>
  <c r="O610" i="9"/>
  <c r="Q621" i="9"/>
  <c r="U627" i="9"/>
  <c r="O634" i="9"/>
  <c r="T639" i="9"/>
  <c r="O645" i="9"/>
  <c r="M651" i="9"/>
  <c r="P659" i="9"/>
  <c r="U664" i="9"/>
  <c r="P670" i="9"/>
  <c r="O673" i="9"/>
  <c r="S678" i="9"/>
  <c r="Q684" i="9"/>
  <c r="U689" i="9"/>
  <c r="P695" i="9"/>
  <c r="M701" i="9"/>
  <c r="R706" i="9"/>
  <c r="M712" i="9"/>
  <c r="M715" i="9"/>
  <c r="R720" i="9"/>
  <c r="N726" i="9"/>
  <c r="T730" i="9"/>
  <c r="R736" i="9"/>
  <c r="M740" i="9"/>
  <c r="O743" i="9"/>
  <c r="R746" i="9"/>
  <c r="V749" i="9"/>
  <c r="U752" i="9"/>
  <c r="T755" i="9"/>
  <c r="N760" i="9"/>
  <c r="M763" i="9"/>
  <c r="R767" i="9"/>
  <c r="P770" i="9"/>
  <c r="U774" i="9"/>
  <c r="S777" i="9"/>
  <c r="R780" i="9"/>
  <c r="Q784" i="9"/>
  <c r="U786" i="9"/>
  <c r="O789" i="9"/>
  <c r="R791" i="9"/>
  <c r="S793" i="9"/>
  <c r="T795" i="9"/>
  <c r="T797" i="9"/>
  <c r="V799" i="9"/>
  <c r="N5" i="9"/>
  <c r="S454" i="9"/>
  <c r="V532" i="9"/>
  <c r="O581" i="9"/>
  <c r="M590" i="9"/>
  <c r="M611" i="9"/>
  <c r="M625" i="9"/>
  <c r="O640" i="9"/>
  <c r="S648" i="9"/>
  <c r="Q662" i="9"/>
  <c r="N682" i="9"/>
  <c r="R375" i="9"/>
  <c r="T477" i="9"/>
  <c r="V502" i="9"/>
  <c r="V517" i="9"/>
  <c r="O531" i="9"/>
  <c r="U540" i="9"/>
  <c r="S550" i="9"/>
  <c r="V558" i="9"/>
  <c r="U566" i="9"/>
  <c r="N574" i="9"/>
  <c r="V579" i="9"/>
  <c r="U584" i="9"/>
  <c r="M594" i="9"/>
  <c r="Q598" i="9"/>
  <c r="R602" i="9"/>
  <c r="O606" i="9"/>
  <c r="N614" i="9"/>
  <c r="T617" i="9"/>
  <c r="U624" i="9"/>
  <c r="O631" i="9"/>
  <c r="U636" i="9"/>
  <c r="R642" i="9"/>
  <c r="M648" i="9"/>
  <c r="R653" i="9"/>
  <c r="R656" i="9"/>
  <c r="M662" i="9"/>
  <c r="T667" i="9"/>
  <c r="M676" i="9"/>
  <c r="R681" i="9"/>
  <c r="M687" i="9"/>
  <c r="T692" i="9"/>
  <c r="O698" i="9"/>
  <c r="T703" i="9"/>
  <c r="R709" i="9"/>
  <c r="U717" i="9"/>
  <c r="P723" i="9"/>
  <c r="Q728" i="9"/>
  <c r="T732" i="9"/>
  <c r="R734" i="9"/>
  <c r="P738" i="9"/>
  <c r="S741" i="9"/>
  <c r="U744" i="9"/>
  <c r="P748" i="9"/>
  <c r="O751" i="9"/>
  <c r="O754" i="9"/>
  <c r="O757" i="9"/>
  <c r="R758" i="9"/>
  <c r="R761" i="9"/>
  <c r="R764" i="9"/>
  <c r="V765" i="9"/>
  <c r="U768" i="9"/>
  <c r="U771" i="9"/>
  <c r="O773" i="9"/>
  <c r="N776" i="9"/>
  <c r="N779" i="9"/>
  <c r="V781" i="9"/>
  <c r="N783" i="9"/>
  <c r="R785" i="9"/>
  <c r="M788" i="9"/>
  <c r="Q790" i="9"/>
  <c r="S792" i="9"/>
  <c r="T794" i="9"/>
  <c r="T796" i="9"/>
  <c r="U798" i="9"/>
  <c r="V800" i="9"/>
  <c r="S542" i="9"/>
  <c r="U594" i="9"/>
  <c r="R628" i="9"/>
  <c r="O651" i="9"/>
  <c r="U670" i="9"/>
  <c r="Q690" i="9"/>
  <c r="N520" i="9"/>
  <c r="S614" i="9"/>
  <c r="O420" i="9"/>
  <c r="P455" i="9"/>
  <c r="U485" i="9"/>
  <c r="V506" i="9"/>
  <c r="P521" i="9"/>
  <c r="Q534" i="9"/>
  <c r="S543" i="9"/>
  <c r="Q552" i="9"/>
  <c r="T561" i="9"/>
  <c r="M569" i="9"/>
  <c r="N575" i="9"/>
  <c r="R581" i="9"/>
  <c r="P586" i="9"/>
  <c r="R590" i="9"/>
  <c r="O595" i="9"/>
  <c r="Q599" i="9"/>
  <c r="N603" i="9"/>
  <c r="P607" i="9"/>
  <c r="O611" i="9"/>
  <c r="V614" i="9"/>
  <c r="M619" i="9"/>
  <c r="P622" i="9"/>
  <c r="Q625" i="9"/>
  <c r="T628" i="9"/>
  <c r="N632" i="9"/>
  <c r="U634" i="9"/>
  <c r="S637" i="9"/>
  <c r="R640" i="9"/>
  <c r="N643" i="9"/>
  <c r="M646" i="9"/>
  <c r="U648" i="9"/>
  <c r="Q651" i="9"/>
  <c r="P654" i="9"/>
  <c r="O657" i="9"/>
  <c r="U659" i="9"/>
  <c r="S662" i="9"/>
  <c r="S665" i="9"/>
  <c r="N668" i="9"/>
  <c r="N671" i="9"/>
  <c r="M674" i="9"/>
  <c r="S676" i="9"/>
  <c r="Q679" i="9"/>
  <c r="P682" i="9"/>
  <c r="V684" i="9"/>
  <c r="U687" i="9"/>
  <c r="S690" i="9"/>
  <c r="P693" i="9"/>
  <c r="N696" i="9"/>
  <c r="M699" i="9"/>
  <c r="S701" i="9"/>
  <c r="R704" i="9"/>
  <c r="P707" i="9"/>
  <c r="M710" i="9"/>
  <c r="U712" i="9"/>
  <c r="T715" i="9"/>
  <c r="P718" i="9"/>
  <c r="O721" i="9"/>
  <c r="N724" i="9"/>
  <c r="R726" i="9"/>
  <c r="N729" i="9"/>
  <c r="N731" i="9"/>
  <c r="V732" i="9"/>
  <c r="M735" i="9"/>
  <c r="N737" i="9"/>
  <c r="T738" i="9"/>
  <c r="P740" i="9"/>
  <c r="M742" i="9"/>
  <c r="T743" i="9"/>
  <c r="P745" i="9"/>
  <c r="N747" i="9"/>
  <c r="T748" i="9"/>
  <c r="O750" i="9"/>
  <c r="T751" i="9"/>
  <c r="N753" i="9"/>
  <c r="T754" i="9"/>
  <c r="M756" i="9"/>
  <c r="R757" i="9"/>
  <c r="M759" i="9"/>
  <c r="Q760" i="9"/>
  <c r="M762" i="9"/>
  <c r="P763" i="9"/>
  <c r="U764" i="9"/>
  <c r="P766" i="9"/>
  <c r="T767" i="9"/>
  <c r="P769" i="9"/>
  <c r="T770" i="9"/>
  <c r="N772" i="9"/>
  <c r="S773" i="9"/>
  <c r="M775" i="9"/>
  <c r="S776" i="9"/>
  <c r="M778" i="9"/>
  <c r="R779" i="9"/>
  <c r="V780" i="9"/>
  <c r="O782" i="9"/>
  <c r="R783" i="9"/>
  <c r="S784" i="9"/>
  <c r="V785" i="9"/>
  <c r="N787" i="9"/>
  <c r="P788" i="9"/>
  <c r="R789" i="9"/>
  <c r="U790" i="9"/>
  <c r="U791" i="9"/>
  <c r="U792" i="9"/>
  <c r="V793" i="9"/>
  <c r="V794" i="9"/>
  <c r="V795" i="9"/>
  <c r="V796" i="9"/>
  <c r="N798" i="9"/>
  <c r="N799" i="9"/>
  <c r="N800" i="9"/>
  <c r="O801" i="9"/>
  <c r="P5" i="9"/>
  <c r="V422" i="9"/>
  <c r="N462" i="9"/>
  <c r="P490" i="9"/>
  <c r="T508" i="9"/>
  <c r="U523" i="9"/>
  <c r="T535" i="9"/>
  <c r="V544" i="9"/>
  <c r="V553" i="9"/>
  <c r="M563" i="9"/>
  <c r="O569" i="9"/>
  <c r="O576" i="9"/>
  <c r="Q582" i="9"/>
  <c r="S586" i="9"/>
  <c r="O591" i="9"/>
  <c r="N596" i="9"/>
  <c r="M600" i="9"/>
  <c r="V603" i="9"/>
  <c r="M608" i="9"/>
  <c r="T611" i="9"/>
  <c r="T615" i="9"/>
  <c r="S619" i="9"/>
  <c r="S622" i="9"/>
  <c r="M626" i="9"/>
  <c r="Q629" i="9"/>
  <c r="Q632" i="9"/>
  <c r="O635" i="9"/>
  <c r="O638" i="9"/>
  <c r="T640" i="9"/>
  <c r="T643" i="9"/>
  <c r="R646" i="9"/>
  <c r="O649" i="9"/>
  <c r="M652" i="9"/>
  <c r="V654" i="9"/>
  <c r="R657" i="9"/>
  <c r="Q660" i="9"/>
  <c r="O663" i="9"/>
  <c r="U665" i="9"/>
  <c r="T668" i="9"/>
  <c r="S671" i="9"/>
  <c r="O674" i="9"/>
  <c r="M677" i="9"/>
  <c r="V679" i="9"/>
  <c r="R682" i="9"/>
  <c r="Q685" i="9"/>
  <c r="O688" i="9"/>
  <c r="V690" i="9"/>
  <c r="T693" i="9"/>
  <c r="T696" i="9"/>
  <c r="O699" i="9"/>
  <c r="O702" i="9"/>
  <c r="M705" i="9"/>
  <c r="T707" i="9"/>
  <c r="R710" i="9"/>
  <c r="Q713" i="9"/>
  <c r="M716" i="9"/>
  <c r="V718" i="9"/>
  <c r="T721" i="9"/>
  <c r="Q724" i="9"/>
  <c r="M727" i="9"/>
  <c r="R729" i="9"/>
  <c r="P731" i="9"/>
  <c r="Q733" i="9"/>
  <c r="R735" i="9"/>
  <c r="P737" i="9"/>
  <c r="V738" i="9"/>
  <c r="R740" i="9"/>
  <c r="N742" i="9"/>
  <c r="U743" i="9"/>
  <c r="S745" i="9"/>
  <c r="P747" i="9"/>
  <c r="V748" i="9"/>
  <c r="P750" i="9"/>
  <c r="V751" i="9"/>
  <c r="P753" i="9"/>
  <c r="U754" i="9"/>
  <c r="P756" i="9"/>
  <c r="S757" i="9"/>
  <c r="O759" i="9"/>
  <c r="S760" i="9"/>
  <c r="N762" i="9"/>
  <c r="S763" i="9"/>
  <c r="V764" i="9"/>
  <c r="R766" i="9"/>
  <c r="V767" i="9"/>
  <c r="Q769" i="9"/>
  <c r="V770" i="9"/>
  <c r="P772" i="9"/>
  <c r="V773" i="9"/>
  <c r="O775" i="9"/>
  <c r="T776" i="9"/>
  <c r="O778" i="9"/>
  <c r="S779" i="9"/>
  <c r="O781" i="9"/>
  <c r="P782" i="9"/>
  <c r="S783" i="9"/>
  <c r="U784" i="9"/>
  <c r="M786" i="9"/>
  <c r="O787" i="9"/>
  <c r="R788" i="9"/>
  <c r="S789" i="9"/>
  <c r="V790" i="9"/>
  <c r="V791" i="9"/>
  <c r="V792" i="9"/>
  <c r="M794" i="9"/>
  <c r="M795" i="9"/>
  <c r="M796" i="9"/>
  <c r="O797" i="9"/>
  <c r="O798" i="9"/>
  <c r="O799" i="9"/>
  <c r="P800" i="9"/>
  <c r="P801" i="9"/>
  <c r="Q5" i="9"/>
  <c r="M505" i="9"/>
  <c r="O561" i="9"/>
  <c r="T585" i="9"/>
  <c r="V602" i="9"/>
  <c r="N622" i="9"/>
  <c r="R634" i="9"/>
  <c r="T645" i="9"/>
  <c r="S659" i="9"/>
  <c r="N679" i="9"/>
  <c r="M693" i="9"/>
  <c r="S712" i="9"/>
  <c r="U732" i="9"/>
  <c r="T746" i="9"/>
  <c r="U758" i="9"/>
  <c r="Q770" i="9"/>
  <c r="N782" i="9"/>
  <c r="T791" i="9"/>
  <c r="M800" i="9"/>
  <c r="Q757" i="9"/>
  <c r="Q715" i="9"/>
  <c r="U734" i="9"/>
  <c r="R748" i="9"/>
  <c r="P760" i="9"/>
  <c r="M772" i="9"/>
  <c r="O783" i="9"/>
  <c r="T792" i="9"/>
  <c r="N801" i="9"/>
  <c r="N750" i="9"/>
  <c r="Q773" i="9"/>
  <c r="T793" i="9"/>
  <c r="O5" i="9"/>
  <c r="N745" i="9"/>
  <c r="M799" i="9"/>
  <c r="S673" i="9"/>
  <c r="N718" i="9"/>
  <c r="U736" i="9"/>
  <c r="T761" i="9"/>
  <c r="R784" i="9"/>
  <c r="U698" i="9"/>
  <c r="V720" i="9"/>
  <c r="Q738" i="9"/>
  <c r="R751" i="9"/>
  <c r="N763" i="9"/>
  <c r="V774" i="9"/>
  <c r="T785" i="9"/>
  <c r="U794" i="9"/>
  <c r="T709" i="9"/>
  <c r="T780" i="9"/>
  <c r="Q701" i="9"/>
  <c r="U723" i="9"/>
  <c r="N740" i="9"/>
  <c r="V752" i="9"/>
  <c r="T764" i="9"/>
  <c r="Q776" i="9"/>
  <c r="V786" i="9"/>
  <c r="U795" i="9"/>
  <c r="N769" i="9"/>
  <c r="O704" i="9"/>
  <c r="P726" i="9"/>
  <c r="V741" i="9"/>
  <c r="Q754" i="9"/>
  <c r="N766" i="9"/>
  <c r="T777" i="9"/>
  <c r="N788" i="9"/>
  <c r="U796" i="9"/>
  <c r="U728" i="9"/>
  <c r="M731" i="9"/>
  <c r="R790" i="9"/>
  <c r="N707" i="9"/>
  <c r="R743" i="9"/>
  <c r="U755" i="9"/>
  <c r="S767" i="9"/>
  <c r="P779" i="9"/>
  <c r="Q789" i="9"/>
  <c r="V797" i="9"/>
  <c r="C86" i="8"/>
  <c r="C10" i="10"/>
  <c r="C18" i="10"/>
  <c r="C26" i="10"/>
  <c r="C34" i="10"/>
  <c r="C42" i="10"/>
  <c r="C50" i="10"/>
  <c r="C58" i="10"/>
  <c r="C66" i="10"/>
  <c r="C74" i="10"/>
  <c r="C82" i="10"/>
  <c r="C90" i="10"/>
  <c r="C98" i="10"/>
  <c r="C106" i="10"/>
  <c r="C114" i="10"/>
  <c r="C122" i="10"/>
  <c r="C130" i="10"/>
  <c r="C138" i="10"/>
  <c r="C146" i="10"/>
  <c r="C154" i="10"/>
  <c r="C162" i="10"/>
  <c r="C170" i="10"/>
  <c r="C178" i="10"/>
  <c r="C186" i="10"/>
  <c r="C194" i="10"/>
  <c r="C202" i="10"/>
  <c r="C210" i="10"/>
  <c r="C218" i="10"/>
  <c r="C226" i="10"/>
  <c r="C234" i="10"/>
  <c r="C242" i="10"/>
  <c r="C250" i="10"/>
  <c r="C258" i="10"/>
  <c r="C266" i="10"/>
  <c r="C274" i="10"/>
  <c r="C282" i="10"/>
  <c r="C290" i="10"/>
  <c r="C298" i="10"/>
  <c r="C306" i="10"/>
  <c r="C314" i="10"/>
  <c r="C322" i="10"/>
  <c r="C330" i="10"/>
  <c r="C338" i="10"/>
  <c r="C346" i="10"/>
  <c r="C354" i="10"/>
  <c r="C362" i="10"/>
  <c r="C370" i="10"/>
  <c r="C378" i="10"/>
  <c r="C386" i="10"/>
  <c r="C394" i="10"/>
  <c r="C402" i="10"/>
  <c r="C410" i="10"/>
  <c r="C418" i="10"/>
  <c r="C426" i="10"/>
  <c r="C434" i="10"/>
  <c r="C442" i="10"/>
  <c r="C450" i="10"/>
  <c r="C458" i="10"/>
  <c r="C466" i="10"/>
  <c r="C474" i="10"/>
  <c r="C482" i="10"/>
  <c r="C490" i="10"/>
  <c r="C498" i="10"/>
  <c r="C506" i="10"/>
  <c r="C514" i="10"/>
  <c r="C522" i="10"/>
  <c r="C530" i="10"/>
  <c r="C538" i="10"/>
  <c r="C546" i="10"/>
  <c r="C554" i="10"/>
  <c r="C562" i="10"/>
  <c r="C570" i="10"/>
  <c r="C578" i="10"/>
  <c r="C586" i="10"/>
  <c r="C594" i="10"/>
  <c r="C602" i="10"/>
  <c r="C610" i="10"/>
  <c r="C618" i="10"/>
  <c r="C626" i="10"/>
  <c r="C634" i="10"/>
  <c r="C642" i="10"/>
  <c r="C650" i="10"/>
  <c r="C658" i="10"/>
  <c r="C666" i="10"/>
  <c r="C674" i="10"/>
  <c r="C682" i="10"/>
  <c r="C690" i="10"/>
  <c r="C698" i="10"/>
  <c r="C706" i="10"/>
  <c r="C714" i="10"/>
  <c r="C722" i="10"/>
  <c r="C730" i="10"/>
  <c r="C738" i="10"/>
  <c r="C746" i="10"/>
  <c r="C754" i="10"/>
  <c r="C762" i="10"/>
  <c r="C770" i="10"/>
  <c r="C778" i="10"/>
  <c r="C786" i="10"/>
  <c r="C794" i="10"/>
  <c r="C802" i="10"/>
  <c r="C11" i="10"/>
  <c r="C19" i="10"/>
  <c r="C27" i="10"/>
  <c r="C35" i="10"/>
  <c r="C43" i="10"/>
  <c r="C51" i="10"/>
  <c r="C59" i="10"/>
  <c r="C67" i="10"/>
  <c r="C75" i="10"/>
  <c r="C83" i="10"/>
  <c r="C91" i="10"/>
  <c r="C99" i="10"/>
  <c r="C107" i="10"/>
  <c r="C115" i="10"/>
  <c r="C123" i="10"/>
  <c r="C131" i="10"/>
  <c r="C139" i="10"/>
  <c r="C147" i="10"/>
  <c r="C155" i="10"/>
  <c r="C163" i="10"/>
  <c r="C171" i="10"/>
  <c r="C179" i="10"/>
  <c r="C187" i="10"/>
  <c r="C195" i="10"/>
  <c r="C203" i="10"/>
  <c r="C211" i="10"/>
  <c r="C219" i="10"/>
  <c r="C227" i="10"/>
  <c r="C235" i="10"/>
  <c r="C243" i="10"/>
  <c r="C251" i="10"/>
  <c r="C259" i="10"/>
  <c r="C267" i="10"/>
  <c r="C275" i="10"/>
  <c r="C283" i="10"/>
  <c r="C291" i="10"/>
  <c r="C299" i="10"/>
  <c r="C307" i="10"/>
  <c r="C315" i="10"/>
  <c r="C323" i="10"/>
  <c r="C331" i="10"/>
  <c r="C339" i="10"/>
  <c r="C347" i="10"/>
  <c r="C355" i="10"/>
  <c r="C363" i="10"/>
  <c r="C371" i="10"/>
  <c r="C379" i="10"/>
  <c r="C387" i="10"/>
  <c r="C395" i="10"/>
  <c r="C403" i="10"/>
  <c r="C411" i="10"/>
  <c r="C419" i="10"/>
  <c r="C427" i="10"/>
  <c r="C435" i="10"/>
  <c r="C443" i="10"/>
  <c r="C451" i="10"/>
  <c r="C459" i="10"/>
  <c r="C467" i="10"/>
  <c r="C475" i="10"/>
  <c r="C483" i="10"/>
  <c r="C491" i="10"/>
  <c r="C499" i="10"/>
  <c r="C507" i="10"/>
  <c r="C515" i="10"/>
  <c r="C523" i="10"/>
  <c r="C531" i="10"/>
  <c r="C539" i="10"/>
  <c r="C547" i="10"/>
  <c r="C555" i="10"/>
  <c r="C563" i="10"/>
  <c r="C571" i="10"/>
  <c r="C579" i="10"/>
  <c r="C587" i="10"/>
  <c r="C595" i="10"/>
  <c r="C603" i="10"/>
  <c r="C611" i="10"/>
  <c r="C619" i="10"/>
  <c r="C627" i="10"/>
  <c r="C635" i="10"/>
  <c r="C643" i="10"/>
  <c r="C651" i="10"/>
  <c r="C659" i="10"/>
  <c r="C667" i="10"/>
  <c r="C675" i="10"/>
  <c r="C683" i="10"/>
  <c r="C691" i="10"/>
  <c r="C699" i="10"/>
  <c r="C707" i="10"/>
  <c r="C715" i="10"/>
  <c r="C723" i="10"/>
  <c r="C731" i="10"/>
  <c r="C739" i="10"/>
  <c r="C747" i="10"/>
  <c r="C755" i="10"/>
  <c r="C763" i="10"/>
  <c r="C771" i="10"/>
  <c r="C779" i="10"/>
  <c r="C787" i="10"/>
  <c r="C795" i="10"/>
  <c r="C3" i="10"/>
  <c r="C4" i="10"/>
  <c r="C12" i="10"/>
  <c r="C20" i="10"/>
  <c r="C28" i="10"/>
  <c r="C36" i="10"/>
  <c r="C44" i="10"/>
  <c r="C52" i="10"/>
  <c r="C60" i="10"/>
  <c r="C68" i="10"/>
  <c r="C76" i="10"/>
  <c r="C84" i="10"/>
  <c r="C92" i="10"/>
  <c r="C100" i="10"/>
  <c r="C108" i="10"/>
  <c r="C116" i="10"/>
  <c r="C124" i="10"/>
  <c r="C132" i="10"/>
  <c r="C140" i="10"/>
  <c r="C148" i="10"/>
  <c r="C156" i="10"/>
  <c r="C164" i="10"/>
  <c r="C172" i="10"/>
  <c r="C180" i="10"/>
  <c r="C188" i="10"/>
  <c r="C196" i="10"/>
  <c r="C204" i="10"/>
  <c r="C212" i="10"/>
  <c r="C220" i="10"/>
  <c r="C228" i="10"/>
  <c r="C236" i="10"/>
  <c r="C244" i="10"/>
  <c r="C252" i="10"/>
  <c r="C260" i="10"/>
  <c r="C268" i="10"/>
  <c r="C276" i="10"/>
  <c r="C284" i="10"/>
  <c r="C292" i="10"/>
  <c r="C300" i="10"/>
  <c r="C308" i="10"/>
  <c r="C316" i="10"/>
  <c r="C324" i="10"/>
  <c r="C332" i="10"/>
  <c r="C340" i="10"/>
  <c r="C348" i="10"/>
  <c r="C356" i="10"/>
  <c r="C364" i="10"/>
  <c r="C372" i="10"/>
  <c r="C380" i="10"/>
  <c r="C388" i="10"/>
  <c r="C396" i="10"/>
  <c r="C404" i="10"/>
  <c r="C412" i="10"/>
  <c r="C420" i="10"/>
  <c r="C428" i="10"/>
  <c r="C436" i="10"/>
  <c r="C444" i="10"/>
  <c r="C452" i="10"/>
  <c r="C460" i="10"/>
  <c r="C468" i="10"/>
  <c r="C476" i="10"/>
  <c r="C484" i="10"/>
  <c r="C492" i="10"/>
  <c r="C500" i="10"/>
  <c r="C508" i="10"/>
  <c r="C516" i="10"/>
  <c r="C524" i="10"/>
  <c r="C532" i="10"/>
  <c r="C540" i="10"/>
  <c r="C548" i="10"/>
  <c r="C556" i="10"/>
  <c r="C564" i="10"/>
  <c r="C572" i="10"/>
  <c r="C580" i="10"/>
  <c r="C588" i="10"/>
  <c r="C596" i="10"/>
  <c r="C604" i="10"/>
  <c r="C612" i="10"/>
  <c r="C620" i="10"/>
  <c r="C628" i="10"/>
  <c r="C636" i="10"/>
  <c r="C644" i="10"/>
  <c r="C652" i="10"/>
  <c r="C660" i="10"/>
  <c r="C668" i="10"/>
  <c r="C676" i="10"/>
  <c r="C684" i="10"/>
  <c r="C692" i="10"/>
  <c r="C700" i="10"/>
  <c r="C708" i="10"/>
  <c r="C716" i="10"/>
  <c r="C724" i="10"/>
  <c r="C732" i="10"/>
  <c r="C740" i="10"/>
  <c r="C748" i="10"/>
  <c r="C756" i="10"/>
  <c r="C764" i="10"/>
  <c r="C772" i="10"/>
  <c r="C780" i="10"/>
  <c r="C788" i="10"/>
  <c r="C796" i="10"/>
  <c r="C5" i="10"/>
  <c r="C13" i="10"/>
  <c r="C21" i="10"/>
  <c r="C29" i="10"/>
  <c r="C37" i="10"/>
  <c r="C45" i="10"/>
  <c r="C53" i="10"/>
  <c r="C61" i="10"/>
  <c r="C69" i="10"/>
  <c r="C77" i="10"/>
  <c r="C85" i="10"/>
  <c r="C93" i="10"/>
  <c r="C101" i="10"/>
  <c r="C109" i="10"/>
  <c r="C117" i="10"/>
  <c r="C125" i="10"/>
  <c r="C133" i="10"/>
  <c r="C141" i="10"/>
  <c r="C149" i="10"/>
  <c r="C157" i="10"/>
  <c r="C165" i="10"/>
  <c r="C173" i="10"/>
  <c r="C181" i="10"/>
  <c r="C189" i="10"/>
  <c r="C197" i="10"/>
  <c r="C205" i="10"/>
  <c r="C213" i="10"/>
  <c r="C221" i="10"/>
  <c r="C229" i="10"/>
  <c r="C237" i="10"/>
  <c r="C245" i="10"/>
  <c r="C253" i="10"/>
  <c r="C261" i="10"/>
  <c r="C269" i="10"/>
  <c r="C277" i="10"/>
  <c r="C285" i="10"/>
  <c r="C293" i="10"/>
  <c r="C301" i="10"/>
  <c r="C309" i="10"/>
  <c r="C317" i="10"/>
  <c r="C325" i="10"/>
  <c r="C333" i="10"/>
  <c r="C341" i="10"/>
  <c r="C349" i="10"/>
  <c r="C357" i="10"/>
  <c r="C365" i="10"/>
  <c r="C373" i="10"/>
  <c r="C381" i="10"/>
  <c r="C389" i="10"/>
  <c r="C397" i="10"/>
  <c r="C405" i="10"/>
  <c r="C413" i="10"/>
  <c r="C421" i="10"/>
  <c r="C429" i="10"/>
  <c r="C437" i="10"/>
  <c r="C445" i="10"/>
  <c r="C453" i="10"/>
  <c r="C461" i="10"/>
  <c r="C469" i="10"/>
  <c r="C477" i="10"/>
  <c r="C485" i="10"/>
  <c r="C493" i="10"/>
  <c r="C501" i="10"/>
  <c r="C509" i="10"/>
  <c r="C517" i="10"/>
  <c r="C525" i="10"/>
  <c r="C533" i="10"/>
  <c r="C541" i="10"/>
  <c r="C549" i="10"/>
  <c r="C557" i="10"/>
  <c r="C565" i="10"/>
  <c r="C573" i="10"/>
  <c r="C581" i="10"/>
  <c r="C589" i="10"/>
  <c r="C597" i="10"/>
  <c r="C605" i="10"/>
  <c r="C613" i="10"/>
  <c r="C621" i="10"/>
  <c r="C629" i="10"/>
  <c r="C637" i="10"/>
  <c r="C645" i="10"/>
  <c r="C653" i="10"/>
  <c r="C661" i="10"/>
  <c r="C669" i="10"/>
  <c r="C677" i="10"/>
  <c r="C685" i="10"/>
  <c r="C693" i="10"/>
  <c r="C701" i="10"/>
  <c r="C709" i="10"/>
  <c r="C717" i="10"/>
  <c r="C725" i="10"/>
  <c r="C733" i="10"/>
  <c r="C741" i="10"/>
  <c r="C749" i="10"/>
  <c r="C757" i="10"/>
  <c r="C765" i="10"/>
  <c r="C773" i="10"/>
  <c r="C781" i="10"/>
  <c r="C789" i="10"/>
  <c r="C797" i="10"/>
  <c r="C6" i="10"/>
  <c r="C14" i="10"/>
  <c r="C22" i="10"/>
  <c r="C30" i="10"/>
  <c r="C38" i="10"/>
  <c r="C46" i="10"/>
  <c r="C54" i="10"/>
  <c r="C62" i="10"/>
  <c r="C70" i="10"/>
  <c r="C78" i="10"/>
  <c r="C86" i="10"/>
  <c r="C94" i="10"/>
  <c r="C102" i="10"/>
  <c r="C110" i="10"/>
  <c r="C118" i="10"/>
  <c r="C126" i="10"/>
  <c r="C134" i="10"/>
  <c r="C142" i="10"/>
  <c r="C150" i="10"/>
  <c r="C158" i="10"/>
  <c r="C166" i="10"/>
  <c r="C174" i="10"/>
  <c r="C182" i="10"/>
  <c r="C190" i="10"/>
  <c r="C198" i="10"/>
  <c r="C206" i="10"/>
  <c r="C214" i="10"/>
  <c r="C222" i="10"/>
  <c r="C230" i="10"/>
  <c r="C238" i="10"/>
  <c r="C246" i="10"/>
  <c r="C254" i="10"/>
  <c r="C262" i="10"/>
  <c r="C270" i="10"/>
  <c r="C278" i="10"/>
  <c r="C286" i="10"/>
  <c r="C294" i="10"/>
  <c r="C302" i="10"/>
  <c r="C310" i="10"/>
  <c r="C318" i="10"/>
  <c r="C326" i="10"/>
  <c r="C334" i="10"/>
  <c r="C342" i="10"/>
  <c r="C350" i="10"/>
  <c r="C358" i="10"/>
  <c r="C366" i="10"/>
  <c r="C374" i="10"/>
  <c r="C382" i="10"/>
  <c r="C390" i="10"/>
  <c r="C398" i="10"/>
  <c r="C406" i="10"/>
  <c r="C414" i="10"/>
  <c r="C422" i="10"/>
  <c r="C430" i="10"/>
  <c r="C438" i="10"/>
  <c r="C446" i="10"/>
  <c r="C454" i="10"/>
  <c r="C462" i="10"/>
  <c r="C470" i="10"/>
  <c r="C478" i="10"/>
  <c r="C486" i="10"/>
  <c r="C494" i="10"/>
  <c r="C502" i="10"/>
  <c r="C510" i="10"/>
  <c r="C518" i="10"/>
  <c r="C526" i="10"/>
  <c r="C534" i="10"/>
  <c r="C542" i="10"/>
  <c r="C550" i="10"/>
  <c r="C558" i="10"/>
  <c r="C566" i="10"/>
  <c r="C574" i="10"/>
  <c r="C582" i="10"/>
  <c r="C590" i="10"/>
  <c r="C598" i="10"/>
  <c r="C606" i="10"/>
  <c r="C614" i="10"/>
  <c r="C622" i="10"/>
  <c r="C630" i="10"/>
  <c r="C638" i="10"/>
  <c r="C646" i="10"/>
  <c r="C654" i="10"/>
  <c r="C662" i="10"/>
  <c r="C670" i="10"/>
  <c r="C678" i="10"/>
  <c r="C686" i="10"/>
  <c r="C694" i="10"/>
  <c r="C702" i="10"/>
  <c r="C710" i="10"/>
  <c r="C718" i="10"/>
  <c r="C726" i="10"/>
  <c r="C734" i="10"/>
  <c r="C742" i="10"/>
  <c r="C750" i="10"/>
  <c r="C758" i="10"/>
  <c r="C766" i="10"/>
  <c r="C774" i="10"/>
  <c r="C782" i="10"/>
  <c r="C790" i="10"/>
  <c r="C798" i="10"/>
  <c r="F7" i="10"/>
  <c r="C7" i="10"/>
  <c r="C15" i="10"/>
  <c r="C23" i="10"/>
  <c r="C31" i="10"/>
  <c r="C39" i="10"/>
  <c r="C47" i="10"/>
  <c r="C55" i="10"/>
  <c r="C63" i="10"/>
  <c r="C71" i="10"/>
  <c r="C79" i="10"/>
  <c r="C87" i="10"/>
  <c r="C95" i="10"/>
  <c r="C103" i="10"/>
  <c r="C111" i="10"/>
  <c r="C119" i="10"/>
  <c r="C127" i="10"/>
  <c r="C135" i="10"/>
  <c r="C143" i="10"/>
  <c r="C151" i="10"/>
  <c r="C159" i="10"/>
  <c r="C167" i="10"/>
  <c r="C175" i="10"/>
  <c r="C183" i="10"/>
  <c r="C191" i="10"/>
  <c r="C199" i="10"/>
  <c r="C207" i="10"/>
  <c r="C215" i="10"/>
  <c r="C223" i="10"/>
  <c r="C231" i="10"/>
  <c r="C239" i="10"/>
  <c r="C247" i="10"/>
  <c r="C255" i="10"/>
  <c r="C263" i="10"/>
  <c r="C271" i="10"/>
  <c r="C279" i="10"/>
  <c r="C287" i="10"/>
  <c r="C295" i="10"/>
  <c r="C303" i="10"/>
  <c r="C311" i="10"/>
  <c r="C319" i="10"/>
  <c r="C327" i="10"/>
  <c r="C335" i="10"/>
  <c r="C343" i="10"/>
  <c r="C351" i="10"/>
  <c r="C359" i="10"/>
  <c r="C367" i="10"/>
  <c r="C375" i="10"/>
  <c r="C383" i="10"/>
  <c r="C391" i="10"/>
  <c r="C399" i="10"/>
  <c r="C407" i="10"/>
  <c r="C415" i="10"/>
  <c r="C423" i="10"/>
  <c r="C431" i="10"/>
  <c r="C439" i="10"/>
  <c r="C447" i="10"/>
  <c r="C455" i="10"/>
  <c r="C463" i="10"/>
  <c r="C471" i="10"/>
  <c r="C479" i="10"/>
  <c r="C487" i="10"/>
  <c r="C495" i="10"/>
  <c r="C503" i="10"/>
  <c r="C511" i="10"/>
  <c r="C519" i="10"/>
  <c r="C527" i="10"/>
  <c r="C535" i="10"/>
  <c r="C543" i="10"/>
  <c r="C551" i="10"/>
  <c r="C559" i="10"/>
  <c r="C567" i="10"/>
  <c r="C575" i="10"/>
  <c r="C583" i="10"/>
  <c r="C591" i="10"/>
  <c r="C599" i="10"/>
  <c r="C607" i="10"/>
  <c r="C615" i="10"/>
  <c r="C623" i="10"/>
  <c r="C631" i="10"/>
  <c r="C639" i="10"/>
  <c r="C647" i="10"/>
  <c r="C655" i="10"/>
  <c r="C663" i="10"/>
  <c r="C671" i="10"/>
  <c r="C679" i="10"/>
  <c r="C687" i="10"/>
  <c r="C695" i="10"/>
  <c r="C703" i="10"/>
  <c r="C711" i="10"/>
  <c r="C719" i="10"/>
  <c r="C727" i="10"/>
  <c r="C735" i="10"/>
  <c r="C743" i="10"/>
  <c r="C751" i="10"/>
  <c r="C759" i="10"/>
  <c r="C767" i="10"/>
  <c r="C775" i="10"/>
  <c r="C783" i="10"/>
  <c r="C791" i="10"/>
  <c r="C799" i="10"/>
  <c r="C8" i="10"/>
  <c r="C16" i="10"/>
  <c r="C24" i="10"/>
  <c r="C32" i="10"/>
  <c r="C40" i="10"/>
  <c r="C48" i="10"/>
  <c r="C56" i="10"/>
  <c r="C64" i="10"/>
  <c r="C72" i="10"/>
  <c r="C80" i="10"/>
  <c r="C88" i="10"/>
  <c r="C96" i="10"/>
  <c r="C104" i="10"/>
  <c r="C112" i="10"/>
  <c r="C120" i="10"/>
  <c r="C128" i="10"/>
  <c r="C136" i="10"/>
  <c r="C144" i="10"/>
  <c r="C152" i="10"/>
  <c r="C160" i="10"/>
  <c r="C168" i="10"/>
  <c r="C176" i="10"/>
  <c r="C184" i="10"/>
  <c r="C192" i="10"/>
  <c r="C200" i="10"/>
  <c r="C208" i="10"/>
  <c r="C216" i="10"/>
  <c r="C224" i="10"/>
  <c r="C232" i="10"/>
  <c r="C240" i="10"/>
  <c r="C248" i="10"/>
  <c r="C256" i="10"/>
  <c r="C264" i="10"/>
  <c r="C272" i="10"/>
  <c r="C280" i="10"/>
  <c r="C288" i="10"/>
  <c r="C296" i="10"/>
  <c r="C304" i="10"/>
  <c r="C312" i="10"/>
  <c r="C320" i="10"/>
  <c r="C328" i="10"/>
  <c r="C336" i="10"/>
  <c r="C344" i="10"/>
  <c r="C352" i="10"/>
  <c r="C360" i="10"/>
  <c r="C368" i="10"/>
  <c r="C376" i="10"/>
  <c r="C384" i="10"/>
  <c r="C392" i="10"/>
  <c r="C400" i="10"/>
  <c r="C408" i="10"/>
  <c r="C416" i="10"/>
  <c r="C424" i="10"/>
  <c r="C432" i="10"/>
  <c r="C440" i="10"/>
  <c r="C448" i="10"/>
  <c r="C456" i="10"/>
  <c r="C464" i="10"/>
  <c r="C472" i="10"/>
  <c r="C480" i="10"/>
  <c r="C488" i="10"/>
  <c r="C496" i="10"/>
  <c r="C504" i="10"/>
  <c r="C512" i="10"/>
  <c r="C520" i="10"/>
  <c r="C528" i="10"/>
  <c r="C536" i="10"/>
  <c r="C544" i="10"/>
  <c r="C552" i="10"/>
  <c r="C560" i="10"/>
  <c r="C568" i="10"/>
  <c r="C576" i="10"/>
  <c r="C584" i="10"/>
  <c r="C592" i="10"/>
  <c r="C600" i="10"/>
  <c r="C608" i="10"/>
  <c r="C616" i="10"/>
  <c r="C624" i="10"/>
  <c r="C632" i="10"/>
  <c r="C640" i="10"/>
  <c r="C648" i="10"/>
  <c r="C656" i="10"/>
  <c r="C664" i="10"/>
  <c r="C672" i="10"/>
  <c r="C680" i="10"/>
  <c r="C688" i="10"/>
  <c r="C696" i="10"/>
  <c r="C704" i="10"/>
  <c r="C712" i="10"/>
  <c r="C720" i="10"/>
  <c r="C728" i="10"/>
  <c r="C736" i="10"/>
  <c r="C744" i="10"/>
  <c r="C752" i="10"/>
  <c r="C760" i="10"/>
  <c r="C768" i="10"/>
  <c r="C776" i="10"/>
  <c r="C784" i="10"/>
  <c r="C792" i="10"/>
  <c r="C800" i="10"/>
  <c r="C9" i="10"/>
  <c r="C17" i="10"/>
  <c r="C25" i="10"/>
  <c r="C33" i="10"/>
  <c r="C41" i="10"/>
  <c r="C49" i="10"/>
  <c r="C57" i="10"/>
  <c r="C65" i="10"/>
  <c r="C73" i="10"/>
  <c r="C81" i="10"/>
  <c r="C89" i="10"/>
  <c r="C97" i="10"/>
  <c r="C105" i="10"/>
  <c r="C113" i="10"/>
  <c r="C121" i="10"/>
  <c r="C129" i="10"/>
  <c r="C137" i="10"/>
  <c r="C145" i="10"/>
  <c r="C153" i="10"/>
  <c r="C161" i="10"/>
  <c r="C169" i="10"/>
  <c r="C177" i="10"/>
  <c r="C185" i="10"/>
  <c r="C193" i="10"/>
  <c r="C201" i="10"/>
  <c r="C209" i="10"/>
  <c r="C217" i="10"/>
  <c r="C225" i="10"/>
  <c r="C233" i="10"/>
  <c r="C241" i="10"/>
  <c r="C249" i="10"/>
  <c r="C257" i="10"/>
  <c r="C265" i="10"/>
  <c r="C273" i="10"/>
  <c r="C281" i="10"/>
  <c r="C289" i="10"/>
  <c r="C297" i="10"/>
  <c r="C305" i="10"/>
  <c r="C313" i="10"/>
  <c r="C321" i="10"/>
  <c r="C329" i="10"/>
  <c r="C337" i="10"/>
  <c r="C345" i="10"/>
  <c r="C353" i="10"/>
  <c r="C361" i="10"/>
  <c r="C369" i="10"/>
  <c r="C377" i="10"/>
  <c r="C385" i="10"/>
  <c r="C393" i="10"/>
  <c r="C401" i="10"/>
  <c r="C409" i="10"/>
  <c r="C417" i="10"/>
  <c r="C425" i="10"/>
  <c r="C433" i="10"/>
  <c r="C441" i="10"/>
  <c r="C449" i="10"/>
  <c r="C457" i="10"/>
  <c r="C465" i="10"/>
  <c r="C473" i="10"/>
  <c r="C481" i="10"/>
  <c r="C489" i="10"/>
  <c r="C497" i="10"/>
  <c r="C505" i="10"/>
  <c r="C513" i="10"/>
  <c r="C521" i="10"/>
  <c r="C529" i="10"/>
  <c r="C537" i="10"/>
  <c r="C545" i="10"/>
  <c r="C553" i="10"/>
  <c r="C561" i="10"/>
  <c r="C569" i="10"/>
  <c r="C577" i="10"/>
  <c r="C585" i="10"/>
  <c r="C593" i="10"/>
  <c r="C601" i="10"/>
  <c r="C609" i="10"/>
  <c r="C617" i="10"/>
  <c r="C625" i="10"/>
  <c r="C633" i="10"/>
  <c r="C641" i="10"/>
  <c r="C649" i="10"/>
  <c r="C657" i="10"/>
  <c r="C665" i="10"/>
  <c r="C673" i="10"/>
  <c r="C681" i="10"/>
  <c r="C689" i="10"/>
  <c r="C697" i="10"/>
  <c r="C705" i="10"/>
  <c r="C713" i="10"/>
  <c r="C721" i="10"/>
  <c r="C729" i="10"/>
  <c r="C737" i="10"/>
  <c r="C745" i="10"/>
  <c r="C753" i="10"/>
  <c r="C761" i="10"/>
  <c r="C769" i="10"/>
  <c r="C777" i="10"/>
  <c r="C785" i="10"/>
  <c r="C793" i="10"/>
  <c r="C801" i="10"/>
  <c r="T6" i="6"/>
  <c r="R7" i="6"/>
  <c r="P8" i="6"/>
  <c r="N9" i="6"/>
  <c r="V9" i="6"/>
  <c r="T10" i="6"/>
  <c r="R11" i="6"/>
  <c r="P12" i="6"/>
  <c r="N13" i="6"/>
  <c r="V13" i="6"/>
  <c r="T14" i="6"/>
  <c r="R15" i="6"/>
  <c r="P16" i="6"/>
  <c r="N17" i="6"/>
  <c r="V17" i="6"/>
  <c r="T18" i="6"/>
  <c r="R19" i="6"/>
  <c r="P20" i="6"/>
  <c r="N21" i="6"/>
  <c r="V21" i="6"/>
  <c r="T22" i="6"/>
  <c r="R23" i="6"/>
  <c r="P24" i="6"/>
  <c r="N25" i="6"/>
  <c r="V25" i="6"/>
  <c r="T26" i="6"/>
  <c r="R27" i="6"/>
  <c r="P28" i="6"/>
  <c r="N29" i="6"/>
  <c r="V29" i="6"/>
  <c r="T30" i="6"/>
  <c r="R31" i="6"/>
  <c r="P32" i="6"/>
  <c r="N33" i="6"/>
  <c r="V33" i="6"/>
  <c r="T34" i="6"/>
  <c r="R35" i="6"/>
  <c r="P36" i="6"/>
  <c r="N37" i="6"/>
  <c r="V37" i="6"/>
  <c r="T38" i="6"/>
  <c r="R39" i="6"/>
  <c r="P40" i="6"/>
  <c r="N41" i="6"/>
  <c r="V41" i="6"/>
  <c r="T42" i="6"/>
  <c r="R43" i="6"/>
  <c r="P44" i="6"/>
  <c r="N45" i="6"/>
  <c r="V45" i="6"/>
  <c r="T46" i="6"/>
  <c r="R47" i="6"/>
  <c r="P48" i="6"/>
  <c r="N49" i="6"/>
  <c r="V49" i="6"/>
  <c r="T50" i="6"/>
  <c r="R51" i="6"/>
  <c r="P52" i="6"/>
  <c r="N53" i="6"/>
  <c r="V53" i="6"/>
  <c r="T54" i="6"/>
  <c r="R55" i="6"/>
  <c r="P56" i="6"/>
  <c r="N57" i="6"/>
  <c r="V57" i="6"/>
  <c r="T58" i="6"/>
  <c r="R59" i="6"/>
  <c r="P60" i="6"/>
  <c r="N61" i="6"/>
  <c r="V61" i="6"/>
  <c r="T62" i="6"/>
  <c r="R63" i="6"/>
  <c r="P64" i="6"/>
  <c r="N65" i="6"/>
  <c r="V65" i="6"/>
  <c r="T66" i="6"/>
  <c r="R67" i="6"/>
  <c r="P68" i="6"/>
  <c r="N69" i="6"/>
  <c r="M6" i="6"/>
  <c r="U6" i="6"/>
  <c r="S7" i="6"/>
  <c r="Q8" i="6"/>
  <c r="O9" i="6"/>
  <c r="M10" i="6"/>
  <c r="U10" i="6"/>
  <c r="S11" i="6"/>
  <c r="Q12" i="6"/>
  <c r="O13" i="6"/>
  <c r="M14" i="6"/>
  <c r="U14" i="6"/>
  <c r="S15" i="6"/>
  <c r="Q16" i="6"/>
  <c r="O17" i="6"/>
  <c r="M18" i="6"/>
  <c r="U18" i="6"/>
  <c r="S19" i="6"/>
  <c r="Q20" i="6"/>
  <c r="O21" i="6"/>
  <c r="M22" i="6"/>
  <c r="U22" i="6"/>
  <c r="S23" i="6"/>
  <c r="Q24" i="6"/>
  <c r="O25" i="6"/>
  <c r="M26" i="6"/>
  <c r="U26" i="6"/>
  <c r="S27" i="6"/>
  <c r="Q28" i="6"/>
  <c r="O29" i="6"/>
  <c r="M30" i="6"/>
  <c r="U30" i="6"/>
  <c r="S31" i="6"/>
  <c r="Q32" i="6"/>
  <c r="O33" i="6"/>
  <c r="M34" i="6"/>
  <c r="U34" i="6"/>
  <c r="S35" i="6"/>
  <c r="Q36" i="6"/>
  <c r="O37" i="6"/>
  <c r="M38" i="6"/>
  <c r="U38" i="6"/>
  <c r="S39" i="6"/>
  <c r="Q40" i="6"/>
  <c r="O41" i="6"/>
  <c r="M42" i="6"/>
  <c r="U42" i="6"/>
  <c r="S43" i="6"/>
  <c r="Q44" i="6"/>
  <c r="O45" i="6"/>
  <c r="M46" i="6"/>
  <c r="U46" i="6"/>
  <c r="S47" i="6"/>
  <c r="Q48" i="6"/>
  <c r="O49" i="6"/>
  <c r="M50" i="6"/>
  <c r="U50" i="6"/>
  <c r="S51" i="6"/>
  <c r="Q52" i="6"/>
  <c r="O53" i="6"/>
  <c r="M54" i="6"/>
  <c r="U54" i="6"/>
  <c r="S55" i="6"/>
  <c r="Q56" i="6"/>
  <c r="O57" i="6"/>
  <c r="M58" i="6"/>
  <c r="U58" i="6"/>
  <c r="S59" i="6"/>
  <c r="Q60" i="6"/>
  <c r="O61" i="6"/>
  <c r="M62" i="6"/>
  <c r="U62" i="6"/>
  <c r="S63" i="6"/>
  <c r="Q64" i="6"/>
  <c r="O65" i="6"/>
  <c r="M66" i="6"/>
  <c r="U66" i="6"/>
  <c r="N6" i="6"/>
  <c r="V6" i="6"/>
  <c r="T7" i="6"/>
  <c r="R8" i="6"/>
  <c r="P9" i="6"/>
  <c r="N10" i="6"/>
  <c r="V10" i="6"/>
  <c r="T11" i="6"/>
  <c r="R12" i="6"/>
  <c r="P13" i="6"/>
  <c r="N14" i="6"/>
  <c r="V14" i="6"/>
  <c r="T15" i="6"/>
  <c r="R16" i="6"/>
  <c r="P17" i="6"/>
  <c r="N18" i="6"/>
  <c r="V18" i="6"/>
  <c r="T19" i="6"/>
  <c r="R20" i="6"/>
  <c r="P21" i="6"/>
  <c r="N22" i="6"/>
  <c r="V22" i="6"/>
  <c r="T23" i="6"/>
  <c r="R24" i="6"/>
  <c r="P25" i="6"/>
  <c r="N26" i="6"/>
  <c r="V26" i="6"/>
  <c r="T27" i="6"/>
  <c r="R28" i="6"/>
  <c r="P29" i="6"/>
  <c r="N30" i="6"/>
  <c r="V30" i="6"/>
  <c r="T31" i="6"/>
  <c r="R32" i="6"/>
  <c r="P33" i="6"/>
  <c r="N34" i="6"/>
  <c r="V34" i="6"/>
  <c r="T35" i="6"/>
  <c r="R36" i="6"/>
  <c r="P37" i="6"/>
  <c r="N38" i="6"/>
  <c r="V38" i="6"/>
  <c r="T39" i="6"/>
  <c r="R40" i="6"/>
  <c r="O6" i="6"/>
  <c r="M7" i="6"/>
  <c r="U7" i="6"/>
  <c r="S8" i="6"/>
  <c r="Q9" i="6"/>
  <c r="O10" i="6"/>
  <c r="M11" i="6"/>
  <c r="U11" i="6"/>
  <c r="S12" i="6"/>
  <c r="Q13" i="6"/>
  <c r="O14" i="6"/>
  <c r="M15" i="6"/>
  <c r="U15" i="6"/>
  <c r="S16" i="6"/>
  <c r="Q17" i="6"/>
  <c r="O18" i="6"/>
  <c r="M19" i="6"/>
  <c r="U19" i="6"/>
  <c r="S20" i="6"/>
  <c r="Q21" i="6"/>
  <c r="O22" i="6"/>
  <c r="M23" i="6"/>
  <c r="U23" i="6"/>
  <c r="S24" i="6"/>
  <c r="Q25" i="6"/>
  <c r="O26" i="6"/>
  <c r="M27" i="6"/>
  <c r="U27" i="6"/>
  <c r="S28" i="6"/>
  <c r="Q29" i="6"/>
  <c r="O30" i="6"/>
  <c r="M31" i="6"/>
  <c r="U31" i="6"/>
  <c r="S32" i="6"/>
  <c r="Q33" i="6"/>
  <c r="O34" i="6"/>
  <c r="M35" i="6"/>
  <c r="U35" i="6"/>
  <c r="S36" i="6"/>
  <c r="Q37" i="6"/>
  <c r="O38" i="6"/>
  <c r="M39" i="6"/>
  <c r="U39" i="6"/>
  <c r="S40" i="6"/>
  <c r="Q41" i="6"/>
  <c r="O42" i="6"/>
  <c r="M43" i="6"/>
  <c r="U43" i="6"/>
  <c r="S44" i="6"/>
  <c r="Q45" i="6"/>
  <c r="O46" i="6"/>
  <c r="M47" i="6"/>
  <c r="U47" i="6"/>
  <c r="S48" i="6"/>
  <c r="Q49" i="6"/>
  <c r="O50" i="6"/>
  <c r="M51" i="6"/>
  <c r="U51" i="6"/>
  <c r="S52" i="6"/>
  <c r="Q53" i="6"/>
  <c r="O54" i="6"/>
  <c r="M55" i="6"/>
  <c r="U55" i="6"/>
  <c r="S56" i="6"/>
  <c r="Q57" i="6"/>
  <c r="O58" i="6"/>
  <c r="M59" i="6"/>
  <c r="U59" i="6"/>
  <c r="S60" i="6"/>
  <c r="Q61" i="6"/>
  <c r="O62" i="6"/>
  <c r="M63" i="6"/>
  <c r="U63" i="6"/>
  <c r="S64" i="6"/>
  <c r="Q65" i="6"/>
  <c r="O66" i="6"/>
  <c r="M67" i="6"/>
  <c r="U67" i="6"/>
  <c r="P6" i="6"/>
  <c r="N7" i="6"/>
  <c r="V7" i="6"/>
  <c r="T8" i="6"/>
  <c r="R9" i="6"/>
  <c r="P10" i="6"/>
  <c r="N11" i="6"/>
  <c r="V11" i="6"/>
  <c r="T12" i="6"/>
  <c r="R13" i="6"/>
  <c r="P14" i="6"/>
  <c r="N15" i="6"/>
  <c r="V15" i="6"/>
  <c r="T16" i="6"/>
  <c r="R17" i="6"/>
  <c r="P18" i="6"/>
  <c r="N19" i="6"/>
  <c r="V19" i="6"/>
  <c r="T20" i="6"/>
  <c r="R21" i="6"/>
  <c r="P22" i="6"/>
  <c r="N23" i="6"/>
  <c r="V23" i="6"/>
  <c r="T24" i="6"/>
  <c r="R25" i="6"/>
  <c r="P26" i="6"/>
  <c r="N27" i="6"/>
  <c r="V27" i="6"/>
  <c r="T28" i="6"/>
  <c r="R29" i="6"/>
  <c r="P30" i="6"/>
  <c r="N31" i="6"/>
  <c r="V31" i="6"/>
  <c r="T32" i="6"/>
  <c r="R33" i="6"/>
  <c r="P34" i="6"/>
  <c r="N35" i="6"/>
  <c r="V35" i="6"/>
  <c r="T36" i="6"/>
  <c r="R37" i="6"/>
  <c r="P38" i="6"/>
  <c r="N39" i="6"/>
  <c r="V39" i="6"/>
  <c r="T40" i="6"/>
  <c r="R41" i="6"/>
  <c r="P42" i="6"/>
  <c r="N43" i="6"/>
  <c r="V43" i="6"/>
  <c r="T44" i="6"/>
  <c r="R45" i="6"/>
  <c r="P46" i="6"/>
  <c r="N47" i="6"/>
  <c r="V47" i="6"/>
  <c r="T48" i="6"/>
  <c r="R49" i="6"/>
  <c r="P50" i="6"/>
  <c r="N51" i="6"/>
  <c r="V51" i="6"/>
  <c r="T52" i="6"/>
  <c r="R53" i="6"/>
  <c r="P54" i="6"/>
  <c r="N55" i="6"/>
  <c r="V55" i="6"/>
  <c r="T56" i="6"/>
  <c r="R57" i="6"/>
  <c r="P58" i="6"/>
  <c r="N59" i="6"/>
  <c r="V59" i="6"/>
  <c r="T60" i="6"/>
  <c r="R61" i="6"/>
  <c r="P62" i="6"/>
  <c r="N63" i="6"/>
  <c r="V63" i="6"/>
  <c r="T64" i="6"/>
  <c r="R65" i="6"/>
  <c r="P66" i="6"/>
  <c r="N67" i="6"/>
  <c r="V67" i="6"/>
  <c r="T68" i="6"/>
  <c r="R69" i="6"/>
  <c r="P70" i="6"/>
  <c r="N71" i="6"/>
  <c r="V71" i="6"/>
  <c r="T72" i="6"/>
  <c r="R73" i="6"/>
  <c r="P74" i="6"/>
  <c r="N75" i="6"/>
  <c r="Q6" i="6"/>
  <c r="O7" i="6"/>
  <c r="M8" i="6"/>
  <c r="U8" i="6"/>
  <c r="S9" i="6"/>
  <c r="Q10" i="6"/>
  <c r="O11" i="6"/>
  <c r="M12" i="6"/>
  <c r="U12" i="6"/>
  <c r="S13" i="6"/>
  <c r="Q14" i="6"/>
  <c r="O15" i="6"/>
  <c r="M16" i="6"/>
  <c r="U16" i="6"/>
  <c r="S17" i="6"/>
  <c r="Q18" i="6"/>
  <c r="O19" i="6"/>
  <c r="M20" i="6"/>
  <c r="U20" i="6"/>
  <c r="S21" i="6"/>
  <c r="Q22" i="6"/>
  <c r="O23" i="6"/>
  <c r="M24" i="6"/>
  <c r="U24" i="6"/>
  <c r="S25" i="6"/>
  <c r="Q26" i="6"/>
  <c r="O27" i="6"/>
  <c r="M28" i="6"/>
  <c r="U28" i="6"/>
  <c r="S29" i="6"/>
  <c r="Q30" i="6"/>
  <c r="O31" i="6"/>
  <c r="M32" i="6"/>
  <c r="U32" i="6"/>
  <c r="S33" i="6"/>
  <c r="Q34" i="6"/>
  <c r="O35" i="6"/>
  <c r="M36" i="6"/>
  <c r="U36" i="6"/>
  <c r="S37" i="6"/>
  <c r="Q38" i="6"/>
  <c r="O39" i="6"/>
  <c r="M40" i="6"/>
  <c r="U40" i="6"/>
  <c r="S41" i="6"/>
  <c r="Q42" i="6"/>
  <c r="O43" i="6"/>
  <c r="M44" i="6"/>
  <c r="U44" i="6"/>
  <c r="S45" i="6"/>
  <c r="Q46" i="6"/>
  <c r="O47" i="6"/>
  <c r="M48" i="6"/>
  <c r="U48" i="6"/>
  <c r="S49" i="6"/>
  <c r="Q50" i="6"/>
  <c r="O51" i="6"/>
  <c r="M52" i="6"/>
  <c r="U52" i="6"/>
  <c r="S53" i="6"/>
  <c r="Q54" i="6"/>
  <c r="O55" i="6"/>
  <c r="M56" i="6"/>
  <c r="U56" i="6"/>
  <c r="S57" i="6"/>
  <c r="Q58" i="6"/>
  <c r="O59" i="6"/>
  <c r="M60" i="6"/>
  <c r="U60" i="6"/>
  <c r="S61" i="6"/>
  <c r="Q62" i="6"/>
  <c r="O63" i="6"/>
  <c r="M64" i="6"/>
  <c r="U64" i="6"/>
  <c r="S65" i="6"/>
  <c r="Q66" i="6"/>
  <c r="O67" i="6"/>
  <c r="M68" i="6"/>
  <c r="U68" i="6"/>
  <c r="S69" i="6"/>
  <c r="Q70" i="6"/>
  <c r="O71" i="6"/>
  <c r="M72" i="6"/>
  <c r="U72" i="6"/>
  <c r="S73" i="6"/>
  <c r="R6" i="6"/>
  <c r="P7" i="6"/>
  <c r="N8" i="6"/>
  <c r="V8" i="6"/>
  <c r="T9" i="6"/>
  <c r="R10" i="6"/>
  <c r="P11" i="6"/>
  <c r="N12" i="6"/>
  <c r="V12" i="6"/>
  <c r="T13" i="6"/>
  <c r="R14" i="6"/>
  <c r="P15" i="6"/>
  <c r="N16" i="6"/>
  <c r="V16" i="6"/>
  <c r="T17" i="6"/>
  <c r="R18" i="6"/>
  <c r="P19" i="6"/>
  <c r="N20" i="6"/>
  <c r="V20" i="6"/>
  <c r="T21" i="6"/>
  <c r="R22" i="6"/>
  <c r="P23" i="6"/>
  <c r="N24" i="6"/>
  <c r="V24" i="6"/>
  <c r="T25" i="6"/>
  <c r="R26" i="6"/>
  <c r="P27" i="6"/>
  <c r="N28" i="6"/>
  <c r="V28" i="6"/>
  <c r="T29" i="6"/>
  <c r="R30" i="6"/>
  <c r="P31" i="6"/>
  <c r="N32" i="6"/>
  <c r="V32" i="6"/>
  <c r="T33" i="6"/>
  <c r="R34" i="6"/>
  <c r="P35" i="6"/>
  <c r="N36" i="6"/>
  <c r="V36" i="6"/>
  <c r="T37" i="6"/>
  <c r="R38" i="6"/>
  <c r="P39" i="6"/>
  <c r="N40" i="6"/>
  <c r="V40" i="6"/>
  <c r="T41" i="6"/>
  <c r="R42" i="6"/>
  <c r="P43" i="6"/>
  <c r="N44" i="6"/>
  <c r="V44" i="6"/>
  <c r="T45" i="6"/>
  <c r="R46" i="6"/>
  <c r="P47" i="6"/>
  <c r="N48" i="6"/>
  <c r="V48" i="6"/>
  <c r="T49" i="6"/>
  <c r="R50" i="6"/>
  <c r="P51" i="6"/>
  <c r="N52" i="6"/>
  <c r="V52" i="6"/>
  <c r="T53" i="6"/>
  <c r="R54" i="6"/>
  <c r="P55" i="6"/>
  <c r="N56" i="6"/>
  <c r="V56" i="6"/>
  <c r="T57" i="6"/>
  <c r="R58" i="6"/>
  <c r="P59" i="6"/>
  <c r="N60" i="6"/>
  <c r="V60" i="6"/>
  <c r="T61" i="6"/>
  <c r="R62" i="6"/>
  <c r="P63" i="6"/>
  <c r="N64" i="6"/>
  <c r="V64" i="6"/>
  <c r="T65" i="6"/>
  <c r="R66" i="6"/>
  <c r="P67" i="6"/>
  <c r="N68" i="6"/>
  <c r="V68" i="6"/>
  <c r="T69" i="6"/>
  <c r="R70" i="6"/>
  <c r="P71" i="6"/>
  <c r="N72" i="6"/>
  <c r="V72" i="6"/>
  <c r="T73" i="6"/>
  <c r="S6" i="6"/>
  <c r="Q7" i="6"/>
  <c r="O8" i="6"/>
  <c r="M9" i="6"/>
  <c r="U9" i="6"/>
  <c r="S10" i="6"/>
  <c r="Q11" i="6"/>
  <c r="O12" i="6"/>
  <c r="M13" i="6"/>
  <c r="U13" i="6"/>
  <c r="S14" i="6"/>
  <c r="Q15" i="6"/>
  <c r="O16" i="6"/>
  <c r="M17" i="6"/>
  <c r="U17" i="6"/>
  <c r="S18" i="6"/>
  <c r="Q19" i="6"/>
  <c r="O20" i="6"/>
  <c r="M21" i="6"/>
  <c r="U21" i="6"/>
  <c r="S22" i="6"/>
  <c r="Q23" i="6"/>
  <c r="O24" i="6"/>
  <c r="M25" i="6"/>
  <c r="U25" i="6"/>
  <c r="S26" i="6"/>
  <c r="Q27" i="6"/>
  <c r="O28" i="6"/>
  <c r="M29" i="6"/>
  <c r="U29" i="6"/>
  <c r="S30" i="6"/>
  <c r="Q31" i="6"/>
  <c r="O32" i="6"/>
  <c r="M33" i="6"/>
  <c r="U33" i="6"/>
  <c r="S34" i="6"/>
  <c r="Q35" i="6"/>
  <c r="O36" i="6"/>
  <c r="M37" i="6"/>
  <c r="U37" i="6"/>
  <c r="S38" i="6"/>
  <c r="Q39" i="6"/>
  <c r="O40" i="6"/>
  <c r="M41" i="6"/>
  <c r="U41" i="6"/>
  <c r="S42" i="6"/>
  <c r="Q43" i="6"/>
  <c r="O44" i="6"/>
  <c r="M45" i="6"/>
  <c r="U45" i="6"/>
  <c r="S46" i="6"/>
  <c r="Q47" i="6"/>
  <c r="O48" i="6"/>
  <c r="M49" i="6"/>
  <c r="U49" i="6"/>
  <c r="S50" i="6"/>
  <c r="Q51" i="6"/>
  <c r="O52" i="6"/>
  <c r="M53" i="6"/>
  <c r="U53" i="6"/>
  <c r="S54" i="6"/>
  <c r="Q55" i="6"/>
  <c r="O56" i="6"/>
  <c r="M57" i="6"/>
  <c r="U57" i="6"/>
  <c r="S58" i="6"/>
  <c r="Q59" i="6"/>
  <c r="O60" i="6"/>
  <c r="V46" i="6"/>
  <c r="P53" i="6"/>
  <c r="T59" i="6"/>
  <c r="Q63" i="6"/>
  <c r="S66" i="6"/>
  <c r="S68" i="6"/>
  <c r="N70" i="6"/>
  <c r="R71" i="6"/>
  <c r="S72" i="6"/>
  <c r="M74" i="6"/>
  <c r="V74" i="6"/>
  <c r="U75" i="6"/>
  <c r="S76" i="6"/>
  <c r="Q77" i="6"/>
  <c r="O78" i="6"/>
  <c r="M79" i="6"/>
  <c r="U79" i="6"/>
  <c r="S80" i="6"/>
  <c r="Q81" i="6"/>
  <c r="O82" i="6"/>
  <c r="M83" i="6"/>
  <c r="U83" i="6"/>
  <c r="S84" i="6"/>
  <c r="Q85" i="6"/>
  <c r="O86" i="6"/>
  <c r="M87" i="6"/>
  <c r="U87" i="6"/>
  <c r="S88" i="6"/>
  <c r="Q89" i="6"/>
  <c r="O90" i="6"/>
  <c r="M91" i="6"/>
  <c r="U91" i="6"/>
  <c r="S92" i="6"/>
  <c r="Q93" i="6"/>
  <c r="O94" i="6"/>
  <c r="M95" i="6"/>
  <c r="U95" i="6"/>
  <c r="S96" i="6"/>
  <c r="Q97" i="6"/>
  <c r="O98" i="6"/>
  <c r="M99" i="6"/>
  <c r="U99" i="6"/>
  <c r="S100" i="6"/>
  <c r="Q101" i="6"/>
  <c r="O102" i="6"/>
  <c r="M103" i="6"/>
  <c r="U103" i="6"/>
  <c r="S104" i="6"/>
  <c r="Q105" i="6"/>
  <c r="O106" i="6"/>
  <c r="M107" i="6"/>
  <c r="U107" i="6"/>
  <c r="S108" i="6"/>
  <c r="Q109" i="6"/>
  <c r="O110" i="6"/>
  <c r="M111" i="6"/>
  <c r="U111" i="6"/>
  <c r="S112" i="6"/>
  <c r="Q113" i="6"/>
  <c r="O114" i="6"/>
  <c r="M115" i="6"/>
  <c r="U115" i="6"/>
  <c r="S116" i="6"/>
  <c r="Q117" i="6"/>
  <c r="O118" i="6"/>
  <c r="M119" i="6"/>
  <c r="U119" i="6"/>
  <c r="S120" i="6"/>
  <c r="Q121" i="6"/>
  <c r="O122" i="6"/>
  <c r="M123" i="6"/>
  <c r="U123" i="6"/>
  <c r="S124" i="6"/>
  <c r="Q125" i="6"/>
  <c r="O126" i="6"/>
  <c r="M127" i="6"/>
  <c r="U127" i="6"/>
  <c r="S128" i="6"/>
  <c r="Q129" i="6"/>
  <c r="O130" i="6"/>
  <c r="M131" i="6"/>
  <c r="U131" i="6"/>
  <c r="S132" i="6"/>
  <c r="Q133" i="6"/>
  <c r="O134" i="6"/>
  <c r="M135" i="6"/>
  <c r="U135" i="6"/>
  <c r="S136" i="6"/>
  <c r="Q137" i="6"/>
  <c r="O138" i="6"/>
  <c r="M139" i="6"/>
  <c r="U139" i="6"/>
  <c r="S140" i="6"/>
  <c r="Q141" i="6"/>
  <c r="O142" i="6"/>
  <c r="M143" i="6"/>
  <c r="U143" i="6"/>
  <c r="S144" i="6"/>
  <c r="Q145" i="6"/>
  <c r="O146" i="6"/>
  <c r="M147" i="6"/>
  <c r="U147" i="6"/>
  <c r="S148" i="6"/>
  <c r="Q149" i="6"/>
  <c r="O150" i="6"/>
  <c r="M151" i="6"/>
  <c r="U151" i="6"/>
  <c r="S152" i="6"/>
  <c r="Q153" i="6"/>
  <c r="O154" i="6"/>
  <c r="M155" i="6"/>
  <c r="U155" i="6"/>
  <c r="S156" i="6"/>
  <c r="Q157" i="6"/>
  <c r="O158" i="6"/>
  <c r="M159" i="6"/>
  <c r="U159" i="6"/>
  <c r="S160" i="6"/>
  <c r="Q161" i="6"/>
  <c r="O162" i="6"/>
  <c r="M163" i="6"/>
  <c r="U163" i="6"/>
  <c r="S164" i="6"/>
  <c r="Q165" i="6"/>
  <c r="O166" i="6"/>
  <c r="M167" i="6"/>
  <c r="U167" i="6"/>
  <c r="S168" i="6"/>
  <c r="Q169" i="6"/>
  <c r="O170" i="6"/>
  <c r="M171" i="6"/>
  <c r="U171" i="6"/>
  <c r="S172" i="6"/>
  <c r="Q173" i="6"/>
  <c r="O174" i="6"/>
  <c r="M175" i="6"/>
  <c r="U175" i="6"/>
  <c r="S176" i="6"/>
  <c r="Q177" i="6"/>
  <c r="O178" i="6"/>
  <c r="M179" i="6"/>
  <c r="U179" i="6"/>
  <c r="S180" i="6"/>
  <c r="Q181" i="6"/>
  <c r="O182" i="6"/>
  <c r="M183" i="6"/>
  <c r="U183" i="6"/>
  <c r="S184" i="6"/>
  <c r="Q185" i="6"/>
  <c r="O186" i="6"/>
  <c r="M187" i="6"/>
  <c r="U187" i="6"/>
  <c r="S188" i="6"/>
  <c r="Q189" i="6"/>
  <c r="O190" i="6"/>
  <c r="M191" i="6"/>
  <c r="U191" i="6"/>
  <c r="S192" i="6"/>
  <c r="Q193" i="6"/>
  <c r="O194" i="6"/>
  <c r="M195" i="6"/>
  <c r="U195" i="6"/>
  <c r="S196" i="6"/>
  <c r="Q197" i="6"/>
  <c r="O198" i="6"/>
  <c r="M199" i="6"/>
  <c r="U199" i="6"/>
  <c r="S200" i="6"/>
  <c r="Q201" i="6"/>
  <c r="O202" i="6"/>
  <c r="M203" i="6"/>
  <c r="U203" i="6"/>
  <c r="S204" i="6"/>
  <c r="Q205" i="6"/>
  <c r="O206" i="6"/>
  <c r="M207" i="6"/>
  <c r="U207" i="6"/>
  <c r="S208" i="6"/>
  <c r="Q209" i="6"/>
  <c r="O210" i="6"/>
  <c r="M211" i="6"/>
  <c r="U211" i="6"/>
  <c r="S212" i="6"/>
  <c r="Q213" i="6"/>
  <c r="O214" i="6"/>
  <c r="M215" i="6"/>
  <c r="U215" i="6"/>
  <c r="P41" i="6"/>
  <c r="T47" i="6"/>
  <c r="N54" i="6"/>
  <c r="R60" i="6"/>
  <c r="T63" i="6"/>
  <c r="V66" i="6"/>
  <c r="M69" i="6"/>
  <c r="O70" i="6"/>
  <c r="S71" i="6"/>
  <c r="M73" i="6"/>
  <c r="N74" i="6"/>
  <c r="M75" i="6"/>
  <c r="V75" i="6"/>
  <c r="T76" i="6"/>
  <c r="R77" i="6"/>
  <c r="P78" i="6"/>
  <c r="N79" i="6"/>
  <c r="V79" i="6"/>
  <c r="T80" i="6"/>
  <c r="R81" i="6"/>
  <c r="P82" i="6"/>
  <c r="N83" i="6"/>
  <c r="V83" i="6"/>
  <c r="T84" i="6"/>
  <c r="R85" i="6"/>
  <c r="P86" i="6"/>
  <c r="N87" i="6"/>
  <c r="V87" i="6"/>
  <c r="T88" i="6"/>
  <c r="R89" i="6"/>
  <c r="P90" i="6"/>
  <c r="N91" i="6"/>
  <c r="V91" i="6"/>
  <c r="T92" i="6"/>
  <c r="R93" i="6"/>
  <c r="P94" i="6"/>
  <c r="N95" i="6"/>
  <c r="V95" i="6"/>
  <c r="T96" i="6"/>
  <c r="R97" i="6"/>
  <c r="P98" i="6"/>
  <c r="N99" i="6"/>
  <c r="V99" i="6"/>
  <c r="T100" i="6"/>
  <c r="R101" i="6"/>
  <c r="P102" i="6"/>
  <c r="N103" i="6"/>
  <c r="V103" i="6"/>
  <c r="T104" i="6"/>
  <c r="R105" i="6"/>
  <c r="P106" i="6"/>
  <c r="N107" i="6"/>
  <c r="V107" i="6"/>
  <c r="T108" i="6"/>
  <c r="R109" i="6"/>
  <c r="P110" i="6"/>
  <c r="N111" i="6"/>
  <c r="V111" i="6"/>
  <c r="T112" i="6"/>
  <c r="R113" i="6"/>
  <c r="P114" i="6"/>
  <c r="N115" i="6"/>
  <c r="V115" i="6"/>
  <c r="T116" i="6"/>
  <c r="R117" i="6"/>
  <c r="P118" i="6"/>
  <c r="N119" i="6"/>
  <c r="V119" i="6"/>
  <c r="T120" i="6"/>
  <c r="R121" i="6"/>
  <c r="P122" i="6"/>
  <c r="N123" i="6"/>
  <c r="V123" i="6"/>
  <c r="T124" i="6"/>
  <c r="R125" i="6"/>
  <c r="P126" i="6"/>
  <c r="N127" i="6"/>
  <c r="V127" i="6"/>
  <c r="T128" i="6"/>
  <c r="R129" i="6"/>
  <c r="P130" i="6"/>
  <c r="N131" i="6"/>
  <c r="V131" i="6"/>
  <c r="T132" i="6"/>
  <c r="R133" i="6"/>
  <c r="P134" i="6"/>
  <c r="N135" i="6"/>
  <c r="V135" i="6"/>
  <c r="T136" i="6"/>
  <c r="R137" i="6"/>
  <c r="P138" i="6"/>
  <c r="N139" i="6"/>
  <c r="V139" i="6"/>
  <c r="T140" i="6"/>
  <c r="R141" i="6"/>
  <c r="P142" i="6"/>
  <c r="N143" i="6"/>
  <c r="V143" i="6"/>
  <c r="T144" i="6"/>
  <c r="R145" i="6"/>
  <c r="P146" i="6"/>
  <c r="N147" i="6"/>
  <c r="V147" i="6"/>
  <c r="T148" i="6"/>
  <c r="R149" i="6"/>
  <c r="P150" i="6"/>
  <c r="N151" i="6"/>
  <c r="V151" i="6"/>
  <c r="T152" i="6"/>
  <c r="R153" i="6"/>
  <c r="P154" i="6"/>
  <c r="N155" i="6"/>
  <c r="V155" i="6"/>
  <c r="T156" i="6"/>
  <c r="R157" i="6"/>
  <c r="P158" i="6"/>
  <c r="N159" i="6"/>
  <c r="V159" i="6"/>
  <c r="T160" i="6"/>
  <c r="R161" i="6"/>
  <c r="P162" i="6"/>
  <c r="N163" i="6"/>
  <c r="V163" i="6"/>
  <c r="T164" i="6"/>
  <c r="R165" i="6"/>
  <c r="P166" i="6"/>
  <c r="N167" i="6"/>
  <c r="V167" i="6"/>
  <c r="T168" i="6"/>
  <c r="R169" i="6"/>
  <c r="P170" i="6"/>
  <c r="N171" i="6"/>
  <c r="V171" i="6"/>
  <c r="T172" i="6"/>
  <c r="R173" i="6"/>
  <c r="P174" i="6"/>
  <c r="N175" i="6"/>
  <c r="V175" i="6"/>
  <c r="T176" i="6"/>
  <c r="R177" i="6"/>
  <c r="P178" i="6"/>
  <c r="N179" i="6"/>
  <c r="V179" i="6"/>
  <c r="T180" i="6"/>
  <c r="R181" i="6"/>
  <c r="P182" i="6"/>
  <c r="N183" i="6"/>
  <c r="V183" i="6"/>
  <c r="T184" i="6"/>
  <c r="R185" i="6"/>
  <c r="P186" i="6"/>
  <c r="N187" i="6"/>
  <c r="V187" i="6"/>
  <c r="T188" i="6"/>
  <c r="R189" i="6"/>
  <c r="P190" i="6"/>
  <c r="N191" i="6"/>
  <c r="V191" i="6"/>
  <c r="T192" i="6"/>
  <c r="R193" i="6"/>
  <c r="P194" i="6"/>
  <c r="N195" i="6"/>
  <c r="V195" i="6"/>
  <c r="T196" i="6"/>
  <c r="R197" i="6"/>
  <c r="P198" i="6"/>
  <c r="N199" i="6"/>
  <c r="V199" i="6"/>
  <c r="T200" i="6"/>
  <c r="R201" i="6"/>
  <c r="P202" i="6"/>
  <c r="N203" i="6"/>
  <c r="V203" i="6"/>
  <c r="T204" i="6"/>
  <c r="R205" i="6"/>
  <c r="P206" i="6"/>
  <c r="N207" i="6"/>
  <c r="V207" i="6"/>
  <c r="T208" i="6"/>
  <c r="N42" i="6"/>
  <c r="R48" i="6"/>
  <c r="V54" i="6"/>
  <c r="M61" i="6"/>
  <c r="O64" i="6"/>
  <c r="Q67" i="6"/>
  <c r="O69" i="6"/>
  <c r="S70" i="6"/>
  <c r="T71" i="6"/>
  <c r="N73" i="6"/>
  <c r="O74" i="6"/>
  <c r="O75" i="6"/>
  <c r="M76" i="6"/>
  <c r="U76" i="6"/>
  <c r="S77" i="6"/>
  <c r="Q78" i="6"/>
  <c r="O79" i="6"/>
  <c r="M80" i="6"/>
  <c r="U80" i="6"/>
  <c r="S81" i="6"/>
  <c r="Q82" i="6"/>
  <c r="O83" i="6"/>
  <c r="M84" i="6"/>
  <c r="U84" i="6"/>
  <c r="S85" i="6"/>
  <c r="Q86" i="6"/>
  <c r="O87" i="6"/>
  <c r="M88" i="6"/>
  <c r="U88" i="6"/>
  <c r="S89" i="6"/>
  <c r="Q90" i="6"/>
  <c r="O91" i="6"/>
  <c r="M92" i="6"/>
  <c r="U92" i="6"/>
  <c r="S93" i="6"/>
  <c r="Q94" i="6"/>
  <c r="O95" i="6"/>
  <c r="M96" i="6"/>
  <c r="U96" i="6"/>
  <c r="S97" i="6"/>
  <c r="Q98" i="6"/>
  <c r="O99" i="6"/>
  <c r="M100" i="6"/>
  <c r="U100" i="6"/>
  <c r="S101" i="6"/>
  <c r="Q102" i="6"/>
  <c r="O103" i="6"/>
  <c r="M104" i="6"/>
  <c r="U104" i="6"/>
  <c r="S105" i="6"/>
  <c r="Q106" i="6"/>
  <c r="O107" i="6"/>
  <c r="M108" i="6"/>
  <c r="U108" i="6"/>
  <c r="S109" i="6"/>
  <c r="Q110" i="6"/>
  <c r="O111" i="6"/>
  <c r="M112" i="6"/>
  <c r="U112" i="6"/>
  <c r="S113" i="6"/>
  <c r="Q114" i="6"/>
  <c r="O115" i="6"/>
  <c r="M116" i="6"/>
  <c r="U116" i="6"/>
  <c r="S117" i="6"/>
  <c r="Q118" i="6"/>
  <c r="O119" i="6"/>
  <c r="M120" i="6"/>
  <c r="U120" i="6"/>
  <c r="S121" i="6"/>
  <c r="Q122" i="6"/>
  <c r="O123" i="6"/>
  <c r="M124" i="6"/>
  <c r="U124" i="6"/>
  <c r="S125" i="6"/>
  <c r="Q126" i="6"/>
  <c r="O127" i="6"/>
  <c r="M128" i="6"/>
  <c r="U128" i="6"/>
  <c r="S129" i="6"/>
  <c r="Q130" i="6"/>
  <c r="O131" i="6"/>
  <c r="M132" i="6"/>
  <c r="U132" i="6"/>
  <c r="S133" i="6"/>
  <c r="Q134" i="6"/>
  <c r="O135" i="6"/>
  <c r="M136" i="6"/>
  <c r="U136" i="6"/>
  <c r="S137" i="6"/>
  <c r="Q138" i="6"/>
  <c r="O139" i="6"/>
  <c r="M140" i="6"/>
  <c r="U140" i="6"/>
  <c r="S141" i="6"/>
  <c r="Q142" i="6"/>
  <c r="O143" i="6"/>
  <c r="M144" i="6"/>
  <c r="U144" i="6"/>
  <c r="S145" i="6"/>
  <c r="Q146" i="6"/>
  <c r="O147" i="6"/>
  <c r="M148" i="6"/>
  <c r="U148" i="6"/>
  <c r="S149" i="6"/>
  <c r="Q150" i="6"/>
  <c r="O151" i="6"/>
  <c r="M152" i="6"/>
  <c r="U152" i="6"/>
  <c r="S153" i="6"/>
  <c r="Q154" i="6"/>
  <c r="O155" i="6"/>
  <c r="M156" i="6"/>
  <c r="U156" i="6"/>
  <c r="S157" i="6"/>
  <c r="Q158" i="6"/>
  <c r="O159" i="6"/>
  <c r="M160" i="6"/>
  <c r="U160" i="6"/>
  <c r="S161" i="6"/>
  <c r="Q162" i="6"/>
  <c r="O163" i="6"/>
  <c r="M164" i="6"/>
  <c r="U164" i="6"/>
  <c r="S165" i="6"/>
  <c r="Q166" i="6"/>
  <c r="O167" i="6"/>
  <c r="M168" i="6"/>
  <c r="U168" i="6"/>
  <c r="S169" i="6"/>
  <c r="Q170" i="6"/>
  <c r="O171" i="6"/>
  <c r="M172" i="6"/>
  <c r="U172" i="6"/>
  <c r="S173" i="6"/>
  <c r="Q174" i="6"/>
  <c r="O175" i="6"/>
  <c r="M176" i="6"/>
  <c r="U176" i="6"/>
  <c r="S177" i="6"/>
  <c r="Q178" i="6"/>
  <c r="O179" i="6"/>
  <c r="M180" i="6"/>
  <c r="U180" i="6"/>
  <c r="S181" i="6"/>
  <c r="Q182" i="6"/>
  <c r="O183" i="6"/>
  <c r="M184" i="6"/>
  <c r="U184" i="6"/>
  <c r="S185" i="6"/>
  <c r="Q186" i="6"/>
  <c r="O187" i="6"/>
  <c r="M188" i="6"/>
  <c r="U188" i="6"/>
  <c r="S189" i="6"/>
  <c r="Q190" i="6"/>
  <c r="O191" i="6"/>
  <c r="M192" i="6"/>
  <c r="U192" i="6"/>
  <c r="S193" i="6"/>
  <c r="Q194" i="6"/>
  <c r="O195" i="6"/>
  <c r="M196" i="6"/>
  <c r="U196" i="6"/>
  <c r="S197" i="6"/>
  <c r="Q198" i="6"/>
  <c r="O199" i="6"/>
  <c r="M200" i="6"/>
  <c r="U200" i="6"/>
  <c r="S201" i="6"/>
  <c r="Q202" i="6"/>
  <c r="O203" i="6"/>
  <c r="M204" i="6"/>
  <c r="U204" i="6"/>
  <c r="S205" i="6"/>
  <c r="Q206" i="6"/>
  <c r="O207" i="6"/>
  <c r="M208" i="6"/>
  <c r="U208" i="6"/>
  <c r="S209" i="6"/>
  <c r="Q210" i="6"/>
  <c r="O211" i="6"/>
  <c r="M212" i="6"/>
  <c r="U212" i="6"/>
  <c r="V42" i="6"/>
  <c r="P49" i="6"/>
  <c r="T55" i="6"/>
  <c r="P61" i="6"/>
  <c r="R64" i="6"/>
  <c r="S67" i="6"/>
  <c r="P69" i="6"/>
  <c r="T70" i="6"/>
  <c r="U71" i="6"/>
  <c r="O73" i="6"/>
  <c r="Q74" i="6"/>
  <c r="P75" i="6"/>
  <c r="N76" i="6"/>
  <c r="V76" i="6"/>
  <c r="T77" i="6"/>
  <c r="R78" i="6"/>
  <c r="P79" i="6"/>
  <c r="N80" i="6"/>
  <c r="V80" i="6"/>
  <c r="T81" i="6"/>
  <c r="R82" i="6"/>
  <c r="P83" i="6"/>
  <c r="N84" i="6"/>
  <c r="V84" i="6"/>
  <c r="T85" i="6"/>
  <c r="R86" i="6"/>
  <c r="P87" i="6"/>
  <c r="N88" i="6"/>
  <c r="V88" i="6"/>
  <c r="T89" i="6"/>
  <c r="R90" i="6"/>
  <c r="P91" i="6"/>
  <c r="N92" i="6"/>
  <c r="V92" i="6"/>
  <c r="T93" i="6"/>
  <c r="R94" i="6"/>
  <c r="P95" i="6"/>
  <c r="N96" i="6"/>
  <c r="V96" i="6"/>
  <c r="T97" i="6"/>
  <c r="R98" i="6"/>
  <c r="P99" i="6"/>
  <c r="N100" i="6"/>
  <c r="V100" i="6"/>
  <c r="T101" i="6"/>
  <c r="R102" i="6"/>
  <c r="P103" i="6"/>
  <c r="N104" i="6"/>
  <c r="V104" i="6"/>
  <c r="T105" i="6"/>
  <c r="R106" i="6"/>
  <c r="P107" i="6"/>
  <c r="N108" i="6"/>
  <c r="V108" i="6"/>
  <c r="T109" i="6"/>
  <c r="R110" i="6"/>
  <c r="P111" i="6"/>
  <c r="N112" i="6"/>
  <c r="V112" i="6"/>
  <c r="T113" i="6"/>
  <c r="R114" i="6"/>
  <c r="P115" i="6"/>
  <c r="N116" i="6"/>
  <c r="V116" i="6"/>
  <c r="T117" i="6"/>
  <c r="R118" i="6"/>
  <c r="P119" i="6"/>
  <c r="N120" i="6"/>
  <c r="V120" i="6"/>
  <c r="T121" i="6"/>
  <c r="R122" i="6"/>
  <c r="P123" i="6"/>
  <c r="N124" i="6"/>
  <c r="V124" i="6"/>
  <c r="T125" i="6"/>
  <c r="R126" i="6"/>
  <c r="P127" i="6"/>
  <c r="N128" i="6"/>
  <c r="V128" i="6"/>
  <c r="T129" i="6"/>
  <c r="R130" i="6"/>
  <c r="P131" i="6"/>
  <c r="N132" i="6"/>
  <c r="V132" i="6"/>
  <c r="T133" i="6"/>
  <c r="R134" i="6"/>
  <c r="P135" i="6"/>
  <c r="N136" i="6"/>
  <c r="V136" i="6"/>
  <c r="T137" i="6"/>
  <c r="R138" i="6"/>
  <c r="P139" i="6"/>
  <c r="N140" i="6"/>
  <c r="V140" i="6"/>
  <c r="T141" i="6"/>
  <c r="R142" i="6"/>
  <c r="P143" i="6"/>
  <c r="N144" i="6"/>
  <c r="V144" i="6"/>
  <c r="T145" i="6"/>
  <c r="R146" i="6"/>
  <c r="P147" i="6"/>
  <c r="N148" i="6"/>
  <c r="V148" i="6"/>
  <c r="T149" i="6"/>
  <c r="R150" i="6"/>
  <c r="P151" i="6"/>
  <c r="N152" i="6"/>
  <c r="V152" i="6"/>
  <c r="T153" i="6"/>
  <c r="R154" i="6"/>
  <c r="P155" i="6"/>
  <c r="N156" i="6"/>
  <c r="V156" i="6"/>
  <c r="T157" i="6"/>
  <c r="R158" i="6"/>
  <c r="P159" i="6"/>
  <c r="N160" i="6"/>
  <c r="V160" i="6"/>
  <c r="T161" i="6"/>
  <c r="R162" i="6"/>
  <c r="P163" i="6"/>
  <c r="N164" i="6"/>
  <c r="V164" i="6"/>
  <c r="T165" i="6"/>
  <c r="R166" i="6"/>
  <c r="P167" i="6"/>
  <c r="N168" i="6"/>
  <c r="V168" i="6"/>
  <c r="T169" i="6"/>
  <c r="R170" i="6"/>
  <c r="P171" i="6"/>
  <c r="N172" i="6"/>
  <c r="V172" i="6"/>
  <c r="T173" i="6"/>
  <c r="R174" i="6"/>
  <c r="P175" i="6"/>
  <c r="N176" i="6"/>
  <c r="V176" i="6"/>
  <c r="T177" i="6"/>
  <c r="R178" i="6"/>
  <c r="P179" i="6"/>
  <c r="N180" i="6"/>
  <c r="V180" i="6"/>
  <c r="T181" i="6"/>
  <c r="R182" i="6"/>
  <c r="P183" i="6"/>
  <c r="N184" i="6"/>
  <c r="V184" i="6"/>
  <c r="T185" i="6"/>
  <c r="R186" i="6"/>
  <c r="P187" i="6"/>
  <c r="N188" i="6"/>
  <c r="V188" i="6"/>
  <c r="T189" i="6"/>
  <c r="R190" i="6"/>
  <c r="P191" i="6"/>
  <c r="N192" i="6"/>
  <c r="V192" i="6"/>
  <c r="T193" i="6"/>
  <c r="R194" i="6"/>
  <c r="P195" i="6"/>
  <c r="N196" i="6"/>
  <c r="V196" i="6"/>
  <c r="T197" i="6"/>
  <c r="R198" i="6"/>
  <c r="P199" i="6"/>
  <c r="N200" i="6"/>
  <c r="V200" i="6"/>
  <c r="T201" i="6"/>
  <c r="R202" i="6"/>
  <c r="P203" i="6"/>
  <c r="N204" i="6"/>
  <c r="V204" i="6"/>
  <c r="T205" i="6"/>
  <c r="R206" i="6"/>
  <c r="P207" i="6"/>
  <c r="N208" i="6"/>
  <c r="V208" i="6"/>
  <c r="T209" i="6"/>
  <c r="R210" i="6"/>
  <c r="P211" i="6"/>
  <c r="N212" i="6"/>
  <c r="V212" i="6"/>
  <c r="T213" i="6"/>
  <c r="R214" i="6"/>
  <c r="P215" i="6"/>
  <c r="N216" i="6"/>
  <c r="V216" i="6"/>
  <c r="T217" i="6"/>
  <c r="R218" i="6"/>
  <c r="P219" i="6"/>
  <c r="N220" i="6"/>
  <c r="V220" i="6"/>
  <c r="T221" i="6"/>
  <c r="R222" i="6"/>
  <c r="P223" i="6"/>
  <c r="N224" i="6"/>
  <c r="T43" i="6"/>
  <c r="N50" i="6"/>
  <c r="R56" i="6"/>
  <c r="U61" i="6"/>
  <c r="M65" i="6"/>
  <c r="T67" i="6"/>
  <c r="Q69" i="6"/>
  <c r="U70" i="6"/>
  <c r="O72" i="6"/>
  <c r="P73" i="6"/>
  <c r="R74" i="6"/>
  <c r="Q75" i="6"/>
  <c r="O76" i="6"/>
  <c r="M77" i="6"/>
  <c r="U77" i="6"/>
  <c r="S78" i="6"/>
  <c r="Q79" i="6"/>
  <c r="O80" i="6"/>
  <c r="M81" i="6"/>
  <c r="U81" i="6"/>
  <c r="S82" i="6"/>
  <c r="Q83" i="6"/>
  <c r="O84" i="6"/>
  <c r="M85" i="6"/>
  <c r="U85" i="6"/>
  <c r="S86" i="6"/>
  <c r="Q87" i="6"/>
  <c r="O88" i="6"/>
  <c r="M89" i="6"/>
  <c r="U89" i="6"/>
  <c r="S90" i="6"/>
  <c r="Q91" i="6"/>
  <c r="O92" i="6"/>
  <c r="M93" i="6"/>
  <c r="U93" i="6"/>
  <c r="S94" i="6"/>
  <c r="Q95" i="6"/>
  <c r="O96" i="6"/>
  <c r="M97" i="6"/>
  <c r="U97" i="6"/>
  <c r="S98" i="6"/>
  <c r="Q99" i="6"/>
  <c r="O100" i="6"/>
  <c r="M101" i="6"/>
  <c r="U101" i="6"/>
  <c r="S102" i="6"/>
  <c r="Q103" i="6"/>
  <c r="O104" i="6"/>
  <c r="M105" i="6"/>
  <c r="U105" i="6"/>
  <c r="S106" i="6"/>
  <c r="Q107" i="6"/>
  <c r="O108" i="6"/>
  <c r="M109" i="6"/>
  <c r="U109" i="6"/>
  <c r="S110" i="6"/>
  <c r="Q111" i="6"/>
  <c r="O112" i="6"/>
  <c r="M113" i="6"/>
  <c r="U113" i="6"/>
  <c r="S114" i="6"/>
  <c r="Q115" i="6"/>
  <c r="O116" i="6"/>
  <c r="M117" i="6"/>
  <c r="U117" i="6"/>
  <c r="S118" i="6"/>
  <c r="Q119" i="6"/>
  <c r="O120" i="6"/>
  <c r="M121" i="6"/>
  <c r="U121" i="6"/>
  <c r="S122" i="6"/>
  <c r="Q123" i="6"/>
  <c r="O124" i="6"/>
  <c r="M125" i="6"/>
  <c r="U125" i="6"/>
  <c r="S126" i="6"/>
  <c r="Q127" i="6"/>
  <c r="O128" i="6"/>
  <c r="M129" i="6"/>
  <c r="U129" i="6"/>
  <c r="S130" i="6"/>
  <c r="Q131" i="6"/>
  <c r="O132" i="6"/>
  <c r="M133" i="6"/>
  <c r="U133" i="6"/>
  <c r="S134" i="6"/>
  <c r="Q135" i="6"/>
  <c r="O136" i="6"/>
  <c r="M137" i="6"/>
  <c r="U137" i="6"/>
  <c r="S138" i="6"/>
  <c r="Q139" i="6"/>
  <c r="O140" i="6"/>
  <c r="M141" i="6"/>
  <c r="U141" i="6"/>
  <c r="S142" i="6"/>
  <c r="Q143" i="6"/>
  <c r="O144" i="6"/>
  <c r="M145" i="6"/>
  <c r="U145" i="6"/>
  <c r="S146" i="6"/>
  <c r="Q147" i="6"/>
  <c r="O148" i="6"/>
  <c r="M149" i="6"/>
  <c r="U149" i="6"/>
  <c r="S150" i="6"/>
  <c r="Q151" i="6"/>
  <c r="O152" i="6"/>
  <c r="M153" i="6"/>
  <c r="U153" i="6"/>
  <c r="S154" i="6"/>
  <c r="Q155" i="6"/>
  <c r="O156" i="6"/>
  <c r="M157" i="6"/>
  <c r="U157" i="6"/>
  <c r="S158" i="6"/>
  <c r="Q159" i="6"/>
  <c r="O160" i="6"/>
  <c r="M161" i="6"/>
  <c r="U161" i="6"/>
  <c r="S162" i="6"/>
  <c r="Q163" i="6"/>
  <c r="O164" i="6"/>
  <c r="M165" i="6"/>
  <c r="U165" i="6"/>
  <c r="S166" i="6"/>
  <c r="Q167" i="6"/>
  <c r="O168" i="6"/>
  <c r="M169" i="6"/>
  <c r="U169" i="6"/>
  <c r="S170" i="6"/>
  <c r="Q171" i="6"/>
  <c r="O172" i="6"/>
  <c r="M173" i="6"/>
  <c r="U173" i="6"/>
  <c r="S174" i="6"/>
  <c r="Q175" i="6"/>
  <c r="O176" i="6"/>
  <c r="M177" i="6"/>
  <c r="U177" i="6"/>
  <c r="S178" i="6"/>
  <c r="Q179" i="6"/>
  <c r="O180" i="6"/>
  <c r="M181" i="6"/>
  <c r="U181" i="6"/>
  <c r="S182" i="6"/>
  <c r="Q183" i="6"/>
  <c r="O184" i="6"/>
  <c r="M185" i="6"/>
  <c r="U185" i="6"/>
  <c r="S186" i="6"/>
  <c r="Q187" i="6"/>
  <c r="O188" i="6"/>
  <c r="M189" i="6"/>
  <c r="U189" i="6"/>
  <c r="S190" i="6"/>
  <c r="Q191" i="6"/>
  <c r="O192" i="6"/>
  <c r="M193" i="6"/>
  <c r="U193" i="6"/>
  <c r="S194" i="6"/>
  <c r="Q195" i="6"/>
  <c r="O196" i="6"/>
  <c r="M197" i="6"/>
  <c r="U197" i="6"/>
  <c r="S198" i="6"/>
  <c r="Q199" i="6"/>
  <c r="O200" i="6"/>
  <c r="M201" i="6"/>
  <c r="U201" i="6"/>
  <c r="R44" i="6"/>
  <c r="V50" i="6"/>
  <c r="P57" i="6"/>
  <c r="N62" i="6"/>
  <c r="P65" i="6"/>
  <c r="O68" i="6"/>
  <c r="U69" i="6"/>
  <c r="V70" i="6"/>
  <c r="P72" i="6"/>
  <c r="Q73" i="6"/>
  <c r="S74" i="6"/>
  <c r="R75" i="6"/>
  <c r="P76" i="6"/>
  <c r="N77" i="6"/>
  <c r="V77" i="6"/>
  <c r="T78" i="6"/>
  <c r="R79" i="6"/>
  <c r="P80" i="6"/>
  <c r="N81" i="6"/>
  <c r="V81" i="6"/>
  <c r="T82" i="6"/>
  <c r="R83" i="6"/>
  <c r="P84" i="6"/>
  <c r="N85" i="6"/>
  <c r="V85" i="6"/>
  <c r="T86" i="6"/>
  <c r="R87" i="6"/>
  <c r="P88" i="6"/>
  <c r="N89" i="6"/>
  <c r="V89" i="6"/>
  <c r="T90" i="6"/>
  <c r="R91" i="6"/>
  <c r="P92" i="6"/>
  <c r="N93" i="6"/>
  <c r="V93" i="6"/>
  <c r="T94" i="6"/>
  <c r="R95" i="6"/>
  <c r="P96" i="6"/>
  <c r="N97" i="6"/>
  <c r="V97" i="6"/>
  <c r="T98" i="6"/>
  <c r="R99" i="6"/>
  <c r="P100" i="6"/>
  <c r="N101" i="6"/>
  <c r="V101" i="6"/>
  <c r="T102" i="6"/>
  <c r="R103" i="6"/>
  <c r="P104" i="6"/>
  <c r="N105" i="6"/>
  <c r="V105" i="6"/>
  <c r="T106" i="6"/>
  <c r="R107" i="6"/>
  <c r="P108" i="6"/>
  <c r="N109" i="6"/>
  <c r="V109" i="6"/>
  <c r="T110" i="6"/>
  <c r="R111" i="6"/>
  <c r="P112" i="6"/>
  <c r="N113" i="6"/>
  <c r="V113" i="6"/>
  <c r="T114" i="6"/>
  <c r="R115" i="6"/>
  <c r="P116" i="6"/>
  <c r="N117" i="6"/>
  <c r="V117" i="6"/>
  <c r="T118" i="6"/>
  <c r="R119" i="6"/>
  <c r="P120" i="6"/>
  <c r="N121" i="6"/>
  <c r="V121" i="6"/>
  <c r="T122" i="6"/>
  <c r="R123" i="6"/>
  <c r="P124" i="6"/>
  <c r="N125" i="6"/>
  <c r="V125" i="6"/>
  <c r="T126" i="6"/>
  <c r="R127" i="6"/>
  <c r="P128" i="6"/>
  <c r="N129" i="6"/>
  <c r="V129" i="6"/>
  <c r="T130" i="6"/>
  <c r="R131" i="6"/>
  <c r="P132" i="6"/>
  <c r="N133" i="6"/>
  <c r="V133" i="6"/>
  <c r="T134" i="6"/>
  <c r="R135" i="6"/>
  <c r="P136" i="6"/>
  <c r="N137" i="6"/>
  <c r="V137" i="6"/>
  <c r="T138" i="6"/>
  <c r="R139" i="6"/>
  <c r="P140" i="6"/>
  <c r="N141" i="6"/>
  <c r="V141" i="6"/>
  <c r="T142" i="6"/>
  <c r="R143" i="6"/>
  <c r="P144" i="6"/>
  <c r="N145" i="6"/>
  <c r="V145" i="6"/>
  <c r="T146" i="6"/>
  <c r="R147" i="6"/>
  <c r="P148" i="6"/>
  <c r="N149" i="6"/>
  <c r="V149" i="6"/>
  <c r="T150" i="6"/>
  <c r="R151" i="6"/>
  <c r="P152" i="6"/>
  <c r="N153" i="6"/>
  <c r="V153" i="6"/>
  <c r="T154" i="6"/>
  <c r="R155" i="6"/>
  <c r="P156" i="6"/>
  <c r="N157" i="6"/>
  <c r="V157" i="6"/>
  <c r="T158" i="6"/>
  <c r="R159" i="6"/>
  <c r="P160" i="6"/>
  <c r="N161" i="6"/>
  <c r="V161" i="6"/>
  <c r="T162" i="6"/>
  <c r="R163" i="6"/>
  <c r="P164" i="6"/>
  <c r="N165" i="6"/>
  <c r="V165" i="6"/>
  <c r="T166" i="6"/>
  <c r="R167" i="6"/>
  <c r="P168" i="6"/>
  <c r="N169" i="6"/>
  <c r="V169" i="6"/>
  <c r="T170" i="6"/>
  <c r="R171" i="6"/>
  <c r="P172" i="6"/>
  <c r="N173" i="6"/>
  <c r="V173" i="6"/>
  <c r="T174" i="6"/>
  <c r="R175" i="6"/>
  <c r="P176" i="6"/>
  <c r="N177" i="6"/>
  <c r="V177" i="6"/>
  <c r="T178" i="6"/>
  <c r="R179" i="6"/>
  <c r="P180" i="6"/>
  <c r="N181" i="6"/>
  <c r="V181" i="6"/>
  <c r="T182" i="6"/>
  <c r="R183" i="6"/>
  <c r="P184" i="6"/>
  <c r="N185" i="6"/>
  <c r="V185" i="6"/>
  <c r="T186" i="6"/>
  <c r="R187" i="6"/>
  <c r="P188" i="6"/>
  <c r="N189" i="6"/>
  <c r="V189" i="6"/>
  <c r="T190" i="6"/>
  <c r="R191" i="6"/>
  <c r="P192" i="6"/>
  <c r="N193" i="6"/>
  <c r="V193" i="6"/>
  <c r="T194" i="6"/>
  <c r="R195" i="6"/>
  <c r="P196" i="6"/>
  <c r="N197" i="6"/>
  <c r="V197" i="6"/>
  <c r="T198" i="6"/>
  <c r="R199" i="6"/>
  <c r="P200" i="6"/>
  <c r="N201" i="6"/>
  <c r="V201" i="6"/>
  <c r="P45" i="6"/>
  <c r="T51" i="6"/>
  <c r="N58" i="6"/>
  <c r="S62" i="6"/>
  <c r="U65" i="6"/>
  <c r="Q68" i="6"/>
  <c r="V69" i="6"/>
  <c r="M71" i="6"/>
  <c r="Q72" i="6"/>
  <c r="U73" i="6"/>
  <c r="T74" i="6"/>
  <c r="S75" i="6"/>
  <c r="Q76" i="6"/>
  <c r="O77" i="6"/>
  <c r="M78" i="6"/>
  <c r="U78" i="6"/>
  <c r="S79" i="6"/>
  <c r="Q80" i="6"/>
  <c r="O81" i="6"/>
  <c r="M82" i="6"/>
  <c r="U82" i="6"/>
  <c r="S83" i="6"/>
  <c r="Q84" i="6"/>
  <c r="O85" i="6"/>
  <c r="M86" i="6"/>
  <c r="U86" i="6"/>
  <c r="S87" i="6"/>
  <c r="Q88" i="6"/>
  <c r="O89" i="6"/>
  <c r="M90" i="6"/>
  <c r="U90" i="6"/>
  <c r="S91" i="6"/>
  <c r="Q92" i="6"/>
  <c r="O93" i="6"/>
  <c r="M94" i="6"/>
  <c r="U94" i="6"/>
  <c r="S95" i="6"/>
  <c r="Q96" i="6"/>
  <c r="O97" i="6"/>
  <c r="M98" i="6"/>
  <c r="U98" i="6"/>
  <c r="S99" i="6"/>
  <c r="Q100" i="6"/>
  <c r="O101" i="6"/>
  <c r="M102" i="6"/>
  <c r="U102" i="6"/>
  <c r="S103" i="6"/>
  <c r="Q104" i="6"/>
  <c r="O105" i="6"/>
  <c r="M106" i="6"/>
  <c r="U106" i="6"/>
  <c r="S107" i="6"/>
  <c r="Q108" i="6"/>
  <c r="O109" i="6"/>
  <c r="M110" i="6"/>
  <c r="U110" i="6"/>
  <c r="S111" i="6"/>
  <c r="Q112" i="6"/>
  <c r="O113" i="6"/>
  <c r="M114" i="6"/>
  <c r="U114" i="6"/>
  <c r="S115" i="6"/>
  <c r="Q116" i="6"/>
  <c r="O117" i="6"/>
  <c r="M118" i="6"/>
  <c r="U118" i="6"/>
  <c r="S119" i="6"/>
  <c r="Q120" i="6"/>
  <c r="O121" i="6"/>
  <c r="M122" i="6"/>
  <c r="U122" i="6"/>
  <c r="S123" i="6"/>
  <c r="Q124" i="6"/>
  <c r="O125" i="6"/>
  <c r="M126" i="6"/>
  <c r="U126" i="6"/>
  <c r="S127" i="6"/>
  <c r="Q128" i="6"/>
  <c r="O129" i="6"/>
  <c r="M130" i="6"/>
  <c r="U130" i="6"/>
  <c r="S131" i="6"/>
  <c r="Q132" i="6"/>
  <c r="O133" i="6"/>
  <c r="M134" i="6"/>
  <c r="U134" i="6"/>
  <c r="S135" i="6"/>
  <c r="Q136" i="6"/>
  <c r="O137" i="6"/>
  <c r="M138" i="6"/>
  <c r="U138" i="6"/>
  <c r="S139" i="6"/>
  <c r="Q140" i="6"/>
  <c r="O141" i="6"/>
  <c r="M142" i="6"/>
  <c r="U142" i="6"/>
  <c r="S143" i="6"/>
  <c r="Q144" i="6"/>
  <c r="O145" i="6"/>
  <c r="M146" i="6"/>
  <c r="U146" i="6"/>
  <c r="S147" i="6"/>
  <c r="Q148" i="6"/>
  <c r="O149" i="6"/>
  <c r="M150" i="6"/>
  <c r="U150" i="6"/>
  <c r="S151" i="6"/>
  <c r="Q152" i="6"/>
  <c r="O153" i="6"/>
  <c r="M154" i="6"/>
  <c r="U154" i="6"/>
  <c r="S155" i="6"/>
  <c r="Q156" i="6"/>
  <c r="O157" i="6"/>
  <c r="M158" i="6"/>
  <c r="U158" i="6"/>
  <c r="S159" i="6"/>
  <c r="Q160" i="6"/>
  <c r="O161" i="6"/>
  <c r="M162" i="6"/>
  <c r="U162" i="6"/>
  <c r="S163" i="6"/>
  <c r="Q164" i="6"/>
  <c r="O165" i="6"/>
  <c r="M166" i="6"/>
  <c r="U166" i="6"/>
  <c r="S167" i="6"/>
  <c r="Q168" i="6"/>
  <c r="O169" i="6"/>
  <c r="M170" i="6"/>
  <c r="U170" i="6"/>
  <c r="S171" i="6"/>
  <c r="Q172" i="6"/>
  <c r="O173" i="6"/>
  <c r="M174" i="6"/>
  <c r="U174" i="6"/>
  <c r="S175" i="6"/>
  <c r="Q176" i="6"/>
  <c r="O177" i="6"/>
  <c r="M178" i="6"/>
  <c r="U178" i="6"/>
  <c r="S179" i="6"/>
  <c r="Q180" i="6"/>
  <c r="O181" i="6"/>
  <c r="M182" i="6"/>
  <c r="U182" i="6"/>
  <c r="S183" i="6"/>
  <c r="Q184" i="6"/>
  <c r="O185" i="6"/>
  <c r="M186" i="6"/>
  <c r="U186" i="6"/>
  <c r="S187" i="6"/>
  <c r="Q188" i="6"/>
  <c r="O189" i="6"/>
  <c r="M190" i="6"/>
  <c r="U190" i="6"/>
  <c r="S191" i="6"/>
  <c r="Q192" i="6"/>
  <c r="O193" i="6"/>
  <c r="M194" i="6"/>
  <c r="U194" i="6"/>
  <c r="S195" i="6"/>
  <c r="Q196" i="6"/>
  <c r="O197" i="6"/>
  <c r="M198" i="6"/>
  <c r="U198" i="6"/>
  <c r="S199" i="6"/>
  <c r="Q200" i="6"/>
  <c r="O201" i="6"/>
  <c r="M202" i="6"/>
  <c r="U202" i="6"/>
  <c r="S203" i="6"/>
  <c r="Q204" i="6"/>
  <c r="O205" i="6"/>
  <c r="M206" i="6"/>
  <c r="U206" i="6"/>
  <c r="S207" i="6"/>
  <c r="Q208" i="6"/>
  <c r="O209" i="6"/>
  <c r="M210" i="6"/>
  <c r="U210" i="6"/>
  <c r="S211" i="6"/>
  <c r="Q212" i="6"/>
  <c r="O213" i="6"/>
  <c r="M214" i="6"/>
  <c r="U214" i="6"/>
  <c r="S215" i="6"/>
  <c r="Q216" i="6"/>
  <c r="O217" i="6"/>
  <c r="M218" i="6"/>
  <c r="U218" i="6"/>
  <c r="S219" i="6"/>
  <c r="Q220" i="6"/>
  <c r="O221" i="6"/>
  <c r="M222" i="6"/>
  <c r="U222" i="6"/>
  <c r="S223" i="6"/>
  <c r="Q224" i="6"/>
  <c r="Q71" i="6"/>
  <c r="V78" i="6"/>
  <c r="P85" i="6"/>
  <c r="T91" i="6"/>
  <c r="N98" i="6"/>
  <c r="R104" i="6"/>
  <c r="V110" i="6"/>
  <c r="P117" i="6"/>
  <c r="T123" i="6"/>
  <c r="N130" i="6"/>
  <c r="R136" i="6"/>
  <c r="V142" i="6"/>
  <c r="P149" i="6"/>
  <c r="T155" i="6"/>
  <c r="N162" i="6"/>
  <c r="R168" i="6"/>
  <c r="V174" i="6"/>
  <c r="P181" i="6"/>
  <c r="T187" i="6"/>
  <c r="N194" i="6"/>
  <c r="R200" i="6"/>
  <c r="T203" i="6"/>
  <c r="V205" i="6"/>
  <c r="O208" i="6"/>
  <c r="V209" i="6"/>
  <c r="R211" i="6"/>
  <c r="N213" i="6"/>
  <c r="Q214" i="6"/>
  <c r="T215" i="6"/>
  <c r="U216" i="6"/>
  <c r="V217" i="6"/>
  <c r="M219" i="6"/>
  <c r="M220" i="6"/>
  <c r="N221" i="6"/>
  <c r="O222" i="6"/>
  <c r="O223" i="6"/>
  <c r="P224" i="6"/>
  <c r="O225" i="6"/>
  <c r="M226" i="6"/>
  <c r="U226" i="6"/>
  <c r="S227" i="6"/>
  <c r="Q228" i="6"/>
  <c r="O229" i="6"/>
  <c r="M230" i="6"/>
  <c r="U230" i="6"/>
  <c r="S231" i="6"/>
  <c r="Q232" i="6"/>
  <c r="O233" i="6"/>
  <c r="M234" i="6"/>
  <c r="U234" i="6"/>
  <c r="S235" i="6"/>
  <c r="Q236" i="6"/>
  <c r="O237" i="6"/>
  <c r="M238" i="6"/>
  <c r="U238" i="6"/>
  <c r="S239" i="6"/>
  <c r="Q240" i="6"/>
  <c r="O241" i="6"/>
  <c r="M242" i="6"/>
  <c r="U242" i="6"/>
  <c r="S243" i="6"/>
  <c r="Q244" i="6"/>
  <c r="O245" i="6"/>
  <c r="M246" i="6"/>
  <c r="U246" i="6"/>
  <c r="S247" i="6"/>
  <c r="Q248" i="6"/>
  <c r="O249" i="6"/>
  <c r="M250" i="6"/>
  <c r="U250" i="6"/>
  <c r="S251" i="6"/>
  <c r="Q252" i="6"/>
  <c r="O253" i="6"/>
  <c r="M254" i="6"/>
  <c r="U254" i="6"/>
  <c r="S255" i="6"/>
  <c r="Q256" i="6"/>
  <c r="O257" i="6"/>
  <c r="M258" i="6"/>
  <c r="U258" i="6"/>
  <c r="S259" i="6"/>
  <c r="Q260" i="6"/>
  <c r="O261" i="6"/>
  <c r="M262" i="6"/>
  <c r="U262" i="6"/>
  <c r="S263" i="6"/>
  <c r="Q264" i="6"/>
  <c r="O265" i="6"/>
  <c r="M266" i="6"/>
  <c r="U266" i="6"/>
  <c r="S267" i="6"/>
  <c r="Q268" i="6"/>
  <c r="O269" i="6"/>
  <c r="M270" i="6"/>
  <c r="U270" i="6"/>
  <c r="S271" i="6"/>
  <c r="Q272" i="6"/>
  <c r="O273" i="6"/>
  <c r="M274" i="6"/>
  <c r="U274" i="6"/>
  <c r="S275" i="6"/>
  <c r="Q276" i="6"/>
  <c r="O277" i="6"/>
  <c r="M278" i="6"/>
  <c r="U278" i="6"/>
  <c r="S279" i="6"/>
  <c r="Q280" i="6"/>
  <c r="O281" i="6"/>
  <c r="M282" i="6"/>
  <c r="U282" i="6"/>
  <c r="S283" i="6"/>
  <c r="Q284" i="6"/>
  <c r="O285" i="6"/>
  <c r="M286" i="6"/>
  <c r="U286" i="6"/>
  <c r="S287" i="6"/>
  <c r="Q288" i="6"/>
  <c r="O289" i="6"/>
  <c r="M290" i="6"/>
  <c r="U290" i="6"/>
  <c r="S291" i="6"/>
  <c r="Q292" i="6"/>
  <c r="O293" i="6"/>
  <c r="M294" i="6"/>
  <c r="U294" i="6"/>
  <c r="S295" i="6"/>
  <c r="Q296" i="6"/>
  <c r="O297" i="6"/>
  <c r="M298" i="6"/>
  <c r="U298" i="6"/>
  <c r="S299" i="6"/>
  <c r="Q300" i="6"/>
  <c r="O301" i="6"/>
  <c r="M302" i="6"/>
  <c r="U302" i="6"/>
  <c r="S303" i="6"/>
  <c r="Q304" i="6"/>
  <c r="O305" i="6"/>
  <c r="M306" i="6"/>
  <c r="U306" i="6"/>
  <c r="S307" i="6"/>
  <c r="Q308" i="6"/>
  <c r="O309" i="6"/>
  <c r="M310" i="6"/>
  <c r="U310" i="6"/>
  <c r="S311" i="6"/>
  <c r="Q312" i="6"/>
  <c r="O313" i="6"/>
  <c r="M314" i="6"/>
  <c r="U314" i="6"/>
  <c r="S315" i="6"/>
  <c r="Q316" i="6"/>
  <c r="O317" i="6"/>
  <c r="M318" i="6"/>
  <c r="U318" i="6"/>
  <c r="S319" i="6"/>
  <c r="Q320" i="6"/>
  <c r="O321" i="6"/>
  <c r="M322" i="6"/>
  <c r="U322" i="6"/>
  <c r="S323" i="6"/>
  <c r="Q324" i="6"/>
  <c r="O325" i="6"/>
  <c r="M326" i="6"/>
  <c r="U326" i="6"/>
  <c r="S327" i="6"/>
  <c r="Q328" i="6"/>
  <c r="O329" i="6"/>
  <c r="M330" i="6"/>
  <c r="U330" i="6"/>
  <c r="S331" i="6"/>
  <c r="Q332" i="6"/>
  <c r="O333" i="6"/>
  <c r="M334" i="6"/>
  <c r="U334" i="6"/>
  <c r="S335" i="6"/>
  <c r="Q336" i="6"/>
  <c r="O337" i="6"/>
  <c r="M338" i="6"/>
  <c r="U338" i="6"/>
  <c r="S339" i="6"/>
  <c r="Q340" i="6"/>
  <c r="O341" i="6"/>
  <c r="M342" i="6"/>
  <c r="U342" i="6"/>
  <c r="S343" i="6"/>
  <c r="Q344" i="6"/>
  <c r="O345" i="6"/>
  <c r="M346" i="6"/>
  <c r="U346" i="6"/>
  <c r="S347" i="6"/>
  <c r="Q348" i="6"/>
  <c r="O349" i="6"/>
  <c r="M350" i="6"/>
  <c r="U350" i="6"/>
  <c r="S351" i="6"/>
  <c r="Q352" i="6"/>
  <c r="O353" i="6"/>
  <c r="M354" i="6"/>
  <c r="U354" i="6"/>
  <c r="S355" i="6"/>
  <c r="Q356" i="6"/>
  <c r="O357" i="6"/>
  <c r="N46" i="6"/>
  <c r="R72" i="6"/>
  <c r="T79" i="6"/>
  <c r="N86" i="6"/>
  <c r="R92" i="6"/>
  <c r="V98" i="6"/>
  <c r="P105" i="6"/>
  <c r="T111" i="6"/>
  <c r="N118" i="6"/>
  <c r="R124" i="6"/>
  <c r="V130" i="6"/>
  <c r="P137" i="6"/>
  <c r="T143" i="6"/>
  <c r="N150" i="6"/>
  <c r="R156" i="6"/>
  <c r="V162" i="6"/>
  <c r="P169" i="6"/>
  <c r="T175" i="6"/>
  <c r="N182" i="6"/>
  <c r="R188" i="6"/>
  <c r="V194" i="6"/>
  <c r="P201" i="6"/>
  <c r="O204" i="6"/>
  <c r="N206" i="6"/>
  <c r="P208" i="6"/>
  <c r="N210" i="6"/>
  <c r="T211" i="6"/>
  <c r="P213" i="6"/>
  <c r="S214" i="6"/>
  <c r="V215" i="6"/>
  <c r="M217" i="6"/>
  <c r="N218" i="6"/>
  <c r="N219" i="6"/>
  <c r="O220" i="6"/>
  <c r="P221" i="6"/>
  <c r="P222" i="6"/>
  <c r="Q223" i="6"/>
  <c r="R224" i="6"/>
  <c r="P225" i="6"/>
  <c r="N226" i="6"/>
  <c r="V226" i="6"/>
  <c r="T227" i="6"/>
  <c r="R228" i="6"/>
  <c r="P229" i="6"/>
  <c r="N230" i="6"/>
  <c r="V230" i="6"/>
  <c r="T231" i="6"/>
  <c r="R232" i="6"/>
  <c r="P233" i="6"/>
  <c r="N234" i="6"/>
  <c r="V234" i="6"/>
  <c r="T235" i="6"/>
  <c r="R236" i="6"/>
  <c r="P237" i="6"/>
  <c r="N238" i="6"/>
  <c r="V238" i="6"/>
  <c r="T239" i="6"/>
  <c r="R240" i="6"/>
  <c r="P241" i="6"/>
  <c r="N242" i="6"/>
  <c r="V242" i="6"/>
  <c r="T243" i="6"/>
  <c r="R244" i="6"/>
  <c r="P245" i="6"/>
  <c r="N246" i="6"/>
  <c r="V246" i="6"/>
  <c r="T247" i="6"/>
  <c r="R248" i="6"/>
  <c r="P249" i="6"/>
  <c r="N250" i="6"/>
  <c r="V250" i="6"/>
  <c r="T251" i="6"/>
  <c r="R252" i="6"/>
  <c r="P253" i="6"/>
  <c r="N254" i="6"/>
  <c r="V254" i="6"/>
  <c r="T255" i="6"/>
  <c r="R256" i="6"/>
  <c r="P257" i="6"/>
  <c r="N258" i="6"/>
  <c r="V258" i="6"/>
  <c r="T259" i="6"/>
  <c r="R260" i="6"/>
  <c r="P261" i="6"/>
  <c r="N262" i="6"/>
  <c r="V262" i="6"/>
  <c r="T263" i="6"/>
  <c r="R264" i="6"/>
  <c r="P265" i="6"/>
  <c r="N266" i="6"/>
  <c r="V266" i="6"/>
  <c r="T267" i="6"/>
  <c r="R268" i="6"/>
  <c r="P269" i="6"/>
  <c r="N270" i="6"/>
  <c r="V270" i="6"/>
  <c r="T271" i="6"/>
  <c r="R272" i="6"/>
  <c r="P273" i="6"/>
  <c r="N274" i="6"/>
  <c r="V274" i="6"/>
  <c r="T275" i="6"/>
  <c r="R276" i="6"/>
  <c r="P277" i="6"/>
  <c r="N278" i="6"/>
  <c r="V278" i="6"/>
  <c r="T279" i="6"/>
  <c r="R280" i="6"/>
  <c r="P281" i="6"/>
  <c r="N282" i="6"/>
  <c r="V282" i="6"/>
  <c r="T283" i="6"/>
  <c r="R284" i="6"/>
  <c r="P285" i="6"/>
  <c r="N286" i="6"/>
  <c r="V286" i="6"/>
  <c r="T287" i="6"/>
  <c r="R288" i="6"/>
  <c r="P289" i="6"/>
  <c r="N290" i="6"/>
  <c r="V290" i="6"/>
  <c r="T291" i="6"/>
  <c r="R292" i="6"/>
  <c r="P293" i="6"/>
  <c r="N294" i="6"/>
  <c r="V294" i="6"/>
  <c r="T295" i="6"/>
  <c r="R296" i="6"/>
  <c r="P297" i="6"/>
  <c r="N298" i="6"/>
  <c r="V298" i="6"/>
  <c r="T299" i="6"/>
  <c r="R300" i="6"/>
  <c r="P301" i="6"/>
  <c r="N302" i="6"/>
  <c r="V302" i="6"/>
  <c r="T303" i="6"/>
  <c r="R304" i="6"/>
  <c r="P305" i="6"/>
  <c r="N306" i="6"/>
  <c r="V306" i="6"/>
  <c r="T307" i="6"/>
  <c r="R308" i="6"/>
  <c r="P309" i="6"/>
  <c r="N310" i="6"/>
  <c r="V310" i="6"/>
  <c r="T311" i="6"/>
  <c r="R312" i="6"/>
  <c r="P313" i="6"/>
  <c r="N314" i="6"/>
  <c r="V314" i="6"/>
  <c r="T315" i="6"/>
  <c r="R316" i="6"/>
  <c r="P317" i="6"/>
  <c r="N318" i="6"/>
  <c r="V318" i="6"/>
  <c r="T319" i="6"/>
  <c r="R320" i="6"/>
  <c r="P321" i="6"/>
  <c r="N322" i="6"/>
  <c r="V322" i="6"/>
  <c r="T323" i="6"/>
  <c r="R324" i="6"/>
  <c r="P325" i="6"/>
  <c r="N326" i="6"/>
  <c r="V326" i="6"/>
  <c r="T327" i="6"/>
  <c r="R328" i="6"/>
  <c r="P329" i="6"/>
  <c r="N330" i="6"/>
  <c r="V330" i="6"/>
  <c r="T331" i="6"/>
  <c r="R332" i="6"/>
  <c r="P333" i="6"/>
  <c r="N334" i="6"/>
  <c r="V334" i="6"/>
  <c r="T335" i="6"/>
  <c r="R336" i="6"/>
  <c r="P337" i="6"/>
  <c r="N338" i="6"/>
  <c r="V338" i="6"/>
  <c r="T339" i="6"/>
  <c r="R340" i="6"/>
  <c r="P341" i="6"/>
  <c r="N342" i="6"/>
  <c r="V342" i="6"/>
  <c r="T343" i="6"/>
  <c r="R344" i="6"/>
  <c r="P345" i="6"/>
  <c r="N346" i="6"/>
  <c r="V346" i="6"/>
  <c r="T347" i="6"/>
  <c r="R348" i="6"/>
  <c r="P349" i="6"/>
  <c r="N350" i="6"/>
  <c r="V350" i="6"/>
  <c r="T351" i="6"/>
  <c r="R352" i="6"/>
  <c r="P353" i="6"/>
  <c r="N354" i="6"/>
  <c r="V354" i="6"/>
  <c r="T355" i="6"/>
  <c r="R356" i="6"/>
  <c r="P357" i="6"/>
  <c r="N358" i="6"/>
  <c r="V358" i="6"/>
  <c r="T359" i="6"/>
  <c r="R360" i="6"/>
  <c r="P361" i="6"/>
  <c r="N362" i="6"/>
  <c r="V362" i="6"/>
  <c r="T363" i="6"/>
  <c r="R364" i="6"/>
  <c r="P365" i="6"/>
  <c r="N366" i="6"/>
  <c r="V366" i="6"/>
  <c r="T367" i="6"/>
  <c r="R368" i="6"/>
  <c r="P369" i="6"/>
  <c r="N370" i="6"/>
  <c r="V370" i="6"/>
  <c r="T371" i="6"/>
  <c r="R372" i="6"/>
  <c r="P373" i="6"/>
  <c r="N374" i="6"/>
  <c r="V374" i="6"/>
  <c r="T375" i="6"/>
  <c r="R376" i="6"/>
  <c r="P377" i="6"/>
  <c r="N378" i="6"/>
  <c r="V378" i="6"/>
  <c r="T379" i="6"/>
  <c r="R380" i="6"/>
  <c r="P381" i="6"/>
  <c r="N382" i="6"/>
  <c r="V382" i="6"/>
  <c r="T383" i="6"/>
  <c r="R384" i="6"/>
  <c r="P385" i="6"/>
  <c r="N386" i="6"/>
  <c r="V386" i="6"/>
  <c r="T387" i="6"/>
  <c r="R388" i="6"/>
  <c r="P389" i="6"/>
  <c r="N390" i="6"/>
  <c r="V390" i="6"/>
  <c r="T391" i="6"/>
  <c r="R392" i="6"/>
  <c r="P393" i="6"/>
  <c r="N394" i="6"/>
  <c r="V394" i="6"/>
  <c r="T395" i="6"/>
  <c r="R396" i="6"/>
  <c r="P397" i="6"/>
  <c r="N398" i="6"/>
  <c r="V398" i="6"/>
  <c r="T399" i="6"/>
  <c r="R400" i="6"/>
  <c r="P401" i="6"/>
  <c r="N402" i="6"/>
  <c r="V402" i="6"/>
  <c r="T403" i="6"/>
  <c r="R404" i="6"/>
  <c r="P405" i="6"/>
  <c r="N406" i="6"/>
  <c r="V406" i="6"/>
  <c r="T407" i="6"/>
  <c r="R408" i="6"/>
  <c r="P409" i="6"/>
  <c r="N410" i="6"/>
  <c r="V410" i="6"/>
  <c r="T411" i="6"/>
  <c r="R412" i="6"/>
  <c r="P413" i="6"/>
  <c r="N414" i="6"/>
  <c r="V414" i="6"/>
  <c r="T415" i="6"/>
  <c r="R416" i="6"/>
  <c r="P417" i="6"/>
  <c r="N418" i="6"/>
  <c r="V418" i="6"/>
  <c r="T419" i="6"/>
  <c r="R420" i="6"/>
  <c r="P421" i="6"/>
  <c r="N422" i="6"/>
  <c r="V422" i="6"/>
  <c r="T423" i="6"/>
  <c r="R424" i="6"/>
  <c r="P425" i="6"/>
  <c r="N426" i="6"/>
  <c r="V426" i="6"/>
  <c r="T427" i="6"/>
  <c r="R428" i="6"/>
  <c r="P429" i="6"/>
  <c r="N430" i="6"/>
  <c r="V430" i="6"/>
  <c r="T431" i="6"/>
  <c r="R432" i="6"/>
  <c r="P433" i="6"/>
  <c r="N434" i="6"/>
  <c r="V434" i="6"/>
  <c r="T435" i="6"/>
  <c r="R436" i="6"/>
  <c r="P437" i="6"/>
  <c r="N438" i="6"/>
  <c r="V438" i="6"/>
  <c r="T439" i="6"/>
  <c r="R440" i="6"/>
  <c r="P441" i="6"/>
  <c r="N442" i="6"/>
  <c r="V442" i="6"/>
  <c r="T443" i="6"/>
  <c r="R444" i="6"/>
  <c r="P445" i="6"/>
  <c r="N446" i="6"/>
  <c r="V446" i="6"/>
  <c r="T447" i="6"/>
  <c r="R448" i="6"/>
  <c r="P449" i="6"/>
  <c r="N450" i="6"/>
  <c r="V450" i="6"/>
  <c r="T451" i="6"/>
  <c r="R452" i="6"/>
  <c r="P453" i="6"/>
  <c r="N454" i="6"/>
  <c r="V454" i="6"/>
  <c r="T455" i="6"/>
  <c r="R456" i="6"/>
  <c r="P457" i="6"/>
  <c r="N458" i="6"/>
  <c r="V458" i="6"/>
  <c r="T459" i="6"/>
  <c r="R460" i="6"/>
  <c r="P461" i="6"/>
  <c r="N462" i="6"/>
  <c r="V462" i="6"/>
  <c r="T463" i="6"/>
  <c r="R464" i="6"/>
  <c r="P465" i="6"/>
  <c r="N466" i="6"/>
  <c r="V466" i="6"/>
  <c r="R52" i="6"/>
  <c r="V73" i="6"/>
  <c r="R80" i="6"/>
  <c r="V86" i="6"/>
  <c r="P93" i="6"/>
  <c r="T99" i="6"/>
  <c r="N106" i="6"/>
  <c r="R112" i="6"/>
  <c r="V118" i="6"/>
  <c r="P125" i="6"/>
  <c r="T131" i="6"/>
  <c r="N138" i="6"/>
  <c r="R144" i="6"/>
  <c r="V150" i="6"/>
  <c r="P157" i="6"/>
  <c r="T163" i="6"/>
  <c r="N170" i="6"/>
  <c r="R176" i="6"/>
  <c r="V182" i="6"/>
  <c r="P189" i="6"/>
  <c r="T195" i="6"/>
  <c r="N202" i="6"/>
  <c r="P204" i="6"/>
  <c r="S206" i="6"/>
  <c r="R208" i="6"/>
  <c r="P210" i="6"/>
  <c r="V211" i="6"/>
  <c r="R213" i="6"/>
  <c r="T214" i="6"/>
  <c r="M216" i="6"/>
  <c r="N217" i="6"/>
  <c r="O218" i="6"/>
  <c r="O219" i="6"/>
  <c r="P220" i="6"/>
  <c r="Q221" i="6"/>
  <c r="Q222" i="6"/>
  <c r="R223" i="6"/>
  <c r="S224" i="6"/>
  <c r="Q225" i="6"/>
  <c r="O226" i="6"/>
  <c r="M227" i="6"/>
  <c r="U227" i="6"/>
  <c r="S228" i="6"/>
  <c r="Q229" i="6"/>
  <c r="O230" i="6"/>
  <c r="M231" i="6"/>
  <c r="U231" i="6"/>
  <c r="S232" i="6"/>
  <c r="Q233" i="6"/>
  <c r="O234" i="6"/>
  <c r="M235" i="6"/>
  <c r="U235" i="6"/>
  <c r="S236" i="6"/>
  <c r="Q237" i="6"/>
  <c r="O238" i="6"/>
  <c r="M239" i="6"/>
  <c r="U239" i="6"/>
  <c r="S240" i="6"/>
  <c r="Q241" i="6"/>
  <c r="O242" i="6"/>
  <c r="M243" i="6"/>
  <c r="U243" i="6"/>
  <c r="S244" i="6"/>
  <c r="Q245" i="6"/>
  <c r="O246" i="6"/>
  <c r="M247" i="6"/>
  <c r="U247" i="6"/>
  <c r="S248" i="6"/>
  <c r="Q249" i="6"/>
  <c r="O250" i="6"/>
  <c r="M251" i="6"/>
  <c r="U251" i="6"/>
  <c r="S252" i="6"/>
  <c r="Q253" i="6"/>
  <c r="O254" i="6"/>
  <c r="M255" i="6"/>
  <c r="U255" i="6"/>
  <c r="S256" i="6"/>
  <c r="Q257" i="6"/>
  <c r="O258" i="6"/>
  <c r="M259" i="6"/>
  <c r="U259" i="6"/>
  <c r="S260" i="6"/>
  <c r="Q261" i="6"/>
  <c r="O262" i="6"/>
  <c r="M263" i="6"/>
  <c r="U263" i="6"/>
  <c r="S264" i="6"/>
  <c r="Q265" i="6"/>
  <c r="O266" i="6"/>
  <c r="M267" i="6"/>
  <c r="U267" i="6"/>
  <c r="S268" i="6"/>
  <c r="Q269" i="6"/>
  <c r="O270" i="6"/>
  <c r="M271" i="6"/>
  <c r="U271" i="6"/>
  <c r="S272" i="6"/>
  <c r="Q273" i="6"/>
  <c r="O274" i="6"/>
  <c r="M275" i="6"/>
  <c r="U275" i="6"/>
  <c r="S276" i="6"/>
  <c r="Q277" i="6"/>
  <c r="O278" i="6"/>
  <c r="M279" i="6"/>
  <c r="U279" i="6"/>
  <c r="S280" i="6"/>
  <c r="Q281" i="6"/>
  <c r="O282" i="6"/>
  <c r="M283" i="6"/>
  <c r="U283" i="6"/>
  <c r="S284" i="6"/>
  <c r="Q285" i="6"/>
  <c r="O286" i="6"/>
  <c r="M287" i="6"/>
  <c r="U287" i="6"/>
  <c r="S288" i="6"/>
  <c r="Q289" i="6"/>
  <c r="O290" i="6"/>
  <c r="M291" i="6"/>
  <c r="U291" i="6"/>
  <c r="S292" i="6"/>
  <c r="Q293" i="6"/>
  <c r="O294" i="6"/>
  <c r="M295" i="6"/>
  <c r="U295" i="6"/>
  <c r="S296" i="6"/>
  <c r="Q297" i="6"/>
  <c r="O298" i="6"/>
  <c r="M299" i="6"/>
  <c r="U299" i="6"/>
  <c r="S300" i="6"/>
  <c r="Q301" i="6"/>
  <c r="O302" i="6"/>
  <c r="M303" i="6"/>
  <c r="U303" i="6"/>
  <c r="S304" i="6"/>
  <c r="Q305" i="6"/>
  <c r="O306" i="6"/>
  <c r="M307" i="6"/>
  <c r="U307" i="6"/>
  <c r="S308" i="6"/>
  <c r="Q309" i="6"/>
  <c r="O310" i="6"/>
  <c r="M311" i="6"/>
  <c r="U311" i="6"/>
  <c r="S312" i="6"/>
  <c r="Q313" i="6"/>
  <c r="O314" i="6"/>
  <c r="M315" i="6"/>
  <c r="U315" i="6"/>
  <c r="S316" i="6"/>
  <c r="Q317" i="6"/>
  <c r="O318" i="6"/>
  <c r="M319" i="6"/>
  <c r="U319" i="6"/>
  <c r="S320" i="6"/>
  <c r="Q321" i="6"/>
  <c r="O322" i="6"/>
  <c r="M323" i="6"/>
  <c r="U323" i="6"/>
  <c r="S324" i="6"/>
  <c r="Q325" i="6"/>
  <c r="O326" i="6"/>
  <c r="M327" i="6"/>
  <c r="U327" i="6"/>
  <c r="S328" i="6"/>
  <c r="Q329" i="6"/>
  <c r="O330" i="6"/>
  <c r="M331" i="6"/>
  <c r="U331" i="6"/>
  <c r="S332" i="6"/>
  <c r="Q333" i="6"/>
  <c r="O334" i="6"/>
  <c r="M335" i="6"/>
  <c r="U335" i="6"/>
  <c r="S336" i="6"/>
  <c r="Q337" i="6"/>
  <c r="O338" i="6"/>
  <c r="M339" i="6"/>
  <c r="U339" i="6"/>
  <c r="S340" i="6"/>
  <c r="Q341" i="6"/>
  <c r="O342" i="6"/>
  <c r="M343" i="6"/>
  <c r="U343" i="6"/>
  <c r="S344" i="6"/>
  <c r="Q345" i="6"/>
  <c r="O346" i="6"/>
  <c r="M347" i="6"/>
  <c r="U347" i="6"/>
  <c r="S348" i="6"/>
  <c r="Q349" i="6"/>
  <c r="O350" i="6"/>
  <c r="M351" i="6"/>
  <c r="U351" i="6"/>
  <c r="S352" i="6"/>
  <c r="Q353" i="6"/>
  <c r="O354" i="6"/>
  <c r="M355" i="6"/>
  <c r="U355" i="6"/>
  <c r="S356" i="6"/>
  <c r="Q357" i="6"/>
  <c r="O358" i="6"/>
  <c r="M359" i="6"/>
  <c r="U359" i="6"/>
  <c r="S360" i="6"/>
  <c r="Q361" i="6"/>
  <c r="O362" i="6"/>
  <c r="M363" i="6"/>
  <c r="U363" i="6"/>
  <c r="S364" i="6"/>
  <c r="Q365" i="6"/>
  <c r="O366" i="6"/>
  <c r="M367" i="6"/>
  <c r="U367" i="6"/>
  <c r="S368" i="6"/>
  <c r="Q369" i="6"/>
  <c r="O370" i="6"/>
  <c r="M371" i="6"/>
  <c r="U371" i="6"/>
  <c r="S372" i="6"/>
  <c r="Q373" i="6"/>
  <c r="O374" i="6"/>
  <c r="M375" i="6"/>
  <c r="U375" i="6"/>
  <c r="S376" i="6"/>
  <c r="Q377" i="6"/>
  <c r="O378" i="6"/>
  <c r="M379" i="6"/>
  <c r="U379" i="6"/>
  <c r="S380" i="6"/>
  <c r="Q381" i="6"/>
  <c r="O382" i="6"/>
  <c r="M383" i="6"/>
  <c r="U383" i="6"/>
  <c r="S384" i="6"/>
  <c r="Q385" i="6"/>
  <c r="O386" i="6"/>
  <c r="M387" i="6"/>
  <c r="U387" i="6"/>
  <c r="S388" i="6"/>
  <c r="Q389" i="6"/>
  <c r="O390" i="6"/>
  <c r="M391" i="6"/>
  <c r="U391" i="6"/>
  <c r="S392" i="6"/>
  <c r="Q393" i="6"/>
  <c r="O394" i="6"/>
  <c r="M395" i="6"/>
  <c r="U395" i="6"/>
  <c r="S396" i="6"/>
  <c r="Q397" i="6"/>
  <c r="O398" i="6"/>
  <c r="M399" i="6"/>
  <c r="U399" i="6"/>
  <c r="S400" i="6"/>
  <c r="Q401" i="6"/>
  <c r="O402" i="6"/>
  <c r="M403" i="6"/>
  <c r="U403" i="6"/>
  <c r="S404" i="6"/>
  <c r="Q405" i="6"/>
  <c r="O406" i="6"/>
  <c r="M407" i="6"/>
  <c r="U407" i="6"/>
  <c r="S408" i="6"/>
  <c r="Q409" i="6"/>
  <c r="O410" i="6"/>
  <c r="M411" i="6"/>
  <c r="U411" i="6"/>
  <c r="S412" i="6"/>
  <c r="Q413" i="6"/>
  <c r="O414" i="6"/>
  <c r="M415" i="6"/>
  <c r="U415" i="6"/>
  <c r="S416" i="6"/>
  <c r="Q417" i="6"/>
  <c r="O418" i="6"/>
  <c r="M419" i="6"/>
  <c r="U419" i="6"/>
  <c r="S420" i="6"/>
  <c r="Q421" i="6"/>
  <c r="O422" i="6"/>
  <c r="M423" i="6"/>
  <c r="U423" i="6"/>
  <c r="S424" i="6"/>
  <c r="Q425" i="6"/>
  <c r="O426" i="6"/>
  <c r="M427" i="6"/>
  <c r="U427" i="6"/>
  <c r="S428" i="6"/>
  <c r="Q429" i="6"/>
  <c r="O430" i="6"/>
  <c r="M431" i="6"/>
  <c r="U431" i="6"/>
  <c r="S432" i="6"/>
  <c r="Q433" i="6"/>
  <c r="O434" i="6"/>
  <c r="M435" i="6"/>
  <c r="U435" i="6"/>
  <c r="S436" i="6"/>
  <c r="Q437" i="6"/>
  <c r="O438" i="6"/>
  <c r="M439" i="6"/>
  <c r="U439" i="6"/>
  <c r="S440" i="6"/>
  <c r="Q441" i="6"/>
  <c r="O442" i="6"/>
  <c r="M443" i="6"/>
  <c r="U443" i="6"/>
  <c r="S444" i="6"/>
  <c r="Q445" i="6"/>
  <c r="O446" i="6"/>
  <c r="M447" i="6"/>
  <c r="V58" i="6"/>
  <c r="U74" i="6"/>
  <c r="P81" i="6"/>
  <c r="T87" i="6"/>
  <c r="N94" i="6"/>
  <c r="R100" i="6"/>
  <c r="V106" i="6"/>
  <c r="P113" i="6"/>
  <c r="T119" i="6"/>
  <c r="N126" i="6"/>
  <c r="R132" i="6"/>
  <c r="V138" i="6"/>
  <c r="P145" i="6"/>
  <c r="T151" i="6"/>
  <c r="N158" i="6"/>
  <c r="R164" i="6"/>
  <c r="V170" i="6"/>
  <c r="P177" i="6"/>
  <c r="T183" i="6"/>
  <c r="N190" i="6"/>
  <c r="R196" i="6"/>
  <c r="S202" i="6"/>
  <c r="R204" i="6"/>
  <c r="T206" i="6"/>
  <c r="M209" i="6"/>
  <c r="S210" i="6"/>
  <c r="O212" i="6"/>
  <c r="S213" i="6"/>
  <c r="V214" i="6"/>
  <c r="O216" i="6"/>
  <c r="P217" i="6"/>
  <c r="P218" i="6"/>
  <c r="Q219" i="6"/>
  <c r="R220" i="6"/>
  <c r="R221" i="6"/>
  <c r="S222" i="6"/>
  <c r="T223" i="6"/>
  <c r="T224" i="6"/>
  <c r="R225" i="6"/>
  <c r="P226" i="6"/>
  <c r="N227" i="6"/>
  <c r="V227" i="6"/>
  <c r="T228" i="6"/>
  <c r="R229" i="6"/>
  <c r="P230" i="6"/>
  <c r="N231" i="6"/>
  <c r="V231" i="6"/>
  <c r="T232" i="6"/>
  <c r="R233" i="6"/>
  <c r="P234" i="6"/>
  <c r="N235" i="6"/>
  <c r="V235" i="6"/>
  <c r="T236" i="6"/>
  <c r="R237" i="6"/>
  <c r="P238" i="6"/>
  <c r="N239" i="6"/>
  <c r="V239" i="6"/>
  <c r="T240" i="6"/>
  <c r="R241" i="6"/>
  <c r="P242" i="6"/>
  <c r="N243" i="6"/>
  <c r="V243" i="6"/>
  <c r="T244" i="6"/>
  <c r="R245" i="6"/>
  <c r="P246" i="6"/>
  <c r="N247" i="6"/>
  <c r="V247" i="6"/>
  <c r="T248" i="6"/>
  <c r="R249" i="6"/>
  <c r="P250" i="6"/>
  <c r="N251" i="6"/>
  <c r="V251" i="6"/>
  <c r="T252" i="6"/>
  <c r="R253" i="6"/>
  <c r="P254" i="6"/>
  <c r="N255" i="6"/>
  <c r="V255" i="6"/>
  <c r="T256" i="6"/>
  <c r="R257" i="6"/>
  <c r="P258" i="6"/>
  <c r="N259" i="6"/>
  <c r="V259" i="6"/>
  <c r="T260" i="6"/>
  <c r="R261" i="6"/>
  <c r="P262" i="6"/>
  <c r="N263" i="6"/>
  <c r="V263" i="6"/>
  <c r="T264" i="6"/>
  <c r="R265" i="6"/>
  <c r="P266" i="6"/>
  <c r="N267" i="6"/>
  <c r="V267" i="6"/>
  <c r="T268" i="6"/>
  <c r="R269" i="6"/>
  <c r="P270" i="6"/>
  <c r="N271" i="6"/>
  <c r="V271" i="6"/>
  <c r="T272" i="6"/>
  <c r="R273" i="6"/>
  <c r="P274" i="6"/>
  <c r="N275" i="6"/>
  <c r="V275" i="6"/>
  <c r="T276" i="6"/>
  <c r="R277" i="6"/>
  <c r="P278" i="6"/>
  <c r="N279" i="6"/>
  <c r="V279" i="6"/>
  <c r="T280" i="6"/>
  <c r="R281" i="6"/>
  <c r="P282" i="6"/>
  <c r="N283" i="6"/>
  <c r="V283" i="6"/>
  <c r="T284" i="6"/>
  <c r="R285" i="6"/>
  <c r="P286" i="6"/>
  <c r="N287" i="6"/>
  <c r="V287" i="6"/>
  <c r="T288" i="6"/>
  <c r="R289" i="6"/>
  <c r="P290" i="6"/>
  <c r="N291" i="6"/>
  <c r="V291" i="6"/>
  <c r="T292" i="6"/>
  <c r="R293" i="6"/>
  <c r="P294" i="6"/>
  <c r="N295" i="6"/>
  <c r="V295" i="6"/>
  <c r="T296" i="6"/>
  <c r="R297" i="6"/>
  <c r="P298" i="6"/>
  <c r="N299" i="6"/>
  <c r="V299" i="6"/>
  <c r="T300" i="6"/>
  <c r="R301" i="6"/>
  <c r="P302" i="6"/>
  <c r="N303" i="6"/>
  <c r="V303" i="6"/>
  <c r="T304" i="6"/>
  <c r="R305" i="6"/>
  <c r="P306" i="6"/>
  <c r="N307" i="6"/>
  <c r="V307" i="6"/>
  <c r="T308" i="6"/>
  <c r="R309" i="6"/>
  <c r="P310" i="6"/>
  <c r="N311" i="6"/>
  <c r="V311" i="6"/>
  <c r="T312" i="6"/>
  <c r="R313" i="6"/>
  <c r="P314" i="6"/>
  <c r="N315" i="6"/>
  <c r="V315" i="6"/>
  <c r="T316" i="6"/>
  <c r="R317" i="6"/>
  <c r="P318" i="6"/>
  <c r="N319" i="6"/>
  <c r="V319" i="6"/>
  <c r="T320" i="6"/>
  <c r="R321" i="6"/>
  <c r="P322" i="6"/>
  <c r="N323" i="6"/>
  <c r="V323" i="6"/>
  <c r="T324" i="6"/>
  <c r="R325" i="6"/>
  <c r="P326" i="6"/>
  <c r="N327" i="6"/>
  <c r="V327" i="6"/>
  <c r="T328" i="6"/>
  <c r="R329" i="6"/>
  <c r="P330" i="6"/>
  <c r="N331" i="6"/>
  <c r="V331" i="6"/>
  <c r="T332" i="6"/>
  <c r="R333" i="6"/>
  <c r="P334" i="6"/>
  <c r="N335" i="6"/>
  <c r="V335" i="6"/>
  <c r="T336" i="6"/>
  <c r="R337" i="6"/>
  <c r="P338" i="6"/>
  <c r="N339" i="6"/>
  <c r="V339" i="6"/>
  <c r="T340" i="6"/>
  <c r="R341" i="6"/>
  <c r="P342" i="6"/>
  <c r="N343" i="6"/>
  <c r="V343" i="6"/>
  <c r="T344" i="6"/>
  <c r="R345" i="6"/>
  <c r="P346" i="6"/>
  <c r="N347" i="6"/>
  <c r="V347" i="6"/>
  <c r="T348" i="6"/>
  <c r="R349" i="6"/>
  <c r="P350" i="6"/>
  <c r="N351" i="6"/>
  <c r="V351" i="6"/>
  <c r="T352" i="6"/>
  <c r="R353" i="6"/>
  <c r="P354" i="6"/>
  <c r="N355" i="6"/>
  <c r="V355" i="6"/>
  <c r="T356" i="6"/>
  <c r="R357" i="6"/>
  <c r="P358" i="6"/>
  <c r="N359" i="6"/>
  <c r="V359" i="6"/>
  <c r="T360" i="6"/>
  <c r="R361" i="6"/>
  <c r="P362" i="6"/>
  <c r="N363" i="6"/>
  <c r="V363" i="6"/>
  <c r="T364" i="6"/>
  <c r="R365" i="6"/>
  <c r="P366" i="6"/>
  <c r="N367" i="6"/>
  <c r="V367" i="6"/>
  <c r="T368" i="6"/>
  <c r="R369" i="6"/>
  <c r="P370" i="6"/>
  <c r="N371" i="6"/>
  <c r="V371" i="6"/>
  <c r="T372" i="6"/>
  <c r="R373" i="6"/>
  <c r="P374" i="6"/>
  <c r="N375" i="6"/>
  <c r="V375" i="6"/>
  <c r="T376" i="6"/>
  <c r="R377" i="6"/>
  <c r="P378" i="6"/>
  <c r="N379" i="6"/>
  <c r="V379" i="6"/>
  <c r="T380" i="6"/>
  <c r="R381" i="6"/>
  <c r="P382" i="6"/>
  <c r="N383" i="6"/>
  <c r="V383" i="6"/>
  <c r="T384" i="6"/>
  <c r="R385" i="6"/>
  <c r="P386" i="6"/>
  <c r="N387" i="6"/>
  <c r="V387" i="6"/>
  <c r="T388" i="6"/>
  <c r="R389" i="6"/>
  <c r="P390" i="6"/>
  <c r="N391" i="6"/>
  <c r="V391" i="6"/>
  <c r="T392" i="6"/>
  <c r="R393" i="6"/>
  <c r="P394" i="6"/>
  <c r="N395" i="6"/>
  <c r="V395" i="6"/>
  <c r="T396" i="6"/>
  <c r="R397" i="6"/>
  <c r="P398" i="6"/>
  <c r="N399" i="6"/>
  <c r="V399" i="6"/>
  <c r="T400" i="6"/>
  <c r="R401" i="6"/>
  <c r="P402" i="6"/>
  <c r="N403" i="6"/>
  <c r="V403" i="6"/>
  <c r="T404" i="6"/>
  <c r="R405" i="6"/>
  <c r="P406" i="6"/>
  <c r="N407" i="6"/>
  <c r="V407" i="6"/>
  <c r="T408" i="6"/>
  <c r="R409" i="6"/>
  <c r="P410" i="6"/>
  <c r="N411" i="6"/>
  <c r="V411" i="6"/>
  <c r="T412" i="6"/>
  <c r="R413" i="6"/>
  <c r="P414" i="6"/>
  <c r="N415" i="6"/>
  <c r="V415" i="6"/>
  <c r="T416" i="6"/>
  <c r="R417" i="6"/>
  <c r="P418" i="6"/>
  <c r="N419" i="6"/>
  <c r="V419" i="6"/>
  <c r="T420" i="6"/>
  <c r="R421" i="6"/>
  <c r="P422" i="6"/>
  <c r="N423" i="6"/>
  <c r="V423" i="6"/>
  <c r="T424" i="6"/>
  <c r="R425" i="6"/>
  <c r="P426" i="6"/>
  <c r="N427" i="6"/>
  <c r="V427" i="6"/>
  <c r="T428" i="6"/>
  <c r="R429" i="6"/>
  <c r="P430" i="6"/>
  <c r="N431" i="6"/>
  <c r="V431" i="6"/>
  <c r="T432" i="6"/>
  <c r="R433" i="6"/>
  <c r="V62" i="6"/>
  <c r="T75" i="6"/>
  <c r="N82" i="6"/>
  <c r="R88" i="6"/>
  <c r="V94" i="6"/>
  <c r="P101" i="6"/>
  <c r="T107" i="6"/>
  <c r="N114" i="6"/>
  <c r="R120" i="6"/>
  <c r="V126" i="6"/>
  <c r="P133" i="6"/>
  <c r="T139" i="6"/>
  <c r="N146" i="6"/>
  <c r="R152" i="6"/>
  <c r="V158" i="6"/>
  <c r="P165" i="6"/>
  <c r="T171" i="6"/>
  <c r="N178" i="6"/>
  <c r="R184" i="6"/>
  <c r="V190" i="6"/>
  <c r="P197" i="6"/>
  <c r="T202" i="6"/>
  <c r="M205" i="6"/>
  <c r="V206" i="6"/>
  <c r="N209" i="6"/>
  <c r="T210" i="6"/>
  <c r="P212" i="6"/>
  <c r="U213" i="6"/>
  <c r="N215" i="6"/>
  <c r="P216" i="6"/>
  <c r="Q217" i="6"/>
  <c r="Q218" i="6"/>
  <c r="R219" i="6"/>
  <c r="S220" i="6"/>
  <c r="S221" i="6"/>
  <c r="T222" i="6"/>
  <c r="U223" i="6"/>
  <c r="U224" i="6"/>
  <c r="S225" i="6"/>
  <c r="Q226" i="6"/>
  <c r="O227" i="6"/>
  <c r="M228" i="6"/>
  <c r="U228" i="6"/>
  <c r="S229" i="6"/>
  <c r="Q230" i="6"/>
  <c r="O231" i="6"/>
  <c r="M232" i="6"/>
  <c r="U232" i="6"/>
  <c r="S233" i="6"/>
  <c r="Q234" i="6"/>
  <c r="O235" i="6"/>
  <c r="M236" i="6"/>
  <c r="U236" i="6"/>
  <c r="S237" i="6"/>
  <c r="Q238" i="6"/>
  <c r="O239" i="6"/>
  <c r="M240" i="6"/>
  <c r="U240" i="6"/>
  <c r="S241" i="6"/>
  <c r="Q242" i="6"/>
  <c r="O243" i="6"/>
  <c r="M244" i="6"/>
  <c r="U244" i="6"/>
  <c r="S245" i="6"/>
  <c r="Q246" i="6"/>
  <c r="O247" i="6"/>
  <c r="M248" i="6"/>
  <c r="U248" i="6"/>
  <c r="S249" i="6"/>
  <c r="Q250" i="6"/>
  <c r="O251" i="6"/>
  <c r="M252" i="6"/>
  <c r="U252" i="6"/>
  <c r="S253" i="6"/>
  <c r="Q254" i="6"/>
  <c r="O255" i="6"/>
  <c r="M256" i="6"/>
  <c r="U256" i="6"/>
  <c r="S257" i="6"/>
  <c r="Q258" i="6"/>
  <c r="O259" i="6"/>
  <c r="M260" i="6"/>
  <c r="U260" i="6"/>
  <c r="S261" i="6"/>
  <c r="Q262" i="6"/>
  <c r="O263" i="6"/>
  <c r="M264" i="6"/>
  <c r="U264" i="6"/>
  <c r="S265" i="6"/>
  <c r="Q266" i="6"/>
  <c r="O267" i="6"/>
  <c r="M268" i="6"/>
  <c r="U268" i="6"/>
  <c r="S269" i="6"/>
  <c r="Q270" i="6"/>
  <c r="O271" i="6"/>
  <c r="M272" i="6"/>
  <c r="U272" i="6"/>
  <c r="S273" i="6"/>
  <c r="Q274" i="6"/>
  <c r="O275" i="6"/>
  <c r="M276" i="6"/>
  <c r="U276" i="6"/>
  <c r="S277" i="6"/>
  <c r="Q278" i="6"/>
  <c r="O279" i="6"/>
  <c r="M280" i="6"/>
  <c r="U280" i="6"/>
  <c r="S281" i="6"/>
  <c r="Q282" i="6"/>
  <c r="O283" i="6"/>
  <c r="M284" i="6"/>
  <c r="U284" i="6"/>
  <c r="S285" i="6"/>
  <c r="Q286" i="6"/>
  <c r="O287" i="6"/>
  <c r="M288" i="6"/>
  <c r="U288" i="6"/>
  <c r="S289" i="6"/>
  <c r="Q290" i="6"/>
  <c r="O291" i="6"/>
  <c r="M292" i="6"/>
  <c r="U292" i="6"/>
  <c r="S293" i="6"/>
  <c r="Q294" i="6"/>
  <c r="O295" i="6"/>
  <c r="M296" i="6"/>
  <c r="U296" i="6"/>
  <c r="S297" i="6"/>
  <c r="Q298" i="6"/>
  <c r="O299" i="6"/>
  <c r="M300" i="6"/>
  <c r="U300" i="6"/>
  <c r="S301" i="6"/>
  <c r="Q302" i="6"/>
  <c r="O303" i="6"/>
  <c r="M304" i="6"/>
  <c r="U304" i="6"/>
  <c r="S305" i="6"/>
  <c r="Q306" i="6"/>
  <c r="O307" i="6"/>
  <c r="M308" i="6"/>
  <c r="U308" i="6"/>
  <c r="S309" i="6"/>
  <c r="Q310" i="6"/>
  <c r="O311" i="6"/>
  <c r="M312" i="6"/>
  <c r="U312" i="6"/>
  <c r="S313" i="6"/>
  <c r="Q314" i="6"/>
  <c r="O315" i="6"/>
  <c r="M316" i="6"/>
  <c r="U316" i="6"/>
  <c r="S317" i="6"/>
  <c r="Q318" i="6"/>
  <c r="O319" i="6"/>
  <c r="M320" i="6"/>
  <c r="U320" i="6"/>
  <c r="S321" i="6"/>
  <c r="Q322" i="6"/>
  <c r="O323" i="6"/>
  <c r="M324" i="6"/>
  <c r="U324" i="6"/>
  <c r="S325" i="6"/>
  <c r="Q326" i="6"/>
  <c r="O327" i="6"/>
  <c r="M328" i="6"/>
  <c r="U328" i="6"/>
  <c r="S329" i="6"/>
  <c r="Q330" i="6"/>
  <c r="O331" i="6"/>
  <c r="M332" i="6"/>
  <c r="U332" i="6"/>
  <c r="S333" i="6"/>
  <c r="Q334" i="6"/>
  <c r="O335" i="6"/>
  <c r="M336" i="6"/>
  <c r="U336" i="6"/>
  <c r="S337" i="6"/>
  <c r="Q338" i="6"/>
  <c r="O339" i="6"/>
  <c r="M340" i="6"/>
  <c r="U340" i="6"/>
  <c r="S341" i="6"/>
  <c r="Q342" i="6"/>
  <c r="O343" i="6"/>
  <c r="M344" i="6"/>
  <c r="U344" i="6"/>
  <c r="S345" i="6"/>
  <c r="Q346" i="6"/>
  <c r="O347" i="6"/>
  <c r="M348" i="6"/>
  <c r="U348" i="6"/>
  <c r="S349" i="6"/>
  <c r="Q350" i="6"/>
  <c r="O351" i="6"/>
  <c r="M352" i="6"/>
  <c r="U352" i="6"/>
  <c r="S353" i="6"/>
  <c r="Q354" i="6"/>
  <c r="O355" i="6"/>
  <c r="M356" i="6"/>
  <c r="U356" i="6"/>
  <c r="S357" i="6"/>
  <c r="Q358" i="6"/>
  <c r="O359" i="6"/>
  <c r="M360" i="6"/>
  <c r="U360" i="6"/>
  <c r="S361" i="6"/>
  <c r="Q362" i="6"/>
  <c r="O363" i="6"/>
  <c r="M364" i="6"/>
  <c r="U364" i="6"/>
  <c r="S365" i="6"/>
  <c r="Q366" i="6"/>
  <c r="O367" i="6"/>
  <c r="M368" i="6"/>
  <c r="U368" i="6"/>
  <c r="S369" i="6"/>
  <c r="Q370" i="6"/>
  <c r="O371" i="6"/>
  <c r="M372" i="6"/>
  <c r="U372" i="6"/>
  <c r="S373" i="6"/>
  <c r="Q374" i="6"/>
  <c r="O375" i="6"/>
  <c r="M376" i="6"/>
  <c r="U376" i="6"/>
  <c r="S377" i="6"/>
  <c r="Q378" i="6"/>
  <c r="O379" i="6"/>
  <c r="M380" i="6"/>
  <c r="U380" i="6"/>
  <c r="S381" i="6"/>
  <c r="Q382" i="6"/>
  <c r="O383" i="6"/>
  <c r="M384" i="6"/>
  <c r="U384" i="6"/>
  <c r="S385" i="6"/>
  <c r="Q386" i="6"/>
  <c r="O387" i="6"/>
  <c r="M388" i="6"/>
  <c r="U388" i="6"/>
  <c r="S389" i="6"/>
  <c r="Q390" i="6"/>
  <c r="O391" i="6"/>
  <c r="M392" i="6"/>
  <c r="U392" i="6"/>
  <c r="S393" i="6"/>
  <c r="Q394" i="6"/>
  <c r="O395" i="6"/>
  <c r="M396" i="6"/>
  <c r="U396" i="6"/>
  <c r="S397" i="6"/>
  <c r="Q398" i="6"/>
  <c r="O399" i="6"/>
  <c r="M400" i="6"/>
  <c r="U400" i="6"/>
  <c r="S401" i="6"/>
  <c r="Q402" i="6"/>
  <c r="O403" i="6"/>
  <c r="M404" i="6"/>
  <c r="U404" i="6"/>
  <c r="S405" i="6"/>
  <c r="Q406" i="6"/>
  <c r="O407" i="6"/>
  <c r="M408" i="6"/>
  <c r="U408" i="6"/>
  <c r="S409" i="6"/>
  <c r="Q410" i="6"/>
  <c r="O411" i="6"/>
  <c r="M412" i="6"/>
  <c r="U412" i="6"/>
  <c r="S413" i="6"/>
  <c r="Q414" i="6"/>
  <c r="O415" i="6"/>
  <c r="M416" i="6"/>
  <c r="U416" i="6"/>
  <c r="S417" i="6"/>
  <c r="Q418" i="6"/>
  <c r="O419" i="6"/>
  <c r="M420" i="6"/>
  <c r="U420" i="6"/>
  <c r="S421" i="6"/>
  <c r="Q422" i="6"/>
  <c r="O423" i="6"/>
  <c r="M424" i="6"/>
  <c r="U424" i="6"/>
  <c r="S425" i="6"/>
  <c r="Q426" i="6"/>
  <c r="O427" i="6"/>
  <c r="M428" i="6"/>
  <c r="U428" i="6"/>
  <c r="S429" i="6"/>
  <c r="Q430" i="6"/>
  <c r="O431" i="6"/>
  <c r="M432" i="6"/>
  <c r="U432" i="6"/>
  <c r="S433" i="6"/>
  <c r="Q434" i="6"/>
  <c r="O435" i="6"/>
  <c r="M436" i="6"/>
  <c r="U436" i="6"/>
  <c r="S437" i="6"/>
  <c r="Q438" i="6"/>
  <c r="O439" i="6"/>
  <c r="M440" i="6"/>
  <c r="U440" i="6"/>
  <c r="S441" i="6"/>
  <c r="Q442" i="6"/>
  <c r="O443" i="6"/>
  <c r="M444" i="6"/>
  <c r="U444" i="6"/>
  <c r="S445" i="6"/>
  <c r="Q446" i="6"/>
  <c r="O447" i="6"/>
  <c r="M448" i="6"/>
  <c r="U448" i="6"/>
  <c r="S449" i="6"/>
  <c r="Q450" i="6"/>
  <c r="O451" i="6"/>
  <c r="M452" i="6"/>
  <c r="U452" i="6"/>
  <c r="S453" i="6"/>
  <c r="Q454" i="6"/>
  <c r="O455" i="6"/>
  <c r="M456" i="6"/>
  <c r="U456" i="6"/>
  <c r="S457" i="6"/>
  <c r="Q458" i="6"/>
  <c r="O459" i="6"/>
  <c r="M460" i="6"/>
  <c r="N66" i="6"/>
  <c r="R76" i="6"/>
  <c r="V82" i="6"/>
  <c r="P89" i="6"/>
  <c r="T95" i="6"/>
  <c r="N102" i="6"/>
  <c r="R108" i="6"/>
  <c r="V114" i="6"/>
  <c r="P121" i="6"/>
  <c r="T127" i="6"/>
  <c r="N134" i="6"/>
  <c r="R140" i="6"/>
  <c r="V146" i="6"/>
  <c r="P153" i="6"/>
  <c r="T159" i="6"/>
  <c r="N166" i="6"/>
  <c r="R172" i="6"/>
  <c r="V178" i="6"/>
  <c r="P185" i="6"/>
  <c r="T191" i="6"/>
  <c r="N198" i="6"/>
  <c r="V202" i="6"/>
  <c r="N205" i="6"/>
  <c r="Q207" i="6"/>
  <c r="P209" i="6"/>
  <c r="V210" i="6"/>
  <c r="R212" i="6"/>
  <c r="V213" i="6"/>
  <c r="O215" i="6"/>
  <c r="R216" i="6"/>
  <c r="R217" i="6"/>
  <c r="S218" i="6"/>
  <c r="T219" i="6"/>
  <c r="T220" i="6"/>
  <c r="U221" i="6"/>
  <c r="V222" i="6"/>
  <c r="V223" i="6"/>
  <c r="V224" i="6"/>
  <c r="T225" i="6"/>
  <c r="R226" i="6"/>
  <c r="P227" i="6"/>
  <c r="N228" i="6"/>
  <c r="V228" i="6"/>
  <c r="T229" i="6"/>
  <c r="R230" i="6"/>
  <c r="P231" i="6"/>
  <c r="N232" i="6"/>
  <c r="V232" i="6"/>
  <c r="T233" i="6"/>
  <c r="R234" i="6"/>
  <c r="P235" i="6"/>
  <c r="N236" i="6"/>
  <c r="V236" i="6"/>
  <c r="T237" i="6"/>
  <c r="R238" i="6"/>
  <c r="P239" i="6"/>
  <c r="N240" i="6"/>
  <c r="V240" i="6"/>
  <c r="T241" i="6"/>
  <c r="R242" i="6"/>
  <c r="P243" i="6"/>
  <c r="N244" i="6"/>
  <c r="V244" i="6"/>
  <c r="T245" i="6"/>
  <c r="R246" i="6"/>
  <c r="P247" i="6"/>
  <c r="N248" i="6"/>
  <c r="V248" i="6"/>
  <c r="T249" i="6"/>
  <c r="R250" i="6"/>
  <c r="P251" i="6"/>
  <c r="N252" i="6"/>
  <c r="V252" i="6"/>
  <c r="T253" i="6"/>
  <c r="R254" i="6"/>
  <c r="P255" i="6"/>
  <c r="N256" i="6"/>
  <c r="V256" i="6"/>
  <c r="T257" i="6"/>
  <c r="R258" i="6"/>
  <c r="P259" i="6"/>
  <c r="N260" i="6"/>
  <c r="V260" i="6"/>
  <c r="T261" i="6"/>
  <c r="R262" i="6"/>
  <c r="P263" i="6"/>
  <c r="N264" i="6"/>
  <c r="V264" i="6"/>
  <c r="T265" i="6"/>
  <c r="R266" i="6"/>
  <c r="P267" i="6"/>
  <c r="N268" i="6"/>
  <c r="V268" i="6"/>
  <c r="T269" i="6"/>
  <c r="R270" i="6"/>
  <c r="P271" i="6"/>
  <c r="N272" i="6"/>
  <c r="V272" i="6"/>
  <c r="T273" i="6"/>
  <c r="R274" i="6"/>
  <c r="P275" i="6"/>
  <c r="N276" i="6"/>
  <c r="V276" i="6"/>
  <c r="T277" i="6"/>
  <c r="R278" i="6"/>
  <c r="P279" i="6"/>
  <c r="N280" i="6"/>
  <c r="V280" i="6"/>
  <c r="T281" i="6"/>
  <c r="R282" i="6"/>
  <c r="P283" i="6"/>
  <c r="N284" i="6"/>
  <c r="V284" i="6"/>
  <c r="T285" i="6"/>
  <c r="R286" i="6"/>
  <c r="P287" i="6"/>
  <c r="N288" i="6"/>
  <c r="V288" i="6"/>
  <c r="T289" i="6"/>
  <c r="R290" i="6"/>
  <c r="P291" i="6"/>
  <c r="N292" i="6"/>
  <c r="V292" i="6"/>
  <c r="T293" i="6"/>
  <c r="R294" i="6"/>
  <c r="P295" i="6"/>
  <c r="N296" i="6"/>
  <c r="V296" i="6"/>
  <c r="T297" i="6"/>
  <c r="R298" i="6"/>
  <c r="P299" i="6"/>
  <c r="N300" i="6"/>
  <c r="V300" i="6"/>
  <c r="T301" i="6"/>
  <c r="R302" i="6"/>
  <c r="P303" i="6"/>
  <c r="N304" i="6"/>
  <c r="V304" i="6"/>
  <c r="T305" i="6"/>
  <c r="R306" i="6"/>
  <c r="P307" i="6"/>
  <c r="N308" i="6"/>
  <c r="V308" i="6"/>
  <c r="T309" i="6"/>
  <c r="R310" i="6"/>
  <c r="P311" i="6"/>
  <c r="N312" i="6"/>
  <c r="V312" i="6"/>
  <c r="T313" i="6"/>
  <c r="R314" i="6"/>
  <c r="P315" i="6"/>
  <c r="N316" i="6"/>
  <c r="V316" i="6"/>
  <c r="T317" i="6"/>
  <c r="R318" i="6"/>
  <c r="P319" i="6"/>
  <c r="N320" i="6"/>
  <c r="V320" i="6"/>
  <c r="T321" i="6"/>
  <c r="R322" i="6"/>
  <c r="P323" i="6"/>
  <c r="N324" i="6"/>
  <c r="V324" i="6"/>
  <c r="T325" i="6"/>
  <c r="R326" i="6"/>
  <c r="P327" i="6"/>
  <c r="N328" i="6"/>
  <c r="V328" i="6"/>
  <c r="T329" i="6"/>
  <c r="R330" i="6"/>
  <c r="P331" i="6"/>
  <c r="N332" i="6"/>
  <c r="V332" i="6"/>
  <c r="T333" i="6"/>
  <c r="R334" i="6"/>
  <c r="P335" i="6"/>
  <c r="N336" i="6"/>
  <c r="V336" i="6"/>
  <c r="T337" i="6"/>
  <c r="R338" i="6"/>
  <c r="P339" i="6"/>
  <c r="N340" i="6"/>
  <c r="V340" i="6"/>
  <c r="T341" i="6"/>
  <c r="R342" i="6"/>
  <c r="P343" i="6"/>
  <c r="N344" i="6"/>
  <c r="V344" i="6"/>
  <c r="T345" i="6"/>
  <c r="R346" i="6"/>
  <c r="P347" i="6"/>
  <c r="N348" i="6"/>
  <c r="V348" i="6"/>
  <c r="T349" i="6"/>
  <c r="R350" i="6"/>
  <c r="P351" i="6"/>
  <c r="N352" i="6"/>
  <c r="V352" i="6"/>
  <c r="T353" i="6"/>
  <c r="R354" i="6"/>
  <c r="P355" i="6"/>
  <c r="N356" i="6"/>
  <c r="V356" i="6"/>
  <c r="T357" i="6"/>
  <c r="R358" i="6"/>
  <c r="P359" i="6"/>
  <c r="N360" i="6"/>
  <c r="V360" i="6"/>
  <c r="T361" i="6"/>
  <c r="R362" i="6"/>
  <c r="P363" i="6"/>
  <c r="N364" i="6"/>
  <c r="V364" i="6"/>
  <c r="T365" i="6"/>
  <c r="R366" i="6"/>
  <c r="P367" i="6"/>
  <c r="N368" i="6"/>
  <c r="V368" i="6"/>
  <c r="T369" i="6"/>
  <c r="R370" i="6"/>
  <c r="P371" i="6"/>
  <c r="N372" i="6"/>
  <c r="V372" i="6"/>
  <c r="T373" i="6"/>
  <c r="R374" i="6"/>
  <c r="P375" i="6"/>
  <c r="N376" i="6"/>
  <c r="V376" i="6"/>
  <c r="T377" i="6"/>
  <c r="R378" i="6"/>
  <c r="P379" i="6"/>
  <c r="N380" i="6"/>
  <c r="V380" i="6"/>
  <c r="T381" i="6"/>
  <c r="R382" i="6"/>
  <c r="P383" i="6"/>
  <c r="N384" i="6"/>
  <c r="V384" i="6"/>
  <c r="T385" i="6"/>
  <c r="R386" i="6"/>
  <c r="P387" i="6"/>
  <c r="N388" i="6"/>
  <c r="V388" i="6"/>
  <c r="T389" i="6"/>
  <c r="R390" i="6"/>
  <c r="P391" i="6"/>
  <c r="N392" i="6"/>
  <c r="V392" i="6"/>
  <c r="T393" i="6"/>
  <c r="R394" i="6"/>
  <c r="P395" i="6"/>
  <c r="N396" i="6"/>
  <c r="V396" i="6"/>
  <c r="T397" i="6"/>
  <c r="R398" i="6"/>
  <c r="P399" i="6"/>
  <c r="N400" i="6"/>
  <c r="V400" i="6"/>
  <c r="T401" i="6"/>
  <c r="R402" i="6"/>
  <c r="P403" i="6"/>
  <c r="N404" i="6"/>
  <c r="V404" i="6"/>
  <c r="T405" i="6"/>
  <c r="R406" i="6"/>
  <c r="P407" i="6"/>
  <c r="N408" i="6"/>
  <c r="V408" i="6"/>
  <c r="T409" i="6"/>
  <c r="R410" i="6"/>
  <c r="P411" i="6"/>
  <c r="R68" i="6"/>
  <c r="P77" i="6"/>
  <c r="T83" i="6"/>
  <c r="N90" i="6"/>
  <c r="R96" i="6"/>
  <c r="V102" i="6"/>
  <c r="P109" i="6"/>
  <c r="T115" i="6"/>
  <c r="N122" i="6"/>
  <c r="R128" i="6"/>
  <c r="V134" i="6"/>
  <c r="P141" i="6"/>
  <c r="T147" i="6"/>
  <c r="N154" i="6"/>
  <c r="R160" i="6"/>
  <c r="V166" i="6"/>
  <c r="P173" i="6"/>
  <c r="T179" i="6"/>
  <c r="N186" i="6"/>
  <c r="R192" i="6"/>
  <c r="V198" i="6"/>
  <c r="Q203" i="6"/>
  <c r="P205" i="6"/>
  <c r="R207" i="6"/>
  <c r="R209" i="6"/>
  <c r="N211" i="6"/>
  <c r="T212" i="6"/>
  <c r="N214" i="6"/>
  <c r="Q215" i="6"/>
  <c r="S216" i="6"/>
  <c r="S217" i="6"/>
  <c r="T218" i="6"/>
  <c r="U219" i="6"/>
  <c r="U220" i="6"/>
  <c r="V221" i="6"/>
  <c r="M223" i="6"/>
  <c r="M224" i="6"/>
  <c r="M225" i="6"/>
  <c r="U225" i="6"/>
  <c r="S226" i="6"/>
  <c r="Q227" i="6"/>
  <c r="O228" i="6"/>
  <c r="M229" i="6"/>
  <c r="U229" i="6"/>
  <c r="S230" i="6"/>
  <c r="Q231" i="6"/>
  <c r="O232" i="6"/>
  <c r="M233" i="6"/>
  <c r="U233" i="6"/>
  <c r="S234" i="6"/>
  <c r="Q235" i="6"/>
  <c r="O236" i="6"/>
  <c r="M237" i="6"/>
  <c r="U237" i="6"/>
  <c r="S238" i="6"/>
  <c r="Q239" i="6"/>
  <c r="O240" i="6"/>
  <c r="M241" i="6"/>
  <c r="U241" i="6"/>
  <c r="S242" i="6"/>
  <c r="Q243" i="6"/>
  <c r="O244" i="6"/>
  <c r="M245" i="6"/>
  <c r="U245" i="6"/>
  <c r="S246" i="6"/>
  <c r="Q247" i="6"/>
  <c r="O248" i="6"/>
  <c r="M249" i="6"/>
  <c r="U249" i="6"/>
  <c r="S250" i="6"/>
  <c r="Q251" i="6"/>
  <c r="O252" i="6"/>
  <c r="M253" i="6"/>
  <c r="U253" i="6"/>
  <c r="S254" i="6"/>
  <c r="Q255" i="6"/>
  <c r="O256" i="6"/>
  <c r="M257" i="6"/>
  <c r="U257" i="6"/>
  <c r="S258" i="6"/>
  <c r="Q259" i="6"/>
  <c r="O260" i="6"/>
  <c r="M261" i="6"/>
  <c r="U261" i="6"/>
  <c r="S262" i="6"/>
  <c r="Q263" i="6"/>
  <c r="O264" i="6"/>
  <c r="M265" i="6"/>
  <c r="U265" i="6"/>
  <c r="S266" i="6"/>
  <c r="Q267" i="6"/>
  <c r="O268" i="6"/>
  <c r="M269" i="6"/>
  <c r="U269" i="6"/>
  <c r="S270" i="6"/>
  <c r="Q271" i="6"/>
  <c r="O272" i="6"/>
  <c r="M273" i="6"/>
  <c r="U273" i="6"/>
  <c r="S274" i="6"/>
  <c r="Q275" i="6"/>
  <c r="O276" i="6"/>
  <c r="M277" i="6"/>
  <c r="U277" i="6"/>
  <c r="S278" i="6"/>
  <c r="Q279" i="6"/>
  <c r="O280" i="6"/>
  <c r="M281" i="6"/>
  <c r="U281" i="6"/>
  <c r="S282" i="6"/>
  <c r="Q283" i="6"/>
  <c r="O284" i="6"/>
  <c r="M285" i="6"/>
  <c r="U285" i="6"/>
  <c r="S286" i="6"/>
  <c r="Q287" i="6"/>
  <c r="O288" i="6"/>
  <c r="M289" i="6"/>
  <c r="U289" i="6"/>
  <c r="S290" i="6"/>
  <c r="Q291" i="6"/>
  <c r="O292" i="6"/>
  <c r="M293" i="6"/>
  <c r="U293" i="6"/>
  <c r="S294" i="6"/>
  <c r="Q295" i="6"/>
  <c r="O296" i="6"/>
  <c r="M297" i="6"/>
  <c r="U297" i="6"/>
  <c r="S298" i="6"/>
  <c r="Q299" i="6"/>
  <c r="O300" i="6"/>
  <c r="M301" i="6"/>
  <c r="U301" i="6"/>
  <c r="S302" i="6"/>
  <c r="Q303" i="6"/>
  <c r="O304" i="6"/>
  <c r="M305" i="6"/>
  <c r="U305" i="6"/>
  <c r="S306" i="6"/>
  <c r="Q307" i="6"/>
  <c r="O308" i="6"/>
  <c r="M309" i="6"/>
  <c r="U309" i="6"/>
  <c r="S310" i="6"/>
  <c r="Q311" i="6"/>
  <c r="O312" i="6"/>
  <c r="M313" i="6"/>
  <c r="U313" i="6"/>
  <c r="S314" i="6"/>
  <c r="Q315" i="6"/>
  <c r="O316" i="6"/>
  <c r="M317" i="6"/>
  <c r="U317" i="6"/>
  <c r="S318" i="6"/>
  <c r="Q319" i="6"/>
  <c r="O320" i="6"/>
  <c r="M321" i="6"/>
  <c r="U321" i="6"/>
  <c r="S322" i="6"/>
  <c r="Q323" i="6"/>
  <c r="O324" i="6"/>
  <c r="M325" i="6"/>
  <c r="U325" i="6"/>
  <c r="S326" i="6"/>
  <c r="Q327" i="6"/>
  <c r="O328" i="6"/>
  <c r="M329" i="6"/>
  <c r="U329" i="6"/>
  <c r="S330" i="6"/>
  <c r="Q331" i="6"/>
  <c r="O332" i="6"/>
  <c r="M333" i="6"/>
  <c r="U333" i="6"/>
  <c r="S334" i="6"/>
  <c r="Q335" i="6"/>
  <c r="O336" i="6"/>
  <c r="M337" i="6"/>
  <c r="U337" i="6"/>
  <c r="S338" i="6"/>
  <c r="Q339" i="6"/>
  <c r="O340" i="6"/>
  <c r="M341" i="6"/>
  <c r="U341" i="6"/>
  <c r="S342" i="6"/>
  <c r="Q343" i="6"/>
  <c r="O344" i="6"/>
  <c r="M345" i="6"/>
  <c r="U345" i="6"/>
  <c r="S346" i="6"/>
  <c r="Q347" i="6"/>
  <c r="O348" i="6"/>
  <c r="M349" i="6"/>
  <c r="U349" i="6"/>
  <c r="S350" i="6"/>
  <c r="Q351" i="6"/>
  <c r="O352" i="6"/>
  <c r="M353" i="6"/>
  <c r="U353" i="6"/>
  <c r="S354" i="6"/>
  <c r="Q355" i="6"/>
  <c r="O356" i="6"/>
  <c r="M357" i="6"/>
  <c r="U357" i="6"/>
  <c r="S358" i="6"/>
  <c r="Q359" i="6"/>
  <c r="O360" i="6"/>
  <c r="M361" i="6"/>
  <c r="U361" i="6"/>
  <c r="S362" i="6"/>
  <c r="Q363" i="6"/>
  <c r="O364" i="6"/>
  <c r="M365" i="6"/>
  <c r="U365" i="6"/>
  <c r="S366" i="6"/>
  <c r="Q367" i="6"/>
  <c r="O368" i="6"/>
  <c r="M369" i="6"/>
  <c r="U369" i="6"/>
  <c r="S370" i="6"/>
  <c r="Q371" i="6"/>
  <c r="O372" i="6"/>
  <c r="M373" i="6"/>
  <c r="U373" i="6"/>
  <c r="S374" i="6"/>
  <c r="Q375" i="6"/>
  <c r="O376" i="6"/>
  <c r="M377" i="6"/>
  <c r="U377" i="6"/>
  <c r="S378" i="6"/>
  <c r="Q379" i="6"/>
  <c r="O380" i="6"/>
  <c r="M381" i="6"/>
  <c r="U381" i="6"/>
  <c r="S382" i="6"/>
  <c r="Q383" i="6"/>
  <c r="O384" i="6"/>
  <c r="M385" i="6"/>
  <c r="U385" i="6"/>
  <c r="S386" i="6"/>
  <c r="Q387" i="6"/>
  <c r="O388" i="6"/>
  <c r="M389" i="6"/>
  <c r="U389" i="6"/>
  <c r="S390" i="6"/>
  <c r="Q391" i="6"/>
  <c r="O392" i="6"/>
  <c r="M393" i="6"/>
  <c r="U393" i="6"/>
  <c r="S394" i="6"/>
  <c r="Q395" i="6"/>
  <c r="O396" i="6"/>
  <c r="M397" i="6"/>
  <c r="U397" i="6"/>
  <c r="S398" i="6"/>
  <c r="Q399" i="6"/>
  <c r="O400" i="6"/>
  <c r="M401" i="6"/>
  <c r="U401" i="6"/>
  <c r="S402" i="6"/>
  <c r="Q403" i="6"/>
  <c r="O404" i="6"/>
  <c r="M405" i="6"/>
  <c r="U405" i="6"/>
  <c r="S406" i="6"/>
  <c r="Q407" i="6"/>
  <c r="O408" i="6"/>
  <c r="M409" i="6"/>
  <c r="U409" i="6"/>
  <c r="S410" i="6"/>
  <c r="Q411" i="6"/>
  <c r="O412" i="6"/>
  <c r="M413" i="6"/>
  <c r="U413" i="6"/>
  <c r="S414" i="6"/>
  <c r="Q415" i="6"/>
  <c r="O416" i="6"/>
  <c r="M417" i="6"/>
  <c r="U417" i="6"/>
  <c r="S418" i="6"/>
  <c r="Q419" i="6"/>
  <c r="O420" i="6"/>
  <c r="M421" i="6"/>
  <c r="U421" i="6"/>
  <c r="S422" i="6"/>
  <c r="Q423" i="6"/>
  <c r="O424" i="6"/>
  <c r="M425" i="6"/>
  <c r="U425" i="6"/>
  <c r="S426" i="6"/>
  <c r="Q427" i="6"/>
  <c r="O428" i="6"/>
  <c r="M429" i="6"/>
  <c r="U429" i="6"/>
  <c r="S430" i="6"/>
  <c r="Q431" i="6"/>
  <c r="O432" i="6"/>
  <c r="M433" i="6"/>
  <c r="U433" i="6"/>
  <c r="S434" i="6"/>
  <c r="Q435" i="6"/>
  <c r="O436" i="6"/>
  <c r="M437" i="6"/>
  <c r="U437" i="6"/>
  <c r="S438" i="6"/>
  <c r="Q439" i="6"/>
  <c r="O440" i="6"/>
  <c r="M441" i="6"/>
  <c r="U441" i="6"/>
  <c r="S442" i="6"/>
  <c r="Q443" i="6"/>
  <c r="O444" i="6"/>
  <c r="M445" i="6"/>
  <c r="U445" i="6"/>
  <c r="S446" i="6"/>
  <c r="Q447" i="6"/>
  <c r="O448" i="6"/>
  <c r="M449" i="6"/>
  <c r="U449" i="6"/>
  <c r="S450" i="6"/>
  <c r="Q451" i="6"/>
  <c r="O452" i="6"/>
  <c r="M453" i="6"/>
  <c r="U453" i="6"/>
  <c r="S454" i="6"/>
  <c r="Q455" i="6"/>
  <c r="O456" i="6"/>
  <c r="M457" i="6"/>
  <c r="U457" i="6"/>
  <c r="S458" i="6"/>
  <c r="Q459" i="6"/>
  <c r="O460" i="6"/>
  <c r="M461" i="6"/>
  <c r="U461" i="6"/>
  <c r="S462" i="6"/>
  <c r="Q463" i="6"/>
  <c r="O464" i="6"/>
  <c r="M465" i="6"/>
  <c r="U465" i="6"/>
  <c r="S466" i="6"/>
  <c r="Q467" i="6"/>
  <c r="O468" i="6"/>
  <c r="R116" i="6"/>
  <c r="T167" i="6"/>
  <c r="T207" i="6"/>
  <c r="V218" i="6"/>
  <c r="T226" i="6"/>
  <c r="N233" i="6"/>
  <c r="R239" i="6"/>
  <c r="V245" i="6"/>
  <c r="P252" i="6"/>
  <c r="T258" i="6"/>
  <c r="N265" i="6"/>
  <c r="R271" i="6"/>
  <c r="V277" i="6"/>
  <c r="P284" i="6"/>
  <c r="T290" i="6"/>
  <c r="N297" i="6"/>
  <c r="R303" i="6"/>
  <c r="V309" i="6"/>
  <c r="P316" i="6"/>
  <c r="T322" i="6"/>
  <c r="N329" i="6"/>
  <c r="R335" i="6"/>
  <c r="V341" i="6"/>
  <c r="P348" i="6"/>
  <c r="T354" i="6"/>
  <c r="R359" i="6"/>
  <c r="T362" i="6"/>
  <c r="V365" i="6"/>
  <c r="N369" i="6"/>
  <c r="P372" i="6"/>
  <c r="R375" i="6"/>
  <c r="T378" i="6"/>
  <c r="V381" i="6"/>
  <c r="N385" i="6"/>
  <c r="P388" i="6"/>
  <c r="R391" i="6"/>
  <c r="T394" i="6"/>
  <c r="V397" i="6"/>
  <c r="N401" i="6"/>
  <c r="P404" i="6"/>
  <c r="R407" i="6"/>
  <c r="T410" i="6"/>
  <c r="N413" i="6"/>
  <c r="P415" i="6"/>
  <c r="O417" i="6"/>
  <c r="R419" i="6"/>
  <c r="T421" i="6"/>
  <c r="S423" i="6"/>
  <c r="V425" i="6"/>
  <c r="N428" i="6"/>
  <c r="M430" i="6"/>
  <c r="P432" i="6"/>
  <c r="P434" i="6"/>
  <c r="V435" i="6"/>
  <c r="R437" i="6"/>
  <c r="N439" i="6"/>
  <c r="T440" i="6"/>
  <c r="P442" i="6"/>
  <c r="V443" i="6"/>
  <c r="R445" i="6"/>
  <c r="N447" i="6"/>
  <c r="Q448" i="6"/>
  <c r="T449" i="6"/>
  <c r="M451" i="6"/>
  <c r="P452" i="6"/>
  <c r="R453" i="6"/>
  <c r="U454" i="6"/>
  <c r="N456" i="6"/>
  <c r="Q457" i="6"/>
  <c r="T458" i="6"/>
  <c r="V459" i="6"/>
  <c r="N461" i="6"/>
  <c r="O462" i="6"/>
  <c r="O463" i="6"/>
  <c r="P464" i="6"/>
  <c r="Q465" i="6"/>
  <c r="Q466" i="6"/>
  <c r="R467" i="6"/>
  <c r="Q468" i="6"/>
  <c r="O469" i="6"/>
  <c r="M470" i="6"/>
  <c r="U470" i="6"/>
  <c r="S471" i="6"/>
  <c r="Q472" i="6"/>
  <c r="O473" i="6"/>
  <c r="M474" i="6"/>
  <c r="U474" i="6"/>
  <c r="S475" i="6"/>
  <c r="Q476" i="6"/>
  <c r="O477" i="6"/>
  <c r="M478" i="6"/>
  <c r="U478" i="6"/>
  <c r="S479" i="6"/>
  <c r="Q480" i="6"/>
  <c r="O481" i="6"/>
  <c r="M482" i="6"/>
  <c r="U482" i="6"/>
  <c r="S483" i="6"/>
  <c r="Q484" i="6"/>
  <c r="O485" i="6"/>
  <c r="M486" i="6"/>
  <c r="U486" i="6"/>
  <c r="S487" i="6"/>
  <c r="Q488" i="6"/>
  <c r="O489" i="6"/>
  <c r="M490" i="6"/>
  <c r="U490" i="6"/>
  <c r="S491" i="6"/>
  <c r="Q492" i="6"/>
  <c r="O493" i="6"/>
  <c r="M494" i="6"/>
  <c r="U494" i="6"/>
  <c r="S495" i="6"/>
  <c r="Q496" i="6"/>
  <c r="O497" i="6"/>
  <c r="M498" i="6"/>
  <c r="U498" i="6"/>
  <c r="S499" i="6"/>
  <c r="Q500" i="6"/>
  <c r="O501" i="6"/>
  <c r="M502" i="6"/>
  <c r="U502" i="6"/>
  <c r="S503" i="6"/>
  <c r="Q504" i="6"/>
  <c r="O505" i="6"/>
  <c r="M506" i="6"/>
  <c r="U506" i="6"/>
  <c r="S507" i="6"/>
  <c r="Q508" i="6"/>
  <c r="O509" i="6"/>
  <c r="M510" i="6"/>
  <c r="U510" i="6"/>
  <c r="S511" i="6"/>
  <c r="Q512" i="6"/>
  <c r="O513" i="6"/>
  <c r="M514" i="6"/>
  <c r="U514" i="6"/>
  <c r="S515" i="6"/>
  <c r="Q516" i="6"/>
  <c r="O517" i="6"/>
  <c r="M518" i="6"/>
  <c r="U518" i="6"/>
  <c r="S519" i="6"/>
  <c r="Q520" i="6"/>
  <c r="O521" i="6"/>
  <c r="M522" i="6"/>
  <c r="U522" i="6"/>
  <c r="S523" i="6"/>
  <c r="Q524" i="6"/>
  <c r="O525" i="6"/>
  <c r="M526" i="6"/>
  <c r="U526" i="6"/>
  <c r="S527" i="6"/>
  <c r="Q528" i="6"/>
  <c r="O529" i="6"/>
  <c r="M530" i="6"/>
  <c r="U530" i="6"/>
  <c r="S531" i="6"/>
  <c r="Q532" i="6"/>
  <c r="O533" i="6"/>
  <c r="M534" i="6"/>
  <c r="U534" i="6"/>
  <c r="S535" i="6"/>
  <c r="Q536" i="6"/>
  <c r="O537" i="6"/>
  <c r="M538" i="6"/>
  <c r="U538" i="6"/>
  <c r="S539" i="6"/>
  <c r="Q540" i="6"/>
  <c r="O541" i="6"/>
  <c r="M542" i="6"/>
  <c r="U542" i="6"/>
  <c r="S543" i="6"/>
  <c r="Q544" i="6"/>
  <c r="O545" i="6"/>
  <c r="M546" i="6"/>
  <c r="U546" i="6"/>
  <c r="S547" i="6"/>
  <c r="Q548" i="6"/>
  <c r="O549" i="6"/>
  <c r="M550" i="6"/>
  <c r="U550" i="6"/>
  <c r="S551" i="6"/>
  <c r="Q552" i="6"/>
  <c r="O553" i="6"/>
  <c r="M554" i="6"/>
  <c r="U554" i="6"/>
  <c r="S555" i="6"/>
  <c r="Q556" i="6"/>
  <c r="O557" i="6"/>
  <c r="M558" i="6"/>
  <c r="U558" i="6"/>
  <c r="S559" i="6"/>
  <c r="Q560" i="6"/>
  <c r="O561" i="6"/>
  <c r="M562" i="6"/>
  <c r="U562" i="6"/>
  <c r="S563" i="6"/>
  <c r="Q564" i="6"/>
  <c r="O565" i="6"/>
  <c r="M566" i="6"/>
  <c r="U566" i="6"/>
  <c r="S567" i="6"/>
  <c r="Q568" i="6"/>
  <c r="O569" i="6"/>
  <c r="M570" i="6"/>
  <c r="U570" i="6"/>
  <c r="S571" i="6"/>
  <c r="Q572" i="6"/>
  <c r="O573" i="6"/>
  <c r="M574" i="6"/>
  <c r="U574" i="6"/>
  <c r="S575" i="6"/>
  <c r="Q576" i="6"/>
  <c r="O577" i="6"/>
  <c r="M578" i="6"/>
  <c r="U578" i="6"/>
  <c r="S579" i="6"/>
  <c r="Q580" i="6"/>
  <c r="O581" i="6"/>
  <c r="M582" i="6"/>
  <c r="U582" i="6"/>
  <c r="S583" i="6"/>
  <c r="Q584" i="6"/>
  <c r="O585" i="6"/>
  <c r="M586" i="6"/>
  <c r="U586" i="6"/>
  <c r="S587" i="6"/>
  <c r="Q588" i="6"/>
  <c r="O589" i="6"/>
  <c r="M590" i="6"/>
  <c r="U590" i="6"/>
  <c r="S591" i="6"/>
  <c r="Q592" i="6"/>
  <c r="O593" i="6"/>
  <c r="M594" i="6"/>
  <c r="U594" i="6"/>
  <c r="S595" i="6"/>
  <c r="Q596" i="6"/>
  <c r="O597" i="6"/>
  <c r="M598" i="6"/>
  <c r="U598" i="6"/>
  <c r="S599" i="6"/>
  <c r="Q600" i="6"/>
  <c r="O601" i="6"/>
  <c r="M602" i="6"/>
  <c r="U602" i="6"/>
  <c r="S603" i="6"/>
  <c r="Q604" i="6"/>
  <c r="O605" i="6"/>
  <c r="M606" i="6"/>
  <c r="U606" i="6"/>
  <c r="S607" i="6"/>
  <c r="Q608" i="6"/>
  <c r="O609" i="6"/>
  <c r="M610" i="6"/>
  <c r="U610" i="6"/>
  <c r="S611" i="6"/>
  <c r="Q612" i="6"/>
  <c r="O613" i="6"/>
  <c r="M614" i="6"/>
  <c r="U614" i="6"/>
  <c r="S615" i="6"/>
  <c r="Q616" i="6"/>
  <c r="O617" i="6"/>
  <c r="M618" i="6"/>
  <c r="U618" i="6"/>
  <c r="S619" i="6"/>
  <c r="Q620" i="6"/>
  <c r="O621" i="6"/>
  <c r="M622" i="6"/>
  <c r="U622" i="6"/>
  <c r="S623" i="6"/>
  <c r="Q624" i="6"/>
  <c r="O625" i="6"/>
  <c r="M626" i="6"/>
  <c r="U626" i="6"/>
  <c r="S627" i="6"/>
  <c r="Q628" i="6"/>
  <c r="O629" i="6"/>
  <c r="M630" i="6"/>
  <c r="U630" i="6"/>
  <c r="S631" i="6"/>
  <c r="Q632" i="6"/>
  <c r="O633" i="6"/>
  <c r="M634" i="6"/>
  <c r="U634" i="6"/>
  <c r="S635" i="6"/>
  <c r="Q636" i="6"/>
  <c r="O637" i="6"/>
  <c r="M638" i="6"/>
  <c r="U638" i="6"/>
  <c r="S639" i="6"/>
  <c r="Q640" i="6"/>
  <c r="O641" i="6"/>
  <c r="M642" i="6"/>
  <c r="U642" i="6"/>
  <c r="S643" i="6"/>
  <c r="Q644" i="6"/>
  <c r="O645" i="6"/>
  <c r="M646" i="6"/>
  <c r="U646" i="6"/>
  <c r="S647" i="6"/>
  <c r="Q648" i="6"/>
  <c r="O649" i="6"/>
  <c r="M650" i="6"/>
  <c r="U650" i="6"/>
  <c r="S651" i="6"/>
  <c r="Q652" i="6"/>
  <c r="M70" i="6"/>
  <c r="V122" i="6"/>
  <c r="N174" i="6"/>
  <c r="U209" i="6"/>
  <c r="V219" i="6"/>
  <c r="R227" i="6"/>
  <c r="V233" i="6"/>
  <c r="P240" i="6"/>
  <c r="T246" i="6"/>
  <c r="N253" i="6"/>
  <c r="R259" i="6"/>
  <c r="V265" i="6"/>
  <c r="P272" i="6"/>
  <c r="T278" i="6"/>
  <c r="N285" i="6"/>
  <c r="R291" i="6"/>
  <c r="V297" i="6"/>
  <c r="P304" i="6"/>
  <c r="T310" i="6"/>
  <c r="N317" i="6"/>
  <c r="R323" i="6"/>
  <c r="V329" i="6"/>
  <c r="P336" i="6"/>
  <c r="T342" i="6"/>
  <c r="N349" i="6"/>
  <c r="R355" i="6"/>
  <c r="S359" i="6"/>
  <c r="U362" i="6"/>
  <c r="M366" i="6"/>
  <c r="O369" i="6"/>
  <c r="Q372" i="6"/>
  <c r="S375" i="6"/>
  <c r="U378" i="6"/>
  <c r="M382" i="6"/>
  <c r="O385" i="6"/>
  <c r="Q388" i="6"/>
  <c r="S391" i="6"/>
  <c r="U394" i="6"/>
  <c r="M398" i="6"/>
  <c r="O401" i="6"/>
  <c r="Q404" i="6"/>
  <c r="S407" i="6"/>
  <c r="U410" i="6"/>
  <c r="O413" i="6"/>
  <c r="R415" i="6"/>
  <c r="T417" i="6"/>
  <c r="S419" i="6"/>
  <c r="V421" i="6"/>
  <c r="N424" i="6"/>
  <c r="M426" i="6"/>
  <c r="P428" i="6"/>
  <c r="R430" i="6"/>
  <c r="Q432" i="6"/>
  <c r="R434" i="6"/>
  <c r="N436" i="6"/>
  <c r="T437" i="6"/>
  <c r="P439" i="6"/>
  <c r="V440" i="6"/>
  <c r="R442" i="6"/>
  <c r="N444" i="6"/>
  <c r="T445" i="6"/>
  <c r="P447" i="6"/>
  <c r="S448" i="6"/>
  <c r="V449" i="6"/>
  <c r="N451" i="6"/>
  <c r="Q452" i="6"/>
  <c r="T453" i="6"/>
  <c r="M455" i="6"/>
  <c r="P456" i="6"/>
  <c r="R457" i="6"/>
  <c r="U458" i="6"/>
  <c r="N460" i="6"/>
  <c r="O461" i="6"/>
  <c r="P462" i="6"/>
  <c r="P463" i="6"/>
  <c r="Q464" i="6"/>
  <c r="R465" i="6"/>
  <c r="R466" i="6"/>
  <c r="S467" i="6"/>
  <c r="R468" i="6"/>
  <c r="P469" i="6"/>
  <c r="N470" i="6"/>
  <c r="V470" i="6"/>
  <c r="T471" i="6"/>
  <c r="R472" i="6"/>
  <c r="P473" i="6"/>
  <c r="N474" i="6"/>
  <c r="V474" i="6"/>
  <c r="T475" i="6"/>
  <c r="R476" i="6"/>
  <c r="P477" i="6"/>
  <c r="N478" i="6"/>
  <c r="V478" i="6"/>
  <c r="T479" i="6"/>
  <c r="R480" i="6"/>
  <c r="P481" i="6"/>
  <c r="N482" i="6"/>
  <c r="V482" i="6"/>
  <c r="T483" i="6"/>
  <c r="R484" i="6"/>
  <c r="P485" i="6"/>
  <c r="N486" i="6"/>
  <c r="V486" i="6"/>
  <c r="T487" i="6"/>
  <c r="R488" i="6"/>
  <c r="P489" i="6"/>
  <c r="N490" i="6"/>
  <c r="V490" i="6"/>
  <c r="T491" i="6"/>
  <c r="R492" i="6"/>
  <c r="P493" i="6"/>
  <c r="N494" i="6"/>
  <c r="V494" i="6"/>
  <c r="T495" i="6"/>
  <c r="R496" i="6"/>
  <c r="P497" i="6"/>
  <c r="N498" i="6"/>
  <c r="V498" i="6"/>
  <c r="T499" i="6"/>
  <c r="R500" i="6"/>
  <c r="P501" i="6"/>
  <c r="N502" i="6"/>
  <c r="V502" i="6"/>
  <c r="T503" i="6"/>
  <c r="R504" i="6"/>
  <c r="P505" i="6"/>
  <c r="N506" i="6"/>
  <c r="V506" i="6"/>
  <c r="T507" i="6"/>
  <c r="R508" i="6"/>
  <c r="P509" i="6"/>
  <c r="N510" i="6"/>
  <c r="V510" i="6"/>
  <c r="T511" i="6"/>
  <c r="R512" i="6"/>
  <c r="P513" i="6"/>
  <c r="N514" i="6"/>
  <c r="V514" i="6"/>
  <c r="T515" i="6"/>
  <c r="R516" i="6"/>
  <c r="P517" i="6"/>
  <c r="N518" i="6"/>
  <c r="V518" i="6"/>
  <c r="T519" i="6"/>
  <c r="R520" i="6"/>
  <c r="P521" i="6"/>
  <c r="N522" i="6"/>
  <c r="V522" i="6"/>
  <c r="T523" i="6"/>
  <c r="R524" i="6"/>
  <c r="P525" i="6"/>
  <c r="N526" i="6"/>
  <c r="V526" i="6"/>
  <c r="T527" i="6"/>
  <c r="R528" i="6"/>
  <c r="P529" i="6"/>
  <c r="N530" i="6"/>
  <c r="V530" i="6"/>
  <c r="T531" i="6"/>
  <c r="R532" i="6"/>
  <c r="P533" i="6"/>
  <c r="N534" i="6"/>
  <c r="V534" i="6"/>
  <c r="T535" i="6"/>
  <c r="R536" i="6"/>
  <c r="P537" i="6"/>
  <c r="N538" i="6"/>
  <c r="V538" i="6"/>
  <c r="T539" i="6"/>
  <c r="R540" i="6"/>
  <c r="P541" i="6"/>
  <c r="N542" i="6"/>
  <c r="V542" i="6"/>
  <c r="T543" i="6"/>
  <c r="R544" i="6"/>
  <c r="P545" i="6"/>
  <c r="N546" i="6"/>
  <c r="V546" i="6"/>
  <c r="T547" i="6"/>
  <c r="R548" i="6"/>
  <c r="P549" i="6"/>
  <c r="N550" i="6"/>
  <c r="V550" i="6"/>
  <c r="T551" i="6"/>
  <c r="R552" i="6"/>
  <c r="P553" i="6"/>
  <c r="N554" i="6"/>
  <c r="V554" i="6"/>
  <c r="T555" i="6"/>
  <c r="R556" i="6"/>
  <c r="P557" i="6"/>
  <c r="N558" i="6"/>
  <c r="V558" i="6"/>
  <c r="T559" i="6"/>
  <c r="R560" i="6"/>
  <c r="P561" i="6"/>
  <c r="N562" i="6"/>
  <c r="V562" i="6"/>
  <c r="T563" i="6"/>
  <c r="R564" i="6"/>
  <c r="P565" i="6"/>
  <c r="N566" i="6"/>
  <c r="V566" i="6"/>
  <c r="T567" i="6"/>
  <c r="R568" i="6"/>
  <c r="P569" i="6"/>
  <c r="N570" i="6"/>
  <c r="V570" i="6"/>
  <c r="T571" i="6"/>
  <c r="R572" i="6"/>
  <c r="P573" i="6"/>
  <c r="N574" i="6"/>
  <c r="V574" i="6"/>
  <c r="T575" i="6"/>
  <c r="R576" i="6"/>
  <c r="P577" i="6"/>
  <c r="N578" i="6"/>
  <c r="V578" i="6"/>
  <c r="T579" i="6"/>
  <c r="R580" i="6"/>
  <c r="P581" i="6"/>
  <c r="N582" i="6"/>
  <c r="V582" i="6"/>
  <c r="T583" i="6"/>
  <c r="R584" i="6"/>
  <c r="P585" i="6"/>
  <c r="N586" i="6"/>
  <c r="V586" i="6"/>
  <c r="T587" i="6"/>
  <c r="R588" i="6"/>
  <c r="P589" i="6"/>
  <c r="N590" i="6"/>
  <c r="V590" i="6"/>
  <c r="T591" i="6"/>
  <c r="R592" i="6"/>
  <c r="P593" i="6"/>
  <c r="N594" i="6"/>
  <c r="V594" i="6"/>
  <c r="T595" i="6"/>
  <c r="R596" i="6"/>
  <c r="P597" i="6"/>
  <c r="N598" i="6"/>
  <c r="V598" i="6"/>
  <c r="T599" i="6"/>
  <c r="R600" i="6"/>
  <c r="P601" i="6"/>
  <c r="N602" i="6"/>
  <c r="V602" i="6"/>
  <c r="T603" i="6"/>
  <c r="R604" i="6"/>
  <c r="P605" i="6"/>
  <c r="N606" i="6"/>
  <c r="V606" i="6"/>
  <c r="T607" i="6"/>
  <c r="R608" i="6"/>
  <c r="P609" i="6"/>
  <c r="N610" i="6"/>
  <c r="V610" i="6"/>
  <c r="T611" i="6"/>
  <c r="R612" i="6"/>
  <c r="P613" i="6"/>
  <c r="N614" i="6"/>
  <c r="V614" i="6"/>
  <c r="T615" i="6"/>
  <c r="R616" i="6"/>
  <c r="P617" i="6"/>
  <c r="N618" i="6"/>
  <c r="V618" i="6"/>
  <c r="T619" i="6"/>
  <c r="R620" i="6"/>
  <c r="P621" i="6"/>
  <c r="N622" i="6"/>
  <c r="V622" i="6"/>
  <c r="T623" i="6"/>
  <c r="R624" i="6"/>
  <c r="P625" i="6"/>
  <c r="N626" i="6"/>
  <c r="V626" i="6"/>
  <c r="T627" i="6"/>
  <c r="R628" i="6"/>
  <c r="P629" i="6"/>
  <c r="N630" i="6"/>
  <c r="V630" i="6"/>
  <c r="T631" i="6"/>
  <c r="R632" i="6"/>
  <c r="P633" i="6"/>
  <c r="N634" i="6"/>
  <c r="V634" i="6"/>
  <c r="T635" i="6"/>
  <c r="R636" i="6"/>
  <c r="P637" i="6"/>
  <c r="N638" i="6"/>
  <c r="V638" i="6"/>
  <c r="T639" i="6"/>
  <c r="R640" i="6"/>
  <c r="P641" i="6"/>
  <c r="N642" i="6"/>
  <c r="N78" i="6"/>
  <c r="P129" i="6"/>
  <c r="R180" i="6"/>
  <c r="Q211" i="6"/>
  <c r="M221" i="6"/>
  <c r="P228" i="6"/>
  <c r="T234" i="6"/>
  <c r="N241" i="6"/>
  <c r="R247" i="6"/>
  <c r="V253" i="6"/>
  <c r="P260" i="6"/>
  <c r="T266" i="6"/>
  <c r="N273" i="6"/>
  <c r="R279" i="6"/>
  <c r="V285" i="6"/>
  <c r="P292" i="6"/>
  <c r="T298" i="6"/>
  <c r="N305" i="6"/>
  <c r="R311" i="6"/>
  <c r="V317" i="6"/>
  <c r="P324" i="6"/>
  <c r="T330" i="6"/>
  <c r="N337" i="6"/>
  <c r="R343" i="6"/>
  <c r="V349" i="6"/>
  <c r="P356" i="6"/>
  <c r="P360" i="6"/>
  <c r="R363" i="6"/>
  <c r="T366" i="6"/>
  <c r="V369" i="6"/>
  <c r="N373" i="6"/>
  <c r="P376" i="6"/>
  <c r="R379" i="6"/>
  <c r="T382" i="6"/>
  <c r="V385" i="6"/>
  <c r="N389" i="6"/>
  <c r="P392" i="6"/>
  <c r="R395" i="6"/>
  <c r="T398" i="6"/>
  <c r="V401" i="6"/>
  <c r="N405" i="6"/>
  <c r="P408" i="6"/>
  <c r="R411" i="6"/>
  <c r="T413" i="6"/>
  <c r="S415" i="6"/>
  <c r="V417" i="6"/>
  <c r="N420" i="6"/>
  <c r="M422" i="6"/>
  <c r="P424" i="6"/>
  <c r="R426" i="6"/>
  <c r="Q428" i="6"/>
  <c r="T430" i="6"/>
  <c r="V432" i="6"/>
  <c r="T434" i="6"/>
  <c r="P436" i="6"/>
  <c r="V437" i="6"/>
  <c r="R439" i="6"/>
  <c r="N441" i="6"/>
  <c r="T442" i="6"/>
  <c r="P444" i="6"/>
  <c r="V445" i="6"/>
  <c r="R447" i="6"/>
  <c r="T448" i="6"/>
  <c r="M450" i="6"/>
  <c r="P451" i="6"/>
  <c r="S452" i="6"/>
  <c r="V453" i="6"/>
  <c r="N455" i="6"/>
  <c r="Q456" i="6"/>
  <c r="T457" i="6"/>
  <c r="M459" i="6"/>
  <c r="P460" i="6"/>
  <c r="Q461" i="6"/>
  <c r="Q462" i="6"/>
  <c r="R463" i="6"/>
  <c r="S464" i="6"/>
  <c r="S465" i="6"/>
  <c r="T466" i="6"/>
  <c r="T467" i="6"/>
  <c r="S468" i="6"/>
  <c r="Q469" i="6"/>
  <c r="O470" i="6"/>
  <c r="M471" i="6"/>
  <c r="U471" i="6"/>
  <c r="S472" i="6"/>
  <c r="Q473" i="6"/>
  <c r="O474" i="6"/>
  <c r="M475" i="6"/>
  <c r="U475" i="6"/>
  <c r="S476" i="6"/>
  <c r="Q477" i="6"/>
  <c r="O478" i="6"/>
  <c r="M479" i="6"/>
  <c r="U479" i="6"/>
  <c r="S480" i="6"/>
  <c r="Q481" i="6"/>
  <c r="O482" i="6"/>
  <c r="M483" i="6"/>
  <c r="U483" i="6"/>
  <c r="S484" i="6"/>
  <c r="Q485" i="6"/>
  <c r="O486" i="6"/>
  <c r="M487" i="6"/>
  <c r="U487" i="6"/>
  <c r="S488" i="6"/>
  <c r="Q489" i="6"/>
  <c r="O490" i="6"/>
  <c r="M491" i="6"/>
  <c r="U491" i="6"/>
  <c r="S492" i="6"/>
  <c r="Q493" i="6"/>
  <c r="O494" i="6"/>
  <c r="M495" i="6"/>
  <c r="U495" i="6"/>
  <c r="S496" i="6"/>
  <c r="Q497" i="6"/>
  <c r="O498" i="6"/>
  <c r="M499" i="6"/>
  <c r="U499" i="6"/>
  <c r="S500" i="6"/>
  <c r="Q501" i="6"/>
  <c r="O502" i="6"/>
  <c r="M503" i="6"/>
  <c r="U503" i="6"/>
  <c r="S504" i="6"/>
  <c r="Q505" i="6"/>
  <c r="O506" i="6"/>
  <c r="M507" i="6"/>
  <c r="U507" i="6"/>
  <c r="S508" i="6"/>
  <c r="Q509" i="6"/>
  <c r="O510" i="6"/>
  <c r="M511" i="6"/>
  <c r="U511" i="6"/>
  <c r="S512" i="6"/>
  <c r="Q513" i="6"/>
  <c r="O514" i="6"/>
  <c r="M515" i="6"/>
  <c r="U515" i="6"/>
  <c r="S516" i="6"/>
  <c r="Q517" i="6"/>
  <c r="O518" i="6"/>
  <c r="M519" i="6"/>
  <c r="U519" i="6"/>
  <c r="S520" i="6"/>
  <c r="Q521" i="6"/>
  <c r="O522" i="6"/>
  <c r="M523" i="6"/>
  <c r="U523" i="6"/>
  <c r="S524" i="6"/>
  <c r="Q525" i="6"/>
  <c r="O526" i="6"/>
  <c r="M527" i="6"/>
  <c r="U527" i="6"/>
  <c r="S528" i="6"/>
  <c r="Q529" i="6"/>
  <c r="O530" i="6"/>
  <c r="M531" i="6"/>
  <c r="U531" i="6"/>
  <c r="S532" i="6"/>
  <c r="Q533" i="6"/>
  <c r="O534" i="6"/>
  <c r="M535" i="6"/>
  <c r="U535" i="6"/>
  <c r="S536" i="6"/>
  <c r="Q537" i="6"/>
  <c r="O538" i="6"/>
  <c r="M539" i="6"/>
  <c r="U539" i="6"/>
  <c r="S540" i="6"/>
  <c r="Q541" i="6"/>
  <c r="O542" i="6"/>
  <c r="M543" i="6"/>
  <c r="U543" i="6"/>
  <c r="S544" i="6"/>
  <c r="Q545" i="6"/>
  <c r="O546" i="6"/>
  <c r="M547" i="6"/>
  <c r="U547" i="6"/>
  <c r="S548" i="6"/>
  <c r="Q549" i="6"/>
  <c r="O550" i="6"/>
  <c r="M551" i="6"/>
  <c r="U551" i="6"/>
  <c r="S552" i="6"/>
  <c r="Q553" i="6"/>
  <c r="O554" i="6"/>
  <c r="M555" i="6"/>
  <c r="U555" i="6"/>
  <c r="S556" i="6"/>
  <c r="Q557" i="6"/>
  <c r="O558" i="6"/>
  <c r="M559" i="6"/>
  <c r="U559" i="6"/>
  <c r="S560" i="6"/>
  <c r="Q561" i="6"/>
  <c r="O562" i="6"/>
  <c r="M563" i="6"/>
  <c r="U563" i="6"/>
  <c r="S564" i="6"/>
  <c r="Q565" i="6"/>
  <c r="O566" i="6"/>
  <c r="M567" i="6"/>
  <c r="U567" i="6"/>
  <c r="S568" i="6"/>
  <c r="Q569" i="6"/>
  <c r="O570" i="6"/>
  <c r="M571" i="6"/>
  <c r="U571" i="6"/>
  <c r="S572" i="6"/>
  <c r="Q573" i="6"/>
  <c r="O574" i="6"/>
  <c r="M575" i="6"/>
  <c r="U575" i="6"/>
  <c r="S576" i="6"/>
  <c r="Q577" i="6"/>
  <c r="O578" i="6"/>
  <c r="M579" i="6"/>
  <c r="U579" i="6"/>
  <c r="S580" i="6"/>
  <c r="Q581" i="6"/>
  <c r="O582" i="6"/>
  <c r="M583" i="6"/>
  <c r="U583" i="6"/>
  <c r="S584" i="6"/>
  <c r="Q585" i="6"/>
  <c r="O586" i="6"/>
  <c r="M587" i="6"/>
  <c r="U587" i="6"/>
  <c r="S588" i="6"/>
  <c r="Q589" i="6"/>
  <c r="O590" i="6"/>
  <c r="M591" i="6"/>
  <c r="U591" i="6"/>
  <c r="S592" i="6"/>
  <c r="Q593" i="6"/>
  <c r="O594" i="6"/>
  <c r="M595" i="6"/>
  <c r="U595" i="6"/>
  <c r="S596" i="6"/>
  <c r="Q597" i="6"/>
  <c r="O598" i="6"/>
  <c r="M599" i="6"/>
  <c r="U599" i="6"/>
  <c r="S600" i="6"/>
  <c r="Q601" i="6"/>
  <c r="O602" i="6"/>
  <c r="M603" i="6"/>
  <c r="U603" i="6"/>
  <c r="S604" i="6"/>
  <c r="Q605" i="6"/>
  <c r="O606" i="6"/>
  <c r="M607" i="6"/>
  <c r="U607" i="6"/>
  <c r="S608" i="6"/>
  <c r="Q609" i="6"/>
  <c r="O610" i="6"/>
  <c r="M611" i="6"/>
  <c r="U611" i="6"/>
  <c r="S612" i="6"/>
  <c r="Q613" i="6"/>
  <c r="O614" i="6"/>
  <c r="M615" i="6"/>
  <c r="U615" i="6"/>
  <c r="S616" i="6"/>
  <c r="Q617" i="6"/>
  <c r="O618" i="6"/>
  <c r="M619" i="6"/>
  <c r="U619" i="6"/>
  <c r="S620" i="6"/>
  <c r="Q621" i="6"/>
  <c r="O622" i="6"/>
  <c r="M623" i="6"/>
  <c r="U623" i="6"/>
  <c r="S624" i="6"/>
  <c r="Q625" i="6"/>
  <c r="O626" i="6"/>
  <c r="M627" i="6"/>
  <c r="U627" i="6"/>
  <c r="S628" i="6"/>
  <c r="Q629" i="6"/>
  <c r="O630" i="6"/>
  <c r="M631" i="6"/>
  <c r="U631" i="6"/>
  <c r="S632" i="6"/>
  <c r="Q633" i="6"/>
  <c r="O634" i="6"/>
  <c r="M635" i="6"/>
  <c r="U635" i="6"/>
  <c r="S636" i="6"/>
  <c r="Q637" i="6"/>
  <c r="O638" i="6"/>
  <c r="M639" i="6"/>
  <c r="U639" i="6"/>
  <c r="S640" i="6"/>
  <c r="Q641" i="6"/>
  <c r="O642" i="6"/>
  <c r="M643" i="6"/>
  <c r="U643" i="6"/>
  <c r="R84" i="6"/>
  <c r="T135" i="6"/>
  <c r="V186" i="6"/>
  <c r="M213" i="6"/>
  <c r="N222" i="6"/>
  <c r="N229" i="6"/>
  <c r="R235" i="6"/>
  <c r="V241" i="6"/>
  <c r="P248" i="6"/>
  <c r="T254" i="6"/>
  <c r="N261" i="6"/>
  <c r="R267" i="6"/>
  <c r="V273" i="6"/>
  <c r="P280" i="6"/>
  <c r="T286" i="6"/>
  <c r="N293" i="6"/>
  <c r="R299" i="6"/>
  <c r="V305" i="6"/>
  <c r="P312" i="6"/>
  <c r="T318" i="6"/>
  <c r="N325" i="6"/>
  <c r="R331" i="6"/>
  <c r="V337" i="6"/>
  <c r="P344" i="6"/>
  <c r="T350" i="6"/>
  <c r="N357" i="6"/>
  <c r="Q360" i="6"/>
  <c r="S363" i="6"/>
  <c r="U366" i="6"/>
  <c r="M370" i="6"/>
  <c r="O373" i="6"/>
  <c r="Q376" i="6"/>
  <c r="S379" i="6"/>
  <c r="U382" i="6"/>
  <c r="M386" i="6"/>
  <c r="O389" i="6"/>
  <c r="Q392" i="6"/>
  <c r="S395" i="6"/>
  <c r="U398" i="6"/>
  <c r="M402" i="6"/>
  <c r="O405" i="6"/>
  <c r="Q408" i="6"/>
  <c r="S411" i="6"/>
  <c r="V413" i="6"/>
  <c r="N416" i="6"/>
  <c r="M418" i="6"/>
  <c r="P420" i="6"/>
  <c r="R422" i="6"/>
  <c r="Q424" i="6"/>
  <c r="T426" i="6"/>
  <c r="V428" i="6"/>
  <c r="U430" i="6"/>
  <c r="N433" i="6"/>
  <c r="U434" i="6"/>
  <c r="Q436" i="6"/>
  <c r="M438" i="6"/>
  <c r="S439" i="6"/>
  <c r="O441" i="6"/>
  <c r="U442" i="6"/>
  <c r="Q444" i="6"/>
  <c r="M446" i="6"/>
  <c r="S447" i="6"/>
  <c r="V448" i="6"/>
  <c r="O450" i="6"/>
  <c r="R451" i="6"/>
  <c r="T452" i="6"/>
  <c r="M454" i="6"/>
  <c r="P455" i="6"/>
  <c r="S456" i="6"/>
  <c r="V457" i="6"/>
  <c r="N459" i="6"/>
  <c r="Q460" i="6"/>
  <c r="R461" i="6"/>
  <c r="R462" i="6"/>
  <c r="S463" i="6"/>
  <c r="T464" i="6"/>
  <c r="T465" i="6"/>
  <c r="U466" i="6"/>
  <c r="U467" i="6"/>
  <c r="T468" i="6"/>
  <c r="R469" i="6"/>
  <c r="P470" i="6"/>
  <c r="N471" i="6"/>
  <c r="V471" i="6"/>
  <c r="T472" i="6"/>
  <c r="R473" i="6"/>
  <c r="P474" i="6"/>
  <c r="N475" i="6"/>
  <c r="V475" i="6"/>
  <c r="T476" i="6"/>
  <c r="R477" i="6"/>
  <c r="P478" i="6"/>
  <c r="N479" i="6"/>
  <c r="V479" i="6"/>
  <c r="T480" i="6"/>
  <c r="R481" i="6"/>
  <c r="P482" i="6"/>
  <c r="N483" i="6"/>
  <c r="V483" i="6"/>
  <c r="T484" i="6"/>
  <c r="R485" i="6"/>
  <c r="P486" i="6"/>
  <c r="N487" i="6"/>
  <c r="V487" i="6"/>
  <c r="T488" i="6"/>
  <c r="R489" i="6"/>
  <c r="P490" i="6"/>
  <c r="N491" i="6"/>
  <c r="V491" i="6"/>
  <c r="T492" i="6"/>
  <c r="R493" i="6"/>
  <c r="P494" i="6"/>
  <c r="N495" i="6"/>
  <c r="V495" i="6"/>
  <c r="T496" i="6"/>
  <c r="R497" i="6"/>
  <c r="P498" i="6"/>
  <c r="N499" i="6"/>
  <c r="V499" i="6"/>
  <c r="T500" i="6"/>
  <c r="R501" i="6"/>
  <c r="P502" i="6"/>
  <c r="N503" i="6"/>
  <c r="V503" i="6"/>
  <c r="T504" i="6"/>
  <c r="R505" i="6"/>
  <c r="P506" i="6"/>
  <c r="N507" i="6"/>
  <c r="V507" i="6"/>
  <c r="T508" i="6"/>
  <c r="R509" i="6"/>
  <c r="P510" i="6"/>
  <c r="N511" i="6"/>
  <c r="V511" i="6"/>
  <c r="T512" i="6"/>
  <c r="R513" i="6"/>
  <c r="P514" i="6"/>
  <c r="N515" i="6"/>
  <c r="V515" i="6"/>
  <c r="T516" i="6"/>
  <c r="R517" i="6"/>
  <c r="P518" i="6"/>
  <c r="N519" i="6"/>
  <c r="V519" i="6"/>
  <c r="T520" i="6"/>
  <c r="R521" i="6"/>
  <c r="P522" i="6"/>
  <c r="N523" i="6"/>
  <c r="V523" i="6"/>
  <c r="T524" i="6"/>
  <c r="R525" i="6"/>
  <c r="P526" i="6"/>
  <c r="N527" i="6"/>
  <c r="V527" i="6"/>
  <c r="T528" i="6"/>
  <c r="R529" i="6"/>
  <c r="P530" i="6"/>
  <c r="N531" i="6"/>
  <c r="V531" i="6"/>
  <c r="T532" i="6"/>
  <c r="R533" i="6"/>
  <c r="P534" i="6"/>
  <c r="N535" i="6"/>
  <c r="V535" i="6"/>
  <c r="T536" i="6"/>
  <c r="R537" i="6"/>
  <c r="P538" i="6"/>
  <c r="N539" i="6"/>
  <c r="V539" i="6"/>
  <c r="T540" i="6"/>
  <c r="R541" i="6"/>
  <c r="P542" i="6"/>
  <c r="N543" i="6"/>
  <c r="V543" i="6"/>
  <c r="T544" i="6"/>
  <c r="R545" i="6"/>
  <c r="P546" i="6"/>
  <c r="N547" i="6"/>
  <c r="V547" i="6"/>
  <c r="T548" i="6"/>
  <c r="R549" i="6"/>
  <c r="P550" i="6"/>
  <c r="N551" i="6"/>
  <c r="V551" i="6"/>
  <c r="T552" i="6"/>
  <c r="R553" i="6"/>
  <c r="P554" i="6"/>
  <c r="N555" i="6"/>
  <c r="V555" i="6"/>
  <c r="T556" i="6"/>
  <c r="R557" i="6"/>
  <c r="P558" i="6"/>
  <c r="N559" i="6"/>
  <c r="V559" i="6"/>
  <c r="T560" i="6"/>
  <c r="R561" i="6"/>
  <c r="P562" i="6"/>
  <c r="N563" i="6"/>
  <c r="V563" i="6"/>
  <c r="T564" i="6"/>
  <c r="R565" i="6"/>
  <c r="P566" i="6"/>
  <c r="N567" i="6"/>
  <c r="V567" i="6"/>
  <c r="T568" i="6"/>
  <c r="R569" i="6"/>
  <c r="P570" i="6"/>
  <c r="N571" i="6"/>
  <c r="V571" i="6"/>
  <c r="T572" i="6"/>
  <c r="R573" i="6"/>
  <c r="P574" i="6"/>
  <c r="N575" i="6"/>
  <c r="V575" i="6"/>
  <c r="T576" i="6"/>
  <c r="R577" i="6"/>
  <c r="P578" i="6"/>
  <c r="N579" i="6"/>
  <c r="V579" i="6"/>
  <c r="T580" i="6"/>
  <c r="R581" i="6"/>
  <c r="P582" i="6"/>
  <c r="N583" i="6"/>
  <c r="V583" i="6"/>
  <c r="T584" i="6"/>
  <c r="R585" i="6"/>
  <c r="P586" i="6"/>
  <c r="N587" i="6"/>
  <c r="V587" i="6"/>
  <c r="T588" i="6"/>
  <c r="R589" i="6"/>
  <c r="P590" i="6"/>
  <c r="N591" i="6"/>
  <c r="V591" i="6"/>
  <c r="T592" i="6"/>
  <c r="R593" i="6"/>
  <c r="P594" i="6"/>
  <c r="N595" i="6"/>
  <c r="V595" i="6"/>
  <c r="T596" i="6"/>
  <c r="R597" i="6"/>
  <c r="P598" i="6"/>
  <c r="N599" i="6"/>
  <c r="V599" i="6"/>
  <c r="T600" i="6"/>
  <c r="R601" i="6"/>
  <c r="P602" i="6"/>
  <c r="N603" i="6"/>
  <c r="V603" i="6"/>
  <c r="T604" i="6"/>
  <c r="R605" i="6"/>
  <c r="P606" i="6"/>
  <c r="N607" i="6"/>
  <c r="V607" i="6"/>
  <c r="T608" i="6"/>
  <c r="R609" i="6"/>
  <c r="P610" i="6"/>
  <c r="N611" i="6"/>
  <c r="V611" i="6"/>
  <c r="T612" i="6"/>
  <c r="R613" i="6"/>
  <c r="P614" i="6"/>
  <c r="N615" i="6"/>
  <c r="V615" i="6"/>
  <c r="T616" i="6"/>
  <c r="R617" i="6"/>
  <c r="P618" i="6"/>
  <c r="N619" i="6"/>
  <c r="V619" i="6"/>
  <c r="T620" i="6"/>
  <c r="R621" i="6"/>
  <c r="P622" i="6"/>
  <c r="N623" i="6"/>
  <c r="V623" i="6"/>
  <c r="T624" i="6"/>
  <c r="R625" i="6"/>
  <c r="P626" i="6"/>
  <c r="N627" i="6"/>
  <c r="V627" i="6"/>
  <c r="T628" i="6"/>
  <c r="R629" i="6"/>
  <c r="P630" i="6"/>
  <c r="N631" i="6"/>
  <c r="V631" i="6"/>
  <c r="T632" i="6"/>
  <c r="R633" i="6"/>
  <c r="P634" i="6"/>
  <c r="N635" i="6"/>
  <c r="V635" i="6"/>
  <c r="T636" i="6"/>
  <c r="R637" i="6"/>
  <c r="P638" i="6"/>
  <c r="N639" i="6"/>
  <c r="V639" i="6"/>
  <c r="T640" i="6"/>
  <c r="R641" i="6"/>
  <c r="P642" i="6"/>
  <c r="N643" i="6"/>
  <c r="V643" i="6"/>
  <c r="T644" i="6"/>
  <c r="R645" i="6"/>
  <c r="P646" i="6"/>
  <c r="N647" i="6"/>
  <c r="V647" i="6"/>
  <c r="T648" i="6"/>
  <c r="R649" i="6"/>
  <c r="P650" i="6"/>
  <c r="N651" i="6"/>
  <c r="V651" i="6"/>
  <c r="T652" i="6"/>
  <c r="R653" i="6"/>
  <c r="P654" i="6"/>
  <c r="N655" i="6"/>
  <c r="V655" i="6"/>
  <c r="T656" i="6"/>
  <c r="R657" i="6"/>
  <c r="P658" i="6"/>
  <c r="N659" i="6"/>
  <c r="V659" i="6"/>
  <c r="T660" i="6"/>
  <c r="R661" i="6"/>
  <c r="P662" i="6"/>
  <c r="N663" i="6"/>
  <c r="V663" i="6"/>
  <c r="T664" i="6"/>
  <c r="R665" i="6"/>
  <c r="P666" i="6"/>
  <c r="N667" i="6"/>
  <c r="V667" i="6"/>
  <c r="T668" i="6"/>
  <c r="R669" i="6"/>
  <c r="P670" i="6"/>
  <c r="N671" i="6"/>
  <c r="V671" i="6"/>
  <c r="T672" i="6"/>
  <c r="R673" i="6"/>
  <c r="P674" i="6"/>
  <c r="N675" i="6"/>
  <c r="V675" i="6"/>
  <c r="T676" i="6"/>
  <c r="R677" i="6"/>
  <c r="V90" i="6"/>
  <c r="N142" i="6"/>
  <c r="P193" i="6"/>
  <c r="P214" i="6"/>
  <c r="N223" i="6"/>
  <c r="V229" i="6"/>
  <c r="P236" i="6"/>
  <c r="T242" i="6"/>
  <c r="N249" i="6"/>
  <c r="R255" i="6"/>
  <c r="V261" i="6"/>
  <c r="P268" i="6"/>
  <c r="T274" i="6"/>
  <c r="N281" i="6"/>
  <c r="R287" i="6"/>
  <c r="V293" i="6"/>
  <c r="P300" i="6"/>
  <c r="T306" i="6"/>
  <c r="N313" i="6"/>
  <c r="R319" i="6"/>
  <c r="V325" i="6"/>
  <c r="P332" i="6"/>
  <c r="T338" i="6"/>
  <c r="N345" i="6"/>
  <c r="R351" i="6"/>
  <c r="V357" i="6"/>
  <c r="N361" i="6"/>
  <c r="P364" i="6"/>
  <c r="R367" i="6"/>
  <c r="T370" i="6"/>
  <c r="V373" i="6"/>
  <c r="N377" i="6"/>
  <c r="P380" i="6"/>
  <c r="R383" i="6"/>
  <c r="T386" i="6"/>
  <c r="V389" i="6"/>
  <c r="N393" i="6"/>
  <c r="P396" i="6"/>
  <c r="R399" i="6"/>
  <c r="T402" i="6"/>
  <c r="V405" i="6"/>
  <c r="N409" i="6"/>
  <c r="N412" i="6"/>
  <c r="M414" i="6"/>
  <c r="P416" i="6"/>
  <c r="R418" i="6"/>
  <c r="Q420" i="6"/>
  <c r="T422" i="6"/>
  <c r="V424" i="6"/>
  <c r="U426" i="6"/>
  <c r="N429" i="6"/>
  <c r="P431" i="6"/>
  <c r="O433" i="6"/>
  <c r="N435" i="6"/>
  <c r="T436" i="6"/>
  <c r="P438" i="6"/>
  <c r="V439" i="6"/>
  <c r="R441" i="6"/>
  <c r="N443" i="6"/>
  <c r="T444" i="6"/>
  <c r="P446" i="6"/>
  <c r="U447" i="6"/>
  <c r="N449" i="6"/>
  <c r="P450" i="6"/>
  <c r="S451" i="6"/>
  <c r="V452" i="6"/>
  <c r="O454" i="6"/>
  <c r="R455" i="6"/>
  <c r="T456" i="6"/>
  <c r="M458" i="6"/>
  <c r="P459" i="6"/>
  <c r="S460" i="6"/>
  <c r="S461" i="6"/>
  <c r="T462" i="6"/>
  <c r="U463" i="6"/>
  <c r="U464" i="6"/>
  <c r="V465" i="6"/>
  <c r="M467" i="6"/>
  <c r="V467" i="6"/>
  <c r="U468" i="6"/>
  <c r="S469" i="6"/>
  <c r="Q470" i="6"/>
  <c r="O471" i="6"/>
  <c r="M472" i="6"/>
  <c r="U472" i="6"/>
  <c r="S473" i="6"/>
  <c r="Q474" i="6"/>
  <c r="O475" i="6"/>
  <c r="M476" i="6"/>
  <c r="U476" i="6"/>
  <c r="S477" i="6"/>
  <c r="Q478" i="6"/>
  <c r="O479" i="6"/>
  <c r="M480" i="6"/>
  <c r="U480" i="6"/>
  <c r="S481" i="6"/>
  <c r="Q482" i="6"/>
  <c r="O483" i="6"/>
  <c r="M484" i="6"/>
  <c r="U484" i="6"/>
  <c r="S485" i="6"/>
  <c r="Q486" i="6"/>
  <c r="O487" i="6"/>
  <c r="M488" i="6"/>
  <c r="U488" i="6"/>
  <c r="S489" i="6"/>
  <c r="Q490" i="6"/>
  <c r="O491" i="6"/>
  <c r="M492" i="6"/>
  <c r="U492" i="6"/>
  <c r="S493" i="6"/>
  <c r="Q494" i="6"/>
  <c r="O495" i="6"/>
  <c r="M496" i="6"/>
  <c r="U496" i="6"/>
  <c r="S497" i="6"/>
  <c r="Q498" i="6"/>
  <c r="O499" i="6"/>
  <c r="M500" i="6"/>
  <c r="U500" i="6"/>
  <c r="S501" i="6"/>
  <c r="Q502" i="6"/>
  <c r="O503" i="6"/>
  <c r="M504" i="6"/>
  <c r="U504" i="6"/>
  <c r="S505" i="6"/>
  <c r="Q506" i="6"/>
  <c r="O507" i="6"/>
  <c r="M508" i="6"/>
  <c r="U508" i="6"/>
  <c r="S509" i="6"/>
  <c r="Q510" i="6"/>
  <c r="O511" i="6"/>
  <c r="M512" i="6"/>
  <c r="U512" i="6"/>
  <c r="S513" i="6"/>
  <c r="Q514" i="6"/>
  <c r="O515" i="6"/>
  <c r="M516" i="6"/>
  <c r="U516" i="6"/>
  <c r="S517" i="6"/>
  <c r="Q518" i="6"/>
  <c r="O519" i="6"/>
  <c r="M520" i="6"/>
  <c r="U520" i="6"/>
  <c r="S521" i="6"/>
  <c r="Q522" i="6"/>
  <c r="O523" i="6"/>
  <c r="M524" i="6"/>
  <c r="U524" i="6"/>
  <c r="S525" i="6"/>
  <c r="Q526" i="6"/>
  <c r="O527" i="6"/>
  <c r="M528" i="6"/>
  <c r="U528" i="6"/>
  <c r="S529" i="6"/>
  <c r="Q530" i="6"/>
  <c r="O531" i="6"/>
  <c r="M532" i="6"/>
  <c r="U532" i="6"/>
  <c r="S533" i="6"/>
  <c r="Q534" i="6"/>
  <c r="O535" i="6"/>
  <c r="M536" i="6"/>
  <c r="U536" i="6"/>
  <c r="S537" i="6"/>
  <c r="Q538" i="6"/>
  <c r="O539" i="6"/>
  <c r="M540" i="6"/>
  <c r="U540" i="6"/>
  <c r="S541" i="6"/>
  <c r="Q542" i="6"/>
  <c r="O543" i="6"/>
  <c r="M544" i="6"/>
  <c r="U544" i="6"/>
  <c r="S545" i="6"/>
  <c r="Q546" i="6"/>
  <c r="O547" i="6"/>
  <c r="M548" i="6"/>
  <c r="U548" i="6"/>
  <c r="S549" i="6"/>
  <c r="Q550" i="6"/>
  <c r="O551" i="6"/>
  <c r="M552" i="6"/>
  <c r="U552" i="6"/>
  <c r="S553" i="6"/>
  <c r="Q554" i="6"/>
  <c r="O555" i="6"/>
  <c r="M556" i="6"/>
  <c r="U556" i="6"/>
  <c r="S557" i="6"/>
  <c r="Q558" i="6"/>
  <c r="O559" i="6"/>
  <c r="M560" i="6"/>
  <c r="U560" i="6"/>
  <c r="S561" i="6"/>
  <c r="Q562" i="6"/>
  <c r="O563" i="6"/>
  <c r="M564" i="6"/>
  <c r="U564" i="6"/>
  <c r="S565" i="6"/>
  <c r="Q566" i="6"/>
  <c r="O567" i="6"/>
  <c r="M568" i="6"/>
  <c r="U568" i="6"/>
  <c r="S569" i="6"/>
  <c r="Q570" i="6"/>
  <c r="O571" i="6"/>
  <c r="M572" i="6"/>
  <c r="U572" i="6"/>
  <c r="S573" i="6"/>
  <c r="Q574" i="6"/>
  <c r="O575" i="6"/>
  <c r="M576" i="6"/>
  <c r="U576" i="6"/>
  <c r="S577" i="6"/>
  <c r="Q578" i="6"/>
  <c r="O579" i="6"/>
  <c r="M580" i="6"/>
  <c r="U580" i="6"/>
  <c r="S581" i="6"/>
  <c r="Q582" i="6"/>
  <c r="O583" i="6"/>
  <c r="M584" i="6"/>
  <c r="U584" i="6"/>
  <c r="S585" i="6"/>
  <c r="Q586" i="6"/>
  <c r="O587" i="6"/>
  <c r="M588" i="6"/>
  <c r="U588" i="6"/>
  <c r="S589" i="6"/>
  <c r="Q590" i="6"/>
  <c r="O591" i="6"/>
  <c r="M592" i="6"/>
  <c r="U592" i="6"/>
  <c r="S593" i="6"/>
  <c r="Q594" i="6"/>
  <c r="O595" i="6"/>
  <c r="M596" i="6"/>
  <c r="U596" i="6"/>
  <c r="S597" i="6"/>
  <c r="Q598" i="6"/>
  <c r="O599" i="6"/>
  <c r="M600" i="6"/>
  <c r="U600" i="6"/>
  <c r="S601" i="6"/>
  <c r="Q602" i="6"/>
  <c r="O603" i="6"/>
  <c r="M604" i="6"/>
  <c r="U604" i="6"/>
  <c r="S605" i="6"/>
  <c r="Q606" i="6"/>
  <c r="O607" i="6"/>
  <c r="M608" i="6"/>
  <c r="U608" i="6"/>
  <c r="S609" i="6"/>
  <c r="Q610" i="6"/>
  <c r="O611" i="6"/>
  <c r="M612" i="6"/>
  <c r="U612" i="6"/>
  <c r="S613" i="6"/>
  <c r="Q614" i="6"/>
  <c r="O615" i="6"/>
  <c r="M616" i="6"/>
  <c r="U616" i="6"/>
  <c r="S617" i="6"/>
  <c r="Q618" i="6"/>
  <c r="O619" i="6"/>
  <c r="M620" i="6"/>
  <c r="U620" i="6"/>
  <c r="S621" i="6"/>
  <c r="Q622" i="6"/>
  <c r="O623" i="6"/>
  <c r="M624" i="6"/>
  <c r="U624" i="6"/>
  <c r="S625" i="6"/>
  <c r="Q626" i="6"/>
  <c r="O627" i="6"/>
  <c r="M628" i="6"/>
  <c r="U628" i="6"/>
  <c r="S629" i="6"/>
  <c r="Q630" i="6"/>
  <c r="O631" i="6"/>
  <c r="M632" i="6"/>
  <c r="U632" i="6"/>
  <c r="S633" i="6"/>
  <c r="Q634" i="6"/>
  <c r="O635" i="6"/>
  <c r="M636" i="6"/>
  <c r="U636" i="6"/>
  <c r="S637" i="6"/>
  <c r="Q638" i="6"/>
  <c r="O639" i="6"/>
  <c r="M640" i="6"/>
  <c r="U640" i="6"/>
  <c r="S641" i="6"/>
  <c r="Q642" i="6"/>
  <c r="O643" i="6"/>
  <c r="M644" i="6"/>
  <c r="U644" i="6"/>
  <c r="S645" i="6"/>
  <c r="Q646" i="6"/>
  <c r="O647" i="6"/>
  <c r="M648" i="6"/>
  <c r="U648" i="6"/>
  <c r="S649" i="6"/>
  <c r="Q650" i="6"/>
  <c r="O651" i="6"/>
  <c r="P97" i="6"/>
  <c r="R148" i="6"/>
  <c r="T199" i="6"/>
  <c r="R215" i="6"/>
  <c r="O224" i="6"/>
  <c r="T230" i="6"/>
  <c r="N237" i="6"/>
  <c r="R243" i="6"/>
  <c r="V249" i="6"/>
  <c r="P256" i="6"/>
  <c r="T262" i="6"/>
  <c r="N269" i="6"/>
  <c r="R275" i="6"/>
  <c r="V281" i="6"/>
  <c r="P288" i="6"/>
  <c r="T294" i="6"/>
  <c r="N301" i="6"/>
  <c r="R307" i="6"/>
  <c r="V313" i="6"/>
  <c r="P320" i="6"/>
  <c r="T326" i="6"/>
  <c r="N333" i="6"/>
  <c r="R339" i="6"/>
  <c r="V345" i="6"/>
  <c r="P352" i="6"/>
  <c r="M358" i="6"/>
  <c r="O361" i="6"/>
  <c r="Q364" i="6"/>
  <c r="S367" i="6"/>
  <c r="U370" i="6"/>
  <c r="M374" i="6"/>
  <c r="O377" i="6"/>
  <c r="Q380" i="6"/>
  <c r="S383" i="6"/>
  <c r="U386" i="6"/>
  <c r="M390" i="6"/>
  <c r="O393" i="6"/>
  <c r="Q396" i="6"/>
  <c r="S399" i="6"/>
  <c r="U402" i="6"/>
  <c r="M406" i="6"/>
  <c r="O409" i="6"/>
  <c r="P412" i="6"/>
  <c r="R414" i="6"/>
  <c r="Q416" i="6"/>
  <c r="T418" i="6"/>
  <c r="V420" i="6"/>
  <c r="U422" i="6"/>
  <c r="N425" i="6"/>
  <c r="P427" i="6"/>
  <c r="O429" i="6"/>
  <c r="R431" i="6"/>
  <c r="T433" i="6"/>
  <c r="P435" i="6"/>
  <c r="V436" i="6"/>
  <c r="R438" i="6"/>
  <c r="N440" i="6"/>
  <c r="T441" i="6"/>
  <c r="P443" i="6"/>
  <c r="V444" i="6"/>
  <c r="R446" i="6"/>
  <c r="V447" i="6"/>
  <c r="O449" i="6"/>
  <c r="R450" i="6"/>
  <c r="U451" i="6"/>
  <c r="N453" i="6"/>
  <c r="P454" i="6"/>
  <c r="S455" i="6"/>
  <c r="V456" i="6"/>
  <c r="O458" i="6"/>
  <c r="R459" i="6"/>
  <c r="T460" i="6"/>
  <c r="T461" i="6"/>
  <c r="U462" i="6"/>
  <c r="V463" i="6"/>
  <c r="V464" i="6"/>
  <c r="M466" i="6"/>
  <c r="N467" i="6"/>
  <c r="M468" i="6"/>
  <c r="V468" i="6"/>
  <c r="T469" i="6"/>
  <c r="R470" i="6"/>
  <c r="P471" i="6"/>
  <c r="N472" i="6"/>
  <c r="V472" i="6"/>
  <c r="T473" i="6"/>
  <c r="R474" i="6"/>
  <c r="P475" i="6"/>
  <c r="N476" i="6"/>
  <c r="V476" i="6"/>
  <c r="T477" i="6"/>
  <c r="R478" i="6"/>
  <c r="P479" i="6"/>
  <c r="N480" i="6"/>
  <c r="V480" i="6"/>
  <c r="T481" i="6"/>
  <c r="R482" i="6"/>
  <c r="P483" i="6"/>
  <c r="N484" i="6"/>
  <c r="V484" i="6"/>
  <c r="T485" i="6"/>
  <c r="R486" i="6"/>
  <c r="P487" i="6"/>
  <c r="N488" i="6"/>
  <c r="V488" i="6"/>
  <c r="T489" i="6"/>
  <c r="R490" i="6"/>
  <c r="P491" i="6"/>
  <c r="N492" i="6"/>
  <c r="V492" i="6"/>
  <c r="T493" i="6"/>
  <c r="R494" i="6"/>
  <c r="P495" i="6"/>
  <c r="N496" i="6"/>
  <c r="V496" i="6"/>
  <c r="T497" i="6"/>
  <c r="R498" i="6"/>
  <c r="P499" i="6"/>
  <c r="N500" i="6"/>
  <c r="V500" i="6"/>
  <c r="T501" i="6"/>
  <c r="R502" i="6"/>
  <c r="P503" i="6"/>
  <c r="N504" i="6"/>
  <c r="V504" i="6"/>
  <c r="T505" i="6"/>
  <c r="R506" i="6"/>
  <c r="P507" i="6"/>
  <c r="N508" i="6"/>
  <c r="V508" i="6"/>
  <c r="T509" i="6"/>
  <c r="R510" i="6"/>
  <c r="P511" i="6"/>
  <c r="N512" i="6"/>
  <c r="V512" i="6"/>
  <c r="T513" i="6"/>
  <c r="R514" i="6"/>
  <c r="P515" i="6"/>
  <c r="N516" i="6"/>
  <c r="V516" i="6"/>
  <c r="T517" i="6"/>
  <c r="R518" i="6"/>
  <c r="P519" i="6"/>
  <c r="N520" i="6"/>
  <c r="V520" i="6"/>
  <c r="T521" i="6"/>
  <c r="R522" i="6"/>
  <c r="P523" i="6"/>
  <c r="N524" i="6"/>
  <c r="V524" i="6"/>
  <c r="T525" i="6"/>
  <c r="R526" i="6"/>
  <c r="P527" i="6"/>
  <c r="N528" i="6"/>
  <c r="V528" i="6"/>
  <c r="T529" i="6"/>
  <c r="R530" i="6"/>
  <c r="P531" i="6"/>
  <c r="N532" i="6"/>
  <c r="V532" i="6"/>
  <c r="T533" i="6"/>
  <c r="R534" i="6"/>
  <c r="P535" i="6"/>
  <c r="N536" i="6"/>
  <c r="V536" i="6"/>
  <c r="T537" i="6"/>
  <c r="R538" i="6"/>
  <c r="P539" i="6"/>
  <c r="N540" i="6"/>
  <c r="V540" i="6"/>
  <c r="T541" i="6"/>
  <c r="R542" i="6"/>
  <c r="P543" i="6"/>
  <c r="N544" i="6"/>
  <c r="V544" i="6"/>
  <c r="T545" i="6"/>
  <c r="R546" i="6"/>
  <c r="P547" i="6"/>
  <c r="N548" i="6"/>
  <c r="V548" i="6"/>
  <c r="T549" i="6"/>
  <c r="R550" i="6"/>
  <c r="P551" i="6"/>
  <c r="N552" i="6"/>
  <c r="V552" i="6"/>
  <c r="T553" i="6"/>
  <c r="R554" i="6"/>
  <c r="P555" i="6"/>
  <c r="N556" i="6"/>
  <c r="V556" i="6"/>
  <c r="T557" i="6"/>
  <c r="R558" i="6"/>
  <c r="P559" i="6"/>
  <c r="N560" i="6"/>
  <c r="V560" i="6"/>
  <c r="T561" i="6"/>
  <c r="R562" i="6"/>
  <c r="P563" i="6"/>
  <c r="N564" i="6"/>
  <c r="V564" i="6"/>
  <c r="T565" i="6"/>
  <c r="R566" i="6"/>
  <c r="P567" i="6"/>
  <c r="N568" i="6"/>
  <c r="V568" i="6"/>
  <c r="T569" i="6"/>
  <c r="R570" i="6"/>
  <c r="P571" i="6"/>
  <c r="N572" i="6"/>
  <c r="V572" i="6"/>
  <c r="T573" i="6"/>
  <c r="R574" i="6"/>
  <c r="P575" i="6"/>
  <c r="N576" i="6"/>
  <c r="V576" i="6"/>
  <c r="T577" i="6"/>
  <c r="R578" i="6"/>
  <c r="P579" i="6"/>
  <c r="N580" i="6"/>
  <c r="V580" i="6"/>
  <c r="T581" i="6"/>
  <c r="R582" i="6"/>
  <c r="P583" i="6"/>
  <c r="N584" i="6"/>
  <c r="V584" i="6"/>
  <c r="T585" i="6"/>
  <c r="R586" i="6"/>
  <c r="P587" i="6"/>
  <c r="N588" i="6"/>
  <c r="V588" i="6"/>
  <c r="T589" i="6"/>
  <c r="R590" i="6"/>
  <c r="P591" i="6"/>
  <c r="N592" i="6"/>
  <c r="V592" i="6"/>
  <c r="T593" i="6"/>
  <c r="R594" i="6"/>
  <c r="P595" i="6"/>
  <c r="N596" i="6"/>
  <c r="V596" i="6"/>
  <c r="T597" i="6"/>
  <c r="R598" i="6"/>
  <c r="P599" i="6"/>
  <c r="N600" i="6"/>
  <c r="V600" i="6"/>
  <c r="T601" i="6"/>
  <c r="R602" i="6"/>
  <c r="P603" i="6"/>
  <c r="N604" i="6"/>
  <c r="V604" i="6"/>
  <c r="T605" i="6"/>
  <c r="R606" i="6"/>
  <c r="P607" i="6"/>
  <c r="N608" i="6"/>
  <c r="V608" i="6"/>
  <c r="T609" i="6"/>
  <c r="R610" i="6"/>
  <c r="P611" i="6"/>
  <c r="N612" i="6"/>
  <c r="V612" i="6"/>
  <c r="T613" i="6"/>
  <c r="R614" i="6"/>
  <c r="P615" i="6"/>
  <c r="N616" i="6"/>
  <c r="V616" i="6"/>
  <c r="T617" i="6"/>
  <c r="R618" i="6"/>
  <c r="P619" i="6"/>
  <c r="N620" i="6"/>
  <c r="V620" i="6"/>
  <c r="T621" i="6"/>
  <c r="R622" i="6"/>
  <c r="P623" i="6"/>
  <c r="N624" i="6"/>
  <c r="V624" i="6"/>
  <c r="T625" i="6"/>
  <c r="R626" i="6"/>
  <c r="P627" i="6"/>
  <c r="N628" i="6"/>
  <c r="V628" i="6"/>
  <c r="T629" i="6"/>
  <c r="R630" i="6"/>
  <c r="P631" i="6"/>
  <c r="N632" i="6"/>
  <c r="V632" i="6"/>
  <c r="T633" i="6"/>
  <c r="R634" i="6"/>
  <c r="P635" i="6"/>
  <c r="N636" i="6"/>
  <c r="V636" i="6"/>
  <c r="T103" i="6"/>
  <c r="V154" i="6"/>
  <c r="R203" i="6"/>
  <c r="T216" i="6"/>
  <c r="N225" i="6"/>
  <c r="R231" i="6"/>
  <c r="V237" i="6"/>
  <c r="P244" i="6"/>
  <c r="T250" i="6"/>
  <c r="N257" i="6"/>
  <c r="R263" i="6"/>
  <c r="V269" i="6"/>
  <c r="P276" i="6"/>
  <c r="T282" i="6"/>
  <c r="N289" i="6"/>
  <c r="R295" i="6"/>
  <c r="V301" i="6"/>
  <c r="P308" i="6"/>
  <c r="T314" i="6"/>
  <c r="N321" i="6"/>
  <c r="R327" i="6"/>
  <c r="V333" i="6"/>
  <c r="P340" i="6"/>
  <c r="T346" i="6"/>
  <c r="N353" i="6"/>
  <c r="T358" i="6"/>
  <c r="V361" i="6"/>
  <c r="N365" i="6"/>
  <c r="P368" i="6"/>
  <c r="R371" i="6"/>
  <c r="T374" i="6"/>
  <c r="V377" i="6"/>
  <c r="N381" i="6"/>
  <c r="P384" i="6"/>
  <c r="R387" i="6"/>
  <c r="T390" i="6"/>
  <c r="V393" i="6"/>
  <c r="N397" i="6"/>
  <c r="P400" i="6"/>
  <c r="R403" i="6"/>
  <c r="T406" i="6"/>
  <c r="V409" i="6"/>
  <c r="Q412" i="6"/>
  <c r="T414" i="6"/>
  <c r="V416" i="6"/>
  <c r="U418" i="6"/>
  <c r="N421" i="6"/>
  <c r="P423" i="6"/>
  <c r="O425" i="6"/>
  <c r="R427" i="6"/>
  <c r="T429" i="6"/>
  <c r="S431" i="6"/>
  <c r="V433" i="6"/>
  <c r="R435" i="6"/>
  <c r="N437" i="6"/>
  <c r="T438" i="6"/>
  <c r="P440" i="6"/>
  <c r="V441" i="6"/>
  <c r="R443" i="6"/>
  <c r="N445" i="6"/>
  <c r="T446" i="6"/>
  <c r="N448" i="6"/>
  <c r="Q449" i="6"/>
  <c r="T450" i="6"/>
  <c r="V451" i="6"/>
  <c r="O453" i="6"/>
  <c r="R454" i="6"/>
  <c r="U455" i="6"/>
  <c r="N457" i="6"/>
  <c r="P458" i="6"/>
  <c r="S459" i="6"/>
  <c r="U460" i="6"/>
  <c r="V461" i="6"/>
  <c r="M463" i="6"/>
  <c r="M464" i="6"/>
  <c r="N465" i="6"/>
  <c r="O466" i="6"/>
  <c r="O467" i="6"/>
  <c r="N468" i="6"/>
  <c r="M469" i="6"/>
  <c r="U469" i="6"/>
  <c r="S470" i="6"/>
  <c r="Q471" i="6"/>
  <c r="O472" i="6"/>
  <c r="M473" i="6"/>
  <c r="U473" i="6"/>
  <c r="S474" i="6"/>
  <c r="Q475" i="6"/>
  <c r="O476" i="6"/>
  <c r="M477" i="6"/>
  <c r="U477" i="6"/>
  <c r="S478" i="6"/>
  <c r="Q479" i="6"/>
  <c r="O480" i="6"/>
  <c r="M481" i="6"/>
  <c r="U481" i="6"/>
  <c r="S482" i="6"/>
  <c r="Q483" i="6"/>
  <c r="O484" i="6"/>
  <c r="M485" i="6"/>
  <c r="U485" i="6"/>
  <c r="S486" i="6"/>
  <c r="Q487" i="6"/>
  <c r="O488" i="6"/>
  <c r="M489" i="6"/>
  <c r="U489" i="6"/>
  <c r="S490" i="6"/>
  <c r="Q491" i="6"/>
  <c r="O492" i="6"/>
  <c r="M493" i="6"/>
  <c r="U493" i="6"/>
  <c r="S494" i="6"/>
  <c r="Q495" i="6"/>
  <c r="O496" i="6"/>
  <c r="M497" i="6"/>
  <c r="U497" i="6"/>
  <c r="S498" i="6"/>
  <c r="Q499" i="6"/>
  <c r="O500" i="6"/>
  <c r="M501" i="6"/>
  <c r="U501" i="6"/>
  <c r="S502" i="6"/>
  <c r="Q503" i="6"/>
  <c r="O504" i="6"/>
  <c r="M505" i="6"/>
  <c r="U505" i="6"/>
  <c r="S506" i="6"/>
  <c r="Q507" i="6"/>
  <c r="O508" i="6"/>
  <c r="M509" i="6"/>
  <c r="U509" i="6"/>
  <c r="S510" i="6"/>
  <c r="Q511" i="6"/>
  <c r="O512" i="6"/>
  <c r="M513" i="6"/>
  <c r="U513" i="6"/>
  <c r="S514" i="6"/>
  <c r="Q515" i="6"/>
  <c r="O516" i="6"/>
  <c r="M517" i="6"/>
  <c r="U517" i="6"/>
  <c r="S518" i="6"/>
  <c r="Q519" i="6"/>
  <c r="O520" i="6"/>
  <c r="M521" i="6"/>
  <c r="U521" i="6"/>
  <c r="S522" i="6"/>
  <c r="Q523" i="6"/>
  <c r="O524" i="6"/>
  <c r="M525" i="6"/>
  <c r="U525" i="6"/>
  <c r="S526" i="6"/>
  <c r="Q527" i="6"/>
  <c r="O528" i="6"/>
  <c r="M529" i="6"/>
  <c r="U529" i="6"/>
  <c r="S530" i="6"/>
  <c r="Q531" i="6"/>
  <c r="O532" i="6"/>
  <c r="M533" i="6"/>
  <c r="U533" i="6"/>
  <c r="S534" i="6"/>
  <c r="Q535" i="6"/>
  <c r="O536" i="6"/>
  <c r="M537" i="6"/>
  <c r="U537" i="6"/>
  <c r="S538" i="6"/>
  <c r="Q539" i="6"/>
  <c r="O540" i="6"/>
  <c r="M541" i="6"/>
  <c r="U541" i="6"/>
  <c r="S542" i="6"/>
  <c r="Q543" i="6"/>
  <c r="O544" i="6"/>
  <c r="M545" i="6"/>
  <c r="U545" i="6"/>
  <c r="S546" i="6"/>
  <c r="Q547" i="6"/>
  <c r="O548" i="6"/>
  <c r="M549" i="6"/>
  <c r="U549" i="6"/>
  <c r="S550" i="6"/>
  <c r="Q551" i="6"/>
  <c r="O552" i="6"/>
  <c r="M553" i="6"/>
  <c r="U553" i="6"/>
  <c r="S554" i="6"/>
  <c r="Q555" i="6"/>
  <c r="O556" i="6"/>
  <c r="M557" i="6"/>
  <c r="U557" i="6"/>
  <c r="S558" i="6"/>
  <c r="Q559" i="6"/>
  <c r="O560" i="6"/>
  <c r="M561" i="6"/>
  <c r="U561" i="6"/>
  <c r="S562" i="6"/>
  <c r="Q563" i="6"/>
  <c r="O564" i="6"/>
  <c r="M565" i="6"/>
  <c r="U565" i="6"/>
  <c r="S566" i="6"/>
  <c r="Q567" i="6"/>
  <c r="O568" i="6"/>
  <c r="M569" i="6"/>
  <c r="U569" i="6"/>
  <c r="S570" i="6"/>
  <c r="Q571" i="6"/>
  <c r="O572" i="6"/>
  <c r="M573" i="6"/>
  <c r="U573" i="6"/>
  <c r="S574" i="6"/>
  <c r="Q575" i="6"/>
  <c r="O576" i="6"/>
  <c r="M577" i="6"/>
  <c r="U577" i="6"/>
  <c r="S578" i="6"/>
  <c r="Q579" i="6"/>
  <c r="O580" i="6"/>
  <c r="M581" i="6"/>
  <c r="U581" i="6"/>
  <c r="S582" i="6"/>
  <c r="Q583" i="6"/>
  <c r="O584" i="6"/>
  <c r="M585" i="6"/>
  <c r="U585" i="6"/>
  <c r="S586" i="6"/>
  <c r="Q587" i="6"/>
  <c r="O588" i="6"/>
  <c r="M589" i="6"/>
  <c r="U589" i="6"/>
  <c r="S590" i="6"/>
  <c r="Q591" i="6"/>
  <c r="O592" i="6"/>
  <c r="M593" i="6"/>
  <c r="U593" i="6"/>
  <c r="S594" i="6"/>
  <c r="Q595" i="6"/>
  <c r="O596" i="6"/>
  <c r="M597" i="6"/>
  <c r="U597" i="6"/>
  <c r="S598" i="6"/>
  <c r="Q599" i="6"/>
  <c r="O600" i="6"/>
  <c r="M601" i="6"/>
  <c r="U601" i="6"/>
  <c r="S602" i="6"/>
  <c r="Q603" i="6"/>
  <c r="O604" i="6"/>
  <c r="M605" i="6"/>
  <c r="U605" i="6"/>
  <c r="S606" i="6"/>
  <c r="Q607" i="6"/>
  <c r="O608" i="6"/>
  <c r="M609" i="6"/>
  <c r="U609" i="6"/>
  <c r="S610" i="6"/>
  <c r="Q611" i="6"/>
  <c r="O612" i="6"/>
  <c r="M613" i="6"/>
  <c r="U613" i="6"/>
  <c r="S614" i="6"/>
  <c r="Q615" i="6"/>
  <c r="O616" i="6"/>
  <c r="M617" i="6"/>
  <c r="U617" i="6"/>
  <c r="S618" i="6"/>
  <c r="Q619" i="6"/>
  <c r="O620" i="6"/>
  <c r="M621" i="6"/>
  <c r="U621" i="6"/>
  <c r="S622" i="6"/>
  <c r="Q623" i="6"/>
  <c r="O624" i="6"/>
  <c r="M625" i="6"/>
  <c r="U625" i="6"/>
  <c r="S626" i="6"/>
  <c r="Q627" i="6"/>
  <c r="O628" i="6"/>
  <c r="M629" i="6"/>
  <c r="U629" i="6"/>
  <c r="S630" i="6"/>
  <c r="Q631" i="6"/>
  <c r="O632" i="6"/>
  <c r="M633" i="6"/>
  <c r="U633" i="6"/>
  <c r="S634" i="6"/>
  <c r="Q635" i="6"/>
  <c r="O636" i="6"/>
  <c r="M637" i="6"/>
  <c r="U637" i="6"/>
  <c r="S638" i="6"/>
  <c r="Q639" i="6"/>
  <c r="O640" i="6"/>
  <c r="M641" i="6"/>
  <c r="U641" i="6"/>
  <c r="S642" i="6"/>
  <c r="Q643" i="6"/>
  <c r="O644" i="6"/>
  <c r="M645" i="6"/>
  <c r="N110" i="6"/>
  <c r="P161" i="6"/>
  <c r="U205" i="6"/>
  <c r="U217" i="6"/>
  <c r="V225" i="6"/>
  <c r="P232" i="6"/>
  <c r="T238" i="6"/>
  <c r="N245" i="6"/>
  <c r="R251" i="6"/>
  <c r="V257" i="6"/>
  <c r="P264" i="6"/>
  <c r="T270" i="6"/>
  <c r="N277" i="6"/>
  <c r="R283" i="6"/>
  <c r="V289" i="6"/>
  <c r="P296" i="6"/>
  <c r="T302" i="6"/>
  <c r="N309" i="6"/>
  <c r="R315" i="6"/>
  <c r="V321" i="6"/>
  <c r="P328" i="6"/>
  <c r="T334" i="6"/>
  <c r="N341" i="6"/>
  <c r="R347" i="6"/>
  <c r="V353" i="6"/>
  <c r="U358" i="6"/>
  <c r="M362" i="6"/>
  <c r="O365" i="6"/>
  <c r="Q368" i="6"/>
  <c r="S371" i="6"/>
  <c r="U374" i="6"/>
  <c r="M378" i="6"/>
  <c r="O381" i="6"/>
  <c r="Q384" i="6"/>
  <c r="S387" i="6"/>
  <c r="U390" i="6"/>
  <c r="M394" i="6"/>
  <c r="O397" i="6"/>
  <c r="Q400" i="6"/>
  <c r="S403" i="6"/>
  <c r="U406" i="6"/>
  <c r="M410" i="6"/>
  <c r="V412" i="6"/>
  <c r="U414" i="6"/>
  <c r="N417" i="6"/>
  <c r="P419" i="6"/>
  <c r="O421" i="6"/>
  <c r="R423" i="6"/>
  <c r="T425" i="6"/>
  <c r="S427" i="6"/>
  <c r="V429" i="6"/>
  <c r="N432" i="6"/>
  <c r="M434" i="6"/>
  <c r="S435" i="6"/>
  <c r="O437" i="6"/>
  <c r="U438" i="6"/>
  <c r="Q440" i="6"/>
  <c r="M442" i="6"/>
  <c r="S443" i="6"/>
  <c r="O445" i="6"/>
  <c r="U446" i="6"/>
  <c r="P448" i="6"/>
  <c r="R449" i="6"/>
  <c r="U450" i="6"/>
  <c r="N452" i="6"/>
  <c r="Q453" i="6"/>
  <c r="T454" i="6"/>
  <c r="V455" i="6"/>
  <c r="O457" i="6"/>
  <c r="R458" i="6"/>
  <c r="U459" i="6"/>
  <c r="V460" i="6"/>
  <c r="M462" i="6"/>
  <c r="N463" i="6"/>
  <c r="N464" i="6"/>
  <c r="O465" i="6"/>
  <c r="P466" i="6"/>
  <c r="P467" i="6"/>
  <c r="P468" i="6"/>
  <c r="N469" i="6"/>
  <c r="V469" i="6"/>
  <c r="T470" i="6"/>
  <c r="R471" i="6"/>
  <c r="P472" i="6"/>
  <c r="N473" i="6"/>
  <c r="V473" i="6"/>
  <c r="T474" i="6"/>
  <c r="R475" i="6"/>
  <c r="P476" i="6"/>
  <c r="N477" i="6"/>
  <c r="V477" i="6"/>
  <c r="T478" i="6"/>
  <c r="R479" i="6"/>
  <c r="P480" i="6"/>
  <c r="N481" i="6"/>
  <c r="V481" i="6"/>
  <c r="T482" i="6"/>
  <c r="R483" i="6"/>
  <c r="P484" i="6"/>
  <c r="N485" i="6"/>
  <c r="V485" i="6"/>
  <c r="T486" i="6"/>
  <c r="R487" i="6"/>
  <c r="P488" i="6"/>
  <c r="N489" i="6"/>
  <c r="V489" i="6"/>
  <c r="T490" i="6"/>
  <c r="R491" i="6"/>
  <c r="P492" i="6"/>
  <c r="N493" i="6"/>
  <c r="V493" i="6"/>
  <c r="T494" i="6"/>
  <c r="R495" i="6"/>
  <c r="P496" i="6"/>
  <c r="N497" i="6"/>
  <c r="V497" i="6"/>
  <c r="T498" i="6"/>
  <c r="R499" i="6"/>
  <c r="P500" i="6"/>
  <c r="N501" i="6"/>
  <c r="V501" i="6"/>
  <c r="T502" i="6"/>
  <c r="R503" i="6"/>
  <c r="P504" i="6"/>
  <c r="N505" i="6"/>
  <c r="V505" i="6"/>
  <c r="T506" i="6"/>
  <c r="R507" i="6"/>
  <c r="P508" i="6"/>
  <c r="N509" i="6"/>
  <c r="V509" i="6"/>
  <c r="T510" i="6"/>
  <c r="R511" i="6"/>
  <c r="P512" i="6"/>
  <c r="N513" i="6"/>
  <c r="V513" i="6"/>
  <c r="T514" i="6"/>
  <c r="R515" i="6"/>
  <c r="P516" i="6"/>
  <c r="N517" i="6"/>
  <c r="V517" i="6"/>
  <c r="T518" i="6"/>
  <c r="R519" i="6"/>
  <c r="P520" i="6"/>
  <c r="N521" i="6"/>
  <c r="V521" i="6"/>
  <c r="T522" i="6"/>
  <c r="R523" i="6"/>
  <c r="P524" i="6"/>
  <c r="N525" i="6"/>
  <c r="V525" i="6"/>
  <c r="T526" i="6"/>
  <c r="R527" i="6"/>
  <c r="P528" i="6"/>
  <c r="N529" i="6"/>
  <c r="V529" i="6"/>
  <c r="T530" i="6"/>
  <c r="R531" i="6"/>
  <c r="P532" i="6"/>
  <c r="N533" i="6"/>
  <c r="V533" i="6"/>
  <c r="T534" i="6"/>
  <c r="R535" i="6"/>
  <c r="P536" i="6"/>
  <c r="N537" i="6"/>
  <c r="V537" i="6"/>
  <c r="T538" i="6"/>
  <c r="R539" i="6"/>
  <c r="P540" i="6"/>
  <c r="N541" i="6"/>
  <c r="V541" i="6"/>
  <c r="T542" i="6"/>
  <c r="R543" i="6"/>
  <c r="P544" i="6"/>
  <c r="N545" i="6"/>
  <c r="V545" i="6"/>
  <c r="T546" i="6"/>
  <c r="R547" i="6"/>
  <c r="P548" i="6"/>
  <c r="N549" i="6"/>
  <c r="V549" i="6"/>
  <c r="T550" i="6"/>
  <c r="R551" i="6"/>
  <c r="P552" i="6"/>
  <c r="N553" i="6"/>
  <c r="V553" i="6"/>
  <c r="T554" i="6"/>
  <c r="R555" i="6"/>
  <c r="P556" i="6"/>
  <c r="N557" i="6"/>
  <c r="V557" i="6"/>
  <c r="T558" i="6"/>
  <c r="R559" i="6"/>
  <c r="P560" i="6"/>
  <c r="N561" i="6"/>
  <c r="V561" i="6"/>
  <c r="T562" i="6"/>
  <c r="R563" i="6"/>
  <c r="P564" i="6"/>
  <c r="N565" i="6"/>
  <c r="V565" i="6"/>
  <c r="T566" i="6"/>
  <c r="R567" i="6"/>
  <c r="P568" i="6"/>
  <c r="N569" i="6"/>
  <c r="V569" i="6"/>
  <c r="T570" i="6"/>
  <c r="R571" i="6"/>
  <c r="P572" i="6"/>
  <c r="N573" i="6"/>
  <c r="V573" i="6"/>
  <c r="T574" i="6"/>
  <c r="R575" i="6"/>
  <c r="P576" i="6"/>
  <c r="N577" i="6"/>
  <c r="V577" i="6"/>
  <c r="T578" i="6"/>
  <c r="R579" i="6"/>
  <c r="P580" i="6"/>
  <c r="N581" i="6"/>
  <c r="V581" i="6"/>
  <c r="T582" i="6"/>
  <c r="R583" i="6"/>
  <c r="P584" i="6"/>
  <c r="N585" i="6"/>
  <c r="V585" i="6"/>
  <c r="T586" i="6"/>
  <c r="R587" i="6"/>
  <c r="P588" i="6"/>
  <c r="N589" i="6"/>
  <c r="V589" i="6"/>
  <c r="T590" i="6"/>
  <c r="R591" i="6"/>
  <c r="P592" i="6"/>
  <c r="N593" i="6"/>
  <c r="V593" i="6"/>
  <c r="T594" i="6"/>
  <c r="R595" i="6"/>
  <c r="P596" i="6"/>
  <c r="N597" i="6"/>
  <c r="V597" i="6"/>
  <c r="T598" i="6"/>
  <c r="R599" i="6"/>
  <c r="P600" i="6"/>
  <c r="N601" i="6"/>
  <c r="V601" i="6"/>
  <c r="T602" i="6"/>
  <c r="R603" i="6"/>
  <c r="P604" i="6"/>
  <c r="N605" i="6"/>
  <c r="V605" i="6"/>
  <c r="T606" i="6"/>
  <c r="R607" i="6"/>
  <c r="P608" i="6"/>
  <c r="N609" i="6"/>
  <c r="V609" i="6"/>
  <c r="T610" i="6"/>
  <c r="R611" i="6"/>
  <c r="P612" i="6"/>
  <c r="N613" i="6"/>
  <c r="V613" i="6"/>
  <c r="T614" i="6"/>
  <c r="R615" i="6"/>
  <c r="P616" i="6"/>
  <c r="N617" i="6"/>
  <c r="V617" i="6"/>
  <c r="T618" i="6"/>
  <c r="R619" i="6"/>
  <c r="P620" i="6"/>
  <c r="N621" i="6"/>
  <c r="V621" i="6"/>
  <c r="T622" i="6"/>
  <c r="R623" i="6"/>
  <c r="P624" i="6"/>
  <c r="N625" i="6"/>
  <c r="V625" i="6"/>
  <c r="T626" i="6"/>
  <c r="R627" i="6"/>
  <c r="P628" i="6"/>
  <c r="N629" i="6"/>
  <c r="V629" i="6"/>
  <c r="T630" i="6"/>
  <c r="R631" i="6"/>
  <c r="P632" i="6"/>
  <c r="N633" i="6"/>
  <c r="V633" i="6"/>
  <c r="T634" i="6"/>
  <c r="R635" i="6"/>
  <c r="P636" i="6"/>
  <c r="N637" i="6"/>
  <c r="V637" i="6"/>
  <c r="T638" i="6"/>
  <c r="R639" i="6"/>
  <c r="P640" i="6"/>
  <c r="N641" i="6"/>
  <c r="V641" i="6"/>
  <c r="T642" i="6"/>
  <c r="R643" i="6"/>
  <c r="P644" i="6"/>
  <c r="N645" i="6"/>
  <c r="V645" i="6"/>
  <c r="T646" i="6"/>
  <c r="R647" i="6"/>
  <c r="P648" i="6"/>
  <c r="N649" i="6"/>
  <c r="V649" i="6"/>
  <c r="T650" i="6"/>
  <c r="R651" i="6"/>
  <c r="P652" i="6"/>
  <c r="N653" i="6"/>
  <c r="V653" i="6"/>
  <c r="T654" i="6"/>
  <c r="R655" i="6"/>
  <c r="P656" i="6"/>
  <c r="N657" i="6"/>
  <c r="V657" i="6"/>
  <c r="T658" i="6"/>
  <c r="R659" i="6"/>
  <c r="P660" i="6"/>
  <c r="N661" i="6"/>
  <c r="V661" i="6"/>
  <c r="T662" i="6"/>
  <c r="R663" i="6"/>
  <c r="P664" i="6"/>
  <c r="N665" i="6"/>
  <c r="V665" i="6"/>
  <c r="T666" i="6"/>
  <c r="R667" i="6"/>
  <c r="P668" i="6"/>
  <c r="V642" i="6"/>
  <c r="Q645" i="6"/>
  <c r="M647" i="6"/>
  <c r="S648" i="6"/>
  <c r="O650" i="6"/>
  <c r="U651" i="6"/>
  <c r="M653" i="6"/>
  <c r="N654" i="6"/>
  <c r="O655" i="6"/>
  <c r="O656" i="6"/>
  <c r="P657" i="6"/>
  <c r="Q658" i="6"/>
  <c r="Q659" i="6"/>
  <c r="R660" i="6"/>
  <c r="S661" i="6"/>
  <c r="S662" i="6"/>
  <c r="T663" i="6"/>
  <c r="U664" i="6"/>
  <c r="U665" i="6"/>
  <c r="V666" i="6"/>
  <c r="M668" i="6"/>
  <c r="M669" i="6"/>
  <c r="V669" i="6"/>
  <c r="U670" i="6"/>
  <c r="T671" i="6"/>
  <c r="S672" i="6"/>
  <c r="S673" i="6"/>
  <c r="R674" i="6"/>
  <c r="Q675" i="6"/>
  <c r="P676" i="6"/>
  <c r="O677" i="6"/>
  <c r="N678" i="6"/>
  <c r="V678" i="6"/>
  <c r="T679" i="6"/>
  <c r="R680" i="6"/>
  <c r="P681" i="6"/>
  <c r="N682" i="6"/>
  <c r="V682" i="6"/>
  <c r="T683" i="6"/>
  <c r="R684" i="6"/>
  <c r="P685" i="6"/>
  <c r="N686" i="6"/>
  <c r="V686" i="6"/>
  <c r="T687" i="6"/>
  <c r="R688" i="6"/>
  <c r="P689" i="6"/>
  <c r="N690" i="6"/>
  <c r="V690" i="6"/>
  <c r="T691" i="6"/>
  <c r="R692" i="6"/>
  <c r="P693" i="6"/>
  <c r="N694" i="6"/>
  <c r="V694" i="6"/>
  <c r="T695" i="6"/>
  <c r="R696" i="6"/>
  <c r="P697" i="6"/>
  <c r="N698" i="6"/>
  <c r="V698" i="6"/>
  <c r="T699" i="6"/>
  <c r="R700" i="6"/>
  <c r="P701" i="6"/>
  <c r="N702" i="6"/>
  <c r="V702" i="6"/>
  <c r="T703" i="6"/>
  <c r="R704" i="6"/>
  <c r="P705" i="6"/>
  <c r="N706" i="6"/>
  <c r="V706" i="6"/>
  <c r="T707" i="6"/>
  <c r="R708" i="6"/>
  <c r="P709" i="6"/>
  <c r="N710" i="6"/>
  <c r="V710" i="6"/>
  <c r="T711" i="6"/>
  <c r="R712" i="6"/>
  <c r="P713" i="6"/>
  <c r="N714" i="6"/>
  <c r="V714" i="6"/>
  <c r="T715" i="6"/>
  <c r="R716" i="6"/>
  <c r="P717" i="6"/>
  <c r="N718" i="6"/>
  <c r="V718" i="6"/>
  <c r="T719" i="6"/>
  <c r="R720" i="6"/>
  <c r="P721" i="6"/>
  <c r="N722" i="6"/>
  <c r="V722" i="6"/>
  <c r="T723" i="6"/>
  <c r="R724" i="6"/>
  <c r="P725" i="6"/>
  <c r="N726" i="6"/>
  <c r="V726" i="6"/>
  <c r="T727" i="6"/>
  <c r="R728" i="6"/>
  <c r="P729" i="6"/>
  <c r="N730" i="6"/>
  <c r="V730" i="6"/>
  <c r="T731" i="6"/>
  <c r="R732" i="6"/>
  <c r="P733" i="6"/>
  <c r="N734" i="6"/>
  <c r="V734" i="6"/>
  <c r="T735" i="6"/>
  <c r="R736" i="6"/>
  <c r="P737" i="6"/>
  <c r="N738" i="6"/>
  <c r="V738" i="6"/>
  <c r="T739" i="6"/>
  <c r="R740" i="6"/>
  <c r="P741" i="6"/>
  <c r="N742" i="6"/>
  <c r="V742" i="6"/>
  <c r="T743" i="6"/>
  <c r="R744" i="6"/>
  <c r="P745" i="6"/>
  <c r="N746" i="6"/>
  <c r="V746" i="6"/>
  <c r="T747" i="6"/>
  <c r="R748" i="6"/>
  <c r="P749" i="6"/>
  <c r="N750" i="6"/>
  <c r="V750" i="6"/>
  <c r="T751" i="6"/>
  <c r="R752" i="6"/>
  <c r="P753" i="6"/>
  <c r="N754" i="6"/>
  <c r="V754" i="6"/>
  <c r="T755" i="6"/>
  <c r="R756" i="6"/>
  <c r="P757" i="6"/>
  <c r="N758" i="6"/>
  <c r="V758" i="6"/>
  <c r="T759" i="6"/>
  <c r="R760" i="6"/>
  <c r="P761" i="6"/>
  <c r="N762" i="6"/>
  <c r="V762" i="6"/>
  <c r="T763" i="6"/>
  <c r="R764" i="6"/>
  <c r="P765" i="6"/>
  <c r="N766" i="6"/>
  <c r="V766" i="6"/>
  <c r="T767" i="6"/>
  <c r="R768" i="6"/>
  <c r="P769" i="6"/>
  <c r="N770" i="6"/>
  <c r="V770" i="6"/>
  <c r="T771" i="6"/>
  <c r="R772" i="6"/>
  <c r="P773" i="6"/>
  <c r="N774" i="6"/>
  <c r="V774" i="6"/>
  <c r="T775" i="6"/>
  <c r="R776" i="6"/>
  <c r="P777" i="6"/>
  <c r="N778" i="6"/>
  <c r="V778" i="6"/>
  <c r="T779" i="6"/>
  <c r="R780" i="6"/>
  <c r="P781" i="6"/>
  <c r="N782" i="6"/>
  <c r="V782" i="6"/>
  <c r="T783" i="6"/>
  <c r="R784" i="6"/>
  <c r="P785" i="6"/>
  <c r="N786" i="6"/>
  <c r="V786" i="6"/>
  <c r="T787" i="6"/>
  <c r="R788" i="6"/>
  <c r="P789" i="6"/>
  <c r="N790" i="6"/>
  <c r="V790" i="6"/>
  <c r="T791" i="6"/>
  <c r="R792" i="6"/>
  <c r="P793" i="6"/>
  <c r="N794" i="6"/>
  <c r="V794" i="6"/>
  <c r="T795" i="6"/>
  <c r="R796" i="6"/>
  <c r="P797" i="6"/>
  <c r="N798" i="6"/>
  <c r="V798" i="6"/>
  <c r="T799" i="6"/>
  <c r="R800" i="6"/>
  <c r="P801" i="6"/>
  <c r="O5" i="6"/>
  <c r="M5" i="6"/>
  <c r="T637" i="6"/>
  <c r="P643" i="6"/>
  <c r="T645" i="6"/>
  <c r="P647" i="6"/>
  <c r="V648" i="6"/>
  <c r="R650" i="6"/>
  <c r="M652" i="6"/>
  <c r="O653" i="6"/>
  <c r="O654" i="6"/>
  <c r="P655" i="6"/>
  <c r="Q656" i="6"/>
  <c r="Q657" i="6"/>
  <c r="R658" i="6"/>
  <c r="S659" i="6"/>
  <c r="S660" i="6"/>
  <c r="T661" i="6"/>
  <c r="U662" i="6"/>
  <c r="U663" i="6"/>
  <c r="V664" i="6"/>
  <c r="M666" i="6"/>
  <c r="M667" i="6"/>
  <c r="N668" i="6"/>
  <c r="N669" i="6"/>
  <c r="M670" i="6"/>
  <c r="V670" i="6"/>
  <c r="U671" i="6"/>
  <c r="U672" i="6"/>
  <c r="T673" i="6"/>
  <c r="S674" i="6"/>
  <c r="R675" i="6"/>
  <c r="Q676" i="6"/>
  <c r="P677" i="6"/>
  <c r="O678" i="6"/>
  <c r="M679" i="6"/>
  <c r="U679" i="6"/>
  <c r="S680" i="6"/>
  <c r="Q681" i="6"/>
  <c r="O682" i="6"/>
  <c r="M683" i="6"/>
  <c r="U683" i="6"/>
  <c r="S684" i="6"/>
  <c r="Q685" i="6"/>
  <c r="O686" i="6"/>
  <c r="M687" i="6"/>
  <c r="U687" i="6"/>
  <c r="S688" i="6"/>
  <c r="Q689" i="6"/>
  <c r="O690" i="6"/>
  <c r="M691" i="6"/>
  <c r="U691" i="6"/>
  <c r="S692" i="6"/>
  <c r="Q693" i="6"/>
  <c r="O694" i="6"/>
  <c r="M695" i="6"/>
  <c r="U695" i="6"/>
  <c r="S696" i="6"/>
  <c r="Q697" i="6"/>
  <c r="O698" i="6"/>
  <c r="M699" i="6"/>
  <c r="U699" i="6"/>
  <c r="S700" i="6"/>
  <c r="Q701" i="6"/>
  <c r="O702" i="6"/>
  <c r="M703" i="6"/>
  <c r="U703" i="6"/>
  <c r="S704" i="6"/>
  <c r="Q705" i="6"/>
  <c r="O706" i="6"/>
  <c r="M707" i="6"/>
  <c r="U707" i="6"/>
  <c r="S708" i="6"/>
  <c r="Q709" i="6"/>
  <c r="O710" i="6"/>
  <c r="M711" i="6"/>
  <c r="U711" i="6"/>
  <c r="S712" i="6"/>
  <c r="Q713" i="6"/>
  <c r="O714" i="6"/>
  <c r="M715" i="6"/>
  <c r="U715" i="6"/>
  <c r="S716" i="6"/>
  <c r="Q717" i="6"/>
  <c r="O718" i="6"/>
  <c r="M719" i="6"/>
  <c r="U719" i="6"/>
  <c r="S720" i="6"/>
  <c r="Q721" i="6"/>
  <c r="O722" i="6"/>
  <c r="M723" i="6"/>
  <c r="U723" i="6"/>
  <c r="S724" i="6"/>
  <c r="Q725" i="6"/>
  <c r="O726" i="6"/>
  <c r="M727" i="6"/>
  <c r="U727" i="6"/>
  <c r="S728" i="6"/>
  <c r="Q729" i="6"/>
  <c r="O730" i="6"/>
  <c r="M731" i="6"/>
  <c r="U731" i="6"/>
  <c r="S732" i="6"/>
  <c r="Q733" i="6"/>
  <c r="O734" i="6"/>
  <c r="M735" i="6"/>
  <c r="U735" i="6"/>
  <c r="S736" i="6"/>
  <c r="Q737" i="6"/>
  <c r="O738" i="6"/>
  <c r="M739" i="6"/>
  <c r="U739" i="6"/>
  <c r="S740" i="6"/>
  <c r="Q741" i="6"/>
  <c r="O742" i="6"/>
  <c r="M743" i="6"/>
  <c r="U743" i="6"/>
  <c r="S744" i="6"/>
  <c r="Q745" i="6"/>
  <c r="O746" i="6"/>
  <c r="M747" i="6"/>
  <c r="U747" i="6"/>
  <c r="S748" i="6"/>
  <c r="Q749" i="6"/>
  <c r="O750" i="6"/>
  <c r="M751" i="6"/>
  <c r="U751" i="6"/>
  <c r="S752" i="6"/>
  <c r="Q753" i="6"/>
  <c r="O754" i="6"/>
  <c r="M755" i="6"/>
  <c r="U755" i="6"/>
  <c r="S756" i="6"/>
  <c r="Q757" i="6"/>
  <c r="O758" i="6"/>
  <c r="M759" i="6"/>
  <c r="U759" i="6"/>
  <c r="S760" i="6"/>
  <c r="Q761" i="6"/>
  <c r="O762" i="6"/>
  <c r="M763" i="6"/>
  <c r="U763" i="6"/>
  <c r="S764" i="6"/>
  <c r="Q765" i="6"/>
  <c r="O766" i="6"/>
  <c r="M767" i="6"/>
  <c r="U767" i="6"/>
  <c r="S768" i="6"/>
  <c r="Q769" i="6"/>
  <c r="O770" i="6"/>
  <c r="M771" i="6"/>
  <c r="U771" i="6"/>
  <c r="S772" i="6"/>
  <c r="Q773" i="6"/>
  <c r="O774" i="6"/>
  <c r="M775" i="6"/>
  <c r="U775" i="6"/>
  <c r="S776" i="6"/>
  <c r="Q777" i="6"/>
  <c r="O778" i="6"/>
  <c r="M779" i="6"/>
  <c r="U779" i="6"/>
  <c r="S780" i="6"/>
  <c r="Q781" i="6"/>
  <c r="O782" i="6"/>
  <c r="M783" i="6"/>
  <c r="U783" i="6"/>
  <c r="S784" i="6"/>
  <c r="Q785" i="6"/>
  <c r="O786" i="6"/>
  <c r="M787" i="6"/>
  <c r="U787" i="6"/>
  <c r="S788" i="6"/>
  <c r="Q789" i="6"/>
  <c r="O790" i="6"/>
  <c r="M791" i="6"/>
  <c r="U791" i="6"/>
  <c r="S792" i="6"/>
  <c r="Q793" i="6"/>
  <c r="O794" i="6"/>
  <c r="M795" i="6"/>
  <c r="U795" i="6"/>
  <c r="S796" i="6"/>
  <c r="Q797" i="6"/>
  <c r="O798" i="6"/>
  <c r="M799" i="6"/>
  <c r="U799" i="6"/>
  <c r="S800" i="6"/>
  <c r="Q801" i="6"/>
  <c r="P5" i="6"/>
  <c r="R638" i="6"/>
  <c r="T643" i="6"/>
  <c r="U645" i="6"/>
  <c r="Q647" i="6"/>
  <c r="M649" i="6"/>
  <c r="S650" i="6"/>
  <c r="N652" i="6"/>
  <c r="P653" i="6"/>
  <c r="Q654" i="6"/>
  <c r="Q655" i="6"/>
  <c r="R656" i="6"/>
  <c r="S657" i="6"/>
  <c r="S658" i="6"/>
  <c r="T659" i="6"/>
  <c r="U660" i="6"/>
  <c r="U661" i="6"/>
  <c r="V662" i="6"/>
  <c r="M664" i="6"/>
  <c r="M665" i="6"/>
  <c r="N666" i="6"/>
  <c r="O667" i="6"/>
  <c r="O668" i="6"/>
  <c r="O669" i="6"/>
  <c r="N670" i="6"/>
  <c r="M671" i="6"/>
  <c r="M672" i="6"/>
  <c r="V672" i="6"/>
  <c r="U673" i="6"/>
  <c r="T674" i="6"/>
  <c r="S675" i="6"/>
  <c r="R676" i="6"/>
  <c r="Q677" i="6"/>
  <c r="P678" i="6"/>
  <c r="N679" i="6"/>
  <c r="V679" i="6"/>
  <c r="T680" i="6"/>
  <c r="R681" i="6"/>
  <c r="P682" i="6"/>
  <c r="N683" i="6"/>
  <c r="V683" i="6"/>
  <c r="T684" i="6"/>
  <c r="R685" i="6"/>
  <c r="P686" i="6"/>
  <c r="N687" i="6"/>
  <c r="V687" i="6"/>
  <c r="T688" i="6"/>
  <c r="R689" i="6"/>
  <c r="P690" i="6"/>
  <c r="N691" i="6"/>
  <c r="V691" i="6"/>
  <c r="T692" i="6"/>
  <c r="R693" i="6"/>
  <c r="P694" i="6"/>
  <c r="N695" i="6"/>
  <c r="V695" i="6"/>
  <c r="T696" i="6"/>
  <c r="R697" i="6"/>
  <c r="P698" i="6"/>
  <c r="N699" i="6"/>
  <c r="V699" i="6"/>
  <c r="T700" i="6"/>
  <c r="R701" i="6"/>
  <c r="P702" i="6"/>
  <c r="N703" i="6"/>
  <c r="V703" i="6"/>
  <c r="T704" i="6"/>
  <c r="R705" i="6"/>
  <c r="P706" i="6"/>
  <c r="N707" i="6"/>
  <c r="V707" i="6"/>
  <c r="T708" i="6"/>
  <c r="R709" i="6"/>
  <c r="P710" i="6"/>
  <c r="N711" i="6"/>
  <c r="V711" i="6"/>
  <c r="T712" i="6"/>
  <c r="R713" i="6"/>
  <c r="P714" i="6"/>
  <c r="N715" i="6"/>
  <c r="V715" i="6"/>
  <c r="T716" i="6"/>
  <c r="R717" i="6"/>
  <c r="P718" i="6"/>
  <c r="N719" i="6"/>
  <c r="V719" i="6"/>
  <c r="T720" i="6"/>
  <c r="R721" i="6"/>
  <c r="P722" i="6"/>
  <c r="N723" i="6"/>
  <c r="V723" i="6"/>
  <c r="T724" i="6"/>
  <c r="R725" i="6"/>
  <c r="P726" i="6"/>
  <c r="N727" i="6"/>
  <c r="V727" i="6"/>
  <c r="T728" i="6"/>
  <c r="R729" i="6"/>
  <c r="P730" i="6"/>
  <c r="N731" i="6"/>
  <c r="V731" i="6"/>
  <c r="T732" i="6"/>
  <c r="R733" i="6"/>
  <c r="P734" i="6"/>
  <c r="N735" i="6"/>
  <c r="V735" i="6"/>
  <c r="T736" i="6"/>
  <c r="R737" i="6"/>
  <c r="P738" i="6"/>
  <c r="N739" i="6"/>
  <c r="V739" i="6"/>
  <c r="T740" i="6"/>
  <c r="R741" i="6"/>
  <c r="P742" i="6"/>
  <c r="N743" i="6"/>
  <c r="V743" i="6"/>
  <c r="T744" i="6"/>
  <c r="R745" i="6"/>
  <c r="P746" i="6"/>
  <c r="N747" i="6"/>
  <c r="V747" i="6"/>
  <c r="T748" i="6"/>
  <c r="R749" i="6"/>
  <c r="P750" i="6"/>
  <c r="N751" i="6"/>
  <c r="V751" i="6"/>
  <c r="T752" i="6"/>
  <c r="R753" i="6"/>
  <c r="P754" i="6"/>
  <c r="N755" i="6"/>
  <c r="V755" i="6"/>
  <c r="T756" i="6"/>
  <c r="R757" i="6"/>
  <c r="P758" i="6"/>
  <c r="N759" i="6"/>
  <c r="V759" i="6"/>
  <c r="T760" i="6"/>
  <c r="R761" i="6"/>
  <c r="P762" i="6"/>
  <c r="N763" i="6"/>
  <c r="V763" i="6"/>
  <c r="T764" i="6"/>
  <c r="R765" i="6"/>
  <c r="P766" i="6"/>
  <c r="N767" i="6"/>
  <c r="V767" i="6"/>
  <c r="T768" i="6"/>
  <c r="R769" i="6"/>
  <c r="P770" i="6"/>
  <c r="N771" i="6"/>
  <c r="V771" i="6"/>
  <c r="T772" i="6"/>
  <c r="R773" i="6"/>
  <c r="P774" i="6"/>
  <c r="N775" i="6"/>
  <c r="V775" i="6"/>
  <c r="T776" i="6"/>
  <c r="R777" i="6"/>
  <c r="P778" i="6"/>
  <c r="N779" i="6"/>
  <c r="V779" i="6"/>
  <c r="T780" i="6"/>
  <c r="R781" i="6"/>
  <c r="P782" i="6"/>
  <c r="N783" i="6"/>
  <c r="V783" i="6"/>
  <c r="T784" i="6"/>
  <c r="R785" i="6"/>
  <c r="P786" i="6"/>
  <c r="N787" i="6"/>
  <c r="V787" i="6"/>
  <c r="T788" i="6"/>
  <c r="R789" i="6"/>
  <c r="P790" i="6"/>
  <c r="N791" i="6"/>
  <c r="V791" i="6"/>
  <c r="T792" i="6"/>
  <c r="R793" i="6"/>
  <c r="P794" i="6"/>
  <c r="N795" i="6"/>
  <c r="V795" i="6"/>
  <c r="T796" i="6"/>
  <c r="R797" i="6"/>
  <c r="P798" i="6"/>
  <c r="N799" i="6"/>
  <c r="V799" i="6"/>
  <c r="T800" i="6"/>
  <c r="R801" i="6"/>
  <c r="Q5" i="6"/>
  <c r="P639" i="6"/>
  <c r="N644" i="6"/>
  <c r="N646" i="6"/>
  <c r="T647" i="6"/>
  <c r="P649" i="6"/>
  <c r="V650" i="6"/>
  <c r="O652" i="6"/>
  <c r="Q653" i="6"/>
  <c r="R654" i="6"/>
  <c r="S655" i="6"/>
  <c r="S656" i="6"/>
  <c r="T657" i="6"/>
  <c r="U658" i="6"/>
  <c r="U659" i="6"/>
  <c r="V660" i="6"/>
  <c r="M662" i="6"/>
  <c r="M663" i="6"/>
  <c r="N664" i="6"/>
  <c r="O665" i="6"/>
  <c r="O666" i="6"/>
  <c r="P667" i="6"/>
  <c r="Q668" i="6"/>
  <c r="P669" i="6"/>
  <c r="O670" i="6"/>
  <c r="O671" i="6"/>
  <c r="N672" i="6"/>
  <c r="M673" i="6"/>
  <c r="V673" i="6"/>
  <c r="U674" i="6"/>
  <c r="T675" i="6"/>
  <c r="S676" i="6"/>
  <c r="S677" i="6"/>
  <c r="Q678" i="6"/>
  <c r="O679" i="6"/>
  <c r="M680" i="6"/>
  <c r="U680" i="6"/>
  <c r="S681" i="6"/>
  <c r="Q682" i="6"/>
  <c r="O683" i="6"/>
  <c r="M684" i="6"/>
  <c r="U684" i="6"/>
  <c r="S685" i="6"/>
  <c r="Q686" i="6"/>
  <c r="O687" i="6"/>
  <c r="M688" i="6"/>
  <c r="U688" i="6"/>
  <c r="S689" i="6"/>
  <c r="Q690" i="6"/>
  <c r="O691" i="6"/>
  <c r="M692" i="6"/>
  <c r="U692" i="6"/>
  <c r="S693" i="6"/>
  <c r="Q694" i="6"/>
  <c r="O695" i="6"/>
  <c r="M696" i="6"/>
  <c r="U696" i="6"/>
  <c r="S697" i="6"/>
  <c r="Q698" i="6"/>
  <c r="O699" i="6"/>
  <c r="M700" i="6"/>
  <c r="U700" i="6"/>
  <c r="S701" i="6"/>
  <c r="Q702" i="6"/>
  <c r="O703" i="6"/>
  <c r="M704" i="6"/>
  <c r="U704" i="6"/>
  <c r="S705" i="6"/>
  <c r="Q706" i="6"/>
  <c r="O707" i="6"/>
  <c r="M708" i="6"/>
  <c r="U708" i="6"/>
  <c r="S709" i="6"/>
  <c r="Q710" i="6"/>
  <c r="O711" i="6"/>
  <c r="M712" i="6"/>
  <c r="U712" i="6"/>
  <c r="S713" i="6"/>
  <c r="Q714" i="6"/>
  <c r="O715" i="6"/>
  <c r="M716" i="6"/>
  <c r="U716" i="6"/>
  <c r="S717" i="6"/>
  <c r="Q718" i="6"/>
  <c r="O719" i="6"/>
  <c r="M720" i="6"/>
  <c r="U720" i="6"/>
  <c r="S721" i="6"/>
  <c r="Q722" i="6"/>
  <c r="O723" i="6"/>
  <c r="M724" i="6"/>
  <c r="U724" i="6"/>
  <c r="S725" i="6"/>
  <c r="Q726" i="6"/>
  <c r="O727" i="6"/>
  <c r="M728" i="6"/>
  <c r="U728" i="6"/>
  <c r="S729" i="6"/>
  <c r="Q730" i="6"/>
  <c r="O731" i="6"/>
  <c r="M732" i="6"/>
  <c r="U732" i="6"/>
  <c r="S733" i="6"/>
  <c r="Q734" i="6"/>
  <c r="O735" i="6"/>
  <c r="M736" i="6"/>
  <c r="U736" i="6"/>
  <c r="S737" i="6"/>
  <c r="Q738" i="6"/>
  <c r="O739" i="6"/>
  <c r="M740" i="6"/>
  <c r="U740" i="6"/>
  <c r="S741" i="6"/>
  <c r="Q742" i="6"/>
  <c r="O743" i="6"/>
  <c r="M744" i="6"/>
  <c r="U744" i="6"/>
  <c r="S745" i="6"/>
  <c r="Q746" i="6"/>
  <c r="O747" i="6"/>
  <c r="M748" i="6"/>
  <c r="U748" i="6"/>
  <c r="S749" i="6"/>
  <c r="Q750" i="6"/>
  <c r="O751" i="6"/>
  <c r="M752" i="6"/>
  <c r="U752" i="6"/>
  <c r="S753" i="6"/>
  <c r="Q754" i="6"/>
  <c r="O755" i="6"/>
  <c r="M756" i="6"/>
  <c r="U756" i="6"/>
  <c r="S757" i="6"/>
  <c r="Q758" i="6"/>
  <c r="O759" i="6"/>
  <c r="M760" i="6"/>
  <c r="U760" i="6"/>
  <c r="S761" i="6"/>
  <c r="Q762" i="6"/>
  <c r="O763" i="6"/>
  <c r="M764" i="6"/>
  <c r="U764" i="6"/>
  <c r="S765" i="6"/>
  <c r="Q766" i="6"/>
  <c r="O767" i="6"/>
  <c r="M768" i="6"/>
  <c r="U768" i="6"/>
  <c r="S769" i="6"/>
  <c r="Q770" i="6"/>
  <c r="O771" i="6"/>
  <c r="M772" i="6"/>
  <c r="U772" i="6"/>
  <c r="S773" i="6"/>
  <c r="Q774" i="6"/>
  <c r="O775" i="6"/>
  <c r="M776" i="6"/>
  <c r="U776" i="6"/>
  <c r="S777" i="6"/>
  <c r="Q778" i="6"/>
  <c r="O779" i="6"/>
  <c r="M780" i="6"/>
  <c r="U780" i="6"/>
  <c r="S781" i="6"/>
  <c r="Q782" i="6"/>
  <c r="O783" i="6"/>
  <c r="M784" i="6"/>
  <c r="U784" i="6"/>
  <c r="S785" i="6"/>
  <c r="Q786" i="6"/>
  <c r="O787" i="6"/>
  <c r="M788" i="6"/>
  <c r="U788" i="6"/>
  <c r="S789" i="6"/>
  <c r="Q790" i="6"/>
  <c r="O791" i="6"/>
  <c r="M792" i="6"/>
  <c r="U792" i="6"/>
  <c r="S793" i="6"/>
  <c r="Q794" i="6"/>
  <c r="O795" i="6"/>
  <c r="M796" i="6"/>
  <c r="U796" i="6"/>
  <c r="S797" i="6"/>
  <c r="Q798" i="6"/>
  <c r="O799" i="6"/>
  <c r="M800" i="6"/>
  <c r="U800" i="6"/>
  <c r="S801" i="6"/>
  <c r="R5" i="6"/>
  <c r="N640" i="6"/>
  <c r="R644" i="6"/>
  <c r="O646" i="6"/>
  <c r="U647" i="6"/>
  <c r="Q649" i="6"/>
  <c r="M651" i="6"/>
  <c r="R652" i="6"/>
  <c r="S653" i="6"/>
  <c r="S654" i="6"/>
  <c r="T655" i="6"/>
  <c r="U656" i="6"/>
  <c r="U657" i="6"/>
  <c r="V658" i="6"/>
  <c r="M660" i="6"/>
  <c r="M661" i="6"/>
  <c r="N662" i="6"/>
  <c r="O663" i="6"/>
  <c r="O664" i="6"/>
  <c r="P665" i="6"/>
  <c r="Q666" i="6"/>
  <c r="Q667" i="6"/>
  <c r="R668" i="6"/>
  <c r="Q669" i="6"/>
  <c r="Q670" i="6"/>
  <c r="P671" i="6"/>
  <c r="O672" i="6"/>
  <c r="N673" i="6"/>
  <c r="M674" i="6"/>
  <c r="V674" i="6"/>
  <c r="U675" i="6"/>
  <c r="U676" i="6"/>
  <c r="T677" i="6"/>
  <c r="R678" i="6"/>
  <c r="P679" i="6"/>
  <c r="N680" i="6"/>
  <c r="V680" i="6"/>
  <c r="T681" i="6"/>
  <c r="R682" i="6"/>
  <c r="P683" i="6"/>
  <c r="N684" i="6"/>
  <c r="V684" i="6"/>
  <c r="T685" i="6"/>
  <c r="R686" i="6"/>
  <c r="P687" i="6"/>
  <c r="N688" i="6"/>
  <c r="V688" i="6"/>
  <c r="T689" i="6"/>
  <c r="R690" i="6"/>
  <c r="P691" i="6"/>
  <c r="N692" i="6"/>
  <c r="V692" i="6"/>
  <c r="T693" i="6"/>
  <c r="R694" i="6"/>
  <c r="P695" i="6"/>
  <c r="N696" i="6"/>
  <c r="V696" i="6"/>
  <c r="T697" i="6"/>
  <c r="R698" i="6"/>
  <c r="P699" i="6"/>
  <c r="N700" i="6"/>
  <c r="V700" i="6"/>
  <c r="T701" i="6"/>
  <c r="R702" i="6"/>
  <c r="P703" i="6"/>
  <c r="N704" i="6"/>
  <c r="V704" i="6"/>
  <c r="T705" i="6"/>
  <c r="R706" i="6"/>
  <c r="P707" i="6"/>
  <c r="N708" i="6"/>
  <c r="V708" i="6"/>
  <c r="T709" i="6"/>
  <c r="R710" i="6"/>
  <c r="P711" i="6"/>
  <c r="N712" i="6"/>
  <c r="V712" i="6"/>
  <c r="T713" i="6"/>
  <c r="R714" i="6"/>
  <c r="P715" i="6"/>
  <c r="N716" i="6"/>
  <c r="V716" i="6"/>
  <c r="T717" i="6"/>
  <c r="R718" i="6"/>
  <c r="P719" i="6"/>
  <c r="N720" i="6"/>
  <c r="V720" i="6"/>
  <c r="T721" i="6"/>
  <c r="R722" i="6"/>
  <c r="P723" i="6"/>
  <c r="N724" i="6"/>
  <c r="V724" i="6"/>
  <c r="T725" i="6"/>
  <c r="R726" i="6"/>
  <c r="P727" i="6"/>
  <c r="N728" i="6"/>
  <c r="V728" i="6"/>
  <c r="T729" i="6"/>
  <c r="R730" i="6"/>
  <c r="P731" i="6"/>
  <c r="N732" i="6"/>
  <c r="V732" i="6"/>
  <c r="T733" i="6"/>
  <c r="R734" i="6"/>
  <c r="P735" i="6"/>
  <c r="N736" i="6"/>
  <c r="V736" i="6"/>
  <c r="T737" i="6"/>
  <c r="R738" i="6"/>
  <c r="P739" i="6"/>
  <c r="N740" i="6"/>
  <c r="V740" i="6"/>
  <c r="T741" i="6"/>
  <c r="R742" i="6"/>
  <c r="P743" i="6"/>
  <c r="N744" i="6"/>
  <c r="V744" i="6"/>
  <c r="T745" i="6"/>
  <c r="R746" i="6"/>
  <c r="P747" i="6"/>
  <c r="N748" i="6"/>
  <c r="V748" i="6"/>
  <c r="T749" i="6"/>
  <c r="R750" i="6"/>
  <c r="P751" i="6"/>
  <c r="N752" i="6"/>
  <c r="V752" i="6"/>
  <c r="T753" i="6"/>
  <c r="R754" i="6"/>
  <c r="P755" i="6"/>
  <c r="N756" i="6"/>
  <c r="V756" i="6"/>
  <c r="T757" i="6"/>
  <c r="R758" i="6"/>
  <c r="P759" i="6"/>
  <c r="N760" i="6"/>
  <c r="V760" i="6"/>
  <c r="T761" i="6"/>
  <c r="R762" i="6"/>
  <c r="P763" i="6"/>
  <c r="N764" i="6"/>
  <c r="V764" i="6"/>
  <c r="T765" i="6"/>
  <c r="R766" i="6"/>
  <c r="P767" i="6"/>
  <c r="N768" i="6"/>
  <c r="V768" i="6"/>
  <c r="T769" i="6"/>
  <c r="R770" i="6"/>
  <c r="P771" i="6"/>
  <c r="N772" i="6"/>
  <c r="V772" i="6"/>
  <c r="T773" i="6"/>
  <c r="R774" i="6"/>
  <c r="P775" i="6"/>
  <c r="N776" i="6"/>
  <c r="V776" i="6"/>
  <c r="T777" i="6"/>
  <c r="R778" i="6"/>
  <c r="P779" i="6"/>
  <c r="N780" i="6"/>
  <c r="V780" i="6"/>
  <c r="T781" i="6"/>
  <c r="R782" i="6"/>
  <c r="P783" i="6"/>
  <c r="N784" i="6"/>
  <c r="V784" i="6"/>
  <c r="T785" i="6"/>
  <c r="R786" i="6"/>
  <c r="P787" i="6"/>
  <c r="N788" i="6"/>
  <c r="V788" i="6"/>
  <c r="T789" i="6"/>
  <c r="R790" i="6"/>
  <c r="P791" i="6"/>
  <c r="N792" i="6"/>
  <c r="V792" i="6"/>
  <c r="T793" i="6"/>
  <c r="R794" i="6"/>
  <c r="P795" i="6"/>
  <c r="N796" i="6"/>
  <c r="V796" i="6"/>
  <c r="T797" i="6"/>
  <c r="R798" i="6"/>
  <c r="P799" i="6"/>
  <c r="N800" i="6"/>
  <c r="V800" i="6"/>
  <c r="T801" i="6"/>
  <c r="S5" i="6"/>
  <c r="V640" i="6"/>
  <c r="S644" i="6"/>
  <c r="R646" i="6"/>
  <c r="N648" i="6"/>
  <c r="T649" i="6"/>
  <c r="P651" i="6"/>
  <c r="S652" i="6"/>
  <c r="T653" i="6"/>
  <c r="U654" i="6"/>
  <c r="U655" i="6"/>
  <c r="V656" i="6"/>
  <c r="M658" i="6"/>
  <c r="M659" i="6"/>
  <c r="N660" i="6"/>
  <c r="O661" i="6"/>
  <c r="O662" i="6"/>
  <c r="P663" i="6"/>
  <c r="Q664" i="6"/>
  <c r="Q665" i="6"/>
  <c r="R666" i="6"/>
  <c r="S667" i="6"/>
  <c r="S668" i="6"/>
  <c r="S669" i="6"/>
  <c r="R670" i="6"/>
  <c r="Q671" i="6"/>
  <c r="P672" i="6"/>
  <c r="O673" i="6"/>
  <c r="N674" i="6"/>
  <c r="M675" i="6"/>
  <c r="M676" i="6"/>
  <c r="V676" i="6"/>
  <c r="U677" i="6"/>
  <c r="S678" i="6"/>
  <c r="Q679" i="6"/>
  <c r="O680" i="6"/>
  <c r="M681" i="6"/>
  <c r="U681" i="6"/>
  <c r="S682" i="6"/>
  <c r="Q683" i="6"/>
  <c r="O684" i="6"/>
  <c r="M685" i="6"/>
  <c r="U685" i="6"/>
  <c r="S686" i="6"/>
  <c r="Q687" i="6"/>
  <c r="O688" i="6"/>
  <c r="M689" i="6"/>
  <c r="U689" i="6"/>
  <c r="S690" i="6"/>
  <c r="Q691" i="6"/>
  <c r="O692" i="6"/>
  <c r="M693" i="6"/>
  <c r="U693" i="6"/>
  <c r="S694" i="6"/>
  <c r="Q695" i="6"/>
  <c r="O696" i="6"/>
  <c r="M697" i="6"/>
  <c r="U697" i="6"/>
  <c r="S698" i="6"/>
  <c r="Q699" i="6"/>
  <c r="O700" i="6"/>
  <c r="M701" i="6"/>
  <c r="U701" i="6"/>
  <c r="S702" i="6"/>
  <c r="Q703" i="6"/>
  <c r="O704" i="6"/>
  <c r="M705" i="6"/>
  <c r="U705" i="6"/>
  <c r="S706" i="6"/>
  <c r="Q707" i="6"/>
  <c r="O708" i="6"/>
  <c r="M709" i="6"/>
  <c r="U709" i="6"/>
  <c r="S710" i="6"/>
  <c r="Q711" i="6"/>
  <c r="O712" i="6"/>
  <c r="M713" i="6"/>
  <c r="U713" i="6"/>
  <c r="S714" i="6"/>
  <c r="Q715" i="6"/>
  <c r="O716" i="6"/>
  <c r="M717" i="6"/>
  <c r="U717" i="6"/>
  <c r="S718" i="6"/>
  <c r="Q719" i="6"/>
  <c r="O720" i="6"/>
  <c r="M721" i="6"/>
  <c r="U721" i="6"/>
  <c r="S722" i="6"/>
  <c r="Q723" i="6"/>
  <c r="O724" i="6"/>
  <c r="M725" i="6"/>
  <c r="U725" i="6"/>
  <c r="S726" i="6"/>
  <c r="Q727" i="6"/>
  <c r="O728" i="6"/>
  <c r="M729" i="6"/>
  <c r="U729" i="6"/>
  <c r="S730" i="6"/>
  <c r="Q731" i="6"/>
  <c r="O732" i="6"/>
  <c r="M733" i="6"/>
  <c r="U733" i="6"/>
  <c r="S734" i="6"/>
  <c r="Q735" i="6"/>
  <c r="O736" i="6"/>
  <c r="M737" i="6"/>
  <c r="U737" i="6"/>
  <c r="S738" i="6"/>
  <c r="Q739" i="6"/>
  <c r="O740" i="6"/>
  <c r="M741" i="6"/>
  <c r="U741" i="6"/>
  <c r="S742" i="6"/>
  <c r="Q743" i="6"/>
  <c r="O744" i="6"/>
  <c r="M745" i="6"/>
  <c r="U745" i="6"/>
  <c r="S746" i="6"/>
  <c r="Q747" i="6"/>
  <c r="O748" i="6"/>
  <c r="M749" i="6"/>
  <c r="U749" i="6"/>
  <c r="S750" i="6"/>
  <c r="Q751" i="6"/>
  <c r="O752" i="6"/>
  <c r="M753" i="6"/>
  <c r="U753" i="6"/>
  <c r="S754" i="6"/>
  <c r="Q755" i="6"/>
  <c r="O756" i="6"/>
  <c r="M757" i="6"/>
  <c r="U757" i="6"/>
  <c r="S758" i="6"/>
  <c r="Q759" i="6"/>
  <c r="O760" i="6"/>
  <c r="M761" i="6"/>
  <c r="U761" i="6"/>
  <c r="S762" i="6"/>
  <c r="Q763" i="6"/>
  <c r="O764" i="6"/>
  <c r="M765" i="6"/>
  <c r="U765" i="6"/>
  <c r="S766" i="6"/>
  <c r="Q767" i="6"/>
  <c r="O768" i="6"/>
  <c r="M769" i="6"/>
  <c r="U769" i="6"/>
  <c r="S770" i="6"/>
  <c r="Q771" i="6"/>
  <c r="O772" i="6"/>
  <c r="M773" i="6"/>
  <c r="U773" i="6"/>
  <c r="S774" i="6"/>
  <c r="Q775" i="6"/>
  <c r="O776" i="6"/>
  <c r="M777" i="6"/>
  <c r="U777" i="6"/>
  <c r="S778" i="6"/>
  <c r="Q779" i="6"/>
  <c r="O780" i="6"/>
  <c r="M781" i="6"/>
  <c r="U781" i="6"/>
  <c r="S782" i="6"/>
  <c r="Q783" i="6"/>
  <c r="O784" i="6"/>
  <c r="M785" i="6"/>
  <c r="U785" i="6"/>
  <c r="S786" i="6"/>
  <c r="Q787" i="6"/>
  <c r="O788" i="6"/>
  <c r="M789" i="6"/>
  <c r="U789" i="6"/>
  <c r="S790" i="6"/>
  <c r="Q791" i="6"/>
  <c r="O792" i="6"/>
  <c r="M793" i="6"/>
  <c r="U793" i="6"/>
  <c r="S794" i="6"/>
  <c r="Q795" i="6"/>
  <c r="O796" i="6"/>
  <c r="M797" i="6"/>
  <c r="U797" i="6"/>
  <c r="S798" i="6"/>
  <c r="Q799" i="6"/>
  <c r="O800" i="6"/>
  <c r="M801" i="6"/>
  <c r="U801" i="6"/>
  <c r="T5" i="6"/>
  <c r="T641" i="6"/>
  <c r="V644" i="6"/>
  <c r="S646" i="6"/>
  <c r="O648" i="6"/>
  <c r="U649" i="6"/>
  <c r="Q651" i="6"/>
  <c r="U652" i="6"/>
  <c r="U653" i="6"/>
  <c r="V654" i="6"/>
  <c r="M656" i="6"/>
  <c r="M657" i="6"/>
  <c r="N658" i="6"/>
  <c r="O659" i="6"/>
  <c r="O660" i="6"/>
  <c r="P661" i="6"/>
  <c r="Q662" i="6"/>
  <c r="Q663" i="6"/>
  <c r="R664" i="6"/>
  <c r="S665" i="6"/>
  <c r="S666" i="6"/>
  <c r="T667" i="6"/>
  <c r="U668" i="6"/>
  <c r="T669" i="6"/>
  <c r="S670" i="6"/>
  <c r="R671" i="6"/>
  <c r="Q672" i="6"/>
  <c r="P673" i="6"/>
  <c r="O674" i="6"/>
  <c r="O675" i="6"/>
  <c r="N676" i="6"/>
  <c r="M677" i="6"/>
  <c r="V677" i="6"/>
  <c r="T678" i="6"/>
  <c r="R679" i="6"/>
  <c r="P680" i="6"/>
  <c r="N681" i="6"/>
  <c r="V681" i="6"/>
  <c r="T682" i="6"/>
  <c r="R683" i="6"/>
  <c r="P684" i="6"/>
  <c r="N685" i="6"/>
  <c r="V685" i="6"/>
  <c r="T686" i="6"/>
  <c r="R687" i="6"/>
  <c r="P688" i="6"/>
  <c r="N689" i="6"/>
  <c r="V689" i="6"/>
  <c r="T690" i="6"/>
  <c r="R691" i="6"/>
  <c r="P692" i="6"/>
  <c r="N693" i="6"/>
  <c r="V693" i="6"/>
  <c r="T694" i="6"/>
  <c r="R695" i="6"/>
  <c r="P696" i="6"/>
  <c r="N697" i="6"/>
  <c r="V697" i="6"/>
  <c r="T698" i="6"/>
  <c r="R699" i="6"/>
  <c r="P700" i="6"/>
  <c r="N701" i="6"/>
  <c r="V701" i="6"/>
  <c r="T702" i="6"/>
  <c r="R703" i="6"/>
  <c r="P704" i="6"/>
  <c r="N705" i="6"/>
  <c r="V705" i="6"/>
  <c r="T706" i="6"/>
  <c r="R707" i="6"/>
  <c r="P708" i="6"/>
  <c r="N709" i="6"/>
  <c r="V709" i="6"/>
  <c r="T710" i="6"/>
  <c r="R711" i="6"/>
  <c r="P712" i="6"/>
  <c r="N713" i="6"/>
  <c r="V713" i="6"/>
  <c r="T714" i="6"/>
  <c r="R715" i="6"/>
  <c r="P716" i="6"/>
  <c r="N717" i="6"/>
  <c r="V717" i="6"/>
  <c r="T718" i="6"/>
  <c r="R719" i="6"/>
  <c r="P720" i="6"/>
  <c r="N721" i="6"/>
  <c r="V721" i="6"/>
  <c r="T722" i="6"/>
  <c r="R723" i="6"/>
  <c r="P724" i="6"/>
  <c r="N725" i="6"/>
  <c r="V725" i="6"/>
  <c r="T726" i="6"/>
  <c r="R727" i="6"/>
  <c r="P728" i="6"/>
  <c r="N729" i="6"/>
  <c r="V729" i="6"/>
  <c r="T730" i="6"/>
  <c r="R731" i="6"/>
  <c r="P732" i="6"/>
  <c r="N733" i="6"/>
  <c r="V733" i="6"/>
  <c r="T734" i="6"/>
  <c r="R735" i="6"/>
  <c r="P736" i="6"/>
  <c r="N737" i="6"/>
  <c r="V737" i="6"/>
  <c r="T738" i="6"/>
  <c r="R739" i="6"/>
  <c r="P740" i="6"/>
  <c r="N741" i="6"/>
  <c r="V741" i="6"/>
  <c r="T742" i="6"/>
  <c r="R743" i="6"/>
  <c r="P744" i="6"/>
  <c r="N745" i="6"/>
  <c r="V745" i="6"/>
  <c r="T746" i="6"/>
  <c r="R747" i="6"/>
  <c r="P748" i="6"/>
  <c r="N749" i="6"/>
  <c r="V749" i="6"/>
  <c r="T750" i="6"/>
  <c r="R751" i="6"/>
  <c r="P752" i="6"/>
  <c r="N753" i="6"/>
  <c r="V753" i="6"/>
  <c r="T754" i="6"/>
  <c r="R755" i="6"/>
  <c r="P756" i="6"/>
  <c r="N757" i="6"/>
  <c r="V757" i="6"/>
  <c r="T758" i="6"/>
  <c r="R759" i="6"/>
  <c r="P760" i="6"/>
  <c r="N761" i="6"/>
  <c r="V761" i="6"/>
  <c r="T762" i="6"/>
  <c r="R763" i="6"/>
  <c r="P764" i="6"/>
  <c r="N765" i="6"/>
  <c r="V765" i="6"/>
  <c r="T766" i="6"/>
  <c r="R767" i="6"/>
  <c r="P768" i="6"/>
  <c r="N769" i="6"/>
  <c r="V769" i="6"/>
  <c r="T770" i="6"/>
  <c r="R771" i="6"/>
  <c r="P772" i="6"/>
  <c r="N773" i="6"/>
  <c r="V773" i="6"/>
  <c r="T774" i="6"/>
  <c r="R775" i="6"/>
  <c r="P776" i="6"/>
  <c r="N777" i="6"/>
  <c r="V777" i="6"/>
  <c r="T778" i="6"/>
  <c r="R779" i="6"/>
  <c r="P780" i="6"/>
  <c r="N781" i="6"/>
  <c r="V781" i="6"/>
  <c r="T782" i="6"/>
  <c r="R783" i="6"/>
  <c r="P784" i="6"/>
  <c r="N785" i="6"/>
  <c r="V785" i="6"/>
  <c r="T786" i="6"/>
  <c r="R787" i="6"/>
  <c r="P788" i="6"/>
  <c r="N789" i="6"/>
  <c r="V789" i="6"/>
  <c r="T790" i="6"/>
  <c r="R791" i="6"/>
  <c r="P792" i="6"/>
  <c r="N793" i="6"/>
  <c r="V793" i="6"/>
  <c r="T794" i="6"/>
  <c r="R795" i="6"/>
  <c r="P796" i="6"/>
  <c r="N797" i="6"/>
  <c r="V797" i="6"/>
  <c r="T798" i="6"/>
  <c r="R799" i="6"/>
  <c r="P800" i="6"/>
  <c r="N801" i="6"/>
  <c r="V801" i="6"/>
  <c r="U5" i="6"/>
  <c r="R642" i="6"/>
  <c r="P645" i="6"/>
  <c r="V646" i="6"/>
  <c r="R648" i="6"/>
  <c r="N650" i="6"/>
  <c r="T651" i="6"/>
  <c r="V652" i="6"/>
  <c r="M654" i="6"/>
  <c r="M655" i="6"/>
  <c r="N656" i="6"/>
  <c r="O657" i="6"/>
  <c r="O658" i="6"/>
  <c r="P659" i="6"/>
  <c r="Q660" i="6"/>
  <c r="Q661" i="6"/>
  <c r="R662" i="6"/>
  <c r="S663" i="6"/>
  <c r="S664" i="6"/>
  <c r="T665" i="6"/>
  <c r="U666" i="6"/>
  <c r="U667" i="6"/>
  <c r="V668" i="6"/>
  <c r="U669" i="6"/>
  <c r="T670" i="6"/>
  <c r="S671" i="6"/>
  <c r="R672" i="6"/>
  <c r="Q673" i="6"/>
  <c r="Q674" i="6"/>
  <c r="P675" i="6"/>
  <c r="O676" i="6"/>
  <c r="N677" i="6"/>
  <c r="M678" i="6"/>
  <c r="U678" i="6"/>
  <c r="S679" i="6"/>
  <c r="Q680" i="6"/>
  <c r="O681" i="6"/>
  <c r="M682" i="6"/>
  <c r="U682" i="6"/>
  <c r="S683" i="6"/>
  <c r="Q684" i="6"/>
  <c r="O685" i="6"/>
  <c r="M686" i="6"/>
  <c r="U686" i="6"/>
  <c r="S687" i="6"/>
  <c r="Q688" i="6"/>
  <c r="O689" i="6"/>
  <c r="M690" i="6"/>
  <c r="U690" i="6"/>
  <c r="S691" i="6"/>
  <c r="Q692" i="6"/>
  <c r="O693" i="6"/>
  <c r="M694" i="6"/>
  <c r="U694" i="6"/>
  <c r="S695" i="6"/>
  <c r="Q696" i="6"/>
  <c r="O697" i="6"/>
  <c r="M698" i="6"/>
  <c r="U698" i="6"/>
  <c r="S699" i="6"/>
  <c r="Q700" i="6"/>
  <c r="O701" i="6"/>
  <c r="M702" i="6"/>
  <c r="U702" i="6"/>
  <c r="S703" i="6"/>
  <c r="Q704" i="6"/>
  <c r="O705" i="6"/>
  <c r="M706" i="6"/>
  <c r="U706" i="6"/>
  <c r="S707" i="6"/>
  <c r="Q708" i="6"/>
  <c r="O709" i="6"/>
  <c r="M710" i="6"/>
  <c r="U710" i="6"/>
  <c r="S711" i="6"/>
  <c r="Q712" i="6"/>
  <c r="O713" i="6"/>
  <c r="M714" i="6"/>
  <c r="U714" i="6"/>
  <c r="S715" i="6"/>
  <c r="Q716" i="6"/>
  <c r="O717" i="6"/>
  <c r="M718" i="6"/>
  <c r="U718" i="6"/>
  <c r="S719" i="6"/>
  <c r="Q720" i="6"/>
  <c r="O721" i="6"/>
  <c r="M722" i="6"/>
  <c r="U722" i="6"/>
  <c r="S723" i="6"/>
  <c r="Q724" i="6"/>
  <c r="O725" i="6"/>
  <c r="M726" i="6"/>
  <c r="U726" i="6"/>
  <c r="S727" i="6"/>
  <c r="Q728" i="6"/>
  <c r="O729" i="6"/>
  <c r="M730" i="6"/>
  <c r="U730" i="6"/>
  <c r="S731" i="6"/>
  <c r="Q732" i="6"/>
  <c r="O733" i="6"/>
  <c r="M734" i="6"/>
  <c r="U734" i="6"/>
  <c r="S735" i="6"/>
  <c r="Q736" i="6"/>
  <c r="O737" i="6"/>
  <c r="M738" i="6"/>
  <c r="U738" i="6"/>
  <c r="S739" i="6"/>
  <c r="Q740" i="6"/>
  <c r="O741" i="6"/>
  <c r="M742" i="6"/>
  <c r="U742" i="6"/>
  <c r="S743" i="6"/>
  <c r="Q744" i="6"/>
  <c r="O745" i="6"/>
  <c r="M746" i="6"/>
  <c r="U746" i="6"/>
  <c r="S747" i="6"/>
  <c r="Q748" i="6"/>
  <c r="O749" i="6"/>
  <c r="M750" i="6"/>
  <c r="U750" i="6"/>
  <c r="S751" i="6"/>
  <c r="Q752" i="6"/>
  <c r="O753" i="6"/>
  <c r="M754" i="6"/>
  <c r="U754" i="6"/>
  <c r="S755" i="6"/>
  <c r="Q756" i="6"/>
  <c r="O757" i="6"/>
  <c r="M758" i="6"/>
  <c r="U758" i="6"/>
  <c r="S759" i="6"/>
  <c r="Q760" i="6"/>
  <c r="O761" i="6"/>
  <c r="M762" i="6"/>
  <c r="U762" i="6"/>
  <c r="S763" i="6"/>
  <c r="Q764" i="6"/>
  <c r="O765" i="6"/>
  <c r="M766" i="6"/>
  <c r="U766" i="6"/>
  <c r="S767" i="6"/>
  <c r="Q768" i="6"/>
  <c r="O769" i="6"/>
  <c r="M770" i="6"/>
  <c r="U770" i="6"/>
  <c r="S771" i="6"/>
  <c r="Q772" i="6"/>
  <c r="O773" i="6"/>
  <c r="M774" i="6"/>
  <c r="U774" i="6"/>
  <c r="S775" i="6"/>
  <c r="Q776" i="6"/>
  <c r="O777" i="6"/>
  <c r="M778" i="6"/>
  <c r="U778" i="6"/>
  <c r="S779" i="6"/>
  <c r="Q780" i="6"/>
  <c r="O781" i="6"/>
  <c r="M782" i="6"/>
  <c r="U782" i="6"/>
  <c r="S783" i="6"/>
  <c r="Q784" i="6"/>
  <c r="O785" i="6"/>
  <c r="M786" i="6"/>
  <c r="U786" i="6"/>
  <c r="S787" i="6"/>
  <c r="Q788" i="6"/>
  <c r="O789" i="6"/>
  <c r="M790" i="6"/>
  <c r="U790" i="6"/>
  <c r="S791" i="6"/>
  <c r="Q792" i="6"/>
  <c r="O793" i="6"/>
  <c r="M794" i="6"/>
  <c r="U794" i="6"/>
  <c r="S795" i="6"/>
  <c r="Q796" i="6"/>
  <c r="O797" i="6"/>
  <c r="M798" i="6"/>
  <c r="U798" i="6"/>
  <c r="S799" i="6"/>
  <c r="Q800" i="6"/>
  <c r="O801" i="6"/>
  <c r="N5" i="6"/>
  <c r="V5" i="6"/>
  <c r="E796" i="1"/>
  <c r="E788" i="1"/>
  <c r="E780" i="1"/>
  <c r="E772" i="1"/>
  <c r="E764" i="1"/>
  <c r="E756" i="1"/>
  <c r="E748" i="1"/>
  <c r="E740" i="1"/>
  <c r="E732" i="1"/>
  <c r="E724" i="1"/>
  <c r="E716" i="1"/>
  <c r="E708" i="1"/>
  <c r="E700" i="1"/>
  <c r="E692" i="1"/>
  <c r="E684" i="1"/>
  <c r="E676" i="1"/>
  <c r="E668" i="1"/>
  <c r="E660" i="1"/>
  <c r="E652" i="1"/>
  <c r="E644" i="1"/>
  <c r="E636" i="1"/>
  <c r="E628" i="1"/>
  <c r="E620" i="1"/>
  <c r="E612" i="1"/>
  <c r="E604" i="1"/>
  <c r="E596" i="1"/>
  <c r="E588" i="1"/>
  <c r="E580" i="1"/>
  <c r="E572" i="1"/>
  <c r="E564" i="1"/>
  <c r="E556" i="1"/>
  <c r="E548" i="1"/>
  <c r="E540" i="1"/>
  <c r="E532" i="1"/>
  <c r="E524" i="1"/>
  <c r="E516" i="1"/>
  <c r="E486" i="1"/>
  <c r="E454" i="1"/>
  <c r="E422" i="1"/>
  <c r="E390" i="1"/>
  <c r="E358" i="1"/>
  <c r="E326" i="1"/>
  <c r="E276" i="1"/>
  <c r="E186" i="1"/>
  <c r="E84" i="1"/>
  <c r="E795" i="1"/>
  <c r="E787" i="1"/>
  <c r="E779" i="1"/>
  <c r="E771" i="1"/>
  <c r="E763" i="1"/>
  <c r="E755" i="1"/>
  <c r="E747" i="1"/>
  <c r="E739" i="1"/>
  <c r="E731" i="1"/>
  <c r="E723" i="1"/>
  <c r="E715" i="1"/>
  <c r="E707" i="1"/>
  <c r="E699" i="1"/>
  <c r="E691" i="1"/>
  <c r="E683" i="1"/>
  <c r="E675" i="1"/>
  <c r="E667" i="1"/>
  <c r="E659" i="1"/>
  <c r="E651" i="1"/>
  <c r="E643" i="1"/>
  <c r="E635" i="1"/>
  <c r="E627" i="1"/>
  <c r="E619" i="1"/>
  <c r="E611" i="1"/>
  <c r="E603" i="1"/>
  <c r="E595" i="1"/>
  <c r="E587" i="1"/>
  <c r="E579" i="1"/>
  <c r="E571" i="1"/>
  <c r="E563" i="1"/>
  <c r="E555" i="1"/>
  <c r="E547" i="1"/>
  <c r="E539" i="1"/>
  <c r="E531" i="1"/>
  <c r="E523" i="1"/>
  <c r="E515" i="1"/>
  <c r="E484" i="1"/>
  <c r="E452" i="1"/>
  <c r="E420" i="1"/>
  <c r="E388" i="1"/>
  <c r="E356" i="1"/>
  <c r="E324" i="1"/>
  <c r="E268" i="1"/>
  <c r="E173" i="1"/>
  <c r="E71" i="1"/>
  <c r="E3" i="1"/>
  <c r="E794" i="1"/>
  <c r="E786" i="1"/>
  <c r="E778" i="1"/>
  <c r="E770" i="1"/>
  <c r="E762" i="1"/>
  <c r="E754" i="1"/>
  <c r="E746" i="1"/>
  <c r="E738" i="1"/>
  <c r="E730" i="1"/>
  <c r="E722" i="1"/>
  <c r="E714" i="1"/>
  <c r="E706" i="1"/>
  <c r="E698" i="1"/>
  <c r="E690" i="1"/>
  <c r="E682" i="1"/>
  <c r="E674" i="1"/>
  <c r="E666" i="1"/>
  <c r="E658" i="1"/>
  <c r="E650" i="1"/>
  <c r="E642" i="1"/>
  <c r="E634" i="1"/>
  <c r="E626" i="1"/>
  <c r="E618" i="1"/>
  <c r="E610" i="1"/>
  <c r="E602" i="1"/>
  <c r="E594" i="1"/>
  <c r="E586" i="1"/>
  <c r="E578" i="1"/>
  <c r="E570" i="1"/>
  <c r="E562" i="1"/>
  <c r="E554" i="1"/>
  <c r="E546" i="1"/>
  <c r="E538" i="1"/>
  <c r="E530" i="1"/>
  <c r="E522" i="1"/>
  <c r="E510" i="1"/>
  <c r="E478" i="1"/>
  <c r="E446" i="1"/>
  <c r="E414" i="1"/>
  <c r="E382" i="1"/>
  <c r="E350" i="1"/>
  <c r="E318" i="1"/>
  <c r="E260" i="1"/>
  <c r="E161" i="1"/>
  <c r="E58" i="1"/>
  <c r="C45" i="8"/>
  <c r="C67" i="8"/>
  <c r="E801" i="1"/>
  <c r="E793" i="1"/>
  <c r="E785" i="1"/>
  <c r="E777" i="1"/>
  <c r="E769" i="1"/>
  <c r="E761" i="1"/>
  <c r="E753" i="1"/>
  <c r="E745" i="1"/>
  <c r="E737" i="1"/>
  <c r="E729" i="1"/>
  <c r="E721" i="1"/>
  <c r="E713" i="1"/>
  <c r="E705" i="1"/>
  <c r="E697" i="1"/>
  <c r="E689" i="1"/>
  <c r="E681" i="1"/>
  <c r="E673" i="1"/>
  <c r="E665" i="1"/>
  <c r="E657" i="1"/>
  <c r="E649" i="1"/>
  <c r="E641" i="1"/>
  <c r="E633" i="1"/>
  <c r="E625" i="1"/>
  <c r="E617" i="1"/>
  <c r="E609" i="1"/>
  <c r="E601" i="1"/>
  <c r="E593" i="1"/>
  <c r="E585" i="1"/>
  <c r="E577" i="1"/>
  <c r="E569" i="1"/>
  <c r="E561" i="1"/>
  <c r="E553" i="1"/>
  <c r="E545" i="1"/>
  <c r="E537" i="1"/>
  <c r="E529" i="1"/>
  <c r="E521" i="1"/>
  <c r="E508" i="1"/>
  <c r="E476" i="1"/>
  <c r="E444" i="1"/>
  <c r="E412" i="1"/>
  <c r="E380" i="1"/>
  <c r="E348" i="1"/>
  <c r="E316" i="1"/>
  <c r="E250" i="1"/>
  <c r="E148" i="1"/>
  <c r="E45" i="1"/>
  <c r="E800" i="1"/>
  <c r="E792" i="1"/>
  <c r="E784" i="1"/>
  <c r="E776" i="1"/>
  <c r="E768" i="1"/>
  <c r="E760" i="1"/>
  <c r="E752" i="1"/>
  <c r="E744" i="1"/>
  <c r="E736" i="1"/>
  <c r="E728" i="1"/>
  <c r="E720" i="1"/>
  <c r="E712" i="1"/>
  <c r="E704" i="1"/>
  <c r="E696" i="1"/>
  <c r="E688" i="1"/>
  <c r="E680" i="1"/>
  <c r="E672" i="1"/>
  <c r="E664" i="1"/>
  <c r="E656" i="1"/>
  <c r="E648" i="1"/>
  <c r="E640" i="1"/>
  <c r="E632" i="1"/>
  <c r="E624" i="1"/>
  <c r="E616" i="1"/>
  <c r="E608" i="1"/>
  <c r="E600" i="1"/>
  <c r="E592" i="1"/>
  <c r="E584" i="1"/>
  <c r="E576" i="1"/>
  <c r="E568" i="1"/>
  <c r="E560" i="1"/>
  <c r="E552" i="1"/>
  <c r="E544" i="1"/>
  <c r="E536" i="1"/>
  <c r="E528" i="1"/>
  <c r="E520" i="1"/>
  <c r="E502" i="1"/>
  <c r="E470" i="1"/>
  <c r="E438" i="1"/>
  <c r="E406" i="1"/>
  <c r="E374" i="1"/>
  <c r="E342" i="1"/>
  <c r="E308" i="1"/>
  <c r="E237" i="1"/>
  <c r="E135" i="1"/>
  <c r="E12" i="1"/>
  <c r="E25" i="1"/>
  <c r="E37" i="1"/>
  <c r="E50" i="1"/>
  <c r="E63" i="1"/>
  <c r="E76" i="1"/>
  <c r="E89" i="1"/>
  <c r="E101" i="1"/>
  <c r="E114" i="1"/>
  <c r="E127" i="1"/>
  <c r="E140" i="1"/>
  <c r="E153" i="1"/>
  <c r="E165" i="1"/>
  <c r="E178" i="1"/>
  <c r="E191" i="1"/>
  <c r="E204" i="1"/>
  <c r="E217" i="1"/>
  <c r="E229" i="1"/>
  <c r="E242" i="1"/>
  <c r="E254"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13" i="1"/>
  <c r="E26" i="1"/>
  <c r="E39" i="1"/>
  <c r="E52" i="1"/>
  <c r="E65" i="1"/>
  <c r="E77" i="1"/>
  <c r="E90" i="1"/>
  <c r="E103" i="1"/>
  <c r="E116" i="1"/>
  <c r="E129" i="1"/>
  <c r="E141" i="1"/>
  <c r="E154" i="1"/>
  <c r="E167" i="1"/>
  <c r="E180" i="1"/>
  <c r="E193" i="1"/>
  <c r="E205" i="1"/>
  <c r="E218" i="1"/>
  <c r="E231" i="1"/>
  <c r="E244" i="1"/>
  <c r="E255"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512" i="1"/>
  <c r="E15" i="1"/>
  <c r="E28" i="1"/>
  <c r="E41" i="1"/>
  <c r="E53" i="1"/>
  <c r="E66" i="1"/>
  <c r="E79" i="1"/>
  <c r="E92" i="1"/>
  <c r="E105" i="1"/>
  <c r="E117" i="1"/>
  <c r="E130" i="1"/>
  <c r="E143" i="1"/>
  <c r="E156" i="1"/>
  <c r="E169" i="1"/>
  <c r="E181" i="1"/>
  <c r="E194" i="1"/>
  <c r="E207" i="1"/>
  <c r="E220" i="1"/>
  <c r="E233" i="1"/>
  <c r="E245"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17" i="1"/>
  <c r="E29" i="1"/>
  <c r="E42" i="1"/>
  <c r="E55" i="1"/>
  <c r="E68" i="1"/>
  <c r="E81" i="1"/>
  <c r="E93" i="1"/>
  <c r="E106" i="1"/>
  <c r="E119" i="1"/>
  <c r="E132" i="1"/>
  <c r="E145" i="1"/>
  <c r="E157" i="1"/>
  <c r="E170" i="1"/>
  <c r="E183" i="1"/>
  <c r="E196" i="1"/>
  <c r="E209" i="1"/>
  <c r="E221" i="1"/>
  <c r="E234" i="1"/>
  <c r="E247"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474" i="1"/>
  <c r="E482" i="1"/>
  <c r="E490" i="1"/>
  <c r="E498" i="1"/>
  <c r="E506" i="1"/>
  <c r="E514" i="1"/>
  <c r="E4" i="1"/>
  <c r="E18" i="1"/>
  <c r="E31" i="1"/>
  <c r="E44" i="1"/>
  <c r="E57" i="1"/>
  <c r="E69" i="1"/>
  <c r="E82" i="1"/>
  <c r="E95" i="1"/>
  <c r="E108" i="1"/>
  <c r="E121" i="1"/>
  <c r="E133" i="1"/>
  <c r="E146" i="1"/>
  <c r="E159" i="1"/>
  <c r="E172" i="1"/>
  <c r="E185" i="1"/>
  <c r="E197" i="1"/>
  <c r="E210" i="1"/>
  <c r="E223" i="1"/>
  <c r="E236" i="1"/>
  <c r="E249" i="1"/>
  <c r="E259" i="1"/>
  <c r="E267" i="1"/>
  <c r="E275" i="1"/>
  <c r="E283" i="1"/>
  <c r="E291" i="1"/>
  <c r="E299" i="1"/>
  <c r="E307" i="1"/>
  <c r="E315" i="1"/>
  <c r="E323" i="1"/>
  <c r="E331" i="1"/>
  <c r="E339" i="1"/>
  <c r="E347" i="1"/>
  <c r="E355" i="1"/>
  <c r="E363" i="1"/>
  <c r="E371" i="1"/>
  <c r="E379" i="1"/>
  <c r="E387" i="1"/>
  <c r="E395" i="1"/>
  <c r="E403" i="1"/>
  <c r="E411" i="1"/>
  <c r="E419" i="1"/>
  <c r="E427" i="1"/>
  <c r="E435" i="1"/>
  <c r="E443" i="1"/>
  <c r="E451" i="1"/>
  <c r="E459" i="1"/>
  <c r="E467" i="1"/>
  <c r="E475" i="1"/>
  <c r="E483" i="1"/>
  <c r="E491" i="1"/>
  <c r="E499" i="1"/>
  <c r="E507" i="1"/>
  <c r="E7" i="1"/>
  <c r="E21" i="1"/>
  <c r="E34" i="1"/>
  <c r="E47" i="1"/>
  <c r="E60" i="1"/>
  <c r="E73" i="1"/>
  <c r="E85" i="1"/>
  <c r="E98" i="1"/>
  <c r="E111" i="1"/>
  <c r="E124" i="1"/>
  <c r="E137" i="1"/>
  <c r="E149" i="1"/>
  <c r="E162" i="1"/>
  <c r="E175" i="1"/>
  <c r="E188" i="1"/>
  <c r="E201" i="1"/>
  <c r="E213" i="1"/>
  <c r="E226" i="1"/>
  <c r="E239" i="1"/>
  <c r="E252" i="1"/>
  <c r="E261" i="1"/>
  <c r="E269" i="1"/>
  <c r="E277" i="1"/>
  <c r="E285" i="1"/>
  <c r="E293" i="1"/>
  <c r="E301" i="1"/>
  <c r="E309" i="1"/>
  <c r="E317" i="1"/>
  <c r="E325" i="1"/>
  <c r="E333" i="1"/>
  <c r="E341" i="1"/>
  <c r="E349" i="1"/>
  <c r="E357" i="1"/>
  <c r="E365" i="1"/>
  <c r="E373" i="1"/>
  <c r="E381" i="1"/>
  <c r="E389" i="1"/>
  <c r="E397" i="1"/>
  <c r="E405" i="1"/>
  <c r="E413" i="1"/>
  <c r="E421" i="1"/>
  <c r="E429" i="1"/>
  <c r="E437" i="1"/>
  <c r="E445" i="1"/>
  <c r="E453" i="1"/>
  <c r="E461" i="1"/>
  <c r="E469" i="1"/>
  <c r="E477" i="1"/>
  <c r="E485" i="1"/>
  <c r="E493" i="1"/>
  <c r="E501" i="1"/>
  <c r="E509" i="1"/>
  <c r="E10" i="1"/>
  <c r="E23" i="1"/>
  <c r="E36" i="1"/>
  <c r="E49" i="1"/>
  <c r="E61" i="1"/>
  <c r="E74" i="1"/>
  <c r="E87" i="1"/>
  <c r="E100" i="1"/>
  <c r="E113" i="1"/>
  <c r="E125" i="1"/>
  <c r="E138" i="1"/>
  <c r="E151" i="1"/>
  <c r="E164" i="1"/>
  <c r="E177" i="1"/>
  <c r="E189" i="1"/>
  <c r="E202" i="1"/>
  <c r="E215" i="1"/>
  <c r="E228" i="1"/>
  <c r="E241" i="1"/>
  <c r="E253" i="1"/>
  <c r="E262" i="1"/>
  <c r="E270" i="1"/>
  <c r="E278" i="1"/>
  <c r="E286" i="1"/>
  <c r="E294" i="1"/>
  <c r="E302" i="1"/>
  <c r="E310" i="1"/>
  <c r="C46" i="8"/>
  <c r="C47" i="8"/>
  <c r="E799" i="1"/>
  <c r="E791" i="1"/>
  <c r="E783" i="1"/>
  <c r="E775" i="1"/>
  <c r="E767" i="1"/>
  <c r="E759" i="1"/>
  <c r="E751" i="1"/>
  <c r="E743" i="1"/>
  <c r="E735" i="1"/>
  <c r="E727" i="1"/>
  <c r="E719" i="1"/>
  <c r="E711" i="1"/>
  <c r="E703" i="1"/>
  <c r="E695" i="1"/>
  <c r="E687" i="1"/>
  <c r="E679" i="1"/>
  <c r="E671" i="1"/>
  <c r="E663" i="1"/>
  <c r="E655" i="1"/>
  <c r="E647" i="1"/>
  <c r="E639" i="1"/>
  <c r="E631" i="1"/>
  <c r="E623" i="1"/>
  <c r="E615" i="1"/>
  <c r="E607" i="1"/>
  <c r="E599" i="1"/>
  <c r="E591" i="1"/>
  <c r="E583" i="1"/>
  <c r="E575" i="1"/>
  <c r="E567" i="1"/>
  <c r="E559" i="1"/>
  <c r="E551" i="1"/>
  <c r="E543" i="1"/>
  <c r="E535" i="1"/>
  <c r="E527" i="1"/>
  <c r="E519" i="1"/>
  <c r="E500" i="1"/>
  <c r="E468" i="1"/>
  <c r="E436" i="1"/>
  <c r="E404" i="1"/>
  <c r="E372" i="1"/>
  <c r="E340" i="1"/>
  <c r="E300" i="1"/>
  <c r="E225" i="1"/>
  <c r="E122" i="1"/>
  <c r="E20" i="1"/>
  <c r="E798" i="1"/>
  <c r="E790" i="1"/>
  <c r="E782" i="1"/>
  <c r="E774" i="1"/>
  <c r="E766" i="1"/>
  <c r="E758" i="1"/>
  <c r="E750" i="1"/>
  <c r="E742" i="1"/>
  <c r="E734" i="1"/>
  <c r="E726" i="1"/>
  <c r="E718" i="1"/>
  <c r="E710" i="1"/>
  <c r="E702" i="1"/>
  <c r="E694" i="1"/>
  <c r="E686" i="1"/>
  <c r="E678" i="1"/>
  <c r="E670" i="1"/>
  <c r="E662" i="1"/>
  <c r="E654" i="1"/>
  <c r="E646" i="1"/>
  <c r="E638" i="1"/>
  <c r="E630" i="1"/>
  <c r="E622" i="1"/>
  <c r="E614" i="1"/>
  <c r="E606" i="1"/>
  <c r="E598" i="1"/>
  <c r="E590" i="1"/>
  <c r="E582" i="1"/>
  <c r="E574" i="1"/>
  <c r="E566" i="1"/>
  <c r="E558" i="1"/>
  <c r="E550" i="1"/>
  <c r="E542" i="1"/>
  <c r="E534" i="1"/>
  <c r="E526" i="1"/>
  <c r="E518" i="1"/>
  <c r="E494" i="1"/>
  <c r="E462" i="1"/>
  <c r="E430" i="1"/>
  <c r="E398" i="1"/>
  <c r="E366" i="1"/>
  <c r="E334" i="1"/>
  <c r="E292" i="1"/>
  <c r="E212" i="1"/>
  <c r="E109" i="1"/>
  <c r="E5" i="1"/>
  <c r="E6" i="1"/>
  <c r="C112" i="8"/>
  <c r="M2" i="9"/>
  <c r="Y6" i="9"/>
  <c r="R3" i="9"/>
  <c r="M3" i="9"/>
  <c r="Y7" i="6"/>
  <c r="B2" i="9"/>
  <c r="E251" i="1"/>
  <c r="E243" i="1"/>
  <c r="E235" i="1"/>
  <c r="E227" i="1"/>
  <c r="E219" i="1"/>
  <c r="E211" i="1"/>
  <c r="E203" i="1"/>
  <c r="E195" i="1"/>
  <c r="E187" i="1"/>
  <c r="E179" i="1"/>
  <c r="E171" i="1"/>
  <c r="E163" i="1"/>
  <c r="E155" i="1"/>
  <c r="E147" i="1"/>
  <c r="E139" i="1"/>
  <c r="E131" i="1"/>
  <c r="E123" i="1"/>
  <c r="E115" i="1"/>
  <c r="E107" i="1"/>
  <c r="E99" i="1"/>
  <c r="E91" i="1"/>
  <c r="E83" i="1"/>
  <c r="E75" i="1"/>
  <c r="E67" i="1"/>
  <c r="E59" i="1"/>
  <c r="E51" i="1"/>
  <c r="E43" i="1"/>
  <c r="E35" i="1"/>
  <c r="E27" i="1"/>
  <c r="E19" i="1"/>
  <c r="E11" i="1"/>
  <c r="E9" i="1"/>
  <c r="E256" i="1"/>
  <c r="E248" i="1"/>
  <c r="E240" i="1"/>
  <c r="E232" i="1"/>
  <c r="E224" i="1"/>
  <c r="E216" i="1"/>
  <c r="E208" i="1"/>
  <c r="E200" i="1"/>
  <c r="E192" i="1"/>
  <c r="E184" i="1"/>
  <c r="E176" i="1"/>
  <c r="E168" i="1"/>
  <c r="E160" i="1"/>
  <c r="E152" i="1"/>
  <c r="E144" i="1"/>
  <c r="E136" i="1"/>
  <c r="E128" i="1"/>
  <c r="E120" i="1"/>
  <c r="E112" i="1"/>
  <c r="E104" i="1"/>
  <c r="E96" i="1"/>
  <c r="E88" i="1"/>
  <c r="E80" i="1"/>
  <c r="E72" i="1"/>
  <c r="E64" i="1"/>
  <c r="E56" i="1"/>
  <c r="E48" i="1"/>
  <c r="E40" i="1"/>
  <c r="E32" i="1"/>
  <c r="E24" i="1"/>
  <c r="E16" i="1"/>
  <c r="E8" i="1"/>
  <c r="E246" i="1"/>
  <c r="E238" i="1"/>
  <c r="E230" i="1"/>
  <c r="E222" i="1"/>
  <c r="E214" i="1"/>
  <c r="E206" i="1"/>
  <c r="E198" i="1"/>
  <c r="E190" i="1"/>
  <c r="E182" i="1"/>
  <c r="E174" i="1"/>
  <c r="E166" i="1"/>
  <c r="E158" i="1"/>
  <c r="E150" i="1"/>
  <c r="E142" i="1"/>
  <c r="E134" i="1"/>
  <c r="E126" i="1"/>
  <c r="E118" i="1"/>
  <c r="E110" i="1"/>
  <c r="E102" i="1"/>
  <c r="E94" i="1"/>
  <c r="E86" i="1"/>
  <c r="E78" i="1"/>
  <c r="E70" i="1"/>
  <c r="E62" i="1"/>
  <c r="E54" i="1"/>
  <c r="E46" i="1"/>
  <c r="E38" i="1"/>
  <c r="E30" i="1"/>
  <c r="E22" i="1"/>
  <c r="E14" i="1"/>
  <c r="D110" i="8"/>
  <c r="D112" i="8"/>
  <c r="C110" i="8"/>
  <c r="H2" i="3"/>
  <c r="K2" i="3" s="1"/>
  <c r="R2" i="9" l="1"/>
  <c r="Y5" i="9"/>
  <c r="K8" i="7"/>
  <c r="K5" i="7"/>
  <c r="L4" i="7" s="1"/>
  <c r="L5" i="7" l="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L116" i="7" s="1"/>
  <c r="L117" i="7" s="1"/>
  <c r="L118" i="7" s="1"/>
  <c r="L119" i="7" s="1"/>
  <c r="L120" i="7" s="1"/>
  <c r="L121" i="7" s="1"/>
  <c r="L122" i="7" s="1"/>
  <c r="L123" i="7" s="1"/>
  <c r="L124" i="7" s="1"/>
  <c r="L125" i="7" s="1"/>
  <c r="L126" i="7" s="1"/>
  <c r="L127" i="7" s="1"/>
  <c r="L128" i="7" s="1"/>
  <c r="L129" i="7" s="1"/>
  <c r="L130" i="7" s="1"/>
  <c r="L131" i="7" s="1"/>
  <c r="L132" i="7" s="1"/>
  <c r="L133" i="7" s="1"/>
  <c r="L134" i="7" s="1"/>
  <c r="L135" i="7" s="1"/>
  <c r="L136" i="7" s="1"/>
  <c r="L137" i="7" s="1"/>
  <c r="L138" i="7" s="1"/>
  <c r="L139" i="7" s="1"/>
  <c r="L140" i="7" s="1"/>
  <c r="L141" i="7" s="1"/>
  <c r="L142" i="7" s="1"/>
  <c r="L143" i="7" s="1"/>
  <c r="L144" i="7" s="1"/>
  <c r="L145" i="7" s="1"/>
  <c r="L146" i="7" s="1"/>
  <c r="L147" i="7" s="1"/>
  <c r="L148" i="7" s="1"/>
  <c r="L149" i="7" s="1"/>
  <c r="L150" i="7" s="1"/>
  <c r="L151" i="7" s="1"/>
  <c r="L152" i="7" s="1"/>
  <c r="L153" i="7" s="1"/>
  <c r="L154" i="7" s="1"/>
  <c r="L155" i="7" s="1"/>
  <c r="L156" i="7" s="1"/>
  <c r="L157" i="7" s="1"/>
  <c r="L158" i="7" s="1"/>
  <c r="L159" i="7" s="1"/>
  <c r="L160" i="7" s="1"/>
  <c r="L161" i="7" s="1"/>
  <c r="L162" i="7" s="1"/>
  <c r="L163" i="7" s="1"/>
  <c r="L164" i="7" s="1"/>
  <c r="L165" i="7" s="1"/>
  <c r="L166" i="7" s="1"/>
  <c r="L167" i="7" s="1"/>
  <c r="L168" i="7" s="1"/>
  <c r="L169" i="7" s="1"/>
  <c r="L170" i="7" s="1"/>
  <c r="L171" i="7" s="1"/>
  <c r="L172" i="7" s="1"/>
  <c r="L173" i="7" s="1"/>
  <c r="L174" i="7" s="1"/>
  <c r="L175" i="7" s="1"/>
  <c r="L176" i="7" s="1"/>
  <c r="L177" i="7" s="1"/>
  <c r="L178" i="7" s="1"/>
  <c r="L179" i="7" s="1"/>
  <c r="L180" i="7" s="1"/>
  <c r="L181" i="7" s="1"/>
  <c r="L182" i="7" s="1"/>
  <c r="L183" i="7" s="1"/>
  <c r="L184" i="7" s="1"/>
  <c r="L185" i="7" s="1"/>
  <c r="L186" i="7" s="1"/>
  <c r="L187" i="7" s="1"/>
  <c r="L188" i="7" s="1"/>
  <c r="L189" i="7" s="1"/>
  <c r="L190" i="7" s="1"/>
  <c r="L191" i="7" s="1"/>
  <c r="L192" i="7" s="1"/>
  <c r="L193" i="7" s="1"/>
  <c r="L194" i="7" s="1"/>
  <c r="L195" i="7" s="1"/>
  <c r="L196" i="7" s="1"/>
  <c r="L197" i="7" s="1"/>
  <c r="L198" i="7" s="1"/>
  <c r="L199" i="7" s="1"/>
  <c r="L200" i="7" s="1"/>
  <c r="L201" i="7" s="1"/>
  <c r="M4" i="7"/>
  <c r="M5" i="7" l="1"/>
  <c r="M6" i="7"/>
  <c r="M7" i="7" l="1"/>
  <c r="M8" i="7" l="1"/>
  <c r="M9" i="7" l="1"/>
  <c r="M10" i="7" l="1"/>
  <c r="M11" i="7" l="1"/>
  <c r="M12" i="7" l="1"/>
  <c r="M13" i="7" l="1"/>
  <c r="M14" i="7" l="1"/>
  <c r="M15" i="7" l="1"/>
  <c r="M16" i="7" l="1"/>
  <c r="M17" i="7" l="1"/>
  <c r="M18" i="7" l="1"/>
  <c r="M19" i="7" l="1"/>
  <c r="M20" i="7" l="1"/>
  <c r="M21" i="7" l="1"/>
  <c r="M22" i="7" l="1"/>
  <c r="M23" i="7" l="1"/>
  <c r="M24" i="7" l="1"/>
  <c r="M25" i="7" l="1"/>
  <c r="Q27" i="7" l="1"/>
  <c r="M26" i="7"/>
  <c r="M27" i="7" l="1"/>
  <c r="M28" i="7" l="1"/>
  <c r="M29" i="7" l="1"/>
  <c r="M30" i="7" l="1"/>
  <c r="M31" i="7" l="1"/>
  <c r="M32" i="7" l="1"/>
  <c r="M33" i="7" l="1"/>
  <c r="M34" i="7" l="1"/>
  <c r="M35" i="7" l="1"/>
  <c r="M36" i="7" l="1"/>
  <c r="M37" i="7" l="1"/>
  <c r="M38" i="7" l="1"/>
  <c r="M39" i="7" l="1"/>
  <c r="M40" i="7" l="1"/>
  <c r="M41" i="7" l="1"/>
  <c r="M42" i="7" l="1"/>
  <c r="M43" i="7" l="1"/>
  <c r="M44" i="7" l="1"/>
  <c r="M45" i="7" l="1"/>
  <c r="M46" i="7" l="1"/>
  <c r="M47" i="7" l="1"/>
  <c r="M48" i="7" l="1"/>
  <c r="M49" i="7" l="1"/>
  <c r="M50" i="7" l="1"/>
  <c r="M51" i="7" l="1"/>
  <c r="M52" i="7" l="1"/>
  <c r="M53" i="7" l="1"/>
  <c r="M54" i="7" l="1"/>
  <c r="M55" i="7" l="1"/>
  <c r="M56" i="7" l="1"/>
  <c r="M57" i="7" l="1"/>
  <c r="M58" i="7" l="1"/>
  <c r="M59" i="7" l="1"/>
  <c r="M60" i="7" l="1"/>
  <c r="M61" i="7" l="1"/>
  <c r="M62" i="7" l="1"/>
  <c r="M63" i="7" l="1"/>
  <c r="M64" i="7" l="1"/>
  <c r="M65" i="7" l="1"/>
  <c r="M66" i="7" l="1"/>
  <c r="M67" i="7" l="1"/>
  <c r="M68" i="7" l="1"/>
  <c r="M69" i="7" l="1"/>
  <c r="M70" i="7" l="1"/>
  <c r="M71" i="7" l="1"/>
  <c r="M72" i="7" l="1"/>
  <c r="M73" i="7" l="1"/>
  <c r="M74" i="7" l="1"/>
  <c r="M75" i="7" l="1"/>
  <c r="M76" i="7" l="1"/>
  <c r="M77" i="7" l="1"/>
  <c r="M78" i="7" l="1"/>
  <c r="M79" i="7" l="1"/>
  <c r="M80" i="7" l="1"/>
  <c r="M81" i="7" l="1"/>
  <c r="M82" i="7" l="1"/>
  <c r="M83" i="7" l="1"/>
  <c r="M84" i="7" l="1"/>
  <c r="M85" i="7" l="1"/>
  <c r="M86" i="7" l="1"/>
  <c r="M87" i="7" l="1"/>
  <c r="M88" i="7" l="1"/>
  <c r="M89" i="7" l="1"/>
  <c r="M90" i="7" l="1"/>
  <c r="M91" i="7" l="1"/>
  <c r="M92" i="7" l="1"/>
  <c r="M93" i="7" l="1"/>
  <c r="M94" i="7" l="1"/>
  <c r="M95" i="7" l="1"/>
  <c r="M96" i="7" l="1"/>
  <c r="M97" i="7" l="1"/>
  <c r="M98" i="7" l="1"/>
  <c r="M99" i="7" l="1"/>
  <c r="M100" i="7" l="1"/>
  <c r="M101" i="7" l="1"/>
  <c r="M102" i="7" l="1"/>
  <c r="M103" i="7" l="1"/>
  <c r="M104" i="7" l="1"/>
  <c r="M105" i="7" l="1"/>
  <c r="M106" i="7" l="1"/>
  <c r="M107" i="7" l="1"/>
  <c r="M108" i="7" l="1"/>
  <c r="M109" i="7" l="1"/>
  <c r="M110" i="7" l="1"/>
  <c r="M111" i="7" l="1"/>
  <c r="M112" i="7" l="1"/>
  <c r="M113" i="7" l="1"/>
  <c r="M114" i="7" l="1"/>
  <c r="M115" i="7" l="1"/>
  <c r="M116" i="7" l="1"/>
  <c r="M117" i="7" l="1"/>
  <c r="M118" i="7" l="1"/>
  <c r="M119" i="7" l="1"/>
  <c r="M120" i="7" l="1"/>
  <c r="M121" i="7" l="1"/>
  <c r="M122" i="7" l="1"/>
  <c r="M123" i="7" l="1"/>
  <c r="M124" i="7" l="1"/>
  <c r="M125" i="7" l="1"/>
  <c r="M126" i="7" l="1"/>
  <c r="M127" i="7" l="1"/>
  <c r="M128" i="7" l="1"/>
  <c r="M129" i="7" l="1"/>
  <c r="M130" i="7" l="1"/>
  <c r="M131" i="7" l="1"/>
  <c r="M132" i="7" l="1"/>
  <c r="M133" i="7" l="1"/>
  <c r="M134" i="7" l="1"/>
  <c r="M135" i="7" l="1"/>
  <c r="M136" i="7" l="1"/>
  <c r="M137" i="7" l="1"/>
  <c r="M138" i="7" l="1"/>
  <c r="M139" i="7" l="1"/>
  <c r="M140" i="7" l="1"/>
  <c r="M141" i="7" l="1"/>
  <c r="M142" i="7" l="1"/>
  <c r="M143" i="7" l="1"/>
  <c r="M144" i="7" l="1"/>
  <c r="M145" i="7" l="1"/>
  <c r="M146" i="7" l="1"/>
  <c r="M147" i="7" l="1"/>
  <c r="M148" i="7" l="1"/>
  <c r="M149" i="7" l="1"/>
  <c r="M150" i="7" l="1"/>
  <c r="M151" i="7" l="1"/>
  <c r="M152" i="7" l="1"/>
  <c r="M153" i="7" l="1"/>
  <c r="M154" i="7" l="1"/>
  <c r="M155" i="7" l="1"/>
  <c r="M156" i="7" l="1"/>
  <c r="M157" i="7" l="1"/>
  <c r="M158" i="7" l="1"/>
  <c r="M159" i="7" l="1"/>
  <c r="M160" i="7" l="1"/>
  <c r="M161" i="7" l="1"/>
  <c r="M162" i="7" l="1"/>
  <c r="M163" i="7" l="1"/>
  <c r="M164" i="7" l="1"/>
  <c r="M165" i="7" l="1"/>
  <c r="M166" i="7" l="1"/>
  <c r="M167" i="7" l="1"/>
  <c r="M168" i="7" l="1"/>
  <c r="M169" i="7" l="1"/>
  <c r="M170" i="7" l="1"/>
  <c r="M171" i="7" l="1"/>
  <c r="M172" i="7" l="1"/>
  <c r="M173" i="7" l="1"/>
  <c r="M174" i="7" l="1"/>
  <c r="M175" i="7" l="1"/>
  <c r="M176" i="7" l="1"/>
  <c r="M177" i="7" l="1"/>
  <c r="M178" i="7" l="1"/>
  <c r="M179" i="7" l="1"/>
  <c r="M180" i="7" l="1"/>
  <c r="M181" i="7" l="1"/>
  <c r="M182" i="7" l="1"/>
  <c r="M183" i="7" l="1"/>
  <c r="M184" i="7" l="1"/>
  <c r="M185" i="7" l="1"/>
  <c r="M186" i="7" l="1"/>
  <c r="M187" i="7" l="1"/>
  <c r="M188" i="7" l="1"/>
  <c r="M189" i="7" l="1"/>
  <c r="M190" i="7" l="1"/>
  <c r="M191" i="7" l="1"/>
  <c r="M192" i="7" l="1"/>
  <c r="M193" i="7" l="1"/>
  <c r="M194" i="7" l="1"/>
  <c r="M195" i="7" l="1"/>
  <c r="M196" i="7" l="1"/>
  <c r="M197" i="7" l="1"/>
  <c r="M198" i="7" l="1"/>
  <c r="M199" i="7" l="1"/>
  <c r="M200" i="7" l="1"/>
  <c r="M201" i="7" l="1"/>
  <c r="AL11" i="3" l="1"/>
  <c r="AL10" i="3"/>
  <c r="AL9" i="3"/>
  <c r="AL8" i="3"/>
  <c r="AL7" i="3"/>
  <c r="AL12" i="3" l="1"/>
  <c r="L4" i="2"/>
  <c r="L5" i="2"/>
  <c r="L6" i="2"/>
  <c r="L7" i="2"/>
  <c r="L8" i="2"/>
  <c r="L9" i="2"/>
  <c r="L10" i="2"/>
  <c r="L11" i="2"/>
  <c r="L12" i="2"/>
  <c r="L13" i="2"/>
  <c r="L3" i="2"/>
  <c r="N4" i="9"/>
  <c r="S4" i="9" s="1"/>
  <c r="O4" i="9"/>
  <c r="T4" i="9" s="1"/>
  <c r="P4" i="9"/>
  <c r="U4" i="9" s="1"/>
  <c r="Q4" i="9"/>
  <c r="V4" i="9" s="1"/>
  <c r="M4" i="9"/>
  <c r="R4" i="9" s="1"/>
  <c r="AA4" i="9"/>
  <c r="AB4" i="9"/>
  <c r="Y44" i="9" s="1"/>
  <c r="AC4" i="9"/>
  <c r="Y45" i="9" s="1"/>
  <c r="AD4" i="9"/>
  <c r="Z4" i="9"/>
  <c r="D4" i="10" l="1"/>
  <c r="Y46" i="9"/>
  <c r="D3" i="10"/>
  <c r="D5" i="10"/>
  <c r="D6" i="10"/>
  <c r="D7" i="10"/>
  <c r="AD5" i="9"/>
  <c r="Z46" i="9" s="1"/>
  <c r="Z6" i="9"/>
  <c r="AA42" i="9" s="1"/>
  <c r="AD6" i="9"/>
  <c r="AA46" i="9" s="1"/>
  <c r="AA5" i="9"/>
  <c r="Z43" i="9" s="1"/>
  <c r="Z5" i="9"/>
  <c r="Z42" i="9" s="1"/>
  <c r="AC5" i="9"/>
  <c r="Z45" i="9" s="1"/>
  <c r="AB5" i="9"/>
  <c r="Z44" i="9" s="1"/>
  <c r="AA6" i="9"/>
  <c r="AA43" i="9" s="1"/>
  <c r="AB6" i="9"/>
  <c r="AA44" i="9" s="1"/>
  <c r="AC6" i="9"/>
  <c r="AA45" i="9" s="1"/>
  <c r="Y42" i="9"/>
  <c r="Y43" i="9"/>
  <c r="G6" i="10" l="1"/>
  <c r="G7" i="10"/>
  <c r="G4" i="10"/>
  <c r="G5" i="10"/>
  <c r="G3" i="10"/>
  <c r="G9" i="10" l="1"/>
  <c r="AF4" i="3"/>
  <c r="AL4" i="3" s="1"/>
  <c r="Q4" i="7" l="1"/>
  <c r="P4" i="7"/>
  <c r="O4" i="7"/>
  <c r="N4" i="7"/>
  <c r="Q5" i="7" l="1"/>
  <c r="P5" i="7"/>
  <c r="O5" i="7"/>
  <c r="N5" i="7"/>
  <c r="T4" i="7"/>
  <c r="S4" i="7"/>
  <c r="Q7" i="7" l="1"/>
  <c r="P7" i="7"/>
  <c r="O7" i="7"/>
  <c r="N7" i="7"/>
  <c r="Q6" i="7"/>
  <c r="P6" i="7"/>
  <c r="O6" i="7"/>
  <c r="N6" i="7"/>
  <c r="R4" i="7"/>
  <c r="Q8" i="7" l="1"/>
  <c r="P8" i="7"/>
  <c r="O8" i="7"/>
  <c r="N8" i="7"/>
  <c r="T5" i="7"/>
  <c r="R5" i="7"/>
  <c r="S5" i="7"/>
  <c r="T7" i="7"/>
  <c r="Q9" i="7" l="1"/>
  <c r="P9" i="7"/>
  <c r="O9" i="7"/>
  <c r="N9" i="7"/>
  <c r="S6" i="7"/>
  <c r="T6" i="7"/>
  <c r="S7" i="7"/>
  <c r="R6" i="7"/>
  <c r="R7" i="7"/>
  <c r="R8" i="7"/>
  <c r="S8" i="7"/>
  <c r="Q10" i="7" l="1"/>
  <c r="P10" i="7"/>
  <c r="O10" i="7"/>
  <c r="N10" i="7"/>
  <c r="T8" i="7"/>
  <c r="Q11" i="7" l="1"/>
  <c r="P11" i="7"/>
  <c r="O11" i="7"/>
  <c r="N11" i="7"/>
  <c r="T10" i="7"/>
  <c r="R9" i="7"/>
  <c r="S10" i="7"/>
  <c r="S9" i="7"/>
  <c r="T9" i="7"/>
  <c r="R10" i="7"/>
  <c r="Q12" i="7" l="1"/>
  <c r="P12" i="7"/>
  <c r="O12" i="7"/>
  <c r="N12" i="7"/>
  <c r="S11" i="7"/>
  <c r="T11" i="7"/>
  <c r="R11" i="7"/>
  <c r="Q13" i="7" l="1"/>
  <c r="P13" i="7"/>
  <c r="O13" i="7"/>
  <c r="N13" i="7"/>
  <c r="S12" i="7"/>
  <c r="T12" i="7"/>
  <c r="R12" i="7"/>
  <c r="Q14" i="7" l="1"/>
  <c r="P14" i="7"/>
  <c r="O14" i="7"/>
  <c r="N14" i="7"/>
  <c r="T13" i="7"/>
  <c r="S13" i="7"/>
  <c r="R13" i="7"/>
  <c r="Q15" i="7" l="1"/>
  <c r="P15" i="7"/>
  <c r="O15" i="7"/>
  <c r="N15" i="7"/>
  <c r="S14" i="7"/>
  <c r="T14" i="7"/>
  <c r="R14" i="7"/>
  <c r="S15" i="7" l="1"/>
  <c r="T15" i="7"/>
  <c r="Q16" i="7"/>
  <c r="P16" i="7"/>
  <c r="O16" i="7"/>
  <c r="N16" i="7"/>
  <c r="R15" i="7"/>
  <c r="Q17" i="7" l="1"/>
  <c r="P17" i="7"/>
  <c r="O17" i="7"/>
  <c r="N17" i="7"/>
  <c r="T16" i="7"/>
  <c r="S16" i="7"/>
  <c r="R16" i="7"/>
  <c r="S17" i="7" l="1"/>
  <c r="Q18" i="7"/>
  <c r="P18" i="7"/>
  <c r="O18" i="7"/>
  <c r="N18" i="7"/>
  <c r="T17" i="7"/>
  <c r="R17" i="7"/>
  <c r="Q19" i="7" l="1"/>
  <c r="P19" i="7"/>
  <c r="O19" i="7"/>
  <c r="N19" i="7"/>
  <c r="T18" i="7"/>
  <c r="S18" i="7"/>
  <c r="R18" i="7"/>
  <c r="P20" i="7" l="1"/>
  <c r="Q20" i="7"/>
  <c r="O20" i="7"/>
  <c r="N20" i="7"/>
  <c r="T19" i="7"/>
  <c r="S19" i="7"/>
  <c r="R19" i="7"/>
  <c r="AD4" i="6"/>
  <c r="AC4" i="6"/>
  <c r="AB4" i="6"/>
  <c r="AA4" i="6"/>
  <c r="Z4" i="6"/>
  <c r="G3" i="1" l="1"/>
  <c r="F3" i="1"/>
  <c r="AB5" i="6"/>
  <c r="AB7" i="6"/>
  <c r="AC7" i="6"/>
  <c r="AD5" i="6"/>
  <c r="AC5" i="6"/>
  <c r="AD7" i="6"/>
  <c r="AA5" i="6"/>
  <c r="AA7" i="6"/>
  <c r="Z5" i="6"/>
  <c r="Z7" i="6"/>
  <c r="P21" i="7"/>
  <c r="Q21" i="7"/>
  <c r="O21" i="7"/>
  <c r="N21" i="7"/>
  <c r="T20" i="7"/>
  <c r="S20" i="7"/>
  <c r="R20" i="7"/>
  <c r="BA801" i="5"/>
  <c r="AZ801" i="5"/>
  <c r="AY801" i="5"/>
  <c r="AX801" i="5"/>
  <c r="AW801" i="5"/>
  <c r="AV801" i="5"/>
  <c r="AU801" i="5"/>
  <c r="AT801" i="5"/>
  <c r="AS801" i="5"/>
  <c r="AR801" i="5"/>
  <c r="BA800" i="5"/>
  <c r="BL800" i="5" s="1"/>
  <c r="AZ800" i="5"/>
  <c r="BK800" i="5" s="1"/>
  <c r="AW800" i="5"/>
  <c r="BH800" i="5" s="1"/>
  <c r="AV800" i="5"/>
  <c r="BG800" i="5" s="1"/>
  <c r="AU800" i="5"/>
  <c r="BF800" i="5" s="1"/>
  <c r="AS800" i="5"/>
  <c r="BD800" i="5" s="1"/>
  <c r="AR800" i="5"/>
  <c r="BC800" i="5" s="1"/>
  <c r="AY799" i="5"/>
  <c r="BJ799" i="5" s="1"/>
  <c r="AX799" i="5"/>
  <c r="BI799" i="5" s="1"/>
  <c r="AV799" i="5"/>
  <c r="BG799" i="5" s="1"/>
  <c r="AU799" i="5"/>
  <c r="BF799" i="5" s="1"/>
  <c r="AT799" i="5"/>
  <c r="BE799" i="5" s="1"/>
  <c r="AR799" i="5"/>
  <c r="BC799" i="5" s="1"/>
  <c r="BA798" i="5"/>
  <c r="BL798" i="5" s="1"/>
  <c r="AY798" i="5"/>
  <c r="BJ798" i="5" s="1"/>
  <c r="AX798" i="5"/>
  <c r="BI798" i="5" s="1"/>
  <c r="AW798" i="5"/>
  <c r="BH798" i="5" s="1"/>
  <c r="AU798" i="5"/>
  <c r="BF798" i="5" s="1"/>
  <c r="AT798" i="5"/>
  <c r="BE798" i="5" s="1"/>
  <c r="AS798" i="5"/>
  <c r="BD798" i="5" s="1"/>
  <c r="BA797" i="5"/>
  <c r="BL797" i="5" s="1"/>
  <c r="AZ797" i="5"/>
  <c r="BK797" i="5" s="1"/>
  <c r="AX797" i="5"/>
  <c r="BI797" i="5" s="1"/>
  <c r="AW797" i="5"/>
  <c r="BH797" i="5" s="1"/>
  <c r="AV797" i="5"/>
  <c r="BG797" i="5" s="1"/>
  <c r="AT797" i="5"/>
  <c r="BE797" i="5" s="1"/>
  <c r="AS797" i="5"/>
  <c r="BD797" i="5" s="1"/>
  <c r="AR797" i="5"/>
  <c r="BC797" i="5" s="1"/>
  <c r="BA796" i="5"/>
  <c r="BL796" i="5" s="1"/>
  <c r="AZ796" i="5"/>
  <c r="BK796" i="5" s="1"/>
  <c r="AY796" i="5"/>
  <c r="BJ796" i="5" s="1"/>
  <c r="AX796" i="5"/>
  <c r="BI796" i="5" s="1"/>
  <c r="AW796" i="5"/>
  <c r="BH796" i="5" s="1"/>
  <c r="AV796" i="5"/>
  <c r="BG796" i="5" s="1"/>
  <c r="AU796" i="5"/>
  <c r="BF796" i="5" s="1"/>
  <c r="AS796" i="5"/>
  <c r="BD796" i="5" s="1"/>
  <c r="AR796" i="5"/>
  <c r="BC796" i="5" s="1"/>
  <c r="AZ795" i="5"/>
  <c r="BK795" i="5" s="1"/>
  <c r="AY795" i="5"/>
  <c r="BJ795" i="5" s="1"/>
  <c r="AX795" i="5"/>
  <c r="BI795" i="5" s="1"/>
  <c r="AV795" i="5"/>
  <c r="BG795" i="5" s="1"/>
  <c r="AU795" i="5"/>
  <c r="BF795" i="5" s="1"/>
  <c r="AT795" i="5"/>
  <c r="BE795" i="5" s="1"/>
  <c r="AR795" i="5"/>
  <c r="BC795" i="5" s="1"/>
  <c r="BA794" i="5"/>
  <c r="BL794" i="5" s="1"/>
  <c r="AZ794" i="5"/>
  <c r="BK794" i="5" s="1"/>
  <c r="AX794" i="5"/>
  <c r="BI794" i="5" s="1"/>
  <c r="AW794" i="5"/>
  <c r="BH794" i="5" s="1"/>
  <c r="AV794" i="5"/>
  <c r="BG794" i="5" s="1"/>
  <c r="AT794" i="5"/>
  <c r="BE794" i="5" s="1"/>
  <c r="AS794" i="5"/>
  <c r="BD794" i="5" s="1"/>
  <c r="AR794" i="5"/>
  <c r="BC794" i="5" s="1"/>
  <c r="BA793" i="5"/>
  <c r="BL793" i="5" s="1"/>
  <c r="AY793" i="5"/>
  <c r="BJ793" i="5" s="1"/>
  <c r="AX793" i="5"/>
  <c r="BI793" i="5" s="1"/>
  <c r="AW793" i="5"/>
  <c r="BH793" i="5" s="1"/>
  <c r="AU793" i="5"/>
  <c r="BF793" i="5" s="1"/>
  <c r="AT793" i="5"/>
  <c r="BE793" i="5" s="1"/>
  <c r="AS793" i="5"/>
  <c r="BD793" i="5" s="1"/>
  <c r="BA792" i="5"/>
  <c r="BL792" i="5" s="1"/>
  <c r="AZ792" i="5"/>
  <c r="BK792" i="5" s="1"/>
  <c r="AY792" i="5"/>
  <c r="BJ792" i="5" s="1"/>
  <c r="AW792" i="5"/>
  <c r="BH792" i="5" s="1"/>
  <c r="AV792" i="5"/>
  <c r="BG792" i="5" s="1"/>
  <c r="AU792" i="5"/>
  <c r="BF792" i="5" s="1"/>
  <c r="AS792" i="5"/>
  <c r="BD792" i="5" s="1"/>
  <c r="AR792" i="5"/>
  <c r="BC792" i="5" s="1"/>
  <c r="AZ791" i="5"/>
  <c r="BK791" i="5" s="1"/>
  <c r="AY791" i="5"/>
  <c r="BJ791" i="5" s="1"/>
  <c r="AX791" i="5"/>
  <c r="BI791" i="5" s="1"/>
  <c r="AW791" i="5"/>
  <c r="BH791" i="5" s="1"/>
  <c r="AV791" i="5"/>
  <c r="BG791" i="5" s="1"/>
  <c r="AU791" i="5"/>
  <c r="BF791" i="5" s="1"/>
  <c r="AT791" i="5"/>
  <c r="BE791" i="5" s="1"/>
  <c r="AR791" i="5"/>
  <c r="BC791" i="5" s="1"/>
  <c r="BA790" i="5"/>
  <c r="BL790" i="5" s="1"/>
  <c r="AZ790" i="5"/>
  <c r="BK790" i="5" s="1"/>
  <c r="AX790" i="5"/>
  <c r="BI790" i="5" s="1"/>
  <c r="AV790" i="5"/>
  <c r="BG790" i="5" s="1"/>
  <c r="AT790" i="5"/>
  <c r="BE790" i="5" s="1"/>
  <c r="AS790" i="5"/>
  <c r="BD790" i="5" s="1"/>
  <c r="AR790" i="5"/>
  <c r="BC790" i="5" s="1"/>
  <c r="BA789" i="5"/>
  <c r="BL789" i="5" s="1"/>
  <c r="AY789" i="5"/>
  <c r="BJ789" i="5" s="1"/>
  <c r="AX789" i="5"/>
  <c r="BI789" i="5" s="1"/>
  <c r="AW789" i="5"/>
  <c r="BH789" i="5" s="1"/>
  <c r="AU789" i="5"/>
  <c r="BF789" i="5" s="1"/>
  <c r="AS789" i="5"/>
  <c r="BD789" i="5" s="1"/>
  <c r="BA788" i="5"/>
  <c r="BL788" i="5" s="1"/>
  <c r="AX788" i="5"/>
  <c r="BI788" i="5" s="1"/>
  <c r="AW788" i="5"/>
  <c r="BH788" i="5" s="1"/>
  <c r="AT788" i="5"/>
  <c r="BE788" i="5" s="1"/>
  <c r="AS788" i="5"/>
  <c r="BD788" i="5" s="1"/>
  <c r="BA787" i="5"/>
  <c r="BL787" i="5" s="1"/>
  <c r="AZ787" i="5"/>
  <c r="BK787" i="5" s="1"/>
  <c r="AY787" i="5"/>
  <c r="BJ787" i="5" s="1"/>
  <c r="AV787" i="5"/>
  <c r="BG787" i="5" s="1"/>
  <c r="AU787" i="5"/>
  <c r="BF787" i="5" s="1"/>
  <c r="AS787" i="5"/>
  <c r="BD787" i="5" s="1"/>
  <c r="AR787" i="5"/>
  <c r="BC787" i="5" s="1"/>
  <c r="AZ786" i="5"/>
  <c r="BK786" i="5" s="1"/>
  <c r="AX786" i="5"/>
  <c r="BI786" i="5" s="1"/>
  <c r="AV786" i="5"/>
  <c r="BG786" i="5" s="1"/>
  <c r="AT786" i="5"/>
  <c r="BE786" i="5" s="1"/>
  <c r="AR786" i="5"/>
  <c r="BC786" i="5" s="1"/>
  <c r="BA785" i="5"/>
  <c r="BL785" i="5" s="1"/>
  <c r="AX785" i="5"/>
  <c r="BI785" i="5" s="1"/>
  <c r="AW785" i="5"/>
  <c r="BH785" i="5" s="1"/>
  <c r="AS785" i="5"/>
  <c r="BD785" i="5" s="1"/>
  <c r="BA784" i="5"/>
  <c r="BL784" i="5" s="1"/>
  <c r="AW784" i="5"/>
  <c r="BH784" i="5" s="1"/>
  <c r="AS784" i="5"/>
  <c r="BD784" i="5" s="1"/>
  <c r="BA783" i="5"/>
  <c r="BL783" i="5" s="1"/>
  <c r="AZ783" i="5"/>
  <c r="BK783" i="5" s="1"/>
  <c r="AX783" i="5"/>
  <c r="BI783" i="5" s="1"/>
  <c r="AV783" i="5"/>
  <c r="BG783" i="5" s="1"/>
  <c r="AT783" i="5"/>
  <c r="BE783" i="5" s="1"/>
  <c r="AS783" i="5"/>
  <c r="BD783" i="5" s="1"/>
  <c r="AR783" i="5"/>
  <c r="BC783" i="5" s="1"/>
  <c r="AZ782" i="5"/>
  <c r="BK782" i="5" s="1"/>
  <c r="AY782" i="5"/>
  <c r="BJ782" i="5" s="1"/>
  <c r="AX782" i="5"/>
  <c r="BI782" i="5" s="1"/>
  <c r="AV782" i="5"/>
  <c r="BG782" i="5" s="1"/>
  <c r="AU782" i="5"/>
  <c r="BF782" i="5" s="1"/>
  <c r="AT782" i="5"/>
  <c r="BE782" i="5" s="1"/>
  <c r="AR782" i="5"/>
  <c r="BC782" i="5" s="1"/>
  <c r="AX781" i="5"/>
  <c r="BI781" i="5" s="1"/>
  <c r="AV781" i="5"/>
  <c r="BG781" i="5" s="1"/>
  <c r="AT781" i="5"/>
  <c r="BE781" i="5" s="1"/>
  <c r="AZ780" i="5"/>
  <c r="BK780" i="5" s="1"/>
  <c r="AW780" i="5"/>
  <c r="BH780" i="5" s="1"/>
  <c r="AV780" i="5"/>
  <c r="BG780" i="5" s="1"/>
  <c r="AT780" i="5"/>
  <c r="BE780" i="5" s="1"/>
  <c r="AS780" i="5"/>
  <c r="BD780" i="5" s="1"/>
  <c r="AR780" i="5"/>
  <c r="BC780" i="5" s="1"/>
  <c r="BA779" i="5"/>
  <c r="BL779" i="5" s="1"/>
  <c r="AZ779" i="5"/>
  <c r="BK779" i="5" s="1"/>
  <c r="AX779" i="5"/>
  <c r="BI779" i="5" s="1"/>
  <c r="AV779" i="5"/>
  <c r="BG779" i="5" s="1"/>
  <c r="AT779" i="5"/>
  <c r="BE779" i="5" s="1"/>
  <c r="AR779" i="5"/>
  <c r="BC779" i="5" s="1"/>
  <c r="AZ778" i="5"/>
  <c r="BK778" i="5" s="1"/>
  <c r="AY778" i="5"/>
  <c r="BJ778" i="5" s="1"/>
  <c r="AV778" i="5"/>
  <c r="BG778" i="5" s="1"/>
  <c r="AU778" i="5"/>
  <c r="BF778" i="5" s="1"/>
  <c r="AR778" i="5"/>
  <c r="BC778" i="5" s="1"/>
  <c r="AX777" i="5"/>
  <c r="BI777" i="5" s="1"/>
  <c r="AV777" i="5"/>
  <c r="BG777" i="5" s="1"/>
  <c r="AT777" i="5"/>
  <c r="BE777" i="5" s="1"/>
  <c r="AZ776" i="5"/>
  <c r="BK776" i="5" s="1"/>
  <c r="AV776" i="5"/>
  <c r="BG776" i="5" s="1"/>
  <c r="AT776" i="5"/>
  <c r="BE776" i="5" s="1"/>
  <c r="AR776" i="5"/>
  <c r="BC776" i="5" s="1"/>
  <c r="BA775" i="5"/>
  <c r="BL775" i="5" s="1"/>
  <c r="AZ775" i="5"/>
  <c r="BK775" i="5" s="1"/>
  <c r="AY775" i="5"/>
  <c r="BJ775" i="5" s="1"/>
  <c r="AV775" i="5"/>
  <c r="BG775" i="5" s="1"/>
  <c r="AU775" i="5"/>
  <c r="BF775" i="5" s="1"/>
  <c r="AS775" i="5"/>
  <c r="BD775" i="5" s="1"/>
  <c r="AR775" i="5"/>
  <c r="BC775" i="5" s="1"/>
  <c r="AZ774" i="5"/>
  <c r="BK774" i="5" s="1"/>
  <c r="AY774" i="5"/>
  <c r="BJ774" i="5" s="1"/>
  <c r="AU774" i="5"/>
  <c r="BF774" i="5" s="1"/>
  <c r="AR774" i="5"/>
  <c r="BC774" i="5" s="1"/>
  <c r="BA773" i="5"/>
  <c r="BL773" i="5" s="1"/>
  <c r="AX773" i="5"/>
  <c r="BI773" i="5" s="1"/>
  <c r="AW773" i="5"/>
  <c r="BH773" i="5" s="1"/>
  <c r="AT773" i="5"/>
  <c r="BE773" i="5" s="1"/>
  <c r="AS773" i="5"/>
  <c r="BD773" i="5" s="1"/>
  <c r="BA772" i="5"/>
  <c r="BL772" i="5" s="1"/>
  <c r="AZ772" i="5"/>
  <c r="BK772" i="5" s="1"/>
  <c r="AW772" i="5"/>
  <c r="BH772" i="5" s="1"/>
  <c r="AV772" i="5"/>
  <c r="BG772" i="5" s="1"/>
  <c r="AS772" i="5"/>
  <c r="BD772" i="5" s="1"/>
  <c r="AR772" i="5"/>
  <c r="BC772" i="5" s="1"/>
  <c r="BA771" i="5"/>
  <c r="BL771" i="5" s="1"/>
  <c r="AY771" i="5"/>
  <c r="BJ771" i="5" s="1"/>
  <c r="AW771" i="5"/>
  <c r="BH771" i="5" s="1"/>
  <c r="AV771" i="5"/>
  <c r="BG771" i="5" s="1"/>
  <c r="AU771" i="5"/>
  <c r="BF771" i="5" s="1"/>
  <c r="AT771" i="5"/>
  <c r="BE771" i="5" s="1"/>
  <c r="AS771" i="5"/>
  <c r="BD771" i="5" s="1"/>
  <c r="AR771" i="5"/>
  <c r="BC771" i="5" s="1"/>
  <c r="AZ770" i="5"/>
  <c r="BK770" i="5" s="1"/>
  <c r="AX770" i="5"/>
  <c r="BI770" i="5" s="1"/>
  <c r="AV770" i="5"/>
  <c r="BG770" i="5" s="1"/>
  <c r="AT770" i="5"/>
  <c r="BE770" i="5" s="1"/>
  <c r="AR770" i="5"/>
  <c r="BC770" i="5" s="1"/>
  <c r="BA769" i="5"/>
  <c r="BL769" i="5" s="1"/>
  <c r="AX769" i="5"/>
  <c r="BI769" i="5" s="1"/>
  <c r="AW769" i="5"/>
  <c r="BH769" i="5" s="1"/>
  <c r="AV769" i="5"/>
  <c r="BG769" i="5" s="1"/>
  <c r="AS769" i="5"/>
  <c r="BD769" i="5" s="1"/>
  <c r="AZ768" i="5"/>
  <c r="BK768" i="5" s="1"/>
  <c r="AY768" i="5"/>
  <c r="BJ768" i="5" s="1"/>
  <c r="AW768" i="5"/>
  <c r="BH768" i="5" s="1"/>
  <c r="AV768" i="5"/>
  <c r="BG768" i="5" s="1"/>
  <c r="AS768" i="5"/>
  <c r="BD768" i="5" s="1"/>
  <c r="AR768" i="5"/>
  <c r="BC768" i="5" s="1"/>
  <c r="BA767" i="5"/>
  <c r="BL767" i="5" s="1"/>
  <c r="AY767" i="5"/>
  <c r="BJ767" i="5" s="1"/>
  <c r="AW767" i="5"/>
  <c r="BH767" i="5" s="1"/>
  <c r="AU767" i="5"/>
  <c r="BF767" i="5" s="1"/>
  <c r="AT767" i="5"/>
  <c r="BE767" i="5" s="1"/>
  <c r="AS767" i="5"/>
  <c r="BD767" i="5" s="1"/>
  <c r="AZ766" i="5"/>
  <c r="BK766" i="5" s="1"/>
  <c r="AV766" i="5"/>
  <c r="BG766" i="5" s="1"/>
  <c r="AR766" i="5"/>
  <c r="BC766" i="5" s="1"/>
  <c r="BA765" i="5"/>
  <c r="BL765" i="5" s="1"/>
  <c r="AX765" i="5"/>
  <c r="BI765" i="5" s="1"/>
  <c r="AW765" i="5"/>
  <c r="BH765" i="5" s="1"/>
  <c r="AS765" i="5"/>
  <c r="BD765" i="5" s="1"/>
  <c r="AZ764" i="5"/>
  <c r="BK764" i="5" s="1"/>
  <c r="AW764" i="5"/>
  <c r="BH764" i="5" s="1"/>
  <c r="AV764" i="5"/>
  <c r="BG764" i="5" s="1"/>
  <c r="AS764" i="5"/>
  <c r="BD764" i="5" s="1"/>
  <c r="AR764" i="5"/>
  <c r="BC764" i="5" s="1"/>
  <c r="BA763" i="5"/>
  <c r="BL763" i="5" s="1"/>
  <c r="AY763" i="5"/>
  <c r="BJ763" i="5" s="1"/>
  <c r="AW763" i="5"/>
  <c r="BH763" i="5" s="1"/>
  <c r="AU763" i="5"/>
  <c r="BF763" i="5" s="1"/>
  <c r="AS763" i="5"/>
  <c r="BD763" i="5" s="1"/>
  <c r="AZ762" i="5"/>
  <c r="BK762" i="5" s="1"/>
  <c r="AV762" i="5"/>
  <c r="BG762" i="5" s="1"/>
  <c r="AR762" i="5"/>
  <c r="BC762" i="5" s="1"/>
  <c r="BA761" i="5"/>
  <c r="BL761" i="5" s="1"/>
  <c r="AX761" i="5"/>
  <c r="BI761" i="5" s="1"/>
  <c r="AW761" i="5"/>
  <c r="BH761" i="5" s="1"/>
  <c r="AS761" i="5"/>
  <c r="BD761" i="5" s="1"/>
  <c r="BA760" i="5"/>
  <c r="BL760" i="5" s="1"/>
  <c r="AW760" i="5"/>
  <c r="BH760" i="5" s="1"/>
  <c r="AS760" i="5"/>
  <c r="BD760" i="5" s="1"/>
  <c r="AY759" i="5"/>
  <c r="BJ759" i="5" s="1"/>
  <c r="AX759" i="5"/>
  <c r="BI759" i="5" s="1"/>
  <c r="AU759" i="5"/>
  <c r="BF759" i="5" s="1"/>
  <c r="AZ758" i="5"/>
  <c r="BK758" i="5" s="1"/>
  <c r="AV758" i="5"/>
  <c r="BG758" i="5" s="1"/>
  <c r="AR758" i="5"/>
  <c r="BC758" i="5" s="1"/>
  <c r="BA757" i="5"/>
  <c r="BL757" i="5" s="1"/>
  <c r="AX757" i="5"/>
  <c r="BI757" i="5" s="1"/>
  <c r="AW757" i="5"/>
  <c r="BH757" i="5" s="1"/>
  <c r="AS757" i="5"/>
  <c r="BD757" i="5" s="1"/>
  <c r="AZ756" i="5"/>
  <c r="BK756" i="5" s="1"/>
  <c r="AV756" i="5"/>
  <c r="BG756" i="5" s="1"/>
  <c r="AR756" i="5"/>
  <c r="BC756" i="5" s="1"/>
  <c r="BA755" i="5"/>
  <c r="BL755" i="5" s="1"/>
  <c r="AY755" i="5"/>
  <c r="BJ755" i="5" s="1"/>
  <c r="AW755" i="5"/>
  <c r="BH755" i="5" s="1"/>
  <c r="AU755" i="5"/>
  <c r="BF755" i="5" s="1"/>
  <c r="AS755" i="5"/>
  <c r="BD755" i="5" s="1"/>
  <c r="AZ754" i="5"/>
  <c r="BK754" i="5" s="1"/>
  <c r="AY754" i="5"/>
  <c r="BJ754" i="5" s="1"/>
  <c r="AR754" i="5"/>
  <c r="BC754" i="5" s="1"/>
  <c r="BA753" i="5"/>
  <c r="BL753" i="5" s="1"/>
  <c r="AX753" i="5"/>
  <c r="BI753" i="5" s="1"/>
  <c r="AW753" i="5"/>
  <c r="BH753" i="5" s="1"/>
  <c r="AT753" i="5"/>
  <c r="BE753" i="5" s="1"/>
  <c r="AS753" i="5"/>
  <c r="BD753" i="5" s="1"/>
  <c r="AZ752" i="5"/>
  <c r="BK752" i="5" s="1"/>
  <c r="AW752" i="5"/>
  <c r="BH752" i="5" s="1"/>
  <c r="AV752" i="5"/>
  <c r="BG752" i="5" s="1"/>
  <c r="AR752" i="5"/>
  <c r="BC752" i="5" s="1"/>
  <c r="BA751" i="5"/>
  <c r="BL751" i="5" s="1"/>
  <c r="AY751" i="5"/>
  <c r="BJ751" i="5" s="1"/>
  <c r="AW751" i="5"/>
  <c r="BH751" i="5" s="1"/>
  <c r="AU751" i="5"/>
  <c r="BF751" i="5" s="1"/>
  <c r="AS751" i="5"/>
  <c r="BD751" i="5" s="1"/>
  <c r="AZ750" i="5"/>
  <c r="BK750" i="5" s="1"/>
  <c r="AY750" i="5"/>
  <c r="BJ750" i="5" s="1"/>
  <c r="AV750" i="5"/>
  <c r="BG750" i="5" s="1"/>
  <c r="AR750" i="5"/>
  <c r="BC750" i="5" s="1"/>
  <c r="BA749" i="5"/>
  <c r="BL749" i="5" s="1"/>
  <c r="AX749" i="5"/>
  <c r="BI749" i="5" s="1"/>
  <c r="AW749" i="5"/>
  <c r="BH749" i="5" s="1"/>
  <c r="AT749" i="5"/>
  <c r="BE749" i="5" s="1"/>
  <c r="AS749" i="5"/>
  <c r="BD749" i="5" s="1"/>
  <c r="AZ748" i="5"/>
  <c r="BK748" i="5" s="1"/>
  <c r="AW748" i="5"/>
  <c r="BH748" i="5" s="1"/>
  <c r="AV748" i="5"/>
  <c r="BG748" i="5" s="1"/>
  <c r="AR748" i="5"/>
  <c r="BC748" i="5" s="1"/>
  <c r="BA747" i="5"/>
  <c r="BL747" i="5" s="1"/>
  <c r="AY747" i="5"/>
  <c r="BJ747" i="5" s="1"/>
  <c r="AW747" i="5"/>
  <c r="BH747" i="5" s="1"/>
  <c r="AU747" i="5"/>
  <c r="BF747" i="5" s="1"/>
  <c r="AS747" i="5"/>
  <c r="BD747" i="5" s="1"/>
  <c r="AZ746" i="5"/>
  <c r="BK746" i="5" s="1"/>
  <c r="AV746" i="5"/>
  <c r="BG746" i="5" s="1"/>
  <c r="AR746" i="5"/>
  <c r="BC746" i="5" s="1"/>
  <c r="AZ744" i="5"/>
  <c r="BK744" i="5" s="1"/>
  <c r="AW744" i="5"/>
  <c r="BH744" i="5" s="1"/>
  <c r="AV744" i="5"/>
  <c r="BG744" i="5" s="1"/>
  <c r="AR744" i="5"/>
  <c r="BC744" i="5" s="1"/>
  <c r="BA743" i="5"/>
  <c r="BL743" i="5" s="1"/>
  <c r="AX743" i="5"/>
  <c r="BI743" i="5" s="1"/>
  <c r="AW743" i="5"/>
  <c r="BH743" i="5" s="1"/>
  <c r="AS743" i="5"/>
  <c r="BD743" i="5" s="1"/>
  <c r="AZ742" i="5"/>
  <c r="BK742" i="5" s="1"/>
  <c r="AV742" i="5"/>
  <c r="BG742" i="5" s="1"/>
  <c r="AR742" i="5"/>
  <c r="BC742" i="5" s="1"/>
  <c r="BA741" i="5"/>
  <c r="BL741" i="5" s="1"/>
  <c r="AX741" i="5"/>
  <c r="BI741" i="5" s="1"/>
  <c r="AW741" i="5"/>
  <c r="BH741" i="5" s="1"/>
  <c r="AT741" i="5"/>
  <c r="BE741" i="5" s="1"/>
  <c r="AS741" i="5"/>
  <c r="BD741" i="5" s="1"/>
  <c r="AZ740" i="5"/>
  <c r="BK740" i="5" s="1"/>
  <c r="AV740" i="5"/>
  <c r="BG740" i="5" s="1"/>
  <c r="AR740" i="5"/>
  <c r="BC740" i="5" s="1"/>
  <c r="BA739" i="5"/>
  <c r="BL739" i="5" s="1"/>
  <c r="AY739" i="5"/>
  <c r="BJ739" i="5" s="1"/>
  <c r="AW739" i="5"/>
  <c r="BH739" i="5" s="1"/>
  <c r="AU739" i="5"/>
  <c r="BF739" i="5" s="1"/>
  <c r="AS739" i="5"/>
  <c r="BD739" i="5" s="1"/>
  <c r="BA737" i="5"/>
  <c r="BL737" i="5" s="1"/>
  <c r="AX737" i="5"/>
  <c r="BI737" i="5" s="1"/>
  <c r="AW737" i="5"/>
  <c r="BH737" i="5" s="1"/>
  <c r="AW736" i="5"/>
  <c r="BH736" i="5" s="1"/>
  <c r="AV736" i="5"/>
  <c r="BG736" i="5" s="1"/>
  <c r="AS736" i="5"/>
  <c r="BD736" i="5" s="1"/>
  <c r="AY735" i="5"/>
  <c r="BJ735" i="5" s="1"/>
  <c r="AX735" i="5"/>
  <c r="BI735" i="5" s="1"/>
  <c r="AW735" i="5"/>
  <c r="BH735" i="5" s="1"/>
  <c r="AU735" i="5"/>
  <c r="BF735" i="5" s="1"/>
  <c r="AS735" i="5"/>
  <c r="BD735" i="5" s="1"/>
  <c r="AS734" i="5"/>
  <c r="BD734" i="5" s="1"/>
  <c r="AR734" i="5"/>
  <c r="BC734" i="5" s="1"/>
  <c r="BA733" i="5"/>
  <c r="BL733" i="5" s="1"/>
  <c r="AX733" i="5"/>
  <c r="BI733" i="5" s="1"/>
  <c r="AW733" i="5"/>
  <c r="BH733" i="5" s="1"/>
  <c r="AS733" i="5"/>
  <c r="BD733" i="5" s="1"/>
  <c r="BA732" i="5"/>
  <c r="BL732" i="5" s="1"/>
  <c r="AW732" i="5"/>
  <c r="BH732" i="5" s="1"/>
  <c r="AS732" i="5"/>
  <c r="BD732" i="5" s="1"/>
  <c r="BA731" i="5"/>
  <c r="BL731" i="5" s="1"/>
  <c r="AX731" i="5"/>
  <c r="BI731" i="5" s="1"/>
  <c r="AT731" i="5"/>
  <c r="BE731" i="5" s="1"/>
  <c r="AS731" i="5"/>
  <c r="BD731" i="5" s="1"/>
  <c r="BA730" i="5"/>
  <c r="BL730" i="5" s="1"/>
  <c r="AY730" i="5"/>
  <c r="BJ730" i="5" s="1"/>
  <c r="AW730" i="5"/>
  <c r="BH730" i="5" s="1"/>
  <c r="AS730" i="5"/>
  <c r="BD730" i="5" s="1"/>
  <c r="BA729" i="5"/>
  <c r="BL729" i="5" s="1"/>
  <c r="AY729" i="5"/>
  <c r="BJ729" i="5" s="1"/>
  <c r="AX729" i="5"/>
  <c r="BI729" i="5" s="1"/>
  <c r="AW729" i="5"/>
  <c r="BH729" i="5" s="1"/>
  <c r="AS729" i="5"/>
  <c r="BD729" i="5" s="1"/>
  <c r="BA728" i="5"/>
  <c r="BL728" i="5" s="1"/>
  <c r="AZ728" i="5"/>
  <c r="BK728" i="5" s="1"/>
  <c r="AW728" i="5"/>
  <c r="BH728" i="5" s="1"/>
  <c r="AV728" i="5"/>
  <c r="BG728" i="5" s="1"/>
  <c r="AS728" i="5"/>
  <c r="BD728" i="5" s="1"/>
  <c r="AR728" i="5"/>
  <c r="BC728" i="5" s="1"/>
  <c r="BA727" i="5"/>
  <c r="BL727" i="5" s="1"/>
  <c r="AX727" i="5"/>
  <c r="BI727" i="5" s="1"/>
  <c r="AT727" i="5"/>
  <c r="BE727" i="5" s="1"/>
  <c r="AS727" i="5"/>
  <c r="BD727" i="5" s="1"/>
  <c r="AZ726" i="5"/>
  <c r="BK726" i="5" s="1"/>
  <c r="AY726" i="5"/>
  <c r="BJ726" i="5" s="1"/>
  <c r="BA725" i="5"/>
  <c r="BL725" i="5" s="1"/>
  <c r="AX725" i="5"/>
  <c r="BI725" i="5" s="1"/>
  <c r="AW725" i="5"/>
  <c r="BH725" i="5" s="1"/>
  <c r="AS725" i="5"/>
  <c r="BD725" i="5" s="1"/>
  <c r="BA724" i="5"/>
  <c r="BL724" i="5" s="1"/>
  <c r="AZ724" i="5"/>
  <c r="BK724" i="5" s="1"/>
  <c r="AW724" i="5"/>
  <c r="BH724" i="5" s="1"/>
  <c r="AV724" i="5"/>
  <c r="BG724" i="5" s="1"/>
  <c r="AS724" i="5"/>
  <c r="BD724" i="5" s="1"/>
  <c r="AR724" i="5"/>
  <c r="BC724" i="5" s="1"/>
  <c r="AX723" i="5"/>
  <c r="BI723" i="5" s="1"/>
  <c r="AT723" i="5"/>
  <c r="BE723" i="5" s="1"/>
  <c r="AZ722" i="5"/>
  <c r="BK722" i="5" s="1"/>
  <c r="AY722" i="5"/>
  <c r="BJ722" i="5" s="1"/>
  <c r="AR722" i="5"/>
  <c r="BC722" i="5" s="1"/>
  <c r="BA721" i="5"/>
  <c r="BL721" i="5" s="1"/>
  <c r="AY721" i="5"/>
  <c r="BJ721" i="5" s="1"/>
  <c r="AX721" i="5"/>
  <c r="BI721" i="5" s="1"/>
  <c r="AW721" i="5"/>
  <c r="BH721" i="5" s="1"/>
  <c r="AS721" i="5"/>
  <c r="BD721" i="5" s="1"/>
  <c r="BA720" i="5"/>
  <c r="BL720" i="5" s="1"/>
  <c r="AZ720" i="5"/>
  <c r="BK720" i="5" s="1"/>
  <c r="AW720" i="5"/>
  <c r="BH720" i="5" s="1"/>
  <c r="AV720" i="5"/>
  <c r="BG720" i="5" s="1"/>
  <c r="AR720" i="5"/>
  <c r="BC720" i="5" s="1"/>
  <c r="AX719" i="5"/>
  <c r="BI719" i="5" s="1"/>
  <c r="AT719" i="5"/>
  <c r="BE719" i="5" s="1"/>
  <c r="BA718" i="5"/>
  <c r="BL718" i="5" s="1"/>
  <c r="AY718" i="5"/>
  <c r="BJ718" i="5" s="1"/>
  <c r="AW718" i="5"/>
  <c r="BH718" i="5" s="1"/>
  <c r="AS718" i="5"/>
  <c r="BD718" i="5" s="1"/>
  <c r="BA717" i="5"/>
  <c r="BL717" i="5" s="1"/>
  <c r="AY717" i="5"/>
  <c r="BJ717" i="5" s="1"/>
  <c r="AX717" i="5"/>
  <c r="BI717" i="5" s="1"/>
  <c r="AW717" i="5"/>
  <c r="BH717" i="5" s="1"/>
  <c r="AS717" i="5"/>
  <c r="BD717" i="5" s="1"/>
  <c r="AZ716" i="5"/>
  <c r="BK716" i="5" s="1"/>
  <c r="AY716" i="5"/>
  <c r="BJ716" i="5" s="1"/>
  <c r="AW716" i="5"/>
  <c r="BH716" i="5" s="1"/>
  <c r="AV716" i="5"/>
  <c r="BG716" i="5" s="1"/>
  <c r="AU716" i="5"/>
  <c r="BF716" i="5" s="1"/>
  <c r="AR716" i="5"/>
  <c r="BC716" i="5" s="1"/>
  <c r="BA715" i="5"/>
  <c r="BL715" i="5" s="1"/>
  <c r="AW715" i="5"/>
  <c r="BH715" i="5" s="1"/>
  <c r="AT715" i="5"/>
  <c r="BE715" i="5" s="1"/>
  <c r="AS715" i="5"/>
  <c r="BD715" i="5" s="1"/>
  <c r="BA714" i="5"/>
  <c r="BL714" i="5" s="1"/>
  <c r="AZ714" i="5"/>
  <c r="BK714" i="5" s="1"/>
  <c r="AY714" i="5"/>
  <c r="BJ714" i="5" s="1"/>
  <c r="BA713" i="5"/>
  <c r="BL713" i="5" s="1"/>
  <c r="AX713" i="5"/>
  <c r="BI713" i="5" s="1"/>
  <c r="AW713" i="5"/>
  <c r="BH713" i="5" s="1"/>
  <c r="AS713" i="5"/>
  <c r="BD713" i="5" s="1"/>
  <c r="AZ712" i="5"/>
  <c r="BK712" i="5" s="1"/>
  <c r="AW712" i="5"/>
  <c r="BH712" i="5" s="1"/>
  <c r="AV712" i="5"/>
  <c r="BG712" i="5" s="1"/>
  <c r="AR712" i="5"/>
  <c r="BC712" i="5" s="1"/>
  <c r="BA711" i="5"/>
  <c r="BL711" i="5" s="1"/>
  <c r="AW711" i="5"/>
  <c r="BH711" i="5" s="1"/>
  <c r="AT711" i="5"/>
  <c r="BE711" i="5" s="1"/>
  <c r="AS711" i="5"/>
  <c r="BD711" i="5" s="1"/>
  <c r="BA710" i="5"/>
  <c r="BL710" i="5" s="1"/>
  <c r="AZ710" i="5"/>
  <c r="BK710" i="5" s="1"/>
  <c r="AY710" i="5"/>
  <c r="BJ710" i="5" s="1"/>
  <c r="AW710" i="5"/>
  <c r="BH710" i="5" s="1"/>
  <c r="AV710" i="5"/>
  <c r="BG710" i="5" s="1"/>
  <c r="AS710" i="5"/>
  <c r="BD710" i="5" s="1"/>
  <c r="AR710" i="5"/>
  <c r="BC710" i="5" s="1"/>
  <c r="AY709" i="5"/>
  <c r="BJ709" i="5" s="1"/>
  <c r="AY708" i="5"/>
  <c r="BJ708" i="5" s="1"/>
  <c r="AU708" i="5"/>
  <c r="BF708" i="5" s="1"/>
  <c r="BA707" i="5"/>
  <c r="BL707" i="5" s="1"/>
  <c r="AW707" i="5"/>
  <c r="BH707" i="5" s="1"/>
  <c r="AS707" i="5"/>
  <c r="BD707" i="5" s="1"/>
  <c r="BA706" i="5"/>
  <c r="BL706" i="5" s="1"/>
  <c r="AY706" i="5"/>
  <c r="BJ706" i="5" s="1"/>
  <c r="AW706" i="5"/>
  <c r="BH706" i="5" s="1"/>
  <c r="AS706" i="5"/>
  <c r="BD706" i="5" s="1"/>
  <c r="AY705" i="5"/>
  <c r="BJ705" i="5" s="1"/>
  <c r="AX705" i="5"/>
  <c r="BI705" i="5" s="1"/>
  <c r="AY704" i="5"/>
  <c r="BJ704" i="5" s="1"/>
  <c r="AW704" i="5"/>
  <c r="BH704" i="5" s="1"/>
  <c r="AU704" i="5"/>
  <c r="BF704" i="5" s="1"/>
  <c r="BA703" i="5"/>
  <c r="BL703" i="5" s="1"/>
  <c r="AY703" i="5"/>
  <c r="BJ703" i="5" s="1"/>
  <c r="AW703" i="5"/>
  <c r="BH703" i="5" s="1"/>
  <c r="AU703" i="5"/>
  <c r="BF703" i="5" s="1"/>
  <c r="AS703" i="5"/>
  <c r="BD703" i="5" s="1"/>
  <c r="BA702" i="5"/>
  <c r="BL702" i="5" s="1"/>
  <c r="AZ702" i="5"/>
  <c r="BK702" i="5" s="1"/>
  <c r="AY702" i="5"/>
  <c r="BJ702" i="5" s="1"/>
  <c r="AV702" i="5"/>
  <c r="BG702" i="5" s="1"/>
  <c r="AS702" i="5"/>
  <c r="BD702" i="5" s="1"/>
  <c r="AR702" i="5"/>
  <c r="BC702" i="5" s="1"/>
  <c r="AY701" i="5"/>
  <c r="BJ701" i="5" s="1"/>
  <c r="AX701" i="5"/>
  <c r="BI701" i="5" s="1"/>
  <c r="AU701" i="5"/>
  <c r="BF701" i="5" s="1"/>
  <c r="AW700" i="5"/>
  <c r="BH700" i="5" s="1"/>
  <c r="AZ698" i="5"/>
  <c r="BK698" i="5" s="1"/>
  <c r="AY698" i="5"/>
  <c r="BJ698" i="5" s="1"/>
  <c r="AR698" i="5"/>
  <c r="BC698" i="5" s="1"/>
  <c r="AY697" i="5"/>
  <c r="BJ697" i="5" s="1"/>
  <c r="AX697" i="5"/>
  <c r="BI697" i="5" s="1"/>
  <c r="AZ696" i="5"/>
  <c r="BK696" i="5" s="1"/>
  <c r="AW696" i="5"/>
  <c r="BH696" i="5" s="1"/>
  <c r="AV696" i="5"/>
  <c r="BG696" i="5" s="1"/>
  <c r="AR696" i="5"/>
  <c r="BC696" i="5" s="1"/>
  <c r="BA695" i="5"/>
  <c r="BL695" i="5" s="1"/>
  <c r="AX695" i="5"/>
  <c r="BI695" i="5" s="1"/>
  <c r="AW695" i="5"/>
  <c r="BH695" i="5" s="1"/>
  <c r="AT695" i="5"/>
  <c r="BE695" i="5" s="1"/>
  <c r="AS695" i="5"/>
  <c r="BD695" i="5" s="1"/>
  <c r="AY694" i="5"/>
  <c r="BJ694" i="5" s="1"/>
  <c r="AX693" i="5"/>
  <c r="BI693" i="5" s="1"/>
  <c r="AW692" i="5"/>
  <c r="BH692" i="5" s="1"/>
  <c r="BA691" i="5"/>
  <c r="BL691" i="5" s="1"/>
  <c r="AY691" i="5"/>
  <c r="BJ691" i="5" s="1"/>
  <c r="AW691" i="5"/>
  <c r="BH691" i="5" s="1"/>
  <c r="AU691" i="5"/>
  <c r="BF691" i="5" s="1"/>
  <c r="AS691" i="5"/>
  <c r="BD691" i="5" s="1"/>
  <c r="AZ690" i="5"/>
  <c r="BK690" i="5" s="1"/>
  <c r="AV690" i="5"/>
  <c r="BG690" i="5" s="1"/>
  <c r="AR690" i="5"/>
  <c r="BC690" i="5" s="1"/>
  <c r="AY689" i="5"/>
  <c r="BJ689" i="5" s="1"/>
  <c r="AU688" i="5"/>
  <c r="BF688" i="5" s="1"/>
  <c r="AT687" i="5"/>
  <c r="BE687" i="5" s="1"/>
  <c r="AZ686" i="5"/>
  <c r="BK686" i="5" s="1"/>
  <c r="AV686" i="5"/>
  <c r="BG686" i="5" s="1"/>
  <c r="AR686" i="5"/>
  <c r="BC686" i="5" s="1"/>
  <c r="AW685" i="5"/>
  <c r="BH685" i="5" s="1"/>
  <c r="AU685" i="5"/>
  <c r="BF685" i="5" s="1"/>
  <c r="AS685" i="5"/>
  <c r="BD685" i="5" s="1"/>
  <c r="BA684" i="5"/>
  <c r="BL684" i="5" s="1"/>
  <c r="AZ684" i="5"/>
  <c r="BK684" i="5" s="1"/>
  <c r="AY684" i="5"/>
  <c r="BJ684" i="5" s="1"/>
  <c r="AW684" i="5"/>
  <c r="BH684" i="5" s="1"/>
  <c r="AV684" i="5"/>
  <c r="BG684" i="5" s="1"/>
  <c r="AU684" i="5"/>
  <c r="BF684" i="5" s="1"/>
  <c r="AS684" i="5"/>
  <c r="BD684" i="5" s="1"/>
  <c r="AR684" i="5"/>
  <c r="BC684" i="5" s="1"/>
  <c r="AX683" i="5"/>
  <c r="BI683" i="5" s="1"/>
  <c r="AU683" i="5"/>
  <c r="BF683" i="5" s="1"/>
  <c r="AT683" i="5"/>
  <c r="BE683" i="5" s="1"/>
  <c r="BA682" i="5"/>
  <c r="BL682" i="5" s="1"/>
  <c r="AV682" i="5"/>
  <c r="BG682" i="5" s="1"/>
  <c r="AU682" i="5"/>
  <c r="BF682" i="5" s="1"/>
  <c r="AS682" i="5"/>
  <c r="BD682" i="5" s="1"/>
  <c r="BA681" i="5"/>
  <c r="BL681" i="5" s="1"/>
  <c r="AW681" i="5"/>
  <c r="BH681" i="5" s="1"/>
  <c r="AS681" i="5"/>
  <c r="BD681" i="5" s="1"/>
  <c r="BA680" i="5"/>
  <c r="BL680" i="5" s="1"/>
  <c r="AZ680" i="5"/>
  <c r="BK680" i="5" s="1"/>
  <c r="AW680" i="5"/>
  <c r="BH680" i="5" s="1"/>
  <c r="AV680" i="5"/>
  <c r="BG680" i="5" s="1"/>
  <c r="AU680" i="5"/>
  <c r="BF680" i="5" s="1"/>
  <c r="AS680" i="5"/>
  <c r="BD680" i="5" s="1"/>
  <c r="AR680" i="5"/>
  <c r="BC680" i="5" s="1"/>
  <c r="AY679" i="5"/>
  <c r="BJ679" i="5" s="1"/>
  <c r="AU679" i="5"/>
  <c r="BF679" i="5" s="1"/>
  <c r="BA678" i="5"/>
  <c r="BL678" i="5" s="1"/>
  <c r="AW678" i="5"/>
  <c r="BH678" i="5" s="1"/>
  <c r="AS678" i="5"/>
  <c r="BD678" i="5" s="1"/>
  <c r="BA677" i="5"/>
  <c r="BL677" i="5" s="1"/>
  <c r="AY677" i="5"/>
  <c r="BJ677" i="5" s="1"/>
  <c r="AU677" i="5"/>
  <c r="BF677" i="5" s="1"/>
  <c r="AY676" i="5"/>
  <c r="BJ676" i="5" s="1"/>
  <c r="AY675" i="5"/>
  <c r="BJ675" i="5" s="1"/>
  <c r="AX675" i="5"/>
  <c r="BI675" i="5" s="1"/>
  <c r="AW675" i="5"/>
  <c r="BH675" i="5" s="1"/>
  <c r="AU675" i="5"/>
  <c r="BF675" i="5" s="1"/>
  <c r="AT675" i="5"/>
  <c r="BE675" i="5" s="1"/>
  <c r="BA674" i="5"/>
  <c r="BL674" i="5" s="1"/>
  <c r="AZ674" i="5"/>
  <c r="BK674" i="5" s="1"/>
  <c r="AW674" i="5"/>
  <c r="BH674" i="5" s="1"/>
  <c r="AV674" i="5"/>
  <c r="BG674" i="5" s="1"/>
  <c r="AS674" i="5"/>
  <c r="BD674" i="5" s="1"/>
  <c r="AR674" i="5"/>
  <c r="BC674" i="5" s="1"/>
  <c r="BA673" i="5"/>
  <c r="BL673" i="5" s="1"/>
  <c r="AS673" i="5"/>
  <c r="BD673" i="5" s="1"/>
  <c r="AY672" i="5"/>
  <c r="BJ672" i="5" s="1"/>
  <c r="AW672" i="5"/>
  <c r="BH672" i="5" s="1"/>
  <c r="AX671" i="5"/>
  <c r="BI671" i="5" s="1"/>
  <c r="AU671" i="5"/>
  <c r="BF671" i="5" s="1"/>
  <c r="AT671" i="5"/>
  <c r="BE671" i="5" s="1"/>
  <c r="AW670" i="5"/>
  <c r="BH670" i="5" s="1"/>
  <c r="AU670" i="5"/>
  <c r="BF670" i="5" s="1"/>
  <c r="AS670" i="5"/>
  <c r="BD670" i="5" s="1"/>
  <c r="AR670" i="5"/>
  <c r="BC670" i="5" s="1"/>
  <c r="BA669" i="5"/>
  <c r="BL669" i="5" s="1"/>
  <c r="AY669" i="5"/>
  <c r="BJ669" i="5" s="1"/>
  <c r="AW668" i="5"/>
  <c r="BH668" i="5" s="1"/>
  <c r="BA667" i="5"/>
  <c r="BL667" i="5" s="1"/>
  <c r="AX667" i="5"/>
  <c r="BI667" i="5" s="1"/>
  <c r="AW667" i="5"/>
  <c r="BH667" i="5" s="1"/>
  <c r="AT667" i="5"/>
  <c r="BE667" i="5" s="1"/>
  <c r="AS667" i="5"/>
  <c r="BD667" i="5" s="1"/>
  <c r="BA666" i="5"/>
  <c r="BL666" i="5" s="1"/>
  <c r="AZ666" i="5"/>
  <c r="BK666" i="5" s="1"/>
  <c r="AW666" i="5"/>
  <c r="BH666" i="5" s="1"/>
  <c r="AV666" i="5"/>
  <c r="BG666" i="5" s="1"/>
  <c r="AU666" i="5"/>
  <c r="BF666" i="5" s="1"/>
  <c r="AS666" i="5"/>
  <c r="BD666" i="5" s="1"/>
  <c r="AR666" i="5"/>
  <c r="BC666" i="5" s="1"/>
  <c r="BA665" i="5"/>
  <c r="BL665" i="5" s="1"/>
  <c r="AY665" i="5"/>
  <c r="BJ665" i="5" s="1"/>
  <c r="AW665" i="5"/>
  <c r="BH665" i="5" s="1"/>
  <c r="AS665" i="5"/>
  <c r="BD665" i="5" s="1"/>
  <c r="BA663" i="5"/>
  <c r="BL663" i="5" s="1"/>
  <c r="AX663" i="5"/>
  <c r="BI663" i="5" s="1"/>
  <c r="AW663" i="5"/>
  <c r="BH663" i="5" s="1"/>
  <c r="AT663" i="5"/>
  <c r="BE663" i="5" s="1"/>
  <c r="AS663" i="5"/>
  <c r="BD663" i="5" s="1"/>
  <c r="BA662" i="5"/>
  <c r="BL662" i="5" s="1"/>
  <c r="AZ662" i="5"/>
  <c r="BK662" i="5" s="1"/>
  <c r="AW662" i="5"/>
  <c r="BH662" i="5" s="1"/>
  <c r="AS662" i="5"/>
  <c r="BD662" i="5" s="1"/>
  <c r="AR662" i="5"/>
  <c r="BC662" i="5" s="1"/>
  <c r="BA661" i="5"/>
  <c r="BL661" i="5" s="1"/>
  <c r="AY661" i="5"/>
  <c r="BJ661" i="5" s="1"/>
  <c r="AS661" i="5"/>
  <c r="BD661" i="5" s="1"/>
  <c r="AY660" i="5"/>
  <c r="BJ660" i="5" s="1"/>
  <c r="AW660" i="5"/>
  <c r="BH660" i="5" s="1"/>
  <c r="AV660" i="5"/>
  <c r="BG660" i="5" s="1"/>
  <c r="AY659" i="5"/>
  <c r="BJ659" i="5" s="1"/>
  <c r="AX659" i="5"/>
  <c r="BI659" i="5" s="1"/>
  <c r="AW659" i="5"/>
  <c r="BH659" i="5" s="1"/>
  <c r="AU659" i="5"/>
  <c r="BF659" i="5" s="1"/>
  <c r="AT659" i="5"/>
  <c r="BE659" i="5" s="1"/>
  <c r="BA658" i="5"/>
  <c r="BL658" i="5" s="1"/>
  <c r="AZ658" i="5"/>
  <c r="BK658" i="5" s="1"/>
  <c r="AW658" i="5"/>
  <c r="BH658" i="5" s="1"/>
  <c r="AV658" i="5"/>
  <c r="BG658" i="5" s="1"/>
  <c r="AS658" i="5"/>
  <c r="BD658" i="5" s="1"/>
  <c r="AR658" i="5"/>
  <c r="BC658" i="5" s="1"/>
  <c r="AY657" i="5"/>
  <c r="BJ657" i="5" s="1"/>
  <c r="AU657" i="5"/>
  <c r="BF657" i="5" s="1"/>
  <c r="AY656" i="5"/>
  <c r="BJ656" i="5" s="1"/>
  <c r="BA655" i="5"/>
  <c r="BL655" i="5" s="1"/>
  <c r="AY655" i="5"/>
  <c r="BJ655" i="5" s="1"/>
  <c r="AW655" i="5"/>
  <c r="BH655" i="5" s="1"/>
  <c r="AU655" i="5"/>
  <c r="BF655" i="5" s="1"/>
  <c r="AT655" i="5"/>
  <c r="BE655" i="5" s="1"/>
  <c r="AS655" i="5"/>
  <c r="BD655" i="5" s="1"/>
  <c r="BA654" i="5"/>
  <c r="BL654" i="5" s="1"/>
  <c r="AW654" i="5"/>
  <c r="BH654" i="5" s="1"/>
  <c r="AS654" i="5"/>
  <c r="BD654" i="5" s="1"/>
  <c r="BA653" i="5"/>
  <c r="BL653" i="5" s="1"/>
  <c r="AZ652" i="5"/>
  <c r="BK652" i="5" s="1"/>
  <c r="AY652" i="5"/>
  <c r="BJ652" i="5" s="1"/>
  <c r="AV652" i="5"/>
  <c r="BG652" i="5" s="1"/>
  <c r="AR652" i="5"/>
  <c r="BC652" i="5" s="1"/>
  <c r="AX651" i="5"/>
  <c r="BI651" i="5" s="1"/>
  <c r="AT651" i="5"/>
  <c r="BE651" i="5" s="1"/>
  <c r="AZ650" i="5"/>
  <c r="BK650" i="5" s="1"/>
  <c r="AV650" i="5"/>
  <c r="BG650" i="5" s="1"/>
  <c r="AU650" i="5"/>
  <c r="BF650" i="5" s="1"/>
  <c r="AR650" i="5"/>
  <c r="BC650" i="5" s="1"/>
  <c r="AY649" i="5"/>
  <c r="BJ649" i="5" s="1"/>
  <c r="AU649" i="5"/>
  <c r="BF649" i="5" s="1"/>
  <c r="AZ648" i="5"/>
  <c r="BK648" i="5" s="1"/>
  <c r="AY648" i="5"/>
  <c r="BJ648" i="5" s="1"/>
  <c r="AV648" i="5"/>
  <c r="BG648" i="5" s="1"/>
  <c r="AR648" i="5"/>
  <c r="BC648" i="5" s="1"/>
  <c r="BA647" i="5"/>
  <c r="BL647" i="5" s="1"/>
  <c r="AW647" i="5"/>
  <c r="BH647" i="5" s="1"/>
  <c r="AT647" i="5"/>
  <c r="BE647" i="5" s="1"/>
  <c r="AS647" i="5"/>
  <c r="BD647" i="5" s="1"/>
  <c r="BA646" i="5"/>
  <c r="BL646" i="5" s="1"/>
  <c r="AZ646" i="5"/>
  <c r="BK646" i="5" s="1"/>
  <c r="AW646" i="5"/>
  <c r="BH646" i="5" s="1"/>
  <c r="AV646" i="5"/>
  <c r="BG646" i="5" s="1"/>
  <c r="AR646" i="5"/>
  <c r="BC646" i="5" s="1"/>
  <c r="AY645" i="5"/>
  <c r="BJ645" i="5" s="1"/>
  <c r="AU645" i="5"/>
  <c r="BF645" i="5" s="1"/>
  <c r="BA643" i="5"/>
  <c r="BL643" i="5" s="1"/>
  <c r="AX643" i="5"/>
  <c r="BI643" i="5" s="1"/>
  <c r="AW643" i="5"/>
  <c r="BH643" i="5" s="1"/>
  <c r="AT643" i="5"/>
  <c r="BE643" i="5" s="1"/>
  <c r="AS643" i="5"/>
  <c r="BD643" i="5" s="1"/>
  <c r="BA642" i="5"/>
  <c r="BL642" i="5" s="1"/>
  <c r="AZ642" i="5"/>
  <c r="BK642" i="5" s="1"/>
  <c r="AW642" i="5"/>
  <c r="BH642" i="5" s="1"/>
  <c r="AU642" i="5"/>
  <c r="BF642" i="5" s="1"/>
  <c r="AS642" i="5"/>
  <c r="BD642" i="5" s="1"/>
  <c r="AY641" i="5"/>
  <c r="BJ641" i="5" s="1"/>
  <c r="AU641" i="5"/>
  <c r="BF641" i="5" s="1"/>
  <c r="AY640" i="5"/>
  <c r="BJ640" i="5" s="1"/>
  <c r="AW640" i="5"/>
  <c r="BH640" i="5" s="1"/>
  <c r="AX639" i="5"/>
  <c r="BI639" i="5" s="1"/>
  <c r="AW639" i="5"/>
  <c r="BH639" i="5" s="1"/>
  <c r="AU639" i="5"/>
  <c r="BF639" i="5" s="1"/>
  <c r="AT639" i="5"/>
  <c r="BE639" i="5" s="1"/>
  <c r="BA638" i="5"/>
  <c r="BL638" i="5" s="1"/>
  <c r="AZ638" i="5"/>
  <c r="BK638" i="5" s="1"/>
  <c r="AW638" i="5"/>
  <c r="BH638" i="5" s="1"/>
  <c r="AV638" i="5"/>
  <c r="BG638" i="5" s="1"/>
  <c r="AS638" i="5"/>
  <c r="BD638" i="5" s="1"/>
  <c r="AR638" i="5"/>
  <c r="BC638" i="5" s="1"/>
  <c r="AY637" i="5"/>
  <c r="BJ637" i="5" s="1"/>
  <c r="AZ636" i="5"/>
  <c r="BK636" i="5" s="1"/>
  <c r="AY636" i="5"/>
  <c r="BJ636" i="5" s="1"/>
  <c r="AV636" i="5"/>
  <c r="BG636" i="5" s="1"/>
  <c r="AR636" i="5"/>
  <c r="BC636" i="5" s="1"/>
  <c r="AY635" i="5"/>
  <c r="BJ635" i="5" s="1"/>
  <c r="AU635" i="5"/>
  <c r="BF635" i="5" s="1"/>
  <c r="AT635" i="5"/>
  <c r="BE635" i="5" s="1"/>
  <c r="BA634" i="5"/>
  <c r="BL634" i="5" s="1"/>
  <c r="AZ634" i="5"/>
  <c r="BK634" i="5" s="1"/>
  <c r="AW634" i="5"/>
  <c r="BH634" i="5" s="1"/>
  <c r="AV634" i="5"/>
  <c r="BG634" i="5" s="1"/>
  <c r="AU634" i="5"/>
  <c r="BF634" i="5" s="1"/>
  <c r="AS634" i="5"/>
  <c r="BD634" i="5" s="1"/>
  <c r="AR634" i="5"/>
  <c r="BC634" i="5" s="1"/>
  <c r="AY633" i="5"/>
  <c r="BJ633" i="5" s="1"/>
  <c r="AX633" i="5"/>
  <c r="BI633" i="5" s="1"/>
  <c r="AU633" i="5"/>
  <c r="BF633" i="5" s="1"/>
  <c r="AZ632" i="5"/>
  <c r="BK632" i="5" s="1"/>
  <c r="AY632" i="5"/>
  <c r="BJ632" i="5" s="1"/>
  <c r="AV632" i="5"/>
  <c r="BG632" i="5" s="1"/>
  <c r="AR632" i="5"/>
  <c r="BC632" i="5" s="1"/>
  <c r="AY631" i="5"/>
  <c r="BJ631" i="5" s="1"/>
  <c r="AX631" i="5"/>
  <c r="BI631" i="5" s="1"/>
  <c r="AT631" i="5"/>
  <c r="BE631" i="5" s="1"/>
  <c r="BA630" i="5"/>
  <c r="BL630" i="5" s="1"/>
  <c r="AZ630" i="5"/>
  <c r="BK630" i="5" s="1"/>
  <c r="AV630" i="5"/>
  <c r="BG630" i="5" s="1"/>
  <c r="AR630" i="5"/>
  <c r="BC630" i="5" s="1"/>
  <c r="AY629" i="5"/>
  <c r="BJ629" i="5" s="1"/>
  <c r="AS629" i="5"/>
  <c r="BD629" i="5" s="1"/>
  <c r="AW628" i="5"/>
  <c r="BH628" i="5" s="1"/>
  <c r="AU628" i="5"/>
  <c r="BF628" i="5" s="1"/>
  <c r="AS628" i="5"/>
  <c r="BD628" i="5" s="1"/>
  <c r="BA627" i="5"/>
  <c r="BL627" i="5" s="1"/>
  <c r="AX627" i="5"/>
  <c r="BI627" i="5" s="1"/>
  <c r="AW627" i="5"/>
  <c r="BH627" i="5" s="1"/>
  <c r="AS627" i="5"/>
  <c r="BD627" i="5" s="1"/>
  <c r="BA626" i="5"/>
  <c r="BL626" i="5" s="1"/>
  <c r="AY626" i="5"/>
  <c r="BJ626" i="5" s="1"/>
  <c r="AU626" i="5"/>
  <c r="BF626" i="5" s="1"/>
  <c r="AS626" i="5"/>
  <c r="BD626" i="5" s="1"/>
  <c r="AY625" i="5"/>
  <c r="BJ625" i="5" s="1"/>
  <c r="BA624" i="5"/>
  <c r="BL624" i="5" s="1"/>
  <c r="AY624" i="5"/>
  <c r="BJ624" i="5" s="1"/>
  <c r="AW624" i="5"/>
  <c r="BH624" i="5" s="1"/>
  <c r="AY623" i="5"/>
  <c r="BJ623" i="5" s="1"/>
  <c r="AX623" i="5"/>
  <c r="BI623" i="5" s="1"/>
  <c r="AT623" i="5"/>
  <c r="BE623" i="5" s="1"/>
  <c r="BA622" i="5"/>
  <c r="BL622" i="5" s="1"/>
  <c r="AY622" i="5"/>
  <c r="BJ622" i="5" s="1"/>
  <c r="AW622" i="5"/>
  <c r="BH622" i="5" s="1"/>
  <c r="AU622" i="5"/>
  <c r="BF622" i="5" s="1"/>
  <c r="AS622" i="5"/>
  <c r="BD622" i="5" s="1"/>
  <c r="AX621" i="5"/>
  <c r="BI621" i="5" s="1"/>
  <c r="AT621" i="5"/>
  <c r="BE621" i="5" s="1"/>
  <c r="BA620" i="5"/>
  <c r="BL620" i="5" s="1"/>
  <c r="AY620" i="5"/>
  <c r="BJ620" i="5" s="1"/>
  <c r="AV620" i="5"/>
  <c r="BG620" i="5" s="1"/>
  <c r="AX619" i="5"/>
  <c r="BI619" i="5" s="1"/>
  <c r="AU619" i="5"/>
  <c r="BF619" i="5" s="1"/>
  <c r="AT619" i="5"/>
  <c r="BE619" i="5" s="1"/>
  <c r="AZ618" i="5"/>
  <c r="BK618" i="5" s="1"/>
  <c r="AY618" i="5"/>
  <c r="BJ618" i="5" s="1"/>
  <c r="AV618" i="5"/>
  <c r="BG618" i="5" s="1"/>
  <c r="AU618" i="5"/>
  <c r="BF618" i="5" s="1"/>
  <c r="AS618" i="5"/>
  <c r="BD618" i="5" s="1"/>
  <c r="AR618" i="5"/>
  <c r="BC618" i="5" s="1"/>
  <c r="AY617" i="5"/>
  <c r="BJ617" i="5" s="1"/>
  <c r="BA616" i="5"/>
  <c r="BL616" i="5" s="1"/>
  <c r="AW616" i="5"/>
  <c r="BH616" i="5" s="1"/>
  <c r="AS616" i="5"/>
  <c r="BD616" i="5" s="1"/>
  <c r="BA615" i="5"/>
  <c r="BL615" i="5" s="1"/>
  <c r="AX615" i="5"/>
  <c r="BI615" i="5" s="1"/>
  <c r="AS615" i="5"/>
  <c r="BD615" i="5" s="1"/>
  <c r="BA614" i="5"/>
  <c r="BL614" i="5" s="1"/>
  <c r="AY614" i="5"/>
  <c r="BJ614" i="5" s="1"/>
  <c r="AW614" i="5"/>
  <c r="BH614" i="5" s="1"/>
  <c r="AU614" i="5"/>
  <c r="BF614" i="5" s="1"/>
  <c r="AS614" i="5"/>
  <c r="BD614" i="5" s="1"/>
  <c r="AX613" i="5"/>
  <c r="BI613" i="5" s="1"/>
  <c r="AT613" i="5"/>
  <c r="BE613" i="5" s="1"/>
  <c r="AS613" i="5"/>
  <c r="BD613" i="5" s="1"/>
  <c r="AY612" i="5"/>
  <c r="BJ612" i="5" s="1"/>
  <c r="AW612" i="5"/>
  <c r="BH612" i="5" s="1"/>
  <c r="BA611" i="5"/>
  <c r="BL611" i="5" s="1"/>
  <c r="AX611" i="5"/>
  <c r="BI611" i="5" s="1"/>
  <c r="AW611" i="5"/>
  <c r="BH611" i="5" s="1"/>
  <c r="AT611" i="5"/>
  <c r="BE611" i="5" s="1"/>
  <c r="AS611" i="5"/>
  <c r="BD611" i="5" s="1"/>
  <c r="BA610" i="5"/>
  <c r="BL610" i="5" s="1"/>
  <c r="AS610" i="5"/>
  <c r="BD610" i="5" s="1"/>
  <c r="AW608" i="5"/>
  <c r="BH608" i="5" s="1"/>
  <c r="AR608" i="5"/>
  <c r="BC608" i="5" s="1"/>
  <c r="AX607" i="5"/>
  <c r="BI607" i="5" s="1"/>
  <c r="AW607" i="5"/>
  <c r="BH607" i="5" s="1"/>
  <c r="BA606" i="5"/>
  <c r="BL606" i="5" s="1"/>
  <c r="AW606" i="5"/>
  <c r="BH606" i="5" s="1"/>
  <c r="AS606" i="5"/>
  <c r="BD606" i="5" s="1"/>
  <c r="BA605" i="5"/>
  <c r="BL605" i="5" s="1"/>
  <c r="AS605" i="5"/>
  <c r="BD605" i="5" s="1"/>
  <c r="BA604" i="5"/>
  <c r="BL604" i="5" s="1"/>
  <c r="AY604" i="5"/>
  <c r="BJ604" i="5" s="1"/>
  <c r="AW604" i="5"/>
  <c r="BH604" i="5" s="1"/>
  <c r="AS604" i="5"/>
  <c r="BD604" i="5" s="1"/>
  <c r="AY603" i="5"/>
  <c r="BJ603" i="5" s="1"/>
  <c r="AU603" i="5"/>
  <c r="BF603" i="5" s="1"/>
  <c r="BA602" i="5"/>
  <c r="BL602" i="5" s="1"/>
  <c r="AZ602" i="5"/>
  <c r="BK602" i="5" s="1"/>
  <c r="AY602" i="5"/>
  <c r="BJ602" i="5" s="1"/>
  <c r="AW602" i="5"/>
  <c r="BH602" i="5" s="1"/>
  <c r="AV602" i="5"/>
  <c r="BG602" i="5" s="1"/>
  <c r="AU602" i="5"/>
  <c r="BF602" i="5" s="1"/>
  <c r="AS602" i="5"/>
  <c r="BD602" i="5" s="1"/>
  <c r="AR602" i="5"/>
  <c r="BC602" i="5" s="1"/>
  <c r="AY601" i="5"/>
  <c r="BJ601" i="5" s="1"/>
  <c r="AU601" i="5"/>
  <c r="BF601" i="5" s="1"/>
  <c r="AS601" i="5"/>
  <c r="BD601" i="5" s="1"/>
  <c r="BA600" i="5"/>
  <c r="BL600" i="5" s="1"/>
  <c r="AY600" i="5"/>
  <c r="BJ600" i="5" s="1"/>
  <c r="AW600" i="5"/>
  <c r="BH600" i="5" s="1"/>
  <c r="AS600" i="5"/>
  <c r="BD600" i="5" s="1"/>
  <c r="AX599" i="5"/>
  <c r="BI599" i="5" s="1"/>
  <c r="BA598" i="5"/>
  <c r="BL598" i="5" s="1"/>
  <c r="AW598" i="5"/>
  <c r="BH598" i="5" s="1"/>
  <c r="AS598" i="5"/>
  <c r="BD598" i="5" s="1"/>
  <c r="AY597" i="5"/>
  <c r="BJ597" i="5" s="1"/>
  <c r="AU597" i="5"/>
  <c r="BF597" i="5" s="1"/>
  <c r="AT597" i="5"/>
  <c r="BE597" i="5" s="1"/>
  <c r="AS597" i="5"/>
  <c r="BD597" i="5" s="1"/>
  <c r="AY596" i="5"/>
  <c r="BJ596" i="5" s="1"/>
  <c r="AY595" i="5"/>
  <c r="BJ595" i="5" s="1"/>
  <c r="AU595" i="5"/>
  <c r="BF595" i="5" s="1"/>
  <c r="AW594" i="5"/>
  <c r="BH594" i="5" s="1"/>
  <c r="AS594" i="5"/>
  <c r="BD594" i="5" s="1"/>
  <c r="AU593" i="5"/>
  <c r="BF593" i="5" s="1"/>
  <c r="BA592" i="5"/>
  <c r="BL592" i="5" s="1"/>
  <c r="AY592" i="5"/>
  <c r="BJ592" i="5" s="1"/>
  <c r="AY590" i="5"/>
  <c r="BJ590" i="5" s="1"/>
  <c r="AW589" i="5"/>
  <c r="BH589" i="5" s="1"/>
  <c r="AS589" i="5"/>
  <c r="BD589" i="5" s="1"/>
  <c r="BA588" i="5"/>
  <c r="BL588" i="5" s="1"/>
  <c r="AY588" i="5"/>
  <c r="BJ588" i="5" s="1"/>
  <c r="AW588" i="5"/>
  <c r="BH588" i="5" s="1"/>
  <c r="AS588" i="5"/>
  <c r="BD588" i="5" s="1"/>
  <c r="BA587" i="5"/>
  <c r="BL587" i="5" s="1"/>
  <c r="AY587" i="5"/>
  <c r="BJ587" i="5" s="1"/>
  <c r="AU586" i="5"/>
  <c r="BF586" i="5" s="1"/>
  <c r="AX585" i="5"/>
  <c r="BI585" i="5" s="1"/>
  <c r="AT585" i="5"/>
  <c r="BE585" i="5" s="1"/>
  <c r="BA584" i="5"/>
  <c r="BL584" i="5" s="1"/>
  <c r="AZ584" i="5"/>
  <c r="BK584" i="5" s="1"/>
  <c r="AW584" i="5"/>
  <c r="BH584" i="5" s="1"/>
  <c r="AV584" i="5"/>
  <c r="BG584" i="5" s="1"/>
  <c r="AS584" i="5"/>
  <c r="BD584" i="5" s="1"/>
  <c r="AY583" i="5"/>
  <c r="BJ583" i="5" s="1"/>
  <c r="AV582" i="5"/>
  <c r="BG582" i="5" s="1"/>
  <c r="AR582" i="5"/>
  <c r="BC582" i="5" s="1"/>
  <c r="BA581" i="5"/>
  <c r="BL581" i="5" s="1"/>
  <c r="AS581" i="5"/>
  <c r="BD581" i="5" s="1"/>
  <c r="AZ580" i="5"/>
  <c r="BK580" i="5" s="1"/>
  <c r="AY580" i="5"/>
  <c r="BJ580" i="5" s="1"/>
  <c r="AV580" i="5"/>
  <c r="BG580" i="5" s="1"/>
  <c r="AR580" i="5"/>
  <c r="BC580" i="5" s="1"/>
  <c r="BA579" i="5"/>
  <c r="BL579" i="5" s="1"/>
  <c r="AY579" i="5"/>
  <c r="BJ579" i="5" s="1"/>
  <c r="AW579" i="5"/>
  <c r="BH579" i="5" s="1"/>
  <c r="AS579" i="5"/>
  <c r="BD579" i="5" s="1"/>
  <c r="BA578" i="5"/>
  <c r="BL578" i="5" s="1"/>
  <c r="AW578" i="5"/>
  <c r="BH578" i="5" s="1"/>
  <c r="AS578" i="5"/>
  <c r="BD578" i="5" s="1"/>
  <c r="BA577" i="5"/>
  <c r="BL577" i="5" s="1"/>
  <c r="AS577" i="5"/>
  <c r="BD577" i="5" s="1"/>
  <c r="AY576" i="5"/>
  <c r="BJ576" i="5" s="1"/>
  <c r="BA575" i="5"/>
  <c r="BL575" i="5" s="1"/>
  <c r="AX575" i="5"/>
  <c r="BI575" i="5" s="1"/>
  <c r="AW575" i="5"/>
  <c r="BH575" i="5" s="1"/>
  <c r="AT575" i="5"/>
  <c r="BE575" i="5" s="1"/>
  <c r="AS575" i="5"/>
  <c r="BD575" i="5" s="1"/>
  <c r="BA574" i="5"/>
  <c r="BL574" i="5" s="1"/>
  <c r="AW574" i="5"/>
  <c r="BH574" i="5" s="1"/>
  <c r="AV574" i="5"/>
  <c r="BG574" i="5" s="1"/>
  <c r="AU574" i="5"/>
  <c r="BF574" i="5" s="1"/>
  <c r="AS574" i="5"/>
  <c r="BD574" i="5" s="1"/>
  <c r="AY573" i="5"/>
  <c r="BJ573" i="5" s="1"/>
  <c r="AX573" i="5"/>
  <c r="BI573" i="5" s="1"/>
  <c r="AU573" i="5"/>
  <c r="BF573" i="5" s="1"/>
  <c r="AS573" i="5"/>
  <c r="BD573" i="5" s="1"/>
  <c r="AZ572" i="5"/>
  <c r="BK572" i="5" s="1"/>
  <c r="AY572" i="5"/>
  <c r="BJ572" i="5" s="1"/>
  <c r="AY571" i="5"/>
  <c r="BJ571" i="5" s="1"/>
  <c r="AX571" i="5"/>
  <c r="BI571" i="5" s="1"/>
  <c r="BA570" i="5"/>
  <c r="BL570" i="5" s="1"/>
  <c r="AW570" i="5"/>
  <c r="BH570" i="5" s="1"/>
  <c r="AU570" i="5"/>
  <c r="BF570" i="5" s="1"/>
  <c r="AS570" i="5"/>
  <c r="BD570" i="5" s="1"/>
  <c r="BA569" i="5"/>
  <c r="BL569" i="5" s="1"/>
  <c r="AX569" i="5"/>
  <c r="BI569" i="5" s="1"/>
  <c r="AS569" i="5"/>
  <c r="BD569" i="5" s="1"/>
  <c r="AZ568" i="5"/>
  <c r="BK568" i="5" s="1"/>
  <c r="AY568" i="5"/>
  <c r="BJ568" i="5" s="1"/>
  <c r="AY567" i="5"/>
  <c r="BJ567" i="5" s="1"/>
  <c r="AX567" i="5"/>
  <c r="BI567" i="5" s="1"/>
  <c r="AT567" i="5"/>
  <c r="BE567" i="5" s="1"/>
  <c r="BA566" i="5"/>
  <c r="BL566" i="5" s="1"/>
  <c r="AW566" i="5"/>
  <c r="BH566" i="5" s="1"/>
  <c r="AS566" i="5"/>
  <c r="BD566" i="5" s="1"/>
  <c r="BA565" i="5"/>
  <c r="BL565" i="5" s="1"/>
  <c r="AS565" i="5"/>
  <c r="BD565" i="5" s="1"/>
  <c r="AZ564" i="5"/>
  <c r="BK564" i="5" s="1"/>
  <c r="AY564" i="5"/>
  <c r="BJ564" i="5" s="1"/>
  <c r="AR564" i="5"/>
  <c r="BC564" i="5" s="1"/>
  <c r="AY563" i="5"/>
  <c r="BJ563" i="5" s="1"/>
  <c r="AW563" i="5"/>
  <c r="BH563" i="5" s="1"/>
  <c r="BA562" i="5"/>
  <c r="BL562" i="5" s="1"/>
  <c r="AW562" i="5"/>
  <c r="BH562" i="5" s="1"/>
  <c r="AS562" i="5"/>
  <c r="BD562" i="5" s="1"/>
  <c r="BA560" i="5"/>
  <c r="BL560" i="5" s="1"/>
  <c r="AR560" i="5"/>
  <c r="BC560" i="5" s="1"/>
  <c r="BA559" i="5"/>
  <c r="BL559" i="5" s="1"/>
  <c r="AX559" i="5"/>
  <c r="BI559" i="5" s="1"/>
  <c r="AW559" i="5"/>
  <c r="BH559" i="5" s="1"/>
  <c r="AS559" i="5"/>
  <c r="BD559" i="5" s="1"/>
  <c r="BA558" i="5"/>
  <c r="BL558" i="5" s="1"/>
  <c r="AZ558" i="5"/>
  <c r="BK558" i="5" s="1"/>
  <c r="AY558" i="5"/>
  <c r="BJ558" i="5" s="1"/>
  <c r="AW558" i="5"/>
  <c r="BH558" i="5" s="1"/>
  <c r="AV558" i="5"/>
  <c r="BG558" i="5" s="1"/>
  <c r="AS558" i="5"/>
  <c r="BD558" i="5" s="1"/>
  <c r="AR558" i="5"/>
  <c r="BC558" i="5" s="1"/>
  <c r="BA557" i="5"/>
  <c r="BL557" i="5" s="1"/>
  <c r="AY557" i="5"/>
  <c r="BJ557" i="5" s="1"/>
  <c r="AX557" i="5"/>
  <c r="BI557" i="5" s="1"/>
  <c r="AU557" i="5"/>
  <c r="BF557" i="5" s="1"/>
  <c r="AS557" i="5"/>
  <c r="BD557" i="5" s="1"/>
  <c r="AZ556" i="5"/>
  <c r="BK556" i="5" s="1"/>
  <c r="AY556" i="5"/>
  <c r="BJ556" i="5" s="1"/>
  <c r="AR556" i="5"/>
  <c r="BC556" i="5" s="1"/>
  <c r="AY555" i="5"/>
  <c r="BJ555" i="5" s="1"/>
  <c r="AX555" i="5"/>
  <c r="BI555" i="5" s="1"/>
  <c r="AT555" i="5"/>
  <c r="BE555" i="5" s="1"/>
  <c r="BA554" i="5"/>
  <c r="BL554" i="5" s="1"/>
  <c r="AW554" i="5"/>
  <c r="BH554" i="5" s="1"/>
  <c r="AS554" i="5"/>
  <c r="BD554" i="5" s="1"/>
  <c r="AY553" i="5"/>
  <c r="BJ553" i="5" s="1"/>
  <c r="AU553" i="5"/>
  <c r="BF553" i="5" s="1"/>
  <c r="AZ552" i="5"/>
  <c r="BK552" i="5" s="1"/>
  <c r="AY552" i="5"/>
  <c r="BJ552" i="5" s="1"/>
  <c r="AW552" i="5"/>
  <c r="BH552" i="5" s="1"/>
  <c r="AS552" i="5"/>
  <c r="BD552" i="5" s="1"/>
  <c r="AR552" i="5"/>
  <c r="BC552" i="5" s="1"/>
  <c r="AX551" i="5"/>
  <c r="BI551" i="5" s="1"/>
  <c r="AU551" i="5"/>
  <c r="BF551" i="5" s="1"/>
  <c r="AW550" i="5"/>
  <c r="BH550" i="5" s="1"/>
  <c r="AV550" i="5"/>
  <c r="BG550" i="5" s="1"/>
  <c r="AU550" i="5"/>
  <c r="BF550" i="5" s="1"/>
  <c r="AS550" i="5"/>
  <c r="BD550" i="5" s="1"/>
  <c r="BA549" i="5"/>
  <c r="BL549" i="5" s="1"/>
  <c r="AX549" i="5"/>
  <c r="BI549" i="5" s="1"/>
  <c r="AS549" i="5"/>
  <c r="BD549" i="5" s="1"/>
  <c r="BA548" i="5"/>
  <c r="BL548" i="5" s="1"/>
  <c r="AV548" i="5"/>
  <c r="BG548" i="5" s="1"/>
  <c r="AY547" i="5"/>
  <c r="BJ547" i="5" s="1"/>
  <c r="AU547" i="5"/>
  <c r="BF547" i="5" s="1"/>
  <c r="AZ546" i="5"/>
  <c r="BK546" i="5" s="1"/>
  <c r="AY546" i="5"/>
  <c r="BJ546" i="5" s="1"/>
  <c r="AW546" i="5"/>
  <c r="BH546" i="5" s="1"/>
  <c r="AV546" i="5"/>
  <c r="BG546" i="5" s="1"/>
  <c r="AU546" i="5"/>
  <c r="BF546" i="5" s="1"/>
  <c r="AR546" i="5"/>
  <c r="BC546" i="5" s="1"/>
  <c r="AY545" i="5"/>
  <c r="BJ545" i="5" s="1"/>
  <c r="AW544" i="5"/>
  <c r="BH544" i="5" s="1"/>
  <c r="AU544" i="5"/>
  <c r="BF544" i="5" s="1"/>
  <c r="BA543" i="5"/>
  <c r="BL543" i="5" s="1"/>
  <c r="AW543" i="5"/>
  <c r="BH543" i="5" s="1"/>
  <c r="AU543" i="5"/>
  <c r="BF543" i="5" s="1"/>
  <c r="AS543" i="5"/>
  <c r="BD543" i="5" s="1"/>
  <c r="AY542" i="5"/>
  <c r="BJ542" i="5" s="1"/>
  <c r="AW542" i="5"/>
  <c r="BH542" i="5" s="1"/>
  <c r="AU542" i="5"/>
  <c r="BF542" i="5" s="1"/>
  <c r="BA541" i="5"/>
  <c r="BL541" i="5" s="1"/>
  <c r="AY541" i="5"/>
  <c r="BJ541" i="5" s="1"/>
  <c r="AX541" i="5"/>
  <c r="BI541" i="5" s="1"/>
  <c r="AW541" i="5"/>
  <c r="BH541" i="5" s="1"/>
  <c r="AU541" i="5"/>
  <c r="BF541" i="5" s="1"/>
  <c r="AT541" i="5"/>
  <c r="BE541" i="5" s="1"/>
  <c r="AS541" i="5"/>
  <c r="BD541" i="5" s="1"/>
  <c r="BA540" i="5"/>
  <c r="BL540" i="5" s="1"/>
  <c r="AZ540" i="5"/>
  <c r="BK540" i="5" s="1"/>
  <c r="AY540" i="5"/>
  <c r="BJ540" i="5" s="1"/>
  <c r="AU540" i="5"/>
  <c r="BF540" i="5" s="1"/>
  <c r="AS540" i="5"/>
  <c r="BD540" i="5" s="1"/>
  <c r="AR540" i="5"/>
  <c r="BC540" i="5" s="1"/>
  <c r="AY539" i="5"/>
  <c r="BJ539" i="5" s="1"/>
  <c r="AX539" i="5"/>
  <c r="BI539" i="5" s="1"/>
  <c r="AU539" i="5"/>
  <c r="BF539" i="5" s="1"/>
  <c r="AT539" i="5"/>
  <c r="BE539" i="5" s="1"/>
  <c r="BA538" i="5"/>
  <c r="BL538" i="5" s="1"/>
  <c r="AY538" i="5"/>
  <c r="BJ538" i="5" s="1"/>
  <c r="AW538" i="5"/>
  <c r="BH538" i="5" s="1"/>
  <c r="AV538" i="5"/>
  <c r="BG538" i="5" s="1"/>
  <c r="AS538" i="5"/>
  <c r="BD538" i="5" s="1"/>
  <c r="BA537" i="5"/>
  <c r="BL537" i="5" s="1"/>
  <c r="AW537" i="5"/>
  <c r="BH537" i="5" s="1"/>
  <c r="AT537" i="5"/>
  <c r="BE537" i="5" s="1"/>
  <c r="AS537" i="5"/>
  <c r="BD537" i="5" s="1"/>
  <c r="BA536" i="5"/>
  <c r="BL536" i="5" s="1"/>
  <c r="AZ536" i="5"/>
  <c r="BK536" i="5" s="1"/>
  <c r="AW536" i="5"/>
  <c r="BH536" i="5" s="1"/>
  <c r="AV536" i="5"/>
  <c r="BG536" i="5" s="1"/>
  <c r="AS536" i="5"/>
  <c r="BD536" i="5" s="1"/>
  <c r="AR536" i="5"/>
  <c r="BC536" i="5" s="1"/>
  <c r="BA535" i="5"/>
  <c r="BL535" i="5" s="1"/>
  <c r="AY535" i="5"/>
  <c r="BJ535" i="5" s="1"/>
  <c r="AW535" i="5"/>
  <c r="BH535" i="5" s="1"/>
  <c r="AS535" i="5"/>
  <c r="BD535" i="5" s="1"/>
  <c r="BA534" i="5"/>
  <c r="BL534" i="5" s="1"/>
  <c r="AZ534" i="5"/>
  <c r="BK534" i="5" s="1"/>
  <c r="AW534" i="5"/>
  <c r="BH534" i="5" s="1"/>
  <c r="AV534" i="5"/>
  <c r="BG534" i="5" s="1"/>
  <c r="AS534" i="5"/>
  <c r="BD534" i="5" s="1"/>
  <c r="AR534" i="5"/>
  <c r="BC534" i="5" s="1"/>
  <c r="BA533" i="5"/>
  <c r="BL533" i="5" s="1"/>
  <c r="AW533" i="5"/>
  <c r="BH533" i="5" s="1"/>
  <c r="AS533" i="5"/>
  <c r="BD533" i="5" s="1"/>
  <c r="BA532" i="5"/>
  <c r="BL532" i="5" s="1"/>
  <c r="AZ532" i="5"/>
  <c r="BK532" i="5" s="1"/>
  <c r="AW532" i="5"/>
  <c r="BH532" i="5" s="1"/>
  <c r="AV532" i="5"/>
  <c r="BG532" i="5" s="1"/>
  <c r="AS532" i="5"/>
  <c r="BD532" i="5" s="1"/>
  <c r="AR532" i="5"/>
  <c r="BC532" i="5" s="1"/>
  <c r="BA531" i="5"/>
  <c r="BL531" i="5" s="1"/>
  <c r="AY531" i="5"/>
  <c r="BJ531" i="5" s="1"/>
  <c r="AX531" i="5"/>
  <c r="BI531" i="5" s="1"/>
  <c r="AW531" i="5"/>
  <c r="BH531" i="5" s="1"/>
  <c r="AS531" i="5"/>
  <c r="BD531" i="5" s="1"/>
  <c r="BA530" i="5"/>
  <c r="BL530" i="5" s="1"/>
  <c r="AZ530" i="5"/>
  <c r="BK530" i="5" s="1"/>
  <c r="AW530" i="5"/>
  <c r="BH530" i="5" s="1"/>
  <c r="AV530" i="5"/>
  <c r="BG530" i="5" s="1"/>
  <c r="AS530" i="5"/>
  <c r="BD530" i="5" s="1"/>
  <c r="AR530" i="5"/>
  <c r="BC530" i="5" s="1"/>
  <c r="BA529" i="5"/>
  <c r="BL529" i="5" s="1"/>
  <c r="AW529" i="5"/>
  <c r="BH529" i="5" s="1"/>
  <c r="AT529" i="5"/>
  <c r="BE529" i="5" s="1"/>
  <c r="AS529" i="5"/>
  <c r="BD529" i="5" s="1"/>
  <c r="BA528" i="5"/>
  <c r="BL528" i="5" s="1"/>
  <c r="AZ528" i="5"/>
  <c r="BK528" i="5" s="1"/>
  <c r="AW528" i="5"/>
  <c r="BH528" i="5" s="1"/>
  <c r="AV528" i="5"/>
  <c r="BG528" i="5" s="1"/>
  <c r="AS528" i="5"/>
  <c r="BD528" i="5" s="1"/>
  <c r="AR528" i="5"/>
  <c r="BC528" i="5" s="1"/>
  <c r="BA527" i="5"/>
  <c r="BL527" i="5" s="1"/>
  <c r="AW527" i="5"/>
  <c r="BH527" i="5" s="1"/>
  <c r="AS527" i="5"/>
  <c r="BD527" i="5" s="1"/>
  <c r="AZ526" i="5"/>
  <c r="BK526" i="5" s="1"/>
  <c r="AY526" i="5"/>
  <c r="BJ526" i="5" s="1"/>
  <c r="AW526" i="5"/>
  <c r="BH526" i="5" s="1"/>
  <c r="AV526" i="5"/>
  <c r="BG526" i="5" s="1"/>
  <c r="AU526" i="5"/>
  <c r="BF526" i="5" s="1"/>
  <c r="AT526" i="5"/>
  <c r="BE526" i="5" s="1"/>
  <c r="AR526" i="5"/>
  <c r="BC526" i="5" s="1"/>
  <c r="BA525" i="5"/>
  <c r="BL525" i="5" s="1"/>
  <c r="AZ525" i="5"/>
  <c r="BK525" i="5" s="1"/>
  <c r="AY525" i="5"/>
  <c r="BJ525" i="5" s="1"/>
  <c r="AW525" i="5"/>
  <c r="BH525" i="5" s="1"/>
  <c r="AV525" i="5"/>
  <c r="BG525" i="5" s="1"/>
  <c r="AU525" i="5"/>
  <c r="BF525" i="5" s="1"/>
  <c r="AS525" i="5"/>
  <c r="BD525" i="5" s="1"/>
  <c r="AR525" i="5"/>
  <c r="BC525" i="5" s="1"/>
  <c r="BA524" i="5"/>
  <c r="BL524" i="5" s="1"/>
  <c r="AZ524" i="5"/>
  <c r="BK524" i="5" s="1"/>
  <c r="AY524" i="5"/>
  <c r="BJ524" i="5" s="1"/>
  <c r="AV524" i="5"/>
  <c r="BG524" i="5" s="1"/>
  <c r="AU524" i="5"/>
  <c r="BF524" i="5" s="1"/>
  <c r="AR524" i="5"/>
  <c r="BC524" i="5" s="1"/>
  <c r="AZ523" i="5"/>
  <c r="BK523" i="5" s="1"/>
  <c r="AY523" i="5"/>
  <c r="BJ523" i="5" s="1"/>
  <c r="AV523" i="5"/>
  <c r="BG523" i="5" s="1"/>
  <c r="AU523" i="5"/>
  <c r="BF523" i="5" s="1"/>
  <c r="AR523" i="5"/>
  <c r="BC523" i="5" s="1"/>
  <c r="BA522" i="5"/>
  <c r="BL522" i="5" s="1"/>
  <c r="AX522" i="5"/>
  <c r="BI522" i="5" s="1"/>
  <c r="AW522" i="5"/>
  <c r="BH522" i="5" s="1"/>
  <c r="AV522" i="5"/>
  <c r="BG522" i="5" s="1"/>
  <c r="AT522" i="5"/>
  <c r="BE522" i="5" s="1"/>
  <c r="AS522" i="5"/>
  <c r="BD522" i="5" s="1"/>
  <c r="BA521" i="5"/>
  <c r="BL521" i="5" s="1"/>
  <c r="AX521" i="5"/>
  <c r="BI521" i="5" s="1"/>
  <c r="AW521" i="5"/>
  <c r="BH521" i="5" s="1"/>
  <c r="AT521" i="5"/>
  <c r="BE521" i="5" s="1"/>
  <c r="AS521" i="5"/>
  <c r="BD521" i="5" s="1"/>
  <c r="BA520" i="5"/>
  <c r="BL520" i="5" s="1"/>
  <c r="AW520" i="5"/>
  <c r="BH520" i="5" s="1"/>
  <c r="AS520" i="5"/>
  <c r="BD520" i="5" s="1"/>
  <c r="BA519" i="5"/>
  <c r="BL519" i="5" s="1"/>
  <c r="AZ519" i="5"/>
  <c r="BK519" i="5" s="1"/>
  <c r="AY519" i="5"/>
  <c r="BJ519" i="5" s="1"/>
  <c r="AX519" i="5"/>
  <c r="BI519" i="5" s="1"/>
  <c r="AW519" i="5"/>
  <c r="BH519" i="5" s="1"/>
  <c r="AT519" i="5"/>
  <c r="BE519" i="5" s="1"/>
  <c r="AS519" i="5"/>
  <c r="BD519" i="5" s="1"/>
  <c r="AR519" i="5"/>
  <c r="BC519" i="5" s="1"/>
  <c r="BA518" i="5"/>
  <c r="BL518" i="5" s="1"/>
  <c r="AX518" i="5"/>
  <c r="BI518" i="5" s="1"/>
  <c r="AW518" i="5"/>
  <c r="BH518" i="5" s="1"/>
  <c r="AT518" i="5"/>
  <c r="BE518" i="5" s="1"/>
  <c r="AS518" i="5"/>
  <c r="BD518" i="5" s="1"/>
  <c r="BA517" i="5"/>
  <c r="BL517" i="5" s="1"/>
  <c r="AX517" i="5"/>
  <c r="BI517" i="5" s="1"/>
  <c r="AW517" i="5"/>
  <c r="BH517" i="5" s="1"/>
  <c r="AT517" i="5"/>
  <c r="BE517" i="5" s="1"/>
  <c r="AS517" i="5"/>
  <c r="BD517" i="5" s="1"/>
  <c r="BA516" i="5"/>
  <c r="BL516" i="5" s="1"/>
  <c r="AZ516" i="5"/>
  <c r="BK516" i="5" s="1"/>
  <c r="AX516" i="5"/>
  <c r="BI516" i="5" s="1"/>
  <c r="AW516" i="5"/>
  <c r="BH516" i="5" s="1"/>
  <c r="AV516" i="5"/>
  <c r="BG516" i="5" s="1"/>
  <c r="AT516" i="5"/>
  <c r="BE516" i="5" s="1"/>
  <c r="AS516" i="5"/>
  <c r="BD516" i="5" s="1"/>
  <c r="AR516" i="5"/>
  <c r="BC516" i="5" s="1"/>
  <c r="BA515" i="5"/>
  <c r="BL515" i="5" s="1"/>
  <c r="AX515" i="5"/>
  <c r="BI515" i="5" s="1"/>
  <c r="AW515" i="5"/>
  <c r="BH515" i="5" s="1"/>
  <c r="AT515" i="5"/>
  <c r="BE515" i="5" s="1"/>
  <c r="AS515" i="5"/>
  <c r="BD515" i="5" s="1"/>
  <c r="BA514" i="5"/>
  <c r="BL514" i="5" s="1"/>
  <c r="AZ514" i="5"/>
  <c r="BK514" i="5" s="1"/>
  <c r="AY514" i="5"/>
  <c r="BJ514" i="5" s="1"/>
  <c r="AX514" i="5"/>
  <c r="BI514" i="5" s="1"/>
  <c r="AW514" i="5"/>
  <c r="BH514" i="5" s="1"/>
  <c r="AV514" i="5"/>
  <c r="BG514" i="5" s="1"/>
  <c r="AT514" i="5"/>
  <c r="BE514" i="5" s="1"/>
  <c r="AS514" i="5"/>
  <c r="BD514" i="5" s="1"/>
  <c r="AR514" i="5"/>
  <c r="BC514" i="5" s="1"/>
  <c r="BA513" i="5"/>
  <c r="BL513" i="5" s="1"/>
  <c r="AX513" i="5"/>
  <c r="BI513" i="5" s="1"/>
  <c r="AW513" i="5"/>
  <c r="BH513" i="5" s="1"/>
  <c r="AT513" i="5"/>
  <c r="BE513" i="5" s="1"/>
  <c r="AS513" i="5"/>
  <c r="BD513" i="5" s="1"/>
  <c r="BA512" i="5"/>
  <c r="BL512" i="5" s="1"/>
  <c r="AZ512" i="5"/>
  <c r="BK512" i="5" s="1"/>
  <c r="AX512" i="5"/>
  <c r="BI512" i="5" s="1"/>
  <c r="AW512" i="5"/>
  <c r="BH512" i="5" s="1"/>
  <c r="AV512" i="5"/>
  <c r="BG512" i="5" s="1"/>
  <c r="AT512" i="5"/>
  <c r="BE512" i="5" s="1"/>
  <c r="AS512" i="5"/>
  <c r="BD512" i="5" s="1"/>
  <c r="AR512" i="5"/>
  <c r="BC512" i="5" s="1"/>
  <c r="BA511" i="5"/>
  <c r="BL511" i="5" s="1"/>
  <c r="AZ511" i="5"/>
  <c r="BK511" i="5" s="1"/>
  <c r="AX511" i="5"/>
  <c r="BI511" i="5" s="1"/>
  <c r="AW511" i="5"/>
  <c r="BH511" i="5" s="1"/>
  <c r="AT511" i="5"/>
  <c r="BE511" i="5" s="1"/>
  <c r="AS511" i="5"/>
  <c r="BD511" i="5" s="1"/>
  <c r="BA510" i="5"/>
  <c r="BL510" i="5" s="1"/>
  <c r="AY510" i="5"/>
  <c r="BJ510" i="5" s="1"/>
  <c r="AX510" i="5"/>
  <c r="BI510" i="5" s="1"/>
  <c r="AW510" i="5"/>
  <c r="BH510" i="5" s="1"/>
  <c r="AV510" i="5"/>
  <c r="BG510" i="5" s="1"/>
  <c r="AT510" i="5"/>
  <c r="BE510" i="5" s="1"/>
  <c r="AS510" i="5"/>
  <c r="BD510" i="5" s="1"/>
  <c r="BA509" i="5"/>
  <c r="BL509" i="5" s="1"/>
  <c r="AZ509" i="5"/>
  <c r="BK509" i="5" s="1"/>
  <c r="AW509" i="5"/>
  <c r="BH509" i="5" s="1"/>
  <c r="AV509" i="5"/>
  <c r="BG509" i="5" s="1"/>
  <c r="AS509" i="5"/>
  <c r="BD509" i="5" s="1"/>
  <c r="AR509" i="5"/>
  <c r="BC509" i="5" s="1"/>
  <c r="BA508" i="5"/>
  <c r="BL508" i="5" s="1"/>
  <c r="AZ508" i="5"/>
  <c r="BK508" i="5" s="1"/>
  <c r="AW508" i="5"/>
  <c r="BH508" i="5" s="1"/>
  <c r="AV508" i="5"/>
  <c r="BG508" i="5" s="1"/>
  <c r="AS508" i="5"/>
  <c r="BD508" i="5" s="1"/>
  <c r="AR508" i="5"/>
  <c r="BC508" i="5" s="1"/>
  <c r="AZ507" i="5"/>
  <c r="BK507" i="5" s="1"/>
  <c r="AY507" i="5"/>
  <c r="BJ507" i="5" s="1"/>
  <c r="AV507" i="5"/>
  <c r="BG507" i="5" s="1"/>
  <c r="AR507" i="5"/>
  <c r="BC507" i="5" s="1"/>
  <c r="BA506" i="5"/>
  <c r="BL506" i="5" s="1"/>
  <c r="AY506" i="5"/>
  <c r="BJ506" i="5" s="1"/>
  <c r="AX506" i="5"/>
  <c r="BI506" i="5" s="1"/>
  <c r="AW506" i="5"/>
  <c r="BH506" i="5" s="1"/>
  <c r="AV506" i="5"/>
  <c r="BG506" i="5" s="1"/>
  <c r="AT506" i="5"/>
  <c r="BE506" i="5" s="1"/>
  <c r="AS506" i="5"/>
  <c r="BD506" i="5" s="1"/>
  <c r="BA505" i="5"/>
  <c r="BL505" i="5" s="1"/>
  <c r="AY505" i="5"/>
  <c r="BJ505" i="5" s="1"/>
  <c r="AX505" i="5"/>
  <c r="BI505" i="5" s="1"/>
  <c r="AW505" i="5"/>
  <c r="BH505" i="5" s="1"/>
  <c r="AU505" i="5"/>
  <c r="BF505" i="5" s="1"/>
  <c r="AT505" i="5"/>
  <c r="BE505" i="5" s="1"/>
  <c r="AS505" i="5"/>
  <c r="BD505" i="5" s="1"/>
  <c r="BA504" i="5"/>
  <c r="BL504" i="5" s="1"/>
  <c r="AY504" i="5"/>
  <c r="BJ504" i="5" s="1"/>
  <c r="AW504" i="5"/>
  <c r="BH504" i="5" s="1"/>
  <c r="AU504" i="5"/>
  <c r="BF504" i="5" s="1"/>
  <c r="AS504" i="5"/>
  <c r="BD504" i="5" s="1"/>
  <c r="BA503" i="5"/>
  <c r="BL503" i="5" s="1"/>
  <c r="AZ503" i="5"/>
  <c r="BK503" i="5" s="1"/>
  <c r="AY503" i="5"/>
  <c r="BJ503" i="5" s="1"/>
  <c r="AX503" i="5"/>
  <c r="BI503" i="5" s="1"/>
  <c r="AW503" i="5"/>
  <c r="BH503" i="5" s="1"/>
  <c r="AU503" i="5"/>
  <c r="BF503" i="5" s="1"/>
  <c r="AT503" i="5"/>
  <c r="BE503" i="5" s="1"/>
  <c r="AS503" i="5"/>
  <c r="BD503" i="5" s="1"/>
  <c r="BA502" i="5"/>
  <c r="BL502" i="5" s="1"/>
  <c r="AY502" i="5"/>
  <c r="BJ502" i="5" s="1"/>
  <c r="AX502" i="5"/>
  <c r="BI502" i="5" s="1"/>
  <c r="AW502" i="5"/>
  <c r="BH502" i="5" s="1"/>
  <c r="AV502" i="5"/>
  <c r="BG502" i="5" s="1"/>
  <c r="AT502" i="5"/>
  <c r="BE502" i="5" s="1"/>
  <c r="AS502" i="5"/>
  <c r="BD502" i="5" s="1"/>
  <c r="AX501" i="5"/>
  <c r="BI501" i="5" s="1"/>
  <c r="AT501" i="5"/>
  <c r="BE501" i="5" s="1"/>
  <c r="AS501" i="5"/>
  <c r="BD501" i="5" s="1"/>
  <c r="BA500" i="5"/>
  <c r="BL500" i="5" s="1"/>
  <c r="AX500" i="5"/>
  <c r="BI500" i="5" s="1"/>
  <c r="AW500" i="5"/>
  <c r="BH500" i="5" s="1"/>
  <c r="AT500" i="5"/>
  <c r="BE500" i="5" s="1"/>
  <c r="AS500" i="5"/>
  <c r="BD500" i="5" s="1"/>
  <c r="AR500" i="5"/>
  <c r="BC500" i="5" s="1"/>
  <c r="BA499" i="5"/>
  <c r="BL499" i="5" s="1"/>
  <c r="AZ499" i="5"/>
  <c r="BK499" i="5" s="1"/>
  <c r="AY499" i="5"/>
  <c r="BJ499" i="5" s="1"/>
  <c r="AX499" i="5"/>
  <c r="BI499" i="5" s="1"/>
  <c r="AW499" i="5"/>
  <c r="BH499" i="5" s="1"/>
  <c r="AT499" i="5"/>
  <c r="BE499" i="5" s="1"/>
  <c r="AS499" i="5"/>
  <c r="BD499" i="5" s="1"/>
  <c r="AR499" i="5"/>
  <c r="BC499" i="5" s="1"/>
  <c r="AX498" i="5"/>
  <c r="BI498" i="5" s="1"/>
  <c r="AT498" i="5"/>
  <c r="BE498" i="5" s="1"/>
  <c r="BA497" i="5"/>
  <c r="BL497" i="5" s="1"/>
  <c r="AX497" i="5"/>
  <c r="BI497" i="5" s="1"/>
  <c r="AW497" i="5"/>
  <c r="BH497" i="5" s="1"/>
  <c r="AT497" i="5"/>
  <c r="BE497" i="5" s="1"/>
  <c r="AS497" i="5"/>
  <c r="BD497" i="5" s="1"/>
  <c r="AX496" i="5"/>
  <c r="BI496" i="5" s="1"/>
  <c r="AT496" i="5"/>
  <c r="BE496" i="5" s="1"/>
  <c r="AR496" i="5"/>
  <c r="BC496" i="5" s="1"/>
  <c r="AZ495" i="5"/>
  <c r="BK495" i="5" s="1"/>
  <c r="AY495" i="5"/>
  <c r="BJ495" i="5" s="1"/>
  <c r="AX495" i="5"/>
  <c r="BI495" i="5" s="1"/>
  <c r="AT495" i="5"/>
  <c r="BE495" i="5" s="1"/>
  <c r="AR495" i="5"/>
  <c r="BC495" i="5" s="1"/>
  <c r="BA494" i="5"/>
  <c r="BL494" i="5" s="1"/>
  <c r="AX494" i="5"/>
  <c r="BI494" i="5" s="1"/>
  <c r="AW494" i="5"/>
  <c r="BH494" i="5" s="1"/>
  <c r="AT494" i="5"/>
  <c r="BE494" i="5" s="1"/>
  <c r="AS494" i="5"/>
  <c r="BD494" i="5" s="1"/>
  <c r="AX493" i="5"/>
  <c r="BI493" i="5" s="1"/>
  <c r="AT493" i="5"/>
  <c r="BE493" i="5" s="1"/>
  <c r="BA492" i="5"/>
  <c r="BL492" i="5" s="1"/>
  <c r="AX492" i="5"/>
  <c r="BI492" i="5" s="1"/>
  <c r="AW492" i="5"/>
  <c r="BH492" i="5" s="1"/>
  <c r="AT492" i="5"/>
  <c r="BE492" i="5" s="1"/>
  <c r="AS492" i="5"/>
  <c r="BD492" i="5" s="1"/>
  <c r="AR492" i="5"/>
  <c r="BC492" i="5" s="1"/>
  <c r="AZ491" i="5"/>
  <c r="BK491" i="5" s="1"/>
  <c r="AY491" i="5"/>
  <c r="BJ491" i="5" s="1"/>
  <c r="AX491" i="5"/>
  <c r="BI491" i="5" s="1"/>
  <c r="AT491" i="5"/>
  <c r="BE491" i="5" s="1"/>
  <c r="AR491" i="5"/>
  <c r="BC491" i="5" s="1"/>
  <c r="AY490" i="5"/>
  <c r="BJ490" i="5" s="1"/>
  <c r="AV490" i="5"/>
  <c r="BG490" i="5" s="1"/>
  <c r="AZ489" i="5"/>
  <c r="BK489" i="5" s="1"/>
  <c r="AY489" i="5"/>
  <c r="BJ489" i="5" s="1"/>
  <c r="AV489" i="5"/>
  <c r="BG489" i="5" s="1"/>
  <c r="AU489" i="5"/>
  <c r="BF489" i="5" s="1"/>
  <c r="AR489" i="5"/>
  <c r="BC489" i="5" s="1"/>
  <c r="AZ488" i="5"/>
  <c r="BK488" i="5" s="1"/>
  <c r="AY488" i="5"/>
  <c r="BJ488" i="5" s="1"/>
  <c r="AV488" i="5"/>
  <c r="BG488" i="5" s="1"/>
  <c r="AS488" i="5"/>
  <c r="BD488" i="5" s="1"/>
  <c r="AR488" i="5"/>
  <c r="BC488" i="5" s="1"/>
  <c r="AZ487" i="5"/>
  <c r="BK487" i="5" s="1"/>
  <c r="AY487" i="5"/>
  <c r="BJ487" i="5" s="1"/>
  <c r="AV487" i="5"/>
  <c r="BG487" i="5" s="1"/>
  <c r="AU487" i="5"/>
  <c r="BF487" i="5" s="1"/>
  <c r="AR487" i="5"/>
  <c r="BC487" i="5" s="1"/>
  <c r="AY486" i="5"/>
  <c r="BJ486" i="5" s="1"/>
  <c r="AX486" i="5"/>
  <c r="BI486" i="5" s="1"/>
  <c r="AW486" i="5"/>
  <c r="BH486" i="5" s="1"/>
  <c r="AV486" i="5"/>
  <c r="BG486" i="5" s="1"/>
  <c r="AT486" i="5"/>
  <c r="BE486" i="5" s="1"/>
  <c r="BA485" i="5"/>
  <c r="BL485" i="5" s="1"/>
  <c r="AX485" i="5"/>
  <c r="BI485" i="5" s="1"/>
  <c r="AW485" i="5"/>
  <c r="BH485" i="5" s="1"/>
  <c r="AT485" i="5"/>
  <c r="BE485" i="5" s="1"/>
  <c r="AS485" i="5"/>
  <c r="BD485" i="5" s="1"/>
  <c r="BA484" i="5"/>
  <c r="BL484" i="5" s="1"/>
  <c r="AZ484" i="5"/>
  <c r="BK484" i="5" s="1"/>
  <c r="AY484" i="5"/>
  <c r="BJ484" i="5" s="1"/>
  <c r="AX484" i="5"/>
  <c r="BI484" i="5" s="1"/>
  <c r="AT484" i="5"/>
  <c r="BE484" i="5" s="1"/>
  <c r="AS484" i="5"/>
  <c r="BD484" i="5" s="1"/>
  <c r="AR484" i="5"/>
  <c r="BC484" i="5" s="1"/>
  <c r="AY483" i="5"/>
  <c r="BJ483" i="5" s="1"/>
  <c r="AU483" i="5"/>
  <c r="BF483" i="5" s="1"/>
  <c r="AR483" i="5"/>
  <c r="BC483" i="5" s="1"/>
  <c r="AY482" i="5"/>
  <c r="BJ482" i="5" s="1"/>
  <c r="AX482" i="5"/>
  <c r="BI482" i="5" s="1"/>
  <c r="AW482" i="5"/>
  <c r="BH482" i="5" s="1"/>
  <c r="AT482" i="5"/>
  <c r="BE482" i="5" s="1"/>
  <c r="BA481" i="5"/>
  <c r="BL481" i="5" s="1"/>
  <c r="AY481" i="5"/>
  <c r="BJ481" i="5" s="1"/>
  <c r="AX481" i="5"/>
  <c r="BI481" i="5" s="1"/>
  <c r="AW481" i="5"/>
  <c r="BH481" i="5" s="1"/>
  <c r="AU481" i="5"/>
  <c r="BF481" i="5" s="1"/>
  <c r="AT481" i="5"/>
  <c r="BE481" i="5" s="1"/>
  <c r="AS481" i="5"/>
  <c r="BD481" i="5" s="1"/>
  <c r="BA480" i="5"/>
  <c r="BL480" i="5" s="1"/>
  <c r="AZ480" i="5"/>
  <c r="BK480" i="5" s="1"/>
  <c r="AY480" i="5"/>
  <c r="BJ480" i="5" s="1"/>
  <c r="AX480" i="5"/>
  <c r="BI480" i="5" s="1"/>
  <c r="AT480" i="5"/>
  <c r="BE480" i="5" s="1"/>
  <c r="AS480" i="5"/>
  <c r="BD480" i="5" s="1"/>
  <c r="AR480" i="5"/>
  <c r="BC480" i="5" s="1"/>
  <c r="AY479" i="5"/>
  <c r="BJ479" i="5" s="1"/>
  <c r="AW479" i="5"/>
  <c r="BH479" i="5" s="1"/>
  <c r="AU479" i="5"/>
  <c r="BF479" i="5" s="1"/>
  <c r="AS479" i="5"/>
  <c r="BD479" i="5" s="1"/>
  <c r="AR479" i="5"/>
  <c r="BC479" i="5" s="1"/>
  <c r="BA478" i="5"/>
  <c r="BL478" i="5" s="1"/>
  <c r="AY478" i="5"/>
  <c r="BJ478" i="5" s="1"/>
  <c r="AX478" i="5"/>
  <c r="BI478" i="5" s="1"/>
  <c r="AW478" i="5"/>
  <c r="BH478" i="5" s="1"/>
  <c r="AT478" i="5"/>
  <c r="BE478" i="5" s="1"/>
  <c r="AS478" i="5"/>
  <c r="BD478" i="5" s="1"/>
  <c r="BA477" i="5"/>
  <c r="BL477" i="5" s="1"/>
  <c r="AY477" i="5"/>
  <c r="BJ477" i="5" s="1"/>
  <c r="AX477" i="5"/>
  <c r="BI477" i="5" s="1"/>
  <c r="AW477" i="5"/>
  <c r="BH477" i="5" s="1"/>
  <c r="AU477" i="5"/>
  <c r="BF477" i="5" s="1"/>
  <c r="AT477" i="5"/>
  <c r="BE477" i="5" s="1"/>
  <c r="AS477" i="5"/>
  <c r="BD477" i="5" s="1"/>
  <c r="BA476" i="5"/>
  <c r="BL476" i="5" s="1"/>
  <c r="AZ476" i="5"/>
  <c r="BK476" i="5" s="1"/>
  <c r="AX476" i="5"/>
  <c r="BI476" i="5" s="1"/>
  <c r="AW476" i="5"/>
  <c r="BH476" i="5" s="1"/>
  <c r="AT476" i="5"/>
  <c r="BE476" i="5" s="1"/>
  <c r="AS476" i="5"/>
  <c r="BD476" i="5" s="1"/>
  <c r="AR476" i="5"/>
  <c r="BC476" i="5" s="1"/>
  <c r="AZ475" i="5"/>
  <c r="BK475" i="5" s="1"/>
  <c r="AX475" i="5"/>
  <c r="BI475" i="5" s="1"/>
  <c r="AV475" i="5"/>
  <c r="BG475" i="5" s="1"/>
  <c r="AR475" i="5"/>
  <c r="BC475" i="5" s="1"/>
  <c r="AZ474" i="5"/>
  <c r="BK474" i="5" s="1"/>
  <c r="AX474" i="5"/>
  <c r="BI474" i="5" s="1"/>
  <c r="AV474" i="5"/>
  <c r="BG474" i="5" s="1"/>
  <c r="AT474" i="5"/>
  <c r="BE474" i="5" s="1"/>
  <c r="AR474" i="5"/>
  <c r="BC474" i="5" s="1"/>
  <c r="BA473" i="5"/>
  <c r="BL473" i="5" s="1"/>
  <c r="AZ473" i="5"/>
  <c r="BK473" i="5" s="1"/>
  <c r="AX473" i="5"/>
  <c r="BI473" i="5" s="1"/>
  <c r="AV473" i="5"/>
  <c r="BG473" i="5" s="1"/>
  <c r="AT473" i="5"/>
  <c r="BE473" i="5" s="1"/>
  <c r="AR473" i="5"/>
  <c r="BC473" i="5" s="1"/>
  <c r="BA472" i="5"/>
  <c r="BL472" i="5" s="1"/>
  <c r="AZ472" i="5"/>
  <c r="BK472" i="5" s="1"/>
  <c r="AX472" i="5"/>
  <c r="BI472" i="5" s="1"/>
  <c r="AW472" i="5"/>
  <c r="BH472" i="5" s="1"/>
  <c r="AV472" i="5"/>
  <c r="BG472" i="5" s="1"/>
  <c r="AU472" i="5"/>
  <c r="BF472" i="5" s="1"/>
  <c r="AT472" i="5"/>
  <c r="BE472" i="5" s="1"/>
  <c r="AS472" i="5"/>
  <c r="BD472" i="5" s="1"/>
  <c r="AR472" i="5"/>
  <c r="BC472" i="5" s="1"/>
  <c r="BA471" i="5"/>
  <c r="BL471" i="5" s="1"/>
  <c r="AZ471" i="5"/>
  <c r="BK471" i="5" s="1"/>
  <c r="AY471" i="5"/>
  <c r="BJ471" i="5" s="1"/>
  <c r="AX471" i="5"/>
  <c r="BI471" i="5" s="1"/>
  <c r="AV471" i="5"/>
  <c r="BG471" i="5" s="1"/>
  <c r="AT471" i="5"/>
  <c r="BE471" i="5" s="1"/>
  <c r="AS471" i="5"/>
  <c r="BD471" i="5" s="1"/>
  <c r="AR471" i="5"/>
  <c r="BC471" i="5" s="1"/>
  <c r="AY470" i="5"/>
  <c r="BJ470" i="5" s="1"/>
  <c r="AX470" i="5"/>
  <c r="BI470" i="5" s="1"/>
  <c r="AV470" i="5"/>
  <c r="BG470" i="5" s="1"/>
  <c r="AT470" i="5"/>
  <c r="BE470" i="5" s="1"/>
  <c r="BA469" i="5"/>
  <c r="BL469" i="5" s="1"/>
  <c r="AZ469" i="5"/>
  <c r="BK469" i="5" s="1"/>
  <c r="AX469" i="5"/>
  <c r="BI469" i="5" s="1"/>
  <c r="AW469" i="5"/>
  <c r="BH469" i="5" s="1"/>
  <c r="AV469" i="5"/>
  <c r="BG469" i="5" s="1"/>
  <c r="AT469" i="5"/>
  <c r="BE469" i="5" s="1"/>
  <c r="AS469" i="5"/>
  <c r="BD469" i="5" s="1"/>
  <c r="AR469" i="5"/>
  <c r="BC469" i="5" s="1"/>
  <c r="BA468" i="5"/>
  <c r="BL468" i="5" s="1"/>
  <c r="AZ468" i="5"/>
  <c r="BK468" i="5" s="1"/>
  <c r="AW468" i="5"/>
  <c r="BH468" i="5" s="1"/>
  <c r="AV468" i="5"/>
  <c r="BG468" i="5" s="1"/>
  <c r="AS468" i="5"/>
  <c r="BD468" i="5" s="1"/>
  <c r="AR468" i="5"/>
  <c r="BC468" i="5" s="1"/>
  <c r="AY467" i="5"/>
  <c r="BJ467" i="5" s="1"/>
  <c r="AU467" i="5"/>
  <c r="BF467" i="5" s="1"/>
  <c r="BA466" i="5"/>
  <c r="BL466" i="5" s="1"/>
  <c r="AY466" i="5"/>
  <c r="BJ466" i="5" s="1"/>
  <c r="AX466" i="5"/>
  <c r="BI466" i="5" s="1"/>
  <c r="AW466" i="5"/>
  <c r="BH466" i="5" s="1"/>
  <c r="AT466" i="5"/>
  <c r="BE466" i="5" s="1"/>
  <c r="AS466" i="5"/>
  <c r="BD466" i="5" s="1"/>
  <c r="AV465" i="5"/>
  <c r="BG465" i="5" s="1"/>
  <c r="AU465" i="5"/>
  <c r="BF465" i="5" s="1"/>
  <c r="BA464" i="5"/>
  <c r="BL464" i="5" s="1"/>
  <c r="AZ464" i="5"/>
  <c r="BK464" i="5" s="1"/>
  <c r="AY464" i="5"/>
  <c r="BJ464" i="5" s="1"/>
  <c r="AW464" i="5"/>
  <c r="BH464" i="5" s="1"/>
  <c r="AU464" i="5"/>
  <c r="BF464" i="5" s="1"/>
  <c r="AT464" i="5"/>
  <c r="BE464" i="5" s="1"/>
  <c r="AS464" i="5"/>
  <c r="BD464" i="5" s="1"/>
  <c r="AR464" i="5"/>
  <c r="BC464" i="5" s="1"/>
  <c r="AY462" i="5"/>
  <c r="BJ462" i="5" s="1"/>
  <c r="BA461" i="5"/>
  <c r="BL461" i="5" s="1"/>
  <c r="AZ461" i="5"/>
  <c r="BK461" i="5" s="1"/>
  <c r="AY461" i="5"/>
  <c r="BJ461" i="5" s="1"/>
  <c r="AW461" i="5"/>
  <c r="BH461" i="5" s="1"/>
  <c r="AV461" i="5"/>
  <c r="BG461" i="5" s="1"/>
  <c r="AU461" i="5"/>
  <c r="BF461" i="5" s="1"/>
  <c r="AT461" i="5"/>
  <c r="BE461" i="5" s="1"/>
  <c r="AS461" i="5"/>
  <c r="BD461" i="5" s="1"/>
  <c r="AR461" i="5"/>
  <c r="BC461" i="5" s="1"/>
  <c r="AZ460" i="5"/>
  <c r="BK460" i="5" s="1"/>
  <c r="AS460" i="5"/>
  <c r="BD460" i="5" s="1"/>
  <c r="BA459" i="5"/>
  <c r="BL459" i="5" s="1"/>
  <c r="AZ459" i="5"/>
  <c r="BK459" i="5" s="1"/>
  <c r="AY459" i="5"/>
  <c r="BJ459" i="5" s="1"/>
  <c r="AX459" i="5"/>
  <c r="BI459" i="5" s="1"/>
  <c r="AW459" i="5"/>
  <c r="BH459" i="5" s="1"/>
  <c r="AV459" i="5"/>
  <c r="BG459" i="5" s="1"/>
  <c r="AU459" i="5"/>
  <c r="BF459" i="5" s="1"/>
  <c r="AT459" i="5"/>
  <c r="BE459" i="5" s="1"/>
  <c r="AS459" i="5"/>
  <c r="BD459" i="5" s="1"/>
  <c r="AR459" i="5"/>
  <c r="BC459" i="5" s="1"/>
  <c r="AY458" i="5"/>
  <c r="BJ458" i="5" s="1"/>
  <c r="AX458" i="5"/>
  <c r="BI458" i="5" s="1"/>
  <c r="AT458" i="5"/>
  <c r="BE458" i="5" s="1"/>
  <c r="AS456" i="5"/>
  <c r="BD456" i="5" s="1"/>
  <c r="AR456" i="5"/>
  <c r="BC456" i="5" s="1"/>
  <c r="AZ455" i="5"/>
  <c r="BK455" i="5" s="1"/>
  <c r="AS455" i="5"/>
  <c r="BD455" i="5" s="1"/>
  <c r="AR455" i="5"/>
  <c r="BC455" i="5" s="1"/>
  <c r="AY454" i="5"/>
  <c r="BJ454" i="5" s="1"/>
  <c r="AW454" i="5"/>
  <c r="BH454" i="5" s="1"/>
  <c r="AT454" i="5"/>
  <c r="BE454" i="5" s="1"/>
  <c r="BA453" i="5"/>
  <c r="BL453" i="5" s="1"/>
  <c r="AW453" i="5"/>
  <c r="BH453" i="5" s="1"/>
  <c r="AS453" i="5"/>
  <c r="BD453" i="5" s="1"/>
  <c r="BA452" i="5"/>
  <c r="BL452" i="5" s="1"/>
  <c r="AZ452" i="5"/>
  <c r="BK452" i="5" s="1"/>
  <c r="AS452" i="5"/>
  <c r="BD452" i="5" s="1"/>
  <c r="AR452" i="5"/>
  <c r="BC452" i="5" s="1"/>
  <c r="AZ451" i="5"/>
  <c r="BK451" i="5" s="1"/>
  <c r="AS451" i="5"/>
  <c r="BD451" i="5" s="1"/>
  <c r="AR451" i="5"/>
  <c r="BC451" i="5" s="1"/>
  <c r="AY450" i="5"/>
  <c r="BJ450" i="5" s="1"/>
  <c r="AX450" i="5"/>
  <c r="BI450" i="5" s="1"/>
  <c r="AW450" i="5"/>
  <c r="BH450" i="5" s="1"/>
  <c r="AV450" i="5"/>
  <c r="BG450" i="5" s="1"/>
  <c r="AT450" i="5"/>
  <c r="BE450" i="5" s="1"/>
  <c r="BA449" i="5"/>
  <c r="BL449" i="5" s="1"/>
  <c r="AZ449" i="5"/>
  <c r="BK449" i="5" s="1"/>
  <c r="AX449" i="5"/>
  <c r="BI449" i="5" s="1"/>
  <c r="AW449" i="5"/>
  <c r="BH449" i="5" s="1"/>
  <c r="AV449" i="5"/>
  <c r="BG449" i="5" s="1"/>
  <c r="AU449" i="5"/>
  <c r="BF449" i="5" s="1"/>
  <c r="AT449" i="5"/>
  <c r="BE449" i="5" s="1"/>
  <c r="AS449" i="5"/>
  <c r="BD449" i="5" s="1"/>
  <c r="AR449" i="5"/>
  <c r="BC449" i="5" s="1"/>
  <c r="BA448" i="5"/>
  <c r="BL448" i="5" s="1"/>
  <c r="AZ448" i="5"/>
  <c r="BK448" i="5" s="1"/>
  <c r="AW448" i="5"/>
  <c r="BH448" i="5" s="1"/>
  <c r="AV448" i="5"/>
  <c r="BG448" i="5" s="1"/>
  <c r="AT448" i="5"/>
  <c r="BE448" i="5" s="1"/>
  <c r="AS448" i="5"/>
  <c r="BD448" i="5" s="1"/>
  <c r="AR448" i="5"/>
  <c r="BC448" i="5" s="1"/>
  <c r="AZ447" i="5"/>
  <c r="BK447" i="5" s="1"/>
  <c r="AY447" i="5"/>
  <c r="BJ447" i="5" s="1"/>
  <c r="AX447" i="5"/>
  <c r="BI447" i="5" s="1"/>
  <c r="AV447" i="5"/>
  <c r="BG447" i="5" s="1"/>
  <c r="AU447" i="5"/>
  <c r="BF447" i="5" s="1"/>
  <c r="AT447" i="5"/>
  <c r="BE447" i="5" s="1"/>
  <c r="AS447" i="5"/>
  <c r="BD447" i="5" s="1"/>
  <c r="AR447" i="5"/>
  <c r="BC447" i="5" s="1"/>
  <c r="AX446" i="5"/>
  <c r="BI446" i="5" s="1"/>
  <c r="AW446" i="5"/>
  <c r="BH446" i="5" s="1"/>
  <c r="AV446" i="5"/>
  <c r="BG446" i="5" s="1"/>
  <c r="AT446" i="5"/>
  <c r="BE446" i="5" s="1"/>
  <c r="BA445" i="5"/>
  <c r="BL445" i="5" s="1"/>
  <c r="AW445" i="5"/>
  <c r="BH445" i="5" s="1"/>
  <c r="AS445" i="5"/>
  <c r="BD445" i="5" s="1"/>
  <c r="AZ444" i="5"/>
  <c r="BK444" i="5" s="1"/>
  <c r="AR444" i="5"/>
  <c r="BC444" i="5" s="1"/>
  <c r="AW443" i="5"/>
  <c r="BH443" i="5" s="1"/>
  <c r="AW442" i="5"/>
  <c r="BH442" i="5" s="1"/>
  <c r="BA441" i="5"/>
  <c r="BL441" i="5" s="1"/>
  <c r="AW441" i="5"/>
  <c r="BH441" i="5" s="1"/>
  <c r="AU441" i="5"/>
  <c r="BF441" i="5" s="1"/>
  <c r="AS441" i="5"/>
  <c r="BD441" i="5" s="1"/>
  <c r="BA440" i="5"/>
  <c r="BL440" i="5" s="1"/>
  <c r="AZ440" i="5"/>
  <c r="BK440" i="5" s="1"/>
  <c r="AY440" i="5"/>
  <c r="BJ440" i="5" s="1"/>
  <c r="AW440" i="5"/>
  <c r="BH440" i="5" s="1"/>
  <c r="AV440" i="5"/>
  <c r="BG440" i="5" s="1"/>
  <c r="AU440" i="5"/>
  <c r="BF440" i="5" s="1"/>
  <c r="AS440" i="5"/>
  <c r="BD440" i="5" s="1"/>
  <c r="AR440" i="5"/>
  <c r="BC440" i="5" s="1"/>
  <c r="BA439" i="5"/>
  <c r="BL439" i="5" s="1"/>
  <c r="AY439" i="5"/>
  <c r="BJ439" i="5" s="1"/>
  <c r="AX439" i="5"/>
  <c r="BI439" i="5" s="1"/>
  <c r="AW439" i="5"/>
  <c r="BH439" i="5" s="1"/>
  <c r="AV439" i="5"/>
  <c r="BG439" i="5" s="1"/>
  <c r="AU439" i="5"/>
  <c r="BF439" i="5" s="1"/>
  <c r="AS439" i="5"/>
  <c r="BD439" i="5" s="1"/>
  <c r="AR439" i="5"/>
  <c r="BC439" i="5" s="1"/>
  <c r="BA438" i="5"/>
  <c r="BL438" i="5" s="1"/>
  <c r="AY438" i="5"/>
  <c r="BJ438" i="5" s="1"/>
  <c r="AX438" i="5"/>
  <c r="BI438" i="5" s="1"/>
  <c r="AW438" i="5"/>
  <c r="BH438" i="5" s="1"/>
  <c r="AV438" i="5"/>
  <c r="BG438" i="5" s="1"/>
  <c r="AU438" i="5"/>
  <c r="BF438" i="5" s="1"/>
  <c r="AT438" i="5"/>
  <c r="BE438" i="5" s="1"/>
  <c r="AS438" i="5"/>
  <c r="BD438" i="5" s="1"/>
  <c r="BA437" i="5"/>
  <c r="BL437" i="5" s="1"/>
  <c r="AZ437" i="5"/>
  <c r="BK437" i="5" s="1"/>
  <c r="AY437" i="5"/>
  <c r="BJ437" i="5" s="1"/>
  <c r="AW437" i="5"/>
  <c r="BH437" i="5" s="1"/>
  <c r="AV437" i="5"/>
  <c r="BG437" i="5" s="1"/>
  <c r="AU437" i="5"/>
  <c r="BF437" i="5" s="1"/>
  <c r="AT437" i="5"/>
  <c r="BE437" i="5" s="1"/>
  <c r="AS437" i="5"/>
  <c r="BD437" i="5" s="1"/>
  <c r="AR437" i="5"/>
  <c r="BC437" i="5" s="1"/>
  <c r="AW435" i="5"/>
  <c r="BH435" i="5" s="1"/>
  <c r="AS435" i="5"/>
  <c r="BD435" i="5" s="1"/>
  <c r="AX434" i="5"/>
  <c r="BI434" i="5" s="1"/>
  <c r="AW434" i="5"/>
  <c r="BH434" i="5" s="1"/>
  <c r="AT434" i="5"/>
  <c r="BE434" i="5" s="1"/>
  <c r="BA433" i="5"/>
  <c r="BL433" i="5" s="1"/>
  <c r="AW433" i="5"/>
  <c r="BH433" i="5" s="1"/>
  <c r="AS433" i="5"/>
  <c r="BD433" i="5" s="1"/>
  <c r="AY432" i="5"/>
  <c r="BJ432" i="5" s="1"/>
  <c r="AX430" i="5"/>
  <c r="BI430" i="5" s="1"/>
  <c r="AW430" i="5"/>
  <c r="BH430" i="5" s="1"/>
  <c r="AT430" i="5"/>
  <c r="BE430" i="5" s="1"/>
  <c r="BA429" i="5"/>
  <c r="BL429" i="5" s="1"/>
  <c r="AS429" i="5"/>
  <c r="BD429" i="5" s="1"/>
  <c r="AZ428" i="5"/>
  <c r="BK428" i="5" s="1"/>
  <c r="AT428" i="5"/>
  <c r="BE428" i="5" s="1"/>
  <c r="AR428" i="5"/>
  <c r="BC428" i="5" s="1"/>
  <c r="AZ427" i="5"/>
  <c r="BK427" i="5" s="1"/>
  <c r="AY427" i="5"/>
  <c r="BJ427" i="5" s="1"/>
  <c r="AX427" i="5"/>
  <c r="BI427" i="5" s="1"/>
  <c r="AV427" i="5"/>
  <c r="BG427" i="5" s="1"/>
  <c r="AU427" i="5"/>
  <c r="BF427" i="5" s="1"/>
  <c r="AT427" i="5"/>
  <c r="BE427" i="5" s="1"/>
  <c r="AR427" i="5"/>
  <c r="BC427" i="5" s="1"/>
  <c r="AT425" i="5"/>
  <c r="BE425" i="5" s="1"/>
  <c r="BA424" i="5"/>
  <c r="BL424" i="5" s="1"/>
  <c r="AZ424" i="5"/>
  <c r="BK424" i="5" s="1"/>
  <c r="AY424" i="5"/>
  <c r="BJ424" i="5" s="1"/>
  <c r="AX424" i="5"/>
  <c r="BI424" i="5" s="1"/>
  <c r="AV424" i="5"/>
  <c r="BG424" i="5" s="1"/>
  <c r="AT424" i="5"/>
  <c r="BE424" i="5" s="1"/>
  <c r="AS424" i="5"/>
  <c r="BD424" i="5" s="1"/>
  <c r="AR424" i="5"/>
  <c r="BC424" i="5" s="1"/>
  <c r="BA423" i="5"/>
  <c r="BL423" i="5" s="1"/>
  <c r="AY423" i="5"/>
  <c r="BJ423" i="5" s="1"/>
  <c r="AX423" i="5"/>
  <c r="BI423" i="5" s="1"/>
  <c r="AW423" i="5"/>
  <c r="BH423" i="5" s="1"/>
  <c r="AV423" i="5"/>
  <c r="BG423" i="5" s="1"/>
  <c r="AT423" i="5"/>
  <c r="BE423" i="5" s="1"/>
  <c r="AS423" i="5"/>
  <c r="BD423" i="5" s="1"/>
  <c r="BA422" i="5"/>
  <c r="BL422" i="5" s="1"/>
  <c r="AZ422" i="5"/>
  <c r="BK422" i="5" s="1"/>
  <c r="AX422" i="5"/>
  <c r="BI422" i="5" s="1"/>
  <c r="AW422" i="5"/>
  <c r="BH422" i="5" s="1"/>
  <c r="AV422" i="5"/>
  <c r="BG422" i="5" s="1"/>
  <c r="AS422" i="5"/>
  <c r="BD422" i="5" s="1"/>
  <c r="AR422" i="5"/>
  <c r="BC422" i="5" s="1"/>
  <c r="BA421" i="5"/>
  <c r="BL421" i="5" s="1"/>
  <c r="AZ421" i="5"/>
  <c r="BK421" i="5" s="1"/>
  <c r="AY421" i="5"/>
  <c r="BJ421" i="5" s="1"/>
  <c r="AX421" i="5"/>
  <c r="BI421" i="5" s="1"/>
  <c r="AW421" i="5"/>
  <c r="BH421" i="5" s="1"/>
  <c r="AV421" i="5"/>
  <c r="BG421" i="5" s="1"/>
  <c r="AU421" i="5"/>
  <c r="BF421" i="5" s="1"/>
  <c r="AT421" i="5"/>
  <c r="BE421" i="5" s="1"/>
  <c r="AS421" i="5"/>
  <c r="BD421" i="5" s="1"/>
  <c r="AR421" i="5"/>
  <c r="BC421" i="5" s="1"/>
  <c r="AZ420" i="5"/>
  <c r="BK420" i="5" s="1"/>
  <c r="AY420" i="5"/>
  <c r="BJ420" i="5" s="1"/>
  <c r="AS420" i="5"/>
  <c r="BD420" i="5" s="1"/>
  <c r="AX419" i="5"/>
  <c r="BI419" i="5" s="1"/>
  <c r="AT419" i="5"/>
  <c r="BE419" i="5" s="1"/>
  <c r="BA418" i="5"/>
  <c r="BL418" i="5" s="1"/>
  <c r="AX418" i="5"/>
  <c r="BI418" i="5" s="1"/>
  <c r="AW418" i="5"/>
  <c r="BH418" i="5" s="1"/>
  <c r="AS418" i="5"/>
  <c r="BD418" i="5" s="1"/>
  <c r="BA417" i="5"/>
  <c r="BL417" i="5" s="1"/>
  <c r="AW417" i="5"/>
  <c r="BH417" i="5" s="1"/>
  <c r="AS417" i="5"/>
  <c r="BD417" i="5" s="1"/>
  <c r="BA416" i="5"/>
  <c r="BL416" i="5" s="1"/>
  <c r="AZ416" i="5"/>
  <c r="BK416" i="5" s="1"/>
  <c r="AY416" i="5"/>
  <c r="BJ416" i="5" s="1"/>
  <c r="AX416" i="5"/>
  <c r="BI416" i="5" s="1"/>
  <c r="AV416" i="5"/>
  <c r="BG416" i="5" s="1"/>
  <c r="AT416" i="5"/>
  <c r="BE416" i="5" s="1"/>
  <c r="AS416" i="5"/>
  <c r="BD416" i="5" s="1"/>
  <c r="AR416" i="5"/>
  <c r="BC416" i="5" s="1"/>
  <c r="BA415" i="5"/>
  <c r="BL415" i="5" s="1"/>
  <c r="AY415" i="5"/>
  <c r="BJ415" i="5" s="1"/>
  <c r="AX415" i="5"/>
  <c r="BI415" i="5" s="1"/>
  <c r="AW415" i="5"/>
  <c r="BH415" i="5" s="1"/>
  <c r="AT415" i="5"/>
  <c r="BE415" i="5" s="1"/>
  <c r="AS415" i="5"/>
  <c r="BD415" i="5" s="1"/>
  <c r="AZ414" i="5"/>
  <c r="BK414" i="5" s="1"/>
  <c r="AV414" i="5"/>
  <c r="BG414" i="5" s="1"/>
  <c r="AR414" i="5"/>
  <c r="BC414" i="5" s="1"/>
  <c r="BA413" i="5"/>
  <c r="BL413" i="5" s="1"/>
  <c r="AW413" i="5"/>
  <c r="BH413" i="5" s="1"/>
  <c r="AT413" i="5"/>
  <c r="BE413" i="5" s="1"/>
  <c r="AS413" i="5"/>
  <c r="BD413" i="5" s="1"/>
  <c r="BA412" i="5"/>
  <c r="BL412" i="5" s="1"/>
  <c r="AZ412" i="5"/>
  <c r="BK412" i="5" s="1"/>
  <c r="AY412" i="5"/>
  <c r="BJ412" i="5" s="1"/>
  <c r="AV412" i="5"/>
  <c r="BG412" i="5" s="1"/>
  <c r="AS412" i="5"/>
  <c r="BD412" i="5" s="1"/>
  <c r="AR412" i="5"/>
  <c r="BC412" i="5" s="1"/>
  <c r="AY411" i="5"/>
  <c r="BJ411" i="5" s="1"/>
  <c r="AX411" i="5"/>
  <c r="BI411" i="5" s="1"/>
  <c r="AV411" i="5"/>
  <c r="BG411" i="5" s="1"/>
  <c r="AT411" i="5"/>
  <c r="BE411" i="5" s="1"/>
  <c r="AV410" i="5"/>
  <c r="BG410" i="5" s="1"/>
  <c r="BA409" i="5"/>
  <c r="BL409" i="5" s="1"/>
  <c r="AW409" i="5"/>
  <c r="BH409" i="5" s="1"/>
  <c r="BA408" i="5"/>
  <c r="BL408" i="5" s="1"/>
  <c r="AZ408" i="5"/>
  <c r="BK408" i="5" s="1"/>
  <c r="AX408" i="5"/>
  <c r="BI408" i="5" s="1"/>
  <c r="AV408" i="5"/>
  <c r="BG408" i="5" s="1"/>
  <c r="AT408" i="5"/>
  <c r="BE408" i="5" s="1"/>
  <c r="AS408" i="5"/>
  <c r="BD408" i="5" s="1"/>
  <c r="AR408" i="5"/>
  <c r="BC408" i="5" s="1"/>
  <c r="AY407" i="5"/>
  <c r="BJ407" i="5" s="1"/>
  <c r="AX407" i="5"/>
  <c r="BI407" i="5" s="1"/>
  <c r="AV407" i="5"/>
  <c r="BG407" i="5" s="1"/>
  <c r="BA406" i="5"/>
  <c r="BL406" i="5" s="1"/>
  <c r="AZ406" i="5"/>
  <c r="BK406" i="5" s="1"/>
  <c r="AX406" i="5"/>
  <c r="BI406" i="5" s="1"/>
  <c r="AW406" i="5"/>
  <c r="BH406" i="5" s="1"/>
  <c r="AV406" i="5"/>
  <c r="BG406" i="5" s="1"/>
  <c r="AS406" i="5"/>
  <c r="BD406" i="5" s="1"/>
  <c r="AR406" i="5"/>
  <c r="BC406" i="5" s="1"/>
  <c r="BA405" i="5"/>
  <c r="BL405" i="5" s="1"/>
  <c r="AW405" i="5"/>
  <c r="BH405" i="5" s="1"/>
  <c r="AS405" i="5"/>
  <c r="BD405" i="5" s="1"/>
  <c r="BA404" i="5"/>
  <c r="BL404" i="5" s="1"/>
  <c r="AZ404" i="5"/>
  <c r="BK404" i="5" s="1"/>
  <c r="AY404" i="5"/>
  <c r="BJ404" i="5" s="1"/>
  <c r="AV404" i="5"/>
  <c r="BG404" i="5" s="1"/>
  <c r="AU404" i="5"/>
  <c r="BF404" i="5" s="1"/>
  <c r="AS404" i="5"/>
  <c r="BD404" i="5" s="1"/>
  <c r="AR404" i="5"/>
  <c r="BC404" i="5" s="1"/>
  <c r="AY403" i="5"/>
  <c r="BJ403" i="5" s="1"/>
  <c r="AX403" i="5"/>
  <c r="BI403" i="5" s="1"/>
  <c r="BA402" i="5"/>
  <c r="BL402" i="5" s="1"/>
  <c r="AX402" i="5"/>
  <c r="BI402" i="5" s="1"/>
  <c r="AW402" i="5"/>
  <c r="BH402" i="5" s="1"/>
  <c r="AU402" i="5"/>
  <c r="BF402" i="5" s="1"/>
  <c r="AS402" i="5"/>
  <c r="BD402" i="5" s="1"/>
  <c r="BA401" i="5"/>
  <c r="BL401" i="5" s="1"/>
  <c r="AW401" i="5"/>
  <c r="BH401" i="5" s="1"/>
  <c r="AS401" i="5"/>
  <c r="BD401" i="5" s="1"/>
  <c r="AZ400" i="5"/>
  <c r="BK400" i="5" s="1"/>
  <c r="AX400" i="5"/>
  <c r="BI400" i="5" s="1"/>
  <c r="AV400" i="5"/>
  <c r="BG400" i="5" s="1"/>
  <c r="AT400" i="5"/>
  <c r="BE400" i="5" s="1"/>
  <c r="AR400" i="5"/>
  <c r="BC400" i="5" s="1"/>
  <c r="BA399" i="5"/>
  <c r="BL399" i="5" s="1"/>
  <c r="AY399" i="5"/>
  <c r="BJ399" i="5" s="1"/>
  <c r="AX399" i="5"/>
  <c r="BI399" i="5" s="1"/>
  <c r="AW399" i="5"/>
  <c r="BH399" i="5" s="1"/>
  <c r="AV399" i="5"/>
  <c r="BG399" i="5" s="1"/>
  <c r="AS399" i="5"/>
  <c r="BD399" i="5" s="1"/>
  <c r="AX398" i="5"/>
  <c r="BI398" i="5" s="1"/>
  <c r="AW398" i="5"/>
  <c r="BH398" i="5" s="1"/>
  <c r="BA397" i="5"/>
  <c r="BL397" i="5" s="1"/>
  <c r="AS397" i="5"/>
  <c r="BD397" i="5" s="1"/>
  <c r="AZ396" i="5"/>
  <c r="BK396" i="5" s="1"/>
  <c r="AY396" i="5"/>
  <c r="BJ396" i="5" s="1"/>
  <c r="AX396" i="5"/>
  <c r="BI396" i="5" s="1"/>
  <c r="AV396" i="5"/>
  <c r="BG396" i="5" s="1"/>
  <c r="AU396" i="5"/>
  <c r="BF396" i="5" s="1"/>
  <c r="AT396" i="5"/>
  <c r="BE396" i="5" s="1"/>
  <c r="AR396" i="5"/>
  <c r="BC396" i="5" s="1"/>
  <c r="AY395" i="5"/>
  <c r="BJ395" i="5" s="1"/>
  <c r="AX395" i="5"/>
  <c r="BI395" i="5" s="1"/>
  <c r="AW395" i="5"/>
  <c r="BH395" i="5" s="1"/>
  <c r="AT395" i="5"/>
  <c r="BE395" i="5" s="1"/>
  <c r="AZ394" i="5"/>
  <c r="BK394" i="5" s="1"/>
  <c r="AW394" i="5"/>
  <c r="BH394" i="5" s="1"/>
  <c r="AV394" i="5"/>
  <c r="BG394" i="5" s="1"/>
  <c r="AR394" i="5"/>
  <c r="BC394" i="5" s="1"/>
  <c r="BA393" i="5"/>
  <c r="BL393" i="5" s="1"/>
  <c r="AZ393" i="5"/>
  <c r="BK393" i="5" s="1"/>
  <c r="AX393" i="5"/>
  <c r="BI393" i="5" s="1"/>
  <c r="AW393" i="5"/>
  <c r="BH393" i="5" s="1"/>
  <c r="AS393" i="5"/>
  <c r="BD393" i="5" s="1"/>
  <c r="AY392" i="5"/>
  <c r="BJ392" i="5" s="1"/>
  <c r="AS392" i="5"/>
  <c r="BD392" i="5" s="1"/>
  <c r="AY391" i="5"/>
  <c r="BJ391" i="5" s="1"/>
  <c r="AX391" i="5"/>
  <c r="BI391" i="5" s="1"/>
  <c r="AT391" i="5"/>
  <c r="BE391" i="5" s="1"/>
  <c r="BA390" i="5"/>
  <c r="BL390" i="5" s="1"/>
  <c r="AW390" i="5"/>
  <c r="BH390" i="5" s="1"/>
  <c r="AV390" i="5"/>
  <c r="BG390" i="5" s="1"/>
  <c r="AU390" i="5"/>
  <c r="BF390" i="5" s="1"/>
  <c r="AS390" i="5"/>
  <c r="BD390" i="5" s="1"/>
  <c r="BA389" i="5"/>
  <c r="BL389" i="5" s="1"/>
  <c r="AW389" i="5"/>
  <c r="BH389" i="5" s="1"/>
  <c r="AU389" i="5"/>
  <c r="BF389" i="5" s="1"/>
  <c r="AS389" i="5"/>
  <c r="BD389" i="5" s="1"/>
  <c r="BA388" i="5"/>
  <c r="BL388" i="5" s="1"/>
  <c r="AZ388" i="5"/>
  <c r="BK388" i="5" s="1"/>
  <c r="AY388" i="5"/>
  <c r="BJ388" i="5" s="1"/>
  <c r="BA387" i="5"/>
  <c r="BL387" i="5" s="1"/>
  <c r="AX387" i="5"/>
  <c r="BI387" i="5" s="1"/>
  <c r="AW387" i="5"/>
  <c r="BH387" i="5" s="1"/>
  <c r="AT387" i="5"/>
  <c r="BE387" i="5" s="1"/>
  <c r="AS387" i="5"/>
  <c r="BD387" i="5" s="1"/>
  <c r="AX386" i="5"/>
  <c r="BI386" i="5" s="1"/>
  <c r="AW386" i="5"/>
  <c r="BH386" i="5" s="1"/>
  <c r="BA385" i="5"/>
  <c r="BL385" i="5" s="1"/>
  <c r="AZ385" i="5"/>
  <c r="BK385" i="5" s="1"/>
  <c r="AY385" i="5"/>
  <c r="BJ385" i="5" s="1"/>
  <c r="AW385" i="5"/>
  <c r="BH385" i="5" s="1"/>
  <c r="AV385" i="5"/>
  <c r="BG385" i="5" s="1"/>
  <c r="AU385" i="5"/>
  <c r="BF385" i="5" s="1"/>
  <c r="AS385" i="5"/>
  <c r="BD385" i="5" s="1"/>
  <c r="AR385" i="5"/>
  <c r="BC385" i="5" s="1"/>
  <c r="AZ384" i="5"/>
  <c r="BK384" i="5" s="1"/>
  <c r="AS384" i="5"/>
  <c r="BD384" i="5" s="1"/>
  <c r="BA383" i="5"/>
  <c r="BL383" i="5" s="1"/>
  <c r="AW383" i="5"/>
  <c r="BH383" i="5" s="1"/>
  <c r="AS383" i="5"/>
  <c r="BD383" i="5" s="1"/>
  <c r="AR383" i="5"/>
  <c r="BC383" i="5" s="1"/>
  <c r="AY382" i="5"/>
  <c r="BJ382" i="5" s="1"/>
  <c r="AX382" i="5"/>
  <c r="BI382" i="5" s="1"/>
  <c r="AW382" i="5"/>
  <c r="BH382" i="5" s="1"/>
  <c r="BA381" i="5"/>
  <c r="BL381" i="5" s="1"/>
  <c r="AW381" i="5"/>
  <c r="BH381" i="5" s="1"/>
  <c r="AU381" i="5"/>
  <c r="BF381" i="5" s="1"/>
  <c r="AS381" i="5"/>
  <c r="BD381" i="5" s="1"/>
  <c r="BA380" i="5"/>
  <c r="BL380" i="5" s="1"/>
  <c r="AZ380" i="5"/>
  <c r="BK380" i="5" s="1"/>
  <c r="AY380" i="5"/>
  <c r="BJ380" i="5" s="1"/>
  <c r="AV380" i="5"/>
  <c r="BG380" i="5" s="1"/>
  <c r="AS380" i="5"/>
  <c r="BD380" i="5" s="1"/>
  <c r="AR380" i="5"/>
  <c r="BC380" i="5" s="1"/>
  <c r="AY379" i="5"/>
  <c r="BJ379" i="5" s="1"/>
  <c r="AU379" i="5"/>
  <c r="BF379" i="5" s="1"/>
  <c r="BA378" i="5"/>
  <c r="BL378" i="5" s="1"/>
  <c r="AY378" i="5"/>
  <c r="BJ378" i="5" s="1"/>
  <c r="AW378" i="5"/>
  <c r="BH378" i="5" s="1"/>
  <c r="AS378" i="5"/>
  <c r="BD378" i="5" s="1"/>
  <c r="BA377" i="5"/>
  <c r="BL377" i="5" s="1"/>
  <c r="AX377" i="5"/>
  <c r="BI377" i="5" s="1"/>
  <c r="AW377" i="5"/>
  <c r="BH377" i="5" s="1"/>
  <c r="AV377" i="5"/>
  <c r="BG377" i="5" s="1"/>
  <c r="AS377" i="5"/>
  <c r="BD377" i="5" s="1"/>
  <c r="AZ376" i="5"/>
  <c r="BK376" i="5" s="1"/>
  <c r="AW376" i="5"/>
  <c r="BH376" i="5" s="1"/>
  <c r="AV376" i="5"/>
  <c r="BG376" i="5" s="1"/>
  <c r="AT376" i="5"/>
  <c r="BE376" i="5" s="1"/>
  <c r="AR376" i="5"/>
  <c r="BC376" i="5" s="1"/>
  <c r="AZ375" i="5"/>
  <c r="BK375" i="5" s="1"/>
  <c r="AX375" i="5"/>
  <c r="BI375" i="5" s="1"/>
  <c r="AW375" i="5"/>
  <c r="BH375" i="5" s="1"/>
  <c r="AT375" i="5"/>
  <c r="BE375" i="5" s="1"/>
  <c r="AV374" i="5"/>
  <c r="BG374" i="5" s="1"/>
  <c r="BA373" i="5"/>
  <c r="BL373" i="5" s="1"/>
  <c r="AZ373" i="5"/>
  <c r="BK373" i="5" s="1"/>
  <c r="AW373" i="5"/>
  <c r="BH373" i="5" s="1"/>
  <c r="AV373" i="5"/>
  <c r="BG373" i="5" s="1"/>
  <c r="AS373" i="5"/>
  <c r="BD373" i="5" s="1"/>
  <c r="AR373" i="5"/>
  <c r="BC373" i="5" s="1"/>
  <c r="AX372" i="5"/>
  <c r="BI372" i="5" s="1"/>
  <c r="AT372" i="5"/>
  <c r="BE372" i="5" s="1"/>
  <c r="BA371" i="5"/>
  <c r="BL371" i="5" s="1"/>
  <c r="AZ371" i="5"/>
  <c r="BK371" i="5" s="1"/>
  <c r="AW371" i="5"/>
  <c r="BH371" i="5" s="1"/>
  <c r="AV371" i="5"/>
  <c r="BG371" i="5" s="1"/>
  <c r="AS371" i="5"/>
  <c r="BD371" i="5" s="1"/>
  <c r="AR371" i="5"/>
  <c r="BC371" i="5" s="1"/>
  <c r="AZ370" i="5"/>
  <c r="BK370" i="5" s="1"/>
  <c r="AY370" i="5"/>
  <c r="BJ370" i="5" s="1"/>
  <c r="AV370" i="5"/>
  <c r="BG370" i="5" s="1"/>
  <c r="AU370" i="5"/>
  <c r="BF370" i="5" s="1"/>
  <c r="AR370" i="5"/>
  <c r="BC370" i="5" s="1"/>
  <c r="AZ369" i="5"/>
  <c r="BK369" i="5" s="1"/>
  <c r="AY369" i="5"/>
  <c r="BJ369" i="5" s="1"/>
  <c r="AV369" i="5"/>
  <c r="BG369" i="5" s="1"/>
  <c r="AU369" i="5"/>
  <c r="BF369" i="5" s="1"/>
  <c r="AR369" i="5"/>
  <c r="BC369" i="5" s="1"/>
  <c r="AZ368" i="5"/>
  <c r="BK368" i="5" s="1"/>
  <c r="AY368" i="5"/>
  <c r="BJ368" i="5" s="1"/>
  <c r="AW368" i="5"/>
  <c r="BH368" i="5" s="1"/>
  <c r="AV368" i="5"/>
  <c r="BG368" i="5" s="1"/>
  <c r="BA367" i="5"/>
  <c r="BL367" i="5" s="1"/>
  <c r="AZ367" i="5"/>
  <c r="BK367" i="5" s="1"/>
  <c r="AY367" i="5"/>
  <c r="BJ367" i="5" s="1"/>
  <c r="AW367" i="5"/>
  <c r="BH367" i="5" s="1"/>
  <c r="AV367" i="5"/>
  <c r="BG367" i="5" s="1"/>
  <c r="AS367" i="5"/>
  <c r="BD367" i="5" s="1"/>
  <c r="AR367" i="5"/>
  <c r="BC367" i="5" s="1"/>
  <c r="AY366" i="5"/>
  <c r="BJ366" i="5" s="1"/>
  <c r="AX366" i="5"/>
  <c r="BI366" i="5" s="1"/>
  <c r="AV366" i="5"/>
  <c r="BG366" i="5" s="1"/>
  <c r="AU366" i="5"/>
  <c r="BF366" i="5" s="1"/>
  <c r="AY365" i="5"/>
  <c r="BJ365" i="5" s="1"/>
  <c r="AU365" i="5"/>
  <c r="BF365" i="5" s="1"/>
  <c r="AT365" i="5"/>
  <c r="BE365" i="5" s="1"/>
  <c r="AZ364" i="5"/>
  <c r="BK364" i="5" s="1"/>
  <c r="AY364" i="5"/>
  <c r="BJ364" i="5" s="1"/>
  <c r="AV364" i="5"/>
  <c r="BG364" i="5" s="1"/>
  <c r="AU364" i="5"/>
  <c r="BF364" i="5" s="1"/>
  <c r="AR364" i="5"/>
  <c r="BC364" i="5" s="1"/>
  <c r="BA363" i="5"/>
  <c r="BL363" i="5" s="1"/>
  <c r="AZ363" i="5"/>
  <c r="BK363" i="5" s="1"/>
  <c r="AY363" i="5"/>
  <c r="BJ363" i="5" s="1"/>
  <c r="AW363" i="5"/>
  <c r="BH363" i="5" s="1"/>
  <c r="AV363" i="5"/>
  <c r="BG363" i="5" s="1"/>
  <c r="AS363" i="5"/>
  <c r="BD363" i="5" s="1"/>
  <c r="AR363" i="5"/>
  <c r="BC363" i="5" s="1"/>
  <c r="AY362" i="5"/>
  <c r="BJ362" i="5" s="1"/>
  <c r="AW362" i="5"/>
  <c r="BH362" i="5" s="1"/>
  <c r="AU362" i="5"/>
  <c r="BF362" i="5" s="1"/>
  <c r="AS362" i="5"/>
  <c r="BD362" i="5" s="1"/>
  <c r="AY361" i="5"/>
  <c r="BJ361" i="5" s="1"/>
  <c r="AX361" i="5"/>
  <c r="BI361" i="5" s="1"/>
  <c r="AV361" i="5"/>
  <c r="BG361" i="5" s="1"/>
  <c r="AU361" i="5"/>
  <c r="BF361" i="5" s="1"/>
  <c r="AT361" i="5"/>
  <c r="BE361" i="5" s="1"/>
  <c r="AZ360" i="5"/>
  <c r="BK360" i="5" s="1"/>
  <c r="AX360" i="5"/>
  <c r="BI360" i="5" s="1"/>
  <c r="AV360" i="5"/>
  <c r="BG360" i="5" s="1"/>
  <c r="AT360" i="5"/>
  <c r="BE360" i="5" s="1"/>
  <c r="BA359" i="5"/>
  <c r="BL359" i="5" s="1"/>
  <c r="AY359" i="5"/>
  <c r="BJ359" i="5" s="1"/>
  <c r="AX359" i="5"/>
  <c r="BI359" i="5" s="1"/>
  <c r="AW359" i="5"/>
  <c r="BH359" i="5" s="1"/>
  <c r="AU359" i="5"/>
  <c r="BF359" i="5" s="1"/>
  <c r="AV358" i="5"/>
  <c r="BG358" i="5" s="1"/>
  <c r="AU358" i="5"/>
  <c r="BF358" i="5" s="1"/>
  <c r="AY357" i="5"/>
  <c r="BJ357" i="5" s="1"/>
  <c r="AX357" i="5"/>
  <c r="BI357" i="5" s="1"/>
  <c r="AU357" i="5"/>
  <c r="BF357" i="5" s="1"/>
  <c r="AT357" i="5"/>
  <c r="BE357" i="5" s="1"/>
  <c r="AX356" i="5"/>
  <c r="BI356" i="5" s="1"/>
  <c r="AW356" i="5"/>
  <c r="BH356" i="5" s="1"/>
  <c r="AT356" i="5"/>
  <c r="BE356" i="5" s="1"/>
  <c r="AS356" i="5"/>
  <c r="BD356" i="5" s="1"/>
  <c r="AZ355" i="5"/>
  <c r="BK355" i="5" s="1"/>
  <c r="AX355" i="5"/>
  <c r="BI355" i="5" s="1"/>
  <c r="AV355" i="5"/>
  <c r="BG355" i="5" s="1"/>
  <c r="AU355" i="5"/>
  <c r="BF355" i="5" s="1"/>
  <c r="AR355" i="5"/>
  <c r="BC355" i="5" s="1"/>
  <c r="AV354" i="5"/>
  <c r="BG354" i="5" s="1"/>
  <c r="AU354" i="5"/>
  <c r="BF354" i="5" s="1"/>
  <c r="AZ353" i="5"/>
  <c r="BK353" i="5" s="1"/>
  <c r="AV353" i="5"/>
  <c r="BG353" i="5" s="1"/>
  <c r="AR353" i="5"/>
  <c r="BC353" i="5" s="1"/>
  <c r="BA352" i="5"/>
  <c r="BL352" i="5" s="1"/>
  <c r="AX352" i="5"/>
  <c r="BI352" i="5" s="1"/>
  <c r="AW352" i="5"/>
  <c r="BH352" i="5" s="1"/>
  <c r="AT352" i="5"/>
  <c r="BE352" i="5" s="1"/>
  <c r="AS352" i="5"/>
  <c r="BD352" i="5" s="1"/>
  <c r="AY351" i="5"/>
  <c r="BJ351" i="5" s="1"/>
  <c r="AX351" i="5"/>
  <c r="BI351" i="5" s="1"/>
  <c r="AU351" i="5"/>
  <c r="BF351" i="5" s="1"/>
  <c r="AT351" i="5"/>
  <c r="BE351" i="5" s="1"/>
  <c r="BA350" i="5"/>
  <c r="BL350" i="5" s="1"/>
  <c r="AW350" i="5"/>
  <c r="BH350" i="5" s="1"/>
  <c r="AS350" i="5"/>
  <c r="BD350" i="5" s="1"/>
  <c r="BA349" i="5"/>
  <c r="BL349" i="5" s="1"/>
  <c r="AZ349" i="5"/>
  <c r="BK349" i="5" s="1"/>
  <c r="AX349" i="5"/>
  <c r="BI349" i="5" s="1"/>
  <c r="AT349" i="5"/>
  <c r="BE349" i="5" s="1"/>
  <c r="AS349" i="5"/>
  <c r="BD349" i="5" s="1"/>
  <c r="AR349" i="5"/>
  <c r="BC349" i="5" s="1"/>
  <c r="BA348" i="5"/>
  <c r="BL348" i="5" s="1"/>
  <c r="AW348" i="5"/>
  <c r="BH348" i="5" s="1"/>
  <c r="AS348" i="5"/>
  <c r="BD348" i="5" s="1"/>
  <c r="AR348" i="5"/>
  <c r="BC348" i="5" s="1"/>
  <c r="BA347" i="5"/>
  <c r="BL347" i="5" s="1"/>
  <c r="AW347" i="5"/>
  <c r="BH347" i="5" s="1"/>
  <c r="AU347" i="5"/>
  <c r="BF347" i="5" s="1"/>
  <c r="AS347" i="5"/>
  <c r="BD347" i="5" s="1"/>
  <c r="AR347" i="5"/>
  <c r="BC347" i="5" s="1"/>
  <c r="BA346" i="5"/>
  <c r="BL346" i="5" s="1"/>
  <c r="AY346" i="5"/>
  <c r="BJ346" i="5" s="1"/>
  <c r="AW346" i="5"/>
  <c r="BH346" i="5" s="1"/>
  <c r="AU346" i="5"/>
  <c r="BF346" i="5" s="1"/>
  <c r="AT346" i="5"/>
  <c r="BE346" i="5" s="1"/>
  <c r="AS346" i="5"/>
  <c r="BD346" i="5" s="1"/>
  <c r="AZ345" i="5"/>
  <c r="BK345" i="5" s="1"/>
  <c r="AY345" i="5"/>
  <c r="BJ345" i="5" s="1"/>
  <c r="AV345" i="5"/>
  <c r="BG345" i="5" s="1"/>
  <c r="AR345" i="5"/>
  <c r="BC345" i="5" s="1"/>
  <c r="BA344" i="5"/>
  <c r="BL344" i="5" s="1"/>
  <c r="AX344" i="5"/>
  <c r="BI344" i="5" s="1"/>
  <c r="AW344" i="5"/>
  <c r="BH344" i="5" s="1"/>
  <c r="AT344" i="5"/>
  <c r="BE344" i="5" s="1"/>
  <c r="AS344" i="5"/>
  <c r="BD344" i="5" s="1"/>
  <c r="AR344" i="5"/>
  <c r="BC344" i="5" s="1"/>
  <c r="BA343" i="5"/>
  <c r="BL343" i="5" s="1"/>
  <c r="AZ343" i="5"/>
  <c r="BK343" i="5" s="1"/>
  <c r="AW343" i="5"/>
  <c r="BH343" i="5" s="1"/>
  <c r="AV343" i="5"/>
  <c r="BG343" i="5" s="1"/>
  <c r="AS343" i="5"/>
  <c r="BD343" i="5" s="1"/>
  <c r="AR343" i="5"/>
  <c r="BC343" i="5" s="1"/>
  <c r="AZ342" i="5"/>
  <c r="BK342" i="5" s="1"/>
  <c r="AY342" i="5"/>
  <c r="BJ342" i="5" s="1"/>
  <c r="AW342" i="5"/>
  <c r="BH342" i="5" s="1"/>
  <c r="AV342" i="5"/>
  <c r="BG342" i="5" s="1"/>
  <c r="AU342" i="5"/>
  <c r="BF342" i="5" s="1"/>
  <c r="AR342" i="5"/>
  <c r="BC342" i="5" s="1"/>
  <c r="AZ341" i="5"/>
  <c r="BK341" i="5" s="1"/>
  <c r="AY341" i="5"/>
  <c r="BJ341" i="5" s="1"/>
  <c r="AV341" i="5"/>
  <c r="BG341" i="5" s="1"/>
  <c r="AS341" i="5"/>
  <c r="BD341" i="5" s="1"/>
  <c r="AR341" i="5"/>
  <c r="BC341" i="5" s="1"/>
  <c r="AZ340" i="5"/>
  <c r="BK340" i="5" s="1"/>
  <c r="AV340" i="5"/>
  <c r="BG340" i="5" s="1"/>
  <c r="AR340" i="5"/>
  <c r="BC340" i="5" s="1"/>
  <c r="BA339" i="5"/>
  <c r="BL339" i="5" s="1"/>
  <c r="AZ339" i="5"/>
  <c r="BK339" i="5" s="1"/>
  <c r="AY339" i="5"/>
  <c r="BJ339" i="5" s="1"/>
  <c r="AX339" i="5"/>
  <c r="BI339" i="5" s="1"/>
  <c r="AV339" i="5"/>
  <c r="BG339" i="5" s="1"/>
  <c r="AT339" i="5"/>
  <c r="BE339" i="5" s="1"/>
  <c r="AR339" i="5"/>
  <c r="BC339" i="5" s="1"/>
  <c r="BA338" i="5"/>
  <c r="BL338" i="5" s="1"/>
  <c r="AY338" i="5"/>
  <c r="BJ338" i="5" s="1"/>
  <c r="AX338" i="5"/>
  <c r="BI338" i="5" s="1"/>
  <c r="AU338" i="5"/>
  <c r="BF338" i="5" s="1"/>
  <c r="AY337" i="5"/>
  <c r="BJ337" i="5" s="1"/>
  <c r="AU337" i="5"/>
  <c r="BF337" i="5" s="1"/>
  <c r="BA336" i="5"/>
  <c r="BL336" i="5" s="1"/>
  <c r="AZ336" i="5"/>
  <c r="BK336" i="5" s="1"/>
  <c r="AY336" i="5"/>
  <c r="BJ336" i="5" s="1"/>
  <c r="AW336" i="5"/>
  <c r="BH336" i="5" s="1"/>
  <c r="AS336" i="5"/>
  <c r="BD336" i="5" s="1"/>
  <c r="BA335" i="5"/>
  <c r="BL335" i="5" s="1"/>
  <c r="AW335" i="5"/>
  <c r="BH335" i="5" s="1"/>
  <c r="AS335" i="5"/>
  <c r="BD335" i="5" s="1"/>
  <c r="AX334" i="5"/>
  <c r="BI334" i="5" s="1"/>
  <c r="AV334" i="5"/>
  <c r="BG334" i="5" s="1"/>
  <c r="AZ333" i="5"/>
  <c r="BK333" i="5" s="1"/>
  <c r="AY333" i="5"/>
  <c r="BJ333" i="5" s="1"/>
  <c r="AU333" i="5"/>
  <c r="BF333" i="5" s="1"/>
  <c r="AT333" i="5"/>
  <c r="BE333" i="5" s="1"/>
  <c r="AZ332" i="5"/>
  <c r="BK332" i="5" s="1"/>
  <c r="AX332" i="5"/>
  <c r="BI332" i="5" s="1"/>
  <c r="AV332" i="5"/>
  <c r="BG332" i="5" s="1"/>
  <c r="AT332" i="5"/>
  <c r="BE332" i="5" s="1"/>
  <c r="AR332" i="5"/>
  <c r="BC332" i="5" s="1"/>
  <c r="AZ331" i="5"/>
  <c r="BK331" i="5" s="1"/>
  <c r="AY331" i="5"/>
  <c r="BJ331" i="5" s="1"/>
  <c r="AW331" i="5"/>
  <c r="BH331" i="5" s="1"/>
  <c r="AV331" i="5"/>
  <c r="BG331" i="5" s="1"/>
  <c r="AU331" i="5"/>
  <c r="BF331" i="5" s="1"/>
  <c r="AS331" i="5"/>
  <c r="BD331" i="5" s="1"/>
  <c r="AR331" i="5"/>
  <c r="BC331" i="5" s="1"/>
  <c r="AZ330" i="5"/>
  <c r="BK330" i="5" s="1"/>
  <c r="AY330" i="5"/>
  <c r="BJ330" i="5" s="1"/>
  <c r="AX330" i="5"/>
  <c r="BI330" i="5" s="1"/>
  <c r="AW330" i="5"/>
  <c r="BH330" i="5" s="1"/>
  <c r="AV330" i="5"/>
  <c r="BG330" i="5" s="1"/>
  <c r="AU330" i="5"/>
  <c r="BF330" i="5" s="1"/>
  <c r="AT330" i="5"/>
  <c r="BE330" i="5" s="1"/>
  <c r="AR330" i="5"/>
  <c r="BC330" i="5" s="1"/>
  <c r="BA329" i="5"/>
  <c r="BL329" i="5" s="1"/>
  <c r="AX329" i="5"/>
  <c r="BI329" i="5" s="1"/>
  <c r="AW329" i="5"/>
  <c r="BH329" i="5" s="1"/>
  <c r="AT329" i="5"/>
  <c r="BE329" i="5" s="1"/>
  <c r="AS329" i="5"/>
  <c r="BD329" i="5" s="1"/>
  <c r="AR329" i="5"/>
  <c r="BC329" i="5" s="1"/>
  <c r="BA328" i="5"/>
  <c r="BL328" i="5" s="1"/>
  <c r="AW328" i="5"/>
  <c r="BH328" i="5" s="1"/>
  <c r="AU328" i="5"/>
  <c r="BF328" i="5" s="1"/>
  <c r="AS328" i="5"/>
  <c r="BD328" i="5" s="1"/>
  <c r="AZ327" i="5"/>
  <c r="BK327" i="5" s="1"/>
  <c r="AY327" i="5"/>
  <c r="BJ327" i="5" s="1"/>
  <c r="AX327" i="5"/>
  <c r="BI327" i="5" s="1"/>
  <c r="AV327" i="5"/>
  <c r="BG327" i="5" s="1"/>
  <c r="AS327" i="5"/>
  <c r="BD327" i="5" s="1"/>
  <c r="AR327" i="5"/>
  <c r="BC327" i="5" s="1"/>
  <c r="AY326" i="5"/>
  <c r="BJ326" i="5" s="1"/>
  <c r="AX326" i="5"/>
  <c r="BI326" i="5" s="1"/>
  <c r="AW326" i="5"/>
  <c r="BH326" i="5" s="1"/>
  <c r="AU326" i="5"/>
  <c r="BF326" i="5" s="1"/>
  <c r="AT326" i="5"/>
  <c r="BE326" i="5" s="1"/>
  <c r="BA325" i="5"/>
  <c r="BL325" i="5" s="1"/>
  <c r="AW325" i="5"/>
  <c r="BH325" i="5" s="1"/>
  <c r="AS325" i="5"/>
  <c r="BD325" i="5" s="1"/>
  <c r="BA324" i="5"/>
  <c r="BL324" i="5" s="1"/>
  <c r="AZ324" i="5"/>
  <c r="BK324" i="5" s="1"/>
  <c r="AY324" i="5"/>
  <c r="BJ324" i="5" s="1"/>
  <c r="AW324" i="5"/>
  <c r="BH324" i="5" s="1"/>
  <c r="AS324" i="5"/>
  <c r="BD324" i="5" s="1"/>
  <c r="AR324" i="5"/>
  <c r="BC324" i="5" s="1"/>
  <c r="BA323" i="5"/>
  <c r="BL323" i="5" s="1"/>
  <c r="AY323" i="5"/>
  <c r="BJ323" i="5" s="1"/>
  <c r="AW323" i="5"/>
  <c r="BH323" i="5" s="1"/>
  <c r="AS323" i="5"/>
  <c r="BD323" i="5" s="1"/>
  <c r="AZ322" i="5"/>
  <c r="BK322" i="5" s="1"/>
  <c r="AX322" i="5"/>
  <c r="BI322" i="5" s="1"/>
  <c r="AV322" i="5"/>
  <c r="BG322" i="5" s="1"/>
  <c r="AT322" i="5"/>
  <c r="BE322" i="5" s="1"/>
  <c r="AR322" i="5"/>
  <c r="BC322" i="5" s="1"/>
  <c r="BA321" i="5"/>
  <c r="BL321" i="5" s="1"/>
  <c r="AY321" i="5"/>
  <c r="BJ321" i="5" s="1"/>
  <c r="AV321" i="5"/>
  <c r="BG321" i="5" s="1"/>
  <c r="AU321" i="5"/>
  <c r="BF321" i="5" s="1"/>
  <c r="AR321" i="5"/>
  <c r="BC321" i="5" s="1"/>
  <c r="AZ320" i="5"/>
  <c r="BK320" i="5" s="1"/>
  <c r="AV320" i="5"/>
  <c r="BG320" i="5" s="1"/>
  <c r="AR320" i="5"/>
  <c r="BC320" i="5" s="1"/>
  <c r="AY319" i="5"/>
  <c r="BJ319" i="5" s="1"/>
  <c r="AX319" i="5"/>
  <c r="BI319" i="5" s="1"/>
  <c r="AW319" i="5"/>
  <c r="BH319" i="5" s="1"/>
  <c r="AU319" i="5"/>
  <c r="BF319" i="5" s="1"/>
  <c r="AS319" i="5"/>
  <c r="BD319" i="5" s="1"/>
  <c r="AZ318" i="5"/>
  <c r="BK318" i="5" s="1"/>
  <c r="AX318" i="5"/>
  <c r="BI318" i="5" s="1"/>
  <c r="AV318" i="5"/>
  <c r="BG318" i="5" s="1"/>
  <c r="AT318" i="5"/>
  <c r="BE318" i="5" s="1"/>
  <c r="AR318" i="5"/>
  <c r="BC318" i="5" s="1"/>
  <c r="BA317" i="5"/>
  <c r="BL317" i="5" s="1"/>
  <c r="AY317" i="5"/>
  <c r="BJ317" i="5" s="1"/>
  <c r="AU317" i="5"/>
  <c r="BF317" i="5" s="1"/>
  <c r="AS317" i="5"/>
  <c r="BD317" i="5" s="1"/>
  <c r="AZ316" i="5"/>
  <c r="BK316" i="5" s="1"/>
  <c r="AY316" i="5"/>
  <c r="BJ316" i="5" s="1"/>
  <c r="AX316" i="5"/>
  <c r="BI316" i="5" s="1"/>
  <c r="AV316" i="5"/>
  <c r="BG316" i="5" s="1"/>
  <c r="AU316" i="5"/>
  <c r="BF316" i="5" s="1"/>
  <c r="AR316" i="5"/>
  <c r="BC316" i="5" s="1"/>
  <c r="BA315" i="5"/>
  <c r="BL315" i="5" s="1"/>
  <c r="AY315" i="5"/>
  <c r="BJ315" i="5" s="1"/>
  <c r="AX315" i="5"/>
  <c r="BI315" i="5" s="1"/>
  <c r="AW315" i="5"/>
  <c r="BH315" i="5" s="1"/>
  <c r="AV315" i="5"/>
  <c r="BG315" i="5" s="1"/>
  <c r="AU315" i="5"/>
  <c r="BF315" i="5" s="1"/>
  <c r="AS315" i="5"/>
  <c r="BD315" i="5" s="1"/>
  <c r="BA314" i="5"/>
  <c r="BL314" i="5" s="1"/>
  <c r="AZ314" i="5"/>
  <c r="BK314" i="5" s="1"/>
  <c r="AY314" i="5"/>
  <c r="BJ314" i="5" s="1"/>
  <c r="AR314" i="5"/>
  <c r="BC314" i="5" s="1"/>
  <c r="BA313" i="5"/>
  <c r="BL313" i="5" s="1"/>
  <c r="AX313" i="5"/>
  <c r="BI313" i="5" s="1"/>
  <c r="AW313" i="5"/>
  <c r="BH313" i="5" s="1"/>
  <c r="AT313" i="5"/>
  <c r="BE313" i="5" s="1"/>
  <c r="AS313" i="5"/>
  <c r="BD313" i="5" s="1"/>
  <c r="BA312" i="5"/>
  <c r="BL312" i="5" s="1"/>
  <c r="AV312" i="5"/>
  <c r="BG312" i="5" s="1"/>
  <c r="AU312" i="5"/>
  <c r="BF312" i="5" s="1"/>
  <c r="AS312" i="5"/>
  <c r="BD312" i="5" s="1"/>
  <c r="AR312" i="5"/>
  <c r="BC312" i="5" s="1"/>
  <c r="AY311" i="5"/>
  <c r="BJ311" i="5" s="1"/>
  <c r="AX311" i="5"/>
  <c r="BI311" i="5" s="1"/>
  <c r="AU311" i="5"/>
  <c r="BF311" i="5" s="1"/>
  <c r="BA310" i="5"/>
  <c r="BL310" i="5" s="1"/>
  <c r="AZ310" i="5"/>
  <c r="BK310" i="5" s="1"/>
  <c r="AY310" i="5"/>
  <c r="BJ310" i="5" s="1"/>
  <c r="AX310" i="5"/>
  <c r="BI310" i="5" s="1"/>
  <c r="AW310" i="5"/>
  <c r="BH310" i="5" s="1"/>
  <c r="AV310" i="5"/>
  <c r="BG310" i="5" s="1"/>
  <c r="AT310" i="5"/>
  <c r="BE310" i="5" s="1"/>
  <c r="AR310" i="5"/>
  <c r="BC310" i="5" s="1"/>
  <c r="BA309" i="5"/>
  <c r="BL309" i="5" s="1"/>
  <c r="AZ309" i="5"/>
  <c r="BK309" i="5" s="1"/>
  <c r="AX309" i="5"/>
  <c r="BI309" i="5" s="1"/>
  <c r="AT309" i="5"/>
  <c r="BE309" i="5" s="1"/>
  <c r="AR309" i="5"/>
  <c r="BC309" i="5" s="1"/>
  <c r="BA308" i="5"/>
  <c r="BL308" i="5" s="1"/>
  <c r="AZ308" i="5"/>
  <c r="BK308" i="5" s="1"/>
  <c r="AY308" i="5"/>
  <c r="BJ308" i="5" s="1"/>
  <c r="AX308" i="5"/>
  <c r="BI308" i="5" s="1"/>
  <c r="AW308" i="5"/>
  <c r="BH308" i="5" s="1"/>
  <c r="AV308" i="5"/>
  <c r="BG308" i="5" s="1"/>
  <c r="AU308" i="5"/>
  <c r="BF308" i="5" s="1"/>
  <c r="AT308" i="5"/>
  <c r="BE308" i="5" s="1"/>
  <c r="AR308" i="5"/>
  <c r="BC308" i="5" s="1"/>
  <c r="BA307" i="5"/>
  <c r="BL307" i="5" s="1"/>
  <c r="AY307" i="5"/>
  <c r="BJ307" i="5" s="1"/>
  <c r="AW307" i="5"/>
  <c r="BH307" i="5" s="1"/>
  <c r="AU307" i="5"/>
  <c r="BF307" i="5" s="1"/>
  <c r="AS307" i="5"/>
  <c r="BD307" i="5" s="1"/>
  <c r="BA306" i="5"/>
  <c r="BL306" i="5" s="1"/>
  <c r="AY306" i="5"/>
  <c r="BJ306" i="5" s="1"/>
  <c r="AW306" i="5"/>
  <c r="BH306" i="5" s="1"/>
  <c r="AS306" i="5"/>
  <c r="BD306" i="5" s="1"/>
  <c r="AW305" i="5"/>
  <c r="BH305" i="5" s="1"/>
  <c r="BA304" i="5"/>
  <c r="BL304" i="5" s="1"/>
  <c r="AZ304" i="5"/>
  <c r="BK304" i="5" s="1"/>
  <c r="AX304" i="5"/>
  <c r="BI304" i="5" s="1"/>
  <c r="AV304" i="5"/>
  <c r="BG304" i="5" s="1"/>
  <c r="AT304" i="5"/>
  <c r="BE304" i="5" s="1"/>
  <c r="AS304" i="5"/>
  <c r="BD304" i="5" s="1"/>
  <c r="AR304" i="5"/>
  <c r="BC304" i="5" s="1"/>
  <c r="AZ303" i="5"/>
  <c r="BK303" i="5" s="1"/>
  <c r="AY303" i="5"/>
  <c r="BJ303" i="5" s="1"/>
  <c r="AX303" i="5"/>
  <c r="BI303" i="5" s="1"/>
  <c r="AV303" i="5"/>
  <c r="BG303" i="5" s="1"/>
  <c r="AT303" i="5"/>
  <c r="BE303" i="5" s="1"/>
  <c r="AR303" i="5"/>
  <c r="BC303" i="5" s="1"/>
  <c r="AX302" i="5"/>
  <c r="BI302" i="5" s="1"/>
  <c r="AV302" i="5"/>
  <c r="BG302" i="5" s="1"/>
  <c r="AT302" i="5"/>
  <c r="BE302" i="5" s="1"/>
  <c r="AR302" i="5"/>
  <c r="BC302" i="5" s="1"/>
  <c r="AZ301" i="5"/>
  <c r="BK301" i="5" s="1"/>
  <c r="AV301" i="5"/>
  <c r="BG301" i="5" s="1"/>
  <c r="AR301" i="5"/>
  <c r="BC301" i="5" s="1"/>
  <c r="BA300" i="5"/>
  <c r="BL300" i="5" s="1"/>
  <c r="AZ300" i="5"/>
  <c r="BK300" i="5" s="1"/>
  <c r="AX300" i="5"/>
  <c r="BI300" i="5" s="1"/>
  <c r="AV300" i="5"/>
  <c r="BG300" i="5" s="1"/>
  <c r="AT300" i="5"/>
  <c r="BE300" i="5" s="1"/>
  <c r="AR300" i="5"/>
  <c r="BC300" i="5" s="1"/>
  <c r="BA299" i="5"/>
  <c r="BL299" i="5" s="1"/>
  <c r="AZ299" i="5"/>
  <c r="BK299" i="5" s="1"/>
  <c r="AY299" i="5"/>
  <c r="BJ299" i="5" s="1"/>
  <c r="AS299" i="5"/>
  <c r="BD299" i="5" s="1"/>
  <c r="AR299" i="5"/>
  <c r="BC299" i="5" s="1"/>
  <c r="AX298" i="5"/>
  <c r="BI298" i="5" s="1"/>
  <c r="AV298" i="5"/>
  <c r="BG298" i="5" s="1"/>
  <c r="AT298" i="5"/>
  <c r="BE298" i="5" s="1"/>
  <c r="AR298" i="5"/>
  <c r="BC298" i="5" s="1"/>
  <c r="AZ297" i="5"/>
  <c r="BK297" i="5" s="1"/>
  <c r="AV297" i="5"/>
  <c r="BG297" i="5" s="1"/>
  <c r="AR297" i="5"/>
  <c r="BC297" i="5" s="1"/>
  <c r="BA296" i="5"/>
  <c r="BL296" i="5" s="1"/>
  <c r="AY296" i="5"/>
  <c r="BJ296" i="5" s="1"/>
  <c r="AU296" i="5"/>
  <c r="BF296" i="5" s="1"/>
  <c r="AS296" i="5"/>
  <c r="BD296" i="5" s="1"/>
  <c r="BA295" i="5"/>
  <c r="BL295" i="5" s="1"/>
  <c r="AZ295" i="5"/>
  <c r="BK295" i="5" s="1"/>
  <c r="AY295" i="5"/>
  <c r="BJ295" i="5" s="1"/>
  <c r="AS295" i="5"/>
  <c r="BD295" i="5" s="1"/>
  <c r="AR295" i="5"/>
  <c r="BC295" i="5" s="1"/>
  <c r="BA294" i="5"/>
  <c r="BL294" i="5" s="1"/>
  <c r="AX294" i="5"/>
  <c r="BI294" i="5" s="1"/>
  <c r="AW294" i="5"/>
  <c r="BH294" i="5" s="1"/>
  <c r="AS294" i="5"/>
  <c r="BD294" i="5" s="1"/>
  <c r="AW293" i="5"/>
  <c r="BH293" i="5" s="1"/>
  <c r="BA292" i="5"/>
  <c r="BL292" i="5" s="1"/>
  <c r="AY292" i="5"/>
  <c r="BJ292" i="5" s="1"/>
  <c r="AU292" i="5"/>
  <c r="BF292" i="5" s="1"/>
  <c r="AT292" i="5"/>
  <c r="BE292" i="5" s="1"/>
  <c r="AS292" i="5"/>
  <c r="BD292" i="5" s="1"/>
  <c r="AZ291" i="5"/>
  <c r="BK291" i="5" s="1"/>
  <c r="AY291" i="5"/>
  <c r="BJ291" i="5" s="1"/>
  <c r="AX291" i="5"/>
  <c r="BI291" i="5" s="1"/>
  <c r="AV291" i="5"/>
  <c r="BG291" i="5" s="1"/>
  <c r="AT291" i="5"/>
  <c r="BE291" i="5" s="1"/>
  <c r="AR291" i="5"/>
  <c r="BC291" i="5" s="1"/>
  <c r="BA290" i="5"/>
  <c r="BL290" i="5" s="1"/>
  <c r="AW290" i="5"/>
  <c r="BH290" i="5" s="1"/>
  <c r="AV290" i="5"/>
  <c r="BG290" i="5" s="1"/>
  <c r="AS290" i="5"/>
  <c r="BD290" i="5" s="1"/>
  <c r="AZ289" i="5"/>
  <c r="BK289" i="5" s="1"/>
  <c r="AV289" i="5"/>
  <c r="BG289" i="5" s="1"/>
  <c r="AT289" i="5"/>
  <c r="BE289" i="5" s="1"/>
  <c r="AR289" i="5"/>
  <c r="BC289" i="5" s="1"/>
  <c r="BA288" i="5"/>
  <c r="BL288" i="5" s="1"/>
  <c r="AZ288" i="5"/>
  <c r="BK288" i="5" s="1"/>
  <c r="AY288" i="5"/>
  <c r="BJ288" i="5" s="1"/>
  <c r="AU288" i="5"/>
  <c r="BF288" i="5" s="1"/>
  <c r="AS288" i="5"/>
  <c r="BD288" i="5" s="1"/>
  <c r="AZ287" i="5"/>
  <c r="BK287" i="5" s="1"/>
  <c r="AY287" i="5"/>
  <c r="BJ287" i="5" s="1"/>
  <c r="AX287" i="5"/>
  <c r="BI287" i="5" s="1"/>
  <c r="AV287" i="5"/>
  <c r="BG287" i="5" s="1"/>
  <c r="AT287" i="5"/>
  <c r="BE287" i="5" s="1"/>
  <c r="AR287" i="5"/>
  <c r="BC287" i="5" s="1"/>
  <c r="BA286" i="5"/>
  <c r="BL286" i="5" s="1"/>
  <c r="AW286" i="5"/>
  <c r="BH286" i="5" s="1"/>
  <c r="AV286" i="5"/>
  <c r="BG286" i="5" s="1"/>
  <c r="AS286" i="5"/>
  <c r="BD286" i="5" s="1"/>
  <c r="AZ285" i="5"/>
  <c r="BK285" i="5" s="1"/>
  <c r="AV285" i="5"/>
  <c r="BG285" i="5" s="1"/>
  <c r="AT285" i="5"/>
  <c r="BE285" i="5" s="1"/>
  <c r="AR285" i="5"/>
  <c r="BC285" i="5" s="1"/>
  <c r="AZ284" i="5"/>
  <c r="BK284" i="5" s="1"/>
  <c r="AX284" i="5"/>
  <c r="BI284" i="5" s="1"/>
  <c r="AV284" i="5"/>
  <c r="BG284" i="5" s="1"/>
  <c r="AT284" i="5"/>
  <c r="BE284" i="5" s="1"/>
  <c r="AS284" i="5"/>
  <c r="BD284" i="5" s="1"/>
  <c r="AR284" i="5"/>
  <c r="BC284" i="5" s="1"/>
  <c r="AZ283" i="5"/>
  <c r="BK283" i="5" s="1"/>
  <c r="AY283" i="5"/>
  <c r="BJ283" i="5" s="1"/>
  <c r="AX283" i="5"/>
  <c r="BI283" i="5" s="1"/>
  <c r="AV283" i="5"/>
  <c r="BG283" i="5" s="1"/>
  <c r="AT283" i="5"/>
  <c r="BE283" i="5" s="1"/>
  <c r="AR283" i="5"/>
  <c r="BC283" i="5" s="1"/>
  <c r="BA282" i="5"/>
  <c r="BL282" i="5" s="1"/>
  <c r="AY282" i="5"/>
  <c r="BJ282" i="5" s="1"/>
  <c r="AW282" i="5"/>
  <c r="BH282" i="5" s="1"/>
  <c r="AS282" i="5"/>
  <c r="BD282" i="5" s="1"/>
  <c r="AZ281" i="5"/>
  <c r="BK281" i="5" s="1"/>
  <c r="AV281" i="5"/>
  <c r="BG281" i="5" s="1"/>
  <c r="AT281" i="5"/>
  <c r="BE281" i="5" s="1"/>
  <c r="AR281" i="5"/>
  <c r="BC281" i="5" s="1"/>
  <c r="BA280" i="5"/>
  <c r="BL280" i="5" s="1"/>
  <c r="AZ280" i="5"/>
  <c r="BK280" i="5" s="1"/>
  <c r="AX280" i="5"/>
  <c r="BI280" i="5" s="1"/>
  <c r="AV280" i="5"/>
  <c r="BG280" i="5" s="1"/>
  <c r="AT280" i="5"/>
  <c r="BE280" i="5" s="1"/>
  <c r="AS280" i="5"/>
  <c r="BD280" i="5" s="1"/>
  <c r="AR280" i="5"/>
  <c r="BC280" i="5" s="1"/>
  <c r="AZ279" i="5"/>
  <c r="BK279" i="5" s="1"/>
  <c r="AY279" i="5"/>
  <c r="BJ279" i="5" s="1"/>
  <c r="AX279" i="5"/>
  <c r="BI279" i="5" s="1"/>
  <c r="AV279" i="5"/>
  <c r="BG279" i="5" s="1"/>
  <c r="AT279" i="5"/>
  <c r="BE279" i="5" s="1"/>
  <c r="AR279" i="5"/>
  <c r="BC279" i="5" s="1"/>
  <c r="BA278" i="5"/>
  <c r="BL278" i="5" s="1"/>
  <c r="AY278" i="5"/>
  <c r="BJ278" i="5" s="1"/>
  <c r="AX278" i="5"/>
  <c r="BI278" i="5" s="1"/>
  <c r="AW278" i="5"/>
  <c r="BH278" i="5" s="1"/>
  <c r="AS278" i="5"/>
  <c r="BD278" i="5" s="1"/>
  <c r="AZ277" i="5"/>
  <c r="BK277" i="5" s="1"/>
  <c r="AX277" i="5"/>
  <c r="BI277" i="5" s="1"/>
  <c r="AV277" i="5"/>
  <c r="BG277" i="5" s="1"/>
  <c r="AT277" i="5"/>
  <c r="BE277" i="5" s="1"/>
  <c r="AR277" i="5"/>
  <c r="BC277" i="5" s="1"/>
  <c r="BA276" i="5"/>
  <c r="BL276" i="5" s="1"/>
  <c r="AZ276" i="5"/>
  <c r="BK276" i="5" s="1"/>
  <c r="AY276" i="5"/>
  <c r="BJ276" i="5" s="1"/>
  <c r="AU276" i="5"/>
  <c r="BF276" i="5" s="1"/>
  <c r="AS276" i="5"/>
  <c r="BD276" i="5" s="1"/>
  <c r="AR276" i="5"/>
  <c r="BC276" i="5" s="1"/>
  <c r="AZ275" i="5"/>
  <c r="BK275" i="5" s="1"/>
  <c r="AY275" i="5"/>
  <c r="BJ275" i="5" s="1"/>
  <c r="AX275" i="5"/>
  <c r="BI275" i="5" s="1"/>
  <c r="AV275" i="5"/>
  <c r="BG275" i="5" s="1"/>
  <c r="AT275" i="5"/>
  <c r="BE275" i="5" s="1"/>
  <c r="AR275" i="5"/>
  <c r="BC275" i="5" s="1"/>
  <c r="BA274" i="5"/>
  <c r="BL274" i="5" s="1"/>
  <c r="AY274" i="5"/>
  <c r="BJ274" i="5" s="1"/>
  <c r="AW274" i="5"/>
  <c r="BH274" i="5" s="1"/>
  <c r="AU274" i="5"/>
  <c r="BF274" i="5" s="1"/>
  <c r="AS274" i="5"/>
  <c r="BD274" i="5" s="1"/>
  <c r="AZ273" i="5"/>
  <c r="BK273" i="5" s="1"/>
  <c r="AX273" i="5"/>
  <c r="BI273" i="5" s="1"/>
  <c r="AV273" i="5"/>
  <c r="BG273" i="5" s="1"/>
  <c r="AT273" i="5"/>
  <c r="BE273" i="5" s="1"/>
  <c r="AR273" i="5"/>
  <c r="BC273" i="5" s="1"/>
  <c r="BA272" i="5"/>
  <c r="BL272" i="5" s="1"/>
  <c r="AZ272" i="5"/>
  <c r="BK272" i="5" s="1"/>
  <c r="AX272" i="5"/>
  <c r="BI272" i="5" s="1"/>
  <c r="AV272" i="5"/>
  <c r="BG272" i="5" s="1"/>
  <c r="AT272" i="5"/>
  <c r="BE272" i="5" s="1"/>
  <c r="AS272" i="5"/>
  <c r="BD272" i="5" s="1"/>
  <c r="AR272" i="5"/>
  <c r="BC272" i="5" s="1"/>
  <c r="AZ271" i="5"/>
  <c r="BK271" i="5" s="1"/>
  <c r="AY271" i="5"/>
  <c r="BJ271" i="5" s="1"/>
  <c r="AX271" i="5"/>
  <c r="BI271" i="5" s="1"/>
  <c r="AV271" i="5"/>
  <c r="BG271" i="5" s="1"/>
  <c r="AT271" i="5"/>
  <c r="BE271" i="5" s="1"/>
  <c r="AR271" i="5"/>
  <c r="BC271" i="5" s="1"/>
  <c r="BA270" i="5"/>
  <c r="BL270" i="5" s="1"/>
  <c r="AY270" i="5"/>
  <c r="BJ270" i="5" s="1"/>
  <c r="AW270" i="5"/>
  <c r="BH270" i="5" s="1"/>
  <c r="AV270" i="5"/>
  <c r="BG270" i="5" s="1"/>
  <c r="AU270" i="5"/>
  <c r="BF270" i="5" s="1"/>
  <c r="AS270" i="5"/>
  <c r="BD270" i="5" s="1"/>
  <c r="AZ269" i="5"/>
  <c r="BK269" i="5" s="1"/>
  <c r="AX269" i="5"/>
  <c r="BI269" i="5" s="1"/>
  <c r="AV269" i="5"/>
  <c r="BG269" i="5" s="1"/>
  <c r="AT269" i="5"/>
  <c r="BE269" i="5" s="1"/>
  <c r="AR269" i="5"/>
  <c r="BC269" i="5" s="1"/>
  <c r="AZ268" i="5"/>
  <c r="BK268" i="5" s="1"/>
  <c r="AX268" i="5"/>
  <c r="BI268" i="5" s="1"/>
  <c r="AV268" i="5"/>
  <c r="BG268" i="5" s="1"/>
  <c r="AT268" i="5"/>
  <c r="BE268" i="5" s="1"/>
  <c r="AR268" i="5"/>
  <c r="BC268" i="5" s="1"/>
  <c r="BA267" i="5"/>
  <c r="BL267" i="5" s="1"/>
  <c r="AZ267" i="5"/>
  <c r="BK267" i="5" s="1"/>
  <c r="AY267" i="5"/>
  <c r="BJ267" i="5" s="1"/>
  <c r="AW267" i="5"/>
  <c r="BH267" i="5" s="1"/>
  <c r="AU267" i="5"/>
  <c r="BF267" i="5" s="1"/>
  <c r="AS267" i="5"/>
  <c r="BD267" i="5" s="1"/>
  <c r="AZ266" i="5"/>
  <c r="BK266" i="5" s="1"/>
  <c r="AX266" i="5"/>
  <c r="BI266" i="5" s="1"/>
  <c r="AV266" i="5"/>
  <c r="BG266" i="5" s="1"/>
  <c r="AT266" i="5"/>
  <c r="BE266" i="5" s="1"/>
  <c r="AR266" i="5"/>
  <c r="BC266" i="5" s="1"/>
  <c r="BA265" i="5"/>
  <c r="BL265" i="5" s="1"/>
  <c r="AY265" i="5"/>
  <c r="BJ265" i="5" s="1"/>
  <c r="AX265" i="5"/>
  <c r="BI265" i="5" s="1"/>
  <c r="AW265" i="5"/>
  <c r="BH265" i="5" s="1"/>
  <c r="AU265" i="5"/>
  <c r="BF265" i="5" s="1"/>
  <c r="AT265" i="5"/>
  <c r="BE265" i="5" s="1"/>
  <c r="AS265" i="5"/>
  <c r="BD265" i="5" s="1"/>
  <c r="BA264" i="5"/>
  <c r="BL264" i="5" s="1"/>
  <c r="AY264" i="5"/>
  <c r="BJ264" i="5" s="1"/>
  <c r="AW264" i="5"/>
  <c r="BH264" i="5" s="1"/>
  <c r="AU264" i="5"/>
  <c r="BF264" i="5" s="1"/>
  <c r="AS264" i="5"/>
  <c r="BD264" i="5" s="1"/>
  <c r="AR264" i="5"/>
  <c r="BC264" i="5" s="1"/>
  <c r="BA263" i="5"/>
  <c r="BL263" i="5" s="1"/>
  <c r="AZ263" i="5"/>
  <c r="BK263" i="5" s="1"/>
  <c r="AY263" i="5"/>
  <c r="BJ263" i="5" s="1"/>
  <c r="AX263" i="5"/>
  <c r="BI263" i="5" s="1"/>
  <c r="AW263" i="5"/>
  <c r="BH263" i="5" s="1"/>
  <c r="AU263" i="5"/>
  <c r="BF263" i="5" s="1"/>
  <c r="AS263" i="5"/>
  <c r="BD263" i="5" s="1"/>
  <c r="AR263" i="5"/>
  <c r="BC263" i="5" s="1"/>
  <c r="BA262" i="5"/>
  <c r="BL262" i="5" s="1"/>
  <c r="AY262" i="5"/>
  <c r="BJ262" i="5" s="1"/>
  <c r="AX262" i="5"/>
  <c r="BI262" i="5" s="1"/>
  <c r="AW262" i="5"/>
  <c r="BH262" i="5" s="1"/>
  <c r="AU262" i="5"/>
  <c r="BF262" i="5" s="1"/>
  <c r="AS262" i="5"/>
  <c r="BD262" i="5" s="1"/>
  <c r="AZ261" i="5"/>
  <c r="BK261" i="5" s="1"/>
  <c r="AX261" i="5"/>
  <c r="BI261" i="5" s="1"/>
  <c r="AV261" i="5"/>
  <c r="BG261" i="5" s="1"/>
  <c r="AT261" i="5"/>
  <c r="BE261" i="5" s="1"/>
  <c r="AR261" i="5"/>
  <c r="BC261" i="5" s="1"/>
  <c r="AZ260" i="5"/>
  <c r="BK260" i="5" s="1"/>
  <c r="AV260" i="5"/>
  <c r="BG260" i="5" s="1"/>
  <c r="AT260" i="5"/>
  <c r="BE260" i="5" s="1"/>
  <c r="AS260" i="5"/>
  <c r="BD260" i="5" s="1"/>
  <c r="AR260" i="5"/>
  <c r="BC260" i="5" s="1"/>
  <c r="AZ259" i="5"/>
  <c r="BK259" i="5" s="1"/>
  <c r="AY259" i="5"/>
  <c r="BJ259" i="5" s="1"/>
  <c r="AX259" i="5"/>
  <c r="BI259" i="5" s="1"/>
  <c r="AV259" i="5"/>
  <c r="BG259" i="5" s="1"/>
  <c r="AT259" i="5"/>
  <c r="BE259" i="5" s="1"/>
  <c r="AR259" i="5"/>
  <c r="BC259" i="5" s="1"/>
  <c r="BA258" i="5"/>
  <c r="BL258" i="5" s="1"/>
  <c r="AY258" i="5"/>
  <c r="BJ258" i="5" s="1"/>
  <c r="AX258" i="5"/>
  <c r="BI258" i="5" s="1"/>
  <c r="AW258" i="5"/>
  <c r="BH258" i="5" s="1"/>
  <c r="AU258" i="5"/>
  <c r="BF258" i="5" s="1"/>
  <c r="AS258" i="5"/>
  <c r="BD258" i="5" s="1"/>
  <c r="AZ257" i="5"/>
  <c r="BK257" i="5" s="1"/>
  <c r="AX257" i="5"/>
  <c r="BI257" i="5" s="1"/>
  <c r="AV257" i="5"/>
  <c r="BG257" i="5" s="1"/>
  <c r="AT257" i="5"/>
  <c r="BE257" i="5" s="1"/>
  <c r="AR257" i="5"/>
  <c r="BC257" i="5" s="1"/>
  <c r="AZ256" i="5"/>
  <c r="BK256" i="5" s="1"/>
  <c r="AV256" i="5"/>
  <c r="BG256" i="5" s="1"/>
  <c r="AT256" i="5"/>
  <c r="BE256" i="5" s="1"/>
  <c r="AS256" i="5"/>
  <c r="BD256" i="5" s="1"/>
  <c r="AR256" i="5"/>
  <c r="BC256" i="5" s="1"/>
  <c r="AZ255" i="5"/>
  <c r="BK255" i="5" s="1"/>
  <c r="AY255" i="5"/>
  <c r="BJ255" i="5" s="1"/>
  <c r="AX255" i="5"/>
  <c r="BI255" i="5" s="1"/>
  <c r="AV255" i="5"/>
  <c r="BG255" i="5" s="1"/>
  <c r="AT255" i="5"/>
  <c r="BE255" i="5" s="1"/>
  <c r="AR255" i="5"/>
  <c r="BC255" i="5" s="1"/>
  <c r="AX254" i="5"/>
  <c r="BI254" i="5" s="1"/>
  <c r="AT254" i="5"/>
  <c r="BE254" i="5" s="1"/>
  <c r="AR254" i="5"/>
  <c r="BC254" i="5" s="1"/>
  <c r="BA253" i="5"/>
  <c r="BL253" i="5" s="1"/>
  <c r="AW253" i="5"/>
  <c r="BH253" i="5" s="1"/>
  <c r="AT253" i="5"/>
  <c r="BE253" i="5" s="1"/>
  <c r="AS253" i="5"/>
  <c r="BD253" i="5" s="1"/>
  <c r="BA252" i="5"/>
  <c r="BL252" i="5" s="1"/>
  <c r="AY252" i="5"/>
  <c r="BJ252" i="5" s="1"/>
  <c r="AW252" i="5"/>
  <c r="BH252" i="5" s="1"/>
  <c r="AV252" i="5"/>
  <c r="BG252" i="5" s="1"/>
  <c r="AU252" i="5"/>
  <c r="BF252" i="5" s="1"/>
  <c r="AS252" i="5"/>
  <c r="BD252" i="5" s="1"/>
  <c r="AR252" i="5"/>
  <c r="BC252" i="5" s="1"/>
  <c r="BA251" i="5"/>
  <c r="BL251" i="5" s="1"/>
  <c r="AY251" i="5"/>
  <c r="BJ251" i="5" s="1"/>
  <c r="AW251" i="5"/>
  <c r="BH251" i="5" s="1"/>
  <c r="AU251" i="5"/>
  <c r="BF251" i="5" s="1"/>
  <c r="AS251" i="5"/>
  <c r="BD251" i="5" s="1"/>
  <c r="AZ250" i="5"/>
  <c r="BK250" i="5" s="1"/>
  <c r="AX250" i="5"/>
  <c r="BI250" i="5" s="1"/>
  <c r="AW250" i="5"/>
  <c r="BH250" i="5" s="1"/>
  <c r="AV250" i="5"/>
  <c r="BG250" i="5" s="1"/>
  <c r="AT250" i="5"/>
  <c r="BE250" i="5" s="1"/>
  <c r="BA249" i="5"/>
  <c r="BL249" i="5" s="1"/>
  <c r="AX249" i="5"/>
  <c r="BI249" i="5" s="1"/>
  <c r="AW249" i="5"/>
  <c r="BH249" i="5" s="1"/>
  <c r="AV249" i="5"/>
  <c r="BG249" i="5" s="1"/>
  <c r="AU249" i="5"/>
  <c r="BF249" i="5" s="1"/>
  <c r="AT249" i="5"/>
  <c r="BE249" i="5" s="1"/>
  <c r="AS249" i="5"/>
  <c r="BD249" i="5" s="1"/>
  <c r="AZ248" i="5"/>
  <c r="BK248" i="5" s="1"/>
  <c r="AX248" i="5"/>
  <c r="BI248" i="5" s="1"/>
  <c r="AV248" i="5"/>
  <c r="BG248" i="5" s="1"/>
  <c r="AT248" i="5"/>
  <c r="BE248" i="5" s="1"/>
  <c r="AR248" i="5"/>
  <c r="BC248" i="5" s="1"/>
  <c r="BA247" i="5"/>
  <c r="BL247" i="5" s="1"/>
  <c r="AY247" i="5"/>
  <c r="BJ247" i="5" s="1"/>
  <c r="AW247" i="5"/>
  <c r="BH247" i="5" s="1"/>
  <c r="AU247" i="5"/>
  <c r="BF247" i="5" s="1"/>
  <c r="AS247" i="5"/>
  <c r="BD247" i="5" s="1"/>
  <c r="AR247" i="5"/>
  <c r="BC247" i="5" s="1"/>
  <c r="AX246" i="5"/>
  <c r="BI246" i="5" s="1"/>
  <c r="AV246" i="5"/>
  <c r="BG246" i="5" s="1"/>
  <c r="AT246" i="5"/>
  <c r="BE246" i="5" s="1"/>
  <c r="AR246" i="5"/>
  <c r="BC246" i="5" s="1"/>
  <c r="BA245" i="5"/>
  <c r="BL245" i="5" s="1"/>
  <c r="AY245" i="5"/>
  <c r="BJ245" i="5" s="1"/>
  <c r="AX245" i="5"/>
  <c r="BI245" i="5" s="1"/>
  <c r="AW245" i="5"/>
  <c r="BH245" i="5" s="1"/>
  <c r="AU245" i="5"/>
  <c r="BF245" i="5" s="1"/>
  <c r="AS245" i="5"/>
  <c r="BD245" i="5" s="1"/>
  <c r="AZ244" i="5"/>
  <c r="BK244" i="5" s="1"/>
  <c r="AX244" i="5"/>
  <c r="BI244" i="5" s="1"/>
  <c r="AV244" i="5"/>
  <c r="BG244" i="5" s="1"/>
  <c r="AT244" i="5"/>
  <c r="BE244" i="5" s="1"/>
  <c r="AR244" i="5"/>
  <c r="BC244" i="5" s="1"/>
  <c r="AZ243" i="5"/>
  <c r="BK243" i="5" s="1"/>
  <c r="AX243" i="5"/>
  <c r="BI243" i="5" s="1"/>
  <c r="AV243" i="5"/>
  <c r="BG243" i="5" s="1"/>
  <c r="AT243" i="5"/>
  <c r="BE243" i="5" s="1"/>
  <c r="BA242" i="5"/>
  <c r="BL242" i="5" s="1"/>
  <c r="AY242" i="5"/>
  <c r="BJ242" i="5" s="1"/>
  <c r="AX242" i="5"/>
  <c r="BI242" i="5" s="1"/>
  <c r="AW242" i="5"/>
  <c r="BH242" i="5" s="1"/>
  <c r="AU242" i="5"/>
  <c r="BF242" i="5" s="1"/>
  <c r="AT242" i="5"/>
  <c r="BE242" i="5" s="1"/>
  <c r="AS242" i="5"/>
  <c r="BD242" i="5" s="1"/>
  <c r="AZ241" i="5"/>
  <c r="BK241" i="5" s="1"/>
  <c r="AV241" i="5"/>
  <c r="BG241" i="5" s="1"/>
  <c r="AS241" i="5"/>
  <c r="BD241" i="5" s="1"/>
  <c r="AR241" i="5"/>
  <c r="BC241" i="5" s="1"/>
  <c r="BA240" i="5"/>
  <c r="BL240" i="5" s="1"/>
  <c r="AY240" i="5"/>
  <c r="BJ240" i="5" s="1"/>
  <c r="AW240" i="5"/>
  <c r="BH240" i="5" s="1"/>
  <c r="AU240" i="5"/>
  <c r="BF240" i="5" s="1"/>
  <c r="AS240" i="5"/>
  <c r="BD240" i="5" s="1"/>
  <c r="AZ239" i="5"/>
  <c r="BK239" i="5" s="1"/>
  <c r="AX239" i="5"/>
  <c r="BI239" i="5" s="1"/>
  <c r="AV239" i="5"/>
  <c r="BG239" i="5" s="1"/>
  <c r="AT239" i="5"/>
  <c r="BE239" i="5" s="1"/>
  <c r="AR239" i="5"/>
  <c r="BC239" i="5" s="1"/>
  <c r="AZ238" i="5"/>
  <c r="BK238" i="5" s="1"/>
  <c r="AX238" i="5"/>
  <c r="BI238" i="5" s="1"/>
  <c r="AW238" i="5"/>
  <c r="BH238" i="5" s="1"/>
  <c r="AV238" i="5"/>
  <c r="BG238" i="5" s="1"/>
  <c r="BA237" i="5"/>
  <c r="BL237" i="5" s="1"/>
  <c r="AW237" i="5"/>
  <c r="BH237" i="5" s="1"/>
  <c r="AT237" i="5"/>
  <c r="BE237" i="5" s="1"/>
  <c r="AS237" i="5"/>
  <c r="BD237" i="5" s="1"/>
  <c r="AZ236" i="5"/>
  <c r="BK236" i="5" s="1"/>
  <c r="AW236" i="5"/>
  <c r="BH236" i="5" s="1"/>
  <c r="AV236" i="5"/>
  <c r="BG236" i="5" s="1"/>
  <c r="AT236" i="5"/>
  <c r="BE236" i="5" s="1"/>
  <c r="AR236" i="5"/>
  <c r="BC236" i="5" s="1"/>
  <c r="AZ235" i="5"/>
  <c r="BK235" i="5" s="1"/>
  <c r="AX235" i="5"/>
  <c r="BI235" i="5" s="1"/>
  <c r="AV235" i="5"/>
  <c r="BG235" i="5" s="1"/>
  <c r="AT235" i="5"/>
  <c r="BE235" i="5" s="1"/>
  <c r="AR235" i="5"/>
  <c r="BC235" i="5" s="1"/>
  <c r="AZ234" i="5"/>
  <c r="BK234" i="5" s="1"/>
  <c r="AY234" i="5"/>
  <c r="BJ234" i="5" s="1"/>
  <c r="AR234" i="5"/>
  <c r="BC234" i="5" s="1"/>
  <c r="AX233" i="5"/>
  <c r="BI233" i="5" s="1"/>
  <c r="AT233" i="5"/>
  <c r="BE233" i="5" s="1"/>
  <c r="BA232" i="5"/>
  <c r="BL232" i="5" s="1"/>
  <c r="AW232" i="5"/>
  <c r="BH232" i="5" s="1"/>
  <c r="AT232" i="5"/>
  <c r="BE232" i="5" s="1"/>
  <c r="AS232" i="5"/>
  <c r="BD232" i="5" s="1"/>
  <c r="BA231" i="5"/>
  <c r="BL231" i="5" s="1"/>
  <c r="AZ231" i="5"/>
  <c r="BK231" i="5" s="1"/>
  <c r="AY231" i="5"/>
  <c r="BJ231" i="5" s="1"/>
  <c r="AW231" i="5"/>
  <c r="BH231" i="5" s="1"/>
  <c r="AU231" i="5"/>
  <c r="BF231" i="5" s="1"/>
  <c r="AS231" i="5"/>
  <c r="BD231" i="5" s="1"/>
  <c r="AR231" i="5"/>
  <c r="BC231" i="5" s="1"/>
  <c r="AY230" i="5"/>
  <c r="BJ230" i="5" s="1"/>
  <c r="AX230" i="5"/>
  <c r="BI230" i="5" s="1"/>
  <c r="AT230" i="5"/>
  <c r="BE230" i="5" s="1"/>
  <c r="AR230" i="5"/>
  <c r="BC230" i="5" s="1"/>
  <c r="BA229" i="5"/>
  <c r="BL229" i="5" s="1"/>
  <c r="AW229" i="5"/>
  <c r="BH229" i="5" s="1"/>
  <c r="AT229" i="5"/>
  <c r="BE229" i="5" s="1"/>
  <c r="AS229" i="5"/>
  <c r="BD229" i="5" s="1"/>
  <c r="AZ228" i="5"/>
  <c r="BK228" i="5" s="1"/>
  <c r="AW228" i="5"/>
  <c r="BH228" i="5" s="1"/>
  <c r="AV228" i="5"/>
  <c r="BG228" i="5" s="1"/>
  <c r="AT228" i="5"/>
  <c r="BE228" i="5" s="1"/>
  <c r="AR228" i="5"/>
  <c r="BC228" i="5" s="1"/>
  <c r="AZ227" i="5"/>
  <c r="BK227" i="5" s="1"/>
  <c r="AX227" i="5"/>
  <c r="BI227" i="5" s="1"/>
  <c r="AV227" i="5"/>
  <c r="BG227" i="5" s="1"/>
  <c r="AT227" i="5"/>
  <c r="BE227" i="5" s="1"/>
  <c r="AS227" i="5"/>
  <c r="BD227" i="5" s="1"/>
  <c r="AR227" i="5"/>
  <c r="BC227" i="5" s="1"/>
  <c r="BA226" i="5"/>
  <c r="BL226" i="5" s="1"/>
  <c r="AZ226" i="5"/>
  <c r="BK226" i="5" s="1"/>
  <c r="AW226" i="5"/>
  <c r="BH226" i="5" s="1"/>
  <c r="AS226" i="5"/>
  <c r="BD226" i="5" s="1"/>
  <c r="AR226" i="5"/>
  <c r="BC226" i="5" s="1"/>
  <c r="AZ225" i="5"/>
  <c r="BK225" i="5" s="1"/>
  <c r="AV225" i="5"/>
  <c r="BG225" i="5" s="1"/>
  <c r="AT225" i="5"/>
  <c r="BE225" i="5" s="1"/>
  <c r="AR225" i="5"/>
  <c r="BC225" i="5" s="1"/>
  <c r="BA224" i="5"/>
  <c r="BL224" i="5" s="1"/>
  <c r="AY224" i="5"/>
  <c r="BJ224" i="5" s="1"/>
  <c r="AW224" i="5"/>
  <c r="BH224" i="5" s="1"/>
  <c r="AU224" i="5"/>
  <c r="BF224" i="5" s="1"/>
  <c r="AS224" i="5"/>
  <c r="BD224" i="5" s="1"/>
  <c r="BA223" i="5"/>
  <c r="BL223" i="5" s="1"/>
  <c r="AY223" i="5"/>
  <c r="BJ223" i="5" s="1"/>
  <c r="AX223" i="5"/>
  <c r="BI223" i="5" s="1"/>
  <c r="AW223" i="5"/>
  <c r="BH223" i="5" s="1"/>
  <c r="AU223" i="5"/>
  <c r="BF223" i="5" s="1"/>
  <c r="AT223" i="5"/>
  <c r="BE223" i="5" s="1"/>
  <c r="AS223" i="5"/>
  <c r="BD223" i="5" s="1"/>
  <c r="AR223" i="5"/>
  <c r="BC223" i="5" s="1"/>
  <c r="AZ222" i="5"/>
  <c r="BK222" i="5" s="1"/>
  <c r="AY222" i="5"/>
  <c r="BJ222" i="5" s="1"/>
  <c r="AV222" i="5"/>
  <c r="BG222" i="5" s="1"/>
  <c r="AR222" i="5"/>
  <c r="BC222" i="5" s="1"/>
  <c r="AY221" i="5"/>
  <c r="BJ221" i="5" s="1"/>
  <c r="AU221" i="5"/>
  <c r="BF221" i="5" s="1"/>
  <c r="AT221" i="5"/>
  <c r="BE221" i="5" s="1"/>
  <c r="AZ220" i="5"/>
  <c r="BK220" i="5" s="1"/>
  <c r="AY220" i="5"/>
  <c r="BJ220" i="5" s="1"/>
  <c r="AX220" i="5"/>
  <c r="BI220" i="5" s="1"/>
  <c r="AV220" i="5"/>
  <c r="BG220" i="5" s="1"/>
  <c r="AU220" i="5"/>
  <c r="BF220" i="5" s="1"/>
  <c r="AT220" i="5"/>
  <c r="BE220" i="5" s="1"/>
  <c r="AR220" i="5"/>
  <c r="BC220" i="5" s="1"/>
  <c r="AZ219" i="5"/>
  <c r="BK219" i="5" s="1"/>
  <c r="AX219" i="5"/>
  <c r="BI219" i="5" s="1"/>
  <c r="AV219" i="5"/>
  <c r="BG219" i="5" s="1"/>
  <c r="AT219" i="5"/>
  <c r="BE219" i="5" s="1"/>
  <c r="AR219" i="5"/>
  <c r="BC219" i="5" s="1"/>
  <c r="BA218" i="5"/>
  <c r="BL218" i="5" s="1"/>
  <c r="AZ218" i="5"/>
  <c r="BK218" i="5" s="1"/>
  <c r="AY218" i="5"/>
  <c r="BJ218" i="5" s="1"/>
  <c r="AW218" i="5"/>
  <c r="BH218" i="5" s="1"/>
  <c r="AS218" i="5"/>
  <c r="BD218" i="5" s="1"/>
  <c r="AR218" i="5"/>
  <c r="BC218" i="5" s="1"/>
  <c r="AZ217" i="5"/>
  <c r="BK217" i="5" s="1"/>
  <c r="AX217" i="5"/>
  <c r="BI217" i="5" s="1"/>
  <c r="AV217" i="5"/>
  <c r="BG217" i="5" s="1"/>
  <c r="AT217" i="5"/>
  <c r="BE217" i="5" s="1"/>
  <c r="AR217" i="5"/>
  <c r="BC217" i="5" s="1"/>
  <c r="BA216" i="5"/>
  <c r="BL216" i="5" s="1"/>
  <c r="AZ216" i="5"/>
  <c r="BK216" i="5" s="1"/>
  <c r="AY216" i="5"/>
  <c r="BJ216" i="5" s="1"/>
  <c r="AW216" i="5"/>
  <c r="BH216" i="5" s="1"/>
  <c r="AV216" i="5"/>
  <c r="BG216" i="5" s="1"/>
  <c r="AU216" i="5"/>
  <c r="BF216" i="5" s="1"/>
  <c r="AS216" i="5"/>
  <c r="BD216" i="5" s="1"/>
  <c r="AR216" i="5"/>
  <c r="BC216" i="5" s="1"/>
  <c r="AX215" i="5"/>
  <c r="BI215" i="5" s="1"/>
  <c r="AT215" i="5"/>
  <c r="BE215" i="5" s="1"/>
  <c r="AZ214" i="5"/>
  <c r="BK214" i="5" s="1"/>
  <c r="AX214" i="5"/>
  <c r="BI214" i="5" s="1"/>
  <c r="AV214" i="5"/>
  <c r="BG214" i="5" s="1"/>
  <c r="AT214" i="5"/>
  <c r="BE214" i="5" s="1"/>
  <c r="AR214" i="5"/>
  <c r="BC214" i="5" s="1"/>
  <c r="BA213" i="5"/>
  <c r="BL213" i="5" s="1"/>
  <c r="AY213" i="5"/>
  <c r="BJ213" i="5" s="1"/>
  <c r="AX213" i="5"/>
  <c r="BI213" i="5" s="1"/>
  <c r="AW213" i="5"/>
  <c r="BH213" i="5" s="1"/>
  <c r="AU213" i="5"/>
  <c r="BF213" i="5" s="1"/>
  <c r="AT213" i="5"/>
  <c r="BE213" i="5" s="1"/>
  <c r="AS213" i="5"/>
  <c r="BD213" i="5" s="1"/>
  <c r="BA212" i="5"/>
  <c r="BL212" i="5" s="1"/>
  <c r="AZ212" i="5"/>
  <c r="BK212" i="5" s="1"/>
  <c r="AX212" i="5"/>
  <c r="BI212" i="5" s="1"/>
  <c r="AW212" i="5"/>
  <c r="BH212" i="5" s="1"/>
  <c r="AV212" i="5"/>
  <c r="BG212" i="5" s="1"/>
  <c r="AT212" i="5"/>
  <c r="BE212" i="5" s="1"/>
  <c r="AS212" i="5"/>
  <c r="BD212" i="5" s="1"/>
  <c r="AR212" i="5"/>
  <c r="BC212" i="5" s="1"/>
  <c r="BA211" i="5"/>
  <c r="BL211" i="5" s="1"/>
  <c r="AZ211" i="5"/>
  <c r="BK211" i="5" s="1"/>
  <c r="AW211" i="5"/>
  <c r="BH211" i="5" s="1"/>
  <c r="AV211" i="5"/>
  <c r="BG211" i="5" s="1"/>
  <c r="AS211" i="5"/>
  <c r="BD211" i="5" s="1"/>
  <c r="AR211" i="5"/>
  <c r="BC211" i="5" s="1"/>
  <c r="BA210" i="5"/>
  <c r="BL210" i="5" s="1"/>
  <c r="AZ210" i="5"/>
  <c r="BK210" i="5" s="1"/>
  <c r="AY210" i="5"/>
  <c r="BJ210" i="5" s="1"/>
  <c r="AW210" i="5"/>
  <c r="BH210" i="5" s="1"/>
  <c r="AV210" i="5"/>
  <c r="BG210" i="5" s="1"/>
  <c r="AS210" i="5"/>
  <c r="BD210" i="5" s="1"/>
  <c r="AR210" i="5"/>
  <c r="BC210" i="5" s="1"/>
  <c r="AZ209" i="5"/>
  <c r="BK209" i="5" s="1"/>
  <c r="AY209" i="5"/>
  <c r="BJ209" i="5" s="1"/>
  <c r="AX209" i="5"/>
  <c r="BI209" i="5" s="1"/>
  <c r="AV209" i="5"/>
  <c r="BG209" i="5" s="1"/>
  <c r="AU209" i="5"/>
  <c r="BF209" i="5" s="1"/>
  <c r="AT209" i="5"/>
  <c r="BE209" i="5" s="1"/>
  <c r="AR209" i="5"/>
  <c r="BC209" i="5" s="1"/>
  <c r="BA208" i="5"/>
  <c r="BL208" i="5" s="1"/>
  <c r="AY208" i="5"/>
  <c r="BJ208" i="5" s="1"/>
  <c r="AX208" i="5"/>
  <c r="BI208" i="5" s="1"/>
  <c r="AW208" i="5"/>
  <c r="BH208" i="5" s="1"/>
  <c r="AU208" i="5"/>
  <c r="BF208" i="5" s="1"/>
  <c r="AT208" i="5"/>
  <c r="BE208" i="5" s="1"/>
  <c r="AS208" i="5"/>
  <c r="BD208" i="5" s="1"/>
  <c r="BA207" i="5"/>
  <c r="BL207" i="5" s="1"/>
  <c r="AZ207" i="5"/>
  <c r="BK207" i="5" s="1"/>
  <c r="AX207" i="5"/>
  <c r="BI207" i="5" s="1"/>
  <c r="AW207" i="5"/>
  <c r="BH207" i="5" s="1"/>
  <c r="AV207" i="5"/>
  <c r="BG207" i="5" s="1"/>
  <c r="AT207" i="5"/>
  <c r="BE207" i="5" s="1"/>
  <c r="AS207" i="5"/>
  <c r="BD207" i="5" s="1"/>
  <c r="AR207" i="5"/>
  <c r="BC207" i="5" s="1"/>
  <c r="BA206" i="5"/>
  <c r="BL206" i="5" s="1"/>
  <c r="AZ206" i="5"/>
  <c r="BK206" i="5" s="1"/>
  <c r="AY206" i="5"/>
  <c r="BJ206" i="5" s="1"/>
  <c r="AX206" i="5"/>
  <c r="BI206" i="5" s="1"/>
  <c r="AW206" i="5"/>
  <c r="BH206" i="5" s="1"/>
  <c r="AV206" i="5"/>
  <c r="BG206" i="5" s="1"/>
  <c r="AT206" i="5"/>
  <c r="BE206" i="5" s="1"/>
  <c r="AS206" i="5"/>
  <c r="BD206" i="5" s="1"/>
  <c r="AR206" i="5"/>
  <c r="BC206" i="5" s="1"/>
  <c r="BA205" i="5"/>
  <c r="BL205" i="5" s="1"/>
  <c r="AZ205" i="5"/>
  <c r="BK205" i="5" s="1"/>
  <c r="AY205" i="5"/>
  <c r="BJ205" i="5" s="1"/>
  <c r="AX205" i="5"/>
  <c r="BI205" i="5" s="1"/>
  <c r="AW205" i="5"/>
  <c r="BH205" i="5" s="1"/>
  <c r="AV205" i="5"/>
  <c r="BG205" i="5" s="1"/>
  <c r="AU205" i="5"/>
  <c r="BF205" i="5" s="1"/>
  <c r="AT205" i="5"/>
  <c r="BE205" i="5" s="1"/>
  <c r="AS205" i="5"/>
  <c r="BD205" i="5" s="1"/>
  <c r="AR205" i="5"/>
  <c r="BC205" i="5" s="1"/>
  <c r="BA204" i="5"/>
  <c r="BL204" i="5" s="1"/>
  <c r="AY204" i="5"/>
  <c r="BJ204" i="5" s="1"/>
  <c r="AX204" i="5"/>
  <c r="BI204" i="5" s="1"/>
  <c r="AW204" i="5"/>
  <c r="BH204" i="5" s="1"/>
  <c r="AU204" i="5"/>
  <c r="BF204" i="5" s="1"/>
  <c r="AT204" i="5"/>
  <c r="BE204" i="5" s="1"/>
  <c r="AS204" i="5"/>
  <c r="BD204" i="5" s="1"/>
  <c r="AZ203" i="5"/>
  <c r="BK203" i="5" s="1"/>
  <c r="AY203" i="5"/>
  <c r="BJ203" i="5" s="1"/>
  <c r="AV203" i="5"/>
  <c r="BG203" i="5" s="1"/>
  <c r="AU203" i="5"/>
  <c r="BF203" i="5" s="1"/>
  <c r="AR203" i="5"/>
  <c r="BC203" i="5" s="1"/>
  <c r="BA202" i="5"/>
  <c r="BL202" i="5" s="1"/>
  <c r="AZ202" i="5"/>
  <c r="BK202" i="5" s="1"/>
  <c r="AX202" i="5"/>
  <c r="BI202" i="5" s="1"/>
  <c r="AW202" i="5"/>
  <c r="BH202" i="5" s="1"/>
  <c r="AV202" i="5"/>
  <c r="BG202" i="5" s="1"/>
  <c r="AT202" i="5"/>
  <c r="BE202" i="5" s="1"/>
  <c r="AS202" i="5"/>
  <c r="BD202" i="5" s="1"/>
  <c r="AR202" i="5"/>
  <c r="BC202" i="5" s="1"/>
  <c r="BA201" i="5"/>
  <c r="BL201" i="5" s="1"/>
  <c r="AZ201" i="5"/>
  <c r="BK201" i="5" s="1"/>
  <c r="AY201" i="5"/>
  <c r="BJ201" i="5" s="1"/>
  <c r="AX201" i="5"/>
  <c r="BI201" i="5" s="1"/>
  <c r="AW201" i="5"/>
  <c r="BH201" i="5" s="1"/>
  <c r="AV201" i="5"/>
  <c r="BG201" i="5" s="1"/>
  <c r="AU201" i="5"/>
  <c r="BF201" i="5" s="1"/>
  <c r="AT201" i="5"/>
  <c r="BE201" i="5" s="1"/>
  <c r="AS201" i="5"/>
  <c r="BD201" i="5" s="1"/>
  <c r="AR201" i="5"/>
  <c r="BC201" i="5" s="1"/>
  <c r="BA200" i="5"/>
  <c r="BL200" i="5" s="1"/>
  <c r="AZ200" i="5"/>
  <c r="BK200" i="5" s="1"/>
  <c r="AW200" i="5"/>
  <c r="BH200" i="5" s="1"/>
  <c r="AV200" i="5"/>
  <c r="BG200" i="5" s="1"/>
  <c r="AS200" i="5"/>
  <c r="BD200" i="5" s="1"/>
  <c r="AR200" i="5"/>
  <c r="BC200" i="5" s="1"/>
  <c r="BA199" i="5"/>
  <c r="BL199" i="5" s="1"/>
  <c r="AY199" i="5"/>
  <c r="BJ199" i="5" s="1"/>
  <c r="AX199" i="5"/>
  <c r="BI199" i="5" s="1"/>
  <c r="AW199" i="5"/>
  <c r="BH199" i="5" s="1"/>
  <c r="AU199" i="5"/>
  <c r="BF199" i="5" s="1"/>
  <c r="AT199" i="5"/>
  <c r="BE199" i="5" s="1"/>
  <c r="AS199" i="5"/>
  <c r="BD199" i="5" s="1"/>
  <c r="AZ198" i="5"/>
  <c r="BK198" i="5" s="1"/>
  <c r="AY198" i="5"/>
  <c r="BJ198" i="5" s="1"/>
  <c r="AV198" i="5"/>
  <c r="BG198" i="5" s="1"/>
  <c r="AR198" i="5"/>
  <c r="BC198" i="5" s="1"/>
  <c r="AY197" i="5"/>
  <c r="BJ197" i="5" s="1"/>
  <c r="AX197" i="5"/>
  <c r="BI197" i="5" s="1"/>
  <c r="AU197" i="5"/>
  <c r="BF197" i="5" s="1"/>
  <c r="AT197" i="5"/>
  <c r="BE197" i="5" s="1"/>
  <c r="AZ196" i="5"/>
  <c r="BK196" i="5" s="1"/>
  <c r="AY196" i="5"/>
  <c r="BJ196" i="5" s="1"/>
  <c r="AX196" i="5"/>
  <c r="BI196" i="5" s="1"/>
  <c r="AV196" i="5"/>
  <c r="BG196" i="5" s="1"/>
  <c r="AU196" i="5"/>
  <c r="BF196" i="5" s="1"/>
  <c r="AT196" i="5"/>
  <c r="BE196" i="5" s="1"/>
  <c r="AR196" i="5"/>
  <c r="BC196" i="5" s="1"/>
  <c r="AZ195" i="5"/>
  <c r="BK195" i="5" s="1"/>
  <c r="AY195" i="5"/>
  <c r="BJ195" i="5" s="1"/>
  <c r="AX195" i="5"/>
  <c r="BI195" i="5" s="1"/>
  <c r="AV195" i="5"/>
  <c r="BG195" i="5" s="1"/>
  <c r="AU195" i="5"/>
  <c r="BF195" i="5" s="1"/>
  <c r="AT195" i="5"/>
  <c r="BE195" i="5" s="1"/>
  <c r="AR195" i="5"/>
  <c r="BC195" i="5" s="1"/>
  <c r="BA194" i="5"/>
  <c r="BL194" i="5" s="1"/>
  <c r="AZ194" i="5"/>
  <c r="BK194" i="5" s="1"/>
  <c r="AW194" i="5"/>
  <c r="BH194" i="5" s="1"/>
  <c r="AV194" i="5"/>
  <c r="BG194" i="5" s="1"/>
  <c r="AS194" i="5"/>
  <c r="BD194" i="5" s="1"/>
  <c r="AR194" i="5"/>
  <c r="BC194" i="5" s="1"/>
  <c r="AZ193" i="5"/>
  <c r="BK193" i="5" s="1"/>
  <c r="AY193" i="5"/>
  <c r="BJ193" i="5" s="1"/>
  <c r="AV193" i="5"/>
  <c r="BG193" i="5" s="1"/>
  <c r="AU193" i="5"/>
  <c r="BF193" i="5" s="1"/>
  <c r="AT193" i="5"/>
  <c r="BE193" i="5" s="1"/>
  <c r="AR193" i="5"/>
  <c r="BC193" i="5" s="1"/>
  <c r="AY192" i="5"/>
  <c r="BJ192" i="5" s="1"/>
  <c r="AX192" i="5"/>
  <c r="BI192" i="5" s="1"/>
  <c r="AV192" i="5"/>
  <c r="BG192" i="5" s="1"/>
  <c r="AU192" i="5"/>
  <c r="BF192" i="5" s="1"/>
  <c r="AT192" i="5"/>
  <c r="BE192" i="5" s="1"/>
  <c r="AY191" i="5"/>
  <c r="BJ191" i="5" s="1"/>
  <c r="AX191" i="5"/>
  <c r="BI191" i="5" s="1"/>
  <c r="AU191" i="5"/>
  <c r="BF191" i="5" s="1"/>
  <c r="AT191" i="5"/>
  <c r="BE191" i="5" s="1"/>
  <c r="AR191" i="5"/>
  <c r="BC191" i="5" s="1"/>
  <c r="BA190" i="5"/>
  <c r="BL190" i="5" s="1"/>
  <c r="AZ190" i="5"/>
  <c r="BK190" i="5" s="1"/>
  <c r="AY190" i="5"/>
  <c r="BJ190" i="5" s="1"/>
  <c r="AW190" i="5"/>
  <c r="BH190" i="5" s="1"/>
  <c r="AV190" i="5"/>
  <c r="BG190" i="5" s="1"/>
  <c r="AS190" i="5"/>
  <c r="BD190" i="5" s="1"/>
  <c r="AR190" i="5"/>
  <c r="BC190" i="5" s="1"/>
  <c r="AZ189" i="5"/>
  <c r="BK189" i="5" s="1"/>
  <c r="AY189" i="5"/>
  <c r="BJ189" i="5" s="1"/>
  <c r="AX189" i="5"/>
  <c r="BI189" i="5" s="1"/>
  <c r="AV189" i="5"/>
  <c r="BG189" i="5" s="1"/>
  <c r="AU189" i="5"/>
  <c r="BF189" i="5" s="1"/>
  <c r="AT189" i="5"/>
  <c r="BE189" i="5" s="1"/>
  <c r="AR189" i="5"/>
  <c r="BC189" i="5" s="1"/>
  <c r="AZ188" i="5"/>
  <c r="BK188" i="5" s="1"/>
  <c r="AY188" i="5"/>
  <c r="BJ188" i="5" s="1"/>
  <c r="AW188" i="5"/>
  <c r="BH188" i="5" s="1"/>
  <c r="AV188" i="5"/>
  <c r="BG188" i="5" s="1"/>
  <c r="AU188" i="5"/>
  <c r="BF188" i="5" s="1"/>
  <c r="AR188" i="5"/>
  <c r="BC188" i="5" s="1"/>
  <c r="AZ187" i="5"/>
  <c r="BK187" i="5" s="1"/>
  <c r="AY187" i="5"/>
  <c r="BJ187" i="5" s="1"/>
  <c r="AV187" i="5"/>
  <c r="BG187" i="5" s="1"/>
  <c r="AU187" i="5"/>
  <c r="BF187" i="5" s="1"/>
  <c r="AR187" i="5"/>
  <c r="BC187" i="5" s="1"/>
  <c r="BA186" i="5"/>
  <c r="BL186" i="5" s="1"/>
  <c r="AZ186" i="5"/>
  <c r="BK186" i="5" s="1"/>
  <c r="AY186" i="5"/>
  <c r="BJ186" i="5" s="1"/>
  <c r="AW186" i="5"/>
  <c r="BH186" i="5" s="1"/>
  <c r="AV186" i="5"/>
  <c r="BG186" i="5" s="1"/>
  <c r="AS186" i="5"/>
  <c r="BD186" i="5" s="1"/>
  <c r="AR186" i="5"/>
  <c r="BC186" i="5" s="1"/>
  <c r="AZ185" i="5"/>
  <c r="BK185" i="5" s="1"/>
  <c r="AY185" i="5"/>
  <c r="BJ185" i="5" s="1"/>
  <c r="AX185" i="5"/>
  <c r="BI185" i="5" s="1"/>
  <c r="AV185" i="5"/>
  <c r="BG185" i="5" s="1"/>
  <c r="AU185" i="5"/>
  <c r="BF185" i="5" s="1"/>
  <c r="AT185" i="5"/>
  <c r="BE185" i="5" s="1"/>
  <c r="AR185" i="5"/>
  <c r="BC185" i="5" s="1"/>
  <c r="BA184" i="5"/>
  <c r="BL184" i="5" s="1"/>
  <c r="AZ184" i="5"/>
  <c r="BK184" i="5" s="1"/>
  <c r="AY184" i="5"/>
  <c r="BJ184" i="5" s="1"/>
  <c r="AX184" i="5"/>
  <c r="BI184" i="5" s="1"/>
  <c r="AW184" i="5"/>
  <c r="BH184" i="5" s="1"/>
  <c r="AU184" i="5"/>
  <c r="BF184" i="5" s="1"/>
  <c r="AT184" i="5"/>
  <c r="BE184" i="5" s="1"/>
  <c r="AS184" i="5"/>
  <c r="BD184" i="5" s="1"/>
  <c r="BA183" i="5"/>
  <c r="BL183" i="5" s="1"/>
  <c r="AY183" i="5"/>
  <c r="BJ183" i="5" s="1"/>
  <c r="AX183" i="5"/>
  <c r="BI183" i="5" s="1"/>
  <c r="AW183" i="5"/>
  <c r="BH183" i="5" s="1"/>
  <c r="AU183" i="5"/>
  <c r="BF183" i="5" s="1"/>
  <c r="AT183" i="5"/>
  <c r="BE183" i="5" s="1"/>
  <c r="AS183" i="5"/>
  <c r="BD183" i="5" s="1"/>
  <c r="BA182" i="5"/>
  <c r="BL182" i="5" s="1"/>
  <c r="AZ182" i="5"/>
  <c r="BK182" i="5" s="1"/>
  <c r="AX182" i="5"/>
  <c r="BI182" i="5" s="1"/>
  <c r="AW182" i="5"/>
  <c r="BH182" i="5" s="1"/>
  <c r="AV182" i="5"/>
  <c r="BG182" i="5" s="1"/>
  <c r="AT182" i="5"/>
  <c r="BE182" i="5" s="1"/>
  <c r="AS182" i="5"/>
  <c r="BD182" i="5" s="1"/>
  <c r="AR182" i="5"/>
  <c r="BC182" i="5" s="1"/>
  <c r="BA181" i="5"/>
  <c r="BL181" i="5" s="1"/>
  <c r="AZ181" i="5"/>
  <c r="BK181" i="5" s="1"/>
  <c r="AY181" i="5"/>
  <c r="BJ181" i="5" s="1"/>
  <c r="AX181" i="5"/>
  <c r="BI181" i="5" s="1"/>
  <c r="AW181" i="5"/>
  <c r="BH181" i="5" s="1"/>
  <c r="AV181" i="5"/>
  <c r="BG181" i="5" s="1"/>
  <c r="AU181" i="5"/>
  <c r="BF181" i="5" s="1"/>
  <c r="AT181" i="5"/>
  <c r="BE181" i="5" s="1"/>
  <c r="AS181" i="5"/>
  <c r="BD181" i="5" s="1"/>
  <c r="AR181" i="5"/>
  <c r="BC181" i="5" s="1"/>
  <c r="BA180" i="5"/>
  <c r="BL180" i="5" s="1"/>
  <c r="AX180" i="5"/>
  <c r="BI180" i="5" s="1"/>
  <c r="AW180" i="5"/>
  <c r="BH180" i="5" s="1"/>
  <c r="AT180" i="5"/>
  <c r="BE180" i="5" s="1"/>
  <c r="AS180" i="5"/>
  <c r="BD180" i="5" s="1"/>
  <c r="BA179" i="5"/>
  <c r="BL179" i="5" s="1"/>
  <c r="AX179" i="5"/>
  <c r="BI179" i="5" s="1"/>
  <c r="AW179" i="5"/>
  <c r="BH179" i="5" s="1"/>
  <c r="AT179" i="5"/>
  <c r="BE179" i="5" s="1"/>
  <c r="AS179" i="5"/>
  <c r="BD179" i="5" s="1"/>
  <c r="AR179" i="5"/>
  <c r="BC179" i="5" s="1"/>
  <c r="BA178" i="5"/>
  <c r="BL178" i="5" s="1"/>
  <c r="AZ178" i="5"/>
  <c r="BK178" i="5" s="1"/>
  <c r="AX178" i="5"/>
  <c r="BI178" i="5" s="1"/>
  <c r="AV178" i="5"/>
  <c r="BG178" i="5" s="1"/>
  <c r="AS178" i="5"/>
  <c r="BD178" i="5" s="1"/>
  <c r="AR178" i="5"/>
  <c r="BC178" i="5" s="1"/>
  <c r="BA177" i="5"/>
  <c r="BL177" i="5" s="1"/>
  <c r="AY177" i="5"/>
  <c r="BJ177" i="5" s="1"/>
  <c r="AX177" i="5"/>
  <c r="BI177" i="5" s="1"/>
  <c r="AW177" i="5"/>
  <c r="BH177" i="5" s="1"/>
  <c r="AU177" i="5"/>
  <c r="BF177" i="5" s="1"/>
  <c r="AT177" i="5"/>
  <c r="BE177" i="5" s="1"/>
  <c r="AS177" i="5"/>
  <c r="BD177" i="5" s="1"/>
  <c r="BA176" i="5"/>
  <c r="BL176" i="5" s="1"/>
  <c r="AZ176" i="5"/>
  <c r="BK176" i="5" s="1"/>
  <c r="AX176" i="5"/>
  <c r="BI176" i="5" s="1"/>
  <c r="AV176" i="5"/>
  <c r="BG176" i="5" s="1"/>
  <c r="AT176" i="5"/>
  <c r="BE176" i="5" s="1"/>
  <c r="AS176" i="5"/>
  <c r="BD176" i="5" s="1"/>
  <c r="AR176" i="5"/>
  <c r="BC176" i="5" s="1"/>
  <c r="AZ175" i="5"/>
  <c r="BK175" i="5" s="1"/>
  <c r="AY175" i="5"/>
  <c r="BJ175" i="5" s="1"/>
  <c r="AX175" i="5"/>
  <c r="BI175" i="5" s="1"/>
  <c r="AU175" i="5"/>
  <c r="BF175" i="5" s="1"/>
  <c r="AT175" i="5"/>
  <c r="BE175" i="5" s="1"/>
  <c r="AY174" i="5"/>
  <c r="BJ174" i="5" s="1"/>
  <c r="AV174" i="5"/>
  <c r="BG174" i="5" s="1"/>
  <c r="BA173" i="5"/>
  <c r="BL173" i="5" s="1"/>
  <c r="AZ173" i="5"/>
  <c r="BK173" i="5" s="1"/>
  <c r="AY173" i="5"/>
  <c r="BJ173" i="5" s="1"/>
  <c r="AW173" i="5"/>
  <c r="BH173" i="5" s="1"/>
  <c r="AU173" i="5"/>
  <c r="BF173" i="5" s="1"/>
  <c r="AT173" i="5"/>
  <c r="BE173" i="5" s="1"/>
  <c r="AS173" i="5"/>
  <c r="BD173" i="5" s="1"/>
  <c r="AR173" i="5"/>
  <c r="BC173" i="5" s="1"/>
  <c r="BA172" i="5"/>
  <c r="BL172" i="5" s="1"/>
  <c r="AX172" i="5"/>
  <c r="BI172" i="5" s="1"/>
  <c r="AT172" i="5"/>
  <c r="BE172" i="5" s="1"/>
  <c r="AS172" i="5"/>
  <c r="BD172" i="5" s="1"/>
  <c r="AR172" i="5"/>
  <c r="BC172" i="5" s="1"/>
  <c r="BA171" i="5"/>
  <c r="BL171" i="5" s="1"/>
  <c r="AZ171" i="5"/>
  <c r="BK171" i="5" s="1"/>
  <c r="AW171" i="5"/>
  <c r="BH171" i="5" s="1"/>
  <c r="AR171" i="5"/>
  <c r="BC171" i="5" s="1"/>
  <c r="BA170" i="5"/>
  <c r="BL170" i="5" s="1"/>
  <c r="AX170" i="5"/>
  <c r="BI170" i="5" s="1"/>
  <c r="AT170" i="5"/>
  <c r="BE170" i="5" s="1"/>
  <c r="AS170" i="5"/>
  <c r="BD170" i="5" s="1"/>
  <c r="AZ169" i="5"/>
  <c r="BK169" i="5" s="1"/>
  <c r="AX169" i="5"/>
  <c r="BI169" i="5" s="1"/>
  <c r="AT169" i="5"/>
  <c r="BE169" i="5" s="1"/>
  <c r="AR169" i="5"/>
  <c r="BC169" i="5" s="1"/>
  <c r="BA168" i="5"/>
  <c r="BL168" i="5" s="1"/>
  <c r="AX168" i="5"/>
  <c r="BI168" i="5" s="1"/>
  <c r="AT168" i="5"/>
  <c r="BE168" i="5" s="1"/>
  <c r="AS168" i="5"/>
  <c r="BD168" i="5" s="1"/>
  <c r="AZ167" i="5"/>
  <c r="BK167" i="5" s="1"/>
  <c r="AR167" i="5"/>
  <c r="BC167" i="5" s="1"/>
  <c r="BA166" i="5"/>
  <c r="BL166" i="5" s="1"/>
  <c r="AX166" i="5"/>
  <c r="BI166" i="5" s="1"/>
  <c r="AT166" i="5"/>
  <c r="BE166" i="5" s="1"/>
  <c r="AS166" i="5"/>
  <c r="BD166" i="5" s="1"/>
  <c r="AY165" i="5"/>
  <c r="BJ165" i="5" s="1"/>
  <c r="AX165" i="5"/>
  <c r="BI165" i="5" s="1"/>
  <c r="AU165" i="5"/>
  <c r="BF165" i="5" s="1"/>
  <c r="AT165" i="5"/>
  <c r="BE165" i="5" s="1"/>
  <c r="BA164" i="5"/>
  <c r="BL164" i="5" s="1"/>
  <c r="AZ164" i="5"/>
  <c r="BK164" i="5" s="1"/>
  <c r="AX164" i="5"/>
  <c r="BI164" i="5" s="1"/>
  <c r="AV164" i="5"/>
  <c r="BG164" i="5" s="1"/>
  <c r="AT164" i="5"/>
  <c r="BE164" i="5" s="1"/>
  <c r="AS164" i="5"/>
  <c r="BD164" i="5" s="1"/>
  <c r="AR164" i="5"/>
  <c r="BC164" i="5" s="1"/>
  <c r="AZ163" i="5"/>
  <c r="BK163" i="5" s="1"/>
  <c r="AX163" i="5"/>
  <c r="BI163" i="5" s="1"/>
  <c r="AT163" i="5"/>
  <c r="BE163" i="5" s="1"/>
  <c r="AR163" i="5"/>
  <c r="BC163" i="5" s="1"/>
  <c r="BA162" i="5"/>
  <c r="BL162" i="5" s="1"/>
  <c r="AX162" i="5"/>
  <c r="BI162" i="5" s="1"/>
  <c r="AT162" i="5"/>
  <c r="BE162" i="5" s="1"/>
  <c r="AS162" i="5"/>
  <c r="BD162" i="5" s="1"/>
  <c r="AZ161" i="5"/>
  <c r="BK161" i="5" s="1"/>
  <c r="AY161" i="5"/>
  <c r="BJ161" i="5" s="1"/>
  <c r="AX161" i="5"/>
  <c r="BI161" i="5" s="1"/>
  <c r="AU161" i="5"/>
  <c r="BF161" i="5" s="1"/>
  <c r="AT161" i="5"/>
  <c r="BE161" i="5" s="1"/>
  <c r="AR161" i="5"/>
  <c r="BC161" i="5" s="1"/>
  <c r="BA160" i="5"/>
  <c r="BL160" i="5" s="1"/>
  <c r="AX160" i="5"/>
  <c r="BI160" i="5" s="1"/>
  <c r="AT160" i="5"/>
  <c r="BE160" i="5" s="1"/>
  <c r="AS160" i="5"/>
  <c r="BD160" i="5" s="1"/>
  <c r="AZ159" i="5"/>
  <c r="BK159" i="5" s="1"/>
  <c r="AX159" i="5"/>
  <c r="BI159" i="5" s="1"/>
  <c r="AT159" i="5"/>
  <c r="BE159" i="5" s="1"/>
  <c r="AR159" i="5"/>
  <c r="BC159" i="5" s="1"/>
  <c r="AZ158" i="5"/>
  <c r="BK158" i="5" s="1"/>
  <c r="AV158" i="5"/>
  <c r="BG158" i="5" s="1"/>
  <c r="AS158" i="5"/>
  <c r="BD158" i="5" s="1"/>
  <c r="AR158" i="5"/>
  <c r="BC158" i="5" s="1"/>
  <c r="AZ157" i="5"/>
  <c r="BK157" i="5" s="1"/>
  <c r="AX157" i="5"/>
  <c r="BI157" i="5" s="1"/>
  <c r="AT157" i="5"/>
  <c r="BE157" i="5" s="1"/>
  <c r="AR157" i="5"/>
  <c r="BC157" i="5" s="1"/>
  <c r="AX156" i="5"/>
  <c r="BI156" i="5" s="1"/>
  <c r="AV156" i="5"/>
  <c r="BG156" i="5" s="1"/>
  <c r="AT156" i="5"/>
  <c r="BE156" i="5" s="1"/>
  <c r="AZ155" i="5"/>
  <c r="BK155" i="5" s="1"/>
  <c r="AU155" i="5"/>
  <c r="BF155" i="5" s="1"/>
  <c r="AR155" i="5"/>
  <c r="BC155" i="5" s="1"/>
  <c r="BA154" i="5"/>
  <c r="BL154" i="5" s="1"/>
  <c r="AZ154" i="5"/>
  <c r="BK154" i="5" s="1"/>
  <c r="AV154" i="5"/>
  <c r="BG154" i="5" s="1"/>
  <c r="AS154" i="5"/>
  <c r="BD154" i="5" s="1"/>
  <c r="AR154" i="5"/>
  <c r="BC154" i="5" s="1"/>
  <c r="AX153" i="5"/>
  <c r="BI153" i="5" s="1"/>
  <c r="AT153" i="5"/>
  <c r="BE153" i="5" s="1"/>
  <c r="BA152" i="5"/>
  <c r="BL152" i="5" s="1"/>
  <c r="AZ152" i="5"/>
  <c r="BK152" i="5" s="1"/>
  <c r="AV152" i="5"/>
  <c r="BG152" i="5" s="1"/>
  <c r="AS152" i="5"/>
  <c r="BD152" i="5" s="1"/>
  <c r="AR152" i="5"/>
  <c r="BC152" i="5" s="1"/>
  <c r="AZ151" i="5"/>
  <c r="BK151" i="5" s="1"/>
  <c r="AY151" i="5"/>
  <c r="BJ151" i="5" s="1"/>
  <c r="AU151" i="5"/>
  <c r="BF151" i="5" s="1"/>
  <c r="AR151" i="5"/>
  <c r="BC151" i="5" s="1"/>
  <c r="AX150" i="5"/>
  <c r="BI150" i="5" s="1"/>
  <c r="AT150" i="5"/>
  <c r="BE150" i="5" s="1"/>
  <c r="AZ149" i="5"/>
  <c r="BK149" i="5" s="1"/>
  <c r="AY149" i="5"/>
  <c r="BJ149" i="5" s="1"/>
  <c r="AX149" i="5"/>
  <c r="BI149" i="5" s="1"/>
  <c r="AU149" i="5"/>
  <c r="BF149" i="5" s="1"/>
  <c r="AT149" i="5"/>
  <c r="BE149" i="5" s="1"/>
  <c r="AR149" i="5"/>
  <c r="BC149" i="5" s="1"/>
  <c r="BA148" i="5"/>
  <c r="BL148" i="5" s="1"/>
  <c r="AZ148" i="5"/>
  <c r="BK148" i="5" s="1"/>
  <c r="AV148" i="5"/>
  <c r="BG148" i="5" s="1"/>
  <c r="AS148" i="5"/>
  <c r="BD148" i="5" s="1"/>
  <c r="AR148" i="5"/>
  <c r="BC148" i="5" s="1"/>
  <c r="AY147" i="5"/>
  <c r="BJ147" i="5" s="1"/>
  <c r="AX147" i="5"/>
  <c r="BI147" i="5" s="1"/>
  <c r="AU147" i="5"/>
  <c r="BF147" i="5" s="1"/>
  <c r="AT147" i="5"/>
  <c r="BE147" i="5" s="1"/>
  <c r="AZ146" i="5"/>
  <c r="BK146" i="5" s="1"/>
  <c r="AV146" i="5"/>
  <c r="BG146" i="5" s="1"/>
  <c r="AS146" i="5"/>
  <c r="BD146" i="5" s="1"/>
  <c r="AR146" i="5"/>
  <c r="BC146" i="5" s="1"/>
  <c r="AZ145" i="5"/>
  <c r="BK145" i="5" s="1"/>
  <c r="AY145" i="5"/>
  <c r="BJ145" i="5" s="1"/>
  <c r="AU145" i="5"/>
  <c r="BF145" i="5" s="1"/>
  <c r="AT145" i="5"/>
  <c r="BE145" i="5" s="1"/>
  <c r="AR145" i="5"/>
  <c r="BC145" i="5" s="1"/>
  <c r="BA144" i="5"/>
  <c r="BL144" i="5" s="1"/>
  <c r="AZ144" i="5"/>
  <c r="BK144" i="5" s="1"/>
  <c r="AX144" i="5"/>
  <c r="BI144" i="5" s="1"/>
  <c r="AV144" i="5"/>
  <c r="BG144" i="5" s="1"/>
  <c r="AT144" i="5"/>
  <c r="BE144" i="5" s="1"/>
  <c r="AS144" i="5"/>
  <c r="BD144" i="5" s="1"/>
  <c r="AR144" i="5"/>
  <c r="BC144" i="5" s="1"/>
  <c r="AZ143" i="5"/>
  <c r="BK143" i="5" s="1"/>
  <c r="AY143" i="5"/>
  <c r="BJ143" i="5" s="1"/>
  <c r="AX143" i="5"/>
  <c r="BI143" i="5" s="1"/>
  <c r="AU143" i="5"/>
  <c r="BF143" i="5" s="1"/>
  <c r="AT143" i="5"/>
  <c r="BE143" i="5" s="1"/>
  <c r="AX142" i="5"/>
  <c r="BI142" i="5" s="1"/>
  <c r="AV142" i="5"/>
  <c r="BG142" i="5" s="1"/>
  <c r="AZ141" i="5"/>
  <c r="BK141" i="5" s="1"/>
  <c r="AY141" i="5"/>
  <c r="BJ141" i="5" s="1"/>
  <c r="AU141" i="5"/>
  <c r="BF141" i="5" s="1"/>
  <c r="AR141" i="5"/>
  <c r="BC141" i="5" s="1"/>
  <c r="BA140" i="5"/>
  <c r="BL140" i="5" s="1"/>
  <c r="AX140" i="5"/>
  <c r="BI140" i="5" s="1"/>
  <c r="AT140" i="5"/>
  <c r="BE140" i="5" s="1"/>
  <c r="AS140" i="5"/>
  <c r="BD140" i="5" s="1"/>
  <c r="AR140" i="5"/>
  <c r="BC140" i="5" s="1"/>
  <c r="AX139" i="5"/>
  <c r="BI139" i="5" s="1"/>
  <c r="AT139" i="5"/>
  <c r="BE139" i="5" s="1"/>
  <c r="BA138" i="5"/>
  <c r="BL138" i="5" s="1"/>
  <c r="AX138" i="5"/>
  <c r="BI138" i="5" s="1"/>
  <c r="AS138" i="5"/>
  <c r="BD138" i="5" s="1"/>
  <c r="AR138" i="5"/>
  <c r="BC138" i="5" s="1"/>
  <c r="AY137" i="5"/>
  <c r="BJ137" i="5" s="1"/>
  <c r="AX137" i="5"/>
  <c r="BI137" i="5" s="1"/>
  <c r="AU137" i="5"/>
  <c r="BF137" i="5" s="1"/>
  <c r="AT137" i="5"/>
  <c r="BE137" i="5" s="1"/>
  <c r="BA136" i="5"/>
  <c r="BL136" i="5" s="1"/>
  <c r="AX136" i="5"/>
  <c r="BI136" i="5" s="1"/>
  <c r="AT136" i="5"/>
  <c r="BE136" i="5" s="1"/>
  <c r="AX135" i="5"/>
  <c r="BI135" i="5" s="1"/>
  <c r="AT135" i="5"/>
  <c r="BE135" i="5" s="1"/>
  <c r="AZ134" i="5"/>
  <c r="BK134" i="5" s="1"/>
  <c r="AV134" i="5"/>
  <c r="BG134" i="5" s="1"/>
  <c r="AZ133" i="5"/>
  <c r="BK133" i="5" s="1"/>
  <c r="AY133" i="5"/>
  <c r="BJ133" i="5" s="1"/>
  <c r="AX133" i="5"/>
  <c r="BI133" i="5" s="1"/>
  <c r="BA132" i="5"/>
  <c r="BL132" i="5" s="1"/>
  <c r="AZ132" i="5"/>
  <c r="BK132" i="5" s="1"/>
  <c r="AX132" i="5"/>
  <c r="BI132" i="5" s="1"/>
  <c r="AV132" i="5"/>
  <c r="BG132" i="5" s="1"/>
  <c r="AT132" i="5"/>
  <c r="BE132" i="5" s="1"/>
  <c r="AS132" i="5"/>
  <c r="BD132" i="5" s="1"/>
  <c r="AZ131" i="5"/>
  <c r="BK131" i="5" s="1"/>
  <c r="AY131" i="5"/>
  <c r="BJ131" i="5" s="1"/>
  <c r="AX131" i="5"/>
  <c r="BI131" i="5" s="1"/>
  <c r="AU131" i="5"/>
  <c r="BF131" i="5" s="1"/>
  <c r="AT131" i="5"/>
  <c r="BE131" i="5" s="1"/>
  <c r="AX130" i="5"/>
  <c r="BI130" i="5" s="1"/>
  <c r="AY129" i="5"/>
  <c r="BJ129" i="5" s="1"/>
  <c r="AU129" i="5"/>
  <c r="BF129" i="5" s="1"/>
  <c r="AX128" i="5"/>
  <c r="BI128" i="5" s="1"/>
  <c r="AT128" i="5"/>
  <c r="BE128" i="5" s="1"/>
  <c r="AX127" i="5"/>
  <c r="BI127" i="5" s="1"/>
  <c r="AT127" i="5"/>
  <c r="BE127" i="5" s="1"/>
  <c r="AZ126" i="5"/>
  <c r="BK126" i="5" s="1"/>
  <c r="AX126" i="5"/>
  <c r="BI126" i="5" s="1"/>
  <c r="AV126" i="5"/>
  <c r="BG126" i="5" s="1"/>
  <c r="AT126" i="5"/>
  <c r="BE126" i="5" s="1"/>
  <c r="AX125" i="5"/>
  <c r="BI125" i="5" s="1"/>
  <c r="AZ124" i="5"/>
  <c r="BK124" i="5" s="1"/>
  <c r="AX124" i="5"/>
  <c r="BI124" i="5" s="1"/>
  <c r="AV124" i="5"/>
  <c r="BG124" i="5" s="1"/>
  <c r="AT124" i="5"/>
  <c r="BE124" i="5" s="1"/>
  <c r="AY123" i="5"/>
  <c r="BJ123" i="5" s="1"/>
  <c r="AX123" i="5"/>
  <c r="BI123" i="5" s="1"/>
  <c r="AU123" i="5"/>
  <c r="BF123" i="5" s="1"/>
  <c r="AT123" i="5"/>
  <c r="BE123" i="5" s="1"/>
  <c r="BA122" i="5"/>
  <c r="BL122" i="5" s="1"/>
  <c r="AZ122" i="5"/>
  <c r="BK122" i="5" s="1"/>
  <c r="AV122" i="5"/>
  <c r="BG122" i="5" s="1"/>
  <c r="AS122" i="5"/>
  <c r="BD122" i="5" s="1"/>
  <c r="AY121" i="5"/>
  <c r="BJ121" i="5" s="1"/>
  <c r="AX121" i="5"/>
  <c r="BI121" i="5" s="1"/>
  <c r="AU121" i="5"/>
  <c r="BF121" i="5" s="1"/>
  <c r="AT121" i="5"/>
  <c r="BE121" i="5" s="1"/>
  <c r="BA120" i="5"/>
  <c r="BL120" i="5" s="1"/>
  <c r="AX120" i="5"/>
  <c r="BI120" i="5" s="1"/>
  <c r="AT120" i="5"/>
  <c r="BE120" i="5" s="1"/>
  <c r="AS120" i="5"/>
  <c r="BD120" i="5" s="1"/>
  <c r="AZ119" i="5"/>
  <c r="BK119" i="5" s="1"/>
  <c r="AX119" i="5"/>
  <c r="BI119" i="5" s="1"/>
  <c r="AT119" i="5"/>
  <c r="BE119" i="5" s="1"/>
  <c r="BA118" i="5"/>
  <c r="BL118" i="5" s="1"/>
  <c r="AY117" i="5"/>
  <c r="BJ117" i="5" s="1"/>
  <c r="AX117" i="5"/>
  <c r="BI117" i="5" s="1"/>
  <c r="AT117" i="5"/>
  <c r="BE117" i="5" s="1"/>
  <c r="BA116" i="5"/>
  <c r="BL116" i="5" s="1"/>
  <c r="AZ116" i="5"/>
  <c r="BK116" i="5" s="1"/>
  <c r="AX116" i="5"/>
  <c r="BI116" i="5" s="1"/>
  <c r="AV116" i="5"/>
  <c r="BG116" i="5" s="1"/>
  <c r="AT116" i="5"/>
  <c r="BE116" i="5" s="1"/>
  <c r="AS116" i="5"/>
  <c r="BD116" i="5" s="1"/>
  <c r="AZ115" i="5"/>
  <c r="BK115" i="5" s="1"/>
  <c r="AY115" i="5"/>
  <c r="BJ115" i="5" s="1"/>
  <c r="AU115" i="5"/>
  <c r="BF115" i="5" s="1"/>
  <c r="AZ114" i="5"/>
  <c r="BK114" i="5" s="1"/>
  <c r="AX114" i="5"/>
  <c r="BI114" i="5" s="1"/>
  <c r="AT114" i="5"/>
  <c r="BE114" i="5" s="1"/>
  <c r="AY113" i="5"/>
  <c r="BJ113" i="5" s="1"/>
  <c r="AU113" i="5"/>
  <c r="BF113" i="5" s="1"/>
  <c r="BA112" i="5"/>
  <c r="BL112" i="5" s="1"/>
  <c r="AX112" i="5"/>
  <c r="BI112" i="5" s="1"/>
  <c r="AT112" i="5"/>
  <c r="BE112" i="5" s="1"/>
  <c r="AS112" i="5"/>
  <c r="BD112" i="5" s="1"/>
  <c r="AZ111" i="5"/>
  <c r="BK111" i="5" s="1"/>
  <c r="AX111" i="5"/>
  <c r="BI111" i="5" s="1"/>
  <c r="AT111" i="5"/>
  <c r="BE111" i="5" s="1"/>
  <c r="AR111" i="5"/>
  <c r="BC111" i="5" s="1"/>
  <c r="AZ110" i="5"/>
  <c r="BK110" i="5" s="1"/>
  <c r="AX110" i="5"/>
  <c r="BI110" i="5" s="1"/>
  <c r="AV110" i="5"/>
  <c r="BG110" i="5" s="1"/>
  <c r="AT110" i="5"/>
  <c r="BE110" i="5" s="1"/>
  <c r="AR110" i="5"/>
  <c r="BC110" i="5" s="1"/>
  <c r="AY109" i="5"/>
  <c r="BJ109" i="5" s="1"/>
  <c r="AX109" i="5"/>
  <c r="BI109" i="5" s="1"/>
  <c r="AT109" i="5"/>
  <c r="BE109" i="5" s="1"/>
  <c r="AY107" i="5"/>
  <c r="BJ107" i="5" s="1"/>
  <c r="AX107" i="5"/>
  <c r="BI107" i="5" s="1"/>
  <c r="AU107" i="5"/>
  <c r="BF107" i="5" s="1"/>
  <c r="AT107" i="5"/>
  <c r="BE107" i="5" s="1"/>
  <c r="AR107" i="5"/>
  <c r="BC107" i="5" s="1"/>
  <c r="BA106" i="5"/>
  <c r="BL106" i="5" s="1"/>
  <c r="AZ106" i="5"/>
  <c r="BK106" i="5" s="1"/>
  <c r="AX106" i="5"/>
  <c r="BI106" i="5" s="1"/>
  <c r="AV106" i="5"/>
  <c r="BG106" i="5" s="1"/>
  <c r="AS106" i="5"/>
  <c r="BD106" i="5" s="1"/>
  <c r="AR106" i="5"/>
  <c r="BC106" i="5" s="1"/>
  <c r="AY105" i="5"/>
  <c r="BJ105" i="5" s="1"/>
  <c r="AX105" i="5"/>
  <c r="BI105" i="5" s="1"/>
  <c r="AU105" i="5"/>
  <c r="BF105" i="5" s="1"/>
  <c r="AT105" i="5"/>
  <c r="BE105" i="5" s="1"/>
  <c r="BA104" i="5"/>
  <c r="BL104" i="5" s="1"/>
  <c r="AZ104" i="5"/>
  <c r="BK104" i="5" s="1"/>
  <c r="AX104" i="5"/>
  <c r="BI104" i="5" s="1"/>
  <c r="AV104" i="5"/>
  <c r="BG104" i="5" s="1"/>
  <c r="AS104" i="5"/>
  <c r="BD104" i="5" s="1"/>
  <c r="AR104" i="5"/>
  <c r="BC104" i="5" s="1"/>
  <c r="AZ103" i="5"/>
  <c r="BK103" i="5" s="1"/>
  <c r="BA102" i="5"/>
  <c r="BL102" i="5" s="1"/>
  <c r="AX102" i="5"/>
  <c r="BI102" i="5" s="1"/>
  <c r="AS102" i="5"/>
  <c r="BD102" i="5" s="1"/>
  <c r="AX100" i="5"/>
  <c r="BI100" i="5" s="1"/>
  <c r="AZ95" i="5"/>
  <c r="BK95" i="5" s="1"/>
  <c r="AV95" i="5"/>
  <c r="BG95" i="5" s="1"/>
  <c r="AX94" i="5"/>
  <c r="BI94" i="5" s="1"/>
  <c r="AX92" i="5"/>
  <c r="BI92" i="5" s="1"/>
  <c r="AR92" i="5"/>
  <c r="BC92" i="5" s="1"/>
  <c r="AX91" i="5"/>
  <c r="BI91" i="5" s="1"/>
  <c r="AT91" i="5"/>
  <c r="BE91" i="5" s="1"/>
  <c r="AZ90" i="5"/>
  <c r="BK90" i="5" s="1"/>
  <c r="AV90" i="5"/>
  <c r="BG90" i="5" s="1"/>
  <c r="AR90" i="5"/>
  <c r="BC90" i="5" s="1"/>
  <c r="AX89" i="5"/>
  <c r="BI89" i="5" s="1"/>
  <c r="AT89" i="5"/>
  <c r="BE89" i="5" s="1"/>
  <c r="AX87" i="5"/>
  <c r="BI87" i="5" s="1"/>
  <c r="AT87" i="5"/>
  <c r="BE87" i="5" s="1"/>
  <c r="AZ86" i="5"/>
  <c r="BK86" i="5" s="1"/>
  <c r="AV86" i="5"/>
  <c r="BG86" i="5" s="1"/>
  <c r="AR86" i="5"/>
  <c r="BC86" i="5" s="1"/>
  <c r="AT85" i="5"/>
  <c r="BE85" i="5" s="1"/>
  <c r="AV84" i="5"/>
  <c r="BG84" i="5" s="1"/>
  <c r="AX79" i="5"/>
  <c r="BI79" i="5" s="1"/>
  <c r="AT79" i="5"/>
  <c r="BE79" i="5" s="1"/>
  <c r="AZ78" i="5"/>
  <c r="BK78" i="5" s="1"/>
  <c r="AV78" i="5"/>
  <c r="BG78" i="5" s="1"/>
  <c r="AX77" i="5"/>
  <c r="BI77" i="5" s="1"/>
  <c r="AT77" i="5"/>
  <c r="BE77" i="5" s="1"/>
  <c r="AV76" i="5"/>
  <c r="BG76" i="5" s="1"/>
  <c r="AX75" i="5"/>
  <c r="BI75" i="5" s="1"/>
  <c r="AT75" i="5"/>
  <c r="BE75" i="5" s="1"/>
  <c r="AX73" i="5"/>
  <c r="BI73" i="5" s="1"/>
  <c r="AT73" i="5"/>
  <c r="BE73" i="5" s="1"/>
  <c r="AV72" i="5"/>
  <c r="BG72" i="5" s="1"/>
  <c r="AT71" i="5"/>
  <c r="BE71" i="5" s="1"/>
  <c r="AX69" i="5"/>
  <c r="BI69" i="5" s="1"/>
  <c r="AT69" i="5"/>
  <c r="BE69" i="5" s="1"/>
  <c r="AX67" i="5"/>
  <c r="BI67" i="5" s="1"/>
  <c r="AT67" i="5"/>
  <c r="BE67" i="5" s="1"/>
  <c r="AZ66" i="5"/>
  <c r="BK66" i="5" s="1"/>
  <c r="AV66" i="5"/>
  <c r="BG66" i="5" s="1"/>
  <c r="AX65" i="5"/>
  <c r="BI65" i="5" s="1"/>
  <c r="AT65" i="5"/>
  <c r="BE65" i="5" s="1"/>
  <c r="AT63" i="5"/>
  <c r="BE63" i="5" s="1"/>
  <c r="AZ62" i="5"/>
  <c r="BK62" i="5" s="1"/>
  <c r="AV62" i="5"/>
  <c r="BG62" i="5" s="1"/>
  <c r="AX61" i="5"/>
  <c r="BI61" i="5" s="1"/>
  <c r="AT61" i="5"/>
  <c r="BE61" i="5" s="1"/>
  <c r="AV60" i="5"/>
  <c r="BG60" i="5" s="1"/>
  <c r="AX59" i="5"/>
  <c r="BI59" i="5" s="1"/>
  <c r="AT59" i="5"/>
  <c r="BE59" i="5" s="1"/>
  <c r="AZ58" i="5"/>
  <c r="BK58" i="5" s="1"/>
  <c r="AV58" i="5"/>
  <c r="BG58" i="5" s="1"/>
  <c r="AX57" i="5"/>
  <c r="BI57" i="5" s="1"/>
  <c r="AT57" i="5"/>
  <c r="BE57" i="5" s="1"/>
  <c r="AT55" i="5"/>
  <c r="BE55" i="5" s="1"/>
  <c r="AZ52" i="5"/>
  <c r="BK52" i="5" s="1"/>
  <c r="AX51" i="5"/>
  <c r="BI51" i="5" s="1"/>
  <c r="AZ50" i="5"/>
  <c r="BK50" i="5" s="1"/>
  <c r="AX49" i="5"/>
  <c r="BI49" i="5" s="1"/>
  <c r="AZ48" i="5"/>
  <c r="BK48" i="5" s="1"/>
  <c r="AV48" i="5"/>
  <c r="BG48" i="5" s="1"/>
  <c r="AX47" i="5"/>
  <c r="BI47" i="5" s="1"/>
  <c r="AX45" i="5"/>
  <c r="BI45" i="5" s="1"/>
  <c r="AZ44" i="5"/>
  <c r="BK44" i="5" s="1"/>
  <c r="AV44" i="5"/>
  <c r="BG44" i="5" s="1"/>
  <c r="AT53" i="5" l="1"/>
  <c r="BE53" i="5" s="1"/>
  <c r="AX33" i="5"/>
  <c r="BI33" i="5" s="1"/>
  <c r="AV34" i="5"/>
  <c r="BG34" i="5" s="1"/>
  <c r="AZ34" i="5"/>
  <c r="BK34" i="5" s="1"/>
  <c r="AV36" i="5"/>
  <c r="BG36" i="5" s="1"/>
  <c r="AZ36" i="5"/>
  <c r="BK36" i="5" s="1"/>
  <c r="AV38" i="5"/>
  <c r="BG38" i="5" s="1"/>
  <c r="AZ799" i="5"/>
  <c r="BK799" i="5" s="1"/>
  <c r="AX526" i="5"/>
  <c r="BI526" i="5" s="1"/>
  <c r="AR527" i="5"/>
  <c r="BC527" i="5" s="1"/>
  <c r="AV527" i="5"/>
  <c r="BG527" i="5" s="1"/>
  <c r="AZ527" i="5"/>
  <c r="BK527" i="5" s="1"/>
  <c r="AR529" i="5"/>
  <c r="BC529" i="5" s="1"/>
  <c r="AV529" i="5"/>
  <c r="BG529" i="5" s="1"/>
  <c r="AZ529" i="5"/>
  <c r="BK529" i="5" s="1"/>
  <c r="AR531" i="5"/>
  <c r="BC531" i="5" s="1"/>
  <c r="AV531" i="5"/>
  <c r="BG531" i="5" s="1"/>
  <c r="AZ531" i="5"/>
  <c r="BK531" i="5" s="1"/>
  <c r="AR533" i="5"/>
  <c r="BC533" i="5" s="1"/>
  <c r="AV533" i="5"/>
  <c r="BG533" i="5" s="1"/>
  <c r="AZ533" i="5"/>
  <c r="BK533" i="5" s="1"/>
  <c r="AT534" i="5"/>
  <c r="BE534" i="5" s="1"/>
  <c r="AR535" i="5"/>
  <c r="BC535" i="5" s="1"/>
  <c r="AV535" i="5"/>
  <c r="BG535" i="5" s="1"/>
  <c r="AZ535" i="5"/>
  <c r="BK535" i="5" s="1"/>
  <c r="AR537" i="5"/>
  <c r="BC537" i="5" s="1"/>
  <c r="AV537" i="5"/>
  <c r="BG537" i="5" s="1"/>
  <c r="AZ537" i="5"/>
  <c r="BK537" i="5" s="1"/>
  <c r="AR539" i="5"/>
  <c r="BC539" i="5" s="1"/>
  <c r="AT540" i="5"/>
  <c r="BE540" i="5" s="1"/>
  <c r="AX540" i="5"/>
  <c r="BI540" i="5" s="1"/>
  <c r="AX542" i="5"/>
  <c r="BI542" i="5" s="1"/>
  <c r="AR543" i="5"/>
  <c r="BC543" i="5" s="1"/>
  <c r="AV543" i="5"/>
  <c r="BG543" i="5" s="1"/>
  <c r="AZ543" i="5"/>
  <c r="BK543" i="5" s="1"/>
  <c r="AX544" i="5"/>
  <c r="BI544" i="5" s="1"/>
  <c r="AR545" i="5"/>
  <c r="BC545" i="5" s="1"/>
  <c r="AV545" i="5"/>
  <c r="BG545" i="5" s="1"/>
  <c r="AZ545" i="5"/>
  <c r="BK545" i="5" s="1"/>
  <c r="AT546" i="5"/>
  <c r="BE546" i="5" s="1"/>
  <c r="AR547" i="5"/>
  <c r="BC547" i="5" s="1"/>
  <c r="AV547" i="5"/>
  <c r="BG547" i="5" s="1"/>
  <c r="AZ547" i="5"/>
  <c r="BK547" i="5" s="1"/>
  <c r="AR551" i="5"/>
  <c r="BC551" i="5" s="1"/>
  <c r="AV551" i="5"/>
  <c r="BG551" i="5" s="1"/>
  <c r="AZ551" i="5"/>
  <c r="BK551" i="5" s="1"/>
  <c r="AT552" i="5"/>
  <c r="BE552" i="5" s="1"/>
  <c r="AX552" i="5"/>
  <c r="BI552" i="5" s="1"/>
  <c r="AV553" i="5"/>
  <c r="BG553" i="5" s="1"/>
  <c r="AV557" i="5"/>
  <c r="BG557" i="5" s="1"/>
  <c r="AT560" i="5"/>
  <c r="BE560" i="5" s="1"/>
  <c r="AX560" i="5"/>
  <c r="BI560" i="5" s="1"/>
  <c r="AV561" i="5"/>
  <c r="BG561" i="5" s="1"/>
  <c r="AR563" i="5"/>
  <c r="BC563" i="5" s="1"/>
  <c r="AV563" i="5"/>
  <c r="BG563" i="5" s="1"/>
  <c r="AZ563" i="5"/>
  <c r="BK563" i="5" s="1"/>
  <c r="AT564" i="5"/>
  <c r="BE564" i="5" s="1"/>
  <c r="AX564" i="5"/>
  <c r="BI564" i="5" s="1"/>
  <c r="AV565" i="5"/>
  <c r="BG565" i="5" s="1"/>
  <c r="AR569" i="5"/>
  <c r="BC569" i="5" s="1"/>
  <c r="AV569" i="5"/>
  <c r="BG569" i="5" s="1"/>
  <c r="AZ569" i="5"/>
  <c r="BK569" i="5" s="1"/>
  <c r="AR571" i="5"/>
  <c r="BC571" i="5" s="1"/>
  <c r="AV571" i="5"/>
  <c r="BG571" i="5" s="1"/>
  <c r="AZ571" i="5"/>
  <c r="BK571" i="5" s="1"/>
  <c r="AT576" i="5"/>
  <c r="BE576" i="5" s="1"/>
  <c r="AX576" i="5"/>
  <c r="BI576" i="5" s="1"/>
  <c r="AR579" i="5"/>
  <c r="BC579" i="5" s="1"/>
  <c r="AV579" i="5"/>
  <c r="BG579" i="5" s="1"/>
  <c r="AZ579" i="5"/>
  <c r="BK579" i="5" s="1"/>
  <c r="AR581" i="5"/>
  <c r="BC581" i="5" s="1"/>
  <c r="AV581" i="5"/>
  <c r="BG581" i="5" s="1"/>
  <c r="AZ581" i="5"/>
  <c r="BK581" i="5" s="1"/>
  <c r="AX584" i="5"/>
  <c r="BI584" i="5" s="1"/>
  <c r="AT588" i="5"/>
  <c r="BE588" i="5" s="1"/>
  <c r="AX588" i="5"/>
  <c r="BI588" i="5" s="1"/>
  <c r="AR589" i="5"/>
  <c r="BC589" i="5" s="1"/>
  <c r="AV589" i="5"/>
  <c r="BG589" i="5" s="1"/>
  <c r="AZ589" i="5"/>
  <c r="BK589" i="5" s="1"/>
  <c r="AV591" i="5"/>
  <c r="BG591" i="5" s="1"/>
  <c r="AT592" i="5"/>
  <c r="BE592" i="5" s="1"/>
  <c r="AX592" i="5"/>
  <c r="BI592" i="5" s="1"/>
  <c r="AR593" i="5"/>
  <c r="BC593" i="5" s="1"/>
  <c r="AZ593" i="5"/>
  <c r="BK593" i="5" s="1"/>
  <c r="AX594" i="5"/>
  <c r="BI594" i="5" s="1"/>
  <c r="AR595" i="5"/>
  <c r="BC595" i="5" s="1"/>
  <c r="AV595" i="5"/>
  <c r="BG595" i="5" s="1"/>
  <c r="AZ595" i="5"/>
  <c r="BK595" i="5" s="1"/>
  <c r="AX596" i="5"/>
  <c r="BI596" i="5" s="1"/>
  <c r="AT600" i="5"/>
  <c r="BE600" i="5" s="1"/>
  <c r="AX600" i="5"/>
  <c r="BI600" i="5" s="1"/>
  <c r="AR601" i="5"/>
  <c r="BC601" i="5" s="1"/>
  <c r="AZ601" i="5"/>
  <c r="BK601" i="5" s="1"/>
  <c r="AR603" i="5"/>
  <c r="BC603" i="5" s="1"/>
  <c r="AV603" i="5"/>
  <c r="BG603" i="5" s="1"/>
  <c r="AZ603" i="5"/>
  <c r="BK603" i="5" s="1"/>
  <c r="AX604" i="5"/>
  <c r="BI604" i="5" s="1"/>
  <c r="AR605" i="5"/>
  <c r="BC605" i="5" s="1"/>
  <c r="AV605" i="5"/>
  <c r="BG605" i="5" s="1"/>
  <c r="AZ605" i="5"/>
  <c r="BK605" i="5" s="1"/>
  <c r="AX608" i="5"/>
  <c r="BI608" i="5" s="1"/>
  <c r="AR609" i="5"/>
  <c r="BC609" i="5" s="1"/>
  <c r="AZ609" i="5"/>
  <c r="BK609" i="5" s="1"/>
  <c r="AR611" i="5"/>
  <c r="BC611" i="5" s="1"/>
  <c r="AV611" i="5"/>
  <c r="BG611" i="5" s="1"/>
  <c r="AZ611" i="5"/>
  <c r="BK611" i="5" s="1"/>
  <c r="AR613" i="5"/>
  <c r="BC613" i="5" s="1"/>
  <c r="AV613" i="5"/>
  <c r="BG613" i="5" s="1"/>
  <c r="AZ613" i="5"/>
  <c r="BK613" i="5" s="1"/>
  <c r="AR615" i="5"/>
  <c r="BC615" i="5" s="1"/>
  <c r="AV615" i="5"/>
  <c r="BG615" i="5" s="1"/>
  <c r="AZ615" i="5"/>
  <c r="BK615" i="5" s="1"/>
  <c r="AR617" i="5"/>
  <c r="BC617" i="5" s="1"/>
  <c r="AX618" i="5"/>
  <c r="BI618" i="5" s="1"/>
  <c r="AX620" i="5"/>
  <c r="BI620" i="5" s="1"/>
  <c r="AR621" i="5"/>
  <c r="BC621" i="5" s="1"/>
  <c r="AV621" i="5"/>
  <c r="BG621" i="5" s="1"/>
  <c r="AZ621" i="5"/>
  <c r="BK621" i="5" s="1"/>
  <c r="AR625" i="5"/>
  <c r="BC625" i="5" s="1"/>
  <c r="AV625" i="5"/>
  <c r="BG625" i="5" s="1"/>
  <c r="AZ625" i="5"/>
  <c r="BK625" i="5" s="1"/>
  <c r="AR627" i="5"/>
  <c r="BC627" i="5" s="1"/>
  <c r="AV627" i="5"/>
  <c r="BG627" i="5" s="1"/>
  <c r="AT628" i="5"/>
  <c r="BE628" i="5" s="1"/>
  <c r="AX628" i="5"/>
  <c r="BI628" i="5" s="1"/>
  <c r="AR633" i="5"/>
  <c r="BC633" i="5" s="1"/>
  <c r="AV633" i="5"/>
  <c r="BG633" i="5" s="1"/>
  <c r="AZ633" i="5"/>
  <c r="BK633" i="5" s="1"/>
  <c r="AR635" i="5"/>
  <c r="BC635" i="5" s="1"/>
  <c r="AV635" i="5"/>
  <c r="BG635" i="5" s="1"/>
  <c r="AT640" i="5"/>
  <c r="BE640" i="5" s="1"/>
  <c r="AX640" i="5"/>
  <c r="BI640" i="5" s="1"/>
  <c r="AR641" i="5"/>
  <c r="BC641" i="5" s="1"/>
  <c r="AV641" i="5"/>
  <c r="BG641" i="5" s="1"/>
  <c r="AZ641" i="5"/>
  <c r="BK641" i="5" s="1"/>
  <c r="AT642" i="5"/>
  <c r="BE642" i="5" s="1"/>
  <c r="AX642" i="5"/>
  <c r="BI642" i="5" s="1"/>
  <c r="AR645" i="5"/>
  <c r="BC645" i="5" s="1"/>
  <c r="AV645" i="5"/>
  <c r="BG645" i="5" s="1"/>
  <c r="AZ645" i="5"/>
  <c r="BK645" i="5" s="1"/>
  <c r="AR647" i="5"/>
  <c r="BC647" i="5" s="1"/>
  <c r="AV647" i="5"/>
  <c r="BG647" i="5" s="1"/>
  <c r="AR653" i="5"/>
  <c r="BC653" i="5" s="1"/>
  <c r="AV653" i="5"/>
  <c r="BG653" i="5" s="1"/>
  <c r="AZ653" i="5"/>
  <c r="BK653" i="5" s="1"/>
  <c r="AT656" i="5"/>
  <c r="BE656" i="5" s="1"/>
  <c r="AX656" i="5"/>
  <c r="BI656" i="5" s="1"/>
  <c r="AR657" i="5"/>
  <c r="BC657" i="5" s="1"/>
  <c r="AV657" i="5"/>
  <c r="BG657" i="5" s="1"/>
  <c r="AZ657" i="5"/>
  <c r="BK657" i="5" s="1"/>
  <c r="AT660" i="5"/>
  <c r="BE660" i="5" s="1"/>
  <c r="AX660" i="5"/>
  <c r="BI660" i="5" s="1"/>
  <c r="AR661" i="5"/>
  <c r="BC661" i="5" s="1"/>
  <c r="AV661" i="5"/>
  <c r="BG661" i="5" s="1"/>
  <c r="AZ661" i="5"/>
  <c r="BK661" i="5" s="1"/>
  <c r="AR665" i="5"/>
  <c r="BC665" i="5" s="1"/>
  <c r="AV665" i="5"/>
  <c r="BG665" i="5" s="1"/>
  <c r="AZ665" i="5"/>
  <c r="BK665" i="5" s="1"/>
  <c r="AT670" i="5"/>
  <c r="BE670" i="5" s="1"/>
  <c r="AX670" i="5"/>
  <c r="BI670" i="5" s="1"/>
  <c r="AR671" i="5"/>
  <c r="BC671" i="5" s="1"/>
  <c r="AV671" i="5"/>
  <c r="BG671" i="5" s="1"/>
  <c r="AZ671" i="5"/>
  <c r="BK671" i="5" s="1"/>
  <c r="AV677" i="5"/>
  <c r="BG677" i="5" s="1"/>
  <c r="AT682" i="5"/>
  <c r="BE682" i="5" s="1"/>
  <c r="AV685" i="5"/>
  <c r="BG685" i="5" s="1"/>
  <c r="AX686" i="5"/>
  <c r="BI686" i="5" s="1"/>
  <c r="AT688" i="5"/>
  <c r="BE688" i="5" s="1"/>
  <c r="AX688" i="5"/>
  <c r="BI688" i="5" s="1"/>
  <c r="AX690" i="5"/>
  <c r="BI690" i="5" s="1"/>
  <c r="AR691" i="5"/>
  <c r="BC691" i="5" s="1"/>
  <c r="AV691" i="5"/>
  <c r="BG691" i="5" s="1"/>
  <c r="AT692" i="5"/>
  <c r="BE692" i="5" s="1"/>
  <c r="AV693" i="5"/>
  <c r="BG693" i="5" s="1"/>
  <c r="AZ693" i="5"/>
  <c r="BK693" i="5" s="1"/>
  <c r="AT694" i="5"/>
  <c r="BE694" i="5" s="1"/>
  <c r="AX694" i="5"/>
  <c r="BI694" i="5" s="1"/>
  <c r="AR695" i="5"/>
  <c r="BC695" i="5" s="1"/>
  <c r="AZ695" i="5"/>
  <c r="BK695" i="5" s="1"/>
  <c r="AT696" i="5"/>
  <c r="BE696" i="5" s="1"/>
  <c r="AX696" i="5"/>
  <c r="BI696" i="5" s="1"/>
  <c r="AR699" i="5"/>
  <c r="BC699" i="5" s="1"/>
  <c r="AZ699" i="5"/>
  <c r="BK699" i="5" s="1"/>
  <c r="AT700" i="5"/>
  <c r="BE700" i="5" s="1"/>
  <c r="AX700" i="5"/>
  <c r="BI700" i="5" s="1"/>
  <c r="AR703" i="5"/>
  <c r="BC703" i="5" s="1"/>
  <c r="AV703" i="5"/>
  <c r="BG703" i="5" s="1"/>
  <c r="AZ703" i="5"/>
  <c r="BK703" i="5" s="1"/>
  <c r="AR705" i="5"/>
  <c r="BC705" i="5" s="1"/>
  <c r="AV705" i="5"/>
  <c r="BG705" i="5" s="1"/>
  <c r="AZ705" i="5"/>
  <c r="BK705" i="5" s="1"/>
  <c r="AR707" i="5"/>
  <c r="BC707" i="5" s="1"/>
  <c r="AV707" i="5"/>
  <c r="BG707" i="5" s="1"/>
  <c r="AZ707" i="5"/>
  <c r="BK707" i="5" s="1"/>
  <c r="AT708" i="5"/>
  <c r="BE708" i="5" s="1"/>
  <c r="AX708" i="5"/>
  <c r="BI708" i="5" s="1"/>
  <c r="AR709" i="5"/>
  <c r="BC709" i="5" s="1"/>
  <c r="AV709" i="5"/>
  <c r="BG709" i="5" s="1"/>
  <c r="AZ709" i="5"/>
  <c r="BK709" i="5" s="1"/>
  <c r="AR711" i="5"/>
  <c r="BC711" i="5" s="1"/>
  <c r="AV711" i="5"/>
  <c r="BG711" i="5" s="1"/>
  <c r="AZ711" i="5"/>
  <c r="BK711" i="5" s="1"/>
  <c r="AT712" i="5"/>
  <c r="BE712" i="5" s="1"/>
  <c r="AT714" i="5"/>
  <c r="BE714" i="5" s="1"/>
  <c r="AX714" i="5"/>
  <c r="BI714" i="5" s="1"/>
  <c r="AZ715" i="5"/>
  <c r="BK715" i="5" s="1"/>
  <c r="AT716" i="5"/>
  <c r="BE716" i="5" s="1"/>
  <c r="AR717" i="5"/>
  <c r="BC717" i="5" s="1"/>
  <c r="AV717" i="5"/>
  <c r="BG717" i="5" s="1"/>
  <c r="AZ717" i="5"/>
  <c r="BK717" i="5" s="1"/>
  <c r="AT718" i="5"/>
  <c r="BE718" i="5" s="1"/>
  <c r="AX718" i="5"/>
  <c r="BI718" i="5" s="1"/>
  <c r="AR719" i="5"/>
  <c r="BC719" i="5" s="1"/>
  <c r="AV719" i="5"/>
  <c r="BG719" i="5" s="1"/>
  <c r="AZ719" i="5"/>
  <c r="BK719" i="5" s="1"/>
  <c r="AT720" i="5"/>
  <c r="BE720" i="5" s="1"/>
  <c r="AX722" i="5"/>
  <c r="BI722" i="5" s="1"/>
  <c r="AT724" i="5"/>
  <c r="BE724" i="5" s="1"/>
  <c r="AX724" i="5"/>
  <c r="BI724" i="5" s="1"/>
  <c r="AR725" i="5"/>
  <c r="BC725" i="5" s="1"/>
  <c r="AV725" i="5"/>
  <c r="BG725" i="5" s="1"/>
  <c r="AZ725" i="5"/>
  <c r="BK725" i="5" s="1"/>
  <c r="AT726" i="5"/>
  <c r="BE726" i="5" s="1"/>
  <c r="AX726" i="5"/>
  <c r="BI726" i="5" s="1"/>
  <c r="AR727" i="5"/>
  <c r="BC727" i="5" s="1"/>
  <c r="AV727" i="5"/>
  <c r="BG727" i="5" s="1"/>
  <c r="AZ727" i="5"/>
  <c r="BK727" i="5" s="1"/>
  <c r="AT730" i="5"/>
  <c r="BE730" i="5" s="1"/>
  <c r="AX730" i="5"/>
  <c r="BI730" i="5" s="1"/>
  <c r="AR733" i="5"/>
  <c r="BC733" i="5" s="1"/>
  <c r="AZ733" i="5"/>
  <c r="BK733" i="5" s="1"/>
  <c r="AT738" i="5"/>
  <c r="BE738" i="5" s="1"/>
  <c r="AX738" i="5"/>
  <c r="BI738" i="5" s="1"/>
  <c r="AT744" i="5"/>
  <c r="BE744" i="5" s="1"/>
  <c r="AT746" i="5"/>
  <c r="BE746" i="5" s="1"/>
  <c r="AX746" i="5"/>
  <c r="BI746" i="5" s="1"/>
  <c r="AT750" i="5"/>
  <c r="BE750" i="5" s="1"/>
  <c r="AX750" i="5"/>
  <c r="BI750" i="5" s="1"/>
  <c r="AR755" i="5"/>
  <c r="BC755" i="5" s="1"/>
  <c r="AV755" i="5"/>
  <c r="BG755" i="5" s="1"/>
  <c r="AZ755" i="5"/>
  <c r="BK755" i="5" s="1"/>
  <c r="AT756" i="5"/>
  <c r="BE756" i="5" s="1"/>
  <c r="AT758" i="5"/>
  <c r="BE758" i="5" s="1"/>
  <c r="AX758" i="5"/>
  <c r="BI758" i="5" s="1"/>
  <c r="AR759" i="5"/>
  <c r="BC759" i="5" s="1"/>
  <c r="AV759" i="5"/>
  <c r="BG759" i="5" s="1"/>
  <c r="AZ759" i="5"/>
  <c r="BK759" i="5" s="1"/>
  <c r="AT760" i="5"/>
  <c r="BE760" i="5" s="1"/>
  <c r="AV761" i="5"/>
  <c r="BG761" i="5" s="1"/>
  <c r="AT762" i="5"/>
  <c r="BE762" i="5" s="1"/>
  <c r="AX762" i="5"/>
  <c r="BI762" i="5" s="1"/>
  <c r="AR763" i="5"/>
  <c r="BC763" i="5" s="1"/>
  <c r="AV763" i="5"/>
  <c r="BG763" i="5" s="1"/>
  <c r="AZ763" i="5"/>
  <c r="BK763" i="5" s="1"/>
  <c r="AX766" i="5"/>
  <c r="BI766" i="5" s="1"/>
  <c r="AR767" i="5"/>
  <c r="BC767" i="5" s="1"/>
  <c r="AV767" i="5"/>
  <c r="BG767" i="5" s="1"/>
  <c r="AZ767" i="5"/>
  <c r="BK767" i="5" s="1"/>
  <c r="AZ771" i="5"/>
  <c r="BK771" i="5" s="1"/>
  <c r="AY800" i="5"/>
  <c r="BJ800" i="5" s="1"/>
  <c r="BA67" i="5"/>
  <c r="BL67" i="5" s="1"/>
  <c r="AY70" i="5"/>
  <c r="BJ70" i="5" s="1"/>
  <c r="AS73" i="5"/>
  <c r="BD73" i="5" s="1"/>
  <c r="AW73" i="5"/>
  <c r="BH73" i="5" s="1"/>
  <c r="BA73" i="5"/>
  <c r="BL73" i="5" s="1"/>
  <c r="AY74" i="5"/>
  <c r="BJ74" i="5" s="1"/>
  <c r="AS75" i="5"/>
  <c r="BD75" i="5" s="1"/>
  <c r="AW75" i="5"/>
  <c r="BH75" i="5" s="1"/>
  <c r="BA75" i="5"/>
  <c r="BL75" i="5" s="1"/>
  <c r="AY78" i="5"/>
  <c r="BJ78" i="5" s="1"/>
  <c r="AS79" i="5"/>
  <c r="BD79" i="5" s="1"/>
  <c r="AW79" i="5"/>
  <c r="BH79" i="5" s="1"/>
  <c r="BA79" i="5"/>
  <c r="BL79" i="5" s="1"/>
  <c r="AS83" i="5"/>
  <c r="BD83" i="5" s="1"/>
  <c r="AW83" i="5"/>
  <c r="BH83" i="5" s="1"/>
  <c r="BA83" i="5"/>
  <c r="BL83" i="5" s="1"/>
  <c r="AY84" i="5"/>
  <c r="BJ84" i="5" s="1"/>
  <c r="AS85" i="5"/>
  <c r="BD85" i="5" s="1"/>
  <c r="AW85" i="5"/>
  <c r="BH85" i="5" s="1"/>
  <c r="BA85" i="5"/>
  <c r="BL85" i="5" s="1"/>
  <c r="AS87" i="5"/>
  <c r="BD87" i="5" s="1"/>
  <c r="AW87" i="5"/>
  <c r="BH87" i="5" s="1"/>
  <c r="BA87" i="5"/>
  <c r="BL87" i="5" s="1"/>
  <c r="AY88" i="5"/>
  <c r="BJ88" i="5" s="1"/>
  <c r="AY92" i="5"/>
  <c r="BJ92" i="5" s="1"/>
  <c r="AY96" i="5"/>
  <c r="BJ96" i="5" s="1"/>
  <c r="AW97" i="5"/>
  <c r="BH97" i="5" s="1"/>
  <c r="BA97" i="5"/>
  <c r="BL97" i="5" s="1"/>
  <c r="AW99" i="5"/>
  <c r="BH99" i="5" s="1"/>
  <c r="BA99" i="5"/>
  <c r="BL99" i="5" s="1"/>
  <c r="AY100" i="5"/>
  <c r="BJ100" i="5" s="1"/>
  <c r="AW103" i="5"/>
  <c r="BH103" i="5" s="1"/>
  <c r="BA103" i="5"/>
  <c r="BL103" i="5" s="1"/>
  <c r="AY104" i="5"/>
  <c r="BJ104" i="5" s="1"/>
  <c r="AY108" i="5"/>
  <c r="BJ108" i="5" s="1"/>
  <c r="AS109" i="5"/>
  <c r="BD109" i="5" s="1"/>
  <c r="AW109" i="5"/>
  <c r="BH109" i="5" s="1"/>
  <c r="BA109" i="5"/>
  <c r="BL109" i="5" s="1"/>
  <c r="AS111" i="5"/>
  <c r="BD111" i="5" s="1"/>
  <c r="AW111" i="5"/>
  <c r="BH111" i="5" s="1"/>
  <c r="BA111" i="5"/>
  <c r="BL111" i="5" s="1"/>
  <c r="AS113" i="5"/>
  <c r="BD113" i="5" s="1"/>
  <c r="AW113" i="5"/>
  <c r="BH113" i="5" s="1"/>
  <c r="BA113" i="5"/>
  <c r="BL113" i="5" s="1"/>
  <c r="AS115" i="5"/>
  <c r="BD115" i="5" s="1"/>
  <c r="AW115" i="5"/>
  <c r="BH115" i="5" s="1"/>
  <c r="BA115" i="5"/>
  <c r="BL115" i="5" s="1"/>
  <c r="AY116" i="5"/>
  <c r="BJ116" i="5" s="1"/>
  <c r="AS117" i="5"/>
  <c r="BD117" i="5" s="1"/>
  <c r="AW117" i="5"/>
  <c r="BH117" i="5" s="1"/>
  <c r="BA117" i="5"/>
  <c r="BL117" i="5" s="1"/>
  <c r="AS119" i="5"/>
  <c r="BD119" i="5" s="1"/>
  <c r="AW119" i="5"/>
  <c r="BH119" i="5" s="1"/>
  <c r="BA119" i="5"/>
  <c r="BL119" i="5" s="1"/>
  <c r="AY120" i="5"/>
  <c r="BJ120" i="5" s="1"/>
  <c r="AS121" i="5"/>
  <c r="BD121" i="5" s="1"/>
  <c r="AW121" i="5"/>
  <c r="BH121" i="5" s="1"/>
  <c r="BA121" i="5"/>
  <c r="BL121" i="5" s="1"/>
  <c r="AS123" i="5"/>
  <c r="BD123" i="5" s="1"/>
  <c r="AW123" i="5"/>
  <c r="BH123" i="5" s="1"/>
  <c r="BA123" i="5"/>
  <c r="BL123" i="5" s="1"/>
  <c r="AY124" i="5"/>
  <c r="BJ124" i="5" s="1"/>
  <c r="BA125" i="5"/>
  <c r="BL125" i="5" s="1"/>
  <c r="AS127" i="5"/>
  <c r="BD127" i="5" s="1"/>
  <c r="AW127" i="5"/>
  <c r="BH127" i="5" s="1"/>
  <c r="BA127" i="5"/>
  <c r="BL127" i="5" s="1"/>
  <c r="AU128" i="5"/>
  <c r="BF128" i="5" s="1"/>
  <c r="AY128" i="5"/>
  <c r="BJ128" i="5" s="1"/>
  <c r="AU130" i="5"/>
  <c r="BF130" i="5" s="1"/>
  <c r="AS133" i="5"/>
  <c r="BD133" i="5" s="1"/>
  <c r="AW133" i="5"/>
  <c r="BH133" i="5" s="1"/>
  <c r="BA133" i="5"/>
  <c r="BL133" i="5" s="1"/>
  <c r="AY134" i="5"/>
  <c r="BJ134" i="5" s="1"/>
  <c r="AS135" i="5"/>
  <c r="BD135" i="5" s="1"/>
  <c r="AW135" i="5"/>
  <c r="BH135" i="5" s="1"/>
  <c r="BA135" i="5"/>
  <c r="BL135" i="5" s="1"/>
  <c r="AU136" i="5"/>
  <c r="BF136" i="5" s="1"/>
  <c r="AY138" i="5"/>
  <c r="BJ138" i="5" s="1"/>
  <c r="AS139" i="5"/>
  <c r="BD139" i="5" s="1"/>
  <c r="AW139" i="5"/>
  <c r="BH139" i="5" s="1"/>
  <c r="BA139" i="5"/>
  <c r="BL139" i="5" s="1"/>
  <c r="AS141" i="5"/>
  <c r="BD141" i="5" s="1"/>
  <c r="AW141" i="5"/>
  <c r="BH141" i="5" s="1"/>
  <c r="BA141" i="5"/>
  <c r="BL141" i="5" s="1"/>
  <c r="AY142" i="5"/>
  <c r="BJ142" i="5" s="1"/>
  <c r="AY146" i="5"/>
  <c r="BJ146" i="5" s="1"/>
  <c r="AS147" i="5"/>
  <c r="BD147" i="5" s="1"/>
  <c r="AW147" i="5"/>
  <c r="BH147" i="5" s="1"/>
  <c r="BA147" i="5"/>
  <c r="BL147" i="5" s="1"/>
  <c r="AY150" i="5"/>
  <c r="BJ150" i="5" s="1"/>
  <c r="AS153" i="5"/>
  <c r="BD153" i="5" s="1"/>
  <c r="AW153" i="5"/>
  <c r="BH153" i="5" s="1"/>
  <c r="BA153" i="5"/>
  <c r="BL153" i="5" s="1"/>
  <c r="AY154" i="5"/>
  <c r="BJ154" i="5" s="1"/>
  <c r="AS155" i="5"/>
  <c r="BD155" i="5" s="1"/>
  <c r="AW155" i="5"/>
  <c r="BH155" i="5" s="1"/>
  <c r="BA155" i="5"/>
  <c r="BL155" i="5" s="1"/>
  <c r="AU156" i="5"/>
  <c r="BF156" i="5" s="1"/>
  <c r="AY156" i="5"/>
  <c r="BJ156" i="5" s="1"/>
  <c r="AS157" i="5"/>
  <c r="BD157" i="5" s="1"/>
  <c r="AW157" i="5"/>
  <c r="BH157" i="5" s="1"/>
  <c r="BA157" i="5"/>
  <c r="BL157" i="5" s="1"/>
  <c r="AY158" i="5"/>
  <c r="BJ158" i="5" s="1"/>
  <c r="AS159" i="5"/>
  <c r="BD159" i="5" s="1"/>
  <c r="AW159" i="5"/>
  <c r="BH159" i="5" s="1"/>
  <c r="BA159" i="5"/>
  <c r="BL159" i="5" s="1"/>
  <c r="AU160" i="5"/>
  <c r="BF160" i="5" s="1"/>
  <c r="AY160" i="5"/>
  <c r="BJ160" i="5" s="1"/>
  <c r="AY162" i="5"/>
  <c r="BJ162" i="5" s="1"/>
  <c r="AS163" i="5"/>
  <c r="BD163" i="5" s="1"/>
  <c r="AW163" i="5"/>
  <c r="BH163" i="5" s="1"/>
  <c r="BA163" i="5"/>
  <c r="BL163" i="5" s="1"/>
  <c r="AY166" i="5"/>
  <c r="BJ166" i="5" s="1"/>
  <c r="AS167" i="5"/>
  <c r="BD167" i="5" s="1"/>
  <c r="AW167" i="5"/>
  <c r="BH167" i="5" s="1"/>
  <c r="BA167" i="5"/>
  <c r="BL167" i="5" s="1"/>
  <c r="AS169" i="5"/>
  <c r="BD169" i="5" s="1"/>
  <c r="AW169" i="5"/>
  <c r="BH169" i="5" s="1"/>
  <c r="BA169" i="5"/>
  <c r="BL169" i="5" s="1"/>
  <c r="AY170" i="5"/>
  <c r="BJ170" i="5" s="1"/>
  <c r="AS171" i="5"/>
  <c r="BD171" i="5" s="1"/>
  <c r="AW102" i="5"/>
  <c r="BH102" i="5" s="1"/>
  <c r="AW104" i="5"/>
  <c r="BH104" i="5" s="1"/>
  <c r="AW106" i="5"/>
  <c r="BH106" i="5" s="1"/>
  <c r="AW108" i="5"/>
  <c r="BH108" i="5" s="1"/>
  <c r="AW112" i="5"/>
  <c r="BH112" i="5" s="1"/>
  <c r="AW116" i="5"/>
  <c r="BH116" i="5" s="1"/>
  <c r="AW120" i="5"/>
  <c r="BH120" i="5" s="1"/>
  <c r="AW122" i="5"/>
  <c r="BH122" i="5" s="1"/>
  <c r="AW128" i="5"/>
  <c r="BH128" i="5" s="1"/>
  <c r="AW136" i="5"/>
  <c r="BH136" i="5" s="1"/>
  <c r="AW138" i="5"/>
  <c r="BH138" i="5" s="1"/>
  <c r="AW140" i="5"/>
  <c r="BH140" i="5" s="1"/>
  <c r="AW144" i="5"/>
  <c r="BH144" i="5" s="1"/>
  <c r="AW148" i="5"/>
  <c r="BH148" i="5" s="1"/>
  <c r="AW152" i="5"/>
  <c r="BH152" i="5" s="1"/>
  <c r="AW154" i="5"/>
  <c r="BH154" i="5" s="1"/>
  <c r="AW156" i="5"/>
  <c r="BH156" i="5" s="1"/>
  <c r="AW160" i="5"/>
  <c r="BH160" i="5" s="1"/>
  <c r="AW162" i="5"/>
  <c r="BH162" i="5" s="1"/>
  <c r="AW164" i="5"/>
  <c r="BH164" i="5" s="1"/>
  <c r="AW166" i="5"/>
  <c r="BH166" i="5" s="1"/>
  <c r="AW168" i="5"/>
  <c r="BH168" i="5" s="1"/>
  <c r="AW170" i="5"/>
  <c r="BH170" i="5" s="1"/>
  <c r="AW172" i="5"/>
  <c r="BH172" i="5" s="1"/>
  <c r="AW176" i="5"/>
  <c r="BH176" i="5" s="1"/>
  <c r="AW178" i="5"/>
  <c r="BH178" i="5" s="1"/>
  <c r="AV101" i="5"/>
  <c r="BG101" i="5" s="1"/>
  <c r="AV103" i="5"/>
  <c r="BG103" i="5" s="1"/>
  <c r="AV105" i="5"/>
  <c r="BG105" i="5" s="1"/>
  <c r="AV107" i="5"/>
  <c r="BG107" i="5" s="1"/>
  <c r="AV109" i="5"/>
  <c r="BG109" i="5" s="1"/>
  <c r="AV111" i="5"/>
  <c r="BG111" i="5" s="1"/>
  <c r="AV113" i="5"/>
  <c r="BG113" i="5" s="1"/>
  <c r="AV115" i="5"/>
  <c r="BG115" i="5" s="1"/>
  <c r="AV117" i="5"/>
  <c r="BG117" i="5" s="1"/>
  <c r="AV119" i="5"/>
  <c r="BG119" i="5" s="1"/>
  <c r="AV129" i="5"/>
  <c r="BG129" i="5" s="1"/>
  <c r="AV133" i="5"/>
  <c r="BG133" i="5" s="1"/>
  <c r="AV137" i="5"/>
  <c r="BG137" i="5" s="1"/>
  <c r="AV141" i="5"/>
  <c r="BG141" i="5" s="1"/>
  <c r="AV145" i="5"/>
  <c r="BG145" i="5" s="1"/>
  <c r="AV149" i="5"/>
  <c r="BG149" i="5" s="1"/>
  <c r="AV151" i="5"/>
  <c r="BG151" i="5" s="1"/>
  <c r="AV155" i="5"/>
  <c r="BG155" i="5" s="1"/>
  <c r="AV157" i="5"/>
  <c r="BG157" i="5" s="1"/>
  <c r="AV159" i="5"/>
  <c r="BG159" i="5" s="1"/>
  <c r="AV161" i="5"/>
  <c r="BG161" i="5" s="1"/>
  <c r="AV163" i="5"/>
  <c r="BG163" i="5" s="1"/>
  <c r="AV165" i="5"/>
  <c r="BG165" i="5" s="1"/>
  <c r="AV167" i="5"/>
  <c r="BG167" i="5" s="1"/>
  <c r="AV169" i="5"/>
  <c r="BG169" i="5" s="1"/>
  <c r="AV171" i="5"/>
  <c r="BG171" i="5" s="1"/>
  <c r="AV173" i="5"/>
  <c r="BG173" i="5" s="1"/>
  <c r="AV177" i="5"/>
  <c r="BG177" i="5" s="1"/>
  <c r="BA31" i="5"/>
  <c r="BL31" i="5" s="1"/>
  <c r="BA35" i="5"/>
  <c r="BL35" i="5" s="1"/>
  <c r="BA41" i="5"/>
  <c r="BL41" i="5" s="1"/>
  <c r="BA47" i="5"/>
  <c r="BL47" i="5" s="1"/>
  <c r="BA49" i="5"/>
  <c r="BL49" i="5" s="1"/>
  <c r="BA51" i="5"/>
  <c r="BL51" i="5" s="1"/>
  <c r="AY60" i="5"/>
  <c r="BJ60" i="5" s="1"/>
  <c r="AS61" i="5"/>
  <c r="BD61" i="5" s="1"/>
  <c r="AW61" i="5"/>
  <c r="BH61" i="5" s="1"/>
  <c r="BA61" i="5"/>
  <c r="BL61" i="5" s="1"/>
  <c r="AS67" i="5"/>
  <c r="BD67" i="5" s="1"/>
  <c r="AW67" i="5"/>
  <c r="BH67" i="5" s="1"/>
  <c r="AT92" i="5"/>
  <c r="BE92" i="5" s="1"/>
  <c r="AT94" i="5"/>
  <c r="BE94" i="5" s="1"/>
  <c r="AT100" i="5"/>
  <c r="BE100" i="5" s="1"/>
  <c r="AT102" i="5"/>
  <c r="BE102" i="5" s="1"/>
  <c r="AT104" i="5"/>
  <c r="BE104" i="5" s="1"/>
  <c r="AT106" i="5"/>
  <c r="BE106" i="5" s="1"/>
  <c r="AS97" i="5"/>
  <c r="BD97" i="5" s="1"/>
  <c r="AS99" i="5"/>
  <c r="BD99" i="5" s="1"/>
  <c r="AS103" i="5"/>
  <c r="BD103" i="5" s="1"/>
  <c r="AR95" i="5"/>
  <c r="BC95" i="5" s="1"/>
  <c r="AR103" i="5"/>
  <c r="BC103" i="5" s="1"/>
  <c r="AU32" i="5"/>
  <c r="BF32" i="5" s="1"/>
  <c r="AU34" i="5"/>
  <c r="BF34" i="5" s="1"/>
  <c r="AW35" i="5"/>
  <c r="BH35" i="5" s="1"/>
  <c r="AU40" i="5"/>
  <c r="BF40" i="5" s="1"/>
  <c r="AY40" i="5"/>
  <c r="BJ40" i="5" s="1"/>
  <c r="AW41" i="5"/>
  <c r="BH41" i="5" s="1"/>
  <c r="AY42" i="5"/>
  <c r="BJ42" i="5" s="1"/>
  <c r="AW43" i="5"/>
  <c r="BH43" i="5" s="1"/>
  <c r="AU44" i="5"/>
  <c r="BF44" i="5" s="1"/>
  <c r="AY44" i="5"/>
  <c r="BJ44" i="5" s="1"/>
  <c r="AU46" i="5"/>
  <c r="BF46" i="5" s="1"/>
  <c r="AY46" i="5"/>
  <c r="BJ46" i="5" s="1"/>
  <c r="AW47" i="5"/>
  <c r="BH47" i="5" s="1"/>
  <c r="AU48" i="5"/>
  <c r="BF48" i="5" s="1"/>
  <c r="AW31" i="5"/>
  <c r="BH31" i="5" s="1"/>
  <c r="AV50" i="5"/>
  <c r="BG50" i="5" s="1"/>
  <c r="AV52" i="5"/>
  <c r="BG52" i="5" s="1"/>
  <c r="AS31" i="5"/>
  <c r="BD31" i="5" s="1"/>
  <c r="AS35" i="5"/>
  <c r="BD35" i="5" s="1"/>
  <c r="AS41" i="5"/>
  <c r="BD41" i="5" s="1"/>
  <c r="AS47" i="5"/>
  <c r="BD47" i="5" s="1"/>
  <c r="AS49" i="5"/>
  <c r="BD49" i="5" s="1"/>
  <c r="AW49" i="5"/>
  <c r="BH49" i="5" s="1"/>
  <c r="AS51" i="5"/>
  <c r="BD51" i="5" s="1"/>
  <c r="AW51" i="5"/>
  <c r="BH51" i="5" s="1"/>
  <c r="AU50" i="5"/>
  <c r="BF50" i="5" s="1"/>
  <c r="AR115" i="5"/>
  <c r="BC115" i="5" s="1"/>
  <c r="AR116" i="5"/>
  <c r="BC116" i="5" s="1"/>
  <c r="AR119" i="5"/>
  <c r="BC119" i="5" s="1"/>
  <c r="AR122" i="5"/>
  <c r="BC122" i="5" s="1"/>
  <c r="AR124" i="5"/>
  <c r="BC124" i="5" s="1"/>
  <c r="AR126" i="5"/>
  <c r="BC126" i="5" s="1"/>
  <c r="AR132" i="5"/>
  <c r="BC132" i="5" s="1"/>
  <c r="AR133" i="5"/>
  <c r="BC133" i="5" s="1"/>
  <c r="AR134" i="5"/>
  <c r="BC134" i="5" s="1"/>
  <c r="AS32" i="5"/>
  <c r="BD32" i="5" s="1"/>
  <c r="AU33" i="5"/>
  <c r="BF33" i="5" s="1"/>
  <c r="AY33" i="5"/>
  <c r="BJ33" i="5" s="1"/>
  <c r="AS34" i="5"/>
  <c r="BD34" i="5" s="1"/>
  <c r="AW34" i="5"/>
  <c r="BH34" i="5" s="1"/>
  <c r="AU35" i="5"/>
  <c r="BF35" i="5" s="1"/>
  <c r="AY35" i="5"/>
  <c r="BJ35" i="5" s="1"/>
  <c r="AS36" i="5"/>
  <c r="BD36" i="5" s="1"/>
  <c r="AW36" i="5"/>
  <c r="BH36" i="5" s="1"/>
  <c r="AU39" i="5"/>
  <c r="BF39" i="5" s="1"/>
  <c r="AY39" i="5"/>
  <c r="BJ39" i="5" s="1"/>
  <c r="AW40" i="5"/>
  <c r="BH40" i="5" s="1"/>
  <c r="AU41" i="5"/>
  <c r="BF41" i="5" s="1"/>
  <c r="AY41" i="5"/>
  <c r="BJ41" i="5" s="1"/>
  <c r="AU47" i="5"/>
  <c r="BF47" i="5" s="1"/>
  <c r="AS48" i="5"/>
  <c r="BD48" i="5" s="1"/>
  <c r="AU49" i="5"/>
  <c r="BF49" i="5" s="1"/>
  <c r="AY49" i="5"/>
  <c r="BJ49" i="5" s="1"/>
  <c r="AS50" i="5"/>
  <c r="BD50" i="5" s="1"/>
  <c r="AW50" i="5"/>
  <c r="BH50" i="5" s="1"/>
  <c r="AU51" i="5"/>
  <c r="BF51" i="5" s="1"/>
  <c r="AY51" i="5"/>
  <c r="BJ51" i="5" s="1"/>
  <c r="AS52" i="5"/>
  <c r="BD52" i="5" s="1"/>
  <c r="AW52" i="5"/>
  <c r="BH52" i="5" s="1"/>
  <c r="AV33" i="5"/>
  <c r="BG33" i="5" s="1"/>
  <c r="AV37" i="5"/>
  <c r="BG37" i="5" s="1"/>
  <c r="AV41" i="5"/>
  <c r="BG41" i="5" s="1"/>
  <c r="AT42" i="5"/>
  <c r="BE42" i="5" s="1"/>
  <c r="AX42" i="5"/>
  <c r="BI42" i="5" s="1"/>
  <c r="AV43" i="5"/>
  <c r="BG43" i="5" s="1"/>
  <c r="AZ43" i="5"/>
  <c r="BK43" i="5" s="1"/>
  <c r="AT44" i="5"/>
  <c r="BE44" i="5" s="1"/>
  <c r="AX44" i="5"/>
  <c r="BI44" i="5" s="1"/>
  <c r="AT46" i="5"/>
  <c r="BE46" i="5" s="1"/>
  <c r="AX46" i="5"/>
  <c r="BI46" i="5" s="1"/>
  <c r="AV47" i="5"/>
  <c r="BG47" i="5" s="1"/>
  <c r="AZ47" i="5"/>
  <c r="BK47" i="5" s="1"/>
  <c r="AT48" i="5"/>
  <c r="BE48" i="5" s="1"/>
  <c r="AX48" i="5"/>
  <c r="BI48" i="5" s="1"/>
  <c r="AV49" i="5"/>
  <c r="BG49" i="5" s="1"/>
  <c r="AT52" i="5"/>
  <c r="BE52" i="5" s="1"/>
  <c r="AX52" i="5"/>
  <c r="BI52" i="5" s="1"/>
  <c r="BO23" i="5"/>
  <c r="BO27" i="5"/>
  <c r="AV92" i="5"/>
  <c r="BG92" i="5" s="1"/>
  <c r="AZ92" i="5"/>
  <c r="BK92" i="5" s="1"/>
  <c r="AT93" i="5"/>
  <c r="BE93" i="5" s="1"/>
  <c r="AR94" i="5"/>
  <c r="BC94" i="5" s="1"/>
  <c r="AZ94" i="5"/>
  <c r="BK94" i="5" s="1"/>
  <c r="AT95" i="5"/>
  <c r="BE95" i="5" s="1"/>
  <c r="AX95" i="5"/>
  <c r="BI95" i="5" s="1"/>
  <c r="AR96" i="5"/>
  <c r="BC96" i="5" s="1"/>
  <c r="AV96" i="5"/>
  <c r="BG96" i="5" s="1"/>
  <c r="AZ96" i="5"/>
  <c r="BK96" i="5" s="1"/>
  <c r="AT97" i="5"/>
  <c r="BE97" i="5" s="1"/>
  <c r="AX97" i="5"/>
  <c r="BI97" i="5" s="1"/>
  <c r="AR98" i="5"/>
  <c r="BC98" i="5" s="1"/>
  <c r="AV98" i="5"/>
  <c r="BG98" i="5" s="1"/>
  <c r="AZ98" i="5"/>
  <c r="BK98" i="5" s="1"/>
  <c r="AT99" i="5"/>
  <c r="BE99" i="5" s="1"/>
  <c r="AR100" i="5"/>
  <c r="BC100" i="5" s="1"/>
  <c r="AV100" i="5"/>
  <c r="BG100" i="5" s="1"/>
  <c r="AZ100" i="5"/>
  <c r="BK100" i="5" s="1"/>
  <c r="AU53" i="5"/>
  <c r="BF53" i="5" s="1"/>
  <c r="AY53" i="5"/>
  <c r="BJ53" i="5" s="1"/>
  <c r="AW54" i="5"/>
  <c r="BH54" i="5" s="1"/>
  <c r="BA54" i="5"/>
  <c r="BL54" i="5" s="1"/>
  <c r="AS56" i="5"/>
  <c r="BD56" i="5" s="1"/>
  <c r="AW56" i="5"/>
  <c r="BH56" i="5" s="1"/>
  <c r="BA56" i="5"/>
  <c r="BL56" i="5" s="1"/>
  <c r="AU57" i="5"/>
  <c r="BF57" i="5" s="1"/>
  <c r="AY57" i="5"/>
  <c r="BJ57" i="5" s="1"/>
  <c r="AS58" i="5"/>
  <c r="BD58" i="5" s="1"/>
  <c r="AW58" i="5"/>
  <c r="BH58" i="5" s="1"/>
  <c r="BA58" i="5"/>
  <c r="BL58" i="5" s="1"/>
  <c r="AU59" i="5"/>
  <c r="BF59" i="5" s="1"/>
  <c r="AY59" i="5"/>
  <c r="BJ59" i="5" s="1"/>
  <c r="AS60" i="5"/>
  <c r="BD60" i="5" s="1"/>
  <c r="AW60" i="5"/>
  <c r="BH60" i="5" s="1"/>
  <c r="BA60" i="5"/>
  <c r="BL60" i="5" s="1"/>
  <c r="AU61" i="5"/>
  <c r="BF61" i="5" s="1"/>
  <c r="AY61" i="5"/>
  <c r="BJ61" i="5" s="1"/>
  <c r="AS62" i="5"/>
  <c r="BD62" i="5" s="1"/>
  <c r="AW62" i="5"/>
  <c r="BH62" i="5" s="1"/>
  <c r="BA62" i="5"/>
  <c r="BL62" i="5" s="1"/>
  <c r="AS64" i="5"/>
  <c r="BD64" i="5" s="1"/>
  <c r="AW64" i="5"/>
  <c r="BH64" i="5" s="1"/>
  <c r="BA64" i="5"/>
  <c r="BL64" i="5" s="1"/>
  <c r="AU65" i="5"/>
  <c r="BF65" i="5" s="1"/>
  <c r="AY65" i="5"/>
  <c r="BJ65" i="5" s="1"/>
  <c r="AS66" i="5"/>
  <c r="BD66" i="5" s="1"/>
  <c r="AW66" i="5"/>
  <c r="BH66" i="5" s="1"/>
  <c r="BA66" i="5"/>
  <c r="BL66" i="5" s="1"/>
  <c r="AU67" i="5"/>
  <c r="BF67" i="5" s="1"/>
  <c r="AY67" i="5"/>
  <c r="BJ67" i="5" s="1"/>
  <c r="AS70" i="5"/>
  <c r="BD70" i="5" s="1"/>
  <c r="AW70" i="5"/>
  <c r="BH70" i="5" s="1"/>
  <c r="AS72" i="5"/>
  <c r="BD72" i="5" s="1"/>
  <c r="BA72" i="5"/>
  <c r="BL72" i="5" s="1"/>
  <c r="AU73" i="5"/>
  <c r="BF73" i="5" s="1"/>
  <c r="AY73" i="5"/>
  <c r="BJ73" i="5" s="1"/>
  <c r="AS74" i="5"/>
  <c r="BD74" i="5" s="1"/>
  <c r="AW74" i="5"/>
  <c r="BH74" i="5" s="1"/>
  <c r="BA74" i="5"/>
  <c r="BL74" i="5" s="1"/>
  <c r="AS76" i="5"/>
  <c r="BD76" i="5" s="1"/>
  <c r="AW76" i="5"/>
  <c r="BH76" i="5" s="1"/>
  <c r="BA76" i="5"/>
  <c r="BL76" i="5" s="1"/>
  <c r="AY77" i="5"/>
  <c r="BJ77" i="5" s="1"/>
  <c r="AS78" i="5"/>
  <c r="BD78" i="5" s="1"/>
  <c r="AW78" i="5"/>
  <c r="BH78" i="5" s="1"/>
  <c r="BA78" i="5"/>
  <c r="BL78" i="5" s="1"/>
  <c r="AS80" i="5"/>
  <c r="BD80" i="5" s="1"/>
  <c r="AW80" i="5"/>
  <c r="BH80" i="5" s="1"/>
  <c r="BA80" i="5"/>
  <c r="BL80" i="5" s="1"/>
  <c r="AS82" i="5"/>
  <c r="BD82" i="5" s="1"/>
  <c r="AW82" i="5"/>
  <c r="BH82" i="5" s="1"/>
  <c r="BA82" i="5"/>
  <c r="BL82" i="5" s="1"/>
  <c r="AS84" i="5"/>
  <c r="BD84" i="5" s="1"/>
  <c r="AW84" i="5"/>
  <c r="BH84" i="5" s="1"/>
  <c r="BA84" i="5"/>
  <c r="BL84" i="5" s="1"/>
  <c r="AY85" i="5"/>
  <c r="BJ85" i="5" s="1"/>
  <c r="BA86" i="5"/>
  <c r="BL86" i="5" s="1"/>
  <c r="AS88" i="5"/>
  <c r="BD88" i="5" s="1"/>
  <c r="AW88" i="5"/>
  <c r="BH88" i="5" s="1"/>
  <c r="BA88" i="5"/>
  <c r="BL88" i="5" s="1"/>
  <c r="AS90" i="5"/>
  <c r="BD90" i="5" s="1"/>
  <c r="AU91" i="5"/>
  <c r="BF91" i="5" s="1"/>
  <c r="AY91" i="5"/>
  <c r="BJ91" i="5" s="1"/>
  <c r="AS92" i="5"/>
  <c r="BD92" i="5" s="1"/>
  <c r="AW92" i="5"/>
  <c r="BH92" i="5" s="1"/>
  <c r="BA92" i="5"/>
  <c r="BL92" i="5" s="1"/>
  <c r="AU93" i="5"/>
  <c r="BF93" i="5" s="1"/>
  <c r="AY93" i="5"/>
  <c r="BJ93" i="5" s="1"/>
  <c r="AS94" i="5"/>
  <c r="BD94" i="5" s="1"/>
  <c r="AW94" i="5"/>
  <c r="BH94" i="5" s="1"/>
  <c r="BA94" i="5"/>
  <c r="BL94" i="5" s="1"/>
  <c r="AU95" i="5"/>
  <c r="BF95" i="5" s="1"/>
  <c r="AY95" i="5"/>
  <c r="BJ95" i="5" s="1"/>
  <c r="AS96" i="5"/>
  <c r="BD96" i="5" s="1"/>
  <c r="AW96" i="5"/>
  <c r="BH96" i="5" s="1"/>
  <c r="BA96" i="5"/>
  <c r="BL96" i="5" s="1"/>
  <c r="AU97" i="5"/>
  <c r="BF97" i="5" s="1"/>
  <c r="AY97" i="5"/>
  <c r="BJ97" i="5" s="1"/>
  <c r="AS98" i="5"/>
  <c r="BD98" i="5" s="1"/>
  <c r="AW98" i="5"/>
  <c r="BH98" i="5" s="1"/>
  <c r="AU99" i="5"/>
  <c r="BF99" i="5" s="1"/>
  <c r="AY99" i="5"/>
  <c r="BJ99" i="5" s="1"/>
  <c r="BA100" i="5"/>
  <c r="BL100" i="5" s="1"/>
  <c r="AV55" i="5"/>
  <c r="BG55" i="5" s="1"/>
  <c r="AZ55" i="5"/>
  <c r="BK55" i="5" s="1"/>
  <c r="AV57" i="5"/>
  <c r="BG57" i="5" s="1"/>
  <c r="AV59" i="5"/>
  <c r="BG59" i="5" s="1"/>
  <c r="AZ59" i="5"/>
  <c r="BK59" i="5" s="1"/>
  <c r="AV61" i="5"/>
  <c r="BG61" i="5" s="1"/>
  <c r="AT62" i="5"/>
  <c r="BE62" i="5" s="1"/>
  <c r="AX62" i="5"/>
  <c r="BI62" i="5" s="1"/>
  <c r="AV63" i="5"/>
  <c r="BG63" i="5" s="1"/>
  <c r="AZ63" i="5"/>
  <c r="BK63" i="5" s="1"/>
  <c r="AV65" i="5"/>
  <c r="BG65" i="5" s="1"/>
  <c r="AV67" i="5"/>
  <c r="BG67" i="5" s="1"/>
  <c r="AZ67" i="5"/>
  <c r="BK67" i="5" s="1"/>
  <c r="AT68" i="5"/>
  <c r="BE68" i="5" s="1"/>
  <c r="AX68" i="5"/>
  <c r="BI68" i="5" s="1"/>
  <c r="AV73" i="5"/>
  <c r="BG73" i="5" s="1"/>
  <c r="AV75" i="5"/>
  <c r="BG75" i="5" s="1"/>
  <c r="AZ75" i="5"/>
  <c r="BK75" i="5" s="1"/>
  <c r="AT76" i="5"/>
  <c r="BE76" i="5" s="1"/>
  <c r="AX76" i="5"/>
  <c r="BI76" i="5" s="1"/>
  <c r="AT78" i="5"/>
  <c r="BE78" i="5" s="1"/>
  <c r="AX78" i="5"/>
  <c r="BI78" i="5" s="1"/>
  <c r="AR79" i="5"/>
  <c r="BC79" i="5" s="1"/>
  <c r="AV79" i="5"/>
  <c r="BG79" i="5" s="1"/>
  <c r="AZ79" i="5"/>
  <c r="BK79" i="5" s="1"/>
  <c r="AT80" i="5"/>
  <c r="BE80" i="5" s="1"/>
  <c r="AX80" i="5"/>
  <c r="BI80" i="5" s="1"/>
  <c r="AV81" i="5"/>
  <c r="BG81" i="5" s="1"/>
  <c r="AT82" i="5"/>
  <c r="BE82" i="5" s="1"/>
  <c r="AX82" i="5"/>
  <c r="BI82" i="5" s="1"/>
  <c r="AR83" i="5"/>
  <c r="BC83" i="5" s="1"/>
  <c r="AV83" i="5"/>
  <c r="BG83" i="5" s="1"/>
  <c r="AZ83" i="5"/>
  <c r="BK83" i="5" s="1"/>
  <c r="AT84" i="5"/>
  <c r="BE84" i="5" s="1"/>
  <c r="AX84" i="5"/>
  <c r="BI84" i="5" s="1"/>
  <c r="AR87" i="5"/>
  <c r="BC87" i="5" s="1"/>
  <c r="AV87" i="5"/>
  <c r="BG87" i="5" s="1"/>
  <c r="AZ87" i="5"/>
  <c r="BK87" i="5" s="1"/>
  <c r="AT88" i="5"/>
  <c r="BE88" i="5" s="1"/>
  <c r="AX88" i="5"/>
  <c r="BI88" i="5" s="1"/>
  <c r="AT31" i="5"/>
  <c r="BE31" i="5" s="1"/>
  <c r="AX31" i="5"/>
  <c r="BI31" i="5" s="1"/>
  <c r="AY31" i="5"/>
  <c r="BJ31" i="5" s="1"/>
  <c r="AV32" i="5"/>
  <c r="BG32" i="5" s="1"/>
  <c r="BA32" i="5"/>
  <c r="BL32" i="5" s="1"/>
  <c r="AU36" i="5"/>
  <c r="BF36" i="5" s="1"/>
  <c r="AY36" i="5"/>
  <c r="BJ36" i="5" s="1"/>
  <c r="BA36" i="5"/>
  <c r="BL36" i="5" s="1"/>
  <c r="AT37" i="5"/>
  <c r="BE37" i="5" s="1"/>
  <c r="AX37" i="5"/>
  <c r="BI37" i="5" s="1"/>
  <c r="AS38" i="5"/>
  <c r="BD38" i="5" s="1"/>
  <c r="AU38" i="5"/>
  <c r="BF38" i="5" s="1"/>
  <c r="AW38" i="5"/>
  <c r="BH38" i="5" s="1"/>
  <c r="AY38" i="5"/>
  <c r="BJ38" i="5" s="1"/>
  <c r="BA38" i="5"/>
  <c r="BL38" i="5" s="1"/>
  <c r="AS39" i="5"/>
  <c r="BD39" i="5" s="1"/>
  <c r="AT39" i="5"/>
  <c r="BE39" i="5" s="1"/>
  <c r="AX39" i="5"/>
  <c r="BI39" i="5" s="1"/>
  <c r="AS43" i="5"/>
  <c r="BD43" i="5" s="1"/>
  <c r="AT43" i="5"/>
  <c r="BE43" i="5" s="1"/>
  <c r="AX43" i="5"/>
  <c r="BI43" i="5" s="1"/>
  <c r="AS45" i="5"/>
  <c r="BD45" i="5" s="1"/>
  <c r="AW45" i="5"/>
  <c r="BH45" i="5" s="1"/>
  <c r="AZ45" i="5"/>
  <c r="BK45" i="5" s="1"/>
  <c r="AX53" i="5"/>
  <c r="BI53" i="5" s="1"/>
  <c r="AZ53" i="5"/>
  <c r="BK53" i="5" s="1"/>
  <c r="AS54" i="5"/>
  <c r="BD54" i="5" s="1"/>
  <c r="AU55" i="5"/>
  <c r="BF55" i="5" s="1"/>
  <c r="AX55" i="5"/>
  <c r="BI55" i="5" s="1"/>
  <c r="AY55" i="5"/>
  <c r="BJ55" i="5" s="1"/>
  <c r="AU56" i="5"/>
  <c r="BF56" i="5" s="1"/>
  <c r="AY56" i="5"/>
  <c r="BJ56" i="5" s="1"/>
  <c r="AZ60" i="5"/>
  <c r="BK60" i="5" s="1"/>
  <c r="AX63" i="5"/>
  <c r="BI63" i="5" s="1"/>
  <c r="AY63" i="5"/>
  <c r="BJ63" i="5" s="1"/>
  <c r="AU64" i="5"/>
  <c r="BF64" i="5" s="1"/>
  <c r="AV64" i="5"/>
  <c r="BG64" i="5" s="1"/>
  <c r="AY64" i="5"/>
  <c r="BJ64" i="5" s="1"/>
  <c r="AS68" i="5"/>
  <c r="BD68" i="5" s="1"/>
  <c r="AU68" i="5"/>
  <c r="BF68" i="5" s="1"/>
  <c r="AV68" i="5"/>
  <c r="BG68" i="5" s="1"/>
  <c r="AW68" i="5"/>
  <c r="BH68" i="5" s="1"/>
  <c r="AY68" i="5"/>
  <c r="BJ68" i="5" s="1"/>
  <c r="BA68" i="5"/>
  <c r="BL68" i="5" s="1"/>
  <c r="AZ69" i="5"/>
  <c r="BK69" i="5" s="1"/>
  <c r="BA70" i="5"/>
  <c r="BL70" i="5" s="1"/>
  <c r="AX71" i="5"/>
  <c r="BI71" i="5" s="1"/>
  <c r="AU72" i="5"/>
  <c r="BF72" i="5" s="1"/>
  <c r="AW72" i="5"/>
  <c r="BH72" i="5" s="1"/>
  <c r="AY72" i="5"/>
  <c r="BJ72" i="5" s="1"/>
  <c r="AU74" i="5"/>
  <c r="BF74" i="5" s="1"/>
  <c r="AZ74" i="5"/>
  <c r="BK74" i="5" s="1"/>
  <c r="AZ77" i="5"/>
  <c r="BK77" i="5" s="1"/>
  <c r="AU79" i="5"/>
  <c r="BF79" i="5" s="1"/>
  <c r="AX81" i="5"/>
  <c r="BI81" i="5" s="1"/>
  <c r="AY81" i="5"/>
  <c r="BJ81" i="5" s="1"/>
  <c r="AR82" i="5"/>
  <c r="BC82" i="5" s="1"/>
  <c r="AU82" i="5"/>
  <c r="BF82" i="5" s="1"/>
  <c r="AY82" i="5"/>
  <c r="BJ82" i="5" s="1"/>
  <c r="AZ82" i="5"/>
  <c r="BK82" i="5" s="1"/>
  <c r="AX83" i="5"/>
  <c r="BI83" i="5" s="1"/>
  <c r="AU84" i="5"/>
  <c r="BF84" i="5" s="1"/>
  <c r="AR85" i="5"/>
  <c r="BC85" i="5" s="1"/>
  <c r="AX85" i="5"/>
  <c r="BI85" i="5" s="1"/>
  <c r="AZ85" i="5"/>
  <c r="BK85" i="5" s="1"/>
  <c r="AS86" i="5"/>
  <c r="BD86" i="5" s="1"/>
  <c r="AW86" i="5"/>
  <c r="BH86" i="5" s="1"/>
  <c r="AR89" i="5"/>
  <c r="BC89" i="5" s="1"/>
  <c r="AY89" i="5"/>
  <c r="BJ89" i="5" s="1"/>
  <c r="AZ89" i="5"/>
  <c r="BK89" i="5" s="1"/>
  <c r="AU90" i="5"/>
  <c r="BF90" i="5" s="1"/>
  <c r="AY90" i="5"/>
  <c r="BJ90" i="5" s="1"/>
  <c r="BA90" i="5"/>
  <c r="BL90" i="5" s="1"/>
  <c r="AR93" i="5"/>
  <c r="BC93" i="5" s="1"/>
  <c r="AX93" i="5"/>
  <c r="BI93" i="5" s="1"/>
  <c r="AZ93" i="5"/>
  <c r="BK93" i="5" s="1"/>
  <c r="AR97" i="5"/>
  <c r="BC97" i="5" s="1"/>
  <c r="AZ97" i="5"/>
  <c r="BK97" i="5" s="1"/>
  <c r="BA98" i="5"/>
  <c r="BL98" i="5" s="1"/>
  <c r="AX99" i="5"/>
  <c r="BI99" i="5" s="1"/>
  <c r="AS100" i="5"/>
  <c r="BD100" i="5" s="1"/>
  <c r="AU100" i="5"/>
  <c r="BF100" i="5" s="1"/>
  <c r="AW100" i="5"/>
  <c r="BH100" i="5" s="1"/>
  <c r="AX101" i="5"/>
  <c r="BI101" i="5" s="1"/>
  <c r="AY101" i="5"/>
  <c r="BJ101" i="5" s="1"/>
  <c r="AR102" i="5"/>
  <c r="BC102" i="5" s="1"/>
  <c r="AU102" i="5"/>
  <c r="BF102" i="5" s="1"/>
  <c r="AY102" i="5"/>
  <c r="BJ102" i="5" s="1"/>
  <c r="AZ102" i="5"/>
  <c r="BK102" i="5" s="1"/>
  <c r="AX103" i="5"/>
  <c r="BI103" i="5" s="1"/>
  <c r="AU104" i="5"/>
  <c r="BF104" i="5" s="1"/>
  <c r="AU106" i="5"/>
  <c r="BF106" i="5" s="1"/>
  <c r="AY106" i="5"/>
  <c r="BJ106" i="5" s="1"/>
  <c r="AS108" i="5"/>
  <c r="BD108" i="5" s="1"/>
  <c r="BA108" i="5"/>
  <c r="BL108" i="5" s="1"/>
  <c r="AS110" i="5"/>
  <c r="BD110" i="5" s="1"/>
  <c r="AW110" i="5"/>
  <c r="BH110" i="5" s="1"/>
  <c r="BA110" i="5"/>
  <c r="BL110" i="5" s="1"/>
  <c r="AU112" i="5"/>
  <c r="BF112" i="5" s="1"/>
  <c r="AY112" i="5"/>
  <c r="BJ112" i="5" s="1"/>
  <c r="AX113" i="5"/>
  <c r="BI113" i="5" s="1"/>
  <c r="AR114" i="5"/>
  <c r="BC114" i="5" s="1"/>
  <c r="AS114" i="5"/>
  <c r="BD114" i="5" s="1"/>
  <c r="AU114" i="5"/>
  <c r="BF114" i="5" s="1"/>
  <c r="AW114" i="5"/>
  <c r="BH114" i="5" s="1"/>
  <c r="AY114" i="5"/>
  <c r="BJ114" i="5" s="1"/>
  <c r="BA114" i="5"/>
  <c r="BL114" i="5" s="1"/>
  <c r="AX115" i="5"/>
  <c r="BI115" i="5" s="1"/>
  <c r="AU116" i="5"/>
  <c r="BF116" i="5" s="1"/>
  <c r="AS118" i="5"/>
  <c r="BD118" i="5" s="1"/>
  <c r="AW118" i="5"/>
  <c r="BH118" i="5" s="1"/>
  <c r="AR121" i="5"/>
  <c r="BC121" i="5" s="1"/>
  <c r="AZ121" i="5"/>
  <c r="BK121" i="5" s="1"/>
  <c r="AU122" i="5"/>
  <c r="BF122" i="5" s="1"/>
  <c r="AS124" i="5"/>
  <c r="BD124" i="5" s="1"/>
  <c r="AW124" i="5"/>
  <c r="BH124" i="5" s="1"/>
  <c r="AU126" i="5"/>
  <c r="BF126" i="5" s="1"/>
  <c r="AY126" i="5"/>
  <c r="BJ126" i="5" s="1"/>
  <c r="AR127" i="5"/>
  <c r="BC127" i="5" s="1"/>
  <c r="AZ127" i="5"/>
  <c r="BK127" i="5" s="1"/>
  <c r="AR130" i="5"/>
  <c r="BC130" i="5" s="1"/>
  <c r="AV130" i="5"/>
  <c r="BG130" i="5" s="1"/>
  <c r="AZ130" i="5"/>
  <c r="BK130" i="5" s="1"/>
  <c r="AR131" i="5"/>
  <c r="BC131" i="5" s="1"/>
  <c r="AS134" i="5"/>
  <c r="BD134" i="5" s="1"/>
  <c r="BA134" i="5"/>
  <c r="BL134" i="5" s="1"/>
  <c r="AR135" i="5"/>
  <c r="BC135" i="5" s="1"/>
  <c r="AZ135" i="5"/>
  <c r="BK135" i="5" s="1"/>
  <c r="AR136" i="5"/>
  <c r="BC136" i="5" s="1"/>
  <c r="AU138" i="5"/>
  <c r="BF138" i="5" s="1"/>
  <c r="AV138" i="5"/>
  <c r="BG138" i="5" s="1"/>
  <c r="AZ138" i="5"/>
  <c r="BK138" i="5" s="1"/>
  <c r="AR139" i="5"/>
  <c r="BC139" i="5" s="1"/>
  <c r="AZ139" i="5"/>
  <c r="BK139" i="5" s="1"/>
  <c r="AV140" i="5"/>
  <c r="BG140" i="5" s="1"/>
  <c r="AX141" i="5"/>
  <c r="BI141" i="5" s="1"/>
  <c r="AR142" i="5"/>
  <c r="BC142" i="5" s="1"/>
  <c r="AZ142" i="5"/>
  <c r="BK142" i="5" s="1"/>
  <c r="AR143" i="5"/>
  <c r="BC143" i="5" s="1"/>
  <c r="AX145" i="5"/>
  <c r="BI145" i="5" s="1"/>
  <c r="AR147" i="5"/>
  <c r="BC147" i="5" s="1"/>
  <c r="AZ147" i="5"/>
  <c r="BK147" i="5" s="1"/>
  <c r="AV153" i="5"/>
  <c r="BG153" i="5" s="1"/>
  <c r="AX155" i="5"/>
  <c r="BI155" i="5" s="1"/>
  <c r="AX158" i="5"/>
  <c r="BI158" i="5" s="1"/>
  <c r="AV160" i="5"/>
  <c r="BG160" i="5" s="1"/>
  <c r="AU162" i="5"/>
  <c r="BF162" i="5" s="1"/>
  <c r="AR166" i="5"/>
  <c r="BC166" i="5" s="1"/>
  <c r="AV170" i="5"/>
  <c r="BG170" i="5" s="1"/>
  <c r="AV172" i="5"/>
  <c r="BG172" i="5" s="1"/>
  <c r="AX173" i="5"/>
  <c r="BI173" i="5" s="1"/>
  <c r="AR174" i="5"/>
  <c r="BC174" i="5" s="1"/>
  <c r="AZ174" i="5"/>
  <c r="BK174" i="5" s="1"/>
  <c r="AR175" i="5"/>
  <c r="BC175" i="5" s="1"/>
  <c r="AU178" i="5"/>
  <c r="BF178" i="5" s="1"/>
  <c r="AY178" i="5"/>
  <c r="BJ178" i="5" s="1"/>
  <c r="AZ179" i="5"/>
  <c r="BK179" i="5" s="1"/>
  <c r="AV180" i="5"/>
  <c r="BG180" i="5" s="1"/>
  <c r="AU182" i="5"/>
  <c r="BF182" i="5" s="1"/>
  <c r="AY182" i="5"/>
  <c r="BJ182" i="5" s="1"/>
  <c r="AR183" i="5"/>
  <c r="BC183" i="5" s="1"/>
  <c r="AZ183" i="5"/>
  <c r="BK183" i="5" s="1"/>
  <c r="AT187" i="5"/>
  <c r="BE187" i="5" s="1"/>
  <c r="AX187" i="5"/>
  <c r="BI187" i="5" s="1"/>
  <c r="AZ191" i="5"/>
  <c r="BK191" i="5" s="1"/>
  <c r="AW192" i="5"/>
  <c r="BH192" i="5" s="1"/>
  <c r="AX193" i="5"/>
  <c r="BI193" i="5" s="1"/>
  <c r="AU194" i="5"/>
  <c r="BF194" i="5" s="1"/>
  <c r="AY194" i="5"/>
  <c r="BJ194" i="5" s="1"/>
  <c r="AW196" i="5"/>
  <c r="BH196" i="5" s="1"/>
  <c r="AR199" i="5"/>
  <c r="BC199" i="5" s="1"/>
  <c r="AZ199" i="5"/>
  <c r="BK199" i="5" s="1"/>
  <c r="AU202" i="5"/>
  <c r="BF202" i="5" s="1"/>
  <c r="AY202" i="5"/>
  <c r="BJ202" i="5" s="1"/>
  <c r="AT203" i="5"/>
  <c r="BE203" i="5" s="1"/>
  <c r="AT211" i="5"/>
  <c r="BE211" i="5" s="1"/>
  <c r="AU214" i="5"/>
  <c r="BF214" i="5" s="1"/>
  <c r="AR215" i="5"/>
  <c r="BC215" i="5" s="1"/>
  <c r="AW220" i="5"/>
  <c r="BH220" i="5" s="1"/>
  <c r="AX221" i="5"/>
  <c r="BI221" i="5" s="1"/>
  <c r="AU222" i="5"/>
  <c r="BF222" i="5" s="1"/>
  <c r="AX225" i="5"/>
  <c r="BI225" i="5" s="1"/>
  <c r="AU226" i="5"/>
  <c r="BF226" i="5" s="1"/>
  <c r="AX229" i="5"/>
  <c r="BI229" i="5" s="1"/>
  <c r="AU230" i="5"/>
  <c r="BF230" i="5" s="1"/>
  <c r="AT231" i="5"/>
  <c r="BE231" i="5" s="1"/>
  <c r="AX237" i="5"/>
  <c r="BI237" i="5" s="1"/>
  <c r="AY237" i="5"/>
  <c r="BJ237" i="5" s="1"/>
  <c r="AS238" i="5"/>
  <c r="BD238" i="5" s="1"/>
  <c r="BA238" i="5"/>
  <c r="BL238" i="5" s="1"/>
  <c r="AW239" i="5"/>
  <c r="BH239" i="5" s="1"/>
  <c r="AR240" i="5"/>
  <c r="BC240" i="5" s="1"/>
  <c r="AU241" i="5"/>
  <c r="BF241" i="5" s="1"/>
  <c r="AZ251" i="5"/>
  <c r="BK251" i="5" s="1"/>
  <c r="AX253" i="5"/>
  <c r="BI253" i="5" s="1"/>
  <c r="BA256" i="5"/>
  <c r="BL256" i="5" s="1"/>
  <c r="BA260" i="5"/>
  <c r="BL260" i="5" s="1"/>
  <c r="AZ264" i="5"/>
  <c r="BK264" i="5" s="1"/>
  <c r="AR267" i="5"/>
  <c r="BC267" i="5" s="1"/>
  <c r="BA268" i="5"/>
  <c r="BL268" i="5" s="1"/>
  <c r="AX270" i="5"/>
  <c r="BI270" i="5" s="1"/>
  <c r="AV274" i="5"/>
  <c r="BG274" i="5" s="1"/>
  <c r="AX274" i="5"/>
  <c r="BI274" i="5" s="1"/>
  <c r="AT276" i="5"/>
  <c r="BE276" i="5" s="1"/>
  <c r="AW280" i="5"/>
  <c r="BH280" i="5" s="1"/>
  <c r="AV282" i="5"/>
  <c r="BG282" i="5" s="1"/>
  <c r="AX282" i="5"/>
  <c r="BI282" i="5" s="1"/>
  <c r="AW284" i="5"/>
  <c r="BH284" i="5" s="1"/>
  <c r="BA284" i="5"/>
  <c r="BL284" i="5" s="1"/>
  <c r="AS285" i="5"/>
  <c r="BD285" i="5" s="1"/>
  <c r="BA285" i="5"/>
  <c r="BL285" i="5" s="1"/>
  <c r="AX286" i="5"/>
  <c r="BI286" i="5" s="1"/>
  <c r="AU287" i="5"/>
  <c r="BF287" i="5" s="1"/>
  <c r="AR288" i="5"/>
  <c r="BC288" i="5" s="1"/>
  <c r="AT288" i="5"/>
  <c r="BE288" i="5" s="1"/>
  <c r="AS289" i="5"/>
  <c r="BD289" i="5" s="1"/>
  <c r="BA289" i="5"/>
  <c r="BL289" i="5" s="1"/>
  <c r="AX290" i="5"/>
  <c r="BI290" i="5" s="1"/>
  <c r="AU291" i="5"/>
  <c r="BF291" i="5" s="1"/>
  <c r="AT293" i="5"/>
  <c r="BE293" i="5" s="1"/>
  <c r="AX293" i="5"/>
  <c r="BI293" i="5" s="1"/>
  <c r="AZ294" i="5"/>
  <c r="BK294" i="5" s="1"/>
  <c r="AT296" i="5"/>
  <c r="BE296" i="5" s="1"/>
  <c r="AS297" i="5"/>
  <c r="BD297" i="5" s="1"/>
  <c r="AU297" i="5"/>
  <c r="BF297" i="5" s="1"/>
  <c r="AY297" i="5"/>
  <c r="BJ297" i="5" s="1"/>
  <c r="BA297" i="5"/>
  <c r="BL297" i="5" s="1"/>
  <c r="AU298" i="5"/>
  <c r="BF298" i="5" s="1"/>
  <c r="AY298" i="5"/>
  <c r="BJ298" i="5" s="1"/>
  <c r="AS300" i="5"/>
  <c r="BD300" i="5" s="1"/>
  <c r="AW300" i="5"/>
  <c r="BH300" i="5" s="1"/>
  <c r="AS301" i="5"/>
  <c r="BD301" i="5" s="1"/>
  <c r="AU301" i="5"/>
  <c r="BF301" i="5" s="1"/>
  <c r="AY301" i="5"/>
  <c r="BJ301" i="5" s="1"/>
  <c r="BA301" i="5"/>
  <c r="BL301" i="5" s="1"/>
  <c r="AU302" i="5"/>
  <c r="BF302" i="5" s="1"/>
  <c r="AY302" i="5"/>
  <c r="BJ302" i="5" s="1"/>
  <c r="AU303" i="5"/>
  <c r="BF303" i="5" s="1"/>
  <c r="AW303" i="5"/>
  <c r="BH303" i="5" s="1"/>
  <c r="AW304" i="5"/>
  <c r="BH304" i="5" s="1"/>
  <c r="AT305" i="5"/>
  <c r="BE305" i="5" s="1"/>
  <c r="AX305" i="5"/>
  <c r="BI305" i="5" s="1"/>
  <c r="AT307" i="5"/>
  <c r="BE307" i="5" s="1"/>
  <c r="AS309" i="5"/>
  <c r="BD309" i="5" s="1"/>
  <c r="AU309" i="5"/>
  <c r="BF309" i="5" s="1"/>
  <c r="AW309" i="5"/>
  <c r="BH309" i="5" s="1"/>
  <c r="AS310" i="5"/>
  <c r="BD310" i="5" s="1"/>
  <c r="AX312" i="5"/>
  <c r="BI312" i="5" s="1"/>
  <c r="AR317" i="5"/>
  <c r="BC317" i="5" s="1"/>
  <c r="AT317" i="5"/>
  <c r="BE317" i="5" s="1"/>
  <c r="AX317" i="5"/>
  <c r="BI317" i="5" s="1"/>
  <c r="AZ317" i="5"/>
  <c r="BK317" i="5" s="1"/>
  <c r="AS318" i="5"/>
  <c r="BD318" i="5" s="1"/>
  <c r="AW318" i="5"/>
  <c r="BH318" i="5" s="1"/>
  <c r="BA318" i="5"/>
  <c r="BL318" i="5" s="1"/>
  <c r="AT319" i="5"/>
  <c r="BE319" i="5" s="1"/>
  <c r="AV319" i="5"/>
  <c r="BG319" i="5" s="1"/>
  <c r="AS320" i="5"/>
  <c r="BD320" i="5" s="1"/>
  <c r="AU320" i="5"/>
  <c r="BF320" i="5" s="1"/>
  <c r="AW320" i="5"/>
  <c r="BH320" i="5" s="1"/>
  <c r="AY320" i="5"/>
  <c r="BJ320" i="5" s="1"/>
  <c r="AT321" i="5"/>
  <c r="BE321" i="5" s="1"/>
  <c r="AS322" i="5"/>
  <c r="BD322" i="5" s="1"/>
  <c r="AU322" i="5"/>
  <c r="BF322" i="5" s="1"/>
  <c r="AW322" i="5"/>
  <c r="BH322" i="5" s="1"/>
  <c r="AY322" i="5"/>
  <c r="BJ322" i="5" s="1"/>
  <c r="BA322" i="5"/>
  <c r="BL322" i="5" s="1"/>
  <c r="AT323" i="5"/>
  <c r="BE323" i="5" s="1"/>
  <c r="AX323" i="5"/>
  <c r="BI323" i="5" s="1"/>
  <c r="AR325" i="5"/>
  <c r="BC325" i="5" s="1"/>
  <c r="AZ325" i="5"/>
  <c r="BK325" i="5" s="1"/>
  <c r="AR328" i="5"/>
  <c r="BC328" i="5" s="1"/>
  <c r="AX328" i="5"/>
  <c r="BI328" i="5" s="1"/>
  <c r="AZ328" i="5"/>
  <c r="BK328" i="5" s="1"/>
  <c r="AS330" i="5"/>
  <c r="BD330" i="5" s="1"/>
  <c r="BA330" i="5"/>
  <c r="BL330" i="5" s="1"/>
  <c r="AX331" i="5"/>
  <c r="BI331" i="5" s="1"/>
  <c r="AS334" i="5"/>
  <c r="BD334" i="5" s="1"/>
  <c r="AU334" i="5"/>
  <c r="BF334" i="5" s="1"/>
  <c r="AR336" i="5"/>
  <c r="BC336" i="5" s="1"/>
  <c r="AT336" i="5"/>
  <c r="BE336" i="5" s="1"/>
  <c r="AX336" i="5"/>
  <c r="BI336" i="5" s="1"/>
  <c r="AT337" i="5"/>
  <c r="BE337" i="5" s="1"/>
  <c r="AT338" i="5"/>
  <c r="BE338" i="5" s="1"/>
  <c r="AU339" i="5"/>
  <c r="BF339" i="5" s="1"/>
  <c r="AS340" i="5"/>
  <c r="BD340" i="5" s="1"/>
  <c r="AU340" i="5"/>
  <c r="BF340" i="5" s="1"/>
  <c r="AY340" i="5"/>
  <c r="BJ340" i="5" s="1"/>
  <c r="AW341" i="5"/>
  <c r="BH341" i="5" s="1"/>
  <c r="BA341" i="5"/>
  <c r="BL341" i="5" s="1"/>
  <c r="AT342" i="5"/>
  <c r="BE342" i="5" s="1"/>
  <c r="AX342" i="5"/>
  <c r="BI342" i="5" s="1"/>
  <c r="AU344" i="5"/>
  <c r="BF344" i="5" s="1"/>
  <c r="AY344" i="5"/>
  <c r="BJ344" i="5" s="1"/>
  <c r="AZ344" i="5"/>
  <c r="BK344" i="5" s="1"/>
  <c r="AS345" i="5"/>
  <c r="BD345" i="5" s="1"/>
  <c r="AW345" i="5"/>
  <c r="BH345" i="5" s="1"/>
  <c r="BA345" i="5"/>
  <c r="BL345" i="5" s="1"/>
  <c r="AY347" i="5"/>
  <c r="BJ347" i="5" s="1"/>
  <c r="AU348" i="5"/>
  <c r="BF348" i="5" s="1"/>
  <c r="AY348" i="5"/>
  <c r="BJ348" i="5" s="1"/>
  <c r="AU349" i="5"/>
  <c r="BF349" i="5" s="1"/>
  <c r="AY349" i="5"/>
  <c r="BJ349" i="5" s="1"/>
  <c r="AV350" i="5"/>
  <c r="BG350" i="5" s="1"/>
  <c r="AY350" i="5"/>
  <c r="BJ350" i="5" s="1"/>
  <c r="AR351" i="5"/>
  <c r="BC351" i="5" s="1"/>
  <c r="AZ351" i="5"/>
  <c r="BK351" i="5" s="1"/>
  <c r="BA351" i="5"/>
  <c r="BL351" i="5" s="1"/>
  <c r="AS353" i="5"/>
  <c r="BD353" i="5" s="1"/>
  <c r="AW353" i="5"/>
  <c r="BH353" i="5" s="1"/>
  <c r="BA353" i="5"/>
  <c r="BL353" i="5" s="1"/>
  <c r="AT354" i="5"/>
  <c r="BE354" i="5" s="1"/>
  <c r="AX354" i="5"/>
  <c r="BI354" i="5" s="1"/>
  <c r="AS355" i="5"/>
  <c r="BD355" i="5" s="1"/>
  <c r="AW355" i="5"/>
  <c r="BH355" i="5" s="1"/>
  <c r="BA355" i="5"/>
  <c r="BL355" i="5" s="1"/>
  <c r="AR356" i="5"/>
  <c r="BC356" i="5" s="1"/>
  <c r="AZ356" i="5"/>
  <c r="BK356" i="5" s="1"/>
  <c r="AR357" i="5"/>
  <c r="BC357" i="5" s="1"/>
  <c r="AS357" i="5"/>
  <c r="BD357" i="5" s="1"/>
  <c r="AW357" i="5"/>
  <c r="BH357" i="5" s="1"/>
  <c r="AZ357" i="5"/>
  <c r="BK357" i="5" s="1"/>
  <c r="AS358" i="5"/>
  <c r="BD358" i="5" s="1"/>
  <c r="AT358" i="5"/>
  <c r="BE358" i="5" s="1"/>
  <c r="AX358" i="5"/>
  <c r="BI358" i="5" s="1"/>
  <c r="AS361" i="5"/>
  <c r="BD361" i="5" s="1"/>
  <c r="BA361" i="5"/>
  <c r="BL361" i="5" s="1"/>
  <c r="AT362" i="5"/>
  <c r="BE362" i="5" s="1"/>
  <c r="AX362" i="5"/>
  <c r="BI362" i="5" s="1"/>
  <c r="AU363" i="5"/>
  <c r="BF363" i="5" s="1"/>
  <c r="AS364" i="5"/>
  <c r="BD364" i="5" s="1"/>
  <c r="AT364" i="5"/>
  <c r="BE364" i="5" s="1"/>
  <c r="AW364" i="5"/>
  <c r="BH364" i="5" s="1"/>
  <c r="BA364" i="5"/>
  <c r="BL364" i="5" s="1"/>
  <c r="AZ365" i="5"/>
  <c r="BK365" i="5" s="1"/>
  <c r="AS366" i="5"/>
  <c r="BD366" i="5" s="1"/>
  <c r="BA366" i="5"/>
  <c r="BL366" i="5" s="1"/>
  <c r="AS368" i="5"/>
  <c r="BD368" i="5" s="1"/>
  <c r="AT368" i="5"/>
  <c r="BE368" i="5" s="1"/>
  <c r="AX368" i="5"/>
  <c r="BI368" i="5" s="1"/>
  <c r="AS369" i="5"/>
  <c r="BD369" i="5" s="1"/>
  <c r="AT369" i="5"/>
  <c r="BE369" i="5" s="1"/>
  <c r="AW369" i="5"/>
  <c r="BH369" i="5" s="1"/>
  <c r="BA369" i="5"/>
  <c r="BL369" i="5" s="1"/>
  <c r="AX371" i="5"/>
  <c r="BI371" i="5" s="1"/>
  <c r="AT373" i="5"/>
  <c r="BE373" i="5" s="1"/>
  <c r="AW374" i="5"/>
  <c r="BH374" i="5" s="1"/>
  <c r="AR375" i="5"/>
  <c r="BC375" i="5" s="1"/>
  <c r="AY377" i="5"/>
  <c r="BJ377" i="5" s="1"/>
  <c r="AU378" i="5"/>
  <c r="BF378" i="5" s="1"/>
  <c r="BA379" i="5"/>
  <c r="BL379" i="5" s="1"/>
  <c r="AU380" i="5"/>
  <c r="BF380" i="5" s="1"/>
  <c r="AV381" i="5"/>
  <c r="BG381" i="5" s="1"/>
  <c r="AV382" i="5"/>
  <c r="BG382" i="5" s="1"/>
  <c r="AU383" i="5"/>
  <c r="BF383" i="5" s="1"/>
  <c r="AY383" i="5"/>
  <c r="BJ383" i="5" s="1"/>
  <c r="AR384" i="5"/>
  <c r="BC384" i="5" s="1"/>
  <c r="AU384" i="5"/>
  <c r="BF384" i="5" s="1"/>
  <c r="AY384" i="5"/>
  <c r="BJ384" i="5" s="1"/>
  <c r="AT385" i="5"/>
  <c r="BE385" i="5" s="1"/>
  <c r="AV386" i="5"/>
  <c r="BG386" i="5" s="1"/>
  <c r="AU387" i="5"/>
  <c r="BF387" i="5" s="1"/>
  <c r="AY387" i="5"/>
  <c r="BJ387" i="5" s="1"/>
  <c r="AR388" i="5"/>
  <c r="BC388" i="5" s="1"/>
  <c r="AT390" i="5"/>
  <c r="BE390" i="5" s="1"/>
  <c r="AX390" i="5"/>
  <c r="BI390" i="5" s="1"/>
  <c r="AY390" i="5"/>
  <c r="BJ390" i="5" s="1"/>
  <c r="AW391" i="5"/>
  <c r="BH391" i="5" s="1"/>
  <c r="AR392" i="5"/>
  <c r="BC392" i="5" s="1"/>
  <c r="AU392" i="5"/>
  <c r="BF392" i="5" s="1"/>
  <c r="AZ392" i="5"/>
  <c r="BK392" i="5" s="1"/>
  <c r="AT394" i="5"/>
  <c r="BE394" i="5" s="1"/>
  <c r="AX394" i="5"/>
  <c r="BI394" i="5" s="1"/>
  <c r="AR395" i="5"/>
  <c r="BC395" i="5" s="1"/>
  <c r="AZ395" i="5"/>
  <c r="BK395" i="5" s="1"/>
  <c r="AS396" i="5"/>
  <c r="BD396" i="5" s="1"/>
  <c r="AW396" i="5"/>
  <c r="BH396" i="5" s="1"/>
  <c r="BA396" i="5"/>
  <c r="BL396" i="5" s="1"/>
  <c r="AT397" i="5"/>
  <c r="BE397" i="5" s="1"/>
  <c r="AU398" i="5"/>
  <c r="BF398" i="5" s="1"/>
  <c r="AV398" i="5"/>
  <c r="BG398" i="5" s="1"/>
  <c r="AY398" i="5"/>
  <c r="BJ398" i="5" s="1"/>
  <c r="AT401" i="5"/>
  <c r="BE401" i="5" s="1"/>
  <c r="AR403" i="5"/>
  <c r="BC403" i="5" s="1"/>
  <c r="AU403" i="5"/>
  <c r="BF403" i="5" s="1"/>
  <c r="AZ403" i="5"/>
  <c r="BK403" i="5" s="1"/>
  <c r="AT405" i="5"/>
  <c r="BE405" i="5" s="1"/>
  <c r="AY408" i="5"/>
  <c r="BJ408" i="5" s="1"/>
  <c r="AS409" i="5"/>
  <c r="BD409" i="5" s="1"/>
  <c r="AT409" i="5"/>
  <c r="BE409" i="5" s="1"/>
  <c r="AT410" i="5"/>
  <c r="BE410" i="5" s="1"/>
  <c r="AW410" i="5"/>
  <c r="BH410" i="5" s="1"/>
  <c r="AX410" i="5"/>
  <c r="BI410" i="5" s="1"/>
  <c r="AT414" i="5"/>
  <c r="BE414" i="5" s="1"/>
  <c r="AU414" i="5"/>
  <c r="BF414" i="5" s="1"/>
  <c r="AW414" i="5"/>
  <c r="BH414" i="5" s="1"/>
  <c r="AX414" i="5"/>
  <c r="BI414" i="5" s="1"/>
  <c r="AY414" i="5"/>
  <c r="BJ414" i="5" s="1"/>
  <c r="AR415" i="5"/>
  <c r="BC415" i="5" s="1"/>
  <c r="AZ415" i="5"/>
  <c r="BK415" i="5" s="1"/>
  <c r="AT417" i="5"/>
  <c r="BE417" i="5" s="1"/>
  <c r="AT418" i="5"/>
  <c r="BE418" i="5" s="1"/>
  <c r="AU418" i="5"/>
  <c r="BF418" i="5" s="1"/>
  <c r="AY418" i="5"/>
  <c r="BJ418" i="5" s="1"/>
  <c r="AR419" i="5"/>
  <c r="BC419" i="5" s="1"/>
  <c r="AU419" i="5"/>
  <c r="BF419" i="5" s="1"/>
  <c r="AY419" i="5"/>
  <c r="BJ419" i="5" s="1"/>
  <c r="AZ419" i="5"/>
  <c r="BK419" i="5" s="1"/>
  <c r="AW420" i="5"/>
  <c r="BH420" i="5" s="1"/>
  <c r="BA420" i="5"/>
  <c r="BL420" i="5" s="1"/>
  <c r="BA425" i="5"/>
  <c r="BL425" i="5" s="1"/>
  <c r="AT426" i="5"/>
  <c r="BE426" i="5" s="1"/>
  <c r="AU426" i="5"/>
  <c r="BF426" i="5" s="1"/>
  <c r="AW426" i="5"/>
  <c r="BH426" i="5" s="1"/>
  <c r="AX426" i="5"/>
  <c r="BI426" i="5" s="1"/>
  <c r="AY426" i="5"/>
  <c r="BJ426" i="5" s="1"/>
  <c r="AS428" i="5"/>
  <c r="BD428" i="5" s="1"/>
  <c r="AX428" i="5"/>
  <c r="BI428" i="5" s="1"/>
  <c r="BA428" i="5"/>
  <c r="BL428" i="5" s="1"/>
  <c r="AR429" i="5"/>
  <c r="BC429" i="5" s="1"/>
  <c r="AU429" i="5"/>
  <c r="BF429" i="5" s="1"/>
  <c r="AW429" i="5"/>
  <c r="BH429" i="5" s="1"/>
  <c r="AV430" i="5"/>
  <c r="BG430" i="5" s="1"/>
  <c r="AR431" i="5"/>
  <c r="BC431" i="5" s="1"/>
  <c r="AS431" i="5"/>
  <c r="BD431" i="5" s="1"/>
  <c r="AW431" i="5"/>
  <c r="BH431" i="5" s="1"/>
  <c r="AY431" i="5"/>
  <c r="BJ431" i="5" s="1"/>
  <c r="AZ431" i="5"/>
  <c r="BK431" i="5" s="1"/>
  <c r="BA431" i="5"/>
  <c r="BL431" i="5" s="1"/>
  <c r="AR432" i="5"/>
  <c r="BC432" i="5" s="1"/>
  <c r="AT432" i="5"/>
  <c r="BE432" i="5" s="1"/>
  <c r="AU432" i="5"/>
  <c r="BF432" i="5" s="1"/>
  <c r="AX432" i="5"/>
  <c r="BI432" i="5" s="1"/>
  <c r="AZ432" i="5"/>
  <c r="BK432" i="5" s="1"/>
  <c r="BA432" i="5"/>
  <c r="BL432" i="5" s="1"/>
  <c r="AR433" i="5"/>
  <c r="BC433" i="5" s="1"/>
  <c r="AU433" i="5"/>
  <c r="BF433" i="5" s="1"/>
  <c r="AZ433" i="5"/>
  <c r="BK433" i="5" s="1"/>
  <c r="AU434" i="5"/>
  <c r="BF434" i="5" s="1"/>
  <c r="AY434" i="5"/>
  <c r="BJ434" i="5" s="1"/>
  <c r="AV435" i="5"/>
  <c r="BG435" i="5" s="1"/>
  <c r="AX435" i="5"/>
  <c r="BI435" i="5" s="1"/>
  <c r="AY435" i="5"/>
  <c r="BJ435" i="5" s="1"/>
  <c r="BA435" i="5"/>
  <c r="BL435" i="5" s="1"/>
  <c r="AR436" i="5"/>
  <c r="BC436" i="5" s="1"/>
  <c r="AU436" i="5"/>
  <c r="BF436" i="5" s="1"/>
  <c r="AY436" i="5"/>
  <c r="BJ436" i="5" s="1"/>
  <c r="AU442" i="5"/>
  <c r="BF442" i="5" s="1"/>
  <c r="AX442" i="5"/>
  <c r="BI442" i="5" s="1"/>
  <c r="AY442" i="5"/>
  <c r="BJ442" i="5" s="1"/>
  <c r="AR443" i="5"/>
  <c r="BC443" i="5" s="1"/>
  <c r="AS443" i="5"/>
  <c r="BD443" i="5" s="1"/>
  <c r="AX443" i="5"/>
  <c r="BI443" i="5" s="1"/>
  <c r="AY443" i="5"/>
  <c r="BJ443" i="5" s="1"/>
  <c r="AZ443" i="5"/>
  <c r="BK443" i="5" s="1"/>
  <c r="AS444" i="5"/>
  <c r="BD444" i="5" s="1"/>
  <c r="BA444" i="5"/>
  <c r="BL444" i="5" s="1"/>
  <c r="AT445" i="5"/>
  <c r="BE445" i="5" s="1"/>
  <c r="AX451" i="5"/>
  <c r="BI451" i="5" s="1"/>
  <c r="AT453" i="5"/>
  <c r="BE453" i="5" s="1"/>
  <c r="AU454" i="5"/>
  <c r="BF454" i="5" s="1"/>
  <c r="AX454" i="5"/>
  <c r="BI454" i="5" s="1"/>
  <c r="AX455" i="5"/>
  <c r="BI455" i="5" s="1"/>
  <c r="AY455" i="5"/>
  <c r="BJ455" i="5" s="1"/>
  <c r="BA455" i="5"/>
  <c r="BL455" i="5" s="1"/>
  <c r="AU456" i="5"/>
  <c r="BF456" i="5" s="1"/>
  <c r="AZ456" i="5"/>
  <c r="BK456" i="5" s="1"/>
  <c r="BA456" i="5"/>
  <c r="BL456" i="5" s="1"/>
  <c r="AS457" i="5"/>
  <c r="BD457" i="5" s="1"/>
  <c r="AT457" i="5"/>
  <c r="BE457" i="5" s="1"/>
  <c r="AV457" i="5"/>
  <c r="BG457" i="5" s="1"/>
  <c r="AW457" i="5"/>
  <c r="BH457" i="5" s="1"/>
  <c r="BA457" i="5"/>
  <c r="BL457" i="5" s="1"/>
  <c r="AU458" i="5"/>
  <c r="BF458" i="5" s="1"/>
  <c r="AT460" i="5"/>
  <c r="BE460" i="5" s="1"/>
  <c r="BA460" i="5"/>
  <c r="BL460" i="5" s="1"/>
  <c r="AU462" i="5"/>
  <c r="BF462" i="5" s="1"/>
  <c r="AX462" i="5"/>
  <c r="BI462" i="5" s="1"/>
  <c r="AR463" i="5"/>
  <c r="BC463" i="5" s="1"/>
  <c r="AZ463" i="5"/>
  <c r="BK463" i="5" s="1"/>
  <c r="BA463" i="5"/>
  <c r="BL463" i="5" s="1"/>
  <c r="AT465" i="5"/>
  <c r="BE465" i="5" s="1"/>
  <c r="BA465" i="5"/>
  <c r="BL465" i="5" s="1"/>
  <c r="AU466" i="5"/>
  <c r="BF466" i="5" s="1"/>
  <c r="AT468" i="5"/>
  <c r="BE468" i="5" s="1"/>
  <c r="AU470" i="5"/>
  <c r="BF470" i="5" s="1"/>
  <c r="AS473" i="5"/>
  <c r="BD473" i="5" s="1"/>
  <c r="AW473" i="5"/>
  <c r="BH473" i="5" s="1"/>
  <c r="AU474" i="5"/>
  <c r="BF474" i="5" s="1"/>
  <c r="AW474" i="5"/>
  <c r="BH474" i="5" s="1"/>
  <c r="AY474" i="5"/>
  <c r="BJ474" i="5" s="1"/>
  <c r="AS475" i="5"/>
  <c r="BD475" i="5" s="1"/>
  <c r="AY475" i="5"/>
  <c r="BJ475" i="5" s="1"/>
  <c r="BA475" i="5"/>
  <c r="BL475" i="5" s="1"/>
  <c r="AV478" i="5"/>
  <c r="BG478" i="5" s="1"/>
  <c r="AX479" i="5"/>
  <c r="BI479" i="5" s="1"/>
  <c r="AZ479" i="5"/>
  <c r="BK479" i="5" s="1"/>
  <c r="AX483" i="5"/>
  <c r="BI483" i="5" s="1"/>
  <c r="AZ483" i="5"/>
  <c r="BK483" i="5" s="1"/>
  <c r="AX487" i="5"/>
  <c r="BI487" i="5" s="1"/>
  <c r="AS489" i="5"/>
  <c r="BD489" i="5" s="1"/>
  <c r="AT489" i="5"/>
  <c r="BE489" i="5" s="1"/>
  <c r="AW489" i="5"/>
  <c r="BH489" i="5" s="1"/>
  <c r="AW490" i="5"/>
  <c r="BH490" i="5" s="1"/>
  <c r="AU492" i="5"/>
  <c r="BF492" i="5" s="1"/>
  <c r="AZ492" i="5"/>
  <c r="BK492" i="5" s="1"/>
  <c r="AS493" i="5"/>
  <c r="BD493" i="5" s="1"/>
  <c r="AU494" i="5"/>
  <c r="BF494" i="5" s="1"/>
  <c r="AV494" i="5"/>
  <c r="BG494" i="5" s="1"/>
  <c r="AY494" i="5"/>
  <c r="BJ494" i="5" s="1"/>
  <c r="AU496" i="5"/>
  <c r="BF496" i="5" s="1"/>
  <c r="AZ496" i="5"/>
  <c r="BK496" i="5" s="1"/>
  <c r="AU498" i="5"/>
  <c r="BF498" i="5" s="1"/>
  <c r="AY498" i="5"/>
  <c r="BJ498" i="5" s="1"/>
  <c r="AU500" i="5"/>
  <c r="BF500" i="5" s="1"/>
  <c r="AZ500" i="5"/>
  <c r="BK500" i="5" s="1"/>
  <c r="AU502" i="5"/>
  <c r="BF502" i="5" s="1"/>
  <c r="AR503" i="5"/>
  <c r="BC503" i="5" s="1"/>
  <c r="AR504" i="5"/>
  <c r="BC504" i="5" s="1"/>
  <c r="AZ504" i="5"/>
  <c r="BK504" i="5" s="1"/>
  <c r="AX507" i="5"/>
  <c r="BI507" i="5" s="1"/>
  <c r="AT509" i="5"/>
  <c r="BE509" i="5" s="1"/>
  <c r="AU510" i="5"/>
  <c r="BF510" i="5" s="1"/>
  <c r="AU512" i="5"/>
  <c r="BF512" i="5" s="1"/>
  <c r="AU514" i="5"/>
  <c r="BF514" i="5" s="1"/>
  <c r="AZ515" i="5"/>
  <c r="BK515" i="5" s="1"/>
  <c r="AU516" i="5"/>
  <c r="BF516" i="5" s="1"/>
  <c r="AU518" i="5"/>
  <c r="BF518" i="5" s="1"/>
  <c r="AY518" i="5"/>
  <c r="BJ518" i="5" s="1"/>
  <c r="AU522" i="5"/>
  <c r="BF522" i="5" s="1"/>
  <c r="AY522" i="5"/>
  <c r="BJ522" i="5" s="1"/>
  <c r="AX523" i="5"/>
  <c r="BI523" i="5" s="1"/>
  <c r="AS524" i="5"/>
  <c r="BD524" i="5" s="1"/>
  <c r="AT525" i="5"/>
  <c r="BE525" i="5" s="1"/>
  <c r="AX527" i="5"/>
  <c r="BI527" i="5" s="1"/>
  <c r="AX530" i="5"/>
  <c r="BI530" i="5" s="1"/>
  <c r="AY530" i="5"/>
  <c r="BJ530" i="5" s="1"/>
  <c r="AT533" i="5"/>
  <c r="BE533" i="5" s="1"/>
  <c r="AX534" i="5"/>
  <c r="BI534" i="5" s="1"/>
  <c r="AY534" i="5"/>
  <c r="BJ534" i="5" s="1"/>
  <c r="AX535" i="5"/>
  <c r="BI535" i="5" s="1"/>
  <c r="AX538" i="5"/>
  <c r="BI538" i="5" s="1"/>
  <c r="AZ539" i="5"/>
  <c r="BK539" i="5" s="1"/>
  <c r="AY543" i="5"/>
  <c r="BJ543" i="5" s="1"/>
  <c r="AR544" i="5"/>
  <c r="BC544" i="5" s="1"/>
  <c r="AZ544" i="5"/>
  <c r="BK544" i="5" s="1"/>
  <c r="AS546" i="5"/>
  <c r="BD546" i="5" s="1"/>
  <c r="AX546" i="5"/>
  <c r="BI546" i="5" s="1"/>
  <c r="BA546" i="5"/>
  <c r="BL546" i="5" s="1"/>
  <c r="AX547" i="5"/>
  <c r="BI547" i="5" s="1"/>
  <c r="AU548" i="5"/>
  <c r="BF548" i="5" s="1"/>
  <c r="AY548" i="5"/>
  <c r="BJ548" i="5" s="1"/>
  <c r="AR549" i="5"/>
  <c r="BC549" i="5" s="1"/>
  <c r="AU549" i="5"/>
  <c r="BF549" i="5" s="1"/>
  <c r="AZ549" i="5"/>
  <c r="BK549" i="5" s="1"/>
  <c r="BA550" i="5"/>
  <c r="BL550" i="5" s="1"/>
  <c r="AW551" i="5"/>
  <c r="BH551" i="5" s="1"/>
  <c r="BA552" i="5"/>
  <c r="BL552" i="5" s="1"/>
  <c r="AS553" i="5"/>
  <c r="BD553" i="5" s="1"/>
  <c r="AT553" i="5"/>
  <c r="BE553" i="5" s="1"/>
  <c r="AW553" i="5"/>
  <c r="BH553" i="5" s="1"/>
  <c r="BA553" i="5"/>
  <c r="BL553" i="5" s="1"/>
  <c r="AU554" i="5"/>
  <c r="BF554" i="5" s="1"/>
  <c r="AY554" i="5"/>
  <c r="BJ554" i="5" s="1"/>
  <c r="AU555" i="5"/>
  <c r="BF555" i="5" s="1"/>
  <c r="AS556" i="5"/>
  <c r="BD556" i="5" s="1"/>
  <c r="AW556" i="5"/>
  <c r="BH556" i="5" s="1"/>
  <c r="BA556" i="5"/>
  <c r="BL556" i="5" s="1"/>
  <c r="AW557" i="5"/>
  <c r="BH557" i="5" s="1"/>
  <c r="AT558" i="5"/>
  <c r="BE558" i="5" s="1"/>
  <c r="AX558" i="5"/>
  <c r="BI558" i="5" s="1"/>
  <c r="AU559" i="5"/>
  <c r="BF559" i="5" s="1"/>
  <c r="AY559" i="5"/>
  <c r="BJ559" i="5" s="1"/>
  <c r="AU560" i="5"/>
  <c r="BF560" i="5" s="1"/>
  <c r="AY560" i="5"/>
  <c r="BJ560" i="5" s="1"/>
  <c r="AS561" i="5"/>
  <c r="BD561" i="5" s="1"/>
  <c r="AT561" i="5"/>
  <c r="BE561" i="5" s="1"/>
  <c r="AW561" i="5"/>
  <c r="BH561" i="5" s="1"/>
  <c r="BA561" i="5"/>
  <c r="BL561" i="5" s="1"/>
  <c r="AT562" i="5"/>
  <c r="BE562" i="5" s="1"/>
  <c r="AU562" i="5"/>
  <c r="BF562" i="5" s="1"/>
  <c r="AX562" i="5"/>
  <c r="BI562" i="5" s="1"/>
  <c r="AX563" i="5"/>
  <c r="BI563" i="5" s="1"/>
  <c r="AS564" i="5"/>
  <c r="BD564" i="5" s="1"/>
  <c r="AU564" i="5"/>
  <c r="BF564" i="5" s="1"/>
  <c r="AW564" i="5"/>
  <c r="BH564" i="5" s="1"/>
  <c r="BA564" i="5"/>
  <c r="BL564" i="5" s="1"/>
  <c r="AT565" i="5"/>
  <c r="BE565" i="5" s="1"/>
  <c r="AU566" i="5"/>
  <c r="BF566" i="5" s="1"/>
  <c r="AU567" i="5"/>
  <c r="BF567" i="5" s="1"/>
  <c r="AR568" i="5"/>
  <c r="BC568" i="5" s="1"/>
  <c r="AS568" i="5"/>
  <c r="BD568" i="5" s="1"/>
  <c r="AW568" i="5"/>
  <c r="BH568" i="5" s="1"/>
  <c r="BA568" i="5"/>
  <c r="BL568" i="5" s="1"/>
  <c r="AV570" i="5"/>
  <c r="BG570" i="5" s="1"/>
  <c r="AU571" i="5"/>
  <c r="BF571" i="5" s="1"/>
  <c r="AU572" i="5"/>
  <c r="BF572" i="5" s="1"/>
  <c r="AW573" i="5"/>
  <c r="BH573" i="5" s="1"/>
  <c r="AU575" i="5"/>
  <c r="BF575" i="5" s="1"/>
  <c r="AR576" i="5"/>
  <c r="BC576" i="5" s="1"/>
  <c r="AS576" i="5"/>
  <c r="BD576" i="5" s="1"/>
  <c r="AW576" i="5"/>
  <c r="BH576" i="5" s="1"/>
  <c r="AZ576" i="5"/>
  <c r="BK576" i="5" s="1"/>
  <c r="BA576" i="5"/>
  <c r="BL576" i="5" s="1"/>
  <c r="AU579" i="5"/>
  <c r="BF579" i="5" s="1"/>
  <c r="AX579" i="5"/>
  <c r="BI579" i="5" s="1"/>
  <c r="AS580" i="5"/>
  <c r="BD580" i="5" s="1"/>
  <c r="AW580" i="5"/>
  <c r="BH580" i="5" s="1"/>
  <c r="BA580" i="5"/>
  <c r="BL580" i="5" s="1"/>
  <c r="AS582" i="5"/>
  <c r="BD582" i="5" s="1"/>
  <c r="AT582" i="5"/>
  <c r="BE582" i="5" s="1"/>
  <c r="AW582" i="5"/>
  <c r="BH582" i="5" s="1"/>
  <c r="AX582" i="5"/>
  <c r="BI582" i="5" s="1"/>
  <c r="BA582" i="5"/>
  <c r="BL582" i="5" s="1"/>
  <c r="AU584" i="5"/>
  <c r="BF584" i="5" s="1"/>
  <c r="AY584" i="5"/>
  <c r="BJ584" i="5" s="1"/>
  <c r="AR585" i="5"/>
  <c r="BC585" i="5" s="1"/>
  <c r="AS585" i="5"/>
  <c r="BD585" i="5" s="1"/>
  <c r="AW585" i="5"/>
  <c r="BH585" i="5" s="1"/>
  <c r="AZ585" i="5"/>
  <c r="BK585" i="5" s="1"/>
  <c r="BA585" i="5"/>
  <c r="BL585" i="5" s="1"/>
  <c r="AT586" i="5"/>
  <c r="BE586" i="5" s="1"/>
  <c r="AV586" i="5"/>
  <c r="BG586" i="5" s="1"/>
  <c r="AW586" i="5"/>
  <c r="BH586" i="5" s="1"/>
  <c r="BA586" i="5"/>
  <c r="BL586" i="5" s="1"/>
  <c r="AX587" i="5"/>
  <c r="BI587" i="5" s="1"/>
  <c r="AU588" i="5"/>
  <c r="BF588" i="5" s="1"/>
  <c r="AT590" i="5"/>
  <c r="BE590" i="5" s="1"/>
  <c r="AW590" i="5"/>
  <c r="BH590" i="5" s="1"/>
  <c r="AS591" i="5"/>
  <c r="BD591" i="5" s="1"/>
  <c r="AU591" i="5"/>
  <c r="BF591" i="5" s="1"/>
  <c r="AX591" i="5"/>
  <c r="BI591" i="5" s="1"/>
  <c r="AY591" i="5"/>
  <c r="BJ591" i="5" s="1"/>
  <c r="AR592" i="5"/>
  <c r="BC592" i="5" s="1"/>
  <c r="AZ592" i="5"/>
  <c r="BK592" i="5" s="1"/>
  <c r="AS593" i="5"/>
  <c r="BD593" i="5" s="1"/>
  <c r="AW593" i="5"/>
  <c r="BH593" i="5" s="1"/>
  <c r="AY593" i="5"/>
  <c r="BJ593" i="5" s="1"/>
  <c r="BA593" i="5"/>
  <c r="BL593" i="5" s="1"/>
  <c r="AX595" i="5"/>
  <c r="BI595" i="5" s="1"/>
  <c r="AR596" i="5"/>
  <c r="BC596" i="5" s="1"/>
  <c r="AU596" i="5"/>
  <c r="BF596" i="5" s="1"/>
  <c r="AZ596" i="5"/>
  <c r="BK596" i="5" s="1"/>
  <c r="AW597" i="5"/>
  <c r="BH597" i="5" s="1"/>
  <c r="AZ597" i="5"/>
  <c r="BK597" i="5" s="1"/>
  <c r="BA597" i="5"/>
  <c r="BL597" i="5" s="1"/>
  <c r="AT598" i="5"/>
  <c r="BE598" i="5" s="1"/>
  <c r="AT599" i="5"/>
  <c r="BE599" i="5" s="1"/>
  <c r="AV599" i="5"/>
  <c r="BG599" i="5" s="1"/>
  <c r="AR600" i="5"/>
  <c r="BC600" i="5" s="1"/>
  <c r="AZ600" i="5"/>
  <c r="BK600" i="5" s="1"/>
  <c r="AW601" i="5"/>
  <c r="BH601" i="5" s="1"/>
  <c r="BA601" i="5"/>
  <c r="BL601" i="5" s="1"/>
  <c r="AT602" i="5"/>
  <c r="BE602" i="5" s="1"/>
  <c r="AT603" i="5"/>
  <c r="BE603" i="5" s="1"/>
  <c r="AX603" i="5"/>
  <c r="BI603" i="5" s="1"/>
  <c r="AR604" i="5"/>
  <c r="BC604" i="5" s="1"/>
  <c r="AU604" i="5"/>
  <c r="BF604" i="5" s="1"/>
  <c r="AZ604" i="5"/>
  <c r="BK604" i="5" s="1"/>
  <c r="AT606" i="5"/>
  <c r="BE606" i="5" s="1"/>
  <c r="AV606" i="5"/>
  <c r="BG606" i="5" s="1"/>
  <c r="AU608" i="5"/>
  <c r="BF608" i="5" s="1"/>
  <c r="AY608" i="5"/>
  <c r="BJ608" i="5" s="1"/>
  <c r="AZ608" i="5"/>
  <c r="BK608" i="5" s="1"/>
  <c r="AS609" i="5"/>
  <c r="BD609" i="5" s="1"/>
  <c r="AU609" i="5"/>
  <c r="BF609" i="5" s="1"/>
  <c r="AW609" i="5"/>
  <c r="BH609" i="5" s="1"/>
  <c r="BA609" i="5"/>
  <c r="BL609" i="5" s="1"/>
  <c r="AT610" i="5"/>
  <c r="BE610" i="5" s="1"/>
  <c r="AW610" i="5"/>
  <c r="BH610" i="5" s="1"/>
  <c r="AU611" i="5"/>
  <c r="BF611" i="5" s="1"/>
  <c r="AY611" i="5"/>
  <c r="BJ611" i="5" s="1"/>
  <c r="AR612" i="5"/>
  <c r="BC612" i="5" s="1"/>
  <c r="AZ612" i="5"/>
  <c r="BK612" i="5" s="1"/>
  <c r="AW613" i="5"/>
  <c r="BH613" i="5" s="1"/>
  <c r="BA613" i="5"/>
  <c r="BL613" i="5" s="1"/>
  <c r="AT614" i="5"/>
  <c r="BE614" i="5" s="1"/>
  <c r="AX614" i="5"/>
  <c r="BI614" i="5" s="1"/>
  <c r="AR616" i="5"/>
  <c r="BC616" i="5" s="1"/>
  <c r="AU616" i="5"/>
  <c r="BF616" i="5" s="1"/>
  <c r="AY616" i="5"/>
  <c r="BJ616" i="5" s="1"/>
  <c r="AZ616" i="5"/>
  <c r="BK616" i="5" s="1"/>
  <c r="AU617" i="5"/>
  <c r="BF617" i="5" s="1"/>
  <c r="AZ617" i="5"/>
  <c r="BK617" i="5" s="1"/>
  <c r="AW618" i="5"/>
  <c r="BH618" i="5" s="1"/>
  <c r="BA618" i="5"/>
  <c r="BL618" i="5" s="1"/>
  <c r="AW619" i="5"/>
  <c r="BH619" i="5" s="1"/>
  <c r="AU621" i="5"/>
  <c r="BF621" i="5" s="1"/>
  <c r="AY621" i="5"/>
  <c r="BJ621" i="5" s="1"/>
  <c r="AU623" i="5"/>
  <c r="BF623" i="5" s="1"/>
  <c r="AW623" i="5"/>
  <c r="BH623" i="5" s="1"/>
  <c r="AR624" i="5"/>
  <c r="BC624" i="5" s="1"/>
  <c r="AX624" i="5"/>
  <c r="BI624" i="5" s="1"/>
  <c r="AZ624" i="5"/>
  <c r="BK624" i="5" s="1"/>
  <c r="AT626" i="5"/>
  <c r="BE626" i="5" s="1"/>
  <c r="AW626" i="5"/>
  <c r="BH626" i="5" s="1"/>
  <c r="AY627" i="5"/>
  <c r="BJ627" i="5" s="1"/>
  <c r="AS630" i="5"/>
  <c r="BD630" i="5" s="1"/>
  <c r="AW630" i="5"/>
  <c r="BH630" i="5" s="1"/>
  <c r="AW631" i="5"/>
  <c r="BH631" i="5" s="1"/>
  <c r="AT633" i="5"/>
  <c r="BE633" i="5" s="1"/>
  <c r="BA633" i="5"/>
  <c r="BL633" i="5" s="1"/>
  <c r="AY634" i="5"/>
  <c r="BJ634" i="5" s="1"/>
  <c r="AX635" i="5"/>
  <c r="BI635" i="5" s="1"/>
  <c r="AU636" i="5"/>
  <c r="BF636" i="5" s="1"/>
  <c r="AU638" i="5"/>
  <c r="BF638" i="5" s="1"/>
  <c r="AY638" i="5"/>
  <c r="BJ638" i="5" s="1"/>
  <c r="AZ639" i="5"/>
  <c r="BK639" i="5" s="1"/>
  <c r="AS640" i="5"/>
  <c r="BD640" i="5" s="1"/>
  <c r="AV640" i="5"/>
  <c r="BG640" i="5" s="1"/>
  <c r="BA640" i="5"/>
  <c r="BL640" i="5" s="1"/>
  <c r="AT641" i="5"/>
  <c r="BE641" i="5" s="1"/>
  <c r="AX641" i="5"/>
  <c r="BI641" i="5" s="1"/>
  <c r="AR642" i="5"/>
  <c r="BC642" i="5" s="1"/>
  <c r="AZ643" i="5"/>
  <c r="BK643" i="5" s="1"/>
  <c r="AU644" i="5"/>
  <c r="BF644" i="5" s="1"/>
  <c r="AY644" i="5"/>
  <c r="BJ644" i="5" s="1"/>
  <c r="AT645" i="5"/>
  <c r="BE645" i="5" s="1"/>
  <c r="AX645" i="5"/>
  <c r="BI645" i="5" s="1"/>
  <c r="AS646" i="5"/>
  <c r="BD646" i="5" s="1"/>
  <c r="AU647" i="5"/>
  <c r="BF647" i="5" s="1"/>
  <c r="AX647" i="5"/>
  <c r="BI647" i="5" s="1"/>
  <c r="AS648" i="5"/>
  <c r="BD648" i="5" s="1"/>
  <c r="AW648" i="5"/>
  <c r="BH648" i="5" s="1"/>
  <c r="BA648" i="5"/>
  <c r="BL648" i="5" s="1"/>
  <c r="AS650" i="5"/>
  <c r="BD650" i="5" s="1"/>
  <c r="AW650" i="5"/>
  <c r="BH650" i="5" s="1"/>
  <c r="BA650" i="5"/>
  <c r="BL650" i="5" s="1"/>
  <c r="AW651" i="5"/>
  <c r="BH651" i="5" s="1"/>
  <c r="AZ651" i="5"/>
  <c r="BK651" i="5" s="1"/>
  <c r="AT653" i="5"/>
  <c r="BE653" i="5" s="1"/>
  <c r="AX653" i="5"/>
  <c r="BI653" i="5" s="1"/>
  <c r="AY653" i="5"/>
  <c r="BJ653" i="5" s="1"/>
  <c r="AR654" i="5"/>
  <c r="BC654" i="5" s="1"/>
  <c r="AU654" i="5"/>
  <c r="BF654" i="5" s="1"/>
  <c r="AY654" i="5"/>
  <c r="BJ654" i="5" s="1"/>
  <c r="AZ654" i="5"/>
  <c r="BK654" i="5" s="1"/>
  <c r="AS656" i="5"/>
  <c r="BD656" i="5" s="1"/>
  <c r="BA656" i="5"/>
  <c r="BL656" i="5" s="1"/>
  <c r="AT657" i="5"/>
  <c r="BE657" i="5" s="1"/>
  <c r="AX657" i="5"/>
  <c r="BI657" i="5" s="1"/>
  <c r="BA657" i="5"/>
  <c r="BL657" i="5" s="1"/>
  <c r="AU658" i="5"/>
  <c r="BF658" i="5" s="1"/>
  <c r="AY658" i="5"/>
  <c r="BJ658" i="5" s="1"/>
  <c r="AS660" i="5"/>
  <c r="BD660" i="5" s="1"/>
  <c r="BA660" i="5"/>
  <c r="BL660" i="5" s="1"/>
  <c r="AT661" i="5"/>
  <c r="BE661" i="5" s="1"/>
  <c r="AX661" i="5"/>
  <c r="BI661" i="5" s="1"/>
  <c r="AU662" i="5"/>
  <c r="BF662" i="5" s="1"/>
  <c r="AY662" i="5"/>
  <c r="BJ662" i="5" s="1"/>
  <c r="AS664" i="5"/>
  <c r="BD664" i="5" s="1"/>
  <c r="AU664" i="5"/>
  <c r="BF664" i="5" s="1"/>
  <c r="AW664" i="5"/>
  <c r="BH664" i="5" s="1"/>
  <c r="AY664" i="5"/>
  <c r="BJ664" i="5" s="1"/>
  <c r="BA664" i="5"/>
  <c r="BL664" i="5" s="1"/>
  <c r="AT665" i="5"/>
  <c r="BE665" i="5" s="1"/>
  <c r="AX665" i="5"/>
  <c r="BI665" i="5" s="1"/>
  <c r="AU667" i="5"/>
  <c r="BF667" i="5" s="1"/>
  <c r="AU668" i="5"/>
  <c r="BF668" i="5" s="1"/>
  <c r="AY668" i="5"/>
  <c r="BJ668" i="5" s="1"/>
  <c r="BA670" i="5"/>
  <c r="BL670" i="5" s="1"/>
  <c r="AS672" i="5"/>
  <c r="BD672" i="5" s="1"/>
  <c r="AU672" i="5"/>
  <c r="BF672" i="5" s="1"/>
  <c r="BA672" i="5"/>
  <c r="BL672" i="5" s="1"/>
  <c r="AT673" i="5"/>
  <c r="BE673" i="5" s="1"/>
  <c r="AX673" i="5"/>
  <c r="BI673" i="5" s="1"/>
  <c r="AU674" i="5"/>
  <c r="BF674" i="5" s="1"/>
  <c r="AY674" i="5"/>
  <c r="BJ674" i="5" s="1"/>
  <c r="AS676" i="5"/>
  <c r="BD676" i="5" s="1"/>
  <c r="AW676" i="5"/>
  <c r="BH676" i="5" s="1"/>
  <c r="BA676" i="5"/>
  <c r="BL676" i="5" s="1"/>
  <c r="AU678" i="5"/>
  <c r="BF678" i="5" s="1"/>
  <c r="AV678" i="5"/>
  <c r="BG678" i="5" s="1"/>
  <c r="AY678" i="5"/>
  <c r="BJ678" i="5" s="1"/>
  <c r="AZ678" i="5"/>
  <c r="BK678" i="5" s="1"/>
  <c r="AZ679" i="5"/>
  <c r="BK679" i="5" s="1"/>
  <c r="AY680" i="5"/>
  <c r="BJ680" i="5" s="1"/>
  <c r="AY681" i="5"/>
  <c r="BJ681" i="5" s="1"/>
  <c r="AY682" i="5"/>
  <c r="BJ682" i="5" s="1"/>
  <c r="AZ682" i="5"/>
  <c r="BK682" i="5" s="1"/>
  <c r="AR683" i="5"/>
  <c r="BC683" i="5" s="1"/>
  <c r="AZ683" i="5"/>
  <c r="BK683" i="5" s="1"/>
  <c r="AT685" i="5"/>
  <c r="BE685" i="5" s="1"/>
  <c r="AX685" i="5"/>
  <c r="BI685" i="5" s="1"/>
  <c r="BA685" i="5"/>
  <c r="BL685" i="5" s="1"/>
  <c r="AU686" i="5"/>
  <c r="BF686" i="5" s="1"/>
  <c r="AR687" i="5"/>
  <c r="BC687" i="5" s="1"/>
  <c r="AU687" i="5"/>
  <c r="BF687" i="5" s="1"/>
  <c r="AZ687" i="5"/>
  <c r="BK687" i="5" s="1"/>
  <c r="AS688" i="5"/>
  <c r="BD688" i="5" s="1"/>
  <c r="AV688" i="5"/>
  <c r="BG688" i="5" s="1"/>
  <c r="BA688" i="5"/>
  <c r="BL688" i="5" s="1"/>
  <c r="AU690" i="5"/>
  <c r="BF690" i="5" s="1"/>
  <c r="AY690" i="5"/>
  <c r="BJ690" i="5" s="1"/>
  <c r="AT691" i="5"/>
  <c r="BE691" i="5" s="1"/>
  <c r="AS692" i="5"/>
  <c r="BD692" i="5" s="1"/>
  <c r="BA692" i="5"/>
  <c r="BL692" i="5" s="1"/>
  <c r="AT693" i="5"/>
  <c r="BE693" i="5" s="1"/>
  <c r="AU694" i="5"/>
  <c r="BF694" i="5" s="1"/>
  <c r="AU695" i="5"/>
  <c r="BF695" i="5" s="1"/>
  <c r="AX698" i="5"/>
  <c r="BI698" i="5" s="1"/>
  <c r="AS699" i="5"/>
  <c r="BD699" i="5" s="1"/>
  <c r="AV700" i="5"/>
  <c r="BG700" i="5" s="1"/>
  <c r="AT703" i="5"/>
  <c r="BE703" i="5" s="1"/>
  <c r="AZ706" i="5"/>
  <c r="BK706" i="5" s="1"/>
  <c r="AT707" i="5"/>
  <c r="BE707" i="5" s="1"/>
  <c r="AS708" i="5"/>
  <c r="BD708" i="5" s="1"/>
  <c r="AW708" i="5"/>
  <c r="BH708" i="5" s="1"/>
  <c r="BA708" i="5"/>
  <c r="BL708" i="5" s="1"/>
  <c r="AT709" i="5"/>
  <c r="BE709" i="5" s="1"/>
  <c r="AU710" i="5"/>
  <c r="BF710" i="5" s="1"/>
  <c r="AS712" i="5"/>
  <c r="BD712" i="5" s="1"/>
  <c r="BA712" i="5"/>
  <c r="BL712" i="5" s="1"/>
  <c r="AU713" i="5"/>
  <c r="BF713" i="5" s="1"/>
  <c r="AU714" i="5"/>
  <c r="BF714" i="5" s="1"/>
  <c r="AS716" i="5"/>
  <c r="BD716" i="5" s="1"/>
  <c r="BA716" i="5"/>
  <c r="BL716" i="5" s="1"/>
  <c r="AT717" i="5"/>
  <c r="BE717" i="5" s="1"/>
  <c r="AU717" i="5"/>
  <c r="BF717" i="5" s="1"/>
  <c r="AR718" i="5"/>
  <c r="BC718" i="5" s="1"/>
  <c r="AU718" i="5"/>
  <c r="BF718" i="5" s="1"/>
  <c r="AW719" i="5"/>
  <c r="BH719" i="5" s="1"/>
  <c r="BA719" i="5"/>
  <c r="BL719" i="5" s="1"/>
  <c r="AU721" i="5"/>
  <c r="BF721" i="5" s="1"/>
  <c r="AR723" i="5"/>
  <c r="BC723" i="5" s="1"/>
  <c r="AW723" i="5"/>
  <c r="BH723" i="5" s="1"/>
  <c r="AT725" i="5"/>
  <c r="BE725" i="5" s="1"/>
  <c r="AU725" i="5"/>
  <c r="BF725" i="5" s="1"/>
  <c r="AR726" i="5"/>
  <c r="BC726" i="5" s="1"/>
  <c r="AU726" i="5"/>
  <c r="BF726" i="5" s="1"/>
  <c r="AT728" i="5"/>
  <c r="BE728" i="5" s="1"/>
  <c r="AT729" i="5"/>
  <c r="BE729" i="5" s="1"/>
  <c r="AU729" i="5"/>
  <c r="BF729" i="5" s="1"/>
  <c r="AR730" i="5"/>
  <c r="BC730" i="5" s="1"/>
  <c r="AU730" i="5"/>
  <c r="BF730" i="5" s="1"/>
  <c r="AU732" i="5"/>
  <c r="BF732" i="5" s="1"/>
  <c r="AU733" i="5"/>
  <c r="BF733" i="5" s="1"/>
  <c r="AX736" i="5"/>
  <c r="BI736" i="5" s="1"/>
  <c r="AR737" i="5"/>
  <c r="BC737" i="5" s="1"/>
  <c r="AZ737" i="5"/>
  <c r="BK737" i="5" s="1"/>
  <c r="AR738" i="5"/>
  <c r="BC738" i="5" s="1"/>
  <c r="AZ738" i="5"/>
  <c r="BK738" i="5" s="1"/>
  <c r="AT739" i="5"/>
  <c r="BE739" i="5" s="1"/>
  <c r="AX740" i="5"/>
  <c r="BI740" i="5" s="1"/>
  <c r="AR741" i="5"/>
  <c r="BC741" i="5" s="1"/>
  <c r="AZ741" i="5"/>
  <c r="BK741" i="5" s="1"/>
  <c r="AU742" i="5"/>
  <c r="BF742" i="5" s="1"/>
  <c r="AY742" i="5"/>
  <c r="BJ742" i="5" s="1"/>
  <c r="AU744" i="5"/>
  <c r="BF744" i="5" s="1"/>
  <c r="AY744" i="5"/>
  <c r="BJ744" i="5" s="1"/>
  <c r="AU746" i="5"/>
  <c r="BF746" i="5" s="1"/>
  <c r="AY746" i="5"/>
  <c r="BJ746" i="5" s="1"/>
  <c r="AX748" i="5"/>
  <c r="BI748" i="5" s="1"/>
  <c r="AR749" i="5"/>
  <c r="BC749" i="5" s="1"/>
  <c r="AZ749" i="5"/>
  <c r="BK749" i="5" s="1"/>
  <c r="AS750" i="5"/>
  <c r="BD750" i="5" s="1"/>
  <c r="AW750" i="5"/>
  <c r="BH750" i="5" s="1"/>
  <c r="BA750" i="5"/>
  <c r="BL750" i="5" s="1"/>
  <c r="AX752" i="5"/>
  <c r="BI752" i="5" s="1"/>
  <c r="AR753" i="5"/>
  <c r="BC753" i="5" s="1"/>
  <c r="AZ753" i="5"/>
  <c r="BK753" i="5" s="1"/>
  <c r="AT755" i="5"/>
  <c r="BE755" i="5" s="1"/>
  <c r="AY756" i="5"/>
  <c r="BJ756" i="5" s="1"/>
  <c r="AR757" i="5"/>
  <c r="BC757" i="5" s="1"/>
  <c r="AZ757" i="5"/>
  <c r="BK757" i="5" s="1"/>
  <c r="AU758" i="5"/>
  <c r="BF758" i="5" s="1"/>
  <c r="AY758" i="5"/>
  <c r="BJ758" i="5" s="1"/>
  <c r="AS759" i="5"/>
  <c r="BD759" i="5" s="1"/>
  <c r="AW759" i="5"/>
  <c r="BH759" i="5" s="1"/>
  <c r="BA759" i="5"/>
  <c r="BL759" i="5" s="1"/>
  <c r="AS762" i="5"/>
  <c r="BD762" i="5" s="1"/>
  <c r="AW762" i="5"/>
  <c r="BH762" i="5" s="1"/>
  <c r="BA762" i="5"/>
  <c r="BL762" i="5" s="1"/>
  <c r="AT763" i="5"/>
  <c r="BE763" i="5" s="1"/>
  <c r="AU764" i="5"/>
  <c r="BF764" i="5" s="1"/>
  <c r="AX764" i="5"/>
  <c r="BI764" i="5" s="1"/>
  <c r="AR765" i="5"/>
  <c r="BC765" i="5" s="1"/>
  <c r="AZ765" i="5"/>
  <c r="BK765" i="5" s="1"/>
  <c r="AS766" i="5"/>
  <c r="BD766" i="5" s="1"/>
  <c r="AW766" i="5"/>
  <c r="BH766" i="5" s="1"/>
  <c r="BA766" i="5"/>
  <c r="BL766" i="5" s="1"/>
  <c r="AX768" i="5"/>
  <c r="BI768" i="5" s="1"/>
  <c r="AS770" i="5"/>
  <c r="BD770" i="5" s="1"/>
  <c r="AW770" i="5"/>
  <c r="BH770" i="5" s="1"/>
  <c r="BA770" i="5"/>
  <c r="BL770" i="5" s="1"/>
  <c r="AX772" i="5"/>
  <c r="BI772" i="5" s="1"/>
  <c r="AR773" i="5"/>
  <c r="BC773" i="5" s="1"/>
  <c r="AZ773" i="5"/>
  <c r="BK773" i="5" s="1"/>
  <c r="AT775" i="5"/>
  <c r="BE775" i="5" s="1"/>
  <c r="AU776" i="5"/>
  <c r="BF776" i="5" s="1"/>
  <c r="AY776" i="5"/>
  <c r="BJ776" i="5" s="1"/>
  <c r="AU777" i="5"/>
  <c r="BF777" i="5" s="1"/>
  <c r="AY777" i="5"/>
  <c r="BJ777" i="5" s="1"/>
  <c r="AS779" i="5"/>
  <c r="BD779" i="5" s="1"/>
  <c r="AW779" i="5"/>
  <c r="BH779" i="5" s="1"/>
  <c r="AU780" i="5"/>
  <c r="BF780" i="5" s="1"/>
  <c r="AY780" i="5"/>
  <c r="BJ780" i="5" s="1"/>
  <c r="AS782" i="5"/>
  <c r="BD782" i="5" s="1"/>
  <c r="AW782" i="5"/>
  <c r="BH782" i="5" s="1"/>
  <c r="BA782" i="5"/>
  <c r="BL782" i="5" s="1"/>
  <c r="AX784" i="5"/>
  <c r="BI784" i="5" s="1"/>
  <c r="AR785" i="5"/>
  <c r="BC785" i="5" s="1"/>
  <c r="AZ785" i="5"/>
  <c r="BK785" i="5" s="1"/>
  <c r="AY786" i="5"/>
  <c r="BJ786" i="5" s="1"/>
  <c r="AT787" i="5"/>
  <c r="BE787" i="5" s="1"/>
  <c r="AR789" i="5"/>
  <c r="BC789" i="5" s="1"/>
  <c r="AZ789" i="5"/>
  <c r="BK789" i="5" s="1"/>
  <c r="AX792" i="5"/>
  <c r="BI792" i="5" s="1"/>
  <c r="AR793" i="5"/>
  <c r="BC793" i="5" s="1"/>
  <c r="AZ793" i="5"/>
  <c r="BK793" i="5" s="1"/>
  <c r="AW795" i="5"/>
  <c r="BH795" i="5" s="1"/>
  <c r="AR798" i="5"/>
  <c r="BC798" i="5" s="1"/>
  <c r="AZ798" i="5"/>
  <c r="BK798" i="5" s="1"/>
  <c r="AW799" i="5"/>
  <c r="BH799" i="5" s="1"/>
  <c r="AT35" i="5"/>
  <c r="BE35" i="5" s="1"/>
  <c r="AS44" i="5"/>
  <c r="BD44" i="5" s="1"/>
  <c r="AW44" i="5"/>
  <c r="BH44" i="5" s="1"/>
  <c r="BA44" i="5"/>
  <c r="BL44" i="5" s="1"/>
  <c r="AY47" i="5"/>
  <c r="BJ47" i="5" s="1"/>
  <c r="AZ49" i="5"/>
  <c r="BK49" i="5" s="1"/>
  <c r="BA50" i="5"/>
  <c r="BL50" i="5" s="1"/>
  <c r="AU62" i="5"/>
  <c r="BF62" i="5" s="1"/>
  <c r="AY62" i="5"/>
  <c r="BJ62" i="5" s="1"/>
  <c r="AZ65" i="5"/>
  <c r="BK65" i="5" s="1"/>
  <c r="AZ73" i="5"/>
  <c r="BK73" i="5" s="1"/>
  <c r="AU80" i="5"/>
  <c r="BF80" i="5" s="1"/>
  <c r="AY80" i="5"/>
  <c r="BJ80" i="5" s="1"/>
  <c r="BP28" i="5"/>
  <c r="BO28" i="5"/>
  <c r="AY32" i="5"/>
  <c r="BJ32" i="5" s="1"/>
  <c r="AZ37" i="5"/>
  <c r="BK37" i="5" s="1"/>
  <c r="AS40" i="5"/>
  <c r="BD40" i="5" s="1"/>
  <c r="BA40" i="5"/>
  <c r="BL40" i="5" s="1"/>
  <c r="AT45" i="5"/>
  <c r="BE45" i="5" s="1"/>
  <c r="AU54" i="5"/>
  <c r="BF54" i="5" s="1"/>
  <c r="AY54" i="5"/>
  <c r="BJ54" i="5" s="1"/>
  <c r="AU60" i="5"/>
  <c r="BF60" i="5" s="1"/>
  <c r="AU70" i="5"/>
  <c r="BF70" i="5" s="1"/>
  <c r="AU71" i="5"/>
  <c r="BF71" i="5" s="1"/>
  <c r="AU98" i="5"/>
  <c r="BF98" i="5" s="1"/>
  <c r="AY98" i="5"/>
  <c r="BJ98" i="5" s="1"/>
  <c r="AX35" i="5"/>
  <c r="BI35" i="5" s="1"/>
  <c r="BO20" i="5"/>
  <c r="BO24" i="5"/>
  <c r="BP21" i="5"/>
  <c r="BP25" i="5"/>
  <c r="AY34" i="5"/>
  <c r="BJ34" i="5" s="1"/>
  <c r="AS37" i="5"/>
  <c r="BD37" i="5" s="1"/>
  <c r="AW37" i="5"/>
  <c r="BH37" i="5" s="1"/>
  <c r="BA37" i="5"/>
  <c r="BL37" i="5" s="1"/>
  <c r="AT40" i="5"/>
  <c r="BE40" i="5" s="1"/>
  <c r="AX40" i="5"/>
  <c r="BI40" i="5" s="1"/>
  <c r="AT41" i="5"/>
  <c r="BE41" i="5" s="1"/>
  <c r="AX41" i="5"/>
  <c r="BI41" i="5" s="1"/>
  <c r="AU42" i="5"/>
  <c r="BF42" i="5" s="1"/>
  <c r="BA43" i="5"/>
  <c r="BL43" i="5" s="1"/>
  <c r="AU45" i="5"/>
  <c r="BF45" i="5" s="1"/>
  <c r="AY45" i="5"/>
  <c r="BJ45" i="5" s="1"/>
  <c r="AW48" i="5"/>
  <c r="BH48" i="5" s="1"/>
  <c r="BA48" i="5"/>
  <c r="BL48" i="5" s="1"/>
  <c r="AT51" i="5"/>
  <c r="BE51" i="5" s="1"/>
  <c r="AU52" i="5"/>
  <c r="BF52" i="5" s="1"/>
  <c r="AY52" i="5"/>
  <c r="BJ52" i="5" s="1"/>
  <c r="AV53" i="5"/>
  <c r="BG53" i="5" s="1"/>
  <c r="AV54" i="5"/>
  <c r="BG54" i="5" s="1"/>
  <c r="AZ54" i="5"/>
  <c r="BK54" i="5" s="1"/>
  <c r="AS55" i="5"/>
  <c r="BD55" i="5" s="1"/>
  <c r="AW55" i="5"/>
  <c r="BH55" i="5" s="1"/>
  <c r="BA55" i="5"/>
  <c r="BL55" i="5" s="1"/>
  <c r="AU58" i="5"/>
  <c r="BF58" i="5" s="1"/>
  <c r="AY58" i="5"/>
  <c r="BJ58" i="5" s="1"/>
  <c r="AS63" i="5"/>
  <c r="BD63" i="5" s="1"/>
  <c r="AW63" i="5"/>
  <c r="BH63" i="5" s="1"/>
  <c r="BA63" i="5"/>
  <c r="BL63" i="5" s="1"/>
  <c r="AT64" i="5"/>
  <c r="BE64" i="5" s="1"/>
  <c r="AX64" i="5"/>
  <c r="BI64" i="5" s="1"/>
  <c r="AU69" i="5"/>
  <c r="BF69" i="5" s="1"/>
  <c r="AY69" i="5"/>
  <c r="BJ69" i="5" s="1"/>
  <c r="AV70" i="5"/>
  <c r="BG70" i="5" s="1"/>
  <c r="AZ70" i="5"/>
  <c r="BK70" i="5" s="1"/>
  <c r="AV71" i="5"/>
  <c r="BG71" i="5" s="1"/>
  <c r="AZ71" i="5"/>
  <c r="BK71" i="5" s="1"/>
  <c r="AT74" i="5"/>
  <c r="BE74" i="5" s="1"/>
  <c r="AX74" i="5"/>
  <c r="BI74" i="5" s="1"/>
  <c r="AU77" i="5"/>
  <c r="BF77" i="5" s="1"/>
  <c r="AS81" i="5"/>
  <c r="BD81" i="5" s="1"/>
  <c r="AW81" i="5"/>
  <c r="BH81" i="5" s="1"/>
  <c r="BA81" i="5"/>
  <c r="BL81" i="5" s="1"/>
  <c r="AT83" i="5"/>
  <c r="BE83" i="5" s="1"/>
  <c r="AV85" i="5"/>
  <c r="BG85" i="5" s="1"/>
  <c r="AU89" i="5"/>
  <c r="BF89" i="5" s="1"/>
  <c r="AU96" i="5"/>
  <c r="BF96" i="5" s="1"/>
  <c r="AS101" i="5"/>
  <c r="BD101" i="5" s="1"/>
  <c r="AW101" i="5"/>
  <c r="BH101" i="5" s="1"/>
  <c r="BA101" i="5"/>
  <c r="BL101" i="5" s="1"/>
  <c r="AT103" i="5"/>
  <c r="BE103" i="5" s="1"/>
  <c r="AT115" i="5"/>
  <c r="BE115" i="5" s="1"/>
  <c r="AT125" i="5"/>
  <c r="BE125" i="5" s="1"/>
  <c r="BP24" i="5"/>
  <c r="BO21" i="5"/>
  <c r="BP22" i="5"/>
  <c r="BP26" i="5"/>
  <c r="AW32" i="5"/>
  <c r="BH32" i="5" s="1"/>
  <c r="AT36" i="5"/>
  <c r="BE36" i="5" s="1"/>
  <c r="AX36" i="5"/>
  <c r="BI36" i="5" s="1"/>
  <c r="AZ38" i="5"/>
  <c r="BK38" i="5" s="1"/>
  <c r="AW39" i="5"/>
  <c r="BH39" i="5" s="1"/>
  <c r="BA39" i="5"/>
  <c r="BL39" i="5" s="1"/>
  <c r="AV42" i="5"/>
  <c r="BG42" i="5" s="1"/>
  <c r="AZ42" i="5"/>
  <c r="BK42" i="5" s="1"/>
  <c r="AV45" i="5"/>
  <c r="BG45" i="5" s="1"/>
  <c r="AV46" i="5"/>
  <c r="BG46" i="5" s="1"/>
  <c r="AZ46" i="5"/>
  <c r="BK46" i="5" s="1"/>
  <c r="AT49" i="5"/>
  <c r="BE49" i="5" s="1"/>
  <c r="AY50" i="5"/>
  <c r="BJ50" i="5" s="1"/>
  <c r="AW53" i="5"/>
  <c r="BH53" i="5" s="1"/>
  <c r="AZ61" i="5"/>
  <c r="BK61" i="5" s="1"/>
  <c r="AU66" i="5"/>
  <c r="BF66" i="5" s="1"/>
  <c r="AY66" i="5"/>
  <c r="BJ66" i="5" s="1"/>
  <c r="AZ68" i="5"/>
  <c r="BK68" i="5" s="1"/>
  <c r="AV69" i="5"/>
  <c r="BG69" i="5" s="1"/>
  <c r="AS71" i="5"/>
  <c r="BD71" i="5" s="1"/>
  <c r="AW71" i="5"/>
  <c r="BH71" i="5" s="1"/>
  <c r="BA71" i="5"/>
  <c r="BL71" i="5" s="1"/>
  <c r="AT72" i="5"/>
  <c r="BE72" i="5" s="1"/>
  <c r="AX72" i="5"/>
  <c r="BI72" i="5" s="1"/>
  <c r="AU76" i="5"/>
  <c r="BF76" i="5" s="1"/>
  <c r="AY76" i="5"/>
  <c r="BJ76" i="5" s="1"/>
  <c r="AV77" i="5"/>
  <c r="BG77" i="5" s="1"/>
  <c r="AT81" i="5"/>
  <c r="BE81" i="5" s="1"/>
  <c r="AU83" i="5"/>
  <c r="BF83" i="5" s="1"/>
  <c r="AY83" i="5"/>
  <c r="BJ83" i="5" s="1"/>
  <c r="AU88" i="5"/>
  <c r="BF88" i="5" s="1"/>
  <c r="AW90" i="5"/>
  <c r="BH90" i="5" s="1"/>
  <c r="AS91" i="5"/>
  <c r="BD91" i="5" s="1"/>
  <c r="AW91" i="5"/>
  <c r="BH91" i="5" s="1"/>
  <c r="BA91" i="5"/>
  <c r="BL91" i="5" s="1"/>
  <c r="AU94" i="5"/>
  <c r="BF94" i="5" s="1"/>
  <c r="AY94" i="5"/>
  <c r="BJ94" i="5" s="1"/>
  <c r="AT101" i="5"/>
  <c r="BE101" i="5" s="1"/>
  <c r="AU103" i="5"/>
  <c r="BF103" i="5" s="1"/>
  <c r="AY103" i="5"/>
  <c r="BJ103" i="5" s="1"/>
  <c r="AR105" i="5"/>
  <c r="BC105" i="5" s="1"/>
  <c r="AZ105" i="5"/>
  <c r="BK105" i="5" s="1"/>
  <c r="AT141" i="5"/>
  <c r="BE141" i="5" s="1"/>
  <c r="BP20" i="5"/>
  <c r="BO25" i="5"/>
  <c r="BO26" i="5"/>
  <c r="BO22" i="5"/>
  <c r="BP23" i="5"/>
  <c r="BP27" i="5"/>
  <c r="AT32" i="5"/>
  <c r="BE32" i="5" s="1"/>
  <c r="AX32" i="5"/>
  <c r="BI32" i="5" s="1"/>
  <c r="BA34" i="5"/>
  <c r="BL34" i="5" s="1"/>
  <c r="AU37" i="5"/>
  <c r="BF37" i="5" s="1"/>
  <c r="AY37" i="5"/>
  <c r="BJ37" i="5" s="1"/>
  <c r="AV40" i="5"/>
  <c r="BG40" i="5" s="1"/>
  <c r="AZ40" i="5"/>
  <c r="BK40" i="5" s="1"/>
  <c r="AZ41" i="5"/>
  <c r="BK41" i="5" s="1"/>
  <c r="AS42" i="5"/>
  <c r="BD42" i="5" s="1"/>
  <c r="AW42" i="5"/>
  <c r="BH42" i="5" s="1"/>
  <c r="BA42" i="5"/>
  <c r="BL42" i="5" s="1"/>
  <c r="AU43" i="5"/>
  <c r="BF43" i="5" s="1"/>
  <c r="AY43" i="5"/>
  <c r="BJ43" i="5" s="1"/>
  <c r="BA45" i="5"/>
  <c r="BL45" i="5" s="1"/>
  <c r="AS46" i="5"/>
  <c r="BD46" i="5" s="1"/>
  <c r="AW46" i="5"/>
  <c r="BH46" i="5" s="1"/>
  <c r="BA46" i="5"/>
  <c r="BL46" i="5" s="1"/>
  <c r="AT47" i="5"/>
  <c r="BE47" i="5" s="1"/>
  <c r="AY48" i="5"/>
  <c r="BJ48" i="5" s="1"/>
  <c r="BA52" i="5"/>
  <c r="BL52" i="5" s="1"/>
  <c r="AT54" i="5"/>
  <c r="BE54" i="5" s="1"/>
  <c r="AX54" i="5"/>
  <c r="BI54" i="5" s="1"/>
  <c r="AV56" i="5"/>
  <c r="BG56" i="5" s="1"/>
  <c r="AZ56" i="5"/>
  <c r="BK56" i="5" s="1"/>
  <c r="AZ57" i="5"/>
  <c r="BK57" i="5" s="1"/>
  <c r="AT60" i="5"/>
  <c r="BE60" i="5" s="1"/>
  <c r="AX60" i="5"/>
  <c r="BI60" i="5" s="1"/>
  <c r="AU63" i="5"/>
  <c r="BF63" i="5" s="1"/>
  <c r="AZ64" i="5"/>
  <c r="BK64" i="5" s="1"/>
  <c r="AS69" i="5"/>
  <c r="BD69" i="5" s="1"/>
  <c r="AW69" i="5"/>
  <c r="BH69" i="5" s="1"/>
  <c r="BA69" i="5"/>
  <c r="BL69" i="5" s="1"/>
  <c r="AT70" i="5"/>
  <c r="BE70" i="5" s="1"/>
  <c r="AX70" i="5"/>
  <c r="BI70" i="5" s="1"/>
  <c r="AV74" i="5"/>
  <c r="BG74" i="5" s="1"/>
  <c r="AU75" i="5"/>
  <c r="BF75" i="5" s="1"/>
  <c r="AS77" i="5"/>
  <c r="BD77" i="5" s="1"/>
  <c r="AW77" i="5"/>
  <c r="BH77" i="5" s="1"/>
  <c r="BA77" i="5"/>
  <c r="BL77" i="5" s="1"/>
  <c r="AU81" i="5"/>
  <c r="BF81" i="5" s="1"/>
  <c r="AV82" i="5"/>
  <c r="BG82" i="5" s="1"/>
  <c r="AS89" i="5"/>
  <c r="BD89" i="5" s="1"/>
  <c r="AW89" i="5"/>
  <c r="BH89" i="5" s="1"/>
  <c r="BA89" i="5"/>
  <c r="BL89" i="5" s="1"/>
  <c r="AT90" i="5"/>
  <c r="BE90" i="5" s="1"/>
  <c r="AX90" i="5"/>
  <c r="BI90" i="5" s="1"/>
  <c r="AV93" i="5"/>
  <c r="BG93" i="5" s="1"/>
  <c r="AU101" i="5"/>
  <c r="BF101" i="5" s="1"/>
  <c r="AV102" i="5"/>
  <c r="BG102" i="5" s="1"/>
  <c r="AR108" i="5"/>
  <c r="BC108" i="5" s="1"/>
  <c r="AV108" i="5"/>
  <c r="BG108" i="5" s="1"/>
  <c r="AZ108" i="5"/>
  <c r="BK108" i="5" s="1"/>
  <c r="AT113" i="5"/>
  <c r="BE113" i="5" s="1"/>
  <c r="AR118" i="5"/>
  <c r="BC118" i="5" s="1"/>
  <c r="AV118" i="5"/>
  <c r="BG118" i="5" s="1"/>
  <c r="AZ118" i="5"/>
  <c r="BK118" i="5" s="1"/>
  <c r="AY130" i="5"/>
  <c r="BJ130" i="5" s="1"/>
  <c r="AU142" i="5"/>
  <c r="BF142" i="5" s="1"/>
  <c r="AU150" i="5"/>
  <c r="BF150" i="5" s="1"/>
  <c r="AU174" i="5"/>
  <c r="BF174" i="5" s="1"/>
  <c r="AZ107" i="5"/>
  <c r="BK107" i="5" s="1"/>
  <c r="AV114" i="5"/>
  <c r="BG114" i="5" s="1"/>
  <c r="AR117" i="5"/>
  <c r="BC117" i="5" s="1"/>
  <c r="AZ117" i="5"/>
  <c r="BK117" i="5" s="1"/>
  <c r="AT122" i="5"/>
  <c r="BE122" i="5" s="1"/>
  <c r="AX122" i="5"/>
  <c r="BI122" i="5" s="1"/>
  <c r="AU125" i="5"/>
  <c r="BF125" i="5" s="1"/>
  <c r="AY125" i="5"/>
  <c r="BJ125" i="5" s="1"/>
  <c r="AT129" i="5"/>
  <c r="BE129" i="5" s="1"/>
  <c r="AX129" i="5"/>
  <c r="BI129" i="5" s="1"/>
  <c r="AU139" i="5"/>
  <c r="BF139" i="5" s="1"/>
  <c r="AY139" i="5"/>
  <c r="BJ139" i="5" s="1"/>
  <c r="AU140" i="5"/>
  <c r="BF140" i="5" s="1"/>
  <c r="AV143" i="5"/>
  <c r="BG143" i="5" s="1"/>
  <c r="AS145" i="5"/>
  <c r="BD145" i="5" s="1"/>
  <c r="AW145" i="5"/>
  <c r="BH145" i="5" s="1"/>
  <c r="BA145" i="5"/>
  <c r="BL145" i="5" s="1"/>
  <c r="AW146" i="5"/>
  <c r="BH146" i="5" s="1"/>
  <c r="BA146" i="5"/>
  <c r="BL146" i="5" s="1"/>
  <c r="AT148" i="5"/>
  <c r="BE148" i="5" s="1"/>
  <c r="AX148" i="5"/>
  <c r="BI148" i="5" s="1"/>
  <c r="AR150" i="5"/>
  <c r="BC150" i="5" s="1"/>
  <c r="AV150" i="5"/>
  <c r="BG150" i="5" s="1"/>
  <c r="AZ150" i="5"/>
  <c r="BK150" i="5" s="1"/>
  <c r="AS151" i="5"/>
  <c r="BD151" i="5" s="1"/>
  <c r="AW151" i="5"/>
  <c r="BH151" i="5" s="1"/>
  <c r="BA151" i="5"/>
  <c r="BL151" i="5" s="1"/>
  <c r="AT152" i="5"/>
  <c r="BE152" i="5" s="1"/>
  <c r="AX152" i="5"/>
  <c r="BI152" i="5" s="1"/>
  <c r="AU153" i="5"/>
  <c r="BF153" i="5" s="1"/>
  <c r="AY153" i="5"/>
  <c r="BJ153" i="5" s="1"/>
  <c r="AU154" i="5"/>
  <c r="BF154" i="5" s="1"/>
  <c r="AR156" i="5"/>
  <c r="BC156" i="5" s="1"/>
  <c r="AZ156" i="5"/>
  <c r="BK156" i="5" s="1"/>
  <c r="AW158" i="5"/>
  <c r="BH158" i="5" s="1"/>
  <c r="BA158" i="5"/>
  <c r="BL158" i="5" s="1"/>
  <c r="AT167" i="5"/>
  <c r="BE167" i="5" s="1"/>
  <c r="AX167" i="5"/>
  <c r="BI167" i="5" s="1"/>
  <c r="AU168" i="5"/>
  <c r="BF168" i="5" s="1"/>
  <c r="AY168" i="5"/>
  <c r="BJ168" i="5" s="1"/>
  <c r="AT171" i="5"/>
  <c r="BE171" i="5" s="1"/>
  <c r="AX171" i="5"/>
  <c r="BI171" i="5" s="1"/>
  <c r="AU172" i="5"/>
  <c r="BF172" i="5" s="1"/>
  <c r="AY172" i="5"/>
  <c r="BJ172" i="5" s="1"/>
  <c r="AV175" i="5"/>
  <c r="BG175" i="5" s="1"/>
  <c r="AT178" i="5"/>
  <c r="BE178" i="5" s="1"/>
  <c r="AU179" i="5"/>
  <c r="BF179" i="5" s="1"/>
  <c r="AY179" i="5"/>
  <c r="BJ179" i="5" s="1"/>
  <c r="AU180" i="5"/>
  <c r="BF180" i="5" s="1"/>
  <c r="AY180" i="5"/>
  <c r="BJ180" i="5" s="1"/>
  <c r="AU186" i="5"/>
  <c r="BF186" i="5" s="1"/>
  <c r="AS187" i="5"/>
  <c r="BD187" i="5" s="1"/>
  <c r="AW187" i="5"/>
  <c r="BH187" i="5" s="1"/>
  <c r="BA187" i="5"/>
  <c r="BL187" i="5" s="1"/>
  <c r="AS188" i="5"/>
  <c r="BD188" i="5" s="1"/>
  <c r="BA188" i="5"/>
  <c r="BL188" i="5" s="1"/>
  <c r="AU190" i="5"/>
  <c r="BF190" i="5" s="1"/>
  <c r="AV191" i="5"/>
  <c r="BG191" i="5" s="1"/>
  <c r="AR192" i="5"/>
  <c r="BC192" i="5" s="1"/>
  <c r="AZ192" i="5"/>
  <c r="BK192" i="5" s="1"/>
  <c r="AS193" i="5"/>
  <c r="BD193" i="5" s="1"/>
  <c r="AW193" i="5"/>
  <c r="BH193" i="5" s="1"/>
  <c r="BA193" i="5"/>
  <c r="BL193" i="5" s="1"/>
  <c r="AT194" i="5"/>
  <c r="BE194" i="5" s="1"/>
  <c r="AX194" i="5"/>
  <c r="BI194" i="5" s="1"/>
  <c r="AR197" i="5"/>
  <c r="BC197" i="5" s="1"/>
  <c r="AV197" i="5"/>
  <c r="BG197" i="5" s="1"/>
  <c r="AZ197" i="5"/>
  <c r="BK197" i="5" s="1"/>
  <c r="AS198" i="5"/>
  <c r="BD198" i="5" s="1"/>
  <c r="AW198" i="5"/>
  <c r="BH198" i="5" s="1"/>
  <c r="BA198" i="5"/>
  <c r="BL198" i="5" s="1"/>
  <c r="AT200" i="5"/>
  <c r="BE200" i="5" s="1"/>
  <c r="AX200" i="5"/>
  <c r="BI200" i="5" s="1"/>
  <c r="AS203" i="5"/>
  <c r="BD203" i="5" s="1"/>
  <c r="AW203" i="5"/>
  <c r="BH203" i="5" s="1"/>
  <c r="BA203" i="5"/>
  <c r="BL203" i="5" s="1"/>
  <c r="AU206" i="5"/>
  <c r="BF206" i="5" s="1"/>
  <c r="AU210" i="5"/>
  <c r="BF210" i="5" s="1"/>
  <c r="AT222" i="5"/>
  <c r="BE222" i="5" s="1"/>
  <c r="AX222" i="5"/>
  <c r="BI222" i="5" s="1"/>
  <c r="AV230" i="5"/>
  <c r="BG230" i="5" s="1"/>
  <c r="AZ230" i="5"/>
  <c r="BK230" i="5" s="1"/>
  <c r="AR233" i="5"/>
  <c r="BC233" i="5" s="1"/>
  <c r="AV233" i="5"/>
  <c r="BG233" i="5" s="1"/>
  <c r="AZ233" i="5"/>
  <c r="BK233" i="5" s="1"/>
  <c r="AS234" i="5"/>
  <c r="BD234" i="5" s="1"/>
  <c r="AW234" i="5"/>
  <c r="BH234" i="5" s="1"/>
  <c r="BA234" i="5"/>
  <c r="BL234" i="5" s="1"/>
  <c r="AU78" i="5"/>
  <c r="BF78" i="5" s="1"/>
  <c r="AV80" i="5"/>
  <c r="BG80" i="5" s="1"/>
  <c r="AR81" i="5"/>
  <c r="BC81" i="5" s="1"/>
  <c r="AZ81" i="5"/>
  <c r="BK81" i="5" s="1"/>
  <c r="AT86" i="5"/>
  <c r="BE86" i="5" s="1"/>
  <c r="AX86" i="5"/>
  <c r="BI86" i="5" s="1"/>
  <c r="AU92" i="5"/>
  <c r="BF92" i="5" s="1"/>
  <c r="AV94" i="5"/>
  <c r="BG94" i="5" s="1"/>
  <c r="AV97" i="5"/>
  <c r="BG97" i="5" s="1"/>
  <c r="AR99" i="5"/>
  <c r="BC99" i="5" s="1"/>
  <c r="AV99" i="5"/>
  <c r="BG99" i="5" s="1"/>
  <c r="AZ99" i="5"/>
  <c r="BK99" i="5" s="1"/>
  <c r="AR101" i="5"/>
  <c r="BC101" i="5" s="1"/>
  <c r="AZ101" i="5"/>
  <c r="BK101" i="5" s="1"/>
  <c r="AS105" i="5"/>
  <c r="BD105" i="5" s="1"/>
  <c r="AW105" i="5"/>
  <c r="BH105" i="5" s="1"/>
  <c r="BA105" i="5"/>
  <c r="BL105" i="5" s="1"/>
  <c r="AS107" i="5"/>
  <c r="BD107" i="5" s="1"/>
  <c r="AW107" i="5"/>
  <c r="BH107" i="5" s="1"/>
  <c r="BA107" i="5"/>
  <c r="BL107" i="5" s="1"/>
  <c r="AT108" i="5"/>
  <c r="BE108" i="5" s="1"/>
  <c r="AX108" i="5"/>
  <c r="BI108" i="5" s="1"/>
  <c r="AU109" i="5"/>
  <c r="BF109" i="5" s="1"/>
  <c r="AU110" i="5"/>
  <c r="BF110" i="5" s="1"/>
  <c r="AY110" i="5"/>
  <c r="BJ110" i="5" s="1"/>
  <c r="AU111" i="5"/>
  <c r="BF111" i="5" s="1"/>
  <c r="AY111" i="5"/>
  <c r="BJ111" i="5" s="1"/>
  <c r="AR112" i="5"/>
  <c r="BC112" i="5" s="1"/>
  <c r="AV112" i="5"/>
  <c r="BG112" i="5" s="1"/>
  <c r="AZ112" i="5"/>
  <c r="BK112" i="5" s="1"/>
  <c r="AR113" i="5"/>
  <c r="BC113" i="5" s="1"/>
  <c r="AZ113" i="5"/>
  <c r="BK113" i="5" s="1"/>
  <c r="AT118" i="5"/>
  <c r="BE118" i="5" s="1"/>
  <c r="AX118" i="5"/>
  <c r="BI118" i="5" s="1"/>
  <c r="AY122" i="5"/>
  <c r="BJ122" i="5" s="1"/>
  <c r="AU124" i="5"/>
  <c r="BF124" i="5" s="1"/>
  <c r="AR125" i="5"/>
  <c r="BC125" i="5" s="1"/>
  <c r="AV125" i="5"/>
  <c r="BG125" i="5" s="1"/>
  <c r="AZ125" i="5"/>
  <c r="BK125" i="5" s="1"/>
  <c r="AS126" i="5"/>
  <c r="BD126" i="5" s="1"/>
  <c r="BA126" i="5"/>
  <c r="BL126" i="5" s="1"/>
  <c r="AS130" i="5"/>
  <c r="BD130" i="5" s="1"/>
  <c r="AW130" i="5"/>
  <c r="BH130" i="5" s="1"/>
  <c r="BA130" i="5"/>
  <c r="BL130" i="5" s="1"/>
  <c r="AS131" i="5"/>
  <c r="BD131" i="5" s="1"/>
  <c r="AW131" i="5"/>
  <c r="BH131" i="5" s="1"/>
  <c r="BA131" i="5"/>
  <c r="BL131" i="5" s="1"/>
  <c r="AW132" i="5"/>
  <c r="BH132" i="5" s="1"/>
  <c r="AT134" i="5"/>
  <c r="BE134" i="5" s="1"/>
  <c r="AX134" i="5"/>
  <c r="BI134" i="5" s="1"/>
  <c r="AV139" i="5"/>
  <c r="BG139" i="5" s="1"/>
  <c r="AZ140" i="5"/>
  <c r="BK140" i="5" s="1"/>
  <c r="AS142" i="5"/>
  <c r="BD142" i="5" s="1"/>
  <c r="AW142" i="5"/>
  <c r="BH142" i="5" s="1"/>
  <c r="BA142" i="5"/>
  <c r="BL142" i="5" s="1"/>
  <c r="AS143" i="5"/>
  <c r="BD143" i="5" s="1"/>
  <c r="AW143" i="5"/>
  <c r="BH143" i="5" s="1"/>
  <c r="BA143" i="5"/>
  <c r="BL143" i="5" s="1"/>
  <c r="AT146" i="5"/>
  <c r="BE146" i="5" s="1"/>
  <c r="AX146" i="5"/>
  <c r="BI146" i="5" s="1"/>
  <c r="AU148" i="5"/>
  <c r="BF148" i="5" s="1"/>
  <c r="AY148" i="5"/>
  <c r="BJ148" i="5" s="1"/>
  <c r="AS150" i="5"/>
  <c r="BD150" i="5" s="1"/>
  <c r="AW150" i="5"/>
  <c r="BH150" i="5" s="1"/>
  <c r="BA150" i="5"/>
  <c r="BL150" i="5" s="1"/>
  <c r="AT151" i="5"/>
  <c r="BE151" i="5" s="1"/>
  <c r="AX151" i="5"/>
  <c r="BI151" i="5" s="1"/>
  <c r="AU152" i="5"/>
  <c r="BF152" i="5" s="1"/>
  <c r="AY152" i="5"/>
  <c r="BJ152" i="5" s="1"/>
  <c r="AR153" i="5"/>
  <c r="BC153" i="5" s="1"/>
  <c r="AZ153" i="5"/>
  <c r="BK153" i="5" s="1"/>
  <c r="AS156" i="5"/>
  <c r="BD156" i="5" s="1"/>
  <c r="BA156" i="5"/>
  <c r="BL156" i="5" s="1"/>
  <c r="AR162" i="5"/>
  <c r="BC162" i="5" s="1"/>
  <c r="AV162" i="5"/>
  <c r="BG162" i="5" s="1"/>
  <c r="AZ162" i="5"/>
  <c r="BK162" i="5" s="1"/>
  <c r="AU167" i="5"/>
  <c r="BF167" i="5" s="1"/>
  <c r="AY167" i="5"/>
  <c r="BJ167" i="5" s="1"/>
  <c r="AR168" i="5"/>
  <c r="BC168" i="5" s="1"/>
  <c r="AV168" i="5"/>
  <c r="BG168" i="5" s="1"/>
  <c r="AZ168" i="5"/>
  <c r="BK168" i="5" s="1"/>
  <c r="AU171" i="5"/>
  <c r="BF171" i="5" s="1"/>
  <c r="AZ172" i="5"/>
  <c r="BK172" i="5" s="1"/>
  <c r="AS174" i="5"/>
  <c r="BD174" i="5" s="1"/>
  <c r="AW174" i="5"/>
  <c r="BH174" i="5" s="1"/>
  <c r="BA174" i="5"/>
  <c r="BL174" i="5" s="1"/>
  <c r="AS175" i="5"/>
  <c r="BD175" i="5" s="1"/>
  <c r="AW175" i="5"/>
  <c r="BH175" i="5" s="1"/>
  <c r="BA175" i="5"/>
  <c r="BL175" i="5" s="1"/>
  <c r="AV179" i="5"/>
  <c r="BG179" i="5" s="1"/>
  <c r="AR180" i="5"/>
  <c r="BC180" i="5" s="1"/>
  <c r="AZ180" i="5"/>
  <c r="BK180" i="5" s="1"/>
  <c r="AT188" i="5"/>
  <c r="BE188" i="5" s="1"/>
  <c r="AX188" i="5"/>
  <c r="BI188" i="5" s="1"/>
  <c r="AS191" i="5"/>
  <c r="BD191" i="5" s="1"/>
  <c r="AW191" i="5"/>
  <c r="BH191" i="5" s="1"/>
  <c r="BA191" i="5"/>
  <c r="BL191" i="5" s="1"/>
  <c r="AS192" i="5"/>
  <c r="BD192" i="5" s="1"/>
  <c r="BA192" i="5"/>
  <c r="BL192" i="5" s="1"/>
  <c r="AS197" i="5"/>
  <c r="BD197" i="5" s="1"/>
  <c r="AW197" i="5"/>
  <c r="BH197" i="5" s="1"/>
  <c r="BA197" i="5"/>
  <c r="BL197" i="5" s="1"/>
  <c r="AT198" i="5"/>
  <c r="BE198" i="5" s="1"/>
  <c r="AX198" i="5"/>
  <c r="BI198" i="5" s="1"/>
  <c r="AU200" i="5"/>
  <c r="BF200" i="5" s="1"/>
  <c r="AY200" i="5"/>
  <c r="BJ200" i="5" s="1"/>
  <c r="AX203" i="5"/>
  <c r="BI203" i="5" s="1"/>
  <c r="AU219" i="5"/>
  <c r="BF219" i="5" s="1"/>
  <c r="AY219" i="5"/>
  <c r="BJ219" i="5" s="1"/>
  <c r="AS221" i="5"/>
  <c r="BD221" i="5" s="1"/>
  <c r="AW221" i="5"/>
  <c r="BH221" i="5" s="1"/>
  <c r="BA221" i="5"/>
  <c r="BL221" i="5" s="1"/>
  <c r="AZ223" i="5"/>
  <c r="BK223" i="5" s="1"/>
  <c r="AY226" i="5"/>
  <c r="BJ226" i="5" s="1"/>
  <c r="AX228" i="5"/>
  <c r="BI228" i="5" s="1"/>
  <c r="AU229" i="5"/>
  <c r="BF229" i="5" s="1"/>
  <c r="AY229" i="5"/>
  <c r="BJ229" i="5" s="1"/>
  <c r="AU232" i="5"/>
  <c r="BF232" i="5" s="1"/>
  <c r="AY232" i="5"/>
  <c r="BJ232" i="5" s="1"/>
  <c r="AR251" i="5"/>
  <c r="BC251" i="5" s="1"/>
  <c r="AS268" i="5"/>
  <c r="BD268" i="5" s="1"/>
  <c r="AU120" i="5"/>
  <c r="BF120" i="5" s="1"/>
  <c r="AU127" i="5"/>
  <c r="BF127" i="5" s="1"/>
  <c r="AT133" i="5"/>
  <c r="BE133" i="5" s="1"/>
  <c r="AU135" i="5"/>
  <c r="BF135" i="5" s="1"/>
  <c r="AU166" i="5"/>
  <c r="BF166" i="5" s="1"/>
  <c r="AU170" i="5"/>
  <c r="BF170" i="5" s="1"/>
  <c r="AU218" i="5"/>
  <c r="BF218" i="5" s="1"/>
  <c r="AU85" i="5"/>
  <c r="BF85" i="5" s="1"/>
  <c r="AU86" i="5"/>
  <c r="BF86" i="5" s="1"/>
  <c r="AY86" i="5"/>
  <c r="BJ86" i="5" s="1"/>
  <c r="AU87" i="5"/>
  <c r="BF87" i="5" s="1"/>
  <c r="AY87" i="5"/>
  <c r="BJ87" i="5" s="1"/>
  <c r="AV88" i="5"/>
  <c r="BG88" i="5" s="1"/>
  <c r="AZ88" i="5"/>
  <c r="BK88" i="5" s="1"/>
  <c r="AV89" i="5"/>
  <c r="BG89" i="5" s="1"/>
  <c r="AR91" i="5"/>
  <c r="BC91" i="5" s="1"/>
  <c r="AV91" i="5"/>
  <c r="BG91" i="5" s="1"/>
  <c r="AZ91" i="5"/>
  <c r="BK91" i="5" s="1"/>
  <c r="AS93" i="5"/>
  <c r="BD93" i="5" s="1"/>
  <c r="AW93" i="5"/>
  <c r="BH93" i="5" s="1"/>
  <c r="BA93" i="5"/>
  <c r="BL93" i="5" s="1"/>
  <c r="AS95" i="5"/>
  <c r="BD95" i="5" s="1"/>
  <c r="AW95" i="5"/>
  <c r="BH95" i="5" s="1"/>
  <c r="BA95" i="5"/>
  <c r="BL95" i="5" s="1"/>
  <c r="AT96" i="5"/>
  <c r="BE96" i="5" s="1"/>
  <c r="AX96" i="5"/>
  <c r="BI96" i="5" s="1"/>
  <c r="AT98" i="5"/>
  <c r="BE98" i="5" s="1"/>
  <c r="AX98" i="5"/>
  <c r="BI98" i="5" s="1"/>
  <c r="AU108" i="5"/>
  <c r="BF108" i="5" s="1"/>
  <c r="AR109" i="5"/>
  <c r="BC109" i="5" s="1"/>
  <c r="AZ109" i="5"/>
  <c r="BK109" i="5" s="1"/>
  <c r="AU117" i="5"/>
  <c r="BF117" i="5" s="1"/>
  <c r="AU118" i="5"/>
  <c r="BF118" i="5" s="1"/>
  <c r="AY118" i="5"/>
  <c r="BJ118" i="5" s="1"/>
  <c r="AU119" i="5"/>
  <c r="BF119" i="5" s="1"/>
  <c r="AY119" i="5"/>
  <c r="BJ119" i="5" s="1"/>
  <c r="AR120" i="5"/>
  <c r="BC120" i="5" s="1"/>
  <c r="AV120" i="5"/>
  <c r="BG120" i="5" s="1"/>
  <c r="AZ120" i="5"/>
  <c r="BK120" i="5" s="1"/>
  <c r="AV121" i="5"/>
  <c r="BG121" i="5" s="1"/>
  <c r="AR123" i="5"/>
  <c r="BC123" i="5" s="1"/>
  <c r="AV123" i="5"/>
  <c r="BG123" i="5" s="1"/>
  <c r="AZ123" i="5"/>
  <c r="BK123" i="5" s="1"/>
  <c r="AS125" i="5"/>
  <c r="BD125" i="5" s="1"/>
  <c r="AW125" i="5"/>
  <c r="BH125" i="5" s="1"/>
  <c r="AV127" i="5"/>
  <c r="BG127" i="5" s="1"/>
  <c r="AR128" i="5"/>
  <c r="BC128" i="5" s="1"/>
  <c r="AV128" i="5"/>
  <c r="BG128" i="5" s="1"/>
  <c r="AZ128" i="5"/>
  <c r="BK128" i="5" s="1"/>
  <c r="AS129" i="5"/>
  <c r="BD129" i="5" s="1"/>
  <c r="AW129" i="5"/>
  <c r="BH129" i="5" s="1"/>
  <c r="BA129" i="5"/>
  <c r="BL129" i="5" s="1"/>
  <c r="AU132" i="5"/>
  <c r="BF132" i="5" s="1"/>
  <c r="AY132" i="5"/>
  <c r="BJ132" i="5" s="1"/>
  <c r="AU133" i="5"/>
  <c r="BF133" i="5" s="1"/>
  <c r="AU134" i="5"/>
  <c r="BF134" i="5" s="1"/>
  <c r="AV135" i="5"/>
  <c r="BG135" i="5" s="1"/>
  <c r="AV136" i="5"/>
  <c r="BG136" i="5" s="1"/>
  <c r="AZ136" i="5"/>
  <c r="BK136" i="5" s="1"/>
  <c r="AS137" i="5"/>
  <c r="BD137" i="5" s="1"/>
  <c r="AW137" i="5"/>
  <c r="BH137" i="5" s="1"/>
  <c r="BA137" i="5"/>
  <c r="BL137" i="5" s="1"/>
  <c r="AU144" i="5"/>
  <c r="BF144" i="5" s="1"/>
  <c r="AY144" i="5"/>
  <c r="BJ144" i="5" s="1"/>
  <c r="AU146" i="5"/>
  <c r="BF146" i="5" s="1"/>
  <c r="AV147" i="5"/>
  <c r="BG147" i="5" s="1"/>
  <c r="AT154" i="5"/>
  <c r="BE154" i="5" s="1"/>
  <c r="AX154" i="5"/>
  <c r="BI154" i="5" s="1"/>
  <c r="AT155" i="5"/>
  <c r="BE155" i="5" s="1"/>
  <c r="AU157" i="5"/>
  <c r="BF157" i="5" s="1"/>
  <c r="AY157" i="5"/>
  <c r="BJ157" i="5" s="1"/>
  <c r="AU158" i="5"/>
  <c r="BF158" i="5" s="1"/>
  <c r="AU159" i="5"/>
  <c r="BF159" i="5" s="1"/>
  <c r="AY159" i="5"/>
  <c r="BJ159" i="5" s="1"/>
  <c r="AR160" i="5"/>
  <c r="BC160" i="5" s="1"/>
  <c r="AZ160" i="5"/>
  <c r="BK160" i="5" s="1"/>
  <c r="AS161" i="5"/>
  <c r="BD161" i="5" s="1"/>
  <c r="AW161" i="5"/>
  <c r="BH161" i="5" s="1"/>
  <c r="BA161" i="5"/>
  <c r="BL161" i="5" s="1"/>
  <c r="AU163" i="5"/>
  <c r="BF163" i="5" s="1"/>
  <c r="AY163" i="5"/>
  <c r="BJ163" i="5" s="1"/>
  <c r="AU164" i="5"/>
  <c r="BF164" i="5" s="1"/>
  <c r="AY164" i="5"/>
  <c r="BJ164" i="5" s="1"/>
  <c r="AR165" i="5"/>
  <c r="BC165" i="5" s="1"/>
  <c r="AZ165" i="5"/>
  <c r="BK165" i="5" s="1"/>
  <c r="AV166" i="5"/>
  <c r="BG166" i="5" s="1"/>
  <c r="AZ166" i="5"/>
  <c r="BK166" i="5" s="1"/>
  <c r="AU169" i="5"/>
  <c r="BF169" i="5" s="1"/>
  <c r="AY169" i="5"/>
  <c r="BJ169" i="5" s="1"/>
  <c r="AR170" i="5"/>
  <c r="BC170" i="5" s="1"/>
  <c r="AZ170" i="5"/>
  <c r="BK170" i="5" s="1"/>
  <c r="AX174" i="5"/>
  <c r="BI174" i="5" s="1"/>
  <c r="AU176" i="5"/>
  <c r="BF176" i="5" s="1"/>
  <c r="AY176" i="5"/>
  <c r="BJ176" i="5" s="1"/>
  <c r="AR177" i="5"/>
  <c r="BC177" i="5" s="1"/>
  <c r="AZ177" i="5"/>
  <c r="BK177" i="5" s="1"/>
  <c r="AV183" i="5"/>
  <c r="BG183" i="5" s="1"/>
  <c r="AR184" i="5"/>
  <c r="BC184" i="5" s="1"/>
  <c r="AV184" i="5"/>
  <c r="BG184" i="5" s="1"/>
  <c r="AS185" i="5"/>
  <c r="BD185" i="5" s="1"/>
  <c r="AW185" i="5"/>
  <c r="BH185" i="5" s="1"/>
  <c r="BA185" i="5"/>
  <c r="BL185" i="5" s="1"/>
  <c r="AT186" i="5"/>
  <c r="BE186" i="5" s="1"/>
  <c r="AX186" i="5"/>
  <c r="BI186" i="5" s="1"/>
  <c r="AS189" i="5"/>
  <c r="BD189" i="5" s="1"/>
  <c r="AW189" i="5"/>
  <c r="BH189" i="5" s="1"/>
  <c r="BA189" i="5"/>
  <c r="BL189" i="5" s="1"/>
  <c r="AT190" i="5"/>
  <c r="BE190" i="5" s="1"/>
  <c r="AX190" i="5"/>
  <c r="BI190" i="5" s="1"/>
  <c r="AS195" i="5"/>
  <c r="BD195" i="5" s="1"/>
  <c r="AW195" i="5"/>
  <c r="BH195" i="5" s="1"/>
  <c r="BA195" i="5"/>
  <c r="BL195" i="5" s="1"/>
  <c r="AS196" i="5"/>
  <c r="BD196" i="5" s="1"/>
  <c r="BA196" i="5"/>
  <c r="BL196" i="5" s="1"/>
  <c r="AU198" i="5"/>
  <c r="BF198" i="5" s="1"/>
  <c r="AV199" i="5"/>
  <c r="BG199" i="5" s="1"/>
  <c r="AR204" i="5"/>
  <c r="BC204" i="5" s="1"/>
  <c r="AV204" i="5"/>
  <c r="BG204" i="5" s="1"/>
  <c r="AZ204" i="5"/>
  <c r="BK204" i="5" s="1"/>
  <c r="AR208" i="5"/>
  <c r="BC208" i="5" s="1"/>
  <c r="AV208" i="5"/>
  <c r="BG208" i="5" s="1"/>
  <c r="AU211" i="5"/>
  <c r="BF211" i="5" s="1"/>
  <c r="AY211" i="5"/>
  <c r="BJ211" i="5" s="1"/>
  <c r="AY214" i="5"/>
  <c r="BJ214" i="5" s="1"/>
  <c r="AV215" i="5"/>
  <c r="BG215" i="5" s="1"/>
  <c r="AZ215" i="5"/>
  <c r="BK215" i="5" s="1"/>
  <c r="AT224" i="5"/>
  <c r="BE224" i="5" s="1"/>
  <c r="AX224" i="5"/>
  <c r="BI224" i="5" s="1"/>
  <c r="AU234" i="5"/>
  <c r="BF234" i="5" s="1"/>
  <c r="AX236" i="5"/>
  <c r="BI236" i="5" s="1"/>
  <c r="AU237" i="5"/>
  <c r="BF237" i="5" s="1"/>
  <c r="AU253" i="5"/>
  <c r="BF253" i="5" s="1"/>
  <c r="AV254" i="5"/>
  <c r="BG254" i="5" s="1"/>
  <c r="AU286" i="5"/>
  <c r="BF286" i="5" s="1"/>
  <c r="AY286" i="5"/>
  <c r="BJ286" i="5" s="1"/>
  <c r="AU293" i="5"/>
  <c r="BF293" i="5" s="1"/>
  <c r="AY293" i="5"/>
  <c r="BJ293" i="5" s="1"/>
  <c r="AU299" i="5"/>
  <c r="BF299" i="5" s="1"/>
  <c r="AV311" i="5"/>
  <c r="BG311" i="5" s="1"/>
  <c r="AW312" i="5"/>
  <c r="BH312" i="5" s="1"/>
  <c r="AS321" i="5"/>
  <c r="BD321" i="5" s="1"/>
  <c r="AW321" i="5"/>
  <c r="BH321" i="5" s="1"/>
  <c r="AZ329" i="5"/>
  <c r="BK329" i="5" s="1"/>
  <c r="AS338" i="5"/>
  <c r="BD338" i="5" s="1"/>
  <c r="AW338" i="5"/>
  <c r="BH338" i="5" s="1"/>
  <c r="AT341" i="5"/>
  <c r="BE341" i="5" s="1"/>
  <c r="AU215" i="5"/>
  <c r="BF215" i="5" s="1"/>
  <c r="AY215" i="5"/>
  <c r="BJ215" i="5" s="1"/>
  <c r="AS217" i="5"/>
  <c r="BD217" i="5" s="1"/>
  <c r="AW217" i="5"/>
  <c r="BH217" i="5" s="1"/>
  <c r="BA217" i="5"/>
  <c r="BL217" i="5" s="1"/>
  <c r="AT218" i="5"/>
  <c r="BE218" i="5" s="1"/>
  <c r="AX218" i="5"/>
  <c r="BI218" i="5" s="1"/>
  <c r="AR221" i="5"/>
  <c r="BC221" i="5" s="1"/>
  <c r="AV221" i="5"/>
  <c r="BG221" i="5" s="1"/>
  <c r="AZ221" i="5"/>
  <c r="BK221" i="5" s="1"/>
  <c r="AS222" i="5"/>
  <c r="BD222" i="5" s="1"/>
  <c r="AW222" i="5"/>
  <c r="BH222" i="5" s="1"/>
  <c r="BA222" i="5"/>
  <c r="BL222" i="5" s="1"/>
  <c r="AU225" i="5"/>
  <c r="BF225" i="5" s="1"/>
  <c r="AY225" i="5"/>
  <c r="BJ225" i="5" s="1"/>
  <c r="AV226" i="5"/>
  <c r="BG226" i="5" s="1"/>
  <c r="AS228" i="5"/>
  <c r="BD228" i="5" s="1"/>
  <c r="BA228" i="5"/>
  <c r="BL228" i="5" s="1"/>
  <c r="AR232" i="5"/>
  <c r="BC232" i="5" s="1"/>
  <c r="AV232" i="5"/>
  <c r="BG232" i="5" s="1"/>
  <c r="AZ232" i="5"/>
  <c r="BK232" i="5" s="1"/>
  <c r="AS233" i="5"/>
  <c r="BD233" i="5" s="1"/>
  <c r="AW233" i="5"/>
  <c r="BH233" i="5" s="1"/>
  <c r="BA233" i="5"/>
  <c r="BL233" i="5" s="1"/>
  <c r="AT234" i="5"/>
  <c r="BE234" i="5" s="1"/>
  <c r="AX234" i="5"/>
  <c r="BI234" i="5" s="1"/>
  <c r="AU236" i="5"/>
  <c r="BF236" i="5" s="1"/>
  <c r="AY236" i="5"/>
  <c r="BJ236" i="5" s="1"/>
  <c r="AR237" i="5"/>
  <c r="BC237" i="5" s="1"/>
  <c r="AV237" i="5"/>
  <c r="BG237" i="5" s="1"/>
  <c r="AZ237" i="5"/>
  <c r="BK237" i="5" s="1"/>
  <c r="AR238" i="5"/>
  <c r="BC238" i="5" s="1"/>
  <c r="AT240" i="5"/>
  <c r="BE240" i="5" s="1"/>
  <c r="AX240" i="5"/>
  <c r="BI240" i="5" s="1"/>
  <c r="AT241" i="5"/>
  <c r="BE241" i="5" s="1"/>
  <c r="AX241" i="5"/>
  <c r="BI241" i="5" s="1"/>
  <c r="AR243" i="5"/>
  <c r="BC243" i="5" s="1"/>
  <c r="AS244" i="5"/>
  <c r="BD244" i="5" s="1"/>
  <c r="AW244" i="5"/>
  <c r="BH244" i="5" s="1"/>
  <c r="BA244" i="5"/>
  <c r="BL244" i="5" s="1"/>
  <c r="AU246" i="5"/>
  <c r="BF246" i="5" s="1"/>
  <c r="AY246" i="5"/>
  <c r="BJ246" i="5" s="1"/>
  <c r="AV247" i="5"/>
  <c r="BG247" i="5" s="1"/>
  <c r="AZ247" i="5"/>
  <c r="BK247" i="5" s="1"/>
  <c r="AS248" i="5"/>
  <c r="BD248" i="5" s="1"/>
  <c r="AW248" i="5"/>
  <c r="BH248" i="5" s="1"/>
  <c r="BA248" i="5"/>
  <c r="BL248" i="5" s="1"/>
  <c r="AZ252" i="5"/>
  <c r="BK252" i="5" s="1"/>
  <c r="AR253" i="5"/>
  <c r="BC253" i="5" s="1"/>
  <c r="AV253" i="5"/>
  <c r="BG253" i="5" s="1"/>
  <c r="AZ253" i="5"/>
  <c r="BK253" i="5" s="1"/>
  <c r="AS254" i="5"/>
  <c r="BD254" i="5" s="1"/>
  <c r="AW254" i="5"/>
  <c r="BH254" i="5" s="1"/>
  <c r="BA254" i="5"/>
  <c r="BL254" i="5" s="1"/>
  <c r="AS259" i="5"/>
  <c r="BD259" i="5" s="1"/>
  <c r="AW259" i="5"/>
  <c r="BH259" i="5" s="1"/>
  <c r="BA259" i="5"/>
  <c r="BL259" i="5" s="1"/>
  <c r="AW260" i="5"/>
  <c r="BH260" i="5" s="1"/>
  <c r="AS261" i="5"/>
  <c r="BD261" i="5" s="1"/>
  <c r="AW261" i="5"/>
  <c r="BH261" i="5" s="1"/>
  <c r="BA261" i="5"/>
  <c r="BL261" i="5" s="1"/>
  <c r="AT262" i="5"/>
  <c r="BE262" i="5" s="1"/>
  <c r="AT267" i="5"/>
  <c r="BE267" i="5" s="1"/>
  <c r="AX267" i="5"/>
  <c r="BI267" i="5" s="1"/>
  <c r="AT274" i="5"/>
  <c r="BE274" i="5" s="1"/>
  <c r="AU275" i="5"/>
  <c r="BF275" i="5" s="1"/>
  <c r="AU277" i="5"/>
  <c r="BF277" i="5" s="1"/>
  <c r="AY277" i="5"/>
  <c r="BJ277" i="5" s="1"/>
  <c r="AU278" i="5"/>
  <c r="BF278" i="5" s="1"/>
  <c r="AS279" i="5"/>
  <c r="BD279" i="5" s="1"/>
  <c r="AW279" i="5"/>
  <c r="BH279" i="5" s="1"/>
  <c r="BA279" i="5"/>
  <c r="BL279" i="5" s="1"/>
  <c r="AX285" i="5"/>
  <c r="BI285" i="5" s="1"/>
  <c r="AR286" i="5"/>
  <c r="BC286" i="5" s="1"/>
  <c r="AZ286" i="5"/>
  <c r="BK286" i="5" s="1"/>
  <c r="AS287" i="5"/>
  <c r="BD287" i="5" s="1"/>
  <c r="AW287" i="5"/>
  <c r="BH287" i="5" s="1"/>
  <c r="BA287" i="5"/>
  <c r="BL287" i="5" s="1"/>
  <c r="AW288" i="5"/>
  <c r="BH288" i="5" s="1"/>
  <c r="AW289" i="5"/>
  <c r="BH289" i="5" s="1"/>
  <c r="AT290" i="5"/>
  <c r="BE290" i="5" s="1"/>
  <c r="AR293" i="5"/>
  <c r="BC293" i="5" s="1"/>
  <c r="AV293" i="5"/>
  <c r="BG293" i="5" s="1"/>
  <c r="AZ293" i="5"/>
  <c r="BK293" i="5" s="1"/>
  <c r="AT294" i="5"/>
  <c r="BE294" i="5" s="1"/>
  <c r="AU295" i="5"/>
  <c r="BF295" i="5" s="1"/>
  <c r="AR296" i="5"/>
  <c r="BC296" i="5" s="1"/>
  <c r="AV296" i="5"/>
  <c r="BG296" i="5" s="1"/>
  <c r="AZ296" i="5"/>
  <c r="BK296" i="5" s="1"/>
  <c r="AV299" i="5"/>
  <c r="BG299" i="5" s="1"/>
  <c r="AW301" i="5"/>
  <c r="BH301" i="5" s="1"/>
  <c r="AS305" i="5"/>
  <c r="BD305" i="5" s="1"/>
  <c r="BA305" i="5"/>
  <c r="BL305" i="5" s="1"/>
  <c r="AU306" i="5"/>
  <c r="BF306" i="5" s="1"/>
  <c r="AR307" i="5"/>
  <c r="BC307" i="5" s="1"/>
  <c r="AV307" i="5"/>
  <c r="BG307" i="5" s="1"/>
  <c r="AZ307" i="5"/>
  <c r="BK307" i="5" s="1"/>
  <c r="AS308" i="5"/>
  <c r="BD308" i="5" s="1"/>
  <c r="AS311" i="5"/>
  <c r="BD311" i="5" s="1"/>
  <c r="AW311" i="5"/>
  <c r="BH311" i="5" s="1"/>
  <c r="BA311" i="5"/>
  <c r="BL311" i="5" s="1"/>
  <c r="AU313" i="5"/>
  <c r="BF313" i="5" s="1"/>
  <c r="AY313" i="5"/>
  <c r="BJ313" i="5" s="1"/>
  <c r="AU314" i="5"/>
  <c r="BF314" i="5" s="1"/>
  <c r="AS316" i="5"/>
  <c r="BD316" i="5" s="1"/>
  <c r="AW316" i="5"/>
  <c r="BH316" i="5" s="1"/>
  <c r="BA316" i="5"/>
  <c r="BL316" i="5" s="1"/>
  <c r="AW317" i="5"/>
  <c r="BH317" i="5" s="1"/>
  <c r="AU323" i="5"/>
  <c r="BF323" i="5" s="1"/>
  <c r="AU324" i="5"/>
  <c r="BF324" i="5" s="1"/>
  <c r="AU325" i="5"/>
  <c r="BF325" i="5" s="1"/>
  <c r="AV326" i="5"/>
  <c r="BG326" i="5" s="1"/>
  <c r="AW327" i="5"/>
  <c r="BH327" i="5" s="1"/>
  <c r="BA327" i="5"/>
  <c r="BL327" i="5" s="1"/>
  <c r="AU332" i="5"/>
  <c r="BF332" i="5" s="1"/>
  <c r="AY332" i="5"/>
  <c r="BJ332" i="5" s="1"/>
  <c r="AU336" i="5"/>
  <c r="BF336" i="5" s="1"/>
  <c r="AR337" i="5"/>
  <c r="BC337" i="5" s="1"/>
  <c r="AV337" i="5"/>
  <c r="BG337" i="5" s="1"/>
  <c r="AZ337" i="5"/>
  <c r="BK337" i="5" s="1"/>
  <c r="AT340" i="5"/>
  <c r="BE340" i="5" s="1"/>
  <c r="AW227" i="5"/>
  <c r="BH227" i="5" s="1"/>
  <c r="BA227" i="5"/>
  <c r="BL227" i="5" s="1"/>
  <c r="AV231" i="5"/>
  <c r="BG231" i="5" s="1"/>
  <c r="AU235" i="5"/>
  <c r="BF235" i="5" s="1"/>
  <c r="AY235" i="5"/>
  <c r="BJ235" i="5" s="1"/>
  <c r="AY241" i="5"/>
  <c r="BJ241" i="5" s="1"/>
  <c r="AR242" i="5"/>
  <c r="BC242" i="5" s="1"/>
  <c r="AV242" i="5"/>
  <c r="BG242" i="5" s="1"/>
  <c r="AZ242" i="5"/>
  <c r="BK242" i="5" s="1"/>
  <c r="AT245" i="5"/>
  <c r="BE245" i="5" s="1"/>
  <c r="AU250" i="5"/>
  <c r="BF250" i="5" s="1"/>
  <c r="AY250" i="5"/>
  <c r="BJ250" i="5" s="1"/>
  <c r="AV251" i="5"/>
  <c r="BG251" i="5" s="1"/>
  <c r="AU255" i="5"/>
  <c r="BF255" i="5" s="1"/>
  <c r="AU256" i="5"/>
  <c r="BF256" i="5" s="1"/>
  <c r="AY256" i="5"/>
  <c r="BJ256" i="5" s="1"/>
  <c r="AU257" i="5"/>
  <c r="BF257" i="5" s="1"/>
  <c r="AY257" i="5"/>
  <c r="BJ257" i="5" s="1"/>
  <c r="AR258" i="5"/>
  <c r="BC258" i="5" s="1"/>
  <c r="AV258" i="5"/>
  <c r="BG258" i="5" s="1"/>
  <c r="AZ258" i="5"/>
  <c r="BK258" i="5" s="1"/>
  <c r="AV263" i="5"/>
  <c r="BG263" i="5" s="1"/>
  <c r="AV264" i="5"/>
  <c r="BG264" i="5" s="1"/>
  <c r="AR265" i="5"/>
  <c r="BC265" i="5" s="1"/>
  <c r="AV265" i="5"/>
  <c r="BG265" i="5" s="1"/>
  <c r="AZ265" i="5"/>
  <c r="BK265" i="5" s="1"/>
  <c r="AS266" i="5"/>
  <c r="BD266" i="5" s="1"/>
  <c r="AW266" i="5"/>
  <c r="BH266" i="5" s="1"/>
  <c r="BA266" i="5"/>
  <c r="BL266" i="5" s="1"/>
  <c r="AU268" i="5"/>
  <c r="BF268" i="5" s="1"/>
  <c r="AY268" i="5"/>
  <c r="BJ268" i="5" s="1"/>
  <c r="AU269" i="5"/>
  <c r="BF269" i="5" s="1"/>
  <c r="AY269" i="5"/>
  <c r="BJ269" i="5" s="1"/>
  <c r="AR270" i="5"/>
  <c r="BC270" i="5" s="1"/>
  <c r="AZ270" i="5"/>
  <c r="BK270" i="5" s="1"/>
  <c r="AS271" i="5"/>
  <c r="BD271" i="5" s="1"/>
  <c r="AW271" i="5"/>
  <c r="BH271" i="5" s="1"/>
  <c r="BA271" i="5"/>
  <c r="BL271" i="5" s="1"/>
  <c r="AW272" i="5"/>
  <c r="BH272" i="5" s="1"/>
  <c r="AS273" i="5"/>
  <c r="BD273" i="5" s="1"/>
  <c r="AW273" i="5"/>
  <c r="BH273" i="5" s="1"/>
  <c r="BA273" i="5"/>
  <c r="BL273" i="5" s="1"/>
  <c r="AV276" i="5"/>
  <c r="BG276" i="5" s="1"/>
  <c r="AR278" i="5"/>
  <c r="BC278" i="5" s="1"/>
  <c r="AV278" i="5"/>
  <c r="BG278" i="5" s="1"/>
  <c r="AZ278" i="5"/>
  <c r="BK278" i="5" s="1"/>
  <c r="AS281" i="5"/>
  <c r="BD281" i="5" s="1"/>
  <c r="AW281" i="5"/>
  <c r="BH281" i="5" s="1"/>
  <c r="BA281" i="5"/>
  <c r="BL281" i="5" s="1"/>
  <c r="AT282" i="5"/>
  <c r="BE282" i="5" s="1"/>
  <c r="AU283" i="5"/>
  <c r="BF283" i="5" s="1"/>
  <c r="AU284" i="5"/>
  <c r="BF284" i="5" s="1"/>
  <c r="AY284" i="5"/>
  <c r="BJ284" i="5" s="1"/>
  <c r="AU285" i="5"/>
  <c r="BF285" i="5" s="1"/>
  <c r="AY285" i="5"/>
  <c r="BJ285" i="5" s="1"/>
  <c r="AX288" i="5"/>
  <c r="BI288" i="5" s="1"/>
  <c r="AR292" i="5"/>
  <c r="BC292" i="5" s="1"/>
  <c r="AV292" i="5"/>
  <c r="BG292" i="5" s="1"/>
  <c r="AZ292" i="5"/>
  <c r="BK292" i="5" s="1"/>
  <c r="AV295" i="5"/>
  <c r="BG295" i="5" s="1"/>
  <c r="AW297" i="5"/>
  <c r="BH297" i="5" s="1"/>
  <c r="AS303" i="5"/>
  <c r="BD303" i="5" s="1"/>
  <c r="BA303" i="5"/>
  <c r="BL303" i="5" s="1"/>
  <c r="AR306" i="5"/>
  <c r="BC306" i="5" s="1"/>
  <c r="AV306" i="5"/>
  <c r="BG306" i="5" s="1"/>
  <c r="AZ306" i="5"/>
  <c r="BK306" i="5" s="1"/>
  <c r="AV314" i="5"/>
  <c r="BG314" i="5" s="1"/>
  <c r="AU318" i="5"/>
  <c r="BF318" i="5" s="1"/>
  <c r="AY318" i="5"/>
  <c r="BJ318" i="5" s="1"/>
  <c r="BA320" i="5"/>
  <c r="BL320" i="5" s="1"/>
  <c r="AV323" i="5"/>
  <c r="BG323" i="5" s="1"/>
  <c r="AV324" i="5"/>
  <c r="BG324" i="5" s="1"/>
  <c r="AR333" i="5"/>
  <c r="BC333" i="5" s="1"/>
  <c r="AV333" i="5"/>
  <c r="BG333" i="5" s="1"/>
  <c r="BA334" i="5"/>
  <c r="BL334" i="5" s="1"/>
  <c r="AV336" i="5"/>
  <c r="BG336" i="5" s="1"/>
  <c r="BA357" i="5"/>
  <c r="BL357" i="5" s="1"/>
  <c r="AZ246" i="5"/>
  <c r="BK246" i="5" s="1"/>
  <c r="AX289" i="5"/>
  <c r="BI289" i="5" s="1"/>
  <c r="AU290" i="5"/>
  <c r="BF290" i="5" s="1"/>
  <c r="AY290" i="5"/>
  <c r="BJ290" i="5" s="1"/>
  <c r="AS293" i="5"/>
  <c r="BD293" i="5" s="1"/>
  <c r="BA293" i="5"/>
  <c r="BL293" i="5" s="1"/>
  <c r="AU294" i="5"/>
  <c r="BF294" i="5" s="1"/>
  <c r="AY294" i="5"/>
  <c r="BJ294" i="5" s="1"/>
  <c r="AW296" i="5"/>
  <c r="BH296" i="5" s="1"/>
  <c r="AW299" i="5"/>
  <c r="BH299" i="5" s="1"/>
  <c r="AT301" i="5"/>
  <c r="BE301" i="5" s="1"/>
  <c r="AX301" i="5"/>
  <c r="BI301" i="5" s="1"/>
  <c r="AZ302" i="5"/>
  <c r="BK302" i="5" s="1"/>
  <c r="AT311" i="5"/>
  <c r="BE311" i="5" s="1"/>
  <c r="AY312" i="5"/>
  <c r="BJ312" i="5" s="1"/>
  <c r="AR313" i="5"/>
  <c r="BC313" i="5" s="1"/>
  <c r="AZ313" i="5"/>
  <c r="BK313" i="5" s="1"/>
  <c r="AS326" i="5"/>
  <c r="BD326" i="5" s="1"/>
  <c r="BA326" i="5"/>
  <c r="BL326" i="5" s="1"/>
  <c r="AT327" i="5"/>
  <c r="BE327" i="5" s="1"/>
  <c r="AS337" i="5"/>
  <c r="BD337" i="5" s="1"/>
  <c r="AW337" i="5"/>
  <c r="BH337" i="5" s="1"/>
  <c r="BA337" i="5"/>
  <c r="BL337" i="5" s="1"/>
  <c r="AS342" i="5"/>
  <c r="BD342" i="5" s="1"/>
  <c r="BA342" i="5"/>
  <c r="BL342" i="5" s="1"/>
  <c r="AU207" i="5"/>
  <c r="BF207" i="5" s="1"/>
  <c r="AY207" i="5"/>
  <c r="BJ207" i="5" s="1"/>
  <c r="AX211" i="5"/>
  <c r="BI211" i="5" s="1"/>
  <c r="AS215" i="5"/>
  <c r="BD215" i="5" s="1"/>
  <c r="AW215" i="5"/>
  <c r="BH215" i="5" s="1"/>
  <c r="BA215" i="5"/>
  <c r="BL215" i="5" s="1"/>
  <c r="AU217" i="5"/>
  <c r="BF217" i="5" s="1"/>
  <c r="AY217" i="5"/>
  <c r="BJ217" i="5" s="1"/>
  <c r="AV218" i="5"/>
  <c r="BG218" i="5" s="1"/>
  <c r="AS225" i="5"/>
  <c r="BD225" i="5" s="1"/>
  <c r="AW225" i="5"/>
  <c r="BH225" i="5" s="1"/>
  <c r="BA225" i="5"/>
  <c r="BL225" i="5" s="1"/>
  <c r="AT226" i="5"/>
  <c r="BE226" i="5" s="1"/>
  <c r="AX226" i="5"/>
  <c r="BI226" i="5" s="1"/>
  <c r="AU228" i="5"/>
  <c r="BF228" i="5" s="1"/>
  <c r="AY228" i="5"/>
  <c r="BJ228" i="5" s="1"/>
  <c r="AR229" i="5"/>
  <c r="BC229" i="5" s="1"/>
  <c r="AV229" i="5"/>
  <c r="BG229" i="5" s="1"/>
  <c r="AZ229" i="5"/>
  <c r="BK229" i="5" s="1"/>
  <c r="AS230" i="5"/>
  <c r="BD230" i="5" s="1"/>
  <c r="AW230" i="5"/>
  <c r="BH230" i="5" s="1"/>
  <c r="BA230" i="5"/>
  <c r="BL230" i="5" s="1"/>
  <c r="AX232" i="5"/>
  <c r="BI232" i="5" s="1"/>
  <c r="AU233" i="5"/>
  <c r="BF233" i="5" s="1"/>
  <c r="AY233" i="5"/>
  <c r="BJ233" i="5" s="1"/>
  <c r="AV234" i="5"/>
  <c r="BG234" i="5" s="1"/>
  <c r="AS236" i="5"/>
  <c r="BD236" i="5" s="1"/>
  <c r="BA236" i="5"/>
  <c r="BL236" i="5" s="1"/>
  <c r="AT238" i="5"/>
  <c r="BE238" i="5" s="1"/>
  <c r="AV240" i="5"/>
  <c r="BG240" i="5" s="1"/>
  <c r="AZ240" i="5"/>
  <c r="BK240" i="5" s="1"/>
  <c r="AU244" i="5"/>
  <c r="BF244" i="5" s="1"/>
  <c r="AY244" i="5"/>
  <c r="BJ244" i="5" s="1"/>
  <c r="AS246" i="5"/>
  <c r="BD246" i="5" s="1"/>
  <c r="AW246" i="5"/>
  <c r="BH246" i="5" s="1"/>
  <c r="BA246" i="5"/>
  <c r="BL246" i="5" s="1"/>
  <c r="AT247" i="5"/>
  <c r="BE247" i="5" s="1"/>
  <c r="AX247" i="5"/>
  <c r="BI247" i="5" s="1"/>
  <c r="AU248" i="5"/>
  <c r="BF248" i="5" s="1"/>
  <c r="AY248" i="5"/>
  <c r="BJ248" i="5" s="1"/>
  <c r="AR249" i="5"/>
  <c r="BC249" i="5" s="1"/>
  <c r="AZ249" i="5"/>
  <c r="BK249" i="5" s="1"/>
  <c r="AR250" i="5"/>
  <c r="BC250" i="5" s="1"/>
  <c r="AT252" i="5"/>
  <c r="BE252" i="5" s="1"/>
  <c r="AX252" i="5"/>
  <c r="BI252" i="5" s="1"/>
  <c r="AU254" i="5"/>
  <c r="BF254" i="5" s="1"/>
  <c r="AY254" i="5"/>
  <c r="BJ254" i="5" s="1"/>
  <c r="AU259" i="5"/>
  <c r="BF259" i="5" s="1"/>
  <c r="AU260" i="5"/>
  <c r="BF260" i="5" s="1"/>
  <c r="AY260" i="5"/>
  <c r="BJ260" i="5" s="1"/>
  <c r="AU261" i="5"/>
  <c r="BF261" i="5" s="1"/>
  <c r="AY261" i="5"/>
  <c r="BJ261" i="5" s="1"/>
  <c r="AR262" i="5"/>
  <c r="BC262" i="5" s="1"/>
  <c r="AV262" i="5"/>
  <c r="BG262" i="5" s="1"/>
  <c r="AZ262" i="5"/>
  <c r="BK262" i="5" s="1"/>
  <c r="AV267" i="5"/>
  <c r="BG267" i="5" s="1"/>
  <c r="AR274" i="5"/>
  <c r="BC274" i="5" s="1"/>
  <c r="AZ274" i="5"/>
  <c r="BK274" i="5" s="1"/>
  <c r="AS275" i="5"/>
  <c r="BD275" i="5" s="1"/>
  <c r="AW275" i="5"/>
  <c r="BH275" i="5" s="1"/>
  <c r="BA275" i="5"/>
  <c r="BL275" i="5" s="1"/>
  <c r="AW276" i="5"/>
  <c r="BH276" i="5" s="1"/>
  <c r="AS277" i="5"/>
  <c r="BD277" i="5" s="1"/>
  <c r="AW277" i="5"/>
  <c r="BH277" i="5" s="1"/>
  <c r="BA277" i="5"/>
  <c r="BL277" i="5" s="1"/>
  <c r="AU279" i="5"/>
  <c r="BF279" i="5" s="1"/>
  <c r="AU280" i="5"/>
  <c r="BF280" i="5" s="1"/>
  <c r="AY280" i="5"/>
  <c r="BJ280" i="5" s="1"/>
  <c r="AX281" i="5"/>
  <c r="BI281" i="5" s="1"/>
  <c r="AU282" i="5"/>
  <c r="BF282" i="5" s="1"/>
  <c r="AT286" i="5"/>
  <c r="BE286" i="5" s="1"/>
  <c r="AU289" i="5"/>
  <c r="BF289" i="5" s="1"/>
  <c r="AY289" i="5"/>
  <c r="BJ289" i="5" s="1"/>
  <c r="AR290" i="5"/>
  <c r="BC290" i="5" s="1"/>
  <c r="AZ290" i="5"/>
  <c r="BK290" i="5" s="1"/>
  <c r="AS291" i="5"/>
  <c r="BD291" i="5" s="1"/>
  <c r="AW291" i="5"/>
  <c r="BH291" i="5" s="1"/>
  <c r="BA291" i="5"/>
  <c r="BL291" i="5" s="1"/>
  <c r="AW292" i="5"/>
  <c r="BH292" i="5" s="1"/>
  <c r="AR294" i="5"/>
  <c r="BC294" i="5" s="1"/>
  <c r="AV294" i="5"/>
  <c r="BG294" i="5" s="1"/>
  <c r="AW295" i="5"/>
  <c r="BH295" i="5" s="1"/>
  <c r="AX296" i="5"/>
  <c r="BI296" i="5" s="1"/>
  <c r="AT297" i="5"/>
  <c r="BE297" i="5" s="1"/>
  <c r="AX297" i="5"/>
  <c r="BI297" i="5" s="1"/>
  <c r="AZ298" i="5"/>
  <c r="BK298" i="5" s="1"/>
  <c r="AT299" i="5"/>
  <c r="BE299" i="5" s="1"/>
  <c r="AX299" i="5"/>
  <c r="BI299" i="5" s="1"/>
  <c r="AS302" i="5"/>
  <c r="BD302" i="5" s="1"/>
  <c r="AW302" i="5"/>
  <c r="BH302" i="5" s="1"/>
  <c r="BA302" i="5"/>
  <c r="BL302" i="5" s="1"/>
  <c r="AU304" i="5"/>
  <c r="BF304" i="5" s="1"/>
  <c r="AY304" i="5"/>
  <c r="BJ304" i="5" s="1"/>
  <c r="AU305" i="5"/>
  <c r="BF305" i="5" s="1"/>
  <c r="AY305" i="5"/>
  <c r="BJ305" i="5" s="1"/>
  <c r="AS314" i="5"/>
  <c r="BD314" i="5" s="1"/>
  <c r="AW314" i="5"/>
  <c r="BH314" i="5" s="1"/>
  <c r="BA319" i="5"/>
  <c r="BL319" i="5" s="1"/>
  <c r="AX320" i="5"/>
  <c r="BI320" i="5" s="1"/>
  <c r="AY328" i="5"/>
  <c r="BJ328" i="5" s="1"/>
  <c r="AS333" i="5"/>
  <c r="BD333" i="5" s="1"/>
  <c r="AW333" i="5"/>
  <c r="BH333" i="5" s="1"/>
  <c r="BA333" i="5"/>
  <c r="BL333" i="5" s="1"/>
  <c r="AT334" i="5"/>
  <c r="BE334" i="5" s="1"/>
  <c r="AT345" i="5"/>
  <c r="BE345" i="5" s="1"/>
  <c r="AZ208" i="5"/>
  <c r="BK208" i="5" s="1"/>
  <c r="AS209" i="5"/>
  <c r="BD209" i="5" s="1"/>
  <c r="AW209" i="5"/>
  <c r="BH209" i="5" s="1"/>
  <c r="BA209" i="5"/>
  <c r="BL209" i="5" s="1"/>
  <c r="AT210" i="5"/>
  <c r="BE210" i="5" s="1"/>
  <c r="AX210" i="5"/>
  <c r="BI210" i="5" s="1"/>
  <c r="AU212" i="5"/>
  <c r="BF212" i="5" s="1"/>
  <c r="AY212" i="5"/>
  <c r="BJ212" i="5" s="1"/>
  <c r="AR213" i="5"/>
  <c r="BC213" i="5" s="1"/>
  <c r="AV213" i="5"/>
  <c r="BG213" i="5" s="1"/>
  <c r="AZ213" i="5"/>
  <c r="BK213" i="5" s="1"/>
  <c r="AS214" i="5"/>
  <c r="BD214" i="5" s="1"/>
  <c r="AW214" i="5"/>
  <c r="BH214" i="5" s="1"/>
  <c r="BA214" i="5"/>
  <c r="BL214" i="5" s="1"/>
  <c r="AT216" i="5"/>
  <c r="BE216" i="5" s="1"/>
  <c r="AX216" i="5"/>
  <c r="BI216" i="5" s="1"/>
  <c r="AS219" i="5"/>
  <c r="BD219" i="5" s="1"/>
  <c r="AW219" i="5"/>
  <c r="BH219" i="5" s="1"/>
  <c r="BA219" i="5"/>
  <c r="BL219" i="5" s="1"/>
  <c r="AS220" i="5"/>
  <c r="BD220" i="5" s="1"/>
  <c r="BA220" i="5"/>
  <c r="BL220" i="5" s="1"/>
  <c r="AV223" i="5"/>
  <c r="BG223" i="5" s="1"/>
  <c r="AR224" i="5"/>
  <c r="BC224" i="5" s="1"/>
  <c r="AV224" i="5"/>
  <c r="BG224" i="5" s="1"/>
  <c r="AZ224" i="5"/>
  <c r="BK224" i="5" s="1"/>
  <c r="AU227" i="5"/>
  <c r="BF227" i="5" s="1"/>
  <c r="AY227" i="5"/>
  <c r="BJ227" i="5" s="1"/>
  <c r="AX231" i="5"/>
  <c r="BI231" i="5" s="1"/>
  <c r="AS235" i="5"/>
  <c r="BD235" i="5" s="1"/>
  <c r="AW235" i="5"/>
  <c r="BH235" i="5" s="1"/>
  <c r="BA235" i="5"/>
  <c r="BL235" i="5" s="1"/>
  <c r="AU238" i="5"/>
  <c r="BF238" i="5" s="1"/>
  <c r="AY238" i="5"/>
  <c r="BJ238" i="5" s="1"/>
  <c r="AU239" i="5"/>
  <c r="BF239" i="5" s="1"/>
  <c r="AY239" i="5"/>
  <c r="BJ239" i="5" s="1"/>
  <c r="BA241" i="5"/>
  <c r="BL241" i="5" s="1"/>
  <c r="AU243" i="5"/>
  <c r="BF243" i="5" s="1"/>
  <c r="AY243" i="5"/>
  <c r="BJ243" i="5" s="1"/>
  <c r="AR245" i="5"/>
  <c r="BC245" i="5" s="1"/>
  <c r="AV245" i="5"/>
  <c r="BG245" i="5" s="1"/>
  <c r="AZ245" i="5"/>
  <c r="BK245" i="5" s="1"/>
  <c r="AS250" i="5"/>
  <c r="BD250" i="5" s="1"/>
  <c r="BA250" i="5"/>
  <c r="BL250" i="5" s="1"/>
  <c r="AT251" i="5"/>
  <c r="BE251" i="5" s="1"/>
  <c r="AX251" i="5"/>
  <c r="BI251" i="5" s="1"/>
  <c r="AS255" i="5"/>
  <c r="BD255" i="5" s="1"/>
  <c r="AW255" i="5"/>
  <c r="BH255" i="5" s="1"/>
  <c r="BA255" i="5"/>
  <c r="BL255" i="5" s="1"/>
  <c r="AW256" i="5"/>
  <c r="BH256" i="5" s="1"/>
  <c r="AS257" i="5"/>
  <c r="BD257" i="5" s="1"/>
  <c r="AW257" i="5"/>
  <c r="BH257" i="5" s="1"/>
  <c r="BA257" i="5"/>
  <c r="BL257" i="5" s="1"/>
  <c r="AT258" i="5"/>
  <c r="BE258" i="5" s="1"/>
  <c r="AT263" i="5"/>
  <c r="BE263" i="5" s="1"/>
  <c r="AT264" i="5"/>
  <c r="BE264" i="5" s="1"/>
  <c r="AX264" i="5"/>
  <c r="BI264" i="5" s="1"/>
  <c r="AU266" i="5"/>
  <c r="BF266" i="5" s="1"/>
  <c r="AY266" i="5"/>
  <c r="BJ266" i="5" s="1"/>
  <c r="AW268" i="5"/>
  <c r="BH268" i="5" s="1"/>
  <c r="AS269" i="5"/>
  <c r="BD269" i="5" s="1"/>
  <c r="AW269" i="5"/>
  <c r="BH269" i="5" s="1"/>
  <c r="BA269" i="5"/>
  <c r="BL269" i="5" s="1"/>
  <c r="AT270" i="5"/>
  <c r="BE270" i="5" s="1"/>
  <c r="AU271" i="5"/>
  <c r="BF271" i="5" s="1"/>
  <c r="AU272" i="5"/>
  <c r="BF272" i="5" s="1"/>
  <c r="AY272" i="5"/>
  <c r="BJ272" i="5" s="1"/>
  <c r="AU273" i="5"/>
  <c r="BF273" i="5" s="1"/>
  <c r="AY273" i="5"/>
  <c r="BJ273" i="5" s="1"/>
  <c r="AX276" i="5"/>
  <c r="BI276" i="5" s="1"/>
  <c r="AT278" i="5"/>
  <c r="BE278" i="5" s="1"/>
  <c r="AU281" i="5"/>
  <c r="BF281" i="5" s="1"/>
  <c r="AY281" i="5"/>
  <c r="BJ281" i="5" s="1"/>
  <c r="AR282" i="5"/>
  <c r="BC282" i="5" s="1"/>
  <c r="AZ282" i="5"/>
  <c r="BK282" i="5" s="1"/>
  <c r="AS283" i="5"/>
  <c r="BD283" i="5" s="1"/>
  <c r="AW283" i="5"/>
  <c r="BH283" i="5" s="1"/>
  <c r="BA283" i="5"/>
  <c r="BL283" i="5" s="1"/>
  <c r="AW285" i="5"/>
  <c r="BH285" i="5" s="1"/>
  <c r="AV288" i="5"/>
  <c r="BG288" i="5" s="1"/>
  <c r="AX292" i="5"/>
  <c r="BI292" i="5" s="1"/>
  <c r="AT295" i="5"/>
  <c r="BE295" i="5" s="1"/>
  <c r="AX295" i="5"/>
  <c r="BI295" i="5" s="1"/>
  <c r="AS298" i="5"/>
  <c r="BD298" i="5" s="1"/>
  <c r="AW298" i="5"/>
  <c r="BH298" i="5" s="1"/>
  <c r="BA298" i="5"/>
  <c r="BL298" i="5" s="1"/>
  <c r="AU300" i="5"/>
  <c r="BF300" i="5" s="1"/>
  <c r="AY300" i="5"/>
  <c r="BJ300" i="5" s="1"/>
  <c r="AR305" i="5"/>
  <c r="BC305" i="5" s="1"/>
  <c r="AV305" i="5"/>
  <c r="BG305" i="5" s="1"/>
  <c r="AZ305" i="5"/>
  <c r="BK305" i="5" s="1"/>
  <c r="AT306" i="5"/>
  <c r="BE306" i="5" s="1"/>
  <c r="AX307" i="5"/>
  <c r="BI307" i="5" s="1"/>
  <c r="AY309" i="5"/>
  <c r="BJ309" i="5" s="1"/>
  <c r="AU310" i="5"/>
  <c r="BF310" i="5" s="1"/>
  <c r="AZ312" i="5"/>
  <c r="BK312" i="5" s="1"/>
  <c r="AT314" i="5"/>
  <c r="BE314" i="5" s="1"/>
  <c r="AX314" i="5"/>
  <c r="BI314" i="5" s="1"/>
  <c r="AT315" i="5"/>
  <c r="BE315" i="5" s="1"/>
  <c r="AZ321" i="5"/>
  <c r="BK321" i="5" s="1"/>
  <c r="AT324" i="5"/>
  <c r="BE324" i="5" s="1"/>
  <c r="AX324" i="5"/>
  <c r="BI324" i="5" s="1"/>
  <c r="AT325" i="5"/>
  <c r="BE325" i="5" s="1"/>
  <c r="AU327" i="5"/>
  <c r="BF327" i="5" s="1"/>
  <c r="AV328" i="5"/>
  <c r="BG328" i="5" s="1"/>
  <c r="AU329" i="5"/>
  <c r="BF329" i="5" s="1"/>
  <c r="AS332" i="5"/>
  <c r="BD332" i="5" s="1"/>
  <c r="AW332" i="5"/>
  <c r="BH332" i="5" s="1"/>
  <c r="BA332" i="5"/>
  <c r="BL332" i="5" s="1"/>
  <c r="AR335" i="5"/>
  <c r="BC335" i="5" s="1"/>
  <c r="AV335" i="5"/>
  <c r="BG335" i="5" s="1"/>
  <c r="AZ335" i="5"/>
  <c r="BK335" i="5" s="1"/>
  <c r="AW340" i="5"/>
  <c r="BH340" i="5" s="1"/>
  <c r="BA340" i="5"/>
  <c r="BL340" i="5" s="1"/>
  <c r="AW361" i="5"/>
  <c r="BH361" i="5" s="1"/>
  <c r="AR361" i="5"/>
  <c r="BC361" i="5" s="1"/>
  <c r="AZ361" i="5"/>
  <c r="BK361" i="5" s="1"/>
  <c r="BA362" i="5"/>
  <c r="BL362" i="5" s="1"/>
  <c r="AX363" i="5"/>
  <c r="BI363" i="5" s="1"/>
  <c r="AT377" i="5"/>
  <c r="BE377" i="5" s="1"/>
  <c r="AT378" i="5"/>
  <c r="BE378" i="5" s="1"/>
  <c r="AX378" i="5"/>
  <c r="BI378" i="5" s="1"/>
  <c r="AU382" i="5"/>
  <c r="BF382" i="5" s="1"/>
  <c r="AU388" i="5"/>
  <c r="BF388" i="5" s="1"/>
  <c r="AR391" i="5"/>
  <c r="BC391" i="5" s="1"/>
  <c r="AZ391" i="5"/>
  <c r="BK391" i="5" s="1"/>
  <c r="AU420" i="5"/>
  <c r="BF420" i="5" s="1"/>
  <c r="AU341" i="5"/>
  <c r="BF341" i="5" s="1"/>
  <c r="AT343" i="5"/>
  <c r="BE343" i="5" s="1"/>
  <c r="AX343" i="5"/>
  <c r="BI343" i="5" s="1"/>
  <c r="AU345" i="5"/>
  <c r="BF345" i="5" s="1"/>
  <c r="AR346" i="5"/>
  <c r="BC346" i="5" s="1"/>
  <c r="AV346" i="5"/>
  <c r="BG346" i="5" s="1"/>
  <c r="AZ346" i="5"/>
  <c r="BK346" i="5" s="1"/>
  <c r="AV347" i="5"/>
  <c r="BG347" i="5" s="1"/>
  <c r="AZ347" i="5"/>
  <c r="BK347" i="5" s="1"/>
  <c r="AZ348" i="5"/>
  <c r="BK348" i="5" s="1"/>
  <c r="AW349" i="5"/>
  <c r="BH349" i="5" s="1"/>
  <c r="AU352" i="5"/>
  <c r="BF352" i="5" s="1"/>
  <c r="AY352" i="5"/>
  <c r="BJ352" i="5" s="1"/>
  <c r="AU353" i="5"/>
  <c r="BF353" i="5" s="1"/>
  <c r="AY353" i="5"/>
  <c r="BJ353" i="5" s="1"/>
  <c r="AY354" i="5"/>
  <c r="BJ354" i="5" s="1"/>
  <c r="BA356" i="5"/>
  <c r="BL356" i="5" s="1"/>
  <c r="AY358" i="5"/>
  <c r="BJ358" i="5" s="1"/>
  <c r="AR359" i="5"/>
  <c r="BC359" i="5" s="1"/>
  <c r="AV359" i="5"/>
  <c r="BG359" i="5" s="1"/>
  <c r="AZ359" i="5"/>
  <c r="BK359" i="5" s="1"/>
  <c r="AR360" i="5"/>
  <c r="BC360" i="5" s="1"/>
  <c r="AR365" i="5"/>
  <c r="BC365" i="5" s="1"/>
  <c r="AV365" i="5"/>
  <c r="BG365" i="5" s="1"/>
  <c r="AW366" i="5"/>
  <c r="BH366" i="5" s="1"/>
  <c r="AX367" i="5"/>
  <c r="BI367" i="5" s="1"/>
  <c r="AU368" i="5"/>
  <c r="BF368" i="5" s="1"/>
  <c r="AS370" i="5"/>
  <c r="BD370" i="5" s="1"/>
  <c r="AW370" i="5"/>
  <c r="BH370" i="5" s="1"/>
  <c r="BA370" i="5"/>
  <c r="BL370" i="5" s="1"/>
  <c r="AU372" i="5"/>
  <c r="BF372" i="5" s="1"/>
  <c r="AY372" i="5"/>
  <c r="BJ372" i="5" s="1"/>
  <c r="AS374" i="5"/>
  <c r="BD374" i="5" s="1"/>
  <c r="BA374" i="5"/>
  <c r="BL374" i="5" s="1"/>
  <c r="AU376" i="5"/>
  <c r="BF376" i="5" s="1"/>
  <c r="AY376" i="5"/>
  <c r="BJ376" i="5" s="1"/>
  <c r="AU377" i="5"/>
  <c r="BF377" i="5" s="1"/>
  <c r="AR382" i="5"/>
  <c r="BC382" i="5" s="1"/>
  <c r="AZ382" i="5"/>
  <c r="BK382" i="5" s="1"/>
  <c r="AZ383" i="5"/>
  <c r="BK383" i="5" s="1"/>
  <c r="AW384" i="5"/>
  <c r="BH384" i="5" s="1"/>
  <c r="BA384" i="5"/>
  <c r="BL384" i="5" s="1"/>
  <c r="AT386" i="5"/>
  <c r="BE386" i="5" s="1"/>
  <c r="AV388" i="5"/>
  <c r="BG388" i="5" s="1"/>
  <c r="AR389" i="5"/>
  <c r="BC389" i="5" s="1"/>
  <c r="AV389" i="5"/>
  <c r="BG389" i="5" s="1"/>
  <c r="AZ389" i="5"/>
  <c r="BK389" i="5" s="1"/>
  <c r="AW392" i="5"/>
  <c r="BH392" i="5" s="1"/>
  <c r="BA392" i="5"/>
  <c r="BL392" i="5" s="1"/>
  <c r="AT399" i="5"/>
  <c r="BE399" i="5" s="1"/>
  <c r="AU400" i="5"/>
  <c r="BF400" i="5" s="1"/>
  <c r="AY400" i="5"/>
  <c r="BJ400" i="5" s="1"/>
  <c r="AR401" i="5"/>
  <c r="BC401" i="5" s="1"/>
  <c r="AV401" i="5"/>
  <c r="BG401" i="5" s="1"/>
  <c r="AZ401" i="5"/>
  <c r="BK401" i="5" s="1"/>
  <c r="AR413" i="5"/>
  <c r="BC413" i="5" s="1"/>
  <c r="AV413" i="5"/>
  <c r="BG413" i="5" s="1"/>
  <c r="AZ413" i="5"/>
  <c r="BK413" i="5" s="1"/>
  <c r="AR420" i="5"/>
  <c r="BC420" i="5" s="1"/>
  <c r="AS425" i="5"/>
  <c r="BD425" i="5" s="1"/>
  <c r="AW425" i="5"/>
  <c r="BH425" i="5" s="1"/>
  <c r="AY451" i="5"/>
  <c r="BJ451" i="5" s="1"/>
  <c r="AT490" i="5"/>
  <c r="BE490" i="5" s="1"/>
  <c r="AT350" i="5"/>
  <c r="BE350" i="5" s="1"/>
  <c r="AX350" i="5"/>
  <c r="BI350" i="5" s="1"/>
  <c r="AS360" i="5"/>
  <c r="BD360" i="5" s="1"/>
  <c r="AW360" i="5"/>
  <c r="BH360" i="5" s="1"/>
  <c r="BA360" i="5"/>
  <c r="BL360" i="5" s="1"/>
  <c r="AR368" i="5"/>
  <c r="BC368" i="5" s="1"/>
  <c r="AU375" i="5"/>
  <c r="BF375" i="5" s="1"/>
  <c r="AY375" i="5"/>
  <c r="BJ375" i="5" s="1"/>
  <c r="AR379" i="5"/>
  <c r="BC379" i="5" s="1"/>
  <c r="AZ379" i="5"/>
  <c r="BK379" i="5" s="1"/>
  <c r="AW380" i="5"/>
  <c r="BH380" i="5" s="1"/>
  <c r="AU386" i="5"/>
  <c r="BF386" i="5" s="1"/>
  <c r="AY386" i="5"/>
  <c r="BJ386" i="5" s="1"/>
  <c r="AT393" i="5"/>
  <c r="BE393" i="5" s="1"/>
  <c r="AU395" i="5"/>
  <c r="BF395" i="5" s="1"/>
  <c r="AW397" i="5"/>
  <c r="BH397" i="5" s="1"/>
  <c r="AT398" i="5"/>
  <c r="BE398" i="5" s="1"/>
  <c r="AY334" i="5"/>
  <c r="BJ334" i="5" s="1"/>
  <c r="AU335" i="5"/>
  <c r="BF335" i="5" s="1"/>
  <c r="AY335" i="5"/>
  <c r="BJ335" i="5" s="1"/>
  <c r="AR338" i="5"/>
  <c r="BC338" i="5" s="1"/>
  <c r="AV338" i="5"/>
  <c r="BG338" i="5" s="1"/>
  <c r="AZ338" i="5"/>
  <c r="BK338" i="5" s="1"/>
  <c r="AS339" i="5"/>
  <c r="BD339" i="5" s="1"/>
  <c r="AW339" i="5"/>
  <c r="BH339" i="5" s="1"/>
  <c r="AU343" i="5"/>
  <c r="BF343" i="5" s="1"/>
  <c r="AY343" i="5"/>
  <c r="BJ343" i="5" s="1"/>
  <c r="AT347" i="5"/>
  <c r="BE347" i="5" s="1"/>
  <c r="AX347" i="5"/>
  <c r="BI347" i="5" s="1"/>
  <c r="AT348" i="5"/>
  <c r="BE348" i="5" s="1"/>
  <c r="AX348" i="5"/>
  <c r="BI348" i="5" s="1"/>
  <c r="AU350" i="5"/>
  <c r="BF350" i="5" s="1"/>
  <c r="AV351" i="5"/>
  <c r="BG351" i="5" s="1"/>
  <c r="AR352" i="5"/>
  <c r="BC352" i="5" s="1"/>
  <c r="AZ352" i="5"/>
  <c r="BK352" i="5" s="1"/>
  <c r="AS354" i="5"/>
  <c r="BD354" i="5" s="1"/>
  <c r="AW354" i="5"/>
  <c r="BH354" i="5" s="1"/>
  <c r="BA354" i="5"/>
  <c r="BL354" i="5" s="1"/>
  <c r="AU356" i="5"/>
  <c r="BF356" i="5" s="1"/>
  <c r="AY356" i="5"/>
  <c r="BJ356" i="5" s="1"/>
  <c r="AV357" i="5"/>
  <c r="BG357" i="5" s="1"/>
  <c r="AW358" i="5"/>
  <c r="BH358" i="5" s="1"/>
  <c r="BA358" i="5"/>
  <c r="BL358" i="5" s="1"/>
  <c r="AS359" i="5"/>
  <c r="BD359" i="5" s="1"/>
  <c r="AS365" i="5"/>
  <c r="BD365" i="5" s="1"/>
  <c r="AW365" i="5"/>
  <c r="BH365" i="5" s="1"/>
  <c r="BA365" i="5"/>
  <c r="BL365" i="5" s="1"/>
  <c r="AT366" i="5"/>
  <c r="BE366" i="5" s="1"/>
  <c r="AU367" i="5"/>
  <c r="BF367" i="5" s="1"/>
  <c r="BA368" i="5"/>
  <c r="BL368" i="5" s="1"/>
  <c r="AT370" i="5"/>
  <c r="BE370" i="5" s="1"/>
  <c r="AX370" i="5"/>
  <c r="BI370" i="5" s="1"/>
  <c r="AU371" i="5"/>
  <c r="BF371" i="5" s="1"/>
  <c r="AY371" i="5"/>
  <c r="BJ371" i="5" s="1"/>
  <c r="AR372" i="5"/>
  <c r="BC372" i="5" s="1"/>
  <c r="AZ372" i="5"/>
  <c r="BK372" i="5" s="1"/>
  <c r="AT374" i="5"/>
  <c r="BE374" i="5" s="1"/>
  <c r="AX374" i="5"/>
  <c r="BI374" i="5" s="1"/>
  <c r="AV378" i="5"/>
  <c r="BG378" i="5" s="1"/>
  <c r="AS379" i="5"/>
  <c r="BD379" i="5" s="1"/>
  <c r="AW379" i="5"/>
  <c r="BH379" i="5" s="1"/>
  <c r="AT380" i="5"/>
  <c r="BE380" i="5" s="1"/>
  <c r="AT383" i="5"/>
  <c r="BE383" i="5" s="1"/>
  <c r="AX383" i="5"/>
  <c r="BI383" i="5" s="1"/>
  <c r="AR387" i="5"/>
  <c r="BC387" i="5" s="1"/>
  <c r="AZ387" i="5"/>
  <c r="BK387" i="5" s="1"/>
  <c r="AS388" i="5"/>
  <c r="BD388" i="5" s="1"/>
  <c r="AW388" i="5"/>
  <c r="BH388" i="5" s="1"/>
  <c r="AU393" i="5"/>
  <c r="BF393" i="5" s="1"/>
  <c r="AY393" i="5"/>
  <c r="BJ393" i="5" s="1"/>
  <c r="AU394" i="5"/>
  <c r="BF394" i="5" s="1"/>
  <c r="AY394" i="5"/>
  <c r="BJ394" i="5" s="1"/>
  <c r="AV395" i="5"/>
  <c r="BG395" i="5" s="1"/>
  <c r="AW404" i="5"/>
  <c r="BH404" i="5" s="1"/>
  <c r="AU411" i="5"/>
  <c r="BF411" i="5" s="1"/>
  <c r="AV415" i="5"/>
  <c r="BG415" i="5" s="1"/>
  <c r="AW416" i="5"/>
  <c r="BH416" i="5" s="1"/>
  <c r="AZ429" i="5"/>
  <c r="BK429" i="5" s="1"/>
  <c r="AT442" i="5"/>
  <c r="BE442" i="5" s="1"/>
  <c r="AV426" i="5"/>
  <c r="BG426" i="5" s="1"/>
  <c r="AZ436" i="5"/>
  <c r="BK436" i="5" s="1"/>
  <c r="AX346" i="5"/>
  <c r="BI346" i="5" s="1"/>
  <c r="AV349" i="5"/>
  <c r="BG349" i="5" s="1"/>
  <c r="AR350" i="5"/>
  <c r="BC350" i="5" s="1"/>
  <c r="AZ350" i="5"/>
  <c r="BK350" i="5" s="1"/>
  <c r="AS351" i="5"/>
  <c r="BD351" i="5" s="1"/>
  <c r="AW351" i="5"/>
  <c r="BH351" i="5" s="1"/>
  <c r="AT353" i="5"/>
  <c r="BE353" i="5" s="1"/>
  <c r="AX353" i="5"/>
  <c r="BI353" i="5" s="1"/>
  <c r="AY355" i="5"/>
  <c r="BJ355" i="5" s="1"/>
  <c r="AU360" i="5"/>
  <c r="BF360" i="5" s="1"/>
  <c r="AY360" i="5"/>
  <c r="BJ360" i="5" s="1"/>
  <c r="AV362" i="5"/>
  <c r="BG362" i="5" s="1"/>
  <c r="AX364" i="5"/>
  <c r="BI364" i="5" s="1"/>
  <c r="AS372" i="5"/>
  <c r="BD372" i="5" s="1"/>
  <c r="AW372" i="5"/>
  <c r="BH372" i="5" s="1"/>
  <c r="BA372" i="5"/>
  <c r="BL372" i="5" s="1"/>
  <c r="AU373" i="5"/>
  <c r="BF373" i="5" s="1"/>
  <c r="AY373" i="5"/>
  <c r="BJ373" i="5" s="1"/>
  <c r="AU374" i="5"/>
  <c r="BF374" i="5" s="1"/>
  <c r="AY374" i="5"/>
  <c r="BJ374" i="5" s="1"/>
  <c r="AS375" i="5"/>
  <c r="BD375" i="5" s="1"/>
  <c r="BA375" i="5"/>
  <c r="BL375" i="5" s="1"/>
  <c r="AS376" i="5"/>
  <c r="BD376" i="5" s="1"/>
  <c r="BA376" i="5"/>
  <c r="BL376" i="5" s="1"/>
  <c r="AT379" i="5"/>
  <c r="BE379" i="5" s="1"/>
  <c r="AX379" i="5"/>
  <c r="BI379" i="5" s="1"/>
  <c r="AT381" i="5"/>
  <c r="BE381" i="5" s="1"/>
  <c r="AT382" i="5"/>
  <c r="BE382" i="5" s="1"/>
  <c r="AV384" i="5"/>
  <c r="BG384" i="5" s="1"/>
  <c r="AS386" i="5"/>
  <c r="BD386" i="5" s="1"/>
  <c r="BA386" i="5"/>
  <c r="BL386" i="5" s="1"/>
  <c r="AT389" i="5"/>
  <c r="BE389" i="5" s="1"/>
  <c r="AU391" i="5"/>
  <c r="BF391" i="5" s="1"/>
  <c r="AV392" i="5"/>
  <c r="BG392" i="5" s="1"/>
  <c r="AR393" i="5"/>
  <c r="BC393" i="5" s="1"/>
  <c r="AV393" i="5"/>
  <c r="BG393" i="5" s="1"/>
  <c r="AV402" i="5"/>
  <c r="BG402" i="5" s="1"/>
  <c r="AS403" i="5"/>
  <c r="BD403" i="5" s="1"/>
  <c r="AW403" i="5"/>
  <c r="BH403" i="5" s="1"/>
  <c r="BA403" i="5"/>
  <c r="BL403" i="5" s="1"/>
  <c r="AT407" i="5"/>
  <c r="BE407" i="5" s="1"/>
  <c r="AU408" i="5"/>
  <c r="BF408" i="5" s="1"/>
  <c r="AU409" i="5"/>
  <c r="BF409" i="5" s="1"/>
  <c r="AY409" i="5"/>
  <c r="BJ409" i="5" s="1"/>
  <c r="AU410" i="5"/>
  <c r="BF410" i="5" s="1"/>
  <c r="AY410" i="5"/>
  <c r="BJ410" i="5" s="1"/>
  <c r="AV431" i="5"/>
  <c r="BG431" i="5" s="1"/>
  <c r="AT422" i="5"/>
  <c r="BE422" i="5" s="1"/>
  <c r="AU423" i="5"/>
  <c r="BF423" i="5" s="1"/>
  <c r="AR425" i="5"/>
  <c r="BC425" i="5" s="1"/>
  <c r="AV425" i="5"/>
  <c r="BG425" i="5" s="1"/>
  <c r="AZ425" i="5"/>
  <c r="BK425" i="5" s="1"/>
  <c r="AR426" i="5"/>
  <c r="BC426" i="5" s="1"/>
  <c r="AZ426" i="5"/>
  <c r="BK426" i="5" s="1"/>
  <c r="AS432" i="5"/>
  <c r="BD432" i="5" s="1"/>
  <c r="AS436" i="5"/>
  <c r="BD436" i="5" s="1"/>
  <c r="AW436" i="5"/>
  <c r="BH436" i="5" s="1"/>
  <c r="BA436" i="5"/>
  <c r="BL436" i="5" s="1"/>
  <c r="AT440" i="5"/>
  <c r="BE440" i="5" s="1"/>
  <c r="AT441" i="5"/>
  <c r="BE441" i="5" s="1"/>
  <c r="AU443" i="5"/>
  <c r="BF443" i="5" s="1"/>
  <c r="AU444" i="5"/>
  <c r="BF444" i="5" s="1"/>
  <c r="AY444" i="5"/>
  <c r="BJ444" i="5" s="1"/>
  <c r="AR445" i="5"/>
  <c r="BC445" i="5" s="1"/>
  <c r="AV445" i="5"/>
  <c r="BG445" i="5" s="1"/>
  <c r="AZ445" i="5"/>
  <c r="BK445" i="5" s="1"/>
  <c r="AV451" i="5"/>
  <c r="BG451" i="5" s="1"/>
  <c r="AV452" i="5"/>
  <c r="BG452" i="5" s="1"/>
  <c r="AV453" i="5"/>
  <c r="BG453" i="5" s="1"/>
  <c r="AR454" i="5"/>
  <c r="BC454" i="5" s="1"/>
  <c r="AV454" i="5"/>
  <c r="BG454" i="5" s="1"/>
  <c r="AZ454" i="5"/>
  <c r="BK454" i="5" s="1"/>
  <c r="AV455" i="5"/>
  <c r="BG455" i="5" s="1"/>
  <c r="AU457" i="5"/>
  <c r="BF457" i="5" s="1"/>
  <c r="AR460" i="5"/>
  <c r="BC460" i="5" s="1"/>
  <c r="AV460" i="5"/>
  <c r="BG460" i="5" s="1"/>
  <c r="AS462" i="5"/>
  <c r="BD462" i="5" s="1"/>
  <c r="AW462" i="5"/>
  <c r="BH462" i="5" s="1"/>
  <c r="BA462" i="5"/>
  <c r="BL462" i="5" s="1"/>
  <c r="AS467" i="5"/>
  <c r="BD467" i="5" s="1"/>
  <c r="AW467" i="5"/>
  <c r="BH467" i="5" s="1"/>
  <c r="BA467" i="5"/>
  <c r="BL467" i="5" s="1"/>
  <c r="AU473" i="5"/>
  <c r="BF473" i="5" s="1"/>
  <c r="AT479" i="5"/>
  <c r="BE479" i="5" s="1"/>
  <c r="BA488" i="5"/>
  <c r="BL488" i="5" s="1"/>
  <c r="AX489" i="5"/>
  <c r="BI489" i="5" s="1"/>
  <c r="AS495" i="5"/>
  <c r="BD495" i="5" s="1"/>
  <c r="AW495" i="5"/>
  <c r="BH495" i="5" s="1"/>
  <c r="BA495" i="5"/>
  <c r="BL495" i="5" s="1"/>
  <c r="AS498" i="5"/>
  <c r="BD498" i="5" s="1"/>
  <c r="AW498" i="5"/>
  <c r="BH498" i="5" s="1"/>
  <c r="BA498" i="5"/>
  <c r="BL498" i="5" s="1"/>
  <c r="AW501" i="5"/>
  <c r="BH501" i="5" s="1"/>
  <c r="BA501" i="5"/>
  <c r="BL501" i="5" s="1"/>
  <c r="AY511" i="5"/>
  <c r="BJ511" i="5" s="1"/>
  <c r="AR517" i="5"/>
  <c r="BC517" i="5" s="1"/>
  <c r="AV517" i="5"/>
  <c r="BG517" i="5" s="1"/>
  <c r="AZ517" i="5"/>
  <c r="BK517" i="5" s="1"/>
  <c r="AR520" i="5"/>
  <c r="BC520" i="5" s="1"/>
  <c r="AZ520" i="5"/>
  <c r="BK520" i="5" s="1"/>
  <c r="AT530" i="5"/>
  <c r="BE530" i="5" s="1"/>
  <c r="AU399" i="5"/>
  <c r="BF399" i="5" s="1"/>
  <c r="AT403" i="5"/>
  <c r="BE403" i="5" s="1"/>
  <c r="AX405" i="5"/>
  <c r="BI405" i="5" s="1"/>
  <c r="AT406" i="5"/>
  <c r="BE406" i="5" s="1"/>
  <c r="AU407" i="5"/>
  <c r="BF407" i="5" s="1"/>
  <c r="AR409" i="5"/>
  <c r="BC409" i="5" s="1"/>
  <c r="AV409" i="5"/>
  <c r="BG409" i="5" s="1"/>
  <c r="AZ409" i="5"/>
  <c r="BK409" i="5" s="1"/>
  <c r="AR410" i="5"/>
  <c r="BC410" i="5" s="1"/>
  <c r="AZ410" i="5"/>
  <c r="BK410" i="5" s="1"/>
  <c r="AR411" i="5"/>
  <c r="BC411" i="5" s="1"/>
  <c r="AZ411" i="5"/>
  <c r="BK411" i="5" s="1"/>
  <c r="AW412" i="5"/>
  <c r="BH412" i="5" s="1"/>
  <c r="AS414" i="5"/>
  <c r="BD414" i="5" s="1"/>
  <c r="BA414" i="5"/>
  <c r="BL414" i="5" s="1"/>
  <c r="AX417" i="5"/>
  <c r="BI417" i="5" s="1"/>
  <c r="AV420" i="5"/>
  <c r="BG420" i="5" s="1"/>
  <c r="AU422" i="5"/>
  <c r="BF422" i="5" s="1"/>
  <c r="AY422" i="5"/>
  <c r="BJ422" i="5" s="1"/>
  <c r="AR423" i="5"/>
  <c r="BC423" i="5" s="1"/>
  <c r="AZ423" i="5"/>
  <c r="BK423" i="5" s="1"/>
  <c r="AW424" i="5"/>
  <c r="BH424" i="5" s="1"/>
  <c r="AS426" i="5"/>
  <c r="BD426" i="5" s="1"/>
  <c r="BA427" i="5"/>
  <c r="BL427" i="5" s="1"/>
  <c r="AT429" i="5"/>
  <c r="BE429" i="5" s="1"/>
  <c r="AT431" i="5"/>
  <c r="BE431" i="5" s="1"/>
  <c r="AX431" i="5"/>
  <c r="BI431" i="5" s="1"/>
  <c r="AT433" i="5"/>
  <c r="BE433" i="5" s="1"/>
  <c r="AX433" i="5"/>
  <c r="BI433" i="5" s="1"/>
  <c r="AT436" i="5"/>
  <c r="BE436" i="5" s="1"/>
  <c r="AX436" i="5"/>
  <c r="BI436" i="5" s="1"/>
  <c r="AR442" i="5"/>
  <c r="BC442" i="5" s="1"/>
  <c r="AV442" i="5"/>
  <c r="BG442" i="5" s="1"/>
  <c r="AZ442" i="5"/>
  <c r="BK442" i="5" s="1"/>
  <c r="AV444" i="5"/>
  <c r="BG444" i="5" s="1"/>
  <c r="BA447" i="5"/>
  <c r="BL447" i="5" s="1"/>
  <c r="AW451" i="5"/>
  <c r="BH451" i="5" s="1"/>
  <c r="BA451" i="5"/>
  <c r="BL451" i="5" s="1"/>
  <c r="AW452" i="5"/>
  <c r="BH452" i="5" s="1"/>
  <c r="AS454" i="5"/>
  <c r="BD454" i="5" s="1"/>
  <c r="BA454" i="5"/>
  <c r="BL454" i="5" s="1"/>
  <c r="AV456" i="5"/>
  <c r="BG456" i="5" s="1"/>
  <c r="AR458" i="5"/>
  <c r="BC458" i="5" s="1"/>
  <c r="AV458" i="5"/>
  <c r="BG458" i="5" s="1"/>
  <c r="AZ458" i="5"/>
  <c r="BK458" i="5" s="1"/>
  <c r="AW460" i="5"/>
  <c r="BH460" i="5" s="1"/>
  <c r="AT462" i="5"/>
  <c r="BE462" i="5" s="1"/>
  <c r="AU463" i="5"/>
  <c r="BF463" i="5" s="1"/>
  <c r="AY463" i="5"/>
  <c r="BJ463" i="5" s="1"/>
  <c r="AV466" i="5"/>
  <c r="BG466" i="5" s="1"/>
  <c r="AR511" i="5"/>
  <c r="BC511" i="5" s="1"/>
  <c r="AV511" i="5"/>
  <c r="BG511" i="5" s="1"/>
  <c r="AT538" i="5"/>
  <c r="BE538" i="5" s="1"/>
  <c r="AS394" i="5"/>
  <c r="BD394" i="5" s="1"/>
  <c r="BA394" i="5"/>
  <c r="BL394" i="5" s="1"/>
  <c r="AU397" i="5"/>
  <c r="BF397" i="5" s="1"/>
  <c r="AR398" i="5"/>
  <c r="BC398" i="5" s="1"/>
  <c r="AZ398" i="5"/>
  <c r="BK398" i="5" s="1"/>
  <c r="AR399" i="5"/>
  <c r="BC399" i="5" s="1"/>
  <c r="AZ399" i="5"/>
  <c r="BK399" i="5" s="1"/>
  <c r="AS400" i="5"/>
  <c r="BD400" i="5" s="1"/>
  <c r="AW400" i="5"/>
  <c r="BH400" i="5" s="1"/>
  <c r="BA400" i="5"/>
  <c r="BL400" i="5" s="1"/>
  <c r="AT402" i="5"/>
  <c r="BE402" i="5" s="1"/>
  <c r="AU405" i="5"/>
  <c r="BF405" i="5" s="1"/>
  <c r="AU406" i="5"/>
  <c r="BF406" i="5" s="1"/>
  <c r="AY406" i="5"/>
  <c r="BJ406" i="5" s="1"/>
  <c r="AR407" i="5"/>
  <c r="BC407" i="5" s="1"/>
  <c r="AZ407" i="5"/>
  <c r="BK407" i="5" s="1"/>
  <c r="AW408" i="5"/>
  <c r="BH408" i="5" s="1"/>
  <c r="AS410" i="5"/>
  <c r="BD410" i="5" s="1"/>
  <c r="BA410" i="5"/>
  <c r="BL410" i="5" s="1"/>
  <c r="AX413" i="5"/>
  <c r="BI413" i="5" s="1"/>
  <c r="AU416" i="5"/>
  <c r="BF416" i="5" s="1"/>
  <c r="AU417" i="5"/>
  <c r="BF417" i="5" s="1"/>
  <c r="AY417" i="5"/>
  <c r="BJ417" i="5" s="1"/>
  <c r="AV419" i="5"/>
  <c r="BG419" i="5" s="1"/>
  <c r="AX425" i="5"/>
  <c r="BI425" i="5" s="1"/>
  <c r="AU428" i="5"/>
  <c r="BF428" i="5" s="1"/>
  <c r="AY428" i="5"/>
  <c r="BJ428" i="5" s="1"/>
  <c r="AU430" i="5"/>
  <c r="BF430" i="5" s="1"/>
  <c r="AY430" i="5"/>
  <c r="BJ430" i="5" s="1"/>
  <c r="AU431" i="5"/>
  <c r="BF431" i="5" s="1"/>
  <c r="AU435" i="5"/>
  <c r="BF435" i="5" s="1"/>
  <c r="AV441" i="5"/>
  <c r="BG441" i="5" s="1"/>
  <c r="BA443" i="5"/>
  <c r="BL443" i="5" s="1"/>
  <c r="AT452" i="5"/>
  <c r="BE452" i="5" s="1"/>
  <c r="AX452" i="5"/>
  <c r="BI452" i="5" s="1"/>
  <c r="AX453" i="5"/>
  <c r="BI453" i="5" s="1"/>
  <c r="AW456" i="5"/>
  <c r="BH456" i="5" s="1"/>
  <c r="AW458" i="5"/>
  <c r="BH458" i="5" s="1"/>
  <c r="AS465" i="5"/>
  <c r="BD465" i="5" s="1"/>
  <c r="AW465" i="5"/>
  <c r="BH465" i="5" s="1"/>
  <c r="AU475" i="5"/>
  <c r="BF475" i="5" s="1"/>
  <c r="AT487" i="5"/>
  <c r="BE487" i="5" s="1"/>
  <c r="AR513" i="5"/>
  <c r="BC513" i="5" s="1"/>
  <c r="AV513" i="5"/>
  <c r="BG513" i="5" s="1"/>
  <c r="AZ513" i="5"/>
  <c r="BK513" i="5" s="1"/>
  <c r="AY515" i="5"/>
  <c r="BJ515" i="5" s="1"/>
  <c r="AR397" i="5"/>
  <c r="BC397" i="5" s="1"/>
  <c r="AV397" i="5"/>
  <c r="BG397" i="5" s="1"/>
  <c r="AZ397" i="5"/>
  <c r="BK397" i="5" s="1"/>
  <c r="AS398" i="5"/>
  <c r="BD398" i="5" s="1"/>
  <c r="BA398" i="5"/>
  <c r="BL398" i="5" s="1"/>
  <c r="AU401" i="5"/>
  <c r="BF401" i="5" s="1"/>
  <c r="AY402" i="5"/>
  <c r="BJ402" i="5" s="1"/>
  <c r="AR405" i="5"/>
  <c r="BC405" i="5" s="1"/>
  <c r="AV405" i="5"/>
  <c r="BG405" i="5" s="1"/>
  <c r="AZ405" i="5"/>
  <c r="BK405" i="5" s="1"/>
  <c r="AW407" i="5"/>
  <c r="BH407" i="5" s="1"/>
  <c r="AX409" i="5"/>
  <c r="BI409" i="5" s="1"/>
  <c r="AU412" i="5"/>
  <c r="BF412" i="5" s="1"/>
  <c r="AY413" i="5"/>
  <c r="BJ413" i="5" s="1"/>
  <c r="AU415" i="5"/>
  <c r="BF415" i="5" s="1"/>
  <c r="AR417" i="5"/>
  <c r="BC417" i="5" s="1"/>
  <c r="AV417" i="5"/>
  <c r="BG417" i="5" s="1"/>
  <c r="AZ417" i="5"/>
  <c r="BK417" i="5" s="1"/>
  <c r="AR418" i="5"/>
  <c r="BC418" i="5" s="1"/>
  <c r="AV418" i="5"/>
  <c r="BG418" i="5" s="1"/>
  <c r="AZ418" i="5"/>
  <c r="BK418" i="5" s="1"/>
  <c r="AS419" i="5"/>
  <c r="BD419" i="5" s="1"/>
  <c r="AW419" i="5"/>
  <c r="BH419" i="5" s="1"/>
  <c r="BA419" i="5"/>
  <c r="BL419" i="5" s="1"/>
  <c r="AT420" i="5"/>
  <c r="BE420" i="5" s="1"/>
  <c r="AX420" i="5"/>
  <c r="BI420" i="5" s="1"/>
  <c r="AU424" i="5"/>
  <c r="BF424" i="5" s="1"/>
  <c r="AU425" i="5"/>
  <c r="BF425" i="5" s="1"/>
  <c r="AY425" i="5"/>
  <c r="BJ425" i="5" s="1"/>
  <c r="AV428" i="5"/>
  <c r="BG428" i="5" s="1"/>
  <c r="AV429" i="5"/>
  <c r="BG429" i="5" s="1"/>
  <c r="AV432" i="5"/>
  <c r="BG432" i="5" s="1"/>
  <c r="AV433" i="5"/>
  <c r="BG433" i="5" s="1"/>
  <c r="AR434" i="5"/>
  <c r="BC434" i="5" s="1"/>
  <c r="AV434" i="5"/>
  <c r="BG434" i="5" s="1"/>
  <c r="AZ434" i="5"/>
  <c r="BK434" i="5" s="1"/>
  <c r="AR435" i="5"/>
  <c r="BC435" i="5" s="1"/>
  <c r="AZ435" i="5"/>
  <c r="BK435" i="5" s="1"/>
  <c r="AV436" i="5"/>
  <c r="BG436" i="5" s="1"/>
  <c r="AZ439" i="5"/>
  <c r="BK439" i="5" s="1"/>
  <c r="AT444" i="5"/>
  <c r="BE444" i="5" s="1"/>
  <c r="AX444" i="5"/>
  <c r="BI444" i="5" s="1"/>
  <c r="AU445" i="5"/>
  <c r="BF445" i="5" s="1"/>
  <c r="AU446" i="5"/>
  <c r="BF446" i="5" s="1"/>
  <c r="AY446" i="5"/>
  <c r="BJ446" i="5" s="1"/>
  <c r="AU448" i="5"/>
  <c r="BF448" i="5" s="1"/>
  <c r="AU450" i="5"/>
  <c r="BF450" i="5" s="1"/>
  <c r="AU451" i="5"/>
  <c r="BF451" i="5" s="1"/>
  <c r="AU452" i="5"/>
  <c r="BF452" i="5" s="1"/>
  <c r="AY452" i="5"/>
  <c r="BJ452" i="5" s="1"/>
  <c r="AU453" i="5"/>
  <c r="BF453" i="5" s="1"/>
  <c r="AY453" i="5"/>
  <c r="BJ453" i="5" s="1"/>
  <c r="AU455" i="5"/>
  <c r="BF455" i="5" s="1"/>
  <c r="AT456" i="5"/>
  <c r="BE456" i="5" s="1"/>
  <c r="AX456" i="5"/>
  <c r="BI456" i="5" s="1"/>
  <c r="AX457" i="5"/>
  <c r="BI457" i="5" s="1"/>
  <c r="AU460" i="5"/>
  <c r="BF460" i="5" s="1"/>
  <c r="AY460" i="5"/>
  <c r="BJ460" i="5" s="1"/>
  <c r="AS463" i="5"/>
  <c r="BD463" i="5" s="1"/>
  <c r="AR467" i="5"/>
  <c r="BC467" i="5" s="1"/>
  <c r="AV467" i="5"/>
  <c r="BG467" i="5" s="1"/>
  <c r="AZ467" i="5"/>
  <c r="BK467" i="5" s="1"/>
  <c r="AT483" i="5"/>
  <c r="BE483" i="5" s="1"/>
  <c r="BA489" i="5"/>
  <c r="BL489" i="5" s="1"/>
  <c r="AX490" i="5"/>
  <c r="BI490" i="5" s="1"/>
  <c r="AW493" i="5"/>
  <c r="BH493" i="5" s="1"/>
  <c r="BA493" i="5"/>
  <c r="BL493" i="5" s="1"/>
  <c r="AS496" i="5"/>
  <c r="BD496" i="5" s="1"/>
  <c r="AW496" i="5"/>
  <c r="BH496" i="5" s="1"/>
  <c r="BA496" i="5"/>
  <c r="BL496" i="5" s="1"/>
  <c r="AR515" i="5"/>
  <c r="BC515" i="5" s="1"/>
  <c r="AV515" i="5"/>
  <c r="BG515" i="5" s="1"/>
  <c r="AY527" i="5"/>
  <c r="BJ527" i="5" s="1"/>
  <c r="AR518" i="5"/>
  <c r="BC518" i="5" s="1"/>
  <c r="AV518" i="5"/>
  <c r="BG518" i="5" s="1"/>
  <c r="AZ518" i="5"/>
  <c r="BK518" i="5" s="1"/>
  <c r="AV519" i="5"/>
  <c r="BG519" i="5" s="1"/>
  <c r="AV520" i="5"/>
  <c r="BG520" i="5" s="1"/>
  <c r="AR521" i="5"/>
  <c r="BC521" i="5" s="1"/>
  <c r="AV521" i="5"/>
  <c r="BG521" i="5" s="1"/>
  <c r="AZ521" i="5"/>
  <c r="BK521" i="5" s="1"/>
  <c r="AU527" i="5"/>
  <c r="BF527" i="5" s="1"/>
  <c r="AU528" i="5"/>
  <c r="BF528" i="5" s="1"/>
  <c r="AY528" i="5"/>
  <c r="BJ528" i="5" s="1"/>
  <c r="AU529" i="5"/>
  <c r="BF529" i="5" s="1"/>
  <c r="AY529" i="5"/>
  <c r="BJ529" i="5" s="1"/>
  <c r="AU530" i="5"/>
  <c r="BF530" i="5" s="1"/>
  <c r="AU531" i="5"/>
  <c r="BF531" i="5" s="1"/>
  <c r="AU532" i="5"/>
  <c r="BF532" i="5" s="1"/>
  <c r="AY532" i="5"/>
  <c r="BJ532" i="5" s="1"/>
  <c r="AU534" i="5"/>
  <c r="BF534" i="5" s="1"/>
  <c r="AU535" i="5"/>
  <c r="BF535" i="5" s="1"/>
  <c r="AU536" i="5"/>
  <c r="BF536" i="5" s="1"/>
  <c r="AY536" i="5"/>
  <c r="BJ536" i="5" s="1"/>
  <c r="AU537" i="5"/>
  <c r="BF537" i="5" s="1"/>
  <c r="AY537" i="5"/>
  <c r="BJ537" i="5" s="1"/>
  <c r="AU538" i="5"/>
  <c r="BF538" i="5" s="1"/>
  <c r="AT542" i="5"/>
  <c r="BE542" i="5" s="1"/>
  <c r="AT544" i="5"/>
  <c r="BE544" i="5" s="1"/>
  <c r="AU545" i="5"/>
  <c r="BF545" i="5" s="1"/>
  <c r="AR548" i="5"/>
  <c r="BC548" i="5" s="1"/>
  <c r="AZ548" i="5"/>
  <c r="BK548" i="5" s="1"/>
  <c r="AW549" i="5"/>
  <c r="BH549" i="5" s="1"/>
  <c r="AT550" i="5"/>
  <c r="BE550" i="5" s="1"/>
  <c r="AX550" i="5"/>
  <c r="BI550" i="5" s="1"/>
  <c r="AT551" i="5"/>
  <c r="BE551" i="5" s="1"/>
  <c r="AX553" i="5"/>
  <c r="BI553" i="5" s="1"/>
  <c r="AV554" i="5"/>
  <c r="BG554" i="5" s="1"/>
  <c r="AS555" i="5"/>
  <c r="BD555" i="5" s="1"/>
  <c r="AW555" i="5"/>
  <c r="BH555" i="5" s="1"/>
  <c r="BA555" i="5"/>
  <c r="BL555" i="5" s="1"/>
  <c r="AT556" i="5"/>
  <c r="BE556" i="5" s="1"/>
  <c r="AX556" i="5"/>
  <c r="BI556" i="5" s="1"/>
  <c r="AT557" i="5"/>
  <c r="BE557" i="5" s="1"/>
  <c r="AU558" i="5"/>
  <c r="BF558" i="5" s="1"/>
  <c r="AR559" i="5"/>
  <c r="BC559" i="5" s="1"/>
  <c r="AV559" i="5"/>
  <c r="BG559" i="5" s="1"/>
  <c r="AZ559" i="5"/>
  <c r="BK559" i="5" s="1"/>
  <c r="AS560" i="5"/>
  <c r="BD560" i="5" s="1"/>
  <c r="AW560" i="5"/>
  <c r="BH560" i="5" s="1"/>
  <c r="AU563" i="5"/>
  <c r="BF563" i="5" s="1"/>
  <c r="AV564" i="5"/>
  <c r="BG564" i="5" s="1"/>
  <c r="AR565" i="5"/>
  <c r="BC565" i="5" s="1"/>
  <c r="AZ565" i="5"/>
  <c r="BK565" i="5" s="1"/>
  <c r="AU568" i="5"/>
  <c r="BF568" i="5" s="1"/>
  <c r="AS572" i="5"/>
  <c r="BD572" i="5" s="1"/>
  <c r="AW572" i="5"/>
  <c r="BH572" i="5" s="1"/>
  <c r="BA572" i="5"/>
  <c r="BL572" i="5" s="1"/>
  <c r="AR574" i="5"/>
  <c r="BC574" i="5" s="1"/>
  <c r="AZ574" i="5"/>
  <c r="BK574" i="5" s="1"/>
  <c r="AW577" i="5"/>
  <c r="BH577" i="5" s="1"/>
  <c r="AT578" i="5"/>
  <c r="BE578" i="5" s="1"/>
  <c r="AX578" i="5"/>
  <c r="BI578" i="5" s="1"/>
  <c r="AU580" i="5"/>
  <c r="BF580" i="5" s="1"/>
  <c r="AX583" i="5"/>
  <c r="BI583" i="5" s="1"/>
  <c r="AR584" i="5"/>
  <c r="BC584" i="5" s="1"/>
  <c r="AS586" i="5"/>
  <c r="BD586" i="5" s="1"/>
  <c r="AT594" i="5"/>
  <c r="BE594" i="5" s="1"/>
  <c r="AU615" i="5"/>
  <c r="BF615" i="5" s="1"/>
  <c r="AY615" i="5"/>
  <c r="BJ615" i="5" s="1"/>
  <c r="BA628" i="5"/>
  <c r="BL628" i="5" s="1"/>
  <c r="AT593" i="5"/>
  <c r="BE593" i="5" s="1"/>
  <c r="AT601" i="5"/>
  <c r="BE601" i="5" s="1"/>
  <c r="AS612" i="5"/>
  <c r="BD612" i="5" s="1"/>
  <c r="BA612" i="5"/>
  <c r="BL612" i="5" s="1"/>
  <c r="AU476" i="5"/>
  <c r="BF476" i="5" s="1"/>
  <c r="AU478" i="5"/>
  <c r="BF478" i="5" s="1"/>
  <c r="AU480" i="5"/>
  <c r="BF480" i="5" s="1"/>
  <c r="AU482" i="5"/>
  <c r="BF482" i="5" s="1"/>
  <c r="AU484" i="5"/>
  <c r="BF484" i="5" s="1"/>
  <c r="AU486" i="5"/>
  <c r="BF486" i="5" s="1"/>
  <c r="AY544" i="5"/>
  <c r="BJ544" i="5" s="1"/>
  <c r="AS548" i="5"/>
  <c r="BD548" i="5" s="1"/>
  <c r="AW548" i="5"/>
  <c r="BH548" i="5" s="1"/>
  <c r="AT549" i="5"/>
  <c r="BE549" i="5" s="1"/>
  <c r="AY550" i="5"/>
  <c r="BJ550" i="5" s="1"/>
  <c r="AU552" i="5"/>
  <c r="BF552" i="5" s="1"/>
  <c r="AT577" i="5"/>
  <c r="BE577" i="5" s="1"/>
  <c r="AU578" i="5"/>
  <c r="BF578" i="5" s="1"/>
  <c r="AY578" i="5"/>
  <c r="BJ578" i="5" s="1"/>
  <c r="AW581" i="5"/>
  <c r="BH581" i="5" s="1"/>
  <c r="AU583" i="5"/>
  <c r="BF583" i="5" s="1"/>
  <c r="BA589" i="5"/>
  <c r="BL589" i="5" s="1"/>
  <c r="AU599" i="5"/>
  <c r="BF599" i="5" s="1"/>
  <c r="AY599" i="5"/>
  <c r="BJ599" i="5" s="1"/>
  <c r="AZ627" i="5"/>
  <c r="BK627" i="5" s="1"/>
  <c r="AU632" i="5"/>
  <c r="BF632" i="5" s="1"/>
  <c r="AX461" i="5"/>
  <c r="BI461" i="5" s="1"/>
  <c r="AX463" i="5"/>
  <c r="BI463" i="5" s="1"/>
  <c r="AX465" i="5"/>
  <c r="BI465" i="5" s="1"/>
  <c r="AT467" i="5"/>
  <c r="BE467" i="5" s="1"/>
  <c r="AX467" i="5"/>
  <c r="BI467" i="5" s="1"/>
  <c r="AX468" i="5"/>
  <c r="BI468" i="5" s="1"/>
  <c r="AW470" i="5"/>
  <c r="BH470" i="5" s="1"/>
  <c r="AS474" i="5"/>
  <c r="BD474" i="5" s="1"/>
  <c r="BA474" i="5"/>
  <c r="BL474" i="5" s="1"/>
  <c r="AV476" i="5"/>
  <c r="BG476" i="5" s="1"/>
  <c r="AR477" i="5"/>
  <c r="BC477" i="5" s="1"/>
  <c r="AV477" i="5"/>
  <c r="BG477" i="5" s="1"/>
  <c r="AZ477" i="5"/>
  <c r="BK477" i="5" s="1"/>
  <c r="AV479" i="5"/>
  <c r="BG479" i="5" s="1"/>
  <c r="AV480" i="5"/>
  <c r="BG480" i="5" s="1"/>
  <c r="AR481" i="5"/>
  <c r="BC481" i="5" s="1"/>
  <c r="AV481" i="5"/>
  <c r="BG481" i="5" s="1"/>
  <c r="AZ481" i="5"/>
  <c r="BK481" i="5" s="1"/>
  <c r="AR482" i="5"/>
  <c r="BC482" i="5" s="1"/>
  <c r="AV482" i="5"/>
  <c r="BG482" i="5" s="1"/>
  <c r="AZ482" i="5"/>
  <c r="BK482" i="5" s="1"/>
  <c r="AV483" i="5"/>
  <c r="BG483" i="5" s="1"/>
  <c r="AV484" i="5"/>
  <c r="BG484" i="5" s="1"/>
  <c r="AR485" i="5"/>
  <c r="BC485" i="5" s="1"/>
  <c r="AV485" i="5"/>
  <c r="BG485" i="5" s="1"/>
  <c r="AZ485" i="5"/>
  <c r="BK485" i="5" s="1"/>
  <c r="AU488" i="5"/>
  <c r="BF488" i="5" s="1"/>
  <c r="AU490" i="5"/>
  <c r="BF490" i="5" s="1"/>
  <c r="AU491" i="5"/>
  <c r="BF491" i="5" s="1"/>
  <c r="AY492" i="5"/>
  <c r="BJ492" i="5" s="1"/>
  <c r="AU493" i="5"/>
  <c r="BF493" i="5" s="1"/>
  <c r="AY493" i="5"/>
  <c r="BJ493" i="5" s="1"/>
  <c r="AU495" i="5"/>
  <c r="BF495" i="5" s="1"/>
  <c r="AY496" i="5"/>
  <c r="BJ496" i="5" s="1"/>
  <c r="AU497" i="5"/>
  <c r="BF497" i="5" s="1"/>
  <c r="AY497" i="5"/>
  <c r="BJ497" i="5" s="1"/>
  <c r="AU499" i="5"/>
  <c r="BF499" i="5" s="1"/>
  <c r="AY500" i="5"/>
  <c r="BJ500" i="5" s="1"/>
  <c r="AU501" i="5"/>
  <c r="BF501" i="5" s="1"/>
  <c r="AT507" i="5"/>
  <c r="BE507" i="5" s="1"/>
  <c r="AT508" i="5"/>
  <c r="BE508" i="5" s="1"/>
  <c r="AX508" i="5"/>
  <c r="BI508" i="5" s="1"/>
  <c r="AX509" i="5"/>
  <c r="BI509" i="5" s="1"/>
  <c r="AW524" i="5"/>
  <c r="BH524" i="5" s="1"/>
  <c r="AS526" i="5"/>
  <c r="BD526" i="5" s="1"/>
  <c r="BA526" i="5"/>
  <c r="BL526" i="5" s="1"/>
  <c r="AV539" i="5"/>
  <c r="BG539" i="5" s="1"/>
  <c r="AV540" i="5"/>
  <c r="BG540" i="5" s="1"/>
  <c r="AR541" i="5"/>
  <c r="BC541" i="5" s="1"/>
  <c r="AV541" i="5"/>
  <c r="BG541" i="5" s="1"/>
  <c r="AZ541" i="5"/>
  <c r="BK541" i="5" s="1"/>
  <c r="AR542" i="5"/>
  <c r="BC542" i="5" s="1"/>
  <c r="AV542" i="5"/>
  <c r="BG542" i="5" s="1"/>
  <c r="AZ542" i="5"/>
  <c r="BK542" i="5" s="1"/>
  <c r="AV544" i="5"/>
  <c r="BG544" i="5" s="1"/>
  <c r="AS547" i="5"/>
  <c r="BD547" i="5" s="1"/>
  <c r="AW547" i="5"/>
  <c r="BH547" i="5" s="1"/>
  <c r="BA547" i="5"/>
  <c r="BL547" i="5" s="1"/>
  <c r="AT548" i="5"/>
  <c r="BE548" i="5" s="1"/>
  <c r="AX548" i="5"/>
  <c r="BI548" i="5" s="1"/>
  <c r="AY549" i="5"/>
  <c r="BJ549" i="5" s="1"/>
  <c r="AR550" i="5"/>
  <c r="BC550" i="5" s="1"/>
  <c r="AZ550" i="5"/>
  <c r="BK550" i="5" s="1"/>
  <c r="AY551" i="5"/>
  <c r="BJ551" i="5" s="1"/>
  <c r="AV552" i="5"/>
  <c r="BG552" i="5" s="1"/>
  <c r="AU556" i="5"/>
  <c r="BF556" i="5" s="1"/>
  <c r="AS563" i="5"/>
  <c r="BD563" i="5" s="1"/>
  <c r="BA563" i="5"/>
  <c r="BL563" i="5" s="1"/>
  <c r="AX565" i="5"/>
  <c r="BI565" i="5" s="1"/>
  <c r="AR567" i="5"/>
  <c r="BC567" i="5" s="1"/>
  <c r="AV567" i="5"/>
  <c r="BG567" i="5" s="1"/>
  <c r="AZ567" i="5"/>
  <c r="BK567" i="5" s="1"/>
  <c r="AW569" i="5"/>
  <c r="BH569" i="5" s="1"/>
  <c r="AT570" i="5"/>
  <c r="BE570" i="5" s="1"/>
  <c r="AX570" i="5"/>
  <c r="BI570" i="5" s="1"/>
  <c r="AT571" i="5"/>
  <c r="BE571" i="5" s="1"/>
  <c r="AR573" i="5"/>
  <c r="BC573" i="5" s="1"/>
  <c r="AV573" i="5"/>
  <c r="BG573" i="5" s="1"/>
  <c r="AZ573" i="5"/>
  <c r="BK573" i="5" s="1"/>
  <c r="AU577" i="5"/>
  <c r="BF577" i="5" s="1"/>
  <c r="AY577" i="5"/>
  <c r="BJ577" i="5" s="1"/>
  <c r="AR578" i="5"/>
  <c r="BC578" i="5" s="1"/>
  <c r="AV578" i="5"/>
  <c r="BG578" i="5" s="1"/>
  <c r="AZ578" i="5"/>
  <c r="BK578" i="5" s="1"/>
  <c r="AU587" i="5"/>
  <c r="BF587" i="5" s="1"/>
  <c r="AR588" i="5"/>
  <c r="BC588" i="5" s="1"/>
  <c r="AZ588" i="5"/>
  <c r="BK588" i="5" s="1"/>
  <c r="AW591" i="5"/>
  <c r="BH591" i="5" s="1"/>
  <c r="BA591" i="5"/>
  <c r="BL591" i="5" s="1"/>
  <c r="AU598" i="5"/>
  <c r="BF598" i="5" s="1"/>
  <c r="AT608" i="5"/>
  <c r="BE608" i="5" s="1"/>
  <c r="AT609" i="5"/>
  <c r="BE609" i="5" s="1"/>
  <c r="AX609" i="5"/>
  <c r="BI609" i="5" s="1"/>
  <c r="AU610" i="5"/>
  <c r="BF610" i="5" s="1"/>
  <c r="AY610" i="5"/>
  <c r="BJ610" i="5" s="1"/>
  <c r="AU620" i="5"/>
  <c r="BF620" i="5" s="1"/>
  <c r="AS623" i="5"/>
  <c r="BD623" i="5" s="1"/>
  <c r="BA623" i="5"/>
  <c r="BL623" i="5" s="1"/>
  <c r="AW629" i="5"/>
  <c r="BH629" i="5" s="1"/>
  <c r="BA629" i="5"/>
  <c r="BL629" i="5" s="1"/>
  <c r="AT630" i="5"/>
  <c r="BE630" i="5" s="1"/>
  <c r="AX630" i="5"/>
  <c r="BI630" i="5" s="1"/>
  <c r="AS649" i="5"/>
  <c r="BD649" i="5" s="1"/>
  <c r="AW656" i="5"/>
  <c r="BH656" i="5" s="1"/>
  <c r="BA479" i="5"/>
  <c r="BL479" i="5" s="1"/>
  <c r="AW480" i="5"/>
  <c r="BH480" i="5" s="1"/>
  <c r="AS482" i="5"/>
  <c r="BD482" i="5" s="1"/>
  <c r="BA482" i="5"/>
  <c r="BL482" i="5" s="1"/>
  <c r="AS483" i="5"/>
  <c r="BD483" i="5" s="1"/>
  <c r="AW483" i="5"/>
  <c r="BH483" i="5" s="1"/>
  <c r="BA483" i="5"/>
  <c r="BL483" i="5" s="1"/>
  <c r="AW484" i="5"/>
  <c r="BH484" i="5" s="1"/>
  <c r="AS486" i="5"/>
  <c r="BD486" i="5" s="1"/>
  <c r="BA486" i="5"/>
  <c r="BL486" i="5" s="1"/>
  <c r="AV491" i="5"/>
  <c r="BG491" i="5" s="1"/>
  <c r="AV492" i="5"/>
  <c r="BG492" i="5" s="1"/>
  <c r="AR493" i="5"/>
  <c r="BC493" i="5" s="1"/>
  <c r="AV493" i="5"/>
  <c r="BG493" i="5" s="1"/>
  <c r="AZ493" i="5"/>
  <c r="BK493" i="5" s="1"/>
  <c r="AV495" i="5"/>
  <c r="BG495" i="5" s="1"/>
  <c r="AV496" i="5"/>
  <c r="BG496" i="5" s="1"/>
  <c r="AR497" i="5"/>
  <c r="BC497" i="5" s="1"/>
  <c r="AV497" i="5"/>
  <c r="BG497" i="5" s="1"/>
  <c r="AZ497" i="5"/>
  <c r="BK497" i="5" s="1"/>
  <c r="AR498" i="5"/>
  <c r="BC498" i="5" s="1"/>
  <c r="AV498" i="5"/>
  <c r="BG498" i="5" s="1"/>
  <c r="AZ498" i="5"/>
  <c r="BK498" i="5" s="1"/>
  <c r="AV499" i="5"/>
  <c r="BG499" i="5" s="1"/>
  <c r="AV500" i="5"/>
  <c r="BG500" i="5" s="1"/>
  <c r="AR501" i="5"/>
  <c r="BC501" i="5" s="1"/>
  <c r="AV501" i="5"/>
  <c r="BG501" i="5" s="1"/>
  <c r="AZ501" i="5"/>
  <c r="BK501" i="5" s="1"/>
  <c r="AR502" i="5"/>
  <c r="BC502" i="5" s="1"/>
  <c r="AZ502" i="5"/>
  <c r="BK502" i="5" s="1"/>
  <c r="AU506" i="5"/>
  <c r="BF506" i="5" s="1"/>
  <c r="AU507" i="5"/>
  <c r="BF507" i="5" s="1"/>
  <c r="AU508" i="5"/>
  <c r="BF508" i="5" s="1"/>
  <c r="AY508" i="5"/>
  <c r="BJ508" i="5" s="1"/>
  <c r="AU509" i="5"/>
  <c r="BF509" i="5" s="1"/>
  <c r="AY509" i="5"/>
  <c r="BJ509" i="5" s="1"/>
  <c r="AT523" i="5"/>
  <c r="BE523" i="5" s="1"/>
  <c r="AT524" i="5"/>
  <c r="BE524" i="5" s="1"/>
  <c r="AX524" i="5"/>
  <c r="BI524" i="5" s="1"/>
  <c r="AX525" i="5"/>
  <c r="BI525" i="5" s="1"/>
  <c r="AW540" i="5"/>
  <c r="BH540" i="5" s="1"/>
  <c r="AS542" i="5"/>
  <c r="BD542" i="5" s="1"/>
  <c r="BA542" i="5"/>
  <c r="BL542" i="5" s="1"/>
  <c r="AS544" i="5"/>
  <c r="BD544" i="5" s="1"/>
  <c r="BA544" i="5"/>
  <c r="BL544" i="5" s="1"/>
  <c r="AS545" i="5"/>
  <c r="BD545" i="5" s="1"/>
  <c r="AW545" i="5"/>
  <c r="BH545" i="5" s="1"/>
  <c r="BA545" i="5"/>
  <c r="BL545" i="5" s="1"/>
  <c r="AT547" i="5"/>
  <c r="BE547" i="5" s="1"/>
  <c r="AV549" i="5"/>
  <c r="BG549" i="5" s="1"/>
  <c r="AR553" i="5"/>
  <c r="BC553" i="5" s="1"/>
  <c r="AV560" i="5"/>
  <c r="BG560" i="5" s="1"/>
  <c r="AZ560" i="5"/>
  <c r="BK560" i="5" s="1"/>
  <c r="AR561" i="5"/>
  <c r="BC561" i="5" s="1"/>
  <c r="AZ561" i="5"/>
  <c r="BK561" i="5" s="1"/>
  <c r="AT563" i="5"/>
  <c r="BE563" i="5" s="1"/>
  <c r="AU565" i="5"/>
  <c r="BF565" i="5" s="1"/>
  <c r="AY565" i="5"/>
  <c r="BJ565" i="5" s="1"/>
  <c r="AR566" i="5"/>
  <c r="BC566" i="5" s="1"/>
  <c r="AV566" i="5"/>
  <c r="BG566" i="5" s="1"/>
  <c r="AZ566" i="5"/>
  <c r="BK566" i="5" s="1"/>
  <c r="AS567" i="5"/>
  <c r="BD567" i="5" s="1"/>
  <c r="AW567" i="5"/>
  <c r="BH567" i="5" s="1"/>
  <c r="BA567" i="5"/>
  <c r="BL567" i="5" s="1"/>
  <c r="AT568" i="5"/>
  <c r="BE568" i="5" s="1"/>
  <c r="AX568" i="5"/>
  <c r="BI568" i="5" s="1"/>
  <c r="AT569" i="5"/>
  <c r="BE569" i="5" s="1"/>
  <c r="AY570" i="5"/>
  <c r="BJ570" i="5" s="1"/>
  <c r="AR572" i="5"/>
  <c r="BC572" i="5" s="1"/>
  <c r="AV572" i="5"/>
  <c r="BG572" i="5" s="1"/>
  <c r="BA573" i="5"/>
  <c r="BL573" i="5" s="1"/>
  <c r="AT574" i="5"/>
  <c r="BE574" i="5" s="1"/>
  <c r="AX574" i="5"/>
  <c r="BI574" i="5" s="1"/>
  <c r="AU581" i="5"/>
  <c r="BF581" i="5" s="1"/>
  <c r="AY581" i="5"/>
  <c r="BJ581" i="5" s="1"/>
  <c r="AS583" i="5"/>
  <c r="BD583" i="5" s="1"/>
  <c r="AW583" i="5"/>
  <c r="BH583" i="5" s="1"/>
  <c r="BA583" i="5"/>
  <c r="BL583" i="5" s="1"/>
  <c r="BA594" i="5"/>
  <c r="BL594" i="5" s="1"/>
  <c r="AT595" i="5"/>
  <c r="BE595" i="5" s="1"/>
  <c r="AW605" i="5"/>
  <c r="BH605" i="5" s="1"/>
  <c r="AY609" i="5"/>
  <c r="BJ609" i="5" s="1"/>
  <c r="AR610" i="5"/>
  <c r="BC610" i="5" s="1"/>
  <c r="AV610" i="5"/>
  <c r="BG610" i="5" s="1"/>
  <c r="AZ610" i="5"/>
  <c r="BK610" i="5" s="1"/>
  <c r="AS617" i="5"/>
  <c r="BD617" i="5" s="1"/>
  <c r="AW617" i="5"/>
  <c r="BH617" i="5" s="1"/>
  <c r="BA617" i="5"/>
  <c r="BL617" i="5" s="1"/>
  <c r="AT618" i="5"/>
  <c r="BE618" i="5" s="1"/>
  <c r="AU625" i="5"/>
  <c r="BF625" i="5" s="1"/>
  <c r="AV463" i="5"/>
  <c r="BG463" i="5" s="1"/>
  <c r="AV464" i="5"/>
  <c r="BG464" i="5" s="1"/>
  <c r="AU468" i="5"/>
  <c r="BF468" i="5" s="1"/>
  <c r="AU469" i="5"/>
  <c r="BF469" i="5" s="1"/>
  <c r="AY469" i="5"/>
  <c r="BJ469" i="5" s="1"/>
  <c r="AU471" i="5"/>
  <c r="BF471" i="5" s="1"/>
  <c r="AY472" i="5"/>
  <c r="BJ472" i="5" s="1"/>
  <c r="AS487" i="5"/>
  <c r="BD487" i="5" s="1"/>
  <c r="AW487" i="5"/>
  <c r="BH487" i="5" s="1"/>
  <c r="BA487" i="5"/>
  <c r="BL487" i="5" s="1"/>
  <c r="AW488" i="5"/>
  <c r="BH488" i="5" s="1"/>
  <c r="AS490" i="5"/>
  <c r="BD490" i="5" s="1"/>
  <c r="BA490" i="5"/>
  <c r="BL490" i="5" s="1"/>
  <c r="AV503" i="5"/>
  <c r="BG503" i="5" s="1"/>
  <c r="AV504" i="5"/>
  <c r="BG504" i="5" s="1"/>
  <c r="AR505" i="5"/>
  <c r="BC505" i="5" s="1"/>
  <c r="AV505" i="5"/>
  <c r="BG505" i="5" s="1"/>
  <c r="AZ505" i="5"/>
  <c r="BK505" i="5" s="1"/>
  <c r="AU511" i="5"/>
  <c r="BF511" i="5" s="1"/>
  <c r="AY512" i="5"/>
  <c r="BJ512" i="5" s="1"/>
  <c r="AU513" i="5"/>
  <c r="BF513" i="5" s="1"/>
  <c r="AY513" i="5"/>
  <c r="BJ513" i="5" s="1"/>
  <c r="AU515" i="5"/>
  <c r="BF515" i="5" s="1"/>
  <c r="AY516" i="5"/>
  <c r="BJ516" i="5" s="1"/>
  <c r="AU519" i="5"/>
  <c r="BF519" i="5" s="1"/>
  <c r="AU520" i="5"/>
  <c r="BF520" i="5" s="1"/>
  <c r="AY520" i="5"/>
  <c r="BJ520" i="5" s="1"/>
  <c r="AU521" i="5"/>
  <c r="BF521" i="5" s="1"/>
  <c r="AY521" i="5"/>
  <c r="BJ521" i="5" s="1"/>
  <c r="AT527" i="5"/>
  <c r="BE527" i="5" s="1"/>
  <c r="AT528" i="5"/>
  <c r="BE528" i="5" s="1"/>
  <c r="AX528" i="5"/>
  <c r="BI528" i="5" s="1"/>
  <c r="AX529" i="5"/>
  <c r="BI529" i="5" s="1"/>
  <c r="AT531" i="5"/>
  <c r="BE531" i="5" s="1"/>
  <c r="AT532" i="5"/>
  <c r="BE532" i="5" s="1"/>
  <c r="AX532" i="5"/>
  <c r="BI532" i="5" s="1"/>
  <c r="AX533" i="5"/>
  <c r="BI533" i="5" s="1"/>
  <c r="AT535" i="5"/>
  <c r="BE535" i="5" s="1"/>
  <c r="AX537" i="5"/>
  <c r="BI537" i="5" s="1"/>
  <c r="AT543" i="5"/>
  <c r="BE543" i="5" s="1"/>
  <c r="AX543" i="5"/>
  <c r="BI543" i="5" s="1"/>
  <c r="AT545" i="5"/>
  <c r="BE545" i="5" s="1"/>
  <c r="AX545" i="5"/>
  <c r="BI545" i="5" s="1"/>
  <c r="AS551" i="5"/>
  <c r="BD551" i="5" s="1"/>
  <c r="BA551" i="5"/>
  <c r="BL551" i="5" s="1"/>
  <c r="AR555" i="5"/>
  <c r="BC555" i="5" s="1"/>
  <c r="AV555" i="5"/>
  <c r="BG555" i="5" s="1"/>
  <c r="AZ555" i="5"/>
  <c r="BK555" i="5" s="1"/>
  <c r="AU569" i="5"/>
  <c r="BF569" i="5" s="1"/>
  <c r="AY569" i="5"/>
  <c r="BJ569" i="5" s="1"/>
  <c r="AR570" i="5"/>
  <c r="BC570" i="5" s="1"/>
  <c r="AZ570" i="5"/>
  <c r="BK570" i="5" s="1"/>
  <c r="AY575" i="5"/>
  <c r="BJ575" i="5" s="1"/>
  <c r="AV576" i="5"/>
  <c r="BG576" i="5" s="1"/>
  <c r="AT579" i="5"/>
  <c r="BE579" i="5" s="1"/>
  <c r="AU585" i="5"/>
  <c r="BF585" i="5" s="1"/>
  <c r="AY585" i="5"/>
  <c r="BJ585" i="5" s="1"/>
  <c r="AR586" i="5"/>
  <c r="BC586" i="5" s="1"/>
  <c r="AZ586" i="5"/>
  <c r="BK586" i="5" s="1"/>
  <c r="AS590" i="5"/>
  <c r="BD590" i="5" s="1"/>
  <c r="BA590" i="5"/>
  <c r="BL590" i="5" s="1"/>
  <c r="AR597" i="5"/>
  <c r="BC597" i="5" s="1"/>
  <c r="AV597" i="5"/>
  <c r="BG597" i="5" s="1"/>
  <c r="AV604" i="5"/>
  <c r="BG604" i="5" s="1"/>
  <c r="AT617" i="5"/>
  <c r="BE617" i="5" s="1"/>
  <c r="AX617" i="5"/>
  <c r="BI617" i="5" s="1"/>
  <c r="AS637" i="5"/>
  <c r="BD637" i="5" s="1"/>
  <c r="BA637" i="5"/>
  <c r="BL637" i="5" s="1"/>
  <c r="AR643" i="5"/>
  <c r="BC643" i="5" s="1"/>
  <c r="AV643" i="5"/>
  <c r="BG643" i="5" s="1"/>
  <c r="AV644" i="5"/>
  <c r="BG644" i="5" s="1"/>
  <c r="AU646" i="5"/>
  <c r="BF646" i="5" s="1"/>
  <c r="AY646" i="5"/>
  <c r="BJ646" i="5" s="1"/>
  <c r="AU648" i="5"/>
  <c r="BF648" i="5" s="1"/>
  <c r="AW649" i="5"/>
  <c r="BH649" i="5" s="1"/>
  <c r="AT652" i="5"/>
  <c r="BE652" i="5" s="1"/>
  <c r="AX652" i="5"/>
  <c r="BI652" i="5" s="1"/>
  <c r="AU661" i="5"/>
  <c r="BF661" i="5" s="1"/>
  <c r="AV662" i="5"/>
  <c r="BG662" i="5" s="1"/>
  <c r="AU663" i="5"/>
  <c r="BF663" i="5" s="1"/>
  <c r="AV664" i="5"/>
  <c r="BG664" i="5" s="1"/>
  <c r="AS669" i="5"/>
  <c r="BD669" i="5" s="1"/>
  <c r="AU676" i="5"/>
  <c r="BF676" i="5" s="1"/>
  <c r="AU737" i="5"/>
  <c r="BF737" i="5" s="1"/>
  <c r="AY737" i="5"/>
  <c r="BJ737" i="5" s="1"/>
  <c r="AT701" i="5"/>
  <c r="BE701" i="5" s="1"/>
  <c r="AU702" i="5"/>
  <c r="BF702" i="5" s="1"/>
  <c r="AR714" i="5"/>
  <c r="BC714" i="5" s="1"/>
  <c r="AV714" i="5"/>
  <c r="BG714" i="5" s="1"/>
  <c r="AT735" i="5"/>
  <c r="BE735" i="5" s="1"/>
  <c r="AY619" i="5"/>
  <c r="BJ619" i="5" s="1"/>
  <c r="AR620" i="5"/>
  <c r="BC620" i="5" s="1"/>
  <c r="AZ620" i="5"/>
  <c r="BK620" i="5" s="1"/>
  <c r="AU624" i="5"/>
  <c r="BF624" i="5" s="1"/>
  <c r="AT629" i="5"/>
  <c r="BE629" i="5" s="1"/>
  <c r="AX629" i="5"/>
  <c r="BI629" i="5" s="1"/>
  <c r="AZ635" i="5"/>
  <c r="BK635" i="5" s="1"/>
  <c r="AS636" i="5"/>
  <c r="BD636" i="5" s="1"/>
  <c r="AW636" i="5"/>
  <c r="BH636" i="5" s="1"/>
  <c r="BA636" i="5"/>
  <c r="BL636" i="5" s="1"/>
  <c r="AT637" i="5"/>
  <c r="BE637" i="5" s="1"/>
  <c r="AX637" i="5"/>
  <c r="BI637" i="5" s="1"/>
  <c r="AU640" i="5"/>
  <c r="BF640" i="5" s="1"/>
  <c r="AS644" i="5"/>
  <c r="BD644" i="5" s="1"/>
  <c r="AW644" i="5"/>
  <c r="BH644" i="5" s="1"/>
  <c r="BA644" i="5"/>
  <c r="BL644" i="5" s="1"/>
  <c r="AU660" i="5"/>
  <c r="BF660" i="5" s="1"/>
  <c r="AT669" i="5"/>
  <c r="BE669" i="5" s="1"/>
  <c r="AX669" i="5"/>
  <c r="BI669" i="5" s="1"/>
  <c r="AY670" i="5"/>
  <c r="BJ670" i="5" s="1"/>
  <c r="AV585" i="5"/>
  <c r="BG585" i="5" s="1"/>
  <c r="AV587" i="5"/>
  <c r="BG587" i="5" s="1"/>
  <c r="AT589" i="5"/>
  <c r="BE589" i="5" s="1"/>
  <c r="AX589" i="5"/>
  <c r="BI589" i="5" s="1"/>
  <c r="AX590" i="5"/>
  <c r="BI590" i="5" s="1"/>
  <c r="AU594" i="5"/>
  <c r="BF594" i="5" s="1"/>
  <c r="AY594" i="5"/>
  <c r="BJ594" i="5" s="1"/>
  <c r="AV598" i="5"/>
  <c r="BG598" i="5" s="1"/>
  <c r="AS599" i="5"/>
  <c r="BD599" i="5" s="1"/>
  <c r="AW599" i="5"/>
  <c r="BH599" i="5" s="1"/>
  <c r="BA599" i="5"/>
  <c r="BL599" i="5" s="1"/>
  <c r="AV601" i="5"/>
  <c r="BG601" i="5" s="1"/>
  <c r="AS603" i="5"/>
  <c r="BD603" i="5" s="1"/>
  <c r="AW603" i="5"/>
  <c r="BH603" i="5" s="1"/>
  <c r="BA603" i="5"/>
  <c r="BL603" i="5" s="1"/>
  <c r="AT605" i="5"/>
  <c r="BE605" i="5" s="1"/>
  <c r="AX605" i="5"/>
  <c r="BI605" i="5" s="1"/>
  <c r="AT607" i="5"/>
  <c r="BE607" i="5" s="1"/>
  <c r="AV608" i="5"/>
  <c r="BG608" i="5" s="1"/>
  <c r="AV609" i="5"/>
  <c r="BG609" i="5" s="1"/>
  <c r="AX612" i="5"/>
  <c r="BI612" i="5" s="1"/>
  <c r="AU613" i="5"/>
  <c r="BF613" i="5" s="1"/>
  <c r="AY613" i="5"/>
  <c r="BJ613" i="5" s="1"/>
  <c r="AR614" i="5"/>
  <c r="BC614" i="5" s="1"/>
  <c r="AV614" i="5"/>
  <c r="BG614" i="5" s="1"/>
  <c r="AZ614" i="5"/>
  <c r="BK614" i="5" s="1"/>
  <c r="AR619" i="5"/>
  <c r="BC619" i="5" s="1"/>
  <c r="AV619" i="5"/>
  <c r="BG619" i="5" s="1"/>
  <c r="AZ619" i="5"/>
  <c r="BK619" i="5" s="1"/>
  <c r="AS620" i="5"/>
  <c r="BD620" i="5" s="1"/>
  <c r="AW620" i="5"/>
  <c r="BH620" i="5" s="1"/>
  <c r="AS621" i="5"/>
  <c r="BD621" i="5" s="1"/>
  <c r="AW621" i="5"/>
  <c r="BH621" i="5" s="1"/>
  <c r="BA621" i="5"/>
  <c r="BL621" i="5" s="1"/>
  <c r="AT622" i="5"/>
  <c r="BE622" i="5" s="1"/>
  <c r="AV624" i="5"/>
  <c r="BG624" i="5" s="1"/>
  <c r="AU629" i="5"/>
  <c r="BF629" i="5" s="1"/>
  <c r="AU630" i="5"/>
  <c r="BF630" i="5" s="1"/>
  <c r="AY630" i="5"/>
  <c r="BJ630" i="5" s="1"/>
  <c r="AU631" i="5"/>
  <c r="BF631" i="5" s="1"/>
  <c r="AS633" i="5"/>
  <c r="BD633" i="5" s="1"/>
  <c r="AS635" i="5"/>
  <c r="BD635" i="5" s="1"/>
  <c r="AW635" i="5"/>
  <c r="BH635" i="5" s="1"/>
  <c r="BA635" i="5"/>
  <c r="BL635" i="5" s="1"/>
  <c r="AT636" i="5"/>
  <c r="BE636" i="5" s="1"/>
  <c r="AX636" i="5"/>
  <c r="BI636" i="5" s="1"/>
  <c r="AU637" i="5"/>
  <c r="BF637" i="5" s="1"/>
  <c r="AS641" i="5"/>
  <c r="BD641" i="5" s="1"/>
  <c r="AW641" i="5"/>
  <c r="BH641" i="5" s="1"/>
  <c r="BA641" i="5"/>
  <c r="BL641" i="5" s="1"/>
  <c r="AT644" i="5"/>
  <c r="BE644" i="5" s="1"/>
  <c r="AX644" i="5"/>
  <c r="BI644" i="5" s="1"/>
  <c r="AZ647" i="5"/>
  <c r="BK647" i="5" s="1"/>
  <c r="AT649" i="5"/>
  <c r="BE649" i="5" s="1"/>
  <c r="AX649" i="5"/>
  <c r="BI649" i="5" s="1"/>
  <c r="AY650" i="5"/>
  <c r="BJ650" i="5" s="1"/>
  <c r="AU651" i="5"/>
  <c r="BF651" i="5" s="1"/>
  <c r="AY651" i="5"/>
  <c r="BJ651" i="5" s="1"/>
  <c r="AU652" i="5"/>
  <c r="BF652" i="5" s="1"/>
  <c r="AS653" i="5"/>
  <c r="BD653" i="5" s="1"/>
  <c r="AX655" i="5"/>
  <c r="BI655" i="5" s="1"/>
  <c r="AR659" i="5"/>
  <c r="BC659" i="5" s="1"/>
  <c r="AV659" i="5"/>
  <c r="BG659" i="5" s="1"/>
  <c r="AZ659" i="5"/>
  <c r="BK659" i="5" s="1"/>
  <c r="AR660" i="5"/>
  <c r="BC660" i="5" s="1"/>
  <c r="AS668" i="5"/>
  <c r="BD668" i="5" s="1"/>
  <c r="BA668" i="5"/>
  <c r="BL668" i="5" s="1"/>
  <c r="AY686" i="5"/>
  <c r="BJ686" i="5" s="1"/>
  <c r="AS687" i="5"/>
  <c r="BD687" i="5" s="1"/>
  <c r="AW687" i="5"/>
  <c r="BH687" i="5" s="1"/>
  <c r="BA687" i="5"/>
  <c r="BL687" i="5" s="1"/>
  <c r="AX692" i="5"/>
  <c r="BI692" i="5" s="1"/>
  <c r="AU693" i="5"/>
  <c r="BF693" i="5" s="1"/>
  <c r="AY693" i="5"/>
  <c r="BJ693" i="5" s="1"/>
  <c r="AS694" i="5"/>
  <c r="BD694" i="5" s="1"/>
  <c r="AW694" i="5"/>
  <c r="BH694" i="5" s="1"/>
  <c r="BA694" i="5"/>
  <c r="BL694" i="5" s="1"/>
  <c r="AS700" i="5"/>
  <c r="BD700" i="5" s="1"/>
  <c r="BA700" i="5"/>
  <c r="BL700" i="5" s="1"/>
  <c r="AX709" i="5"/>
  <c r="BI709" i="5" s="1"/>
  <c r="AZ718" i="5"/>
  <c r="BK718" i="5" s="1"/>
  <c r="AS723" i="5"/>
  <c r="BD723" i="5" s="1"/>
  <c r="BA723" i="5"/>
  <c r="BL723" i="5" s="1"/>
  <c r="AR729" i="5"/>
  <c r="BC729" i="5" s="1"/>
  <c r="AV729" i="5"/>
  <c r="BG729" i="5" s="1"/>
  <c r="AZ729" i="5"/>
  <c r="BK729" i="5" s="1"/>
  <c r="AR731" i="5"/>
  <c r="BC731" i="5" s="1"/>
  <c r="AZ553" i="5"/>
  <c r="BK553" i="5" s="1"/>
  <c r="AT554" i="5"/>
  <c r="BE554" i="5" s="1"/>
  <c r="AX554" i="5"/>
  <c r="BI554" i="5" s="1"/>
  <c r="AV556" i="5"/>
  <c r="BG556" i="5" s="1"/>
  <c r="AR557" i="5"/>
  <c r="BC557" i="5" s="1"/>
  <c r="AZ557" i="5"/>
  <c r="BK557" i="5" s="1"/>
  <c r="AT559" i="5"/>
  <c r="BE559" i="5" s="1"/>
  <c r="AU561" i="5"/>
  <c r="BF561" i="5" s="1"/>
  <c r="AR562" i="5"/>
  <c r="BC562" i="5" s="1"/>
  <c r="AV562" i="5"/>
  <c r="BG562" i="5" s="1"/>
  <c r="AZ562" i="5"/>
  <c r="BK562" i="5" s="1"/>
  <c r="AW565" i="5"/>
  <c r="BH565" i="5" s="1"/>
  <c r="AT566" i="5"/>
  <c r="BE566" i="5" s="1"/>
  <c r="AX566" i="5"/>
  <c r="BI566" i="5" s="1"/>
  <c r="AV568" i="5"/>
  <c r="BG568" i="5" s="1"/>
  <c r="AS571" i="5"/>
  <c r="BD571" i="5" s="1"/>
  <c r="AW571" i="5"/>
  <c r="BH571" i="5" s="1"/>
  <c r="BA571" i="5"/>
  <c r="BL571" i="5" s="1"/>
  <c r="AT572" i="5"/>
  <c r="BE572" i="5" s="1"/>
  <c r="AX572" i="5"/>
  <c r="BI572" i="5" s="1"/>
  <c r="AT573" i="5"/>
  <c r="BE573" i="5" s="1"/>
  <c r="AY574" i="5"/>
  <c r="BJ574" i="5" s="1"/>
  <c r="AU576" i="5"/>
  <c r="BF576" i="5" s="1"/>
  <c r="AR577" i="5"/>
  <c r="BC577" i="5" s="1"/>
  <c r="AV577" i="5"/>
  <c r="BG577" i="5" s="1"/>
  <c r="AZ577" i="5"/>
  <c r="BK577" i="5" s="1"/>
  <c r="AT580" i="5"/>
  <c r="BE580" i="5" s="1"/>
  <c r="AX580" i="5"/>
  <c r="BI580" i="5" s="1"/>
  <c r="AT581" i="5"/>
  <c r="BE581" i="5" s="1"/>
  <c r="AU582" i="5"/>
  <c r="BF582" i="5" s="1"/>
  <c r="AY582" i="5"/>
  <c r="BJ582" i="5" s="1"/>
  <c r="AV583" i="5"/>
  <c r="BG583" i="5" s="1"/>
  <c r="AX586" i="5"/>
  <c r="BI586" i="5" s="1"/>
  <c r="AS587" i="5"/>
  <c r="BD587" i="5" s="1"/>
  <c r="AW587" i="5"/>
  <c r="BH587" i="5" s="1"/>
  <c r="AU589" i="5"/>
  <c r="BF589" i="5" s="1"/>
  <c r="AY589" i="5"/>
  <c r="BJ589" i="5" s="1"/>
  <c r="AU590" i="5"/>
  <c r="BF590" i="5" s="1"/>
  <c r="AU592" i="5"/>
  <c r="BF592" i="5" s="1"/>
  <c r="AV593" i="5"/>
  <c r="BG593" i="5" s="1"/>
  <c r="AR594" i="5"/>
  <c r="BC594" i="5" s="1"/>
  <c r="AV594" i="5"/>
  <c r="BG594" i="5" s="1"/>
  <c r="AZ594" i="5"/>
  <c r="BK594" i="5" s="1"/>
  <c r="AS596" i="5"/>
  <c r="BD596" i="5" s="1"/>
  <c r="AW596" i="5"/>
  <c r="BH596" i="5" s="1"/>
  <c r="BA596" i="5"/>
  <c r="BL596" i="5" s="1"/>
  <c r="AX597" i="5"/>
  <c r="BI597" i="5" s="1"/>
  <c r="AU600" i="5"/>
  <c r="BF600" i="5" s="1"/>
  <c r="AU605" i="5"/>
  <c r="BF605" i="5" s="1"/>
  <c r="AY605" i="5"/>
  <c r="BJ605" i="5" s="1"/>
  <c r="AU606" i="5"/>
  <c r="BF606" i="5" s="1"/>
  <c r="AU607" i="5"/>
  <c r="BF607" i="5" s="1"/>
  <c r="AY607" i="5"/>
  <c r="BJ607" i="5" s="1"/>
  <c r="AS608" i="5"/>
  <c r="BD608" i="5" s="1"/>
  <c r="BA608" i="5"/>
  <c r="BL608" i="5" s="1"/>
  <c r="AX610" i="5"/>
  <c r="BI610" i="5" s="1"/>
  <c r="AU612" i="5"/>
  <c r="BF612" i="5" s="1"/>
  <c r="AW615" i="5"/>
  <c r="BH615" i="5" s="1"/>
  <c r="AX616" i="5"/>
  <c r="BI616" i="5" s="1"/>
  <c r="AV617" i="5"/>
  <c r="BG617" i="5" s="1"/>
  <c r="AS619" i="5"/>
  <c r="BD619" i="5" s="1"/>
  <c r="BA619" i="5"/>
  <c r="BL619" i="5" s="1"/>
  <c r="AT620" i="5"/>
  <c r="BE620" i="5" s="1"/>
  <c r="AR623" i="5"/>
  <c r="BC623" i="5" s="1"/>
  <c r="AV623" i="5"/>
  <c r="BG623" i="5" s="1"/>
  <c r="AZ623" i="5"/>
  <c r="BK623" i="5" s="1"/>
  <c r="AS624" i="5"/>
  <c r="BD624" i="5" s="1"/>
  <c r="AS625" i="5"/>
  <c r="BD625" i="5" s="1"/>
  <c r="AW625" i="5"/>
  <c r="BH625" i="5" s="1"/>
  <c r="BA625" i="5"/>
  <c r="BL625" i="5" s="1"/>
  <c r="AX626" i="5"/>
  <c r="BI626" i="5" s="1"/>
  <c r="AT627" i="5"/>
  <c r="BE627" i="5" s="1"/>
  <c r="AY628" i="5"/>
  <c r="BJ628" i="5" s="1"/>
  <c r="AR629" i="5"/>
  <c r="BC629" i="5" s="1"/>
  <c r="AV629" i="5"/>
  <c r="BG629" i="5" s="1"/>
  <c r="AZ629" i="5"/>
  <c r="BK629" i="5" s="1"/>
  <c r="AZ631" i="5"/>
  <c r="BK631" i="5" s="1"/>
  <c r="AS632" i="5"/>
  <c r="BD632" i="5" s="1"/>
  <c r="AW632" i="5"/>
  <c r="BH632" i="5" s="1"/>
  <c r="BA632" i="5"/>
  <c r="BL632" i="5" s="1"/>
  <c r="AR637" i="5"/>
  <c r="BC637" i="5" s="1"/>
  <c r="AV637" i="5"/>
  <c r="BG637" i="5" s="1"/>
  <c r="AZ637" i="5"/>
  <c r="BK637" i="5" s="1"/>
  <c r="AS639" i="5"/>
  <c r="BD639" i="5" s="1"/>
  <c r="BA639" i="5"/>
  <c r="BL639" i="5" s="1"/>
  <c r="AY642" i="5"/>
  <c r="BJ642" i="5" s="1"/>
  <c r="AT648" i="5"/>
  <c r="BE648" i="5" s="1"/>
  <c r="AX648" i="5"/>
  <c r="BI648" i="5" s="1"/>
  <c r="AR651" i="5"/>
  <c r="BC651" i="5" s="1"/>
  <c r="AV651" i="5"/>
  <c r="BG651" i="5" s="1"/>
  <c r="AY685" i="5"/>
  <c r="BJ685" i="5" s="1"/>
  <c r="AS696" i="5"/>
  <c r="BD696" i="5" s="1"/>
  <c r="BA696" i="5"/>
  <c r="BL696" i="5" s="1"/>
  <c r="AZ582" i="5"/>
  <c r="BK582" i="5" s="1"/>
  <c r="AT584" i="5"/>
  <c r="BE584" i="5" s="1"/>
  <c r="AT587" i="5"/>
  <c r="BE587" i="5" s="1"/>
  <c r="AV592" i="5"/>
  <c r="BG592" i="5" s="1"/>
  <c r="AS595" i="5"/>
  <c r="BD595" i="5" s="1"/>
  <c r="AW595" i="5"/>
  <c r="BH595" i="5" s="1"/>
  <c r="BA595" i="5"/>
  <c r="BL595" i="5" s="1"/>
  <c r="AX598" i="5"/>
  <c r="BI598" i="5" s="1"/>
  <c r="AV600" i="5"/>
  <c r="BG600" i="5" s="1"/>
  <c r="AX602" i="5"/>
  <c r="BI602" i="5" s="1"/>
  <c r="AR607" i="5"/>
  <c r="BC607" i="5" s="1"/>
  <c r="AV607" i="5"/>
  <c r="BG607" i="5" s="1"/>
  <c r="AZ607" i="5"/>
  <c r="BK607" i="5" s="1"/>
  <c r="AT615" i="5"/>
  <c r="BE615" i="5" s="1"/>
  <c r="AR622" i="5"/>
  <c r="BC622" i="5" s="1"/>
  <c r="AV622" i="5"/>
  <c r="BG622" i="5" s="1"/>
  <c r="AZ622" i="5"/>
  <c r="BK622" i="5" s="1"/>
  <c r="AT625" i="5"/>
  <c r="BE625" i="5" s="1"/>
  <c r="AX625" i="5"/>
  <c r="BI625" i="5" s="1"/>
  <c r="AU627" i="5"/>
  <c r="BF627" i="5" s="1"/>
  <c r="AR628" i="5"/>
  <c r="BC628" i="5" s="1"/>
  <c r="AV628" i="5"/>
  <c r="BG628" i="5" s="1"/>
  <c r="AZ628" i="5"/>
  <c r="BK628" i="5" s="1"/>
  <c r="AT632" i="5"/>
  <c r="BE632" i="5" s="1"/>
  <c r="AX632" i="5"/>
  <c r="BI632" i="5" s="1"/>
  <c r="AT638" i="5"/>
  <c r="BE638" i="5" s="1"/>
  <c r="AX638" i="5"/>
  <c r="BI638" i="5" s="1"/>
  <c r="AV642" i="5"/>
  <c r="BG642" i="5" s="1"/>
  <c r="AU643" i="5"/>
  <c r="BF643" i="5" s="1"/>
  <c r="AY643" i="5"/>
  <c r="BJ643" i="5" s="1"/>
  <c r="AS645" i="5"/>
  <c r="BD645" i="5" s="1"/>
  <c r="AW645" i="5"/>
  <c r="BH645" i="5" s="1"/>
  <c r="BA645" i="5"/>
  <c r="BL645" i="5" s="1"/>
  <c r="AR649" i="5"/>
  <c r="BC649" i="5" s="1"/>
  <c r="AV649" i="5"/>
  <c r="BG649" i="5" s="1"/>
  <c r="AZ649" i="5"/>
  <c r="BK649" i="5" s="1"/>
  <c r="AV656" i="5"/>
  <c r="BG656" i="5" s="1"/>
  <c r="AS657" i="5"/>
  <c r="BD657" i="5" s="1"/>
  <c r="AW657" i="5"/>
  <c r="BH657" i="5" s="1"/>
  <c r="AT658" i="5"/>
  <c r="BE658" i="5" s="1"/>
  <c r="AX658" i="5"/>
  <c r="BI658" i="5" s="1"/>
  <c r="AT672" i="5"/>
  <c r="BE672" i="5" s="1"/>
  <c r="AX672" i="5"/>
  <c r="BI672" i="5" s="1"/>
  <c r="AU673" i="5"/>
  <c r="BF673" i="5" s="1"/>
  <c r="AY673" i="5"/>
  <c r="BJ673" i="5" s="1"/>
  <c r="AX678" i="5"/>
  <c r="BI678" i="5" s="1"/>
  <c r="AR679" i="5"/>
  <c r="BC679" i="5" s="1"/>
  <c r="AT704" i="5"/>
  <c r="BE704" i="5" s="1"/>
  <c r="AV731" i="5"/>
  <c r="BG731" i="5" s="1"/>
  <c r="AZ731" i="5"/>
  <c r="BK731" i="5" s="1"/>
  <c r="AW734" i="5"/>
  <c r="BH734" i="5" s="1"/>
  <c r="BA734" i="5"/>
  <c r="BL734" i="5" s="1"/>
  <c r="AT754" i="5"/>
  <c r="BE754" i="5" s="1"/>
  <c r="AX754" i="5"/>
  <c r="BI754" i="5" s="1"/>
  <c r="AZ660" i="5"/>
  <c r="BK660" i="5" s="1"/>
  <c r="AT668" i="5"/>
  <c r="BE668" i="5" s="1"/>
  <c r="AX668" i="5"/>
  <c r="BI668" i="5" s="1"/>
  <c r="AU669" i="5"/>
  <c r="BF669" i="5" s="1"/>
  <c r="AV670" i="5"/>
  <c r="BG670" i="5" s="1"/>
  <c r="AZ670" i="5"/>
  <c r="BK670" i="5" s="1"/>
  <c r="AR672" i="5"/>
  <c r="BC672" i="5" s="1"/>
  <c r="AV672" i="5"/>
  <c r="BG672" i="5" s="1"/>
  <c r="AZ672" i="5"/>
  <c r="BK672" i="5" s="1"/>
  <c r="AW673" i="5"/>
  <c r="BH673" i="5" s="1"/>
  <c r="AS675" i="5"/>
  <c r="BD675" i="5" s="1"/>
  <c r="BA675" i="5"/>
  <c r="BL675" i="5" s="1"/>
  <c r="AT677" i="5"/>
  <c r="BE677" i="5" s="1"/>
  <c r="AX677" i="5"/>
  <c r="BI677" i="5" s="1"/>
  <c r="AS679" i="5"/>
  <c r="BD679" i="5" s="1"/>
  <c r="AW679" i="5"/>
  <c r="BH679" i="5" s="1"/>
  <c r="BA679" i="5"/>
  <c r="BL679" i="5" s="1"/>
  <c r="AT680" i="5"/>
  <c r="BE680" i="5" s="1"/>
  <c r="AY683" i="5"/>
  <c r="BJ683" i="5" s="1"/>
  <c r="AR685" i="5"/>
  <c r="BC685" i="5" s="1"/>
  <c r="AZ685" i="5"/>
  <c r="BK685" i="5" s="1"/>
  <c r="AS689" i="5"/>
  <c r="BD689" i="5" s="1"/>
  <c r="AW689" i="5"/>
  <c r="BH689" i="5" s="1"/>
  <c r="BA689" i="5"/>
  <c r="BL689" i="5" s="1"/>
  <c r="AU692" i="5"/>
  <c r="BF692" i="5" s="1"/>
  <c r="BA698" i="5"/>
  <c r="BL698" i="5" s="1"/>
  <c r="AW699" i="5"/>
  <c r="BH699" i="5" s="1"/>
  <c r="BA699" i="5"/>
  <c r="BL699" i="5" s="1"/>
  <c r="AU707" i="5"/>
  <c r="BF707" i="5" s="1"/>
  <c r="AY707" i="5"/>
  <c r="BJ707" i="5" s="1"/>
  <c r="AU709" i="5"/>
  <c r="BF709" i="5" s="1"/>
  <c r="AX712" i="5"/>
  <c r="BI712" i="5" s="1"/>
  <c r="AY713" i="5"/>
  <c r="BJ713" i="5" s="1"/>
  <c r="AS714" i="5"/>
  <c r="BD714" i="5" s="1"/>
  <c r="AW714" i="5"/>
  <c r="BH714" i="5" s="1"/>
  <c r="AS722" i="5"/>
  <c r="BD722" i="5" s="1"/>
  <c r="AW722" i="5"/>
  <c r="BH722" i="5" s="1"/>
  <c r="BA722" i="5"/>
  <c r="BL722" i="5" s="1"/>
  <c r="AT751" i="5"/>
  <c r="BE751" i="5" s="1"/>
  <c r="AU752" i="5"/>
  <c r="BF752" i="5" s="1"/>
  <c r="AY752" i="5"/>
  <c r="BJ752" i="5" s="1"/>
  <c r="BA649" i="5"/>
  <c r="BL649" i="5" s="1"/>
  <c r="AT650" i="5"/>
  <c r="BE650" i="5" s="1"/>
  <c r="AX650" i="5"/>
  <c r="BI650" i="5" s="1"/>
  <c r="AS651" i="5"/>
  <c r="BD651" i="5" s="1"/>
  <c r="BA651" i="5"/>
  <c r="BL651" i="5" s="1"/>
  <c r="AS652" i="5"/>
  <c r="BD652" i="5" s="1"/>
  <c r="AW652" i="5"/>
  <c r="BH652" i="5" s="1"/>
  <c r="BA652" i="5"/>
  <c r="BL652" i="5" s="1"/>
  <c r="AU653" i="5"/>
  <c r="BF653" i="5" s="1"/>
  <c r="AV654" i="5"/>
  <c r="BG654" i="5" s="1"/>
  <c r="AU656" i="5"/>
  <c r="BF656" i="5" s="1"/>
  <c r="AS659" i="5"/>
  <c r="BD659" i="5" s="1"/>
  <c r="BA659" i="5"/>
  <c r="BL659" i="5" s="1"/>
  <c r="AT664" i="5"/>
  <c r="BE664" i="5" s="1"/>
  <c r="AX664" i="5"/>
  <c r="BI664" i="5" s="1"/>
  <c r="AU665" i="5"/>
  <c r="BF665" i="5" s="1"/>
  <c r="AY666" i="5"/>
  <c r="BJ666" i="5" s="1"/>
  <c r="AR669" i="5"/>
  <c r="BC669" i="5" s="1"/>
  <c r="AV669" i="5"/>
  <c r="BG669" i="5" s="1"/>
  <c r="AZ669" i="5"/>
  <c r="BK669" i="5" s="1"/>
  <c r="AT676" i="5"/>
  <c r="BE676" i="5" s="1"/>
  <c r="AX676" i="5"/>
  <c r="BI676" i="5" s="1"/>
  <c r="AR678" i="5"/>
  <c r="BC678" i="5" s="1"/>
  <c r="AT679" i="5"/>
  <c r="BE679" i="5" s="1"/>
  <c r="AX679" i="5"/>
  <c r="BI679" i="5" s="1"/>
  <c r="AT681" i="5"/>
  <c r="BE681" i="5" s="1"/>
  <c r="AX681" i="5"/>
  <c r="BI681" i="5" s="1"/>
  <c r="AR682" i="5"/>
  <c r="BC682" i="5" s="1"/>
  <c r="AW688" i="5"/>
  <c r="BH688" i="5" s="1"/>
  <c r="AT689" i="5"/>
  <c r="BE689" i="5" s="1"/>
  <c r="AX689" i="5"/>
  <c r="BI689" i="5" s="1"/>
  <c r="AZ691" i="5"/>
  <c r="BK691" i="5" s="1"/>
  <c r="AS697" i="5"/>
  <c r="BD697" i="5" s="1"/>
  <c r="AW697" i="5"/>
  <c r="BH697" i="5" s="1"/>
  <c r="BA697" i="5"/>
  <c r="BL697" i="5" s="1"/>
  <c r="AT699" i="5"/>
  <c r="BE699" i="5" s="1"/>
  <c r="AX699" i="5"/>
  <c r="BI699" i="5" s="1"/>
  <c r="AS704" i="5"/>
  <c r="BD704" i="5" s="1"/>
  <c r="BA704" i="5"/>
  <c r="BL704" i="5" s="1"/>
  <c r="AT705" i="5"/>
  <c r="BE705" i="5" s="1"/>
  <c r="AU706" i="5"/>
  <c r="BF706" i="5" s="1"/>
  <c r="AU711" i="5"/>
  <c r="BF711" i="5" s="1"/>
  <c r="AY711" i="5"/>
  <c r="BJ711" i="5" s="1"/>
  <c r="AU712" i="5"/>
  <c r="BF712" i="5" s="1"/>
  <c r="AY712" i="5"/>
  <c r="BJ712" i="5" s="1"/>
  <c r="AR713" i="5"/>
  <c r="BC713" i="5" s="1"/>
  <c r="AV713" i="5"/>
  <c r="BG713" i="5" s="1"/>
  <c r="AZ713" i="5"/>
  <c r="BK713" i="5" s="1"/>
  <c r="AR721" i="5"/>
  <c r="BC721" i="5" s="1"/>
  <c r="AV721" i="5"/>
  <c r="BG721" i="5" s="1"/>
  <c r="AZ721" i="5"/>
  <c r="BK721" i="5" s="1"/>
  <c r="AT722" i="5"/>
  <c r="BE722" i="5" s="1"/>
  <c r="AY725" i="5"/>
  <c r="BJ725" i="5" s="1"/>
  <c r="AS726" i="5"/>
  <c r="BD726" i="5" s="1"/>
  <c r="AW726" i="5"/>
  <c r="BH726" i="5" s="1"/>
  <c r="BA726" i="5"/>
  <c r="BL726" i="5" s="1"/>
  <c r="AZ730" i="5"/>
  <c r="BK730" i="5" s="1"/>
  <c r="AS744" i="5"/>
  <c r="BD744" i="5" s="1"/>
  <c r="BA744" i="5"/>
  <c r="BL744" i="5" s="1"/>
  <c r="AU745" i="5"/>
  <c r="BF745" i="5" s="1"/>
  <c r="AY745" i="5"/>
  <c r="BJ745" i="5" s="1"/>
  <c r="AS746" i="5"/>
  <c r="BD746" i="5" s="1"/>
  <c r="AW746" i="5"/>
  <c r="BH746" i="5" s="1"/>
  <c r="BA746" i="5"/>
  <c r="BL746" i="5" s="1"/>
  <c r="AT747" i="5"/>
  <c r="BE747" i="5" s="1"/>
  <c r="AS671" i="5"/>
  <c r="BD671" i="5" s="1"/>
  <c r="AW671" i="5"/>
  <c r="BH671" i="5" s="1"/>
  <c r="BA671" i="5"/>
  <c r="BL671" i="5" s="1"/>
  <c r="AU681" i="5"/>
  <c r="BF681" i="5" s="1"/>
  <c r="AV687" i="5"/>
  <c r="BG687" i="5" s="1"/>
  <c r="AR694" i="5"/>
  <c r="BC694" i="5" s="1"/>
  <c r="AV694" i="5"/>
  <c r="BG694" i="5" s="1"/>
  <c r="AZ694" i="5"/>
  <c r="BK694" i="5" s="1"/>
  <c r="AX703" i="5"/>
  <c r="BI703" i="5" s="1"/>
  <c r="AX704" i="5"/>
  <c r="BI704" i="5" s="1"/>
  <c r="AU705" i="5"/>
  <c r="BF705" i="5" s="1"/>
  <c r="AR706" i="5"/>
  <c r="BC706" i="5" s="1"/>
  <c r="AV706" i="5"/>
  <c r="BG706" i="5" s="1"/>
  <c r="AR715" i="5"/>
  <c r="BC715" i="5" s="1"/>
  <c r="AV715" i="5"/>
  <c r="BG715" i="5" s="1"/>
  <c r="AS719" i="5"/>
  <c r="BD719" i="5" s="1"/>
  <c r="AZ723" i="5"/>
  <c r="BK723" i="5" s="1"/>
  <c r="AR732" i="5"/>
  <c r="BC732" i="5" s="1"/>
  <c r="AV732" i="5"/>
  <c r="BG732" i="5" s="1"/>
  <c r="AZ732" i="5"/>
  <c r="BK732" i="5" s="1"/>
  <c r="AY764" i="5"/>
  <c r="BJ764" i="5" s="1"/>
  <c r="AT774" i="5"/>
  <c r="BE774" i="5" s="1"/>
  <c r="AX774" i="5"/>
  <c r="BI774" i="5" s="1"/>
  <c r="AX760" i="5"/>
  <c r="BI760" i="5" s="1"/>
  <c r="AR761" i="5"/>
  <c r="BC761" i="5" s="1"/>
  <c r="AZ761" i="5"/>
  <c r="BK761" i="5" s="1"/>
  <c r="AW727" i="5"/>
  <c r="BH727" i="5" s="1"/>
  <c r="AW731" i="5"/>
  <c r="BH731" i="5" s="1"/>
  <c r="AT734" i="5"/>
  <c r="BE734" i="5" s="1"/>
  <c r="AU748" i="5"/>
  <c r="BF748" i="5" s="1"/>
  <c r="AY748" i="5"/>
  <c r="BJ748" i="5" s="1"/>
  <c r="AU754" i="5"/>
  <c r="BF754" i="5" s="1"/>
  <c r="AT697" i="5"/>
  <c r="BE697" i="5" s="1"/>
  <c r="AU698" i="5"/>
  <c r="BF698" i="5" s="1"/>
  <c r="AS720" i="5"/>
  <c r="BD720" i="5" s="1"/>
  <c r="AX744" i="5"/>
  <c r="BI744" i="5" s="1"/>
  <c r="AR745" i="5"/>
  <c r="BC745" i="5" s="1"/>
  <c r="AZ745" i="5"/>
  <c r="BK745" i="5" s="1"/>
  <c r="AT759" i="5"/>
  <c r="BE759" i="5" s="1"/>
  <c r="AR769" i="5"/>
  <c r="BC769" i="5" s="1"/>
  <c r="AZ769" i="5"/>
  <c r="BK769" i="5" s="1"/>
  <c r="AY671" i="5"/>
  <c r="BJ671" i="5" s="1"/>
  <c r="AR673" i="5"/>
  <c r="BC673" i="5" s="1"/>
  <c r="AV673" i="5"/>
  <c r="BG673" i="5" s="1"/>
  <c r="AZ673" i="5"/>
  <c r="BK673" i="5" s="1"/>
  <c r="AR681" i="5"/>
  <c r="BC681" i="5" s="1"/>
  <c r="AV681" i="5"/>
  <c r="BG681" i="5" s="1"/>
  <c r="AZ681" i="5"/>
  <c r="BK681" i="5" s="1"/>
  <c r="AW682" i="5"/>
  <c r="BH682" i="5" s="1"/>
  <c r="AS683" i="5"/>
  <c r="BD683" i="5" s="1"/>
  <c r="AW683" i="5"/>
  <c r="BH683" i="5" s="1"/>
  <c r="BA683" i="5"/>
  <c r="BL683" i="5" s="1"/>
  <c r="AS686" i="5"/>
  <c r="BD686" i="5" s="1"/>
  <c r="BA686" i="5"/>
  <c r="BL686" i="5" s="1"/>
  <c r="AU689" i="5"/>
  <c r="BF689" i="5" s="1"/>
  <c r="AU697" i="5"/>
  <c r="BF697" i="5" s="1"/>
  <c r="AV698" i="5"/>
  <c r="BG698" i="5" s="1"/>
  <c r="AU699" i="5"/>
  <c r="BF699" i="5" s="1"/>
  <c r="AU700" i="5"/>
  <c r="BF700" i="5" s="1"/>
  <c r="AY700" i="5"/>
  <c r="BJ700" i="5" s="1"/>
  <c r="AR701" i="5"/>
  <c r="BC701" i="5" s="1"/>
  <c r="AV701" i="5"/>
  <c r="BG701" i="5" s="1"/>
  <c r="AZ701" i="5"/>
  <c r="BK701" i="5" s="1"/>
  <c r="AW702" i="5"/>
  <c r="BH702" i="5" s="1"/>
  <c r="AR708" i="5"/>
  <c r="BC708" i="5" s="1"/>
  <c r="AV708" i="5"/>
  <c r="BG708" i="5" s="1"/>
  <c r="AZ708" i="5"/>
  <c r="BK708" i="5" s="1"/>
  <c r="AS709" i="5"/>
  <c r="BD709" i="5" s="1"/>
  <c r="AW709" i="5"/>
  <c r="BH709" i="5" s="1"/>
  <c r="BA709" i="5"/>
  <c r="BL709" i="5" s="1"/>
  <c r="AT710" i="5"/>
  <c r="BE710" i="5" s="1"/>
  <c r="AX710" i="5"/>
  <c r="BI710" i="5" s="1"/>
  <c r="AX715" i="5"/>
  <c r="BI715" i="5" s="1"/>
  <c r="AX720" i="5"/>
  <c r="BI720" i="5" s="1"/>
  <c r="AT721" i="5"/>
  <c r="BE721" i="5" s="1"/>
  <c r="AU722" i="5"/>
  <c r="BF722" i="5" s="1"/>
  <c r="AU723" i="5"/>
  <c r="BF723" i="5" s="1"/>
  <c r="AY723" i="5"/>
  <c r="BJ723" i="5" s="1"/>
  <c r="AX728" i="5"/>
  <c r="BI728" i="5" s="1"/>
  <c r="AT732" i="5"/>
  <c r="BE732" i="5" s="1"/>
  <c r="AX732" i="5"/>
  <c r="BI732" i="5" s="1"/>
  <c r="BA736" i="5"/>
  <c r="BL736" i="5" s="1"/>
  <c r="AS737" i="5"/>
  <c r="BD737" i="5" s="1"/>
  <c r="AS740" i="5"/>
  <c r="BD740" i="5" s="1"/>
  <c r="BA740" i="5"/>
  <c r="BL740" i="5" s="1"/>
  <c r="AU741" i="5"/>
  <c r="BF741" i="5" s="1"/>
  <c r="AY741" i="5"/>
  <c r="BJ741" i="5" s="1"/>
  <c r="AS758" i="5"/>
  <c r="BD758" i="5" s="1"/>
  <c r="AW758" i="5"/>
  <c r="BH758" i="5" s="1"/>
  <c r="BA758" i="5"/>
  <c r="BL758" i="5" s="1"/>
  <c r="AU779" i="5"/>
  <c r="BF779" i="5" s="1"/>
  <c r="AY779" i="5"/>
  <c r="BJ779" i="5" s="1"/>
  <c r="AX682" i="5"/>
  <c r="BI682" i="5" s="1"/>
  <c r="AT684" i="5"/>
  <c r="BE684" i="5" s="1"/>
  <c r="AX684" i="5"/>
  <c r="BI684" i="5" s="1"/>
  <c r="AT686" i="5"/>
  <c r="BE686" i="5" s="1"/>
  <c r="AY688" i="5"/>
  <c r="BJ688" i="5" s="1"/>
  <c r="AS690" i="5"/>
  <c r="BD690" i="5" s="1"/>
  <c r="AW690" i="5"/>
  <c r="BH690" i="5" s="1"/>
  <c r="BA690" i="5"/>
  <c r="BL690" i="5" s="1"/>
  <c r="AU696" i="5"/>
  <c r="BF696" i="5" s="1"/>
  <c r="AY696" i="5"/>
  <c r="BJ696" i="5" s="1"/>
  <c r="AV699" i="5"/>
  <c r="BG699" i="5" s="1"/>
  <c r="AV704" i="5"/>
  <c r="BG704" i="5" s="1"/>
  <c r="AS705" i="5"/>
  <c r="BD705" i="5" s="1"/>
  <c r="AW705" i="5"/>
  <c r="BH705" i="5" s="1"/>
  <c r="BA705" i="5"/>
  <c r="BL705" i="5" s="1"/>
  <c r="AT706" i="5"/>
  <c r="BE706" i="5" s="1"/>
  <c r="AX706" i="5"/>
  <c r="BI706" i="5" s="1"/>
  <c r="AX711" i="5"/>
  <c r="BI711" i="5" s="1"/>
  <c r="AT713" i="5"/>
  <c r="BE713" i="5" s="1"/>
  <c r="AU719" i="5"/>
  <c r="BF719" i="5" s="1"/>
  <c r="AY719" i="5"/>
  <c r="BJ719" i="5" s="1"/>
  <c r="AV722" i="5"/>
  <c r="BG722" i="5" s="1"/>
  <c r="AU724" i="5"/>
  <c r="BF724" i="5" s="1"/>
  <c r="AY724" i="5"/>
  <c r="BJ724" i="5" s="1"/>
  <c r="AU727" i="5"/>
  <c r="BF727" i="5" s="1"/>
  <c r="AY727" i="5"/>
  <c r="BJ727" i="5" s="1"/>
  <c r="AU731" i="5"/>
  <c r="BF731" i="5" s="1"/>
  <c r="AY731" i="5"/>
  <c r="BJ731" i="5" s="1"/>
  <c r="AY733" i="5"/>
  <c r="BJ733" i="5" s="1"/>
  <c r="AV734" i="5"/>
  <c r="BG734" i="5" s="1"/>
  <c r="AZ734" i="5"/>
  <c r="BK734" i="5" s="1"/>
  <c r="BA735" i="5"/>
  <c r="BL735" i="5" s="1"/>
  <c r="AT737" i="5"/>
  <c r="BE737" i="5" s="1"/>
  <c r="AU738" i="5"/>
  <c r="BF738" i="5" s="1"/>
  <c r="AY738" i="5"/>
  <c r="BJ738" i="5" s="1"/>
  <c r="AV765" i="5"/>
  <c r="BG765" i="5" s="1"/>
  <c r="AT766" i="5"/>
  <c r="BE766" i="5" s="1"/>
  <c r="AR784" i="5"/>
  <c r="BC784" i="5" s="1"/>
  <c r="AV784" i="5"/>
  <c r="BG784" i="5" s="1"/>
  <c r="AZ784" i="5"/>
  <c r="BK784" i="5" s="1"/>
  <c r="AT785" i="5"/>
  <c r="BE785" i="5" s="1"/>
  <c r="AX691" i="5"/>
  <c r="BI691" i="5" s="1"/>
  <c r="AV695" i="5"/>
  <c r="BG695" i="5" s="1"/>
  <c r="AR697" i="5"/>
  <c r="BC697" i="5" s="1"/>
  <c r="AV697" i="5"/>
  <c r="BG697" i="5" s="1"/>
  <c r="AZ697" i="5"/>
  <c r="BK697" i="5" s="1"/>
  <c r="AS698" i="5"/>
  <c r="BD698" i="5" s="1"/>
  <c r="AW698" i="5"/>
  <c r="BH698" i="5" s="1"/>
  <c r="AX707" i="5"/>
  <c r="BI707" i="5" s="1"/>
  <c r="AU715" i="5"/>
  <c r="BF715" i="5" s="1"/>
  <c r="AY715" i="5"/>
  <c r="BJ715" i="5" s="1"/>
  <c r="AX716" i="5"/>
  <c r="BI716" i="5" s="1"/>
  <c r="AV718" i="5"/>
  <c r="BG718" i="5" s="1"/>
  <c r="AU720" i="5"/>
  <c r="BF720" i="5" s="1"/>
  <c r="AY720" i="5"/>
  <c r="BJ720" i="5" s="1"/>
  <c r="AV723" i="5"/>
  <c r="BG723" i="5" s="1"/>
  <c r="AV726" i="5"/>
  <c r="BG726" i="5" s="1"/>
  <c r="AU728" i="5"/>
  <c r="BF728" i="5" s="1"/>
  <c r="AY728" i="5"/>
  <c r="BJ728" i="5" s="1"/>
  <c r="AV730" i="5"/>
  <c r="BG730" i="5" s="1"/>
  <c r="AY732" i="5"/>
  <c r="BJ732" i="5" s="1"/>
  <c r="AX739" i="5"/>
  <c r="BI739" i="5" s="1"/>
  <c r="AT742" i="5"/>
  <c r="BE742" i="5" s="1"/>
  <c r="AX742" i="5"/>
  <c r="BI742" i="5" s="1"/>
  <c r="AU743" i="5"/>
  <c r="BF743" i="5" s="1"/>
  <c r="AY743" i="5"/>
  <c r="BJ743" i="5" s="1"/>
  <c r="AU756" i="5"/>
  <c r="BF756" i="5" s="1"/>
  <c r="AS777" i="5"/>
  <c r="BD777" i="5" s="1"/>
  <c r="AW777" i="5"/>
  <c r="BH777" i="5" s="1"/>
  <c r="BA777" i="5"/>
  <c r="BL777" i="5" s="1"/>
  <c r="AT789" i="5"/>
  <c r="BE789" i="5" s="1"/>
  <c r="AU790" i="5"/>
  <c r="BF790" i="5" s="1"/>
  <c r="AY790" i="5"/>
  <c r="BJ790" i="5" s="1"/>
  <c r="AU760" i="5"/>
  <c r="BF760" i="5" s="1"/>
  <c r="AY760" i="5"/>
  <c r="BJ760" i="5" s="1"/>
  <c r="AU785" i="5"/>
  <c r="BF785" i="5" s="1"/>
  <c r="AY785" i="5"/>
  <c r="BJ785" i="5" s="1"/>
  <c r="AW787" i="5"/>
  <c r="BH787" i="5" s="1"/>
  <c r="AS742" i="5"/>
  <c r="BD742" i="5" s="1"/>
  <c r="AW742" i="5"/>
  <c r="BH742" i="5" s="1"/>
  <c r="BA742" i="5"/>
  <c r="BL742" i="5" s="1"/>
  <c r="AT743" i="5"/>
  <c r="BE743" i="5" s="1"/>
  <c r="AS745" i="5"/>
  <c r="BD745" i="5" s="1"/>
  <c r="AW745" i="5"/>
  <c r="BH745" i="5" s="1"/>
  <c r="BA745" i="5"/>
  <c r="BL745" i="5" s="1"/>
  <c r="AU750" i="5"/>
  <c r="BF750" i="5" s="1"/>
  <c r="AR751" i="5"/>
  <c r="BC751" i="5" s="1"/>
  <c r="AV751" i="5"/>
  <c r="BG751" i="5" s="1"/>
  <c r="AZ751" i="5"/>
  <c r="BK751" i="5" s="1"/>
  <c r="AV754" i="5"/>
  <c r="BG754" i="5" s="1"/>
  <c r="AS756" i="5"/>
  <c r="BD756" i="5" s="1"/>
  <c r="AW756" i="5"/>
  <c r="BH756" i="5" s="1"/>
  <c r="BA756" i="5"/>
  <c r="BL756" i="5" s="1"/>
  <c r="AT757" i="5"/>
  <c r="BE757" i="5" s="1"/>
  <c r="AR760" i="5"/>
  <c r="BC760" i="5" s="1"/>
  <c r="AV760" i="5"/>
  <c r="BG760" i="5" s="1"/>
  <c r="AZ760" i="5"/>
  <c r="BK760" i="5" s="1"/>
  <c r="AT761" i="5"/>
  <c r="BE761" i="5" s="1"/>
  <c r="AU762" i="5"/>
  <c r="BF762" i="5" s="1"/>
  <c r="AY762" i="5"/>
  <c r="BJ762" i="5" s="1"/>
  <c r="AT765" i="5"/>
  <c r="BE765" i="5" s="1"/>
  <c r="AU766" i="5"/>
  <c r="BF766" i="5" s="1"/>
  <c r="AY766" i="5"/>
  <c r="BJ766" i="5" s="1"/>
  <c r="AT769" i="5"/>
  <c r="BE769" i="5" s="1"/>
  <c r="AU770" i="5"/>
  <c r="BF770" i="5" s="1"/>
  <c r="AY770" i="5"/>
  <c r="BJ770" i="5" s="1"/>
  <c r="AV774" i="5"/>
  <c r="BG774" i="5" s="1"/>
  <c r="AS776" i="5"/>
  <c r="BD776" i="5" s="1"/>
  <c r="AW776" i="5"/>
  <c r="BH776" i="5" s="1"/>
  <c r="BA776" i="5"/>
  <c r="BL776" i="5" s="1"/>
  <c r="BA780" i="5"/>
  <c r="BL780" i="5" s="1"/>
  <c r="AU781" i="5"/>
  <c r="BF781" i="5" s="1"/>
  <c r="AY781" i="5"/>
  <c r="BJ781" i="5" s="1"/>
  <c r="AW783" i="5"/>
  <c r="BH783" i="5" s="1"/>
  <c r="AT784" i="5"/>
  <c r="BE784" i="5" s="1"/>
  <c r="AV785" i="5"/>
  <c r="BG785" i="5" s="1"/>
  <c r="AS786" i="5"/>
  <c r="BD786" i="5" s="1"/>
  <c r="AW786" i="5"/>
  <c r="BH786" i="5" s="1"/>
  <c r="BA786" i="5"/>
  <c r="BL786" i="5" s="1"/>
  <c r="AX787" i="5"/>
  <c r="BI787" i="5" s="1"/>
  <c r="AV789" i="5"/>
  <c r="BG789" i="5" s="1"/>
  <c r="AW790" i="5"/>
  <c r="BH790" i="5" s="1"/>
  <c r="AS791" i="5"/>
  <c r="BD791" i="5" s="1"/>
  <c r="BA791" i="5"/>
  <c r="BL791" i="5" s="1"/>
  <c r="AT792" i="5"/>
  <c r="BE792" i="5" s="1"/>
  <c r="AU794" i="5"/>
  <c r="BF794" i="5" s="1"/>
  <c r="AY794" i="5"/>
  <c r="BJ794" i="5" s="1"/>
  <c r="AS748" i="5"/>
  <c r="BD748" i="5" s="1"/>
  <c r="BA748" i="5"/>
  <c r="BL748" i="5" s="1"/>
  <c r="AU749" i="5"/>
  <c r="BF749" i="5" s="1"/>
  <c r="AY749" i="5"/>
  <c r="BJ749" i="5" s="1"/>
  <c r="AS752" i="5"/>
  <c r="BD752" i="5" s="1"/>
  <c r="BA752" i="5"/>
  <c r="BL752" i="5" s="1"/>
  <c r="AU753" i="5"/>
  <c r="BF753" i="5" s="1"/>
  <c r="AY753" i="5"/>
  <c r="BJ753" i="5" s="1"/>
  <c r="BA764" i="5"/>
  <c r="BL764" i="5" s="1"/>
  <c r="BA768" i="5"/>
  <c r="BL768" i="5" s="1"/>
  <c r="AU773" i="5"/>
  <c r="BF773" i="5" s="1"/>
  <c r="AY773" i="5"/>
  <c r="BJ773" i="5" s="1"/>
  <c r="AW775" i="5"/>
  <c r="BH775" i="5" s="1"/>
  <c r="AS778" i="5"/>
  <c r="BD778" i="5" s="1"/>
  <c r="AW778" i="5"/>
  <c r="BH778" i="5" s="1"/>
  <c r="BA778" i="5"/>
  <c r="BL778" i="5" s="1"/>
  <c r="AX780" i="5"/>
  <c r="BI780" i="5" s="1"/>
  <c r="AR781" i="5"/>
  <c r="BC781" i="5" s="1"/>
  <c r="AZ781" i="5"/>
  <c r="BK781" i="5" s="1"/>
  <c r="AU788" i="5"/>
  <c r="BF788" i="5" s="1"/>
  <c r="AY788" i="5"/>
  <c r="BJ788" i="5" s="1"/>
  <c r="AT733" i="5"/>
  <c r="BE733" i="5" s="1"/>
  <c r="AU734" i="5"/>
  <c r="BF734" i="5" s="1"/>
  <c r="AY734" i="5"/>
  <c r="BJ734" i="5" s="1"/>
  <c r="AU736" i="5"/>
  <c r="BF736" i="5" s="1"/>
  <c r="AY736" i="5"/>
  <c r="BJ736" i="5" s="1"/>
  <c r="AS738" i="5"/>
  <c r="BD738" i="5" s="1"/>
  <c r="AW738" i="5"/>
  <c r="BH738" i="5" s="1"/>
  <c r="BA738" i="5"/>
  <c r="BL738" i="5" s="1"/>
  <c r="AU740" i="5"/>
  <c r="BF740" i="5" s="1"/>
  <c r="AY740" i="5"/>
  <c r="BJ740" i="5" s="1"/>
  <c r="AX745" i="5"/>
  <c r="BI745" i="5" s="1"/>
  <c r="AT748" i="5"/>
  <c r="BE748" i="5" s="1"/>
  <c r="AT752" i="5"/>
  <c r="BE752" i="5" s="1"/>
  <c r="AS754" i="5"/>
  <c r="BD754" i="5" s="1"/>
  <c r="AW754" i="5"/>
  <c r="BH754" i="5" s="1"/>
  <c r="BA754" i="5"/>
  <c r="BL754" i="5" s="1"/>
  <c r="AX755" i="5"/>
  <c r="BI755" i="5" s="1"/>
  <c r="AX756" i="5"/>
  <c r="BI756" i="5" s="1"/>
  <c r="AU757" i="5"/>
  <c r="BF757" i="5" s="1"/>
  <c r="AY757" i="5"/>
  <c r="BJ757" i="5" s="1"/>
  <c r="AU761" i="5"/>
  <c r="BF761" i="5" s="1"/>
  <c r="AY761" i="5"/>
  <c r="BJ761" i="5" s="1"/>
  <c r="AX763" i="5"/>
  <c r="BI763" i="5" s="1"/>
  <c r="AT764" i="5"/>
  <c r="BE764" i="5" s="1"/>
  <c r="AU765" i="5"/>
  <c r="BF765" i="5" s="1"/>
  <c r="AY765" i="5"/>
  <c r="BJ765" i="5" s="1"/>
  <c r="AX767" i="5"/>
  <c r="BI767" i="5" s="1"/>
  <c r="AT768" i="5"/>
  <c r="BE768" i="5" s="1"/>
  <c r="AU769" i="5"/>
  <c r="BF769" i="5" s="1"/>
  <c r="AY769" i="5"/>
  <c r="BJ769" i="5" s="1"/>
  <c r="AX771" i="5"/>
  <c r="BI771" i="5" s="1"/>
  <c r="AT772" i="5"/>
  <c r="BE772" i="5" s="1"/>
  <c r="AV773" i="5"/>
  <c r="BG773" i="5" s="1"/>
  <c r="AS774" i="5"/>
  <c r="BD774" i="5" s="1"/>
  <c r="AW774" i="5"/>
  <c r="BH774" i="5" s="1"/>
  <c r="BA774" i="5"/>
  <c r="BL774" i="5" s="1"/>
  <c r="AX775" i="5"/>
  <c r="BI775" i="5" s="1"/>
  <c r="AX776" i="5"/>
  <c r="BI776" i="5" s="1"/>
  <c r="AR777" i="5"/>
  <c r="BC777" i="5" s="1"/>
  <c r="AZ777" i="5"/>
  <c r="BK777" i="5" s="1"/>
  <c r="AT778" i="5"/>
  <c r="BE778" i="5" s="1"/>
  <c r="AX778" i="5"/>
  <c r="BI778" i="5" s="1"/>
  <c r="AS781" i="5"/>
  <c r="BD781" i="5" s="1"/>
  <c r="AW781" i="5"/>
  <c r="BH781" i="5" s="1"/>
  <c r="BA781" i="5"/>
  <c r="BL781" i="5" s="1"/>
  <c r="AU783" i="5"/>
  <c r="BF783" i="5" s="1"/>
  <c r="AY783" i="5"/>
  <c r="BJ783" i="5" s="1"/>
  <c r="AU784" i="5"/>
  <c r="BF784" i="5" s="1"/>
  <c r="AY784" i="5"/>
  <c r="BJ784" i="5" s="1"/>
  <c r="AU786" i="5"/>
  <c r="BF786" i="5" s="1"/>
  <c r="AR788" i="5"/>
  <c r="BC788" i="5" s="1"/>
  <c r="AV788" i="5"/>
  <c r="BG788" i="5" s="1"/>
  <c r="AZ788" i="5"/>
  <c r="BK788" i="5" s="1"/>
  <c r="AV793" i="5"/>
  <c r="BG793" i="5" s="1"/>
  <c r="AS795" i="5"/>
  <c r="BD795" i="5" s="1"/>
  <c r="BA795" i="5"/>
  <c r="BL795" i="5" s="1"/>
  <c r="AT796" i="5"/>
  <c r="BE796" i="5" s="1"/>
  <c r="AU797" i="5"/>
  <c r="BF797" i="5" s="1"/>
  <c r="AY797" i="5"/>
  <c r="BJ797" i="5" s="1"/>
  <c r="AV798" i="5"/>
  <c r="BG798" i="5" s="1"/>
  <c r="AS799" i="5"/>
  <c r="BD799" i="5" s="1"/>
  <c r="BA799" i="5"/>
  <c r="BL799" i="5" s="1"/>
  <c r="AT800" i="5"/>
  <c r="BE800" i="5" s="1"/>
  <c r="AX800" i="5"/>
  <c r="BI800" i="5" s="1"/>
  <c r="AU768" i="5"/>
  <c r="BF768" i="5" s="1"/>
  <c r="AU772" i="5"/>
  <c r="BF772" i="5" s="1"/>
  <c r="AY772" i="5"/>
  <c r="BJ772" i="5" s="1"/>
  <c r="AB6" i="6"/>
  <c r="AB8" i="6" s="1"/>
  <c r="AA6" i="6"/>
  <c r="AA8" i="6" s="1"/>
  <c r="AC6" i="6"/>
  <c r="AC8" i="6" s="1"/>
  <c r="Z6" i="6"/>
  <c r="Z8" i="6" s="1"/>
  <c r="AD6" i="6"/>
  <c r="AD8" i="6" s="1"/>
  <c r="AR48" i="5"/>
  <c r="BC48" i="5" s="1"/>
  <c r="AR32" i="5"/>
  <c r="BC32" i="5" s="1"/>
  <c r="AR34" i="5"/>
  <c r="BC34" i="5" s="1"/>
  <c r="AR57" i="5"/>
  <c r="BC57" i="5" s="1"/>
  <c r="AR74" i="5"/>
  <c r="BC74" i="5" s="1"/>
  <c r="AR62" i="5"/>
  <c r="BC62" i="5" s="1"/>
  <c r="AR60" i="5"/>
  <c r="BC60" i="5" s="1"/>
  <c r="AR69" i="5"/>
  <c r="BC69" i="5" s="1"/>
  <c r="AR73" i="5"/>
  <c r="BC73" i="5" s="1"/>
  <c r="AR44" i="5"/>
  <c r="BC44" i="5" s="1"/>
  <c r="AR56" i="5"/>
  <c r="BC56" i="5" s="1"/>
  <c r="AR66" i="5"/>
  <c r="BC66" i="5" s="1"/>
  <c r="AR75" i="5"/>
  <c r="BC75" i="5" s="1"/>
  <c r="AR47" i="5"/>
  <c r="BC47" i="5" s="1"/>
  <c r="AR63" i="5"/>
  <c r="BC63" i="5" s="1"/>
  <c r="AR46" i="5"/>
  <c r="BC46" i="5" s="1"/>
  <c r="AR70" i="5"/>
  <c r="BC70" i="5" s="1"/>
  <c r="AR71" i="5"/>
  <c r="BC71" i="5" s="1"/>
  <c r="AR68" i="5"/>
  <c r="BC68" i="5" s="1"/>
  <c r="AR78" i="5"/>
  <c r="BC78" i="5" s="1"/>
  <c r="AR37" i="5"/>
  <c r="BC37" i="5" s="1"/>
  <c r="AR49" i="5"/>
  <c r="BC49" i="5" s="1"/>
  <c r="AR55" i="5"/>
  <c r="BC55" i="5" s="1"/>
  <c r="AR64" i="5"/>
  <c r="BC64" i="5" s="1"/>
  <c r="AR67" i="5"/>
  <c r="BC67" i="5" s="1"/>
  <c r="AR38" i="5"/>
  <c r="BC38" i="5" s="1"/>
  <c r="AR42" i="5"/>
  <c r="BC42" i="5" s="1"/>
  <c r="AR65" i="5"/>
  <c r="BC65" i="5" s="1"/>
  <c r="AR77" i="5"/>
  <c r="BC77" i="5" s="1"/>
  <c r="AR40" i="5"/>
  <c r="BC40" i="5" s="1"/>
  <c r="AR41" i="5"/>
  <c r="BC41" i="5" s="1"/>
  <c r="AR45" i="5"/>
  <c r="BC45" i="5" s="1"/>
  <c r="AR52" i="5"/>
  <c r="BC52" i="5" s="1"/>
  <c r="AR53" i="5"/>
  <c r="BC53" i="5" s="1"/>
  <c r="AR54" i="5"/>
  <c r="BC54" i="5" s="1"/>
  <c r="AR58" i="5"/>
  <c r="BC58" i="5" s="1"/>
  <c r="AR59" i="5"/>
  <c r="BC59" i="5" s="1"/>
  <c r="AR36" i="5"/>
  <c r="BC36" i="5" s="1"/>
  <c r="AR43" i="5"/>
  <c r="BC43" i="5" s="1"/>
  <c r="AR50" i="5"/>
  <c r="BC50" i="5" s="1"/>
  <c r="AR61" i="5"/>
  <c r="BC61" i="5" s="1"/>
  <c r="Q22" i="7"/>
  <c r="P22" i="7"/>
  <c r="O22" i="7"/>
  <c r="N22" i="7"/>
  <c r="AT33" i="5"/>
  <c r="BE33" i="5" s="1"/>
  <c r="AU31" i="5"/>
  <c r="BF31" i="5" s="1"/>
  <c r="AZ32" i="5"/>
  <c r="BK32" i="5" s="1"/>
  <c r="AR31" i="5"/>
  <c r="BC31" i="5" s="1"/>
  <c r="AV31" i="5"/>
  <c r="BG31" i="5" s="1"/>
  <c r="AZ31" i="5"/>
  <c r="BK31" i="5" s="1"/>
  <c r="AR33" i="5"/>
  <c r="BC33" i="5" s="1"/>
  <c r="AZ33" i="5"/>
  <c r="BK33" i="5" s="1"/>
  <c r="AS33" i="5"/>
  <c r="BD33" i="5" s="1"/>
  <c r="AW33" i="5"/>
  <c r="BH33" i="5" s="1"/>
  <c r="BA33" i="5"/>
  <c r="BL33" i="5" s="1"/>
  <c r="S21" i="7"/>
  <c r="T21" i="7"/>
  <c r="R21" i="7"/>
  <c r="AS13" i="5"/>
  <c r="BD13" i="5" s="1"/>
  <c r="AW13" i="5"/>
  <c r="BH13" i="5" s="1"/>
  <c r="BA13" i="5"/>
  <c r="BL13" i="5" s="1"/>
  <c r="AZ29" i="5"/>
  <c r="BK29" i="5" s="1"/>
  <c r="AS14" i="5"/>
  <c r="BD14" i="5" s="1"/>
  <c r="BA14" i="5"/>
  <c r="BL14" i="5" s="1"/>
  <c r="AS16" i="5"/>
  <c r="BD16" i="5" s="1"/>
  <c r="AW16" i="5"/>
  <c r="BH16" i="5" s="1"/>
  <c r="BA16" i="5"/>
  <c r="BL16" i="5" s="1"/>
  <c r="AU19" i="5"/>
  <c r="BF19" i="5" s="1"/>
  <c r="AY19" i="5"/>
  <c r="BJ19" i="5" s="1"/>
  <c r="AR6" i="5"/>
  <c r="BC6" i="5" s="1"/>
  <c r="AZ6" i="5"/>
  <c r="BK6" i="5" s="1"/>
  <c r="AU8" i="5"/>
  <c r="BF8" i="5" s="1"/>
  <c r="AY8" i="5"/>
  <c r="BJ8" i="5" s="1"/>
  <c r="AZ5" i="5"/>
  <c r="BK5" i="5" s="1"/>
  <c r="AU6" i="5"/>
  <c r="BF6" i="5" s="1"/>
  <c r="AY6" i="5"/>
  <c r="BJ6" i="5" s="1"/>
  <c r="AS10" i="5"/>
  <c r="BD10" i="5" s="1"/>
  <c r="BA10" i="5"/>
  <c r="BL10" i="5" s="1"/>
  <c r="AU18" i="5"/>
  <c r="BF18" i="5" s="1"/>
  <c r="AY18" i="5"/>
  <c r="BJ18" i="5" s="1"/>
  <c r="AW19" i="5"/>
  <c r="BH19" i="5" s="1"/>
  <c r="AU24" i="5"/>
  <c r="BF24" i="5" s="1"/>
  <c r="AY26" i="5"/>
  <c r="BJ26" i="5" s="1"/>
  <c r="AW27" i="5"/>
  <c r="BH27" i="5" s="1"/>
  <c r="AU28" i="5"/>
  <c r="BF28" i="5" s="1"/>
  <c r="AY28" i="5"/>
  <c r="BJ28" i="5" s="1"/>
  <c r="AS29" i="5"/>
  <c r="BD29" i="5" s="1"/>
  <c r="AW29" i="5"/>
  <c r="BH29" i="5" s="1"/>
  <c r="BA29" i="5"/>
  <c r="BL29" i="5" s="1"/>
  <c r="AU30" i="5"/>
  <c r="BF30" i="5" s="1"/>
  <c r="AR14" i="5"/>
  <c r="BC14" i="5" s="1"/>
  <c r="AX17" i="5"/>
  <c r="BI17" i="5" s="1"/>
  <c r="AR18" i="5"/>
  <c r="BC18" i="5" s="1"/>
  <c r="AZ18" i="5"/>
  <c r="BK18" i="5" s="1"/>
  <c r="BA9" i="5"/>
  <c r="BL9" i="5" s="1"/>
  <c r="AT15" i="5"/>
  <c r="BE15" i="5" s="1"/>
  <c r="AX15" i="5"/>
  <c r="BI15" i="5" s="1"/>
  <c r="AR16" i="5"/>
  <c r="BC16" i="5" s="1"/>
  <c r="AV16" i="5"/>
  <c r="BG16" i="5" s="1"/>
  <c r="AZ16" i="5"/>
  <c r="BK16" i="5" s="1"/>
  <c r="AX23" i="5"/>
  <c r="BI23" i="5" s="1"/>
  <c r="AR24" i="5"/>
  <c r="BC24" i="5" s="1"/>
  <c r="AV24" i="5"/>
  <c r="BG24" i="5" s="1"/>
  <c r="AZ24" i="5"/>
  <c r="BK24" i="5" s="1"/>
  <c r="AX25" i="5"/>
  <c r="BI25" i="5" s="1"/>
  <c r="AR26" i="5"/>
  <c r="BC26" i="5" s="1"/>
  <c r="AV26" i="5"/>
  <c r="BG26" i="5" s="1"/>
  <c r="AZ26" i="5"/>
  <c r="BK26" i="5" s="1"/>
  <c r="AR28" i="5"/>
  <c r="BC28" i="5" s="1"/>
  <c r="AV28" i="5"/>
  <c r="BG28" i="5" s="1"/>
  <c r="AZ28" i="5"/>
  <c r="BK28" i="5" s="1"/>
  <c r="AV30" i="5"/>
  <c r="BG30" i="5" s="1"/>
  <c r="AS8" i="5"/>
  <c r="BD8" i="5" s="1"/>
  <c r="BA8" i="5"/>
  <c r="BL8" i="5" s="1"/>
  <c r="AS11" i="5"/>
  <c r="BD11" i="5" s="1"/>
  <c r="BA11" i="5"/>
  <c r="BL11" i="5" s="1"/>
  <c r="AR13" i="5"/>
  <c r="BC13" i="5" s="1"/>
  <c r="AV13" i="5"/>
  <c r="BG13" i="5" s="1"/>
  <c r="AZ13" i="5"/>
  <c r="BK13" i="5" s="1"/>
  <c r="AS30" i="5"/>
  <c r="BD30" i="5" s="1"/>
  <c r="AU9" i="5"/>
  <c r="BF9" i="5" s="1"/>
  <c r="AY9" i="5"/>
  <c r="BJ9" i="5" s="1"/>
  <c r="AT14" i="5"/>
  <c r="BE14" i="5" s="1"/>
  <c r="AX14" i="5"/>
  <c r="BI14" i="5" s="1"/>
  <c r="AU12" i="5"/>
  <c r="BF12" i="5" s="1"/>
  <c r="AY12" i="5"/>
  <c r="BJ12" i="5" s="1"/>
  <c r="AT19" i="5"/>
  <c r="BE19" i="5" s="1"/>
  <c r="BA7" i="5"/>
  <c r="BL7" i="5" s="1"/>
  <c r="AS6" i="5"/>
  <c r="BD6" i="5" s="1"/>
  <c r="AW6" i="5"/>
  <c r="BH6" i="5" s="1"/>
  <c r="BA6" i="5"/>
  <c r="BL6" i="5" s="1"/>
  <c r="AS9" i="5"/>
  <c r="BD9" i="5" s="1"/>
  <c r="AU11" i="5"/>
  <c r="BF11" i="5" s="1"/>
  <c r="AY11" i="5"/>
  <c r="BJ11" i="5" s="1"/>
  <c r="AT13" i="5"/>
  <c r="BE13" i="5" s="1"/>
  <c r="AX13" i="5"/>
  <c r="BI13" i="5" s="1"/>
  <c r="AT16" i="5"/>
  <c r="BE16" i="5" s="1"/>
  <c r="AX16" i="5"/>
  <c r="BI16" i="5" s="1"/>
  <c r="AS18" i="5"/>
  <c r="BD18" i="5" s="1"/>
  <c r="AS20" i="5"/>
  <c r="BD20" i="5" s="1"/>
  <c r="AW20" i="5"/>
  <c r="BH20" i="5" s="1"/>
  <c r="BA20" i="5"/>
  <c r="BL20" i="5" s="1"/>
  <c r="AY21" i="5"/>
  <c r="BJ21" i="5" s="1"/>
  <c r="AS22" i="5"/>
  <c r="BD22" i="5" s="1"/>
  <c r="AW22" i="5"/>
  <c r="BH22" i="5" s="1"/>
  <c r="AY23" i="5"/>
  <c r="BJ23" i="5" s="1"/>
  <c r="AS24" i="5"/>
  <c r="BD24" i="5" s="1"/>
  <c r="AW24" i="5"/>
  <c r="BH24" i="5" s="1"/>
  <c r="BA24" i="5"/>
  <c r="BL24" i="5" s="1"/>
  <c r="AU27" i="5"/>
  <c r="BF27" i="5" s="1"/>
  <c r="AY27" i="5"/>
  <c r="BJ27" i="5" s="1"/>
  <c r="AS12" i="5"/>
  <c r="BD12" i="5" s="1"/>
  <c r="BA12" i="5"/>
  <c r="BL12" i="5" s="1"/>
  <c r="AW30" i="5"/>
  <c r="BH30" i="5" s="1"/>
  <c r="BA30" i="5"/>
  <c r="BL30" i="5" s="1"/>
  <c r="AT6" i="5"/>
  <c r="BE6" i="5" s="1"/>
  <c r="AX6" i="5"/>
  <c r="BI6" i="5" s="1"/>
  <c r="AU10" i="5"/>
  <c r="BF10" i="5" s="1"/>
  <c r="AY10" i="5"/>
  <c r="BJ10" i="5" s="1"/>
  <c r="AU13" i="5"/>
  <c r="BF13" i="5" s="1"/>
  <c r="AY13" i="5"/>
  <c r="BJ13" i="5" s="1"/>
  <c r="AZ14" i="5"/>
  <c r="BK14" i="5" s="1"/>
  <c r="AW15" i="5"/>
  <c r="BH15" i="5" s="1"/>
  <c r="AU16" i="5"/>
  <c r="BF16" i="5" s="1"/>
  <c r="AY16" i="5"/>
  <c r="BJ16" i="5" s="1"/>
  <c r="AT20" i="5"/>
  <c r="BE20" i="5" s="1"/>
  <c r="AX20" i="5"/>
  <c r="BI20" i="5" s="1"/>
  <c r="AR21" i="5"/>
  <c r="BC21" i="5" s="1"/>
  <c r="AV21" i="5"/>
  <c r="BG21" i="5" s="1"/>
  <c r="AZ21" i="5"/>
  <c r="BK21" i="5" s="1"/>
  <c r="AT24" i="5"/>
  <c r="BE24" i="5" s="1"/>
  <c r="AX24" i="5"/>
  <c r="BI24" i="5" s="1"/>
  <c r="AT28" i="5"/>
  <c r="BE28" i="5" s="1"/>
  <c r="AX28" i="5"/>
  <c r="BI28" i="5" s="1"/>
  <c r="AS27" i="5"/>
  <c r="BD27" i="5" s="1"/>
  <c r="AY30" i="5"/>
  <c r="BJ30" i="5" s="1"/>
  <c r="AR17" i="5"/>
  <c r="BC17" i="5" s="1"/>
  <c r="AS7" i="5"/>
  <c r="BD7" i="5" s="1"/>
  <c r="AZ10" i="5"/>
  <c r="BK10" i="5" s="1"/>
  <c r="AT27" i="5"/>
  <c r="BE27" i="5" s="1"/>
  <c r="AX27" i="5"/>
  <c r="BI27" i="5" s="1"/>
  <c r="AT22" i="5"/>
  <c r="BE22" i="5" s="1"/>
  <c r="AT29" i="5"/>
  <c r="BE29" i="5" s="1"/>
  <c r="AX29" i="5"/>
  <c r="BI29" i="5" s="1"/>
  <c r="AZ30" i="5"/>
  <c r="BK30" i="5" s="1"/>
  <c r="AZ11" i="5"/>
  <c r="BK11" i="5" s="1"/>
  <c r="AZ7" i="5"/>
  <c r="BK7" i="5" s="1"/>
  <c r="AZ17" i="5"/>
  <c r="BK17" i="5" s="1"/>
  <c r="AZ9" i="5"/>
  <c r="BK9" i="5" s="1"/>
  <c r="AU20" i="5"/>
  <c r="BF20" i="5" s="1"/>
  <c r="AY20" i="5"/>
  <c r="BJ20" i="5" s="1"/>
  <c r="AV25" i="5"/>
  <c r="BG25" i="5" s="1"/>
  <c r="AT26" i="5"/>
  <c r="BE26" i="5" s="1"/>
  <c r="AX26" i="5"/>
  <c r="BI26" i="5" s="1"/>
  <c r="AU7" i="5"/>
  <c r="BF7" i="5" s="1"/>
  <c r="AY7" i="5"/>
  <c r="BJ7" i="5" s="1"/>
  <c r="AZ8" i="5"/>
  <c r="BK8" i="5" s="1"/>
  <c r="AR12" i="5"/>
  <c r="BC12" i="5" s="1"/>
  <c r="AZ12" i="5"/>
  <c r="BK12" i="5" s="1"/>
  <c r="AU17" i="5"/>
  <c r="BF17" i="5" s="1"/>
  <c r="AY17" i="5"/>
  <c r="BJ17" i="5" s="1"/>
  <c r="BA18" i="5"/>
  <c r="BL18" i="5" s="1"/>
  <c r="AX19" i="5"/>
  <c r="BI19" i="5" s="1"/>
  <c r="AR20" i="5"/>
  <c r="BC20" i="5" s="1"/>
  <c r="AV20" i="5"/>
  <c r="BG20" i="5" s="1"/>
  <c r="AW23" i="5"/>
  <c r="BH23" i="5" s="1"/>
  <c r="AS25" i="5"/>
  <c r="BD25" i="5" s="1"/>
  <c r="AW25" i="5"/>
  <c r="BH25" i="5" s="1"/>
  <c r="BA25" i="5"/>
  <c r="BL25" i="5" s="1"/>
  <c r="AT30" i="5"/>
  <c r="BE30" i="5" s="1"/>
  <c r="AX30" i="5"/>
  <c r="BI30" i="5" s="1"/>
  <c r="AW7" i="5"/>
  <c r="BH7" i="5" s="1"/>
  <c r="AW8" i="5"/>
  <c r="BH8" i="5" s="1"/>
  <c r="AW9" i="5"/>
  <c r="BH9" i="5" s="1"/>
  <c r="AW10" i="5"/>
  <c r="BH10" i="5" s="1"/>
  <c r="AW11" i="5"/>
  <c r="BH11" i="5" s="1"/>
  <c r="AW12" i="5"/>
  <c r="BH12" i="5" s="1"/>
  <c r="AV14" i="5"/>
  <c r="BG14" i="5" s="1"/>
  <c r="AV15" i="5"/>
  <c r="BG15" i="5" s="1"/>
  <c r="AZ15" i="5"/>
  <c r="BK15" i="5" s="1"/>
  <c r="AS17" i="5"/>
  <c r="BD17" i="5" s="1"/>
  <c r="AW17" i="5"/>
  <c r="BH17" i="5" s="1"/>
  <c r="BA17" i="5"/>
  <c r="BL17" i="5" s="1"/>
  <c r="AW18" i="5"/>
  <c r="BH18" i="5" s="1"/>
  <c r="AS19" i="5"/>
  <c r="BD19" i="5" s="1"/>
  <c r="BA19" i="5"/>
  <c r="BL19" i="5" s="1"/>
  <c r="AT21" i="5"/>
  <c r="BE21" i="5" s="1"/>
  <c r="AX21" i="5"/>
  <c r="BI21" i="5" s="1"/>
  <c r="AU22" i="5"/>
  <c r="BF22" i="5" s="1"/>
  <c r="AY22" i="5"/>
  <c r="BJ22" i="5" s="1"/>
  <c r="AR23" i="5"/>
  <c r="BC23" i="5" s="1"/>
  <c r="AV23" i="5"/>
  <c r="BG23" i="5" s="1"/>
  <c r="AZ23" i="5"/>
  <c r="BK23" i="5" s="1"/>
  <c r="AU25" i="5"/>
  <c r="BF25" i="5" s="1"/>
  <c r="AY25" i="5"/>
  <c r="BJ25" i="5" s="1"/>
  <c r="BA27" i="5"/>
  <c r="BL27" i="5" s="1"/>
  <c r="AU29" i="5"/>
  <c r="BF29" i="5" s="1"/>
  <c r="AY29" i="5"/>
  <c r="BJ29" i="5" s="1"/>
  <c r="AR30" i="5"/>
  <c r="BC30" i="5" s="1"/>
  <c r="AS5" i="5"/>
  <c r="BD5" i="5" s="1"/>
  <c r="AT7" i="5"/>
  <c r="BE7" i="5" s="1"/>
  <c r="AX7" i="5"/>
  <c r="BI7" i="5" s="1"/>
  <c r="AT8" i="5"/>
  <c r="BE8" i="5" s="1"/>
  <c r="AX8" i="5"/>
  <c r="BI8" i="5" s="1"/>
  <c r="AT9" i="5"/>
  <c r="BE9" i="5" s="1"/>
  <c r="AX9" i="5"/>
  <c r="BI9" i="5" s="1"/>
  <c r="AT10" i="5"/>
  <c r="BE10" i="5" s="1"/>
  <c r="AX10" i="5"/>
  <c r="BI10" i="5" s="1"/>
  <c r="AT11" i="5"/>
  <c r="BE11" i="5" s="1"/>
  <c r="AX11" i="5"/>
  <c r="BI11" i="5" s="1"/>
  <c r="AT12" i="5"/>
  <c r="BE12" i="5" s="1"/>
  <c r="AX12" i="5"/>
  <c r="BI12" i="5" s="1"/>
  <c r="AW14" i="5"/>
  <c r="BH14" i="5" s="1"/>
  <c r="AS15" i="5"/>
  <c r="BD15" i="5" s="1"/>
  <c r="BA15" i="5"/>
  <c r="BL15" i="5" s="1"/>
  <c r="AT17" i="5"/>
  <c r="BE17" i="5" s="1"/>
  <c r="AT18" i="5"/>
  <c r="BE18" i="5" s="1"/>
  <c r="AX18" i="5"/>
  <c r="BI18" i="5" s="1"/>
  <c r="AU21" i="5"/>
  <c r="BF21" i="5" s="1"/>
  <c r="AR22" i="5"/>
  <c r="BC22" i="5" s="1"/>
  <c r="AV22" i="5"/>
  <c r="BG22" i="5" s="1"/>
  <c r="AZ22" i="5"/>
  <c r="BK22" i="5" s="1"/>
  <c r="AS23" i="5"/>
  <c r="BD23" i="5" s="1"/>
  <c r="BA23" i="5"/>
  <c r="BL23" i="5" s="1"/>
  <c r="AZ25" i="5"/>
  <c r="BK25" i="5" s="1"/>
  <c r="AS26" i="5"/>
  <c r="BD26" i="5" s="1"/>
  <c r="AW26" i="5"/>
  <c r="BH26" i="5" s="1"/>
  <c r="BA26" i="5"/>
  <c r="BL26" i="5" s="1"/>
  <c r="AV29" i="5"/>
  <c r="BG29" i="5" s="1"/>
  <c r="BA5" i="5"/>
  <c r="BL5" i="5" s="1"/>
  <c r="AR5" i="5"/>
  <c r="BC5" i="5" s="1"/>
  <c r="AV5" i="5"/>
  <c r="BG5" i="5" s="1"/>
  <c r="AV6" i="5"/>
  <c r="BG6" i="5" s="1"/>
  <c r="AZ20" i="5"/>
  <c r="BK20" i="5" s="1"/>
  <c r="BA22" i="5"/>
  <c r="BL22" i="5" s="1"/>
  <c r="AT23" i="5"/>
  <c r="BE23" i="5" s="1"/>
  <c r="AU26" i="5"/>
  <c r="BF26" i="5" s="1"/>
  <c r="AR7" i="5"/>
  <c r="BC7" i="5" s="1"/>
  <c r="AV7" i="5"/>
  <c r="BG7" i="5" s="1"/>
  <c r="AR8" i="5"/>
  <c r="BC8" i="5" s="1"/>
  <c r="AV8" i="5"/>
  <c r="BG8" i="5" s="1"/>
  <c r="AR9" i="5"/>
  <c r="BC9" i="5" s="1"/>
  <c r="AV9" i="5"/>
  <c r="BG9" i="5" s="1"/>
  <c r="AR10" i="5"/>
  <c r="BC10" i="5" s="1"/>
  <c r="AV10" i="5"/>
  <c r="BG10" i="5" s="1"/>
  <c r="AR11" i="5"/>
  <c r="BC11" i="5" s="1"/>
  <c r="AV11" i="5"/>
  <c r="BG11" i="5" s="1"/>
  <c r="AV12" i="5"/>
  <c r="BG12" i="5" s="1"/>
  <c r="AU14" i="5"/>
  <c r="BF14" i="5" s="1"/>
  <c r="AY14" i="5"/>
  <c r="BJ14" i="5" s="1"/>
  <c r="AU15" i="5"/>
  <c r="BF15" i="5" s="1"/>
  <c r="AY15" i="5"/>
  <c r="BJ15" i="5" s="1"/>
  <c r="AV17" i="5"/>
  <c r="BG17" i="5" s="1"/>
  <c r="AV18" i="5"/>
  <c r="BG18" i="5" s="1"/>
  <c r="AR19" i="5"/>
  <c r="BC19" i="5" s="1"/>
  <c r="AV19" i="5"/>
  <c r="BG19" i="5" s="1"/>
  <c r="AZ19" i="5"/>
  <c r="BK19" i="5" s="1"/>
  <c r="AS21" i="5"/>
  <c r="BD21" i="5" s="1"/>
  <c r="AW21" i="5"/>
  <c r="BH21" i="5" s="1"/>
  <c r="BA21" i="5"/>
  <c r="BL21" i="5" s="1"/>
  <c r="AU23" i="5"/>
  <c r="BF23" i="5" s="1"/>
  <c r="AY24" i="5"/>
  <c r="BJ24" i="5" s="1"/>
  <c r="AT25" i="5"/>
  <c r="BE25" i="5" s="1"/>
  <c r="AR27" i="5"/>
  <c r="BC27" i="5" s="1"/>
  <c r="AV27" i="5"/>
  <c r="BG27" i="5" s="1"/>
  <c r="AZ27" i="5"/>
  <c r="BK27" i="5" s="1"/>
  <c r="AS28" i="5"/>
  <c r="BD28" i="5" s="1"/>
  <c r="AW28" i="5"/>
  <c r="BH28" i="5" s="1"/>
  <c r="BA28" i="5"/>
  <c r="BL28" i="5" s="1"/>
  <c r="AR29" i="5"/>
  <c r="BC29" i="5" s="1"/>
  <c r="AR25" i="5"/>
  <c r="BC25" i="5" s="1"/>
  <c r="AW5" i="5"/>
  <c r="BH5" i="5" s="1"/>
  <c r="AT38" i="5"/>
  <c r="BE38" i="5" s="1"/>
  <c r="AX38" i="5"/>
  <c r="BI38" i="5" s="1"/>
  <c r="AR39" i="5"/>
  <c r="BC39" i="5" s="1"/>
  <c r="AV39" i="5"/>
  <c r="BG39" i="5" s="1"/>
  <c r="AZ39" i="5"/>
  <c r="BK39" i="5" s="1"/>
  <c r="AT56" i="5"/>
  <c r="BE56" i="5" s="1"/>
  <c r="AX56" i="5"/>
  <c r="BI56" i="5" s="1"/>
  <c r="AS57" i="5"/>
  <c r="BD57" i="5" s="1"/>
  <c r="AW57" i="5"/>
  <c r="BH57" i="5" s="1"/>
  <c r="BA57" i="5"/>
  <c r="BL57" i="5" s="1"/>
  <c r="AX5" i="5"/>
  <c r="BI5" i="5" s="1"/>
  <c r="AR15" i="5"/>
  <c r="BC15" i="5" s="1"/>
  <c r="AY5" i="5"/>
  <c r="BJ5" i="5" s="1"/>
  <c r="AX22" i="5"/>
  <c r="BI22" i="5" s="1"/>
  <c r="AT34" i="5"/>
  <c r="BE34" i="5" s="1"/>
  <c r="AX34" i="5"/>
  <c r="BI34" i="5" s="1"/>
  <c r="AR35" i="5"/>
  <c r="BC35" i="5" s="1"/>
  <c r="AV35" i="5"/>
  <c r="BG35" i="5" s="1"/>
  <c r="AZ35" i="5"/>
  <c r="BK35" i="5" s="1"/>
  <c r="AT50" i="5"/>
  <c r="BE50" i="5" s="1"/>
  <c r="AX50" i="5"/>
  <c r="BI50" i="5" s="1"/>
  <c r="AR51" i="5"/>
  <c r="BC51" i="5" s="1"/>
  <c r="AV51" i="5"/>
  <c r="BG51" i="5" s="1"/>
  <c r="AZ51" i="5"/>
  <c r="BK51" i="5" s="1"/>
  <c r="AT58" i="5"/>
  <c r="BE58" i="5" s="1"/>
  <c r="AX58" i="5"/>
  <c r="BI58" i="5" s="1"/>
  <c r="AS59" i="5"/>
  <c r="BD59" i="5" s="1"/>
  <c r="AW59" i="5"/>
  <c r="BH59" i="5" s="1"/>
  <c r="BA59" i="5"/>
  <c r="BL59" i="5" s="1"/>
  <c r="AS65" i="5"/>
  <c r="BD65" i="5" s="1"/>
  <c r="AW65" i="5"/>
  <c r="BH65" i="5" s="1"/>
  <c r="BA65" i="5"/>
  <c r="BL65" i="5" s="1"/>
  <c r="AY71" i="5"/>
  <c r="BJ71" i="5" s="1"/>
  <c r="AY75" i="5"/>
  <c r="BJ75" i="5" s="1"/>
  <c r="AY79" i="5"/>
  <c r="BJ79" i="5" s="1"/>
  <c r="AR84" i="5"/>
  <c r="BC84" i="5" s="1"/>
  <c r="AZ84" i="5"/>
  <c r="BK84" i="5" s="1"/>
  <c r="AR88" i="5"/>
  <c r="BC88" i="5" s="1"/>
  <c r="AS53" i="5"/>
  <c r="BD53" i="5" s="1"/>
  <c r="BA53" i="5"/>
  <c r="BL53" i="5" s="1"/>
  <c r="AT66" i="5"/>
  <c r="BE66" i="5" s="1"/>
  <c r="AX66" i="5"/>
  <c r="BI66" i="5" s="1"/>
  <c r="AR72" i="5"/>
  <c r="BC72" i="5" s="1"/>
  <c r="AZ72" i="5"/>
  <c r="BK72" i="5" s="1"/>
  <c r="AR76" i="5"/>
  <c r="BC76" i="5" s="1"/>
  <c r="AZ76" i="5"/>
  <c r="BK76" i="5" s="1"/>
  <c r="AR80" i="5"/>
  <c r="BC80" i="5" s="1"/>
  <c r="AZ80" i="5"/>
  <c r="BK80" i="5" s="1"/>
  <c r="AT5" i="5"/>
  <c r="BE5" i="5" s="1"/>
  <c r="AU5" i="5"/>
  <c r="BF5" i="5" s="1"/>
  <c r="BA124" i="5"/>
  <c r="BL124" i="5" s="1"/>
  <c r="AW126" i="5"/>
  <c r="BH126" i="5" s="1"/>
  <c r="AY127" i="5"/>
  <c r="BJ127" i="5" s="1"/>
  <c r="AS128" i="5"/>
  <c r="BD128" i="5" s="1"/>
  <c r="BA128" i="5"/>
  <c r="BL128" i="5" s="1"/>
  <c r="AT130" i="5"/>
  <c r="BE130" i="5" s="1"/>
  <c r="AV131" i="5"/>
  <c r="BG131" i="5" s="1"/>
  <c r="AY136" i="5"/>
  <c r="BJ136" i="5" s="1"/>
  <c r="AR129" i="5"/>
  <c r="BC129" i="5" s="1"/>
  <c r="AZ129" i="5"/>
  <c r="BK129" i="5" s="1"/>
  <c r="AT138" i="5"/>
  <c r="BE138" i="5" s="1"/>
  <c r="AY140" i="5"/>
  <c r="BJ140" i="5" s="1"/>
  <c r="AT142" i="5"/>
  <c r="BE142" i="5" s="1"/>
  <c r="AS149" i="5"/>
  <c r="BD149" i="5" s="1"/>
  <c r="AW149" i="5"/>
  <c r="BH149" i="5" s="1"/>
  <c r="BA149" i="5"/>
  <c r="BL149" i="5" s="1"/>
  <c r="AY171" i="5"/>
  <c r="BJ171" i="5" s="1"/>
  <c r="AT174" i="5"/>
  <c r="BE174" i="5" s="1"/>
  <c r="AW134" i="5"/>
  <c r="BH134" i="5" s="1"/>
  <c r="AY135" i="5"/>
  <c r="BJ135" i="5" s="1"/>
  <c r="AS136" i="5"/>
  <c r="BD136" i="5" s="1"/>
  <c r="AR137" i="5"/>
  <c r="BC137" i="5" s="1"/>
  <c r="AZ137" i="5"/>
  <c r="BK137" i="5" s="1"/>
  <c r="AY155" i="5"/>
  <c r="BJ155" i="5" s="1"/>
  <c r="AT158" i="5"/>
  <c r="BE158" i="5" s="1"/>
  <c r="AS165" i="5"/>
  <c r="BD165" i="5" s="1"/>
  <c r="AW165" i="5"/>
  <c r="BH165" i="5" s="1"/>
  <c r="BA165" i="5"/>
  <c r="BL165" i="5" s="1"/>
  <c r="AS243" i="5"/>
  <c r="BD243" i="5" s="1"/>
  <c r="AW243" i="5"/>
  <c r="BH243" i="5" s="1"/>
  <c r="BA243" i="5"/>
  <c r="BL243" i="5" s="1"/>
  <c r="AY253" i="5"/>
  <c r="BJ253" i="5" s="1"/>
  <c r="AY249" i="5"/>
  <c r="BJ249" i="5" s="1"/>
  <c r="AZ254" i="5"/>
  <c r="BK254" i="5" s="1"/>
  <c r="AS239" i="5"/>
  <c r="BD239" i="5" s="1"/>
  <c r="BA239" i="5"/>
  <c r="BL239" i="5" s="1"/>
  <c r="AW241" i="5"/>
  <c r="BH241" i="5" s="1"/>
  <c r="AX256" i="5"/>
  <c r="BI256" i="5" s="1"/>
  <c r="AX260" i="5"/>
  <c r="BI260" i="5" s="1"/>
  <c r="AV313" i="5"/>
  <c r="BG313" i="5" s="1"/>
  <c r="AR315" i="5"/>
  <c r="BC315" i="5" s="1"/>
  <c r="AZ315" i="5"/>
  <c r="BK315" i="5" s="1"/>
  <c r="AT316" i="5"/>
  <c r="BE316" i="5" s="1"/>
  <c r="AX321" i="5"/>
  <c r="BI321" i="5" s="1"/>
  <c r="AR323" i="5"/>
  <c r="BC323" i="5" s="1"/>
  <c r="AZ323" i="5"/>
  <c r="BK323" i="5" s="1"/>
  <c r="AR326" i="5"/>
  <c r="BC326" i="5" s="1"/>
  <c r="AZ326" i="5"/>
  <c r="BK326" i="5" s="1"/>
  <c r="BA331" i="5"/>
  <c r="BL331" i="5" s="1"/>
  <c r="AX306" i="5"/>
  <c r="BI306" i="5" s="1"/>
  <c r="AV317" i="5"/>
  <c r="BG317" i="5" s="1"/>
  <c r="AX325" i="5"/>
  <c r="BI325" i="5" s="1"/>
  <c r="AY329" i="5"/>
  <c r="BJ329" i="5" s="1"/>
  <c r="AW334" i="5"/>
  <c r="BH334" i="5" s="1"/>
  <c r="AV309" i="5"/>
  <c r="BG309" i="5" s="1"/>
  <c r="AR319" i="5"/>
  <c r="BC319" i="5" s="1"/>
  <c r="AZ319" i="5"/>
  <c r="BK319" i="5" s="1"/>
  <c r="AT320" i="5"/>
  <c r="BE320" i="5" s="1"/>
  <c r="AY325" i="5"/>
  <c r="BJ325" i="5" s="1"/>
  <c r="AV329" i="5"/>
  <c r="BG329" i="5" s="1"/>
  <c r="AX335" i="5"/>
  <c r="BI335" i="5" s="1"/>
  <c r="AX340" i="5"/>
  <c r="BI340" i="5" s="1"/>
  <c r="AR311" i="5"/>
  <c r="BC311" i="5" s="1"/>
  <c r="AZ311" i="5"/>
  <c r="BK311" i="5" s="1"/>
  <c r="AT312" i="5"/>
  <c r="BE312" i="5" s="1"/>
  <c r="AV325" i="5"/>
  <c r="BG325" i="5" s="1"/>
  <c r="AT328" i="5"/>
  <c r="BE328" i="5" s="1"/>
  <c r="AR334" i="5"/>
  <c r="BC334" i="5" s="1"/>
  <c r="AZ334" i="5"/>
  <c r="BK334" i="5" s="1"/>
  <c r="AT335" i="5"/>
  <c r="BE335" i="5" s="1"/>
  <c r="AX345" i="5"/>
  <c r="BI345" i="5" s="1"/>
  <c r="AV356" i="5"/>
  <c r="BG356" i="5" s="1"/>
  <c r="AR366" i="5"/>
  <c r="BC366" i="5" s="1"/>
  <c r="AZ366" i="5"/>
  <c r="BK366" i="5" s="1"/>
  <c r="AT367" i="5"/>
  <c r="BE367" i="5" s="1"/>
  <c r="AT371" i="5"/>
  <c r="BE371" i="5" s="1"/>
  <c r="AV372" i="5"/>
  <c r="BG372" i="5" s="1"/>
  <c r="AX373" i="5"/>
  <c r="BI373" i="5" s="1"/>
  <c r="AV379" i="5"/>
  <c r="BG379" i="5" s="1"/>
  <c r="AX380" i="5"/>
  <c r="BI380" i="5" s="1"/>
  <c r="AT384" i="5"/>
  <c r="BE384" i="5" s="1"/>
  <c r="AX384" i="5"/>
  <c r="BI384" i="5" s="1"/>
  <c r="AR390" i="5"/>
  <c r="BC390" i="5" s="1"/>
  <c r="AZ390" i="5"/>
  <c r="BK390" i="5" s="1"/>
  <c r="AV391" i="5"/>
  <c r="BG391" i="5" s="1"/>
  <c r="AY405" i="5"/>
  <c r="BJ405" i="5" s="1"/>
  <c r="AU413" i="5"/>
  <c r="BF413" i="5" s="1"/>
  <c r="AU485" i="5"/>
  <c r="BF485" i="5" s="1"/>
  <c r="AX337" i="5"/>
  <c r="BI337" i="5" s="1"/>
  <c r="AV348" i="5"/>
  <c r="BG348" i="5" s="1"/>
  <c r="AR358" i="5"/>
  <c r="BC358" i="5" s="1"/>
  <c r="AZ358" i="5"/>
  <c r="BK358" i="5" s="1"/>
  <c r="AT359" i="5"/>
  <c r="BE359" i="5" s="1"/>
  <c r="AX369" i="5"/>
  <c r="BI369" i="5" s="1"/>
  <c r="AV375" i="5"/>
  <c r="BG375" i="5" s="1"/>
  <c r="AX376" i="5"/>
  <c r="BI376" i="5" s="1"/>
  <c r="AR377" i="5"/>
  <c r="BC377" i="5" s="1"/>
  <c r="AZ377" i="5"/>
  <c r="BK377" i="5" s="1"/>
  <c r="AV383" i="5"/>
  <c r="BG383" i="5" s="1"/>
  <c r="AX385" i="5"/>
  <c r="BI385" i="5" s="1"/>
  <c r="AT388" i="5"/>
  <c r="BE388" i="5" s="1"/>
  <c r="AX388" i="5"/>
  <c r="BI388" i="5" s="1"/>
  <c r="AS391" i="5"/>
  <c r="BD391" i="5" s="1"/>
  <c r="BA391" i="5"/>
  <c r="BL391" i="5" s="1"/>
  <c r="AR402" i="5"/>
  <c r="BC402" i="5" s="1"/>
  <c r="AZ402" i="5"/>
  <c r="BK402" i="5" s="1"/>
  <c r="AV403" i="5"/>
  <c r="BG403" i="5" s="1"/>
  <c r="AX381" i="5"/>
  <c r="BI381" i="5" s="1"/>
  <c r="AS382" i="5"/>
  <c r="BD382" i="5" s="1"/>
  <c r="BA382" i="5"/>
  <c r="BL382" i="5" s="1"/>
  <c r="AX389" i="5"/>
  <c r="BI389" i="5" s="1"/>
  <c r="AT392" i="5"/>
  <c r="BE392" i="5" s="1"/>
  <c r="AX392" i="5"/>
  <c r="BI392" i="5" s="1"/>
  <c r="AS395" i="5"/>
  <c r="BD395" i="5" s="1"/>
  <c r="BA395" i="5"/>
  <c r="BL395" i="5" s="1"/>
  <c r="AT331" i="5"/>
  <c r="BE331" i="5" s="1"/>
  <c r="AX341" i="5"/>
  <c r="BI341" i="5" s="1"/>
  <c r="AV352" i="5"/>
  <c r="BG352" i="5" s="1"/>
  <c r="AR362" i="5"/>
  <c r="BC362" i="5" s="1"/>
  <c r="AZ362" i="5"/>
  <c r="BK362" i="5" s="1"/>
  <c r="AT363" i="5"/>
  <c r="BE363" i="5" s="1"/>
  <c r="AR378" i="5"/>
  <c r="BC378" i="5" s="1"/>
  <c r="AZ378" i="5"/>
  <c r="BK378" i="5" s="1"/>
  <c r="AY381" i="5"/>
  <c r="BJ381" i="5" s="1"/>
  <c r="AY389" i="5"/>
  <c r="BJ389" i="5" s="1"/>
  <c r="AX397" i="5"/>
  <c r="BI397" i="5" s="1"/>
  <c r="AX401" i="5"/>
  <c r="BI401" i="5" s="1"/>
  <c r="AT404" i="5"/>
  <c r="BE404" i="5" s="1"/>
  <c r="AX404" i="5"/>
  <c r="BI404" i="5" s="1"/>
  <c r="AS407" i="5"/>
  <c r="BD407" i="5" s="1"/>
  <c r="BA407" i="5"/>
  <c r="BL407" i="5" s="1"/>
  <c r="AS411" i="5"/>
  <c r="BD411" i="5" s="1"/>
  <c r="AW411" i="5"/>
  <c r="BH411" i="5" s="1"/>
  <c r="BA411" i="5"/>
  <c r="BL411" i="5" s="1"/>
  <c r="AT412" i="5"/>
  <c r="BE412" i="5" s="1"/>
  <c r="AX412" i="5"/>
  <c r="BI412" i="5" s="1"/>
  <c r="AS427" i="5"/>
  <c r="BD427" i="5" s="1"/>
  <c r="AW427" i="5"/>
  <c r="BH427" i="5" s="1"/>
  <c r="AV462" i="5"/>
  <c r="BG462" i="5" s="1"/>
  <c r="AU517" i="5"/>
  <c r="BF517" i="5" s="1"/>
  <c r="AX333" i="5"/>
  <c r="BI333" i="5" s="1"/>
  <c r="AV344" i="5"/>
  <c r="BG344" i="5" s="1"/>
  <c r="AR354" i="5"/>
  <c r="BC354" i="5" s="1"/>
  <c r="AZ354" i="5"/>
  <c r="BK354" i="5" s="1"/>
  <c r="AT355" i="5"/>
  <c r="BE355" i="5" s="1"/>
  <c r="AX365" i="5"/>
  <c r="BI365" i="5" s="1"/>
  <c r="AR374" i="5"/>
  <c r="BC374" i="5" s="1"/>
  <c r="AZ374" i="5"/>
  <c r="BK374" i="5" s="1"/>
  <c r="AR381" i="5"/>
  <c r="BC381" i="5" s="1"/>
  <c r="AZ381" i="5"/>
  <c r="BK381" i="5" s="1"/>
  <c r="AR386" i="5"/>
  <c r="BC386" i="5" s="1"/>
  <c r="AZ386" i="5"/>
  <c r="BK386" i="5" s="1"/>
  <c r="AV387" i="5"/>
  <c r="BG387" i="5" s="1"/>
  <c r="AY397" i="5"/>
  <c r="BJ397" i="5" s="1"/>
  <c r="AY401" i="5"/>
  <c r="BJ401" i="5" s="1"/>
  <c r="AU533" i="5"/>
  <c r="BF533" i="5" s="1"/>
  <c r="BA426" i="5"/>
  <c r="BL426" i="5" s="1"/>
  <c r="AX429" i="5"/>
  <c r="BI429" i="5" s="1"/>
  <c r="AR430" i="5"/>
  <c r="BC430" i="5" s="1"/>
  <c r="AZ430" i="5"/>
  <c r="BK430" i="5" s="1"/>
  <c r="AW432" i="5"/>
  <c r="BH432" i="5" s="1"/>
  <c r="AY433" i="5"/>
  <c r="BJ433" i="5" s="1"/>
  <c r="AS434" i="5"/>
  <c r="BD434" i="5" s="1"/>
  <c r="BA434" i="5"/>
  <c r="BL434" i="5" s="1"/>
  <c r="AX441" i="5"/>
  <c r="BI441" i="5" s="1"/>
  <c r="AS442" i="5"/>
  <c r="BD442" i="5" s="1"/>
  <c r="BA442" i="5"/>
  <c r="BL442" i="5" s="1"/>
  <c r="AV443" i="5"/>
  <c r="BG443" i="5" s="1"/>
  <c r="AR446" i="5"/>
  <c r="BC446" i="5" s="1"/>
  <c r="AZ446" i="5"/>
  <c r="BK446" i="5" s="1"/>
  <c r="AX448" i="5"/>
  <c r="BI448" i="5" s="1"/>
  <c r="AR450" i="5"/>
  <c r="BC450" i="5" s="1"/>
  <c r="AZ450" i="5"/>
  <c r="BK450" i="5" s="1"/>
  <c r="AY456" i="5"/>
  <c r="BJ456" i="5" s="1"/>
  <c r="AS458" i="5"/>
  <c r="BD458" i="5" s="1"/>
  <c r="BA458" i="5"/>
  <c r="BL458" i="5" s="1"/>
  <c r="AW463" i="5"/>
  <c r="BH463" i="5" s="1"/>
  <c r="AY465" i="5"/>
  <c r="BJ465" i="5" s="1"/>
  <c r="AY476" i="5"/>
  <c r="BJ476" i="5" s="1"/>
  <c r="AR486" i="5"/>
  <c r="BC486" i="5" s="1"/>
  <c r="AZ486" i="5"/>
  <c r="BK486" i="5" s="1"/>
  <c r="AW428" i="5"/>
  <c r="BH428" i="5" s="1"/>
  <c r="AY429" i="5"/>
  <c r="BJ429" i="5" s="1"/>
  <c r="AS430" i="5"/>
  <c r="BD430" i="5" s="1"/>
  <c r="BA430" i="5"/>
  <c r="BL430" i="5" s="1"/>
  <c r="AT439" i="5"/>
  <c r="BE439" i="5" s="1"/>
  <c r="AY441" i="5"/>
  <c r="BJ441" i="5" s="1"/>
  <c r="AX445" i="5"/>
  <c r="BI445" i="5" s="1"/>
  <c r="AS446" i="5"/>
  <c r="BD446" i="5" s="1"/>
  <c r="BA446" i="5"/>
  <c r="BL446" i="5" s="1"/>
  <c r="AY448" i="5"/>
  <c r="BJ448" i="5" s="1"/>
  <c r="AS450" i="5"/>
  <c r="BD450" i="5" s="1"/>
  <c r="BA450" i="5"/>
  <c r="BL450" i="5" s="1"/>
  <c r="AW455" i="5"/>
  <c r="BH455" i="5" s="1"/>
  <c r="AY457" i="5"/>
  <c r="BJ457" i="5" s="1"/>
  <c r="AT463" i="5"/>
  <c r="BE463" i="5" s="1"/>
  <c r="AR465" i="5"/>
  <c r="BC465" i="5" s="1"/>
  <c r="AZ465" i="5"/>
  <c r="BK465" i="5" s="1"/>
  <c r="AR470" i="5"/>
  <c r="BC470" i="5" s="1"/>
  <c r="AZ470" i="5"/>
  <c r="BK470" i="5" s="1"/>
  <c r="AW475" i="5"/>
  <c r="BH475" i="5" s="1"/>
  <c r="AR490" i="5"/>
  <c r="BC490" i="5" s="1"/>
  <c r="AZ490" i="5"/>
  <c r="BK490" i="5" s="1"/>
  <c r="AR506" i="5"/>
  <c r="BC506" i="5" s="1"/>
  <c r="AZ506" i="5"/>
  <c r="BK506" i="5" s="1"/>
  <c r="AR522" i="5"/>
  <c r="BC522" i="5" s="1"/>
  <c r="AZ522" i="5"/>
  <c r="BK522" i="5" s="1"/>
  <c r="AR538" i="5"/>
  <c r="BC538" i="5" s="1"/>
  <c r="AZ538" i="5"/>
  <c r="BK538" i="5" s="1"/>
  <c r="AT435" i="5"/>
  <c r="BE435" i="5" s="1"/>
  <c r="AX437" i="5"/>
  <c r="BI437" i="5" s="1"/>
  <c r="AR438" i="5"/>
  <c r="BC438" i="5" s="1"/>
  <c r="AZ438" i="5"/>
  <c r="BK438" i="5" s="1"/>
  <c r="AR441" i="5"/>
  <c r="BC441" i="5" s="1"/>
  <c r="AZ441" i="5"/>
  <c r="BK441" i="5" s="1"/>
  <c r="AT443" i="5"/>
  <c r="BE443" i="5" s="1"/>
  <c r="AY445" i="5"/>
  <c r="BJ445" i="5" s="1"/>
  <c r="AW447" i="5"/>
  <c r="BH447" i="5" s="1"/>
  <c r="AY449" i="5"/>
  <c r="BJ449" i="5" s="1"/>
  <c r="AT455" i="5"/>
  <c r="BE455" i="5" s="1"/>
  <c r="AR457" i="5"/>
  <c r="BC457" i="5" s="1"/>
  <c r="AZ457" i="5"/>
  <c r="BK457" i="5" s="1"/>
  <c r="AX464" i="5"/>
  <c r="BI464" i="5" s="1"/>
  <c r="AR466" i="5"/>
  <c r="BC466" i="5" s="1"/>
  <c r="AZ466" i="5"/>
  <c r="BK466" i="5" s="1"/>
  <c r="AS470" i="5"/>
  <c r="BD470" i="5" s="1"/>
  <c r="BA470" i="5"/>
  <c r="BL470" i="5" s="1"/>
  <c r="AY473" i="5"/>
  <c r="BJ473" i="5" s="1"/>
  <c r="AT475" i="5"/>
  <c r="BE475" i="5" s="1"/>
  <c r="AR478" i="5"/>
  <c r="BC478" i="5" s="1"/>
  <c r="AZ478" i="5"/>
  <c r="BK478" i="5" s="1"/>
  <c r="AR494" i="5"/>
  <c r="BC494" i="5" s="1"/>
  <c r="AZ494" i="5"/>
  <c r="BK494" i="5" s="1"/>
  <c r="AR510" i="5"/>
  <c r="BC510" i="5" s="1"/>
  <c r="AZ510" i="5"/>
  <c r="BK510" i="5" s="1"/>
  <c r="AX440" i="5"/>
  <c r="BI440" i="5" s="1"/>
  <c r="AW444" i="5"/>
  <c r="BH444" i="5" s="1"/>
  <c r="AT451" i="5"/>
  <c r="BE451" i="5" s="1"/>
  <c r="AR453" i="5"/>
  <c r="BC453" i="5" s="1"/>
  <c r="AZ453" i="5"/>
  <c r="BK453" i="5" s="1"/>
  <c r="AX460" i="5"/>
  <c r="BI460" i="5" s="1"/>
  <c r="AR462" i="5"/>
  <c r="BC462" i="5" s="1"/>
  <c r="AZ462" i="5"/>
  <c r="BK462" i="5" s="1"/>
  <c r="AY468" i="5"/>
  <c r="BJ468" i="5" s="1"/>
  <c r="AW471" i="5"/>
  <c r="BH471" i="5" s="1"/>
  <c r="AY485" i="5"/>
  <c r="BJ485" i="5" s="1"/>
  <c r="AT488" i="5"/>
  <c r="BE488" i="5" s="1"/>
  <c r="AX488" i="5"/>
  <c r="BI488" i="5" s="1"/>
  <c r="AS491" i="5"/>
  <c r="BD491" i="5" s="1"/>
  <c r="AW491" i="5"/>
  <c r="BH491" i="5" s="1"/>
  <c r="BA491" i="5"/>
  <c r="BL491" i="5" s="1"/>
  <c r="AY501" i="5"/>
  <c r="BJ501" i="5" s="1"/>
  <c r="AT504" i="5"/>
  <c r="BE504" i="5" s="1"/>
  <c r="AX504" i="5"/>
  <c r="BI504" i="5" s="1"/>
  <c r="AS507" i="5"/>
  <c r="BD507" i="5" s="1"/>
  <c r="AW507" i="5"/>
  <c r="BH507" i="5" s="1"/>
  <c r="BA507" i="5"/>
  <c r="BL507" i="5" s="1"/>
  <c r="AY517" i="5"/>
  <c r="BJ517" i="5" s="1"/>
  <c r="AT520" i="5"/>
  <c r="BE520" i="5" s="1"/>
  <c r="AX520" i="5"/>
  <c r="BI520" i="5" s="1"/>
  <c r="AS523" i="5"/>
  <c r="BD523" i="5" s="1"/>
  <c r="AW523" i="5"/>
  <c r="BH523" i="5" s="1"/>
  <c r="BA523" i="5"/>
  <c r="BL523" i="5" s="1"/>
  <c r="AY533" i="5"/>
  <c r="BJ533" i="5" s="1"/>
  <c r="AT536" i="5"/>
  <c r="BE536" i="5" s="1"/>
  <c r="AX536" i="5"/>
  <c r="BI536" i="5" s="1"/>
  <c r="AS539" i="5"/>
  <c r="BD539" i="5" s="1"/>
  <c r="AW539" i="5"/>
  <c r="BH539" i="5" s="1"/>
  <c r="BA539" i="5"/>
  <c r="BL539" i="5" s="1"/>
  <c r="AR575" i="5"/>
  <c r="BC575" i="5" s="1"/>
  <c r="AV575" i="5"/>
  <c r="BG575" i="5" s="1"/>
  <c r="AZ575" i="5"/>
  <c r="BK575" i="5" s="1"/>
  <c r="AX581" i="5"/>
  <c r="BI581" i="5" s="1"/>
  <c r="AY586" i="5"/>
  <c r="BJ586" i="5" s="1"/>
  <c r="AX561" i="5"/>
  <c r="BI561" i="5" s="1"/>
  <c r="AY566" i="5"/>
  <c r="BJ566" i="5" s="1"/>
  <c r="AR590" i="5"/>
  <c r="BC590" i="5" s="1"/>
  <c r="AV590" i="5"/>
  <c r="BG590" i="5" s="1"/>
  <c r="AZ590" i="5"/>
  <c r="BK590" i="5" s="1"/>
  <c r="AX577" i="5"/>
  <c r="BI577" i="5" s="1"/>
  <c r="AV588" i="5"/>
  <c r="BG588" i="5" s="1"/>
  <c r="AS592" i="5"/>
  <c r="BD592" i="5" s="1"/>
  <c r="AW592" i="5"/>
  <c r="BH592" i="5" s="1"/>
  <c r="AR554" i="5"/>
  <c r="BC554" i="5" s="1"/>
  <c r="AZ554" i="5"/>
  <c r="BK554" i="5" s="1"/>
  <c r="AY561" i="5"/>
  <c r="BJ561" i="5" s="1"/>
  <c r="AY562" i="5"/>
  <c r="BJ562" i="5" s="1"/>
  <c r="AR583" i="5"/>
  <c r="BC583" i="5" s="1"/>
  <c r="AZ583" i="5"/>
  <c r="BK583" i="5" s="1"/>
  <c r="AT591" i="5"/>
  <c r="BE591" i="5" s="1"/>
  <c r="AV596" i="5"/>
  <c r="BG596" i="5" s="1"/>
  <c r="AR599" i="5"/>
  <c r="BC599" i="5" s="1"/>
  <c r="AZ599" i="5"/>
  <c r="BK599" i="5" s="1"/>
  <c r="AX601" i="5"/>
  <c r="BI601" i="5" s="1"/>
  <c r="AR606" i="5"/>
  <c r="BC606" i="5" s="1"/>
  <c r="AZ606" i="5"/>
  <c r="BK606" i="5" s="1"/>
  <c r="AT612" i="5"/>
  <c r="BE612" i="5" s="1"/>
  <c r="AV616" i="5"/>
  <c r="BG616" i="5" s="1"/>
  <c r="AR644" i="5"/>
  <c r="BC644" i="5" s="1"/>
  <c r="AZ644" i="5"/>
  <c r="BK644" i="5" s="1"/>
  <c r="AR626" i="5"/>
  <c r="BC626" i="5" s="1"/>
  <c r="AV626" i="5"/>
  <c r="BG626" i="5" s="1"/>
  <c r="AZ626" i="5"/>
  <c r="BK626" i="5" s="1"/>
  <c r="AT583" i="5"/>
  <c r="BE583" i="5" s="1"/>
  <c r="AR591" i="5"/>
  <c r="BC591" i="5" s="1"/>
  <c r="AZ591" i="5"/>
  <c r="BK591" i="5" s="1"/>
  <c r="AT596" i="5"/>
  <c r="BE596" i="5" s="1"/>
  <c r="AY598" i="5"/>
  <c r="BJ598" i="5" s="1"/>
  <c r="AX606" i="5"/>
  <c r="BI606" i="5" s="1"/>
  <c r="AS607" i="5"/>
  <c r="BD607" i="5" s="1"/>
  <c r="BA607" i="5"/>
  <c r="BL607" i="5" s="1"/>
  <c r="AV612" i="5"/>
  <c r="BG612" i="5" s="1"/>
  <c r="AT616" i="5"/>
  <c r="BE616" i="5" s="1"/>
  <c r="AR587" i="5"/>
  <c r="BC587" i="5" s="1"/>
  <c r="AZ587" i="5"/>
  <c r="BK587" i="5" s="1"/>
  <c r="AX593" i="5"/>
  <c r="BI593" i="5" s="1"/>
  <c r="AR598" i="5"/>
  <c r="BC598" i="5" s="1"/>
  <c r="AZ598" i="5"/>
  <c r="BK598" i="5" s="1"/>
  <c r="AT604" i="5"/>
  <c r="BE604" i="5" s="1"/>
  <c r="AY606" i="5"/>
  <c r="BJ606" i="5" s="1"/>
  <c r="AX622" i="5"/>
  <c r="BI622" i="5" s="1"/>
  <c r="AT624" i="5"/>
  <c r="BE624" i="5" s="1"/>
  <c r="AW633" i="5"/>
  <c r="BH633" i="5" s="1"/>
  <c r="AT646" i="5"/>
  <c r="BE646" i="5" s="1"/>
  <c r="AX646" i="5"/>
  <c r="BI646" i="5" s="1"/>
  <c r="AW653" i="5"/>
  <c r="BH653" i="5" s="1"/>
  <c r="AR655" i="5"/>
  <c r="BC655" i="5" s="1"/>
  <c r="AV655" i="5"/>
  <c r="BG655" i="5" s="1"/>
  <c r="AZ655" i="5"/>
  <c r="BK655" i="5" s="1"/>
  <c r="AR656" i="5"/>
  <c r="BC656" i="5" s="1"/>
  <c r="AZ656" i="5"/>
  <c r="BK656" i="5" s="1"/>
  <c r="AY663" i="5"/>
  <c r="BJ663" i="5" s="1"/>
  <c r="AY667" i="5"/>
  <c r="BJ667" i="5" s="1"/>
  <c r="AR675" i="5"/>
  <c r="BC675" i="5" s="1"/>
  <c r="AV675" i="5"/>
  <c r="BG675" i="5" s="1"/>
  <c r="AZ675" i="5"/>
  <c r="BK675" i="5" s="1"/>
  <c r="AR676" i="5"/>
  <c r="BC676" i="5" s="1"/>
  <c r="AV676" i="5"/>
  <c r="BG676" i="5" s="1"/>
  <c r="AZ676" i="5"/>
  <c r="BK676" i="5" s="1"/>
  <c r="AS677" i="5"/>
  <c r="BD677" i="5" s="1"/>
  <c r="AW677" i="5"/>
  <c r="BH677" i="5" s="1"/>
  <c r="AV692" i="5"/>
  <c r="BG692" i="5" s="1"/>
  <c r="AR631" i="5"/>
  <c r="BC631" i="5" s="1"/>
  <c r="AV631" i="5"/>
  <c r="BG631" i="5" s="1"/>
  <c r="AY639" i="5"/>
  <c r="BJ639" i="5" s="1"/>
  <c r="AT654" i="5"/>
  <c r="BE654" i="5" s="1"/>
  <c r="AX654" i="5"/>
  <c r="BI654" i="5" s="1"/>
  <c r="AW661" i="5"/>
  <c r="BH661" i="5" s="1"/>
  <c r="AR663" i="5"/>
  <c r="BC663" i="5" s="1"/>
  <c r="AV663" i="5"/>
  <c r="BG663" i="5" s="1"/>
  <c r="AZ663" i="5"/>
  <c r="BK663" i="5" s="1"/>
  <c r="AR664" i="5"/>
  <c r="BC664" i="5" s="1"/>
  <c r="AZ664" i="5"/>
  <c r="BK664" i="5" s="1"/>
  <c r="AR667" i="5"/>
  <c r="BC667" i="5" s="1"/>
  <c r="AV667" i="5"/>
  <c r="BG667" i="5" s="1"/>
  <c r="AZ667" i="5"/>
  <c r="BK667" i="5" s="1"/>
  <c r="AR668" i="5"/>
  <c r="BC668" i="5" s="1"/>
  <c r="AV668" i="5"/>
  <c r="BG668" i="5" s="1"/>
  <c r="AZ668" i="5"/>
  <c r="BK668" i="5" s="1"/>
  <c r="AW669" i="5"/>
  <c r="BH669" i="5" s="1"/>
  <c r="AT674" i="5"/>
  <c r="BE674" i="5" s="1"/>
  <c r="AX674" i="5"/>
  <c r="BI674" i="5" s="1"/>
  <c r="AV689" i="5"/>
  <c r="BG689" i="5" s="1"/>
  <c r="AS631" i="5"/>
  <c r="BD631" i="5" s="1"/>
  <c r="BA631" i="5"/>
  <c r="BL631" i="5" s="1"/>
  <c r="AT634" i="5"/>
  <c r="BE634" i="5" s="1"/>
  <c r="AX634" i="5"/>
  <c r="BI634" i="5" s="1"/>
  <c r="AW637" i="5"/>
  <c r="BH637" i="5" s="1"/>
  <c r="AR639" i="5"/>
  <c r="BC639" i="5" s="1"/>
  <c r="AV639" i="5"/>
  <c r="BG639" i="5" s="1"/>
  <c r="AR640" i="5"/>
  <c r="BC640" i="5" s="1"/>
  <c r="AZ640" i="5"/>
  <c r="BK640" i="5" s="1"/>
  <c r="AY647" i="5"/>
  <c r="BJ647" i="5" s="1"/>
  <c r="AT662" i="5"/>
  <c r="BE662" i="5" s="1"/>
  <c r="AX662" i="5"/>
  <c r="BI662" i="5" s="1"/>
  <c r="AT666" i="5"/>
  <c r="BE666" i="5" s="1"/>
  <c r="AX666" i="5"/>
  <c r="BI666" i="5" s="1"/>
  <c r="AV683" i="5"/>
  <c r="BG683" i="5" s="1"/>
  <c r="AW686" i="5"/>
  <c r="BH686" i="5" s="1"/>
  <c r="AY687" i="5"/>
  <c r="BJ687" i="5" s="1"/>
  <c r="AS693" i="5"/>
  <c r="BD693" i="5" s="1"/>
  <c r="AW693" i="5"/>
  <c r="BH693" i="5" s="1"/>
  <c r="BA693" i="5"/>
  <c r="BL693" i="5" s="1"/>
  <c r="AY699" i="5"/>
  <c r="BJ699" i="5" s="1"/>
  <c r="AR677" i="5"/>
  <c r="BC677" i="5" s="1"/>
  <c r="AZ677" i="5"/>
  <c r="BK677" i="5" s="1"/>
  <c r="AT678" i="5"/>
  <c r="BE678" i="5" s="1"/>
  <c r="AT690" i="5"/>
  <c r="BE690" i="5" s="1"/>
  <c r="AY692" i="5"/>
  <c r="BJ692" i="5" s="1"/>
  <c r="AT698" i="5"/>
  <c r="BE698" i="5" s="1"/>
  <c r="AV679" i="5"/>
  <c r="BG679" i="5" s="1"/>
  <c r="AR688" i="5"/>
  <c r="BC688" i="5" s="1"/>
  <c r="AZ688" i="5"/>
  <c r="BK688" i="5" s="1"/>
  <c r="AY695" i="5"/>
  <c r="BJ695" i="5" s="1"/>
  <c r="AR700" i="5"/>
  <c r="BC700" i="5" s="1"/>
  <c r="AZ700" i="5"/>
  <c r="BK700" i="5" s="1"/>
  <c r="AX680" i="5"/>
  <c r="BI680" i="5" s="1"/>
  <c r="AX687" i="5"/>
  <c r="BI687" i="5" s="1"/>
  <c r="AR689" i="5"/>
  <c r="BC689" i="5" s="1"/>
  <c r="AZ689" i="5"/>
  <c r="BK689" i="5" s="1"/>
  <c r="AR692" i="5"/>
  <c r="BC692" i="5" s="1"/>
  <c r="AZ692" i="5"/>
  <c r="BK692" i="5" s="1"/>
  <c r="AR693" i="5"/>
  <c r="BC693" i="5" s="1"/>
  <c r="AS701" i="5"/>
  <c r="BD701" i="5" s="1"/>
  <c r="AW701" i="5"/>
  <c r="BH701" i="5" s="1"/>
  <c r="BA701" i="5"/>
  <c r="BL701" i="5" s="1"/>
  <c r="AT702" i="5"/>
  <c r="BE702" i="5" s="1"/>
  <c r="AX702" i="5"/>
  <c r="BI702" i="5" s="1"/>
  <c r="AR704" i="5"/>
  <c r="BC704" i="5" s="1"/>
  <c r="AZ704" i="5"/>
  <c r="BK704" i="5" s="1"/>
  <c r="AV735" i="5"/>
  <c r="BG735" i="5" s="1"/>
  <c r="AV733" i="5"/>
  <c r="BG733" i="5" s="1"/>
  <c r="AT736" i="5"/>
  <c r="BE736" i="5" s="1"/>
  <c r="AV738" i="5"/>
  <c r="BG738" i="5" s="1"/>
  <c r="AV745" i="5"/>
  <c r="BG745" i="5" s="1"/>
  <c r="AR747" i="5"/>
  <c r="BC747" i="5" s="1"/>
  <c r="AV747" i="5"/>
  <c r="BG747" i="5" s="1"/>
  <c r="AZ747" i="5"/>
  <c r="BK747" i="5" s="1"/>
  <c r="AX734" i="5"/>
  <c r="BI734" i="5" s="1"/>
  <c r="AR735" i="5"/>
  <c r="BC735" i="5" s="1"/>
  <c r="AZ735" i="5"/>
  <c r="BK735" i="5" s="1"/>
  <c r="AR739" i="5"/>
  <c r="BC739" i="5" s="1"/>
  <c r="AV739" i="5"/>
  <c r="BG739" i="5" s="1"/>
  <c r="AZ739" i="5"/>
  <c r="BK739" i="5" s="1"/>
  <c r="AV741" i="5"/>
  <c r="BG741" i="5" s="1"/>
  <c r="AR743" i="5"/>
  <c r="BC743" i="5" s="1"/>
  <c r="AV743" i="5"/>
  <c r="BG743" i="5" s="1"/>
  <c r="AZ743" i="5"/>
  <c r="BK743" i="5" s="1"/>
  <c r="AV753" i="5"/>
  <c r="BG753" i="5" s="1"/>
  <c r="AR736" i="5"/>
  <c r="BC736" i="5" s="1"/>
  <c r="AZ736" i="5"/>
  <c r="BK736" i="5" s="1"/>
  <c r="AW740" i="5"/>
  <c r="BH740" i="5" s="1"/>
  <c r="AT745" i="5"/>
  <c r="BE745" i="5" s="1"/>
  <c r="AX747" i="5"/>
  <c r="BI747" i="5" s="1"/>
  <c r="AV757" i="5"/>
  <c r="BG757" i="5" s="1"/>
  <c r="AT740" i="5"/>
  <c r="BE740" i="5" s="1"/>
  <c r="AV749" i="5"/>
  <c r="BG749" i="5" s="1"/>
  <c r="AV737" i="5"/>
  <c r="BG737" i="5" s="1"/>
  <c r="AX751" i="5"/>
  <c r="BI751" i="5" s="1"/>
  <c r="BT9" i="5" l="1"/>
  <c r="BS9" i="5"/>
  <c r="BR9" i="5"/>
  <c r="BQ9" i="5"/>
  <c r="BP9" i="5"/>
  <c r="BO9" i="5"/>
  <c r="BT8" i="5"/>
  <c r="BS8" i="5"/>
  <c r="BR8" i="5"/>
  <c r="BQ8" i="5"/>
  <c r="BO8" i="5"/>
  <c r="BP8" i="5"/>
  <c r="BQ13" i="5"/>
  <c r="BT13" i="5"/>
  <c r="BS13" i="5"/>
  <c r="BR13" i="5"/>
  <c r="BP13" i="5"/>
  <c r="BO13" i="5"/>
  <c r="BR11" i="5"/>
  <c r="BQ11" i="5"/>
  <c r="BP11" i="5"/>
  <c r="BO11" i="5"/>
  <c r="BT11" i="5"/>
  <c r="BS11" i="5"/>
  <c r="BP10" i="5"/>
  <c r="BO10" i="5"/>
  <c r="BS10" i="5"/>
  <c r="BT10" i="5"/>
  <c r="BR10" i="5"/>
  <c r="BQ10" i="5"/>
  <c r="BR7" i="5"/>
  <c r="BQ7" i="5"/>
  <c r="BP7" i="5"/>
  <c r="BO7" i="5"/>
  <c r="BT7" i="5"/>
  <c r="BS7" i="5"/>
  <c r="BT12" i="5"/>
  <c r="BO12" i="5"/>
  <c r="BS12" i="5"/>
  <c r="BR12" i="5"/>
  <c r="BQ12" i="5"/>
  <c r="BP12" i="5"/>
  <c r="BT5" i="5"/>
  <c r="BS5" i="5"/>
  <c r="BQ5" i="5"/>
  <c r="BP5" i="5"/>
  <c r="BO5" i="5"/>
  <c r="BR5" i="5"/>
  <c r="BR4" i="5"/>
  <c r="BS4" i="5"/>
  <c r="BT4" i="5"/>
  <c r="BO4" i="5"/>
  <c r="BP4" i="5"/>
  <c r="BQ4" i="5"/>
  <c r="BP6" i="5"/>
  <c r="BR6" i="5"/>
  <c r="BQ6" i="5"/>
  <c r="BO6" i="5"/>
  <c r="BS6" i="5"/>
  <c r="BT6" i="5"/>
  <c r="Z10" i="6"/>
  <c r="AF9" i="6" s="1"/>
  <c r="S22" i="7"/>
  <c r="Q23" i="7"/>
  <c r="P23" i="7"/>
  <c r="O23" i="7"/>
  <c r="N23" i="7"/>
  <c r="T22" i="7"/>
  <c r="R22" i="7"/>
  <c r="BU12" i="5" l="1"/>
  <c r="BU9" i="5"/>
  <c r="BU10" i="5"/>
  <c r="BU6" i="5"/>
  <c r="BU7" i="5"/>
  <c r="BU8" i="5"/>
  <c r="BU11" i="5"/>
  <c r="BU13" i="5"/>
  <c r="BU5" i="5"/>
  <c r="R23" i="7"/>
  <c r="T23" i="7"/>
  <c r="Q24" i="7"/>
  <c r="P24" i="7"/>
  <c r="O24" i="7"/>
  <c r="N24" i="7"/>
  <c r="BU4" i="5"/>
  <c r="S23" i="7"/>
  <c r="Q25" i="7" l="1"/>
  <c r="P25" i="7"/>
  <c r="O25" i="7"/>
  <c r="N25" i="7"/>
  <c r="S24" i="7"/>
  <c r="R24" i="7"/>
  <c r="T24" i="7"/>
  <c r="Q26" i="7" l="1"/>
  <c r="P26" i="7"/>
  <c r="O26" i="7"/>
  <c r="N26" i="7"/>
  <c r="T25" i="7"/>
  <c r="S25" i="7"/>
  <c r="R25" i="7"/>
  <c r="H79" i="3"/>
  <c r="H87" i="3"/>
  <c r="H95" i="3"/>
  <c r="H103" i="3"/>
  <c r="H111" i="3"/>
  <c r="H119" i="3"/>
  <c r="H127" i="3"/>
  <c r="H135" i="3"/>
  <c r="H143" i="3"/>
  <c r="H151" i="3"/>
  <c r="H159" i="3"/>
  <c r="H167" i="3"/>
  <c r="H175" i="3"/>
  <c r="H183" i="3"/>
  <c r="H191" i="3"/>
  <c r="H199" i="3"/>
  <c r="H207" i="3"/>
  <c r="H215" i="3"/>
  <c r="H223" i="3"/>
  <c r="H231" i="3"/>
  <c r="H239" i="3"/>
  <c r="H247" i="3"/>
  <c r="H255" i="3"/>
  <c r="H263" i="3"/>
  <c r="H271" i="3"/>
  <c r="H279" i="3"/>
  <c r="H287" i="3"/>
  <c r="H295" i="3"/>
  <c r="H303" i="3"/>
  <c r="H311" i="3"/>
  <c r="H319" i="3"/>
  <c r="H327" i="3"/>
  <c r="H335" i="3"/>
  <c r="H343" i="3"/>
  <c r="H351" i="3"/>
  <c r="H359" i="3"/>
  <c r="H364" i="3"/>
  <c r="H367" i="3"/>
  <c r="H372" i="3"/>
  <c r="H375" i="3"/>
  <c r="H380" i="3"/>
  <c r="H383" i="3"/>
  <c r="H388" i="3"/>
  <c r="H391" i="3"/>
  <c r="H396" i="3"/>
  <c r="H399" i="3"/>
  <c r="H404" i="3"/>
  <c r="H407" i="3"/>
  <c r="H412" i="3"/>
  <c r="H415" i="3"/>
  <c r="H420" i="3"/>
  <c r="H423" i="3"/>
  <c r="H428" i="3"/>
  <c r="H431" i="3"/>
  <c r="H436" i="3"/>
  <c r="H439" i="3"/>
  <c r="H444" i="3"/>
  <c r="H447" i="3"/>
  <c r="H452" i="3"/>
  <c r="H455" i="3"/>
  <c r="H460" i="3"/>
  <c r="H463" i="3"/>
  <c r="H468" i="3"/>
  <c r="H471" i="3"/>
  <c r="H476" i="3"/>
  <c r="H479" i="3"/>
  <c r="H484" i="3"/>
  <c r="H487" i="3"/>
  <c r="H492" i="3"/>
  <c r="H495" i="3"/>
  <c r="H500" i="3"/>
  <c r="H503" i="3"/>
  <c r="H508" i="3"/>
  <c r="H511" i="3"/>
  <c r="H516" i="3"/>
  <c r="H519" i="3"/>
  <c r="H524" i="3"/>
  <c r="H527" i="3"/>
  <c r="H532" i="3"/>
  <c r="H535" i="3"/>
  <c r="H540" i="3"/>
  <c r="H543" i="3"/>
  <c r="H548" i="3"/>
  <c r="H551" i="3"/>
  <c r="H556" i="3"/>
  <c r="H559" i="3"/>
  <c r="H564" i="3"/>
  <c r="H567" i="3"/>
  <c r="H572" i="3"/>
  <c r="H575" i="3"/>
  <c r="H580" i="3"/>
  <c r="H583" i="3"/>
  <c r="H588" i="3"/>
  <c r="H591" i="3"/>
  <c r="H596" i="3"/>
  <c r="H599" i="3"/>
  <c r="H604" i="3"/>
  <c r="H607" i="3"/>
  <c r="H612" i="3"/>
  <c r="H615" i="3"/>
  <c r="H620" i="3"/>
  <c r="H623" i="3"/>
  <c r="H628" i="3"/>
  <c r="H631" i="3"/>
  <c r="H636" i="3"/>
  <c r="H639" i="3"/>
  <c r="H644" i="3"/>
  <c r="H647" i="3"/>
  <c r="H652" i="3"/>
  <c r="H655" i="3"/>
  <c r="H660" i="3"/>
  <c r="H663" i="3"/>
  <c r="H668" i="3"/>
  <c r="H671" i="3"/>
  <c r="H679" i="3"/>
  <c r="H687" i="3"/>
  <c r="H695" i="3"/>
  <c r="H703" i="3"/>
  <c r="H711" i="3"/>
  <c r="H719" i="3"/>
  <c r="H727" i="3"/>
  <c r="H735" i="3"/>
  <c r="H741" i="3"/>
  <c r="H743" i="3"/>
  <c r="H751" i="3"/>
  <c r="H759" i="3"/>
  <c r="H767" i="3"/>
  <c r="H775" i="3"/>
  <c r="H783" i="3"/>
  <c r="H791" i="3"/>
  <c r="H793" i="3"/>
  <c r="H796" i="3"/>
  <c r="H797" i="3"/>
  <c r="H799" i="3"/>
  <c r="H805" i="3"/>
  <c r="H807" i="3"/>
  <c r="H809" i="3"/>
  <c r="H815" i="3"/>
  <c r="H820" i="3"/>
  <c r="H823" i="3"/>
  <c r="H825" i="3"/>
  <c r="H829" i="3"/>
  <c r="H830" i="3"/>
  <c r="H831" i="3"/>
  <c r="H835" i="3"/>
  <c r="H837" i="3"/>
  <c r="H839" i="3"/>
  <c r="H841" i="3"/>
  <c r="H843" i="3"/>
  <c r="H844" i="3"/>
  <c r="H845" i="3"/>
  <c r="H847" i="3"/>
  <c r="H849" i="3"/>
  <c r="H851" i="3"/>
  <c r="H852" i="3"/>
  <c r="H855" i="3"/>
  <c r="H860" i="3"/>
  <c r="H861" i="3"/>
  <c r="H863" i="3"/>
  <c r="H865" i="3"/>
  <c r="H867" i="3"/>
  <c r="H868" i="3"/>
  <c r="H871" i="3"/>
  <c r="H873" i="3"/>
  <c r="H875" i="3"/>
  <c r="H876" i="3"/>
  <c r="H877" i="3"/>
  <c r="H879" i="3"/>
  <c r="H884" i="3"/>
  <c r="H885" i="3"/>
  <c r="H886" i="3"/>
  <c r="H887" i="3"/>
  <c r="H889" i="3"/>
  <c r="H891" i="3"/>
  <c r="H892" i="3"/>
  <c r="H893" i="3"/>
  <c r="H895" i="3"/>
  <c r="H897" i="3"/>
  <c r="H899" i="3"/>
  <c r="H900" i="3"/>
  <c r="H901" i="3"/>
  <c r="H903" i="3"/>
  <c r="H905" i="3"/>
  <c r="H907" i="3"/>
  <c r="H908" i="3"/>
  <c r="H909" i="3"/>
  <c r="H910" i="3"/>
  <c r="H911" i="3"/>
  <c r="H913" i="3"/>
  <c r="H915" i="3"/>
  <c r="H916" i="3"/>
  <c r="H917" i="3"/>
  <c r="H919" i="3"/>
  <c r="H921" i="3"/>
  <c r="H923" i="3"/>
  <c r="H924" i="3"/>
  <c r="H925" i="3"/>
  <c r="H927" i="3"/>
  <c r="H929" i="3"/>
  <c r="H931" i="3"/>
  <c r="H932" i="3"/>
  <c r="H933" i="3"/>
  <c r="H934" i="3"/>
  <c r="H935" i="3"/>
  <c r="H937" i="3"/>
  <c r="H939" i="3"/>
  <c r="H940" i="3"/>
  <c r="H941" i="3"/>
  <c r="H942" i="3"/>
  <c r="H943" i="3"/>
  <c r="H945" i="3"/>
  <c r="H948" i="3"/>
  <c r="H949" i="3"/>
  <c r="H950" i="3"/>
  <c r="H951" i="3"/>
  <c r="H953" i="3"/>
  <c r="H955" i="3"/>
  <c r="H956" i="3"/>
  <c r="H957" i="3"/>
  <c r="H959" i="3"/>
  <c r="H958" i="3"/>
  <c r="H954" i="3"/>
  <c r="H952" i="3"/>
  <c r="H947" i="3"/>
  <c r="H946" i="3"/>
  <c r="H944" i="3"/>
  <c r="H938" i="3"/>
  <c r="H936" i="3"/>
  <c r="H930" i="3"/>
  <c r="H928" i="3"/>
  <c r="H926" i="3"/>
  <c r="H922" i="3"/>
  <c r="H920" i="3"/>
  <c r="H918" i="3"/>
  <c r="H914" i="3"/>
  <c r="H912" i="3"/>
  <c r="H906" i="3"/>
  <c r="H904" i="3"/>
  <c r="H902" i="3"/>
  <c r="H898" i="3"/>
  <c r="H896" i="3"/>
  <c r="H894" i="3"/>
  <c r="H890" i="3"/>
  <c r="H888" i="3"/>
  <c r="H883" i="3"/>
  <c r="H882" i="3"/>
  <c r="H881" i="3"/>
  <c r="H880" i="3"/>
  <c r="H878" i="3"/>
  <c r="H874" i="3"/>
  <c r="H872" i="3"/>
  <c r="H870" i="3"/>
  <c r="H869" i="3"/>
  <c r="H866" i="3"/>
  <c r="H864" i="3"/>
  <c r="H862" i="3"/>
  <c r="H859" i="3"/>
  <c r="H858" i="3"/>
  <c r="H857" i="3"/>
  <c r="H856" i="3"/>
  <c r="H854" i="3"/>
  <c r="H853" i="3"/>
  <c r="H850" i="3"/>
  <c r="H848" i="3"/>
  <c r="H846" i="3"/>
  <c r="H842" i="3"/>
  <c r="H840" i="3"/>
  <c r="H838" i="3"/>
  <c r="H836" i="3"/>
  <c r="H834" i="3"/>
  <c r="H833" i="3"/>
  <c r="H832" i="3"/>
  <c r="H828" i="3"/>
  <c r="H827" i="3"/>
  <c r="H826" i="3"/>
  <c r="H824" i="3"/>
  <c r="H822" i="3"/>
  <c r="H821" i="3"/>
  <c r="H819" i="3"/>
  <c r="H818" i="3"/>
  <c r="H817" i="3"/>
  <c r="H816" i="3"/>
  <c r="H814" i="3"/>
  <c r="H813" i="3"/>
  <c r="H812" i="3"/>
  <c r="H811" i="3"/>
  <c r="H810" i="3"/>
  <c r="H808" i="3"/>
  <c r="H806" i="3"/>
  <c r="H804" i="3"/>
  <c r="H803" i="3"/>
  <c r="H802" i="3"/>
  <c r="H801" i="3"/>
  <c r="H800" i="3"/>
  <c r="H798" i="3"/>
  <c r="H795" i="3"/>
  <c r="H794" i="3"/>
  <c r="H792" i="3"/>
  <c r="H790" i="3"/>
  <c r="H789" i="3"/>
  <c r="H788" i="3"/>
  <c r="H787" i="3"/>
  <c r="H786" i="3"/>
  <c r="H785" i="3"/>
  <c r="H784" i="3"/>
  <c r="H782" i="3"/>
  <c r="H781" i="3"/>
  <c r="H780" i="3"/>
  <c r="H779" i="3"/>
  <c r="H778" i="3"/>
  <c r="H777" i="3"/>
  <c r="H776" i="3"/>
  <c r="H774" i="3"/>
  <c r="H773" i="3"/>
  <c r="H772" i="3"/>
  <c r="H771" i="3"/>
  <c r="H770" i="3"/>
  <c r="H769" i="3"/>
  <c r="H768" i="3"/>
  <c r="H766" i="3"/>
  <c r="H765" i="3"/>
  <c r="H764" i="3"/>
  <c r="H763" i="3"/>
  <c r="H762" i="3"/>
  <c r="H761" i="3"/>
  <c r="H760" i="3"/>
  <c r="H758" i="3"/>
  <c r="H757" i="3"/>
  <c r="H756" i="3"/>
  <c r="H755" i="3"/>
  <c r="H754" i="3"/>
  <c r="H753" i="3"/>
  <c r="H752" i="3"/>
  <c r="H750" i="3"/>
  <c r="H749" i="3"/>
  <c r="H748" i="3"/>
  <c r="H747" i="3"/>
  <c r="H746" i="3"/>
  <c r="H745" i="3"/>
  <c r="H744" i="3"/>
  <c r="H742" i="3"/>
  <c r="H740" i="3"/>
  <c r="H739" i="3"/>
  <c r="H738" i="3"/>
  <c r="H737" i="3"/>
  <c r="H736" i="3"/>
  <c r="H734" i="3"/>
  <c r="H733" i="3"/>
  <c r="H732" i="3"/>
  <c r="H731" i="3"/>
  <c r="H730" i="3"/>
  <c r="H729" i="3"/>
  <c r="H728" i="3"/>
  <c r="H726" i="3"/>
  <c r="H725" i="3"/>
  <c r="H724" i="3"/>
  <c r="H723" i="3"/>
  <c r="H722" i="3"/>
  <c r="H721" i="3"/>
  <c r="H720" i="3"/>
  <c r="H718" i="3"/>
  <c r="H717" i="3"/>
  <c r="H716" i="3"/>
  <c r="H715" i="3"/>
  <c r="H714" i="3"/>
  <c r="H713" i="3"/>
  <c r="H712" i="3"/>
  <c r="H710" i="3"/>
  <c r="H709" i="3"/>
  <c r="H708" i="3"/>
  <c r="H707" i="3"/>
  <c r="H706" i="3"/>
  <c r="H705" i="3"/>
  <c r="H704" i="3"/>
  <c r="H702" i="3"/>
  <c r="H701" i="3"/>
  <c r="H700" i="3"/>
  <c r="H699" i="3"/>
  <c r="H698" i="3"/>
  <c r="H697" i="3"/>
  <c r="H696" i="3"/>
  <c r="H694" i="3"/>
  <c r="H693" i="3"/>
  <c r="H692" i="3"/>
  <c r="H691" i="3"/>
  <c r="H690" i="3"/>
  <c r="H689" i="3"/>
  <c r="H688" i="3"/>
  <c r="H686" i="3"/>
  <c r="H685" i="3"/>
  <c r="H684" i="3"/>
  <c r="H683" i="3"/>
  <c r="H682" i="3"/>
  <c r="H681" i="3"/>
  <c r="H680" i="3"/>
  <c r="H678" i="3"/>
  <c r="H677" i="3"/>
  <c r="H676" i="3"/>
  <c r="H675" i="3"/>
  <c r="H674" i="3"/>
  <c r="H673" i="3"/>
  <c r="H672" i="3"/>
  <c r="H670" i="3"/>
  <c r="H669" i="3"/>
  <c r="H667" i="3"/>
  <c r="H666" i="3"/>
  <c r="H665" i="3"/>
  <c r="H664" i="3"/>
  <c r="H662" i="3"/>
  <c r="H661" i="3"/>
  <c r="H659" i="3"/>
  <c r="H658" i="3"/>
  <c r="H657" i="3"/>
  <c r="H656" i="3"/>
  <c r="H654" i="3"/>
  <c r="H653" i="3"/>
  <c r="H651" i="3"/>
  <c r="H650" i="3"/>
  <c r="H649" i="3"/>
  <c r="H648" i="3"/>
  <c r="H646" i="3"/>
  <c r="H645" i="3"/>
  <c r="H643" i="3"/>
  <c r="H642" i="3"/>
  <c r="H641" i="3"/>
  <c r="H640" i="3"/>
  <c r="H638" i="3"/>
  <c r="H637" i="3"/>
  <c r="H635" i="3"/>
  <c r="H634" i="3"/>
  <c r="H633" i="3"/>
  <c r="H632" i="3"/>
  <c r="H630" i="3"/>
  <c r="H629" i="3"/>
  <c r="H627" i="3"/>
  <c r="H626" i="3"/>
  <c r="H625" i="3"/>
  <c r="H624" i="3"/>
  <c r="H622" i="3"/>
  <c r="H621" i="3"/>
  <c r="H619" i="3"/>
  <c r="H618" i="3"/>
  <c r="H617" i="3"/>
  <c r="H616" i="3"/>
  <c r="H614" i="3"/>
  <c r="H613" i="3"/>
  <c r="H611" i="3"/>
  <c r="H610" i="3"/>
  <c r="H609" i="3"/>
  <c r="H608" i="3"/>
  <c r="H606" i="3"/>
  <c r="H605" i="3"/>
  <c r="H603" i="3"/>
  <c r="H602" i="3"/>
  <c r="H601" i="3"/>
  <c r="H600" i="3"/>
  <c r="H598" i="3"/>
  <c r="H597" i="3"/>
  <c r="H595" i="3"/>
  <c r="H594" i="3"/>
  <c r="H593" i="3"/>
  <c r="H592" i="3"/>
  <c r="H590" i="3"/>
  <c r="H589" i="3"/>
  <c r="H587" i="3"/>
  <c r="H586" i="3"/>
  <c r="H585" i="3"/>
  <c r="H584" i="3"/>
  <c r="H582" i="3"/>
  <c r="H581" i="3"/>
  <c r="H579" i="3"/>
  <c r="H578" i="3"/>
  <c r="H577" i="3"/>
  <c r="H576" i="3"/>
  <c r="H574" i="3"/>
  <c r="H573" i="3"/>
  <c r="H571" i="3"/>
  <c r="H570" i="3"/>
  <c r="H569" i="3"/>
  <c r="H568" i="3"/>
  <c r="H566" i="3"/>
  <c r="H565" i="3"/>
  <c r="H563" i="3"/>
  <c r="H562" i="3"/>
  <c r="H561" i="3"/>
  <c r="H560" i="3"/>
  <c r="H558" i="3"/>
  <c r="H557" i="3"/>
  <c r="H555" i="3"/>
  <c r="H554" i="3"/>
  <c r="H553" i="3"/>
  <c r="H552" i="3"/>
  <c r="H550" i="3"/>
  <c r="H549" i="3"/>
  <c r="H547" i="3"/>
  <c r="H546" i="3"/>
  <c r="H545" i="3"/>
  <c r="H544" i="3"/>
  <c r="H542" i="3"/>
  <c r="H541" i="3"/>
  <c r="H539" i="3"/>
  <c r="H538" i="3"/>
  <c r="H537" i="3"/>
  <c r="H536" i="3"/>
  <c r="H534" i="3"/>
  <c r="H533" i="3"/>
  <c r="H531" i="3"/>
  <c r="H530" i="3"/>
  <c r="H529" i="3"/>
  <c r="H528" i="3"/>
  <c r="H526" i="3"/>
  <c r="H525" i="3"/>
  <c r="H523" i="3"/>
  <c r="H522" i="3"/>
  <c r="H521" i="3"/>
  <c r="H520" i="3"/>
  <c r="H518" i="3"/>
  <c r="H517" i="3"/>
  <c r="H515" i="3"/>
  <c r="H514" i="3"/>
  <c r="H513" i="3"/>
  <c r="H512" i="3"/>
  <c r="H510" i="3"/>
  <c r="H509" i="3"/>
  <c r="H507" i="3"/>
  <c r="H506" i="3"/>
  <c r="H505" i="3"/>
  <c r="H504" i="3"/>
  <c r="H502" i="3"/>
  <c r="H501" i="3"/>
  <c r="H499" i="3"/>
  <c r="H498" i="3"/>
  <c r="H497" i="3"/>
  <c r="H496" i="3"/>
  <c r="H494" i="3"/>
  <c r="H493" i="3"/>
  <c r="H491" i="3"/>
  <c r="H490" i="3"/>
  <c r="H489" i="3"/>
  <c r="H488" i="3"/>
  <c r="H486" i="3"/>
  <c r="H485" i="3"/>
  <c r="H483" i="3"/>
  <c r="H482" i="3"/>
  <c r="H481" i="3"/>
  <c r="H480" i="3"/>
  <c r="H478" i="3"/>
  <c r="H477" i="3"/>
  <c r="H475" i="3"/>
  <c r="H474" i="3"/>
  <c r="H473" i="3"/>
  <c r="H472" i="3"/>
  <c r="H470" i="3"/>
  <c r="H469" i="3"/>
  <c r="H467" i="3"/>
  <c r="H466" i="3"/>
  <c r="H465" i="3"/>
  <c r="H464" i="3"/>
  <c r="H462" i="3"/>
  <c r="H461" i="3"/>
  <c r="H459" i="3"/>
  <c r="H458" i="3"/>
  <c r="H457" i="3"/>
  <c r="H456" i="3"/>
  <c r="H454" i="3"/>
  <c r="H453" i="3"/>
  <c r="H451" i="3"/>
  <c r="H450" i="3"/>
  <c r="H449" i="3"/>
  <c r="H448" i="3"/>
  <c r="H446" i="3"/>
  <c r="H445" i="3"/>
  <c r="H443" i="3"/>
  <c r="H442" i="3"/>
  <c r="H441" i="3"/>
  <c r="H440" i="3"/>
  <c r="H438" i="3"/>
  <c r="H437" i="3"/>
  <c r="H435" i="3"/>
  <c r="H434" i="3"/>
  <c r="H433" i="3"/>
  <c r="H432" i="3"/>
  <c r="H430" i="3"/>
  <c r="H429" i="3"/>
  <c r="H427" i="3"/>
  <c r="H426" i="3"/>
  <c r="H425" i="3"/>
  <c r="H424" i="3"/>
  <c r="H422" i="3"/>
  <c r="H421" i="3"/>
  <c r="H419" i="3"/>
  <c r="H418" i="3"/>
  <c r="H417" i="3"/>
  <c r="H416" i="3"/>
  <c r="H414" i="3"/>
  <c r="H413" i="3"/>
  <c r="H411" i="3"/>
  <c r="H410" i="3"/>
  <c r="H409" i="3"/>
  <c r="H408" i="3"/>
  <c r="H406" i="3"/>
  <c r="H405" i="3"/>
  <c r="H403" i="3"/>
  <c r="H402" i="3"/>
  <c r="H401" i="3"/>
  <c r="H400" i="3"/>
  <c r="H398" i="3"/>
  <c r="H397" i="3"/>
  <c r="H395" i="3"/>
  <c r="H394" i="3"/>
  <c r="H393" i="3"/>
  <c r="H392" i="3"/>
  <c r="H390" i="3"/>
  <c r="H389" i="3"/>
  <c r="H387" i="3"/>
  <c r="H386" i="3"/>
  <c r="H385" i="3"/>
  <c r="H384" i="3"/>
  <c r="H382" i="3"/>
  <c r="H381" i="3"/>
  <c r="H379" i="3"/>
  <c r="H378" i="3"/>
  <c r="H377" i="3"/>
  <c r="H376" i="3"/>
  <c r="H374" i="3"/>
  <c r="H373" i="3"/>
  <c r="H371" i="3"/>
  <c r="H370" i="3"/>
  <c r="H369" i="3"/>
  <c r="H368" i="3"/>
  <c r="H366" i="3"/>
  <c r="H365" i="3"/>
  <c r="H363" i="3"/>
  <c r="H362" i="3"/>
  <c r="H361" i="3"/>
  <c r="H360" i="3"/>
  <c r="H358" i="3"/>
  <c r="H357" i="3"/>
  <c r="H356" i="3"/>
  <c r="H355" i="3"/>
  <c r="H354" i="3"/>
  <c r="H353" i="3"/>
  <c r="H352" i="3"/>
  <c r="H350" i="3"/>
  <c r="H349" i="3"/>
  <c r="H348" i="3"/>
  <c r="H347" i="3"/>
  <c r="H346" i="3"/>
  <c r="H345" i="3"/>
  <c r="H344" i="3"/>
  <c r="H342" i="3"/>
  <c r="H341" i="3"/>
  <c r="H340" i="3"/>
  <c r="H339" i="3"/>
  <c r="H338" i="3"/>
  <c r="H337" i="3"/>
  <c r="H336" i="3"/>
  <c r="H334" i="3"/>
  <c r="H333" i="3"/>
  <c r="H332" i="3"/>
  <c r="H331" i="3"/>
  <c r="H330" i="3"/>
  <c r="H329" i="3"/>
  <c r="H328" i="3"/>
  <c r="H326" i="3"/>
  <c r="H325" i="3"/>
  <c r="H324" i="3"/>
  <c r="H323" i="3"/>
  <c r="H322" i="3"/>
  <c r="H321" i="3"/>
  <c r="H320" i="3"/>
  <c r="H318" i="3"/>
  <c r="H317" i="3"/>
  <c r="H316" i="3"/>
  <c r="H315" i="3"/>
  <c r="H314" i="3"/>
  <c r="H313" i="3"/>
  <c r="H312" i="3"/>
  <c r="H310" i="3"/>
  <c r="H309" i="3"/>
  <c r="H308" i="3"/>
  <c r="H307" i="3"/>
  <c r="H306" i="3"/>
  <c r="H305" i="3"/>
  <c r="H304" i="3"/>
  <c r="H302" i="3"/>
  <c r="H301" i="3"/>
  <c r="H300" i="3"/>
  <c r="H299" i="3"/>
  <c r="H298" i="3"/>
  <c r="H297" i="3"/>
  <c r="H296" i="3"/>
  <c r="H294" i="3"/>
  <c r="H293" i="3"/>
  <c r="H292" i="3"/>
  <c r="H291" i="3"/>
  <c r="H290" i="3"/>
  <c r="H289" i="3"/>
  <c r="H288" i="3"/>
  <c r="H286" i="3"/>
  <c r="H285" i="3"/>
  <c r="H284" i="3"/>
  <c r="H283" i="3"/>
  <c r="H282" i="3"/>
  <c r="H281" i="3"/>
  <c r="H280" i="3"/>
  <c r="H278" i="3"/>
  <c r="H277" i="3"/>
  <c r="H276" i="3"/>
  <c r="H275" i="3"/>
  <c r="H274" i="3"/>
  <c r="H273" i="3"/>
  <c r="H272" i="3"/>
  <c r="H270" i="3"/>
  <c r="H269" i="3"/>
  <c r="H268" i="3"/>
  <c r="H267" i="3"/>
  <c r="H266" i="3"/>
  <c r="H265" i="3"/>
  <c r="H264" i="3"/>
  <c r="H262" i="3"/>
  <c r="H261" i="3"/>
  <c r="H260" i="3"/>
  <c r="H259" i="3"/>
  <c r="H258" i="3"/>
  <c r="H257" i="3"/>
  <c r="H256" i="3"/>
  <c r="H254" i="3"/>
  <c r="H253" i="3"/>
  <c r="H252" i="3"/>
  <c r="H251" i="3"/>
  <c r="H250" i="3"/>
  <c r="H249" i="3"/>
  <c r="H248" i="3"/>
  <c r="H246" i="3"/>
  <c r="H245" i="3"/>
  <c r="H244" i="3"/>
  <c r="H243" i="3"/>
  <c r="H242" i="3"/>
  <c r="H241" i="3"/>
  <c r="H240" i="3"/>
  <c r="H238" i="3"/>
  <c r="H237" i="3"/>
  <c r="H236" i="3"/>
  <c r="H235" i="3"/>
  <c r="H234" i="3"/>
  <c r="H233" i="3"/>
  <c r="H232" i="3"/>
  <c r="H230" i="3"/>
  <c r="H229" i="3"/>
  <c r="H228" i="3"/>
  <c r="H227" i="3"/>
  <c r="H226" i="3"/>
  <c r="H225" i="3"/>
  <c r="H224" i="3"/>
  <c r="H222" i="3"/>
  <c r="H221" i="3"/>
  <c r="H220" i="3"/>
  <c r="H219" i="3"/>
  <c r="H218" i="3"/>
  <c r="H217" i="3"/>
  <c r="H216" i="3"/>
  <c r="H214" i="3"/>
  <c r="H213" i="3"/>
  <c r="H212" i="3"/>
  <c r="H211" i="3"/>
  <c r="H210" i="3"/>
  <c r="H209" i="3"/>
  <c r="H208" i="3"/>
  <c r="H206" i="3"/>
  <c r="H205" i="3"/>
  <c r="H204" i="3"/>
  <c r="H203" i="3"/>
  <c r="H202" i="3"/>
  <c r="H201" i="3"/>
  <c r="H200" i="3"/>
  <c r="H198" i="3"/>
  <c r="H197" i="3"/>
  <c r="H196" i="3"/>
  <c r="H195" i="3"/>
  <c r="H194" i="3"/>
  <c r="H193" i="3"/>
  <c r="H192" i="3"/>
  <c r="H190" i="3"/>
  <c r="H189" i="3"/>
  <c r="H188" i="3"/>
  <c r="H187" i="3"/>
  <c r="H186" i="3"/>
  <c r="H185" i="3"/>
  <c r="H184" i="3"/>
  <c r="H182" i="3"/>
  <c r="H181" i="3"/>
  <c r="H180" i="3"/>
  <c r="H179" i="3"/>
  <c r="H178" i="3"/>
  <c r="H177" i="3"/>
  <c r="H176" i="3"/>
  <c r="H174" i="3"/>
  <c r="H173" i="3"/>
  <c r="H172" i="3"/>
  <c r="H171" i="3"/>
  <c r="H170" i="3"/>
  <c r="H169" i="3"/>
  <c r="H168" i="3"/>
  <c r="H166" i="3"/>
  <c r="H165" i="3"/>
  <c r="H164" i="3"/>
  <c r="H163" i="3"/>
  <c r="H162" i="3"/>
  <c r="H161" i="3"/>
  <c r="H160" i="3"/>
  <c r="H158" i="3"/>
  <c r="H157" i="3"/>
  <c r="H156" i="3"/>
  <c r="H155" i="3"/>
  <c r="H154" i="3"/>
  <c r="H153" i="3"/>
  <c r="H152" i="3"/>
  <c r="H150" i="3"/>
  <c r="H149" i="3"/>
  <c r="H148" i="3"/>
  <c r="H147" i="3"/>
  <c r="H146" i="3"/>
  <c r="H145" i="3"/>
  <c r="H144" i="3"/>
  <c r="H142" i="3"/>
  <c r="H141" i="3"/>
  <c r="H140" i="3"/>
  <c r="H139" i="3"/>
  <c r="H138" i="3"/>
  <c r="H137" i="3"/>
  <c r="H136" i="3"/>
  <c r="H134" i="3"/>
  <c r="H133" i="3"/>
  <c r="H132" i="3"/>
  <c r="H131" i="3"/>
  <c r="H130" i="3"/>
  <c r="H129" i="3"/>
  <c r="H128" i="3"/>
  <c r="H126" i="3"/>
  <c r="H125" i="3"/>
  <c r="H124" i="3"/>
  <c r="H123" i="3"/>
  <c r="H122" i="3"/>
  <c r="H121" i="3"/>
  <c r="H120" i="3"/>
  <c r="H118" i="3"/>
  <c r="H117" i="3"/>
  <c r="H116" i="3"/>
  <c r="H115" i="3"/>
  <c r="H114" i="3"/>
  <c r="H113" i="3"/>
  <c r="H112" i="3"/>
  <c r="H110" i="3"/>
  <c r="H109" i="3"/>
  <c r="H108" i="3"/>
  <c r="H107" i="3"/>
  <c r="H106" i="3"/>
  <c r="H105" i="3"/>
  <c r="H104" i="3"/>
  <c r="H102" i="3"/>
  <c r="H101" i="3"/>
  <c r="H100" i="3"/>
  <c r="H99" i="3"/>
  <c r="H98" i="3"/>
  <c r="H97" i="3"/>
  <c r="H96" i="3"/>
  <c r="H94" i="3"/>
  <c r="H93" i="3"/>
  <c r="H92" i="3"/>
  <c r="H91" i="3"/>
  <c r="H90" i="3"/>
  <c r="H89" i="3"/>
  <c r="H88" i="3"/>
  <c r="H86" i="3"/>
  <c r="H85" i="3"/>
  <c r="H84" i="3"/>
  <c r="H83" i="3"/>
  <c r="H82" i="3"/>
  <c r="H81" i="3"/>
  <c r="H80" i="3"/>
  <c r="H78" i="3"/>
  <c r="H77" i="3"/>
  <c r="H75" i="3"/>
  <c r="H74" i="3"/>
  <c r="H72" i="3"/>
  <c r="H70" i="3"/>
  <c r="H69" i="3"/>
  <c r="H67" i="3"/>
  <c r="H66" i="3"/>
  <c r="H64" i="3"/>
  <c r="H62" i="3"/>
  <c r="H61" i="3"/>
  <c r="H59" i="3"/>
  <c r="H58" i="3"/>
  <c r="H56" i="3"/>
  <c r="H54" i="3"/>
  <c r="H53" i="3"/>
  <c r="H51" i="3"/>
  <c r="S2" i="3"/>
  <c r="V33" i="3" s="1"/>
  <c r="R2" i="3"/>
  <c r="F6" i="1"/>
  <c r="G4" i="1"/>
  <c r="F5" i="1"/>
  <c r="F11" i="1"/>
  <c r="G19" i="1"/>
  <c r="F22" i="1"/>
  <c r="F27" i="1"/>
  <c r="F30" i="1"/>
  <c r="G34"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34" i="1"/>
  <c r="N213" i="3" l="1"/>
  <c r="Q213" i="3"/>
  <c r="N222" i="3"/>
  <c r="Q222" i="3"/>
  <c r="N231" i="3"/>
  <c r="Q231" i="3"/>
  <c r="N240" i="3"/>
  <c r="Q240" i="3"/>
  <c r="N249" i="3"/>
  <c r="Q249" i="3"/>
  <c r="N258" i="3"/>
  <c r="Q258" i="3"/>
  <c r="N267" i="3"/>
  <c r="Q267" i="3"/>
  <c r="N277" i="3"/>
  <c r="Q277" i="3"/>
  <c r="N286" i="3"/>
  <c r="Q286" i="3"/>
  <c r="N295" i="3"/>
  <c r="Q295" i="3"/>
  <c r="N304" i="3"/>
  <c r="Q304" i="3"/>
  <c r="N313" i="3"/>
  <c r="Q313" i="3"/>
  <c r="N322" i="3"/>
  <c r="Q322" i="3"/>
  <c r="N331" i="3"/>
  <c r="Q331" i="3"/>
  <c r="N341" i="3"/>
  <c r="Q341" i="3"/>
  <c r="N350" i="3"/>
  <c r="Q350" i="3"/>
  <c r="N359" i="3"/>
  <c r="Q359" i="3"/>
  <c r="N368" i="3"/>
  <c r="Q368" i="3"/>
  <c r="N379" i="3"/>
  <c r="Q379" i="3"/>
  <c r="N390" i="3"/>
  <c r="Q390" i="3"/>
  <c r="N400" i="3"/>
  <c r="Q400" i="3"/>
  <c r="N411" i="3"/>
  <c r="Q411" i="3"/>
  <c r="N422" i="3"/>
  <c r="Q422" i="3"/>
  <c r="N432" i="3"/>
  <c r="Q432" i="3"/>
  <c r="N443" i="3"/>
  <c r="Q443" i="3"/>
  <c r="N454" i="3"/>
  <c r="Q454" i="3"/>
  <c r="N464" i="3"/>
  <c r="Q464" i="3"/>
  <c r="N475" i="3"/>
  <c r="Q475" i="3"/>
  <c r="N486" i="3"/>
  <c r="Q486" i="3"/>
  <c r="N496" i="3"/>
  <c r="Q496" i="3"/>
  <c r="N507" i="3"/>
  <c r="Q507" i="3"/>
  <c r="N518" i="3"/>
  <c r="Q518" i="3"/>
  <c r="N528" i="3"/>
  <c r="Q528" i="3"/>
  <c r="N539" i="3"/>
  <c r="Q539" i="3"/>
  <c r="N550" i="3"/>
  <c r="Q550" i="3"/>
  <c r="N560" i="3"/>
  <c r="Q560" i="3"/>
  <c r="N571" i="3"/>
  <c r="Q571" i="3"/>
  <c r="N582" i="3"/>
  <c r="Q582" i="3"/>
  <c r="N592" i="3"/>
  <c r="Q592" i="3"/>
  <c r="N603" i="3"/>
  <c r="Q603" i="3"/>
  <c r="N614" i="3"/>
  <c r="Q614" i="3"/>
  <c r="N624" i="3"/>
  <c r="Q624" i="3"/>
  <c r="N635" i="3"/>
  <c r="Q635" i="3"/>
  <c r="N646" i="3"/>
  <c r="Q646" i="3"/>
  <c r="N656" i="3"/>
  <c r="Q656" i="3"/>
  <c r="N667" i="3"/>
  <c r="Q667" i="3"/>
  <c r="N678" i="3"/>
  <c r="Q678" i="3"/>
  <c r="N687" i="3"/>
  <c r="Q687" i="3"/>
  <c r="N696" i="3"/>
  <c r="Q696" i="3"/>
  <c r="N705" i="3"/>
  <c r="Q705" i="3"/>
  <c r="N714" i="3"/>
  <c r="Q714" i="3"/>
  <c r="N723" i="3"/>
  <c r="Q723" i="3"/>
  <c r="N733" i="3"/>
  <c r="Q733" i="3"/>
  <c r="N742" i="3"/>
  <c r="Q742" i="3"/>
  <c r="N752" i="3"/>
  <c r="Q752" i="3"/>
  <c r="N761" i="3"/>
  <c r="Q761" i="3"/>
  <c r="N770" i="3"/>
  <c r="Q770" i="3"/>
  <c r="N779" i="3"/>
  <c r="Q779" i="3"/>
  <c r="N789" i="3"/>
  <c r="Q789" i="3"/>
  <c r="N799" i="3"/>
  <c r="Q799" i="3"/>
  <c r="N811" i="3"/>
  <c r="Q811" i="3"/>
  <c r="N822" i="3"/>
  <c r="Q822" i="3"/>
  <c r="N833" i="3"/>
  <c r="Q833" i="3"/>
  <c r="N851" i="3"/>
  <c r="Q851" i="3"/>
  <c r="N864" i="3"/>
  <c r="Q864" i="3"/>
  <c r="N883" i="3"/>
  <c r="Q883" i="3"/>
  <c r="N901" i="3"/>
  <c r="Q901" i="3"/>
  <c r="N925" i="3"/>
  <c r="Q925" i="3"/>
  <c r="N951" i="3"/>
  <c r="Q951" i="3"/>
  <c r="N960" i="3"/>
  <c r="Q960" i="3"/>
  <c r="N947" i="3"/>
  <c r="Q947" i="3"/>
  <c r="N937" i="3"/>
  <c r="Q937" i="3"/>
  <c r="N924" i="3"/>
  <c r="Q924" i="3"/>
  <c r="N913" i="3"/>
  <c r="Q913" i="3"/>
  <c r="N900" i="3"/>
  <c r="Q900" i="3"/>
  <c r="N889" i="3"/>
  <c r="Q889" i="3"/>
  <c r="N872" i="3"/>
  <c r="Q872" i="3"/>
  <c r="N854" i="3"/>
  <c r="Q854" i="3"/>
  <c r="N840" i="3"/>
  <c r="Q840" i="3"/>
  <c r="N814" i="3"/>
  <c r="Q814" i="3"/>
  <c r="N788" i="3"/>
  <c r="Q788" i="3"/>
  <c r="N732" i="3"/>
  <c r="Q732" i="3"/>
  <c r="N673" i="3"/>
  <c r="Q673" i="3"/>
  <c r="N641" i="3"/>
  <c r="Q641" i="3"/>
  <c r="N609" i="3"/>
  <c r="Q609" i="3"/>
  <c r="N577" i="3"/>
  <c r="Q577" i="3"/>
  <c r="N545" i="3"/>
  <c r="Q545" i="3"/>
  <c r="N513" i="3"/>
  <c r="Q513" i="3"/>
  <c r="N481" i="3"/>
  <c r="Q481" i="3"/>
  <c r="N449" i="3"/>
  <c r="Q449" i="3"/>
  <c r="N417" i="3"/>
  <c r="Q417" i="3"/>
  <c r="N385" i="3"/>
  <c r="Q385" i="3"/>
  <c r="N340" i="3"/>
  <c r="Q340" i="3"/>
  <c r="N276" i="3"/>
  <c r="Q276" i="3"/>
  <c r="N212" i="3"/>
  <c r="Q212" i="3"/>
  <c r="N214" i="3"/>
  <c r="Q214" i="3"/>
  <c r="N223" i="3"/>
  <c r="Q223" i="3"/>
  <c r="N232" i="3"/>
  <c r="Q232" i="3"/>
  <c r="N241" i="3"/>
  <c r="Q241" i="3"/>
  <c r="N250" i="3"/>
  <c r="Q250" i="3"/>
  <c r="N259" i="3"/>
  <c r="Q259" i="3"/>
  <c r="N269" i="3"/>
  <c r="Q269" i="3"/>
  <c r="N278" i="3"/>
  <c r="Q278" i="3"/>
  <c r="N287" i="3"/>
  <c r="Q287" i="3"/>
  <c r="N296" i="3"/>
  <c r="Q296" i="3"/>
  <c r="N305" i="3"/>
  <c r="Q305" i="3"/>
  <c r="N314" i="3"/>
  <c r="Q314" i="3"/>
  <c r="N323" i="3"/>
  <c r="Q323" i="3"/>
  <c r="N333" i="3"/>
  <c r="Q333" i="3"/>
  <c r="N342" i="3"/>
  <c r="Q342" i="3"/>
  <c r="N351" i="3"/>
  <c r="Q351" i="3"/>
  <c r="N360" i="3"/>
  <c r="Q360" i="3"/>
  <c r="N370" i="3"/>
  <c r="Q370" i="3"/>
  <c r="N381" i="3"/>
  <c r="Q381" i="3"/>
  <c r="N391" i="3"/>
  <c r="Q391" i="3"/>
  <c r="N402" i="3"/>
  <c r="Q402" i="3"/>
  <c r="N413" i="3"/>
  <c r="Q413" i="3"/>
  <c r="N423" i="3"/>
  <c r="Q423" i="3"/>
  <c r="N434" i="3"/>
  <c r="Q434" i="3"/>
  <c r="N445" i="3"/>
  <c r="Q445" i="3"/>
  <c r="N455" i="3"/>
  <c r="Q455" i="3"/>
  <c r="N466" i="3"/>
  <c r="Q466" i="3"/>
  <c r="N477" i="3"/>
  <c r="Q477" i="3"/>
  <c r="N487" i="3"/>
  <c r="Q487" i="3"/>
  <c r="N498" i="3"/>
  <c r="Q498" i="3"/>
  <c r="N509" i="3"/>
  <c r="Q509" i="3"/>
  <c r="N519" i="3"/>
  <c r="Q519" i="3"/>
  <c r="N530" i="3"/>
  <c r="Q530" i="3"/>
  <c r="N541" i="3"/>
  <c r="Q541" i="3"/>
  <c r="N551" i="3"/>
  <c r="Q551" i="3"/>
  <c r="N562" i="3"/>
  <c r="Q562" i="3"/>
  <c r="N573" i="3"/>
  <c r="Q573" i="3"/>
  <c r="N583" i="3"/>
  <c r="Q583" i="3"/>
  <c r="N594" i="3"/>
  <c r="Q594" i="3"/>
  <c r="N605" i="3"/>
  <c r="Q605" i="3"/>
  <c r="N615" i="3"/>
  <c r="Q615" i="3"/>
  <c r="N626" i="3"/>
  <c r="Q626" i="3"/>
  <c r="N637" i="3"/>
  <c r="Q637" i="3"/>
  <c r="N647" i="3"/>
  <c r="Q647" i="3"/>
  <c r="N658" i="3"/>
  <c r="Q658" i="3"/>
  <c r="N669" i="3"/>
  <c r="Q669" i="3"/>
  <c r="N679" i="3"/>
  <c r="Q679" i="3"/>
  <c r="N688" i="3"/>
  <c r="Q688" i="3"/>
  <c r="N697" i="3"/>
  <c r="Q697" i="3"/>
  <c r="N706" i="3"/>
  <c r="Q706" i="3"/>
  <c r="N715" i="3"/>
  <c r="Q715" i="3"/>
  <c r="N725" i="3"/>
  <c r="Q725" i="3"/>
  <c r="N734" i="3"/>
  <c r="Q734" i="3"/>
  <c r="N743" i="3"/>
  <c r="Q743" i="3"/>
  <c r="N753" i="3"/>
  <c r="Q753" i="3"/>
  <c r="N762" i="3"/>
  <c r="Q762" i="3"/>
  <c r="N771" i="3"/>
  <c r="Q771" i="3"/>
  <c r="N781" i="3"/>
  <c r="Q781" i="3"/>
  <c r="N790" i="3"/>
  <c r="Q790" i="3"/>
  <c r="N800" i="3"/>
  <c r="Q800" i="3"/>
  <c r="N813" i="3"/>
  <c r="Q813" i="3"/>
  <c r="N823" i="3"/>
  <c r="Q823" i="3"/>
  <c r="N837" i="3"/>
  <c r="Q837" i="3"/>
  <c r="N853" i="3"/>
  <c r="Q853" i="3"/>
  <c r="N867" i="3"/>
  <c r="Q867" i="3"/>
  <c r="N885" i="3"/>
  <c r="Q885" i="3"/>
  <c r="N903" i="3"/>
  <c r="Q903" i="3"/>
  <c r="N927" i="3"/>
  <c r="Q927" i="3"/>
  <c r="N952" i="3"/>
  <c r="Q952" i="3"/>
  <c r="N958" i="3"/>
  <c r="Q958" i="3"/>
  <c r="N946" i="3"/>
  <c r="Q946" i="3"/>
  <c r="N936" i="3"/>
  <c r="Q936" i="3"/>
  <c r="N922" i="3"/>
  <c r="Q922" i="3"/>
  <c r="N912" i="3"/>
  <c r="Q912" i="3"/>
  <c r="N898" i="3"/>
  <c r="Q898" i="3"/>
  <c r="N884" i="3"/>
  <c r="Q884" i="3"/>
  <c r="N870" i="3"/>
  <c r="Q870" i="3"/>
  <c r="N852" i="3"/>
  <c r="Q852" i="3"/>
  <c r="N836" i="3"/>
  <c r="Q836" i="3"/>
  <c r="N812" i="3"/>
  <c r="Q812" i="3"/>
  <c r="N780" i="3"/>
  <c r="Q780" i="3"/>
  <c r="N724" i="3"/>
  <c r="Q724" i="3"/>
  <c r="N668" i="3"/>
  <c r="Q668" i="3"/>
  <c r="N636" i="3"/>
  <c r="Q636" i="3"/>
  <c r="N604" i="3"/>
  <c r="Q604" i="3"/>
  <c r="N572" i="3"/>
  <c r="Q572" i="3"/>
  <c r="N540" i="3"/>
  <c r="Q540" i="3"/>
  <c r="N508" i="3"/>
  <c r="Q508" i="3"/>
  <c r="N476" i="3"/>
  <c r="Q476" i="3"/>
  <c r="N444" i="3"/>
  <c r="Q444" i="3"/>
  <c r="N412" i="3"/>
  <c r="Q412" i="3"/>
  <c r="N380" i="3"/>
  <c r="Q380" i="3"/>
  <c r="N332" i="3"/>
  <c r="Q332" i="3"/>
  <c r="N268" i="3"/>
  <c r="Q268" i="3"/>
  <c r="N215" i="3"/>
  <c r="Q215" i="3"/>
  <c r="N224" i="3"/>
  <c r="Q224" i="3"/>
  <c r="N233" i="3"/>
  <c r="Q233" i="3"/>
  <c r="N242" i="3"/>
  <c r="Q242" i="3"/>
  <c r="N251" i="3"/>
  <c r="Q251" i="3"/>
  <c r="N261" i="3"/>
  <c r="Q261" i="3"/>
  <c r="N270" i="3"/>
  <c r="Q270" i="3"/>
  <c r="N279" i="3"/>
  <c r="Q279" i="3"/>
  <c r="N288" i="3"/>
  <c r="Q288" i="3"/>
  <c r="N297" i="3"/>
  <c r="Q297" i="3"/>
  <c r="N306" i="3"/>
  <c r="Q306" i="3"/>
  <c r="N315" i="3"/>
  <c r="Q315" i="3"/>
  <c r="N325" i="3"/>
  <c r="Q325" i="3"/>
  <c r="N334" i="3"/>
  <c r="Q334" i="3"/>
  <c r="N343" i="3"/>
  <c r="Q343" i="3"/>
  <c r="N352" i="3"/>
  <c r="Q352" i="3"/>
  <c r="N361" i="3"/>
  <c r="Q361" i="3"/>
  <c r="N371" i="3"/>
  <c r="Q371" i="3"/>
  <c r="N382" i="3"/>
  <c r="Q382" i="3"/>
  <c r="N392" i="3"/>
  <c r="Q392" i="3"/>
  <c r="N403" i="3"/>
  <c r="Q403" i="3"/>
  <c r="N414" i="3"/>
  <c r="Q414" i="3"/>
  <c r="N424" i="3"/>
  <c r="Q424" i="3"/>
  <c r="N435" i="3"/>
  <c r="Q435" i="3"/>
  <c r="N446" i="3"/>
  <c r="Q446" i="3"/>
  <c r="N456" i="3"/>
  <c r="Q456" i="3"/>
  <c r="N467" i="3"/>
  <c r="Q467" i="3"/>
  <c r="N478" i="3"/>
  <c r="Q478" i="3"/>
  <c r="N488" i="3"/>
  <c r="Q488" i="3"/>
  <c r="N499" i="3"/>
  <c r="Q499" i="3"/>
  <c r="N510" i="3"/>
  <c r="Q510" i="3"/>
  <c r="N520" i="3"/>
  <c r="Q520" i="3"/>
  <c r="N531" i="3"/>
  <c r="Q531" i="3"/>
  <c r="N542" i="3"/>
  <c r="Q542" i="3"/>
  <c r="N552" i="3"/>
  <c r="Q552" i="3"/>
  <c r="N563" i="3"/>
  <c r="Q563" i="3"/>
  <c r="N574" i="3"/>
  <c r="Q574" i="3"/>
  <c r="N584" i="3"/>
  <c r="Q584" i="3"/>
  <c r="N595" i="3"/>
  <c r="Q595" i="3"/>
  <c r="N606" i="3"/>
  <c r="Q606" i="3"/>
  <c r="N616" i="3"/>
  <c r="Q616" i="3"/>
  <c r="N627" i="3"/>
  <c r="Q627" i="3"/>
  <c r="N638" i="3"/>
  <c r="Q638" i="3"/>
  <c r="N648" i="3"/>
  <c r="Q648" i="3"/>
  <c r="N659" i="3"/>
  <c r="Q659" i="3"/>
  <c r="N670" i="3"/>
  <c r="Q670" i="3"/>
  <c r="N680" i="3"/>
  <c r="Q680" i="3"/>
  <c r="N689" i="3"/>
  <c r="Q689" i="3"/>
  <c r="N698" i="3"/>
  <c r="Q698" i="3"/>
  <c r="N707" i="3"/>
  <c r="Q707" i="3"/>
  <c r="N717" i="3"/>
  <c r="Q717" i="3"/>
  <c r="N726" i="3"/>
  <c r="Q726" i="3"/>
  <c r="N735" i="3"/>
  <c r="Q735" i="3"/>
  <c r="N744" i="3"/>
  <c r="Q744" i="3"/>
  <c r="N754" i="3"/>
  <c r="Q754" i="3"/>
  <c r="N763" i="3"/>
  <c r="Q763" i="3"/>
  <c r="N773" i="3"/>
  <c r="Q773" i="3"/>
  <c r="N782" i="3"/>
  <c r="Q782" i="3"/>
  <c r="N791" i="3"/>
  <c r="Q791" i="3"/>
  <c r="N803" i="3"/>
  <c r="Q803" i="3"/>
  <c r="N815" i="3"/>
  <c r="Q815" i="3"/>
  <c r="N824" i="3"/>
  <c r="Q824" i="3"/>
  <c r="N838" i="3"/>
  <c r="Q838" i="3"/>
  <c r="N855" i="3"/>
  <c r="Q855" i="3"/>
  <c r="N869" i="3"/>
  <c r="Q869" i="3"/>
  <c r="N886" i="3"/>
  <c r="Q886" i="3"/>
  <c r="N907" i="3"/>
  <c r="Q907" i="3"/>
  <c r="N931" i="3"/>
  <c r="Q931" i="3"/>
  <c r="N957" i="3"/>
  <c r="Q957" i="3"/>
  <c r="N956" i="3"/>
  <c r="Q956" i="3"/>
  <c r="N945" i="3"/>
  <c r="Q945" i="3"/>
  <c r="N934" i="3"/>
  <c r="Q934" i="3"/>
  <c r="N921" i="3"/>
  <c r="Q921" i="3"/>
  <c r="N910" i="3"/>
  <c r="Q910" i="3"/>
  <c r="N897" i="3"/>
  <c r="Q897" i="3"/>
  <c r="N882" i="3"/>
  <c r="Q882" i="3"/>
  <c r="N868" i="3"/>
  <c r="Q868" i="3"/>
  <c r="N850" i="3"/>
  <c r="Q850" i="3"/>
  <c r="N835" i="3"/>
  <c r="Q835" i="3"/>
  <c r="N810" i="3"/>
  <c r="Q810" i="3"/>
  <c r="N772" i="3"/>
  <c r="Q772" i="3"/>
  <c r="N716" i="3"/>
  <c r="Q716" i="3"/>
  <c r="N665" i="3"/>
  <c r="Q665" i="3"/>
  <c r="N633" i="3"/>
  <c r="Q633" i="3"/>
  <c r="N601" i="3"/>
  <c r="Q601" i="3"/>
  <c r="N569" i="3"/>
  <c r="Q569" i="3"/>
  <c r="N537" i="3"/>
  <c r="Q537" i="3"/>
  <c r="N505" i="3"/>
  <c r="Q505" i="3"/>
  <c r="N473" i="3"/>
  <c r="Q473" i="3"/>
  <c r="N441" i="3"/>
  <c r="Q441" i="3"/>
  <c r="N409" i="3"/>
  <c r="Q409" i="3"/>
  <c r="N377" i="3"/>
  <c r="Q377" i="3"/>
  <c r="N324" i="3"/>
  <c r="Q324" i="3"/>
  <c r="N260" i="3"/>
  <c r="Q260" i="3"/>
  <c r="N216" i="3"/>
  <c r="Q216" i="3"/>
  <c r="N225" i="3"/>
  <c r="Q225" i="3"/>
  <c r="N234" i="3"/>
  <c r="Q234" i="3"/>
  <c r="N243" i="3"/>
  <c r="Q243" i="3"/>
  <c r="N253" i="3"/>
  <c r="Q253" i="3"/>
  <c r="N262" i="3"/>
  <c r="Q262" i="3"/>
  <c r="N271" i="3"/>
  <c r="Q271" i="3"/>
  <c r="N280" i="3"/>
  <c r="Q280" i="3"/>
  <c r="N289" i="3"/>
  <c r="Q289" i="3"/>
  <c r="N298" i="3"/>
  <c r="Q298" i="3"/>
  <c r="N307" i="3"/>
  <c r="Q307" i="3"/>
  <c r="N317" i="3"/>
  <c r="Q317" i="3"/>
  <c r="N326" i="3"/>
  <c r="Q326" i="3"/>
  <c r="N335" i="3"/>
  <c r="Q335" i="3"/>
  <c r="N344" i="3"/>
  <c r="Q344" i="3"/>
  <c r="N353" i="3"/>
  <c r="Q353" i="3"/>
  <c r="N362" i="3"/>
  <c r="Q362" i="3"/>
  <c r="N373" i="3"/>
  <c r="Q373" i="3"/>
  <c r="N383" i="3"/>
  <c r="Q383" i="3"/>
  <c r="N394" i="3"/>
  <c r="Q394" i="3"/>
  <c r="N405" i="3"/>
  <c r="Q405" i="3"/>
  <c r="N415" i="3"/>
  <c r="Q415" i="3"/>
  <c r="N426" i="3"/>
  <c r="Q426" i="3"/>
  <c r="N437" i="3"/>
  <c r="Q437" i="3"/>
  <c r="N447" i="3"/>
  <c r="Q447" i="3"/>
  <c r="N458" i="3"/>
  <c r="Q458" i="3"/>
  <c r="N469" i="3"/>
  <c r="Q469" i="3"/>
  <c r="N479" i="3"/>
  <c r="Q479" i="3"/>
  <c r="N490" i="3"/>
  <c r="Q490" i="3"/>
  <c r="N501" i="3"/>
  <c r="Q501" i="3"/>
  <c r="N511" i="3"/>
  <c r="Q511" i="3"/>
  <c r="N522" i="3"/>
  <c r="Q522" i="3"/>
  <c r="N533" i="3"/>
  <c r="Q533" i="3"/>
  <c r="N543" i="3"/>
  <c r="Q543" i="3"/>
  <c r="N554" i="3"/>
  <c r="Q554" i="3"/>
  <c r="N565" i="3"/>
  <c r="Q565" i="3"/>
  <c r="N575" i="3"/>
  <c r="Q575" i="3"/>
  <c r="N586" i="3"/>
  <c r="Q586" i="3"/>
  <c r="N597" i="3"/>
  <c r="Q597" i="3"/>
  <c r="N607" i="3"/>
  <c r="Q607" i="3"/>
  <c r="N618" i="3"/>
  <c r="Q618" i="3"/>
  <c r="N629" i="3"/>
  <c r="Q629" i="3"/>
  <c r="N639" i="3"/>
  <c r="Q639" i="3"/>
  <c r="N650" i="3"/>
  <c r="Q650" i="3"/>
  <c r="N661" i="3"/>
  <c r="Q661" i="3"/>
  <c r="N671" i="3"/>
  <c r="Q671" i="3"/>
  <c r="N681" i="3"/>
  <c r="Q681" i="3"/>
  <c r="N690" i="3"/>
  <c r="Q690" i="3"/>
  <c r="N699" i="3"/>
  <c r="Q699" i="3"/>
  <c r="N709" i="3"/>
  <c r="Q709" i="3"/>
  <c r="N718" i="3"/>
  <c r="Q718" i="3"/>
  <c r="N727" i="3"/>
  <c r="Q727" i="3"/>
  <c r="N736" i="3"/>
  <c r="Q736" i="3"/>
  <c r="N745" i="3"/>
  <c r="Q745" i="3"/>
  <c r="N755" i="3"/>
  <c r="Q755" i="3"/>
  <c r="N765" i="3"/>
  <c r="Q765" i="3"/>
  <c r="N774" i="3"/>
  <c r="Q774" i="3"/>
  <c r="N783" i="3"/>
  <c r="Q783" i="3"/>
  <c r="N792" i="3"/>
  <c r="Q792" i="3"/>
  <c r="N805" i="3"/>
  <c r="Q805" i="3"/>
  <c r="N816" i="3"/>
  <c r="Q816" i="3"/>
  <c r="N826" i="3"/>
  <c r="Q826" i="3"/>
  <c r="N839" i="3"/>
  <c r="Q839" i="3"/>
  <c r="N858" i="3"/>
  <c r="Q858" i="3"/>
  <c r="N871" i="3"/>
  <c r="Q871" i="3"/>
  <c r="N887" i="3"/>
  <c r="Q887" i="3"/>
  <c r="N909" i="3"/>
  <c r="Q909" i="3"/>
  <c r="N933" i="3"/>
  <c r="Q933" i="3"/>
  <c r="N959" i="3"/>
  <c r="Q959" i="3"/>
  <c r="N955" i="3"/>
  <c r="Q955" i="3"/>
  <c r="N944" i="3"/>
  <c r="Q944" i="3"/>
  <c r="N932" i="3"/>
  <c r="Q932" i="3"/>
  <c r="N920" i="3"/>
  <c r="Q920" i="3"/>
  <c r="N908" i="3"/>
  <c r="Q908" i="3"/>
  <c r="N896" i="3"/>
  <c r="Q896" i="3"/>
  <c r="N881" i="3"/>
  <c r="Q881" i="3"/>
  <c r="N866" i="3"/>
  <c r="Q866" i="3"/>
  <c r="N849" i="3"/>
  <c r="Q849" i="3"/>
  <c r="N834" i="3"/>
  <c r="Q834" i="3"/>
  <c r="N804" i="3"/>
  <c r="Q804" i="3"/>
  <c r="N764" i="3"/>
  <c r="Q764" i="3"/>
  <c r="N708" i="3"/>
  <c r="Q708" i="3"/>
  <c r="N660" i="3"/>
  <c r="Q660" i="3"/>
  <c r="N628" i="3"/>
  <c r="Q628" i="3"/>
  <c r="N596" i="3"/>
  <c r="Q596" i="3"/>
  <c r="N564" i="3"/>
  <c r="Q564" i="3"/>
  <c r="N532" i="3"/>
  <c r="Q532" i="3"/>
  <c r="N500" i="3"/>
  <c r="Q500" i="3"/>
  <c r="N468" i="3"/>
  <c r="Q468" i="3"/>
  <c r="N436" i="3"/>
  <c r="Q436" i="3"/>
  <c r="N404" i="3"/>
  <c r="Q404" i="3"/>
  <c r="N372" i="3"/>
  <c r="Q372" i="3"/>
  <c r="N316" i="3"/>
  <c r="Q316" i="3"/>
  <c r="N252" i="3"/>
  <c r="Q252" i="3"/>
  <c r="N217" i="3"/>
  <c r="Q217" i="3"/>
  <c r="N226" i="3"/>
  <c r="Q226" i="3"/>
  <c r="N235" i="3"/>
  <c r="Q235" i="3"/>
  <c r="N245" i="3"/>
  <c r="Q245" i="3"/>
  <c r="N254" i="3"/>
  <c r="Q254" i="3"/>
  <c r="N263" i="3"/>
  <c r="Q263" i="3"/>
  <c r="N272" i="3"/>
  <c r="Q272" i="3"/>
  <c r="N281" i="3"/>
  <c r="Q281" i="3"/>
  <c r="N290" i="3"/>
  <c r="Q290" i="3"/>
  <c r="N299" i="3"/>
  <c r="Q299" i="3"/>
  <c r="N309" i="3"/>
  <c r="Q309" i="3"/>
  <c r="N318" i="3"/>
  <c r="Q318" i="3"/>
  <c r="N327" i="3"/>
  <c r="Q327" i="3"/>
  <c r="N336" i="3"/>
  <c r="Q336" i="3"/>
  <c r="N345" i="3"/>
  <c r="Q345" i="3"/>
  <c r="N354" i="3"/>
  <c r="Q354" i="3"/>
  <c r="N363" i="3"/>
  <c r="Q363" i="3"/>
  <c r="N374" i="3"/>
  <c r="Q374" i="3"/>
  <c r="N384" i="3"/>
  <c r="Q384" i="3"/>
  <c r="N395" i="3"/>
  <c r="Q395" i="3"/>
  <c r="N406" i="3"/>
  <c r="Q406" i="3"/>
  <c r="N416" i="3"/>
  <c r="Q416" i="3"/>
  <c r="N427" i="3"/>
  <c r="Q427" i="3"/>
  <c r="N438" i="3"/>
  <c r="Q438" i="3"/>
  <c r="N448" i="3"/>
  <c r="Q448" i="3"/>
  <c r="N459" i="3"/>
  <c r="Q459" i="3"/>
  <c r="N470" i="3"/>
  <c r="Q470" i="3"/>
  <c r="N480" i="3"/>
  <c r="Q480" i="3"/>
  <c r="N491" i="3"/>
  <c r="Q491" i="3"/>
  <c r="N502" i="3"/>
  <c r="Q502" i="3"/>
  <c r="N512" i="3"/>
  <c r="Q512" i="3"/>
  <c r="N523" i="3"/>
  <c r="Q523" i="3"/>
  <c r="N534" i="3"/>
  <c r="Q534" i="3"/>
  <c r="N544" i="3"/>
  <c r="Q544" i="3"/>
  <c r="N555" i="3"/>
  <c r="Q555" i="3"/>
  <c r="N566" i="3"/>
  <c r="Q566" i="3"/>
  <c r="N576" i="3"/>
  <c r="Q576" i="3"/>
  <c r="N587" i="3"/>
  <c r="Q587" i="3"/>
  <c r="N598" i="3"/>
  <c r="Q598" i="3"/>
  <c r="N608" i="3"/>
  <c r="Q608" i="3"/>
  <c r="N619" i="3"/>
  <c r="Q619" i="3"/>
  <c r="N630" i="3"/>
  <c r="Q630" i="3"/>
  <c r="N640" i="3"/>
  <c r="Q640" i="3"/>
  <c r="N651" i="3"/>
  <c r="Q651" i="3"/>
  <c r="N662" i="3"/>
  <c r="Q662" i="3"/>
  <c r="N672" i="3"/>
  <c r="Q672" i="3"/>
  <c r="N682" i="3"/>
  <c r="Q682" i="3"/>
  <c r="N691" i="3"/>
  <c r="Q691" i="3"/>
  <c r="N701" i="3"/>
  <c r="Q701" i="3"/>
  <c r="N710" i="3"/>
  <c r="Q710" i="3"/>
  <c r="N719" i="3"/>
  <c r="Q719" i="3"/>
  <c r="N728" i="3"/>
  <c r="Q728" i="3"/>
  <c r="N737" i="3"/>
  <c r="Q737" i="3"/>
  <c r="N747" i="3"/>
  <c r="Q747" i="3"/>
  <c r="N757" i="3"/>
  <c r="Q757" i="3"/>
  <c r="N766" i="3"/>
  <c r="Q766" i="3"/>
  <c r="N775" i="3"/>
  <c r="Q775" i="3"/>
  <c r="N784" i="3"/>
  <c r="Q784" i="3"/>
  <c r="N793" i="3"/>
  <c r="Q793" i="3"/>
  <c r="N806" i="3"/>
  <c r="Q806" i="3"/>
  <c r="N817" i="3"/>
  <c r="Q817" i="3"/>
  <c r="N827" i="3"/>
  <c r="Q827" i="3"/>
  <c r="N841" i="3"/>
  <c r="Q841" i="3"/>
  <c r="N859" i="3"/>
  <c r="Q859" i="3"/>
  <c r="N874" i="3"/>
  <c r="Q874" i="3"/>
  <c r="N888" i="3"/>
  <c r="Q888" i="3"/>
  <c r="N911" i="3"/>
  <c r="Q911" i="3"/>
  <c r="N935" i="3"/>
  <c r="Q935" i="3"/>
  <c r="N963" i="3"/>
  <c r="Q963" i="3"/>
  <c r="N954" i="3"/>
  <c r="Q954" i="3"/>
  <c r="N942" i="3"/>
  <c r="Q942" i="3"/>
  <c r="N930" i="3"/>
  <c r="Q930" i="3"/>
  <c r="N918" i="3"/>
  <c r="Q918" i="3"/>
  <c r="N906" i="3"/>
  <c r="Q906" i="3"/>
  <c r="N894" i="3"/>
  <c r="Q894" i="3"/>
  <c r="N880" i="3"/>
  <c r="Q880" i="3"/>
  <c r="N865" i="3"/>
  <c r="Q865" i="3"/>
  <c r="N848" i="3"/>
  <c r="Q848" i="3"/>
  <c r="N830" i="3"/>
  <c r="Q830" i="3"/>
  <c r="N802" i="3"/>
  <c r="Q802" i="3"/>
  <c r="N756" i="3"/>
  <c r="Q756" i="3"/>
  <c r="N700" i="3"/>
  <c r="Q700" i="3"/>
  <c r="N657" i="3"/>
  <c r="Q657" i="3"/>
  <c r="N625" i="3"/>
  <c r="Q625" i="3"/>
  <c r="N593" i="3"/>
  <c r="Q593" i="3"/>
  <c r="N561" i="3"/>
  <c r="Q561" i="3"/>
  <c r="N529" i="3"/>
  <c r="Q529" i="3"/>
  <c r="N497" i="3"/>
  <c r="Q497" i="3"/>
  <c r="N465" i="3"/>
  <c r="Q465" i="3"/>
  <c r="N433" i="3"/>
  <c r="Q433" i="3"/>
  <c r="N401" i="3"/>
  <c r="Q401" i="3"/>
  <c r="N369" i="3"/>
  <c r="Q369" i="3"/>
  <c r="N308" i="3"/>
  <c r="Q308" i="3"/>
  <c r="N244" i="3"/>
  <c r="Q244" i="3"/>
  <c r="N218" i="3"/>
  <c r="Q218" i="3"/>
  <c r="N227" i="3"/>
  <c r="Q227" i="3"/>
  <c r="N237" i="3"/>
  <c r="Q237" i="3"/>
  <c r="N246" i="3"/>
  <c r="Q246" i="3"/>
  <c r="N255" i="3"/>
  <c r="Q255" i="3"/>
  <c r="N264" i="3"/>
  <c r="Q264" i="3"/>
  <c r="N273" i="3"/>
  <c r="Q273" i="3"/>
  <c r="N282" i="3"/>
  <c r="Q282" i="3"/>
  <c r="N291" i="3"/>
  <c r="Q291" i="3"/>
  <c r="N301" i="3"/>
  <c r="Q301" i="3"/>
  <c r="N310" i="3"/>
  <c r="Q310" i="3"/>
  <c r="N319" i="3"/>
  <c r="Q319" i="3"/>
  <c r="N328" i="3"/>
  <c r="Q328" i="3"/>
  <c r="N337" i="3"/>
  <c r="Q337" i="3"/>
  <c r="N346" i="3"/>
  <c r="Q346" i="3"/>
  <c r="N355" i="3"/>
  <c r="Q355" i="3"/>
  <c r="N365" i="3"/>
  <c r="Q365" i="3"/>
  <c r="N375" i="3"/>
  <c r="Q375" i="3"/>
  <c r="N386" i="3"/>
  <c r="Q386" i="3"/>
  <c r="N397" i="3"/>
  <c r="Q397" i="3"/>
  <c r="N407" i="3"/>
  <c r="Q407" i="3"/>
  <c r="N418" i="3"/>
  <c r="Q418" i="3"/>
  <c r="N429" i="3"/>
  <c r="Q429" i="3"/>
  <c r="N439" i="3"/>
  <c r="Q439" i="3"/>
  <c r="N450" i="3"/>
  <c r="Q450" i="3"/>
  <c r="N461" i="3"/>
  <c r="Q461" i="3"/>
  <c r="N471" i="3"/>
  <c r="Q471" i="3"/>
  <c r="N482" i="3"/>
  <c r="Q482" i="3"/>
  <c r="N493" i="3"/>
  <c r="Q493" i="3"/>
  <c r="N503" i="3"/>
  <c r="Q503" i="3"/>
  <c r="N514" i="3"/>
  <c r="Q514" i="3"/>
  <c r="N525" i="3"/>
  <c r="Q525" i="3"/>
  <c r="N535" i="3"/>
  <c r="Q535" i="3"/>
  <c r="N546" i="3"/>
  <c r="Q546" i="3"/>
  <c r="N557" i="3"/>
  <c r="Q557" i="3"/>
  <c r="N567" i="3"/>
  <c r="Q567" i="3"/>
  <c r="N578" i="3"/>
  <c r="Q578" i="3"/>
  <c r="N589" i="3"/>
  <c r="Q589" i="3"/>
  <c r="N599" i="3"/>
  <c r="Q599" i="3"/>
  <c r="N610" i="3"/>
  <c r="Q610" i="3"/>
  <c r="N621" i="3"/>
  <c r="Q621" i="3"/>
  <c r="N631" i="3"/>
  <c r="Q631" i="3"/>
  <c r="N642" i="3"/>
  <c r="Q642" i="3"/>
  <c r="N653" i="3"/>
  <c r="Q653" i="3"/>
  <c r="N663" i="3"/>
  <c r="Q663" i="3"/>
  <c r="N674" i="3"/>
  <c r="Q674" i="3"/>
  <c r="N683" i="3"/>
  <c r="Q683" i="3"/>
  <c r="N693" i="3"/>
  <c r="Q693" i="3"/>
  <c r="N702" i="3"/>
  <c r="Q702" i="3"/>
  <c r="N711" i="3"/>
  <c r="Q711" i="3"/>
  <c r="N720" i="3"/>
  <c r="Q720" i="3"/>
  <c r="N729" i="3"/>
  <c r="Q729" i="3"/>
  <c r="N738" i="3"/>
  <c r="Q738" i="3"/>
  <c r="N749" i="3"/>
  <c r="Q749" i="3"/>
  <c r="N758" i="3"/>
  <c r="Q758" i="3"/>
  <c r="N767" i="3"/>
  <c r="Q767" i="3"/>
  <c r="N776" i="3"/>
  <c r="Q776" i="3"/>
  <c r="N785" i="3"/>
  <c r="Q785" i="3"/>
  <c r="N794" i="3"/>
  <c r="Q794" i="3"/>
  <c r="N807" i="3"/>
  <c r="Q807" i="3"/>
  <c r="N818" i="3"/>
  <c r="Q818" i="3"/>
  <c r="N829" i="3"/>
  <c r="Q829" i="3"/>
  <c r="N843" i="3"/>
  <c r="Q843" i="3"/>
  <c r="N861" i="3"/>
  <c r="Q861" i="3"/>
  <c r="N875" i="3"/>
  <c r="Q875" i="3"/>
  <c r="N893" i="3"/>
  <c r="Q893" i="3"/>
  <c r="N917" i="3"/>
  <c r="Q917" i="3"/>
  <c r="N941" i="3"/>
  <c r="Q941" i="3"/>
  <c r="N964" i="3"/>
  <c r="Q964" i="3"/>
  <c r="N953" i="3"/>
  <c r="Q953" i="3"/>
  <c r="N940" i="3"/>
  <c r="Q940" i="3"/>
  <c r="N929" i="3"/>
  <c r="Q929" i="3"/>
  <c r="N916" i="3"/>
  <c r="Q916" i="3"/>
  <c r="N905" i="3"/>
  <c r="Q905" i="3"/>
  <c r="N892" i="3"/>
  <c r="Q892" i="3"/>
  <c r="N878" i="3"/>
  <c r="Q878" i="3"/>
  <c r="N860" i="3"/>
  <c r="Q860" i="3"/>
  <c r="N846" i="3"/>
  <c r="Q846" i="3"/>
  <c r="N828" i="3"/>
  <c r="Q828" i="3"/>
  <c r="N801" i="3"/>
  <c r="Q801" i="3"/>
  <c r="N748" i="3"/>
  <c r="Q748" i="3"/>
  <c r="N692" i="3"/>
  <c r="Q692" i="3"/>
  <c r="N652" i="3"/>
  <c r="Q652" i="3"/>
  <c r="N620" i="3"/>
  <c r="Q620" i="3"/>
  <c r="N588" i="3"/>
  <c r="Q588" i="3"/>
  <c r="N556" i="3"/>
  <c r="Q556" i="3"/>
  <c r="N524" i="3"/>
  <c r="Q524" i="3"/>
  <c r="N492" i="3"/>
  <c r="Q492" i="3"/>
  <c r="N460" i="3"/>
  <c r="Q460" i="3"/>
  <c r="N428" i="3"/>
  <c r="Q428" i="3"/>
  <c r="N396" i="3"/>
  <c r="Q396" i="3"/>
  <c r="N364" i="3"/>
  <c r="Q364" i="3"/>
  <c r="N300" i="3"/>
  <c r="Q300" i="3"/>
  <c r="N236" i="3"/>
  <c r="Q236" i="3"/>
  <c r="N219" i="3"/>
  <c r="Q219" i="3"/>
  <c r="N229" i="3"/>
  <c r="Q229" i="3"/>
  <c r="N238" i="3"/>
  <c r="Q238" i="3"/>
  <c r="N247" i="3"/>
  <c r="Q247" i="3"/>
  <c r="N256" i="3"/>
  <c r="Q256" i="3"/>
  <c r="N265" i="3"/>
  <c r="Q265" i="3"/>
  <c r="N274" i="3"/>
  <c r="Q274" i="3"/>
  <c r="N283" i="3"/>
  <c r="Q283" i="3"/>
  <c r="N293" i="3"/>
  <c r="Q293" i="3"/>
  <c r="N302" i="3"/>
  <c r="Q302" i="3"/>
  <c r="N311" i="3"/>
  <c r="Q311" i="3"/>
  <c r="N320" i="3"/>
  <c r="Q320" i="3"/>
  <c r="N329" i="3"/>
  <c r="Q329" i="3"/>
  <c r="N338" i="3"/>
  <c r="Q338" i="3"/>
  <c r="N347" i="3"/>
  <c r="Q347" i="3"/>
  <c r="N357" i="3"/>
  <c r="Q357" i="3"/>
  <c r="N366" i="3"/>
  <c r="Q366" i="3"/>
  <c r="N376" i="3"/>
  <c r="Q376" i="3"/>
  <c r="N387" i="3"/>
  <c r="Q387" i="3"/>
  <c r="N398" i="3"/>
  <c r="Q398" i="3"/>
  <c r="N408" i="3"/>
  <c r="Q408" i="3"/>
  <c r="N419" i="3"/>
  <c r="Q419" i="3"/>
  <c r="N430" i="3"/>
  <c r="Q430" i="3"/>
  <c r="N440" i="3"/>
  <c r="Q440" i="3"/>
  <c r="N451" i="3"/>
  <c r="Q451" i="3"/>
  <c r="N462" i="3"/>
  <c r="Q462" i="3"/>
  <c r="N472" i="3"/>
  <c r="Q472" i="3"/>
  <c r="N483" i="3"/>
  <c r="Q483" i="3"/>
  <c r="N494" i="3"/>
  <c r="Q494" i="3"/>
  <c r="N504" i="3"/>
  <c r="Q504" i="3"/>
  <c r="N515" i="3"/>
  <c r="Q515" i="3"/>
  <c r="N526" i="3"/>
  <c r="Q526" i="3"/>
  <c r="N536" i="3"/>
  <c r="Q536" i="3"/>
  <c r="N547" i="3"/>
  <c r="Q547" i="3"/>
  <c r="N558" i="3"/>
  <c r="Q558" i="3"/>
  <c r="N568" i="3"/>
  <c r="Q568" i="3"/>
  <c r="N579" i="3"/>
  <c r="Q579" i="3"/>
  <c r="N590" i="3"/>
  <c r="Q590" i="3"/>
  <c r="N600" i="3"/>
  <c r="Q600" i="3"/>
  <c r="N611" i="3"/>
  <c r="Q611" i="3"/>
  <c r="N622" i="3"/>
  <c r="Q622" i="3"/>
  <c r="N632" i="3"/>
  <c r="Q632" i="3"/>
  <c r="N643" i="3"/>
  <c r="Q643" i="3"/>
  <c r="N654" i="3"/>
  <c r="Q654" i="3"/>
  <c r="N664" i="3"/>
  <c r="Q664" i="3"/>
  <c r="N675" i="3"/>
  <c r="Q675" i="3"/>
  <c r="N685" i="3"/>
  <c r="Q685" i="3"/>
  <c r="N694" i="3"/>
  <c r="Q694" i="3"/>
  <c r="N703" i="3"/>
  <c r="Q703" i="3"/>
  <c r="N712" i="3"/>
  <c r="Q712" i="3"/>
  <c r="N721" i="3"/>
  <c r="Q721" i="3"/>
  <c r="N730" i="3"/>
  <c r="Q730" i="3"/>
  <c r="N739" i="3"/>
  <c r="Q739" i="3"/>
  <c r="N750" i="3"/>
  <c r="Q750" i="3"/>
  <c r="N759" i="3"/>
  <c r="Q759" i="3"/>
  <c r="N768" i="3"/>
  <c r="Q768" i="3"/>
  <c r="N777" i="3"/>
  <c r="Q777" i="3"/>
  <c r="N786" i="3"/>
  <c r="Q786" i="3"/>
  <c r="N795" i="3"/>
  <c r="Q795" i="3"/>
  <c r="N808" i="3"/>
  <c r="Q808" i="3"/>
  <c r="N819" i="3"/>
  <c r="Q819" i="3"/>
  <c r="N831" i="3"/>
  <c r="Q831" i="3"/>
  <c r="N845" i="3"/>
  <c r="Q845" i="3"/>
  <c r="N862" i="3"/>
  <c r="Q862" i="3"/>
  <c r="N877" i="3"/>
  <c r="Q877" i="3"/>
  <c r="N895" i="3"/>
  <c r="Q895" i="3"/>
  <c r="N919" i="3"/>
  <c r="Q919" i="3"/>
  <c r="N943" i="3"/>
  <c r="Q943" i="3"/>
  <c r="N962" i="3"/>
  <c r="Q962" i="3"/>
  <c r="N950" i="3"/>
  <c r="Q950" i="3"/>
  <c r="N939" i="3"/>
  <c r="Q939" i="3"/>
  <c r="N928" i="3"/>
  <c r="Q928" i="3"/>
  <c r="N915" i="3"/>
  <c r="Q915" i="3"/>
  <c r="N904" i="3"/>
  <c r="Q904" i="3"/>
  <c r="N891" i="3"/>
  <c r="Q891" i="3"/>
  <c r="N876" i="3"/>
  <c r="Q876" i="3"/>
  <c r="N857" i="3"/>
  <c r="Q857" i="3"/>
  <c r="N844" i="3"/>
  <c r="Q844" i="3"/>
  <c r="N825" i="3"/>
  <c r="Q825" i="3"/>
  <c r="N798" i="3"/>
  <c r="Q798" i="3"/>
  <c r="N746" i="3"/>
  <c r="Q746" i="3"/>
  <c r="N684" i="3"/>
  <c r="Q684" i="3"/>
  <c r="N649" i="3"/>
  <c r="Q649" i="3"/>
  <c r="N617" i="3"/>
  <c r="Q617" i="3"/>
  <c r="N585" i="3"/>
  <c r="Q585" i="3"/>
  <c r="N553" i="3"/>
  <c r="Q553" i="3"/>
  <c r="N521" i="3"/>
  <c r="Q521" i="3"/>
  <c r="N489" i="3"/>
  <c r="Q489" i="3"/>
  <c r="N457" i="3"/>
  <c r="Q457" i="3"/>
  <c r="N425" i="3"/>
  <c r="Q425" i="3"/>
  <c r="N393" i="3"/>
  <c r="Q393" i="3"/>
  <c r="N356" i="3"/>
  <c r="Q356" i="3"/>
  <c r="N292" i="3"/>
  <c r="Q292" i="3"/>
  <c r="N228" i="3"/>
  <c r="Q228" i="3"/>
  <c r="N211" i="3"/>
  <c r="Q211" i="3"/>
  <c r="N221" i="3"/>
  <c r="Q221" i="3"/>
  <c r="N230" i="3"/>
  <c r="Q230" i="3"/>
  <c r="N239" i="3"/>
  <c r="Q239" i="3"/>
  <c r="N248" i="3"/>
  <c r="Q248" i="3"/>
  <c r="N257" i="3"/>
  <c r="Q257" i="3"/>
  <c r="N266" i="3"/>
  <c r="Q266" i="3"/>
  <c r="N275" i="3"/>
  <c r="Q275" i="3"/>
  <c r="N285" i="3"/>
  <c r="Q285" i="3"/>
  <c r="N294" i="3"/>
  <c r="Q294" i="3"/>
  <c r="N303" i="3"/>
  <c r="Q303" i="3"/>
  <c r="N312" i="3"/>
  <c r="Q312" i="3"/>
  <c r="N321" i="3"/>
  <c r="Q321" i="3"/>
  <c r="N330" i="3"/>
  <c r="Q330" i="3"/>
  <c r="N339" i="3"/>
  <c r="Q339" i="3"/>
  <c r="N349" i="3"/>
  <c r="Q349" i="3"/>
  <c r="N358" i="3"/>
  <c r="Q358" i="3"/>
  <c r="N367" i="3"/>
  <c r="Q367" i="3"/>
  <c r="N378" i="3"/>
  <c r="Q378" i="3"/>
  <c r="N389" i="3"/>
  <c r="Q389" i="3"/>
  <c r="N399" i="3"/>
  <c r="Q399" i="3"/>
  <c r="N410" i="3"/>
  <c r="Q410" i="3"/>
  <c r="N421" i="3"/>
  <c r="Q421" i="3"/>
  <c r="N431" i="3"/>
  <c r="Q431" i="3"/>
  <c r="N442" i="3"/>
  <c r="Q442" i="3"/>
  <c r="N453" i="3"/>
  <c r="Q453" i="3"/>
  <c r="N463" i="3"/>
  <c r="Q463" i="3"/>
  <c r="N474" i="3"/>
  <c r="Q474" i="3"/>
  <c r="N485" i="3"/>
  <c r="Q485" i="3"/>
  <c r="N495" i="3"/>
  <c r="Q495" i="3"/>
  <c r="N506" i="3"/>
  <c r="Q506" i="3"/>
  <c r="N517" i="3"/>
  <c r="Q517" i="3"/>
  <c r="N527" i="3"/>
  <c r="Q527" i="3"/>
  <c r="N538" i="3"/>
  <c r="Q538" i="3"/>
  <c r="N549" i="3"/>
  <c r="Q549" i="3"/>
  <c r="N559" i="3"/>
  <c r="Q559" i="3"/>
  <c r="N570" i="3"/>
  <c r="Q570" i="3"/>
  <c r="N581" i="3"/>
  <c r="Q581" i="3"/>
  <c r="N591" i="3"/>
  <c r="Q591" i="3"/>
  <c r="N602" i="3"/>
  <c r="Q602" i="3"/>
  <c r="N613" i="3"/>
  <c r="Q613" i="3"/>
  <c r="N623" i="3"/>
  <c r="Q623" i="3"/>
  <c r="N634" i="3"/>
  <c r="Q634" i="3"/>
  <c r="N645" i="3"/>
  <c r="Q645" i="3"/>
  <c r="N655" i="3"/>
  <c r="Q655" i="3"/>
  <c r="N666" i="3"/>
  <c r="Q666" i="3"/>
  <c r="N677" i="3"/>
  <c r="Q677" i="3"/>
  <c r="N686" i="3"/>
  <c r="Q686" i="3"/>
  <c r="N695" i="3"/>
  <c r="Q695" i="3"/>
  <c r="N704" i="3"/>
  <c r="Q704" i="3"/>
  <c r="N713" i="3"/>
  <c r="Q713" i="3"/>
  <c r="N722" i="3"/>
  <c r="Q722" i="3"/>
  <c r="N731" i="3"/>
  <c r="Q731" i="3"/>
  <c r="N741" i="3"/>
  <c r="Q741" i="3"/>
  <c r="N751" i="3"/>
  <c r="Q751" i="3"/>
  <c r="N760" i="3"/>
  <c r="Q760" i="3"/>
  <c r="N769" i="3"/>
  <c r="Q769" i="3"/>
  <c r="N778" i="3"/>
  <c r="Q778" i="3"/>
  <c r="N787" i="3"/>
  <c r="Q787" i="3"/>
  <c r="N797" i="3"/>
  <c r="Q797" i="3"/>
  <c r="N809" i="3"/>
  <c r="Q809" i="3"/>
  <c r="N821" i="3"/>
  <c r="Q821" i="3"/>
  <c r="N832" i="3"/>
  <c r="Q832" i="3"/>
  <c r="N847" i="3"/>
  <c r="Q847" i="3"/>
  <c r="N863" i="3"/>
  <c r="Q863" i="3"/>
  <c r="N879" i="3"/>
  <c r="Q879" i="3"/>
  <c r="N899" i="3"/>
  <c r="Q899" i="3"/>
  <c r="N923" i="3"/>
  <c r="Q923" i="3"/>
  <c r="N949" i="3"/>
  <c r="Q949" i="3"/>
  <c r="N961" i="3"/>
  <c r="Q961" i="3"/>
  <c r="N948" i="3"/>
  <c r="Q948" i="3"/>
  <c r="N938" i="3"/>
  <c r="Q938" i="3"/>
  <c r="N926" i="3"/>
  <c r="Q926" i="3"/>
  <c r="N914" i="3"/>
  <c r="Q914" i="3"/>
  <c r="N902" i="3"/>
  <c r="Q902" i="3"/>
  <c r="N890" i="3"/>
  <c r="Q890" i="3"/>
  <c r="N873" i="3"/>
  <c r="Q873" i="3"/>
  <c r="N856" i="3"/>
  <c r="Q856" i="3"/>
  <c r="N842" i="3"/>
  <c r="Q842" i="3"/>
  <c r="N820" i="3"/>
  <c r="Q820" i="3"/>
  <c r="N796" i="3"/>
  <c r="Q796" i="3"/>
  <c r="N740" i="3"/>
  <c r="Q740" i="3"/>
  <c r="N676" i="3"/>
  <c r="Q676" i="3"/>
  <c r="N644" i="3"/>
  <c r="Q644" i="3"/>
  <c r="N612" i="3"/>
  <c r="Q612" i="3"/>
  <c r="N580" i="3"/>
  <c r="Q580" i="3"/>
  <c r="N548" i="3"/>
  <c r="Q548" i="3"/>
  <c r="N516" i="3"/>
  <c r="Q516" i="3"/>
  <c r="N484" i="3"/>
  <c r="Q484" i="3"/>
  <c r="N452" i="3"/>
  <c r="Q452" i="3"/>
  <c r="N420" i="3"/>
  <c r="Q420" i="3"/>
  <c r="N388" i="3"/>
  <c r="Q388" i="3"/>
  <c r="N348" i="3"/>
  <c r="Q348" i="3"/>
  <c r="N284" i="3"/>
  <c r="Q284" i="3"/>
  <c r="N220" i="3"/>
  <c r="Q220" i="3"/>
  <c r="N208" i="3"/>
  <c r="Q208" i="3"/>
  <c r="N209" i="3"/>
  <c r="Q209" i="3"/>
  <c r="N210" i="3"/>
  <c r="Q210" i="3"/>
  <c r="N72" i="3"/>
  <c r="N139" i="3"/>
  <c r="N203" i="3"/>
  <c r="N148" i="3"/>
  <c r="N59" i="3"/>
  <c r="N103" i="3"/>
  <c r="N130" i="3"/>
  <c r="N194" i="3"/>
  <c r="N84" i="3"/>
  <c r="N61" i="3"/>
  <c r="N74" i="3"/>
  <c r="N86" i="3"/>
  <c r="N95" i="3"/>
  <c r="N104" i="3"/>
  <c r="N113" i="3"/>
  <c r="N122" i="3"/>
  <c r="N131" i="3"/>
  <c r="N141" i="3"/>
  <c r="N150" i="3"/>
  <c r="N159" i="3"/>
  <c r="N168" i="3"/>
  <c r="N177" i="3"/>
  <c r="N186" i="3"/>
  <c r="N195" i="3"/>
  <c r="N205" i="3"/>
  <c r="N204" i="3"/>
  <c r="N140" i="3"/>
  <c r="N149" i="3"/>
  <c r="N63" i="3"/>
  <c r="N75" i="3"/>
  <c r="N87" i="3"/>
  <c r="N96" i="3"/>
  <c r="N105" i="3"/>
  <c r="N114" i="3"/>
  <c r="N123" i="3"/>
  <c r="N133" i="3"/>
  <c r="N142" i="3"/>
  <c r="N151" i="3"/>
  <c r="N160" i="3"/>
  <c r="N169" i="3"/>
  <c r="N178" i="3"/>
  <c r="N187" i="3"/>
  <c r="N197" i="3"/>
  <c r="N206" i="3"/>
  <c r="N196" i="3"/>
  <c r="N132" i="3"/>
  <c r="N112" i="3"/>
  <c r="N167" i="3"/>
  <c r="N77" i="3"/>
  <c r="N125" i="3"/>
  <c r="N152" i="3"/>
  <c r="N161" i="3"/>
  <c r="N170" i="3"/>
  <c r="N179" i="3"/>
  <c r="N207" i="3"/>
  <c r="N188" i="3"/>
  <c r="N124" i="3"/>
  <c r="N85" i="3"/>
  <c r="N158" i="3"/>
  <c r="N88" i="3"/>
  <c r="N106" i="3"/>
  <c r="N134" i="3"/>
  <c r="N198" i="3"/>
  <c r="N66" i="3"/>
  <c r="N79" i="3"/>
  <c r="N89" i="3"/>
  <c r="N98" i="3"/>
  <c r="N107" i="3"/>
  <c r="N117" i="3"/>
  <c r="N126" i="3"/>
  <c r="N135" i="3"/>
  <c r="N144" i="3"/>
  <c r="N153" i="3"/>
  <c r="N162" i="3"/>
  <c r="N171" i="3"/>
  <c r="N181" i="3"/>
  <c r="N190" i="3"/>
  <c r="N199" i="3"/>
  <c r="N180" i="3"/>
  <c r="N116" i="3"/>
  <c r="N121" i="3"/>
  <c r="N185" i="3"/>
  <c r="N64" i="3"/>
  <c r="N97" i="3"/>
  <c r="N115" i="3"/>
  <c r="N143" i="3"/>
  <c r="N189" i="3"/>
  <c r="N67" i="3"/>
  <c r="N80" i="3"/>
  <c r="N90" i="3"/>
  <c r="N99" i="3"/>
  <c r="N109" i="3"/>
  <c r="N118" i="3"/>
  <c r="N127" i="3"/>
  <c r="N136" i="3"/>
  <c r="N145" i="3"/>
  <c r="N154" i="3"/>
  <c r="N163" i="3"/>
  <c r="N173" i="3"/>
  <c r="N182" i="3"/>
  <c r="N191" i="3"/>
  <c r="N200" i="3"/>
  <c r="N172" i="3"/>
  <c r="N108" i="3"/>
  <c r="N137" i="3"/>
  <c r="N146" i="3"/>
  <c r="N155" i="3"/>
  <c r="N165" i="3"/>
  <c r="N174" i="3"/>
  <c r="N183" i="3"/>
  <c r="N192" i="3"/>
  <c r="N201" i="3"/>
  <c r="N164" i="3"/>
  <c r="N100" i="3"/>
  <c r="N94" i="3"/>
  <c r="N176" i="3"/>
  <c r="N56" i="3"/>
  <c r="N69" i="3"/>
  <c r="N82" i="3"/>
  <c r="N91" i="3"/>
  <c r="N101" i="3"/>
  <c r="N110" i="3"/>
  <c r="N119" i="3"/>
  <c r="N128" i="3"/>
  <c r="N58" i="3"/>
  <c r="N71" i="3"/>
  <c r="N83" i="3"/>
  <c r="N93" i="3"/>
  <c r="N102" i="3"/>
  <c r="N111" i="3"/>
  <c r="N120" i="3"/>
  <c r="N129" i="3"/>
  <c r="N138" i="3"/>
  <c r="N147" i="3"/>
  <c r="N157" i="3"/>
  <c r="N166" i="3"/>
  <c r="N175" i="3"/>
  <c r="N184" i="3"/>
  <c r="N193" i="3"/>
  <c r="N202" i="3"/>
  <c r="N156" i="3"/>
  <c r="N92" i="3"/>
  <c r="G797" i="1"/>
  <c r="F797" i="1"/>
  <c r="G788" i="1"/>
  <c r="F788" i="1"/>
  <c r="G779" i="1"/>
  <c r="F779" i="1"/>
  <c r="G770" i="1"/>
  <c r="F770" i="1"/>
  <c r="G760" i="1"/>
  <c r="F760" i="1"/>
  <c r="G751" i="1"/>
  <c r="F751" i="1"/>
  <c r="G742" i="1"/>
  <c r="F742" i="1"/>
  <c r="G733" i="1"/>
  <c r="F733" i="1"/>
  <c r="G724" i="1"/>
  <c r="F724" i="1"/>
  <c r="G715" i="1"/>
  <c r="F715" i="1"/>
  <c r="F706" i="1"/>
  <c r="G706" i="1"/>
  <c r="G696" i="1"/>
  <c r="F696" i="1"/>
  <c r="G687" i="1"/>
  <c r="F687" i="1"/>
  <c r="G678" i="1"/>
  <c r="F678" i="1"/>
  <c r="G670" i="1"/>
  <c r="F670" i="1"/>
  <c r="G661" i="1"/>
  <c r="F661" i="1"/>
  <c r="G652" i="1"/>
  <c r="F652" i="1"/>
  <c r="G644" i="1"/>
  <c r="F644" i="1"/>
  <c r="G635" i="1"/>
  <c r="F635" i="1"/>
  <c r="G626" i="1"/>
  <c r="F626" i="1"/>
  <c r="G618" i="1"/>
  <c r="F618" i="1"/>
  <c r="G609" i="1"/>
  <c r="F609" i="1"/>
  <c r="G600" i="1"/>
  <c r="F600" i="1"/>
  <c r="G592" i="1"/>
  <c r="F592" i="1"/>
  <c r="G583" i="1"/>
  <c r="F583" i="1"/>
  <c r="G575" i="1"/>
  <c r="F575" i="1"/>
  <c r="G567" i="1"/>
  <c r="F567" i="1"/>
  <c r="G558" i="1"/>
  <c r="F558" i="1"/>
  <c r="G549" i="1"/>
  <c r="F549" i="1"/>
  <c r="G541" i="1"/>
  <c r="F541" i="1"/>
  <c r="G533" i="1"/>
  <c r="F533" i="1"/>
  <c r="G525" i="1"/>
  <c r="F525" i="1"/>
  <c r="G516" i="1"/>
  <c r="F516" i="1"/>
  <c r="G508" i="1"/>
  <c r="F508" i="1"/>
  <c r="G500" i="1"/>
  <c r="F500" i="1"/>
  <c r="G492" i="1"/>
  <c r="F492" i="1"/>
  <c r="G484" i="1"/>
  <c r="F484" i="1"/>
  <c r="G476" i="1"/>
  <c r="F476" i="1"/>
  <c r="G468" i="1"/>
  <c r="F468" i="1"/>
  <c r="G460" i="1"/>
  <c r="F460" i="1"/>
  <c r="G451" i="1"/>
  <c r="F451" i="1"/>
  <c r="G443" i="1"/>
  <c r="F443" i="1"/>
  <c r="G435" i="1"/>
  <c r="F435" i="1"/>
  <c r="G427" i="1"/>
  <c r="F427" i="1"/>
  <c r="G419" i="1"/>
  <c r="O419" i="1" s="1"/>
  <c r="F419" i="1"/>
  <c r="M419" i="1" s="1"/>
  <c r="G411" i="1"/>
  <c r="O411" i="1" s="1"/>
  <c r="F411" i="1"/>
  <c r="M411" i="1" s="1"/>
  <c r="G403" i="1"/>
  <c r="O403" i="1" s="1"/>
  <c r="F403" i="1"/>
  <c r="M403" i="1" s="1"/>
  <c r="G395" i="1"/>
  <c r="O395" i="1" s="1"/>
  <c r="F395" i="1"/>
  <c r="M395" i="1" s="1"/>
  <c r="F386" i="1"/>
  <c r="M386" i="1" s="1"/>
  <c r="G386" i="1"/>
  <c r="O386" i="1" s="1"/>
  <c r="G378" i="1"/>
  <c r="O378" i="1" s="1"/>
  <c r="F378" i="1"/>
  <c r="M378" i="1" s="1"/>
  <c r="G370" i="1"/>
  <c r="O370" i="1" s="1"/>
  <c r="F370" i="1"/>
  <c r="M370" i="1" s="1"/>
  <c r="G362" i="1"/>
  <c r="O362" i="1" s="1"/>
  <c r="F362" i="1"/>
  <c r="M362" i="1" s="1"/>
  <c r="G354" i="1"/>
  <c r="O354" i="1" s="1"/>
  <c r="F354" i="1"/>
  <c r="M354" i="1" s="1"/>
  <c r="G346" i="1"/>
  <c r="O346" i="1" s="1"/>
  <c r="F346" i="1"/>
  <c r="M346" i="1" s="1"/>
  <c r="G338" i="1"/>
  <c r="O338" i="1" s="1"/>
  <c r="F338" i="1"/>
  <c r="M338" i="1" s="1"/>
  <c r="G330" i="1"/>
  <c r="O330" i="1" s="1"/>
  <c r="F330" i="1"/>
  <c r="M330" i="1" s="1"/>
  <c r="G321" i="1"/>
  <c r="O321" i="1" s="1"/>
  <c r="F321" i="1"/>
  <c r="M321" i="1" s="1"/>
  <c r="G313" i="1"/>
  <c r="O313" i="1" s="1"/>
  <c r="F313" i="1"/>
  <c r="M313" i="1" s="1"/>
  <c r="G305" i="1"/>
  <c r="O305" i="1" s="1"/>
  <c r="F305" i="1"/>
  <c r="M305" i="1" s="1"/>
  <c r="G297" i="1"/>
  <c r="O297" i="1" s="1"/>
  <c r="F297" i="1"/>
  <c r="M297" i="1" s="1"/>
  <c r="G289" i="1"/>
  <c r="O289" i="1" s="1"/>
  <c r="F289" i="1"/>
  <c r="M289" i="1" s="1"/>
  <c r="G281" i="1"/>
  <c r="O281" i="1" s="1"/>
  <c r="F281" i="1"/>
  <c r="M281" i="1" s="1"/>
  <c r="G273" i="1"/>
  <c r="O273" i="1" s="1"/>
  <c r="F273" i="1"/>
  <c r="M273" i="1" s="1"/>
  <c r="G265" i="1"/>
  <c r="O265" i="1" s="1"/>
  <c r="F265" i="1"/>
  <c r="M265" i="1" s="1"/>
  <c r="G256" i="1"/>
  <c r="O256" i="1" s="1"/>
  <c r="F256" i="1"/>
  <c r="M256" i="1" s="1"/>
  <c r="G248" i="1"/>
  <c r="O248" i="1" s="1"/>
  <c r="F248" i="1"/>
  <c r="M248" i="1" s="1"/>
  <c r="G240" i="1"/>
  <c r="O240" i="1" s="1"/>
  <c r="F240" i="1"/>
  <c r="M240" i="1" s="1"/>
  <c r="G232" i="1"/>
  <c r="O232" i="1" s="1"/>
  <c r="F232" i="1"/>
  <c r="M232" i="1" s="1"/>
  <c r="G224" i="1"/>
  <c r="O224" i="1" s="1"/>
  <c r="F224" i="1"/>
  <c r="M224" i="1" s="1"/>
  <c r="G216" i="1"/>
  <c r="O216" i="1" s="1"/>
  <c r="F216" i="1"/>
  <c r="M216" i="1" s="1"/>
  <c r="G208" i="1"/>
  <c r="O208" i="1" s="1"/>
  <c r="F208" i="1"/>
  <c r="M208" i="1" s="1"/>
  <c r="G200" i="1"/>
  <c r="O200" i="1" s="1"/>
  <c r="F200" i="1"/>
  <c r="M200" i="1" s="1"/>
  <c r="G191" i="1"/>
  <c r="O191" i="1" s="1"/>
  <c r="F191" i="1"/>
  <c r="M191" i="1" s="1"/>
  <c r="G183" i="1"/>
  <c r="O183" i="1" s="1"/>
  <c r="F183" i="1"/>
  <c r="M183" i="1" s="1"/>
  <c r="G175" i="1"/>
  <c r="O175" i="1" s="1"/>
  <c r="F175" i="1"/>
  <c r="M175" i="1" s="1"/>
  <c r="G167" i="1"/>
  <c r="O167" i="1" s="1"/>
  <c r="F167" i="1"/>
  <c r="M167" i="1" s="1"/>
  <c r="G159" i="1"/>
  <c r="O159" i="1" s="1"/>
  <c r="F159" i="1"/>
  <c r="M159" i="1" s="1"/>
  <c r="F151" i="1"/>
  <c r="M151" i="1" s="1"/>
  <c r="G151" i="1"/>
  <c r="O151" i="1" s="1"/>
  <c r="G143" i="1"/>
  <c r="O143" i="1" s="1"/>
  <c r="F143" i="1"/>
  <c r="M143" i="1" s="1"/>
  <c r="G135" i="1"/>
  <c r="O135" i="1" s="1"/>
  <c r="F135" i="1"/>
  <c r="M135" i="1" s="1"/>
  <c r="G126" i="1"/>
  <c r="O126" i="1" s="1"/>
  <c r="F126" i="1"/>
  <c r="M126" i="1" s="1"/>
  <c r="G118" i="1"/>
  <c r="O118" i="1" s="1"/>
  <c r="F118" i="1"/>
  <c r="M118" i="1" s="1"/>
  <c r="G110" i="1"/>
  <c r="O110" i="1" s="1"/>
  <c r="F110" i="1"/>
  <c r="M110" i="1" s="1"/>
  <c r="G102" i="1"/>
  <c r="O102" i="1" s="1"/>
  <c r="F102" i="1"/>
  <c r="M102" i="1" s="1"/>
  <c r="G94" i="1"/>
  <c r="O94" i="1" s="1"/>
  <c r="F94" i="1"/>
  <c r="M94" i="1" s="1"/>
  <c r="G86" i="1"/>
  <c r="O86" i="1" s="1"/>
  <c r="F86" i="1"/>
  <c r="M86" i="1" s="1"/>
  <c r="G78" i="1"/>
  <c r="O78" i="1" s="1"/>
  <c r="F78" i="1"/>
  <c r="M78" i="1" s="1"/>
  <c r="G69" i="1"/>
  <c r="O69" i="1" s="1"/>
  <c r="F69" i="1"/>
  <c r="M69" i="1" s="1"/>
  <c r="G61" i="1"/>
  <c r="F61" i="1"/>
  <c r="M61" i="1" s="1"/>
  <c r="G53" i="1"/>
  <c r="O53" i="1" s="1"/>
  <c r="F53" i="1"/>
  <c r="M53" i="1" s="1"/>
  <c r="G45" i="1"/>
  <c r="O45" i="1" s="1"/>
  <c r="F45" i="1"/>
  <c r="M45" i="1" s="1"/>
  <c r="G37" i="1"/>
  <c r="O37" i="1" s="1"/>
  <c r="F37" i="1"/>
  <c r="G745" i="1"/>
  <c r="F745" i="1"/>
  <c r="G679" i="1"/>
  <c r="F679" i="1"/>
  <c r="G566" i="1"/>
  <c r="F566" i="1"/>
  <c r="G134" i="1"/>
  <c r="O134" i="1" s="1"/>
  <c r="F134" i="1"/>
  <c r="M134" i="1" s="1"/>
  <c r="F796" i="1"/>
  <c r="G796" i="1"/>
  <c r="G787" i="1"/>
  <c r="F787" i="1"/>
  <c r="G778" i="1"/>
  <c r="F778" i="1"/>
  <c r="F768" i="1"/>
  <c r="G768" i="1"/>
  <c r="G759" i="1"/>
  <c r="F759" i="1"/>
  <c r="G750" i="1"/>
  <c r="F750" i="1"/>
  <c r="G741" i="1"/>
  <c r="F741" i="1"/>
  <c r="F732" i="1"/>
  <c r="G732" i="1"/>
  <c r="G723" i="1"/>
  <c r="F723" i="1"/>
  <c r="G714" i="1"/>
  <c r="F714" i="1"/>
  <c r="G704" i="1"/>
  <c r="F704" i="1"/>
  <c r="G695" i="1"/>
  <c r="F695" i="1"/>
  <c r="G686" i="1"/>
  <c r="F686" i="1"/>
  <c r="G677" i="1"/>
  <c r="F677" i="1"/>
  <c r="G669" i="1"/>
  <c r="F669" i="1"/>
  <c r="G660" i="1"/>
  <c r="F660" i="1"/>
  <c r="G651" i="1"/>
  <c r="F651" i="1"/>
  <c r="G642" i="1"/>
  <c r="F642" i="1"/>
  <c r="G634" i="1"/>
  <c r="F634" i="1"/>
  <c r="G625" i="1"/>
  <c r="F625" i="1"/>
  <c r="G616" i="1"/>
  <c r="F616" i="1"/>
  <c r="G608" i="1"/>
  <c r="F608" i="1"/>
  <c r="G599" i="1"/>
  <c r="F599" i="1"/>
  <c r="G590" i="1"/>
  <c r="F590" i="1"/>
  <c r="G582" i="1"/>
  <c r="F582" i="1"/>
  <c r="G574" i="1"/>
  <c r="F574" i="1"/>
  <c r="G565" i="1"/>
  <c r="F565" i="1"/>
  <c r="G557" i="1"/>
  <c r="F557" i="1"/>
  <c r="G548" i="1"/>
  <c r="F548" i="1"/>
  <c r="G540" i="1"/>
  <c r="F540" i="1"/>
  <c r="G532" i="1"/>
  <c r="F532" i="1"/>
  <c r="G524" i="1"/>
  <c r="F524" i="1"/>
  <c r="G515" i="1"/>
  <c r="F515" i="1"/>
  <c r="G507" i="1"/>
  <c r="F507" i="1"/>
  <c r="G499" i="1"/>
  <c r="F499" i="1"/>
  <c r="G491" i="1"/>
  <c r="F491" i="1"/>
  <c r="G483" i="1"/>
  <c r="F483" i="1"/>
  <c r="G475" i="1"/>
  <c r="F475" i="1"/>
  <c r="G467" i="1"/>
  <c r="F467" i="1"/>
  <c r="G459" i="1"/>
  <c r="F459" i="1"/>
  <c r="F450" i="1"/>
  <c r="G450" i="1"/>
  <c r="F442" i="1"/>
  <c r="G442" i="1"/>
  <c r="F434" i="1"/>
  <c r="G434" i="1"/>
  <c r="F426" i="1"/>
  <c r="G426" i="1"/>
  <c r="F418" i="1"/>
  <c r="M418" i="1" s="1"/>
  <c r="G418" i="1"/>
  <c r="O418" i="1" s="1"/>
  <c r="F410" i="1"/>
  <c r="M410" i="1" s="1"/>
  <c r="G410" i="1"/>
  <c r="O410" i="1" s="1"/>
  <c r="F402" i="1"/>
  <c r="M402" i="1" s="1"/>
  <c r="G402" i="1"/>
  <c r="O402" i="1" s="1"/>
  <c r="F394" i="1"/>
  <c r="M394" i="1" s="1"/>
  <c r="G394" i="1"/>
  <c r="O394" i="1" s="1"/>
  <c r="G385" i="1"/>
  <c r="O385" i="1" s="1"/>
  <c r="F385" i="1"/>
  <c r="M385" i="1" s="1"/>
  <c r="G377" i="1"/>
  <c r="O377" i="1" s="1"/>
  <c r="F377" i="1"/>
  <c r="M377" i="1" s="1"/>
  <c r="G369" i="1"/>
  <c r="O369" i="1" s="1"/>
  <c r="F369" i="1"/>
  <c r="M369" i="1" s="1"/>
  <c r="G361" i="1"/>
  <c r="O361" i="1" s="1"/>
  <c r="F361" i="1"/>
  <c r="M361" i="1" s="1"/>
  <c r="G353" i="1"/>
  <c r="O353" i="1" s="1"/>
  <c r="F353" i="1"/>
  <c r="M353" i="1" s="1"/>
  <c r="G345" i="1"/>
  <c r="O345" i="1" s="1"/>
  <c r="F345" i="1"/>
  <c r="M345" i="1" s="1"/>
  <c r="G337" i="1"/>
  <c r="O337" i="1" s="1"/>
  <c r="F337" i="1"/>
  <c r="M337" i="1" s="1"/>
  <c r="G329" i="1"/>
  <c r="O329" i="1" s="1"/>
  <c r="F329" i="1"/>
  <c r="M329" i="1" s="1"/>
  <c r="G320" i="1"/>
  <c r="O320" i="1" s="1"/>
  <c r="F320" i="1"/>
  <c r="M320" i="1" s="1"/>
  <c r="G312" i="1"/>
  <c r="O312" i="1" s="1"/>
  <c r="F312" i="1"/>
  <c r="M312" i="1" s="1"/>
  <c r="G304" i="1"/>
  <c r="O304" i="1" s="1"/>
  <c r="F304" i="1"/>
  <c r="M304" i="1" s="1"/>
  <c r="G296" i="1"/>
  <c r="O296" i="1" s="1"/>
  <c r="F296" i="1"/>
  <c r="M296" i="1" s="1"/>
  <c r="G288" i="1"/>
  <c r="O288" i="1" s="1"/>
  <c r="F288" i="1"/>
  <c r="M288" i="1" s="1"/>
  <c r="G280" i="1"/>
  <c r="O280" i="1" s="1"/>
  <c r="F280" i="1"/>
  <c r="M280" i="1" s="1"/>
  <c r="G272" i="1"/>
  <c r="O272" i="1" s="1"/>
  <c r="F272" i="1"/>
  <c r="M272" i="1" s="1"/>
  <c r="G264" i="1"/>
  <c r="O264" i="1" s="1"/>
  <c r="F264" i="1"/>
  <c r="M264" i="1" s="1"/>
  <c r="G255" i="1"/>
  <c r="O255" i="1" s="1"/>
  <c r="F255" i="1"/>
  <c r="M255" i="1" s="1"/>
  <c r="G247" i="1"/>
  <c r="O247" i="1" s="1"/>
  <c r="F247" i="1"/>
  <c r="M247" i="1" s="1"/>
  <c r="G239" i="1"/>
  <c r="O239" i="1" s="1"/>
  <c r="F239" i="1"/>
  <c r="M239" i="1" s="1"/>
  <c r="G231" i="1"/>
  <c r="O231" i="1" s="1"/>
  <c r="F231" i="1"/>
  <c r="M231" i="1" s="1"/>
  <c r="G223" i="1"/>
  <c r="O223" i="1" s="1"/>
  <c r="F223" i="1"/>
  <c r="M223" i="1" s="1"/>
  <c r="F215" i="1"/>
  <c r="M215" i="1" s="1"/>
  <c r="G215" i="1"/>
  <c r="O215" i="1" s="1"/>
  <c r="G207" i="1"/>
  <c r="O207" i="1" s="1"/>
  <c r="F207" i="1"/>
  <c r="M207" i="1" s="1"/>
  <c r="G199" i="1"/>
  <c r="O199" i="1" s="1"/>
  <c r="F199" i="1"/>
  <c r="M199" i="1" s="1"/>
  <c r="G190" i="1"/>
  <c r="O190" i="1" s="1"/>
  <c r="F190" i="1"/>
  <c r="M190" i="1" s="1"/>
  <c r="G182" i="1"/>
  <c r="O182" i="1" s="1"/>
  <c r="F182" i="1"/>
  <c r="M182" i="1" s="1"/>
  <c r="G174" i="1"/>
  <c r="O174" i="1" s="1"/>
  <c r="F174" i="1"/>
  <c r="M174" i="1" s="1"/>
  <c r="G166" i="1"/>
  <c r="O166" i="1" s="1"/>
  <c r="F166" i="1"/>
  <c r="M166" i="1" s="1"/>
  <c r="G158" i="1"/>
  <c r="O158" i="1" s="1"/>
  <c r="F158" i="1"/>
  <c r="M158" i="1" s="1"/>
  <c r="G150" i="1"/>
  <c r="O150" i="1" s="1"/>
  <c r="F150" i="1"/>
  <c r="M150" i="1" s="1"/>
  <c r="G142" i="1"/>
  <c r="O142" i="1" s="1"/>
  <c r="F142" i="1"/>
  <c r="M142" i="1" s="1"/>
  <c r="G133" i="1"/>
  <c r="O133" i="1" s="1"/>
  <c r="F133" i="1"/>
  <c r="M133" i="1" s="1"/>
  <c r="G125" i="1"/>
  <c r="O125" i="1" s="1"/>
  <c r="F125" i="1"/>
  <c r="M125" i="1" s="1"/>
  <c r="G117" i="1"/>
  <c r="O117" i="1" s="1"/>
  <c r="F117" i="1"/>
  <c r="M117" i="1" s="1"/>
  <c r="G109" i="1"/>
  <c r="O109" i="1" s="1"/>
  <c r="F109" i="1"/>
  <c r="M109" i="1" s="1"/>
  <c r="G101" i="1"/>
  <c r="O101" i="1" s="1"/>
  <c r="F101" i="1"/>
  <c r="M101" i="1" s="1"/>
  <c r="G93" i="1"/>
  <c r="O93" i="1" s="1"/>
  <c r="F93" i="1"/>
  <c r="M93" i="1" s="1"/>
  <c r="G85" i="1"/>
  <c r="O85" i="1" s="1"/>
  <c r="F85" i="1"/>
  <c r="M85" i="1" s="1"/>
  <c r="G77" i="1"/>
  <c r="O77" i="1" s="1"/>
  <c r="F77" i="1"/>
  <c r="M77" i="1" s="1"/>
  <c r="G68" i="1"/>
  <c r="O68" i="1" s="1"/>
  <c r="F68" i="1"/>
  <c r="M68" i="1" s="1"/>
  <c r="G60" i="1"/>
  <c r="O60" i="1" s="1"/>
  <c r="F60" i="1"/>
  <c r="M60" i="1" s="1"/>
  <c r="G52" i="1"/>
  <c r="O52" i="1" s="1"/>
  <c r="F52" i="1"/>
  <c r="M52" i="1" s="1"/>
  <c r="G44" i="1"/>
  <c r="F44" i="1"/>
  <c r="M44" i="1" s="1"/>
  <c r="G36" i="1"/>
  <c r="O36" i="1" s="1"/>
  <c r="F36" i="1"/>
  <c r="G801" i="1"/>
  <c r="F801" i="1"/>
  <c r="G737" i="1"/>
  <c r="F737" i="1"/>
  <c r="G668" i="1"/>
  <c r="F668" i="1"/>
  <c r="G553" i="1"/>
  <c r="F553" i="1"/>
  <c r="G70" i="1"/>
  <c r="O70" i="1" s="1"/>
  <c r="F70" i="1"/>
  <c r="M70" i="1" s="1"/>
  <c r="G795" i="1"/>
  <c r="F795" i="1"/>
  <c r="G786" i="1"/>
  <c r="F786" i="1"/>
  <c r="F776" i="1"/>
  <c r="G776" i="1"/>
  <c r="G767" i="1"/>
  <c r="F767" i="1"/>
  <c r="F758" i="1"/>
  <c r="G758" i="1"/>
  <c r="G749" i="1"/>
  <c r="F749" i="1"/>
  <c r="G740" i="1"/>
  <c r="F740" i="1"/>
  <c r="G731" i="1"/>
  <c r="F731" i="1"/>
  <c r="G722" i="1"/>
  <c r="F722" i="1"/>
  <c r="G712" i="1"/>
  <c r="F712" i="1"/>
  <c r="G703" i="1"/>
  <c r="F703" i="1"/>
  <c r="G694" i="1"/>
  <c r="F694" i="1"/>
  <c r="G685" i="1"/>
  <c r="F685" i="1"/>
  <c r="G676" i="1"/>
  <c r="F676" i="1"/>
  <c r="G667" i="1"/>
  <c r="F667" i="1"/>
  <c r="G659" i="1"/>
  <c r="F659" i="1"/>
  <c r="F650" i="1"/>
  <c r="G650" i="1"/>
  <c r="G641" i="1"/>
  <c r="F641" i="1"/>
  <c r="G633" i="1"/>
  <c r="F633" i="1"/>
  <c r="G624" i="1"/>
  <c r="F624" i="1"/>
  <c r="G615" i="1"/>
  <c r="F615" i="1"/>
  <c r="G607" i="1"/>
  <c r="F607" i="1"/>
  <c r="G598" i="1"/>
  <c r="F598" i="1"/>
  <c r="G589" i="1"/>
  <c r="F589" i="1"/>
  <c r="G581" i="1"/>
  <c r="F581" i="1"/>
  <c r="G573" i="1"/>
  <c r="F573" i="1"/>
  <c r="G564" i="1"/>
  <c r="F564" i="1"/>
  <c r="G556" i="1"/>
  <c r="F556" i="1"/>
  <c r="G547" i="1"/>
  <c r="F547" i="1"/>
  <c r="G539" i="1"/>
  <c r="F539" i="1"/>
  <c r="G531" i="1"/>
  <c r="F531" i="1"/>
  <c r="G523" i="1"/>
  <c r="F523" i="1"/>
  <c r="G514" i="1"/>
  <c r="F514" i="1"/>
  <c r="F506" i="1"/>
  <c r="G506" i="1"/>
  <c r="G498" i="1"/>
  <c r="F498" i="1"/>
  <c r="G490" i="1"/>
  <c r="F490" i="1"/>
  <c r="G482" i="1"/>
  <c r="F482" i="1"/>
  <c r="F474" i="1"/>
  <c r="G474" i="1"/>
  <c r="F466" i="1"/>
  <c r="G466" i="1"/>
  <c r="F458" i="1"/>
  <c r="G458" i="1"/>
  <c r="G449" i="1"/>
  <c r="F449" i="1"/>
  <c r="G441" i="1"/>
  <c r="F441" i="1"/>
  <c r="G433" i="1"/>
  <c r="F433" i="1"/>
  <c r="G425" i="1"/>
  <c r="F425" i="1"/>
  <c r="G417" i="1"/>
  <c r="O417" i="1" s="1"/>
  <c r="F417" i="1"/>
  <c r="M417" i="1" s="1"/>
  <c r="G409" i="1"/>
  <c r="O409" i="1" s="1"/>
  <c r="F409" i="1"/>
  <c r="M409" i="1" s="1"/>
  <c r="G401" i="1"/>
  <c r="O401" i="1" s="1"/>
  <c r="F401" i="1"/>
  <c r="M401" i="1" s="1"/>
  <c r="G393" i="1"/>
  <c r="O393" i="1" s="1"/>
  <c r="F393" i="1"/>
  <c r="M393" i="1" s="1"/>
  <c r="G384" i="1"/>
  <c r="O384" i="1" s="1"/>
  <c r="F384" i="1"/>
  <c r="M384" i="1" s="1"/>
  <c r="G376" i="1"/>
  <c r="O376" i="1" s="1"/>
  <c r="F376" i="1"/>
  <c r="M376" i="1" s="1"/>
  <c r="G368" i="1"/>
  <c r="O368" i="1" s="1"/>
  <c r="F368" i="1"/>
  <c r="M368" i="1" s="1"/>
  <c r="G360" i="1"/>
  <c r="O360" i="1" s="1"/>
  <c r="F360" i="1"/>
  <c r="M360" i="1" s="1"/>
  <c r="G352" i="1"/>
  <c r="O352" i="1" s="1"/>
  <c r="F352" i="1"/>
  <c r="M352" i="1" s="1"/>
  <c r="G344" i="1"/>
  <c r="O344" i="1" s="1"/>
  <c r="F344" i="1"/>
  <c r="M344" i="1" s="1"/>
  <c r="G336" i="1"/>
  <c r="O336" i="1" s="1"/>
  <c r="F336" i="1"/>
  <c r="M336" i="1" s="1"/>
  <c r="G328" i="1"/>
  <c r="O328" i="1" s="1"/>
  <c r="F328" i="1"/>
  <c r="M328" i="1" s="1"/>
  <c r="G319" i="1"/>
  <c r="O319" i="1" s="1"/>
  <c r="F319" i="1"/>
  <c r="M319" i="1" s="1"/>
  <c r="G311" i="1"/>
  <c r="O311" i="1" s="1"/>
  <c r="F311" i="1"/>
  <c r="M311" i="1" s="1"/>
  <c r="G303" i="1"/>
  <c r="O303" i="1" s="1"/>
  <c r="F303" i="1"/>
  <c r="M303" i="1" s="1"/>
  <c r="G295" i="1"/>
  <c r="O295" i="1" s="1"/>
  <c r="F295" i="1"/>
  <c r="M295" i="1" s="1"/>
  <c r="G287" i="1"/>
  <c r="O287" i="1" s="1"/>
  <c r="F287" i="1"/>
  <c r="M287" i="1" s="1"/>
  <c r="G279" i="1"/>
  <c r="O279" i="1" s="1"/>
  <c r="F279" i="1"/>
  <c r="M279" i="1" s="1"/>
  <c r="G271" i="1"/>
  <c r="O271" i="1" s="1"/>
  <c r="F271" i="1"/>
  <c r="M271" i="1" s="1"/>
  <c r="G263" i="1"/>
  <c r="O263" i="1" s="1"/>
  <c r="F263" i="1"/>
  <c r="M263" i="1" s="1"/>
  <c r="G254" i="1"/>
  <c r="O254" i="1" s="1"/>
  <c r="F254" i="1"/>
  <c r="M254" i="1" s="1"/>
  <c r="G246" i="1"/>
  <c r="O246" i="1" s="1"/>
  <c r="F246" i="1"/>
  <c r="M246" i="1" s="1"/>
  <c r="G238" i="1"/>
  <c r="O238" i="1" s="1"/>
  <c r="F238" i="1"/>
  <c r="M238" i="1" s="1"/>
  <c r="G230" i="1"/>
  <c r="O230" i="1" s="1"/>
  <c r="F230" i="1"/>
  <c r="M230" i="1" s="1"/>
  <c r="G222" i="1"/>
  <c r="O222" i="1" s="1"/>
  <c r="F222" i="1"/>
  <c r="M222" i="1" s="1"/>
  <c r="G214" i="1"/>
  <c r="O214" i="1" s="1"/>
  <c r="F214" i="1"/>
  <c r="M214" i="1" s="1"/>
  <c r="G206" i="1"/>
  <c r="O206" i="1" s="1"/>
  <c r="F206" i="1"/>
  <c r="M206" i="1" s="1"/>
  <c r="G197" i="1"/>
  <c r="O197" i="1" s="1"/>
  <c r="F197" i="1"/>
  <c r="M197" i="1" s="1"/>
  <c r="G189" i="1"/>
  <c r="O189" i="1" s="1"/>
  <c r="F189" i="1"/>
  <c r="M189" i="1" s="1"/>
  <c r="G181" i="1"/>
  <c r="O181" i="1" s="1"/>
  <c r="F181" i="1"/>
  <c r="M181" i="1" s="1"/>
  <c r="G173" i="1"/>
  <c r="O173" i="1" s="1"/>
  <c r="F173" i="1"/>
  <c r="M173" i="1" s="1"/>
  <c r="G165" i="1"/>
  <c r="O165" i="1" s="1"/>
  <c r="F165" i="1"/>
  <c r="M165" i="1" s="1"/>
  <c r="G157" i="1"/>
  <c r="O157" i="1" s="1"/>
  <c r="F157" i="1"/>
  <c r="M157" i="1" s="1"/>
  <c r="G149" i="1"/>
  <c r="O149" i="1" s="1"/>
  <c r="F149" i="1"/>
  <c r="M149" i="1" s="1"/>
  <c r="G141" i="1"/>
  <c r="O141" i="1" s="1"/>
  <c r="F141" i="1"/>
  <c r="M141" i="1" s="1"/>
  <c r="G132" i="1"/>
  <c r="O132" i="1" s="1"/>
  <c r="F132" i="1"/>
  <c r="M132" i="1" s="1"/>
  <c r="G124" i="1"/>
  <c r="O124" i="1" s="1"/>
  <c r="F124" i="1"/>
  <c r="M124" i="1" s="1"/>
  <c r="G116" i="1"/>
  <c r="O116" i="1" s="1"/>
  <c r="F116" i="1"/>
  <c r="M116" i="1" s="1"/>
  <c r="G108" i="1"/>
  <c r="O108" i="1" s="1"/>
  <c r="F108" i="1"/>
  <c r="M108" i="1" s="1"/>
  <c r="G100" i="1"/>
  <c r="O100" i="1" s="1"/>
  <c r="F100" i="1"/>
  <c r="M100" i="1" s="1"/>
  <c r="G92" i="1"/>
  <c r="O92" i="1" s="1"/>
  <c r="F92" i="1"/>
  <c r="M92" i="1" s="1"/>
  <c r="G84" i="1"/>
  <c r="O84" i="1" s="1"/>
  <c r="F84" i="1"/>
  <c r="M84" i="1" s="1"/>
  <c r="G76" i="1"/>
  <c r="O76" i="1" s="1"/>
  <c r="F76" i="1"/>
  <c r="M76" i="1" s="1"/>
  <c r="G67" i="1"/>
  <c r="F67" i="1"/>
  <c r="G59" i="1"/>
  <c r="O59" i="1" s="1"/>
  <c r="F59" i="1"/>
  <c r="M59" i="1" s="1"/>
  <c r="G51" i="1"/>
  <c r="O51" i="1" s="1"/>
  <c r="F51" i="1"/>
  <c r="M51" i="1" s="1"/>
  <c r="G43" i="1"/>
  <c r="O43" i="1" s="1"/>
  <c r="F43" i="1"/>
  <c r="M43" i="1" s="1"/>
  <c r="G35" i="1"/>
  <c r="F35" i="1"/>
  <c r="G793" i="1"/>
  <c r="F793" i="1"/>
  <c r="G729" i="1"/>
  <c r="F729" i="1"/>
  <c r="G655" i="1"/>
  <c r="F655" i="1"/>
  <c r="G518" i="1"/>
  <c r="F518" i="1"/>
  <c r="G29" i="1"/>
  <c r="O29" i="1" s="1"/>
  <c r="G794" i="1"/>
  <c r="F794" i="1"/>
  <c r="F784" i="1"/>
  <c r="G784" i="1"/>
  <c r="G775" i="1"/>
  <c r="F775" i="1"/>
  <c r="G766" i="1"/>
  <c r="F766" i="1"/>
  <c r="G757" i="1"/>
  <c r="F757" i="1"/>
  <c r="G748" i="1"/>
  <c r="F748" i="1"/>
  <c r="G739" i="1"/>
  <c r="F739" i="1"/>
  <c r="G730" i="1"/>
  <c r="F730" i="1"/>
  <c r="F720" i="1"/>
  <c r="G720" i="1"/>
  <c r="G711" i="1"/>
  <c r="F711" i="1"/>
  <c r="G702" i="1"/>
  <c r="F702" i="1"/>
  <c r="G693" i="1"/>
  <c r="F693" i="1"/>
  <c r="G684" i="1"/>
  <c r="F684" i="1"/>
  <c r="G675" i="1"/>
  <c r="F675" i="1"/>
  <c r="F666" i="1"/>
  <c r="G666" i="1"/>
  <c r="G658" i="1"/>
  <c r="F658" i="1"/>
  <c r="G649" i="1"/>
  <c r="F649" i="1"/>
  <c r="G640" i="1"/>
  <c r="F640" i="1"/>
  <c r="G632" i="1"/>
  <c r="F632" i="1"/>
  <c r="G623" i="1"/>
  <c r="F623" i="1"/>
  <c r="G614" i="1"/>
  <c r="F614" i="1"/>
  <c r="G606" i="1"/>
  <c r="F606" i="1"/>
  <c r="G597" i="1"/>
  <c r="F597" i="1"/>
  <c r="G588" i="1"/>
  <c r="F588" i="1"/>
  <c r="G580" i="1"/>
  <c r="F580" i="1"/>
  <c r="G572" i="1"/>
  <c r="F572" i="1"/>
  <c r="G563" i="1"/>
  <c r="F563" i="1"/>
  <c r="G555" i="1"/>
  <c r="F555" i="1"/>
  <c r="G546" i="1"/>
  <c r="F546" i="1"/>
  <c r="F538" i="1"/>
  <c r="G538" i="1"/>
  <c r="F530" i="1"/>
  <c r="G530" i="1"/>
  <c r="F522" i="1"/>
  <c r="G522" i="1"/>
  <c r="G513" i="1"/>
  <c r="F513" i="1"/>
  <c r="G505" i="1"/>
  <c r="F505" i="1"/>
  <c r="G497" i="1"/>
  <c r="F497" i="1"/>
  <c r="G489" i="1"/>
  <c r="F489" i="1"/>
  <c r="G481" i="1"/>
  <c r="F481" i="1"/>
  <c r="G473" i="1"/>
  <c r="F473" i="1"/>
  <c r="G465" i="1"/>
  <c r="F465" i="1"/>
  <c r="G457" i="1"/>
  <c r="F457" i="1"/>
  <c r="G448" i="1"/>
  <c r="F448" i="1"/>
  <c r="G440" i="1"/>
  <c r="F440" i="1"/>
  <c r="G432" i="1"/>
  <c r="F432" i="1"/>
  <c r="G424" i="1"/>
  <c r="F424" i="1"/>
  <c r="G416" i="1"/>
  <c r="O416" i="1" s="1"/>
  <c r="F416" i="1"/>
  <c r="M416" i="1" s="1"/>
  <c r="G408" i="1"/>
  <c r="O408" i="1" s="1"/>
  <c r="F408" i="1"/>
  <c r="M408" i="1" s="1"/>
  <c r="G400" i="1"/>
  <c r="O400" i="1" s="1"/>
  <c r="F400" i="1"/>
  <c r="M400" i="1" s="1"/>
  <c r="G392" i="1"/>
  <c r="O392" i="1" s="1"/>
  <c r="F392" i="1"/>
  <c r="M392" i="1" s="1"/>
  <c r="G383" i="1"/>
  <c r="O383" i="1" s="1"/>
  <c r="F383" i="1"/>
  <c r="M383" i="1" s="1"/>
  <c r="F375" i="1"/>
  <c r="M375" i="1" s="1"/>
  <c r="G375" i="1"/>
  <c r="O375" i="1" s="1"/>
  <c r="G367" i="1"/>
  <c r="O367" i="1" s="1"/>
  <c r="F367" i="1"/>
  <c r="M367" i="1" s="1"/>
  <c r="F359" i="1"/>
  <c r="M359" i="1" s="1"/>
  <c r="G359" i="1"/>
  <c r="O359" i="1" s="1"/>
  <c r="G351" i="1"/>
  <c r="O351" i="1" s="1"/>
  <c r="F351" i="1"/>
  <c r="M351" i="1" s="1"/>
  <c r="F343" i="1"/>
  <c r="M343" i="1" s="1"/>
  <c r="G343" i="1"/>
  <c r="O343" i="1" s="1"/>
  <c r="G335" i="1"/>
  <c r="O335" i="1" s="1"/>
  <c r="F335" i="1"/>
  <c r="M335" i="1" s="1"/>
  <c r="G327" i="1"/>
  <c r="O327" i="1" s="1"/>
  <c r="F327" i="1"/>
  <c r="M327" i="1" s="1"/>
  <c r="G318" i="1"/>
  <c r="O318" i="1" s="1"/>
  <c r="F318" i="1"/>
  <c r="M318" i="1" s="1"/>
  <c r="G310" i="1"/>
  <c r="O310" i="1" s="1"/>
  <c r="F310" i="1"/>
  <c r="M310" i="1" s="1"/>
  <c r="G302" i="1"/>
  <c r="O302" i="1" s="1"/>
  <c r="F302" i="1"/>
  <c r="M302" i="1" s="1"/>
  <c r="G294" i="1"/>
  <c r="O294" i="1" s="1"/>
  <c r="F294" i="1"/>
  <c r="M294" i="1" s="1"/>
  <c r="G286" i="1"/>
  <c r="O286" i="1" s="1"/>
  <c r="F286" i="1"/>
  <c r="M286" i="1" s="1"/>
  <c r="G278" i="1"/>
  <c r="O278" i="1" s="1"/>
  <c r="F278" i="1"/>
  <c r="M278" i="1" s="1"/>
  <c r="G270" i="1"/>
  <c r="O270" i="1" s="1"/>
  <c r="F270" i="1"/>
  <c r="M270" i="1" s="1"/>
  <c r="G261" i="1"/>
  <c r="O261" i="1" s="1"/>
  <c r="F261" i="1"/>
  <c r="M261" i="1" s="1"/>
  <c r="G253" i="1"/>
  <c r="O253" i="1" s="1"/>
  <c r="F253" i="1"/>
  <c r="M253" i="1" s="1"/>
  <c r="G245" i="1"/>
  <c r="O245" i="1" s="1"/>
  <c r="F245" i="1"/>
  <c r="M245" i="1" s="1"/>
  <c r="G237" i="1"/>
  <c r="O237" i="1" s="1"/>
  <c r="F237" i="1"/>
  <c r="M237" i="1" s="1"/>
  <c r="G229" i="1"/>
  <c r="O229" i="1" s="1"/>
  <c r="F229" i="1"/>
  <c r="M229" i="1" s="1"/>
  <c r="G221" i="1"/>
  <c r="O221" i="1" s="1"/>
  <c r="F221" i="1"/>
  <c r="M221" i="1" s="1"/>
  <c r="G213" i="1"/>
  <c r="O213" i="1" s="1"/>
  <c r="F213" i="1"/>
  <c r="M213" i="1" s="1"/>
  <c r="G205" i="1"/>
  <c r="O205" i="1" s="1"/>
  <c r="F205" i="1"/>
  <c r="M205" i="1" s="1"/>
  <c r="G196" i="1"/>
  <c r="O196" i="1" s="1"/>
  <c r="F196" i="1"/>
  <c r="M196" i="1" s="1"/>
  <c r="G188" i="1"/>
  <c r="O188" i="1" s="1"/>
  <c r="F188" i="1"/>
  <c r="M188" i="1" s="1"/>
  <c r="G180" i="1"/>
  <c r="O180" i="1" s="1"/>
  <c r="F180" i="1"/>
  <c r="M180" i="1" s="1"/>
  <c r="G172" i="1"/>
  <c r="O172" i="1" s="1"/>
  <c r="F172" i="1"/>
  <c r="M172" i="1" s="1"/>
  <c r="G164" i="1"/>
  <c r="O164" i="1" s="1"/>
  <c r="F164" i="1"/>
  <c r="M164" i="1" s="1"/>
  <c r="G156" i="1"/>
  <c r="O156" i="1" s="1"/>
  <c r="F156" i="1"/>
  <c r="M156" i="1" s="1"/>
  <c r="G148" i="1"/>
  <c r="O148" i="1" s="1"/>
  <c r="F148" i="1"/>
  <c r="M148" i="1" s="1"/>
  <c r="G140" i="1"/>
  <c r="O140" i="1" s="1"/>
  <c r="F140" i="1"/>
  <c r="M140" i="1" s="1"/>
  <c r="G131" i="1"/>
  <c r="O131" i="1" s="1"/>
  <c r="F131" i="1"/>
  <c r="M131" i="1" s="1"/>
  <c r="G123" i="1"/>
  <c r="O123" i="1" s="1"/>
  <c r="F123" i="1"/>
  <c r="M123" i="1" s="1"/>
  <c r="G115" i="1"/>
  <c r="O115" i="1" s="1"/>
  <c r="F115" i="1"/>
  <c r="M115" i="1" s="1"/>
  <c r="G107" i="1"/>
  <c r="O107" i="1" s="1"/>
  <c r="F107" i="1"/>
  <c r="M107" i="1" s="1"/>
  <c r="G99" i="1"/>
  <c r="O99" i="1" s="1"/>
  <c r="F99" i="1"/>
  <c r="M99" i="1" s="1"/>
  <c r="G91" i="1"/>
  <c r="O91" i="1" s="1"/>
  <c r="F91" i="1"/>
  <c r="M91" i="1" s="1"/>
  <c r="G83" i="1"/>
  <c r="O83" i="1" s="1"/>
  <c r="F83" i="1"/>
  <c r="M83" i="1" s="1"/>
  <c r="G75" i="1"/>
  <c r="F75" i="1"/>
  <c r="G66" i="1"/>
  <c r="O66" i="1" s="1"/>
  <c r="F66" i="1"/>
  <c r="M66" i="1" s="1"/>
  <c r="G58" i="1"/>
  <c r="O58" i="1" s="1"/>
  <c r="F58" i="1"/>
  <c r="M58" i="1" s="1"/>
  <c r="G50" i="1"/>
  <c r="O50" i="1" s="1"/>
  <c r="F50" i="1"/>
  <c r="M50" i="1" s="1"/>
  <c r="G42" i="1"/>
  <c r="O42" i="1" s="1"/>
  <c r="F42" i="1"/>
  <c r="M42" i="1" s="1"/>
  <c r="G785" i="1"/>
  <c r="F785" i="1"/>
  <c r="G721" i="1"/>
  <c r="F721" i="1"/>
  <c r="G643" i="1"/>
  <c r="F643" i="1"/>
  <c r="G454" i="1"/>
  <c r="F454" i="1"/>
  <c r="G14" i="1"/>
  <c r="O14" i="1" s="1"/>
  <c r="F792" i="1"/>
  <c r="G792" i="1"/>
  <c r="G783" i="1"/>
  <c r="F783" i="1"/>
  <c r="G774" i="1"/>
  <c r="F774" i="1"/>
  <c r="G765" i="1"/>
  <c r="F765" i="1"/>
  <c r="F756" i="1"/>
  <c r="G756" i="1"/>
  <c r="G747" i="1"/>
  <c r="F747" i="1"/>
  <c r="G738" i="1"/>
  <c r="F738" i="1"/>
  <c r="F728" i="1"/>
  <c r="G728" i="1"/>
  <c r="G719" i="1"/>
  <c r="F719" i="1"/>
  <c r="G710" i="1"/>
  <c r="F710" i="1"/>
  <c r="G701" i="1"/>
  <c r="F701" i="1"/>
  <c r="G692" i="1"/>
  <c r="F692" i="1"/>
  <c r="G683" i="1"/>
  <c r="F683" i="1"/>
  <c r="G674" i="1"/>
  <c r="F674" i="1"/>
  <c r="G665" i="1"/>
  <c r="F665" i="1"/>
  <c r="G657" i="1"/>
  <c r="F657" i="1"/>
  <c r="G648" i="1"/>
  <c r="F648" i="1"/>
  <c r="G639" i="1"/>
  <c r="F639" i="1"/>
  <c r="G631" i="1"/>
  <c r="F631" i="1"/>
  <c r="G622" i="1"/>
  <c r="F622" i="1"/>
  <c r="G613" i="1"/>
  <c r="F613" i="1"/>
  <c r="G605" i="1"/>
  <c r="F605" i="1"/>
  <c r="G596" i="1"/>
  <c r="F596" i="1"/>
  <c r="G587" i="1"/>
  <c r="F587" i="1"/>
  <c r="G579" i="1"/>
  <c r="F579" i="1"/>
  <c r="G571" i="1"/>
  <c r="F571" i="1"/>
  <c r="G562" i="1"/>
  <c r="F562" i="1"/>
  <c r="F554" i="1"/>
  <c r="G554" i="1"/>
  <c r="G545" i="1"/>
  <c r="F545" i="1"/>
  <c r="G537" i="1"/>
  <c r="F537" i="1"/>
  <c r="G529" i="1"/>
  <c r="F529" i="1"/>
  <c r="G521" i="1"/>
  <c r="F521" i="1"/>
  <c r="G512" i="1"/>
  <c r="F512" i="1"/>
  <c r="G504" i="1"/>
  <c r="F504" i="1"/>
  <c r="G496" i="1"/>
  <c r="F496" i="1"/>
  <c r="G488" i="1"/>
  <c r="F488" i="1"/>
  <c r="G480" i="1"/>
  <c r="F480" i="1"/>
  <c r="G472" i="1"/>
  <c r="F472" i="1"/>
  <c r="G464" i="1"/>
  <c r="F464" i="1"/>
  <c r="G456" i="1"/>
  <c r="F456" i="1"/>
  <c r="G447" i="1"/>
  <c r="F447" i="1"/>
  <c r="G439" i="1"/>
  <c r="F439" i="1"/>
  <c r="G431" i="1"/>
  <c r="F431" i="1"/>
  <c r="G423" i="1"/>
  <c r="O423" i="1" s="1"/>
  <c r="F423" i="1"/>
  <c r="M423" i="1" s="1"/>
  <c r="G415" i="1"/>
  <c r="O415" i="1" s="1"/>
  <c r="F415" i="1"/>
  <c r="M415" i="1" s="1"/>
  <c r="G407" i="1"/>
  <c r="O407" i="1" s="1"/>
  <c r="F407" i="1"/>
  <c r="M407" i="1" s="1"/>
  <c r="G399" i="1"/>
  <c r="O399" i="1" s="1"/>
  <c r="F399" i="1"/>
  <c r="M399" i="1" s="1"/>
  <c r="G391" i="1"/>
  <c r="O391" i="1" s="1"/>
  <c r="F391" i="1"/>
  <c r="M391" i="1" s="1"/>
  <c r="G382" i="1"/>
  <c r="O382" i="1" s="1"/>
  <c r="F382" i="1"/>
  <c r="M382" i="1" s="1"/>
  <c r="G374" i="1"/>
  <c r="O374" i="1" s="1"/>
  <c r="F374" i="1"/>
  <c r="M374" i="1" s="1"/>
  <c r="G366" i="1"/>
  <c r="O366" i="1" s="1"/>
  <c r="F366" i="1"/>
  <c r="M366" i="1" s="1"/>
  <c r="G358" i="1"/>
  <c r="O358" i="1" s="1"/>
  <c r="F358" i="1"/>
  <c r="M358" i="1" s="1"/>
  <c r="G350" i="1"/>
  <c r="O350" i="1" s="1"/>
  <c r="F350" i="1"/>
  <c r="M350" i="1" s="1"/>
  <c r="G342" i="1"/>
  <c r="O342" i="1" s="1"/>
  <c r="F342" i="1"/>
  <c r="M342" i="1" s="1"/>
  <c r="G334" i="1"/>
  <c r="O334" i="1" s="1"/>
  <c r="F334" i="1"/>
  <c r="M334" i="1" s="1"/>
  <c r="G325" i="1"/>
  <c r="O325" i="1" s="1"/>
  <c r="F325" i="1"/>
  <c r="M325" i="1" s="1"/>
  <c r="G317" i="1"/>
  <c r="O317" i="1" s="1"/>
  <c r="F317" i="1"/>
  <c r="M317" i="1" s="1"/>
  <c r="G309" i="1"/>
  <c r="O309" i="1" s="1"/>
  <c r="F309" i="1"/>
  <c r="M309" i="1" s="1"/>
  <c r="G301" i="1"/>
  <c r="O301" i="1" s="1"/>
  <c r="F301" i="1"/>
  <c r="M301" i="1" s="1"/>
  <c r="G293" i="1"/>
  <c r="O293" i="1" s="1"/>
  <c r="F293" i="1"/>
  <c r="M293" i="1" s="1"/>
  <c r="G285" i="1"/>
  <c r="O285" i="1" s="1"/>
  <c r="F285" i="1"/>
  <c r="M285" i="1" s="1"/>
  <c r="G277" i="1"/>
  <c r="O277" i="1" s="1"/>
  <c r="F277" i="1"/>
  <c r="M277" i="1" s="1"/>
  <c r="G269" i="1"/>
  <c r="O269" i="1" s="1"/>
  <c r="F269" i="1"/>
  <c r="M269" i="1" s="1"/>
  <c r="G260" i="1"/>
  <c r="O260" i="1" s="1"/>
  <c r="F260" i="1"/>
  <c r="M260" i="1" s="1"/>
  <c r="G252" i="1"/>
  <c r="O252" i="1" s="1"/>
  <c r="F252" i="1"/>
  <c r="M252" i="1" s="1"/>
  <c r="G244" i="1"/>
  <c r="O244" i="1" s="1"/>
  <c r="F244" i="1"/>
  <c r="M244" i="1" s="1"/>
  <c r="G236" i="1"/>
  <c r="O236" i="1" s="1"/>
  <c r="F236" i="1"/>
  <c r="M236" i="1" s="1"/>
  <c r="G228" i="1"/>
  <c r="O228" i="1" s="1"/>
  <c r="F228" i="1"/>
  <c r="M228" i="1" s="1"/>
  <c r="G220" i="1"/>
  <c r="O220" i="1" s="1"/>
  <c r="F220" i="1"/>
  <c r="M220" i="1" s="1"/>
  <c r="G212" i="1"/>
  <c r="O212" i="1" s="1"/>
  <c r="F212" i="1"/>
  <c r="M212" i="1" s="1"/>
  <c r="G204" i="1"/>
  <c r="O204" i="1" s="1"/>
  <c r="F204" i="1"/>
  <c r="M204" i="1" s="1"/>
  <c r="G195" i="1"/>
  <c r="O195" i="1" s="1"/>
  <c r="F195" i="1"/>
  <c r="M195" i="1" s="1"/>
  <c r="G187" i="1"/>
  <c r="O187" i="1" s="1"/>
  <c r="F187" i="1"/>
  <c r="M187" i="1" s="1"/>
  <c r="G179" i="1"/>
  <c r="O179" i="1" s="1"/>
  <c r="F179" i="1"/>
  <c r="M179" i="1" s="1"/>
  <c r="G171" i="1"/>
  <c r="O171" i="1" s="1"/>
  <c r="F171" i="1"/>
  <c r="M171" i="1" s="1"/>
  <c r="G163" i="1"/>
  <c r="O163" i="1" s="1"/>
  <c r="F163" i="1"/>
  <c r="M163" i="1" s="1"/>
  <c r="G155" i="1"/>
  <c r="O155" i="1" s="1"/>
  <c r="F155" i="1"/>
  <c r="M155" i="1" s="1"/>
  <c r="G147" i="1"/>
  <c r="O147" i="1" s="1"/>
  <c r="F147" i="1"/>
  <c r="M147" i="1" s="1"/>
  <c r="G139" i="1"/>
  <c r="O139" i="1" s="1"/>
  <c r="F139" i="1"/>
  <c r="M139" i="1" s="1"/>
  <c r="G130" i="1"/>
  <c r="O130" i="1" s="1"/>
  <c r="F130" i="1"/>
  <c r="M130" i="1" s="1"/>
  <c r="G122" i="1"/>
  <c r="O122" i="1" s="1"/>
  <c r="F122" i="1"/>
  <c r="M122" i="1" s="1"/>
  <c r="G114" i="1"/>
  <c r="O114" i="1" s="1"/>
  <c r="F114" i="1"/>
  <c r="M114" i="1" s="1"/>
  <c r="G106" i="1"/>
  <c r="O106" i="1" s="1"/>
  <c r="F106" i="1"/>
  <c r="M106" i="1" s="1"/>
  <c r="G98" i="1"/>
  <c r="O98" i="1" s="1"/>
  <c r="F98" i="1"/>
  <c r="M98" i="1" s="1"/>
  <c r="G90" i="1"/>
  <c r="O90" i="1" s="1"/>
  <c r="F90" i="1"/>
  <c r="M90" i="1" s="1"/>
  <c r="G82" i="1"/>
  <c r="O82" i="1" s="1"/>
  <c r="F82" i="1"/>
  <c r="M82" i="1" s="1"/>
  <c r="G74" i="1"/>
  <c r="O74" i="1" s="1"/>
  <c r="F74" i="1"/>
  <c r="M74" i="1" s="1"/>
  <c r="G65" i="1"/>
  <c r="O65" i="1" s="1"/>
  <c r="F65" i="1"/>
  <c r="M65" i="1" s="1"/>
  <c r="G57" i="1"/>
  <c r="O57" i="1" s="1"/>
  <c r="F57" i="1"/>
  <c r="M57" i="1" s="1"/>
  <c r="G49" i="1"/>
  <c r="O49" i="1" s="1"/>
  <c r="F49" i="1"/>
  <c r="M49" i="1" s="1"/>
  <c r="G41" i="1"/>
  <c r="O41" i="1" s="1"/>
  <c r="F41" i="1"/>
  <c r="M41" i="1" s="1"/>
  <c r="G777" i="1"/>
  <c r="F777" i="1"/>
  <c r="G713" i="1"/>
  <c r="F713" i="1"/>
  <c r="G630" i="1"/>
  <c r="F630" i="1"/>
  <c r="G390" i="1"/>
  <c r="O390" i="1" s="1"/>
  <c r="F390" i="1"/>
  <c r="M390" i="1" s="1"/>
  <c r="G15" i="1"/>
  <c r="O15" i="1" s="1"/>
  <c r="F800" i="1"/>
  <c r="G800" i="1"/>
  <c r="G791" i="1"/>
  <c r="F791" i="1"/>
  <c r="G782" i="1"/>
  <c r="F782" i="1"/>
  <c r="G773" i="1"/>
  <c r="F773" i="1"/>
  <c r="G764" i="1"/>
  <c r="F764" i="1"/>
  <c r="G755" i="1"/>
  <c r="F755" i="1"/>
  <c r="G746" i="1"/>
  <c r="F746" i="1"/>
  <c r="F736" i="1"/>
  <c r="G736" i="1"/>
  <c r="G727" i="1"/>
  <c r="F727" i="1"/>
  <c r="G718" i="1"/>
  <c r="F718" i="1"/>
  <c r="G709" i="1"/>
  <c r="F709" i="1"/>
  <c r="G700" i="1"/>
  <c r="F700" i="1"/>
  <c r="G691" i="1"/>
  <c r="F691" i="1"/>
  <c r="G682" i="1"/>
  <c r="F682" i="1"/>
  <c r="G673" i="1"/>
  <c r="F673" i="1"/>
  <c r="G664" i="1"/>
  <c r="F664" i="1"/>
  <c r="G656" i="1"/>
  <c r="F656" i="1"/>
  <c r="G647" i="1"/>
  <c r="F647" i="1"/>
  <c r="G638" i="1"/>
  <c r="F638" i="1"/>
  <c r="G629" i="1"/>
  <c r="F629" i="1"/>
  <c r="G621" i="1"/>
  <c r="F621" i="1"/>
  <c r="G612" i="1"/>
  <c r="F612" i="1"/>
  <c r="G603" i="1"/>
  <c r="F603" i="1"/>
  <c r="G595" i="1"/>
  <c r="F595" i="1"/>
  <c r="F586" i="1"/>
  <c r="G586" i="1"/>
  <c r="G578" i="1"/>
  <c r="F578" i="1"/>
  <c r="G570" i="1"/>
  <c r="F570" i="1"/>
  <c r="G561" i="1"/>
  <c r="F561" i="1"/>
  <c r="G552" i="1"/>
  <c r="F552" i="1"/>
  <c r="G544" i="1"/>
  <c r="F544" i="1"/>
  <c r="G536" i="1"/>
  <c r="F536" i="1"/>
  <c r="G528" i="1"/>
  <c r="F528" i="1"/>
  <c r="G520" i="1"/>
  <c r="F520" i="1"/>
  <c r="G511" i="1"/>
  <c r="F511" i="1"/>
  <c r="G503" i="1"/>
  <c r="F503" i="1"/>
  <c r="G495" i="1"/>
  <c r="F495" i="1"/>
  <c r="G487" i="1"/>
  <c r="F487" i="1"/>
  <c r="G479" i="1"/>
  <c r="F479" i="1"/>
  <c r="G471" i="1"/>
  <c r="F471" i="1"/>
  <c r="G463" i="1"/>
  <c r="F463" i="1"/>
  <c r="G455" i="1"/>
  <c r="F455" i="1"/>
  <c r="G446" i="1"/>
  <c r="F446" i="1"/>
  <c r="G438" i="1"/>
  <c r="F438" i="1"/>
  <c r="G430" i="1"/>
  <c r="F430" i="1"/>
  <c r="G422" i="1"/>
  <c r="O422" i="1" s="1"/>
  <c r="F422" i="1"/>
  <c r="M422" i="1" s="1"/>
  <c r="G414" i="1"/>
  <c r="O414" i="1" s="1"/>
  <c r="F414" i="1"/>
  <c r="M414" i="1" s="1"/>
  <c r="G406" i="1"/>
  <c r="O406" i="1" s="1"/>
  <c r="F406" i="1"/>
  <c r="M406" i="1" s="1"/>
  <c r="G398" i="1"/>
  <c r="O398" i="1" s="1"/>
  <c r="F398" i="1"/>
  <c r="M398" i="1" s="1"/>
  <c r="G389" i="1"/>
  <c r="O389" i="1" s="1"/>
  <c r="F389" i="1"/>
  <c r="M389" i="1" s="1"/>
  <c r="G381" i="1"/>
  <c r="O381" i="1" s="1"/>
  <c r="F381" i="1"/>
  <c r="M381" i="1" s="1"/>
  <c r="G373" i="1"/>
  <c r="O373" i="1" s="1"/>
  <c r="F373" i="1"/>
  <c r="M373" i="1" s="1"/>
  <c r="G365" i="1"/>
  <c r="O365" i="1" s="1"/>
  <c r="F365" i="1"/>
  <c r="M365" i="1" s="1"/>
  <c r="G357" i="1"/>
  <c r="O357" i="1" s="1"/>
  <c r="F357" i="1"/>
  <c r="M357" i="1" s="1"/>
  <c r="G349" i="1"/>
  <c r="O349" i="1" s="1"/>
  <c r="F349" i="1"/>
  <c r="M349" i="1" s="1"/>
  <c r="G341" i="1"/>
  <c r="O341" i="1" s="1"/>
  <c r="F341" i="1"/>
  <c r="M341" i="1" s="1"/>
  <c r="G333" i="1"/>
  <c r="O333" i="1" s="1"/>
  <c r="F333" i="1"/>
  <c r="M333" i="1" s="1"/>
  <c r="G324" i="1"/>
  <c r="O324" i="1" s="1"/>
  <c r="F324" i="1"/>
  <c r="M324" i="1" s="1"/>
  <c r="G316" i="1"/>
  <c r="O316" i="1" s="1"/>
  <c r="F316" i="1"/>
  <c r="M316" i="1" s="1"/>
  <c r="G308" i="1"/>
  <c r="O308" i="1" s="1"/>
  <c r="F308" i="1"/>
  <c r="M308" i="1" s="1"/>
  <c r="G300" i="1"/>
  <c r="O300" i="1" s="1"/>
  <c r="F300" i="1"/>
  <c r="M300" i="1" s="1"/>
  <c r="G292" i="1"/>
  <c r="O292" i="1" s="1"/>
  <c r="F292" i="1"/>
  <c r="M292" i="1" s="1"/>
  <c r="G284" i="1"/>
  <c r="O284" i="1" s="1"/>
  <c r="F284" i="1"/>
  <c r="M284" i="1" s="1"/>
  <c r="G276" i="1"/>
  <c r="O276" i="1" s="1"/>
  <c r="F276" i="1"/>
  <c r="M276" i="1" s="1"/>
  <c r="G268" i="1"/>
  <c r="O268" i="1" s="1"/>
  <c r="F268" i="1"/>
  <c r="M268" i="1" s="1"/>
  <c r="G259" i="1"/>
  <c r="O259" i="1" s="1"/>
  <c r="F259" i="1"/>
  <c r="M259" i="1" s="1"/>
  <c r="G251" i="1"/>
  <c r="O251" i="1" s="1"/>
  <c r="F251" i="1"/>
  <c r="M251" i="1" s="1"/>
  <c r="G243" i="1"/>
  <c r="O243" i="1" s="1"/>
  <c r="F243" i="1"/>
  <c r="M243" i="1" s="1"/>
  <c r="G235" i="1"/>
  <c r="O235" i="1" s="1"/>
  <c r="F235" i="1"/>
  <c r="M235" i="1" s="1"/>
  <c r="G227" i="1"/>
  <c r="O227" i="1" s="1"/>
  <c r="F227" i="1"/>
  <c r="M227" i="1" s="1"/>
  <c r="G219" i="1"/>
  <c r="O219" i="1" s="1"/>
  <c r="F219" i="1"/>
  <c r="M219" i="1" s="1"/>
  <c r="G211" i="1"/>
  <c r="O211" i="1" s="1"/>
  <c r="F211" i="1"/>
  <c r="M211" i="1" s="1"/>
  <c r="G203" i="1"/>
  <c r="O203" i="1" s="1"/>
  <c r="F203" i="1"/>
  <c r="M203" i="1" s="1"/>
  <c r="G194" i="1"/>
  <c r="O194" i="1" s="1"/>
  <c r="F194" i="1"/>
  <c r="M194" i="1" s="1"/>
  <c r="G186" i="1"/>
  <c r="O186" i="1" s="1"/>
  <c r="F186" i="1"/>
  <c r="M186" i="1" s="1"/>
  <c r="G178" i="1"/>
  <c r="O178" i="1" s="1"/>
  <c r="F178" i="1"/>
  <c r="M178" i="1" s="1"/>
  <c r="G170" i="1"/>
  <c r="O170" i="1" s="1"/>
  <c r="F170" i="1"/>
  <c r="M170" i="1" s="1"/>
  <c r="G162" i="1"/>
  <c r="O162" i="1" s="1"/>
  <c r="F162" i="1"/>
  <c r="M162" i="1" s="1"/>
  <c r="G154" i="1"/>
  <c r="O154" i="1" s="1"/>
  <c r="F154" i="1"/>
  <c r="M154" i="1" s="1"/>
  <c r="G146" i="1"/>
  <c r="O146" i="1" s="1"/>
  <c r="F146" i="1"/>
  <c r="M146" i="1" s="1"/>
  <c r="G138" i="1"/>
  <c r="O138" i="1" s="1"/>
  <c r="F138" i="1"/>
  <c r="M138" i="1" s="1"/>
  <c r="G129" i="1"/>
  <c r="O129" i="1" s="1"/>
  <c r="F129" i="1"/>
  <c r="M129" i="1" s="1"/>
  <c r="G121" i="1"/>
  <c r="O121" i="1" s="1"/>
  <c r="F121" i="1"/>
  <c r="M121" i="1" s="1"/>
  <c r="G113" i="1"/>
  <c r="O113" i="1" s="1"/>
  <c r="F113" i="1"/>
  <c r="M113" i="1" s="1"/>
  <c r="G105" i="1"/>
  <c r="O105" i="1" s="1"/>
  <c r="F105" i="1"/>
  <c r="M105" i="1" s="1"/>
  <c r="G97" i="1"/>
  <c r="O97" i="1" s="1"/>
  <c r="F97" i="1"/>
  <c r="M97" i="1" s="1"/>
  <c r="G89" i="1"/>
  <c r="O89" i="1" s="1"/>
  <c r="F89" i="1"/>
  <c r="M89" i="1" s="1"/>
  <c r="G81" i="1"/>
  <c r="O81" i="1" s="1"/>
  <c r="F81" i="1"/>
  <c r="M81" i="1" s="1"/>
  <c r="G73" i="1"/>
  <c r="O73" i="1" s="1"/>
  <c r="F73" i="1"/>
  <c r="M73" i="1" s="1"/>
  <c r="G64" i="1"/>
  <c r="O64" i="1" s="1"/>
  <c r="F64" i="1"/>
  <c r="M64" i="1" s="1"/>
  <c r="G56" i="1"/>
  <c r="O56" i="1" s="1"/>
  <c r="F56" i="1"/>
  <c r="G48" i="1"/>
  <c r="O48" i="1" s="1"/>
  <c r="F48" i="1"/>
  <c r="M48" i="1" s="1"/>
  <c r="O40" i="1"/>
  <c r="G40" i="1"/>
  <c r="F40" i="1"/>
  <c r="G769" i="1"/>
  <c r="F769" i="1"/>
  <c r="G705" i="1"/>
  <c r="F705" i="1"/>
  <c r="G617" i="1"/>
  <c r="F617" i="1"/>
  <c r="G326" i="1"/>
  <c r="O326" i="1" s="1"/>
  <c r="F326" i="1"/>
  <c r="M326" i="1" s="1"/>
  <c r="G8" i="1"/>
  <c r="O8" i="1" s="1"/>
  <c r="G799" i="1"/>
  <c r="F799" i="1"/>
  <c r="G790" i="1"/>
  <c r="F790" i="1"/>
  <c r="G781" i="1"/>
  <c r="F781" i="1"/>
  <c r="G772" i="1"/>
  <c r="F772" i="1"/>
  <c r="G763" i="1"/>
  <c r="F763" i="1"/>
  <c r="G754" i="1"/>
  <c r="F754" i="1"/>
  <c r="F744" i="1"/>
  <c r="G744" i="1"/>
  <c r="G735" i="1"/>
  <c r="F735" i="1"/>
  <c r="G726" i="1"/>
  <c r="F726" i="1"/>
  <c r="G717" i="1"/>
  <c r="F717" i="1"/>
  <c r="G708" i="1"/>
  <c r="F708" i="1"/>
  <c r="G699" i="1"/>
  <c r="F699" i="1"/>
  <c r="G690" i="1"/>
  <c r="F690" i="1"/>
  <c r="G681" i="1"/>
  <c r="F681" i="1"/>
  <c r="G672" i="1"/>
  <c r="F672" i="1"/>
  <c r="G663" i="1"/>
  <c r="F663" i="1"/>
  <c r="G654" i="1"/>
  <c r="F654" i="1"/>
  <c r="G646" i="1"/>
  <c r="F646" i="1"/>
  <c r="G637" i="1"/>
  <c r="F637" i="1"/>
  <c r="G628" i="1"/>
  <c r="F628" i="1"/>
  <c r="G620" i="1"/>
  <c r="F620" i="1"/>
  <c r="G611" i="1"/>
  <c r="F611" i="1"/>
  <c r="F602" i="1"/>
  <c r="G602" i="1"/>
  <c r="G594" i="1"/>
  <c r="F594" i="1"/>
  <c r="G585" i="1"/>
  <c r="F585" i="1"/>
  <c r="G577" i="1"/>
  <c r="F577" i="1"/>
  <c r="G569" i="1"/>
  <c r="F569" i="1"/>
  <c r="G560" i="1"/>
  <c r="F560" i="1"/>
  <c r="G551" i="1"/>
  <c r="F551" i="1"/>
  <c r="G543" i="1"/>
  <c r="F543" i="1"/>
  <c r="G535" i="1"/>
  <c r="F535" i="1"/>
  <c r="G527" i="1"/>
  <c r="F527" i="1"/>
  <c r="G519" i="1"/>
  <c r="F519" i="1"/>
  <c r="G510" i="1"/>
  <c r="F510" i="1"/>
  <c r="G502" i="1"/>
  <c r="F502" i="1"/>
  <c r="G494" i="1"/>
  <c r="F494" i="1"/>
  <c r="G486" i="1"/>
  <c r="F486" i="1"/>
  <c r="G478" i="1"/>
  <c r="F478" i="1"/>
  <c r="G470" i="1"/>
  <c r="F470" i="1"/>
  <c r="G462" i="1"/>
  <c r="F462" i="1"/>
  <c r="G453" i="1"/>
  <c r="F453" i="1"/>
  <c r="G445" i="1"/>
  <c r="F445" i="1"/>
  <c r="G437" i="1"/>
  <c r="F437" i="1"/>
  <c r="G429" i="1"/>
  <c r="F429" i="1"/>
  <c r="G421" i="1"/>
  <c r="O421" i="1" s="1"/>
  <c r="F421" i="1"/>
  <c r="M421" i="1" s="1"/>
  <c r="G413" i="1"/>
  <c r="O413" i="1" s="1"/>
  <c r="F413" i="1"/>
  <c r="M413" i="1" s="1"/>
  <c r="G405" i="1"/>
  <c r="O405" i="1" s="1"/>
  <c r="F405" i="1"/>
  <c r="M405" i="1" s="1"/>
  <c r="G397" i="1"/>
  <c r="O397" i="1" s="1"/>
  <c r="F397" i="1"/>
  <c r="M397" i="1" s="1"/>
  <c r="G388" i="1"/>
  <c r="O388" i="1" s="1"/>
  <c r="F388" i="1"/>
  <c r="M388" i="1" s="1"/>
  <c r="G380" i="1"/>
  <c r="O380" i="1" s="1"/>
  <c r="F380" i="1"/>
  <c r="M380" i="1" s="1"/>
  <c r="G372" i="1"/>
  <c r="O372" i="1" s="1"/>
  <c r="F372" i="1"/>
  <c r="M372" i="1" s="1"/>
  <c r="G364" i="1"/>
  <c r="O364" i="1" s="1"/>
  <c r="F364" i="1"/>
  <c r="M364" i="1" s="1"/>
  <c r="G356" i="1"/>
  <c r="O356" i="1" s="1"/>
  <c r="F356" i="1"/>
  <c r="M356" i="1" s="1"/>
  <c r="G348" i="1"/>
  <c r="O348" i="1" s="1"/>
  <c r="F348" i="1"/>
  <c r="M348" i="1" s="1"/>
  <c r="G340" i="1"/>
  <c r="O340" i="1" s="1"/>
  <c r="F340" i="1"/>
  <c r="M340" i="1" s="1"/>
  <c r="G332" i="1"/>
  <c r="O332" i="1" s="1"/>
  <c r="F332" i="1"/>
  <c r="M332" i="1" s="1"/>
  <c r="G323" i="1"/>
  <c r="O323" i="1" s="1"/>
  <c r="F323" i="1"/>
  <c r="M323" i="1" s="1"/>
  <c r="G315" i="1"/>
  <c r="O315" i="1" s="1"/>
  <c r="F315" i="1"/>
  <c r="M315" i="1" s="1"/>
  <c r="G307" i="1"/>
  <c r="O307" i="1" s="1"/>
  <c r="F307" i="1"/>
  <c r="M307" i="1" s="1"/>
  <c r="G299" i="1"/>
  <c r="O299" i="1" s="1"/>
  <c r="F299" i="1"/>
  <c r="M299" i="1" s="1"/>
  <c r="G291" i="1"/>
  <c r="O291" i="1" s="1"/>
  <c r="F291" i="1"/>
  <c r="M291" i="1" s="1"/>
  <c r="G283" i="1"/>
  <c r="O283" i="1" s="1"/>
  <c r="F283" i="1"/>
  <c r="M283" i="1" s="1"/>
  <c r="G275" i="1"/>
  <c r="O275" i="1" s="1"/>
  <c r="F275" i="1"/>
  <c r="M275" i="1" s="1"/>
  <c r="G267" i="1"/>
  <c r="O267" i="1" s="1"/>
  <c r="F267" i="1"/>
  <c r="M267" i="1" s="1"/>
  <c r="G258" i="1"/>
  <c r="O258" i="1" s="1"/>
  <c r="F258" i="1"/>
  <c r="M258" i="1" s="1"/>
  <c r="G250" i="1"/>
  <c r="O250" i="1" s="1"/>
  <c r="F250" i="1"/>
  <c r="M250" i="1" s="1"/>
  <c r="G242" i="1"/>
  <c r="O242" i="1" s="1"/>
  <c r="F242" i="1"/>
  <c r="M242" i="1" s="1"/>
  <c r="G234" i="1"/>
  <c r="O234" i="1" s="1"/>
  <c r="F234" i="1"/>
  <c r="M234" i="1" s="1"/>
  <c r="G226" i="1"/>
  <c r="O226" i="1" s="1"/>
  <c r="F226" i="1"/>
  <c r="M226" i="1" s="1"/>
  <c r="G218" i="1"/>
  <c r="O218" i="1" s="1"/>
  <c r="F218" i="1"/>
  <c r="M218" i="1" s="1"/>
  <c r="G210" i="1"/>
  <c r="O210" i="1" s="1"/>
  <c r="F210" i="1"/>
  <c r="M210" i="1" s="1"/>
  <c r="G202" i="1"/>
  <c r="O202" i="1" s="1"/>
  <c r="F202" i="1"/>
  <c r="M202" i="1" s="1"/>
  <c r="G193" i="1"/>
  <c r="O193" i="1" s="1"/>
  <c r="F193" i="1"/>
  <c r="M193" i="1" s="1"/>
  <c r="G185" i="1"/>
  <c r="O185" i="1" s="1"/>
  <c r="F185" i="1"/>
  <c r="M185" i="1" s="1"/>
  <c r="G177" i="1"/>
  <c r="O177" i="1" s="1"/>
  <c r="F177" i="1"/>
  <c r="M177" i="1" s="1"/>
  <c r="G169" i="1"/>
  <c r="O169" i="1" s="1"/>
  <c r="F169" i="1"/>
  <c r="M169" i="1" s="1"/>
  <c r="G161" i="1"/>
  <c r="O161" i="1" s="1"/>
  <c r="F161" i="1"/>
  <c r="M161" i="1" s="1"/>
  <c r="G153" i="1"/>
  <c r="O153" i="1" s="1"/>
  <c r="F153" i="1"/>
  <c r="M153" i="1" s="1"/>
  <c r="G145" i="1"/>
  <c r="O145" i="1" s="1"/>
  <c r="F145" i="1"/>
  <c r="M145" i="1" s="1"/>
  <c r="G137" i="1"/>
  <c r="O137" i="1" s="1"/>
  <c r="F137" i="1"/>
  <c r="M137" i="1" s="1"/>
  <c r="G128" i="1"/>
  <c r="O128" i="1" s="1"/>
  <c r="F128" i="1"/>
  <c r="M128" i="1" s="1"/>
  <c r="G120" i="1"/>
  <c r="O120" i="1" s="1"/>
  <c r="F120" i="1"/>
  <c r="M120" i="1" s="1"/>
  <c r="G112" i="1"/>
  <c r="O112" i="1" s="1"/>
  <c r="F112" i="1"/>
  <c r="M112" i="1" s="1"/>
  <c r="G104" i="1"/>
  <c r="O104" i="1" s="1"/>
  <c r="F104" i="1"/>
  <c r="M104" i="1" s="1"/>
  <c r="G96" i="1"/>
  <c r="O96" i="1" s="1"/>
  <c r="F96" i="1"/>
  <c r="M96" i="1" s="1"/>
  <c r="G88" i="1"/>
  <c r="O88" i="1" s="1"/>
  <c r="F88" i="1"/>
  <c r="M88" i="1" s="1"/>
  <c r="G80" i="1"/>
  <c r="O80" i="1" s="1"/>
  <c r="F80" i="1"/>
  <c r="M80" i="1" s="1"/>
  <c r="G72" i="1"/>
  <c r="O72" i="1" s="1"/>
  <c r="F72" i="1"/>
  <c r="M72" i="1" s="1"/>
  <c r="G63" i="1"/>
  <c r="O63" i="1" s="1"/>
  <c r="F63" i="1"/>
  <c r="M63" i="1" s="1"/>
  <c r="G55" i="1"/>
  <c r="O55" i="1" s="1"/>
  <c r="F55" i="1"/>
  <c r="M55" i="1" s="1"/>
  <c r="G47" i="1"/>
  <c r="O47" i="1" s="1"/>
  <c r="F47" i="1"/>
  <c r="M47" i="1" s="1"/>
  <c r="G39" i="1"/>
  <c r="O39" i="1" s="1"/>
  <c r="F39" i="1"/>
  <c r="M39" i="1" s="1"/>
  <c r="G761" i="1"/>
  <c r="F761" i="1"/>
  <c r="G697" i="1"/>
  <c r="F697" i="1"/>
  <c r="G604" i="1"/>
  <c r="F604" i="1"/>
  <c r="G262" i="1"/>
  <c r="O262" i="1" s="1"/>
  <c r="F262" i="1"/>
  <c r="M262" i="1" s="1"/>
  <c r="G11" i="1"/>
  <c r="G798" i="1"/>
  <c r="F798" i="1"/>
  <c r="G789" i="1"/>
  <c r="F789" i="1"/>
  <c r="F780" i="1"/>
  <c r="G780" i="1"/>
  <c r="G771" i="1"/>
  <c r="F771" i="1"/>
  <c r="G762" i="1"/>
  <c r="F762" i="1"/>
  <c r="F752" i="1"/>
  <c r="G752" i="1"/>
  <c r="G743" i="1"/>
  <c r="F743" i="1"/>
  <c r="G734" i="1"/>
  <c r="F734" i="1"/>
  <c r="G725" i="1"/>
  <c r="F725" i="1"/>
  <c r="F716" i="1"/>
  <c r="G716" i="1"/>
  <c r="G707" i="1"/>
  <c r="F707" i="1"/>
  <c r="G698" i="1"/>
  <c r="F698" i="1"/>
  <c r="G688" i="1"/>
  <c r="F688" i="1"/>
  <c r="G680" i="1"/>
  <c r="F680" i="1"/>
  <c r="G671" i="1"/>
  <c r="F671" i="1"/>
  <c r="G662" i="1"/>
  <c r="F662" i="1"/>
  <c r="G653" i="1"/>
  <c r="F653" i="1"/>
  <c r="G645" i="1"/>
  <c r="F645" i="1"/>
  <c r="G636" i="1"/>
  <c r="F636" i="1"/>
  <c r="G627" i="1"/>
  <c r="F627" i="1"/>
  <c r="G619" i="1"/>
  <c r="F619" i="1"/>
  <c r="G610" i="1"/>
  <c r="F610" i="1"/>
  <c r="G601" i="1"/>
  <c r="F601" i="1"/>
  <c r="G593" i="1"/>
  <c r="F593" i="1"/>
  <c r="G584" i="1"/>
  <c r="F584" i="1"/>
  <c r="G576" i="1"/>
  <c r="F576" i="1"/>
  <c r="G568" i="1"/>
  <c r="F568" i="1"/>
  <c r="G559" i="1"/>
  <c r="F559" i="1"/>
  <c r="G550" i="1"/>
  <c r="F550" i="1"/>
  <c r="G542" i="1"/>
  <c r="F542" i="1"/>
  <c r="G534" i="1"/>
  <c r="F534" i="1"/>
  <c r="G526" i="1"/>
  <c r="F526" i="1"/>
  <c r="G517" i="1"/>
  <c r="F517" i="1"/>
  <c r="G509" i="1"/>
  <c r="F509" i="1"/>
  <c r="G501" i="1"/>
  <c r="F501" i="1"/>
  <c r="G493" i="1"/>
  <c r="F493" i="1"/>
  <c r="G485" i="1"/>
  <c r="F485" i="1"/>
  <c r="G477" i="1"/>
  <c r="F477" i="1"/>
  <c r="G469" i="1"/>
  <c r="F469" i="1"/>
  <c r="G461" i="1"/>
  <c r="F461" i="1"/>
  <c r="G452" i="1"/>
  <c r="F452" i="1"/>
  <c r="G444" i="1"/>
  <c r="F444" i="1"/>
  <c r="G436" i="1"/>
  <c r="F436" i="1"/>
  <c r="G428" i="1"/>
  <c r="F428" i="1"/>
  <c r="G420" i="1"/>
  <c r="O420" i="1" s="1"/>
  <c r="F420" i="1"/>
  <c r="M420" i="1" s="1"/>
  <c r="G412" i="1"/>
  <c r="O412" i="1" s="1"/>
  <c r="F412" i="1"/>
  <c r="M412" i="1" s="1"/>
  <c r="G404" i="1"/>
  <c r="O404" i="1" s="1"/>
  <c r="F404" i="1"/>
  <c r="M404" i="1" s="1"/>
  <c r="G396" i="1"/>
  <c r="O396" i="1" s="1"/>
  <c r="F396" i="1"/>
  <c r="M396" i="1" s="1"/>
  <c r="G387" i="1"/>
  <c r="O387" i="1" s="1"/>
  <c r="F387" i="1"/>
  <c r="M387" i="1" s="1"/>
  <c r="G379" i="1"/>
  <c r="O379" i="1" s="1"/>
  <c r="F379" i="1"/>
  <c r="M379" i="1" s="1"/>
  <c r="G371" i="1"/>
  <c r="O371" i="1" s="1"/>
  <c r="F371" i="1"/>
  <c r="M371" i="1" s="1"/>
  <c r="G363" i="1"/>
  <c r="O363" i="1" s="1"/>
  <c r="F363" i="1"/>
  <c r="M363" i="1" s="1"/>
  <c r="G355" i="1"/>
  <c r="O355" i="1" s="1"/>
  <c r="F355" i="1"/>
  <c r="M355" i="1" s="1"/>
  <c r="G347" i="1"/>
  <c r="O347" i="1" s="1"/>
  <c r="F347" i="1"/>
  <c r="M347" i="1" s="1"/>
  <c r="G339" i="1"/>
  <c r="O339" i="1" s="1"/>
  <c r="F339" i="1"/>
  <c r="M339" i="1" s="1"/>
  <c r="G331" i="1"/>
  <c r="O331" i="1" s="1"/>
  <c r="F331" i="1"/>
  <c r="M331" i="1" s="1"/>
  <c r="G322" i="1"/>
  <c r="O322" i="1" s="1"/>
  <c r="F322" i="1"/>
  <c r="M322" i="1" s="1"/>
  <c r="G314" i="1"/>
  <c r="O314" i="1" s="1"/>
  <c r="F314" i="1"/>
  <c r="M314" i="1" s="1"/>
  <c r="G306" i="1"/>
  <c r="O306" i="1" s="1"/>
  <c r="F306" i="1"/>
  <c r="M306" i="1" s="1"/>
  <c r="G298" i="1"/>
  <c r="O298" i="1" s="1"/>
  <c r="F298" i="1"/>
  <c r="M298" i="1" s="1"/>
  <c r="G290" i="1"/>
  <c r="O290" i="1" s="1"/>
  <c r="F290" i="1"/>
  <c r="M290" i="1" s="1"/>
  <c r="G282" i="1"/>
  <c r="O282" i="1" s="1"/>
  <c r="F282" i="1"/>
  <c r="M282" i="1" s="1"/>
  <c r="G274" i="1"/>
  <c r="O274" i="1" s="1"/>
  <c r="F274" i="1"/>
  <c r="M274" i="1" s="1"/>
  <c r="G266" i="1"/>
  <c r="O266" i="1" s="1"/>
  <c r="F266" i="1"/>
  <c r="M266" i="1" s="1"/>
  <c r="G257" i="1"/>
  <c r="O257" i="1" s="1"/>
  <c r="F257" i="1"/>
  <c r="M257" i="1" s="1"/>
  <c r="G249" i="1"/>
  <c r="O249" i="1" s="1"/>
  <c r="F249" i="1"/>
  <c r="M249" i="1" s="1"/>
  <c r="G241" i="1"/>
  <c r="O241" i="1" s="1"/>
  <c r="F241" i="1"/>
  <c r="M241" i="1" s="1"/>
  <c r="G233" i="1"/>
  <c r="O233" i="1" s="1"/>
  <c r="F233" i="1"/>
  <c r="M233" i="1" s="1"/>
  <c r="G225" i="1"/>
  <c r="O225" i="1" s="1"/>
  <c r="F225" i="1"/>
  <c r="M225" i="1" s="1"/>
  <c r="G217" i="1"/>
  <c r="O217" i="1" s="1"/>
  <c r="F217" i="1"/>
  <c r="M217" i="1" s="1"/>
  <c r="G209" i="1"/>
  <c r="O209" i="1" s="1"/>
  <c r="F209" i="1"/>
  <c r="M209" i="1" s="1"/>
  <c r="G201" i="1"/>
  <c r="O201" i="1" s="1"/>
  <c r="F201" i="1"/>
  <c r="M201" i="1" s="1"/>
  <c r="G192" i="1"/>
  <c r="O192" i="1" s="1"/>
  <c r="F192" i="1"/>
  <c r="M192" i="1" s="1"/>
  <c r="G184" i="1"/>
  <c r="O184" i="1" s="1"/>
  <c r="F184" i="1"/>
  <c r="M184" i="1" s="1"/>
  <c r="G176" i="1"/>
  <c r="O176" i="1" s="1"/>
  <c r="F176" i="1"/>
  <c r="M176" i="1" s="1"/>
  <c r="G168" i="1"/>
  <c r="O168" i="1" s="1"/>
  <c r="F168" i="1"/>
  <c r="M168" i="1" s="1"/>
  <c r="G160" i="1"/>
  <c r="O160" i="1" s="1"/>
  <c r="F160" i="1"/>
  <c r="M160" i="1" s="1"/>
  <c r="G152" i="1"/>
  <c r="O152" i="1" s="1"/>
  <c r="F152" i="1"/>
  <c r="M152" i="1" s="1"/>
  <c r="G144" i="1"/>
  <c r="O144" i="1" s="1"/>
  <c r="F144" i="1"/>
  <c r="M144" i="1" s="1"/>
  <c r="G136" i="1"/>
  <c r="O136" i="1" s="1"/>
  <c r="F136" i="1"/>
  <c r="M136" i="1" s="1"/>
  <c r="G127" i="1"/>
  <c r="O127" i="1" s="1"/>
  <c r="F127" i="1"/>
  <c r="M127" i="1" s="1"/>
  <c r="G119" i="1"/>
  <c r="O119" i="1" s="1"/>
  <c r="F119" i="1"/>
  <c r="M119" i="1" s="1"/>
  <c r="G111" i="1"/>
  <c r="O111" i="1" s="1"/>
  <c r="F111" i="1"/>
  <c r="M111" i="1" s="1"/>
  <c r="G103" i="1"/>
  <c r="O103" i="1" s="1"/>
  <c r="F103" i="1"/>
  <c r="M103" i="1" s="1"/>
  <c r="G95" i="1"/>
  <c r="O95" i="1" s="1"/>
  <c r="F95" i="1"/>
  <c r="M95" i="1" s="1"/>
  <c r="G87" i="1"/>
  <c r="O87" i="1" s="1"/>
  <c r="F87" i="1"/>
  <c r="M87" i="1" s="1"/>
  <c r="G79" i="1"/>
  <c r="O79" i="1" s="1"/>
  <c r="F79" i="1"/>
  <c r="M79" i="1" s="1"/>
  <c r="G71" i="1"/>
  <c r="O71" i="1" s="1"/>
  <c r="F71" i="1"/>
  <c r="M71" i="1" s="1"/>
  <c r="G62" i="1"/>
  <c r="O62" i="1" s="1"/>
  <c r="F62" i="1"/>
  <c r="M62" i="1" s="1"/>
  <c r="G54" i="1"/>
  <c r="O54" i="1" s="1"/>
  <c r="F54" i="1"/>
  <c r="M54" i="1" s="1"/>
  <c r="G46" i="1"/>
  <c r="F46" i="1"/>
  <c r="G38" i="1"/>
  <c r="O38" i="1" s="1"/>
  <c r="F38" i="1"/>
  <c r="M38" i="1" s="1"/>
  <c r="G753" i="1"/>
  <c r="F753" i="1"/>
  <c r="G689" i="1"/>
  <c r="F689" i="1"/>
  <c r="G591" i="1"/>
  <c r="F591" i="1"/>
  <c r="G198" i="1"/>
  <c r="O198" i="1" s="1"/>
  <c r="F198" i="1"/>
  <c r="M198" i="1" s="1"/>
  <c r="G33" i="1"/>
  <c r="O33" i="1" s="1"/>
  <c r="F18" i="1"/>
  <c r="M18" i="1" s="1"/>
  <c r="F29" i="1"/>
  <c r="M29" i="1" s="1"/>
  <c r="F14" i="1"/>
  <c r="M14" i="1" s="1"/>
  <c r="F15" i="1"/>
  <c r="M15" i="1" s="1"/>
  <c r="F8" i="1"/>
  <c r="M8" i="1" s="1"/>
  <c r="F33" i="1"/>
  <c r="M33" i="1" s="1"/>
  <c r="G18" i="1"/>
  <c r="O18" i="1" s="1"/>
  <c r="G5" i="1"/>
  <c r="O5" i="1" s="1"/>
  <c r="F19" i="1"/>
  <c r="M19" i="1" s="1"/>
  <c r="G22" i="1"/>
  <c r="O22" i="1" s="1"/>
  <c r="G23" i="1"/>
  <c r="O23" i="1" s="1"/>
  <c r="G16" i="1"/>
  <c r="O16" i="1" s="1"/>
  <c r="G9" i="1"/>
  <c r="O9" i="1" s="1"/>
  <c r="G27" i="1"/>
  <c r="O27" i="1" s="1"/>
  <c r="F26" i="1"/>
  <c r="M26" i="1" s="1"/>
  <c r="F23" i="1"/>
  <c r="M23" i="1" s="1"/>
  <c r="F16" i="1"/>
  <c r="M16" i="1" s="1"/>
  <c r="F9" i="1"/>
  <c r="G26" i="1"/>
  <c r="O26" i="1" s="1"/>
  <c r="G13" i="1"/>
  <c r="O13" i="1" s="1"/>
  <c r="F4" i="1"/>
  <c r="M4" i="1" s="1"/>
  <c r="G30" i="1"/>
  <c r="O30" i="1" s="1"/>
  <c r="G31" i="1"/>
  <c r="O31" i="1" s="1"/>
  <c r="G24" i="1"/>
  <c r="O24" i="1" s="1"/>
  <c r="G17" i="1"/>
  <c r="O17" i="1" s="1"/>
  <c r="F28" i="1"/>
  <c r="M28" i="1" s="1"/>
  <c r="F34" i="1"/>
  <c r="M34" i="1" s="1"/>
  <c r="F13" i="1"/>
  <c r="M13" i="1" s="1"/>
  <c r="F31" i="1"/>
  <c r="M31" i="1" s="1"/>
  <c r="F24" i="1"/>
  <c r="M24" i="1" s="1"/>
  <c r="F17" i="1"/>
  <c r="M17" i="1" s="1"/>
  <c r="G28" i="1"/>
  <c r="O28" i="1" s="1"/>
  <c r="G21" i="1"/>
  <c r="O21" i="1" s="1"/>
  <c r="G6" i="1"/>
  <c r="O6" i="1" s="1"/>
  <c r="G7" i="1"/>
  <c r="O7" i="1" s="1"/>
  <c r="F20" i="1"/>
  <c r="M20" i="1" s="1"/>
  <c r="G32" i="1"/>
  <c r="O32" i="1" s="1"/>
  <c r="G25" i="1"/>
  <c r="O25" i="1" s="1"/>
  <c r="F10" i="1"/>
  <c r="M10" i="1" s="1"/>
  <c r="F12" i="1"/>
  <c r="M12" i="1" s="1"/>
  <c r="F21" i="1"/>
  <c r="M21" i="1" s="1"/>
  <c r="F7" i="1"/>
  <c r="M7" i="1" s="1"/>
  <c r="G20" i="1"/>
  <c r="O20" i="1" s="1"/>
  <c r="F32" i="1"/>
  <c r="M32" i="1" s="1"/>
  <c r="F25" i="1"/>
  <c r="M25" i="1" s="1"/>
  <c r="G10" i="1"/>
  <c r="O10" i="1" s="1"/>
  <c r="G12" i="1"/>
  <c r="O12" i="1" s="1"/>
  <c r="H4" i="3"/>
  <c r="H21" i="3"/>
  <c r="H17" i="3"/>
  <c r="H23" i="3"/>
  <c r="H16" i="3"/>
  <c r="H18" i="3"/>
  <c r="H22" i="3"/>
  <c r="H15" i="3"/>
  <c r="H9" i="3"/>
  <c r="M9" i="1"/>
  <c r="H8" i="3"/>
  <c r="H71" i="3"/>
  <c r="H63" i="3"/>
  <c r="H55" i="3"/>
  <c r="H20" i="3"/>
  <c r="H52" i="3"/>
  <c r="H65" i="3"/>
  <c r="M37" i="1"/>
  <c r="O61" i="1"/>
  <c r="H3" i="3"/>
  <c r="M56" i="1"/>
  <c r="M40" i="1"/>
  <c r="H5" i="3"/>
  <c r="H6" i="3"/>
  <c r="H76" i="3"/>
  <c r="H68" i="3"/>
  <c r="H60" i="3"/>
  <c r="H7" i="3"/>
  <c r="H73" i="3"/>
  <c r="H57" i="3"/>
  <c r="H19" i="3"/>
  <c r="O44" i="1"/>
  <c r="M36" i="1"/>
  <c r="P27" i="7"/>
  <c r="O27" i="7"/>
  <c r="N27" i="7"/>
  <c r="S26" i="7"/>
  <c r="T26" i="7"/>
  <c r="R26" i="7"/>
  <c r="M6" i="1"/>
  <c r="O46" i="1"/>
  <c r="M46" i="1"/>
  <c r="M30" i="1"/>
  <c r="M22" i="1"/>
  <c r="H10" i="3"/>
  <c r="H29" i="3"/>
  <c r="H37" i="3"/>
  <c r="H45" i="3"/>
  <c r="H12" i="3"/>
  <c r="H14" i="3"/>
  <c r="H11" i="3"/>
  <c r="H25" i="3"/>
  <c r="H33" i="3"/>
  <c r="H41" i="3"/>
  <c r="H49" i="3"/>
  <c r="H13" i="3"/>
  <c r="H27" i="3"/>
  <c r="H35" i="3"/>
  <c r="H43" i="3"/>
  <c r="H24" i="3"/>
  <c r="H32" i="3"/>
  <c r="H40" i="3"/>
  <c r="H48" i="3"/>
  <c r="H26" i="3"/>
  <c r="H34" i="3"/>
  <c r="H42" i="3"/>
  <c r="H50" i="3"/>
  <c r="H31" i="3"/>
  <c r="H39" i="3"/>
  <c r="H47" i="3"/>
  <c r="H28" i="3"/>
  <c r="H36" i="3"/>
  <c r="H44" i="3"/>
  <c r="H30" i="3"/>
  <c r="H38" i="3"/>
  <c r="H46" i="3"/>
  <c r="P2" i="3"/>
  <c r="M5" i="1"/>
  <c r="O4" i="1"/>
  <c r="O75" i="1"/>
  <c r="O67" i="1"/>
  <c r="O19" i="1"/>
  <c r="O11" i="1"/>
  <c r="M27" i="1"/>
  <c r="O35" i="1"/>
  <c r="M35" i="1"/>
  <c r="M75" i="1"/>
  <c r="M67" i="1"/>
  <c r="O3" i="1"/>
  <c r="M3" i="1"/>
  <c r="M11" i="1"/>
  <c r="N25" i="3" l="1"/>
  <c r="N51" i="3"/>
  <c r="N38" i="3"/>
  <c r="N27" i="3"/>
  <c r="N29" i="3"/>
  <c r="N23" i="3"/>
  <c r="N55" i="3"/>
  <c r="N68" i="3"/>
  <c r="N35" i="3"/>
  <c r="N47" i="3"/>
  <c r="N40" i="3"/>
  <c r="N76" i="3"/>
  <c r="N28" i="3"/>
  <c r="N36" i="3"/>
  <c r="N60" i="3"/>
  <c r="N48" i="3"/>
  <c r="N78" i="3"/>
  <c r="N21" i="3"/>
  <c r="N49" i="3"/>
  <c r="N39" i="3"/>
  <c r="N32" i="3"/>
  <c r="N65" i="3"/>
  <c r="N22" i="3"/>
  <c r="N24" i="3"/>
  <c r="N26" i="3"/>
  <c r="N44" i="3"/>
  <c r="N30" i="3"/>
  <c r="N41" i="3"/>
  <c r="N73" i="3"/>
  <c r="N33" i="3"/>
  <c r="N53" i="3"/>
  <c r="N54" i="3"/>
  <c r="N42" i="3"/>
  <c r="N81" i="3"/>
  <c r="N70" i="3"/>
  <c r="N37" i="3"/>
  <c r="N62" i="3"/>
  <c r="N43" i="3"/>
  <c r="N31" i="3"/>
  <c r="N50" i="3"/>
  <c r="N52" i="3"/>
  <c r="N45" i="3"/>
  <c r="N46" i="3"/>
  <c r="N34" i="3"/>
  <c r="N57" i="3"/>
  <c r="N20" i="3"/>
  <c r="N17" i="3"/>
  <c r="N13" i="3"/>
  <c r="N18" i="3"/>
  <c r="N14" i="3"/>
  <c r="N16" i="3"/>
  <c r="N11" i="3"/>
  <c r="N9" i="3"/>
  <c r="N15" i="3"/>
  <c r="N10" i="3"/>
  <c r="N19" i="3"/>
  <c r="N12" i="3"/>
  <c r="U39" i="3"/>
  <c r="Q51" i="3" s="1"/>
  <c r="U33" i="3"/>
  <c r="J3" i="1"/>
  <c r="J4" i="1" s="1"/>
  <c r="U4" i="1" s="1"/>
  <c r="I3" i="1"/>
  <c r="AE4" i="3"/>
  <c r="AL3" i="3" s="1"/>
  <c r="N8" i="3"/>
  <c r="P3" i="1"/>
  <c r="H5" i="2"/>
  <c r="H4" i="2"/>
  <c r="H3" i="2"/>
  <c r="E8" i="2" s="1"/>
  <c r="N3" i="1"/>
  <c r="Q28" i="7"/>
  <c r="P28" i="7"/>
  <c r="O28" i="7"/>
  <c r="N28" i="7"/>
  <c r="T27" i="7"/>
  <c r="S27" i="7"/>
  <c r="R27" i="7"/>
  <c r="E9" i="2" l="1"/>
  <c r="H8" i="2"/>
  <c r="I4" i="1"/>
  <c r="U3" i="1" s="1"/>
  <c r="O2" i="3"/>
  <c r="U2" i="3" s="1"/>
  <c r="AF2" i="3" s="1"/>
  <c r="V40" i="3"/>
  <c r="Q13" i="3"/>
  <c r="Q37" i="3"/>
  <c r="Q24" i="3"/>
  <c r="Q76" i="3"/>
  <c r="Q10" i="3"/>
  <c r="Q16" i="3"/>
  <c r="Q17" i="3"/>
  <c r="Q46" i="3"/>
  <c r="Q31" i="3"/>
  <c r="Q70" i="3"/>
  <c r="Q53" i="3"/>
  <c r="Q30" i="3"/>
  <c r="Q22" i="3"/>
  <c r="Q49" i="3"/>
  <c r="Q60" i="3"/>
  <c r="Q40" i="3"/>
  <c r="Q55" i="3"/>
  <c r="Q38" i="3"/>
  <c r="Q34" i="3"/>
  <c r="Q54" i="3"/>
  <c r="Q68" i="3"/>
  <c r="Q15" i="3"/>
  <c r="Q14" i="3"/>
  <c r="Q20" i="3"/>
  <c r="Q45" i="3"/>
  <c r="Q43" i="3"/>
  <c r="Q81" i="3"/>
  <c r="Q33" i="3"/>
  <c r="Q44" i="3"/>
  <c r="Q65" i="3"/>
  <c r="Q21" i="3"/>
  <c r="Q36" i="3"/>
  <c r="Q47" i="3"/>
  <c r="Q23" i="3"/>
  <c r="Q8" i="3"/>
  <c r="Q194" i="3"/>
  <c r="Q206" i="3"/>
  <c r="Q181" i="3"/>
  <c r="Q108" i="3"/>
  <c r="Q93" i="3"/>
  <c r="Q72" i="3"/>
  <c r="Q59" i="3"/>
  <c r="Q84" i="3"/>
  <c r="Q95" i="3"/>
  <c r="Q131" i="3"/>
  <c r="Q168" i="3"/>
  <c r="Q205" i="3"/>
  <c r="Q63" i="3"/>
  <c r="Q105" i="3"/>
  <c r="Q142" i="3"/>
  <c r="Q178" i="3"/>
  <c r="Q196" i="3"/>
  <c r="Q77" i="3"/>
  <c r="Q170" i="3"/>
  <c r="Q124" i="3"/>
  <c r="Q106" i="3"/>
  <c r="Q79" i="3"/>
  <c r="Q117" i="3"/>
  <c r="Q153" i="3"/>
  <c r="Q190" i="3"/>
  <c r="Q121" i="3"/>
  <c r="Q115" i="3"/>
  <c r="Q80" i="3"/>
  <c r="Q118" i="3"/>
  <c r="Q154" i="3"/>
  <c r="Q191" i="3"/>
  <c r="Q137" i="3"/>
  <c r="Q174" i="3"/>
  <c r="Q164" i="3"/>
  <c r="Q56" i="3"/>
  <c r="Q101" i="3"/>
  <c r="Q58" i="3"/>
  <c r="Q102" i="3"/>
  <c r="Q138" i="3"/>
  <c r="Q175" i="3"/>
  <c r="Q156" i="3"/>
  <c r="Q148" i="3"/>
  <c r="Q188" i="3"/>
  <c r="Q67" i="3"/>
  <c r="Q176" i="3"/>
  <c r="Q202" i="3"/>
  <c r="Q195" i="3"/>
  <c r="Q169" i="3"/>
  <c r="Q107" i="3"/>
  <c r="Q145" i="3"/>
  <c r="Q128" i="3"/>
  <c r="Q139" i="3"/>
  <c r="Q103" i="3"/>
  <c r="Q61" i="3"/>
  <c r="Q104" i="3"/>
  <c r="Q141" i="3"/>
  <c r="Q177" i="3"/>
  <c r="Q204" i="3"/>
  <c r="Q75" i="3"/>
  <c r="Q114" i="3"/>
  <c r="Q151" i="3"/>
  <c r="Q187" i="3"/>
  <c r="Q132" i="3"/>
  <c r="Q125" i="3"/>
  <c r="Q179" i="3"/>
  <c r="Q85" i="3"/>
  <c r="Q134" i="3"/>
  <c r="Q89" i="3"/>
  <c r="Q126" i="3"/>
  <c r="Q162" i="3"/>
  <c r="Q199" i="3"/>
  <c r="Q185" i="3"/>
  <c r="Q143" i="3"/>
  <c r="Q90" i="3"/>
  <c r="Q127" i="3"/>
  <c r="Q163" i="3"/>
  <c r="Q200" i="3"/>
  <c r="Q146" i="3"/>
  <c r="Q183" i="3"/>
  <c r="Q100" i="3"/>
  <c r="Q69" i="3"/>
  <c r="Q110" i="3"/>
  <c r="Q71" i="3"/>
  <c r="Q111" i="3"/>
  <c r="Q147" i="3"/>
  <c r="Q184" i="3"/>
  <c r="Q92" i="3"/>
  <c r="Q122" i="3"/>
  <c r="Q96" i="3"/>
  <c r="Q88" i="3"/>
  <c r="Q97" i="3"/>
  <c r="Q201" i="3"/>
  <c r="Q166" i="3"/>
  <c r="Q86" i="3"/>
  <c r="Q167" i="3"/>
  <c r="Q116" i="3"/>
  <c r="Q165" i="3"/>
  <c r="Q129" i="3"/>
  <c r="Q203" i="3"/>
  <c r="Q130" i="3"/>
  <c r="Q74" i="3"/>
  <c r="Q113" i="3"/>
  <c r="Q150" i="3"/>
  <c r="Q186" i="3"/>
  <c r="Q140" i="3"/>
  <c r="Q87" i="3"/>
  <c r="Q123" i="3"/>
  <c r="Q160" i="3"/>
  <c r="Q197" i="3"/>
  <c r="Q112" i="3"/>
  <c r="Q152" i="3"/>
  <c r="Q207" i="3"/>
  <c r="Q158" i="3"/>
  <c r="Q198" i="3"/>
  <c r="Q98" i="3"/>
  <c r="Q135" i="3"/>
  <c r="Q171" i="3"/>
  <c r="Q180" i="3"/>
  <c r="Q64" i="3"/>
  <c r="Q189" i="3"/>
  <c r="Q99" i="3"/>
  <c r="Q136" i="3"/>
  <c r="Q173" i="3"/>
  <c r="Q172" i="3"/>
  <c r="Q155" i="3"/>
  <c r="Q192" i="3"/>
  <c r="Q94" i="3"/>
  <c r="Q82" i="3"/>
  <c r="Q119" i="3"/>
  <c r="Q83" i="3"/>
  <c r="Q120" i="3"/>
  <c r="Q157" i="3"/>
  <c r="Q193" i="3"/>
  <c r="Q159" i="3"/>
  <c r="Q161" i="3"/>
  <c r="Q144" i="3"/>
  <c r="Q182" i="3"/>
  <c r="Q149" i="3"/>
  <c r="Q133" i="3"/>
  <c r="Q66" i="3"/>
  <c r="Q109" i="3"/>
  <c r="Q91" i="3"/>
  <c r="Q19" i="3"/>
  <c r="Q50" i="3"/>
  <c r="Q39" i="3"/>
  <c r="Q48" i="3"/>
  <c r="Q9" i="3"/>
  <c r="Q52" i="3"/>
  <c r="Q42" i="3"/>
  <c r="Q73" i="3"/>
  <c r="Q26" i="3"/>
  <c r="Q32" i="3"/>
  <c r="Q78" i="3"/>
  <c r="Q28" i="3"/>
  <c r="Q35" i="3"/>
  <c r="Q29" i="3"/>
  <c r="Q25" i="3"/>
  <c r="Q11" i="3"/>
  <c r="Q41" i="3"/>
  <c r="Q27" i="3"/>
  <c r="Q12" i="3"/>
  <c r="Q18" i="3"/>
  <c r="Q57" i="3"/>
  <c r="Q62" i="3"/>
  <c r="U28" i="3"/>
  <c r="U32" i="3" s="1"/>
  <c r="E11" i="2"/>
  <c r="E10" i="2"/>
  <c r="E12" i="2" s="1"/>
  <c r="E13" i="2" s="1"/>
  <c r="H52" i="2" s="1"/>
  <c r="Q29" i="7"/>
  <c r="P29" i="7"/>
  <c r="O29" i="7"/>
  <c r="N29" i="7"/>
  <c r="S28" i="7"/>
  <c r="T28" i="7"/>
  <c r="R28" i="7"/>
  <c r="Q2" i="3" l="1"/>
  <c r="U34" i="3"/>
  <c r="L26" i="3"/>
  <c r="L146" i="3"/>
  <c r="L82" i="3"/>
  <c r="L8" i="3"/>
  <c r="L145" i="3"/>
  <c r="L81" i="3"/>
  <c r="L200" i="3"/>
  <c r="L136" i="3"/>
  <c r="L72" i="3"/>
  <c r="L199" i="3"/>
  <c r="L135" i="3"/>
  <c r="L71" i="3"/>
  <c r="L198" i="3"/>
  <c r="L134" i="3"/>
  <c r="L70" i="3"/>
  <c r="L197" i="3"/>
  <c r="L133" i="3"/>
  <c r="L69" i="3"/>
  <c r="L196" i="3"/>
  <c r="L132" i="3"/>
  <c r="L68" i="3"/>
  <c r="L195" i="3"/>
  <c r="L131" i="3"/>
  <c r="L67" i="3"/>
  <c r="L19" i="3"/>
  <c r="L14" i="3"/>
  <c r="L189" i="3"/>
  <c r="L61" i="3"/>
  <c r="L124" i="3"/>
  <c r="L60" i="3"/>
  <c r="L187" i="3"/>
  <c r="L123" i="3"/>
  <c r="L59" i="3"/>
  <c r="L11" i="3"/>
  <c r="L27" i="3"/>
  <c r="L90" i="3"/>
  <c r="L202" i="3"/>
  <c r="L138" i="3"/>
  <c r="L74" i="3"/>
  <c r="L201" i="3"/>
  <c r="L137" i="3"/>
  <c r="L73" i="3"/>
  <c r="L192" i="3"/>
  <c r="L128" i="3"/>
  <c r="L64" i="3"/>
  <c r="L191" i="3"/>
  <c r="L127" i="3"/>
  <c r="L63" i="3"/>
  <c r="L190" i="3"/>
  <c r="L126" i="3"/>
  <c r="L62" i="3"/>
  <c r="L125" i="3"/>
  <c r="L188" i="3"/>
  <c r="L13" i="3"/>
  <c r="L77" i="3"/>
  <c r="L139" i="3"/>
  <c r="L194" i="3"/>
  <c r="L130" i="3"/>
  <c r="L66" i="3"/>
  <c r="L193" i="3"/>
  <c r="L129" i="3"/>
  <c r="L65" i="3"/>
  <c r="L184" i="3"/>
  <c r="L120" i="3"/>
  <c r="L56" i="3"/>
  <c r="L183" i="3"/>
  <c r="L119" i="3"/>
  <c r="L55" i="3"/>
  <c r="L182" i="3"/>
  <c r="L118" i="3"/>
  <c r="L54" i="3"/>
  <c r="L181" i="3"/>
  <c r="L117" i="3"/>
  <c r="L53" i="3"/>
  <c r="L180" i="3"/>
  <c r="L116" i="3"/>
  <c r="L52" i="3"/>
  <c r="L179" i="3"/>
  <c r="L115" i="3"/>
  <c r="L51" i="3"/>
  <c r="L18" i="3"/>
  <c r="X40" i="3"/>
  <c r="L101" i="3"/>
  <c r="L100" i="3"/>
  <c r="L99" i="3"/>
  <c r="L17" i="3"/>
  <c r="L92" i="3"/>
  <c r="L9" i="3"/>
  <c r="L153" i="3"/>
  <c r="L25" i="3"/>
  <c r="L207" i="3"/>
  <c r="L205" i="3"/>
  <c r="L203" i="3"/>
  <c r="L186" i="3"/>
  <c r="L122" i="3"/>
  <c r="L58" i="3"/>
  <c r="L185" i="3"/>
  <c r="L121" i="3"/>
  <c r="L57" i="3"/>
  <c r="L176" i="3"/>
  <c r="L112" i="3"/>
  <c r="L48" i="3"/>
  <c r="L175" i="3"/>
  <c r="L111" i="3"/>
  <c r="L47" i="3"/>
  <c r="L174" i="3"/>
  <c r="L110" i="3"/>
  <c r="L46" i="3"/>
  <c r="L173" i="3"/>
  <c r="L109" i="3"/>
  <c r="L45" i="3"/>
  <c r="L172" i="3"/>
  <c r="L108" i="3"/>
  <c r="L44" i="3"/>
  <c r="L171" i="3"/>
  <c r="L107" i="3"/>
  <c r="L43" i="3"/>
  <c r="L10" i="3"/>
  <c r="L164" i="3"/>
  <c r="L36" i="3"/>
  <c r="L35" i="3"/>
  <c r="L29" i="3"/>
  <c r="L28" i="3"/>
  <c r="L91" i="3"/>
  <c r="L80" i="3"/>
  <c r="L79" i="3"/>
  <c r="L141" i="3"/>
  <c r="L178" i="3"/>
  <c r="L114" i="3"/>
  <c r="L50" i="3"/>
  <c r="L177" i="3"/>
  <c r="L113" i="3"/>
  <c r="L49" i="3"/>
  <c r="L168" i="3"/>
  <c r="L104" i="3"/>
  <c r="L40" i="3"/>
  <c r="L167" i="3"/>
  <c r="L103" i="3"/>
  <c r="L39" i="3"/>
  <c r="L166" i="3"/>
  <c r="L102" i="3"/>
  <c r="L38" i="3"/>
  <c r="L165" i="3"/>
  <c r="L37" i="3"/>
  <c r="L163" i="3"/>
  <c r="L206" i="3"/>
  <c r="L76" i="3"/>
  <c r="L15" i="3"/>
  <c r="L170" i="3"/>
  <c r="L106" i="3"/>
  <c r="L42" i="3"/>
  <c r="L169" i="3"/>
  <c r="L105" i="3"/>
  <c r="L41" i="3"/>
  <c r="L160" i="3"/>
  <c r="L96" i="3"/>
  <c r="L32" i="3"/>
  <c r="L159" i="3"/>
  <c r="L95" i="3"/>
  <c r="L31" i="3"/>
  <c r="L158" i="3"/>
  <c r="L94" i="3"/>
  <c r="L30" i="3"/>
  <c r="L157" i="3"/>
  <c r="L93" i="3"/>
  <c r="L156" i="3"/>
  <c r="L155" i="3"/>
  <c r="L142" i="3"/>
  <c r="L140" i="3"/>
  <c r="L12" i="3"/>
  <c r="L162" i="3"/>
  <c r="L98" i="3"/>
  <c r="L34" i="3"/>
  <c r="L161" i="3"/>
  <c r="L97" i="3"/>
  <c r="L33" i="3"/>
  <c r="L152" i="3"/>
  <c r="L88" i="3"/>
  <c r="L24" i="3"/>
  <c r="L151" i="3"/>
  <c r="L87" i="3"/>
  <c r="L23" i="3"/>
  <c r="L150" i="3"/>
  <c r="L86" i="3"/>
  <c r="L22" i="3"/>
  <c r="L149" i="3"/>
  <c r="L85" i="3"/>
  <c r="L21" i="3"/>
  <c r="L148" i="3"/>
  <c r="L84" i="3"/>
  <c r="L20" i="3"/>
  <c r="L147" i="3"/>
  <c r="L83" i="3"/>
  <c r="L16" i="3"/>
  <c r="L154" i="3"/>
  <c r="L89" i="3"/>
  <c r="L144" i="3"/>
  <c r="L143" i="3"/>
  <c r="L78" i="3"/>
  <c r="L204" i="3"/>
  <c r="L75" i="3"/>
  <c r="P149" i="3"/>
  <c r="P100" i="3"/>
  <c r="P196" i="3"/>
  <c r="P60" i="3"/>
  <c r="P171" i="3"/>
  <c r="P107" i="3"/>
  <c r="P43" i="3"/>
  <c r="P194" i="3"/>
  <c r="P130" i="3"/>
  <c r="P66" i="3"/>
  <c r="P77" i="3"/>
  <c r="P161" i="3"/>
  <c r="P97" i="3"/>
  <c r="P33" i="3"/>
  <c r="P152" i="3"/>
  <c r="P88" i="3"/>
  <c r="P24" i="3"/>
  <c r="P191" i="3"/>
  <c r="P127" i="3"/>
  <c r="P63" i="3"/>
  <c r="P85" i="3"/>
  <c r="P158" i="3"/>
  <c r="P94" i="3"/>
  <c r="P30" i="3"/>
  <c r="P205" i="3"/>
  <c r="P150" i="3"/>
  <c r="P22" i="3"/>
  <c r="P204" i="3"/>
  <c r="P84" i="3"/>
  <c r="P180" i="3"/>
  <c r="P52" i="3"/>
  <c r="P163" i="3"/>
  <c r="P99" i="3"/>
  <c r="P35" i="3"/>
  <c r="P186" i="3"/>
  <c r="P122" i="3"/>
  <c r="P58" i="3"/>
  <c r="P53" i="3"/>
  <c r="P153" i="3"/>
  <c r="P89" i="3"/>
  <c r="P25" i="3"/>
  <c r="P144" i="3"/>
  <c r="P80" i="3"/>
  <c r="P183" i="3"/>
  <c r="P119" i="3"/>
  <c r="P55" i="3"/>
  <c r="P21" i="3"/>
  <c r="P86" i="3"/>
  <c r="P41" i="3"/>
  <c r="P125" i="3"/>
  <c r="P188" i="3"/>
  <c r="P68" i="3"/>
  <c r="P164" i="3"/>
  <c r="P36" i="3"/>
  <c r="P155" i="3"/>
  <c r="P91" i="3"/>
  <c r="P27" i="3"/>
  <c r="P178" i="3"/>
  <c r="P114" i="3"/>
  <c r="P50" i="3"/>
  <c r="P45" i="3"/>
  <c r="P145" i="3"/>
  <c r="P81" i="3"/>
  <c r="P200" i="3"/>
  <c r="P136" i="3"/>
  <c r="P72" i="3"/>
  <c r="P165" i="3"/>
  <c r="P175" i="3"/>
  <c r="P111" i="3"/>
  <c r="P47" i="3"/>
  <c r="P206" i="3"/>
  <c r="P142" i="3"/>
  <c r="P78" i="3"/>
  <c r="P74" i="3"/>
  <c r="P199" i="3"/>
  <c r="P102" i="3"/>
  <c r="P38" i="3"/>
  <c r="P172" i="3"/>
  <c r="P44" i="3"/>
  <c r="P197" i="3"/>
  <c r="P140" i="3"/>
  <c r="P20" i="3"/>
  <c r="P147" i="3"/>
  <c r="P83" i="3"/>
  <c r="P170" i="3"/>
  <c r="P106" i="3"/>
  <c r="P42" i="3"/>
  <c r="P201" i="3"/>
  <c r="P137" i="3"/>
  <c r="P73" i="3"/>
  <c r="P192" i="3"/>
  <c r="P128" i="3"/>
  <c r="P64" i="3"/>
  <c r="P117" i="3"/>
  <c r="P167" i="3"/>
  <c r="P103" i="3"/>
  <c r="P39" i="3"/>
  <c r="P198" i="3"/>
  <c r="P134" i="3"/>
  <c r="P70" i="3"/>
  <c r="P190" i="3"/>
  <c r="P62" i="3"/>
  <c r="P51" i="3"/>
  <c r="P202" i="3"/>
  <c r="P109" i="3"/>
  <c r="P96" i="3"/>
  <c r="P135" i="3"/>
  <c r="P156" i="3"/>
  <c r="P28" i="3"/>
  <c r="P133" i="3"/>
  <c r="P124" i="3"/>
  <c r="P203" i="3"/>
  <c r="P139" i="3"/>
  <c r="P75" i="3"/>
  <c r="P181" i="3"/>
  <c r="P162" i="3"/>
  <c r="P98" i="3"/>
  <c r="P34" i="3"/>
  <c r="P193" i="3"/>
  <c r="P129" i="3"/>
  <c r="P65" i="3"/>
  <c r="P184" i="3"/>
  <c r="P120" i="3"/>
  <c r="P56" i="3"/>
  <c r="P93" i="3"/>
  <c r="P159" i="3"/>
  <c r="P95" i="3"/>
  <c r="P31" i="3"/>
  <c r="P126" i="3"/>
  <c r="P160" i="3"/>
  <c r="P166" i="3"/>
  <c r="P148" i="3"/>
  <c r="P101" i="3"/>
  <c r="P116" i="3"/>
  <c r="P195" i="3"/>
  <c r="P131" i="3"/>
  <c r="P67" i="3"/>
  <c r="P141" i="3"/>
  <c r="P154" i="3"/>
  <c r="P90" i="3"/>
  <c r="P26" i="3"/>
  <c r="P189" i="3"/>
  <c r="P185" i="3"/>
  <c r="P121" i="3"/>
  <c r="P57" i="3"/>
  <c r="P176" i="3"/>
  <c r="P112" i="3"/>
  <c r="P48" i="3"/>
  <c r="P29" i="3"/>
  <c r="P151" i="3"/>
  <c r="P87" i="3"/>
  <c r="P23" i="3"/>
  <c r="P182" i="3"/>
  <c r="P118" i="3"/>
  <c r="P54" i="3"/>
  <c r="P37" i="3"/>
  <c r="P138" i="3"/>
  <c r="P105" i="3"/>
  <c r="P132" i="3"/>
  <c r="P61" i="3"/>
  <c r="P92" i="3"/>
  <c r="P187" i="3"/>
  <c r="P123" i="3"/>
  <c r="P59" i="3"/>
  <c r="P69" i="3"/>
  <c r="P146" i="3"/>
  <c r="P82" i="3"/>
  <c r="P157" i="3"/>
  <c r="P177" i="3"/>
  <c r="P113" i="3"/>
  <c r="P49" i="3"/>
  <c r="P168" i="3"/>
  <c r="P104" i="3"/>
  <c r="P40" i="3"/>
  <c r="P207" i="3"/>
  <c r="P143" i="3"/>
  <c r="P79" i="3"/>
  <c r="P173" i="3"/>
  <c r="P174" i="3"/>
  <c r="P110" i="3"/>
  <c r="P46" i="3"/>
  <c r="P108" i="3"/>
  <c r="P76" i="3"/>
  <c r="P179" i="3"/>
  <c r="P115" i="3"/>
  <c r="P169" i="3"/>
  <c r="P32" i="3"/>
  <c r="P71" i="3"/>
  <c r="P14" i="3"/>
  <c r="P15" i="3"/>
  <c r="P16" i="3"/>
  <c r="P9" i="3"/>
  <c r="P17" i="3"/>
  <c r="P8" i="3"/>
  <c r="P10" i="3"/>
  <c r="P18" i="3"/>
  <c r="P11" i="3"/>
  <c r="P19" i="3"/>
  <c r="P13" i="3"/>
  <c r="P12" i="3"/>
  <c r="Q30" i="7"/>
  <c r="P30" i="7"/>
  <c r="O30" i="7"/>
  <c r="N30" i="7"/>
  <c r="T29" i="7"/>
  <c r="S29" i="7"/>
  <c r="R29" i="7"/>
  <c r="V34" i="3" l="1"/>
  <c r="U36" i="3"/>
  <c r="U37" i="3"/>
  <c r="T2" i="3"/>
  <c r="Q31" i="7"/>
  <c r="P31" i="7"/>
  <c r="O31" i="7"/>
  <c r="N31" i="7"/>
  <c r="S30" i="7"/>
  <c r="T30" i="7"/>
  <c r="R30" i="7"/>
  <c r="U31" i="3" l="1"/>
  <c r="U35" i="3"/>
  <c r="U29" i="3" s="1"/>
  <c r="U38" i="3"/>
  <c r="U30" i="3"/>
  <c r="AG4" i="3"/>
  <c r="AL5" i="3" s="1"/>
  <c r="V28" i="3"/>
  <c r="Q32" i="7"/>
  <c r="O32" i="7"/>
  <c r="P32" i="7"/>
  <c r="N32" i="7"/>
  <c r="R31" i="7"/>
  <c r="T31" i="7"/>
  <c r="S31" i="7"/>
  <c r="AE6" i="3" l="1"/>
  <c r="V32" i="3"/>
  <c r="S32" i="3" s="1"/>
  <c r="V36" i="3"/>
  <c r="V37" i="3"/>
  <c r="Q33" i="7"/>
  <c r="P33" i="7"/>
  <c r="N33" i="7"/>
  <c r="O33" i="7"/>
  <c r="S32" i="7"/>
  <c r="T32" i="7"/>
  <c r="R32" i="7"/>
  <c r="V31" i="3" l="1"/>
  <c r="V35" i="3"/>
  <c r="T45" i="3"/>
  <c r="V30" i="3"/>
  <c r="V38" i="3"/>
  <c r="S28" i="3"/>
  <c r="Q34" i="7"/>
  <c r="P34" i="7"/>
  <c r="O34" i="7"/>
  <c r="N34" i="7"/>
  <c r="S33" i="7"/>
  <c r="T33" i="7"/>
  <c r="R33" i="7"/>
  <c r="S39" i="3" l="1"/>
  <c r="S38" i="3"/>
  <c r="V29" i="3"/>
  <c r="S35" i="3"/>
  <c r="S29" i="3" s="1"/>
  <c r="S34" i="7"/>
  <c r="T34" i="7"/>
  <c r="R34" i="7"/>
  <c r="Q35" i="7"/>
  <c r="P35" i="7"/>
  <c r="O35" i="7"/>
  <c r="N35" i="7"/>
  <c r="S37" i="3" l="1"/>
  <c r="S36" i="3"/>
  <c r="R35" i="7"/>
  <c r="S35" i="7"/>
  <c r="T35" i="7"/>
  <c r="Q36" i="7"/>
  <c r="P36" i="7"/>
  <c r="O36" i="7"/>
  <c r="N36" i="7"/>
  <c r="S30" i="3" l="1"/>
  <c r="AL13" i="3"/>
  <c r="S31" i="3"/>
  <c r="AL14" i="3"/>
  <c r="R36" i="7"/>
  <c r="S36" i="7"/>
  <c r="T36" i="7"/>
  <c r="Q37" i="7"/>
  <c r="P37" i="7"/>
  <c r="O37" i="7"/>
  <c r="N37" i="7"/>
  <c r="S37" i="7" l="1"/>
  <c r="T37" i="7"/>
  <c r="Q38" i="7"/>
  <c r="P38" i="7"/>
  <c r="O38" i="7"/>
  <c r="N38" i="7"/>
  <c r="R37" i="7"/>
  <c r="R38" i="7" l="1"/>
  <c r="T38" i="7"/>
  <c r="Q39" i="7"/>
  <c r="P39" i="7"/>
  <c r="O39" i="7"/>
  <c r="N39" i="7"/>
  <c r="S38" i="7"/>
  <c r="R39" i="7" l="1"/>
  <c r="S39" i="7"/>
  <c r="Q40" i="7"/>
  <c r="P40" i="7"/>
  <c r="O40" i="7"/>
  <c r="N40" i="7"/>
  <c r="T39" i="7"/>
  <c r="R40" i="7" l="1"/>
  <c r="S40" i="7"/>
  <c r="Q41" i="7"/>
  <c r="P41" i="7"/>
  <c r="O41" i="7"/>
  <c r="N41" i="7"/>
  <c r="T40" i="7"/>
  <c r="S41" i="7" l="1"/>
  <c r="T41" i="7"/>
  <c r="Q42" i="7"/>
  <c r="P42" i="7"/>
  <c r="O42" i="7"/>
  <c r="N42" i="7"/>
  <c r="R41" i="7"/>
  <c r="T42" i="7" l="1"/>
  <c r="Q43" i="7"/>
  <c r="P43" i="7"/>
  <c r="O43" i="7"/>
  <c r="N43" i="7"/>
  <c r="R42" i="7"/>
  <c r="S42" i="7"/>
  <c r="R43" i="7" l="1"/>
  <c r="S43" i="7"/>
  <c r="T43" i="7"/>
  <c r="P44" i="7"/>
  <c r="Q44" i="7"/>
  <c r="O44" i="7"/>
  <c r="N44" i="7"/>
  <c r="T44" i="7" l="1"/>
  <c r="S44" i="7"/>
  <c r="Q45" i="7"/>
  <c r="P45" i="7"/>
  <c r="O45" i="7"/>
  <c r="N45" i="7"/>
  <c r="R44" i="7"/>
  <c r="S45" i="7" l="1"/>
  <c r="T45" i="7"/>
  <c r="Q46" i="7"/>
  <c r="P46" i="7"/>
  <c r="O46" i="7"/>
  <c r="N46" i="7"/>
  <c r="R45" i="7"/>
  <c r="S46" i="7" l="1"/>
  <c r="T46" i="7"/>
  <c r="Q47" i="7"/>
  <c r="P47" i="7"/>
  <c r="O47" i="7"/>
  <c r="N47" i="7"/>
  <c r="R46" i="7"/>
  <c r="R47" i="7" l="1"/>
  <c r="Q48" i="7"/>
  <c r="P48" i="7"/>
  <c r="O48" i="7"/>
  <c r="N48" i="7"/>
  <c r="T47" i="7"/>
  <c r="S47" i="7"/>
  <c r="R48" i="7" l="1"/>
  <c r="T48" i="7"/>
  <c r="S48" i="7"/>
  <c r="Q49" i="7"/>
  <c r="P49" i="7"/>
  <c r="O49" i="7"/>
  <c r="N49" i="7"/>
  <c r="S49" i="7" l="1"/>
  <c r="R49" i="7"/>
  <c r="T49" i="7"/>
  <c r="Q50" i="7"/>
  <c r="P50" i="7"/>
  <c r="O50" i="7"/>
  <c r="N50" i="7"/>
  <c r="S50" i="7" l="1"/>
  <c r="R50" i="7"/>
  <c r="T50" i="7"/>
  <c r="Q51" i="7"/>
  <c r="P51" i="7"/>
  <c r="O51" i="7"/>
  <c r="N51" i="7"/>
  <c r="S51" i="7" l="1"/>
  <c r="Q52" i="7"/>
  <c r="P52" i="7"/>
  <c r="O52" i="7"/>
  <c r="N52" i="7"/>
  <c r="R51" i="7"/>
  <c r="T51" i="7"/>
  <c r="T52" i="7" l="1"/>
  <c r="S52" i="7"/>
  <c r="Q53" i="7"/>
  <c r="P53" i="7"/>
  <c r="O53" i="7"/>
  <c r="N53" i="7"/>
  <c r="R52" i="7"/>
  <c r="S53" i="7" l="1"/>
  <c r="T53" i="7"/>
  <c r="Q54" i="7"/>
  <c r="P54" i="7"/>
  <c r="O54" i="7"/>
  <c r="N54" i="7"/>
  <c r="R53" i="7"/>
  <c r="T54" i="7" l="1"/>
  <c r="S54" i="7"/>
  <c r="R54" i="7"/>
  <c r="Q55" i="7"/>
  <c r="P55" i="7"/>
  <c r="N55" i="7"/>
  <c r="O55" i="7"/>
  <c r="R55" i="7" l="1"/>
  <c r="Q56" i="7"/>
  <c r="P56" i="7"/>
  <c r="O56" i="7"/>
  <c r="N56" i="7"/>
  <c r="S55" i="7"/>
  <c r="T55" i="7"/>
  <c r="T56" i="7" l="1"/>
  <c r="S56" i="7"/>
  <c r="R56" i="7"/>
  <c r="Q57" i="7"/>
  <c r="P57" i="7"/>
  <c r="O57" i="7"/>
  <c r="N57" i="7"/>
  <c r="R57" i="7" l="1"/>
  <c r="T57" i="7"/>
  <c r="Q58" i="7"/>
  <c r="P58" i="7"/>
  <c r="O58" i="7"/>
  <c r="N58" i="7"/>
  <c r="S57" i="7"/>
  <c r="R58" i="7" l="1"/>
  <c r="T58" i="7"/>
  <c r="S58" i="7"/>
  <c r="Q59" i="7"/>
  <c r="P59" i="7"/>
  <c r="O59" i="7"/>
  <c r="N59" i="7"/>
  <c r="R59" i="7" l="1"/>
  <c r="T59" i="7"/>
  <c r="S59" i="7"/>
  <c r="Q60" i="7"/>
  <c r="P60" i="7"/>
  <c r="O60" i="7"/>
  <c r="N60" i="7"/>
  <c r="T60" i="7" l="1"/>
  <c r="S60" i="7"/>
  <c r="Q61" i="7"/>
  <c r="P61" i="7"/>
  <c r="O61" i="7"/>
  <c r="N61" i="7"/>
  <c r="R60" i="7"/>
  <c r="S61" i="7" l="1"/>
  <c r="P62" i="7"/>
  <c r="Q62" i="7"/>
  <c r="O62" i="7"/>
  <c r="N62" i="7"/>
  <c r="R61" i="7"/>
  <c r="T61" i="7"/>
  <c r="S62" i="7" l="1"/>
  <c r="R62" i="7"/>
  <c r="T62" i="7"/>
  <c r="Q63" i="7"/>
  <c r="P63" i="7"/>
  <c r="O63" i="7"/>
  <c r="N63" i="7"/>
  <c r="R63" i="7" l="1"/>
  <c r="T63" i="7"/>
  <c r="Q64" i="7"/>
  <c r="P64" i="7"/>
  <c r="O64" i="7"/>
  <c r="N64" i="7"/>
  <c r="S63" i="7"/>
  <c r="S64" i="7" l="1"/>
  <c r="T64" i="7"/>
  <c r="Q65" i="7"/>
  <c r="P65" i="7"/>
  <c r="O65" i="7"/>
  <c r="N65" i="7"/>
  <c r="R64" i="7"/>
  <c r="R65" i="7" l="1"/>
  <c r="Q66" i="7"/>
  <c r="P66" i="7"/>
  <c r="O66" i="7"/>
  <c r="N66" i="7"/>
  <c r="S65" i="7"/>
  <c r="T65" i="7"/>
  <c r="S66" i="7" l="1"/>
  <c r="R66" i="7"/>
  <c r="T66" i="7"/>
  <c r="Q67" i="7"/>
  <c r="O67" i="7"/>
  <c r="P67" i="7"/>
  <c r="N67" i="7"/>
  <c r="T67" i="7" l="1"/>
  <c r="S67" i="7"/>
  <c r="Q68" i="7"/>
  <c r="P68" i="7"/>
  <c r="O68" i="7"/>
  <c r="N68" i="7"/>
  <c r="R67" i="7"/>
  <c r="S68" i="7" l="1"/>
  <c r="T68" i="7"/>
  <c r="Q69" i="7"/>
  <c r="P69" i="7"/>
  <c r="O69" i="7"/>
  <c r="N69" i="7"/>
  <c r="R68" i="7"/>
  <c r="T69" i="7" l="1"/>
  <c r="S69" i="7"/>
  <c r="R69" i="7"/>
  <c r="Q70" i="7"/>
  <c r="P70" i="7"/>
  <c r="O70" i="7"/>
  <c r="N70" i="7"/>
  <c r="T70" i="7" l="1"/>
  <c r="S70" i="7"/>
  <c r="Q71" i="7"/>
  <c r="P71" i="7"/>
  <c r="O71" i="7"/>
  <c r="N71" i="7"/>
  <c r="R70" i="7"/>
  <c r="R71" i="7" l="1"/>
  <c r="T71" i="7"/>
  <c r="Q72" i="7"/>
  <c r="P72" i="7"/>
  <c r="O72" i="7"/>
  <c r="N72" i="7"/>
  <c r="S71" i="7"/>
  <c r="R72" i="7" l="1"/>
  <c r="S72" i="7"/>
  <c r="T72" i="7"/>
  <c r="Q73" i="7"/>
  <c r="P73" i="7"/>
  <c r="O73" i="7"/>
  <c r="N73" i="7"/>
  <c r="S73" i="7" l="1"/>
  <c r="T73" i="7"/>
  <c r="Q74" i="7"/>
  <c r="P74" i="7"/>
  <c r="N74" i="7"/>
  <c r="O74" i="7"/>
  <c r="R73" i="7"/>
  <c r="R74" i="7" l="1"/>
  <c r="S74" i="7"/>
  <c r="T74" i="7"/>
  <c r="Q75" i="7"/>
  <c r="O75" i="7"/>
  <c r="P75" i="7"/>
  <c r="N75" i="7"/>
  <c r="T75" i="7" l="1"/>
  <c r="R75" i="7"/>
  <c r="Q76" i="7"/>
  <c r="P76" i="7"/>
  <c r="O76" i="7"/>
  <c r="N76" i="7"/>
  <c r="S75" i="7"/>
  <c r="R76" i="7" l="1"/>
  <c r="S76" i="7"/>
  <c r="T76" i="7"/>
  <c r="Q77" i="7"/>
  <c r="P77" i="7"/>
  <c r="O77" i="7"/>
  <c r="N77" i="7"/>
  <c r="S77" i="7" l="1"/>
  <c r="R77" i="7"/>
  <c r="Q78" i="7"/>
  <c r="P78" i="7"/>
  <c r="O78" i="7"/>
  <c r="N78" i="7"/>
  <c r="T77" i="7"/>
  <c r="T78" i="7" l="1"/>
  <c r="Q79" i="7"/>
  <c r="P79" i="7"/>
  <c r="O79" i="7"/>
  <c r="N79" i="7"/>
  <c r="R78" i="7"/>
  <c r="S78" i="7"/>
  <c r="T79" i="7" l="1"/>
  <c r="S79" i="7"/>
  <c r="Q80" i="7"/>
  <c r="P80" i="7"/>
  <c r="O80" i="7"/>
  <c r="N80" i="7"/>
  <c r="R79" i="7"/>
  <c r="S80" i="7" l="1"/>
  <c r="T80" i="7"/>
  <c r="R80" i="7"/>
  <c r="Q81" i="7"/>
  <c r="P81" i="7"/>
  <c r="O81" i="7"/>
  <c r="N81" i="7"/>
  <c r="S81" i="7" l="1"/>
  <c r="Q82" i="7"/>
  <c r="P82" i="7"/>
  <c r="O82" i="7"/>
  <c r="N82" i="7"/>
  <c r="R81" i="7"/>
  <c r="T81" i="7"/>
  <c r="S82" i="7" l="1"/>
  <c r="R82" i="7"/>
  <c r="T82" i="7"/>
  <c r="Q83" i="7"/>
  <c r="O83" i="7"/>
  <c r="P83" i="7"/>
  <c r="N83" i="7"/>
  <c r="S83" i="7" l="1"/>
  <c r="Q84" i="7"/>
  <c r="P84" i="7"/>
  <c r="O84" i="7"/>
  <c r="N84" i="7"/>
  <c r="R83" i="7"/>
  <c r="T83" i="7"/>
  <c r="R84" i="7" l="1"/>
  <c r="T84" i="7"/>
  <c r="S84" i="7"/>
  <c r="P85" i="7"/>
  <c r="Q85" i="7"/>
  <c r="O85" i="7"/>
  <c r="N85" i="7"/>
  <c r="S85" i="7" l="1"/>
  <c r="T85" i="7"/>
  <c r="R85" i="7"/>
  <c r="Q86" i="7"/>
  <c r="P86" i="7"/>
  <c r="O86" i="7"/>
  <c r="N86" i="7"/>
  <c r="R86" i="7" l="1"/>
  <c r="T86" i="7"/>
  <c r="S86" i="7"/>
  <c r="Q87" i="7"/>
  <c r="P87" i="7"/>
  <c r="O87" i="7"/>
  <c r="N87" i="7"/>
  <c r="T87" i="7" l="1"/>
  <c r="S87" i="7"/>
  <c r="Q88" i="7"/>
  <c r="P88" i="7"/>
  <c r="O88" i="7"/>
  <c r="N88" i="7"/>
  <c r="R87" i="7"/>
  <c r="S88" i="7" l="1"/>
  <c r="R88" i="7"/>
  <c r="T88" i="7"/>
  <c r="Q89" i="7"/>
  <c r="P89" i="7"/>
  <c r="O89" i="7"/>
  <c r="N89" i="7"/>
  <c r="S89" i="7" l="1"/>
  <c r="T89" i="7"/>
  <c r="Q90" i="7"/>
  <c r="P90" i="7"/>
  <c r="O90" i="7"/>
  <c r="N90" i="7"/>
  <c r="R89" i="7"/>
  <c r="S90" i="7" l="1"/>
  <c r="T90" i="7"/>
  <c r="R90" i="7"/>
  <c r="Q91" i="7"/>
  <c r="O91" i="7"/>
  <c r="P91" i="7"/>
  <c r="N91" i="7"/>
  <c r="R91" i="7" l="1"/>
  <c r="S91" i="7"/>
  <c r="Q92" i="7"/>
  <c r="P92" i="7"/>
  <c r="O92" i="7"/>
  <c r="N92" i="7"/>
  <c r="T91" i="7"/>
  <c r="R92" i="7" l="1"/>
  <c r="S92" i="7"/>
  <c r="T92" i="7"/>
  <c r="Q93" i="7"/>
  <c r="P93" i="7"/>
  <c r="O93" i="7"/>
  <c r="N93" i="7"/>
  <c r="S93" i="7" l="1"/>
  <c r="T93" i="7"/>
  <c r="Q94" i="7"/>
  <c r="P94" i="7"/>
  <c r="O94" i="7"/>
  <c r="N94" i="7"/>
  <c r="R93" i="7"/>
  <c r="S94" i="7" l="1"/>
  <c r="T94" i="7"/>
  <c r="Q95" i="7"/>
  <c r="P95" i="7"/>
  <c r="O95" i="7"/>
  <c r="N95" i="7"/>
  <c r="R94" i="7"/>
  <c r="Q96" i="7" l="1"/>
  <c r="P96" i="7"/>
  <c r="O96" i="7"/>
  <c r="N96" i="7"/>
  <c r="R95" i="7"/>
  <c r="T95" i="7"/>
  <c r="S95" i="7"/>
  <c r="R96" i="7" l="1"/>
  <c r="T96" i="7"/>
  <c r="S96" i="7"/>
  <c r="Q97" i="7"/>
  <c r="P97" i="7"/>
  <c r="N97" i="7"/>
  <c r="O97" i="7"/>
  <c r="T97" i="7" l="1"/>
  <c r="Q98" i="7"/>
  <c r="P98" i="7"/>
  <c r="O98" i="7"/>
  <c r="N98" i="7"/>
  <c r="S97" i="7"/>
  <c r="R97" i="7"/>
  <c r="S98" i="7" l="1"/>
  <c r="T98" i="7"/>
  <c r="R98" i="7"/>
  <c r="Q99" i="7"/>
  <c r="O99" i="7"/>
  <c r="P99" i="7"/>
  <c r="N99" i="7"/>
  <c r="S99" i="7" l="1"/>
  <c r="T99" i="7"/>
  <c r="Q100" i="7"/>
  <c r="P100" i="7"/>
  <c r="O100" i="7"/>
  <c r="N100" i="7"/>
  <c r="R99" i="7"/>
  <c r="S100" i="7" l="1"/>
  <c r="R100" i="7"/>
  <c r="T100" i="7"/>
  <c r="Q101" i="7"/>
  <c r="P101" i="7"/>
  <c r="O101" i="7"/>
  <c r="N101" i="7"/>
  <c r="S101" i="7" l="1"/>
  <c r="T101" i="7"/>
  <c r="Q102" i="7"/>
  <c r="P102" i="7"/>
  <c r="O102" i="7"/>
  <c r="N102" i="7"/>
  <c r="R101" i="7"/>
  <c r="T102" i="7" l="1"/>
  <c r="S102" i="7"/>
  <c r="Q103" i="7"/>
  <c r="P103" i="7"/>
  <c r="O103" i="7"/>
  <c r="N103" i="7"/>
  <c r="R102" i="7"/>
  <c r="T103" i="7" l="1"/>
  <c r="S103" i="7"/>
  <c r="Q104" i="7"/>
  <c r="P104" i="7"/>
  <c r="O104" i="7"/>
  <c r="N104" i="7"/>
  <c r="R103" i="7"/>
  <c r="S104" i="7" l="1"/>
  <c r="T104" i="7"/>
  <c r="Q105" i="7"/>
  <c r="P105" i="7"/>
  <c r="O105" i="7"/>
  <c r="N105" i="7"/>
  <c r="R104" i="7"/>
  <c r="R105" i="7" l="1"/>
  <c r="S105" i="7"/>
  <c r="T105" i="7"/>
  <c r="Q106" i="7"/>
  <c r="P106" i="7"/>
  <c r="O106" i="7"/>
  <c r="N106" i="7"/>
  <c r="S106" i="7" l="1"/>
  <c r="T106" i="7"/>
  <c r="Q107" i="7"/>
  <c r="O107" i="7"/>
  <c r="P107" i="7"/>
  <c r="N107" i="7"/>
  <c r="R106" i="7"/>
  <c r="S107" i="7" l="1"/>
  <c r="T107" i="7"/>
  <c r="P108" i="7"/>
  <c r="Q108" i="7"/>
  <c r="O108" i="7"/>
  <c r="N108" i="7"/>
  <c r="R107" i="7"/>
  <c r="R108" i="7" l="1"/>
  <c r="S108" i="7"/>
  <c r="T108" i="7"/>
  <c r="Q109" i="7"/>
  <c r="P109" i="7"/>
  <c r="O109" i="7"/>
  <c r="N109" i="7"/>
  <c r="S109" i="7" l="1"/>
  <c r="T109" i="7"/>
  <c r="Q110" i="7"/>
  <c r="P110" i="7"/>
  <c r="O110" i="7"/>
  <c r="N110" i="7"/>
  <c r="R109" i="7"/>
  <c r="S110" i="7" l="1"/>
  <c r="T110" i="7"/>
  <c r="R110" i="7"/>
  <c r="Q111" i="7"/>
  <c r="P111" i="7"/>
  <c r="O111" i="7"/>
  <c r="N111" i="7"/>
  <c r="T111" i="7" l="1"/>
  <c r="Q112" i="7"/>
  <c r="P112" i="7"/>
  <c r="O112" i="7"/>
  <c r="N112" i="7"/>
  <c r="R111" i="7"/>
  <c r="S111" i="7"/>
  <c r="S112" i="7" l="1"/>
  <c r="R112" i="7"/>
  <c r="Q113" i="7"/>
  <c r="P113" i="7"/>
  <c r="O113" i="7"/>
  <c r="N113" i="7"/>
  <c r="T112" i="7"/>
  <c r="R113" i="7" l="1"/>
  <c r="Q114" i="7"/>
  <c r="P114" i="7"/>
  <c r="O114" i="7"/>
  <c r="N114" i="7"/>
  <c r="S113" i="7"/>
  <c r="T113" i="7"/>
  <c r="S114" i="7" l="1"/>
  <c r="T114" i="7"/>
  <c r="Q115" i="7"/>
  <c r="P115" i="7"/>
  <c r="O115" i="7"/>
  <c r="N115" i="7"/>
  <c r="R114" i="7"/>
  <c r="S115" i="7" l="1"/>
  <c r="Q116" i="7"/>
  <c r="P116" i="7"/>
  <c r="O116" i="7"/>
  <c r="N116" i="7"/>
  <c r="R115" i="7"/>
  <c r="T115" i="7"/>
  <c r="S116" i="7" l="1"/>
  <c r="R116" i="7"/>
  <c r="T116" i="7"/>
  <c r="Q117" i="7"/>
  <c r="P117" i="7"/>
  <c r="O117" i="7"/>
  <c r="N117" i="7"/>
  <c r="T117" i="7" l="1"/>
  <c r="Q118" i="7"/>
  <c r="P118" i="7"/>
  <c r="O118" i="7"/>
  <c r="N118" i="7"/>
  <c r="R117" i="7"/>
  <c r="S117" i="7"/>
  <c r="S118" i="7" l="1"/>
  <c r="T118" i="7"/>
  <c r="Q119" i="7"/>
  <c r="P119" i="7"/>
  <c r="O119" i="7"/>
  <c r="N119" i="7"/>
  <c r="R118" i="7"/>
  <c r="S119" i="7" l="1"/>
  <c r="T119" i="7"/>
  <c r="R119" i="7"/>
  <c r="Q120" i="7"/>
  <c r="P120" i="7"/>
  <c r="O120" i="7"/>
  <c r="N120" i="7"/>
  <c r="S120" i="7" l="1"/>
  <c r="R120" i="7"/>
  <c r="T120" i="7"/>
  <c r="Q121" i="7"/>
  <c r="P121" i="7"/>
  <c r="O121" i="7"/>
  <c r="N121" i="7"/>
  <c r="S121" i="7" l="1"/>
  <c r="T121" i="7"/>
  <c r="Q122" i="7"/>
  <c r="P122" i="7"/>
  <c r="O122" i="7"/>
  <c r="N122" i="7"/>
  <c r="R121" i="7"/>
  <c r="S122" i="7" l="1"/>
  <c r="R122" i="7"/>
  <c r="T122" i="7"/>
  <c r="Q123" i="7"/>
  <c r="P123" i="7"/>
  <c r="O123" i="7"/>
  <c r="N123" i="7"/>
  <c r="R123" i="7" l="1"/>
  <c r="S123" i="7"/>
  <c r="Q124" i="7"/>
  <c r="P124" i="7"/>
  <c r="O124" i="7"/>
  <c r="N124" i="7"/>
  <c r="T123" i="7"/>
  <c r="S124" i="7" l="1"/>
  <c r="Q125" i="7"/>
  <c r="P125" i="7"/>
  <c r="O125" i="7"/>
  <c r="N125" i="7"/>
  <c r="R124" i="7"/>
  <c r="T124" i="7"/>
  <c r="R125" i="7" l="1"/>
  <c r="T125" i="7"/>
  <c r="S125" i="7"/>
  <c r="P126" i="7"/>
  <c r="Q126" i="7"/>
  <c r="O126" i="7"/>
  <c r="N126" i="7"/>
  <c r="R126" i="7" l="1"/>
  <c r="T126" i="7"/>
  <c r="S126" i="7"/>
  <c r="Q127" i="7"/>
  <c r="P127" i="7"/>
  <c r="O127" i="7"/>
  <c r="N127" i="7"/>
  <c r="S127" i="7" l="1"/>
  <c r="T127" i="7"/>
  <c r="Q128" i="7"/>
  <c r="P128" i="7"/>
  <c r="O128" i="7"/>
  <c r="N128" i="7"/>
  <c r="R127" i="7"/>
  <c r="R128" i="7" l="1"/>
  <c r="S128" i="7"/>
  <c r="T128" i="7"/>
  <c r="Q129" i="7"/>
  <c r="P129" i="7"/>
  <c r="O129" i="7"/>
  <c r="N129" i="7"/>
  <c r="T129" i="7" l="1"/>
  <c r="S129" i="7"/>
  <c r="Q130" i="7"/>
  <c r="P130" i="7"/>
  <c r="O130" i="7"/>
  <c r="N130" i="7"/>
  <c r="R129" i="7"/>
  <c r="R130" i="7" l="1"/>
  <c r="S130" i="7"/>
  <c r="T130" i="7"/>
  <c r="Q131" i="7"/>
  <c r="O131" i="7"/>
  <c r="P131" i="7"/>
  <c r="N131" i="7"/>
  <c r="S131" i="7" l="1"/>
  <c r="T131" i="7"/>
  <c r="Q132" i="7"/>
  <c r="P132" i="7"/>
  <c r="O132" i="7"/>
  <c r="N132" i="7"/>
  <c r="R131" i="7"/>
  <c r="R132" i="7" l="1"/>
  <c r="S132" i="7"/>
  <c r="Q133" i="7"/>
  <c r="P133" i="7"/>
  <c r="O133" i="7"/>
  <c r="N133" i="7"/>
  <c r="T132" i="7"/>
  <c r="S133" i="7" l="1"/>
  <c r="Q134" i="7"/>
  <c r="P134" i="7"/>
  <c r="O134" i="7"/>
  <c r="N134" i="7"/>
  <c r="R133" i="7"/>
  <c r="T133" i="7"/>
  <c r="R134" i="7" l="1"/>
  <c r="T134" i="7"/>
  <c r="S134" i="7"/>
  <c r="Q135" i="7"/>
  <c r="P135" i="7"/>
  <c r="O135" i="7"/>
  <c r="N135" i="7"/>
  <c r="S135" i="7" l="1"/>
  <c r="R135" i="7"/>
  <c r="Q136" i="7"/>
  <c r="P136" i="7"/>
  <c r="O136" i="7"/>
  <c r="N136" i="7"/>
  <c r="T135" i="7"/>
  <c r="S136" i="7" l="1"/>
  <c r="T136" i="7"/>
  <c r="Q137" i="7"/>
  <c r="P137" i="7"/>
  <c r="O137" i="7"/>
  <c r="N137" i="7"/>
  <c r="R136" i="7"/>
  <c r="S137" i="7" l="1"/>
  <c r="T137" i="7"/>
  <c r="Q138" i="7"/>
  <c r="P138" i="7"/>
  <c r="O138" i="7"/>
  <c r="N138" i="7"/>
  <c r="R137" i="7"/>
  <c r="S138" i="7" l="1"/>
  <c r="T138" i="7"/>
  <c r="Q139" i="7"/>
  <c r="O139" i="7"/>
  <c r="P139" i="7"/>
  <c r="N139" i="7"/>
  <c r="R138" i="7"/>
  <c r="R139" i="7" l="1"/>
  <c r="T139" i="7"/>
  <c r="S139" i="7"/>
  <c r="Q140" i="7"/>
  <c r="P140" i="7"/>
  <c r="O140" i="7"/>
  <c r="N140" i="7"/>
  <c r="S140" i="7" l="1"/>
  <c r="T140" i="7"/>
  <c r="Q141" i="7"/>
  <c r="P141" i="7"/>
  <c r="O141" i="7"/>
  <c r="N141" i="7"/>
  <c r="R140" i="7"/>
  <c r="R141" i="7" l="1"/>
  <c r="S141" i="7"/>
  <c r="T141" i="7"/>
  <c r="Q142" i="7"/>
  <c r="P142" i="7"/>
  <c r="O142" i="7"/>
  <c r="N142" i="7"/>
  <c r="T142" i="7" l="1"/>
  <c r="R142" i="7"/>
  <c r="Q143" i="7"/>
  <c r="P143" i="7"/>
  <c r="O143" i="7"/>
  <c r="N143" i="7"/>
  <c r="S142" i="7"/>
  <c r="S143" i="7" l="1"/>
  <c r="Q144" i="7"/>
  <c r="P144" i="7"/>
  <c r="O144" i="7"/>
  <c r="N144" i="7"/>
  <c r="R143" i="7"/>
  <c r="T143" i="7"/>
  <c r="S144" i="7" l="1"/>
  <c r="T144" i="7"/>
  <c r="Q145" i="7"/>
  <c r="P145" i="7"/>
  <c r="O145" i="7"/>
  <c r="N145" i="7"/>
  <c r="R144" i="7"/>
  <c r="T145" i="7" l="1"/>
  <c r="S145" i="7"/>
  <c r="Q146" i="7"/>
  <c r="P146" i="7"/>
  <c r="O146" i="7"/>
  <c r="N146" i="7"/>
  <c r="R145" i="7"/>
  <c r="R146" i="7" l="1"/>
  <c r="T146" i="7"/>
  <c r="S146" i="7"/>
  <c r="Q147" i="7"/>
  <c r="O147" i="7"/>
  <c r="P147" i="7"/>
  <c r="N147" i="7"/>
  <c r="T147" i="7" l="1"/>
  <c r="Q148" i="7"/>
  <c r="P148" i="7"/>
  <c r="O148" i="7"/>
  <c r="N148" i="7"/>
  <c r="R147" i="7"/>
  <c r="S147" i="7"/>
  <c r="T148" i="7" l="1"/>
  <c r="S148" i="7"/>
  <c r="P149" i="7"/>
  <c r="Q149" i="7"/>
  <c r="O149" i="7"/>
  <c r="N149" i="7"/>
  <c r="R148" i="7"/>
  <c r="S149" i="7" l="1"/>
  <c r="T149" i="7"/>
  <c r="Q150" i="7"/>
  <c r="P150" i="7"/>
  <c r="O150" i="7"/>
  <c r="N150" i="7"/>
  <c r="R149" i="7"/>
  <c r="R150" i="7" l="1"/>
  <c r="T150" i="7"/>
  <c r="Q151" i="7"/>
  <c r="P151" i="7"/>
  <c r="O151" i="7"/>
  <c r="N151" i="7"/>
  <c r="S150" i="7"/>
  <c r="R151" i="7" l="1"/>
  <c r="T151" i="7"/>
  <c r="S151" i="7"/>
  <c r="Q152" i="7"/>
  <c r="P152" i="7"/>
  <c r="O152" i="7"/>
  <c r="N152" i="7"/>
  <c r="R152" i="7" l="1"/>
  <c r="S152" i="7"/>
  <c r="T152" i="7"/>
  <c r="Q153" i="7"/>
  <c r="P153" i="7"/>
  <c r="O153" i="7"/>
  <c r="N153" i="7"/>
  <c r="R153" i="7" l="1"/>
  <c r="T153" i="7"/>
  <c r="S153" i="7"/>
  <c r="Q154" i="7"/>
  <c r="P154" i="7"/>
  <c r="O154" i="7"/>
  <c r="N154" i="7"/>
  <c r="T154" i="7" l="1"/>
  <c r="S154" i="7"/>
  <c r="Q155" i="7"/>
  <c r="P155" i="7"/>
  <c r="O155" i="7"/>
  <c r="N155" i="7"/>
  <c r="R154" i="7"/>
  <c r="T155" i="7" l="1"/>
  <c r="S155" i="7"/>
  <c r="Q156" i="7"/>
  <c r="P156" i="7"/>
  <c r="O156" i="7"/>
  <c r="N156" i="7"/>
  <c r="R155" i="7"/>
  <c r="T156" i="7" l="1"/>
  <c r="S156" i="7"/>
  <c r="Q157" i="7"/>
  <c r="P157" i="7"/>
  <c r="O157" i="7"/>
  <c r="N157" i="7"/>
  <c r="R156" i="7"/>
  <c r="S157" i="7" l="1"/>
  <c r="T157" i="7"/>
  <c r="Q158" i="7"/>
  <c r="P158" i="7"/>
  <c r="O158" i="7"/>
  <c r="N158" i="7"/>
  <c r="R157" i="7"/>
  <c r="S158" i="7" l="1"/>
  <c r="T158" i="7"/>
  <c r="Q159" i="7"/>
  <c r="P159" i="7"/>
  <c r="O159" i="7"/>
  <c r="N159" i="7"/>
  <c r="R158" i="7"/>
  <c r="S159" i="7" l="1"/>
  <c r="T159" i="7"/>
  <c r="Q160" i="7"/>
  <c r="P160" i="7"/>
  <c r="N160" i="7"/>
  <c r="O160" i="7"/>
  <c r="R159" i="7"/>
  <c r="S160" i="7" l="1"/>
  <c r="T160" i="7"/>
  <c r="Q161" i="7"/>
  <c r="P161" i="7"/>
  <c r="O161" i="7"/>
  <c r="N161" i="7"/>
  <c r="R160" i="7"/>
  <c r="S161" i="7" l="1"/>
  <c r="R161" i="7"/>
  <c r="T161" i="7"/>
  <c r="Q162" i="7"/>
  <c r="P162" i="7"/>
  <c r="O162" i="7"/>
  <c r="N162" i="7"/>
  <c r="S162" i="7" l="1"/>
  <c r="T162" i="7"/>
  <c r="R162" i="7"/>
  <c r="Q163" i="7"/>
  <c r="P163" i="7"/>
  <c r="O163" i="7"/>
  <c r="N163" i="7"/>
  <c r="R163" i="7" l="1"/>
  <c r="T163" i="7"/>
  <c r="S163" i="7"/>
  <c r="Q164" i="7"/>
  <c r="P164" i="7"/>
  <c r="O164" i="7"/>
  <c r="N164" i="7"/>
  <c r="T164" i="7" l="1"/>
  <c r="Q165" i="7"/>
  <c r="P165" i="7"/>
  <c r="O165" i="7"/>
  <c r="N165" i="7"/>
  <c r="R164" i="7"/>
  <c r="S164" i="7"/>
  <c r="T165" i="7" l="1"/>
  <c r="S165" i="7"/>
  <c r="Q166" i="7"/>
  <c r="P166" i="7"/>
  <c r="O166" i="7"/>
  <c r="N166" i="7"/>
  <c r="R165" i="7"/>
  <c r="T166" i="7" l="1"/>
  <c r="S166" i="7"/>
  <c r="Q167" i="7"/>
  <c r="P167" i="7"/>
  <c r="O167" i="7"/>
  <c r="N167" i="7"/>
  <c r="R166" i="7"/>
  <c r="T167" i="7" l="1"/>
  <c r="S167" i="7"/>
  <c r="Q168" i="7"/>
  <c r="P168" i="7"/>
  <c r="N168" i="7"/>
  <c r="O168" i="7"/>
  <c r="R167" i="7"/>
  <c r="S168" i="7" l="1"/>
  <c r="T168" i="7"/>
  <c r="R168" i="7"/>
  <c r="Q169" i="7"/>
  <c r="P169" i="7"/>
  <c r="O169" i="7"/>
  <c r="N169" i="7"/>
  <c r="S169" i="7" l="1"/>
  <c r="T169" i="7"/>
  <c r="Q170" i="7"/>
  <c r="P170" i="7"/>
  <c r="O170" i="7"/>
  <c r="N170" i="7"/>
  <c r="R169" i="7"/>
  <c r="T170" i="7" l="1"/>
  <c r="S170" i="7"/>
  <c r="Q171" i="7"/>
  <c r="O171" i="7"/>
  <c r="P171" i="7"/>
  <c r="N171" i="7"/>
  <c r="R170" i="7"/>
  <c r="T171" i="7" l="1"/>
  <c r="S171" i="7"/>
  <c r="Q172" i="7"/>
  <c r="P172" i="7"/>
  <c r="O172" i="7"/>
  <c r="N172" i="7"/>
  <c r="R171" i="7"/>
  <c r="S172" i="7" l="1"/>
  <c r="Q173" i="7"/>
  <c r="P173" i="7"/>
  <c r="O173" i="7"/>
  <c r="N173" i="7"/>
  <c r="R172" i="7"/>
  <c r="T172" i="7"/>
  <c r="S173" i="7" l="1"/>
  <c r="T173" i="7"/>
  <c r="Q174" i="7"/>
  <c r="P174" i="7"/>
  <c r="O174" i="7"/>
  <c r="N174" i="7"/>
  <c r="R173" i="7"/>
  <c r="T174" i="7" l="1"/>
  <c r="Q175" i="7"/>
  <c r="P175" i="7"/>
  <c r="O175" i="7"/>
  <c r="N175" i="7"/>
  <c r="R174" i="7"/>
  <c r="S174" i="7"/>
  <c r="R175" i="7" l="1"/>
  <c r="S175" i="7"/>
  <c r="T175" i="7"/>
  <c r="Q176" i="7"/>
  <c r="P176" i="7"/>
  <c r="N176" i="7"/>
  <c r="O176" i="7"/>
  <c r="R176" i="7" l="1"/>
  <c r="S176" i="7"/>
  <c r="T176" i="7"/>
  <c r="Q177" i="7"/>
  <c r="P177" i="7"/>
  <c r="O177" i="7"/>
  <c r="N177" i="7"/>
  <c r="S177" i="7" l="1"/>
  <c r="T177" i="7"/>
  <c r="Q178" i="7"/>
  <c r="P178" i="7"/>
  <c r="O178" i="7"/>
  <c r="N178" i="7"/>
  <c r="R177" i="7"/>
  <c r="S178" i="7" l="1"/>
  <c r="Q179" i="7"/>
  <c r="P179" i="7"/>
  <c r="O179" i="7"/>
  <c r="N179" i="7"/>
  <c r="R178" i="7"/>
  <c r="T178" i="7"/>
  <c r="S179" i="7" l="1"/>
  <c r="T179" i="7"/>
  <c r="R179" i="7"/>
  <c r="Q180" i="7"/>
  <c r="P180" i="7"/>
  <c r="O180" i="7"/>
  <c r="N180" i="7"/>
  <c r="T180" i="7" l="1"/>
  <c r="S180" i="7"/>
  <c r="R180" i="7"/>
  <c r="Q181" i="7"/>
  <c r="P181" i="7"/>
  <c r="O181" i="7"/>
  <c r="N181" i="7"/>
  <c r="S181" i="7" l="1"/>
  <c r="T181" i="7"/>
  <c r="R181" i="7"/>
  <c r="Q182" i="7"/>
  <c r="P182" i="7"/>
  <c r="O182" i="7"/>
  <c r="N182" i="7"/>
  <c r="R182" i="7" l="1"/>
  <c r="S182" i="7"/>
  <c r="T182" i="7"/>
  <c r="Q183" i="7"/>
  <c r="P183" i="7"/>
  <c r="O183" i="7"/>
  <c r="N183" i="7"/>
  <c r="S183" i="7" l="1"/>
  <c r="T183" i="7"/>
  <c r="Q184" i="7"/>
  <c r="P184" i="7"/>
  <c r="N184" i="7"/>
  <c r="O184" i="7"/>
  <c r="R183" i="7"/>
  <c r="S184" i="7" l="1"/>
  <c r="Q185" i="7"/>
  <c r="P185" i="7"/>
  <c r="O185" i="7"/>
  <c r="N185" i="7"/>
  <c r="R184" i="7"/>
  <c r="T184" i="7"/>
  <c r="T185" i="7" l="1"/>
  <c r="S185" i="7"/>
  <c r="R185" i="7"/>
  <c r="Q186" i="7"/>
  <c r="P186" i="7"/>
  <c r="O186" i="7"/>
  <c r="N186" i="7"/>
  <c r="S186" i="7" l="1"/>
  <c r="R186" i="7"/>
  <c r="T186" i="7"/>
  <c r="Q187" i="7"/>
  <c r="P187" i="7"/>
  <c r="O187" i="7"/>
  <c r="N187" i="7"/>
  <c r="S187" i="7" l="1"/>
  <c r="R187" i="7"/>
  <c r="T187" i="7"/>
  <c r="Q188" i="7"/>
  <c r="P188" i="7"/>
  <c r="O188" i="7"/>
  <c r="N188" i="7"/>
  <c r="R188" i="7" l="1"/>
  <c r="S188" i="7"/>
  <c r="T188" i="7"/>
  <c r="Q189" i="7"/>
  <c r="P189" i="7"/>
  <c r="O189" i="7"/>
  <c r="N189" i="7"/>
  <c r="S189" i="7" l="1"/>
  <c r="T189" i="7"/>
  <c r="R189" i="7"/>
  <c r="Q190" i="7"/>
  <c r="P190" i="7"/>
  <c r="O190" i="7"/>
  <c r="N190" i="7"/>
  <c r="S190" i="7" l="1"/>
  <c r="T190" i="7"/>
  <c r="Q191" i="7"/>
  <c r="P191" i="7"/>
  <c r="O191" i="7"/>
  <c r="N191" i="7"/>
  <c r="R190" i="7"/>
  <c r="S191" i="7" l="1"/>
  <c r="T191" i="7"/>
  <c r="Q192" i="7"/>
  <c r="P192" i="7"/>
  <c r="N192" i="7"/>
  <c r="O192" i="7"/>
  <c r="R191" i="7"/>
  <c r="R192" i="7" l="1"/>
  <c r="Q193" i="7"/>
  <c r="P193" i="7"/>
  <c r="O193" i="7"/>
  <c r="N193" i="7"/>
  <c r="S192" i="7"/>
  <c r="T192" i="7"/>
  <c r="R193" i="7" l="1"/>
  <c r="T193" i="7"/>
  <c r="S193" i="7"/>
  <c r="Q194" i="7"/>
  <c r="P194" i="7"/>
  <c r="O194" i="7"/>
  <c r="N194" i="7"/>
  <c r="T194" i="7" l="1"/>
  <c r="S194" i="7"/>
  <c r="Q195" i="7"/>
  <c r="P195" i="7"/>
  <c r="O195" i="7"/>
  <c r="N195" i="7"/>
  <c r="R194" i="7"/>
  <c r="T195" i="7" l="1"/>
  <c r="R195" i="7"/>
  <c r="Q196" i="7"/>
  <c r="P196" i="7"/>
  <c r="O196" i="7"/>
  <c r="N196" i="7"/>
  <c r="S195" i="7"/>
  <c r="S196" i="7" l="1"/>
  <c r="T196" i="7"/>
  <c r="R196" i="7"/>
  <c r="Q197" i="7"/>
  <c r="P197" i="7"/>
  <c r="O197" i="7"/>
  <c r="N197" i="7"/>
  <c r="T197" i="7" l="1"/>
  <c r="S197" i="7"/>
  <c r="R197" i="7"/>
  <c r="Q198" i="7"/>
  <c r="P198" i="7"/>
  <c r="O198" i="7"/>
  <c r="N198" i="7"/>
  <c r="S198" i="7" l="1"/>
  <c r="T198" i="7"/>
  <c r="R198" i="7"/>
  <c r="Q199" i="7"/>
  <c r="P199" i="7"/>
  <c r="O199" i="7"/>
  <c r="N199" i="7"/>
  <c r="T199" i="7" l="1"/>
  <c r="S199" i="7"/>
  <c r="R199" i="7"/>
  <c r="Q200" i="7"/>
  <c r="P200" i="7"/>
  <c r="O200" i="7"/>
  <c r="N200" i="7"/>
  <c r="R200" i="7" l="1"/>
  <c r="Q201" i="7"/>
  <c r="P201" i="7"/>
  <c r="O201" i="7"/>
  <c r="N201" i="7"/>
  <c r="S200" i="7"/>
  <c r="T200" i="7"/>
  <c r="T201" i="7" l="1"/>
  <c r="S201" i="7"/>
  <c r="R201" i="7"/>
  <c r="H5" i="7" l="1"/>
  <c r="I5" i="7"/>
  <c r="G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Розум Сергей Романович</author>
  </authors>
  <commentList>
    <comment ref="G6" authorId="0" shapeId="0" xr:uid="{00000000-0006-0000-0900-000001000000}">
      <text>
        <r>
          <rPr>
            <b/>
            <sz val="9"/>
            <color indexed="81"/>
            <rFont val="Tahoma"/>
            <family val="2"/>
            <charset val="204"/>
          </rPr>
          <t>Розум Сергей Романович:</t>
        </r>
        <r>
          <rPr>
            <sz val="9"/>
            <color indexed="81"/>
            <rFont val="Tahoma"/>
            <family val="2"/>
            <charset val="204"/>
          </rPr>
          <t xml:space="preserve">
Меняйте эти значения, если на графике сразу не заметно пересечений</t>
        </r>
      </text>
    </comment>
  </commentList>
</comments>
</file>

<file path=xl/sharedStrings.xml><?xml version="1.0" encoding="utf-8"?>
<sst xmlns="http://schemas.openxmlformats.org/spreadsheetml/2006/main" count="490" uniqueCount="413">
  <si>
    <t>Алгоритм</t>
  </si>
  <si>
    <t>Копируете данные из своей выгрузки</t>
  </si>
  <si>
    <t>Зеленый цвет - можно менять и удалять, но формулы туда не вставляем</t>
  </si>
  <si>
    <t>Вставляете их в калькулятор</t>
  </si>
  <si>
    <t>Желтый цвет - финальный результат</t>
  </si>
  <si>
    <t>Результат считается автоматически</t>
  </si>
  <si>
    <t>Скрытые ячейки - не трогаем, раскрываем, только если интересно посмотреть подробнее на расчеты</t>
  </si>
  <si>
    <t>ВАЖНО!</t>
  </si>
  <si>
    <t>Очищать можно только ячейки, покрашенные в зеленый. 
Изменять любые другие ячейки запрещено. Тем более запрещено удалять полностью строки или столбцы</t>
  </si>
  <si>
    <t>На листе "Формулировки" есть все варианты ответа, которые понимает калькулятор. Чаще всего вы можете использовать либо стандартные формулировки, либо цифровые коды.</t>
  </si>
  <si>
    <t>Вставляем только значения, без формул и без оформления</t>
  </si>
  <si>
    <t>Калькулятор расчитан на максимум 800 респондентов. Если у вас их больще - раскрываем скрытые ячейки и протягиваем всю 799 строку до нужного количества.</t>
  </si>
  <si>
    <t>По Кано можно вставить до десяти свойств, по CSI - до десяти аттрибутов. Если вам нужно больше - копируйте листы.</t>
  </si>
  <si>
    <t>Вместо "Аттрибут N" и "Свойство N" можно вставлять свои названия. Они подтянутся и в результаты.</t>
  </si>
  <si>
    <t>Зеленым обозначены те значения, которые можно вставлять в калькулятор</t>
  </si>
  <si>
    <t>Красным обозначены те значения, которые нельзя встявлять в калькулятор</t>
  </si>
  <si>
    <t>Описание опросника</t>
  </si>
  <si>
    <t>Формулировки</t>
  </si>
  <si>
    <t>Код варианта ответа</t>
  </si>
  <si>
    <t>Оцените, насколько вы согласны или несогласны со следующими утверждениями:</t>
  </si>
  <si>
    <t>Этот *продукт* отвечает моим нуждам</t>
  </si>
  <si>
    <t>Совсем не согласен</t>
  </si>
  <si>
    <t>Скорее не согласен</t>
  </si>
  <si>
    <t>Средне</t>
  </si>
  <si>
    <t>Скорее согласен</t>
  </si>
  <si>
    <t>Полностью согласен</t>
  </si>
  <si>
    <t>Этот *продуктом* легко пользоваться</t>
  </si>
  <si>
    <t>Отметьте на шкале, где 0 — «ни в коем случае», а 10 — «обязательно», насколько вы готовы порекомендовать наш *продукт* своим друзьям и коллегам.</t>
  </si>
  <si>
    <t>0 - ни в коем случае</t>
  </si>
  <si>
    <t>10 - обязательно</t>
  </si>
  <si>
    <t>Оцените, насколько легко или сложно вам было *выполнить задание*</t>
  </si>
  <si>
    <t>Очень легко</t>
  </si>
  <si>
    <t>Скорее легко</t>
  </si>
  <si>
    <t>Очень сложно</t>
  </si>
  <si>
    <t>Скорее сложно</t>
  </si>
  <si>
    <t>Оцените, сколько времени у вас заняло *выполнение задания*</t>
  </si>
  <si>
    <t>Очень мало</t>
  </si>
  <si>
    <t>Скорее мало</t>
  </si>
  <si>
    <t>Скорее много</t>
  </si>
  <si>
    <t>Очень много</t>
  </si>
  <si>
    <t>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t>
  </si>
  <si>
    <t>Совсем не удовлетворен</t>
  </si>
  <si>
    <t>Скорее не удовлетворен</t>
  </si>
  <si>
    <t>Скорее удовлетворен</t>
  </si>
  <si>
    <t>Полностью удовлетворен</t>
  </si>
  <si>
    <t>Время выполнения задания (считается либо интервьюером, либо системой)</t>
  </si>
  <si>
    <t>Секунды, одним числом</t>
  </si>
  <si>
    <t>*целое положительное число*</t>
  </si>
  <si>
    <t>Успех (считается либо интервьюером, либо системой)</t>
  </si>
  <si>
    <t>Успешное выполнение задания</t>
  </si>
  <si>
    <t>Не смог выполнить задание</t>
  </si>
  <si>
    <t xml:space="preserve">Представьте, что вы решили попробовать *продукт*. </t>
  </si>
  <si>
    <t>Как вы отнесетесь к тому, что в продукте ЕСТЬ *фича, аттрибут*</t>
  </si>
  <si>
    <t>Мне это очень понравится!</t>
  </si>
  <si>
    <t>Это нормально, так и должно быть</t>
  </si>
  <si>
    <t>Мне все равно</t>
  </si>
  <si>
    <t>Мне это НЕ нужно, но и мешать не будет</t>
  </si>
  <si>
    <t>Мне это НЕ нужно, будет мне мешать</t>
  </si>
  <si>
    <t>Как вы отнесетесь к тому, что в продукте НЕТ *фича, аттрибут*</t>
  </si>
  <si>
    <t>Очень хорошо, что этого нет!</t>
  </si>
  <si>
    <t>Это нормально, этого и не должно быть</t>
  </si>
  <si>
    <t>Мне это нужно, но переживу и без этого</t>
  </si>
  <si>
    <t>Мне это нужно! Плохо, что этого нет!</t>
  </si>
  <si>
    <t>Оцените, насколько вам понятна или непонятна суть этого свойства 
(не участвует в расчетах, но позволяет отсеять те фичи, которые не понятны)</t>
  </si>
  <si>
    <t>Полностью понятна</t>
  </si>
  <si>
    <t>Скорее понятна</t>
  </si>
  <si>
    <t>Скорее не понятна</t>
  </si>
  <si>
    <t>Совсем не понятна</t>
  </si>
  <si>
    <t>Оцените, насколько вы согласны или не согласны со следующими утверждениями:
(дальше своими словами, далее будет пример для понимания)</t>
  </si>
  <si>
    <t>Служба доставки "Быстрый Гонсалес" быстро доставляет товары</t>
  </si>
  <si>
    <t>Для службы доставки важно доставлять товары быстро</t>
  </si>
  <si>
    <t>Представьте, что вы решили купить *такой-то продукт*. (Далее идет описание продукта.)</t>
  </si>
  <si>
    <t>Какая цена для продукта будет настолько дорогой, что вы даже не станете думать о покупке?</t>
  </si>
  <si>
    <t>Либо открытый вопрос, либо выбор из промежутка ("ползунок")</t>
  </si>
  <si>
    <t>При насколько низкой цене вы станете сомневаться в качестве этого продукта?</t>
  </si>
  <si>
    <t>Начиная с насколько высокой цены вы начнете решать, стоит ли продукт своих денег?</t>
  </si>
  <si>
    <t>При какой цене вы совершите покупку сразу и не раздумывая?</t>
  </si>
  <si>
    <t>ДАННЫЕ ДЛЯ ВВОДА</t>
  </si>
  <si>
    <t>РЕЗУЛЬТАТЫ (НИЧЕГО НЕ РЕДАКТИРОВАТЬ)</t>
  </si>
  <si>
    <t>UMUX для каждого</t>
  </si>
  <si>
    <t>NPS</t>
  </si>
  <si>
    <t>Время</t>
  </si>
  <si>
    <t>Ст.откл T</t>
  </si>
  <si>
    <t>Распр. T</t>
  </si>
  <si>
    <t>ST T</t>
  </si>
  <si>
    <t>Медиана</t>
  </si>
  <si>
    <t>Log t среднее</t>
  </si>
  <si>
    <t>Успех</t>
  </si>
  <si>
    <t>Удовлетворенность</t>
  </si>
  <si>
    <t>Золотое время</t>
  </si>
  <si>
    <t xml:space="preserve">Время </t>
  </si>
  <si>
    <t xml:space="preserve"> (можно оставить пустым)</t>
  </si>
  <si>
    <t>Индекс SUM</t>
  </si>
  <si>
    <t>T успеха</t>
  </si>
  <si>
    <t>Т успеха у довольных</t>
  </si>
  <si>
    <t>Log T</t>
  </si>
  <si>
    <t>Log T Z</t>
  </si>
  <si>
    <t>Есть</t>
  </si>
  <si>
    <t>Нет</t>
  </si>
  <si>
    <t>Must-be (Обязательные)</t>
  </si>
  <si>
    <t>Performance (Важные)</t>
  </si>
  <si>
    <t>Attractive (Интересные)</t>
  </si>
  <si>
    <t>Indifferent (Безразличные)</t>
  </si>
  <si>
    <t>Questionable (Сомнительные)</t>
  </si>
  <si>
    <t>Reverse (Противоречивые)</t>
  </si>
  <si>
    <t>Категория</t>
  </si>
  <si>
    <t>Важность</t>
  </si>
  <si>
    <t>Выберите, насколько вы согласны или не согласны со следующими утверждениями:</t>
  </si>
  <si>
    <t>Вес</t>
  </si>
  <si>
    <t>Взвешенный CSI</t>
  </si>
  <si>
    <t>Суммарный CSI</t>
  </si>
  <si>
    <t>Слишком дорого</t>
  </si>
  <si>
    <t>Слишком дешево</t>
  </si>
  <si>
    <t>Дорого</t>
  </si>
  <si>
    <t>Дешево</t>
  </si>
  <si>
    <t>Минимальная цена</t>
  </si>
  <si>
    <t>Оптимальная цена</t>
  </si>
  <si>
    <t>Максимальная цена</t>
  </si>
  <si>
    <t>Для ручки важно переставать писать как можно реже</t>
  </si>
  <si>
    <t>Те ручки, которыми я сейчас пишу, перестают писать достаточно редко</t>
  </si>
  <si>
    <t>JS 5</t>
  </si>
  <si>
    <t>В</t>
  </si>
  <si>
    <t>У</t>
  </si>
  <si>
    <t>Сережа Розум</t>
  </si>
  <si>
    <t>uxrozum.com</t>
  </si>
  <si>
    <t>Автор:</t>
  </si>
  <si>
    <t>Мой блог:</t>
  </si>
  <si>
    <t>itou-keycee.medium.com</t>
  </si>
  <si>
    <t>Мой сайт:</t>
  </si>
  <si>
    <t>Мне было легко *сделать некое действие*</t>
  </si>
  <si>
    <t>Оцените, насколько вы согласны или не согласны со следующим утверждением:</t>
  </si>
  <si>
    <t>CES</t>
  </si>
  <si>
    <t>Если есть вопросы или комментарии, пишите мне на mail@uxrozum.com</t>
  </si>
  <si>
    <t>JS 1</t>
  </si>
  <si>
    <t>JS 2</t>
  </si>
  <si>
    <t>JS 3</t>
  </si>
  <si>
    <t>JS 4</t>
  </si>
  <si>
    <t>SUS для каждого</t>
  </si>
  <si>
    <t>Балл</t>
  </si>
  <si>
    <t>Кол-во</t>
  </si>
  <si>
    <t xml:space="preserve">Красный цвет - ничего не меняем и не удаляем </t>
  </si>
  <si>
    <t>Для графиков</t>
  </si>
  <si>
    <t>25%</t>
  </si>
  <si>
    <t>50%</t>
  </si>
  <si>
    <t>75%</t>
  </si>
  <si>
    <t>85%</t>
  </si>
  <si>
    <t>90%</t>
  </si>
  <si>
    <t>95%</t>
  </si>
  <si>
    <t>99%</t>
  </si>
  <si>
    <t>Для графика</t>
  </si>
  <si>
    <t>Цена</t>
  </si>
  <si>
    <t>Шаг цены</t>
  </si>
  <si>
    <t>НАСТРОЙКА ГРАФИКА (МОЖНО РЕДАКТИРОВАТЬ)</t>
  </si>
  <si>
    <t>Обрезка минимум</t>
  </si>
  <si>
    <t>Обрезка максимум</t>
  </si>
  <si>
    <t>SUM</t>
  </si>
  <si>
    <t>ENG</t>
  </si>
  <si>
    <t>TECHNICAL</t>
  </si>
  <si>
    <t>INSTRUCTIONS</t>
  </si>
  <si>
    <t>CES (Customer Effort Score) - оценка сложности конкретного действия. Можно использовать как и для оценки всего продукта в целом, но лучше спрашивайте про конкретное действие. Хорошо подходит для True Intention Studies</t>
  </si>
  <si>
    <t>NPS (Net Promoter Score) - индекс потребительской лояльности. Показывает отношение клиентов к продукту или компании. Используется очень часто, но используйте аккуратно. Данный индекс считает только лояльность, и ничего кроме нее</t>
  </si>
  <si>
    <t>CSI (Customer Satisfaction Score) - индекс удовлетворенности продуктом. Широко используемый индекс с кучей вариантов применения и расчета. В нашем сулчае он взвешенный (результаты зависят от важности различных атрибутов продукта для респондентов) и ненормированный (результат расчитывается в виде баллов, а не процентов). Из-за большого количества вариантов расчета бенчмарки найти сложно, лучше всего подходит для сравнительных исследований</t>
  </si>
  <si>
    <t>ODI (Outcome Driven Innovation) - определение значимости job statement в рамках jtbd и подхода outcome driven innovation (подход Ульвика). Используется для количественной оценки результатов глубинок, проанализированных в рамказ JTBD подхода</t>
  </si>
  <si>
    <t>Модель Кано - модель для оценки влияния определенных аттриубтов (фич) продукта на удовлетворенность этим продуктом. Сначала реализуются must-be фичи, затем performance, attractive и indifferent. Важный момент - старайтесь делать как можно более полное и понятное описание аттрибутов (фич). От этого очень сильно зависят результаты. Не забываем добавлять вопрос про понятность фич или аттрибутов</t>
  </si>
  <si>
    <t xml:space="preserve">PSM (Price Sensitivity Meter, или метод Ван-Вестендорпа) - четыре вопроса для выявления оптимальной цены продукта. Может быть очень сильно зависим от выбросов, поэтому лучше используйте "ползунки" вместо открытых вопросов. График в калькуляторе, возможно, нужно будет донастроить под свои результаты. </t>
  </si>
  <si>
    <t>ДОБАВЬ ЗОЛОТОЕ ВРЕМЯ</t>
  </si>
  <si>
    <t>Бенчмарк</t>
  </si>
  <si>
    <t xml:space="preserve">Лучше 99% 
других
</t>
  </si>
  <si>
    <t xml:space="preserve">Лучше 50% 
других
</t>
  </si>
  <si>
    <t xml:space="preserve">Хуже 75% 
других
</t>
  </si>
  <si>
    <t>Индекс UMUX</t>
  </si>
  <si>
    <t>Индекс SUS</t>
  </si>
  <si>
    <t>UMUX</t>
  </si>
  <si>
    <t>Оценка</t>
  </si>
  <si>
    <t>Распределение оценок по CES</t>
  </si>
  <si>
    <t>Индекс CES</t>
  </si>
  <si>
    <t>Хорошо</t>
  </si>
  <si>
    <t>Плохо</t>
  </si>
  <si>
    <t>Критики</t>
  </si>
  <si>
    <t>Нейтралы</t>
  </si>
  <si>
    <t>Промоутеры</t>
  </si>
  <si>
    <t>Индекс NPS</t>
  </si>
  <si>
    <t>CSI</t>
  </si>
  <si>
    <t>Атрибут</t>
  </si>
  <si>
    <t>ODI</t>
  </si>
  <si>
    <t>Удовлетворенность нужд по ODI</t>
  </si>
  <si>
    <t>Удовлетворенные нужды</t>
  </si>
  <si>
    <t>Kano</t>
  </si>
  <si>
    <t>Свойство</t>
  </si>
  <si>
    <t>Наличие фичи</t>
  </si>
  <si>
    <t>Отсутствие фичи</t>
  </si>
  <si>
    <t>PSM</t>
  </si>
  <si>
    <r>
      <rPr>
        <b/>
        <sz val="12"/>
        <color theme="1"/>
        <rFont val="Times New Roman"/>
        <family val="1"/>
        <charset val="204"/>
      </rPr>
      <t>UMUX (Usability Metric for User Experience)</t>
    </r>
    <r>
      <rPr>
        <sz val="12"/>
        <color theme="1"/>
        <rFont val="Times New Roman"/>
        <family val="2"/>
        <charset val="204"/>
      </rPr>
      <t xml:space="preserve"> - опросник для измерения юзабилити продукта. По нему можно вычислить как сам индекс UMUX, так и SUS (Single Usability Score) продукта. В оригинальном опроснике UMUX 4 вопроса, у нас используется облегченная версия (UMUX-lite), состоящая из двух вопросов</t>
    </r>
  </si>
  <si>
    <r>
      <rPr>
        <b/>
        <sz val="12"/>
        <color theme="1"/>
        <rFont val="Times New Roman"/>
        <family val="1"/>
        <charset val="204"/>
      </rPr>
      <t>SUM (Single Usability Metric)</t>
    </r>
    <r>
      <rPr>
        <sz val="12"/>
        <color theme="1"/>
        <rFont val="Times New Roman"/>
        <family val="2"/>
        <charset val="204"/>
      </rPr>
      <t xml:space="preserve"> - единая метрика для измерения юзабилити. Используется при проведении юзабилити-теста. В калькуляторе SUM очень упрощен, также не используюется метрика по количеству ошибок - она не сильно влияет на результаты, и у нее есть проблемы с расчетом. 
Метрика время считается для тех респондентов, кто справился с заданием и остался довольным. Если таких нет - всегда ставьте золотое время. Золотое время - это время, за которое вы сами выполните задание, помноженное на 1,5</t>
    </r>
  </si>
  <si>
    <t>Распределение оценок по NPS</t>
  </si>
  <si>
    <t xml:space="preserve">Атрибуты пользовательской удовлетворенности (суммарный CSI - </t>
  </si>
  <si>
    <t>Неудовлетворенные нужды</t>
  </si>
  <si>
    <t>1</t>
  </si>
  <si>
    <t>2</t>
  </si>
  <si>
    <t>3</t>
  </si>
  <si>
    <t>4</t>
  </si>
  <si>
    <t>5</t>
  </si>
  <si>
    <t>RAW DATA</t>
  </si>
  <si>
    <t>RESULTS (DO NOT CHANGE ANYTHING)</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</si>
  <si>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</si>
  <si>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</si>
  <si>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</si>
  <si>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</si>
  <si>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If you have any questions or comments, write to me at mail@uxrozum.com</t>
  </si>
  <si>
    <t>Made by:</t>
  </si>
  <si>
    <t>Sergey Rozum</t>
  </si>
  <si>
    <t>My website:</t>
  </si>
  <si>
    <t>My blog (RU):</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</si>
  <si>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</si>
  <si>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</si>
  <si>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</si>
  <si>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</si>
  <si>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</si>
  <si>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</si>
  <si>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</si>
  <si>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</si>
  <si>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</si>
  <si>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 Kano model, you can insert up to ten properties, for CSI- up to five attributes. If you need more, copy the sheet.</t>
  </si>
  <si>
    <t>Instead of "Attribute N" and "Feature N", you can insert your own names. They will catch up in the results.</t>
  </si>
  <si>
    <t>Formulation</t>
  </si>
  <si>
    <t>Green indicates the values that can be inserted into the calculator</t>
  </si>
  <si>
    <t>Red indicates the values that can not be inserted into the calculator</t>
  </si>
  <si>
    <t>About method</t>
  </si>
  <si>
    <t>Formulations</t>
  </si>
  <si>
    <t>Answer code</t>
  </si>
  <si>
    <t>How would you describe how difficult or easy it was to complete this task?</t>
  </si>
  <si>
    <t>Very Easy</t>
  </si>
  <si>
    <t>Easy</t>
  </si>
  <si>
    <t xml:space="preserve">Neutral </t>
  </si>
  <si>
    <t>Difficult</t>
  </si>
  <si>
    <t>Very Difficult</t>
  </si>
  <si>
    <t>How would you rate the amount of time it took to complete this task?</t>
  </si>
  <si>
    <t>Very Little Time</t>
  </si>
  <si>
    <t>Little Time</t>
  </si>
  <si>
    <t>Neutral</t>
  </si>
  <si>
    <t>Some Time</t>
  </si>
  <si>
    <t>Too Much Time</t>
  </si>
  <si>
    <t>How satisfied are you with using this application to complete this task?</t>
  </si>
  <si>
    <t>Very Unsatisfied</t>
  </si>
  <si>
    <t>Unsatisfied</t>
  </si>
  <si>
    <t>Satisfied</t>
  </si>
  <si>
    <t>Very Satisfied</t>
  </si>
  <si>
    <t>Task times (in seconds)</t>
  </si>
  <si>
    <t>Seconds, one number</t>
  </si>
  <si>
    <t>*positive integer*</t>
  </si>
  <si>
    <t>Completion</t>
  </si>
  <si>
    <t>Successful completion of the task</t>
  </si>
  <si>
    <t>Couldn't complete the task</t>
  </si>
  <si>
    <t>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t>
  </si>
  <si>
    <t>How much you agree or disagree with the following statements?</t>
  </si>
  <si>
    <t>[This system’s] capabilities meet my requirements</t>
  </si>
  <si>
    <t>Strongly Disagree</t>
  </si>
  <si>
    <t>Disagree</t>
  </si>
  <si>
    <t>Agree</t>
  </si>
  <si>
    <t>Strongly Agree</t>
  </si>
  <si>
    <t>[This system] is easy to use</t>
  </si>
  <si>
    <t>NPS (Net Promoter Score) - measures the loyalty of customers to a company. It is used very often, but use it carefully.</t>
  </si>
  <si>
    <t>How likely is it that you’ll recommend this product to a friend or a colleague?</t>
  </si>
  <si>
    <t>0 - not likely</t>
  </si>
  <si>
    <t>10 - very likely</t>
  </si>
  <si>
    <t>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</si>
  <si>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</si>
  <si>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</si>
  <si>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</si>
  <si>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</si>
  <si>
    <t>Imagine that you decided to try *some product*.</t>
  </si>
  <si>
    <t>How do you feel about the fact that the product HAS a *feature, attribute*</t>
  </si>
  <si>
    <t>I enjoy it that way</t>
  </si>
  <si>
    <t>I expect it that way</t>
  </si>
  <si>
    <t>I am neutral</t>
  </si>
  <si>
    <t>I dislike it, but I can live with it that way</t>
  </si>
  <si>
    <t>I dislike it, and I can’t accept it</t>
  </si>
  <si>
    <t>How do you feel about the fact that the product DOES NOT have a * feature, attribute*</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</si>
  <si>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</si>
  <si>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</si>
  <si>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</si>
  <si>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</si>
  <si>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</si>
  <si>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PSM (Price Sensitivity Meter, or the van Westendorp method) - four questions to identify the optimal product price. It can be very dependent on outliers, so it's better to use "sliders" instead of open questions. The chart in the calculator may need to be adjusted to fit your results.</t>
  </si>
  <si>
    <t>Imagine that you decided to buy *some product*. (After that you should add a description of the product.)</t>
  </si>
  <si>
    <t>At what price would you consider the product to be so expensive that you would not consider buying it?</t>
  </si>
  <si>
    <t>Either an open question, or a choice from the gap ("slider")</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</si>
  <si>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</si>
  <si>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</si>
  <si>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</si>
  <si>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Golden time</t>
  </si>
  <si>
    <t xml:space="preserve"> (facultative)</t>
  </si>
  <si>
    <t>Satisfaction</t>
  </si>
  <si>
    <t>Time</t>
  </si>
  <si>
    <t>Benchmark</t>
  </si>
  <si>
    <t>Better than 50% others</t>
  </si>
  <si>
    <t>Better than 99% others</t>
  </si>
  <si>
    <t>Worse than 75%
others</t>
  </si>
  <si>
    <t>UMUX for each respondent</t>
  </si>
  <si>
    <t>SUS for each respondent</t>
  </si>
  <si>
    <t>SUM Score</t>
  </si>
  <si>
    <t>SUS Score</t>
  </si>
  <si>
    <t>UMUX Score</t>
  </si>
  <si>
    <t>Score</t>
  </si>
  <si>
    <t>CES Score</t>
  </si>
  <si>
    <t>Detractors</t>
  </si>
  <si>
    <t>Passives</t>
  </si>
  <si>
    <t>Promoters</t>
  </si>
  <si>
    <t>NPS Score</t>
  </si>
  <si>
    <t>Good</t>
  </si>
  <si>
    <t>Average</t>
  </si>
  <si>
    <t>Bad</t>
  </si>
  <si>
    <t>Attribute</t>
  </si>
  <si>
    <t>Importance</t>
  </si>
  <si>
    <t>Weight</t>
  </si>
  <si>
    <t>Weightned CSI</t>
  </si>
  <si>
    <t>CSI Score</t>
  </si>
  <si>
    <t xml:space="preserve">Customer satisfaction attributes (CSI Score - </t>
  </si>
  <si>
    <t>ODI Job Statements Scores</t>
  </si>
  <si>
    <t>Underserved</t>
  </si>
  <si>
    <t>Overserved</t>
  </si>
  <si>
    <t>Feature</t>
  </si>
  <si>
    <t>Presence</t>
  </si>
  <si>
    <t>Absence</t>
  </si>
  <si>
    <t>Must-be</t>
  </si>
  <si>
    <t>Performance</t>
  </si>
  <si>
    <t>Attractive</t>
  </si>
  <si>
    <t>Indifferent</t>
  </si>
  <si>
    <t>Questionable</t>
  </si>
  <si>
    <t>Reserse</t>
  </si>
  <si>
    <t>Category</t>
  </si>
  <si>
    <t>Minimal price</t>
  </si>
  <si>
    <t>Optimal price</t>
  </si>
  <si>
    <t>Maximum price</t>
  </si>
  <si>
    <t>Price</t>
  </si>
  <si>
    <t>PLOT SETTINGS (CAN BE EDITED)</t>
  </si>
  <si>
    <t>Price step</t>
  </si>
  <si>
    <t>Minimal price trimming</t>
  </si>
  <si>
    <t>Maximum price trimming</t>
  </si>
  <si>
    <t>Too expencive</t>
  </si>
  <si>
    <t>Too cheap</t>
  </si>
  <si>
    <t>Expencive</t>
  </si>
  <si>
    <t>Cheap</t>
  </si>
  <si>
    <t>CES (Customer Effort Score) - assessment of the complexity of a particular action. You can use it to evaluate the entire product as a whole, but it is better to ask about a specific action. Good for True Intention Studies</t>
  </si>
  <si>
    <t>It was easy to *do something*</t>
  </si>
  <si>
    <t>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t>
  </si>
  <si>
    <t>ODI (Outcome Driven Innovation) - determining the significance of the job statement within the jtbd and the outcome driven innovation approach (Ulvik approach). It is used to quantify the results of the outback, analyzed in the framework of the JTBD approach.</t>
  </si>
  <si>
    <t>The pens I use to write now stop writing quite rarely</t>
  </si>
  <si>
    <t>It is important for the pen to stop writing as little as possible</t>
  </si>
  <si>
    <t>Price setsitivity plot</t>
  </si>
  <si>
    <t>График оптимальной цены</t>
  </si>
  <si>
    <t>OTHER (CHANGE HERE FOR LOCALOSATION)</t>
  </si>
  <si>
    <t>Please, give me a feedback!</t>
  </si>
  <si>
    <t>Пожалуйста, пройдите опрос и оставьте обратную связь!</t>
  </si>
  <si>
    <t xml:space="preserve">Точность </t>
  </si>
  <si>
    <t>Доверительный интервал</t>
  </si>
  <si>
    <t>Обычные размеры количественной выборки</t>
  </si>
  <si>
    <t>Размер выборки зависит от необходимой точности и размера доверительного интервала</t>
  </si>
  <si>
    <r>
      <t xml:space="preserve">Z Observed </t>
    </r>
    <r>
      <rPr>
        <vertAlign val="superscript"/>
        <sz val="10"/>
        <rFont val="Arial"/>
        <family val="2"/>
      </rPr>
      <t>6</t>
    </r>
  </si>
  <si>
    <r>
      <t xml:space="preserve">SE Z </t>
    </r>
    <r>
      <rPr>
        <vertAlign val="superscript"/>
        <sz val="10"/>
        <rFont val="Arial"/>
        <family val="2"/>
      </rPr>
      <t>12</t>
    </r>
  </si>
  <si>
    <r>
      <t xml:space="preserve">Z critical </t>
    </r>
    <r>
      <rPr>
        <vertAlign val="superscript"/>
        <sz val="10"/>
        <rFont val="Arial"/>
        <family val="2"/>
      </rPr>
      <t>22</t>
    </r>
  </si>
  <si>
    <t>Usability Score</t>
  </si>
  <si>
    <t>Sat</t>
  </si>
  <si>
    <r>
      <t xml:space="preserve">N </t>
    </r>
    <r>
      <rPr>
        <vertAlign val="superscript"/>
        <sz val="10"/>
        <rFont val="Arial"/>
        <family val="2"/>
      </rPr>
      <t>19</t>
    </r>
  </si>
  <si>
    <r>
      <t xml:space="preserve">X </t>
    </r>
    <r>
      <rPr>
        <vertAlign val="superscript"/>
        <sz val="10"/>
        <rFont val="Arial"/>
        <family val="2"/>
      </rPr>
      <t>21</t>
    </r>
  </si>
  <si>
    <r>
      <t xml:space="preserve">% Observed </t>
    </r>
    <r>
      <rPr>
        <vertAlign val="superscript"/>
        <sz val="10"/>
        <rFont val="Arial"/>
        <family val="2"/>
      </rPr>
      <t>10</t>
    </r>
  </si>
  <si>
    <r>
      <t xml:space="preserve">SE % </t>
    </r>
    <r>
      <rPr>
        <vertAlign val="superscript"/>
        <sz val="10"/>
        <rFont val="Arial"/>
        <family val="2"/>
      </rPr>
      <t>16</t>
    </r>
  </si>
  <si>
    <t>Довер +</t>
  </si>
  <si>
    <t>Довер -</t>
  </si>
  <si>
    <t>Всего респов</t>
  </si>
  <si>
    <t>Calculations</t>
  </si>
  <si>
    <t>Log Time</t>
  </si>
  <si>
    <r>
      <t xml:space="preserve">Z Point Estimate </t>
    </r>
    <r>
      <rPr>
        <vertAlign val="superscript"/>
        <sz val="10"/>
        <rFont val="Arial"/>
        <family val="2"/>
      </rPr>
      <t>7</t>
    </r>
  </si>
  <si>
    <r>
      <t xml:space="preserve">90% CI High Z </t>
    </r>
    <r>
      <rPr>
        <vertAlign val="superscript"/>
        <sz val="10"/>
        <rFont val="Arial"/>
        <family val="2"/>
      </rPr>
      <t>8</t>
    </r>
  </si>
  <si>
    <r>
      <t xml:space="preserve">90% CI Low Z </t>
    </r>
    <r>
      <rPr>
        <vertAlign val="superscript"/>
        <sz val="10"/>
        <rFont val="Arial"/>
        <family val="2"/>
      </rPr>
      <t>9</t>
    </r>
  </si>
  <si>
    <r>
      <t xml:space="preserve">Mean </t>
    </r>
    <r>
      <rPr>
        <vertAlign val="superscript"/>
        <sz val="10"/>
        <rFont val="Arial"/>
        <family val="2"/>
      </rPr>
      <t>11</t>
    </r>
  </si>
  <si>
    <r>
      <t xml:space="preserve">% Point Estimate </t>
    </r>
    <r>
      <rPr>
        <vertAlign val="superscript"/>
        <sz val="10"/>
        <rFont val="Arial"/>
        <family val="2"/>
      </rPr>
      <t>13</t>
    </r>
  </si>
  <si>
    <r>
      <t xml:space="preserve"> "+90 CI %" </t>
    </r>
    <r>
      <rPr>
        <vertAlign val="superscript"/>
        <sz val="10"/>
        <rFont val="Arial"/>
        <family val="2"/>
      </rPr>
      <t>14</t>
    </r>
  </si>
  <si>
    <r>
      <t xml:space="preserve">"-% 90 CI" </t>
    </r>
    <r>
      <rPr>
        <vertAlign val="superscript"/>
        <sz val="10"/>
        <rFont val="Arial"/>
        <family val="2"/>
      </rPr>
      <t>15</t>
    </r>
  </si>
  <si>
    <r>
      <t xml:space="preserve">StDev </t>
    </r>
    <r>
      <rPr>
        <vertAlign val="superscript"/>
        <sz val="10"/>
        <rFont val="Arial"/>
        <family val="2"/>
      </rPr>
      <t>17</t>
    </r>
  </si>
  <si>
    <r>
      <t xml:space="preserve">Spec Limit </t>
    </r>
    <r>
      <rPr>
        <vertAlign val="superscript"/>
        <sz val="10"/>
        <rFont val="Arial"/>
        <family val="2"/>
      </rPr>
      <t>18</t>
    </r>
  </si>
  <si>
    <r>
      <t xml:space="preserve">Alpha </t>
    </r>
    <r>
      <rPr>
        <vertAlign val="superscript"/>
        <sz val="10"/>
        <rFont val="Arial"/>
        <family val="2"/>
      </rPr>
      <t>20</t>
    </r>
  </si>
  <si>
    <t>Avg CI</t>
  </si>
  <si>
    <t>Error Opp</t>
  </si>
  <si>
    <t>Total Error Opp</t>
  </si>
  <si>
    <t>% For Time Spec</t>
  </si>
  <si>
    <t>Sat Z</t>
  </si>
  <si>
    <t>TZ</t>
  </si>
  <si>
    <t>Доверительный</t>
  </si>
  <si>
    <t>Интервал</t>
  </si>
  <si>
    <t>Для доверительного интервала</t>
  </si>
  <si>
    <t>Стандартное отклонение</t>
  </si>
  <si>
    <t>SUS</t>
  </si>
  <si>
    <t>n.adj </t>
  </si>
  <si>
    <t>ndet.adj</t>
  </si>
  <si>
    <t>npro.adj</t>
  </si>
  <si>
    <t>pdet.adj</t>
  </si>
  <si>
    <t>ppro.adj</t>
  </si>
  <si>
    <t>Var.adj</t>
  </si>
  <si>
    <t>NPS.adj </t>
  </si>
  <si>
    <t>se.adj</t>
  </si>
  <si>
    <t>MoE</t>
  </si>
  <si>
    <t>Kano classification (weighted)</t>
  </si>
  <si>
    <t>Востребованность по Кано (взвешенная)</t>
  </si>
  <si>
    <t>Взвешенная оценка</t>
  </si>
  <si>
    <t>Количественная оценка</t>
  </si>
  <si>
    <t>Веса (для взвешенной оценки)</t>
  </si>
  <si>
    <t>Quantitative scores</t>
  </si>
  <si>
    <t>Weigted score</t>
  </si>
  <si>
    <t>Weight (for weigted score)</t>
  </si>
  <si>
    <t>Размер генеральной совокупности</t>
  </si>
  <si>
    <t xml:space="preserve">Подробнее - </t>
  </si>
  <si>
    <t>https://socioline.ru/rv.php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</si>
</sst>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30"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
      <b/>
      <sz val="12"/>
      <color theme="1"/>
      <name val="Times New Roman"/>
      <family val="1"/>
    </font>
    <font>
      <sz val="12"/>
      <color theme="1"/>
      <name val="Times New Roman"/>
      <family val="1"/>
    </font>
    <font>
      <u/>
      <sz val="12"/>
      <color theme="10"/>
      <name val="Times New Roman"/>
      <family val="2"/>
      <charset val="204"/>
    </font>
    <font>
      <sz val="20"/>
      <color theme="1"/>
      <name val="Times New Roman"/>
      <family val="2"/>
      <charset val="204"/>
    </font>
    <font>
      <u/>
      <sz val="20"/>
      <color theme="10"/>
      <name val="Times New Roman"/>
      <family val="2"/>
      <charset val="204"/>
    </font>
    <font>
      <sz val="12"/>
      <color theme="0" tint="-0.34998626667073579"/>
      <name val="Times New Roman"/>
      <family val="2"/>
      <charset val="204"/>
    </font>
    <font>
      <sz val="12"/>
      <color theme="0" tint="-0.14999847407452621"/>
      <name val="Times New Roman"/>
      <family val="2"/>
      <charset val="204"/>
    </font>
    <font>
      <b/>
      <sz val="16"/>
      <color theme="1"/>
      <name val="Times New Roman"/>
      <family val="1"/>
      <charset val="204"/>
    </font>
    <font>
      <b/>
      <sz val="18"/>
      <color theme="1"/>
      <name val="Times New Roman"/>
      <family val="1"/>
      <charset val="204"/>
    </font>
    <font>
      <sz val="9"/>
      <color indexed="81"/>
      <name val="Tahoma"/>
      <family val="2"/>
      <charset val="204"/>
    </font>
    <font>
      <b/>
      <sz val="9"/>
      <color indexed="81"/>
      <name val="Tahoma"/>
      <family val="2"/>
      <charset val="204"/>
    </font>
    <font>
      <sz val="16"/>
      <color theme="1"/>
      <name val="Times New Roman"/>
      <family val="2"/>
      <charset val="204"/>
    </font>
    <font>
      <b/>
      <sz val="12"/>
      <color theme="5" tint="0.79998168889431442"/>
      <name val="Times New Roman"/>
      <family val="1"/>
      <charset val="204"/>
    </font>
    <font>
      <b/>
      <sz val="11"/>
      <color theme="1"/>
      <name val="Times New Roman"/>
      <family val="1"/>
      <charset val="204"/>
    </font>
    <font>
      <u/>
      <sz val="16"/>
      <color theme="10"/>
      <name val="Times New Roman"/>
      <family val="2"/>
      <charset val="204"/>
    </font>
    <font>
      <sz val="12"/>
      <color theme="1"/>
      <name val="Times New Roman"/>
      <family val="2"/>
      <charset val="204"/>
    </font>
    <font>
      <sz val="10"/>
      <name val="Arial"/>
      <family val="2"/>
    </font>
    <font>
      <vertAlign val="superscript"/>
      <sz val="10"/>
      <name val="Arial"/>
      <family val="2"/>
    </font>
    <font>
      <b/>
      <sz val="10"/>
      <name val="Arial"/>
      <family val="2"/>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indexed="2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13" fillId="0" borderId="0" applyNumberFormat="0" applyFill="0" applyBorder="0" applyAlignment="0" applyProtection="0"/>
    <xf numFmtId="9" fontId="26" fillId="0" borderId="0" applyFont="0" applyFill="0" applyBorder="0" applyAlignment="0" applyProtection="0"/>
  </cellStyleXfs>
  <cellXfs count="263">
    <xf numFmtId="0" fontId="0" fillId="0" borderId="0" xfId="0"/>
    <xf numFmtId="0" fontId="0" fillId="0" borderId="0" xfId="0" applyAlignment="1">
      <alignment wrapText="1"/>
    </xf>
    <xf numFmtId="0" fontId="2" fillId="0" borderId="0" xfId="0" applyFont="1"/>
    <xf numFmtId="0" fontId="2" fillId="2" borderId="0" xfId="0" applyFont="1" applyFill="1"/>
    <xf numFmtId="0" fontId="0" fillId="0" borderId="0" xfId="0" applyAlignment="1"/>
    <xf numFmtId="9" fontId="2" fillId="2" borderId="0" xfId="0" applyNumberFormat="1" applyFont="1" applyFill="1" applyAlignment="1">
      <alignment horizontal="left"/>
    </xf>
    <xf numFmtId="0" fontId="0" fillId="3" borderId="0" xfId="0" applyFill="1"/>
    <xf numFmtId="0" fontId="0" fillId="0" borderId="0" xfId="0" applyFill="1" applyAlignment="1">
      <alignment wrapText="1"/>
    </xf>
    <xf numFmtId="0" fontId="0" fillId="4" borderId="0" xfId="0" applyFill="1" applyAlignment="1">
      <alignment wrapText="1"/>
    </xf>
    <xf numFmtId="164" fontId="0" fillId="4" borderId="0" xfId="0" applyNumberFormat="1" applyFill="1" applyAlignment="1">
      <alignment wrapText="1"/>
    </xf>
    <xf numFmtId="165" fontId="0" fillId="0" borderId="0" xfId="0" applyNumberFormat="1" applyAlignment="1">
      <alignment wrapText="1"/>
    </xf>
    <xf numFmtId="0" fontId="0" fillId="4" borderId="0" xfId="0" applyFill="1"/>
    <xf numFmtId="0" fontId="3" fillId="3" borderId="0" xfId="0" applyFont="1" applyFill="1"/>
    <xf numFmtId="0" fontId="0" fillId="0" borderId="0" xfId="0" applyFill="1"/>
    <xf numFmtId="0" fontId="0" fillId="0" borderId="0" xfId="0" applyFill="1" applyAlignment="1"/>
    <xf numFmtId="0" fontId="0" fillId="0" borderId="0" xfId="0" applyFill="1" applyAlignment="1">
      <alignment vertical="top" wrapText="1"/>
    </xf>
    <xf numFmtId="0" fontId="2" fillId="0" borderId="0" xfId="0" applyFont="1" applyFill="1" applyAlignment="1">
      <alignment horizontal="center" vertical="top" wrapText="1"/>
    </xf>
    <xf numFmtId="0" fontId="0" fillId="5" borderId="3" xfId="0" applyFill="1" applyBorder="1"/>
    <xf numFmtId="0" fontId="6" fillId="5" borderId="7" xfId="0" applyFont="1" applyFill="1" applyBorder="1"/>
    <xf numFmtId="0" fontId="6" fillId="5" borderId="0" xfId="0" applyFont="1" applyFill="1" applyBorder="1"/>
    <xf numFmtId="0" fontId="0" fillId="5" borderId="8" xfId="0" applyFill="1" applyBorder="1"/>
    <xf numFmtId="0" fontId="0" fillId="5" borderId="7" xfId="0" applyFill="1" applyBorder="1"/>
    <xf numFmtId="0" fontId="0" fillId="5" borderId="0" xfId="0" applyFill="1" applyBorder="1"/>
    <xf numFmtId="0" fontId="7" fillId="5" borderId="7" xfId="0" applyFont="1" applyFill="1" applyBorder="1" applyAlignment="1">
      <alignment vertical="top"/>
    </xf>
    <xf numFmtId="0" fontId="7" fillId="5" borderId="0" xfId="0" applyFont="1" applyFill="1" applyBorder="1" applyAlignment="1">
      <alignment vertical="top" wrapText="1"/>
    </xf>
    <xf numFmtId="0" fontId="0" fillId="5" borderId="4" xfId="0" applyFill="1" applyBorder="1"/>
    <xf numFmtId="0" fontId="0" fillId="5" borderId="5" xfId="0" applyFill="1" applyBorder="1"/>
    <xf numFmtId="0" fontId="0" fillId="5" borderId="6" xfId="0" applyFill="1" applyBorder="1"/>
    <xf numFmtId="0" fontId="0" fillId="0" borderId="0" xfId="0" applyAlignment="1">
      <alignment horizontal="center"/>
    </xf>
    <xf numFmtId="0" fontId="2" fillId="3" borderId="0" xfId="0" applyFont="1" applyFill="1"/>
    <xf numFmtId="0" fontId="2" fillId="4" borderId="0" xfId="0" applyFont="1" applyFill="1"/>
    <xf numFmtId="2" fontId="0" fillId="4" borderId="0" xfId="0" applyNumberFormat="1" applyFill="1"/>
    <xf numFmtId="165" fontId="0" fillId="4" borderId="0" xfId="0" applyNumberFormat="1" applyFill="1"/>
    <xf numFmtId="9" fontId="2" fillId="4" borderId="0" xfId="0" applyNumberFormat="1" applyFont="1" applyFill="1" applyAlignment="1">
      <alignment horizontal="left"/>
    </xf>
    <xf numFmtId="0" fontId="0" fillId="4" borderId="0" xfId="0" applyNumberFormat="1" applyFill="1" applyAlignment="1">
      <alignment horizontal="left"/>
    </xf>
    <xf numFmtId="0" fontId="0" fillId="4" borderId="0" xfId="0" applyFill="1" applyAlignment="1">
      <alignment horizontal="left"/>
    </xf>
    <xf numFmtId="1" fontId="0" fillId="4" borderId="0" xfId="0" applyNumberFormat="1" applyFill="1"/>
    <xf numFmtId="0" fontId="0" fillId="4" borderId="0" xfId="0" applyFill="1" applyAlignment="1"/>
    <xf numFmtId="0" fontId="2" fillId="4" borderId="0" xfId="0" applyFont="1" applyFill="1" applyAlignment="1">
      <alignment horizontal="left" vertical="top" wrapText="1"/>
    </xf>
    <xf numFmtId="2" fontId="2" fillId="4" borderId="0" xfId="0" applyNumberFormat="1" applyFont="1" applyFill="1" applyAlignment="1">
      <alignment horizontal="left" vertical="top" wrapText="1"/>
    </xf>
    <xf numFmtId="166" fontId="0" fillId="4" borderId="0" xfId="0" applyNumberFormat="1" applyFill="1"/>
    <xf numFmtId="0" fontId="2" fillId="0" borderId="0" xfId="0" applyFont="1" applyFill="1" applyAlignment="1"/>
    <xf numFmtId="1" fontId="0" fillId="4" borderId="0" xfId="0" applyNumberFormat="1" applyFill="1" applyBorder="1"/>
    <xf numFmtId="9" fontId="0" fillId="4" borderId="0" xfId="0" applyNumberFormat="1" applyFill="1" applyBorder="1"/>
    <xf numFmtId="0" fontId="0" fillId="4" borderId="0" xfId="0" applyFill="1" applyBorder="1"/>
    <xf numFmtId="0" fontId="0" fillId="3" borderId="14" xfId="0" applyFill="1" applyBorder="1"/>
    <xf numFmtId="0" fontId="0" fillId="3" borderId="15" xfId="0" applyFill="1" applyBorder="1"/>
    <xf numFmtId="0" fontId="2" fillId="0" borderId="10" xfId="0" applyFont="1" applyBorder="1" applyAlignment="1">
      <alignment horizont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4" xfId="0" applyFont="1" applyFill="1" applyBorder="1"/>
    <xf numFmtId="0" fontId="0" fillId="4" borderId="14" xfId="0" applyFill="1" applyBorder="1"/>
    <xf numFmtId="0" fontId="0" fillId="3" borderId="19" xfId="0" applyFill="1" applyBorder="1" applyAlignment="1"/>
    <xf numFmtId="0" fontId="0" fillId="3" borderId="14" xfId="0" applyFill="1" applyBorder="1" applyAlignment="1"/>
    <xf numFmtId="0" fontId="0" fillId="3" borderId="15" xfId="0" applyFill="1" applyBorder="1" applyAlignment="1"/>
    <xf numFmtId="0" fontId="4" fillId="3" borderId="20" xfId="0" applyFont="1" applyFill="1" applyBorder="1" applyAlignment="1">
      <alignment horizontal="center"/>
    </xf>
    <xf numFmtId="0" fontId="0" fillId="3" borderId="9" xfId="0" applyFill="1" applyBorder="1" applyAlignment="1">
      <alignment horizontal="center"/>
    </xf>
    <xf numFmtId="0" fontId="4" fillId="3" borderId="20" xfId="0" applyFont="1" applyFill="1" applyBorder="1" applyAlignment="1">
      <alignment horizontal="center" wrapText="1"/>
    </xf>
    <xf numFmtId="0" fontId="2" fillId="3" borderId="0" xfId="0" applyFont="1" applyFill="1" applyAlignment="1">
      <alignment horizontal="center"/>
    </xf>
    <xf numFmtId="0" fontId="0" fillId="0" borderId="0" xfId="0" applyAlignment="1">
      <alignment horizontal="center" wrapText="1"/>
    </xf>
    <xf numFmtId="0" fontId="2" fillId="4" borderId="0" xfId="0" applyFont="1" applyFill="1" applyAlignment="1">
      <alignment horizontal="center"/>
    </xf>
    <xf numFmtId="0" fontId="1" fillId="3" borderId="21" xfId="0" applyFont="1" applyFill="1" applyBorder="1" applyAlignment="1">
      <alignment vertical="top" wrapText="1"/>
    </xf>
    <xf numFmtId="0" fontId="5" fillId="3" borderId="21" xfId="0" applyFont="1" applyFill="1" applyBorder="1" applyAlignment="1">
      <alignment vertical="top" wrapText="1"/>
    </xf>
    <xf numFmtId="0" fontId="2" fillId="3" borderId="21" xfId="0" applyFont="1" applyFill="1" applyBorder="1"/>
    <xf numFmtId="2" fontId="0" fillId="4" borderId="0" xfId="0" applyNumberFormat="1" applyFill="1" applyAlignment="1">
      <alignment horizontal="center"/>
    </xf>
    <xf numFmtId="0" fontId="2" fillId="3" borderId="21" xfId="0" applyFont="1" applyFill="1" applyBorder="1" applyAlignment="1">
      <alignment horizontal="center" vertical="top" wrapText="1"/>
    </xf>
    <xf numFmtId="0" fontId="2" fillId="3" borderId="21" xfId="0" applyFont="1" applyFill="1" applyBorder="1" applyAlignment="1">
      <alignment vertical="top" wrapText="1"/>
    </xf>
    <xf numFmtId="0" fontId="2" fillId="3" borderId="0" xfId="0" applyFont="1" applyFill="1" applyAlignment="1">
      <alignment horizontal="center"/>
    </xf>
    <xf numFmtId="165" fontId="0" fillId="0" borderId="0" xfId="0" applyNumberFormat="1"/>
    <xf numFmtId="0" fontId="0" fillId="4" borderId="17" xfId="0" applyFill="1" applyBorder="1" applyAlignment="1">
      <alignment horizontal="left"/>
    </xf>
    <xf numFmtId="0" fontId="0" fillId="4" borderId="18" xfId="0" applyFill="1" applyBorder="1" applyAlignment="1">
      <alignment horizontal="left"/>
    </xf>
    <xf numFmtId="0" fontId="0" fillId="3" borderId="17" xfId="0" applyFill="1" applyBorder="1"/>
    <xf numFmtId="0" fontId="0" fillId="3" borderId="17" xfId="0" applyFill="1" applyBorder="1" applyAlignment="1">
      <alignment horizontal="left"/>
    </xf>
    <xf numFmtId="0" fontId="0" fillId="4" borderId="23" xfId="0" applyFill="1" applyBorder="1" applyAlignment="1"/>
    <xf numFmtId="0" fontId="2" fillId="0" borderId="17" xfId="0" applyFont="1" applyFill="1" applyBorder="1" applyAlignment="1">
      <alignment horizontal="left"/>
    </xf>
    <xf numFmtId="0" fontId="0" fillId="3" borderId="18" xfId="0" applyFill="1" applyBorder="1"/>
    <xf numFmtId="0" fontId="0" fillId="4" borderId="17" xfId="0" applyFill="1" applyBorder="1"/>
    <xf numFmtId="0" fontId="0" fillId="4" borderId="18" xfId="0" applyFill="1" applyBorder="1"/>
    <xf numFmtId="0" fontId="0" fillId="4" borderId="15" xfId="0" applyFill="1" applyBorder="1"/>
    <xf numFmtId="0" fontId="9" fillId="4" borderId="17" xfId="0" applyFont="1" applyFill="1" applyBorder="1" applyAlignment="1">
      <alignment horizontal="center"/>
    </xf>
    <xf numFmtId="0" fontId="9" fillId="4" borderId="18" xfId="0" applyFont="1" applyFill="1" applyBorder="1" applyAlignment="1">
      <alignment horizontal="center"/>
    </xf>
    <xf numFmtId="0" fontId="11" fillId="4" borderId="0" xfId="0" applyFont="1" applyFill="1"/>
    <xf numFmtId="0" fontId="14" fillId="0" borderId="0" xfId="0" applyFont="1" applyAlignment="1">
      <alignment vertical="center" wrapText="1"/>
    </xf>
    <xf numFmtId="0" fontId="11" fillId="0" borderId="0" xfId="0" applyFont="1"/>
    <xf numFmtId="0" fontId="4" fillId="4" borderId="0" xfId="0" applyFont="1" applyFill="1" applyAlignment="1">
      <alignment horizontal="center"/>
    </xf>
    <xf numFmtId="165" fontId="4" fillId="4" borderId="0" xfId="0" applyNumberFormat="1" applyFont="1" applyFill="1" applyAlignment="1">
      <alignment horizontal="center" wrapText="1"/>
    </xf>
    <xf numFmtId="166" fontId="2" fillId="2" borderId="26" xfId="0" applyNumberFormat="1" applyFont="1" applyFill="1" applyBorder="1" applyAlignment="1">
      <alignment horizontal="left" vertical="top" wrapText="1"/>
    </xf>
    <xf numFmtId="166" fontId="2" fillId="2" borderId="27" xfId="0" applyNumberFormat="1" applyFont="1" applyFill="1" applyBorder="1"/>
    <xf numFmtId="0" fontId="2" fillId="2" borderId="1" xfId="0" applyFont="1" applyFill="1" applyBorder="1"/>
    <xf numFmtId="0" fontId="2" fillId="2" borderId="2" xfId="0" applyFont="1" applyFill="1" applyBorder="1" applyAlignment="1">
      <alignment horizontal="center"/>
    </xf>
    <xf numFmtId="0" fontId="2" fillId="2" borderId="7" xfId="0" applyFont="1" applyFill="1" applyBorder="1" applyAlignment="1">
      <alignment horizontal="left" vertical="top" wrapText="1"/>
    </xf>
    <xf numFmtId="2" fontId="0" fillId="2" borderId="0" xfId="0" applyNumberFormat="1" applyFill="1" applyBorder="1" applyAlignment="1">
      <alignment horizontal="center"/>
    </xf>
    <xf numFmtId="2" fontId="0" fillId="2" borderId="8" xfId="0" applyNumberFormat="1" applyFill="1" applyBorder="1" applyAlignment="1">
      <alignment horizontal="center"/>
    </xf>
    <xf numFmtId="2" fontId="2" fillId="2" borderId="4" xfId="0" applyNumberFormat="1" applyFont="1" applyFill="1" applyBorder="1" applyAlignment="1">
      <alignment horizontal="left" vertical="top" wrapText="1"/>
    </xf>
    <xf numFmtId="2" fontId="0" fillId="2" borderId="5" xfId="0" applyNumberFormat="1" applyFill="1" applyBorder="1" applyAlignment="1">
      <alignment horizontal="center"/>
    </xf>
    <xf numFmtId="2" fontId="0" fillId="2" borderId="6" xfId="0" applyNumberFormat="1" applyFill="1" applyBorder="1" applyAlignment="1">
      <alignment horizontal="center"/>
    </xf>
    <xf numFmtId="1" fontId="2" fillId="2" borderId="1"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0" fontId="2" fillId="0" borderId="0" xfId="0" applyFont="1" applyFill="1" applyAlignment="1">
      <alignment horizontal="center"/>
    </xf>
    <xf numFmtId="0" fontId="2" fillId="3" borderId="0" xfId="0" applyFont="1" applyFill="1" applyBorder="1" applyAlignment="1">
      <alignment horizontal="center" vertical="center" wrapText="1"/>
    </xf>
    <xf numFmtId="0" fontId="16" fillId="6" borderId="0" xfId="0" applyFont="1" applyFill="1"/>
    <xf numFmtId="49" fontId="16" fillId="6" borderId="0" xfId="0" applyNumberFormat="1" applyFont="1" applyFill="1"/>
    <xf numFmtId="9" fontId="16" fillId="6" borderId="0" xfId="0" applyNumberFormat="1" applyFont="1" applyFill="1"/>
    <xf numFmtId="10" fontId="16" fillId="6" borderId="0" xfId="0" applyNumberFormat="1" applyFont="1" applyFill="1"/>
    <xf numFmtId="0" fontId="2" fillId="2" borderId="0" xfId="0" applyFont="1" applyFill="1" applyAlignment="1">
      <alignment horizontal="center" vertical="top" wrapText="1"/>
    </xf>
    <xf numFmtId="165" fontId="2" fillId="2" borderId="0" xfId="0" applyNumberFormat="1" applyFont="1" applyFill="1" applyAlignment="1">
      <alignment horizontal="center"/>
    </xf>
    <xf numFmtId="165" fontId="2" fillId="4" borderId="0" xfId="0" applyNumberFormat="1" applyFont="1" applyFill="1" applyAlignment="1">
      <alignment wrapText="1"/>
    </xf>
    <xf numFmtId="0" fontId="17" fillId="7" borderId="16" xfId="0" applyFont="1" applyFill="1" applyBorder="1"/>
    <xf numFmtId="0" fontId="17" fillId="7" borderId="13" xfId="0" applyFont="1" applyFill="1" applyBorder="1"/>
    <xf numFmtId="0" fontId="17" fillId="7" borderId="17" xfId="0" applyFont="1" applyFill="1" applyBorder="1"/>
    <xf numFmtId="9" fontId="17" fillId="7" borderId="14" xfId="0" applyNumberFormat="1" applyFont="1" applyFill="1" applyBorder="1"/>
    <xf numFmtId="0" fontId="17" fillId="7" borderId="18" xfId="0" applyFont="1" applyFill="1" applyBorder="1"/>
    <xf numFmtId="9" fontId="17" fillId="7" borderId="15" xfId="0" applyNumberFormat="1" applyFont="1" applyFill="1" applyBorder="1"/>
    <xf numFmtId="0" fontId="17" fillId="7" borderId="0" xfId="0" applyFont="1" applyFill="1"/>
    <xf numFmtId="1" fontId="8" fillId="4" borderId="0" xfId="0" applyNumberFormat="1" applyFont="1" applyFill="1" applyBorder="1" applyAlignment="1">
      <alignment horizontal="center" vertical="center" wrapText="1"/>
    </xf>
    <xf numFmtId="0" fontId="2" fillId="0" borderId="0" xfId="0" applyFont="1" applyFill="1" applyBorder="1" applyAlignment="1">
      <alignment horizontal="center" vertical="top" wrapText="1"/>
    </xf>
    <xf numFmtId="1" fontId="2" fillId="2" borderId="4"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1" fontId="2" fillId="2" borderId="6" xfId="0" applyNumberFormat="1" applyFont="1" applyFill="1" applyBorder="1" applyAlignment="1">
      <alignment horizontal="center" vertical="center"/>
    </xf>
    <xf numFmtId="49" fontId="0" fillId="4" borderId="0" xfId="0" applyNumberFormat="1" applyFill="1" applyBorder="1"/>
    <xf numFmtId="9" fontId="0" fillId="0" borderId="0" xfId="0" applyNumberFormat="1" applyFill="1"/>
    <xf numFmtId="0" fontId="13" fillId="0" borderId="0" xfId="1" applyFill="1"/>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4" xfId="0" applyFill="1" applyBorder="1" applyAlignment="1">
      <alignment horizontal="center" vertical="center"/>
    </xf>
    <xf numFmtId="9" fontId="0" fillId="3" borderId="5" xfId="0" applyNumberFormat="1" applyFill="1" applyBorder="1" applyAlignment="1">
      <alignment horizontal="center" vertical="center"/>
    </xf>
    <xf numFmtId="9" fontId="0" fillId="3" borderId="6" xfId="0" applyNumberFormat="1" applyFill="1" applyBorder="1" applyAlignment="1">
      <alignment horizontal="center" vertical="center"/>
    </xf>
    <xf numFmtId="0" fontId="14" fillId="5" borderId="3" xfId="0" applyFont="1" applyFill="1" applyBorder="1"/>
    <xf numFmtId="0" fontId="15" fillId="5" borderId="8" xfId="1" applyFont="1" applyFill="1" applyBorder="1"/>
    <xf numFmtId="0" fontId="14" fillId="5" borderId="1" xfId="0" applyFont="1" applyFill="1" applyBorder="1" applyAlignment="1"/>
    <xf numFmtId="0" fontId="14" fillId="5" borderId="7" xfId="0" applyFont="1" applyFill="1" applyBorder="1" applyAlignment="1"/>
    <xf numFmtId="0" fontId="22" fillId="2" borderId="0" xfId="0" applyFont="1" applyFill="1"/>
    <xf numFmtId="0" fontId="6" fillId="5" borderId="7" xfId="0" applyFont="1" applyFill="1" applyBorder="1" applyAlignment="1">
      <alignment vertical="top"/>
    </xf>
    <xf numFmtId="0" fontId="6" fillId="5" borderId="0" xfId="0" applyFont="1" applyFill="1" applyBorder="1" applyAlignment="1">
      <alignment vertical="top"/>
    </xf>
    <xf numFmtId="0" fontId="2" fillId="4" borderId="0" xfId="0" applyFont="1" applyFill="1" applyAlignment="1">
      <alignment horizontal="center"/>
    </xf>
    <xf numFmtId="0" fontId="2" fillId="0" borderId="0" xfId="0" applyFont="1" applyFill="1" applyAlignment="1">
      <alignment horizontal="center"/>
    </xf>
    <xf numFmtId="0" fontId="0" fillId="0" borderId="0" xfId="0" applyAlignment="1">
      <alignment horizontal="center"/>
    </xf>
    <xf numFmtId="0" fontId="9" fillId="0" borderId="0" xfId="0" applyFont="1" applyAlignment="1">
      <alignment wrapText="1"/>
    </xf>
    <xf numFmtId="1" fontId="23" fillId="4" borderId="0" xfId="0" applyNumberFormat="1" applyFont="1" applyFill="1" applyBorder="1" applyAlignment="1">
      <alignment horizontal="center" vertical="center" wrapText="1"/>
    </xf>
    <xf numFmtId="0" fontId="23" fillId="4" borderId="0" xfId="0" applyNumberFormat="1" applyFont="1" applyFill="1" applyBorder="1" applyAlignment="1">
      <alignment horizontal="center" vertical="center" wrapText="1"/>
    </xf>
    <xf numFmtId="0" fontId="2" fillId="4" borderId="0" xfId="0" applyFont="1" applyFill="1" applyAlignment="1">
      <alignment horizontal="center" wrapText="1"/>
    </xf>
    <xf numFmtId="1" fontId="0" fillId="0" borderId="0" xfId="0" applyNumberFormat="1" applyFill="1"/>
    <xf numFmtId="1" fontId="13" fillId="0" borderId="0" xfId="1" applyNumberFormat="1" applyFill="1"/>
    <xf numFmtId="0" fontId="0" fillId="0" borderId="0" xfId="0" applyAlignment="1">
      <alignment vertical="top" wrapText="1"/>
    </xf>
    <xf numFmtId="0" fontId="9" fillId="0" borderId="0" xfId="0" applyFont="1"/>
    <xf numFmtId="0" fontId="0" fillId="5" borderId="0" xfId="0" applyFill="1"/>
    <xf numFmtId="3" fontId="0" fillId="5" borderId="28" xfId="0" applyNumberFormat="1" applyFill="1" applyBorder="1"/>
    <xf numFmtId="3" fontId="0" fillId="5" borderId="29" xfId="0" applyNumberFormat="1" applyFill="1" applyBorder="1"/>
    <xf numFmtId="9" fontId="0" fillId="5" borderId="29" xfId="0" applyNumberFormat="1" applyFill="1" applyBorder="1"/>
    <xf numFmtId="0" fontId="0" fillId="8" borderId="29" xfId="0" applyFill="1" applyBorder="1"/>
    <xf numFmtId="0" fontId="0" fillId="5" borderId="29" xfId="0" applyFill="1" applyBorder="1"/>
    <xf numFmtId="0" fontId="27" fillId="9" borderId="0" xfId="0" applyFont="1" applyFill="1"/>
    <xf numFmtId="0" fontId="29" fillId="9" borderId="0" xfId="0" applyFont="1" applyFill="1"/>
    <xf numFmtId="167" fontId="0" fillId="9" borderId="0" xfId="0" applyNumberFormat="1" applyFill="1"/>
    <xf numFmtId="164" fontId="0" fillId="9" borderId="0" xfId="0" applyNumberFormat="1" applyFill="1"/>
    <xf numFmtId="9" fontId="0" fillId="0" borderId="0" xfId="0" applyNumberFormat="1"/>
    <xf numFmtId="165" fontId="0" fillId="9" borderId="0" xfId="2" applyNumberFormat="1" applyFont="1" applyFill="1"/>
    <xf numFmtId="0" fontId="0" fillId="9" borderId="0" xfId="0" applyFill="1"/>
    <xf numFmtId="2" fontId="0" fillId="9" borderId="0" xfId="0" applyNumberFormat="1" applyFill="1"/>
    <xf numFmtId="2" fontId="0" fillId="9" borderId="0" xfId="2" applyNumberFormat="1" applyFont="1" applyFill="1"/>
    <xf numFmtId="164" fontId="0" fillId="9" borderId="0" xfId="2" applyNumberFormat="1" applyFont="1" applyFill="1"/>
    <xf numFmtId="9" fontId="0" fillId="9" borderId="0" xfId="2" applyFont="1" applyFill="1"/>
    <xf numFmtId="166" fontId="0" fillId="0" borderId="0" xfId="0" applyNumberFormat="1"/>
    <xf numFmtId="2" fontId="0" fillId="0" borderId="0" xfId="0" applyNumberFormat="1"/>
    <xf numFmtId="0" fontId="17" fillId="0" borderId="0" xfId="0" applyFont="1" applyAlignment="1">
      <alignment wrapText="1"/>
    </xf>
    <xf numFmtId="0" fontId="17" fillId="0" borderId="0" xfId="0" applyFont="1"/>
    <xf numFmtId="166" fontId="17" fillId="0" borderId="0" xfId="0" applyNumberFormat="1" applyFont="1"/>
    <xf numFmtId="0" fontId="2" fillId="3" borderId="0" xfId="0" applyFont="1" applyFill="1" applyAlignment="1">
      <alignment horizontal="center"/>
    </xf>
    <xf numFmtId="0" fontId="22" fillId="4" borderId="0" xfId="0" applyFont="1" applyFill="1"/>
    <xf numFmtId="0" fontId="22" fillId="3" borderId="0" xfId="0" applyFont="1" applyFill="1"/>
    <xf numFmtId="0" fontId="6" fillId="5" borderId="1" xfId="0" applyFont="1" applyFill="1" applyBorder="1" applyAlignment="1">
      <alignment horizontal="center"/>
    </xf>
    <xf numFmtId="0" fontId="6" fillId="5" borderId="2" xfId="0" applyFont="1" applyFill="1" applyBorder="1" applyAlignment="1">
      <alignment horizontal="center"/>
    </xf>
    <xf numFmtId="0" fontId="7" fillId="5" borderId="7" xfId="0" applyFont="1" applyFill="1" applyBorder="1" applyAlignment="1">
      <alignment horizontal="center"/>
    </xf>
    <xf numFmtId="0" fontId="7" fillId="5" borderId="0" xfId="0" applyFont="1" applyFill="1" applyBorder="1" applyAlignment="1">
      <alignment horizontal="center"/>
    </xf>
    <xf numFmtId="0" fontId="25" fillId="5" borderId="4" xfId="1" applyFont="1" applyFill="1" applyBorder="1" applyAlignment="1">
      <alignment horizontal="center" vertical="center"/>
    </xf>
    <xf numFmtId="0" fontId="25" fillId="5" borderId="6" xfId="1" applyFont="1" applyFill="1" applyBorder="1" applyAlignment="1">
      <alignment horizontal="center" vertical="center"/>
    </xf>
    <xf numFmtId="0" fontId="2" fillId="0" borderId="16"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7" xfId="0" applyFont="1" applyFill="1" applyBorder="1" applyAlignment="1">
      <alignment horizontal="center"/>
    </xf>
    <xf numFmtId="0" fontId="2" fillId="0" borderId="14" xfId="0" applyFont="1" applyFill="1" applyBorder="1" applyAlignment="1">
      <alignment horizontal="center"/>
    </xf>
    <xf numFmtId="0" fontId="9" fillId="0" borderId="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2" fillId="0" borderId="13" xfId="0" applyFont="1" applyFill="1" applyBorder="1" applyAlignment="1">
      <alignment horizontal="center" vertical="center" wrapText="1"/>
    </xf>
    <xf numFmtId="0" fontId="9" fillId="0" borderId="24" xfId="0" applyFont="1" applyBorder="1" applyAlignment="1">
      <alignment horizontal="center" vertical="center" wrapText="1"/>
    </xf>
    <xf numFmtId="0" fontId="2" fillId="0" borderId="16" xfId="0" applyFont="1" applyFill="1" applyBorder="1" applyAlignment="1">
      <alignment horizontal="center"/>
    </xf>
    <xf numFmtId="0" fontId="2" fillId="0" borderId="13" xfId="0" applyFont="1" applyFill="1" applyBorder="1" applyAlignment="1">
      <alignment horizontal="center"/>
    </xf>
    <xf numFmtId="0" fontId="2" fillId="0" borderId="17"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23" xfId="0" applyFont="1" applyFill="1" applyBorder="1" applyAlignment="1">
      <alignment horizontal="center"/>
    </xf>
    <xf numFmtId="0" fontId="2" fillId="0" borderId="19" xfId="0" applyFont="1" applyFill="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xf>
    <xf numFmtId="0" fontId="2" fillId="0" borderId="17" xfId="0" applyFont="1" applyBorder="1" applyAlignment="1">
      <alignment horizontal="center"/>
    </xf>
    <xf numFmtId="0" fontId="2" fillId="0" borderId="14" xfId="0" applyFont="1" applyBorder="1" applyAlignment="1">
      <alignment horizontal="center"/>
    </xf>
    <xf numFmtId="0" fontId="9" fillId="0" borderId="4" xfId="0" applyFont="1" applyBorder="1" applyAlignment="1">
      <alignment horizontal="center" vertical="center" wrapText="1"/>
    </xf>
    <xf numFmtId="0" fontId="2" fillId="0" borderId="14" xfId="0" applyFont="1" applyFill="1" applyBorder="1" applyAlignment="1">
      <alignment horizontal="center" vertical="center" wrapText="1"/>
    </xf>
    <xf numFmtId="0" fontId="12" fillId="0" borderId="1" xfId="0" applyFont="1" applyBorder="1" applyAlignment="1">
      <alignment horizontal="center" vertical="center" wrapText="1"/>
    </xf>
    <xf numFmtId="0" fontId="9" fillId="0" borderId="2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2" fillId="4" borderId="0" xfId="0" applyFont="1" applyFill="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165" fontId="5" fillId="2" borderId="4" xfId="0" applyNumberFormat="1" applyFont="1" applyFill="1" applyBorder="1" applyAlignment="1">
      <alignment horizontal="center"/>
    </xf>
    <xf numFmtId="165" fontId="5" fillId="2" borderId="5" xfId="0" applyNumberFormat="1" applyFont="1" applyFill="1" applyBorder="1" applyAlignment="1">
      <alignment horizontal="center"/>
    </xf>
    <xf numFmtId="165" fontId="5" fillId="2" borderId="6" xfId="0" applyNumberFormat="1" applyFont="1" applyFill="1" applyBorder="1" applyAlignment="1">
      <alignment horizontal="center"/>
    </xf>
    <xf numFmtId="0" fontId="1" fillId="3" borderId="0" xfId="0" applyFont="1" applyFill="1" applyAlignment="1">
      <alignment horizontal="center"/>
    </xf>
    <xf numFmtId="0" fontId="16" fillId="6" borderId="0" xfId="0" applyFont="1" applyFill="1" applyAlignment="1">
      <alignment horizontal="center" wrapText="1"/>
    </xf>
    <xf numFmtId="0" fontId="2" fillId="3" borderId="0" xfId="0" applyFont="1" applyFill="1" applyAlignment="1">
      <alignment horizontal="center"/>
    </xf>
    <xf numFmtId="0" fontId="17" fillId="0" borderId="0" xfId="0" applyFont="1" applyAlignment="1">
      <alignment horizontal="center" wrapText="1"/>
    </xf>
    <xf numFmtId="0" fontId="17" fillId="7" borderId="5" xfId="0" applyFont="1" applyFill="1" applyBorder="1" applyAlignment="1">
      <alignment horizontal="center"/>
    </xf>
    <xf numFmtId="0" fontId="2" fillId="0" borderId="0" xfId="0" applyFont="1" applyFill="1" applyAlignment="1">
      <alignment horizontal="center"/>
    </xf>
    <xf numFmtId="0" fontId="2" fillId="0" borderId="0" xfId="0" applyFont="1" applyFill="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Alignment="1">
      <alignment horizontal="center" wrapText="1"/>
    </xf>
    <xf numFmtId="0" fontId="0" fillId="0" borderId="0" xfId="0" applyAlignment="1">
      <alignment horizont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9" fillId="4" borderId="0" xfId="0" applyFont="1" applyFill="1" applyBorder="1" applyAlignment="1">
      <alignment horizontal="center" vertical="center"/>
    </xf>
    <xf numFmtId="0" fontId="19" fillId="4" borderId="5" xfId="0" applyFont="1" applyFill="1" applyBorder="1" applyAlignment="1">
      <alignment horizontal="center" vertical="center"/>
    </xf>
    <xf numFmtId="0" fontId="2" fillId="3" borderId="21" xfId="0" applyFont="1" applyFill="1" applyBorder="1" applyAlignment="1">
      <alignment horizontal="center" vertical="top" wrapText="1"/>
    </xf>
    <xf numFmtId="0" fontId="0" fillId="0" borderId="0" xfId="0" applyAlignment="1">
      <alignment horizontal="center"/>
    </xf>
    <xf numFmtId="165" fontId="0" fillId="4" borderId="7" xfId="0" applyNumberFormat="1" applyFill="1" applyBorder="1"/>
    <xf numFmtId="165" fontId="0" fillId="4" borderId="0" xfId="0" applyNumberFormat="1" applyFill="1" applyBorder="1"/>
    <xf numFmtId="165" fontId="0" fillId="4" borderId="4" xfId="0" applyNumberFormat="1" applyFill="1" applyBorder="1"/>
    <xf numFmtId="165" fontId="0" fillId="4" borderId="5" xfId="0" applyNumberFormat="1" applyFill="1" applyBorder="1"/>
    <xf numFmtId="0" fontId="2" fillId="4" borderId="7" xfId="0" applyFont="1" applyFill="1" applyBorder="1"/>
    <xf numFmtId="0" fontId="2" fillId="2" borderId="8" xfId="0" applyFont="1" applyFill="1" applyBorder="1"/>
    <xf numFmtId="0" fontId="2" fillId="4" borderId="4" xfId="0" applyFont="1" applyFill="1" applyBorder="1"/>
    <xf numFmtId="0" fontId="2" fillId="2" borderId="6" xfId="0" applyFont="1" applyFill="1" applyBorder="1"/>
    <xf numFmtId="2" fontId="0" fillId="4" borderId="8" xfId="0" applyNumberFormat="1" applyFill="1" applyBorder="1"/>
    <xf numFmtId="2" fontId="0" fillId="4" borderId="6" xfId="0" applyNumberFormat="1" applyFill="1" applyBorder="1"/>
    <xf numFmtId="2" fontId="0" fillId="4" borderId="7" xfId="0" applyNumberFormat="1" applyFill="1" applyBorder="1"/>
    <xf numFmtId="2" fontId="0" fillId="4" borderId="4" xfId="0" applyNumberFormat="1" applyFill="1" applyBorder="1"/>
    <xf numFmtId="0" fontId="2" fillId="4" borderId="26" xfId="0" applyFont="1" applyFill="1" applyBorder="1" applyAlignment="1">
      <alignment horizontal="center"/>
    </xf>
    <xf numFmtId="0" fontId="2" fillId="4" borderId="30" xfId="0" applyFont="1" applyFill="1" applyBorder="1" applyAlignment="1">
      <alignment horizontal="center"/>
    </xf>
    <xf numFmtId="0" fontId="2" fillId="4" borderId="27" xfId="0" applyFont="1" applyFill="1" applyBorder="1" applyAlignment="1">
      <alignment horizontal="center"/>
    </xf>
    <xf numFmtId="0" fontId="2" fillId="4" borderId="26" xfId="0" applyFont="1" applyFill="1" applyBorder="1" applyAlignment="1">
      <alignment wrapText="1"/>
    </xf>
    <xf numFmtId="0" fontId="2" fillId="4" borderId="30" xfId="0" applyFont="1" applyFill="1" applyBorder="1" applyAlignment="1">
      <alignment wrapText="1"/>
    </xf>
    <xf numFmtId="0" fontId="2" fillId="2" borderId="27" xfId="0" applyFont="1" applyFill="1" applyBorder="1" applyAlignment="1">
      <alignment wrapText="1"/>
    </xf>
    <xf numFmtId="0" fontId="0" fillId="4" borderId="26" xfId="0" applyFill="1" applyBorder="1" applyAlignment="1">
      <alignment horizontal="center"/>
    </xf>
    <xf numFmtId="0" fontId="24" fillId="4" borderId="26" xfId="0" applyFont="1" applyFill="1" applyBorder="1" applyAlignment="1">
      <alignment horizontal="center" wrapText="1"/>
    </xf>
    <xf numFmtId="0" fontId="24" fillId="4" borderId="27" xfId="0" applyFont="1" applyFill="1" applyBorder="1" applyAlignment="1">
      <alignment horizontal="center" wrapText="1"/>
    </xf>
    <xf numFmtId="0" fontId="11" fillId="4" borderId="0" xfId="0" applyFont="1" applyFill="1" applyAlignment="1">
      <alignment horizontal="center" vertical="center"/>
    </xf>
    <xf numFmtId="0" fontId="11" fillId="4" borderId="5" xfId="0" applyFont="1" applyFill="1" applyBorder="1" applyAlignment="1">
      <alignment horizontal="center" vertical="center"/>
    </xf>
    <xf numFmtId="0" fontId="0" fillId="4" borderId="16" xfId="0" applyFill="1" applyBorder="1"/>
    <xf numFmtId="0" fontId="0" fillId="4" borderId="13" xfId="0" applyFill="1" applyBorder="1"/>
    <xf numFmtId="0" fontId="0" fillId="5" borderId="31" xfId="0" applyFill="1" applyBorder="1"/>
    <xf numFmtId="3" fontId="0" fillId="5" borderId="20" xfId="0" applyNumberFormat="1" applyFill="1" applyBorder="1"/>
    <xf numFmtId="9" fontId="0" fillId="5" borderId="32" xfId="0" applyNumberFormat="1" applyFill="1" applyBorder="1" applyAlignment="1">
      <alignment horizontal="center"/>
    </xf>
    <xf numFmtId="9" fontId="0" fillId="5" borderId="33" xfId="0" applyNumberFormat="1" applyFill="1" applyBorder="1" applyAlignment="1">
      <alignment horizontal="center"/>
    </xf>
    <xf numFmtId="9" fontId="0" fillId="5" borderId="34" xfId="0" applyNumberFormat="1" applyFill="1" applyBorder="1" applyAlignment="1">
      <alignment horizontal="center"/>
    </xf>
    <xf numFmtId="0" fontId="0" fillId="5" borderId="29" xfId="0" applyFill="1" applyBorder="1" applyAlignment="1">
      <alignment horizontal="center"/>
    </xf>
    <xf numFmtId="0" fontId="13" fillId="0" borderId="0" xfId="1" applyAlignment="1">
      <alignment horizontal="left"/>
    </xf>
    <xf numFmtId="0" fontId="0" fillId="0" borderId="0" xfId="0" applyAlignment="1">
      <alignment horizontal="right"/>
    </xf>
    <xf numFmtId="9" fontId="0" fillId="5" borderId="35" xfId="0" applyNumberFormat="1" applyFill="1" applyBorder="1" applyAlignment="1">
      <alignment horizontal="center"/>
    </xf>
    <xf numFmtId="0" fontId="11" fillId="5" borderId="10" xfId="0" applyFont="1" applyFill="1" applyBorder="1"/>
    <xf numFmtId="9" fontId="11" fillId="5" borderId="12" xfId="0" applyNumberFormat="1" applyFont="1" applyFill="1" applyBorder="1"/>
  </cellXfs>
  <cellStyles count="3">
    <cellStyle name="Гиперссылка" xfId="1" builtinId="8"/>
    <cellStyle name="Обычный" xfId="0" builtinId="0"/>
    <cellStyle name="Процентный" xfId="2" builtinId="5"/>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30" formatCode="@"/>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5" tint="0.79998168889431442"/>
        <name val="Times New Roman"/>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dxf>
  </dxfs>
  <tableStyles count="0" defaultTableStyle="TableStyleMedium2" defaultPivotStyle="PivotStyleLight16"/>
  <colors>
    <mruColors>
      <color rgb="FFFB802D"/>
      <color rgb="FFFE0000"/>
      <color rgb="FF9E1A1A"/>
      <color rgb="FFFF9999"/>
      <color rgb="FF38BEBB"/>
      <color rgb="FF5089BC"/>
      <color rgb="FFD26E2A"/>
      <color rgb="FF000000"/>
      <color rgb="FF5B9BD5"/>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SUM!$AE$5</c:f>
          <c:strCache>
            <c:ptCount val="1"/>
            <c:pt idx="0">
              <c:v>Индекс SUM</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SUM!$AL$13</c:f>
                <c:numCache>
                  <c:formatCode>General</c:formatCode>
                  <c:ptCount val="1"/>
                  <c:pt idx="0">
                    <c:v>0</c:v>
                  </c:pt>
                </c:numCache>
              </c:numRef>
            </c:plus>
            <c:minus>
              <c:numRef>
                <c:f>SUM!$AL$14</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SUM!$AE$6</c:f>
              <c:numCache>
                <c:formatCode>0.0%</c:formatCode>
                <c:ptCount val="1"/>
                <c:pt idx="0">
                  <c:v>0</c:v>
                </c:pt>
              </c:numCache>
            </c:numRef>
          </c:val>
          <c:extLst>
            <c:ext xmlns:c16="http://schemas.microsoft.com/office/drawing/2014/chart" uri="{C3380CC4-5D6E-409C-BE32-E72D297353CC}">
              <c16:uniqueId val="{00000000-0395-425E-AFFF-378E211FD13D}"/>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89520"/>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NPS!$G$8</c:f>
          <c:strCache>
            <c:ptCount val="1"/>
            <c:pt idx="0">
              <c:v>Индекс NPS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NPS!$H$52</c:f>
                <c:numCache>
                  <c:formatCode>General</c:formatCode>
                  <c:ptCount val="1"/>
                  <c:pt idx="0">
                    <c:v>2.515237594805448E-3</c:v>
                  </c:pt>
                </c:numCache>
              </c:numRef>
            </c:plus>
            <c:minus>
              <c:numRef>
                <c:f>NPS!$H$52</c:f>
                <c:numCache>
                  <c:formatCode>General</c:formatCode>
                  <c:ptCount val="1"/>
                  <c:pt idx="0">
                    <c:v>2.515237594805448E-3</c:v>
                  </c:pt>
                </c:numCache>
              </c:numRef>
            </c:minus>
            <c:spPr>
              <a:noFill/>
              <a:ln w="9525" cap="flat" cmpd="sng" algn="ctr">
                <a:solidFill>
                  <a:schemeClr val="tx1">
                    <a:lumMod val="65000"/>
                    <a:lumOff val="35000"/>
                  </a:schemeClr>
                </a:solidFill>
                <a:round/>
              </a:ln>
              <a:effectLst/>
            </c:spPr>
          </c:errBars>
          <c:val>
            <c:numRef>
              <c:f>NPS!$H$8</c:f>
              <c:numCache>
                <c:formatCode>0%</c:formatCode>
                <c:ptCount val="1"/>
                <c:pt idx="0">
                  <c:v>0</c:v>
                </c:pt>
              </c:numCache>
            </c:numRef>
          </c:val>
          <c:extLst>
            <c:ext xmlns:c16="http://schemas.microsoft.com/office/drawing/2014/chart" uri="{C3380CC4-5D6E-409C-BE32-E72D297353CC}">
              <c16:uniqueId val="{00000000-55E0-4970-91F6-1237989A7114}"/>
            </c:ext>
          </c:extLst>
        </c:ser>
        <c:dLbls>
          <c:showLegendKey val="0"/>
          <c:showVal val="0"/>
          <c:showCatName val="0"/>
          <c:showSerName val="0"/>
          <c:showPercent val="0"/>
          <c:showBubbleSize val="0"/>
        </c:dLbls>
        <c:gapWidth val="100"/>
        <c:overlap val="-27"/>
        <c:axId val="495596720"/>
        <c:axId val="495595472"/>
      </c:barChart>
      <c:catAx>
        <c:axId val="495596720"/>
        <c:scaling>
          <c:orientation val="minMax"/>
        </c:scaling>
        <c:delete val="1"/>
        <c:axPos val="b"/>
        <c:majorTickMark val="none"/>
        <c:minorTickMark val="none"/>
        <c:tickLblPos val="nextTo"/>
        <c:crossAx val="495595472"/>
        <c:crosses val="autoZero"/>
        <c:auto val="1"/>
        <c:lblAlgn val="ctr"/>
        <c:lblOffset val="100"/>
        <c:noMultiLvlLbl val="0"/>
      </c:catAx>
      <c:valAx>
        <c:axId val="495595472"/>
        <c:scaling>
          <c:orientation val="minMax"/>
          <c:max val="1"/>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96720"/>
        <c:crosses val="autoZero"/>
        <c:crossBetween val="between"/>
        <c:majorUnit val="0.1"/>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CSI!$AF$9</c:f>
          <c:strCache>
            <c:ptCount val="1"/>
            <c:pt idx="0">
              <c:v>Атрибуты пользовательской удовлетворенности (суммарный CSI - 0)</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CSI!$Z$4</c:f>
              <c:strCache>
                <c:ptCount val="1"/>
                <c:pt idx="0">
                  <c:v>Атрибут 1</c:v>
                </c:pt>
              </c:strCache>
            </c:strRef>
          </c:tx>
          <c:spPr>
            <a:ln w="25400" cap="rnd">
              <a:noFill/>
              <a:round/>
            </a:ln>
            <a:effectLst/>
          </c:spPr>
          <c:marker>
            <c:symbol val="circle"/>
            <c:size val="5"/>
            <c:spPr>
              <a:solidFill>
                <a:schemeClr val="accent1"/>
              </a:solidFill>
              <a:ln w="1270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CSI!$Z$5</c:f>
            </c:numRef>
          </c:xVal>
          <c:yVal>
            <c:numRef>
              <c:f>CSI!$Z$7</c:f>
              <c:numCache>
                <c:formatCode>0.00</c:formatCode>
                <c:ptCount val="1"/>
                <c:pt idx="0">
                  <c:v>0</c:v>
                </c:pt>
              </c:numCache>
            </c:numRef>
          </c:yVal>
          <c:smooth val="0"/>
          <c:extLst>
            <c:ext xmlns:c16="http://schemas.microsoft.com/office/drawing/2014/chart" uri="{C3380CC4-5D6E-409C-BE32-E72D297353CC}">
              <c16:uniqueId val="{00000002-E55D-4CED-84A1-45840C5D3D58}"/>
            </c:ext>
          </c:extLst>
        </c:ser>
        <c:ser>
          <c:idx val="1"/>
          <c:order val="1"/>
          <c:tx>
            <c:strRef>
              <c:f>CSI!$AA$4</c:f>
              <c:strCache>
                <c:ptCount val="1"/>
                <c:pt idx="0">
                  <c:v>Атрибут 2</c:v>
                </c:pt>
              </c:strCache>
            </c:strRef>
          </c:tx>
          <c:spPr>
            <a:ln w="25400" cap="rnd">
              <a:noFill/>
              <a:round/>
            </a:ln>
            <a:effectLst/>
          </c:spPr>
          <c:marker>
            <c:symbol val="circle"/>
            <c:size val="5"/>
            <c:spPr>
              <a:solidFill>
                <a:schemeClr val="accent2"/>
              </a:solidFill>
              <a:ln w="12700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CSI!$AA$5</c:f>
            </c:numRef>
          </c:xVal>
          <c:yVal>
            <c:numRef>
              <c:f>CSI!$AA$7</c:f>
              <c:numCache>
                <c:formatCode>0.00</c:formatCode>
                <c:ptCount val="1"/>
                <c:pt idx="0">
                  <c:v>0</c:v>
                </c:pt>
              </c:numCache>
            </c:numRef>
          </c:yVal>
          <c:smooth val="0"/>
          <c:extLst>
            <c:ext xmlns:c16="http://schemas.microsoft.com/office/drawing/2014/chart" uri="{C3380CC4-5D6E-409C-BE32-E72D297353CC}">
              <c16:uniqueId val="{00000003-E55D-4CED-84A1-45840C5D3D58}"/>
            </c:ext>
          </c:extLst>
        </c:ser>
        <c:ser>
          <c:idx val="2"/>
          <c:order val="2"/>
          <c:tx>
            <c:strRef>
              <c:f>CSI!$AB$4</c:f>
              <c:strCache>
                <c:ptCount val="1"/>
                <c:pt idx="0">
                  <c:v>Атрибут 3</c:v>
                </c:pt>
              </c:strCache>
            </c:strRef>
          </c:tx>
          <c:spPr>
            <a:ln w="25400" cap="rnd">
              <a:noFill/>
              <a:round/>
            </a:ln>
            <a:effectLst/>
          </c:spPr>
          <c:marker>
            <c:symbol val="circle"/>
            <c:size val="5"/>
            <c:spPr>
              <a:solidFill>
                <a:schemeClr val="accent3"/>
              </a:solidFill>
              <a:ln w="12700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CSI!$AB$5</c:f>
            </c:numRef>
          </c:xVal>
          <c:yVal>
            <c:numRef>
              <c:f>CSI!$AB$7</c:f>
              <c:numCache>
                <c:formatCode>0.00</c:formatCode>
                <c:ptCount val="1"/>
                <c:pt idx="0">
                  <c:v>0</c:v>
                </c:pt>
              </c:numCache>
            </c:numRef>
          </c:yVal>
          <c:smooth val="0"/>
          <c:extLst>
            <c:ext xmlns:c16="http://schemas.microsoft.com/office/drawing/2014/chart" uri="{C3380CC4-5D6E-409C-BE32-E72D297353CC}">
              <c16:uniqueId val="{00000004-E55D-4CED-84A1-45840C5D3D58}"/>
            </c:ext>
          </c:extLst>
        </c:ser>
        <c:ser>
          <c:idx val="3"/>
          <c:order val="3"/>
          <c:tx>
            <c:strRef>
              <c:f>CSI!$AC$4</c:f>
              <c:strCache>
                <c:ptCount val="1"/>
                <c:pt idx="0">
                  <c:v>Атрибут 4</c:v>
                </c:pt>
              </c:strCache>
            </c:strRef>
          </c:tx>
          <c:spPr>
            <a:ln w="25400" cap="rnd">
              <a:noFill/>
              <a:round/>
            </a:ln>
            <a:effectLst/>
          </c:spPr>
          <c:marker>
            <c:symbol val="circle"/>
            <c:size val="5"/>
            <c:spPr>
              <a:solidFill>
                <a:schemeClr val="accent4"/>
              </a:solidFill>
              <a:ln w="127000">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CSI!$AC$5</c:f>
            </c:numRef>
          </c:xVal>
          <c:yVal>
            <c:numRef>
              <c:f>CSI!$AC$7</c:f>
              <c:numCache>
                <c:formatCode>0.00</c:formatCode>
                <c:ptCount val="1"/>
                <c:pt idx="0">
                  <c:v>0</c:v>
                </c:pt>
              </c:numCache>
            </c:numRef>
          </c:yVal>
          <c:smooth val="0"/>
          <c:extLst>
            <c:ext xmlns:c16="http://schemas.microsoft.com/office/drawing/2014/chart" uri="{C3380CC4-5D6E-409C-BE32-E72D297353CC}">
              <c16:uniqueId val="{00000005-E55D-4CED-84A1-45840C5D3D58}"/>
            </c:ext>
          </c:extLst>
        </c:ser>
        <c:ser>
          <c:idx val="4"/>
          <c:order val="4"/>
          <c:tx>
            <c:strRef>
              <c:f>CSI!$AD$4</c:f>
              <c:strCache>
                <c:ptCount val="1"/>
                <c:pt idx="0">
                  <c:v>Атрибут 5</c:v>
                </c:pt>
              </c:strCache>
            </c:strRef>
          </c:tx>
          <c:spPr>
            <a:ln w="25400" cap="rnd">
              <a:noFill/>
              <a:round/>
            </a:ln>
            <a:effectLst/>
          </c:spPr>
          <c:marker>
            <c:symbol val="circle"/>
            <c:size val="5"/>
            <c:spPr>
              <a:solidFill>
                <a:schemeClr val="accent5"/>
              </a:solidFill>
              <a:ln w="127000">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CSI!$AD$5</c:f>
            </c:numRef>
          </c:xVal>
          <c:yVal>
            <c:numRef>
              <c:f>CSI!$AD$7</c:f>
              <c:numCache>
                <c:formatCode>0.00</c:formatCode>
                <c:ptCount val="1"/>
                <c:pt idx="0">
                  <c:v>0</c:v>
                </c:pt>
              </c:numCache>
            </c:numRef>
          </c:yVal>
          <c:smooth val="0"/>
          <c:extLst>
            <c:ext xmlns:c16="http://schemas.microsoft.com/office/drawing/2014/chart" uri="{C3380CC4-5D6E-409C-BE32-E72D297353CC}">
              <c16:uniqueId val="{00000006-E55D-4CED-84A1-45840C5D3D58}"/>
            </c:ext>
          </c:extLst>
        </c:ser>
        <c:dLbls>
          <c:showLegendKey val="0"/>
          <c:showVal val="0"/>
          <c:showCatName val="0"/>
          <c:showSerName val="0"/>
          <c:showPercent val="0"/>
          <c:showBubbleSize val="0"/>
        </c:dLbls>
        <c:axId val="903016528"/>
        <c:axId val="903014560"/>
      </c:scatterChart>
      <c:valAx>
        <c:axId val="903016528"/>
        <c:scaling>
          <c:orientation val="minMax"/>
          <c:max val="5"/>
          <c:min val="1"/>
        </c:scaling>
        <c:delete val="0"/>
        <c:axPos val="b"/>
        <c:majorGridlines>
          <c:spPr>
            <a:ln w="9525" cap="flat" cmpd="sng" algn="ctr">
              <a:solidFill>
                <a:schemeClr val="tx1">
                  <a:lumMod val="15000"/>
                  <a:lumOff val="85000"/>
                </a:schemeClr>
              </a:solidFill>
              <a:round/>
            </a:ln>
            <a:effectLst/>
          </c:spPr>
        </c:majorGridlines>
        <c:title>
          <c:tx>
            <c:strRef>
              <c:f>CSI!$Y$5</c:f>
              <c:strCache>
                <c:ptCount val="1"/>
                <c:pt idx="0">
                  <c:v>Важность</c:v>
                </c:pt>
              </c:strCache>
            </c:strRef>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014560"/>
        <c:crosses val="autoZero"/>
        <c:crossBetween val="midCat"/>
      </c:valAx>
      <c:valAx>
        <c:axId val="903014560"/>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strRef>
              <c:f>CSI!$Y$7</c:f>
              <c:strCache>
                <c:ptCount val="1"/>
                <c:pt idx="0">
                  <c:v>Удовлетворенность</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016528"/>
        <c:crosses val="autoZero"/>
        <c:crossBetween val="midCat"/>
      </c:valAx>
      <c:spPr>
        <a:gradFill flip="none" rotWithShape="1">
          <a:gsLst>
            <a:gs pos="0">
              <a:srgbClr val="FF9999"/>
            </a:gs>
            <a:gs pos="55000">
              <a:schemeClr val="accent6">
                <a:lumMod val="20000"/>
                <a:lumOff val="80000"/>
              </a:schemeClr>
            </a:gs>
          </a:gsLst>
          <a:lin ang="15000000" scaled="0"/>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Локализация!$C$181</c:f>
          <c:strCache>
            <c:ptCount val="1"/>
            <c:pt idx="0">
              <c:v>Удовлетворенность нужд по ODI</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18822536563461"/>
          <c:y val="8.9023787576625296E-2"/>
          <c:w val="0.84703690799711984"/>
          <c:h val="0.8211364265647747"/>
        </c:manualLayout>
      </c:layout>
      <c:scatterChart>
        <c:scatterStyle val="lineMarker"/>
        <c:varyColors val="0"/>
        <c:ser>
          <c:idx val="0"/>
          <c:order val="0"/>
          <c:tx>
            <c:strRef>
              <c:f>ODI!$AA$41</c:f>
              <c:strCache>
                <c:ptCount val="1"/>
                <c:pt idx="0">
                  <c:v>У</c:v>
                </c:pt>
              </c:strCache>
            </c:strRef>
          </c:tx>
          <c:spPr>
            <a:ln w="25400" cap="rnd">
              <a:noFill/>
              <a:round/>
            </a:ln>
            <a:effectLst/>
          </c:spPr>
          <c:marker>
            <c:symbol val="circle"/>
            <c:size val="5"/>
            <c:spPr>
              <a:solidFill>
                <a:schemeClr val="accent1"/>
              </a:solidFill>
              <a:ln w="127000">
                <a:solidFill>
                  <a:schemeClr val="accent1"/>
                </a:solidFill>
              </a:ln>
              <a:effectLst/>
            </c:spPr>
          </c:marker>
          <c:dLbls>
            <c:dLbl>
              <c:idx val="0"/>
              <c:tx>
                <c:rich>
                  <a:bodyPr/>
                  <a:lstStyle/>
                  <a:p>
                    <a:fld id="{A0DB81F6-96FC-4EAA-8D5E-86A290CD3354}" type="CELLRANGE">
                      <a:rPr lang="en-US"/>
                      <a:pPr/>
                      <a:t>[ДИАПАЗОН ЯЧЕЕК]</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9CE-47F7-BF3B-D7217FA0454C}"/>
                </c:ext>
              </c:extLst>
            </c:dLbl>
            <c:dLbl>
              <c:idx val="1"/>
              <c:tx>
                <c:rich>
                  <a:bodyPr/>
                  <a:lstStyle/>
                  <a:p>
                    <a:fld id="{9300A297-84D4-444C-A34C-F907E3438E69}" type="CELLRANGE">
                      <a:rPr lang="en-US"/>
                      <a:pPr/>
                      <a:t>[ДИАПАЗОН ЯЧЕЕК]</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9CE-47F7-BF3B-D7217FA0454C}"/>
                </c:ext>
              </c:extLst>
            </c:dLbl>
            <c:dLbl>
              <c:idx val="2"/>
              <c:tx>
                <c:rich>
                  <a:bodyPr/>
                  <a:lstStyle/>
                  <a:p>
                    <a:fld id="{936AB639-C309-44BF-8173-EDAD4A5991CC}" type="CELLRANGE">
                      <a:rPr lang="en-US"/>
                      <a:pPr/>
                      <a:t>[ДИАПАЗОН ЯЧЕЕК]</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9CE-47F7-BF3B-D7217FA0454C}"/>
                </c:ext>
              </c:extLst>
            </c:dLbl>
            <c:dLbl>
              <c:idx val="3"/>
              <c:tx>
                <c:rich>
                  <a:bodyPr/>
                  <a:lstStyle/>
                  <a:p>
                    <a:fld id="{D98BCED8-DE6A-4FB2-ABA6-5BBAF86D1906}" type="CELLRANGE">
                      <a:rPr lang="en-US"/>
                      <a:pPr/>
                      <a:t>[ДИАПАЗОН ЯЧЕЕК]</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9CE-47F7-BF3B-D7217FA0454C}"/>
                </c:ext>
              </c:extLst>
            </c:dLbl>
            <c:dLbl>
              <c:idx val="4"/>
              <c:tx>
                <c:rich>
                  <a:bodyPr/>
                  <a:lstStyle/>
                  <a:p>
                    <a:fld id="{A4B9333C-18C7-4EC9-B17D-5FC3A9402E90}" type="CELLRANGE">
                      <a:rPr lang="en-US"/>
                      <a:pPr/>
                      <a:t>[ДИАПАЗОН ЯЧЕЕК]</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52D-428F-905C-F07A5E2F1D6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strRef>
              <c:f>ODI!$Z$42:$Z$46</c:f>
            </c:strRef>
          </c:xVal>
          <c:yVal>
            <c:numRef>
              <c:f>ODI!$AA$42:$AA$46</c:f>
              <c:numCache>
                <c:formatCode>0.00</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ODI!$Y$42:$Y$46</c15:f>
                <c15:dlblRangeCache>
                  <c:ptCount val="5"/>
                  <c:pt idx="0">
                    <c:v>JS 1</c:v>
                  </c:pt>
                  <c:pt idx="1">
                    <c:v>JS 2</c:v>
                  </c:pt>
                  <c:pt idx="2">
                    <c:v>JS 3</c:v>
                  </c:pt>
                  <c:pt idx="3">
                    <c:v>JS 4</c:v>
                  </c:pt>
                  <c:pt idx="4">
                    <c:v>JS 5</c:v>
                  </c:pt>
                </c15:dlblRangeCache>
              </c15:datalabelsRange>
            </c:ext>
            <c:ext xmlns:c16="http://schemas.microsoft.com/office/drawing/2014/chart" uri="{C3380CC4-5D6E-409C-BE32-E72D297353CC}">
              <c16:uniqueId val="{00000000-E9CE-47F7-BF3B-D7217FA0454C}"/>
            </c:ext>
          </c:extLst>
        </c:ser>
        <c:dLbls>
          <c:dLblPos val="t"/>
          <c:showLegendKey val="0"/>
          <c:showVal val="1"/>
          <c:showCatName val="0"/>
          <c:showSerName val="0"/>
          <c:showPercent val="0"/>
          <c:showBubbleSize val="0"/>
        </c:dLbls>
        <c:axId val="666762944"/>
        <c:axId val="666763928"/>
      </c:scatterChart>
      <c:valAx>
        <c:axId val="666762944"/>
        <c:scaling>
          <c:orientation val="minMax"/>
          <c:max val="10"/>
        </c:scaling>
        <c:delete val="0"/>
        <c:axPos val="b"/>
        <c:majorGridlines>
          <c:spPr>
            <a:ln w="9525" cap="flat" cmpd="sng" algn="ctr">
              <a:solidFill>
                <a:schemeClr val="tx1">
                  <a:lumMod val="15000"/>
                  <a:lumOff val="85000"/>
                </a:schemeClr>
              </a:solidFill>
              <a:round/>
            </a:ln>
            <a:effectLst/>
          </c:spPr>
        </c:majorGridlines>
        <c:title>
          <c:tx>
            <c:strRef>
              <c:f>ODI!$Y$5</c:f>
              <c:strCache>
                <c:ptCount val="1"/>
                <c:pt idx="0">
                  <c:v>Важность</c:v>
                </c:pt>
              </c:strCache>
            </c:strRef>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63928"/>
        <c:crosses val="autoZero"/>
        <c:crossBetween val="midCat"/>
      </c:valAx>
      <c:valAx>
        <c:axId val="666763928"/>
        <c:scaling>
          <c:orientation val="minMax"/>
          <c:max val="10"/>
        </c:scaling>
        <c:delete val="0"/>
        <c:axPos val="l"/>
        <c:majorGridlines>
          <c:spPr>
            <a:ln w="9525" cap="flat" cmpd="sng" algn="ctr">
              <a:solidFill>
                <a:schemeClr val="tx1">
                  <a:lumMod val="15000"/>
                  <a:lumOff val="85000"/>
                </a:schemeClr>
              </a:solidFill>
              <a:round/>
            </a:ln>
            <a:effectLst/>
          </c:spPr>
        </c:majorGridlines>
        <c:title>
          <c:tx>
            <c:strRef>
              <c:f>ODI!$Y$6</c:f>
              <c:strCache>
                <c:ptCount val="1"/>
                <c:pt idx="0">
                  <c:v>Удовлетворенность</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6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Локализация!$C$195</c:f>
          <c:strCache>
            <c:ptCount val="1"/>
            <c:pt idx="0">
              <c:v>Востребованность по Кано (взвешенная)</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35064931008509"/>
          <c:y val="9.1069201459110238E-2"/>
          <c:w val="0.85346402992133874"/>
          <c:h val="0.81656838952890876"/>
        </c:manualLayout>
      </c:layout>
      <c:scatterChart>
        <c:scatterStyle val="lineMarker"/>
        <c:varyColors val="0"/>
        <c:ser>
          <c:idx val="0"/>
          <c:order val="0"/>
          <c:tx>
            <c:strRef>
              <c:f>Кано!$BN$4</c:f>
              <c:strCache>
                <c:ptCount val="1"/>
                <c:pt idx="0">
                  <c:v>Свойство 1</c:v>
                </c:pt>
              </c:strCache>
            </c:strRef>
          </c:tx>
          <c:spPr>
            <a:ln w="19050">
              <a:noFill/>
            </a:ln>
          </c:spPr>
          <c:marker>
            <c:symbol val="circle"/>
            <c:size val="40"/>
            <c:spPr>
              <a:solidFill>
                <a:srgbClr val="5089BC">
                  <a:alpha val="50196"/>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Кано!$BO$19</c:f>
            </c:numRef>
          </c:xVal>
          <c:yVal>
            <c:numRef>
              <c:f>Кано!$BP$19</c:f>
              <c:numCache>
                <c:formatCode>0.00</c:formatCode>
                <c:ptCount val="1"/>
                <c:pt idx="0">
                  <c:v>0</c:v>
                </c:pt>
              </c:numCache>
            </c:numRef>
          </c:yVal>
          <c:smooth val="0"/>
          <c:extLst>
            <c:ext xmlns:c16="http://schemas.microsoft.com/office/drawing/2014/chart" uri="{C3380CC4-5D6E-409C-BE32-E72D297353CC}">
              <c16:uniqueId val="{00000001-E678-4FA6-BCF5-6CE47C5F120C}"/>
            </c:ext>
          </c:extLst>
        </c:ser>
        <c:ser>
          <c:idx val="1"/>
          <c:order val="1"/>
          <c:tx>
            <c:strRef>
              <c:f>Кано!$BN$5</c:f>
              <c:strCache>
                <c:ptCount val="1"/>
                <c:pt idx="0">
                  <c:v>Свойство 2</c:v>
                </c:pt>
              </c:strCache>
            </c:strRef>
          </c:tx>
          <c:spPr>
            <a:ln w="19050">
              <a:noFill/>
            </a:ln>
          </c:spPr>
          <c:marker>
            <c:symbol val="circle"/>
            <c:size val="40"/>
            <c:spPr>
              <a:solidFill>
                <a:srgbClr val="D26E2A">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Кано!$BO$20</c:f>
            </c:numRef>
          </c:xVal>
          <c:yVal>
            <c:numRef>
              <c:f>Кано!$BP$20</c:f>
              <c:numCache>
                <c:formatCode>0.00</c:formatCode>
                <c:ptCount val="1"/>
                <c:pt idx="0">
                  <c:v>0</c:v>
                </c:pt>
              </c:numCache>
            </c:numRef>
          </c:yVal>
          <c:smooth val="0"/>
          <c:extLst>
            <c:ext xmlns:c16="http://schemas.microsoft.com/office/drawing/2014/chart" uri="{C3380CC4-5D6E-409C-BE32-E72D297353CC}">
              <c16:uniqueId val="{00000002-E678-4FA6-BCF5-6CE47C5F120C}"/>
            </c:ext>
          </c:extLst>
        </c:ser>
        <c:ser>
          <c:idx val="2"/>
          <c:order val="2"/>
          <c:tx>
            <c:strRef>
              <c:f>Кано!$BN$6</c:f>
              <c:strCache>
                <c:ptCount val="1"/>
                <c:pt idx="0">
                  <c:v>Свойство 3</c:v>
                </c:pt>
              </c:strCache>
            </c:strRef>
          </c:tx>
          <c:spPr>
            <a:ln w="19050">
              <a:noFill/>
            </a:ln>
          </c:spPr>
          <c:marker>
            <c:symbol val="circle"/>
            <c:size val="40"/>
            <c:spPr>
              <a:solidFill>
                <a:srgbClr val="7030A0">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Кано!$BO$21</c:f>
            </c:numRef>
          </c:xVal>
          <c:yVal>
            <c:numRef>
              <c:f>Кано!$BP$21</c:f>
              <c:numCache>
                <c:formatCode>0.00</c:formatCode>
                <c:ptCount val="1"/>
                <c:pt idx="0">
                  <c:v>0</c:v>
                </c:pt>
              </c:numCache>
            </c:numRef>
          </c:yVal>
          <c:smooth val="0"/>
          <c:extLst>
            <c:ext xmlns:c16="http://schemas.microsoft.com/office/drawing/2014/chart" uri="{C3380CC4-5D6E-409C-BE32-E72D297353CC}">
              <c16:uniqueId val="{00000003-E678-4FA6-BCF5-6CE47C5F120C}"/>
            </c:ext>
          </c:extLst>
        </c:ser>
        <c:ser>
          <c:idx val="3"/>
          <c:order val="3"/>
          <c:tx>
            <c:strRef>
              <c:f>Кано!$BN$7</c:f>
              <c:strCache>
                <c:ptCount val="1"/>
                <c:pt idx="0">
                  <c:v>Свойство 4</c:v>
                </c:pt>
              </c:strCache>
            </c:strRef>
          </c:tx>
          <c:spPr>
            <a:ln w="19050">
              <a:noFill/>
            </a:ln>
          </c:spPr>
          <c:marker>
            <c:symbol val="circle"/>
            <c:size val="40"/>
            <c:spPr>
              <a:solidFill>
                <a:srgbClr val="38BEBB">
                  <a:alpha val="49804"/>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Кано!$BO$22</c:f>
            </c:numRef>
          </c:xVal>
          <c:yVal>
            <c:numRef>
              <c:f>Кано!$BP$22</c:f>
              <c:numCache>
                <c:formatCode>0.00</c:formatCode>
                <c:ptCount val="1"/>
                <c:pt idx="0">
                  <c:v>0</c:v>
                </c:pt>
              </c:numCache>
            </c:numRef>
          </c:yVal>
          <c:smooth val="0"/>
          <c:extLst>
            <c:ext xmlns:c16="http://schemas.microsoft.com/office/drawing/2014/chart" uri="{C3380CC4-5D6E-409C-BE32-E72D297353CC}">
              <c16:uniqueId val="{00000004-E678-4FA6-BCF5-6CE47C5F120C}"/>
            </c:ext>
          </c:extLst>
        </c:ser>
        <c:ser>
          <c:idx val="4"/>
          <c:order val="4"/>
          <c:tx>
            <c:strRef>
              <c:f>Кано!$BN$8</c:f>
              <c:strCache>
                <c:ptCount val="1"/>
                <c:pt idx="0">
                  <c:v>Свойство 5</c:v>
                </c:pt>
              </c:strCache>
            </c:strRef>
          </c:tx>
          <c:spPr>
            <a:ln w="19050">
              <a:noFill/>
            </a:ln>
          </c:spPr>
          <c:marker>
            <c:symbol val="circle"/>
            <c:size val="40"/>
            <c:spPr>
              <a:solidFill>
                <a:srgbClr val="FF9999">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Кано!$BO$23</c:f>
            </c:numRef>
          </c:xVal>
          <c:yVal>
            <c:numRef>
              <c:f>Кано!$BP$23</c:f>
              <c:numCache>
                <c:formatCode>0.00</c:formatCode>
                <c:ptCount val="1"/>
                <c:pt idx="0">
                  <c:v>0</c:v>
                </c:pt>
              </c:numCache>
            </c:numRef>
          </c:yVal>
          <c:smooth val="0"/>
          <c:extLst>
            <c:ext xmlns:c16="http://schemas.microsoft.com/office/drawing/2014/chart" uri="{C3380CC4-5D6E-409C-BE32-E72D297353CC}">
              <c16:uniqueId val="{00000005-E678-4FA6-BCF5-6CE47C5F120C}"/>
            </c:ext>
          </c:extLst>
        </c:ser>
        <c:ser>
          <c:idx val="5"/>
          <c:order val="5"/>
          <c:tx>
            <c:strRef>
              <c:f>Кано!$BN$9</c:f>
              <c:strCache>
                <c:ptCount val="1"/>
                <c:pt idx="0">
                  <c:v>Свойство 6</c:v>
                </c:pt>
              </c:strCache>
            </c:strRef>
          </c:tx>
          <c:spPr>
            <a:ln w="19050">
              <a:noFill/>
            </a:ln>
          </c:spPr>
          <c:marker>
            <c:symbol val="circle"/>
            <c:size val="40"/>
            <c:spPr>
              <a:solidFill>
                <a:schemeClr val="accent6">
                  <a:lumMod val="75000"/>
                  <a:alpha val="50000"/>
                </a:scheme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Кано!$BO$24</c:f>
            </c:numRef>
          </c:xVal>
          <c:yVal>
            <c:numRef>
              <c:f>Кано!$BP$24</c:f>
              <c:numCache>
                <c:formatCode>0.00</c:formatCode>
                <c:ptCount val="1"/>
                <c:pt idx="0">
                  <c:v>0</c:v>
                </c:pt>
              </c:numCache>
            </c:numRef>
          </c:yVal>
          <c:smooth val="0"/>
          <c:extLst>
            <c:ext xmlns:c16="http://schemas.microsoft.com/office/drawing/2014/chart" uri="{C3380CC4-5D6E-409C-BE32-E72D297353CC}">
              <c16:uniqueId val="{00000006-E678-4FA6-BCF5-6CE47C5F120C}"/>
            </c:ext>
          </c:extLst>
        </c:ser>
        <c:ser>
          <c:idx val="6"/>
          <c:order val="6"/>
          <c:tx>
            <c:strRef>
              <c:f>Кано!$BN$10</c:f>
              <c:strCache>
                <c:ptCount val="1"/>
                <c:pt idx="0">
                  <c:v>Свойство 7</c:v>
                </c:pt>
              </c:strCache>
            </c:strRef>
          </c:tx>
          <c:spPr>
            <a:ln w="19050">
              <a:noFill/>
            </a:ln>
          </c:spPr>
          <c:marker>
            <c:symbol val="circle"/>
            <c:size val="40"/>
            <c:spPr>
              <a:solidFill>
                <a:srgbClr val="9E1A1A">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Кано!$BO$25</c:f>
            </c:numRef>
          </c:xVal>
          <c:yVal>
            <c:numRef>
              <c:f>Кано!$BP$25</c:f>
              <c:numCache>
                <c:formatCode>0.00</c:formatCode>
                <c:ptCount val="1"/>
                <c:pt idx="0">
                  <c:v>0</c:v>
                </c:pt>
              </c:numCache>
            </c:numRef>
          </c:yVal>
          <c:smooth val="0"/>
          <c:extLst>
            <c:ext xmlns:c16="http://schemas.microsoft.com/office/drawing/2014/chart" uri="{C3380CC4-5D6E-409C-BE32-E72D297353CC}">
              <c16:uniqueId val="{00000007-E678-4FA6-BCF5-6CE47C5F120C}"/>
            </c:ext>
          </c:extLst>
        </c:ser>
        <c:ser>
          <c:idx val="7"/>
          <c:order val="7"/>
          <c:tx>
            <c:strRef>
              <c:f>Кано!$BN$11</c:f>
              <c:strCache>
                <c:ptCount val="1"/>
                <c:pt idx="0">
                  <c:v>Свойство 8</c:v>
                </c:pt>
              </c:strCache>
            </c:strRef>
          </c:tx>
          <c:spPr>
            <a:ln w="19050">
              <a:noFill/>
            </a:ln>
          </c:spPr>
          <c:marker>
            <c:symbol val="circle"/>
            <c:size val="40"/>
            <c:spPr>
              <a:solidFill>
                <a:srgbClr val="FE0000">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Кано!$BO$26</c:f>
            </c:numRef>
          </c:xVal>
          <c:yVal>
            <c:numRef>
              <c:f>Кано!$BP$26</c:f>
              <c:numCache>
                <c:formatCode>0.00</c:formatCode>
                <c:ptCount val="1"/>
                <c:pt idx="0">
                  <c:v>0</c:v>
                </c:pt>
              </c:numCache>
            </c:numRef>
          </c:yVal>
          <c:smooth val="0"/>
          <c:extLst>
            <c:ext xmlns:c16="http://schemas.microsoft.com/office/drawing/2014/chart" uri="{C3380CC4-5D6E-409C-BE32-E72D297353CC}">
              <c16:uniqueId val="{00000008-E678-4FA6-BCF5-6CE47C5F120C}"/>
            </c:ext>
          </c:extLst>
        </c:ser>
        <c:ser>
          <c:idx val="8"/>
          <c:order val="8"/>
          <c:tx>
            <c:strRef>
              <c:f>Кано!$BN$12</c:f>
              <c:strCache>
                <c:ptCount val="1"/>
                <c:pt idx="0">
                  <c:v>Свойство 9</c:v>
                </c:pt>
              </c:strCache>
            </c:strRef>
          </c:tx>
          <c:spPr>
            <a:ln w="19050">
              <a:noFill/>
            </a:ln>
          </c:spPr>
          <c:marker>
            <c:symbol val="circle"/>
            <c:size val="40"/>
            <c:spPr>
              <a:solidFill>
                <a:schemeClr val="accent3">
                  <a:lumMod val="75000"/>
                  <a:alpha val="60000"/>
                </a:scheme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Кано!$BO$27</c:f>
            </c:numRef>
          </c:xVal>
          <c:yVal>
            <c:numRef>
              <c:f>Кано!$BP$27</c:f>
              <c:numCache>
                <c:formatCode>0.00</c:formatCode>
                <c:ptCount val="1"/>
                <c:pt idx="0">
                  <c:v>0</c:v>
                </c:pt>
              </c:numCache>
            </c:numRef>
          </c:yVal>
          <c:smooth val="0"/>
          <c:extLst>
            <c:ext xmlns:c16="http://schemas.microsoft.com/office/drawing/2014/chart" uri="{C3380CC4-5D6E-409C-BE32-E72D297353CC}">
              <c16:uniqueId val="{00000009-E678-4FA6-BCF5-6CE47C5F120C}"/>
            </c:ext>
          </c:extLst>
        </c:ser>
        <c:ser>
          <c:idx val="9"/>
          <c:order val="9"/>
          <c:tx>
            <c:strRef>
              <c:f>Кано!$BN$13</c:f>
              <c:strCache>
                <c:ptCount val="1"/>
                <c:pt idx="0">
                  <c:v>Свойство 10</c:v>
                </c:pt>
              </c:strCache>
            </c:strRef>
          </c:tx>
          <c:spPr>
            <a:ln w="19050">
              <a:noFill/>
            </a:ln>
          </c:spPr>
          <c:marker>
            <c:symbol val="circle"/>
            <c:size val="40"/>
            <c:spPr>
              <a:solidFill>
                <a:srgbClr val="FB802D">
                  <a:alpha val="50000"/>
                </a:srgbClr>
              </a:solidFill>
              <a:ln w="254000">
                <a:noFill/>
              </a:ln>
            </c:spPr>
          </c:marker>
          <c:dLbls>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Кано!$BO$28</c:f>
            </c:numRef>
          </c:xVal>
          <c:yVal>
            <c:numRef>
              <c:f>Кано!$BP$28</c:f>
              <c:numCache>
                <c:formatCode>0.00</c:formatCode>
                <c:ptCount val="1"/>
                <c:pt idx="0">
                  <c:v>0</c:v>
                </c:pt>
              </c:numCache>
            </c:numRef>
          </c:yVal>
          <c:smooth val="0"/>
          <c:extLst>
            <c:ext xmlns:c16="http://schemas.microsoft.com/office/drawing/2014/chart" uri="{C3380CC4-5D6E-409C-BE32-E72D297353CC}">
              <c16:uniqueId val="{0000000A-E678-4FA6-BCF5-6CE47C5F120C}"/>
            </c:ext>
          </c:extLst>
        </c:ser>
        <c:dLbls>
          <c:showLegendKey val="0"/>
          <c:showVal val="1"/>
          <c:showCatName val="0"/>
          <c:showSerName val="0"/>
          <c:showPercent val="0"/>
          <c:showBubbleSize val="0"/>
        </c:dLbls>
        <c:axId val="433621504"/>
        <c:axId val="433622336"/>
      </c:scatterChart>
      <c:valAx>
        <c:axId val="433621504"/>
        <c:scaling>
          <c:orientation val="minMax"/>
          <c:max val="4"/>
          <c:min val="0"/>
        </c:scaling>
        <c:delete val="0"/>
        <c:axPos val="b"/>
        <c:majorGridlines>
          <c:spPr>
            <a:ln w="25400" cap="flat" cmpd="sng" algn="ctr">
              <a:solidFill>
                <a:schemeClr val="tx1"/>
              </a:solidFill>
              <a:round/>
            </a:ln>
            <a:effectLst/>
          </c:spPr>
        </c:majorGridlines>
        <c:minorGridlines/>
        <c:title>
          <c:tx>
            <c:strRef>
              <c:f>Локализация!$C$197</c:f>
              <c:strCache>
                <c:ptCount val="1"/>
                <c:pt idx="0">
                  <c:v>Отсутствие фичи</c:v>
                </c:pt>
              </c:strCache>
            </c:strRef>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22336"/>
        <c:crossesAt val="-2"/>
        <c:crossBetween val="midCat"/>
        <c:majorUnit val="2"/>
        <c:minorUnit val="1"/>
      </c:valAx>
      <c:valAx>
        <c:axId val="433622336"/>
        <c:scaling>
          <c:orientation val="minMax"/>
          <c:max val="4"/>
          <c:min val="0"/>
        </c:scaling>
        <c:delete val="0"/>
        <c:axPos val="l"/>
        <c:majorGridlines>
          <c:spPr>
            <a:ln w="25400" cap="flat" cmpd="sng" algn="ctr">
              <a:solidFill>
                <a:schemeClr val="tx1"/>
              </a:solidFill>
              <a:round/>
            </a:ln>
            <a:effectLst/>
          </c:spPr>
        </c:majorGridlines>
        <c:minorGridlines/>
        <c:title>
          <c:tx>
            <c:strRef>
              <c:f>Локализация!$C$196</c:f>
              <c:strCache>
                <c:ptCount val="1"/>
                <c:pt idx="0">
                  <c:v>Наличие фичи</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21504"/>
        <c:crossesAt val="-2"/>
        <c:crossBetween val="midCat"/>
        <c:majorUnit val="2"/>
        <c:minorUnit val="1"/>
      </c:valAx>
      <c:spPr>
        <a:no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Локализация!$C$214</c:f>
          <c:strCache>
            <c:ptCount val="1"/>
            <c:pt idx="0">
              <c:v>График оптимальной цены</c:v>
            </c:pt>
          </c:strCache>
        </c:strRef>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PSM!$N$2</c:f>
              <c:strCache>
                <c:ptCount val="1"/>
                <c:pt idx="0">
                  <c:v>Слишком дорого</c:v>
                </c:pt>
              </c:strCache>
            </c:strRef>
          </c:tx>
          <c:spPr>
            <a:ln w="28575" cap="rnd">
              <a:solidFill>
                <a:srgbClr val="FF0000"/>
              </a:solidFill>
              <a:prstDash val="dash"/>
              <a:round/>
            </a:ln>
            <a:effectLst/>
          </c:spPr>
          <c:marker>
            <c:symbol val="none"/>
          </c:marker>
          <c:cat>
            <c:strRef>
              <c:f>PSM!$M$4:$M$202</c:f>
              <c:strCache>
                <c:ptCount val="1"/>
                <c:pt idx="0">
                  <c:v>100</c:v>
                </c:pt>
              </c:strCache>
            </c:strRef>
          </c:cat>
          <c:val>
            <c:numRef>
              <c:f>[0]!Сдорого</c:f>
              <c:numCache>
                <c:formatCode>0%</c:formatCode>
                <c:ptCount val="1"/>
                <c:pt idx="0">
                  <c:v>0</c:v>
                </c:pt>
              </c:numCache>
            </c:numRef>
          </c:val>
          <c:smooth val="0"/>
          <c:extLst>
            <c:ext xmlns:c16="http://schemas.microsoft.com/office/drawing/2014/chart" uri="{C3380CC4-5D6E-409C-BE32-E72D297353CC}">
              <c16:uniqueId val="{00000000-01FB-4002-8496-80253F2EC650}"/>
            </c:ext>
          </c:extLst>
        </c:ser>
        <c:ser>
          <c:idx val="1"/>
          <c:order val="1"/>
          <c:tx>
            <c:strRef>
              <c:f>PSM!$O$2</c:f>
              <c:strCache>
                <c:ptCount val="1"/>
                <c:pt idx="0">
                  <c:v>Слишком дешево</c:v>
                </c:pt>
              </c:strCache>
            </c:strRef>
          </c:tx>
          <c:spPr>
            <a:ln w="28575" cap="rnd">
              <a:solidFill>
                <a:srgbClr val="00B050"/>
              </a:solidFill>
              <a:prstDash val="dash"/>
              <a:round/>
            </a:ln>
            <a:effectLst/>
          </c:spPr>
          <c:marker>
            <c:symbol val="none"/>
          </c:marker>
          <c:cat>
            <c:strRef>
              <c:f>PSM!$M$4:$M$202</c:f>
              <c:strCache>
                <c:ptCount val="1"/>
                <c:pt idx="0">
                  <c:v>100</c:v>
                </c:pt>
              </c:strCache>
            </c:strRef>
          </c:cat>
          <c:val>
            <c:numRef>
              <c:f>[0]!Сдешево</c:f>
              <c:numCache>
                <c:formatCode>0%</c:formatCode>
                <c:ptCount val="1"/>
                <c:pt idx="0">
                  <c:v>0</c:v>
                </c:pt>
              </c:numCache>
            </c:numRef>
          </c:val>
          <c:smooth val="0"/>
          <c:extLst>
            <c:ext xmlns:c16="http://schemas.microsoft.com/office/drawing/2014/chart" uri="{C3380CC4-5D6E-409C-BE32-E72D297353CC}">
              <c16:uniqueId val="{00000001-01FB-4002-8496-80253F2EC650}"/>
            </c:ext>
          </c:extLst>
        </c:ser>
        <c:ser>
          <c:idx val="2"/>
          <c:order val="2"/>
          <c:tx>
            <c:strRef>
              <c:f>PSM!$P$2</c:f>
              <c:strCache>
                <c:ptCount val="1"/>
                <c:pt idx="0">
                  <c:v>Дорого</c:v>
                </c:pt>
              </c:strCache>
            </c:strRef>
          </c:tx>
          <c:spPr>
            <a:ln w="28575" cap="rnd">
              <a:solidFill>
                <a:srgbClr val="FF0000"/>
              </a:solidFill>
              <a:round/>
            </a:ln>
            <a:effectLst/>
          </c:spPr>
          <c:marker>
            <c:symbol val="none"/>
          </c:marker>
          <c:cat>
            <c:strRef>
              <c:f>PSM!$M$4:$M$202</c:f>
              <c:strCache>
                <c:ptCount val="1"/>
                <c:pt idx="0">
                  <c:v>100</c:v>
                </c:pt>
              </c:strCache>
            </c:strRef>
          </c:cat>
          <c:val>
            <c:numRef>
              <c:f>[0]!Дорого</c:f>
              <c:numCache>
                <c:formatCode>0%</c:formatCode>
                <c:ptCount val="1"/>
                <c:pt idx="0">
                  <c:v>0</c:v>
                </c:pt>
              </c:numCache>
            </c:numRef>
          </c:val>
          <c:smooth val="0"/>
          <c:extLst>
            <c:ext xmlns:c16="http://schemas.microsoft.com/office/drawing/2014/chart" uri="{C3380CC4-5D6E-409C-BE32-E72D297353CC}">
              <c16:uniqueId val="{00000002-01FB-4002-8496-80253F2EC650}"/>
            </c:ext>
          </c:extLst>
        </c:ser>
        <c:ser>
          <c:idx val="3"/>
          <c:order val="3"/>
          <c:tx>
            <c:strRef>
              <c:f>PSM!$Q$2</c:f>
              <c:strCache>
                <c:ptCount val="1"/>
                <c:pt idx="0">
                  <c:v>Дешево</c:v>
                </c:pt>
              </c:strCache>
            </c:strRef>
          </c:tx>
          <c:spPr>
            <a:ln w="28575" cap="rnd">
              <a:solidFill>
                <a:srgbClr val="00B050"/>
              </a:solidFill>
              <a:round/>
            </a:ln>
            <a:effectLst/>
          </c:spPr>
          <c:marker>
            <c:symbol val="none"/>
          </c:marker>
          <c:cat>
            <c:strRef>
              <c:f>PSM!$M$4:$M$202</c:f>
              <c:strCache>
                <c:ptCount val="1"/>
                <c:pt idx="0">
                  <c:v>100</c:v>
                </c:pt>
              </c:strCache>
            </c:strRef>
          </c:cat>
          <c:val>
            <c:numRef>
              <c:f>[0]!Дешево</c:f>
              <c:numCache>
                <c:formatCode>0%</c:formatCode>
                <c:ptCount val="1"/>
                <c:pt idx="0">
                  <c:v>0</c:v>
                </c:pt>
              </c:numCache>
            </c:numRef>
          </c:val>
          <c:smooth val="0"/>
          <c:extLst>
            <c:ext xmlns:c16="http://schemas.microsoft.com/office/drawing/2014/chart" uri="{C3380CC4-5D6E-409C-BE32-E72D297353CC}">
              <c16:uniqueId val="{00000005-01FB-4002-8496-80253F2EC650}"/>
            </c:ext>
          </c:extLst>
        </c:ser>
        <c:dLbls>
          <c:showLegendKey val="0"/>
          <c:showVal val="0"/>
          <c:showCatName val="0"/>
          <c:showSerName val="0"/>
          <c:showPercent val="0"/>
          <c:showBubbleSize val="0"/>
        </c:dLbls>
        <c:smooth val="0"/>
        <c:axId val="1014779624"/>
        <c:axId val="1014779952"/>
      </c:lineChart>
      <c:catAx>
        <c:axId val="1014779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14779952"/>
        <c:crosses val="autoZero"/>
        <c:auto val="1"/>
        <c:lblAlgn val="ctr"/>
        <c:lblOffset val="100"/>
        <c:noMultiLvlLbl val="0"/>
      </c:catAx>
      <c:valAx>
        <c:axId val="10147799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14779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91259918602264"/>
          <c:y val="3.4451855665309464E-2"/>
          <c:w val="0.8318175108850242"/>
          <c:h val="0.8124458309309438"/>
        </c:manualLayout>
      </c:layout>
      <c:barChart>
        <c:barDir val="col"/>
        <c:grouping val="stacked"/>
        <c:varyColors val="0"/>
        <c:ser>
          <c:idx val="0"/>
          <c:order val="0"/>
          <c:tx>
            <c:strRef>
              <c:f>SUM!$AK$3</c:f>
              <c:strCache>
                <c:ptCount val="1"/>
                <c:pt idx="0">
                  <c:v>Удовлетворенность</c:v>
                </c:pt>
              </c:strCache>
            </c:strRef>
          </c:tx>
          <c:spPr>
            <a:solidFill>
              <a:schemeClr val="accent1"/>
            </a:solidFill>
            <a:ln>
              <a:noFill/>
            </a:ln>
            <a:effectLst/>
          </c:spPr>
          <c:invertIfNegative val="0"/>
          <c:val>
            <c:numRef>
              <c:f>SUM!$AL$3</c:f>
              <c:numCache>
                <c:formatCode>General</c:formatCode>
                <c:ptCount val="1"/>
                <c:pt idx="0">
                  <c:v>0</c:v>
                </c:pt>
              </c:numCache>
            </c:numRef>
          </c:val>
          <c:extLst>
            <c:ext xmlns:c16="http://schemas.microsoft.com/office/drawing/2014/chart" uri="{C3380CC4-5D6E-409C-BE32-E72D297353CC}">
              <c16:uniqueId val="{00000000-8385-44A4-85BB-DBB3A3DBBF13}"/>
            </c:ext>
          </c:extLst>
        </c:ser>
        <c:ser>
          <c:idx val="1"/>
          <c:order val="1"/>
          <c:tx>
            <c:strRef>
              <c:f>SUM!$AK$4</c:f>
              <c:strCache>
                <c:ptCount val="1"/>
                <c:pt idx="0">
                  <c:v>Успех</c:v>
                </c:pt>
              </c:strCache>
            </c:strRef>
          </c:tx>
          <c:spPr>
            <a:solidFill>
              <a:schemeClr val="accent1">
                <a:lumMod val="40000"/>
                <a:lumOff val="60000"/>
              </a:schemeClr>
            </a:solidFill>
            <a:ln>
              <a:noFill/>
            </a:ln>
            <a:effectLst/>
          </c:spPr>
          <c:invertIfNegative val="0"/>
          <c:val>
            <c:numRef>
              <c:f>SUM!$AL$4</c:f>
              <c:numCache>
                <c:formatCode>General</c:formatCode>
                <c:ptCount val="1"/>
                <c:pt idx="0">
                  <c:v>0</c:v>
                </c:pt>
              </c:numCache>
            </c:numRef>
          </c:val>
          <c:extLst>
            <c:ext xmlns:c16="http://schemas.microsoft.com/office/drawing/2014/chart" uri="{C3380CC4-5D6E-409C-BE32-E72D297353CC}">
              <c16:uniqueId val="{00000001-8385-44A4-85BB-DBB3A3DBBF13}"/>
            </c:ext>
          </c:extLst>
        </c:ser>
        <c:ser>
          <c:idx val="2"/>
          <c:order val="2"/>
          <c:tx>
            <c:strRef>
              <c:f>SUM!$AK$5</c:f>
              <c:strCache>
                <c:ptCount val="1"/>
                <c:pt idx="0">
                  <c:v>Время </c:v>
                </c:pt>
              </c:strCache>
            </c:strRef>
          </c:tx>
          <c:spPr>
            <a:solidFill>
              <a:schemeClr val="accent1">
                <a:lumMod val="20000"/>
                <a:lumOff val="80000"/>
              </a:schemeClr>
            </a:solidFill>
            <a:ln>
              <a:noFill/>
            </a:ln>
            <a:effectLst/>
          </c:spPr>
          <c:invertIfNegative val="0"/>
          <c:val>
            <c:numRef>
              <c:f>SUM!$AL$5</c:f>
              <c:numCache>
                <c:formatCode>General</c:formatCode>
                <c:ptCount val="1"/>
                <c:pt idx="0">
                  <c:v>0</c:v>
                </c:pt>
              </c:numCache>
            </c:numRef>
          </c:val>
          <c:extLst>
            <c:ext xmlns:c16="http://schemas.microsoft.com/office/drawing/2014/chart" uri="{C3380CC4-5D6E-409C-BE32-E72D297353CC}">
              <c16:uniqueId val="{00000002-8385-44A4-85BB-DBB3A3DBBF13}"/>
            </c:ext>
          </c:extLst>
        </c:ser>
        <c:dLbls>
          <c:showLegendKey val="0"/>
          <c:showVal val="0"/>
          <c:showCatName val="0"/>
          <c:showSerName val="0"/>
          <c:showPercent val="0"/>
          <c:showBubbleSize val="0"/>
        </c:dLbls>
        <c:gapWidth val="100"/>
        <c:overlap val="100"/>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1"/>
        <c:axPos val="l"/>
        <c:numFmt formatCode="0.00%" sourceLinked="0"/>
        <c:majorTickMark val="none"/>
        <c:minorTickMark val="none"/>
        <c:tickLblPos val="nextTo"/>
        <c:crossAx val="493689520"/>
        <c:crosses val="autoZero"/>
        <c:crossBetween val="between"/>
      </c:valAx>
      <c:spPr>
        <a:noFill/>
        <a:ln>
          <a:noFill/>
        </a:ln>
        <a:effectLst/>
      </c:spPr>
    </c:plotArea>
    <c:legend>
      <c:legendPos val="b"/>
      <c:layout>
        <c:manualLayout>
          <c:xMode val="edge"/>
          <c:yMode val="edge"/>
          <c:x val="9.0906868426181231E-2"/>
          <c:y val="0.87485650523780067"/>
          <c:w val="0.83091326688593015"/>
          <c:h val="5.660169689775851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Локализация!$C$150</c:f>
          <c:strCache>
            <c:ptCount val="1"/>
            <c:pt idx="0">
              <c:v>Бенчмарк</c:v>
            </c:pt>
          </c:strCache>
        </c:strRef>
      </c:tx>
      <c:layout>
        <c:manualLayout>
          <c:xMode val="edge"/>
          <c:yMode val="edge"/>
          <c:x val="0.21722579049057197"/>
          <c:y val="6.9312466420141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490048118985126"/>
          <c:y val="0.11522997448440916"/>
          <c:w val="0.45843285214348206"/>
          <c:h val="0.84982354757327161"/>
        </c:manualLayout>
      </c:layout>
      <c:barChart>
        <c:barDir val="col"/>
        <c:grouping val="stacked"/>
        <c:varyColors val="0"/>
        <c:ser>
          <c:idx val="0"/>
          <c:order val="0"/>
          <c:tx>
            <c:strRef>
              <c:f>SUM!$AK$6</c:f>
              <c:strCache>
                <c:ptCount val="1"/>
                <c:pt idx="0">
                  <c:v>25%</c:v>
                </c:pt>
              </c:strCache>
            </c:strRef>
          </c:tx>
          <c:spPr>
            <a:solidFill>
              <a:srgbClr val="FF0000"/>
            </a:solidFill>
            <a:ln>
              <a:solidFill>
                <a:srgbClr val="FF0000"/>
              </a:solidFill>
            </a:ln>
            <a:effectLst/>
          </c:spPr>
          <c:invertIfNegative val="0"/>
          <c:val>
            <c:numRef>
              <c:f>SUM!$AL$6</c:f>
              <c:numCache>
                <c:formatCode>0%</c:formatCode>
                <c:ptCount val="1"/>
                <c:pt idx="0">
                  <c:v>0.55000000000000004</c:v>
                </c:pt>
              </c:numCache>
            </c:numRef>
          </c:val>
          <c:extLst>
            <c:ext xmlns:c16="http://schemas.microsoft.com/office/drawing/2014/chart" uri="{C3380CC4-5D6E-409C-BE32-E72D297353CC}">
              <c16:uniqueId val="{00000000-8B21-4877-ABA6-5D12645CB236}"/>
            </c:ext>
          </c:extLst>
        </c:ser>
        <c:ser>
          <c:idx val="1"/>
          <c:order val="1"/>
          <c:tx>
            <c:strRef>
              <c:f>SUM!$AK$7</c:f>
              <c:strCache>
                <c:ptCount val="1"/>
                <c:pt idx="0">
                  <c:v>50%</c:v>
                </c:pt>
              </c:strCache>
            </c:strRef>
          </c:tx>
          <c:spPr>
            <a:solidFill>
              <a:srgbClr val="FF9999"/>
            </a:solidFill>
            <a:ln>
              <a:solidFill>
                <a:srgbClr val="FF9999"/>
              </a:solidFill>
            </a:ln>
            <a:effectLst/>
          </c:spPr>
          <c:invertIfNegative val="0"/>
          <c:val>
            <c:numRef>
              <c:f>SUM!$AL$7</c:f>
              <c:numCache>
                <c:formatCode>0.00%</c:formatCode>
                <c:ptCount val="1"/>
                <c:pt idx="0">
                  <c:v>0.13</c:v>
                </c:pt>
              </c:numCache>
            </c:numRef>
          </c:val>
          <c:extLst>
            <c:ext xmlns:c16="http://schemas.microsoft.com/office/drawing/2014/chart" uri="{C3380CC4-5D6E-409C-BE32-E72D297353CC}">
              <c16:uniqueId val="{00000001-8B21-4877-ABA6-5D12645CB236}"/>
            </c:ext>
          </c:extLst>
        </c:ser>
        <c:ser>
          <c:idx val="2"/>
          <c:order val="2"/>
          <c:tx>
            <c:strRef>
              <c:f>SUM!$AK$8</c:f>
              <c:strCache>
                <c:ptCount val="1"/>
                <c:pt idx="0">
                  <c:v>75%</c:v>
                </c:pt>
              </c:strCache>
            </c:strRef>
          </c:tx>
          <c:spPr>
            <a:solidFill>
              <a:schemeClr val="accent4">
                <a:lumMod val="20000"/>
                <a:lumOff val="80000"/>
              </a:schemeClr>
            </a:solidFill>
            <a:ln>
              <a:solidFill>
                <a:schemeClr val="accent4">
                  <a:lumMod val="20000"/>
                  <a:lumOff val="80000"/>
                </a:schemeClr>
              </a:solidFill>
            </a:ln>
            <a:effectLst/>
          </c:spPr>
          <c:invertIfNegative val="0"/>
          <c:val>
            <c:numRef>
              <c:f>SUM!$AL$8</c:f>
              <c:numCache>
                <c:formatCode>0.00%</c:formatCode>
                <c:ptCount val="1"/>
                <c:pt idx="0">
                  <c:v>9.9999999999999978E-2</c:v>
                </c:pt>
              </c:numCache>
            </c:numRef>
          </c:val>
          <c:extLst>
            <c:ext xmlns:c16="http://schemas.microsoft.com/office/drawing/2014/chart" uri="{C3380CC4-5D6E-409C-BE32-E72D297353CC}">
              <c16:uniqueId val="{00000002-8B21-4877-ABA6-5D12645CB236}"/>
            </c:ext>
          </c:extLst>
        </c:ser>
        <c:ser>
          <c:idx val="3"/>
          <c:order val="3"/>
          <c:tx>
            <c:strRef>
              <c:f>SUM!$AK$9</c:f>
              <c:strCache>
                <c:ptCount val="1"/>
                <c:pt idx="0">
                  <c:v>85%</c:v>
                </c:pt>
              </c:strCache>
            </c:strRef>
          </c:tx>
          <c:spPr>
            <a:solidFill>
              <a:schemeClr val="accent4"/>
            </a:solidFill>
            <a:ln>
              <a:solidFill>
                <a:srgbClr val="FFC000"/>
              </a:solidFill>
            </a:ln>
            <a:effectLst/>
          </c:spPr>
          <c:invertIfNegative val="0"/>
          <c:val>
            <c:numRef>
              <c:f>SUM!$AL$9</c:f>
              <c:numCache>
                <c:formatCode>0.00%</c:formatCode>
                <c:ptCount val="1"/>
                <c:pt idx="0">
                  <c:v>3.9999999999999925E-2</c:v>
                </c:pt>
              </c:numCache>
            </c:numRef>
          </c:val>
          <c:extLst>
            <c:ext xmlns:c16="http://schemas.microsoft.com/office/drawing/2014/chart" uri="{C3380CC4-5D6E-409C-BE32-E72D297353CC}">
              <c16:uniqueId val="{00000003-8B21-4877-ABA6-5D12645CB236}"/>
            </c:ext>
          </c:extLst>
        </c:ser>
        <c:ser>
          <c:idx val="4"/>
          <c:order val="4"/>
          <c:tx>
            <c:strRef>
              <c:f>SUM!$AK$10</c:f>
              <c:strCache>
                <c:ptCount val="1"/>
                <c:pt idx="0">
                  <c:v>90%</c:v>
                </c:pt>
              </c:strCache>
            </c:strRef>
          </c:tx>
          <c:spPr>
            <a:solidFill>
              <a:schemeClr val="accent6">
                <a:lumMod val="20000"/>
                <a:lumOff val="80000"/>
              </a:schemeClr>
            </a:solidFill>
            <a:ln>
              <a:solidFill>
                <a:schemeClr val="accent6">
                  <a:lumMod val="20000"/>
                  <a:lumOff val="80000"/>
                </a:schemeClr>
              </a:solidFill>
            </a:ln>
            <a:effectLst/>
          </c:spPr>
          <c:invertIfNegative val="0"/>
          <c:val>
            <c:numRef>
              <c:f>SUM!$AL$10</c:f>
              <c:numCache>
                <c:formatCode>0.00%</c:formatCode>
                <c:ptCount val="1"/>
                <c:pt idx="0">
                  <c:v>2.0000000000000018E-2</c:v>
                </c:pt>
              </c:numCache>
            </c:numRef>
          </c:val>
          <c:extLst>
            <c:ext xmlns:c16="http://schemas.microsoft.com/office/drawing/2014/chart" uri="{C3380CC4-5D6E-409C-BE32-E72D297353CC}">
              <c16:uniqueId val="{00000004-8B21-4877-ABA6-5D12645CB236}"/>
            </c:ext>
          </c:extLst>
        </c:ser>
        <c:ser>
          <c:idx val="5"/>
          <c:order val="5"/>
          <c:tx>
            <c:strRef>
              <c:f>SUM!$AK$11</c:f>
              <c:strCache>
                <c:ptCount val="1"/>
                <c:pt idx="0">
                  <c:v>95%</c:v>
                </c:pt>
              </c:strCache>
            </c:strRef>
          </c:tx>
          <c:spPr>
            <a:solidFill>
              <a:schemeClr val="accent6">
                <a:lumMod val="60000"/>
                <a:lumOff val="40000"/>
              </a:schemeClr>
            </a:solidFill>
            <a:ln>
              <a:solidFill>
                <a:schemeClr val="accent6">
                  <a:lumMod val="60000"/>
                  <a:lumOff val="40000"/>
                </a:schemeClr>
              </a:solidFill>
            </a:ln>
            <a:effectLst/>
          </c:spPr>
          <c:invertIfNegative val="0"/>
          <c:val>
            <c:numRef>
              <c:f>SUM!$AL$11</c:f>
              <c:numCache>
                <c:formatCode>0.00%</c:formatCode>
                <c:ptCount val="1"/>
                <c:pt idx="0">
                  <c:v>3.0000000000000027E-2</c:v>
                </c:pt>
              </c:numCache>
            </c:numRef>
          </c:val>
          <c:extLst>
            <c:ext xmlns:c16="http://schemas.microsoft.com/office/drawing/2014/chart" uri="{C3380CC4-5D6E-409C-BE32-E72D297353CC}">
              <c16:uniqueId val="{00000005-8B21-4877-ABA6-5D12645CB236}"/>
            </c:ext>
          </c:extLst>
        </c:ser>
        <c:ser>
          <c:idx val="6"/>
          <c:order val="6"/>
          <c:tx>
            <c:strRef>
              <c:f>SUM!$AK$12</c:f>
              <c:strCache>
                <c:ptCount val="1"/>
                <c:pt idx="0">
                  <c:v>99%</c:v>
                </c:pt>
              </c:strCache>
            </c:strRef>
          </c:tx>
          <c:spPr>
            <a:solidFill>
              <a:srgbClr val="00B050"/>
            </a:solidFill>
            <a:ln>
              <a:solidFill>
                <a:srgbClr val="00B050"/>
              </a:solidFill>
            </a:ln>
            <a:effectLst/>
          </c:spPr>
          <c:invertIfNegative val="0"/>
          <c:val>
            <c:numRef>
              <c:f>SUM!$AL$12</c:f>
              <c:numCache>
                <c:formatCode>0.00%</c:formatCode>
                <c:ptCount val="1"/>
                <c:pt idx="0">
                  <c:v>0.13</c:v>
                </c:pt>
              </c:numCache>
            </c:numRef>
          </c:val>
          <c:extLst>
            <c:ext xmlns:c16="http://schemas.microsoft.com/office/drawing/2014/chart" uri="{C3380CC4-5D6E-409C-BE32-E72D297353CC}">
              <c16:uniqueId val="{00000006-8B21-4877-ABA6-5D12645CB236}"/>
            </c:ext>
          </c:extLst>
        </c:ser>
        <c:dLbls>
          <c:showLegendKey val="0"/>
          <c:showVal val="0"/>
          <c:showCatName val="0"/>
          <c:showSerName val="0"/>
          <c:showPercent val="0"/>
          <c:showBubbleSize val="0"/>
        </c:dLbls>
        <c:gapWidth val="150"/>
        <c:overlap val="100"/>
        <c:axId val="663753048"/>
        <c:axId val="663752720"/>
      </c:barChart>
      <c:catAx>
        <c:axId val="663753048"/>
        <c:scaling>
          <c:orientation val="minMax"/>
        </c:scaling>
        <c:delete val="1"/>
        <c:axPos val="b"/>
        <c:numFmt formatCode="General" sourceLinked="1"/>
        <c:majorTickMark val="none"/>
        <c:minorTickMark val="none"/>
        <c:tickLblPos val="nextTo"/>
        <c:crossAx val="663752720"/>
        <c:crosses val="autoZero"/>
        <c:auto val="1"/>
        <c:lblAlgn val="ctr"/>
        <c:lblOffset val="100"/>
        <c:noMultiLvlLbl val="0"/>
      </c:catAx>
      <c:valAx>
        <c:axId val="663752720"/>
        <c:scaling>
          <c:orientation val="minMax"/>
          <c:max val="1"/>
        </c:scaling>
        <c:delete val="1"/>
        <c:axPos val="l"/>
        <c:numFmt formatCode="0%" sourceLinked="1"/>
        <c:majorTickMark val="none"/>
        <c:minorTickMark val="none"/>
        <c:tickLblPos val="nextTo"/>
        <c:crossAx val="663753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SUM!$AE$5</c:f>
          <c:strCache>
            <c:ptCount val="1"/>
            <c:pt idx="0">
              <c:v>Индекс SUM</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SUM!$AL$13</c:f>
                <c:numCache>
                  <c:formatCode>General</c:formatCode>
                  <c:ptCount val="1"/>
                  <c:pt idx="0">
                    <c:v>0</c:v>
                  </c:pt>
                </c:numCache>
              </c:numRef>
            </c:plus>
            <c:minus>
              <c:numRef>
                <c:f>SUM!$AL$14</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SUM!$AE$6</c:f>
              <c:numCache>
                <c:formatCode>0.0%</c:formatCode>
                <c:ptCount val="1"/>
                <c:pt idx="0">
                  <c:v>0</c:v>
                </c:pt>
              </c:numCache>
            </c:numRef>
          </c:val>
          <c:extLst>
            <c:ext xmlns:c16="http://schemas.microsoft.com/office/drawing/2014/chart" uri="{C3380CC4-5D6E-409C-BE32-E72D297353CC}">
              <c16:uniqueId val="{00000000-E47F-4832-B8B4-52CB6449D6E7}"/>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89520"/>
        <c:crosses val="autoZero"/>
        <c:crossBetween val="between"/>
        <c:majorUnit val="5.000000000000001E-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UMUX!$N$2</c:f>
          <c:strCache>
            <c:ptCount val="1"/>
            <c:pt idx="0">
              <c:v>Индекс UMUX</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UMUX!$U$3</c:f>
                <c:numCache>
                  <c:formatCode>General</c:formatCode>
                  <c:ptCount val="1"/>
                  <c:pt idx="0">
                    <c:v>0</c:v>
                  </c:pt>
                </c:numCache>
              </c:numRef>
            </c:plus>
            <c:minus>
              <c:numRef>
                <c:f>UMUX!$U$3</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UMUX!$N$3</c:f>
              <c:numCache>
                <c:formatCode>0.0%</c:formatCode>
                <c:ptCount val="1"/>
                <c:pt idx="0">
                  <c:v>0</c:v>
                </c:pt>
              </c:numCache>
            </c:numRef>
          </c:val>
          <c:extLst>
            <c:ext xmlns:c16="http://schemas.microsoft.com/office/drawing/2014/chart" uri="{C3380CC4-5D6E-409C-BE32-E72D297353CC}">
              <c16:uniqueId val="{00000002-0673-4411-8732-59DBA6120775}"/>
            </c:ext>
          </c:extLst>
        </c:ser>
        <c:dLbls>
          <c:showLegendKey val="0"/>
          <c:showVal val="0"/>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5776"/>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UMUX!$P$2</c:f>
          <c:strCache>
            <c:ptCount val="1"/>
            <c:pt idx="0">
              <c:v>Индекс SUS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UMUX!$U$4</c:f>
                <c:numCache>
                  <c:formatCode>General</c:formatCode>
                  <c:ptCount val="1"/>
                  <c:pt idx="0">
                    <c:v>0</c:v>
                  </c:pt>
                </c:numCache>
              </c:numRef>
            </c:plus>
            <c:minus>
              <c:numRef>
                <c:f>UMUX!$U$4</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UMUX!$P$3</c:f>
              <c:numCache>
                <c:formatCode>0.0%</c:formatCode>
                <c:ptCount val="1"/>
                <c:pt idx="0">
                  <c:v>0</c:v>
                </c:pt>
              </c:numCache>
            </c:numRef>
          </c:val>
          <c:extLst>
            <c:ext xmlns:c16="http://schemas.microsoft.com/office/drawing/2014/chart" uri="{C3380CC4-5D6E-409C-BE32-E72D297353CC}">
              <c16:uniqueId val="{00000000-1F10-4905-A90F-1BAD1B3D3030}"/>
            </c:ext>
          </c:extLst>
        </c:ser>
        <c:dLbls>
          <c:dLblPos val="outEnd"/>
          <c:showLegendKey val="0"/>
          <c:showVal val="1"/>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in"/>
        <c:tickLblPos val="nextTo"/>
        <c:spPr>
          <a:noFill/>
          <a:ln>
            <a:solidFill>
              <a:schemeClr val="dk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5776"/>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Локализация!$C$162</c:f>
          <c:strCache>
            <c:ptCount val="1"/>
            <c:pt idx="0">
              <c:v>Распределение оценок по 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8F80-4AB2-AC83-8F66A6620F33}"/>
              </c:ext>
            </c:extLst>
          </c:dPt>
          <c:dPt>
            <c:idx val="1"/>
            <c:invertIfNegative val="0"/>
            <c:bubble3D val="0"/>
            <c:spPr>
              <a:solidFill>
                <a:srgbClr val="92D050"/>
              </a:solidFill>
              <a:ln>
                <a:noFill/>
              </a:ln>
              <a:effectLst/>
            </c:spPr>
            <c:extLst>
              <c:ext xmlns:c16="http://schemas.microsoft.com/office/drawing/2014/chart" uri="{C3380CC4-5D6E-409C-BE32-E72D297353CC}">
                <c16:uniqueId val="{00000003-8F80-4AB2-AC83-8F66A6620F33}"/>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2-8F80-4AB2-AC83-8F66A6620F33}"/>
              </c:ext>
            </c:extLst>
          </c:dPt>
          <c:dPt>
            <c:idx val="3"/>
            <c:invertIfNegative val="0"/>
            <c:bubble3D val="0"/>
            <c:spPr>
              <a:solidFill>
                <a:srgbClr val="FF9999"/>
              </a:solidFill>
              <a:ln>
                <a:noFill/>
              </a:ln>
              <a:effectLst/>
            </c:spPr>
            <c:extLst>
              <c:ext xmlns:c16="http://schemas.microsoft.com/office/drawing/2014/chart" uri="{C3380CC4-5D6E-409C-BE32-E72D297353CC}">
                <c16:uniqueId val="{00000005-8F80-4AB2-AC83-8F66A6620F33}"/>
              </c:ext>
            </c:extLst>
          </c:dPt>
          <c:dPt>
            <c:idx val="4"/>
            <c:invertIfNegative val="0"/>
            <c:bubble3D val="0"/>
            <c:spPr>
              <a:solidFill>
                <a:srgbClr val="FF0000"/>
              </a:solidFill>
              <a:ln>
                <a:noFill/>
              </a:ln>
              <a:effectLst/>
            </c:spPr>
            <c:extLst>
              <c:ext xmlns:c16="http://schemas.microsoft.com/office/drawing/2014/chart" uri="{C3380CC4-5D6E-409C-BE32-E72D297353CC}">
                <c16:uniqueId val="{00000006-8F80-4AB2-AC83-8F66A6620F3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CES!$F$3:$F$7</c:f>
              <c:strCache>
                <c:ptCount val="5"/>
                <c:pt idx="0">
                  <c:v>Полностью согласен</c:v>
                </c:pt>
                <c:pt idx="1">
                  <c:v>Скорее согласен</c:v>
                </c:pt>
                <c:pt idx="2">
                  <c:v>Средне</c:v>
                </c:pt>
                <c:pt idx="3">
                  <c:v>Скорее не согласен</c:v>
                </c:pt>
                <c:pt idx="4">
                  <c:v>Совсем не согласен</c:v>
                </c:pt>
              </c:strCache>
            </c:strRef>
          </c:cat>
          <c:val>
            <c:numRef>
              <c:f>CES!$G$3:$G$7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8F80-4AB2-AC83-8F66A6620F33}"/>
            </c:ext>
          </c:extLst>
        </c:ser>
        <c:dLbls>
          <c:dLblPos val="outEnd"/>
          <c:showLegendKey val="0"/>
          <c:showVal val="1"/>
          <c:showCatName val="0"/>
          <c:showSerName val="0"/>
          <c:showPercent val="0"/>
          <c:showBubbleSize val="0"/>
        </c:dLbls>
        <c:gapWidth val="49"/>
        <c:overlap val="-27"/>
        <c:axId val="647778768"/>
        <c:axId val="647773360"/>
      </c:barChart>
      <c:catAx>
        <c:axId val="64777876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7773360"/>
        <c:crosses val="autoZero"/>
        <c:auto val="1"/>
        <c:lblAlgn val="ctr"/>
        <c:lblOffset val="100"/>
        <c:noMultiLvlLbl val="0"/>
      </c:catAx>
      <c:valAx>
        <c:axId val="647773360"/>
        <c:scaling>
          <c:orientation val="minMax"/>
          <c:max val="1"/>
        </c:scaling>
        <c:delete val="1"/>
        <c:axPos val="r"/>
        <c:numFmt formatCode="0%" sourceLinked="1"/>
        <c:majorTickMark val="out"/>
        <c:minorTickMark val="none"/>
        <c:tickLblPos val="nextTo"/>
        <c:crossAx val="647778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CES!$F$9</c:f>
          <c:strCache>
            <c:ptCount val="1"/>
            <c:pt idx="0">
              <c:v>Индекс 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5425-483C-B17B-D50A5B06B335}"/>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25-483C-B17B-D50A5B06B33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CES!$G$9</c:f>
              <c:numCache>
                <c:formatCode>0%</c:formatCode>
                <c:ptCount val="1"/>
                <c:pt idx="0">
                  <c:v>0</c:v>
                </c:pt>
              </c:numCache>
            </c:numRef>
          </c:val>
          <c:extLst>
            <c:ext xmlns:c16="http://schemas.microsoft.com/office/drawing/2014/chart" uri="{C3380CC4-5D6E-409C-BE32-E72D297353CC}">
              <c16:uniqueId val="{00000000-5425-483C-B17B-D50A5B06B335}"/>
            </c:ext>
          </c:extLst>
        </c:ser>
        <c:dLbls>
          <c:showLegendKey val="0"/>
          <c:showVal val="0"/>
          <c:showCatName val="0"/>
          <c:showSerName val="0"/>
          <c:showPercent val="0"/>
          <c:showBubbleSize val="0"/>
        </c:dLbls>
        <c:gapWidth val="100"/>
        <c:overlap val="-27"/>
        <c:axId val="760033840"/>
        <c:axId val="760035504"/>
      </c:barChart>
      <c:catAx>
        <c:axId val="760033840"/>
        <c:scaling>
          <c:orientation val="minMax"/>
        </c:scaling>
        <c:delete val="1"/>
        <c:axPos val="b"/>
        <c:majorTickMark val="none"/>
        <c:minorTickMark val="none"/>
        <c:tickLblPos val="nextTo"/>
        <c:crossAx val="760035504"/>
        <c:crosses val="autoZero"/>
        <c:auto val="1"/>
        <c:lblAlgn val="ctr"/>
        <c:lblOffset val="100"/>
        <c:noMultiLvlLbl val="0"/>
      </c:catAx>
      <c:valAx>
        <c:axId val="76003550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3840"/>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Локализация!$C$171</c:f>
          <c:strCache>
            <c:ptCount val="1"/>
            <c:pt idx="0">
              <c:v>Распределение оценок по NPS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89819183533452"/>
          <c:y val="0.14375968992248062"/>
          <c:w val="0.83186404532667335"/>
          <c:h val="0.60353384605994009"/>
        </c:manualLayout>
      </c:layout>
      <c:barChart>
        <c:barDir val="col"/>
        <c:grouping val="clustered"/>
        <c:varyColors val="0"/>
        <c:ser>
          <c:idx val="0"/>
          <c:order val="0"/>
          <c:tx>
            <c:strRef>
              <c:f>NPS!$L$2</c:f>
              <c:strCache>
                <c:ptCount val="1"/>
                <c:pt idx="0">
                  <c:v>Кол-во</c:v>
                </c:pt>
              </c:strCache>
            </c:strRef>
          </c:tx>
          <c:spPr>
            <a:solidFill>
              <a:srgbClr val="FF0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03-3819-4F9B-B7E8-963921EA901C}"/>
              </c:ext>
            </c:extLst>
          </c:dPt>
          <c:dPt>
            <c:idx val="8"/>
            <c:invertIfNegative val="0"/>
            <c:bubble3D val="0"/>
            <c:spPr>
              <a:solidFill>
                <a:srgbClr val="FFC000"/>
              </a:solidFill>
              <a:ln>
                <a:noFill/>
              </a:ln>
              <a:effectLst/>
            </c:spPr>
            <c:extLst>
              <c:ext xmlns:c16="http://schemas.microsoft.com/office/drawing/2014/chart" uri="{C3380CC4-5D6E-409C-BE32-E72D297353CC}">
                <c16:uniqueId val="{00000004-3819-4F9B-B7E8-963921EA901C}"/>
              </c:ext>
            </c:extLst>
          </c:dPt>
          <c:dPt>
            <c:idx val="9"/>
            <c:invertIfNegative val="0"/>
            <c:bubble3D val="0"/>
            <c:spPr>
              <a:solidFill>
                <a:srgbClr val="00B050"/>
              </a:solidFill>
              <a:ln>
                <a:noFill/>
              </a:ln>
              <a:effectLst/>
            </c:spPr>
            <c:extLst>
              <c:ext xmlns:c16="http://schemas.microsoft.com/office/drawing/2014/chart" uri="{C3380CC4-5D6E-409C-BE32-E72D297353CC}">
                <c16:uniqueId val="{00000005-3819-4F9B-B7E8-963921EA901C}"/>
              </c:ext>
            </c:extLst>
          </c:dPt>
          <c:dPt>
            <c:idx val="10"/>
            <c:invertIfNegative val="0"/>
            <c:bubble3D val="0"/>
            <c:spPr>
              <a:solidFill>
                <a:srgbClr val="00B050"/>
              </a:solidFill>
              <a:ln>
                <a:noFill/>
              </a:ln>
              <a:effectLst/>
            </c:spPr>
            <c:extLst>
              <c:ext xmlns:c16="http://schemas.microsoft.com/office/drawing/2014/chart" uri="{C3380CC4-5D6E-409C-BE32-E72D297353CC}">
                <c16:uniqueId val="{00000006-3819-4F9B-B7E8-963921EA901C}"/>
              </c:ext>
            </c:extLst>
          </c:dPt>
          <c:cat>
            <c:numRef>
              <c:f>NPS!$K$3:$K$13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NPS!$L$3:$L$13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819-4F9B-B7E8-963921EA901C}"/>
            </c:ext>
          </c:extLst>
        </c:ser>
        <c:dLbls>
          <c:showLegendKey val="0"/>
          <c:showVal val="0"/>
          <c:showCatName val="0"/>
          <c:showSerName val="0"/>
          <c:showPercent val="0"/>
          <c:showBubbleSize val="0"/>
        </c:dLbls>
        <c:gapWidth val="219"/>
        <c:overlap val="-27"/>
        <c:axId val="431965920"/>
        <c:axId val="431962592"/>
      </c:barChart>
      <c:catAx>
        <c:axId val="4319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62592"/>
        <c:crosses val="autoZero"/>
        <c:auto val="1"/>
        <c:lblAlgn val="ctr"/>
        <c:lblOffset val="100"/>
        <c:noMultiLvlLbl val="0"/>
      </c:catAx>
      <c:valAx>
        <c:axId val="431962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6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http://0EEDAE313B185FCC9EC79D1C270D19DB.dms.sberbank.ru/0EEDAE313B185FCC9EC79D1C270D19DB-BA3075F9E38BE76848BFC7A9F526BE2D-15F7FD7831C1F7DCD9555364004F126A/1.png" TargetMode="Externa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68</xdr:col>
      <xdr:colOff>289321</xdr:colOff>
      <xdr:row>15</xdr:row>
      <xdr:rowOff>170257</xdr:rowOff>
    </xdr:from>
    <xdr:to>
      <xdr:col>72</xdr:col>
      <xdr:colOff>1971674</xdr:colOff>
      <xdr:row>47</xdr:row>
      <xdr:rowOff>44052</xdr:rowOff>
    </xdr:to>
    <xdr:graphicFrame macro="">
      <xdr:nvGraphicFramePr>
        <xdr:cNvPr id="7" name="Диаграмма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68</xdr:col>
      <xdr:colOff>807243</xdr:colOff>
      <xdr:row>18</xdr:row>
      <xdr:rowOff>19050</xdr:rowOff>
    </xdr:from>
    <xdr:to>
      <xdr:col>70</xdr:col>
      <xdr:colOff>1176336</xdr:colOff>
      <xdr:row>20</xdr:row>
      <xdr:rowOff>104775</xdr:rowOff>
    </xdr:to>
    <xdr:sp macro="" textlink="Локализация!C190">
      <xdr:nvSpPr>
        <xdr:cNvPr id="8" name="TextBox 7">
          <a:extLst>
            <a:ext uri="{FF2B5EF4-FFF2-40B4-BE49-F238E27FC236}">
              <a16:creationId xmlns:a16="http://schemas.microsoft.com/office/drawing/2014/main" id="{00000000-0008-0000-0800-000008000000}"/>
            </a:ext>
          </a:extLst>
        </xdr:cNvPr>
        <xdr:cNvSpPr txBox="1"/>
      </xdr:nvSpPr>
      <xdr:spPr>
        <a:xfrm>
          <a:off x="27078384" y="4102894"/>
          <a:ext cx="2512218" cy="490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D5F7B-3DDC-4B60-B178-433C88CE7AA9}" type="TxLink">
            <a:rPr lang="en-US" sz="1600" b="0" i="0" u="none" strike="noStrike">
              <a:solidFill>
                <a:schemeClr val="bg1">
                  <a:lumMod val="50000"/>
                </a:schemeClr>
              </a:solidFill>
              <a:latin typeface="Times New Roman"/>
              <a:cs typeface="Times New Roman"/>
            </a:rPr>
            <a:pPr algn="ctr"/>
            <a:t>Attractive (Интересные)</a:t>
          </a:fld>
          <a:endParaRPr lang="en-US" sz="1400">
            <a:solidFill>
              <a:schemeClr val="bg1">
                <a:lumMod val="50000"/>
              </a:schemeClr>
            </a:solidFill>
          </a:endParaRPr>
        </a:p>
      </xdr:txBody>
    </xdr:sp>
    <xdr:clientData/>
  </xdr:twoCellAnchor>
  <xdr:twoCellAnchor>
    <xdr:from>
      <xdr:col>68</xdr:col>
      <xdr:colOff>789384</xdr:colOff>
      <xdr:row>42</xdr:row>
      <xdr:rowOff>109468</xdr:rowOff>
    </xdr:from>
    <xdr:to>
      <xdr:col>71</xdr:col>
      <xdr:colOff>189309</xdr:colOff>
      <xdr:row>44</xdr:row>
      <xdr:rowOff>117873</xdr:rowOff>
    </xdr:to>
    <xdr:sp macro="" textlink="Локализация!C191">
      <xdr:nvSpPr>
        <xdr:cNvPr id="9" name="TextBox 8">
          <a:extLst>
            <a:ext uri="{FF2B5EF4-FFF2-40B4-BE49-F238E27FC236}">
              <a16:creationId xmlns:a16="http://schemas.microsoft.com/office/drawing/2014/main" id="{00000000-0008-0000-0800-000009000000}"/>
            </a:ext>
          </a:extLst>
        </xdr:cNvPr>
        <xdr:cNvSpPr txBox="1"/>
      </xdr:nvSpPr>
      <xdr:spPr>
        <a:xfrm>
          <a:off x="27060525" y="9074874"/>
          <a:ext cx="2769393" cy="419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17D90-D1B1-4784-9A20-8418A128F3EC}" type="TxLink">
            <a:rPr lang="en-US" sz="1600" b="0" i="0" u="none" strike="noStrike">
              <a:solidFill>
                <a:schemeClr val="bg1">
                  <a:lumMod val="50000"/>
                </a:schemeClr>
              </a:solidFill>
              <a:latin typeface="Times New Roman"/>
              <a:ea typeface="+mn-ea"/>
              <a:cs typeface="Times New Roman"/>
            </a:rPr>
            <a:pPr marL="0" indent="0" algn="ctr"/>
            <a:t>Indifferent (Безразличные)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71</xdr:col>
      <xdr:colOff>623888</xdr:colOff>
      <xdr:row>42</xdr:row>
      <xdr:rowOff>190500</xdr:rowOff>
    </xdr:from>
    <xdr:to>
      <xdr:col>72</xdr:col>
      <xdr:colOff>2018110</xdr:colOff>
      <xdr:row>44</xdr:row>
      <xdr:rowOff>45245</xdr:rowOff>
    </xdr:to>
    <xdr:sp macro="" textlink="Локализация!C188">
      <xdr:nvSpPr>
        <xdr:cNvPr id="10" name="TextBox 9">
          <a:extLst>
            <a:ext uri="{FF2B5EF4-FFF2-40B4-BE49-F238E27FC236}">
              <a16:creationId xmlns:a16="http://schemas.microsoft.com/office/drawing/2014/main" id="{00000000-0008-0000-0800-00000A000000}"/>
            </a:ext>
          </a:extLst>
        </xdr:cNvPr>
        <xdr:cNvSpPr txBox="1"/>
      </xdr:nvSpPr>
      <xdr:spPr>
        <a:xfrm>
          <a:off x="30264497" y="9155906"/>
          <a:ext cx="2745582" cy="26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7F6B88-DCF1-4E46-86D2-F0D6DCF90D77}" type="TxLink">
            <a:rPr lang="en-US" sz="1600" b="0" i="0" u="none" strike="noStrike">
              <a:solidFill>
                <a:schemeClr val="bg1">
                  <a:lumMod val="50000"/>
                </a:schemeClr>
              </a:solidFill>
              <a:latin typeface="Times New Roman"/>
              <a:ea typeface="+mn-ea"/>
              <a:cs typeface="Times New Roman"/>
            </a:rPr>
            <a:pPr marL="0" indent="0" algn="ctr"/>
            <a:t>Must-be (Обязательные)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71</xdr:col>
      <xdr:colOff>896542</xdr:colOff>
      <xdr:row>18</xdr:row>
      <xdr:rowOff>61913</xdr:rowOff>
    </xdr:from>
    <xdr:to>
      <xdr:col>72</xdr:col>
      <xdr:colOff>1878807</xdr:colOff>
      <xdr:row>20</xdr:row>
      <xdr:rowOff>90488</xdr:rowOff>
    </xdr:to>
    <xdr:sp macro="" textlink="Локализация!C189">
      <xdr:nvSpPr>
        <xdr:cNvPr id="11" name="TextBox 10">
          <a:extLst>
            <a:ext uri="{FF2B5EF4-FFF2-40B4-BE49-F238E27FC236}">
              <a16:creationId xmlns:a16="http://schemas.microsoft.com/office/drawing/2014/main" id="{00000000-0008-0000-0800-00000B000000}"/>
            </a:ext>
          </a:extLst>
        </xdr:cNvPr>
        <xdr:cNvSpPr txBox="1"/>
      </xdr:nvSpPr>
      <xdr:spPr>
        <a:xfrm>
          <a:off x="30537151" y="4145757"/>
          <a:ext cx="2333625" cy="43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5DE4A9-8144-4309-AD74-7FC15B570548}" type="TxLink">
            <a:rPr lang="en-US" sz="1600" b="0" i="0" u="none" strike="noStrike">
              <a:solidFill>
                <a:schemeClr val="bg1">
                  <a:lumMod val="50000"/>
                </a:schemeClr>
              </a:solidFill>
              <a:latin typeface="Times New Roman"/>
              <a:ea typeface="+mn-ea"/>
              <a:cs typeface="Times New Roman"/>
            </a:rPr>
            <a:pPr marL="0" indent="0" algn="ctr"/>
            <a:t>Performance (Важные)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184006</xdr:colOff>
      <xdr:row>8</xdr:row>
      <xdr:rowOff>90196</xdr:rowOff>
    </xdr:from>
    <xdr:to>
      <xdr:col>9</xdr:col>
      <xdr:colOff>2218892</xdr:colOff>
      <xdr:row>42</xdr:row>
      <xdr:rowOff>64943</xdr:rowOff>
    </xdr:to>
    <xdr:graphicFrame macro="">
      <xdr:nvGraphicFramePr>
        <xdr:cNvPr id="13" name="Диаграмма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A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29</xdr:col>
      <xdr:colOff>328612</xdr:colOff>
      <xdr:row>8</xdr:row>
      <xdr:rowOff>5912</xdr:rowOff>
    </xdr:from>
    <xdr:to>
      <xdr:col>32</xdr:col>
      <xdr:colOff>1352550</xdr:colOff>
      <xdr:row>34</xdr:row>
      <xdr:rowOff>5912</xdr:rowOff>
    </xdr:to>
    <xdr:graphicFrame macro="">
      <xdr:nvGraphicFramePr>
        <xdr:cNvPr id="4" name="Диаграмма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529168</xdr:colOff>
      <xdr:row>8</xdr:row>
      <xdr:rowOff>190499</xdr:rowOff>
    </xdr:from>
    <xdr:to>
      <xdr:col>32</xdr:col>
      <xdr:colOff>1369610</xdr:colOff>
      <xdr:row>34</xdr:row>
      <xdr:rowOff>132292</xdr:rowOff>
    </xdr:to>
    <xdr:graphicFrame macro="">
      <xdr:nvGraphicFramePr>
        <xdr:cNvPr id="5" name="Диаграмма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375757</xdr:colOff>
      <xdr:row>6</xdr:row>
      <xdr:rowOff>142875</xdr:rowOff>
    </xdr:from>
    <xdr:to>
      <xdr:col>33</xdr:col>
      <xdr:colOff>96124</xdr:colOff>
      <xdr:row>31</xdr:row>
      <xdr:rowOff>130046</xdr:rowOff>
    </xdr:to>
    <xdr:graphicFrame macro="">
      <xdr:nvGraphicFramePr>
        <xdr:cNvPr id="6" name="Диаграмма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583042</xdr:colOff>
      <xdr:row>12</xdr:row>
      <xdr:rowOff>70267</xdr:rowOff>
    </xdr:from>
    <xdr:to>
      <xdr:col>32</xdr:col>
      <xdr:colOff>1177633</xdr:colOff>
      <xdr:row>12</xdr:row>
      <xdr:rowOff>70267</xdr:rowOff>
    </xdr:to>
    <xdr:cxnSp macro="">
      <xdr:nvCxnSpPr>
        <xdr:cNvPr id="8" name="Прямая соединительная линия 7">
          <a:extLst>
            <a:ext uri="{FF2B5EF4-FFF2-40B4-BE49-F238E27FC236}">
              <a16:creationId xmlns:a16="http://schemas.microsoft.com/office/drawing/2014/main" id="{00000000-0008-0000-0200-000008000000}"/>
            </a:ext>
          </a:extLst>
        </xdr:cNvPr>
        <xdr:cNvCxnSpPr/>
      </xdr:nvCxnSpPr>
      <xdr:spPr>
        <a:xfrm>
          <a:off x="31969559" y="388683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585352</xdr:colOff>
      <xdr:row>16</xdr:row>
      <xdr:rowOff>80739</xdr:rowOff>
    </xdr:from>
    <xdr:to>
      <xdr:col>32</xdr:col>
      <xdr:colOff>1179943</xdr:colOff>
      <xdr:row>16</xdr:row>
      <xdr:rowOff>80739</xdr:rowOff>
    </xdr:to>
    <xdr:cxnSp macro="">
      <xdr:nvCxnSpPr>
        <xdr:cNvPr id="9" name="Прямая соединительная линия 8">
          <a:extLst>
            <a:ext uri="{FF2B5EF4-FFF2-40B4-BE49-F238E27FC236}">
              <a16:creationId xmlns:a16="http://schemas.microsoft.com/office/drawing/2014/main" id="{00000000-0008-0000-0200-000009000000}"/>
            </a:ext>
          </a:extLst>
        </xdr:cNvPr>
        <xdr:cNvCxnSpPr/>
      </xdr:nvCxnSpPr>
      <xdr:spPr>
        <a:xfrm>
          <a:off x="31971869" y="4685584"/>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415635</xdr:colOff>
      <xdr:row>13</xdr:row>
      <xdr:rowOff>122619</xdr:rowOff>
    </xdr:from>
    <xdr:to>
      <xdr:col>32</xdr:col>
      <xdr:colOff>946726</xdr:colOff>
      <xdr:row>16</xdr:row>
      <xdr:rowOff>29459</xdr:rowOff>
    </xdr:to>
    <xdr:sp macro="" textlink="Локализация!C152">
      <xdr:nvSpPr>
        <xdr:cNvPr id="11" name="TextBox 10">
          <a:extLst>
            <a:ext uri="{FF2B5EF4-FFF2-40B4-BE49-F238E27FC236}">
              <a16:creationId xmlns:a16="http://schemas.microsoft.com/office/drawing/2014/main" id="{00000000-0008-0000-0200-00000B000000}"/>
            </a:ext>
          </a:extLst>
        </xdr:cNvPr>
        <xdr:cNvSpPr txBox="1"/>
      </xdr:nvSpPr>
      <xdr:spPr>
        <a:xfrm>
          <a:off x="31802152" y="4136257"/>
          <a:ext cx="531091" cy="49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AB1DA88-9245-4430-8F59-D20FD36165AD}" type="TxLink">
            <a:rPr lang="ru-RU" sz="800" b="0" i="0" u="none" strike="noStrike">
              <a:solidFill>
                <a:srgbClr val="000000"/>
              </a:solidFill>
              <a:latin typeface="Times New Roman"/>
              <a:cs typeface="Times New Roman"/>
            </a:rPr>
            <a:pPr algn="r"/>
            <a:t>Лучше 50% 
других
</a:t>
          </a:fld>
          <a:endParaRPr lang="ru-RU" sz="300"/>
        </a:p>
      </xdr:txBody>
    </xdr:sp>
    <xdr:clientData/>
  </xdr:twoCellAnchor>
  <xdr:twoCellAnchor>
    <xdr:from>
      <xdr:col>32</xdr:col>
      <xdr:colOff>398317</xdr:colOff>
      <xdr:row>10</xdr:row>
      <xdr:rowOff>35630</xdr:rowOff>
    </xdr:from>
    <xdr:to>
      <xdr:col>32</xdr:col>
      <xdr:colOff>929408</xdr:colOff>
      <xdr:row>12</xdr:row>
      <xdr:rowOff>139539</xdr:rowOff>
    </xdr:to>
    <xdr:sp macro="" textlink="Локализация!C151">
      <xdr:nvSpPr>
        <xdr:cNvPr id="13" name="TextBox 12">
          <a:extLst>
            <a:ext uri="{FF2B5EF4-FFF2-40B4-BE49-F238E27FC236}">
              <a16:creationId xmlns:a16="http://schemas.microsoft.com/office/drawing/2014/main" id="{00000000-0008-0000-0200-00000D000000}"/>
            </a:ext>
          </a:extLst>
        </xdr:cNvPr>
        <xdr:cNvSpPr txBox="1"/>
      </xdr:nvSpPr>
      <xdr:spPr>
        <a:xfrm>
          <a:off x="31784834" y="3458061"/>
          <a:ext cx="531091" cy="49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E3EF6E1-3536-4AFA-A34D-D13EE36B1DF1}" type="TxLink">
            <a:rPr lang="ru-RU" sz="800" b="0" i="0" u="none" strike="noStrike">
              <a:solidFill>
                <a:srgbClr val="000000"/>
              </a:solidFill>
              <a:latin typeface="Times New Roman"/>
              <a:cs typeface="Times New Roman"/>
            </a:rPr>
            <a:pPr algn="r"/>
            <a:t>Лучше 99% 
других
</a:t>
          </a:fld>
          <a:endParaRPr lang="ru-RU" sz="300"/>
        </a:p>
      </xdr:txBody>
    </xdr:sp>
    <xdr:clientData/>
  </xdr:twoCellAnchor>
  <xdr:twoCellAnchor>
    <xdr:from>
      <xdr:col>32</xdr:col>
      <xdr:colOff>591124</xdr:colOff>
      <xdr:row>19</xdr:row>
      <xdr:rowOff>35354</xdr:rowOff>
    </xdr:from>
    <xdr:to>
      <xdr:col>32</xdr:col>
      <xdr:colOff>1185715</xdr:colOff>
      <xdr:row>19</xdr:row>
      <xdr:rowOff>35354</xdr:rowOff>
    </xdr:to>
    <xdr:cxnSp macro="">
      <xdr:nvCxnSpPr>
        <xdr:cNvPr id="14" name="Прямая соединительная линия 13">
          <a:extLst>
            <a:ext uri="{FF2B5EF4-FFF2-40B4-BE49-F238E27FC236}">
              <a16:creationId xmlns:a16="http://schemas.microsoft.com/office/drawing/2014/main" id="{00000000-0008-0000-0200-00000E000000}"/>
            </a:ext>
          </a:extLst>
        </xdr:cNvPr>
        <xdr:cNvCxnSpPr/>
      </xdr:nvCxnSpPr>
      <xdr:spPr>
        <a:xfrm>
          <a:off x="31977641" y="523140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415635</xdr:colOff>
      <xdr:row>19</xdr:row>
      <xdr:rowOff>5772</xdr:rowOff>
    </xdr:from>
    <xdr:to>
      <xdr:col>32</xdr:col>
      <xdr:colOff>946726</xdr:colOff>
      <xdr:row>21</xdr:row>
      <xdr:rowOff>109681</xdr:rowOff>
    </xdr:to>
    <xdr:sp macro="" textlink="Локализация!C153">
      <xdr:nvSpPr>
        <xdr:cNvPr id="15" name="TextBox 14">
          <a:extLst>
            <a:ext uri="{FF2B5EF4-FFF2-40B4-BE49-F238E27FC236}">
              <a16:creationId xmlns:a16="http://schemas.microsoft.com/office/drawing/2014/main" id="{00000000-0008-0000-0200-00000F000000}"/>
            </a:ext>
          </a:extLst>
        </xdr:cNvPr>
        <xdr:cNvSpPr txBox="1"/>
      </xdr:nvSpPr>
      <xdr:spPr>
        <a:xfrm>
          <a:off x="12959771" y="46759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9CCB2FF-6D05-4CEF-9B4F-F969A35A91F6}" type="TxLink">
            <a:rPr lang="ru-RU" sz="900" b="0" i="0" u="none" strike="noStrike">
              <a:solidFill>
                <a:srgbClr val="000000"/>
              </a:solidFill>
              <a:latin typeface="Times New Roman"/>
              <a:cs typeface="Times New Roman"/>
            </a:rPr>
            <a:pPr algn="r"/>
            <a:t>Хуже 75% 
других
</a:t>
          </a:fld>
          <a:endParaRPr lang="ru-RU" sz="4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twoCellAnchor>
    <xdr:from>
      <xdr:col>29</xdr:col>
      <xdr:colOff>326815</xdr:colOff>
      <xdr:row>8</xdr:row>
      <xdr:rowOff>0</xdr:rowOff>
    </xdr:from>
    <xdr:to>
      <xdr:col>32</xdr:col>
      <xdr:colOff>1351411</xdr:colOff>
      <xdr:row>34</xdr:row>
      <xdr:rowOff>0</xdr:rowOff>
    </xdr:to>
    <xdr:graphicFrame macro="">
      <xdr:nvGraphicFramePr>
        <xdr:cNvPr id="12" name="Диаграмма 11">
          <a:extLst>
            <a:ext uri="{FF2B5EF4-FFF2-40B4-BE49-F238E27FC236}">
              <a16:creationId xmlns:a16="http://schemas.microsoft.com/office/drawing/2014/main" id="{A65CE48F-9E24-453A-9958-EDB7AD4B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47625</xdr:colOff>
      <xdr:row>4</xdr:row>
      <xdr:rowOff>190500</xdr:rowOff>
    </xdr:from>
    <xdr:to>
      <xdr:col>14</xdr:col>
      <xdr:colOff>9525</xdr:colOff>
      <xdr:row>25</xdr:row>
      <xdr:rowOff>114300</xdr:rowOff>
    </xdr:to>
    <xdr:graphicFrame macro="">
      <xdr:nvGraphicFramePr>
        <xdr:cNvPr id="2" name="Диаграмма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66674</xdr:colOff>
      <xdr:row>4</xdr:row>
      <xdr:rowOff>190500</xdr:rowOff>
    </xdr:from>
    <xdr:to>
      <xdr:col>15</xdr:col>
      <xdr:colOff>3848099</xdr:colOff>
      <xdr:row>25</xdr:row>
      <xdr:rowOff>133350</xdr:rowOff>
    </xdr:to>
    <xdr:graphicFrame macro="">
      <xdr:nvGraphicFramePr>
        <xdr:cNvPr id="4" name="Диаграмма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3283618</xdr:colOff>
      <xdr:row>5</xdr:row>
      <xdr:rowOff>33421</xdr:rowOff>
    </xdr:from>
    <xdr:to>
      <xdr:col>15</xdr:col>
      <xdr:colOff>3721768</xdr:colOff>
      <xdr:row>25</xdr:row>
      <xdr:rowOff>15615</xdr:rowOff>
    </xdr:to>
    <xdr:pic>
      <xdr:nvPicPr>
        <xdr:cNvPr id="16" name="Рисунок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86548" y="1227950"/>
          <a:ext cx="438150" cy="3963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3165662</xdr:colOff>
      <xdr:row>6</xdr:row>
      <xdr:rowOff>28016</xdr:rowOff>
    </xdr:from>
    <xdr:to>
      <xdr:col>15</xdr:col>
      <xdr:colOff>3819340</xdr:colOff>
      <xdr:row>7</xdr:row>
      <xdr:rowOff>74707</xdr:rowOff>
    </xdr:to>
    <xdr:sp macro="" textlink="Локализация!C159">
      <xdr:nvSpPr>
        <xdr:cNvPr id="5" name="TextBox 4">
          <a:extLst>
            <a:ext uri="{FF2B5EF4-FFF2-40B4-BE49-F238E27FC236}">
              <a16:creationId xmlns:a16="http://schemas.microsoft.com/office/drawing/2014/main" id="{00000000-0008-0000-0300-000005000000}"/>
            </a:ext>
          </a:extLst>
        </xdr:cNvPr>
        <xdr:cNvSpPr txBox="1"/>
      </xdr:nvSpPr>
      <xdr:spPr>
        <a:xfrm>
          <a:off x="15361397" y="1410075"/>
          <a:ext cx="653678"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374A1-4240-465E-BD49-72FE990EC464}" type="TxLink">
            <a:rPr lang="ru-RU" sz="1100" b="0" i="0" u="none" strike="noStrike">
              <a:solidFill>
                <a:srgbClr val="000000"/>
              </a:solidFill>
              <a:latin typeface="Times New Roman"/>
              <a:cs typeface="Times New Roman"/>
            </a:rPr>
            <a:pPr algn="ctr"/>
            <a:t>Оценка</a:t>
          </a:fld>
          <a:endParaRPr lang="ru-RU" sz="9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9</xdr:row>
      <xdr:rowOff>47625</xdr:rowOff>
    </xdr:from>
    <xdr:to>
      <xdr:col>7</xdr:col>
      <xdr:colOff>0</xdr:colOff>
      <xdr:row>22</xdr:row>
      <xdr:rowOff>133350</xdr:rowOff>
    </xdr:to>
    <xdr:graphicFrame macro="">
      <xdr:nvGraphicFramePr>
        <xdr:cNvPr id="5" name="Диаграмма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171450</xdr:rowOff>
    </xdr:from>
    <xdr:to>
      <xdr:col>7</xdr:col>
      <xdr:colOff>0</xdr:colOff>
      <xdr:row>40</xdr:row>
      <xdr:rowOff>19050</xdr:rowOff>
    </xdr:to>
    <xdr:graphicFrame macro="">
      <xdr:nvGraphicFramePr>
        <xdr:cNvPr id="7" name="Диаграмма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1085850</xdr:colOff>
      <xdr:row>23</xdr:row>
      <xdr:rowOff>171451</xdr:rowOff>
    </xdr:from>
    <xdr:to>
      <xdr:col>6</xdr:col>
      <xdr:colOff>1600200</xdr:colOff>
      <xdr:row>39</xdr:row>
      <xdr:rowOff>99954</xdr:rowOff>
    </xdr:to>
    <xdr:pic>
      <xdr:nvPicPr>
        <xdr:cNvPr id="9" name="Рисунок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23072" y="4769321"/>
          <a:ext cx="514350" cy="3127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1047749</xdr:colOff>
      <xdr:row>23</xdr:row>
      <xdr:rowOff>190500</xdr:rowOff>
    </xdr:from>
    <xdr:to>
      <xdr:col>6</xdr:col>
      <xdr:colOff>1634752</xdr:colOff>
      <xdr:row>25</xdr:row>
      <xdr:rowOff>33244</xdr:rowOff>
    </xdr:to>
    <xdr:sp macro="" textlink="Локализация!C159">
      <xdr:nvSpPr>
        <xdr:cNvPr id="6" name="TextBox 5">
          <a:extLst>
            <a:ext uri="{FF2B5EF4-FFF2-40B4-BE49-F238E27FC236}">
              <a16:creationId xmlns:a16="http://schemas.microsoft.com/office/drawing/2014/main" id="{00000000-0008-0000-0400-000006000000}"/>
            </a:ext>
          </a:extLst>
        </xdr:cNvPr>
        <xdr:cNvSpPr txBox="1"/>
      </xdr:nvSpPr>
      <xdr:spPr>
        <a:xfrm>
          <a:off x="9582149" y="4791075"/>
          <a:ext cx="587003"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B002-2C5E-4744-BB61-5BE51AEEBACA}" type="TxLink">
            <a:rPr lang="ru-RU" sz="1000" b="0" i="0" u="none" strike="noStrike">
              <a:solidFill>
                <a:srgbClr val="000000"/>
              </a:solidFill>
              <a:latin typeface="Times New Roman"/>
              <a:cs typeface="Times New Roman"/>
            </a:rPr>
            <a:pPr algn="ctr"/>
            <a:t>Оценка</a:t>
          </a:fld>
          <a:endParaRPr lang="ru-RU" sz="700"/>
        </a:p>
      </xdr:txBody>
    </xdr:sp>
    <xdr:clientData/>
  </xdr:twoCellAnchor>
  <xdr:twoCellAnchor>
    <xdr:from>
      <xdr:col>6</xdr:col>
      <xdr:colOff>1114424</xdr:colOff>
      <xdr:row>25</xdr:row>
      <xdr:rowOff>112271</xdr:rowOff>
    </xdr:from>
    <xdr:to>
      <xdr:col>6</xdr:col>
      <xdr:colOff>1564562</xdr:colOff>
      <xdr:row>26</xdr:row>
      <xdr:rowOff>79676</xdr:rowOff>
    </xdr:to>
    <xdr:sp macro="" textlink="Локализация!C163">
      <xdr:nvSpPr>
        <xdr:cNvPr id="8" name="TextBox 7">
          <a:extLst>
            <a:ext uri="{FF2B5EF4-FFF2-40B4-BE49-F238E27FC236}">
              <a16:creationId xmlns:a16="http://schemas.microsoft.com/office/drawing/2014/main" id="{00000000-0008-0000-0400-000008000000}"/>
            </a:ext>
          </a:extLst>
        </xdr:cNvPr>
        <xdr:cNvSpPr txBox="1"/>
      </xdr:nvSpPr>
      <xdr:spPr>
        <a:xfrm>
          <a:off x="9647086" y="5092071"/>
          <a:ext cx="450138" cy="16659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80FD67F-B5DD-477B-A71D-757E97637EB3}" type="TxLink">
            <a:rPr lang="ru-RU" sz="1000" b="0" i="0" u="none" strike="noStrike">
              <a:solidFill>
                <a:schemeClr val="bg1"/>
              </a:solidFill>
              <a:latin typeface="Times New Roman"/>
              <a:cs typeface="Times New Roman"/>
            </a:rPr>
            <a:pPr algn="ctr"/>
            <a:t>Хорошо</a:t>
          </a:fld>
          <a:endParaRPr lang="ru-RU" sz="700">
            <a:solidFill>
              <a:schemeClr val="bg1"/>
            </a:solidFill>
          </a:endParaRPr>
        </a:p>
      </xdr:txBody>
    </xdr:sp>
    <xdr:clientData/>
  </xdr:twoCellAnchor>
  <xdr:twoCellAnchor>
    <xdr:from>
      <xdr:col>6</xdr:col>
      <xdr:colOff>1129200</xdr:colOff>
      <xdr:row>28</xdr:row>
      <xdr:rowOff>18397</xdr:rowOff>
    </xdr:from>
    <xdr:to>
      <xdr:col>6</xdr:col>
      <xdr:colOff>1553987</xdr:colOff>
      <xdr:row>28</xdr:row>
      <xdr:rowOff>184994</xdr:rowOff>
    </xdr:to>
    <xdr:sp macro="" textlink="Локализация!C164">
      <xdr:nvSpPr>
        <xdr:cNvPr id="10" name="TextBox 9">
          <a:extLst>
            <a:ext uri="{FF2B5EF4-FFF2-40B4-BE49-F238E27FC236}">
              <a16:creationId xmlns:a16="http://schemas.microsoft.com/office/drawing/2014/main" id="{00000000-0008-0000-0400-00000A000000}"/>
            </a:ext>
          </a:extLst>
        </xdr:cNvPr>
        <xdr:cNvSpPr txBox="1"/>
      </xdr:nvSpPr>
      <xdr:spPr>
        <a:xfrm>
          <a:off x="9661862" y="5595773"/>
          <a:ext cx="424787" cy="166597"/>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F4090F-5A9C-45EA-AEB3-8D5C87896191}" type="TxLink">
            <a:rPr lang="ru-RU" sz="1050" b="0" i="0" u="none" strike="noStrike">
              <a:solidFill>
                <a:schemeClr val="bg1"/>
              </a:solidFill>
              <a:latin typeface="Times New Roman"/>
              <a:cs typeface="Times New Roman"/>
            </a:rPr>
            <a:pPr algn="ctr"/>
            <a:t>Средне</a:t>
          </a:fld>
          <a:endParaRPr lang="ru-RU" sz="800">
            <a:solidFill>
              <a:schemeClr val="bg1"/>
            </a:solidFill>
          </a:endParaRPr>
        </a:p>
      </xdr:txBody>
    </xdr:sp>
    <xdr:clientData/>
  </xdr:twoCellAnchor>
  <xdr:twoCellAnchor>
    <xdr:from>
      <xdr:col>6</xdr:col>
      <xdr:colOff>1133111</xdr:colOff>
      <xdr:row>34</xdr:row>
      <xdr:rowOff>62146</xdr:rowOff>
    </xdr:from>
    <xdr:to>
      <xdr:col>6</xdr:col>
      <xdr:colOff>1557898</xdr:colOff>
      <xdr:row>35</xdr:row>
      <xdr:rowOff>29551</xdr:rowOff>
    </xdr:to>
    <xdr:sp macro="" textlink="Локализация!C165">
      <xdr:nvSpPr>
        <xdr:cNvPr id="11" name="TextBox 10">
          <a:extLst>
            <a:ext uri="{FF2B5EF4-FFF2-40B4-BE49-F238E27FC236}">
              <a16:creationId xmlns:a16="http://schemas.microsoft.com/office/drawing/2014/main" id="{00000000-0008-0000-0400-00000B000000}"/>
            </a:ext>
          </a:extLst>
        </xdr:cNvPr>
        <xdr:cNvSpPr txBox="1"/>
      </xdr:nvSpPr>
      <xdr:spPr>
        <a:xfrm>
          <a:off x="9665773" y="6834675"/>
          <a:ext cx="424787" cy="166597"/>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072DAFA-2075-46F3-8525-88C517464900}" type="TxLink">
            <a:rPr lang="ru-RU" sz="1050" b="0" i="0" u="none" strike="noStrike">
              <a:solidFill>
                <a:schemeClr val="bg1"/>
              </a:solidFill>
              <a:latin typeface="Times New Roman"/>
              <a:cs typeface="Times New Roman"/>
            </a:rPr>
            <a:pPr algn="ctr"/>
            <a:t>Плохо</a:t>
          </a:fld>
          <a:endParaRPr lang="ru-RU" sz="800">
            <a:solidFill>
              <a:schemeClr val="bg1"/>
            </a:solidFill>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4762</xdr:colOff>
      <xdr:row>8</xdr:row>
      <xdr:rowOff>180975</xdr:rowOff>
    </xdr:from>
    <xdr:to>
      <xdr:col>8</xdr:col>
      <xdr:colOff>0</xdr:colOff>
      <xdr:row>25</xdr:row>
      <xdr:rowOff>47625</xdr:rowOff>
    </xdr:to>
    <xdr:graphicFrame macro="">
      <xdr:nvGraphicFramePr>
        <xdr:cNvPr id="5" name="Диаграмма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684609</xdr:colOff>
      <xdr:row>25</xdr:row>
      <xdr:rowOff>190497</xdr:rowOff>
    </xdr:from>
    <xdr:to>
      <xdr:col>8</xdr:col>
      <xdr:colOff>1</xdr:colOff>
      <xdr:row>47</xdr:row>
      <xdr:rowOff>47625</xdr:rowOff>
    </xdr:to>
    <xdr:graphicFrame macro="">
      <xdr:nvGraphicFramePr>
        <xdr:cNvPr id="8" name="Диаграмма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470297</xdr:colOff>
      <xdr:row>37</xdr:row>
      <xdr:rowOff>77391</xdr:rowOff>
    </xdr:from>
    <xdr:to>
      <xdr:col>7</xdr:col>
      <xdr:colOff>1506140</xdr:colOff>
      <xdr:row>37</xdr:row>
      <xdr:rowOff>83344</xdr:rowOff>
    </xdr:to>
    <xdr:cxnSp macro="">
      <xdr:nvCxnSpPr>
        <xdr:cNvPr id="9" name="Прямая соединительная линия 8">
          <a:extLst>
            <a:ext uri="{FF2B5EF4-FFF2-40B4-BE49-F238E27FC236}">
              <a16:creationId xmlns:a16="http://schemas.microsoft.com/office/drawing/2014/main" id="{00000000-0008-0000-0500-000009000000}"/>
            </a:ext>
          </a:extLst>
        </xdr:cNvPr>
        <xdr:cNvCxnSpPr/>
      </xdr:nvCxnSpPr>
      <xdr:spPr>
        <a:xfrm flipV="1">
          <a:off x="6488906" y="7977188"/>
          <a:ext cx="2863453" cy="59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1440656</xdr:colOff>
      <xdr:row>23</xdr:row>
      <xdr:rowOff>19050</xdr:rowOff>
    </xdr:from>
    <xdr:to>
      <xdr:col>6</xdr:col>
      <xdr:colOff>1564482</xdr:colOff>
      <xdr:row>23</xdr:row>
      <xdr:rowOff>142875</xdr:rowOff>
    </xdr:to>
    <xdr:sp macro="" textlink="">
      <xdr:nvSpPr>
        <xdr:cNvPr id="14" name="Прямоугольник 13">
          <a:extLst>
            <a:ext uri="{FF2B5EF4-FFF2-40B4-BE49-F238E27FC236}">
              <a16:creationId xmlns:a16="http://schemas.microsoft.com/office/drawing/2014/main" id="{00000000-0008-0000-0500-00000E000000}"/>
            </a:ext>
          </a:extLst>
        </xdr:cNvPr>
        <xdr:cNvSpPr/>
      </xdr:nvSpPr>
      <xdr:spPr>
        <a:xfrm>
          <a:off x="8231981" y="5038725"/>
          <a:ext cx="123826" cy="123825"/>
        </a:xfrm>
        <a:prstGeom prst="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xdr:col>
      <xdr:colOff>366713</xdr:colOff>
      <xdr:row>23</xdr:row>
      <xdr:rowOff>21431</xdr:rowOff>
    </xdr:from>
    <xdr:to>
      <xdr:col>6</xdr:col>
      <xdr:colOff>490539</xdr:colOff>
      <xdr:row>23</xdr:row>
      <xdr:rowOff>145256</xdr:rowOff>
    </xdr:to>
    <xdr:sp macro="" textlink="">
      <xdr:nvSpPr>
        <xdr:cNvPr id="15" name="Прямоугольник 14">
          <a:extLst>
            <a:ext uri="{FF2B5EF4-FFF2-40B4-BE49-F238E27FC236}">
              <a16:creationId xmlns:a16="http://schemas.microsoft.com/office/drawing/2014/main" id="{00000000-0008-0000-0500-00000F000000}"/>
            </a:ext>
          </a:extLst>
        </xdr:cNvPr>
        <xdr:cNvSpPr/>
      </xdr:nvSpPr>
      <xdr:spPr>
        <a:xfrm>
          <a:off x="7158038" y="5041106"/>
          <a:ext cx="123826" cy="1238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7</xdr:col>
      <xdr:colOff>628650</xdr:colOff>
      <xdr:row>23</xdr:row>
      <xdr:rowOff>19050</xdr:rowOff>
    </xdr:from>
    <xdr:to>
      <xdr:col>7</xdr:col>
      <xdr:colOff>752476</xdr:colOff>
      <xdr:row>23</xdr:row>
      <xdr:rowOff>142875</xdr:rowOff>
    </xdr:to>
    <xdr:sp macro="" textlink="">
      <xdr:nvSpPr>
        <xdr:cNvPr id="16" name="Прямоугольник 15">
          <a:extLst>
            <a:ext uri="{FF2B5EF4-FFF2-40B4-BE49-F238E27FC236}">
              <a16:creationId xmlns:a16="http://schemas.microsoft.com/office/drawing/2014/main" id="{00000000-0008-0000-0500-000010000000}"/>
            </a:ext>
          </a:extLst>
        </xdr:cNvPr>
        <xdr:cNvSpPr/>
      </xdr:nvSpPr>
      <xdr:spPr>
        <a:xfrm>
          <a:off x="9248775" y="5038725"/>
          <a:ext cx="123826" cy="123825"/>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link="rId3"/>
        <a:stretch>
          <a:fillRect/>
        </a:stretch>
      </xdr:blipFill>
      <xdr:spPr>
        <a:xfrm>
          <a:off x="0" y="0"/>
          <a:ext cx="1588" cy="1588"/>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0.12163</cdr:x>
      <cdr:y>0.85271</cdr:y>
    </cdr:from>
    <cdr:to>
      <cdr:x>0.32785</cdr:x>
      <cdr:y>0.92681</cdr:y>
    </cdr:to>
    <cdr:sp macro="" textlink="NPS!$G$3">
      <cdr:nvSpPr>
        <cdr:cNvPr id="2" name="TextBox 5"/>
        <cdr:cNvSpPr txBox="1"/>
      </cdr:nvSpPr>
      <cdr:spPr>
        <a:xfrm xmlns:a="http://schemas.openxmlformats.org/drawingml/2006/main">
          <a:off x="422275" y="2794000"/>
          <a:ext cx="71596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37963BCA-550E-4508-A0CB-1041DBFF4728}" type="TxLink">
            <a:rPr lang="ru-RU" sz="1050" b="0" i="0" u="none" strike="noStrike">
              <a:solidFill>
                <a:srgbClr val="000000"/>
              </a:solidFill>
              <a:latin typeface="Times New Roman"/>
              <a:cs typeface="Times New Roman"/>
            </a:rPr>
            <a:pPr algn="l"/>
            <a:t>Критики</a:t>
          </a:fld>
          <a:endParaRPr lang="ru-RU" sz="500" b="0"/>
        </a:p>
      </cdr:txBody>
    </cdr:sp>
  </cdr:relSizeAnchor>
  <cdr:relSizeAnchor xmlns:cdr="http://schemas.openxmlformats.org/drawingml/2006/chartDrawing">
    <cdr:from>
      <cdr:x>0.43164</cdr:x>
      <cdr:y>0.85271</cdr:y>
    </cdr:from>
    <cdr:to>
      <cdr:x>0.64335</cdr:x>
      <cdr:y>0.92681</cdr:y>
    </cdr:to>
    <cdr:sp macro="" textlink="NPS!$G$4">
      <cdr:nvSpPr>
        <cdr:cNvPr id="3" name="TextBox 5"/>
        <cdr:cNvSpPr txBox="1"/>
      </cdr:nvSpPr>
      <cdr:spPr>
        <a:xfrm xmlns:a="http://schemas.openxmlformats.org/drawingml/2006/main">
          <a:off x="1498600" y="2794000"/>
          <a:ext cx="73501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E51DF257-5152-4B29-8DCA-D057399FA7F8}" type="TxLink">
            <a:rPr lang="ru-RU" sz="1000" b="0" i="0" u="none" strike="noStrike">
              <a:solidFill>
                <a:srgbClr val="000000"/>
              </a:solidFill>
              <a:latin typeface="Times New Roman"/>
              <a:cs typeface="Times New Roman"/>
            </a:rPr>
            <a:pPr algn="l"/>
            <a:t>Нейтралы</a:t>
          </a:fld>
          <a:endParaRPr lang="ru-RU" sz="400" b="0"/>
        </a:p>
      </cdr:txBody>
    </cdr:sp>
  </cdr:relSizeAnchor>
  <cdr:relSizeAnchor xmlns:cdr="http://schemas.openxmlformats.org/drawingml/2006/chartDrawing">
    <cdr:from>
      <cdr:x>0.71568</cdr:x>
      <cdr:y>0.85126</cdr:y>
    </cdr:from>
    <cdr:to>
      <cdr:x>0.99049</cdr:x>
      <cdr:y>0.92536</cdr:y>
    </cdr:to>
    <cdr:sp macro="" textlink="NPS!$G$5">
      <cdr:nvSpPr>
        <cdr:cNvPr id="4" name="TextBox 5"/>
        <cdr:cNvSpPr txBox="1"/>
      </cdr:nvSpPr>
      <cdr:spPr>
        <a:xfrm xmlns:a="http://schemas.openxmlformats.org/drawingml/2006/main">
          <a:off x="2483742" y="2760500"/>
          <a:ext cx="953699" cy="240292"/>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FB9F0D2-F618-47C7-8041-D46B29A9259B}" type="TxLink">
            <a:rPr lang="ru-RU" sz="1000" b="0" i="0" u="none" strike="noStrike">
              <a:solidFill>
                <a:schemeClr val="tx1"/>
              </a:solidFill>
              <a:latin typeface="Times New Roman"/>
              <a:cs typeface="Times New Roman"/>
            </a:rPr>
            <a:pPr algn="ctr"/>
            <a:t>Промоутеры</a:t>
          </a:fld>
          <a:endParaRPr lang="ru-RU" sz="400" b="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24</xdr:col>
      <xdr:colOff>28575</xdr:colOff>
      <xdr:row>10</xdr:row>
      <xdr:rowOff>133350</xdr:rowOff>
    </xdr:from>
    <xdr:to>
      <xdr:col>27</xdr:col>
      <xdr:colOff>1428750</xdr:colOff>
      <xdr:row>40</xdr:row>
      <xdr:rowOff>76200</xdr:rowOff>
    </xdr:to>
    <xdr:graphicFrame macro="">
      <xdr:nvGraphicFramePr>
        <xdr:cNvPr id="9" name="Диаграмма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24</xdr:col>
      <xdr:colOff>9525</xdr:colOff>
      <xdr:row>8</xdr:row>
      <xdr:rowOff>0</xdr:rowOff>
    </xdr:from>
    <xdr:to>
      <xdr:col>30</xdr:col>
      <xdr:colOff>9525</xdr:colOff>
      <xdr:row>39</xdr:row>
      <xdr:rowOff>76199</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733425</xdr:colOff>
      <xdr:row>10</xdr:row>
      <xdr:rowOff>152401</xdr:rowOff>
    </xdr:from>
    <xdr:to>
      <xdr:col>29</xdr:col>
      <xdr:colOff>666750</xdr:colOff>
      <xdr:row>36</xdr:row>
      <xdr:rowOff>95251</xdr:rowOff>
    </xdr:to>
    <xdr:sp macro="" textlink="">
      <xdr:nvSpPr>
        <xdr:cNvPr id="8" name="Isosceles Triangle 7">
          <a:extLst>
            <a:ext uri="{FF2B5EF4-FFF2-40B4-BE49-F238E27FC236}">
              <a16:creationId xmlns:a16="http://schemas.microsoft.com/office/drawing/2014/main" id="{00000000-0008-0000-0700-000008000000}"/>
            </a:ext>
          </a:extLst>
        </xdr:cNvPr>
        <xdr:cNvSpPr/>
      </xdr:nvSpPr>
      <xdr:spPr>
        <a:xfrm>
          <a:off x="21326475" y="2428876"/>
          <a:ext cx="2733675"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723901</xdr:colOff>
      <xdr:row>10</xdr:row>
      <xdr:rowOff>161926</xdr:rowOff>
    </xdr:from>
    <xdr:to>
      <xdr:col>29</xdr:col>
      <xdr:colOff>666751</xdr:colOff>
      <xdr:row>36</xdr:row>
      <xdr:rowOff>104776</xdr:rowOff>
    </xdr:to>
    <xdr:sp macro="" textlink="">
      <xdr:nvSpPr>
        <xdr:cNvPr id="9" name="Isosceles Triangle 8">
          <a:extLst>
            <a:ext uri="{FF2B5EF4-FFF2-40B4-BE49-F238E27FC236}">
              <a16:creationId xmlns:a16="http://schemas.microsoft.com/office/drawing/2014/main" id="{00000000-0008-0000-0700-000009000000}"/>
            </a:ext>
          </a:extLst>
        </xdr:cNvPr>
        <xdr:cNvSpPr/>
      </xdr:nvSpPr>
      <xdr:spPr>
        <a:xfrm>
          <a:off x="18592801" y="2438401"/>
          <a:ext cx="5467350"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723901</xdr:colOff>
      <xdr:row>21</xdr:row>
      <xdr:rowOff>9524</xdr:rowOff>
    </xdr:from>
    <xdr:to>
      <xdr:col>29</xdr:col>
      <xdr:colOff>666751</xdr:colOff>
      <xdr:row>36</xdr:row>
      <xdr:rowOff>95250</xdr:rowOff>
    </xdr:to>
    <xdr:sp macro="" textlink="">
      <xdr:nvSpPr>
        <xdr:cNvPr id="10" name="Isosceles Triangle 9">
          <a:extLst>
            <a:ext uri="{FF2B5EF4-FFF2-40B4-BE49-F238E27FC236}">
              <a16:creationId xmlns:a16="http://schemas.microsoft.com/office/drawing/2014/main" id="{00000000-0008-0000-0700-00000A000000}"/>
            </a:ext>
          </a:extLst>
        </xdr:cNvPr>
        <xdr:cNvSpPr/>
      </xdr:nvSpPr>
      <xdr:spPr>
        <a:xfrm>
          <a:off x="18592801" y="4486274"/>
          <a:ext cx="5467350" cy="3086101"/>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781051</xdr:colOff>
      <xdr:row>11</xdr:row>
      <xdr:rowOff>28575</xdr:rowOff>
    </xdr:from>
    <xdr:to>
      <xdr:col>25</xdr:col>
      <xdr:colOff>704851</xdr:colOff>
      <xdr:row>12</xdr:row>
      <xdr:rowOff>85725</xdr:rowOff>
    </xdr:to>
    <xdr:sp macro="" textlink="Локализация!C182">
      <xdr:nvSpPr>
        <xdr:cNvPr id="11" name="TextBox 10">
          <a:extLst>
            <a:ext uri="{FF2B5EF4-FFF2-40B4-BE49-F238E27FC236}">
              <a16:creationId xmlns:a16="http://schemas.microsoft.com/office/drawing/2014/main" id="{00000000-0008-0000-0700-00000B000000}"/>
            </a:ext>
          </a:extLst>
        </xdr:cNvPr>
        <xdr:cNvSpPr txBox="1"/>
      </xdr:nvSpPr>
      <xdr:spPr>
        <a:xfrm>
          <a:off x="18649951" y="2505075"/>
          <a:ext cx="17145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6052B-EB9C-42E6-A6AD-CABBC178F0AD}" type="TxLink">
            <a:rPr lang="ru-RU" sz="1200" b="0" i="0" u="none" strike="noStrike">
              <a:solidFill>
                <a:srgbClr val="000000"/>
              </a:solidFill>
              <a:latin typeface="Times New Roman"/>
              <a:cs typeface="Times New Roman"/>
            </a:rPr>
            <a:pPr/>
            <a:t>Удовлетворенные нужды</a:t>
          </a:fld>
          <a:endParaRPr lang="en-US" sz="1100"/>
        </a:p>
      </xdr:txBody>
    </xdr:sp>
    <xdr:clientData/>
  </xdr:twoCellAnchor>
  <xdr:twoCellAnchor>
    <xdr:from>
      <xdr:col>27</xdr:col>
      <xdr:colOff>438150</xdr:colOff>
      <xdr:row>34</xdr:row>
      <xdr:rowOff>171450</xdr:rowOff>
    </xdr:from>
    <xdr:to>
      <xdr:col>29</xdr:col>
      <xdr:colOff>638176</xdr:colOff>
      <xdr:row>36</xdr:row>
      <xdr:rowOff>28575</xdr:rowOff>
    </xdr:to>
    <xdr:sp macro="" textlink="Локализация!C183">
      <xdr:nvSpPr>
        <xdr:cNvPr id="12" name="TextBox 11">
          <a:extLst>
            <a:ext uri="{FF2B5EF4-FFF2-40B4-BE49-F238E27FC236}">
              <a16:creationId xmlns:a16="http://schemas.microsoft.com/office/drawing/2014/main" id="{00000000-0008-0000-0700-00000C000000}"/>
            </a:ext>
          </a:extLst>
        </xdr:cNvPr>
        <xdr:cNvSpPr txBox="1"/>
      </xdr:nvSpPr>
      <xdr:spPr>
        <a:xfrm>
          <a:off x="21964650" y="7248525"/>
          <a:ext cx="20669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3781B-906B-476D-94CB-F419BE74CE68}" type="TxLink">
            <a:rPr lang="ru-RU" sz="1200" b="0" i="0" u="none" strike="noStrike">
              <a:solidFill>
                <a:srgbClr val="000000"/>
              </a:solidFill>
              <a:effectLst/>
              <a:latin typeface="Times New Roman"/>
              <a:ea typeface="+mn-ea"/>
              <a:cs typeface="Times New Roman"/>
            </a:rPr>
            <a:pPr/>
            <a:t>Неудовлетворенные нужды</a:t>
          </a:fld>
          <a:endParaRPr lang="ru-RU">
            <a:effectLst/>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2" displayName="Таблица2" ref="M3:Q202" totalsRowShown="0" headerRowDxfId="17" dataDxfId="16">
  <autoFilter ref="M3:Q202" xr:uid="{00000000-0009-0000-0100-000002000000}"/>
  <tableColumns count="5">
    <tableColumn id="1" xr3:uid="{00000000-0010-0000-0000-000001000000}" name="1" dataDxfId="15">
      <calculatedColumnFormula>PSM!$L4</calculatedColumnFormula>
    </tableColumn>
    <tableColumn id="2" xr3:uid="{00000000-0010-0000-0000-000002000000}" name="2" dataDxfId="14">
      <calculatedColumnFormula>IF(L4="","",COUNTIF(B:B,"&lt;"&amp;L4)/(COUNTA(B:B)-2))</calculatedColumnFormula>
    </tableColumn>
    <tableColumn id="3" xr3:uid="{00000000-0010-0000-0000-000003000000}" name="3" dataDxfId="13">
      <calculatedColumnFormula>IF(PSM!$L4="","",COUNTIF(C:C,"&gt;"&amp;L4)/(COUNTA(C:C)-1))</calculatedColumnFormula>
    </tableColumn>
    <tableColumn id="4" xr3:uid="{00000000-0010-0000-0000-000004000000}" name="4" dataDxfId="12">
      <calculatedColumnFormula>IF(PSM!$L4="","",COUNTIF(D:D,"&lt;"&amp;L4)/(COUNTA(D:D)-1))</calculatedColumnFormula>
    </tableColumn>
    <tableColumn id="5" xr3:uid="{00000000-0010-0000-0000-000005000000}" name="5" dataDxfId="11">
      <calculatedColumnFormula>IF(PSM!$L4="","",COUNTIF(E:E,"&gt;"&amp;L4)/(COUNTA(E:E)-1))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andex.ru/poll/WRkju3rtrtRw2tCMurt3Ur" TargetMode="External"/><Relationship Id="rId2" Type="http://schemas.openxmlformats.org/officeDocument/2006/relationships/hyperlink" Target="https://itou-keycee.medium.com/" TargetMode="External"/><Relationship Id="rId1" Type="http://schemas.openxmlformats.org/officeDocument/2006/relationships/hyperlink" Target="https://www.uxrozum.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hyperlink" Target="https://socioline.ru/rv.php"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5"/>
  <sheetViews>
    <sheetView tabSelected="1" workbookViewId="0">
      <selection activeCell="F12" sqref="F12"/>
    </sheetView>
  </sheetViews>
  <sheetFormatPr defaultRowHeight="15.75" x14ac:dyDescent="0.25"/>
  <cols>
    <col min="2" max="2" width="4.75" customWidth="1"/>
    <col min="3" max="3" width="42.25" customWidth="1"/>
    <col min="6" max="6" width="20.75" customWidth="1"/>
    <col min="7" max="7" width="51" customWidth="1"/>
  </cols>
  <sheetData>
    <row r="1" spans="2:7" ht="20.25" x14ac:dyDescent="0.3">
      <c r="F1" s="169" t="str">
        <f>Локализация!C9</f>
        <v xml:space="preserve">Красный цвет - ничего не меняем и не удаляем </v>
      </c>
      <c r="G1" s="169"/>
    </row>
    <row r="2" spans="2:7" ht="21" thickBot="1" x14ac:dyDescent="0.35">
      <c r="F2" s="170" t="str">
        <f>Локализация!C10</f>
        <v>Зеленый цвет - можно менять и удалять, но формулы туда не вставляем</v>
      </c>
      <c r="G2" s="170"/>
    </row>
    <row r="3" spans="2:7" ht="20.25" x14ac:dyDescent="0.3">
      <c r="B3" s="171" t="str">
        <f>Локализация!C19</f>
        <v>Алгоритм</v>
      </c>
      <c r="C3" s="172"/>
      <c r="D3" s="17"/>
      <c r="F3" s="132" t="str">
        <f>Локализация!C11</f>
        <v>Желтый цвет - финальный результат</v>
      </c>
      <c r="G3" s="132"/>
    </row>
    <row r="4" spans="2:7" x14ac:dyDescent="0.25">
      <c r="B4" s="18">
        <v>1</v>
      </c>
      <c r="C4" s="19" t="str">
        <f>Локализация!C20</f>
        <v>Копируете данные из своей выгрузки</v>
      </c>
      <c r="D4" s="20"/>
      <c r="F4" s="2" t="str">
        <f>Локализация!C12</f>
        <v>Скрытые ячейки - не трогаем, раскрываем, только если интересно посмотреть подробнее на расчеты</v>
      </c>
      <c r="G4" s="2"/>
    </row>
    <row r="5" spans="2:7" ht="16.5" thickBot="1" x14ac:dyDescent="0.3">
      <c r="B5" s="18">
        <v>2</v>
      </c>
      <c r="C5" s="19" t="str">
        <f>Локализация!C21</f>
        <v>Вставляете их в калькулятор</v>
      </c>
      <c r="D5" s="20"/>
      <c r="F5" s="83" t="str">
        <f>Локализация!C13</f>
        <v>Если есть вопросы или комментарии, пишите мне на mail@uxrozum.com</v>
      </c>
      <c r="G5" s="83"/>
    </row>
    <row r="6" spans="2:7" ht="26.25" x14ac:dyDescent="0.4">
      <c r="B6" s="133">
        <v>3</v>
      </c>
      <c r="C6" s="134" t="str">
        <f>Локализация!C22</f>
        <v>Результат считается автоматически</v>
      </c>
      <c r="D6" s="20"/>
      <c r="F6" s="130" t="str">
        <f>Локализация!C14</f>
        <v>Автор:</v>
      </c>
      <c r="G6" s="128" t="str">
        <f>Локализация!C15</f>
        <v>Сережа Розум</v>
      </c>
    </row>
    <row r="7" spans="2:7" ht="26.25" x14ac:dyDescent="0.4">
      <c r="B7" s="21"/>
      <c r="C7" s="22"/>
      <c r="D7" s="20"/>
      <c r="F7" s="131" t="str">
        <f>Локализация!C16</f>
        <v>Мой сайт:</v>
      </c>
      <c r="G7" s="129" t="s">
        <v>124</v>
      </c>
    </row>
    <row r="8" spans="2:7" ht="26.25" x14ac:dyDescent="0.4">
      <c r="B8" s="173" t="str">
        <f>Локализация!C23</f>
        <v>ВАЖНО!</v>
      </c>
      <c r="C8" s="174"/>
      <c r="D8" s="20"/>
      <c r="F8" s="131" t="str">
        <f>Локализация!C17</f>
        <v>Мой блог:</v>
      </c>
      <c r="G8" s="129" t="s">
        <v>127</v>
      </c>
    </row>
    <row r="9" spans="2:7" ht="86.25" customHeight="1" thickBot="1" x14ac:dyDescent="0.3">
      <c r="B9" s="23">
        <v>1</v>
      </c>
      <c r="C9" s="24" t="str">
        <f>Локализация!C24</f>
        <v>Очищать можно только ячейки, покрашенные в зеленый. 
Изменять любые другие ячейки запрещено. Тем более запрещено удалять полностью строки или столбцы</v>
      </c>
      <c r="D9" s="20"/>
      <c r="F9" s="175" t="str">
        <f>Локализация!C18</f>
        <v>Пожалуйста, пройдите опрос и оставьте обратную связь!</v>
      </c>
      <c r="G9" s="176"/>
    </row>
    <row r="10" spans="2:7" ht="84.75" customHeight="1" x14ac:dyDescent="0.25">
      <c r="B10" s="23">
        <v>2</v>
      </c>
      <c r="C10" s="24" t="str">
        <f>Локализация!C25</f>
        <v>На листе "Формулировки" есть все варианты ответа, которые понимает калькулятор. Чаще всего вы можете использовать либо стандартные формулировки, либо цифровые коды.</v>
      </c>
      <c r="D10" s="20"/>
    </row>
    <row r="11" spans="2:7" ht="39" customHeight="1" x14ac:dyDescent="0.25">
      <c r="B11" s="23">
        <v>3</v>
      </c>
      <c r="C11" s="24" t="str">
        <f>Локализация!C26</f>
        <v>Вставляем только значения, без формул и без оформления</v>
      </c>
      <c r="D11" s="20"/>
    </row>
    <row r="12" spans="2:7" ht="75" customHeight="1" x14ac:dyDescent="0.25">
      <c r="B12" s="23">
        <v>4</v>
      </c>
      <c r="C12" s="24" t="str">
        <f>Локализация!C27</f>
        <v>Калькулятор расчитан на максимум 800 респондентов. Если у вас их больще - раскрываем скрытые ячейки и протягиваем всю 799 строку до нужного количества.</v>
      </c>
      <c r="D12" s="20"/>
    </row>
    <row r="13" spans="2:7" ht="49.5" customHeight="1" x14ac:dyDescent="0.25">
      <c r="B13" s="23">
        <v>5</v>
      </c>
      <c r="C13" s="24" t="str">
        <f>Локализация!C28</f>
        <v>По Кано можно вставить до десяти свойств, по CSI - до десяти аттрибутов. Если вам нужно больше - копируйте листы.</v>
      </c>
      <c r="D13" s="20"/>
    </row>
    <row r="14" spans="2:7" ht="47.25" x14ac:dyDescent="0.25">
      <c r="B14" s="23">
        <v>6</v>
      </c>
      <c r="C14" s="24" t="str">
        <f>Локализация!C29</f>
        <v>Вместо "Аттрибут N" и "Свойство N" можно вставлять свои названия. Они подтянутся и в результаты.</v>
      </c>
      <c r="D14" s="20"/>
    </row>
    <row r="15" spans="2:7" ht="16.5" thickBot="1" x14ac:dyDescent="0.3">
      <c r="B15" s="25"/>
      <c r="C15" s="26"/>
      <c r="D15" s="27"/>
    </row>
  </sheetData>
  <mergeCells count="5">
    <mergeCell ref="F1:G1"/>
    <mergeCell ref="F2:G2"/>
    <mergeCell ref="B3:C3"/>
    <mergeCell ref="B8:C8"/>
    <mergeCell ref="F9:G9"/>
  </mergeCells>
  <hyperlinks>
    <hyperlink ref="G7" r:id="rId1" xr:uid="{00000000-0004-0000-0000-000000000000}"/>
    <hyperlink ref="G8" r:id="rId2" xr:uid="{00000000-0004-0000-0000-000001000000}"/>
    <hyperlink ref="F9:G9" r:id="rId3" display="https://yandex.ru/poll/WRkju3rtrtRw2tCMurt3Ur" xr:uid="{A6A5578E-AC02-46F8-97FC-FAC073178020}"/>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H1003"/>
  <sheetViews>
    <sheetView zoomScaleNormal="100" workbookViewId="0">
      <selection activeCell="B4" sqref="B4"/>
    </sheetView>
  </sheetViews>
  <sheetFormatPr defaultRowHeight="15.75" x14ac:dyDescent="0.25"/>
  <cols>
    <col min="2" max="5" width="21.25" style="6" customWidth="1"/>
    <col min="6" max="6" width="31.625" style="13" customWidth="1"/>
    <col min="7" max="7" width="28" style="13" customWidth="1"/>
    <col min="8" max="8" width="35.5" style="13" customWidth="1"/>
    <col min="9" max="9" width="33.375" style="13" customWidth="1"/>
    <col min="10" max="10" width="31.625" customWidth="1"/>
    <col min="11" max="11" width="7.75" hidden="1" customWidth="1"/>
    <col min="12" max="12" width="16.875" style="42" hidden="1" customWidth="1"/>
    <col min="13" max="13" width="10.875" style="42" customWidth="1"/>
    <col min="14" max="14" width="13.875" style="44" customWidth="1"/>
    <col min="15" max="15" width="12.625" style="44" customWidth="1"/>
    <col min="16" max="17" width="9.875" style="44" customWidth="1"/>
    <col min="18" max="21" width="9" style="11" hidden="1" customWidth="1"/>
    <col min="22" max="24" width="9" style="36" hidden="1" customWidth="1"/>
  </cols>
  <sheetData>
    <row r="1" spans="2:34" ht="23.25" customHeight="1" x14ac:dyDescent="0.25">
      <c r="B1" s="212" t="str">
        <f>Локализация!C6</f>
        <v>ДАННЫЕ ДЛЯ ВВОДА</v>
      </c>
      <c r="C1" s="212"/>
      <c r="D1" s="212"/>
      <c r="E1" s="212"/>
      <c r="F1" s="99"/>
      <c r="G1" s="223" t="str">
        <f>Локализация!C7</f>
        <v>РЕЗУЛЬТАТЫ (НИЧЕГО НЕ РЕДАКТИРОВАТЬ)</v>
      </c>
      <c r="H1" s="223"/>
      <c r="I1" s="223"/>
      <c r="K1" s="2"/>
      <c r="L1" s="203" t="str">
        <f>Локализация!C7</f>
        <v>РЕЗУЛЬТАТЫ (НИЧЕГО НЕ РЕДАКТИРОВАТЬ)</v>
      </c>
      <c r="M1" s="203"/>
      <c r="N1" s="203"/>
      <c r="O1" s="203"/>
      <c r="P1" s="203"/>
      <c r="Q1" s="203"/>
      <c r="R1" s="203"/>
      <c r="S1" s="203"/>
      <c r="T1" s="203"/>
      <c r="U1" s="203"/>
      <c r="V1" s="203"/>
      <c r="W1" s="203"/>
      <c r="X1" s="203"/>
    </row>
    <row r="2" spans="2:34" ht="125.25" customHeight="1" x14ac:dyDescent="0.25">
      <c r="B2" s="225" t="str">
        <f>Локализация!C137</f>
        <v>Какая цена для продукта будет настолько дорогой, что вы даже не станете думать о покупке?</v>
      </c>
      <c r="C2" s="225" t="str">
        <f>Локализация!C139</f>
        <v>При насколько низкой цене вы станете сомневаться в качестве этого продукта?</v>
      </c>
      <c r="D2" s="225" t="str">
        <f>Локализация!C140</f>
        <v>Начиная с насколько высокой цены вы начнете решать, стоит ли продукт своих денег?</v>
      </c>
      <c r="E2" s="225" t="str">
        <f>Локализация!C141</f>
        <v>При какой цене вы совершите покупку сразу и не раздумывая?</v>
      </c>
      <c r="F2" s="136"/>
      <c r="G2" s="223"/>
      <c r="H2" s="223"/>
      <c r="I2" s="223"/>
      <c r="K2" s="2"/>
      <c r="L2" s="135"/>
      <c r="M2" s="141" t="str">
        <f>Локализация!C205</f>
        <v>Цена</v>
      </c>
      <c r="N2" s="141" t="str">
        <f>Локализация!C210</f>
        <v>Слишком дорого</v>
      </c>
      <c r="O2" s="141" t="str">
        <f>Локализация!C211</f>
        <v>Слишком дешево</v>
      </c>
      <c r="P2" s="141" t="str">
        <f>Локализация!C212</f>
        <v>Дорого</v>
      </c>
      <c r="Q2" s="141" t="str">
        <f>Локализация!C213</f>
        <v>Дешево</v>
      </c>
      <c r="R2" s="135"/>
      <c r="S2" s="135"/>
      <c r="T2" s="135"/>
      <c r="U2" s="135"/>
      <c r="V2" s="135"/>
      <c r="W2" s="135"/>
      <c r="X2" s="135"/>
    </row>
    <row r="3" spans="2:34" ht="7.5" customHeight="1" thickBot="1" x14ac:dyDescent="0.3">
      <c r="B3" s="225"/>
      <c r="C3" s="225"/>
      <c r="D3" s="225"/>
      <c r="E3" s="225"/>
      <c r="F3" s="116"/>
      <c r="G3" s="224"/>
      <c r="H3" s="224"/>
      <c r="I3" s="224"/>
      <c r="K3" s="2"/>
      <c r="L3" s="115" t="str">
        <f>Локализация!C205</f>
        <v>Цена</v>
      </c>
      <c r="M3" s="139" t="s">
        <v>197</v>
      </c>
      <c r="N3" s="140" t="s">
        <v>198</v>
      </c>
      <c r="O3" s="140" t="s">
        <v>199</v>
      </c>
      <c r="P3" s="140" t="s">
        <v>200</v>
      </c>
      <c r="Q3" s="140" t="s">
        <v>201</v>
      </c>
      <c r="R3" s="30"/>
      <c r="S3" s="30"/>
      <c r="T3" s="30"/>
      <c r="U3" s="30"/>
      <c r="AG3" s="82"/>
      <c r="AH3" s="82"/>
    </row>
    <row r="4" spans="2:34" x14ac:dyDescent="0.25">
      <c r="G4" s="96" t="str">
        <f>Локализация!C202</f>
        <v>Минимальная цена</v>
      </c>
      <c r="H4" s="97" t="str">
        <f>Локализация!C203</f>
        <v>Оптимальная цена</v>
      </c>
      <c r="I4" s="98" t="str">
        <f>Локализация!C204</f>
        <v>Максимальная цена</v>
      </c>
      <c r="K4" s="142" t="str">
        <f>G4</f>
        <v>Минимальная цена</v>
      </c>
      <c r="L4" s="42">
        <f>IFERROR(IF(SUM(B:E)=0,100,IF(MIN(B:E)&gt;0,IF((H8&gt;0),K5,MIN(B:E)),"")),"")</f>
        <v>100</v>
      </c>
      <c r="M4" s="120">
        <f>PSM!$L4</f>
        <v>100</v>
      </c>
      <c r="N4" s="43" t="e">
        <f t="shared" ref="N4:N35" si="0">IF(L4="","",COUNTIF(B:B,"&lt;"&amp;L4)/(COUNTA(B:B)-2))</f>
        <v>#DIV/0!</v>
      </c>
      <c r="O4" s="43" t="e">
        <f>IF(PSM!$L4="","",COUNTIF(C:C,"&gt;"&amp;L4)/(COUNTA(C:C)-1))</f>
        <v>#DIV/0!</v>
      </c>
      <c r="P4" s="43" t="e">
        <f>IF(PSM!$L4="","",COUNTIF(D:D,"&lt;"&amp;L4)/(COUNTA(D:D)-1))</f>
        <v>#DIV/0!</v>
      </c>
      <c r="Q4" s="43" t="e">
        <f>IF(PSM!$L4="","",COUNTIF(E:E,"&gt;"&amp;L4)/(COUNTA(E:E)-1))</f>
        <v>#DIV/0!</v>
      </c>
      <c r="R4" s="11" t="e">
        <f>(P4-O4)&lt;0</f>
        <v>#DIV/0!</v>
      </c>
      <c r="S4" s="11" t="e">
        <f>(O4-N4)&gt;0</f>
        <v>#DIV/0!</v>
      </c>
      <c r="T4" s="11" t="e">
        <f>(Q4-N4)&gt;0</f>
        <v>#DIV/0!</v>
      </c>
    </row>
    <row r="5" spans="2:34" ht="16.5" thickBot="1" x14ac:dyDescent="0.3">
      <c r="G5" s="117" t="str">
        <f>IFERROR(INDEX(L:L,MATCH(FALSE,R:R,0),1),"")</f>
        <v/>
      </c>
      <c r="H5" s="118" t="str">
        <f>IFERROR(INDEX(L:L,MATCH(FALSE,S:S,0),1),"")</f>
        <v/>
      </c>
      <c r="I5" s="119" t="str">
        <f>IFERROR(INDEX(L:L,MATCH(FALSE,T:T,0),1),"")</f>
        <v/>
      </c>
      <c r="K5" s="13" t="e">
        <f>_xlfn.PERCENTILE.INC(B:E,H8)</f>
        <v>#NUM!</v>
      </c>
      <c r="L5" s="42" t="str">
        <f>IFERROR(IF(L4&gt;(IF($I$8&gt;0,$K$8,MAX(B:E))),"",IF(($G$8&gt;0),L4+$G$8,L4+(MAX(B:E)/100))),L4+1)</f>
        <v/>
      </c>
      <c r="M5" s="120" t="str">
        <f>PSM!$L5</f>
        <v/>
      </c>
      <c r="N5" s="43" t="str">
        <f t="shared" si="0"/>
        <v/>
      </c>
      <c r="O5" s="43" t="str">
        <f>IF(PSM!$L5="","",COUNTIF(C:C,"&gt;"&amp;L5)/(COUNTA(C:C)-1))</f>
        <v/>
      </c>
      <c r="P5" s="43" t="str">
        <f>IF(PSM!$L5="","",COUNTIF(D:D,"&lt;"&amp;L5)/(COUNTA(D:D)-1))</f>
        <v/>
      </c>
      <c r="Q5" s="43" t="str">
        <f>IF(PSM!$L5="","",COUNTIF(E:E,"&gt;"&amp;L5)/(COUNTA(E:E)-1))</f>
        <v/>
      </c>
      <c r="R5" s="11" t="e">
        <f t="shared" ref="R5:R68" si="1">(P5-O5)&lt;0</f>
        <v>#VALUE!</v>
      </c>
      <c r="S5" s="11" t="e">
        <f t="shared" ref="S5:S68" si="2">(O5-N5)&gt;0</f>
        <v>#VALUE!</v>
      </c>
      <c r="T5" s="11" t="e">
        <f t="shared" ref="T5:T68" si="3">(Q5-N5)&gt;0</f>
        <v>#VALUE!</v>
      </c>
    </row>
    <row r="6" spans="2:34" ht="20.25" x14ac:dyDescent="0.25">
      <c r="G6" s="220" t="str">
        <f>Локализация!C206</f>
        <v>НАСТРОЙКА ГРАФИКА (МОЖНО РЕДАКТИРОВАТЬ)</v>
      </c>
      <c r="H6" s="221"/>
      <c r="I6" s="222"/>
      <c r="K6" s="13"/>
      <c r="L6" s="42" t="str">
        <f t="shared" ref="L6:L37" si="4">IFERROR(IF(L5&gt;(IF($I$8&gt;0,$K$8,MAX(B:E))),"",IF(($G$8&gt;0),L5+$G$8,L5+(MAX(B:E)/100))),"")</f>
        <v/>
      </c>
      <c r="M6" s="120" t="str">
        <f>PSM!$L6</f>
        <v/>
      </c>
      <c r="N6" s="43" t="str">
        <f t="shared" si="0"/>
        <v/>
      </c>
      <c r="O6" s="43" t="str">
        <f>IF(PSM!$L6="","",COUNTIF(C:C,"&gt;"&amp;L6)/(COUNTA(C:C)-1))</f>
        <v/>
      </c>
      <c r="P6" s="43" t="str">
        <f>IF(PSM!$L6="","",COUNTIF(D:D,"&lt;"&amp;L6)/(COUNTA(D:D)-1))</f>
        <v/>
      </c>
      <c r="Q6" s="43" t="str">
        <f>IF(PSM!$L6="","",COUNTIF(E:E,"&gt;"&amp;L6)/(COUNTA(E:E)-1))</f>
        <v/>
      </c>
      <c r="R6" s="11" t="e">
        <f t="shared" si="1"/>
        <v>#VALUE!</v>
      </c>
      <c r="S6" s="11" t="e">
        <f t="shared" si="2"/>
        <v>#VALUE!</v>
      </c>
      <c r="T6" s="11" t="e">
        <f t="shared" si="3"/>
        <v>#VALUE!</v>
      </c>
    </row>
    <row r="7" spans="2:34" ht="15.75" customHeight="1" x14ac:dyDescent="0.25">
      <c r="G7" s="123" t="str">
        <f>Локализация!C207</f>
        <v>Шаг цены</v>
      </c>
      <c r="H7" s="100" t="str">
        <f>Локализация!C208</f>
        <v>Обрезка минимум</v>
      </c>
      <c r="I7" s="124" t="str">
        <f>Локализация!C209</f>
        <v>Обрезка максимум</v>
      </c>
      <c r="K7" s="143" t="str">
        <f>I4</f>
        <v>Максимальная цена</v>
      </c>
      <c r="L7" s="42" t="str">
        <f t="shared" si="4"/>
        <v/>
      </c>
      <c r="M7" s="120" t="str">
        <f>PSM!$L7</f>
        <v/>
      </c>
      <c r="N7" s="43" t="str">
        <f t="shared" si="0"/>
        <v/>
      </c>
      <c r="O7" s="43" t="str">
        <f>IF(PSM!$L7="","",COUNTIF(C:C,"&gt;"&amp;L7)/(COUNTA(C:C)-1))</f>
        <v/>
      </c>
      <c r="P7" s="43" t="str">
        <f>IF(PSM!$L7="","",COUNTIF(D:D,"&lt;"&amp;L7)/(COUNTA(D:D)-1))</f>
        <v/>
      </c>
      <c r="Q7" s="43" t="str">
        <f>IF(PSM!$L7="","",COUNTIF(E:E,"&gt;"&amp;L7)/(COUNTA(E:E)-1))</f>
        <v/>
      </c>
      <c r="R7" s="11" t="e">
        <f t="shared" si="1"/>
        <v>#VALUE!</v>
      </c>
      <c r="S7" s="11" t="e">
        <f t="shared" si="2"/>
        <v>#VALUE!</v>
      </c>
      <c r="T7" s="11" t="e">
        <f t="shared" si="3"/>
        <v>#VALUE!</v>
      </c>
    </row>
    <row r="8" spans="2:34" ht="15.75" customHeight="1" thickBot="1" x14ac:dyDescent="0.3">
      <c r="G8" s="125"/>
      <c r="H8" s="126"/>
      <c r="I8" s="127"/>
      <c r="K8" s="13" t="e">
        <f>_xlfn.PERCENTILE.INC(B:E,1-I8)</f>
        <v>#NUM!</v>
      </c>
      <c r="L8" s="42" t="str">
        <f t="shared" si="4"/>
        <v/>
      </c>
      <c r="M8" s="120" t="str">
        <f>PSM!$L8</f>
        <v/>
      </c>
      <c r="N8" s="43" t="str">
        <f t="shared" si="0"/>
        <v/>
      </c>
      <c r="O8" s="43" t="str">
        <f>IF(PSM!$L8="","",COUNTIF(C:C,"&gt;"&amp;L8)/(COUNTA(C:C)-1))</f>
        <v/>
      </c>
      <c r="P8" s="43" t="str">
        <f>IF(PSM!$L8="","",COUNTIF(D:D,"&lt;"&amp;L8)/(COUNTA(D:D)-1))</f>
        <v/>
      </c>
      <c r="Q8" s="43" t="str">
        <f>IF(PSM!$L8="","",COUNTIF(E:E,"&gt;"&amp;L8)/(COUNTA(E:E)-1))</f>
        <v/>
      </c>
      <c r="R8" s="11" t="e">
        <f t="shared" si="1"/>
        <v>#VALUE!</v>
      </c>
      <c r="S8" s="11" t="e">
        <f t="shared" si="2"/>
        <v>#VALUE!</v>
      </c>
      <c r="T8" s="11" t="e">
        <f t="shared" si="3"/>
        <v>#VALUE!</v>
      </c>
    </row>
    <row r="9" spans="2:34" x14ac:dyDescent="0.25">
      <c r="L9" s="42" t="str">
        <f t="shared" si="4"/>
        <v/>
      </c>
      <c r="M9" s="120" t="str">
        <f>PSM!$L9</f>
        <v/>
      </c>
      <c r="N9" s="43" t="str">
        <f t="shared" si="0"/>
        <v/>
      </c>
      <c r="O9" s="43" t="str">
        <f>IF(PSM!$L9="","",COUNTIF(C:C,"&gt;"&amp;L9)/(COUNTA(C:C)-1))</f>
        <v/>
      </c>
      <c r="P9" s="43" t="str">
        <f>IF(PSM!$L9="","",COUNTIF(D:D,"&lt;"&amp;L9)/(COUNTA(D:D)-1))</f>
        <v/>
      </c>
      <c r="Q9" s="43" t="str">
        <f>IF(PSM!$L9="","",COUNTIF(E:E,"&gt;"&amp;L9)/(COUNTA(E:E)-1))</f>
        <v/>
      </c>
      <c r="R9" s="11" t="e">
        <f t="shared" si="1"/>
        <v>#VALUE!</v>
      </c>
      <c r="S9" s="11" t="e">
        <f t="shared" si="2"/>
        <v>#VALUE!</v>
      </c>
      <c r="T9" s="11" t="e">
        <f t="shared" si="3"/>
        <v>#VALUE!</v>
      </c>
    </row>
    <row r="10" spans="2:34" x14ac:dyDescent="0.25">
      <c r="L10" s="42" t="str">
        <f t="shared" si="4"/>
        <v/>
      </c>
      <c r="M10" s="120" t="str">
        <f>PSM!$L10</f>
        <v/>
      </c>
      <c r="N10" s="43" t="str">
        <f t="shared" si="0"/>
        <v/>
      </c>
      <c r="O10" s="43" t="str">
        <f>IF(PSM!$L10="","",COUNTIF(C:C,"&gt;"&amp;L10)/(COUNTA(C:C)-1))</f>
        <v/>
      </c>
      <c r="P10" s="43" t="str">
        <f>IF(PSM!$L10="","",COUNTIF(D:D,"&lt;"&amp;L10)/(COUNTA(D:D)-1))</f>
        <v/>
      </c>
      <c r="Q10" s="43" t="str">
        <f>IF(PSM!$L10="","",COUNTIF(E:E,"&gt;"&amp;L10)/(COUNTA(E:E)-1))</f>
        <v/>
      </c>
      <c r="R10" s="11" t="e">
        <f t="shared" si="1"/>
        <v>#VALUE!</v>
      </c>
      <c r="S10" s="11" t="e">
        <f t="shared" si="2"/>
        <v>#VALUE!</v>
      </c>
      <c r="T10" s="11" t="e">
        <f t="shared" si="3"/>
        <v>#VALUE!</v>
      </c>
    </row>
    <row r="11" spans="2:34" x14ac:dyDescent="0.25">
      <c r="I11" s="122"/>
      <c r="L11" s="42" t="str">
        <f t="shared" si="4"/>
        <v/>
      </c>
      <c r="M11" s="120" t="str">
        <f>PSM!$L11</f>
        <v/>
      </c>
      <c r="N11" s="43" t="str">
        <f t="shared" si="0"/>
        <v/>
      </c>
      <c r="O11" s="43" t="str">
        <f>IF(PSM!$L11="","",COUNTIF(C:C,"&gt;"&amp;L11)/(COUNTA(C:C)-1))</f>
        <v/>
      </c>
      <c r="P11" s="43" t="str">
        <f>IF(PSM!$L11="","",COUNTIF(D:D,"&lt;"&amp;L11)/(COUNTA(D:D)-1))</f>
        <v/>
      </c>
      <c r="Q11" s="43" t="str">
        <f>IF(PSM!$L11="","",COUNTIF(E:E,"&gt;"&amp;L11)/(COUNTA(E:E)-1))</f>
        <v/>
      </c>
      <c r="R11" s="11" t="e">
        <f t="shared" si="1"/>
        <v>#VALUE!</v>
      </c>
      <c r="S11" s="11" t="e">
        <f t="shared" si="2"/>
        <v>#VALUE!</v>
      </c>
      <c r="T11" s="11" t="e">
        <f t="shared" si="3"/>
        <v>#VALUE!</v>
      </c>
    </row>
    <row r="12" spans="2:34" x14ac:dyDescent="0.25">
      <c r="L12" s="42" t="str">
        <f t="shared" si="4"/>
        <v/>
      </c>
      <c r="M12" s="120" t="str">
        <f>PSM!$L12</f>
        <v/>
      </c>
      <c r="N12" s="43" t="str">
        <f t="shared" si="0"/>
        <v/>
      </c>
      <c r="O12" s="43" t="str">
        <f>IF(PSM!$L12="","",COUNTIF(C:C,"&gt;"&amp;L12)/(COUNTA(C:C)-1))</f>
        <v/>
      </c>
      <c r="P12" s="43" t="str">
        <f>IF(PSM!$L12="","",COUNTIF(D:D,"&lt;"&amp;L12)/(COUNTA(D:D)-1))</f>
        <v/>
      </c>
      <c r="Q12" s="43" t="str">
        <f>IF(PSM!$L12="","",COUNTIF(E:E,"&gt;"&amp;L12)/(COUNTA(E:E)-1))</f>
        <v/>
      </c>
      <c r="R12" s="11" t="e">
        <f t="shared" si="1"/>
        <v>#VALUE!</v>
      </c>
      <c r="S12" s="11" t="e">
        <f t="shared" si="2"/>
        <v>#VALUE!</v>
      </c>
      <c r="T12" s="11" t="e">
        <f t="shared" si="3"/>
        <v>#VALUE!</v>
      </c>
    </row>
    <row r="13" spans="2:34" x14ac:dyDescent="0.25">
      <c r="L13" s="42" t="str">
        <f t="shared" si="4"/>
        <v/>
      </c>
      <c r="M13" s="120" t="str">
        <f>PSM!$L13</f>
        <v/>
      </c>
      <c r="N13" s="43" t="str">
        <f t="shared" si="0"/>
        <v/>
      </c>
      <c r="O13" s="43" t="str">
        <f>IF(PSM!$L13="","",COUNTIF(C:C,"&gt;"&amp;L13)/(COUNTA(C:C)-1))</f>
        <v/>
      </c>
      <c r="P13" s="43" t="str">
        <f>IF(PSM!$L13="","",COUNTIF(D:D,"&lt;"&amp;L13)/(COUNTA(D:D)-1))</f>
        <v/>
      </c>
      <c r="Q13" s="43" t="str">
        <f>IF(PSM!$L13="","",COUNTIF(E:E,"&gt;"&amp;L13)/(COUNTA(E:E)-1))</f>
        <v/>
      </c>
      <c r="R13" s="11" t="e">
        <f t="shared" si="1"/>
        <v>#VALUE!</v>
      </c>
      <c r="S13" s="11" t="e">
        <f t="shared" si="2"/>
        <v>#VALUE!</v>
      </c>
      <c r="T13" s="11" t="e">
        <f t="shared" si="3"/>
        <v>#VALUE!</v>
      </c>
    </row>
    <row r="14" spans="2:34" x14ac:dyDescent="0.25">
      <c r="L14" s="42" t="str">
        <f t="shared" si="4"/>
        <v/>
      </c>
      <c r="M14" s="120" t="str">
        <f>PSM!$L14</f>
        <v/>
      </c>
      <c r="N14" s="43" t="str">
        <f t="shared" si="0"/>
        <v/>
      </c>
      <c r="O14" s="43" t="str">
        <f>IF(PSM!$L14="","",COUNTIF(C:C,"&gt;"&amp;L14)/(COUNTA(C:C)-1))</f>
        <v/>
      </c>
      <c r="P14" s="43" t="str">
        <f>IF(PSM!$L14="","",COUNTIF(D:D,"&lt;"&amp;L14)/(COUNTA(D:D)-1))</f>
        <v/>
      </c>
      <c r="Q14" s="43" t="str">
        <f>IF(PSM!$L14="","",COUNTIF(E:E,"&gt;"&amp;L14)/(COUNTA(E:E)-1))</f>
        <v/>
      </c>
      <c r="R14" s="11" t="e">
        <f t="shared" si="1"/>
        <v>#VALUE!</v>
      </c>
      <c r="S14" s="11" t="e">
        <f t="shared" si="2"/>
        <v>#VALUE!</v>
      </c>
      <c r="T14" s="11" t="e">
        <f t="shared" si="3"/>
        <v>#VALUE!</v>
      </c>
    </row>
    <row r="15" spans="2:34" x14ac:dyDescent="0.25">
      <c r="G15" s="121"/>
      <c r="H15" s="121"/>
      <c r="I15" s="121"/>
      <c r="L15" s="42" t="str">
        <f t="shared" si="4"/>
        <v/>
      </c>
      <c r="M15" s="120" t="str">
        <f>PSM!$L15</f>
        <v/>
      </c>
      <c r="N15" s="43" t="str">
        <f t="shared" si="0"/>
        <v/>
      </c>
      <c r="O15" s="43" t="str">
        <f>IF(PSM!$L15="","",COUNTIF(C:C,"&gt;"&amp;L15)/(COUNTA(C:C)-1))</f>
        <v/>
      </c>
      <c r="P15" s="43" t="str">
        <f>IF(PSM!$L15="","",COUNTIF(D:D,"&lt;"&amp;L15)/(COUNTA(D:D)-1))</f>
        <v/>
      </c>
      <c r="Q15" s="43" t="str">
        <f>IF(PSM!$L15="","",COUNTIF(E:E,"&gt;"&amp;L15)/(COUNTA(E:E)-1))</f>
        <v/>
      </c>
      <c r="R15" s="11" t="e">
        <f t="shared" si="1"/>
        <v>#VALUE!</v>
      </c>
      <c r="S15" s="11" t="e">
        <f t="shared" si="2"/>
        <v>#VALUE!</v>
      </c>
      <c r="T15" s="11" t="e">
        <f t="shared" si="3"/>
        <v>#VALUE!</v>
      </c>
    </row>
    <row r="16" spans="2:34" x14ac:dyDescent="0.25">
      <c r="L16" s="42" t="str">
        <f t="shared" si="4"/>
        <v/>
      </c>
      <c r="M16" s="120" t="str">
        <f>PSM!$L16</f>
        <v/>
      </c>
      <c r="N16" s="43" t="str">
        <f t="shared" si="0"/>
        <v/>
      </c>
      <c r="O16" s="43" t="str">
        <f>IF(PSM!$L16="","",COUNTIF(C:C,"&gt;"&amp;L16)/(COUNTA(C:C)-1))</f>
        <v/>
      </c>
      <c r="P16" s="43" t="str">
        <f>IF(PSM!$L16="","",COUNTIF(D:D,"&lt;"&amp;L16)/(COUNTA(D:D)-1))</f>
        <v/>
      </c>
      <c r="Q16" s="43" t="str">
        <f>IF(PSM!$L16="","",COUNTIF(E:E,"&gt;"&amp;L16)/(COUNTA(E:E)-1))</f>
        <v/>
      </c>
      <c r="R16" s="11" t="e">
        <f t="shared" si="1"/>
        <v>#VALUE!</v>
      </c>
      <c r="S16" s="11" t="e">
        <f t="shared" si="2"/>
        <v>#VALUE!</v>
      </c>
      <c r="T16" s="11" t="e">
        <f t="shared" si="3"/>
        <v>#VALUE!</v>
      </c>
    </row>
    <row r="17" spans="12:20" x14ac:dyDescent="0.25">
      <c r="L17" s="42" t="str">
        <f t="shared" si="4"/>
        <v/>
      </c>
      <c r="M17" s="120" t="str">
        <f>PSM!$L17</f>
        <v/>
      </c>
      <c r="N17" s="43" t="str">
        <f t="shared" si="0"/>
        <v/>
      </c>
      <c r="O17" s="43" t="str">
        <f>IF(PSM!$L17="","",COUNTIF(C:C,"&gt;"&amp;L17)/(COUNTA(C:C)-1))</f>
        <v/>
      </c>
      <c r="P17" s="43" t="str">
        <f>IF(PSM!$L17="","",COUNTIF(D:D,"&lt;"&amp;L17)/(COUNTA(D:D)-1))</f>
        <v/>
      </c>
      <c r="Q17" s="43" t="str">
        <f>IF(PSM!$L17="","",COUNTIF(E:E,"&gt;"&amp;L17)/(COUNTA(E:E)-1))</f>
        <v/>
      </c>
      <c r="R17" s="11" t="e">
        <f t="shared" si="1"/>
        <v>#VALUE!</v>
      </c>
      <c r="S17" s="11" t="e">
        <f t="shared" si="2"/>
        <v>#VALUE!</v>
      </c>
      <c r="T17" s="11" t="e">
        <f t="shared" si="3"/>
        <v>#VALUE!</v>
      </c>
    </row>
    <row r="18" spans="12:20" x14ac:dyDescent="0.25">
      <c r="L18" s="42" t="str">
        <f t="shared" si="4"/>
        <v/>
      </c>
      <c r="M18" s="120" t="str">
        <f>PSM!$L18</f>
        <v/>
      </c>
      <c r="N18" s="43" t="str">
        <f t="shared" si="0"/>
        <v/>
      </c>
      <c r="O18" s="43" t="str">
        <f>IF(PSM!$L18="","",COUNTIF(C:C,"&gt;"&amp;L18)/(COUNTA(C:C)-1))</f>
        <v/>
      </c>
      <c r="P18" s="43" t="str">
        <f>IF(PSM!$L18="","",COUNTIF(D:D,"&lt;"&amp;L18)/(COUNTA(D:D)-1))</f>
        <v/>
      </c>
      <c r="Q18" s="43" t="str">
        <f>IF(PSM!$L18="","",COUNTIF(E:E,"&gt;"&amp;L18)/(COUNTA(E:E)-1))</f>
        <v/>
      </c>
      <c r="R18" s="11" t="e">
        <f t="shared" si="1"/>
        <v>#VALUE!</v>
      </c>
      <c r="S18" s="11" t="e">
        <f t="shared" si="2"/>
        <v>#VALUE!</v>
      </c>
      <c r="T18" s="11" t="e">
        <f t="shared" si="3"/>
        <v>#VALUE!</v>
      </c>
    </row>
    <row r="19" spans="12:20" x14ac:dyDescent="0.25">
      <c r="L19" s="42" t="str">
        <f t="shared" si="4"/>
        <v/>
      </c>
      <c r="M19" s="120" t="str">
        <f>PSM!$L19</f>
        <v/>
      </c>
      <c r="N19" s="43" t="str">
        <f t="shared" si="0"/>
        <v/>
      </c>
      <c r="O19" s="43" t="str">
        <f>IF(PSM!$L19="","",COUNTIF(C:C,"&gt;"&amp;L19)/(COUNTA(C:C)-1))</f>
        <v/>
      </c>
      <c r="P19" s="43" t="str">
        <f>IF(PSM!$L19="","",COUNTIF(D:D,"&lt;"&amp;L19)/(COUNTA(D:D)-1))</f>
        <v/>
      </c>
      <c r="Q19" s="43" t="str">
        <f>IF(PSM!$L19="","",COUNTIF(E:E,"&gt;"&amp;L19)/(COUNTA(E:E)-1))</f>
        <v/>
      </c>
      <c r="R19" s="11" t="e">
        <f t="shared" si="1"/>
        <v>#VALUE!</v>
      </c>
      <c r="S19" s="11" t="e">
        <f t="shared" si="2"/>
        <v>#VALUE!</v>
      </c>
      <c r="T19" s="11" t="e">
        <f t="shared" si="3"/>
        <v>#VALUE!</v>
      </c>
    </row>
    <row r="20" spans="12:20" x14ac:dyDescent="0.25">
      <c r="L20" s="42" t="str">
        <f t="shared" si="4"/>
        <v/>
      </c>
      <c r="M20" s="120" t="str">
        <f>PSM!$L20</f>
        <v/>
      </c>
      <c r="N20" s="43" t="str">
        <f t="shared" si="0"/>
        <v/>
      </c>
      <c r="O20" s="43" t="str">
        <f>IF(PSM!$L20="","",COUNTIF(C:C,"&gt;"&amp;L20)/(COUNTA(C:C)-1))</f>
        <v/>
      </c>
      <c r="P20" s="43" t="str">
        <f>IF(PSM!$L20="","",COUNTIF(D:D,"&lt;"&amp;L20)/(COUNTA(D:D)-1))</f>
        <v/>
      </c>
      <c r="Q20" s="43" t="str">
        <f>IF(PSM!$L20="","",COUNTIF(E:E,"&gt;"&amp;L20)/(COUNTA(E:E)-1))</f>
        <v/>
      </c>
      <c r="R20" s="11" t="e">
        <f t="shared" si="1"/>
        <v>#VALUE!</v>
      </c>
      <c r="S20" s="11" t="e">
        <f t="shared" si="2"/>
        <v>#VALUE!</v>
      </c>
      <c r="T20" s="11" t="e">
        <f t="shared" si="3"/>
        <v>#VALUE!</v>
      </c>
    </row>
    <row r="21" spans="12:20" x14ac:dyDescent="0.25">
      <c r="L21" s="42" t="str">
        <f t="shared" si="4"/>
        <v/>
      </c>
      <c r="M21" s="120" t="str">
        <f>PSM!$L21</f>
        <v/>
      </c>
      <c r="N21" s="43" t="str">
        <f t="shared" si="0"/>
        <v/>
      </c>
      <c r="O21" s="43" t="str">
        <f>IF(PSM!$L21="","",COUNTIF(C:C,"&gt;"&amp;L21)/(COUNTA(C:C)-1))</f>
        <v/>
      </c>
      <c r="P21" s="43" t="str">
        <f>IF(PSM!$L21="","",COUNTIF(D:D,"&lt;"&amp;L21)/(COUNTA(D:D)-1))</f>
        <v/>
      </c>
      <c r="Q21" s="43" t="str">
        <f>IF(PSM!$L21="","",COUNTIF(E:E,"&gt;"&amp;L21)/(COUNTA(E:E)-1))</f>
        <v/>
      </c>
      <c r="R21" s="11" t="e">
        <f t="shared" si="1"/>
        <v>#VALUE!</v>
      </c>
      <c r="S21" s="11" t="e">
        <f t="shared" si="2"/>
        <v>#VALUE!</v>
      </c>
      <c r="T21" s="11" t="e">
        <f t="shared" si="3"/>
        <v>#VALUE!</v>
      </c>
    </row>
    <row r="22" spans="12:20" x14ac:dyDescent="0.25">
      <c r="L22" s="42" t="str">
        <f t="shared" si="4"/>
        <v/>
      </c>
      <c r="M22" s="120" t="str">
        <f>PSM!$L22</f>
        <v/>
      </c>
      <c r="N22" s="43" t="str">
        <f t="shared" si="0"/>
        <v/>
      </c>
      <c r="O22" s="43" t="str">
        <f>IF(PSM!$L22="","",COUNTIF(C:C,"&gt;"&amp;L22)/(COUNTA(C:C)-1))</f>
        <v/>
      </c>
      <c r="P22" s="43" t="str">
        <f>IF(PSM!$L22="","",COUNTIF(D:D,"&lt;"&amp;L22)/(COUNTA(D:D)-1))</f>
        <v/>
      </c>
      <c r="Q22" s="43" t="str">
        <f>IF(PSM!$L22="","",COUNTIF(E:E,"&gt;"&amp;L22)/(COUNTA(E:E)-1))</f>
        <v/>
      </c>
      <c r="R22" s="11" t="e">
        <f t="shared" si="1"/>
        <v>#VALUE!</v>
      </c>
      <c r="S22" s="11" t="e">
        <f t="shared" si="2"/>
        <v>#VALUE!</v>
      </c>
      <c r="T22" s="11" t="e">
        <f t="shared" si="3"/>
        <v>#VALUE!</v>
      </c>
    </row>
    <row r="23" spans="12:20" x14ac:dyDescent="0.25">
      <c r="L23" s="42" t="str">
        <f t="shared" si="4"/>
        <v/>
      </c>
      <c r="M23" s="120" t="str">
        <f>PSM!$L23</f>
        <v/>
      </c>
      <c r="N23" s="43" t="str">
        <f t="shared" si="0"/>
        <v/>
      </c>
      <c r="O23" s="43" t="str">
        <f>IF(PSM!$L23="","",COUNTIF(C:C,"&gt;"&amp;L23)/(COUNTA(C:C)-1))</f>
        <v/>
      </c>
      <c r="P23" s="43" t="str">
        <f>IF(PSM!$L23="","",COUNTIF(D:D,"&lt;"&amp;L23)/(COUNTA(D:D)-1))</f>
        <v/>
      </c>
      <c r="Q23" s="43" t="str">
        <f>IF(PSM!$L23="","",COUNTIF(E:E,"&gt;"&amp;L23)/(COUNTA(E:E)-1))</f>
        <v/>
      </c>
      <c r="R23" s="11" t="e">
        <f t="shared" si="1"/>
        <v>#VALUE!</v>
      </c>
      <c r="S23" s="11" t="e">
        <f t="shared" si="2"/>
        <v>#VALUE!</v>
      </c>
      <c r="T23" s="11" t="e">
        <f t="shared" si="3"/>
        <v>#VALUE!</v>
      </c>
    </row>
    <row r="24" spans="12:20" x14ac:dyDescent="0.25">
      <c r="L24" s="42" t="str">
        <f t="shared" si="4"/>
        <v/>
      </c>
      <c r="M24" s="120" t="str">
        <f>PSM!$L24</f>
        <v/>
      </c>
      <c r="N24" s="43" t="str">
        <f t="shared" si="0"/>
        <v/>
      </c>
      <c r="O24" s="43" t="str">
        <f>IF(PSM!$L24="","",COUNTIF(C:C,"&gt;"&amp;L24)/(COUNTA(C:C)-1))</f>
        <v/>
      </c>
      <c r="P24" s="43" t="str">
        <f>IF(PSM!$L24="","",COUNTIF(D:D,"&lt;"&amp;L24)/(COUNTA(D:D)-1))</f>
        <v/>
      </c>
      <c r="Q24" s="43" t="str">
        <f>IF(PSM!$L24="","",COUNTIF(E:E,"&gt;"&amp;L24)/(COUNTA(E:E)-1))</f>
        <v/>
      </c>
      <c r="R24" s="11" t="e">
        <f t="shared" si="1"/>
        <v>#VALUE!</v>
      </c>
      <c r="S24" s="11" t="e">
        <f t="shared" si="2"/>
        <v>#VALUE!</v>
      </c>
      <c r="T24" s="11" t="e">
        <f t="shared" si="3"/>
        <v>#VALUE!</v>
      </c>
    </row>
    <row r="25" spans="12:20" x14ac:dyDescent="0.25">
      <c r="L25" s="42" t="str">
        <f t="shared" si="4"/>
        <v/>
      </c>
      <c r="M25" s="120" t="str">
        <f>PSM!$L25</f>
        <v/>
      </c>
      <c r="N25" s="43" t="str">
        <f t="shared" si="0"/>
        <v/>
      </c>
      <c r="O25" s="43" t="str">
        <f>IF(PSM!$L25="","",COUNTIF(C:C,"&gt;"&amp;L25)/(COUNTA(C:C)-1))</f>
        <v/>
      </c>
      <c r="P25" s="43" t="str">
        <f>IF(PSM!$L25="","",COUNTIF(D:D,"&lt;"&amp;L25)/(COUNTA(D:D)-1))</f>
        <v/>
      </c>
      <c r="Q25" s="43" t="str">
        <f>IF(PSM!$L25="","",COUNTIF(E:E,"&gt;"&amp;L25)/(COUNTA(E:E)-1))</f>
        <v/>
      </c>
      <c r="R25" s="11" t="e">
        <f t="shared" si="1"/>
        <v>#VALUE!</v>
      </c>
      <c r="S25" s="11" t="e">
        <f t="shared" si="2"/>
        <v>#VALUE!</v>
      </c>
      <c r="T25" s="11" t="e">
        <f t="shared" si="3"/>
        <v>#VALUE!</v>
      </c>
    </row>
    <row r="26" spans="12:20" x14ac:dyDescent="0.25">
      <c r="L26" s="42" t="str">
        <f t="shared" si="4"/>
        <v/>
      </c>
      <c r="M26" s="120" t="str">
        <f>PSM!$L26</f>
        <v/>
      </c>
      <c r="N26" s="43" t="str">
        <f t="shared" si="0"/>
        <v/>
      </c>
      <c r="O26" s="43" t="str">
        <f>IF(PSM!$L26="","",COUNTIF(C:C,"&gt;"&amp;L26)/(COUNTA(C:C)-1))</f>
        <v/>
      </c>
      <c r="P26" s="43" t="str">
        <f>IF(PSM!$L26="","",COUNTIF(D:D,"&lt;"&amp;L26)/(COUNTA(D:D)-1))</f>
        <v/>
      </c>
      <c r="Q26" s="43" t="str">
        <f>IF(PSM!$L26="","",COUNTIF(E:E,"&gt;"&amp;L26)/(COUNTA(E:E)-1))</f>
        <v/>
      </c>
      <c r="R26" s="11" t="e">
        <f t="shared" si="1"/>
        <v>#VALUE!</v>
      </c>
      <c r="S26" s="11" t="e">
        <f t="shared" si="2"/>
        <v>#VALUE!</v>
      </c>
      <c r="T26" s="11" t="e">
        <f t="shared" si="3"/>
        <v>#VALUE!</v>
      </c>
    </row>
    <row r="27" spans="12:20" x14ac:dyDescent="0.25">
      <c r="L27" s="42" t="str">
        <f t="shared" si="4"/>
        <v/>
      </c>
      <c r="M27" s="120" t="str">
        <f>PSM!$L27</f>
        <v/>
      </c>
      <c r="N27" s="43" t="str">
        <f t="shared" si="0"/>
        <v/>
      </c>
      <c r="O27" s="43" t="str">
        <f>IF(PSM!$L27="","",COUNTIF(C:C,"&gt;"&amp;L27)/(COUNTA(C:C)-1))</f>
        <v/>
      </c>
      <c r="P27" s="43" t="str">
        <f>IF(PSM!$L27="","",COUNTIF(D:D,"&lt;"&amp;L27)/(COUNTA(D:D)-1))</f>
        <v/>
      </c>
      <c r="Q27" s="43" t="str">
        <f>IF(PSM!$L27="","",COUNTIF(E:E,"&gt;"&amp;L27)/(COUNTA(E:E)-1))</f>
        <v/>
      </c>
      <c r="R27" s="11" t="e">
        <f t="shared" si="1"/>
        <v>#VALUE!</v>
      </c>
      <c r="S27" s="11" t="e">
        <f t="shared" si="2"/>
        <v>#VALUE!</v>
      </c>
      <c r="T27" s="11" t="e">
        <f t="shared" si="3"/>
        <v>#VALUE!</v>
      </c>
    </row>
    <row r="28" spans="12:20" x14ac:dyDescent="0.25">
      <c r="L28" s="42" t="str">
        <f t="shared" si="4"/>
        <v/>
      </c>
      <c r="M28" s="120" t="str">
        <f>PSM!$L28</f>
        <v/>
      </c>
      <c r="N28" s="43" t="str">
        <f t="shared" si="0"/>
        <v/>
      </c>
      <c r="O28" s="43" t="str">
        <f>IF(PSM!$L28="","",COUNTIF(C:C,"&gt;"&amp;L28)/(COUNTA(C:C)-1))</f>
        <v/>
      </c>
      <c r="P28" s="43" t="str">
        <f>IF(PSM!$L28="","",COUNTIF(D:D,"&lt;"&amp;L28)/(COUNTA(D:D)-1))</f>
        <v/>
      </c>
      <c r="Q28" s="43" t="str">
        <f>IF(PSM!$L28="","",COUNTIF(E:E,"&gt;"&amp;L28)/(COUNTA(E:E)-1))</f>
        <v/>
      </c>
      <c r="R28" s="11" t="e">
        <f t="shared" si="1"/>
        <v>#VALUE!</v>
      </c>
      <c r="S28" s="11" t="e">
        <f t="shared" si="2"/>
        <v>#VALUE!</v>
      </c>
      <c r="T28" s="11" t="e">
        <f t="shared" si="3"/>
        <v>#VALUE!</v>
      </c>
    </row>
    <row r="29" spans="12:20" x14ac:dyDescent="0.25">
      <c r="L29" s="42" t="str">
        <f t="shared" si="4"/>
        <v/>
      </c>
      <c r="M29" s="120" t="str">
        <f>PSM!$L29</f>
        <v/>
      </c>
      <c r="N29" s="43" t="str">
        <f t="shared" si="0"/>
        <v/>
      </c>
      <c r="O29" s="43" t="str">
        <f>IF(PSM!$L29="","",COUNTIF(C:C,"&gt;"&amp;L29)/(COUNTA(C:C)-1))</f>
        <v/>
      </c>
      <c r="P29" s="43" t="str">
        <f>IF(PSM!$L29="","",COUNTIF(D:D,"&lt;"&amp;L29)/(COUNTA(D:D)-1))</f>
        <v/>
      </c>
      <c r="Q29" s="43" t="str">
        <f>IF(PSM!$L29="","",COUNTIF(E:E,"&gt;"&amp;L29)/(COUNTA(E:E)-1))</f>
        <v/>
      </c>
      <c r="R29" s="11" t="e">
        <f t="shared" si="1"/>
        <v>#VALUE!</v>
      </c>
      <c r="S29" s="11" t="e">
        <f t="shared" si="2"/>
        <v>#VALUE!</v>
      </c>
      <c r="T29" s="11" t="e">
        <f t="shared" si="3"/>
        <v>#VALUE!</v>
      </c>
    </row>
    <row r="30" spans="12:20" x14ac:dyDescent="0.25">
      <c r="L30" s="42" t="str">
        <f t="shared" si="4"/>
        <v/>
      </c>
      <c r="M30" s="120" t="str">
        <f>PSM!$L30</f>
        <v/>
      </c>
      <c r="N30" s="43" t="str">
        <f t="shared" si="0"/>
        <v/>
      </c>
      <c r="O30" s="43" t="str">
        <f>IF(PSM!$L30="","",COUNTIF(C:C,"&gt;"&amp;L30)/(COUNTA(C:C)-1))</f>
        <v/>
      </c>
      <c r="P30" s="43" t="str">
        <f>IF(PSM!$L30="","",COUNTIF(D:D,"&lt;"&amp;L30)/(COUNTA(D:D)-1))</f>
        <v/>
      </c>
      <c r="Q30" s="43" t="str">
        <f>IF(PSM!$L30="","",COUNTIF(E:E,"&gt;"&amp;L30)/(COUNTA(E:E)-1))</f>
        <v/>
      </c>
      <c r="R30" s="11" t="e">
        <f t="shared" si="1"/>
        <v>#VALUE!</v>
      </c>
      <c r="S30" s="11" t="e">
        <f t="shared" si="2"/>
        <v>#VALUE!</v>
      </c>
      <c r="T30" s="11" t="e">
        <f t="shared" si="3"/>
        <v>#VALUE!</v>
      </c>
    </row>
    <row r="31" spans="12:20" x14ac:dyDescent="0.25">
      <c r="L31" s="42" t="str">
        <f t="shared" si="4"/>
        <v/>
      </c>
      <c r="M31" s="120" t="str">
        <f>PSM!$L31</f>
        <v/>
      </c>
      <c r="N31" s="43" t="str">
        <f t="shared" si="0"/>
        <v/>
      </c>
      <c r="O31" s="43" t="str">
        <f>IF(PSM!$L31="","",COUNTIF(C:C,"&gt;"&amp;L31)/(COUNTA(C:C)-1))</f>
        <v/>
      </c>
      <c r="P31" s="43" t="str">
        <f>IF(PSM!$L31="","",COUNTIF(D:D,"&lt;"&amp;L31)/(COUNTA(D:D)-1))</f>
        <v/>
      </c>
      <c r="Q31" s="43" t="str">
        <f>IF(PSM!$L31="","",COUNTIF(E:E,"&gt;"&amp;L31)/(COUNTA(E:E)-1))</f>
        <v/>
      </c>
      <c r="R31" s="11" t="e">
        <f t="shared" si="1"/>
        <v>#VALUE!</v>
      </c>
      <c r="S31" s="11" t="e">
        <f t="shared" si="2"/>
        <v>#VALUE!</v>
      </c>
      <c r="T31" s="11" t="e">
        <f t="shared" si="3"/>
        <v>#VALUE!</v>
      </c>
    </row>
    <row r="32" spans="12:20" x14ac:dyDescent="0.25">
      <c r="L32" s="42" t="str">
        <f t="shared" si="4"/>
        <v/>
      </c>
      <c r="M32" s="120" t="str">
        <f>PSM!$L32</f>
        <v/>
      </c>
      <c r="N32" s="43" t="str">
        <f t="shared" si="0"/>
        <v/>
      </c>
      <c r="O32" s="43" t="str">
        <f>IF(PSM!$L32="","",COUNTIF(C:C,"&gt;"&amp;L32)/(COUNTA(C:C)-1))</f>
        <v/>
      </c>
      <c r="P32" s="43" t="str">
        <f>IF(PSM!$L32="","",COUNTIF(D:D,"&lt;"&amp;L32)/(COUNTA(D:D)-1))</f>
        <v/>
      </c>
      <c r="Q32" s="43" t="str">
        <f>IF(PSM!$L32="","",COUNTIF(E:E,"&gt;"&amp;L32)/(COUNTA(E:E)-1))</f>
        <v/>
      </c>
      <c r="R32" s="11" t="e">
        <f t="shared" si="1"/>
        <v>#VALUE!</v>
      </c>
      <c r="S32" s="11" t="e">
        <f t="shared" si="2"/>
        <v>#VALUE!</v>
      </c>
      <c r="T32" s="11" t="e">
        <f t="shared" si="3"/>
        <v>#VALUE!</v>
      </c>
    </row>
    <row r="33" spans="12:20" x14ac:dyDescent="0.25">
      <c r="L33" s="42" t="str">
        <f t="shared" si="4"/>
        <v/>
      </c>
      <c r="M33" s="120" t="str">
        <f>PSM!$L33</f>
        <v/>
      </c>
      <c r="N33" s="43" t="str">
        <f t="shared" si="0"/>
        <v/>
      </c>
      <c r="O33" s="43" t="str">
        <f>IF(PSM!$L33="","",COUNTIF(C:C,"&gt;"&amp;L33)/(COUNTA(C:C)-1))</f>
        <v/>
      </c>
      <c r="P33" s="43" t="str">
        <f>IF(PSM!$L33="","",COUNTIF(D:D,"&lt;"&amp;L33)/(COUNTA(D:D)-1))</f>
        <v/>
      </c>
      <c r="Q33" s="43" t="str">
        <f>IF(PSM!$L33="","",COUNTIF(E:E,"&gt;"&amp;L33)/(COUNTA(E:E)-1))</f>
        <v/>
      </c>
      <c r="R33" s="11" t="e">
        <f t="shared" si="1"/>
        <v>#VALUE!</v>
      </c>
      <c r="S33" s="11" t="e">
        <f t="shared" si="2"/>
        <v>#VALUE!</v>
      </c>
      <c r="T33" s="11" t="e">
        <f t="shared" si="3"/>
        <v>#VALUE!</v>
      </c>
    </row>
    <row r="34" spans="12:20" x14ac:dyDescent="0.25">
      <c r="L34" s="42" t="str">
        <f t="shared" si="4"/>
        <v/>
      </c>
      <c r="M34" s="120" t="str">
        <f>PSM!$L34</f>
        <v/>
      </c>
      <c r="N34" s="43" t="str">
        <f t="shared" si="0"/>
        <v/>
      </c>
      <c r="O34" s="43" t="str">
        <f>IF(PSM!$L34="","",COUNTIF(C:C,"&gt;"&amp;L34)/(COUNTA(C:C)-1))</f>
        <v/>
      </c>
      <c r="P34" s="43" t="str">
        <f>IF(PSM!$L34="","",COUNTIF(D:D,"&lt;"&amp;L34)/(COUNTA(D:D)-1))</f>
        <v/>
      </c>
      <c r="Q34" s="43" t="str">
        <f>IF(PSM!$L34="","",COUNTIF(E:E,"&gt;"&amp;L34)/(COUNTA(E:E)-1))</f>
        <v/>
      </c>
      <c r="R34" s="11" t="e">
        <f t="shared" si="1"/>
        <v>#VALUE!</v>
      </c>
      <c r="S34" s="11" t="e">
        <f t="shared" si="2"/>
        <v>#VALUE!</v>
      </c>
      <c r="T34" s="11" t="e">
        <f t="shared" si="3"/>
        <v>#VALUE!</v>
      </c>
    </row>
    <row r="35" spans="12:20" x14ac:dyDescent="0.25">
      <c r="L35" s="42" t="str">
        <f t="shared" si="4"/>
        <v/>
      </c>
      <c r="M35" s="120" t="str">
        <f>PSM!$L35</f>
        <v/>
      </c>
      <c r="N35" s="43" t="str">
        <f t="shared" si="0"/>
        <v/>
      </c>
      <c r="O35" s="43" t="str">
        <f>IF(PSM!$L35="","",COUNTIF(C:C,"&gt;"&amp;L35)/(COUNTA(C:C)-1))</f>
        <v/>
      </c>
      <c r="P35" s="43" t="str">
        <f>IF(PSM!$L35="","",COUNTIF(D:D,"&lt;"&amp;L35)/(COUNTA(D:D)-1))</f>
        <v/>
      </c>
      <c r="Q35" s="43" t="str">
        <f>IF(PSM!$L35="","",COUNTIF(E:E,"&gt;"&amp;L35)/(COUNTA(E:E)-1))</f>
        <v/>
      </c>
      <c r="R35" s="11" t="e">
        <f t="shared" si="1"/>
        <v>#VALUE!</v>
      </c>
      <c r="S35" s="11" t="e">
        <f t="shared" si="2"/>
        <v>#VALUE!</v>
      </c>
      <c r="T35" s="11" t="e">
        <f t="shared" si="3"/>
        <v>#VALUE!</v>
      </c>
    </row>
    <row r="36" spans="12:20" x14ac:dyDescent="0.25">
      <c r="L36" s="42" t="str">
        <f t="shared" si="4"/>
        <v/>
      </c>
      <c r="M36" s="120" t="str">
        <f>PSM!$L36</f>
        <v/>
      </c>
      <c r="N36" s="43" t="str">
        <f t="shared" ref="N36:N67" si="5">IF(L36="","",COUNTIF(B:B,"&lt;"&amp;L36)/(COUNTA(B:B)-2))</f>
        <v/>
      </c>
      <c r="O36" s="43" t="str">
        <f>IF(PSM!$L36="","",COUNTIF(C:C,"&gt;"&amp;L36)/(COUNTA(C:C)-1))</f>
        <v/>
      </c>
      <c r="P36" s="43" t="str">
        <f>IF(PSM!$L36="","",COUNTIF(D:D,"&lt;"&amp;L36)/(COUNTA(D:D)-1))</f>
        <v/>
      </c>
      <c r="Q36" s="43" t="str">
        <f>IF(PSM!$L36="","",COUNTIF(E:E,"&gt;"&amp;L36)/(COUNTA(E:E)-1))</f>
        <v/>
      </c>
      <c r="R36" s="11" t="e">
        <f t="shared" si="1"/>
        <v>#VALUE!</v>
      </c>
      <c r="S36" s="11" t="e">
        <f t="shared" si="2"/>
        <v>#VALUE!</v>
      </c>
      <c r="T36" s="11" t="e">
        <f t="shared" si="3"/>
        <v>#VALUE!</v>
      </c>
    </row>
    <row r="37" spans="12:20" x14ac:dyDescent="0.25">
      <c r="L37" s="42" t="str">
        <f t="shared" si="4"/>
        <v/>
      </c>
      <c r="M37" s="120" t="str">
        <f>PSM!$L37</f>
        <v/>
      </c>
      <c r="N37" s="43" t="str">
        <f t="shared" si="5"/>
        <v/>
      </c>
      <c r="O37" s="43" t="str">
        <f>IF(PSM!$L37="","",COUNTIF(C:C,"&gt;"&amp;L37)/(COUNTA(C:C)-1))</f>
        <v/>
      </c>
      <c r="P37" s="43" t="str">
        <f>IF(PSM!$L37="","",COUNTIF(D:D,"&lt;"&amp;L37)/(COUNTA(D:D)-1))</f>
        <v/>
      </c>
      <c r="Q37" s="43" t="str">
        <f>IF(PSM!$L37="","",COUNTIF(E:E,"&gt;"&amp;L37)/(COUNTA(E:E)-1))</f>
        <v/>
      </c>
      <c r="R37" s="11" t="e">
        <f t="shared" si="1"/>
        <v>#VALUE!</v>
      </c>
      <c r="S37" s="11" t="e">
        <f t="shared" si="2"/>
        <v>#VALUE!</v>
      </c>
      <c r="T37" s="11" t="e">
        <f t="shared" si="3"/>
        <v>#VALUE!</v>
      </c>
    </row>
    <row r="38" spans="12:20" x14ac:dyDescent="0.25">
      <c r="L38" s="42" t="str">
        <f t="shared" ref="L38:L69" si="6">IFERROR(IF(L37&gt;(IF($I$8&gt;0,$K$8,MAX(B:E))),"",IF(($G$8&gt;0),L37+$G$8,L37+(MAX(B:E)/100))),"")</f>
        <v/>
      </c>
      <c r="M38" s="120" t="str">
        <f>PSM!$L38</f>
        <v/>
      </c>
      <c r="N38" s="43" t="str">
        <f t="shared" si="5"/>
        <v/>
      </c>
      <c r="O38" s="43" t="str">
        <f>IF(PSM!$L38="","",COUNTIF(C:C,"&gt;"&amp;L38)/(COUNTA(C:C)-1))</f>
        <v/>
      </c>
      <c r="P38" s="43" t="str">
        <f>IF(PSM!$L38="","",COUNTIF(D:D,"&lt;"&amp;L38)/(COUNTA(D:D)-1))</f>
        <v/>
      </c>
      <c r="Q38" s="43" t="str">
        <f>IF(PSM!$L38="","",COUNTIF(E:E,"&gt;"&amp;L38)/(COUNTA(E:E)-1))</f>
        <v/>
      </c>
      <c r="R38" s="11" t="e">
        <f t="shared" si="1"/>
        <v>#VALUE!</v>
      </c>
      <c r="S38" s="11" t="e">
        <f t="shared" si="2"/>
        <v>#VALUE!</v>
      </c>
      <c r="T38" s="11" t="e">
        <f t="shared" si="3"/>
        <v>#VALUE!</v>
      </c>
    </row>
    <row r="39" spans="12:20" x14ac:dyDescent="0.25">
      <c r="L39" s="42" t="str">
        <f t="shared" si="6"/>
        <v/>
      </c>
      <c r="M39" s="120" t="str">
        <f>PSM!$L39</f>
        <v/>
      </c>
      <c r="N39" s="43" t="str">
        <f t="shared" si="5"/>
        <v/>
      </c>
      <c r="O39" s="43" t="str">
        <f>IF(PSM!$L39="","",COUNTIF(C:C,"&gt;"&amp;L39)/(COUNTA(C:C)-1))</f>
        <v/>
      </c>
      <c r="P39" s="43" t="str">
        <f>IF(PSM!$L39="","",COUNTIF(D:D,"&lt;"&amp;L39)/(COUNTA(D:D)-1))</f>
        <v/>
      </c>
      <c r="Q39" s="43" t="str">
        <f>IF(PSM!$L39="","",COUNTIF(E:E,"&gt;"&amp;L39)/(COUNTA(E:E)-1))</f>
        <v/>
      </c>
      <c r="R39" s="11" t="e">
        <f t="shared" si="1"/>
        <v>#VALUE!</v>
      </c>
      <c r="S39" s="11" t="e">
        <f t="shared" si="2"/>
        <v>#VALUE!</v>
      </c>
      <c r="T39" s="11" t="e">
        <f t="shared" si="3"/>
        <v>#VALUE!</v>
      </c>
    </row>
    <row r="40" spans="12:20" x14ac:dyDescent="0.25">
      <c r="L40" s="42" t="str">
        <f t="shared" si="6"/>
        <v/>
      </c>
      <c r="M40" s="120" t="str">
        <f>PSM!$L40</f>
        <v/>
      </c>
      <c r="N40" s="43" t="str">
        <f t="shared" si="5"/>
        <v/>
      </c>
      <c r="O40" s="43" t="str">
        <f>IF(PSM!$L40="","",COUNTIF(C:C,"&gt;"&amp;L40)/(COUNTA(C:C)-1))</f>
        <v/>
      </c>
      <c r="P40" s="43" t="str">
        <f>IF(PSM!$L40="","",COUNTIF(D:D,"&lt;"&amp;L40)/(COUNTA(D:D)-1))</f>
        <v/>
      </c>
      <c r="Q40" s="43" t="str">
        <f>IF(PSM!$L40="","",COUNTIF(E:E,"&gt;"&amp;L40)/(COUNTA(E:E)-1))</f>
        <v/>
      </c>
      <c r="R40" s="11" t="e">
        <f t="shared" si="1"/>
        <v>#VALUE!</v>
      </c>
      <c r="S40" s="11" t="e">
        <f t="shared" si="2"/>
        <v>#VALUE!</v>
      </c>
      <c r="T40" s="11" t="e">
        <f t="shared" si="3"/>
        <v>#VALUE!</v>
      </c>
    </row>
    <row r="41" spans="12:20" x14ac:dyDescent="0.25">
      <c r="L41" s="42" t="str">
        <f t="shared" si="6"/>
        <v/>
      </c>
      <c r="M41" s="120" t="str">
        <f>PSM!$L41</f>
        <v/>
      </c>
      <c r="N41" s="43" t="str">
        <f t="shared" si="5"/>
        <v/>
      </c>
      <c r="O41" s="43" t="str">
        <f>IF(PSM!$L41="","",COUNTIF(C:C,"&gt;"&amp;L41)/(COUNTA(C:C)-1))</f>
        <v/>
      </c>
      <c r="P41" s="43" t="str">
        <f>IF(PSM!$L41="","",COUNTIF(D:D,"&lt;"&amp;L41)/(COUNTA(D:D)-1))</f>
        <v/>
      </c>
      <c r="Q41" s="43" t="str">
        <f>IF(PSM!$L41="","",COUNTIF(E:E,"&gt;"&amp;L41)/(COUNTA(E:E)-1))</f>
        <v/>
      </c>
      <c r="R41" s="11" t="e">
        <f t="shared" si="1"/>
        <v>#VALUE!</v>
      </c>
      <c r="S41" s="11" t="e">
        <f t="shared" si="2"/>
        <v>#VALUE!</v>
      </c>
      <c r="T41" s="11" t="e">
        <f t="shared" si="3"/>
        <v>#VALUE!</v>
      </c>
    </row>
    <row r="42" spans="12:20" x14ac:dyDescent="0.25">
      <c r="L42" s="42" t="str">
        <f t="shared" si="6"/>
        <v/>
      </c>
      <c r="M42" s="120" t="str">
        <f>PSM!$L42</f>
        <v/>
      </c>
      <c r="N42" s="43" t="str">
        <f t="shared" si="5"/>
        <v/>
      </c>
      <c r="O42" s="43" t="str">
        <f>IF(PSM!$L42="","",COUNTIF(C:C,"&gt;"&amp;L42)/(COUNTA(C:C)-1))</f>
        <v/>
      </c>
      <c r="P42" s="43" t="str">
        <f>IF(PSM!$L42="","",COUNTIF(D:D,"&lt;"&amp;L42)/(COUNTA(D:D)-1))</f>
        <v/>
      </c>
      <c r="Q42" s="43" t="str">
        <f>IF(PSM!$L42="","",COUNTIF(E:E,"&gt;"&amp;L42)/(COUNTA(E:E)-1))</f>
        <v/>
      </c>
      <c r="R42" s="11" t="e">
        <f t="shared" si="1"/>
        <v>#VALUE!</v>
      </c>
      <c r="S42" s="11" t="e">
        <f t="shared" si="2"/>
        <v>#VALUE!</v>
      </c>
      <c r="T42" s="11" t="e">
        <f t="shared" si="3"/>
        <v>#VALUE!</v>
      </c>
    </row>
    <row r="43" spans="12:20" x14ac:dyDescent="0.25">
      <c r="L43" s="42" t="str">
        <f t="shared" si="6"/>
        <v/>
      </c>
      <c r="M43" s="120" t="str">
        <f>PSM!$L43</f>
        <v/>
      </c>
      <c r="N43" s="43" t="str">
        <f t="shared" si="5"/>
        <v/>
      </c>
      <c r="O43" s="43" t="str">
        <f>IF(PSM!$L43="","",COUNTIF(C:C,"&gt;"&amp;L43)/(COUNTA(C:C)-1))</f>
        <v/>
      </c>
      <c r="P43" s="43" t="str">
        <f>IF(PSM!$L43="","",COUNTIF(D:D,"&lt;"&amp;L43)/(COUNTA(D:D)-1))</f>
        <v/>
      </c>
      <c r="Q43" s="43" t="str">
        <f>IF(PSM!$L43="","",COUNTIF(E:E,"&gt;"&amp;L43)/(COUNTA(E:E)-1))</f>
        <v/>
      </c>
      <c r="R43" s="11" t="e">
        <f t="shared" si="1"/>
        <v>#VALUE!</v>
      </c>
      <c r="S43" s="11" t="e">
        <f t="shared" si="2"/>
        <v>#VALUE!</v>
      </c>
      <c r="T43" s="11" t="e">
        <f t="shared" si="3"/>
        <v>#VALUE!</v>
      </c>
    </row>
    <row r="44" spans="12:20" x14ac:dyDescent="0.25">
      <c r="L44" s="42" t="str">
        <f t="shared" si="6"/>
        <v/>
      </c>
      <c r="M44" s="120" t="str">
        <f>PSM!$L44</f>
        <v/>
      </c>
      <c r="N44" s="43" t="str">
        <f t="shared" si="5"/>
        <v/>
      </c>
      <c r="O44" s="43" t="str">
        <f>IF(PSM!$L44="","",COUNTIF(C:C,"&gt;"&amp;L44)/(COUNTA(C:C)-1))</f>
        <v/>
      </c>
      <c r="P44" s="43" t="str">
        <f>IF(PSM!$L44="","",COUNTIF(D:D,"&lt;"&amp;L44)/(COUNTA(D:D)-1))</f>
        <v/>
      </c>
      <c r="Q44" s="43" t="str">
        <f>IF(PSM!$L44="","",COUNTIF(E:E,"&gt;"&amp;L44)/(COUNTA(E:E)-1))</f>
        <v/>
      </c>
      <c r="R44" s="11" t="e">
        <f t="shared" si="1"/>
        <v>#VALUE!</v>
      </c>
      <c r="S44" s="11" t="e">
        <f t="shared" si="2"/>
        <v>#VALUE!</v>
      </c>
      <c r="T44" s="11" t="e">
        <f t="shared" si="3"/>
        <v>#VALUE!</v>
      </c>
    </row>
    <row r="45" spans="12:20" x14ac:dyDescent="0.25">
      <c r="L45" s="42" t="str">
        <f t="shared" si="6"/>
        <v/>
      </c>
      <c r="M45" s="120" t="str">
        <f>PSM!$L45</f>
        <v/>
      </c>
      <c r="N45" s="43" t="str">
        <f t="shared" si="5"/>
        <v/>
      </c>
      <c r="O45" s="43" t="str">
        <f>IF(PSM!$L45="","",COUNTIF(C:C,"&gt;"&amp;L45)/(COUNTA(C:C)-1))</f>
        <v/>
      </c>
      <c r="P45" s="43" t="str">
        <f>IF(PSM!$L45="","",COUNTIF(D:D,"&lt;"&amp;L45)/(COUNTA(D:D)-1))</f>
        <v/>
      </c>
      <c r="Q45" s="43" t="str">
        <f>IF(PSM!$L45="","",COUNTIF(E:E,"&gt;"&amp;L45)/(COUNTA(E:E)-1))</f>
        <v/>
      </c>
      <c r="R45" s="11" t="e">
        <f t="shared" si="1"/>
        <v>#VALUE!</v>
      </c>
      <c r="S45" s="11" t="e">
        <f t="shared" si="2"/>
        <v>#VALUE!</v>
      </c>
      <c r="T45" s="11" t="e">
        <f t="shared" si="3"/>
        <v>#VALUE!</v>
      </c>
    </row>
    <row r="46" spans="12:20" x14ac:dyDescent="0.25">
      <c r="L46" s="42" t="str">
        <f t="shared" si="6"/>
        <v/>
      </c>
      <c r="M46" s="120" t="str">
        <f>PSM!$L46</f>
        <v/>
      </c>
      <c r="N46" s="43" t="str">
        <f t="shared" si="5"/>
        <v/>
      </c>
      <c r="O46" s="43" t="str">
        <f>IF(PSM!$L46="","",COUNTIF(C:C,"&gt;"&amp;L46)/(COUNTA(C:C)-1))</f>
        <v/>
      </c>
      <c r="P46" s="43" t="str">
        <f>IF(PSM!$L46="","",COUNTIF(D:D,"&lt;"&amp;L46)/(COUNTA(D:D)-1))</f>
        <v/>
      </c>
      <c r="Q46" s="43" t="str">
        <f>IF(PSM!$L46="","",COUNTIF(E:E,"&gt;"&amp;L46)/(COUNTA(E:E)-1))</f>
        <v/>
      </c>
      <c r="R46" s="11" t="e">
        <f t="shared" si="1"/>
        <v>#VALUE!</v>
      </c>
      <c r="S46" s="11" t="e">
        <f t="shared" si="2"/>
        <v>#VALUE!</v>
      </c>
      <c r="T46" s="11" t="e">
        <f t="shared" si="3"/>
        <v>#VALUE!</v>
      </c>
    </row>
    <row r="47" spans="12:20" x14ac:dyDescent="0.25">
      <c r="L47" s="42" t="str">
        <f t="shared" si="6"/>
        <v/>
      </c>
      <c r="M47" s="120" t="str">
        <f>PSM!$L47</f>
        <v/>
      </c>
      <c r="N47" s="43" t="str">
        <f t="shared" si="5"/>
        <v/>
      </c>
      <c r="O47" s="43" t="str">
        <f>IF(PSM!$L47="","",COUNTIF(C:C,"&gt;"&amp;L47)/(COUNTA(C:C)-1))</f>
        <v/>
      </c>
      <c r="P47" s="43" t="str">
        <f>IF(PSM!$L47="","",COUNTIF(D:D,"&lt;"&amp;L47)/(COUNTA(D:D)-1))</f>
        <v/>
      </c>
      <c r="Q47" s="43" t="str">
        <f>IF(PSM!$L47="","",COUNTIF(E:E,"&gt;"&amp;L47)/(COUNTA(E:E)-1))</f>
        <v/>
      </c>
      <c r="R47" s="11" t="e">
        <f t="shared" si="1"/>
        <v>#VALUE!</v>
      </c>
      <c r="S47" s="11" t="e">
        <f t="shared" si="2"/>
        <v>#VALUE!</v>
      </c>
      <c r="T47" s="11" t="e">
        <f t="shared" si="3"/>
        <v>#VALUE!</v>
      </c>
    </row>
    <row r="48" spans="12:20" x14ac:dyDescent="0.25">
      <c r="L48" s="42" t="str">
        <f t="shared" si="6"/>
        <v/>
      </c>
      <c r="M48" s="120" t="str">
        <f>PSM!$L48</f>
        <v/>
      </c>
      <c r="N48" s="43" t="str">
        <f t="shared" si="5"/>
        <v/>
      </c>
      <c r="O48" s="43" t="str">
        <f>IF(PSM!$L48="","",COUNTIF(C:C,"&gt;"&amp;L48)/(COUNTA(C:C)-1))</f>
        <v/>
      </c>
      <c r="P48" s="43" t="str">
        <f>IF(PSM!$L48="","",COUNTIF(D:D,"&lt;"&amp;L48)/(COUNTA(D:D)-1))</f>
        <v/>
      </c>
      <c r="Q48" s="43" t="str">
        <f>IF(PSM!$L48="","",COUNTIF(E:E,"&gt;"&amp;L48)/(COUNTA(E:E)-1))</f>
        <v/>
      </c>
      <c r="R48" s="11" t="e">
        <f t="shared" si="1"/>
        <v>#VALUE!</v>
      </c>
      <c r="S48" s="11" t="e">
        <f t="shared" si="2"/>
        <v>#VALUE!</v>
      </c>
      <c r="T48" s="11" t="e">
        <f t="shared" si="3"/>
        <v>#VALUE!</v>
      </c>
    </row>
    <row r="49" spans="12:20" x14ac:dyDescent="0.25">
      <c r="L49" s="42" t="str">
        <f t="shared" si="6"/>
        <v/>
      </c>
      <c r="M49" s="120" t="str">
        <f>PSM!$L49</f>
        <v/>
      </c>
      <c r="N49" s="43" t="str">
        <f t="shared" si="5"/>
        <v/>
      </c>
      <c r="O49" s="43" t="str">
        <f>IF(PSM!$L49="","",COUNTIF(C:C,"&gt;"&amp;L49)/(COUNTA(C:C)-1))</f>
        <v/>
      </c>
      <c r="P49" s="43" t="str">
        <f>IF(PSM!$L49="","",COUNTIF(D:D,"&lt;"&amp;L49)/(COUNTA(D:D)-1))</f>
        <v/>
      </c>
      <c r="Q49" s="43" t="str">
        <f>IF(PSM!$L49="","",COUNTIF(E:E,"&gt;"&amp;L49)/(COUNTA(E:E)-1))</f>
        <v/>
      </c>
      <c r="R49" s="11" t="e">
        <f t="shared" si="1"/>
        <v>#VALUE!</v>
      </c>
      <c r="S49" s="11" t="e">
        <f t="shared" si="2"/>
        <v>#VALUE!</v>
      </c>
      <c r="T49" s="11" t="e">
        <f t="shared" si="3"/>
        <v>#VALUE!</v>
      </c>
    </row>
    <row r="50" spans="12:20" x14ac:dyDescent="0.25">
      <c r="L50" s="42" t="str">
        <f t="shared" si="6"/>
        <v/>
      </c>
      <c r="M50" s="120" t="str">
        <f>PSM!$L50</f>
        <v/>
      </c>
      <c r="N50" s="43" t="str">
        <f t="shared" si="5"/>
        <v/>
      </c>
      <c r="O50" s="43" t="str">
        <f>IF(PSM!$L50="","",COUNTIF(C:C,"&gt;"&amp;L50)/(COUNTA(C:C)-1))</f>
        <v/>
      </c>
      <c r="P50" s="43" t="str">
        <f>IF(PSM!$L50="","",COUNTIF(D:D,"&lt;"&amp;L50)/(COUNTA(D:D)-1))</f>
        <v/>
      </c>
      <c r="Q50" s="43" t="str">
        <f>IF(PSM!$L50="","",COUNTIF(E:E,"&gt;"&amp;L50)/(COUNTA(E:E)-1))</f>
        <v/>
      </c>
      <c r="R50" s="11" t="e">
        <f t="shared" si="1"/>
        <v>#VALUE!</v>
      </c>
      <c r="S50" s="11" t="e">
        <f t="shared" si="2"/>
        <v>#VALUE!</v>
      </c>
      <c r="T50" s="11" t="e">
        <f t="shared" si="3"/>
        <v>#VALUE!</v>
      </c>
    </row>
    <row r="51" spans="12:20" x14ac:dyDescent="0.25">
      <c r="L51" s="42" t="str">
        <f t="shared" si="6"/>
        <v/>
      </c>
      <c r="M51" s="120" t="str">
        <f>PSM!$L51</f>
        <v/>
      </c>
      <c r="N51" s="43" t="str">
        <f t="shared" si="5"/>
        <v/>
      </c>
      <c r="O51" s="43" t="str">
        <f>IF(PSM!$L51="","",COUNTIF(C:C,"&gt;"&amp;L51)/(COUNTA(C:C)-1))</f>
        <v/>
      </c>
      <c r="P51" s="43" t="str">
        <f>IF(PSM!$L51="","",COUNTIF(D:D,"&lt;"&amp;L51)/(COUNTA(D:D)-1))</f>
        <v/>
      </c>
      <c r="Q51" s="43" t="str">
        <f>IF(PSM!$L51="","",COUNTIF(E:E,"&gt;"&amp;L51)/(COUNTA(E:E)-1))</f>
        <v/>
      </c>
      <c r="R51" s="11" t="e">
        <f t="shared" si="1"/>
        <v>#VALUE!</v>
      </c>
      <c r="S51" s="11" t="e">
        <f t="shared" si="2"/>
        <v>#VALUE!</v>
      </c>
      <c r="T51" s="11" t="e">
        <f t="shared" si="3"/>
        <v>#VALUE!</v>
      </c>
    </row>
    <row r="52" spans="12:20" x14ac:dyDescent="0.25">
      <c r="L52" s="42" t="str">
        <f t="shared" si="6"/>
        <v/>
      </c>
      <c r="M52" s="120" t="str">
        <f>PSM!$L52</f>
        <v/>
      </c>
      <c r="N52" s="43" t="str">
        <f t="shared" si="5"/>
        <v/>
      </c>
      <c r="O52" s="43" t="str">
        <f>IF(PSM!$L52="","",COUNTIF(C:C,"&gt;"&amp;L52)/(COUNTA(C:C)-1))</f>
        <v/>
      </c>
      <c r="P52" s="43" t="str">
        <f>IF(PSM!$L52="","",COUNTIF(D:D,"&lt;"&amp;L52)/(COUNTA(D:D)-1))</f>
        <v/>
      </c>
      <c r="Q52" s="43" t="str">
        <f>IF(PSM!$L52="","",COUNTIF(E:E,"&gt;"&amp;L52)/(COUNTA(E:E)-1))</f>
        <v/>
      </c>
      <c r="R52" s="11" t="e">
        <f t="shared" si="1"/>
        <v>#VALUE!</v>
      </c>
      <c r="S52" s="11" t="e">
        <f t="shared" si="2"/>
        <v>#VALUE!</v>
      </c>
      <c r="T52" s="11" t="e">
        <f t="shared" si="3"/>
        <v>#VALUE!</v>
      </c>
    </row>
    <row r="53" spans="12:20" x14ac:dyDescent="0.25">
      <c r="L53" s="42" t="str">
        <f t="shared" si="6"/>
        <v/>
      </c>
      <c r="M53" s="120" t="str">
        <f>PSM!$L53</f>
        <v/>
      </c>
      <c r="N53" s="43" t="str">
        <f t="shared" si="5"/>
        <v/>
      </c>
      <c r="O53" s="43" t="str">
        <f>IF(PSM!$L53="","",COUNTIF(C:C,"&gt;"&amp;L53)/(COUNTA(C:C)-1))</f>
        <v/>
      </c>
      <c r="P53" s="43" t="str">
        <f>IF(PSM!$L53="","",COUNTIF(D:D,"&lt;"&amp;L53)/(COUNTA(D:D)-1))</f>
        <v/>
      </c>
      <c r="Q53" s="43" t="str">
        <f>IF(PSM!$L53="","",COUNTIF(E:E,"&gt;"&amp;L53)/(COUNTA(E:E)-1))</f>
        <v/>
      </c>
      <c r="R53" s="11" t="e">
        <f t="shared" si="1"/>
        <v>#VALUE!</v>
      </c>
      <c r="S53" s="11" t="e">
        <f t="shared" si="2"/>
        <v>#VALUE!</v>
      </c>
      <c r="T53" s="11" t="e">
        <f t="shared" si="3"/>
        <v>#VALUE!</v>
      </c>
    </row>
    <row r="54" spans="12:20" x14ac:dyDescent="0.25">
      <c r="L54" s="42" t="str">
        <f t="shared" si="6"/>
        <v/>
      </c>
      <c r="M54" s="120" t="str">
        <f>PSM!$L54</f>
        <v/>
      </c>
      <c r="N54" s="43" t="str">
        <f t="shared" si="5"/>
        <v/>
      </c>
      <c r="O54" s="43" t="str">
        <f>IF(PSM!$L54="","",COUNTIF(C:C,"&gt;"&amp;L54)/(COUNTA(C:C)-1))</f>
        <v/>
      </c>
      <c r="P54" s="43" t="str">
        <f>IF(PSM!$L54="","",COUNTIF(D:D,"&lt;"&amp;L54)/(COUNTA(D:D)-1))</f>
        <v/>
      </c>
      <c r="Q54" s="43" t="str">
        <f>IF(PSM!$L54="","",COUNTIF(E:E,"&gt;"&amp;L54)/(COUNTA(E:E)-1))</f>
        <v/>
      </c>
      <c r="R54" s="11" t="e">
        <f t="shared" si="1"/>
        <v>#VALUE!</v>
      </c>
      <c r="S54" s="11" t="e">
        <f t="shared" si="2"/>
        <v>#VALUE!</v>
      </c>
      <c r="T54" s="11" t="e">
        <f t="shared" si="3"/>
        <v>#VALUE!</v>
      </c>
    </row>
    <row r="55" spans="12:20" x14ac:dyDescent="0.25">
      <c r="L55" s="42" t="str">
        <f t="shared" si="6"/>
        <v/>
      </c>
      <c r="M55" s="120" t="str">
        <f>PSM!$L55</f>
        <v/>
      </c>
      <c r="N55" s="43" t="str">
        <f t="shared" si="5"/>
        <v/>
      </c>
      <c r="O55" s="43" t="str">
        <f>IF(PSM!$L55="","",COUNTIF(C:C,"&gt;"&amp;L55)/(COUNTA(C:C)-1))</f>
        <v/>
      </c>
      <c r="P55" s="43" t="str">
        <f>IF(PSM!$L55="","",COUNTIF(D:D,"&lt;"&amp;L55)/(COUNTA(D:D)-1))</f>
        <v/>
      </c>
      <c r="Q55" s="43" t="str">
        <f>IF(PSM!$L55="","",COUNTIF(E:E,"&gt;"&amp;L55)/(COUNTA(E:E)-1))</f>
        <v/>
      </c>
      <c r="R55" s="11" t="e">
        <f t="shared" si="1"/>
        <v>#VALUE!</v>
      </c>
      <c r="S55" s="11" t="e">
        <f t="shared" si="2"/>
        <v>#VALUE!</v>
      </c>
      <c r="T55" s="11" t="e">
        <f t="shared" si="3"/>
        <v>#VALUE!</v>
      </c>
    </row>
    <row r="56" spans="12:20" x14ac:dyDescent="0.25">
      <c r="L56" s="42" t="str">
        <f t="shared" si="6"/>
        <v/>
      </c>
      <c r="M56" s="120" t="str">
        <f>PSM!$L56</f>
        <v/>
      </c>
      <c r="N56" s="43" t="str">
        <f t="shared" si="5"/>
        <v/>
      </c>
      <c r="O56" s="43" t="str">
        <f>IF(PSM!$L56="","",COUNTIF(C:C,"&gt;"&amp;L56)/(COUNTA(C:C)-1))</f>
        <v/>
      </c>
      <c r="P56" s="43" t="str">
        <f>IF(PSM!$L56="","",COUNTIF(D:D,"&lt;"&amp;L56)/(COUNTA(D:D)-1))</f>
        <v/>
      </c>
      <c r="Q56" s="43" t="str">
        <f>IF(PSM!$L56="","",COUNTIF(E:E,"&gt;"&amp;L56)/(COUNTA(E:E)-1))</f>
        <v/>
      </c>
      <c r="R56" s="11" t="e">
        <f t="shared" si="1"/>
        <v>#VALUE!</v>
      </c>
      <c r="S56" s="11" t="e">
        <f t="shared" si="2"/>
        <v>#VALUE!</v>
      </c>
      <c r="T56" s="11" t="e">
        <f t="shared" si="3"/>
        <v>#VALUE!</v>
      </c>
    </row>
    <row r="57" spans="12:20" x14ac:dyDescent="0.25">
      <c r="L57" s="42" t="str">
        <f t="shared" si="6"/>
        <v/>
      </c>
      <c r="M57" s="120" t="str">
        <f>PSM!$L57</f>
        <v/>
      </c>
      <c r="N57" s="43" t="str">
        <f t="shared" si="5"/>
        <v/>
      </c>
      <c r="O57" s="43" t="str">
        <f>IF(PSM!$L57="","",COUNTIF(C:C,"&gt;"&amp;L57)/(COUNTA(C:C)-1))</f>
        <v/>
      </c>
      <c r="P57" s="43" t="str">
        <f>IF(PSM!$L57="","",COUNTIF(D:D,"&lt;"&amp;L57)/(COUNTA(D:D)-1))</f>
        <v/>
      </c>
      <c r="Q57" s="43" t="str">
        <f>IF(PSM!$L57="","",COUNTIF(E:E,"&gt;"&amp;L57)/(COUNTA(E:E)-1))</f>
        <v/>
      </c>
      <c r="R57" s="11" t="e">
        <f t="shared" si="1"/>
        <v>#VALUE!</v>
      </c>
      <c r="S57" s="11" t="e">
        <f t="shared" si="2"/>
        <v>#VALUE!</v>
      </c>
      <c r="T57" s="11" t="e">
        <f t="shared" si="3"/>
        <v>#VALUE!</v>
      </c>
    </row>
    <row r="58" spans="12:20" x14ac:dyDescent="0.25">
      <c r="L58" s="42" t="str">
        <f t="shared" si="6"/>
        <v/>
      </c>
      <c r="M58" s="120" t="str">
        <f>PSM!$L58</f>
        <v/>
      </c>
      <c r="N58" s="43" t="str">
        <f t="shared" si="5"/>
        <v/>
      </c>
      <c r="O58" s="43" t="str">
        <f>IF(PSM!$L58="","",COUNTIF(C:C,"&gt;"&amp;L58)/(COUNTA(C:C)-1))</f>
        <v/>
      </c>
      <c r="P58" s="43" t="str">
        <f>IF(PSM!$L58="","",COUNTIF(D:D,"&lt;"&amp;L58)/(COUNTA(D:D)-1))</f>
        <v/>
      </c>
      <c r="Q58" s="43" t="str">
        <f>IF(PSM!$L58="","",COUNTIF(E:E,"&gt;"&amp;L58)/(COUNTA(E:E)-1))</f>
        <v/>
      </c>
      <c r="R58" s="11" t="e">
        <f t="shared" si="1"/>
        <v>#VALUE!</v>
      </c>
      <c r="S58" s="11" t="e">
        <f t="shared" si="2"/>
        <v>#VALUE!</v>
      </c>
      <c r="T58" s="11" t="e">
        <f t="shared" si="3"/>
        <v>#VALUE!</v>
      </c>
    </row>
    <row r="59" spans="12:20" x14ac:dyDescent="0.25">
      <c r="L59" s="42" t="str">
        <f t="shared" si="6"/>
        <v/>
      </c>
      <c r="M59" s="120" t="str">
        <f>PSM!$L59</f>
        <v/>
      </c>
      <c r="N59" s="43" t="str">
        <f t="shared" si="5"/>
        <v/>
      </c>
      <c r="O59" s="43" t="str">
        <f>IF(PSM!$L59="","",COUNTIF(C:C,"&gt;"&amp;L59)/(COUNTA(C:C)-1))</f>
        <v/>
      </c>
      <c r="P59" s="43" t="str">
        <f>IF(PSM!$L59="","",COUNTIF(D:D,"&lt;"&amp;L59)/(COUNTA(D:D)-1))</f>
        <v/>
      </c>
      <c r="Q59" s="43" t="str">
        <f>IF(PSM!$L59="","",COUNTIF(E:E,"&gt;"&amp;L59)/(COUNTA(E:E)-1))</f>
        <v/>
      </c>
      <c r="R59" s="11" t="e">
        <f t="shared" si="1"/>
        <v>#VALUE!</v>
      </c>
      <c r="S59" s="11" t="e">
        <f t="shared" si="2"/>
        <v>#VALUE!</v>
      </c>
      <c r="T59" s="11" t="e">
        <f t="shared" si="3"/>
        <v>#VALUE!</v>
      </c>
    </row>
    <row r="60" spans="12:20" x14ac:dyDescent="0.25">
      <c r="L60" s="42" t="str">
        <f t="shared" si="6"/>
        <v/>
      </c>
      <c r="M60" s="120" t="str">
        <f>PSM!$L60</f>
        <v/>
      </c>
      <c r="N60" s="43" t="str">
        <f t="shared" si="5"/>
        <v/>
      </c>
      <c r="O60" s="43" t="str">
        <f>IF(PSM!$L60="","",COUNTIF(C:C,"&gt;"&amp;L60)/(COUNTA(C:C)-1))</f>
        <v/>
      </c>
      <c r="P60" s="43" t="str">
        <f>IF(PSM!$L60="","",COUNTIF(D:D,"&lt;"&amp;L60)/(COUNTA(D:D)-1))</f>
        <v/>
      </c>
      <c r="Q60" s="43" t="str">
        <f>IF(PSM!$L60="","",COUNTIF(E:E,"&gt;"&amp;L60)/(COUNTA(E:E)-1))</f>
        <v/>
      </c>
      <c r="R60" s="11" t="e">
        <f t="shared" si="1"/>
        <v>#VALUE!</v>
      </c>
      <c r="S60" s="11" t="e">
        <f t="shared" si="2"/>
        <v>#VALUE!</v>
      </c>
      <c r="T60" s="11" t="e">
        <f t="shared" si="3"/>
        <v>#VALUE!</v>
      </c>
    </row>
    <row r="61" spans="12:20" x14ac:dyDescent="0.25">
      <c r="L61" s="42" t="str">
        <f t="shared" si="6"/>
        <v/>
      </c>
      <c r="M61" s="120" t="str">
        <f>PSM!$L61</f>
        <v/>
      </c>
      <c r="N61" s="43" t="str">
        <f t="shared" si="5"/>
        <v/>
      </c>
      <c r="O61" s="43" t="str">
        <f>IF(PSM!$L61="","",COUNTIF(C:C,"&gt;"&amp;L61)/(COUNTA(C:C)-1))</f>
        <v/>
      </c>
      <c r="P61" s="43" t="str">
        <f>IF(PSM!$L61="","",COUNTIF(D:D,"&lt;"&amp;L61)/(COUNTA(D:D)-1))</f>
        <v/>
      </c>
      <c r="Q61" s="43" t="str">
        <f>IF(PSM!$L61="","",COUNTIF(E:E,"&gt;"&amp;L61)/(COUNTA(E:E)-1))</f>
        <v/>
      </c>
      <c r="R61" s="11" t="e">
        <f t="shared" si="1"/>
        <v>#VALUE!</v>
      </c>
      <c r="S61" s="11" t="e">
        <f t="shared" si="2"/>
        <v>#VALUE!</v>
      </c>
      <c r="T61" s="11" t="e">
        <f t="shared" si="3"/>
        <v>#VALUE!</v>
      </c>
    </row>
    <row r="62" spans="12:20" x14ac:dyDescent="0.25">
      <c r="L62" s="42" t="str">
        <f t="shared" si="6"/>
        <v/>
      </c>
      <c r="M62" s="120" t="str">
        <f>PSM!$L62</f>
        <v/>
      </c>
      <c r="N62" s="43" t="str">
        <f t="shared" si="5"/>
        <v/>
      </c>
      <c r="O62" s="43" t="str">
        <f>IF(PSM!$L62="","",COUNTIF(C:C,"&gt;"&amp;L62)/(COUNTA(C:C)-1))</f>
        <v/>
      </c>
      <c r="P62" s="43" t="str">
        <f>IF(PSM!$L62="","",COUNTIF(D:D,"&lt;"&amp;L62)/(COUNTA(D:D)-1))</f>
        <v/>
      </c>
      <c r="Q62" s="43" t="str">
        <f>IF(PSM!$L62="","",COUNTIF(E:E,"&gt;"&amp;L62)/(COUNTA(E:E)-1))</f>
        <v/>
      </c>
      <c r="R62" s="11" t="e">
        <f t="shared" si="1"/>
        <v>#VALUE!</v>
      </c>
      <c r="S62" s="11" t="e">
        <f t="shared" si="2"/>
        <v>#VALUE!</v>
      </c>
      <c r="T62" s="11" t="e">
        <f t="shared" si="3"/>
        <v>#VALUE!</v>
      </c>
    </row>
    <row r="63" spans="12:20" x14ac:dyDescent="0.25">
      <c r="L63" s="42" t="str">
        <f t="shared" si="6"/>
        <v/>
      </c>
      <c r="M63" s="120" t="str">
        <f>PSM!$L63</f>
        <v/>
      </c>
      <c r="N63" s="43" t="str">
        <f t="shared" si="5"/>
        <v/>
      </c>
      <c r="O63" s="43" t="str">
        <f>IF(PSM!$L63="","",COUNTIF(C:C,"&gt;"&amp;L63)/(COUNTA(C:C)-1))</f>
        <v/>
      </c>
      <c r="P63" s="43" t="str">
        <f>IF(PSM!$L63="","",COUNTIF(D:D,"&lt;"&amp;L63)/(COUNTA(D:D)-1))</f>
        <v/>
      </c>
      <c r="Q63" s="43" t="str">
        <f>IF(PSM!$L63="","",COUNTIF(E:E,"&gt;"&amp;L63)/(COUNTA(E:E)-1))</f>
        <v/>
      </c>
      <c r="R63" s="11" t="e">
        <f t="shared" si="1"/>
        <v>#VALUE!</v>
      </c>
      <c r="S63" s="11" t="e">
        <f t="shared" si="2"/>
        <v>#VALUE!</v>
      </c>
      <c r="T63" s="11" t="e">
        <f t="shared" si="3"/>
        <v>#VALUE!</v>
      </c>
    </row>
    <row r="64" spans="12:20" x14ac:dyDescent="0.25">
      <c r="L64" s="42" t="str">
        <f t="shared" si="6"/>
        <v/>
      </c>
      <c r="M64" s="120" t="str">
        <f>PSM!$L64</f>
        <v/>
      </c>
      <c r="N64" s="43" t="str">
        <f t="shared" si="5"/>
        <v/>
      </c>
      <c r="O64" s="43" t="str">
        <f>IF(PSM!$L64="","",COUNTIF(C:C,"&gt;"&amp;L64)/(COUNTA(C:C)-1))</f>
        <v/>
      </c>
      <c r="P64" s="43" t="str">
        <f>IF(PSM!$L64="","",COUNTIF(D:D,"&lt;"&amp;L64)/(COUNTA(D:D)-1))</f>
        <v/>
      </c>
      <c r="Q64" s="43" t="str">
        <f>IF(PSM!$L64="","",COUNTIF(E:E,"&gt;"&amp;L64)/(COUNTA(E:E)-1))</f>
        <v/>
      </c>
      <c r="R64" s="11" t="e">
        <f t="shared" si="1"/>
        <v>#VALUE!</v>
      </c>
      <c r="S64" s="11" t="e">
        <f t="shared" si="2"/>
        <v>#VALUE!</v>
      </c>
      <c r="T64" s="11" t="e">
        <f t="shared" si="3"/>
        <v>#VALUE!</v>
      </c>
    </row>
    <row r="65" spans="12:20" x14ac:dyDescent="0.25">
      <c r="L65" s="42" t="str">
        <f t="shared" si="6"/>
        <v/>
      </c>
      <c r="M65" s="120" t="str">
        <f>PSM!$L65</f>
        <v/>
      </c>
      <c r="N65" s="43" t="str">
        <f t="shared" si="5"/>
        <v/>
      </c>
      <c r="O65" s="43" t="str">
        <f>IF(PSM!$L65="","",COUNTIF(C:C,"&gt;"&amp;L65)/(COUNTA(C:C)-1))</f>
        <v/>
      </c>
      <c r="P65" s="43" t="str">
        <f>IF(PSM!$L65="","",COUNTIF(D:D,"&lt;"&amp;L65)/(COUNTA(D:D)-1))</f>
        <v/>
      </c>
      <c r="Q65" s="43" t="str">
        <f>IF(PSM!$L65="","",COUNTIF(E:E,"&gt;"&amp;L65)/(COUNTA(E:E)-1))</f>
        <v/>
      </c>
      <c r="R65" s="11" t="e">
        <f t="shared" si="1"/>
        <v>#VALUE!</v>
      </c>
      <c r="S65" s="11" t="e">
        <f t="shared" si="2"/>
        <v>#VALUE!</v>
      </c>
      <c r="T65" s="11" t="e">
        <f t="shared" si="3"/>
        <v>#VALUE!</v>
      </c>
    </row>
    <row r="66" spans="12:20" x14ac:dyDescent="0.25">
      <c r="L66" s="42" t="str">
        <f t="shared" si="6"/>
        <v/>
      </c>
      <c r="M66" s="120" t="str">
        <f>PSM!$L66</f>
        <v/>
      </c>
      <c r="N66" s="43" t="str">
        <f t="shared" si="5"/>
        <v/>
      </c>
      <c r="O66" s="43" t="str">
        <f>IF(PSM!$L66="","",COUNTIF(C:C,"&gt;"&amp;L66)/(COUNTA(C:C)-1))</f>
        <v/>
      </c>
      <c r="P66" s="43" t="str">
        <f>IF(PSM!$L66="","",COUNTIF(D:D,"&lt;"&amp;L66)/(COUNTA(D:D)-1))</f>
        <v/>
      </c>
      <c r="Q66" s="43" t="str">
        <f>IF(PSM!$L66="","",COUNTIF(E:E,"&gt;"&amp;L66)/(COUNTA(E:E)-1))</f>
        <v/>
      </c>
      <c r="R66" s="11" t="e">
        <f t="shared" si="1"/>
        <v>#VALUE!</v>
      </c>
      <c r="S66" s="11" t="e">
        <f t="shared" si="2"/>
        <v>#VALUE!</v>
      </c>
      <c r="T66" s="11" t="e">
        <f t="shared" si="3"/>
        <v>#VALUE!</v>
      </c>
    </row>
    <row r="67" spans="12:20" x14ac:dyDescent="0.25">
      <c r="L67" s="42" t="str">
        <f t="shared" si="6"/>
        <v/>
      </c>
      <c r="M67" s="120" t="str">
        <f>PSM!$L67</f>
        <v/>
      </c>
      <c r="N67" s="43" t="str">
        <f t="shared" si="5"/>
        <v/>
      </c>
      <c r="O67" s="43" t="str">
        <f>IF(PSM!$L67="","",COUNTIF(C:C,"&gt;"&amp;L67)/(COUNTA(C:C)-1))</f>
        <v/>
      </c>
      <c r="P67" s="43" t="str">
        <f>IF(PSM!$L67="","",COUNTIF(D:D,"&lt;"&amp;L67)/(COUNTA(D:D)-1))</f>
        <v/>
      </c>
      <c r="Q67" s="43" t="str">
        <f>IF(PSM!$L67="","",COUNTIF(E:E,"&gt;"&amp;L67)/(COUNTA(E:E)-1))</f>
        <v/>
      </c>
      <c r="R67" s="11" t="e">
        <f t="shared" si="1"/>
        <v>#VALUE!</v>
      </c>
      <c r="S67" s="11" t="e">
        <f t="shared" si="2"/>
        <v>#VALUE!</v>
      </c>
      <c r="T67" s="11" t="e">
        <f t="shared" si="3"/>
        <v>#VALUE!</v>
      </c>
    </row>
    <row r="68" spans="12:20" x14ac:dyDescent="0.25">
      <c r="L68" s="42" t="str">
        <f t="shared" si="6"/>
        <v/>
      </c>
      <c r="M68" s="120" t="str">
        <f>PSM!$L68</f>
        <v/>
      </c>
      <c r="N68" s="43" t="str">
        <f t="shared" ref="N68:N99" si="7">IF(L68="","",COUNTIF(B:B,"&lt;"&amp;L68)/(COUNTA(B:B)-2))</f>
        <v/>
      </c>
      <c r="O68" s="43" t="str">
        <f>IF(PSM!$L68="","",COUNTIF(C:C,"&gt;"&amp;L68)/(COUNTA(C:C)-1))</f>
        <v/>
      </c>
      <c r="P68" s="43" t="str">
        <f>IF(PSM!$L68="","",COUNTIF(D:D,"&lt;"&amp;L68)/(COUNTA(D:D)-1))</f>
        <v/>
      </c>
      <c r="Q68" s="43" t="str">
        <f>IF(PSM!$L68="","",COUNTIF(E:E,"&gt;"&amp;L68)/(COUNTA(E:E)-1))</f>
        <v/>
      </c>
      <c r="R68" s="11" t="e">
        <f t="shared" si="1"/>
        <v>#VALUE!</v>
      </c>
      <c r="S68" s="11" t="e">
        <f t="shared" si="2"/>
        <v>#VALUE!</v>
      </c>
      <c r="T68" s="11" t="e">
        <f t="shared" si="3"/>
        <v>#VALUE!</v>
      </c>
    </row>
    <row r="69" spans="12:20" x14ac:dyDescent="0.25">
      <c r="L69" s="42" t="str">
        <f t="shared" si="6"/>
        <v/>
      </c>
      <c r="M69" s="120" t="str">
        <f>PSM!$L69</f>
        <v/>
      </c>
      <c r="N69" s="43" t="str">
        <f t="shared" si="7"/>
        <v/>
      </c>
      <c r="O69" s="43" t="str">
        <f>IF(PSM!$L69="","",COUNTIF(C:C,"&gt;"&amp;L69)/(COUNTA(C:C)-1))</f>
        <v/>
      </c>
      <c r="P69" s="43" t="str">
        <f>IF(PSM!$L69="","",COUNTIF(D:D,"&lt;"&amp;L69)/(COUNTA(D:D)-1))</f>
        <v/>
      </c>
      <c r="Q69" s="43" t="str">
        <f>IF(PSM!$L69="","",COUNTIF(E:E,"&gt;"&amp;L69)/(COUNTA(E:E)-1))</f>
        <v/>
      </c>
      <c r="R69" s="11" t="e">
        <f t="shared" ref="R69:R132" si="8">(P69-O69)&lt;0</f>
        <v>#VALUE!</v>
      </c>
      <c r="S69" s="11" t="e">
        <f t="shared" ref="S69:S132" si="9">(O69-N69)&gt;0</f>
        <v>#VALUE!</v>
      </c>
      <c r="T69" s="11" t="e">
        <f t="shared" ref="T69:T132" si="10">(Q69-N69)&gt;0</f>
        <v>#VALUE!</v>
      </c>
    </row>
    <row r="70" spans="12:20" x14ac:dyDescent="0.25">
      <c r="L70" s="42" t="str">
        <f t="shared" ref="L70:L101" si="11">IFERROR(IF(L69&gt;(IF($I$8&gt;0,$K$8,MAX(B:E))),"",IF(($G$8&gt;0),L69+$G$8,L69+(MAX(B:E)/100))),"")</f>
        <v/>
      </c>
      <c r="M70" s="120" t="str">
        <f>PSM!$L70</f>
        <v/>
      </c>
      <c r="N70" s="43" t="str">
        <f t="shared" si="7"/>
        <v/>
      </c>
      <c r="O70" s="43" t="str">
        <f>IF(PSM!$L70="","",COUNTIF(C:C,"&gt;"&amp;L70)/(COUNTA(C:C)-1))</f>
        <v/>
      </c>
      <c r="P70" s="43" t="str">
        <f>IF(PSM!$L70="","",COUNTIF(D:D,"&lt;"&amp;L70)/(COUNTA(D:D)-1))</f>
        <v/>
      </c>
      <c r="Q70" s="43" t="str">
        <f>IF(PSM!$L70="","",COUNTIF(E:E,"&gt;"&amp;L70)/(COUNTA(E:E)-1))</f>
        <v/>
      </c>
      <c r="R70" s="11" t="e">
        <f t="shared" si="8"/>
        <v>#VALUE!</v>
      </c>
      <c r="S70" s="11" t="e">
        <f t="shared" si="9"/>
        <v>#VALUE!</v>
      </c>
      <c r="T70" s="11" t="e">
        <f t="shared" si="10"/>
        <v>#VALUE!</v>
      </c>
    </row>
    <row r="71" spans="12:20" x14ac:dyDescent="0.25">
      <c r="L71" s="42" t="str">
        <f t="shared" si="11"/>
        <v/>
      </c>
      <c r="M71" s="120" t="str">
        <f>PSM!$L71</f>
        <v/>
      </c>
      <c r="N71" s="43" t="str">
        <f t="shared" si="7"/>
        <v/>
      </c>
      <c r="O71" s="43" t="str">
        <f>IF(PSM!$L71="","",COUNTIF(C:C,"&gt;"&amp;L71)/(COUNTA(C:C)-1))</f>
        <v/>
      </c>
      <c r="P71" s="43" t="str">
        <f>IF(PSM!$L71="","",COUNTIF(D:D,"&lt;"&amp;L71)/(COUNTA(D:D)-1))</f>
        <v/>
      </c>
      <c r="Q71" s="43" t="str">
        <f>IF(PSM!$L71="","",COUNTIF(E:E,"&gt;"&amp;L71)/(COUNTA(E:E)-1))</f>
        <v/>
      </c>
      <c r="R71" s="11" t="e">
        <f t="shared" si="8"/>
        <v>#VALUE!</v>
      </c>
      <c r="S71" s="11" t="e">
        <f t="shared" si="9"/>
        <v>#VALUE!</v>
      </c>
      <c r="T71" s="11" t="e">
        <f t="shared" si="10"/>
        <v>#VALUE!</v>
      </c>
    </row>
    <row r="72" spans="12:20" x14ac:dyDescent="0.25">
      <c r="L72" s="42" t="str">
        <f t="shared" si="11"/>
        <v/>
      </c>
      <c r="M72" s="120" t="str">
        <f>PSM!$L72</f>
        <v/>
      </c>
      <c r="N72" s="43" t="str">
        <f t="shared" si="7"/>
        <v/>
      </c>
      <c r="O72" s="43" t="str">
        <f>IF(PSM!$L72="","",COUNTIF(C:C,"&gt;"&amp;L72)/(COUNTA(C:C)-1))</f>
        <v/>
      </c>
      <c r="P72" s="43" t="str">
        <f>IF(PSM!$L72="","",COUNTIF(D:D,"&lt;"&amp;L72)/(COUNTA(D:D)-1))</f>
        <v/>
      </c>
      <c r="Q72" s="43" t="str">
        <f>IF(PSM!$L72="","",COUNTIF(E:E,"&gt;"&amp;L72)/(COUNTA(E:E)-1))</f>
        <v/>
      </c>
      <c r="R72" s="11" t="e">
        <f t="shared" si="8"/>
        <v>#VALUE!</v>
      </c>
      <c r="S72" s="11" t="e">
        <f t="shared" si="9"/>
        <v>#VALUE!</v>
      </c>
      <c r="T72" s="11" t="e">
        <f t="shared" si="10"/>
        <v>#VALUE!</v>
      </c>
    </row>
    <row r="73" spans="12:20" x14ac:dyDescent="0.25">
      <c r="L73" s="42" t="str">
        <f t="shared" si="11"/>
        <v/>
      </c>
      <c r="M73" s="120" t="str">
        <f>PSM!$L73</f>
        <v/>
      </c>
      <c r="N73" s="43" t="str">
        <f t="shared" si="7"/>
        <v/>
      </c>
      <c r="O73" s="43" t="str">
        <f>IF(PSM!$L73="","",COUNTIF(C:C,"&gt;"&amp;L73)/(COUNTA(C:C)-1))</f>
        <v/>
      </c>
      <c r="P73" s="43" t="str">
        <f>IF(PSM!$L73="","",COUNTIF(D:D,"&lt;"&amp;L73)/(COUNTA(D:D)-1))</f>
        <v/>
      </c>
      <c r="Q73" s="43" t="str">
        <f>IF(PSM!$L73="","",COUNTIF(E:E,"&gt;"&amp;L73)/(COUNTA(E:E)-1))</f>
        <v/>
      </c>
      <c r="R73" s="11" t="e">
        <f t="shared" si="8"/>
        <v>#VALUE!</v>
      </c>
      <c r="S73" s="11" t="e">
        <f t="shared" si="9"/>
        <v>#VALUE!</v>
      </c>
      <c r="T73" s="11" t="e">
        <f t="shared" si="10"/>
        <v>#VALUE!</v>
      </c>
    </row>
    <row r="74" spans="12:20" x14ac:dyDescent="0.25">
      <c r="L74" s="42" t="str">
        <f t="shared" si="11"/>
        <v/>
      </c>
      <c r="M74" s="120" t="str">
        <f>PSM!$L74</f>
        <v/>
      </c>
      <c r="N74" s="43" t="str">
        <f t="shared" si="7"/>
        <v/>
      </c>
      <c r="O74" s="43" t="str">
        <f>IF(PSM!$L74="","",COUNTIF(C:C,"&gt;"&amp;L74)/(COUNTA(C:C)-1))</f>
        <v/>
      </c>
      <c r="P74" s="43" t="str">
        <f>IF(PSM!$L74="","",COUNTIF(D:D,"&lt;"&amp;L74)/(COUNTA(D:D)-1))</f>
        <v/>
      </c>
      <c r="Q74" s="43" t="str">
        <f>IF(PSM!$L74="","",COUNTIF(E:E,"&gt;"&amp;L74)/(COUNTA(E:E)-1))</f>
        <v/>
      </c>
      <c r="R74" s="11" t="e">
        <f t="shared" si="8"/>
        <v>#VALUE!</v>
      </c>
      <c r="S74" s="11" t="e">
        <f t="shared" si="9"/>
        <v>#VALUE!</v>
      </c>
      <c r="T74" s="11" t="e">
        <f t="shared" si="10"/>
        <v>#VALUE!</v>
      </c>
    </row>
    <row r="75" spans="12:20" x14ac:dyDescent="0.25">
      <c r="L75" s="42" t="str">
        <f t="shared" si="11"/>
        <v/>
      </c>
      <c r="M75" s="120" t="str">
        <f>PSM!$L75</f>
        <v/>
      </c>
      <c r="N75" s="43" t="str">
        <f t="shared" si="7"/>
        <v/>
      </c>
      <c r="O75" s="43" t="str">
        <f>IF(PSM!$L75="","",COUNTIF(C:C,"&gt;"&amp;L75)/(COUNTA(C:C)-1))</f>
        <v/>
      </c>
      <c r="P75" s="43" t="str">
        <f>IF(PSM!$L75="","",COUNTIF(D:D,"&lt;"&amp;L75)/(COUNTA(D:D)-1))</f>
        <v/>
      </c>
      <c r="Q75" s="43" t="str">
        <f>IF(PSM!$L75="","",COUNTIF(E:E,"&gt;"&amp;L75)/(COUNTA(E:E)-1))</f>
        <v/>
      </c>
      <c r="R75" s="11" t="e">
        <f t="shared" si="8"/>
        <v>#VALUE!</v>
      </c>
      <c r="S75" s="11" t="e">
        <f t="shared" si="9"/>
        <v>#VALUE!</v>
      </c>
      <c r="T75" s="11" t="e">
        <f t="shared" si="10"/>
        <v>#VALUE!</v>
      </c>
    </row>
    <row r="76" spans="12:20" x14ac:dyDescent="0.25">
      <c r="L76" s="42" t="str">
        <f t="shared" si="11"/>
        <v/>
      </c>
      <c r="M76" s="120" t="str">
        <f>PSM!$L76</f>
        <v/>
      </c>
      <c r="N76" s="43" t="str">
        <f t="shared" si="7"/>
        <v/>
      </c>
      <c r="O76" s="43" t="str">
        <f>IF(PSM!$L76="","",COUNTIF(C:C,"&gt;"&amp;L76)/(COUNTA(C:C)-1))</f>
        <v/>
      </c>
      <c r="P76" s="43" t="str">
        <f>IF(PSM!$L76="","",COUNTIF(D:D,"&lt;"&amp;L76)/(COUNTA(D:D)-1))</f>
        <v/>
      </c>
      <c r="Q76" s="43" t="str">
        <f>IF(PSM!$L76="","",COUNTIF(E:E,"&gt;"&amp;L76)/(COUNTA(E:E)-1))</f>
        <v/>
      </c>
      <c r="R76" s="11" t="e">
        <f t="shared" si="8"/>
        <v>#VALUE!</v>
      </c>
      <c r="S76" s="11" t="e">
        <f t="shared" si="9"/>
        <v>#VALUE!</v>
      </c>
      <c r="T76" s="11" t="e">
        <f t="shared" si="10"/>
        <v>#VALUE!</v>
      </c>
    </row>
    <row r="77" spans="12:20" x14ac:dyDescent="0.25">
      <c r="L77" s="42" t="str">
        <f t="shared" si="11"/>
        <v/>
      </c>
      <c r="M77" s="120" t="str">
        <f>PSM!$L77</f>
        <v/>
      </c>
      <c r="N77" s="43" t="str">
        <f t="shared" si="7"/>
        <v/>
      </c>
      <c r="O77" s="43" t="str">
        <f>IF(PSM!$L77="","",COUNTIF(C:C,"&gt;"&amp;L77)/(COUNTA(C:C)-1))</f>
        <v/>
      </c>
      <c r="P77" s="43" t="str">
        <f>IF(PSM!$L77="","",COUNTIF(D:D,"&lt;"&amp;L77)/(COUNTA(D:D)-1))</f>
        <v/>
      </c>
      <c r="Q77" s="43" t="str">
        <f>IF(PSM!$L77="","",COUNTIF(E:E,"&gt;"&amp;L77)/(COUNTA(E:E)-1))</f>
        <v/>
      </c>
      <c r="R77" s="11" t="e">
        <f t="shared" si="8"/>
        <v>#VALUE!</v>
      </c>
      <c r="S77" s="11" t="e">
        <f t="shared" si="9"/>
        <v>#VALUE!</v>
      </c>
      <c r="T77" s="11" t="e">
        <f t="shared" si="10"/>
        <v>#VALUE!</v>
      </c>
    </row>
    <row r="78" spans="12:20" x14ac:dyDescent="0.25">
      <c r="L78" s="42" t="str">
        <f t="shared" si="11"/>
        <v/>
      </c>
      <c r="M78" s="120" t="str">
        <f>PSM!$L78</f>
        <v/>
      </c>
      <c r="N78" s="43" t="str">
        <f t="shared" si="7"/>
        <v/>
      </c>
      <c r="O78" s="43" t="str">
        <f>IF(PSM!$L78="","",COUNTIF(C:C,"&gt;"&amp;L78)/(COUNTA(C:C)-1))</f>
        <v/>
      </c>
      <c r="P78" s="43" t="str">
        <f>IF(PSM!$L78="","",COUNTIF(D:D,"&lt;"&amp;L78)/(COUNTA(D:D)-1))</f>
        <v/>
      </c>
      <c r="Q78" s="43" t="str">
        <f>IF(PSM!$L78="","",COUNTIF(E:E,"&gt;"&amp;L78)/(COUNTA(E:E)-1))</f>
        <v/>
      </c>
      <c r="R78" s="11" t="e">
        <f t="shared" si="8"/>
        <v>#VALUE!</v>
      </c>
      <c r="S78" s="11" t="e">
        <f t="shared" si="9"/>
        <v>#VALUE!</v>
      </c>
      <c r="T78" s="11" t="e">
        <f t="shared" si="10"/>
        <v>#VALUE!</v>
      </c>
    </row>
    <row r="79" spans="12:20" x14ac:dyDescent="0.25">
      <c r="L79" s="42" t="str">
        <f t="shared" si="11"/>
        <v/>
      </c>
      <c r="M79" s="120" t="str">
        <f>PSM!$L79</f>
        <v/>
      </c>
      <c r="N79" s="43" t="str">
        <f t="shared" si="7"/>
        <v/>
      </c>
      <c r="O79" s="43" t="str">
        <f>IF(PSM!$L79="","",COUNTIF(C:C,"&gt;"&amp;L79)/(COUNTA(C:C)-1))</f>
        <v/>
      </c>
      <c r="P79" s="43" t="str">
        <f>IF(PSM!$L79="","",COUNTIF(D:D,"&lt;"&amp;L79)/(COUNTA(D:D)-1))</f>
        <v/>
      </c>
      <c r="Q79" s="43" t="str">
        <f>IF(PSM!$L79="","",COUNTIF(E:E,"&gt;"&amp;L79)/(COUNTA(E:E)-1))</f>
        <v/>
      </c>
      <c r="R79" s="11" t="e">
        <f t="shared" si="8"/>
        <v>#VALUE!</v>
      </c>
      <c r="S79" s="11" t="e">
        <f t="shared" si="9"/>
        <v>#VALUE!</v>
      </c>
      <c r="T79" s="11" t="e">
        <f t="shared" si="10"/>
        <v>#VALUE!</v>
      </c>
    </row>
    <row r="80" spans="12:20" x14ac:dyDescent="0.25">
      <c r="L80" s="42" t="str">
        <f t="shared" si="11"/>
        <v/>
      </c>
      <c r="M80" s="120" t="str">
        <f>PSM!$L80</f>
        <v/>
      </c>
      <c r="N80" s="43" t="str">
        <f t="shared" si="7"/>
        <v/>
      </c>
      <c r="O80" s="43" t="str">
        <f>IF(PSM!$L80="","",COUNTIF(C:C,"&gt;"&amp;L80)/(COUNTA(C:C)-1))</f>
        <v/>
      </c>
      <c r="P80" s="43" t="str">
        <f>IF(PSM!$L80="","",COUNTIF(D:D,"&lt;"&amp;L80)/(COUNTA(D:D)-1))</f>
        <v/>
      </c>
      <c r="Q80" s="43" t="str">
        <f>IF(PSM!$L80="","",COUNTIF(E:E,"&gt;"&amp;L80)/(COUNTA(E:E)-1))</f>
        <v/>
      </c>
      <c r="R80" s="11" t="e">
        <f t="shared" si="8"/>
        <v>#VALUE!</v>
      </c>
      <c r="S80" s="11" t="e">
        <f t="shared" si="9"/>
        <v>#VALUE!</v>
      </c>
      <c r="T80" s="11" t="e">
        <f t="shared" si="10"/>
        <v>#VALUE!</v>
      </c>
    </row>
    <row r="81" spans="12:20" x14ac:dyDescent="0.25">
      <c r="L81" s="42" t="str">
        <f t="shared" si="11"/>
        <v/>
      </c>
      <c r="M81" s="120" t="str">
        <f>PSM!$L81</f>
        <v/>
      </c>
      <c r="N81" s="43" t="str">
        <f t="shared" si="7"/>
        <v/>
      </c>
      <c r="O81" s="43" t="str">
        <f>IF(PSM!$L81="","",COUNTIF(C:C,"&gt;"&amp;L81)/(COUNTA(C:C)-1))</f>
        <v/>
      </c>
      <c r="P81" s="43" t="str">
        <f>IF(PSM!$L81="","",COUNTIF(D:D,"&lt;"&amp;L81)/(COUNTA(D:D)-1))</f>
        <v/>
      </c>
      <c r="Q81" s="43" t="str">
        <f>IF(PSM!$L81="","",COUNTIF(E:E,"&gt;"&amp;L81)/(COUNTA(E:E)-1))</f>
        <v/>
      </c>
      <c r="R81" s="11" t="e">
        <f t="shared" si="8"/>
        <v>#VALUE!</v>
      </c>
      <c r="S81" s="11" t="e">
        <f t="shared" si="9"/>
        <v>#VALUE!</v>
      </c>
      <c r="T81" s="11" t="e">
        <f t="shared" si="10"/>
        <v>#VALUE!</v>
      </c>
    </row>
    <row r="82" spans="12:20" x14ac:dyDescent="0.25">
      <c r="L82" s="42" t="str">
        <f t="shared" si="11"/>
        <v/>
      </c>
      <c r="M82" s="120" t="str">
        <f>PSM!$L82</f>
        <v/>
      </c>
      <c r="N82" s="43" t="str">
        <f t="shared" si="7"/>
        <v/>
      </c>
      <c r="O82" s="43" t="str">
        <f>IF(PSM!$L82="","",COUNTIF(C:C,"&gt;"&amp;L82)/(COUNTA(C:C)-1))</f>
        <v/>
      </c>
      <c r="P82" s="43" t="str">
        <f>IF(PSM!$L82="","",COUNTIF(D:D,"&lt;"&amp;L82)/(COUNTA(D:D)-1))</f>
        <v/>
      </c>
      <c r="Q82" s="43" t="str">
        <f>IF(PSM!$L82="","",COUNTIF(E:E,"&gt;"&amp;L82)/(COUNTA(E:E)-1))</f>
        <v/>
      </c>
      <c r="R82" s="11" t="e">
        <f t="shared" si="8"/>
        <v>#VALUE!</v>
      </c>
      <c r="S82" s="11" t="e">
        <f t="shared" si="9"/>
        <v>#VALUE!</v>
      </c>
      <c r="T82" s="11" t="e">
        <f t="shared" si="10"/>
        <v>#VALUE!</v>
      </c>
    </row>
    <row r="83" spans="12:20" x14ac:dyDescent="0.25">
      <c r="L83" s="42" t="str">
        <f t="shared" si="11"/>
        <v/>
      </c>
      <c r="M83" s="120" t="str">
        <f>PSM!$L83</f>
        <v/>
      </c>
      <c r="N83" s="43" t="str">
        <f t="shared" si="7"/>
        <v/>
      </c>
      <c r="O83" s="43" t="str">
        <f>IF(PSM!$L83="","",COUNTIF(C:C,"&gt;"&amp;L83)/(COUNTA(C:C)-1))</f>
        <v/>
      </c>
      <c r="P83" s="43" t="str">
        <f>IF(PSM!$L83="","",COUNTIF(D:D,"&lt;"&amp;L83)/(COUNTA(D:D)-1))</f>
        <v/>
      </c>
      <c r="Q83" s="43" t="str">
        <f>IF(PSM!$L83="","",COUNTIF(E:E,"&gt;"&amp;L83)/(COUNTA(E:E)-1))</f>
        <v/>
      </c>
      <c r="R83" s="11" t="e">
        <f t="shared" si="8"/>
        <v>#VALUE!</v>
      </c>
      <c r="S83" s="11" t="e">
        <f t="shared" si="9"/>
        <v>#VALUE!</v>
      </c>
      <c r="T83" s="11" t="e">
        <f t="shared" si="10"/>
        <v>#VALUE!</v>
      </c>
    </row>
    <row r="84" spans="12:20" x14ac:dyDescent="0.25">
      <c r="L84" s="42" t="str">
        <f t="shared" si="11"/>
        <v/>
      </c>
      <c r="M84" s="120" t="str">
        <f>PSM!$L84</f>
        <v/>
      </c>
      <c r="N84" s="43" t="str">
        <f t="shared" si="7"/>
        <v/>
      </c>
      <c r="O84" s="43" t="str">
        <f>IF(PSM!$L84="","",COUNTIF(C:C,"&gt;"&amp;L84)/(COUNTA(C:C)-1))</f>
        <v/>
      </c>
      <c r="P84" s="43" t="str">
        <f>IF(PSM!$L84="","",COUNTIF(D:D,"&lt;"&amp;L84)/(COUNTA(D:D)-1))</f>
        <v/>
      </c>
      <c r="Q84" s="43" t="str">
        <f>IF(PSM!$L84="","",COUNTIF(E:E,"&gt;"&amp;L84)/(COUNTA(E:E)-1))</f>
        <v/>
      </c>
      <c r="R84" s="11" t="e">
        <f t="shared" si="8"/>
        <v>#VALUE!</v>
      </c>
      <c r="S84" s="11" t="e">
        <f t="shared" si="9"/>
        <v>#VALUE!</v>
      </c>
      <c r="T84" s="11" t="e">
        <f t="shared" si="10"/>
        <v>#VALUE!</v>
      </c>
    </row>
    <row r="85" spans="12:20" x14ac:dyDescent="0.25">
      <c r="L85" s="42" t="str">
        <f t="shared" si="11"/>
        <v/>
      </c>
      <c r="M85" s="120" t="str">
        <f>PSM!$L85</f>
        <v/>
      </c>
      <c r="N85" s="43" t="str">
        <f t="shared" si="7"/>
        <v/>
      </c>
      <c r="O85" s="43" t="str">
        <f>IF(PSM!$L85="","",COUNTIF(C:C,"&gt;"&amp;L85)/(COUNTA(C:C)-1))</f>
        <v/>
      </c>
      <c r="P85" s="43" t="str">
        <f>IF(PSM!$L85="","",COUNTIF(D:D,"&lt;"&amp;L85)/(COUNTA(D:D)-1))</f>
        <v/>
      </c>
      <c r="Q85" s="43" t="str">
        <f>IF(PSM!$L85="","",COUNTIF(E:E,"&gt;"&amp;L85)/(COUNTA(E:E)-1))</f>
        <v/>
      </c>
      <c r="R85" s="11" t="e">
        <f t="shared" si="8"/>
        <v>#VALUE!</v>
      </c>
      <c r="S85" s="11" t="e">
        <f t="shared" si="9"/>
        <v>#VALUE!</v>
      </c>
      <c r="T85" s="11" t="e">
        <f t="shared" si="10"/>
        <v>#VALUE!</v>
      </c>
    </row>
    <row r="86" spans="12:20" x14ac:dyDescent="0.25">
      <c r="L86" s="42" t="str">
        <f t="shared" si="11"/>
        <v/>
      </c>
      <c r="M86" s="120" t="str">
        <f>PSM!$L86</f>
        <v/>
      </c>
      <c r="N86" s="43" t="str">
        <f t="shared" si="7"/>
        <v/>
      </c>
      <c r="O86" s="43" t="str">
        <f>IF(PSM!$L86="","",COUNTIF(C:C,"&gt;"&amp;L86)/(COUNTA(C:C)-1))</f>
        <v/>
      </c>
      <c r="P86" s="43" t="str">
        <f>IF(PSM!$L86="","",COUNTIF(D:D,"&lt;"&amp;L86)/(COUNTA(D:D)-1))</f>
        <v/>
      </c>
      <c r="Q86" s="43" t="str">
        <f>IF(PSM!$L86="","",COUNTIF(E:E,"&gt;"&amp;L86)/(COUNTA(E:E)-1))</f>
        <v/>
      </c>
      <c r="R86" s="11" t="e">
        <f t="shared" si="8"/>
        <v>#VALUE!</v>
      </c>
      <c r="S86" s="11" t="e">
        <f t="shared" si="9"/>
        <v>#VALUE!</v>
      </c>
      <c r="T86" s="11" t="e">
        <f t="shared" si="10"/>
        <v>#VALUE!</v>
      </c>
    </row>
    <row r="87" spans="12:20" x14ac:dyDescent="0.25">
      <c r="L87" s="42" t="str">
        <f t="shared" si="11"/>
        <v/>
      </c>
      <c r="M87" s="120" t="str">
        <f>PSM!$L87</f>
        <v/>
      </c>
      <c r="N87" s="43" t="str">
        <f t="shared" si="7"/>
        <v/>
      </c>
      <c r="O87" s="43" t="str">
        <f>IF(PSM!$L87="","",COUNTIF(C:C,"&gt;"&amp;L87)/(COUNTA(C:C)-1))</f>
        <v/>
      </c>
      <c r="P87" s="43" t="str">
        <f>IF(PSM!$L87="","",COUNTIF(D:D,"&lt;"&amp;L87)/(COUNTA(D:D)-1))</f>
        <v/>
      </c>
      <c r="Q87" s="43" t="str">
        <f>IF(PSM!$L87="","",COUNTIF(E:E,"&gt;"&amp;L87)/(COUNTA(E:E)-1))</f>
        <v/>
      </c>
      <c r="R87" s="11" t="e">
        <f t="shared" si="8"/>
        <v>#VALUE!</v>
      </c>
      <c r="S87" s="11" t="e">
        <f t="shared" si="9"/>
        <v>#VALUE!</v>
      </c>
      <c r="T87" s="11" t="e">
        <f t="shared" si="10"/>
        <v>#VALUE!</v>
      </c>
    </row>
    <row r="88" spans="12:20" x14ac:dyDescent="0.25">
      <c r="L88" s="42" t="str">
        <f t="shared" si="11"/>
        <v/>
      </c>
      <c r="M88" s="120" t="str">
        <f>PSM!$L88</f>
        <v/>
      </c>
      <c r="N88" s="43" t="str">
        <f t="shared" si="7"/>
        <v/>
      </c>
      <c r="O88" s="43" t="str">
        <f>IF(PSM!$L88="","",COUNTIF(C:C,"&gt;"&amp;L88)/(COUNTA(C:C)-1))</f>
        <v/>
      </c>
      <c r="P88" s="43" t="str">
        <f>IF(PSM!$L88="","",COUNTIF(D:D,"&lt;"&amp;L88)/(COUNTA(D:D)-1))</f>
        <v/>
      </c>
      <c r="Q88" s="43" t="str">
        <f>IF(PSM!$L88="","",COUNTIF(E:E,"&gt;"&amp;L88)/(COUNTA(E:E)-1))</f>
        <v/>
      </c>
      <c r="R88" s="11" t="e">
        <f t="shared" si="8"/>
        <v>#VALUE!</v>
      </c>
      <c r="S88" s="11" t="e">
        <f t="shared" si="9"/>
        <v>#VALUE!</v>
      </c>
      <c r="T88" s="11" t="e">
        <f t="shared" si="10"/>
        <v>#VALUE!</v>
      </c>
    </row>
    <row r="89" spans="12:20" x14ac:dyDescent="0.25">
      <c r="L89" s="42" t="str">
        <f t="shared" si="11"/>
        <v/>
      </c>
      <c r="M89" s="120" t="str">
        <f>PSM!$L89</f>
        <v/>
      </c>
      <c r="N89" s="43" t="str">
        <f t="shared" si="7"/>
        <v/>
      </c>
      <c r="O89" s="43" t="str">
        <f>IF(PSM!$L89="","",COUNTIF(C:C,"&gt;"&amp;L89)/(COUNTA(C:C)-1))</f>
        <v/>
      </c>
      <c r="P89" s="43" t="str">
        <f>IF(PSM!$L89="","",COUNTIF(D:D,"&lt;"&amp;L89)/(COUNTA(D:D)-1))</f>
        <v/>
      </c>
      <c r="Q89" s="43" t="str">
        <f>IF(PSM!$L89="","",COUNTIF(E:E,"&gt;"&amp;L89)/(COUNTA(E:E)-1))</f>
        <v/>
      </c>
      <c r="R89" s="11" t="e">
        <f t="shared" si="8"/>
        <v>#VALUE!</v>
      </c>
      <c r="S89" s="11" t="e">
        <f t="shared" si="9"/>
        <v>#VALUE!</v>
      </c>
      <c r="T89" s="11" t="e">
        <f t="shared" si="10"/>
        <v>#VALUE!</v>
      </c>
    </row>
    <row r="90" spans="12:20" x14ac:dyDescent="0.25">
      <c r="L90" s="42" t="str">
        <f t="shared" si="11"/>
        <v/>
      </c>
      <c r="M90" s="120" t="str">
        <f>PSM!$L90</f>
        <v/>
      </c>
      <c r="N90" s="43" t="str">
        <f t="shared" si="7"/>
        <v/>
      </c>
      <c r="O90" s="43" t="str">
        <f>IF(PSM!$L90="","",COUNTIF(C:C,"&gt;"&amp;L90)/(COUNTA(C:C)-1))</f>
        <v/>
      </c>
      <c r="P90" s="43" t="str">
        <f>IF(PSM!$L90="","",COUNTIF(D:D,"&lt;"&amp;L90)/(COUNTA(D:D)-1))</f>
        <v/>
      </c>
      <c r="Q90" s="43" t="str">
        <f>IF(PSM!$L90="","",COUNTIF(E:E,"&gt;"&amp;L90)/(COUNTA(E:E)-1))</f>
        <v/>
      </c>
      <c r="R90" s="11" t="e">
        <f t="shared" si="8"/>
        <v>#VALUE!</v>
      </c>
      <c r="S90" s="11" t="e">
        <f t="shared" si="9"/>
        <v>#VALUE!</v>
      </c>
      <c r="T90" s="11" t="e">
        <f t="shared" si="10"/>
        <v>#VALUE!</v>
      </c>
    </row>
    <row r="91" spans="12:20" x14ac:dyDescent="0.25">
      <c r="L91" s="42" t="str">
        <f t="shared" si="11"/>
        <v/>
      </c>
      <c r="M91" s="120" t="str">
        <f>PSM!$L91</f>
        <v/>
      </c>
      <c r="N91" s="43" t="str">
        <f t="shared" si="7"/>
        <v/>
      </c>
      <c r="O91" s="43" t="str">
        <f>IF(PSM!$L91="","",COUNTIF(C:C,"&gt;"&amp;L91)/(COUNTA(C:C)-1))</f>
        <v/>
      </c>
      <c r="P91" s="43" t="str">
        <f>IF(PSM!$L91="","",COUNTIF(D:D,"&lt;"&amp;L91)/(COUNTA(D:D)-1))</f>
        <v/>
      </c>
      <c r="Q91" s="43" t="str">
        <f>IF(PSM!$L91="","",COUNTIF(E:E,"&gt;"&amp;L91)/(COUNTA(E:E)-1))</f>
        <v/>
      </c>
      <c r="R91" s="11" t="e">
        <f t="shared" si="8"/>
        <v>#VALUE!</v>
      </c>
      <c r="S91" s="11" t="e">
        <f t="shared" si="9"/>
        <v>#VALUE!</v>
      </c>
      <c r="T91" s="11" t="e">
        <f t="shared" si="10"/>
        <v>#VALUE!</v>
      </c>
    </row>
    <row r="92" spans="12:20" x14ac:dyDescent="0.25">
      <c r="L92" s="42" t="str">
        <f t="shared" si="11"/>
        <v/>
      </c>
      <c r="M92" s="120" t="str">
        <f>PSM!$L92</f>
        <v/>
      </c>
      <c r="N92" s="43" t="str">
        <f t="shared" si="7"/>
        <v/>
      </c>
      <c r="O92" s="43" t="str">
        <f>IF(PSM!$L92="","",COUNTIF(C:C,"&gt;"&amp;L92)/(COUNTA(C:C)-1))</f>
        <v/>
      </c>
      <c r="P92" s="43" t="str">
        <f>IF(PSM!$L92="","",COUNTIF(D:D,"&lt;"&amp;L92)/(COUNTA(D:D)-1))</f>
        <v/>
      </c>
      <c r="Q92" s="43" t="str">
        <f>IF(PSM!$L92="","",COUNTIF(E:E,"&gt;"&amp;L92)/(COUNTA(E:E)-1))</f>
        <v/>
      </c>
      <c r="R92" s="11" t="e">
        <f t="shared" si="8"/>
        <v>#VALUE!</v>
      </c>
      <c r="S92" s="11" t="e">
        <f t="shared" si="9"/>
        <v>#VALUE!</v>
      </c>
      <c r="T92" s="11" t="e">
        <f t="shared" si="10"/>
        <v>#VALUE!</v>
      </c>
    </row>
    <row r="93" spans="12:20" x14ac:dyDescent="0.25">
      <c r="L93" s="42" t="str">
        <f t="shared" si="11"/>
        <v/>
      </c>
      <c r="M93" s="120" t="str">
        <f>PSM!$L93</f>
        <v/>
      </c>
      <c r="N93" s="43" t="str">
        <f t="shared" si="7"/>
        <v/>
      </c>
      <c r="O93" s="43" t="str">
        <f>IF(PSM!$L93="","",COUNTIF(C:C,"&gt;"&amp;L93)/(COUNTA(C:C)-1))</f>
        <v/>
      </c>
      <c r="P93" s="43" t="str">
        <f>IF(PSM!$L93="","",COUNTIF(D:D,"&lt;"&amp;L93)/(COUNTA(D:D)-1))</f>
        <v/>
      </c>
      <c r="Q93" s="43" t="str">
        <f>IF(PSM!$L93="","",COUNTIF(E:E,"&gt;"&amp;L93)/(COUNTA(E:E)-1))</f>
        <v/>
      </c>
      <c r="R93" s="11" t="e">
        <f t="shared" si="8"/>
        <v>#VALUE!</v>
      </c>
      <c r="S93" s="11" t="e">
        <f t="shared" si="9"/>
        <v>#VALUE!</v>
      </c>
      <c r="T93" s="11" t="e">
        <f t="shared" si="10"/>
        <v>#VALUE!</v>
      </c>
    </row>
    <row r="94" spans="12:20" x14ac:dyDescent="0.25">
      <c r="L94" s="42" t="str">
        <f t="shared" si="11"/>
        <v/>
      </c>
      <c r="M94" s="120" t="str">
        <f>PSM!$L94</f>
        <v/>
      </c>
      <c r="N94" s="43" t="str">
        <f t="shared" si="7"/>
        <v/>
      </c>
      <c r="O94" s="43" t="str">
        <f>IF(PSM!$L94="","",COUNTIF(C:C,"&gt;"&amp;L94)/(COUNTA(C:C)-1))</f>
        <v/>
      </c>
      <c r="P94" s="43" t="str">
        <f>IF(PSM!$L94="","",COUNTIF(D:D,"&lt;"&amp;L94)/(COUNTA(D:D)-1))</f>
        <v/>
      </c>
      <c r="Q94" s="43" t="str">
        <f>IF(PSM!$L94="","",COUNTIF(E:E,"&gt;"&amp;L94)/(COUNTA(E:E)-1))</f>
        <v/>
      </c>
      <c r="R94" s="11" t="e">
        <f t="shared" si="8"/>
        <v>#VALUE!</v>
      </c>
      <c r="S94" s="11" t="e">
        <f t="shared" si="9"/>
        <v>#VALUE!</v>
      </c>
      <c r="T94" s="11" t="e">
        <f t="shared" si="10"/>
        <v>#VALUE!</v>
      </c>
    </row>
    <row r="95" spans="12:20" x14ac:dyDescent="0.25">
      <c r="L95" s="42" t="str">
        <f t="shared" si="11"/>
        <v/>
      </c>
      <c r="M95" s="120" t="str">
        <f>PSM!$L95</f>
        <v/>
      </c>
      <c r="N95" s="43" t="str">
        <f t="shared" si="7"/>
        <v/>
      </c>
      <c r="O95" s="43" t="str">
        <f>IF(PSM!$L95="","",COUNTIF(C:C,"&gt;"&amp;L95)/(COUNTA(C:C)-1))</f>
        <v/>
      </c>
      <c r="P95" s="43" t="str">
        <f>IF(PSM!$L95="","",COUNTIF(D:D,"&lt;"&amp;L95)/(COUNTA(D:D)-1))</f>
        <v/>
      </c>
      <c r="Q95" s="43" t="str">
        <f>IF(PSM!$L95="","",COUNTIF(E:E,"&gt;"&amp;L95)/(COUNTA(E:E)-1))</f>
        <v/>
      </c>
      <c r="R95" s="11" t="e">
        <f t="shared" si="8"/>
        <v>#VALUE!</v>
      </c>
      <c r="S95" s="11" t="e">
        <f t="shared" si="9"/>
        <v>#VALUE!</v>
      </c>
      <c r="T95" s="11" t="e">
        <f t="shared" si="10"/>
        <v>#VALUE!</v>
      </c>
    </row>
    <row r="96" spans="12:20" x14ac:dyDescent="0.25">
      <c r="L96" s="42" t="str">
        <f t="shared" si="11"/>
        <v/>
      </c>
      <c r="M96" s="120" t="str">
        <f>PSM!$L96</f>
        <v/>
      </c>
      <c r="N96" s="43" t="str">
        <f t="shared" si="7"/>
        <v/>
      </c>
      <c r="O96" s="43" t="str">
        <f>IF(PSM!$L96="","",COUNTIF(C:C,"&gt;"&amp;L96)/(COUNTA(C:C)-1))</f>
        <v/>
      </c>
      <c r="P96" s="43" t="str">
        <f>IF(PSM!$L96="","",COUNTIF(D:D,"&lt;"&amp;L96)/(COUNTA(D:D)-1))</f>
        <v/>
      </c>
      <c r="Q96" s="43" t="str">
        <f>IF(PSM!$L96="","",COUNTIF(E:E,"&gt;"&amp;L96)/(COUNTA(E:E)-1))</f>
        <v/>
      </c>
      <c r="R96" s="11" t="e">
        <f t="shared" si="8"/>
        <v>#VALUE!</v>
      </c>
      <c r="S96" s="11" t="e">
        <f t="shared" si="9"/>
        <v>#VALUE!</v>
      </c>
      <c r="T96" s="11" t="e">
        <f t="shared" si="10"/>
        <v>#VALUE!</v>
      </c>
    </row>
    <row r="97" spans="12:20" x14ac:dyDescent="0.25">
      <c r="L97" s="42" t="str">
        <f t="shared" si="11"/>
        <v/>
      </c>
      <c r="M97" s="120" t="str">
        <f>PSM!$L97</f>
        <v/>
      </c>
      <c r="N97" s="43" t="str">
        <f t="shared" si="7"/>
        <v/>
      </c>
      <c r="O97" s="43" t="str">
        <f>IF(PSM!$L97="","",COUNTIF(C:C,"&gt;"&amp;L97)/(COUNTA(C:C)-1))</f>
        <v/>
      </c>
      <c r="P97" s="43" t="str">
        <f>IF(PSM!$L97="","",COUNTIF(D:D,"&lt;"&amp;L97)/(COUNTA(D:D)-1))</f>
        <v/>
      </c>
      <c r="Q97" s="43" t="str">
        <f>IF(PSM!$L97="","",COUNTIF(E:E,"&gt;"&amp;L97)/(COUNTA(E:E)-1))</f>
        <v/>
      </c>
      <c r="R97" s="11" t="e">
        <f t="shared" si="8"/>
        <v>#VALUE!</v>
      </c>
      <c r="S97" s="11" t="e">
        <f t="shared" si="9"/>
        <v>#VALUE!</v>
      </c>
      <c r="T97" s="11" t="e">
        <f t="shared" si="10"/>
        <v>#VALUE!</v>
      </c>
    </row>
    <row r="98" spans="12:20" x14ac:dyDescent="0.25">
      <c r="L98" s="42" t="str">
        <f t="shared" si="11"/>
        <v/>
      </c>
      <c r="M98" s="120" t="str">
        <f>PSM!$L98</f>
        <v/>
      </c>
      <c r="N98" s="43" t="str">
        <f t="shared" si="7"/>
        <v/>
      </c>
      <c r="O98" s="43" t="str">
        <f>IF(PSM!$L98="","",COUNTIF(C:C,"&gt;"&amp;L98)/(COUNTA(C:C)-1))</f>
        <v/>
      </c>
      <c r="P98" s="43" t="str">
        <f>IF(PSM!$L98="","",COUNTIF(D:D,"&lt;"&amp;L98)/(COUNTA(D:D)-1))</f>
        <v/>
      </c>
      <c r="Q98" s="43" t="str">
        <f>IF(PSM!$L98="","",COUNTIF(E:E,"&gt;"&amp;L98)/(COUNTA(E:E)-1))</f>
        <v/>
      </c>
      <c r="R98" s="11" t="e">
        <f t="shared" si="8"/>
        <v>#VALUE!</v>
      </c>
      <c r="S98" s="11" t="e">
        <f t="shared" si="9"/>
        <v>#VALUE!</v>
      </c>
      <c r="T98" s="11" t="e">
        <f t="shared" si="10"/>
        <v>#VALUE!</v>
      </c>
    </row>
    <row r="99" spans="12:20" x14ac:dyDescent="0.25">
      <c r="L99" s="42" t="str">
        <f t="shared" si="11"/>
        <v/>
      </c>
      <c r="M99" s="120" t="str">
        <f>PSM!$L99</f>
        <v/>
      </c>
      <c r="N99" s="43" t="str">
        <f t="shared" si="7"/>
        <v/>
      </c>
      <c r="O99" s="43" t="str">
        <f>IF(PSM!$L99="","",COUNTIF(C:C,"&gt;"&amp;L99)/(COUNTA(C:C)-1))</f>
        <v/>
      </c>
      <c r="P99" s="43" t="str">
        <f>IF(PSM!$L99="","",COUNTIF(D:D,"&lt;"&amp;L99)/(COUNTA(D:D)-1))</f>
        <v/>
      </c>
      <c r="Q99" s="43" t="str">
        <f>IF(PSM!$L99="","",COUNTIF(E:E,"&gt;"&amp;L99)/(COUNTA(E:E)-1))</f>
        <v/>
      </c>
      <c r="R99" s="11" t="e">
        <f t="shared" si="8"/>
        <v>#VALUE!</v>
      </c>
      <c r="S99" s="11" t="e">
        <f t="shared" si="9"/>
        <v>#VALUE!</v>
      </c>
      <c r="T99" s="11" t="e">
        <f t="shared" si="10"/>
        <v>#VALUE!</v>
      </c>
    </row>
    <row r="100" spans="12:20" x14ac:dyDescent="0.25">
      <c r="L100" s="42" t="str">
        <f t="shared" si="11"/>
        <v/>
      </c>
      <c r="M100" s="120" t="str">
        <f>PSM!$L100</f>
        <v/>
      </c>
      <c r="N100" s="43" t="str">
        <f t="shared" ref="N100:N131" si="12">IF(L100="","",COUNTIF(B:B,"&lt;"&amp;L100)/(COUNTA(B:B)-2))</f>
        <v/>
      </c>
      <c r="O100" s="43" t="str">
        <f>IF(PSM!$L100="","",COUNTIF(C:C,"&gt;"&amp;L100)/(COUNTA(C:C)-1))</f>
        <v/>
      </c>
      <c r="P100" s="43" t="str">
        <f>IF(PSM!$L100="","",COUNTIF(D:D,"&lt;"&amp;L100)/(COUNTA(D:D)-1))</f>
        <v/>
      </c>
      <c r="Q100" s="43" t="str">
        <f>IF(PSM!$L100="","",COUNTIF(E:E,"&gt;"&amp;L100)/(COUNTA(E:E)-1))</f>
        <v/>
      </c>
      <c r="R100" s="11" t="e">
        <f t="shared" si="8"/>
        <v>#VALUE!</v>
      </c>
      <c r="S100" s="11" t="e">
        <f t="shared" si="9"/>
        <v>#VALUE!</v>
      </c>
      <c r="T100" s="11" t="e">
        <f t="shared" si="10"/>
        <v>#VALUE!</v>
      </c>
    </row>
    <row r="101" spans="12:20" x14ac:dyDescent="0.25">
      <c r="L101" s="42" t="str">
        <f t="shared" si="11"/>
        <v/>
      </c>
      <c r="M101" s="120" t="str">
        <f>PSM!$L101</f>
        <v/>
      </c>
      <c r="N101" s="43" t="str">
        <f t="shared" si="12"/>
        <v/>
      </c>
      <c r="O101" s="43" t="str">
        <f>IF(PSM!$L101="","",COUNTIF(C:C,"&gt;"&amp;L101)/(COUNTA(C:C)-1))</f>
        <v/>
      </c>
      <c r="P101" s="43" t="str">
        <f>IF(PSM!$L101="","",COUNTIF(D:D,"&lt;"&amp;L101)/(COUNTA(D:D)-1))</f>
        <v/>
      </c>
      <c r="Q101" s="43" t="str">
        <f>IF(PSM!$L101="","",COUNTIF(E:E,"&gt;"&amp;L101)/(COUNTA(E:E)-1))</f>
        <v/>
      </c>
      <c r="R101" s="11" t="e">
        <f t="shared" si="8"/>
        <v>#VALUE!</v>
      </c>
      <c r="S101" s="11" t="e">
        <f t="shared" si="9"/>
        <v>#VALUE!</v>
      </c>
      <c r="T101" s="11" t="e">
        <f t="shared" si="10"/>
        <v>#VALUE!</v>
      </c>
    </row>
    <row r="102" spans="12:20" x14ac:dyDescent="0.25">
      <c r="L102" s="42" t="str">
        <f t="shared" ref="L102:L133" si="13">IFERROR(IF(L101&gt;(IF($I$8&gt;0,$K$8,MAX(B:E))),"",IF(($G$8&gt;0),L101+$G$8,L101+(MAX(B:E)/100))),"")</f>
        <v/>
      </c>
      <c r="M102" s="120" t="str">
        <f>PSM!$L102</f>
        <v/>
      </c>
      <c r="N102" s="43" t="str">
        <f t="shared" si="12"/>
        <v/>
      </c>
      <c r="O102" s="43" t="str">
        <f>IF(PSM!$L102="","",COUNTIF(C:C,"&gt;"&amp;L102)/(COUNTA(C:C)-1))</f>
        <v/>
      </c>
      <c r="P102" s="43" t="str">
        <f>IF(PSM!$L102="","",COUNTIF(D:D,"&lt;"&amp;L102)/(COUNTA(D:D)-1))</f>
        <v/>
      </c>
      <c r="Q102" s="43" t="str">
        <f>IF(PSM!$L102="","",COUNTIF(E:E,"&gt;"&amp;L102)/(COUNTA(E:E)-1))</f>
        <v/>
      </c>
      <c r="R102" s="11" t="e">
        <f t="shared" si="8"/>
        <v>#VALUE!</v>
      </c>
      <c r="S102" s="11" t="e">
        <f t="shared" si="9"/>
        <v>#VALUE!</v>
      </c>
      <c r="T102" s="11" t="e">
        <f t="shared" si="10"/>
        <v>#VALUE!</v>
      </c>
    </row>
    <row r="103" spans="12:20" x14ac:dyDescent="0.25">
      <c r="L103" s="42" t="str">
        <f t="shared" si="13"/>
        <v/>
      </c>
      <c r="M103" s="120" t="str">
        <f>PSM!$L103</f>
        <v/>
      </c>
      <c r="N103" s="43" t="str">
        <f t="shared" si="12"/>
        <v/>
      </c>
      <c r="O103" s="43" t="str">
        <f>IF(PSM!$L103="","",COUNTIF(C:C,"&gt;"&amp;L103)/(COUNTA(C:C)-1))</f>
        <v/>
      </c>
      <c r="P103" s="43" t="str">
        <f>IF(PSM!$L103="","",COUNTIF(D:D,"&lt;"&amp;L103)/(COUNTA(D:D)-1))</f>
        <v/>
      </c>
      <c r="Q103" s="43" t="str">
        <f>IF(PSM!$L103="","",COUNTIF(E:E,"&gt;"&amp;L103)/(COUNTA(E:E)-1))</f>
        <v/>
      </c>
      <c r="R103" s="11" t="e">
        <f t="shared" si="8"/>
        <v>#VALUE!</v>
      </c>
      <c r="S103" s="11" t="e">
        <f t="shared" si="9"/>
        <v>#VALUE!</v>
      </c>
      <c r="T103" s="11" t="e">
        <f t="shared" si="10"/>
        <v>#VALUE!</v>
      </c>
    </row>
    <row r="104" spans="12:20" x14ac:dyDescent="0.25">
      <c r="L104" s="42" t="str">
        <f t="shared" si="13"/>
        <v/>
      </c>
      <c r="M104" s="120" t="str">
        <f>PSM!$L104</f>
        <v/>
      </c>
      <c r="N104" s="43" t="str">
        <f t="shared" si="12"/>
        <v/>
      </c>
      <c r="O104" s="43" t="str">
        <f>IF(PSM!$L104="","",COUNTIF(C:C,"&gt;"&amp;L104)/(COUNTA(C:C)-1))</f>
        <v/>
      </c>
      <c r="P104" s="43" t="str">
        <f>IF(PSM!$L104="","",COUNTIF(D:D,"&lt;"&amp;L104)/(COUNTA(D:D)-1))</f>
        <v/>
      </c>
      <c r="Q104" s="43" t="str">
        <f>IF(PSM!$L104="","",COUNTIF(E:E,"&gt;"&amp;L104)/(COUNTA(E:E)-1))</f>
        <v/>
      </c>
      <c r="R104" s="11" t="e">
        <f t="shared" si="8"/>
        <v>#VALUE!</v>
      </c>
      <c r="S104" s="11" t="e">
        <f t="shared" si="9"/>
        <v>#VALUE!</v>
      </c>
      <c r="T104" s="11" t="e">
        <f t="shared" si="10"/>
        <v>#VALUE!</v>
      </c>
    </row>
    <row r="105" spans="12:20" x14ac:dyDescent="0.25">
      <c r="L105" s="42" t="str">
        <f t="shared" si="13"/>
        <v/>
      </c>
      <c r="M105" s="120" t="str">
        <f>PSM!$L105</f>
        <v/>
      </c>
      <c r="N105" s="43" t="str">
        <f t="shared" si="12"/>
        <v/>
      </c>
      <c r="O105" s="43" t="str">
        <f>IF(PSM!$L105="","",COUNTIF(C:C,"&gt;"&amp;L105)/(COUNTA(C:C)-1))</f>
        <v/>
      </c>
      <c r="P105" s="43" t="str">
        <f>IF(PSM!$L105="","",COUNTIF(D:D,"&lt;"&amp;L105)/(COUNTA(D:D)-1))</f>
        <v/>
      </c>
      <c r="Q105" s="43" t="str">
        <f>IF(PSM!$L105="","",COUNTIF(E:E,"&gt;"&amp;L105)/(COUNTA(E:E)-1))</f>
        <v/>
      </c>
      <c r="R105" s="11" t="e">
        <f t="shared" si="8"/>
        <v>#VALUE!</v>
      </c>
      <c r="S105" s="11" t="e">
        <f t="shared" si="9"/>
        <v>#VALUE!</v>
      </c>
      <c r="T105" s="11" t="e">
        <f t="shared" si="10"/>
        <v>#VALUE!</v>
      </c>
    </row>
    <row r="106" spans="12:20" x14ac:dyDescent="0.25">
      <c r="L106" s="42" t="str">
        <f t="shared" si="13"/>
        <v/>
      </c>
      <c r="M106" s="120" t="str">
        <f>PSM!$L106</f>
        <v/>
      </c>
      <c r="N106" s="43" t="str">
        <f t="shared" si="12"/>
        <v/>
      </c>
      <c r="O106" s="43" t="str">
        <f>IF(PSM!$L106="","",COUNTIF(C:C,"&gt;"&amp;L106)/(COUNTA(C:C)-1))</f>
        <v/>
      </c>
      <c r="P106" s="43" t="str">
        <f>IF(PSM!$L106="","",COUNTIF(D:D,"&lt;"&amp;L106)/(COUNTA(D:D)-1))</f>
        <v/>
      </c>
      <c r="Q106" s="43" t="str">
        <f>IF(PSM!$L106="","",COUNTIF(E:E,"&gt;"&amp;L106)/(COUNTA(E:E)-1))</f>
        <v/>
      </c>
      <c r="R106" s="11" t="e">
        <f t="shared" si="8"/>
        <v>#VALUE!</v>
      </c>
      <c r="S106" s="11" t="e">
        <f t="shared" si="9"/>
        <v>#VALUE!</v>
      </c>
      <c r="T106" s="11" t="e">
        <f t="shared" si="10"/>
        <v>#VALUE!</v>
      </c>
    </row>
    <row r="107" spans="12:20" x14ac:dyDescent="0.25">
      <c r="L107" s="42" t="str">
        <f t="shared" si="13"/>
        <v/>
      </c>
      <c r="M107" s="120" t="str">
        <f>PSM!$L107</f>
        <v/>
      </c>
      <c r="N107" s="43" t="str">
        <f t="shared" si="12"/>
        <v/>
      </c>
      <c r="O107" s="43" t="str">
        <f>IF(PSM!$L107="","",COUNTIF(C:C,"&gt;"&amp;L107)/(COUNTA(C:C)-1))</f>
        <v/>
      </c>
      <c r="P107" s="43" t="str">
        <f>IF(PSM!$L107="","",COUNTIF(D:D,"&lt;"&amp;L107)/(COUNTA(D:D)-1))</f>
        <v/>
      </c>
      <c r="Q107" s="43" t="str">
        <f>IF(PSM!$L107="","",COUNTIF(E:E,"&gt;"&amp;L107)/(COUNTA(E:E)-1))</f>
        <v/>
      </c>
      <c r="R107" s="11" t="e">
        <f t="shared" si="8"/>
        <v>#VALUE!</v>
      </c>
      <c r="S107" s="11" t="e">
        <f t="shared" si="9"/>
        <v>#VALUE!</v>
      </c>
      <c r="T107" s="11" t="e">
        <f t="shared" si="10"/>
        <v>#VALUE!</v>
      </c>
    </row>
    <row r="108" spans="12:20" x14ac:dyDescent="0.25">
      <c r="L108" s="42" t="str">
        <f t="shared" si="13"/>
        <v/>
      </c>
      <c r="M108" s="120" t="str">
        <f>PSM!$L108</f>
        <v/>
      </c>
      <c r="N108" s="43" t="str">
        <f t="shared" si="12"/>
        <v/>
      </c>
      <c r="O108" s="43" t="str">
        <f>IF(PSM!$L108="","",COUNTIF(C:C,"&gt;"&amp;L108)/(COUNTA(C:C)-1))</f>
        <v/>
      </c>
      <c r="P108" s="43" t="str">
        <f>IF(PSM!$L108="","",COUNTIF(D:D,"&lt;"&amp;L108)/(COUNTA(D:D)-1))</f>
        <v/>
      </c>
      <c r="Q108" s="43" t="str">
        <f>IF(PSM!$L108="","",COUNTIF(E:E,"&gt;"&amp;L108)/(COUNTA(E:E)-1))</f>
        <v/>
      </c>
      <c r="R108" s="11" t="e">
        <f t="shared" si="8"/>
        <v>#VALUE!</v>
      </c>
      <c r="S108" s="11" t="e">
        <f t="shared" si="9"/>
        <v>#VALUE!</v>
      </c>
      <c r="T108" s="11" t="e">
        <f t="shared" si="10"/>
        <v>#VALUE!</v>
      </c>
    </row>
    <row r="109" spans="12:20" x14ac:dyDescent="0.25">
      <c r="L109" s="42" t="str">
        <f t="shared" si="13"/>
        <v/>
      </c>
      <c r="M109" s="120" t="str">
        <f>PSM!$L109</f>
        <v/>
      </c>
      <c r="N109" s="43" t="str">
        <f t="shared" si="12"/>
        <v/>
      </c>
      <c r="O109" s="43" t="str">
        <f>IF(PSM!$L109="","",COUNTIF(C:C,"&gt;"&amp;L109)/(COUNTA(C:C)-1))</f>
        <v/>
      </c>
      <c r="P109" s="43" t="str">
        <f>IF(PSM!$L109="","",COUNTIF(D:D,"&lt;"&amp;L109)/(COUNTA(D:D)-1))</f>
        <v/>
      </c>
      <c r="Q109" s="43" t="str">
        <f>IF(PSM!$L109="","",COUNTIF(E:E,"&gt;"&amp;L109)/(COUNTA(E:E)-1))</f>
        <v/>
      </c>
      <c r="R109" s="11" t="e">
        <f t="shared" si="8"/>
        <v>#VALUE!</v>
      </c>
      <c r="S109" s="11" t="e">
        <f t="shared" si="9"/>
        <v>#VALUE!</v>
      </c>
      <c r="T109" s="11" t="e">
        <f t="shared" si="10"/>
        <v>#VALUE!</v>
      </c>
    </row>
    <row r="110" spans="12:20" x14ac:dyDescent="0.25">
      <c r="L110" s="42" t="str">
        <f t="shared" si="13"/>
        <v/>
      </c>
      <c r="M110" s="120" t="str">
        <f>PSM!$L110</f>
        <v/>
      </c>
      <c r="N110" s="43" t="str">
        <f t="shared" si="12"/>
        <v/>
      </c>
      <c r="O110" s="43" t="str">
        <f>IF(PSM!$L110="","",COUNTIF(C:C,"&gt;"&amp;L110)/(COUNTA(C:C)-1))</f>
        <v/>
      </c>
      <c r="P110" s="43" t="str">
        <f>IF(PSM!$L110="","",COUNTIF(D:D,"&lt;"&amp;L110)/(COUNTA(D:D)-1))</f>
        <v/>
      </c>
      <c r="Q110" s="43" t="str">
        <f>IF(PSM!$L110="","",COUNTIF(E:E,"&gt;"&amp;L110)/(COUNTA(E:E)-1))</f>
        <v/>
      </c>
      <c r="R110" s="11" t="e">
        <f t="shared" si="8"/>
        <v>#VALUE!</v>
      </c>
      <c r="S110" s="11" t="e">
        <f t="shared" si="9"/>
        <v>#VALUE!</v>
      </c>
      <c r="T110" s="11" t="e">
        <f t="shared" si="10"/>
        <v>#VALUE!</v>
      </c>
    </row>
    <row r="111" spans="12:20" x14ac:dyDescent="0.25">
      <c r="L111" s="42" t="str">
        <f t="shared" si="13"/>
        <v/>
      </c>
      <c r="M111" s="120" t="str">
        <f>PSM!$L111</f>
        <v/>
      </c>
      <c r="N111" s="43" t="str">
        <f t="shared" si="12"/>
        <v/>
      </c>
      <c r="O111" s="43" t="str">
        <f>IF(PSM!$L111="","",COUNTIF(C:C,"&gt;"&amp;L111)/(COUNTA(C:C)-1))</f>
        <v/>
      </c>
      <c r="P111" s="43" t="str">
        <f>IF(PSM!$L111="","",COUNTIF(D:D,"&lt;"&amp;L111)/(COUNTA(D:D)-1))</f>
        <v/>
      </c>
      <c r="Q111" s="43" t="str">
        <f>IF(PSM!$L111="","",COUNTIF(E:E,"&gt;"&amp;L111)/(COUNTA(E:E)-1))</f>
        <v/>
      </c>
      <c r="R111" s="11" t="e">
        <f t="shared" si="8"/>
        <v>#VALUE!</v>
      </c>
      <c r="S111" s="11" t="e">
        <f t="shared" si="9"/>
        <v>#VALUE!</v>
      </c>
      <c r="T111" s="11" t="e">
        <f t="shared" si="10"/>
        <v>#VALUE!</v>
      </c>
    </row>
    <row r="112" spans="12:20" x14ac:dyDescent="0.25">
      <c r="L112" s="42" t="str">
        <f t="shared" si="13"/>
        <v/>
      </c>
      <c r="M112" s="120" t="str">
        <f>PSM!$L112</f>
        <v/>
      </c>
      <c r="N112" s="43" t="str">
        <f t="shared" si="12"/>
        <v/>
      </c>
      <c r="O112" s="43" t="str">
        <f>IF(PSM!$L112="","",COUNTIF(C:C,"&gt;"&amp;L112)/(COUNTA(C:C)-1))</f>
        <v/>
      </c>
      <c r="P112" s="43" t="str">
        <f>IF(PSM!$L112="","",COUNTIF(D:D,"&lt;"&amp;L112)/(COUNTA(D:D)-1))</f>
        <v/>
      </c>
      <c r="Q112" s="43" t="str">
        <f>IF(PSM!$L112="","",COUNTIF(E:E,"&gt;"&amp;L112)/(COUNTA(E:E)-1))</f>
        <v/>
      </c>
      <c r="R112" s="11" t="e">
        <f t="shared" si="8"/>
        <v>#VALUE!</v>
      </c>
      <c r="S112" s="11" t="e">
        <f t="shared" si="9"/>
        <v>#VALUE!</v>
      </c>
      <c r="T112" s="11" t="e">
        <f t="shared" si="10"/>
        <v>#VALUE!</v>
      </c>
    </row>
    <row r="113" spans="12:20" x14ac:dyDescent="0.25">
      <c r="L113" s="42" t="str">
        <f t="shared" si="13"/>
        <v/>
      </c>
      <c r="M113" s="120" t="str">
        <f>PSM!$L113</f>
        <v/>
      </c>
      <c r="N113" s="43" t="str">
        <f t="shared" si="12"/>
        <v/>
      </c>
      <c r="O113" s="43" t="str">
        <f>IF(PSM!$L113="","",COUNTIF(C:C,"&gt;"&amp;L113)/(COUNTA(C:C)-1))</f>
        <v/>
      </c>
      <c r="P113" s="43" t="str">
        <f>IF(PSM!$L113="","",COUNTIF(D:D,"&lt;"&amp;L113)/(COUNTA(D:D)-1))</f>
        <v/>
      </c>
      <c r="Q113" s="43" t="str">
        <f>IF(PSM!$L113="","",COUNTIF(E:E,"&gt;"&amp;L113)/(COUNTA(E:E)-1))</f>
        <v/>
      </c>
      <c r="R113" s="11" t="e">
        <f t="shared" si="8"/>
        <v>#VALUE!</v>
      </c>
      <c r="S113" s="11" t="e">
        <f t="shared" si="9"/>
        <v>#VALUE!</v>
      </c>
      <c r="T113" s="11" t="e">
        <f t="shared" si="10"/>
        <v>#VALUE!</v>
      </c>
    </row>
    <row r="114" spans="12:20" x14ac:dyDescent="0.25">
      <c r="L114" s="42" t="str">
        <f t="shared" si="13"/>
        <v/>
      </c>
      <c r="M114" s="120" t="str">
        <f>PSM!$L114</f>
        <v/>
      </c>
      <c r="N114" s="43" t="str">
        <f t="shared" si="12"/>
        <v/>
      </c>
      <c r="O114" s="43" t="str">
        <f>IF(PSM!$L114="","",COUNTIF(C:C,"&gt;"&amp;L114)/(COUNTA(C:C)-1))</f>
        <v/>
      </c>
      <c r="P114" s="43" t="str">
        <f>IF(PSM!$L114="","",COUNTIF(D:D,"&lt;"&amp;L114)/(COUNTA(D:D)-1))</f>
        <v/>
      </c>
      <c r="Q114" s="43" t="str">
        <f>IF(PSM!$L114="","",COUNTIF(E:E,"&gt;"&amp;L114)/(COUNTA(E:E)-1))</f>
        <v/>
      </c>
      <c r="R114" s="11" t="e">
        <f t="shared" si="8"/>
        <v>#VALUE!</v>
      </c>
      <c r="S114" s="11" t="e">
        <f t="shared" si="9"/>
        <v>#VALUE!</v>
      </c>
      <c r="T114" s="11" t="e">
        <f t="shared" si="10"/>
        <v>#VALUE!</v>
      </c>
    </row>
    <row r="115" spans="12:20" x14ac:dyDescent="0.25">
      <c r="L115" s="42" t="str">
        <f t="shared" si="13"/>
        <v/>
      </c>
      <c r="M115" s="120" t="str">
        <f>PSM!$L115</f>
        <v/>
      </c>
      <c r="N115" s="43" t="str">
        <f t="shared" si="12"/>
        <v/>
      </c>
      <c r="O115" s="43" t="str">
        <f>IF(PSM!$L115="","",COUNTIF(C:C,"&gt;"&amp;L115)/(COUNTA(C:C)-1))</f>
        <v/>
      </c>
      <c r="P115" s="43" t="str">
        <f>IF(PSM!$L115="","",COUNTIF(D:D,"&lt;"&amp;L115)/(COUNTA(D:D)-1))</f>
        <v/>
      </c>
      <c r="Q115" s="43" t="str">
        <f>IF(PSM!$L115="","",COUNTIF(E:E,"&gt;"&amp;L115)/(COUNTA(E:E)-1))</f>
        <v/>
      </c>
      <c r="R115" s="11" t="e">
        <f t="shared" si="8"/>
        <v>#VALUE!</v>
      </c>
      <c r="S115" s="11" t="e">
        <f t="shared" si="9"/>
        <v>#VALUE!</v>
      </c>
      <c r="T115" s="11" t="e">
        <f t="shared" si="10"/>
        <v>#VALUE!</v>
      </c>
    </row>
    <row r="116" spans="12:20" x14ac:dyDescent="0.25">
      <c r="L116" s="42" t="str">
        <f t="shared" si="13"/>
        <v/>
      </c>
      <c r="M116" s="120" t="str">
        <f>PSM!$L116</f>
        <v/>
      </c>
      <c r="N116" s="43" t="str">
        <f t="shared" si="12"/>
        <v/>
      </c>
      <c r="O116" s="43" t="str">
        <f>IF(PSM!$L116="","",COUNTIF(C:C,"&gt;"&amp;L116)/(COUNTA(C:C)-1))</f>
        <v/>
      </c>
      <c r="P116" s="43" t="str">
        <f>IF(PSM!$L116="","",COUNTIF(D:D,"&lt;"&amp;L116)/(COUNTA(D:D)-1))</f>
        <v/>
      </c>
      <c r="Q116" s="43" t="str">
        <f>IF(PSM!$L116="","",COUNTIF(E:E,"&gt;"&amp;L116)/(COUNTA(E:E)-1))</f>
        <v/>
      </c>
      <c r="R116" s="11" t="e">
        <f t="shared" si="8"/>
        <v>#VALUE!</v>
      </c>
      <c r="S116" s="11" t="e">
        <f t="shared" si="9"/>
        <v>#VALUE!</v>
      </c>
      <c r="T116" s="11" t="e">
        <f t="shared" si="10"/>
        <v>#VALUE!</v>
      </c>
    </row>
    <row r="117" spans="12:20" x14ac:dyDescent="0.25">
      <c r="L117" s="42" t="str">
        <f t="shared" si="13"/>
        <v/>
      </c>
      <c r="M117" s="120" t="str">
        <f>PSM!$L117</f>
        <v/>
      </c>
      <c r="N117" s="43" t="str">
        <f t="shared" si="12"/>
        <v/>
      </c>
      <c r="O117" s="43" t="str">
        <f>IF(PSM!$L117="","",COUNTIF(C:C,"&gt;"&amp;L117)/(COUNTA(C:C)-1))</f>
        <v/>
      </c>
      <c r="P117" s="43" t="str">
        <f>IF(PSM!$L117="","",COUNTIF(D:D,"&lt;"&amp;L117)/(COUNTA(D:D)-1))</f>
        <v/>
      </c>
      <c r="Q117" s="43" t="str">
        <f>IF(PSM!$L117="","",COUNTIF(E:E,"&gt;"&amp;L117)/(COUNTA(E:E)-1))</f>
        <v/>
      </c>
      <c r="R117" s="11" t="e">
        <f t="shared" si="8"/>
        <v>#VALUE!</v>
      </c>
      <c r="S117" s="11" t="e">
        <f t="shared" si="9"/>
        <v>#VALUE!</v>
      </c>
      <c r="T117" s="11" t="e">
        <f t="shared" si="10"/>
        <v>#VALUE!</v>
      </c>
    </row>
    <row r="118" spans="12:20" x14ac:dyDescent="0.25">
      <c r="L118" s="42" t="str">
        <f t="shared" si="13"/>
        <v/>
      </c>
      <c r="M118" s="120" t="str">
        <f>PSM!$L118</f>
        <v/>
      </c>
      <c r="N118" s="43" t="str">
        <f t="shared" si="12"/>
        <v/>
      </c>
      <c r="O118" s="43" t="str">
        <f>IF(PSM!$L118="","",COUNTIF(C:C,"&gt;"&amp;L118)/(COUNTA(C:C)-1))</f>
        <v/>
      </c>
      <c r="P118" s="43" t="str">
        <f>IF(PSM!$L118="","",COUNTIF(D:D,"&lt;"&amp;L118)/(COUNTA(D:D)-1))</f>
        <v/>
      </c>
      <c r="Q118" s="43" t="str">
        <f>IF(PSM!$L118="","",COUNTIF(E:E,"&gt;"&amp;L118)/(COUNTA(E:E)-1))</f>
        <v/>
      </c>
      <c r="R118" s="11" t="e">
        <f t="shared" si="8"/>
        <v>#VALUE!</v>
      </c>
      <c r="S118" s="11" t="e">
        <f t="shared" si="9"/>
        <v>#VALUE!</v>
      </c>
      <c r="T118" s="11" t="e">
        <f t="shared" si="10"/>
        <v>#VALUE!</v>
      </c>
    </row>
    <row r="119" spans="12:20" x14ac:dyDescent="0.25">
      <c r="L119" s="42" t="str">
        <f t="shared" si="13"/>
        <v/>
      </c>
      <c r="M119" s="120" t="str">
        <f>PSM!$L119</f>
        <v/>
      </c>
      <c r="N119" s="43" t="str">
        <f t="shared" si="12"/>
        <v/>
      </c>
      <c r="O119" s="43" t="str">
        <f>IF(PSM!$L119="","",COUNTIF(C:C,"&gt;"&amp;L119)/(COUNTA(C:C)-1))</f>
        <v/>
      </c>
      <c r="P119" s="43" t="str">
        <f>IF(PSM!$L119="","",COUNTIF(D:D,"&lt;"&amp;L119)/(COUNTA(D:D)-1))</f>
        <v/>
      </c>
      <c r="Q119" s="43" t="str">
        <f>IF(PSM!$L119="","",COUNTIF(E:E,"&gt;"&amp;L119)/(COUNTA(E:E)-1))</f>
        <v/>
      </c>
      <c r="R119" s="11" t="e">
        <f t="shared" si="8"/>
        <v>#VALUE!</v>
      </c>
      <c r="S119" s="11" t="e">
        <f t="shared" si="9"/>
        <v>#VALUE!</v>
      </c>
      <c r="T119" s="11" t="e">
        <f t="shared" si="10"/>
        <v>#VALUE!</v>
      </c>
    </row>
    <row r="120" spans="12:20" x14ac:dyDescent="0.25">
      <c r="L120" s="42" t="str">
        <f t="shared" si="13"/>
        <v/>
      </c>
      <c r="M120" s="120" t="str">
        <f>PSM!$L120</f>
        <v/>
      </c>
      <c r="N120" s="43" t="str">
        <f t="shared" si="12"/>
        <v/>
      </c>
      <c r="O120" s="43" t="str">
        <f>IF(PSM!$L120="","",COUNTIF(C:C,"&gt;"&amp;L120)/(COUNTA(C:C)-1))</f>
        <v/>
      </c>
      <c r="P120" s="43" t="str">
        <f>IF(PSM!$L120="","",COUNTIF(D:D,"&lt;"&amp;L120)/(COUNTA(D:D)-1))</f>
        <v/>
      </c>
      <c r="Q120" s="43" t="str">
        <f>IF(PSM!$L120="","",COUNTIF(E:E,"&gt;"&amp;L120)/(COUNTA(E:E)-1))</f>
        <v/>
      </c>
      <c r="R120" s="11" t="e">
        <f t="shared" si="8"/>
        <v>#VALUE!</v>
      </c>
      <c r="S120" s="11" t="e">
        <f t="shared" si="9"/>
        <v>#VALUE!</v>
      </c>
      <c r="T120" s="11" t="e">
        <f t="shared" si="10"/>
        <v>#VALUE!</v>
      </c>
    </row>
    <row r="121" spans="12:20" x14ac:dyDescent="0.25">
      <c r="L121" s="42" t="str">
        <f t="shared" si="13"/>
        <v/>
      </c>
      <c r="M121" s="120" t="str">
        <f>PSM!$L121</f>
        <v/>
      </c>
      <c r="N121" s="43" t="str">
        <f t="shared" si="12"/>
        <v/>
      </c>
      <c r="O121" s="43" t="str">
        <f>IF(PSM!$L121="","",COUNTIF(C:C,"&gt;"&amp;L121)/(COUNTA(C:C)-1))</f>
        <v/>
      </c>
      <c r="P121" s="43" t="str">
        <f>IF(PSM!$L121="","",COUNTIF(D:D,"&lt;"&amp;L121)/(COUNTA(D:D)-1))</f>
        <v/>
      </c>
      <c r="Q121" s="43" t="str">
        <f>IF(PSM!$L121="","",COUNTIF(E:E,"&gt;"&amp;L121)/(COUNTA(E:E)-1))</f>
        <v/>
      </c>
      <c r="R121" s="11" t="e">
        <f t="shared" si="8"/>
        <v>#VALUE!</v>
      </c>
      <c r="S121" s="11" t="e">
        <f t="shared" si="9"/>
        <v>#VALUE!</v>
      </c>
      <c r="T121" s="11" t="e">
        <f t="shared" si="10"/>
        <v>#VALUE!</v>
      </c>
    </row>
    <row r="122" spans="12:20" x14ac:dyDescent="0.25">
      <c r="L122" s="42" t="str">
        <f t="shared" si="13"/>
        <v/>
      </c>
      <c r="M122" s="120" t="str">
        <f>PSM!$L122</f>
        <v/>
      </c>
      <c r="N122" s="43" t="str">
        <f t="shared" si="12"/>
        <v/>
      </c>
      <c r="O122" s="43" t="str">
        <f>IF(PSM!$L122="","",COUNTIF(C:C,"&gt;"&amp;L122)/(COUNTA(C:C)-1))</f>
        <v/>
      </c>
      <c r="P122" s="43" t="str">
        <f>IF(PSM!$L122="","",COUNTIF(D:D,"&lt;"&amp;L122)/(COUNTA(D:D)-1))</f>
        <v/>
      </c>
      <c r="Q122" s="43" t="str">
        <f>IF(PSM!$L122="","",COUNTIF(E:E,"&gt;"&amp;L122)/(COUNTA(E:E)-1))</f>
        <v/>
      </c>
      <c r="R122" s="11" t="e">
        <f t="shared" si="8"/>
        <v>#VALUE!</v>
      </c>
      <c r="S122" s="11" t="e">
        <f t="shared" si="9"/>
        <v>#VALUE!</v>
      </c>
      <c r="T122" s="11" t="e">
        <f t="shared" si="10"/>
        <v>#VALUE!</v>
      </c>
    </row>
    <row r="123" spans="12:20" x14ac:dyDescent="0.25">
      <c r="L123" s="42" t="str">
        <f t="shared" si="13"/>
        <v/>
      </c>
      <c r="M123" s="120" t="str">
        <f>PSM!$L123</f>
        <v/>
      </c>
      <c r="N123" s="43" t="str">
        <f t="shared" si="12"/>
        <v/>
      </c>
      <c r="O123" s="43" t="str">
        <f>IF(PSM!$L123="","",COUNTIF(C:C,"&gt;"&amp;L123)/(COUNTA(C:C)-1))</f>
        <v/>
      </c>
      <c r="P123" s="43" t="str">
        <f>IF(PSM!$L123="","",COUNTIF(D:D,"&lt;"&amp;L123)/(COUNTA(D:D)-1))</f>
        <v/>
      </c>
      <c r="Q123" s="43" t="str">
        <f>IF(PSM!$L123="","",COUNTIF(E:E,"&gt;"&amp;L123)/(COUNTA(E:E)-1))</f>
        <v/>
      </c>
      <c r="R123" s="11" t="e">
        <f t="shared" si="8"/>
        <v>#VALUE!</v>
      </c>
      <c r="S123" s="11" t="e">
        <f t="shared" si="9"/>
        <v>#VALUE!</v>
      </c>
      <c r="T123" s="11" t="e">
        <f t="shared" si="10"/>
        <v>#VALUE!</v>
      </c>
    </row>
    <row r="124" spans="12:20" x14ac:dyDescent="0.25">
      <c r="L124" s="42" t="str">
        <f t="shared" si="13"/>
        <v/>
      </c>
      <c r="M124" s="120" t="str">
        <f>PSM!$L124</f>
        <v/>
      </c>
      <c r="N124" s="43" t="str">
        <f t="shared" si="12"/>
        <v/>
      </c>
      <c r="O124" s="43" t="str">
        <f>IF(PSM!$L124="","",COUNTIF(C:C,"&gt;"&amp;L124)/(COUNTA(C:C)-1))</f>
        <v/>
      </c>
      <c r="P124" s="43" t="str">
        <f>IF(PSM!$L124="","",COUNTIF(D:D,"&lt;"&amp;L124)/(COUNTA(D:D)-1))</f>
        <v/>
      </c>
      <c r="Q124" s="43" t="str">
        <f>IF(PSM!$L124="","",COUNTIF(E:E,"&gt;"&amp;L124)/(COUNTA(E:E)-1))</f>
        <v/>
      </c>
      <c r="R124" s="11" t="e">
        <f t="shared" si="8"/>
        <v>#VALUE!</v>
      </c>
      <c r="S124" s="11" t="e">
        <f t="shared" si="9"/>
        <v>#VALUE!</v>
      </c>
      <c r="T124" s="11" t="e">
        <f t="shared" si="10"/>
        <v>#VALUE!</v>
      </c>
    </row>
    <row r="125" spans="12:20" x14ac:dyDescent="0.25">
      <c r="L125" s="42" t="str">
        <f t="shared" si="13"/>
        <v/>
      </c>
      <c r="M125" s="120" t="str">
        <f>PSM!$L125</f>
        <v/>
      </c>
      <c r="N125" s="43" t="str">
        <f t="shared" si="12"/>
        <v/>
      </c>
      <c r="O125" s="43" t="str">
        <f>IF(PSM!$L125="","",COUNTIF(C:C,"&gt;"&amp;L125)/(COUNTA(C:C)-1))</f>
        <v/>
      </c>
      <c r="P125" s="43" t="str">
        <f>IF(PSM!$L125="","",COUNTIF(D:D,"&lt;"&amp;L125)/(COUNTA(D:D)-1))</f>
        <v/>
      </c>
      <c r="Q125" s="43" t="str">
        <f>IF(PSM!$L125="","",COUNTIF(E:E,"&gt;"&amp;L125)/(COUNTA(E:E)-1))</f>
        <v/>
      </c>
      <c r="R125" s="11" t="e">
        <f t="shared" si="8"/>
        <v>#VALUE!</v>
      </c>
      <c r="S125" s="11" t="e">
        <f t="shared" si="9"/>
        <v>#VALUE!</v>
      </c>
      <c r="T125" s="11" t="e">
        <f t="shared" si="10"/>
        <v>#VALUE!</v>
      </c>
    </row>
    <row r="126" spans="12:20" x14ac:dyDescent="0.25">
      <c r="L126" s="42" t="str">
        <f t="shared" si="13"/>
        <v/>
      </c>
      <c r="M126" s="120" t="str">
        <f>PSM!$L126</f>
        <v/>
      </c>
      <c r="N126" s="43" t="str">
        <f t="shared" si="12"/>
        <v/>
      </c>
      <c r="O126" s="43" t="str">
        <f>IF(PSM!$L126="","",COUNTIF(C:C,"&gt;"&amp;L126)/(COUNTA(C:C)-1))</f>
        <v/>
      </c>
      <c r="P126" s="43" t="str">
        <f>IF(PSM!$L126="","",COUNTIF(D:D,"&lt;"&amp;L126)/(COUNTA(D:D)-1))</f>
        <v/>
      </c>
      <c r="Q126" s="43" t="str">
        <f>IF(PSM!$L126="","",COUNTIF(E:E,"&gt;"&amp;L126)/(COUNTA(E:E)-1))</f>
        <v/>
      </c>
      <c r="R126" s="11" t="e">
        <f t="shared" si="8"/>
        <v>#VALUE!</v>
      </c>
      <c r="S126" s="11" t="e">
        <f t="shared" si="9"/>
        <v>#VALUE!</v>
      </c>
      <c r="T126" s="11" t="e">
        <f t="shared" si="10"/>
        <v>#VALUE!</v>
      </c>
    </row>
    <row r="127" spans="12:20" x14ac:dyDescent="0.25">
      <c r="L127" s="42" t="str">
        <f t="shared" si="13"/>
        <v/>
      </c>
      <c r="M127" s="120" t="str">
        <f>PSM!$L127</f>
        <v/>
      </c>
      <c r="N127" s="43" t="str">
        <f t="shared" si="12"/>
        <v/>
      </c>
      <c r="O127" s="43" t="str">
        <f>IF(PSM!$L127="","",COUNTIF(C:C,"&gt;"&amp;L127)/(COUNTA(C:C)-1))</f>
        <v/>
      </c>
      <c r="P127" s="43" t="str">
        <f>IF(PSM!$L127="","",COUNTIF(D:D,"&lt;"&amp;L127)/(COUNTA(D:D)-1))</f>
        <v/>
      </c>
      <c r="Q127" s="43" t="str">
        <f>IF(PSM!$L127="","",COUNTIF(E:E,"&gt;"&amp;L127)/(COUNTA(E:E)-1))</f>
        <v/>
      </c>
      <c r="R127" s="11" t="e">
        <f t="shared" si="8"/>
        <v>#VALUE!</v>
      </c>
      <c r="S127" s="11" t="e">
        <f t="shared" si="9"/>
        <v>#VALUE!</v>
      </c>
      <c r="T127" s="11" t="e">
        <f t="shared" si="10"/>
        <v>#VALUE!</v>
      </c>
    </row>
    <row r="128" spans="12:20" x14ac:dyDescent="0.25">
      <c r="L128" s="42" t="str">
        <f t="shared" si="13"/>
        <v/>
      </c>
      <c r="M128" s="120" t="str">
        <f>PSM!$L128</f>
        <v/>
      </c>
      <c r="N128" s="43" t="str">
        <f t="shared" si="12"/>
        <v/>
      </c>
      <c r="O128" s="43" t="str">
        <f>IF(PSM!$L128="","",COUNTIF(C:C,"&gt;"&amp;L128)/(COUNTA(C:C)-1))</f>
        <v/>
      </c>
      <c r="P128" s="43" t="str">
        <f>IF(PSM!$L128="","",COUNTIF(D:D,"&lt;"&amp;L128)/(COUNTA(D:D)-1))</f>
        <v/>
      </c>
      <c r="Q128" s="43" t="str">
        <f>IF(PSM!$L128="","",COUNTIF(E:E,"&gt;"&amp;L128)/(COUNTA(E:E)-1))</f>
        <v/>
      </c>
      <c r="R128" s="11" t="e">
        <f t="shared" si="8"/>
        <v>#VALUE!</v>
      </c>
      <c r="S128" s="11" t="e">
        <f t="shared" si="9"/>
        <v>#VALUE!</v>
      </c>
      <c r="T128" s="11" t="e">
        <f t="shared" si="10"/>
        <v>#VALUE!</v>
      </c>
    </row>
    <row r="129" spans="12:20" x14ac:dyDescent="0.25">
      <c r="L129" s="42" t="str">
        <f t="shared" si="13"/>
        <v/>
      </c>
      <c r="M129" s="120" t="str">
        <f>PSM!$L129</f>
        <v/>
      </c>
      <c r="N129" s="43" t="str">
        <f t="shared" si="12"/>
        <v/>
      </c>
      <c r="O129" s="43" t="str">
        <f>IF(PSM!$L129="","",COUNTIF(C:C,"&gt;"&amp;L129)/(COUNTA(C:C)-1))</f>
        <v/>
      </c>
      <c r="P129" s="43" t="str">
        <f>IF(PSM!$L129="","",COUNTIF(D:D,"&lt;"&amp;L129)/(COUNTA(D:D)-1))</f>
        <v/>
      </c>
      <c r="Q129" s="43" t="str">
        <f>IF(PSM!$L129="","",COUNTIF(E:E,"&gt;"&amp;L129)/(COUNTA(E:E)-1))</f>
        <v/>
      </c>
      <c r="R129" s="11" t="e">
        <f t="shared" si="8"/>
        <v>#VALUE!</v>
      </c>
      <c r="S129" s="11" t="e">
        <f t="shared" si="9"/>
        <v>#VALUE!</v>
      </c>
      <c r="T129" s="11" t="e">
        <f t="shared" si="10"/>
        <v>#VALUE!</v>
      </c>
    </row>
    <row r="130" spans="12:20" x14ac:dyDescent="0.25">
      <c r="L130" s="42" t="str">
        <f t="shared" si="13"/>
        <v/>
      </c>
      <c r="M130" s="120" t="str">
        <f>PSM!$L130</f>
        <v/>
      </c>
      <c r="N130" s="43" t="str">
        <f t="shared" si="12"/>
        <v/>
      </c>
      <c r="O130" s="43" t="str">
        <f>IF(PSM!$L130="","",COUNTIF(C:C,"&gt;"&amp;L130)/(COUNTA(C:C)-1))</f>
        <v/>
      </c>
      <c r="P130" s="43" t="str">
        <f>IF(PSM!$L130="","",COUNTIF(D:D,"&lt;"&amp;L130)/(COUNTA(D:D)-1))</f>
        <v/>
      </c>
      <c r="Q130" s="43" t="str">
        <f>IF(PSM!$L130="","",COUNTIF(E:E,"&gt;"&amp;L130)/(COUNTA(E:E)-1))</f>
        <v/>
      </c>
      <c r="R130" s="11" t="e">
        <f t="shared" si="8"/>
        <v>#VALUE!</v>
      </c>
      <c r="S130" s="11" t="e">
        <f t="shared" si="9"/>
        <v>#VALUE!</v>
      </c>
      <c r="T130" s="11" t="e">
        <f t="shared" si="10"/>
        <v>#VALUE!</v>
      </c>
    </row>
    <row r="131" spans="12:20" x14ac:dyDescent="0.25">
      <c r="L131" s="42" t="str">
        <f t="shared" si="13"/>
        <v/>
      </c>
      <c r="M131" s="120" t="str">
        <f>PSM!$L131</f>
        <v/>
      </c>
      <c r="N131" s="43" t="str">
        <f t="shared" si="12"/>
        <v/>
      </c>
      <c r="O131" s="43" t="str">
        <f>IF(PSM!$L131="","",COUNTIF(C:C,"&gt;"&amp;L131)/(COUNTA(C:C)-1))</f>
        <v/>
      </c>
      <c r="P131" s="43" t="str">
        <f>IF(PSM!$L131="","",COUNTIF(D:D,"&lt;"&amp;L131)/(COUNTA(D:D)-1))</f>
        <v/>
      </c>
      <c r="Q131" s="43" t="str">
        <f>IF(PSM!$L131="","",COUNTIF(E:E,"&gt;"&amp;L131)/(COUNTA(E:E)-1))</f>
        <v/>
      </c>
      <c r="R131" s="11" t="e">
        <f t="shared" si="8"/>
        <v>#VALUE!</v>
      </c>
      <c r="S131" s="11" t="e">
        <f t="shared" si="9"/>
        <v>#VALUE!</v>
      </c>
      <c r="T131" s="11" t="e">
        <f t="shared" si="10"/>
        <v>#VALUE!</v>
      </c>
    </row>
    <row r="132" spans="12:20" x14ac:dyDescent="0.25">
      <c r="L132" s="42" t="str">
        <f t="shared" si="13"/>
        <v/>
      </c>
      <c r="M132" s="120" t="str">
        <f>PSM!$L132</f>
        <v/>
      </c>
      <c r="N132" s="43" t="str">
        <f t="shared" ref="N132:N163" si="14">IF(L132="","",COUNTIF(B:B,"&lt;"&amp;L132)/(COUNTA(B:B)-2))</f>
        <v/>
      </c>
      <c r="O132" s="43" t="str">
        <f>IF(PSM!$L132="","",COUNTIF(C:C,"&gt;"&amp;L132)/(COUNTA(C:C)-1))</f>
        <v/>
      </c>
      <c r="P132" s="43" t="str">
        <f>IF(PSM!$L132="","",COUNTIF(D:D,"&lt;"&amp;L132)/(COUNTA(D:D)-1))</f>
        <v/>
      </c>
      <c r="Q132" s="43" t="str">
        <f>IF(PSM!$L132="","",COUNTIF(E:E,"&gt;"&amp;L132)/(COUNTA(E:E)-1))</f>
        <v/>
      </c>
      <c r="R132" s="11" t="e">
        <f t="shared" si="8"/>
        <v>#VALUE!</v>
      </c>
      <c r="S132" s="11" t="e">
        <f t="shared" si="9"/>
        <v>#VALUE!</v>
      </c>
      <c r="T132" s="11" t="e">
        <f t="shared" si="10"/>
        <v>#VALUE!</v>
      </c>
    </row>
    <row r="133" spans="12:20" x14ac:dyDescent="0.25">
      <c r="L133" s="42" t="str">
        <f t="shared" si="13"/>
        <v/>
      </c>
      <c r="M133" s="120" t="str">
        <f>PSM!$L133</f>
        <v/>
      </c>
      <c r="N133" s="43" t="str">
        <f t="shared" si="14"/>
        <v/>
      </c>
      <c r="O133" s="43" t="str">
        <f>IF(PSM!$L133="","",COUNTIF(C:C,"&gt;"&amp;L133)/(COUNTA(C:C)-1))</f>
        <v/>
      </c>
      <c r="P133" s="43" t="str">
        <f>IF(PSM!$L133="","",COUNTIF(D:D,"&lt;"&amp;L133)/(COUNTA(D:D)-1))</f>
        <v/>
      </c>
      <c r="Q133" s="43" t="str">
        <f>IF(PSM!$L133="","",COUNTIF(E:E,"&gt;"&amp;L133)/(COUNTA(E:E)-1))</f>
        <v/>
      </c>
      <c r="R133" s="11" t="e">
        <f t="shared" ref="R133:R196" si="15">(P133-O133)&lt;0</f>
        <v>#VALUE!</v>
      </c>
      <c r="S133" s="11" t="e">
        <f t="shared" ref="S133:S196" si="16">(O133-N133)&gt;0</f>
        <v>#VALUE!</v>
      </c>
      <c r="T133" s="11" t="e">
        <f t="shared" ref="T133:T196" si="17">(Q133-N133)&gt;0</f>
        <v>#VALUE!</v>
      </c>
    </row>
    <row r="134" spans="12:20" x14ac:dyDescent="0.25">
      <c r="L134" s="42" t="str">
        <f t="shared" ref="L134:L165" si="18">IFERROR(IF(L133&gt;(IF($I$8&gt;0,$K$8,MAX(B:E))),"",IF(($G$8&gt;0),L133+$G$8,L133+(MAX(B:E)/100))),"")</f>
        <v/>
      </c>
      <c r="M134" s="120" t="str">
        <f>PSM!$L134</f>
        <v/>
      </c>
      <c r="N134" s="43" t="str">
        <f t="shared" si="14"/>
        <v/>
      </c>
      <c r="O134" s="43" t="str">
        <f>IF(PSM!$L134="","",COUNTIF(C:C,"&gt;"&amp;L134)/(COUNTA(C:C)-1))</f>
        <v/>
      </c>
      <c r="P134" s="43" t="str">
        <f>IF(PSM!$L134="","",COUNTIF(D:D,"&lt;"&amp;L134)/(COUNTA(D:D)-1))</f>
        <v/>
      </c>
      <c r="Q134" s="43" t="str">
        <f>IF(PSM!$L134="","",COUNTIF(E:E,"&gt;"&amp;L134)/(COUNTA(E:E)-1))</f>
        <v/>
      </c>
      <c r="R134" s="11" t="e">
        <f t="shared" si="15"/>
        <v>#VALUE!</v>
      </c>
      <c r="S134" s="11" t="e">
        <f t="shared" si="16"/>
        <v>#VALUE!</v>
      </c>
      <c r="T134" s="11" t="e">
        <f t="shared" si="17"/>
        <v>#VALUE!</v>
      </c>
    </row>
    <row r="135" spans="12:20" x14ac:dyDescent="0.25">
      <c r="L135" s="42" t="str">
        <f t="shared" si="18"/>
        <v/>
      </c>
      <c r="M135" s="120" t="str">
        <f>PSM!$L135</f>
        <v/>
      </c>
      <c r="N135" s="43" t="str">
        <f t="shared" si="14"/>
        <v/>
      </c>
      <c r="O135" s="43" t="str">
        <f>IF(PSM!$L135="","",COUNTIF(C:C,"&gt;"&amp;L135)/(COUNTA(C:C)-1))</f>
        <v/>
      </c>
      <c r="P135" s="43" t="str">
        <f>IF(PSM!$L135="","",COUNTIF(D:D,"&lt;"&amp;L135)/(COUNTA(D:D)-1))</f>
        <v/>
      </c>
      <c r="Q135" s="43" t="str">
        <f>IF(PSM!$L135="","",COUNTIF(E:E,"&gt;"&amp;L135)/(COUNTA(E:E)-1))</f>
        <v/>
      </c>
      <c r="R135" s="11" t="e">
        <f t="shared" si="15"/>
        <v>#VALUE!</v>
      </c>
      <c r="S135" s="11" t="e">
        <f t="shared" si="16"/>
        <v>#VALUE!</v>
      </c>
      <c r="T135" s="11" t="e">
        <f t="shared" si="17"/>
        <v>#VALUE!</v>
      </c>
    </row>
    <row r="136" spans="12:20" x14ac:dyDescent="0.25">
      <c r="L136" s="42" t="str">
        <f t="shared" si="18"/>
        <v/>
      </c>
      <c r="M136" s="120" t="str">
        <f>PSM!$L136</f>
        <v/>
      </c>
      <c r="N136" s="43" t="str">
        <f t="shared" si="14"/>
        <v/>
      </c>
      <c r="O136" s="43" t="str">
        <f>IF(PSM!$L136="","",COUNTIF(C:C,"&gt;"&amp;L136)/(COUNTA(C:C)-1))</f>
        <v/>
      </c>
      <c r="P136" s="43" t="str">
        <f>IF(PSM!$L136="","",COUNTIF(D:D,"&lt;"&amp;L136)/(COUNTA(D:D)-1))</f>
        <v/>
      </c>
      <c r="Q136" s="43" t="str">
        <f>IF(PSM!$L136="","",COUNTIF(E:E,"&gt;"&amp;L136)/(COUNTA(E:E)-1))</f>
        <v/>
      </c>
      <c r="R136" s="11" t="e">
        <f t="shared" si="15"/>
        <v>#VALUE!</v>
      </c>
      <c r="S136" s="11" t="e">
        <f t="shared" si="16"/>
        <v>#VALUE!</v>
      </c>
      <c r="T136" s="11" t="e">
        <f t="shared" si="17"/>
        <v>#VALUE!</v>
      </c>
    </row>
    <row r="137" spans="12:20" x14ac:dyDescent="0.25">
      <c r="L137" s="42" t="str">
        <f t="shared" si="18"/>
        <v/>
      </c>
      <c r="M137" s="120" t="str">
        <f>PSM!$L137</f>
        <v/>
      </c>
      <c r="N137" s="43" t="str">
        <f t="shared" si="14"/>
        <v/>
      </c>
      <c r="O137" s="43" t="str">
        <f>IF(PSM!$L137="","",COUNTIF(C:C,"&gt;"&amp;L137)/(COUNTA(C:C)-1))</f>
        <v/>
      </c>
      <c r="P137" s="43" t="str">
        <f>IF(PSM!$L137="","",COUNTIF(D:D,"&lt;"&amp;L137)/(COUNTA(D:D)-1))</f>
        <v/>
      </c>
      <c r="Q137" s="43" t="str">
        <f>IF(PSM!$L137="","",COUNTIF(E:E,"&gt;"&amp;L137)/(COUNTA(E:E)-1))</f>
        <v/>
      </c>
      <c r="R137" s="11" t="e">
        <f t="shared" si="15"/>
        <v>#VALUE!</v>
      </c>
      <c r="S137" s="11" t="e">
        <f t="shared" si="16"/>
        <v>#VALUE!</v>
      </c>
      <c r="T137" s="11" t="e">
        <f t="shared" si="17"/>
        <v>#VALUE!</v>
      </c>
    </row>
    <row r="138" spans="12:20" x14ac:dyDescent="0.25">
      <c r="L138" s="42" t="str">
        <f t="shared" si="18"/>
        <v/>
      </c>
      <c r="M138" s="120" t="str">
        <f>PSM!$L138</f>
        <v/>
      </c>
      <c r="N138" s="43" t="str">
        <f t="shared" si="14"/>
        <v/>
      </c>
      <c r="O138" s="43" t="str">
        <f>IF(PSM!$L138="","",COUNTIF(C:C,"&gt;"&amp;L138)/(COUNTA(C:C)-1))</f>
        <v/>
      </c>
      <c r="P138" s="43" t="str">
        <f>IF(PSM!$L138="","",COUNTIF(D:D,"&lt;"&amp;L138)/(COUNTA(D:D)-1))</f>
        <v/>
      </c>
      <c r="Q138" s="43" t="str">
        <f>IF(PSM!$L138="","",COUNTIF(E:E,"&gt;"&amp;L138)/(COUNTA(E:E)-1))</f>
        <v/>
      </c>
      <c r="R138" s="11" t="e">
        <f t="shared" si="15"/>
        <v>#VALUE!</v>
      </c>
      <c r="S138" s="11" t="e">
        <f t="shared" si="16"/>
        <v>#VALUE!</v>
      </c>
      <c r="T138" s="11" t="e">
        <f t="shared" si="17"/>
        <v>#VALUE!</v>
      </c>
    </row>
    <row r="139" spans="12:20" x14ac:dyDescent="0.25">
      <c r="L139" s="42" t="str">
        <f t="shared" si="18"/>
        <v/>
      </c>
      <c r="M139" s="120" t="str">
        <f>PSM!$L139</f>
        <v/>
      </c>
      <c r="N139" s="43" t="str">
        <f t="shared" si="14"/>
        <v/>
      </c>
      <c r="O139" s="43" t="str">
        <f>IF(PSM!$L139="","",COUNTIF(C:C,"&gt;"&amp;L139)/(COUNTA(C:C)-1))</f>
        <v/>
      </c>
      <c r="P139" s="43" t="str">
        <f>IF(PSM!$L139="","",COUNTIF(D:D,"&lt;"&amp;L139)/(COUNTA(D:D)-1))</f>
        <v/>
      </c>
      <c r="Q139" s="43" t="str">
        <f>IF(PSM!$L139="","",COUNTIF(E:E,"&gt;"&amp;L139)/(COUNTA(E:E)-1))</f>
        <v/>
      </c>
      <c r="R139" s="11" t="e">
        <f t="shared" si="15"/>
        <v>#VALUE!</v>
      </c>
      <c r="S139" s="11" t="e">
        <f t="shared" si="16"/>
        <v>#VALUE!</v>
      </c>
      <c r="T139" s="11" t="e">
        <f t="shared" si="17"/>
        <v>#VALUE!</v>
      </c>
    </row>
    <row r="140" spans="12:20" x14ac:dyDescent="0.25">
      <c r="L140" s="42" t="str">
        <f t="shared" si="18"/>
        <v/>
      </c>
      <c r="M140" s="120" t="str">
        <f>PSM!$L140</f>
        <v/>
      </c>
      <c r="N140" s="43" t="str">
        <f t="shared" si="14"/>
        <v/>
      </c>
      <c r="O140" s="43" t="str">
        <f>IF(PSM!$L140="","",COUNTIF(C:C,"&gt;"&amp;L140)/(COUNTA(C:C)-1))</f>
        <v/>
      </c>
      <c r="P140" s="43" t="str">
        <f>IF(PSM!$L140="","",COUNTIF(D:D,"&lt;"&amp;L140)/(COUNTA(D:D)-1))</f>
        <v/>
      </c>
      <c r="Q140" s="43" t="str">
        <f>IF(PSM!$L140="","",COUNTIF(E:E,"&gt;"&amp;L140)/(COUNTA(E:E)-1))</f>
        <v/>
      </c>
      <c r="R140" s="11" t="e">
        <f t="shared" si="15"/>
        <v>#VALUE!</v>
      </c>
      <c r="S140" s="11" t="e">
        <f t="shared" si="16"/>
        <v>#VALUE!</v>
      </c>
      <c r="T140" s="11" t="e">
        <f t="shared" si="17"/>
        <v>#VALUE!</v>
      </c>
    </row>
    <row r="141" spans="12:20" x14ac:dyDescent="0.25">
      <c r="L141" s="42" t="str">
        <f t="shared" si="18"/>
        <v/>
      </c>
      <c r="M141" s="120" t="str">
        <f>PSM!$L141</f>
        <v/>
      </c>
      <c r="N141" s="43" t="str">
        <f t="shared" si="14"/>
        <v/>
      </c>
      <c r="O141" s="43" t="str">
        <f>IF(PSM!$L141="","",COUNTIF(C:C,"&gt;"&amp;L141)/(COUNTA(C:C)-1))</f>
        <v/>
      </c>
      <c r="P141" s="43" t="str">
        <f>IF(PSM!$L141="","",COUNTIF(D:D,"&lt;"&amp;L141)/(COUNTA(D:D)-1))</f>
        <v/>
      </c>
      <c r="Q141" s="43" t="str">
        <f>IF(PSM!$L141="","",COUNTIF(E:E,"&gt;"&amp;L141)/(COUNTA(E:E)-1))</f>
        <v/>
      </c>
      <c r="R141" s="11" t="e">
        <f t="shared" si="15"/>
        <v>#VALUE!</v>
      </c>
      <c r="S141" s="11" t="e">
        <f t="shared" si="16"/>
        <v>#VALUE!</v>
      </c>
      <c r="T141" s="11" t="e">
        <f t="shared" si="17"/>
        <v>#VALUE!</v>
      </c>
    </row>
    <row r="142" spans="12:20" x14ac:dyDescent="0.25">
      <c r="L142" s="42" t="str">
        <f t="shared" si="18"/>
        <v/>
      </c>
      <c r="M142" s="120" t="str">
        <f>PSM!$L142</f>
        <v/>
      </c>
      <c r="N142" s="43" t="str">
        <f t="shared" si="14"/>
        <v/>
      </c>
      <c r="O142" s="43" t="str">
        <f>IF(PSM!$L142="","",COUNTIF(C:C,"&gt;"&amp;L142)/(COUNTA(C:C)-1))</f>
        <v/>
      </c>
      <c r="P142" s="43" t="str">
        <f>IF(PSM!$L142="","",COUNTIF(D:D,"&lt;"&amp;L142)/(COUNTA(D:D)-1))</f>
        <v/>
      </c>
      <c r="Q142" s="43" t="str">
        <f>IF(PSM!$L142="","",COUNTIF(E:E,"&gt;"&amp;L142)/(COUNTA(E:E)-1))</f>
        <v/>
      </c>
      <c r="R142" s="11" t="e">
        <f t="shared" si="15"/>
        <v>#VALUE!</v>
      </c>
      <c r="S142" s="11" t="e">
        <f t="shared" si="16"/>
        <v>#VALUE!</v>
      </c>
      <c r="T142" s="11" t="e">
        <f t="shared" si="17"/>
        <v>#VALUE!</v>
      </c>
    </row>
    <row r="143" spans="12:20" x14ac:dyDescent="0.25">
      <c r="L143" s="42" t="str">
        <f t="shared" si="18"/>
        <v/>
      </c>
      <c r="M143" s="120" t="str">
        <f>PSM!$L143</f>
        <v/>
      </c>
      <c r="N143" s="43" t="str">
        <f t="shared" si="14"/>
        <v/>
      </c>
      <c r="O143" s="43" t="str">
        <f>IF(PSM!$L143="","",COUNTIF(C:C,"&gt;"&amp;L143)/(COUNTA(C:C)-1))</f>
        <v/>
      </c>
      <c r="P143" s="43" t="str">
        <f>IF(PSM!$L143="","",COUNTIF(D:D,"&lt;"&amp;L143)/(COUNTA(D:D)-1))</f>
        <v/>
      </c>
      <c r="Q143" s="43" t="str">
        <f>IF(PSM!$L143="","",COUNTIF(E:E,"&gt;"&amp;L143)/(COUNTA(E:E)-1))</f>
        <v/>
      </c>
      <c r="R143" s="11" t="e">
        <f t="shared" si="15"/>
        <v>#VALUE!</v>
      </c>
      <c r="S143" s="11" t="e">
        <f t="shared" si="16"/>
        <v>#VALUE!</v>
      </c>
      <c r="T143" s="11" t="e">
        <f t="shared" si="17"/>
        <v>#VALUE!</v>
      </c>
    </row>
    <row r="144" spans="12:20" x14ac:dyDescent="0.25">
      <c r="L144" s="42" t="str">
        <f t="shared" si="18"/>
        <v/>
      </c>
      <c r="M144" s="120" t="str">
        <f>PSM!$L144</f>
        <v/>
      </c>
      <c r="N144" s="43" t="str">
        <f t="shared" si="14"/>
        <v/>
      </c>
      <c r="O144" s="43" t="str">
        <f>IF(PSM!$L144="","",COUNTIF(C:C,"&gt;"&amp;L144)/(COUNTA(C:C)-1))</f>
        <v/>
      </c>
      <c r="P144" s="43" t="str">
        <f>IF(PSM!$L144="","",COUNTIF(D:D,"&lt;"&amp;L144)/(COUNTA(D:D)-1))</f>
        <v/>
      </c>
      <c r="Q144" s="43" t="str">
        <f>IF(PSM!$L144="","",COUNTIF(E:E,"&gt;"&amp;L144)/(COUNTA(E:E)-1))</f>
        <v/>
      </c>
      <c r="R144" s="11" t="e">
        <f t="shared" si="15"/>
        <v>#VALUE!</v>
      </c>
      <c r="S144" s="11" t="e">
        <f t="shared" si="16"/>
        <v>#VALUE!</v>
      </c>
      <c r="T144" s="11" t="e">
        <f t="shared" si="17"/>
        <v>#VALUE!</v>
      </c>
    </row>
    <row r="145" spans="12:20" x14ac:dyDescent="0.25">
      <c r="L145" s="42" t="str">
        <f t="shared" si="18"/>
        <v/>
      </c>
      <c r="M145" s="120" t="str">
        <f>PSM!$L145</f>
        <v/>
      </c>
      <c r="N145" s="43" t="str">
        <f t="shared" si="14"/>
        <v/>
      </c>
      <c r="O145" s="43" t="str">
        <f>IF(PSM!$L145="","",COUNTIF(C:C,"&gt;"&amp;L145)/(COUNTA(C:C)-1))</f>
        <v/>
      </c>
      <c r="P145" s="43" t="str">
        <f>IF(PSM!$L145="","",COUNTIF(D:D,"&lt;"&amp;L145)/(COUNTA(D:D)-1))</f>
        <v/>
      </c>
      <c r="Q145" s="43" t="str">
        <f>IF(PSM!$L145="","",COUNTIF(E:E,"&gt;"&amp;L145)/(COUNTA(E:E)-1))</f>
        <v/>
      </c>
      <c r="R145" s="11" t="e">
        <f t="shared" si="15"/>
        <v>#VALUE!</v>
      </c>
      <c r="S145" s="11" t="e">
        <f t="shared" si="16"/>
        <v>#VALUE!</v>
      </c>
      <c r="T145" s="11" t="e">
        <f t="shared" si="17"/>
        <v>#VALUE!</v>
      </c>
    </row>
    <row r="146" spans="12:20" x14ac:dyDescent="0.25">
      <c r="L146" s="42" t="str">
        <f t="shared" si="18"/>
        <v/>
      </c>
      <c r="M146" s="120" t="str">
        <f>PSM!$L146</f>
        <v/>
      </c>
      <c r="N146" s="43" t="str">
        <f t="shared" si="14"/>
        <v/>
      </c>
      <c r="O146" s="43" t="str">
        <f>IF(PSM!$L146="","",COUNTIF(C:C,"&gt;"&amp;L146)/(COUNTA(C:C)-1))</f>
        <v/>
      </c>
      <c r="P146" s="43" t="str">
        <f>IF(PSM!$L146="","",COUNTIF(D:D,"&lt;"&amp;L146)/(COUNTA(D:D)-1))</f>
        <v/>
      </c>
      <c r="Q146" s="43" t="str">
        <f>IF(PSM!$L146="","",COUNTIF(E:E,"&gt;"&amp;L146)/(COUNTA(E:E)-1))</f>
        <v/>
      </c>
      <c r="R146" s="11" t="e">
        <f t="shared" si="15"/>
        <v>#VALUE!</v>
      </c>
      <c r="S146" s="11" t="e">
        <f t="shared" si="16"/>
        <v>#VALUE!</v>
      </c>
      <c r="T146" s="11" t="e">
        <f t="shared" si="17"/>
        <v>#VALUE!</v>
      </c>
    </row>
    <row r="147" spans="12:20" x14ac:dyDescent="0.25">
      <c r="L147" s="42" t="str">
        <f t="shared" si="18"/>
        <v/>
      </c>
      <c r="M147" s="120" t="str">
        <f>PSM!$L147</f>
        <v/>
      </c>
      <c r="N147" s="43" t="str">
        <f t="shared" si="14"/>
        <v/>
      </c>
      <c r="O147" s="43" t="str">
        <f>IF(PSM!$L147="","",COUNTIF(C:C,"&gt;"&amp;L147)/(COUNTA(C:C)-1))</f>
        <v/>
      </c>
      <c r="P147" s="43" t="str">
        <f>IF(PSM!$L147="","",COUNTIF(D:D,"&lt;"&amp;L147)/(COUNTA(D:D)-1))</f>
        <v/>
      </c>
      <c r="Q147" s="43" t="str">
        <f>IF(PSM!$L147="","",COUNTIF(E:E,"&gt;"&amp;L147)/(COUNTA(E:E)-1))</f>
        <v/>
      </c>
      <c r="R147" s="11" t="e">
        <f t="shared" si="15"/>
        <v>#VALUE!</v>
      </c>
      <c r="S147" s="11" t="e">
        <f t="shared" si="16"/>
        <v>#VALUE!</v>
      </c>
      <c r="T147" s="11" t="e">
        <f t="shared" si="17"/>
        <v>#VALUE!</v>
      </c>
    </row>
    <row r="148" spans="12:20" x14ac:dyDescent="0.25">
      <c r="L148" s="42" t="str">
        <f t="shared" si="18"/>
        <v/>
      </c>
      <c r="M148" s="120" t="str">
        <f>PSM!$L148</f>
        <v/>
      </c>
      <c r="N148" s="43" t="str">
        <f t="shared" si="14"/>
        <v/>
      </c>
      <c r="O148" s="43" t="str">
        <f>IF(PSM!$L148="","",COUNTIF(C:C,"&gt;"&amp;L148)/(COUNTA(C:C)-1))</f>
        <v/>
      </c>
      <c r="P148" s="43" t="str">
        <f>IF(PSM!$L148="","",COUNTIF(D:D,"&lt;"&amp;L148)/(COUNTA(D:D)-1))</f>
        <v/>
      </c>
      <c r="Q148" s="43" t="str">
        <f>IF(PSM!$L148="","",COUNTIF(E:E,"&gt;"&amp;L148)/(COUNTA(E:E)-1))</f>
        <v/>
      </c>
      <c r="R148" s="11" t="e">
        <f t="shared" si="15"/>
        <v>#VALUE!</v>
      </c>
      <c r="S148" s="11" t="e">
        <f t="shared" si="16"/>
        <v>#VALUE!</v>
      </c>
      <c r="T148" s="11" t="e">
        <f t="shared" si="17"/>
        <v>#VALUE!</v>
      </c>
    </row>
    <row r="149" spans="12:20" x14ac:dyDescent="0.25">
      <c r="L149" s="42" t="str">
        <f t="shared" si="18"/>
        <v/>
      </c>
      <c r="M149" s="120" t="str">
        <f>PSM!$L149</f>
        <v/>
      </c>
      <c r="N149" s="43" t="str">
        <f t="shared" si="14"/>
        <v/>
      </c>
      <c r="O149" s="43" t="str">
        <f>IF(PSM!$L149="","",COUNTIF(C:C,"&gt;"&amp;L149)/(COUNTA(C:C)-1))</f>
        <v/>
      </c>
      <c r="P149" s="43" t="str">
        <f>IF(PSM!$L149="","",COUNTIF(D:D,"&lt;"&amp;L149)/(COUNTA(D:D)-1))</f>
        <v/>
      </c>
      <c r="Q149" s="43" t="str">
        <f>IF(PSM!$L149="","",COUNTIF(E:E,"&gt;"&amp;L149)/(COUNTA(E:E)-1))</f>
        <v/>
      </c>
      <c r="R149" s="11" t="e">
        <f t="shared" si="15"/>
        <v>#VALUE!</v>
      </c>
      <c r="S149" s="11" t="e">
        <f t="shared" si="16"/>
        <v>#VALUE!</v>
      </c>
      <c r="T149" s="11" t="e">
        <f t="shared" si="17"/>
        <v>#VALUE!</v>
      </c>
    </row>
    <row r="150" spans="12:20" x14ac:dyDescent="0.25">
      <c r="L150" s="42" t="str">
        <f t="shared" si="18"/>
        <v/>
      </c>
      <c r="M150" s="120" t="str">
        <f>PSM!$L150</f>
        <v/>
      </c>
      <c r="N150" s="43" t="str">
        <f t="shared" si="14"/>
        <v/>
      </c>
      <c r="O150" s="43" t="str">
        <f>IF(PSM!$L150="","",COUNTIF(C:C,"&gt;"&amp;L150)/(COUNTA(C:C)-1))</f>
        <v/>
      </c>
      <c r="P150" s="43" t="str">
        <f>IF(PSM!$L150="","",COUNTIF(D:D,"&lt;"&amp;L150)/(COUNTA(D:D)-1))</f>
        <v/>
      </c>
      <c r="Q150" s="43" t="str">
        <f>IF(PSM!$L150="","",COUNTIF(E:E,"&gt;"&amp;L150)/(COUNTA(E:E)-1))</f>
        <v/>
      </c>
      <c r="R150" s="11" t="e">
        <f t="shared" si="15"/>
        <v>#VALUE!</v>
      </c>
      <c r="S150" s="11" t="e">
        <f t="shared" si="16"/>
        <v>#VALUE!</v>
      </c>
      <c r="T150" s="11" t="e">
        <f t="shared" si="17"/>
        <v>#VALUE!</v>
      </c>
    </row>
    <row r="151" spans="12:20" x14ac:dyDescent="0.25">
      <c r="L151" s="42" t="str">
        <f t="shared" si="18"/>
        <v/>
      </c>
      <c r="M151" s="120" t="str">
        <f>PSM!$L151</f>
        <v/>
      </c>
      <c r="N151" s="43" t="str">
        <f t="shared" si="14"/>
        <v/>
      </c>
      <c r="O151" s="43" t="str">
        <f>IF(PSM!$L151="","",COUNTIF(C:C,"&gt;"&amp;L151)/(COUNTA(C:C)-1))</f>
        <v/>
      </c>
      <c r="P151" s="43" t="str">
        <f>IF(PSM!$L151="","",COUNTIF(D:D,"&lt;"&amp;L151)/(COUNTA(D:D)-1))</f>
        <v/>
      </c>
      <c r="Q151" s="43" t="str">
        <f>IF(PSM!$L151="","",COUNTIF(E:E,"&gt;"&amp;L151)/(COUNTA(E:E)-1))</f>
        <v/>
      </c>
      <c r="R151" s="11" t="e">
        <f t="shared" si="15"/>
        <v>#VALUE!</v>
      </c>
      <c r="S151" s="11" t="e">
        <f t="shared" si="16"/>
        <v>#VALUE!</v>
      </c>
      <c r="T151" s="11" t="e">
        <f t="shared" si="17"/>
        <v>#VALUE!</v>
      </c>
    </row>
    <row r="152" spans="12:20" x14ac:dyDescent="0.25">
      <c r="L152" s="42" t="str">
        <f t="shared" si="18"/>
        <v/>
      </c>
      <c r="M152" s="120" t="str">
        <f>PSM!$L152</f>
        <v/>
      </c>
      <c r="N152" s="43" t="str">
        <f t="shared" si="14"/>
        <v/>
      </c>
      <c r="O152" s="43" t="str">
        <f>IF(PSM!$L152="","",COUNTIF(C:C,"&gt;"&amp;L152)/(COUNTA(C:C)-1))</f>
        <v/>
      </c>
      <c r="P152" s="43" t="str">
        <f>IF(PSM!$L152="","",COUNTIF(D:D,"&lt;"&amp;L152)/(COUNTA(D:D)-1))</f>
        <v/>
      </c>
      <c r="Q152" s="43" t="str">
        <f>IF(PSM!$L152="","",COUNTIF(E:E,"&gt;"&amp;L152)/(COUNTA(E:E)-1))</f>
        <v/>
      </c>
      <c r="R152" s="11" t="e">
        <f t="shared" si="15"/>
        <v>#VALUE!</v>
      </c>
      <c r="S152" s="11" t="e">
        <f t="shared" si="16"/>
        <v>#VALUE!</v>
      </c>
      <c r="T152" s="11" t="e">
        <f t="shared" si="17"/>
        <v>#VALUE!</v>
      </c>
    </row>
    <row r="153" spans="12:20" x14ac:dyDescent="0.25">
      <c r="L153" s="42" t="str">
        <f t="shared" si="18"/>
        <v/>
      </c>
      <c r="M153" s="120" t="str">
        <f>PSM!$L153</f>
        <v/>
      </c>
      <c r="N153" s="43" t="str">
        <f t="shared" si="14"/>
        <v/>
      </c>
      <c r="O153" s="43" t="str">
        <f>IF(PSM!$L153="","",COUNTIF(C:C,"&gt;"&amp;L153)/(COUNTA(C:C)-1))</f>
        <v/>
      </c>
      <c r="P153" s="43" t="str">
        <f>IF(PSM!$L153="","",COUNTIF(D:D,"&lt;"&amp;L153)/(COUNTA(D:D)-1))</f>
        <v/>
      </c>
      <c r="Q153" s="43" t="str">
        <f>IF(PSM!$L153="","",COUNTIF(E:E,"&gt;"&amp;L153)/(COUNTA(E:E)-1))</f>
        <v/>
      </c>
      <c r="R153" s="11" t="e">
        <f t="shared" si="15"/>
        <v>#VALUE!</v>
      </c>
      <c r="S153" s="11" t="e">
        <f t="shared" si="16"/>
        <v>#VALUE!</v>
      </c>
      <c r="T153" s="11" t="e">
        <f t="shared" si="17"/>
        <v>#VALUE!</v>
      </c>
    </row>
    <row r="154" spans="12:20" x14ac:dyDescent="0.25">
      <c r="L154" s="42" t="str">
        <f t="shared" si="18"/>
        <v/>
      </c>
      <c r="M154" s="120" t="str">
        <f>PSM!$L154</f>
        <v/>
      </c>
      <c r="N154" s="43" t="str">
        <f t="shared" si="14"/>
        <v/>
      </c>
      <c r="O154" s="43" t="str">
        <f>IF(PSM!$L154="","",COUNTIF(C:C,"&gt;"&amp;L154)/(COUNTA(C:C)-1))</f>
        <v/>
      </c>
      <c r="P154" s="43" t="str">
        <f>IF(PSM!$L154="","",COUNTIF(D:D,"&lt;"&amp;L154)/(COUNTA(D:D)-1))</f>
        <v/>
      </c>
      <c r="Q154" s="43" t="str">
        <f>IF(PSM!$L154="","",COUNTIF(E:E,"&gt;"&amp;L154)/(COUNTA(E:E)-1))</f>
        <v/>
      </c>
      <c r="R154" s="11" t="e">
        <f t="shared" si="15"/>
        <v>#VALUE!</v>
      </c>
      <c r="S154" s="11" t="e">
        <f t="shared" si="16"/>
        <v>#VALUE!</v>
      </c>
      <c r="T154" s="11" t="e">
        <f t="shared" si="17"/>
        <v>#VALUE!</v>
      </c>
    </row>
    <row r="155" spans="12:20" x14ac:dyDescent="0.25">
      <c r="L155" s="42" t="str">
        <f t="shared" si="18"/>
        <v/>
      </c>
      <c r="M155" s="120" t="str">
        <f>PSM!$L155</f>
        <v/>
      </c>
      <c r="N155" s="43" t="str">
        <f t="shared" si="14"/>
        <v/>
      </c>
      <c r="O155" s="43" t="str">
        <f>IF(PSM!$L155="","",COUNTIF(C:C,"&gt;"&amp;L155)/(COUNTA(C:C)-1))</f>
        <v/>
      </c>
      <c r="P155" s="43" t="str">
        <f>IF(PSM!$L155="","",COUNTIF(D:D,"&lt;"&amp;L155)/(COUNTA(D:D)-1))</f>
        <v/>
      </c>
      <c r="Q155" s="43" t="str">
        <f>IF(PSM!$L155="","",COUNTIF(E:E,"&gt;"&amp;L155)/(COUNTA(E:E)-1))</f>
        <v/>
      </c>
      <c r="R155" s="11" t="e">
        <f t="shared" si="15"/>
        <v>#VALUE!</v>
      </c>
      <c r="S155" s="11" t="e">
        <f t="shared" si="16"/>
        <v>#VALUE!</v>
      </c>
      <c r="T155" s="11" t="e">
        <f t="shared" si="17"/>
        <v>#VALUE!</v>
      </c>
    </row>
    <row r="156" spans="12:20" x14ac:dyDescent="0.25">
      <c r="L156" s="42" t="str">
        <f t="shared" si="18"/>
        <v/>
      </c>
      <c r="M156" s="120" t="str">
        <f>PSM!$L156</f>
        <v/>
      </c>
      <c r="N156" s="43" t="str">
        <f t="shared" si="14"/>
        <v/>
      </c>
      <c r="O156" s="43" t="str">
        <f>IF(PSM!$L156="","",COUNTIF(C:C,"&gt;"&amp;L156)/(COUNTA(C:C)-1))</f>
        <v/>
      </c>
      <c r="P156" s="43" t="str">
        <f>IF(PSM!$L156="","",COUNTIF(D:D,"&lt;"&amp;L156)/(COUNTA(D:D)-1))</f>
        <v/>
      </c>
      <c r="Q156" s="43" t="str">
        <f>IF(PSM!$L156="","",COUNTIF(E:E,"&gt;"&amp;L156)/(COUNTA(E:E)-1))</f>
        <v/>
      </c>
      <c r="R156" s="11" t="e">
        <f t="shared" si="15"/>
        <v>#VALUE!</v>
      </c>
      <c r="S156" s="11" t="e">
        <f t="shared" si="16"/>
        <v>#VALUE!</v>
      </c>
      <c r="T156" s="11" t="e">
        <f t="shared" si="17"/>
        <v>#VALUE!</v>
      </c>
    </row>
    <row r="157" spans="12:20" x14ac:dyDescent="0.25">
      <c r="L157" s="42" t="str">
        <f t="shared" si="18"/>
        <v/>
      </c>
      <c r="M157" s="120" t="str">
        <f>PSM!$L157</f>
        <v/>
      </c>
      <c r="N157" s="43" t="str">
        <f t="shared" si="14"/>
        <v/>
      </c>
      <c r="O157" s="43" t="str">
        <f>IF(PSM!$L157="","",COUNTIF(C:C,"&gt;"&amp;L157)/(COUNTA(C:C)-1))</f>
        <v/>
      </c>
      <c r="P157" s="43" t="str">
        <f>IF(PSM!$L157="","",COUNTIF(D:D,"&lt;"&amp;L157)/(COUNTA(D:D)-1))</f>
        <v/>
      </c>
      <c r="Q157" s="43" t="str">
        <f>IF(PSM!$L157="","",COUNTIF(E:E,"&gt;"&amp;L157)/(COUNTA(E:E)-1))</f>
        <v/>
      </c>
      <c r="R157" s="11" t="e">
        <f t="shared" si="15"/>
        <v>#VALUE!</v>
      </c>
      <c r="S157" s="11" t="e">
        <f t="shared" si="16"/>
        <v>#VALUE!</v>
      </c>
      <c r="T157" s="11" t="e">
        <f t="shared" si="17"/>
        <v>#VALUE!</v>
      </c>
    </row>
    <row r="158" spans="12:20" x14ac:dyDescent="0.25">
      <c r="L158" s="42" t="str">
        <f t="shared" si="18"/>
        <v/>
      </c>
      <c r="M158" s="120" t="str">
        <f>PSM!$L158</f>
        <v/>
      </c>
      <c r="N158" s="43" t="str">
        <f t="shared" si="14"/>
        <v/>
      </c>
      <c r="O158" s="43" t="str">
        <f>IF(PSM!$L158="","",COUNTIF(C:C,"&gt;"&amp;L158)/(COUNTA(C:C)-1))</f>
        <v/>
      </c>
      <c r="P158" s="43" t="str">
        <f>IF(PSM!$L158="","",COUNTIF(D:D,"&lt;"&amp;L158)/(COUNTA(D:D)-1))</f>
        <v/>
      </c>
      <c r="Q158" s="43" t="str">
        <f>IF(PSM!$L158="","",COUNTIF(E:E,"&gt;"&amp;L158)/(COUNTA(E:E)-1))</f>
        <v/>
      </c>
      <c r="R158" s="11" t="e">
        <f t="shared" si="15"/>
        <v>#VALUE!</v>
      </c>
      <c r="S158" s="11" t="e">
        <f t="shared" si="16"/>
        <v>#VALUE!</v>
      </c>
      <c r="T158" s="11" t="e">
        <f t="shared" si="17"/>
        <v>#VALUE!</v>
      </c>
    </row>
    <row r="159" spans="12:20" x14ac:dyDescent="0.25">
      <c r="L159" s="42" t="str">
        <f t="shared" si="18"/>
        <v/>
      </c>
      <c r="M159" s="120" t="str">
        <f>PSM!$L159</f>
        <v/>
      </c>
      <c r="N159" s="43" t="str">
        <f t="shared" si="14"/>
        <v/>
      </c>
      <c r="O159" s="43" t="str">
        <f>IF(PSM!$L159="","",COUNTIF(C:C,"&gt;"&amp;L159)/(COUNTA(C:C)-1))</f>
        <v/>
      </c>
      <c r="P159" s="43" t="str">
        <f>IF(PSM!$L159="","",COUNTIF(D:D,"&lt;"&amp;L159)/(COUNTA(D:D)-1))</f>
        <v/>
      </c>
      <c r="Q159" s="43" t="str">
        <f>IF(PSM!$L159="","",COUNTIF(E:E,"&gt;"&amp;L159)/(COUNTA(E:E)-1))</f>
        <v/>
      </c>
      <c r="R159" s="11" t="e">
        <f t="shared" si="15"/>
        <v>#VALUE!</v>
      </c>
      <c r="S159" s="11" t="e">
        <f t="shared" si="16"/>
        <v>#VALUE!</v>
      </c>
      <c r="T159" s="11" t="e">
        <f t="shared" si="17"/>
        <v>#VALUE!</v>
      </c>
    </row>
    <row r="160" spans="12:20" x14ac:dyDescent="0.25">
      <c r="L160" s="42" t="str">
        <f t="shared" si="18"/>
        <v/>
      </c>
      <c r="M160" s="120" t="str">
        <f>PSM!$L160</f>
        <v/>
      </c>
      <c r="N160" s="43" t="str">
        <f t="shared" si="14"/>
        <v/>
      </c>
      <c r="O160" s="43" t="str">
        <f>IF(PSM!$L160="","",COUNTIF(C:C,"&gt;"&amp;L160)/(COUNTA(C:C)-1))</f>
        <v/>
      </c>
      <c r="P160" s="43" t="str">
        <f>IF(PSM!$L160="","",COUNTIF(D:D,"&lt;"&amp;L160)/(COUNTA(D:D)-1))</f>
        <v/>
      </c>
      <c r="Q160" s="43" t="str">
        <f>IF(PSM!$L160="","",COUNTIF(E:E,"&gt;"&amp;L160)/(COUNTA(E:E)-1))</f>
        <v/>
      </c>
      <c r="R160" s="11" t="e">
        <f t="shared" si="15"/>
        <v>#VALUE!</v>
      </c>
      <c r="S160" s="11" t="e">
        <f t="shared" si="16"/>
        <v>#VALUE!</v>
      </c>
      <c r="T160" s="11" t="e">
        <f t="shared" si="17"/>
        <v>#VALUE!</v>
      </c>
    </row>
    <row r="161" spans="12:20" x14ac:dyDescent="0.25">
      <c r="L161" s="42" t="str">
        <f t="shared" si="18"/>
        <v/>
      </c>
      <c r="M161" s="120" t="str">
        <f>PSM!$L161</f>
        <v/>
      </c>
      <c r="N161" s="43" t="str">
        <f t="shared" si="14"/>
        <v/>
      </c>
      <c r="O161" s="43" t="str">
        <f>IF(PSM!$L161="","",COUNTIF(C:C,"&gt;"&amp;L161)/(COUNTA(C:C)-1))</f>
        <v/>
      </c>
      <c r="P161" s="43" t="str">
        <f>IF(PSM!$L161="","",COUNTIF(D:D,"&lt;"&amp;L161)/(COUNTA(D:D)-1))</f>
        <v/>
      </c>
      <c r="Q161" s="43" t="str">
        <f>IF(PSM!$L161="","",COUNTIF(E:E,"&gt;"&amp;L161)/(COUNTA(E:E)-1))</f>
        <v/>
      </c>
      <c r="R161" s="11" t="e">
        <f t="shared" si="15"/>
        <v>#VALUE!</v>
      </c>
      <c r="S161" s="11" t="e">
        <f t="shared" si="16"/>
        <v>#VALUE!</v>
      </c>
      <c r="T161" s="11" t="e">
        <f t="shared" si="17"/>
        <v>#VALUE!</v>
      </c>
    </row>
    <row r="162" spans="12:20" x14ac:dyDescent="0.25">
      <c r="L162" s="42" t="str">
        <f t="shared" si="18"/>
        <v/>
      </c>
      <c r="M162" s="120" t="str">
        <f>PSM!$L162</f>
        <v/>
      </c>
      <c r="N162" s="43" t="str">
        <f t="shared" si="14"/>
        <v/>
      </c>
      <c r="O162" s="43" t="str">
        <f>IF(PSM!$L162="","",COUNTIF(C:C,"&gt;"&amp;L162)/(COUNTA(C:C)-1))</f>
        <v/>
      </c>
      <c r="P162" s="43" t="str">
        <f>IF(PSM!$L162="","",COUNTIF(D:D,"&lt;"&amp;L162)/(COUNTA(D:D)-1))</f>
        <v/>
      </c>
      <c r="Q162" s="43" t="str">
        <f>IF(PSM!$L162="","",COUNTIF(E:E,"&gt;"&amp;L162)/(COUNTA(E:E)-1))</f>
        <v/>
      </c>
      <c r="R162" s="11" t="e">
        <f t="shared" si="15"/>
        <v>#VALUE!</v>
      </c>
      <c r="S162" s="11" t="e">
        <f t="shared" si="16"/>
        <v>#VALUE!</v>
      </c>
      <c r="T162" s="11" t="e">
        <f t="shared" si="17"/>
        <v>#VALUE!</v>
      </c>
    </row>
    <row r="163" spans="12:20" x14ac:dyDescent="0.25">
      <c r="L163" s="42" t="str">
        <f t="shared" si="18"/>
        <v/>
      </c>
      <c r="M163" s="120" t="str">
        <f>PSM!$L163</f>
        <v/>
      </c>
      <c r="N163" s="43" t="str">
        <f t="shared" si="14"/>
        <v/>
      </c>
      <c r="O163" s="43" t="str">
        <f>IF(PSM!$L163="","",COUNTIF(C:C,"&gt;"&amp;L163)/(COUNTA(C:C)-1))</f>
        <v/>
      </c>
      <c r="P163" s="43" t="str">
        <f>IF(PSM!$L163="","",COUNTIF(D:D,"&lt;"&amp;L163)/(COUNTA(D:D)-1))</f>
        <v/>
      </c>
      <c r="Q163" s="43" t="str">
        <f>IF(PSM!$L163="","",COUNTIF(E:E,"&gt;"&amp;L163)/(COUNTA(E:E)-1))</f>
        <v/>
      </c>
      <c r="R163" s="11" t="e">
        <f t="shared" si="15"/>
        <v>#VALUE!</v>
      </c>
      <c r="S163" s="11" t="e">
        <f t="shared" si="16"/>
        <v>#VALUE!</v>
      </c>
      <c r="T163" s="11" t="e">
        <f t="shared" si="17"/>
        <v>#VALUE!</v>
      </c>
    </row>
    <row r="164" spans="12:20" x14ac:dyDescent="0.25">
      <c r="L164" s="42" t="str">
        <f t="shared" si="18"/>
        <v/>
      </c>
      <c r="M164" s="120" t="str">
        <f>PSM!$L164</f>
        <v/>
      </c>
      <c r="N164" s="43" t="str">
        <f t="shared" ref="N164:N195" si="19">IF(L164="","",COUNTIF(B:B,"&lt;"&amp;L164)/(COUNTA(B:B)-2))</f>
        <v/>
      </c>
      <c r="O164" s="43" t="str">
        <f>IF(PSM!$L164="","",COUNTIF(C:C,"&gt;"&amp;L164)/(COUNTA(C:C)-1))</f>
        <v/>
      </c>
      <c r="P164" s="43" t="str">
        <f>IF(PSM!$L164="","",COUNTIF(D:D,"&lt;"&amp;L164)/(COUNTA(D:D)-1))</f>
        <v/>
      </c>
      <c r="Q164" s="43" t="str">
        <f>IF(PSM!$L164="","",COUNTIF(E:E,"&gt;"&amp;L164)/(COUNTA(E:E)-1))</f>
        <v/>
      </c>
      <c r="R164" s="11" t="e">
        <f t="shared" si="15"/>
        <v>#VALUE!</v>
      </c>
      <c r="S164" s="11" t="e">
        <f t="shared" si="16"/>
        <v>#VALUE!</v>
      </c>
      <c r="T164" s="11" t="e">
        <f t="shared" si="17"/>
        <v>#VALUE!</v>
      </c>
    </row>
    <row r="165" spans="12:20" x14ac:dyDescent="0.25">
      <c r="L165" s="42" t="str">
        <f t="shared" si="18"/>
        <v/>
      </c>
      <c r="M165" s="120" t="str">
        <f>PSM!$L165</f>
        <v/>
      </c>
      <c r="N165" s="43" t="str">
        <f t="shared" si="19"/>
        <v/>
      </c>
      <c r="O165" s="43" t="str">
        <f>IF(PSM!$L165="","",COUNTIF(C:C,"&gt;"&amp;L165)/(COUNTA(C:C)-1))</f>
        <v/>
      </c>
      <c r="P165" s="43" t="str">
        <f>IF(PSM!$L165="","",COUNTIF(D:D,"&lt;"&amp;L165)/(COUNTA(D:D)-1))</f>
        <v/>
      </c>
      <c r="Q165" s="43" t="str">
        <f>IF(PSM!$L165="","",COUNTIF(E:E,"&gt;"&amp;L165)/(COUNTA(E:E)-1))</f>
        <v/>
      </c>
      <c r="R165" s="11" t="e">
        <f t="shared" si="15"/>
        <v>#VALUE!</v>
      </c>
      <c r="S165" s="11" t="e">
        <f t="shared" si="16"/>
        <v>#VALUE!</v>
      </c>
      <c r="T165" s="11" t="e">
        <f t="shared" si="17"/>
        <v>#VALUE!</v>
      </c>
    </row>
    <row r="166" spans="12:20" x14ac:dyDescent="0.25">
      <c r="L166" s="42" t="str">
        <f t="shared" ref="L166:L201" si="20">IFERROR(IF(L165&gt;(IF($I$8&gt;0,$K$8,MAX(B:E))),"",IF(($G$8&gt;0),L165+$G$8,L165+(MAX(B:E)/100))),"")</f>
        <v/>
      </c>
      <c r="M166" s="120" t="str">
        <f>PSM!$L166</f>
        <v/>
      </c>
      <c r="N166" s="43" t="str">
        <f t="shared" si="19"/>
        <v/>
      </c>
      <c r="O166" s="43" t="str">
        <f>IF(PSM!$L166="","",COUNTIF(C:C,"&gt;"&amp;L166)/(COUNTA(C:C)-1))</f>
        <v/>
      </c>
      <c r="P166" s="43" t="str">
        <f>IF(PSM!$L166="","",COUNTIF(D:D,"&lt;"&amp;L166)/(COUNTA(D:D)-1))</f>
        <v/>
      </c>
      <c r="Q166" s="43" t="str">
        <f>IF(PSM!$L166="","",COUNTIF(E:E,"&gt;"&amp;L166)/(COUNTA(E:E)-1))</f>
        <v/>
      </c>
      <c r="R166" s="11" t="e">
        <f t="shared" si="15"/>
        <v>#VALUE!</v>
      </c>
      <c r="S166" s="11" t="e">
        <f t="shared" si="16"/>
        <v>#VALUE!</v>
      </c>
      <c r="T166" s="11" t="e">
        <f t="shared" si="17"/>
        <v>#VALUE!</v>
      </c>
    </row>
    <row r="167" spans="12:20" x14ac:dyDescent="0.25">
      <c r="L167" s="42" t="str">
        <f t="shared" si="20"/>
        <v/>
      </c>
      <c r="M167" s="120" t="str">
        <f>PSM!$L167</f>
        <v/>
      </c>
      <c r="N167" s="43" t="str">
        <f t="shared" si="19"/>
        <v/>
      </c>
      <c r="O167" s="43" t="str">
        <f>IF(PSM!$L167="","",COUNTIF(C:C,"&gt;"&amp;L167)/(COUNTA(C:C)-1))</f>
        <v/>
      </c>
      <c r="P167" s="43" t="str">
        <f>IF(PSM!$L167="","",COUNTIF(D:D,"&lt;"&amp;L167)/(COUNTA(D:D)-1))</f>
        <v/>
      </c>
      <c r="Q167" s="43" t="str">
        <f>IF(PSM!$L167="","",COUNTIF(E:E,"&gt;"&amp;L167)/(COUNTA(E:E)-1))</f>
        <v/>
      </c>
      <c r="R167" s="11" t="e">
        <f t="shared" si="15"/>
        <v>#VALUE!</v>
      </c>
      <c r="S167" s="11" t="e">
        <f t="shared" si="16"/>
        <v>#VALUE!</v>
      </c>
      <c r="T167" s="11" t="e">
        <f t="shared" si="17"/>
        <v>#VALUE!</v>
      </c>
    </row>
    <row r="168" spans="12:20" x14ac:dyDescent="0.25">
      <c r="L168" s="42" t="str">
        <f t="shared" si="20"/>
        <v/>
      </c>
      <c r="M168" s="120" t="str">
        <f>PSM!$L168</f>
        <v/>
      </c>
      <c r="N168" s="43" t="str">
        <f t="shared" si="19"/>
        <v/>
      </c>
      <c r="O168" s="43" t="str">
        <f>IF(PSM!$L168="","",COUNTIF(C:C,"&gt;"&amp;L168)/(COUNTA(C:C)-1))</f>
        <v/>
      </c>
      <c r="P168" s="43" t="str">
        <f>IF(PSM!$L168="","",COUNTIF(D:D,"&lt;"&amp;L168)/(COUNTA(D:D)-1))</f>
        <v/>
      </c>
      <c r="Q168" s="43" t="str">
        <f>IF(PSM!$L168="","",COUNTIF(E:E,"&gt;"&amp;L168)/(COUNTA(E:E)-1))</f>
        <v/>
      </c>
      <c r="R168" s="11" t="e">
        <f t="shared" si="15"/>
        <v>#VALUE!</v>
      </c>
      <c r="S168" s="11" t="e">
        <f t="shared" si="16"/>
        <v>#VALUE!</v>
      </c>
      <c r="T168" s="11" t="e">
        <f t="shared" si="17"/>
        <v>#VALUE!</v>
      </c>
    </row>
    <row r="169" spans="12:20" x14ac:dyDescent="0.25">
      <c r="L169" s="42" t="str">
        <f t="shared" si="20"/>
        <v/>
      </c>
      <c r="M169" s="120" t="str">
        <f>PSM!$L169</f>
        <v/>
      </c>
      <c r="N169" s="43" t="str">
        <f t="shared" si="19"/>
        <v/>
      </c>
      <c r="O169" s="43" t="str">
        <f>IF(PSM!$L169="","",COUNTIF(C:C,"&gt;"&amp;L169)/(COUNTA(C:C)-1))</f>
        <v/>
      </c>
      <c r="P169" s="43" t="str">
        <f>IF(PSM!$L169="","",COUNTIF(D:D,"&lt;"&amp;L169)/(COUNTA(D:D)-1))</f>
        <v/>
      </c>
      <c r="Q169" s="43" t="str">
        <f>IF(PSM!$L169="","",COUNTIF(E:E,"&gt;"&amp;L169)/(COUNTA(E:E)-1))</f>
        <v/>
      </c>
      <c r="R169" s="11" t="e">
        <f t="shared" si="15"/>
        <v>#VALUE!</v>
      </c>
      <c r="S169" s="11" t="e">
        <f t="shared" si="16"/>
        <v>#VALUE!</v>
      </c>
      <c r="T169" s="11" t="e">
        <f t="shared" si="17"/>
        <v>#VALUE!</v>
      </c>
    </row>
    <row r="170" spans="12:20" x14ac:dyDescent="0.25">
      <c r="L170" s="42" t="str">
        <f t="shared" si="20"/>
        <v/>
      </c>
      <c r="M170" s="120" t="str">
        <f>PSM!$L170</f>
        <v/>
      </c>
      <c r="N170" s="43" t="str">
        <f t="shared" si="19"/>
        <v/>
      </c>
      <c r="O170" s="43" t="str">
        <f>IF(PSM!$L170="","",COUNTIF(C:C,"&gt;"&amp;L170)/(COUNTA(C:C)-1))</f>
        <v/>
      </c>
      <c r="P170" s="43" t="str">
        <f>IF(PSM!$L170="","",COUNTIF(D:D,"&lt;"&amp;L170)/(COUNTA(D:D)-1))</f>
        <v/>
      </c>
      <c r="Q170" s="43" t="str">
        <f>IF(PSM!$L170="","",COUNTIF(E:E,"&gt;"&amp;L170)/(COUNTA(E:E)-1))</f>
        <v/>
      </c>
      <c r="R170" s="11" t="e">
        <f t="shared" si="15"/>
        <v>#VALUE!</v>
      </c>
      <c r="S170" s="11" t="e">
        <f t="shared" si="16"/>
        <v>#VALUE!</v>
      </c>
      <c r="T170" s="11" t="e">
        <f t="shared" si="17"/>
        <v>#VALUE!</v>
      </c>
    </row>
    <row r="171" spans="12:20" x14ac:dyDescent="0.25">
      <c r="L171" s="42" t="str">
        <f t="shared" si="20"/>
        <v/>
      </c>
      <c r="M171" s="120" t="str">
        <f>PSM!$L171</f>
        <v/>
      </c>
      <c r="N171" s="43" t="str">
        <f t="shared" si="19"/>
        <v/>
      </c>
      <c r="O171" s="43" t="str">
        <f>IF(PSM!$L171="","",COUNTIF(C:C,"&gt;"&amp;L171)/(COUNTA(C:C)-1))</f>
        <v/>
      </c>
      <c r="P171" s="43" t="str">
        <f>IF(PSM!$L171="","",COUNTIF(D:D,"&lt;"&amp;L171)/(COUNTA(D:D)-1))</f>
        <v/>
      </c>
      <c r="Q171" s="43" t="str">
        <f>IF(PSM!$L171="","",COUNTIF(E:E,"&gt;"&amp;L171)/(COUNTA(E:E)-1))</f>
        <v/>
      </c>
      <c r="R171" s="11" t="e">
        <f t="shared" si="15"/>
        <v>#VALUE!</v>
      </c>
      <c r="S171" s="11" t="e">
        <f t="shared" si="16"/>
        <v>#VALUE!</v>
      </c>
      <c r="T171" s="11" t="e">
        <f t="shared" si="17"/>
        <v>#VALUE!</v>
      </c>
    </row>
    <row r="172" spans="12:20" x14ac:dyDescent="0.25">
      <c r="L172" s="42" t="str">
        <f t="shared" si="20"/>
        <v/>
      </c>
      <c r="M172" s="120" t="str">
        <f>PSM!$L172</f>
        <v/>
      </c>
      <c r="N172" s="43" t="str">
        <f t="shared" si="19"/>
        <v/>
      </c>
      <c r="O172" s="43" t="str">
        <f>IF(PSM!$L172="","",COUNTIF(C:C,"&gt;"&amp;L172)/(COUNTA(C:C)-1))</f>
        <v/>
      </c>
      <c r="P172" s="43" t="str">
        <f>IF(PSM!$L172="","",COUNTIF(D:D,"&lt;"&amp;L172)/(COUNTA(D:D)-1))</f>
        <v/>
      </c>
      <c r="Q172" s="43" t="str">
        <f>IF(PSM!$L172="","",COUNTIF(E:E,"&gt;"&amp;L172)/(COUNTA(E:E)-1))</f>
        <v/>
      </c>
      <c r="R172" s="11" t="e">
        <f t="shared" si="15"/>
        <v>#VALUE!</v>
      </c>
      <c r="S172" s="11" t="e">
        <f t="shared" si="16"/>
        <v>#VALUE!</v>
      </c>
      <c r="T172" s="11" t="e">
        <f t="shared" si="17"/>
        <v>#VALUE!</v>
      </c>
    </row>
    <row r="173" spans="12:20" x14ac:dyDescent="0.25">
      <c r="L173" s="42" t="str">
        <f t="shared" si="20"/>
        <v/>
      </c>
      <c r="M173" s="120" t="str">
        <f>PSM!$L173</f>
        <v/>
      </c>
      <c r="N173" s="43" t="str">
        <f t="shared" si="19"/>
        <v/>
      </c>
      <c r="O173" s="43" t="str">
        <f>IF(PSM!$L173="","",COUNTIF(C:C,"&gt;"&amp;L173)/(COUNTA(C:C)-1))</f>
        <v/>
      </c>
      <c r="P173" s="43" t="str">
        <f>IF(PSM!$L173="","",COUNTIF(D:D,"&lt;"&amp;L173)/(COUNTA(D:D)-1))</f>
        <v/>
      </c>
      <c r="Q173" s="43" t="str">
        <f>IF(PSM!$L173="","",COUNTIF(E:E,"&gt;"&amp;L173)/(COUNTA(E:E)-1))</f>
        <v/>
      </c>
      <c r="R173" s="11" t="e">
        <f t="shared" si="15"/>
        <v>#VALUE!</v>
      </c>
      <c r="S173" s="11" t="e">
        <f t="shared" si="16"/>
        <v>#VALUE!</v>
      </c>
      <c r="T173" s="11" t="e">
        <f t="shared" si="17"/>
        <v>#VALUE!</v>
      </c>
    </row>
    <row r="174" spans="12:20" x14ac:dyDescent="0.25">
      <c r="L174" s="42" t="str">
        <f t="shared" si="20"/>
        <v/>
      </c>
      <c r="M174" s="120" t="str">
        <f>PSM!$L174</f>
        <v/>
      </c>
      <c r="N174" s="43" t="str">
        <f t="shared" si="19"/>
        <v/>
      </c>
      <c r="O174" s="43" t="str">
        <f>IF(PSM!$L174="","",COUNTIF(C:C,"&gt;"&amp;L174)/(COUNTA(C:C)-1))</f>
        <v/>
      </c>
      <c r="P174" s="43" t="str">
        <f>IF(PSM!$L174="","",COUNTIF(D:D,"&lt;"&amp;L174)/(COUNTA(D:D)-1))</f>
        <v/>
      </c>
      <c r="Q174" s="43" t="str">
        <f>IF(PSM!$L174="","",COUNTIF(E:E,"&gt;"&amp;L174)/(COUNTA(E:E)-1))</f>
        <v/>
      </c>
      <c r="R174" s="11" t="e">
        <f t="shared" si="15"/>
        <v>#VALUE!</v>
      </c>
      <c r="S174" s="11" t="e">
        <f t="shared" si="16"/>
        <v>#VALUE!</v>
      </c>
      <c r="T174" s="11" t="e">
        <f t="shared" si="17"/>
        <v>#VALUE!</v>
      </c>
    </row>
    <row r="175" spans="12:20" x14ac:dyDescent="0.25">
      <c r="L175" s="42" t="str">
        <f t="shared" si="20"/>
        <v/>
      </c>
      <c r="M175" s="120" t="str">
        <f>PSM!$L175</f>
        <v/>
      </c>
      <c r="N175" s="43" t="str">
        <f t="shared" si="19"/>
        <v/>
      </c>
      <c r="O175" s="43" t="str">
        <f>IF(PSM!$L175="","",COUNTIF(C:C,"&gt;"&amp;L175)/(COUNTA(C:C)-1))</f>
        <v/>
      </c>
      <c r="P175" s="43" t="str">
        <f>IF(PSM!$L175="","",COUNTIF(D:D,"&lt;"&amp;L175)/(COUNTA(D:D)-1))</f>
        <v/>
      </c>
      <c r="Q175" s="43" t="str">
        <f>IF(PSM!$L175="","",COUNTIF(E:E,"&gt;"&amp;L175)/(COUNTA(E:E)-1))</f>
        <v/>
      </c>
      <c r="R175" s="11" t="e">
        <f t="shared" si="15"/>
        <v>#VALUE!</v>
      </c>
      <c r="S175" s="11" t="e">
        <f t="shared" si="16"/>
        <v>#VALUE!</v>
      </c>
      <c r="T175" s="11" t="e">
        <f t="shared" si="17"/>
        <v>#VALUE!</v>
      </c>
    </row>
    <row r="176" spans="12:20" x14ac:dyDescent="0.25">
      <c r="L176" s="42" t="str">
        <f t="shared" si="20"/>
        <v/>
      </c>
      <c r="M176" s="120" t="str">
        <f>PSM!$L176</f>
        <v/>
      </c>
      <c r="N176" s="43" t="str">
        <f t="shared" si="19"/>
        <v/>
      </c>
      <c r="O176" s="43" t="str">
        <f>IF(PSM!$L176="","",COUNTIF(C:C,"&gt;"&amp;L176)/(COUNTA(C:C)-1))</f>
        <v/>
      </c>
      <c r="P176" s="43" t="str">
        <f>IF(PSM!$L176="","",COUNTIF(D:D,"&lt;"&amp;L176)/(COUNTA(D:D)-1))</f>
        <v/>
      </c>
      <c r="Q176" s="43" t="str">
        <f>IF(PSM!$L176="","",COUNTIF(E:E,"&gt;"&amp;L176)/(COUNTA(E:E)-1))</f>
        <v/>
      </c>
      <c r="R176" s="11" t="e">
        <f t="shared" si="15"/>
        <v>#VALUE!</v>
      </c>
      <c r="S176" s="11" t="e">
        <f t="shared" si="16"/>
        <v>#VALUE!</v>
      </c>
      <c r="T176" s="11" t="e">
        <f t="shared" si="17"/>
        <v>#VALUE!</v>
      </c>
    </row>
    <row r="177" spans="12:20" x14ac:dyDescent="0.25">
      <c r="L177" s="42" t="str">
        <f t="shared" si="20"/>
        <v/>
      </c>
      <c r="M177" s="120" t="str">
        <f>PSM!$L177</f>
        <v/>
      </c>
      <c r="N177" s="43" t="str">
        <f t="shared" si="19"/>
        <v/>
      </c>
      <c r="O177" s="43" t="str">
        <f>IF(PSM!$L177="","",COUNTIF(C:C,"&gt;"&amp;L177)/(COUNTA(C:C)-1))</f>
        <v/>
      </c>
      <c r="P177" s="43" t="str">
        <f>IF(PSM!$L177="","",COUNTIF(D:D,"&lt;"&amp;L177)/(COUNTA(D:D)-1))</f>
        <v/>
      </c>
      <c r="Q177" s="43" t="str">
        <f>IF(PSM!$L177="","",COUNTIF(E:E,"&gt;"&amp;L177)/(COUNTA(E:E)-1))</f>
        <v/>
      </c>
      <c r="R177" s="11" t="e">
        <f t="shared" si="15"/>
        <v>#VALUE!</v>
      </c>
      <c r="S177" s="11" t="e">
        <f t="shared" si="16"/>
        <v>#VALUE!</v>
      </c>
      <c r="T177" s="11" t="e">
        <f t="shared" si="17"/>
        <v>#VALUE!</v>
      </c>
    </row>
    <row r="178" spans="12:20" x14ac:dyDescent="0.25">
      <c r="L178" s="42" t="str">
        <f t="shared" si="20"/>
        <v/>
      </c>
      <c r="M178" s="120" t="str">
        <f>PSM!$L178</f>
        <v/>
      </c>
      <c r="N178" s="43" t="str">
        <f t="shared" si="19"/>
        <v/>
      </c>
      <c r="O178" s="43" t="str">
        <f>IF(PSM!$L178="","",COUNTIF(C:C,"&gt;"&amp;L178)/(COUNTA(C:C)-1))</f>
        <v/>
      </c>
      <c r="P178" s="43" t="str">
        <f>IF(PSM!$L178="","",COUNTIF(D:D,"&lt;"&amp;L178)/(COUNTA(D:D)-1))</f>
        <v/>
      </c>
      <c r="Q178" s="43" t="str">
        <f>IF(PSM!$L178="","",COUNTIF(E:E,"&gt;"&amp;L178)/(COUNTA(E:E)-1))</f>
        <v/>
      </c>
      <c r="R178" s="11" t="e">
        <f t="shared" si="15"/>
        <v>#VALUE!</v>
      </c>
      <c r="S178" s="11" t="e">
        <f t="shared" si="16"/>
        <v>#VALUE!</v>
      </c>
      <c r="T178" s="11" t="e">
        <f t="shared" si="17"/>
        <v>#VALUE!</v>
      </c>
    </row>
    <row r="179" spans="12:20" x14ac:dyDescent="0.25">
      <c r="L179" s="42" t="str">
        <f t="shared" si="20"/>
        <v/>
      </c>
      <c r="M179" s="120" t="str">
        <f>PSM!$L179</f>
        <v/>
      </c>
      <c r="N179" s="43" t="str">
        <f t="shared" si="19"/>
        <v/>
      </c>
      <c r="O179" s="43" t="str">
        <f>IF(PSM!$L179="","",COUNTIF(C:C,"&gt;"&amp;L179)/(COUNTA(C:C)-1))</f>
        <v/>
      </c>
      <c r="P179" s="43" t="str">
        <f>IF(PSM!$L179="","",COUNTIF(D:D,"&lt;"&amp;L179)/(COUNTA(D:D)-1))</f>
        <v/>
      </c>
      <c r="Q179" s="43" t="str">
        <f>IF(PSM!$L179="","",COUNTIF(E:E,"&gt;"&amp;L179)/(COUNTA(E:E)-1))</f>
        <v/>
      </c>
      <c r="R179" s="11" t="e">
        <f t="shared" si="15"/>
        <v>#VALUE!</v>
      </c>
      <c r="S179" s="11" t="e">
        <f t="shared" si="16"/>
        <v>#VALUE!</v>
      </c>
      <c r="T179" s="11" t="e">
        <f t="shared" si="17"/>
        <v>#VALUE!</v>
      </c>
    </row>
    <row r="180" spans="12:20" x14ac:dyDescent="0.25">
      <c r="L180" s="42" t="str">
        <f t="shared" si="20"/>
        <v/>
      </c>
      <c r="M180" s="120" t="str">
        <f>PSM!$L180</f>
        <v/>
      </c>
      <c r="N180" s="43" t="str">
        <f t="shared" si="19"/>
        <v/>
      </c>
      <c r="O180" s="43" t="str">
        <f>IF(PSM!$L180="","",COUNTIF(C:C,"&gt;"&amp;L180)/(COUNTA(C:C)-1))</f>
        <v/>
      </c>
      <c r="P180" s="43" t="str">
        <f>IF(PSM!$L180="","",COUNTIF(D:D,"&lt;"&amp;L180)/(COUNTA(D:D)-1))</f>
        <v/>
      </c>
      <c r="Q180" s="43" t="str">
        <f>IF(PSM!$L180="","",COUNTIF(E:E,"&gt;"&amp;L180)/(COUNTA(E:E)-1))</f>
        <v/>
      </c>
      <c r="R180" s="11" t="e">
        <f t="shared" si="15"/>
        <v>#VALUE!</v>
      </c>
      <c r="S180" s="11" t="e">
        <f t="shared" si="16"/>
        <v>#VALUE!</v>
      </c>
      <c r="T180" s="11" t="e">
        <f t="shared" si="17"/>
        <v>#VALUE!</v>
      </c>
    </row>
    <row r="181" spans="12:20" x14ac:dyDescent="0.25">
      <c r="L181" s="42" t="str">
        <f t="shared" si="20"/>
        <v/>
      </c>
      <c r="M181" s="120" t="str">
        <f>PSM!$L181</f>
        <v/>
      </c>
      <c r="N181" s="43" t="str">
        <f t="shared" si="19"/>
        <v/>
      </c>
      <c r="O181" s="43" t="str">
        <f>IF(PSM!$L181="","",COUNTIF(C:C,"&gt;"&amp;L181)/(COUNTA(C:C)-1))</f>
        <v/>
      </c>
      <c r="P181" s="43" t="str">
        <f>IF(PSM!$L181="","",COUNTIF(D:D,"&lt;"&amp;L181)/(COUNTA(D:D)-1))</f>
        <v/>
      </c>
      <c r="Q181" s="43" t="str">
        <f>IF(PSM!$L181="","",COUNTIF(E:E,"&gt;"&amp;L181)/(COUNTA(E:E)-1))</f>
        <v/>
      </c>
      <c r="R181" s="11" t="e">
        <f t="shared" si="15"/>
        <v>#VALUE!</v>
      </c>
      <c r="S181" s="11" t="e">
        <f t="shared" si="16"/>
        <v>#VALUE!</v>
      </c>
      <c r="T181" s="11" t="e">
        <f t="shared" si="17"/>
        <v>#VALUE!</v>
      </c>
    </row>
    <row r="182" spans="12:20" x14ac:dyDescent="0.25">
      <c r="L182" s="42" t="str">
        <f t="shared" si="20"/>
        <v/>
      </c>
      <c r="M182" s="120" t="str">
        <f>PSM!$L182</f>
        <v/>
      </c>
      <c r="N182" s="43" t="str">
        <f t="shared" si="19"/>
        <v/>
      </c>
      <c r="O182" s="43" t="str">
        <f>IF(PSM!$L182="","",COUNTIF(C:C,"&gt;"&amp;L182)/(COUNTA(C:C)-1))</f>
        <v/>
      </c>
      <c r="P182" s="43" t="str">
        <f>IF(PSM!$L182="","",COUNTIF(D:D,"&lt;"&amp;L182)/(COUNTA(D:D)-1))</f>
        <v/>
      </c>
      <c r="Q182" s="43" t="str">
        <f>IF(PSM!$L182="","",COUNTIF(E:E,"&gt;"&amp;L182)/(COUNTA(E:E)-1))</f>
        <v/>
      </c>
      <c r="R182" s="11" t="e">
        <f t="shared" si="15"/>
        <v>#VALUE!</v>
      </c>
      <c r="S182" s="11" t="e">
        <f t="shared" si="16"/>
        <v>#VALUE!</v>
      </c>
      <c r="T182" s="11" t="e">
        <f t="shared" si="17"/>
        <v>#VALUE!</v>
      </c>
    </row>
    <row r="183" spans="12:20" x14ac:dyDescent="0.25">
      <c r="L183" s="42" t="str">
        <f t="shared" si="20"/>
        <v/>
      </c>
      <c r="M183" s="120" t="str">
        <f>PSM!$L183</f>
        <v/>
      </c>
      <c r="N183" s="43" t="str">
        <f t="shared" si="19"/>
        <v/>
      </c>
      <c r="O183" s="43" t="str">
        <f>IF(PSM!$L183="","",COUNTIF(C:C,"&gt;"&amp;L183)/(COUNTA(C:C)-1))</f>
        <v/>
      </c>
      <c r="P183" s="43" t="str">
        <f>IF(PSM!$L183="","",COUNTIF(D:D,"&lt;"&amp;L183)/(COUNTA(D:D)-1))</f>
        <v/>
      </c>
      <c r="Q183" s="43" t="str">
        <f>IF(PSM!$L183="","",COUNTIF(E:E,"&gt;"&amp;L183)/(COUNTA(E:E)-1))</f>
        <v/>
      </c>
      <c r="R183" s="11" t="e">
        <f t="shared" si="15"/>
        <v>#VALUE!</v>
      </c>
      <c r="S183" s="11" t="e">
        <f t="shared" si="16"/>
        <v>#VALUE!</v>
      </c>
      <c r="T183" s="11" t="e">
        <f t="shared" si="17"/>
        <v>#VALUE!</v>
      </c>
    </row>
    <row r="184" spans="12:20" x14ac:dyDescent="0.25">
      <c r="L184" s="42" t="str">
        <f t="shared" si="20"/>
        <v/>
      </c>
      <c r="M184" s="120" t="str">
        <f>PSM!$L184</f>
        <v/>
      </c>
      <c r="N184" s="43" t="str">
        <f t="shared" si="19"/>
        <v/>
      </c>
      <c r="O184" s="43" t="str">
        <f>IF(PSM!$L184="","",COUNTIF(C:C,"&gt;"&amp;L184)/(COUNTA(C:C)-1))</f>
        <v/>
      </c>
      <c r="P184" s="43" t="str">
        <f>IF(PSM!$L184="","",COUNTIF(D:D,"&lt;"&amp;L184)/(COUNTA(D:D)-1))</f>
        <v/>
      </c>
      <c r="Q184" s="43" t="str">
        <f>IF(PSM!$L184="","",COUNTIF(E:E,"&gt;"&amp;L184)/(COUNTA(E:E)-1))</f>
        <v/>
      </c>
      <c r="R184" s="11" t="e">
        <f t="shared" si="15"/>
        <v>#VALUE!</v>
      </c>
      <c r="S184" s="11" t="e">
        <f t="shared" si="16"/>
        <v>#VALUE!</v>
      </c>
      <c r="T184" s="11" t="e">
        <f t="shared" si="17"/>
        <v>#VALUE!</v>
      </c>
    </row>
    <row r="185" spans="12:20" x14ac:dyDescent="0.25">
      <c r="L185" s="42" t="str">
        <f t="shared" si="20"/>
        <v/>
      </c>
      <c r="M185" s="120" t="str">
        <f>PSM!$L185</f>
        <v/>
      </c>
      <c r="N185" s="43" t="str">
        <f t="shared" si="19"/>
        <v/>
      </c>
      <c r="O185" s="43" t="str">
        <f>IF(PSM!$L185="","",COUNTIF(C:C,"&gt;"&amp;L185)/(COUNTA(C:C)-1))</f>
        <v/>
      </c>
      <c r="P185" s="43" t="str">
        <f>IF(PSM!$L185="","",COUNTIF(D:D,"&lt;"&amp;L185)/(COUNTA(D:D)-1))</f>
        <v/>
      </c>
      <c r="Q185" s="43" t="str">
        <f>IF(PSM!$L185="","",COUNTIF(E:E,"&gt;"&amp;L185)/(COUNTA(E:E)-1))</f>
        <v/>
      </c>
      <c r="R185" s="11" t="e">
        <f t="shared" si="15"/>
        <v>#VALUE!</v>
      </c>
      <c r="S185" s="11" t="e">
        <f t="shared" si="16"/>
        <v>#VALUE!</v>
      </c>
      <c r="T185" s="11" t="e">
        <f t="shared" si="17"/>
        <v>#VALUE!</v>
      </c>
    </row>
    <row r="186" spans="12:20" x14ac:dyDescent="0.25">
      <c r="L186" s="42" t="str">
        <f t="shared" si="20"/>
        <v/>
      </c>
      <c r="M186" s="120" t="str">
        <f>PSM!$L186</f>
        <v/>
      </c>
      <c r="N186" s="43" t="str">
        <f t="shared" si="19"/>
        <v/>
      </c>
      <c r="O186" s="43" t="str">
        <f>IF(PSM!$L186="","",COUNTIF(C:C,"&gt;"&amp;L186)/(COUNTA(C:C)-1))</f>
        <v/>
      </c>
      <c r="P186" s="43" t="str">
        <f>IF(PSM!$L186="","",COUNTIF(D:D,"&lt;"&amp;L186)/(COUNTA(D:D)-1))</f>
        <v/>
      </c>
      <c r="Q186" s="43" t="str">
        <f>IF(PSM!$L186="","",COUNTIF(E:E,"&gt;"&amp;L186)/(COUNTA(E:E)-1))</f>
        <v/>
      </c>
      <c r="R186" s="11" t="e">
        <f t="shared" si="15"/>
        <v>#VALUE!</v>
      </c>
      <c r="S186" s="11" t="e">
        <f t="shared" si="16"/>
        <v>#VALUE!</v>
      </c>
      <c r="T186" s="11" t="e">
        <f t="shared" si="17"/>
        <v>#VALUE!</v>
      </c>
    </row>
    <row r="187" spans="12:20" x14ac:dyDescent="0.25">
      <c r="L187" s="42" t="str">
        <f t="shared" si="20"/>
        <v/>
      </c>
      <c r="M187" s="120" t="str">
        <f>PSM!$L187</f>
        <v/>
      </c>
      <c r="N187" s="43" t="str">
        <f t="shared" si="19"/>
        <v/>
      </c>
      <c r="O187" s="43" t="str">
        <f>IF(PSM!$L187="","",COUNTIF(C:C,"&gt;"&amp;L187)/(COUNTA(C:C)-1))</f>
        <v/>
      </c>
      <c r="P187" s="43" t="str">
        <f>IF(PSM!$L187="","",COUNTIF(D:D,"&lt;"&amp;L187)/(COUNTA(D:D)-1))</f>
        <v/>
      </c>
      <c r="Q187" s="43" t="str">
        <f>IF(PSM!$L187="","",COUNTIF(E:E,"&gt;"&amp;L187)/(COUNTA(E:E)-1))</f>
        <v/>
      </c>
      <c r="R187" s="11" t="e">
        <f t="shared" si="15"/>
        <v>#VALUE!</v>
      </c>
      <c r="S187" s="11" t="e">
        <f t="shared" si="16"/>
        <v>#VALUE!</v>
      </c>
      <c r="T187" s="11" t="e">
        <f t="shared" si="17"/>
        <v>#VALUE!</v>
      </c>
    </row>
    <row r="188" spans="12:20" x14ac:dyDescent="0.25">
      <c r="L188" s="42" t="str">
        <f t="shared" si="20"/>
        <v/>
      </c>
      <c r="M188" s="120" t="str">
        <f>PSM!$L188</f>
        <v/>
      </c>
      <c r="N188" s="43" t="str">
        <f t="shared" si="19"/>
        <v/>
      </c>
      <c r="O188" s="43" t="str">
        <f>IF(PSM!$L188="","",COUNTIF(C:C,"&gt;"&amp;L188)/(COUNTA(C:C)-1))</f>
        <v/>
      </c>
      <c r="P188" s="43" t="str">
        <f>IF(PSM!$L188="","",COUNTIF(D:D,"&lt;"&amp;L188)/(COUNTA(D:D)-1))</f>
        <v/>
      </c>
      <c r="Q188" s="43" t="str">
        <f>IF(PSM!$L188="","",COUNTIF(E:E,"&gt;"&amp;L188)/(COUNTA(E:E)-1))</f>
        <v/>
      </c>
      <c r="R188" s="11" t="e">
        <f t="shared" si="15"/>
        <v>#VALUE!</v>
      </c>
      <c r="S188" s="11" t="e">
        <f t="shared" si="16"/>
        <v>#VALUE!</v>
      </c>
      <c r="T188" s="11" t="e">
        <f t="shared" si="17"/>
        <v>#VALUE!</v>
      </c>
    </row>
    <row r="189" spans="12:20" x14ac:dyDescent="0.25">
      <c r="L189" s="42" t="str">
        <f t="shared" si="20"/>
        <v/>
      </c>
      <c r="M189" s="120" t="str">
        <f>PSM!$L189</f>
        <v/>
      </c>
      <c r="N189" s="43" t="str">
        <f t="shared" si="19"/>
        <v/>
      </c>
      <c r="O189" s="43" t="str">
        <f>IF(PSM!$L189="","",COUNTIF(C:C,"&gt;"&amp;L189)/(COUNTA(C:C)-1))</f>
        <v/>
      </c>
      <c r="P189" s="43" t="str">
        <f>IF(PSM!$L189="","",COUNTIF(D:D,"&lt;"&amp;L189)/(COUNTA(D:D)-1))</f>
        <v/>
      </c>
      <c r="Q189" s="43" t="str">
        <f>IF(PSM!$L189="","",COUNTIF(E:E,"&gt;"&amp;L189)/(COUNTA(E:E)-1))</f>
        <v/>
      </c>
      <c r="R189" s="11" t="e">
        <f t="shared" si="15"/>
        <v>#VALUE!</v>
      </c>
      <c r="S189" s="11" t="e">
        <f t="shared" si="16"/>
        <v>#VALUE!</v>
      </c>
      <c r="T189" s="11" t="e">
        <f t="shared" si="17"/>
        <v>#VALUE!</v>
      </c>
    </row>
    <row r="190" spans="12:20" x14ac:dyDescent="0.25">
      <c r="L190" s="42" t="str">
        <f t="shared" si="20"/>
        <v/>
      </c>
      <c r="M190" s="120" t="str">
        <f>PSM!$L190</f>
        <v/>
      </c>
      <c r="N190" s="43" t="str">
        <f t="shared" si="19"/>
        <v/>
      </c>
      <c r="O190" s="43" t="str">
        <f>IF(PSM!$L190="","",COUNTIF(C:C,"&gt;"&amp;L190)/(COUNTA(C:C)-1))</f>
        <v/>
      </c>
      <c r="P190" s="43" t="str">
        <f>IF(PSM!$L190="","",COUNTIF(D:D,"&lt;"&amp;L190)/(COUNTA(D:D)-1))</f>
        <v/>
      </c>
      <c r="Q190" s="43" t="str">
        <f>IF(PSM!$L190="","",COUNTIF(E:E,"&gt;"&amp;L190)/(COUNTA(E:E)-1))</f>
        <v/>
      </c>
      <c r="R190" s="11" t="e">
        <f t="shared" si="15"/>
        <v>#VALUE!</v>
      </c>
      <c r="S190" s="11" t="e">
        <f t="shared" si="16"/>
        <v>#VALUE!</v>
      </c>
      <c r="T190" s="11" t="e">
        <f t="shared" si="17"/>
        <v>#VALUE!</v>
      </c>
    </row>
    <row r="191" spans="12:20" x14ac:dyDescent="0.25">
      <c r="L191" s="42" t="str">
        <f t="shared" si="20"/>
        <v/>
      </c>
      <c r="M191" s="120" t="str">
        <f>PSM!$L191</f>
        <v/>
      </c>
      <c r="N191" s="43" t="str">
        <f t="shared" si="19"/>
        <v/>
      </c>
      <c r="O191" s="43" t="str">
        <f>IF(PSM!$L191="","",COUNTIF(C:C,"&gt;"&amp;L191)/(COUNTA(C:C)-1))</f>
        <v/>
      </c>
      <c r="P191" s="43" t="str">
        <f>IF(PSM!$L191="","",COUNTIF(D:D,"&lt;"&amp;L191)/(COUNTA(D:D)-1))</f>
        <v/>
      </c>
      <c r="Q191" s="43" t="str">
        <f>IF(PSM!$L191="","",COUNTIF(E:E,"&gt;"&amp;L191)/(COUNTA(E:E)-1))</f>
        <v/>
      </c>
      <c r="R191" s="11" t="e">
        <f t="shared" si="15"/>
        <v>#VALUE!</v>
      </c>
      <c r="S191" s="11" t="e">
        <f t="shared" si="16"/>
        <v>#VALUE!</v>
      </c>
      <c r="T191" s="11" t="e">
        <f t="shared" si="17"/>
        <v>#VALUE!</v>
      </c>
    </row>
    <row r="192" spans="12:20" x14ac:dyDescent="0.25">
      <c r="L192" s="42" t="str">
        <f t="shared" si="20"/>
        <v/>
      </c>
      <c r="M192" s="120" t="str">
        <f>PSM!$L192</f>
        <v/>
      </c>
      <c r="N192" s="43" t="str">
        <f t="shared" si="19"/>
        <v/>
      </c>
      <c r="O192" s="43" t="str">
        <f>IF(PSM!$L192="","",COUNTIF(C:C,"&gt;"&amp;L192)/(COUNTA(C:C)-1))</f>
        <v/>
      </c>
      <c r="P192" s="43" t="str">
        <f>IF(PSM!$L192="","",COUNTIF(D:D,"&lt;"&amp;L192)/(COUNTA(D:D)-1))</f>
        <v/>
      </c>
      <c r="Q192" s="43" t="str">
        <f>IF(PSM!$L192="","",COUNTIF(E:E,"&gt;"&amp;L192)/(COUNTA(E:E)-1))</f>
        <v/>
      </c>
      <c r="R192" s="11" t="e">
        <f t="shared" si="15"/>
        <v>#VALUE!</v>
      </c>
      <c r="S192" s="11" t="e">
        <f t="shared" si="16"/>
        <v>#VALUE!</v>
      </c>
      <c r="T192" s="11" t="e">
        <f t="shared" si="17"/>
        <v>#VALUE!</v>
      </c>
    </row>
    <row r="193" spans="12:24" x14ac:dyDescent="0.25">
      <c r="L193" s="42" t="str">
        <f t="shared" si="20"/>
        <v/>
      </c>
      <c r="M193" s="120" t="str">
        <f>PSM!$L193</f>
        <v/>
      </c>
      <c r="N193" s="43" t="str">
        <f t="shared" si="19"/>
        <v/>
      </c>
      <c r="O193" s="43" t="str">
        <f>IF(PSM!$L193="","",COUNTIF(C:C,"&gt;"&amp;L193)/(COUNTA(C:C)-1))</f>
        <v/>
      </c>
      <c r="P193" s="43" t="str">
        <f>IF(PSM!$L193="","",COUNTIF(D:D,"&lt;"&amp;L193)/(COUNTA(D:D)-1))</f>
        <v/>
      </c>
      <c r="Q193" s="43" t="str">
        <f>IF(PSM!$L193="","",COUNTIF(E:E,"&gt;"&amp;L193)/(COUNTA(E:E)-1))</f>
        <v/>
      </c>
      <c r="R193" s="11" t="e">
        <f t="shared" si="15"/>
        <v>#VALUE!</v>
      </c>
      <c r="S193" s="11" t="e">
        <f t="shared" si="16"/>
        <v>#VALUE!</v>
      </c>
      <c r="T193" s="11" t="e">
        <f t="shared" si="17"/>
        <v>#VALUE!</v>
      </c>
    </row>
    <row r="194" spans="12:24" x14ac:dyDescent="0.25">
      <c r="L194" s="42" t="str">
        <f t="shared" si="20"/>
        <v/>
      </c>
      <c r="M194" s="120" t="str">
        <f>PSM!$L194</f>
        <v/>
      </c>
      <c r="N194" s="43" t="str">
        <f t="shared" si="19"/>
        <v/>
      </c>
      <c r="O194" s="43" t="str">
        <f>IF(PSM!$L194="","",COUNTIF(C:C,"&gt;"&amp;L194)/(COUNTA(C:C)-1))</f>
        <v/>
      </c>
      <c r="P194" s="43" t="str">
        <f>IF(PSM!$L194="","",COUNTIF(D:D,"&lt;"&amp;L194)/(COUNTA(D:D)-1))</f>
        <v/>
      </c>
      <c r="Q194" s="43" t="str">
        <f>IF(PSM!$L194="","",COUNTIF(E:E,"&gt;"&amp;L194)/(COUNTA(E:E)-1))</f>
        <v/>
      </c>
      <c r="R194" s="11" t="e">
        <f t="shared" si="15"/>
        <v>#VALUE!</v>
      </c>
      <c r="S194" s="11" t="e">
        <f t="shared" si="16"/>
        <v>#VALUE!</v>
      </c>
      <c r="T194" s="11" t="e">
        <f t="shared" si="17"/>
        <v>#VALUE!</v>
      </c>
    </row>
    <row r="195" spans="12:24" x14ac:dyDescent="0.25">
      <c r="L195" s="42" t="str">
        <f t="shared" si="20"/>
        <v/>
      </c>
      <c r="M195" s="120" t="str">
        <f>PSM!$L195</f>
        <v/>
      </c>
      <c r="N195" s="43" t="str">
        <f t="shared" si="19"/>
        <v/>
      </c>
      <c r="O195" s="43" t="str">
        <f>IF(PSM!$L195="","",COUNTIF(C:C,"&gt;"&amp;L195)/(COUNTA(C:C)-1))</f>
        <v/>
      </c>
      <c r="P195" s="43" t="str">
        <f>IF(PSM!$L195="","",COUNTIF(D:D,"&lt;"&amp;L195)/(COUNTA(D:D)-1))</f>
        <v/>
      </c>
      <c r="Q195" s="43" t="str">
        <f>IF(PSM!$L195="","",COUNTIF(E:E,"&gt;"&amp;L195)/(COUNTA(E:E)-1))</f>
        <v/>
      </c>
      <c r="R195" s="11" t="e">
        <f t="shared" si="15"/>
        <v>#VALUE!</v>
      </c>
      <c r="S195" s="11" t="e">
        <f t="shared" si="16"/>
        <v>#VALUE!</v>
      </c>
      <c r="T195" s="11" t="e">
        <f t="shared" si="17"/>
        <v>#VALUE!</v>
      </c>
    </row>
    <row r="196" spans="12:24" x14ac:dyDescent="0.25">
      <c r="L196" s="42" t="str">
        <f t="shared" si="20"/>
        <v/>
      </c>
      <c r="M196" s="120" t="str">
        <f>PSM!$L196</f>
        <v/>
      </c>
      <c r="N196" s="43" t="str">
        <f t="shared" ref="N196:N201" si="21">IF(L196="","",COUNTIF(B:B,"&lt;"&amp;L196)/(COUNTA(B:B)-2))</f>
        <v/>
      </c>
      <c r="O196" s="43" t="str">
        <f>IF(PSM!$L196="","",COUNTIF(C:C,"&gt;"&amp;L196)/(COUNTA(C:C)-1))</f>
        <v/>
      </c>
      <c r="P196" s="43" t="str">
        <f>IF(PSM!$L196="","",COUNTIF(D:D,"&lt;"&amp;L196)/(COUNTA(D:D)-1))</f>
        <v/>
      </c>
      <c r="Q196" s="43" t="str">
        <f>IF(PSM!$L196="","",COUNTIF(E:E,"&gt;"&amp;L196)/(COUNTA(E:E)-1))</f>
        <v/>
      </c>
      <c r="R196" s="11" t="e">
        <f t="shared" si="15"/>
        <v>#VALUE!</v>
      </c>
      <c r="S196" s="11" t="e">
        <f t="shared" si="16"/>
        <v>#VALUE!</v>
      </c>
      <c r="T196" s="11" t="e">
        <f t="shared" si="17"/>
        <v>#VALUE!</v>
      </c>
    </row>
    <row r="197" spans="12:24" x14ac:dyDescent="0.25">
      <c r="L197" s="42" t="str">
        <f t="shared" si="20"/>
        <v/>
      </c>
      <c r="M197" s="120" t="str">
        <f>PSM!$L197</f>
        <v/>
      </c>
      <c r="N197" s="43" t="str">
        <f t="shared" si="21"/>
        <v/>
      </c>
      <c r="O197" s="43" t="str">
        <f>IF(PSM!$L197="","",COUNTIF(C:C,"&gt;"&amp;L197)/(COUNTA(C:C)-1))</f>
        <v/>
      </c>
      <c r="P197" s="43" t="str">
        <f>IF(PSM!$L197="","",COUNTIF(D:D,"&lt;"&amp;L197)/(COUNTA(D:D)-1))</f>
        <v/>
      </c>
      <c r="Q197" s="43" t="str">
        <f>IF(PSM!$L197="","",COUNTIF(E:E,"&gt;"&amp;L197)/(COUNTA(E:E)-1))</f>
        <v/>
      </c>
      <c r="R197" s="11" t="e">
        <f t="shared" ref="R197:R201" si="22">(P197-O197)&lt;0</f>
        <v>#VALUE!</v>
      </c>
      <c r="S197" s="11" t="e">
        <f t="shared" ref="S197:S201" si="23">(O197-N197)&gt;0</f>
        <v>#VALUE!</v>
      </c>
      <c r="T197" s="11" t="e">
        <f t="shared" ref="T197:T201" si="24">(Q197-N197)&gt;0</f>
        <v>#VALUE!</v>
      </c>
    </row>
    <row r="198" spans="12:24" x14ac:dyDescent="0.25">
      <c r="L198" s="42" t="str">
        <f t="shared" si="20"/>
        <v/>
      </c>
      <c r="M198" s="120" t="str">
        <f>PSM!$L198</f>
        <v/>
      </c>
      <c r="N198" s="43" t="str">
        <f t="shared" si="21"/>
        <v/>
      </c>
      <c r="O198" s="43" t="str">
        <f>IF(PSM!$L198="","",COUNTIF(C:C,"&gt;"&amp;L198)/(COUNTA(C:C)-1))</f>
        <v/>
      </c>
      <c r="P198" s="43" t="str">
        <f>IF(PSM!$L198="","",COUNTIF(D:D,"&lt;"&amp;L198)/(COUNTA(D:D)-1))</f>
        <v/>
      </c>
      <c r="Q198" s="43" t="str">
        <f>IF(PSM!$L198="","",COUNTIF(E:E,"&gt;"&amp;L198)/(COUNTA(E:E)-1))</f>
        <v/>
      </c>
      <c r="R198" s="11" t="e">
        <f t="shared" si="22"/>
        <v>#VALUE!</v>
      </c>
      <c r="S198" s="11" t="e">
        <f t="shared" si="23"/>
        <v>#VALUE!</v>
      </c>
      <c r="T198" s="11" t="e">
        <f t="shared" si="24"/>
        <v>#VALUE!</v>
      </c>
    </row>
    <row r="199" spans="12:24" x14ac:dyDescent="0.25">
      <c r="L199" s="42" t="str">
        <f t="shared" si="20"/>
        <v/>
      </c>
      <c r="M199" s="120" t="str">
        <f>PSM!$L199</f>
        <v/>
      </c>
      <c r="N199" s="43" t="str">
        <f t="shared" si="21"/>
        <v/>
      </c>
      <c r="O199" s="43" t="str">
        <f>IF(PSM!$L199="","",COUNTIF(C:C,"&gt;"&amp;L199)/(COUNTA(C:C)-1))</f>
        <v/>
      </c>
      <c r="P199" s="43" t="str">
        <f>IF(PSM!$L199="","",COUNTIF(D:D,"&lt;"&amp;L199)/(COUNTA(D:D)-1))</f>
        <v/>
      </c>
      <c r="Q199" s="43" t="str">
        <f>IF(PSM!$L199="","",COUNTIF(E:E,"&gt;"&amp;L199)/(COUNTA(E:E)-1))</f>
        <v/>
      </c>
      <c r="R199" s="11" t="e">
        <f t="shared" si="22"/>
        <v>#VALUE!</v>
      </c>
      <c r="S199" s="11" t="e">
        <f t="shared" si="23"/>
        <v>#VALUE!</v>
      </c>
      <c r="T199" s="11" t="e">
        <f t="shared" si="24"/>
        <v>#VALUE!</v>
      </c>
    </row>
    <row r="200" spans="12:24" x14ac:dyDescent="0.25">
      <c r="L200" s="42" t="str">
        <f t="shared" si="20"/>
        <v/>
      </c>
      <c r="M200" s="120" t="str">
        <f>PSM!$L200</f>
        <v/>
      </c>
      <c r="N200" s="43" t="str">
        <f t="shared" si="21"/>
        <v/>
      </c>
      <c r="O200" s="43" t="str">
        <f>IF(PSM!$L200="","",COUNTIF(C:C,"&gt;"&amp;L200)/(COUNTA(C:C)-1))</f>
        <v/>
      </c>
      <c r="P200" s="43" t="str">
        <f>IF(PSM!$L200="","",COUNTIF(D:D,"&lt;"&amp;L200)/(COUNTA(D:D)-1))</f>
        <v/>
      </c>
      <c r="Q200" s="43" t="str">
        <f>IF(PSM!$L200="","",COUNTIF(E:E,"&gt;"&amp;L200)/(COUNTA(E:E)-1))</f>
        <v/>
      </c>
      <c r="R200" s="11" t="e">
        <f t="shared" si="22"/>
        <v>#VALUE!</v>
      </c>
      <c r="S200" s="11" t="e">
        <f t="shared" si="23"/>
        <v>#VALUE!</v>
      </c>
      <c r="T200" s="11" t="e">
        <f t="shared" si="24"/>
        <v>#VALUE!</v>
      </c>
    </row>
    <row r="201" spans="12:24" x14ac:dyDescent="0.25">
      <c r="L201" s="42" t="str">
        <f t="shared" si="20"/>
        <v/>
      </c>
      <c r="M201" s="120" t="str">
        <f>PSM!$L201</f>
        <v/>
      </c>
      <c r="N201" s="43" t="str">
        <f t="shared" si="21"/>
        <v/>
      </c>
      <c r="O201" s="43" t="str">
        <f>IF(PSM!$L201="","",COUNTIF(C:C,"&gt;"&amp;L201)/(COUNTA(C:C)-1))</f>
        <v/>
      </c>
      <c r="P201" s="43" t="str">
        <f>IF(PSM!$L201="","",COUNTIF(D:D,"&lt;"&amp;L201)/(COUNTA(D:D)-1))</f>
        <v/>
      </c>
      <c r="Q201" s="43" t="str">
        <f>IF(PSM!$L201="","",COUNTIF(E:E,"&gt;"&amp;L201)/(COUNTA(E:E)-1))</f>
        <v/>
      </c>
      <c r="R201" s="11" t="e">
        <f t="shared" si="22"/>
        <v>#VALUE!</v>
      </c>
      <c r="S201" s="11" t="e">
        <f t="shared" si="23"/>
        <v>#VALUE!</v>
      </c>
      <c r="T201" s="11" t="e">
        <f t="shared" si="24"/>
        <v>#VALUE!</v>
      </c>
    </row>
    <row r="202" spans="12:24" x14ac:dyDescent="0.25">
      <c r="M202" s="120"/>
      <c r="N202" s="43"/>
      <c r="O202" s="43"/>
      <c r="P202" s="43"/>
      <c r="Q202" s="43"/>
    </row>
    <row r="203" spans="12:24" x14ac:dyDescent="0.25">
      <c r="L203"/>
      <c r="M203"/>
      <c r="N203"/>
      <c r="O203"/>
      <c r="P203"/>
      <c r="Q203"/>
      <c r="R203"/>
      <c r="S203"/>
      <c r="T203"/>
      <c r="U203"/>
      <c r="V203"/>
      <c r="W203"/>
      <c r="X203"/>
    </row>
    <row r="204" spans="12:24" x14ac:dyDescent="0.25">
      <c r="L204"/>
      <c r="M204"/>
      <c r="N204"/>
      <c r="O204"/>
      <c r="P204"/>
      <c r="Q204"/>
      <c r="R204"/>
      <c r="S204"/>
      <c r="T204"/>
      <c r="U204"/>
      <c r="V204"/>
      <c r="W204"/>
      <c r="X204"/>
    </row>
    <row r="205" spans="12:24" x14ac:dyDescent="0.25">
      <c r="L205"/>
      <c r="M205"/>
      <c r="N205"/>
      <c r="O205"/>
      <c r="P205"/>
      <c r="Q205"/>
      <c r="R205"/>
      <c r="S205"/>
      <c r="T205"/>
      <c r="U205"/>
      <c r="V205"/>
      <c r="W205"/>
      <c r="X205"/>
    </row>
    <row r="206" spans="12:24" x14ac:dyDescent="0.25">
      <c r="L206"/>
      <c r="M206"/>
      <c r="N206"/>
      <c r="O206"/>
      <c r="P206"/>
      <c r="Q206"/>
      <c r="R206"/>
      <c r="S206"/>
      <c r="T206"/>
      <c r="U206"/>
      <c r="V206"/>
      <c r="W206"/>
      <c r="X206"/>
    </row>
    <row r="207" spans="12:24" x14ac:dyDescent="0.25">
      <c r="L207"/>
      <c r="M207"/>
      <c r="N207"/>
      <c r="O207"/>
      <c r="P207"/>
      <c r="Q207"/>
      <c r="R207"/>
      <c r="S207"/>
      <c r="T207"/>
      <c r="U207"/>
      <c r="V207"/>
      <c r="W207"/>
      <c r="X207"/>
    </row>
    <row r="208" spans="12:24" x14ac:dyDescent="0.25">
      <c r="L208"/>
      <c r="M208"/>
      <c r="N208"/>
      <c r="O208"/>
      <c r="P208"/>
      <c r="Q208"/>
      <c r="R208"/>
      <c r="S208"/>
      <c r="T208"/>
      <c r="U208"/>
      <c r="V208"/>
      <c r="W208"/>
      <c r="X208"/>
    </row>
    <row r="209" spans="12:24" x14ac:dyDescent="0.25">
      <c r="L209"/>
      <c r="M209"/>
      <c r="N209"/>
      <c r="O209"/>
      <c r="P209"/>
      <c r="Q209"/>
      <c r="R209"/>
      <c r="S209"/>
      <c r="T209"/>
      <c r="U209"/>
      <c r="V209"/>
      <c r="W209"/>
      <c r="X209"/>
    </row>
    <row r="210" spans="12:24" x14ac:dyDescent="0.25">
      <c r="L210"/>
      <c r="M210"/>
      <c r="N210"/>
      <c r="O210"/>
      <c r="P210"/>
      <c r="Q210"/>
      <c r="R210"/>
      <c r="S210"/>
      <c r="T210"/>
      <c r="U210"/>
      <c r="V210"/>
      <c r="W210"/>
      <c r="X210"/>
    </row>
    <row r="211" spans="12:24" x14ac:dyDescent="0.25">
      <c r="L211"/>
      <c r="M211"/>
      <c r="N211"/>
      <c r="O211"/>
      <c r="P211"/>
      <c r="Q211"/>
      <c r="R211"/>
      <c r="S211"/>
      <c r="T211"/>
      <c r="U211"/>
      <c r="V211"/>
      <c r="W211"/>
      <c r="X211"/>
    </row>
    <row r="212" spans="12:24" x14ac:dyDescent="0.25">
      <c r="L212"/>
      <c r="M212"/>
      <c r="N212"/>
      <c r="O212"/>
      <c r="P212"/>
      <c r="Q212"/>
      <c r="R212"/>
      <c r="S212"/>
      <c r="T212"/>
      <c r="U212"/>
      <c r="V212"/>
      <c r="W212"/>
      <c r="X212"/>
    </row>
    <row r="213" spans="12:24" x14ac:dyDescent="0.25">
      <c r="L213"/>
      <c r="M213"/>
      <c r="N213"/>
      <c r="O213"/>
      <c r="P213"/>
      <c r="Q213"/>
      <c r="R213"/>
      <c r="S213"/>
      <c r="T213"/>
      <c r="U213"/>
      <c r="V213"/>
      <c r="W213"/>
      <c r="X213"/>
    </row>
    <row r="214" spans="12:24" x14ac:dyDescent="0.25">
      <c r="L214"/>
      <c r="M214"/>
      <c r="N214"/>
      <c r="O214"/>
      <c r="P214"/>
      <c r="Q214"/>
      <c r="R214"/>
      <c r="S214"/>
      <c r="T214"/>
      <c r="U214"/>
      <c r="V214"/>
      <c r="W214"/>
      <c r="X214"/>
    </row>
    <row r="215" spans="12:24" x14ac:dyDescent="0.25">
      <c r="L215"/>
      <c r="M215"/>
      <c r="N215"/>
      <c r="O215"/>
      <c r="P215"/>
      <c r="Q215"/>
      <c r="R215"/>
      <c r="S215"/>
      <c r="T215"/>
      <c r="U215"/>
      <c r="V215"/>
      <c r="W215"/>
      <c r="X215"/>
    </row>
    <row r="216" spans="12:24" x14ac:dyDescent="0.25">
      <c r="L216"/>
      <c r="M216"/>
      <c r="N216"/>
      <c r="O216"/>
      <c r="P216"/>
      <c r="Q216"/>
      <c r="R216"/>
      <c r="S216"/>
      <c r="T216"/>
      <c r="U216"/>
      <c r="V216"/>
      <c r="W216"/>
      <c r="X216"/>
    </row>
    <row r="217" spans="12:24" x14ac:dyDescent="0.25">
      <c r="L217"/>
      <c r="M217"/>
      <c r="N217"/>
      <c r="O217"/>
      <c r="P217"/>
      <c r="Q217"/>
      <c r="R217"/>
      <c r="S217"/>
      <c r="T217"/>
      <c r="U217"/>
      <c r="V217"/>
      <c r="W217"/>
      <c r="X217"/>
    </row>
    <row r="218" spans="12:24" x14ac:dyDescent="0.25">
      <c r="L218"/>
      <c r="M218"/>
      <c r="N218"/>
      <c r="O218"/>
      <c r="P218"/>
      <c r="Q218"/>
      <c r="R218"/>
      <c r="S218"/>
      <c r="T218"/>
      <c r="U218"/>
      <c r="V218"/>
      <c r="W218"/>
      <c r="X218"/>
    </row>
    <row r="219" spans="12:24" x14ac:dyDescent="0.25">
      <c r="L219"/>
      <c r="M219"/>
      <c r="N219"/>
      <c r="O219"/>
      <c r="P219"/>
      <c r="Q219"/>
      <c r="R219"/>
      <c r="S219"/>
      <c r="T219"/>
      <c r="U219"/>
      <c r="V219"/>
      <c r="W219"/>
      <c r="X219"/>
    </row>
    <row r="220" spans="12:24" x14ac:dyDescent="0.25">
      <c r="L220"/>
      <c r="M220"/>
      <c r="N220"/>
      <c r="O220"/>
      <c r="P220"/>
      <c r="Q220"/>
      <c r="R220"/>
      <c r="S220"/>
      <c r="T220"/>
      <c r="U220"/>
      <c r="V220"/>
      <c r="W220"/>
      <c r="X220"/>
    </row>
    <row r="221" spans="12:24" x14ac:dyDescent="0.25">
      <c r="L221"/>
      <c r="M221"/>
      <c r="N221"/>
      <c r="O221"/>
      <c r="P221"/>
      <c r="Q221"/>
      <c r="R221"/>
      <c r="S221"/>
      <c r="T221"/>
      <c r="U221"/>
      <c r="V221"/>
      <c r="W221"/>
      <c r="X221"/>
    </row>
    <row r="222" spans="12:24" x14ac:dyDescent="0.25">
      <c r="L222"/>
      <c r="M222"/>
      <c r="N222"/>
      <c r="O222"/>
      <c r="P222"/>
      <c r="Q222"/>
      <c r="R222"/>
      <c r="S222"/>
      <c r="T222"/>
      <c r="U222"/>
      <c r="V222"/>
      <c r="W222"/>
      <c r="X222"/>
    </row>
    <row r="223" spans="12:24" x14ac:dyDescent="0.25">
      <c r="L223"/>
      <c r="M223"/>
      <c r="N223"/>
      <c r="O223"/>
      <c r="P223"/>
      <c r="Q223"/>
      <c r="R223"/>
      <c r="S223"/>
      <c r="T223"/>
      <c r="U223"/>
      <c r="V223"/>
      <c r="W223"/>
      <c r="X223"/>
    </row>
    <row r="224" spans="12:24" x14ac:dyDescent="0.25">
      <c r="L224"/>
      <c r="M224"/>
      <c r="N224"/>
      <c r="O224"/>
      <c r="P224"/>
      <c r="Q224"/>
      <c r="R224"/>
      <c r="S224"/>
      <c r="T224"/>
      <c r="U224"/>
      <c r="V224"/>
      <c r="W224"/>
      <c r="X224"/>
    </row>
    <row r="225" spans="12:24" x14ac:dyDescent="0.25">
      <c r="L225"/>
      <c r="M225"/>
      <c r="N225"/>
      <c r="O225"/>
      <c r="P225"/>
      <c r="Q225"/>
      <c r="R225"/>
      <c r="S225"/>
      <c r="T225"/>
      <c r="U225"/>
      <c r="V225"/>
      <c r="W225"/>
      <c r="X225"/>
    </row>
    <row r="226" spans="12:24" x14ac:dyDescent="0.25">
      <c r="L226"/>
      <c r="M226"/>
      <c r="N226"/>
      <c r="O226"/>
      <c r="P226"/>
      <c r="Q226"/>
      <c r="R226"/>
      <c r="S226"/>
      <c r="T226"/>
      <c r="U226"/>
      <c r="V226"/>
      <c r="W226"/>
      <c r="X226"/>
    </row>
    <row r="227" spans="12:24" x14ac:dyDescent="0.25">
      <c r="L227"/>
      <c r="M227"/>
      <c r="N227"/>
      <c r="O227"/>
      <c r="P227"/>
      <c r="Q227"/>
      <c r="R227"/>
      <c r="S227"/>
      <c r="T227"/>
      <c r="U227"/>
      <c r="V227"/>
      <c r="W227"/>
      <c r="X227"/>
    </row>
    <row r="228" spans="12:24" x14ac:dyDescent="0.25">
      <c r="L228"/>
      <c r="M228"/>
      <c r="N228"/>
      <c r="O228"/>
      <c r="P228"/>
      <c r="Q228"/>
      <c r="R228"/>
      <c r="S228"/>
      <c r="T228"/>
      <c r="U228"/>
      <c r="V228"/>
      <c r="W228"/>
      <c r="X228"/>
    </row>
    <row r="229" spans="12:24" x14ac:dyDescent="0.25">
      <c r="L229"/>
      <c r="M229"/>
      <c r="N229"/>
      <c r="O229"/>
      <c r="P229"/>
      <c r="Q229"/>
      <c r="R229"/>
      <c r="S229"/>
      <c r="T229"/>
      <c r="U229"/>
      <c r="V229"/>
      <c r="W229"/>
      <c r="X229"/>
    </row>
    <row r="230" spans="12:24" x14ac:dyDescent="0.25">
      <c r="L230"/>
      <c r="M230"/>
      <c r="N230"/>
      <c r="O230"/>
      <c r="P230"/>
      <c r="Q230"/>
      <c r="R230"/>
      <c r="S230"/>
      <c r="T230"/>
      <c r="U230"/>
      <c r="V230"/>
      <c r="W230"/>
      <c r="X230"/>
    </row>
    <row r="231" spans="12:24" x14ac:dyDescent="0.25">
      <c r="L231"/>
      <c r="M231"/>
      <c r="N231"/>
      <c r="O231"/>
      <c r="P231"/>
      <c r="Q231"/>
      <c r="R231"/>
      <c r="S231"/>
      <c r="T231"/>
      <c r="U231"/>
      <c r="V231"/>
      <c r="W231"/>
      <c r="X231"/>
    </row>
    <row r="232" spans="12:24" x14ac:dyDescent="0.25">
      <c r="L232"/>
      <c r="M232"/>
      <c r="N232"/>
      <c r="O232"/>
      <c r="P232"/>
      <c r="Q232"/>
      <c r="R232"/>
      <c r="S232"/>
      <c r="T232"/>
      <c r="U232"/>
      <c r="V232"/>
      <c r="W232"/>
      <c r="X232"/>
    </row>
    <row r="233" spans="12:24" x14ac:dyDescent="0.25">
      <c r="L233"/>
      <c r="M233"/>
      <c r="N233"/>
      <c r="O233"/>
      <c r="P233"/>
      <c r="Q233"/>
      <c r="R233"/>
      <c r="S233"/>
      <c r="T233"/>
      <c r="U233"/>
      <c r="V233"/>
      <c r="W233"/>
      <c r="X233"/>
    </row>
    <row r="234" spans="12:24" x14ac:dyDescent="0.25">
      <c r="L234"/>
      <c r="M234"/>
      <c r="N234"/>
      <c r="O234"/>
      <c r="P234"/>
      <c r="Q234"/>
      <c r="R234"/>
      <c r="S234"/>
      <c r="T234"/>
      <c r="U234"/>
      <c r="V234"/>
      <c r="W234"/>
      <c r="X234"/>
    </row>
    <row r="235" spans="12:24" x14ac:dyDescent="0.25">
      <c r="L235"/>
      <c r="M235"/>
      <c r="N235"/>
      <c r="O235"/>
      <c r="P235"/>
      <c r="Q235"/>
      <c r="R235"/>
      <c r="S235"/>
      <c r="T235"/>
      <c r="U235"/>
      <c r="V235"/>
      <c r="W235"/>
      <c r="X235"/>
    </row>
    <row r="236" spans="12:24" x14ac:dyDescent="0.25">
      <c r="L236"/>
      <c r="M236"/>
      <c r="N236"/>
      <c r="O236"/>
      <c r="P236"/>
      <c r="Q236"/>
      <c r="R236"/>
      <c r="S236"/>
      <c r="T236"/>
      <c r="U236"/>
      <c r="V236"/>
      <c r="W236"/>
      <c r="X236"/>
    </row>
    <row r="237" spans="12:24" x14ac:dyDescent="0.25">
      <c r="L237"/>
      <c r="M237"/>
      <c r="N237"/>
      <c r="O237"/>
      <c r="P237"/>
      <c r="Q237"/>
      <c r="R237"/>
      <c r="S237"/>
      <c r="T237"/>
      <c r="U237"/>
      <c r="V237"/>
      <c r="W237"/>
      <c r="X237"/>
    </row>
    <row r="238" spans="12:24" x14ac:dyDescent="0.25">
      <c r="L238"/>
      <c r="M238"/>
      <c r="N238"/>
      <c r="O238"/>
      <c r="P238"/>
      <c r="Q238"/>
      <c r="R238"/>
      <c r="S238"/>
      <c r="T238"/>
      <c r="U238"/>
      <c r="V238"/>
      <c r="W238"/>
      <c r="X238"/>
    </row>
    <row r="239" spans="12:24" x14ac:dyDescent="0.25">
      <c r="L239"/>
      <c r="M239"/>
      <c r="N239"/>
      <c r="O239"/>
      <c r="P239"/>
      <c r="Q239"/>
      <c r="R239"/>
      <c r="S239"/>
      <c r="T239"/>
      <c r="U239"/>
      <c r="V239"/>
      <c r="W239"/>
      <c r="X239"/>
    </row>
    <row r="240" spans="12:24" x14ac:dyDescent="0.25">
      <c r="L240"/>
      <c r="M240"/>
      <c r="N240"/>
      <c r="O240"/>
      <c r="P240"/>
      <c r="Q240"/>
      <c r="R240"/>
      <c r="S240"/>
      <c r="T240"/>
      <c r="U240"/>
      <c r="V240"/>
      <c r="W240"/>
      <c r="X240"/>
    </row>
    <row r="241" spans="12:24" x14ac:dyDescent="0.25">
      <c r="L241"/>
      <c r="M241"/>
      <c r="N241"/>
      <c r="O241"/>
      <c r="P241"/>
      <c r="Q241"/>
      <c r="R241"/>
      <c r="S241"/>
      <c r="T241"/>
      <c r="U241"/>
      <c r="V241"/>
      <c r="W241"/>
      <c r="X241"/>
    </row>
    <row r="242" spans="12:24" x14ac:dyDescent="0.25">
      <c r="L242"/>
      <c r="M242"/>
      <c r="N242"/>
      <c r="O242"/>
      <c r="P242"/>
      <c r="Q242"/>
      <c r="R242"/>
      <c r="S242"/>
      <c r="T242"/>
      <c r="U242"/>
      <c r="V242"/>
      <c r="W242"/>
      <c r="X242"/>
    </row>
    <row r="243" spans="12:24" x14ac:dyDescent="0.25">
      <c r="L243"/>
      <c r="M243"/>
      <c r="N243"/>
      <c r="O243"/>
      <c r="P243"/>
      <c r="Q243"/>
      <c r="R243"/>
      <c r="S243"/>
      <c r="T243"/>
      <c r="U243"/>
      <c r="V243"/>
      <c r="W243"/>
      <c r="X243"/>
    </row>
    <row r="244" spans="12:24" x14ac:dyDescent="0.25">
      <c r="L244"/>
      <c r="M244"/>
      <c r="N244"/>
      <c r="O244"/>
      <c r="P244"/>
      <c r="Q244"/>
      <c r="R244"/>
      <c r="S244"/>
      <c r="T244"/>
      <c r="U244"/>
      <c r="V244"/>
      <c r="W244"/>
      <c r="X244"/>
    </row>
    <row r="245" spans="12:24" x14ac:dyDescent="0.25">
      <c r="L245"/>
      <c r="M245"/>
      <c r="N245"/>
      <c r="O245"/>
      <c r="P245"/>
      <c r="Q245"/>
      <c r="R245"/>
      <c r="S245"/>
      <c r="T245"/>
      <c r="U245"/>
      <c r="V245"/>
      <c r="W245"/>
      <c r="X245"/>
    </row>
    <row r="246" spans="12:24" x14ac:dyDescent="0.25">
      <c r="L246"/>
      <c r="M246"/>
      <c r="N246"/>
      <c r="O246"/>
      <c r="P246"/>
      <c r="Q246"/>
      <c r="R246"/>
      <c r="S246"/>
      <c r="T246"/>
      <c r="U246"/>
      <c r="V246"/>
      <c r="W246"/>
      <c r="X246"/>
    </row>
    <row r="247" spans="12:24" x14ac:dyDescent="0.25">
      <c r="L247"/>
      <c r="M247"/>
      <c r="N247"/>
      <c r="O247"/>
      <c r="P247"/>
      <c r="Q247"/>
      <c r="R247"/>
      <c r="S247"/>
      <c r="T247"/>
      <c r="U247"/>
      <c r="V247"/>
      <c r="W247"/>
      <c r="X247"/>
    </row>
    <row r="248" spans="12:24" x14ac:dyDescent="0.25">
      <c r="L248"/>
      <c r="M248"/>
      <c r="N248"/>
      <c r="O248"/>
      <c r="P248"/>
      <c r="Q248"/>
      <c r="R248"/>
      <c r="S248"/>
      <c r="T248"/>
      <c r="U248"/>
      <c r="V248"/>
      <c r="W248"/>
      <c r="X248"/>
    </row>
    <row r="249" spans="12:24" x14ac:dyDescent="0.25">
      <c r="L249"/>
      <c r="M249"/>
      <c r="N249"/>
      <c r="O249"/>
      <c r="P249"/>
      <c r="Q249"/>
      <c r="R249"/>
      <c r="S249"/>
      <c r="T249"/>
      <c r="U249"/>
      <c r="V249"/>
      <c r="W249"/>
      <c r="X249"/>
    </row>
    <row r="250" spans="12:24" x14ac:dyDescent="0.25">
      <c r="L250"/>
      <c r="M250"/>
      <c r="N250"/>
      <c r="O250"/>
      <c r="P250"/>
      <c r="Q250"/>
      <c r="R250"/>
      <c r="S250"/>
      <c r="T250"/>
      <c r="U250"/>
      <c r="V250"/>
      <c r="W250"/>
      <c r="X250"/>
    </row>
    <row r="251" spans="12:24" x14ac:dyDescent="0.25">
      <c r="L251"/>
      <c r="M251"/>
      <c r="N251"/>
      <c r="O251"/>
      <c r="P251"/>
      <c r="Q251"/>
      <c r="R251"/>
      <c r="S251"/>
      <c r="T251"/>
      <c r="U251"/>
      <c r="V251"/>
      <c r="W251"/>
      <c r="X251"/>
    </row>
    <row r="252" spans="12:24" x14ac:dyDescent="0.25">
      <c r="L252"/>
      <c r="M252"/>
      <c r="N252"/>
      <c r="O252"/>
      <c r="P252"/>
      <c r="Q252"/>
      <c r="R252"/>
      <c r="S252"/>
      <c r="T252"/>
      <c r="U252"/>
      <c r="V252"/>
      <c r="W252"/>
      <c r="X252"/>
    </row>
    <row r="253" spans="12:24" x14ac:dyDescent="0.25">
      <c r="L253"/>
      <c r="M253"/>
      <c r="N253"/>
      <c r="O253"/>
      <c r="P253"/>
      <c r="Q253"/>
      <c r="R253"/>
      <c r="S253"/>
      <c r="T253"/>
      <c r="U253"/>
      <c r="V253"/>
      <c r="W253"/>
      <c r="X253"/>
    </row>
    <row r="254" spans="12:24" x14ac:dyDescent="0.25">
      <c r="L254"/>
      <c r="M254"/>
      <c r="N254"/>
      <c r="O254"/>
      <c r="P254"/>
      <c r="Q254"/>
      <c r="R254"/>
      <c r="S254"/>
      <c r="T254"/>
      <c r="U254"/>
      <c r="V254"/>
      <c r="W254"/>
      <c r="X254"/>
    </row>
    <row r="255" spans="12:24" x14ac:dyDescent="0.25">
      <c r="L255"/>
      <c r="M255"/>
      <c r="N255"/>
      <c r="O255"/>
      <c r="P255"/>
      <c r="Q255"/>
      <c r="R255"/>
      <c r="S255"/>
      <c r="T255"/>
      <c r="U255"/>
      <c r="V255"/>
      <c r="W255"/>
      <c r="X255"/>
    </row>
    <row r="256" spans="12:24" x14ac:dyDescent="0.25">
      <c r="L256"/>
      <c r="M256"/>
      <c r="N256"/>
      <c r="O256"/>
      <c r="P256"/>
      <c r="Q256"/>
      <c r="R256"/>
      <c r="S256"/>
      <c r="T256"/>
      <c r="U256"/>
      <c r="V256"/>
      <c r="W256"/>
      <c r="X256"/>
    </row>
    <row r="257" spans="12:24" x14ac:dyDescent="0.25">
      <c r="L257"/>
      <c r="M257"/>
      <c r="N257"/>
      <c r="O257"/>
      <c r="P257"/>
      <c r="Q257"/>
      <c r="R257"/>
      <c r="S257"/>
      <c r="T257"/>
      <c r="U257"/>
      <c r="V257"/>
      <c r="W257"/>
      <c r="X257"/>
    </row>
    <row r="258" spans="12:24" x14ac:dyDescent="0.25">
      <c r="L258"/>
      <c r="M258"/>
      <c r="N258"/>
      <c r="O258"/>
      <c r="P258"/>
      <c r="Q258"/>
      <c r="R258"/>
      <c r="S258"/>
      <c r="T258"/>
      <c r="U258"/>
      <c r="V258"/>
      <c r="W258"/>
      <c r="X258"/>
    </row>
    <row r="259" spans="12:24" x14ac:dyDescent="0.25">
      <c r="L259"/>
      <c r="M259"/>
      <c r="N259"/>
      <c r="O259"/>
      <c r="P259"/>
      <c r="Q259"/>
      <c r="R259"/>
      <c r="S259"/>
      <c r="T259"/>
      <c r="U259"/>
      <c r="V259"/>
      <c r="W259"/>
      <c r="X259"/>
    </row>
    <row r="260" spans="12:24" x14ac:dyDescent="0.25">
      <c r="L260"/>
      <c r="M260"/>
      <c r="N260"/>
      <c r="O260"/>
      <c r="P260"/>
      <c r="Q260"/>
      <c r="R260"/>
      <c r="S260"/>
      <c r="T260"/>
      <c r="U260"/>
      <c r="V260"/>
      <c r="W260"/>
      <c r="X260"/>
    </row>
    <row r="261" spans="12:24" x14ac:dyDescent="0.25">
      <c r="L261"/>
      <c r="M261"/>
      <c r="N261"/>
      <c r="O261"/>
      <c r="P261"/>
      <c r="Q261"/>
      <c r="R261"/>
      <c r="S261"/>
      <c r="T261"/>
      <c r="U261"/>
      <c r="V261"/>
      <c r="W261"/>
      <c r="X261"/>
    </row>
    <row r="262" spans="12:24" x14ac:dyDescent="0.25">
      <c r="L262"/>
      <c r="M262"/>
      <c r="N262"/>
      <c r="O262"/>
      <c r="P262"/>
      <c r="Q262"/>
      <c r="R262"/>
      <c r="S262"/>
      <c r="T262"/>
      <c r="U262"/>
      <c r="V262"/>
      <c r="W262"/>
      <c r="X262"/>
    </row>
    <row r="263" spans="12:24" x14ac:dyDescent="0.25">
      <c r="L263"/>
      <c r="M263"/>
      <c r="N263"/>
      <c r="O263"/>
      <c r="P263"/>
      <c r="Q263"/>
      <c r="R263"/>
      <c r="S263"/>
      <c r="T263"/>
      <c r="U263"/>
      <c r="V263"/>
      <c r="W263"/>
      <c r="X263"/>
    </row>
    <row r="264" spans="12:24" x14ac:dyDescent="0.25">
      <c r="L264"/>
      <c r="M264"/>
      <c r="N264"/>
      <c r="O264"/>
      <c r="P264"/>
      <c r="Q264"/>
      <c r="R264"/>
      <c r="S264"/>
      <c r="T264"/>
      <c r="U264"/>
      <c r="V264"/>
      <c r="W264"/>
      <c r="X264"/>
    </row>
    <row r="265" spans="12:24" x14ac:dyDescent="0.25">
      <c r="L265"/>
      <c r="M265"/>
      <c r="N265"/>
      <c r="O265"/>
      <c r="P265"/>
      <c r="Q265"/>
      <c r="R265"/>
      <c r="S265"/>
      <c r="T265"/>
      <c r="U265"/>
      <c r="V265"/>
      <c r="W265"/>
      <c r="X265"/>
    </row>
    <row r="266" spans="12:24" x14ac:dyDescent="0.25">
      <c r="L266"/>
      <c r="M266"/>
      <c r="N266"/>
      <c r="O266"/>
      <c r="P266"/>
      <c r="Q266"/>
      <c r="R266"/>
      <c r="S266"/>
      <c r="T266"/>
      <c r="U266"/>
      <c r="V266"/>
      <c r="W266"/>
      <c r="X266"/>
    </row>
    <row r="267" spans="12:24" x14ac:dyDescent="0.25">
      <c r="L267"/>
      <c r="M267"/>
      <c r="N267"/>
      <c r="O267"/>
      <c r="P267"/>
      <c r="Q267"/>
      <c r="R267"/>
      <c r="S267"/>
      <c r="T267"/>
      <c r="U267"/>
      <c r="V267"/>
      <c r="W267"/>
      <c r="X267"/>
    </row>
    <row r="268" spans="12:24" x14ac:dyDescent="0.25">
      <c r="L268"/>
      <c r="M268"/>
      <c r="N268"/>
      <c r="O268"/>
      <c r="P268"/>
      <c r="Q268"/>
      <c r="R268"/>
      <c r="S268"/>
      <c r="T268"/>
      <c r="U268"/>
      <c r="V268"/>
      <c r="W268"/>
      <c r="X268"/>
    </row>
    <row r="269" spans="12:24" x14ac:dyDescent="0.25">
      <c r="L269"/>
      <c r="M269"/>
      <c r="N269"/>
      <c r="O269"/>
      <c r="P269"/>
      <c r="Q269"/>
      <c r="R269"/>
      <c r="S269"/>
      <c r="T269"/>
      <c r="U269"/>
      <c r="V269"/>
      <c r="W269"/>
      <c r="X269"/>
    </row>
    <row r="270" spans="12:24" x14ac:dyDescent="0.25">
      <c r="L270"/>
      <c r="M270"/>
      <c r="N270"/>
      <c r="O270"/>
      <c r="P270"/>
      <c r="Q270"/>
      <c r="R270"/>
      <c r="S270"/>
      <c r="T270"/>
      <c r="U270"/>
      <c r="V270"/>
      <c r="W270"/>
      <c r="X270"/>
    </row>
    <row r="271" spans="12:24" x14ac:dyDescent="0.25">
      <c r="L271"/>
      <c r="M271"/>
      <c r="N271"/>
      <c r="O271"/>
      <c r="P271"/>
      <c r="Q271"/>
      <c r="R271"/>
      <c r="S271"/>
      <c r="T271"/>
      <c r="U271"/>
      <c r="V271"/>
      <c r="W271"/>
      <c r="X271"/>
    </row>
    <row r="272" spans="12:24" x14ac:dyDescent="0.25">
      <c r="L272"/>
      <c r="M272"/>
      <c r="N272"/>
      <c r="O272"/>
      <c r="P272"/>
      <c r="Q272"/>
      <c r="R272"/>
      <c r="S272"/>
      <c r="T272"/>
      <c r="U272"/>
      <c r="V272"/>
      <c r="W272"/>
      <c r="X272"/>
    </row>
    <row r="273" spans="12:24" x14ac:dyDescent="0.25">
      <c r="L273"/>
      <c r="M273"/>
      <c r="N273"/>
      <c r="O273"/>
      <c r="P273"/>
      <c r="Q273"/>
      <c r="R273"/>
      <c r="S273"/>
      <c r="T273"/>
      <c r="U273"/>
      <c r="V273"/>
      <c r="W273"/>
      <c r="X273"/>
    </row>
    <row r="274" spans="12:24" x14ac:dyDescent="0.25">
      <c r="L274"/>
      <c r="M274"/>
      <c r="N274"/>
      <c r="O274"/>
      <c r="P274"/>
      <c r="Q274"/>
      <c r="R274"/>
      <c r="S274"/>
      <c r="T274"/>
      <c r="U274"/>
      <c r="V274"/>
      <c r="W274"/>
      <c r="X274"/>
    </row>
    <row r="275" spans="12:24" x14ac:dyDescent="0.25">
      <c r="L275"/>
      <c r="M275"/>
      <c r="N275"/>
      <c r="O275"/>
      <c r="P275"/>
      <c r="Q275"/>
      <c r="R275"/>
      <c r="S275"/>
      <c r="T275"/>
      <c r="U275"/>
      <c r="V275"/>
      <c r="W275"/>
      <c r="X275"/>
    </row>
    <row r="276" spans="12:24" x14ac:dyDescent="0.25">
      <c r="L276"/>
      <c r="M276"/>
      <c r="N276"/>
      <c r="O276"/>
      <c r="P276"/>
      <c r="Q276"/>
      <c r="R276"/>
      <c r="S276"/>
      <c r="T276"/>
      <c r="U276"/>
      <c r="V276"/>
      <c r="W276"/>
      <c r="X276"/>
    </row>
    <row r="277" spans="12:24" x14ac:dyDescent="0.25">
      <c r="L277"/>
      <c r="M277"/>
      <c r="N277"/>
      <c r="O277"/>
      <c r="P277"/>
      <c r="Q277"/>
      <c r="R277"/>
      <c r="S277"/>
      <c r="T277"/>
      <c r="U277"/>
      <c r="V277"/>
      <c r="W277"/>
      <c r="X277"/>
    </row>
    <row r="278" spans="12:24" x14ac:dyDescent="0.25">
      <c r="L278"/>
      <c r="M278"/>
      <c r="N278"/>
      <c r="O278"/>
      <c r="P278"/>
      <c r="Q278"/>
      <c r="R278"/>
      <c r="S278"/>
      <c r="T278"/>
      <c r="U278"/>
      <c r="V278"/>
      <c r="W278"/>
      <c r="X278"/>
    </row>
    <row r="279" spans="12:24" x14ac:dyDescent="0.25">
      <c r="L279"/>
      <c r="M279"/>
      <c r="N279"/>
      <c r="O279"/>
      <c r="P279"/>
      <c r="Q279"/>
      <c r="R279"/>
      <c r="S279"/>
      <c r="T279"/>
      <c r="U279"/>
      <c r="V279"/>
      <c r="W279"/>
      <c r="X279"/>
    </row>
    <row r="280" spans="12:24" x14ac:dyDescent="0.25">
      <c r="L280"/>
      <c r="M280"/>
      <c r="N280"/>
      <c r="O280"/>
      <c r="P280"/>
      <c r="Q280"/>
      <c r="R280"/>
      <c r="S280"/>
      <c r="T280"/>
      <c r="U280"/>
      <c r="V280"/>
      <c r="W280"/>
      <c r="X280"/>
    </row>
    <row r="281" spans="12:24" x14ac:dyDescent="0.25">
      <c r="L281"/>
      <c r="M281"/>
      <c r="N281"/>
      <c r="O281"/>
      <c r="P281"/>
      <c r="Q281"/>
      <c r="R281"/>
      <c r="S281"/>
      <c r="T281"/>
      <c r="U281"/>
      <c r="V281"/>
      <c r="W281"/>
      <c r="X281"/>
    </row>
    <row r="282" spans="12:24" x14ac:dyDescent="0.25">
      <c r="L282"/>
      <c r="M282"/>
      <c r="N282"/>
      <c r="O282"/>
      <c r="P282"/>
      <c r="Q282"/>
      <c r="R282"/>
      <c r="S282"/>
      <c r="T282"/>
      <c r="U282"/>
      <c r="V282"/>
      <c r="W282"/>
      <c r="X282"/>
    </row>
    <row r="283" spans="12:24" x14ac:dyDescent="0.25">
      <c r="L283"/>
      <c r="M283"/>
      <c r="N283"/>
      <c r="O283"/>
      <c r="P283"/>
      <c r="Q283"/>
      <c r="R283"/>
      <c r="S283"/>
      <c r="T283"/>
      <c r="U283"/>
      <c r="V283"/>
      <c r="W283"/>
      <c r="X283"/>
    </row>
    <row r="284" spans="12:24" x14ac:dyDescent="0.25">
      <c r="L284"/>
      <c r="M284"/>
      <c r="N284"/>
      <c r="O284"/>
      <c r="P284"/>
      <c r="Q284"/>
      <c r="R284"/>
      <c r="S284"/>
      <c r="T284"/>
      <c r="U284"/>
      <c r="V284"/>
      <c r="W284"/>
      <c r="X284"/>
    </row>
    <row r="285" spans="12:24" x14ac:dyDescent="0.25">
      <c r="L285"/>
      <c r="M285"/>
      <c r="N285"/>
      <c r="O285"/>
      <c r="P285"/>
      <c r="Q285"/>
      <c r="R285"/>
      <c r="S285"/>
      <c r="T285"/>
      <c r="U285"/>
      <c r="V285"/>
      <c r="W285"/>
      <c r="X285"/>
    </row>
    <row r="286" spans="12:24" x14ac:dyDescent="0.25">
      <c r="L286"/>
      <c r="M286"/>
      <c r="N286"/>
      <c r="O286"/>
      <c r="P286"/>
      <c r="Q286"/>
      <c r="R286"/>
      <c r="S286"/>
      <c r="T286"/>
      <c r="U286"/>
      <c r="V286"/>
      <c r="W286"/>
      <c r="X286"/>
    </row>
    <row r="287" spans="12:24" x14ac:dyDescent="0.25">
      <c r="L287"/>
      <c r="M287"/>
      <c r="N287"/>
      <c r="O287"/>
      <c r="P287"/>
      <c r="Q287"/>
      <c r="R287"/>
      <c r="S287"/>
      <c r="T287"/>
      <c r="U287"/>
      <c r="V287"/>
      <c r="W287"/>
      <c r="X287"/>
    </row>
    <row r="288" spans="12:24" x14ac:dyDescent="0.25">
      <c r="L288"/>
      <c r="M288"/>
      <c r="N288"/>
      <c r="O288"/>
      <c r="P288"/>
      <c r="Q288"/>
      <c r="R288"/>
      <c r="S288"/>
      <c r="T288"/>
      <c r="U288"/>
      <c r="V288"/>
      <c r="W288"/>
      <c r="X288"/>
    </row>
    <row r="289" spans="12:24" x14ac:dyDescent="0.25">
      <c r="L289"/>
      <c r="M289"/>
      <c r="N289"/>
      <c r="O289"/>
      <c r="P289"/>
      <c r="Q289"/>
      <c r="R289"/>
      <c r="S289"/>
      <c r="T289"/>
      <c r="U289"/>
      <c r="V289"/>
      <c r="W289"/>
      <c r="X289"/>
    </row>
    <row r="290" spans="12:24" x14ac:dyDescent="0.25">
      <c r="L290"/>
      <c r="M290"/>
      <c r="N290"/>
      <c r="O290"/>
      <c r="P290"/>
      <c r="Q290"/>
      <c r="R290"/>
      <c r="S290"/>
      <c r="T290"/>
      <c r="U290"/>
      <c r="V290"/>
      <c r="W290"/>
      <c r="X290"/>
    </row>
    <row r="291" spans="12:24" x14ac:dyDescent="0.25">
      <c r="L291"/>
      <c r="M291"/>
      <c r="N291"/>
      <c r="O291"/>
      <c r="P291"/>
      <c r="Q291"/>
      <c r="R291"/>
      <c r="S291"/>
      <c r="T291"/>
      <c r="U291"/>
      <c r="V291"/>
      <c r="W291"/>
      <c r="X291"/>
    </row>
    <row r="292" spans="12:24" x14ac:dyDescent="0.25">
      <c r="L292"/>
      <c r="M292"/>
      <c r="N292"/>
      <c r="O292"/>
      <c r="P292"/>
      <c r="Q292"/>
      <c r="R292"/>
      <c r="S292"/>
      <c r="T292"/>
      <c r="U292"/>
      <c r="V292"/>
      <c r="W292"/>
      <c r="X292"/>
    </row>
    <row r="293" spans="12:24" x14ac:dyDescent="0.25">
      <c r="L293"/>
      <c r="M293"/>
      <c r="N293"/>
      <c r="O293"/>
      <c r="P293"/>
      <c r="Q293"/>
      <c r="R293"/>
      <c r="S293"/>
      <c r="T293"/>
      <c r="U293"/>
      <c r="V293"/>
      <c r="W293"/>
      <c r="X293"/>
    </row>
    <row r="294" spans="12:24" x14ac:dyDescent="0.25">
      <c r="L294"/>
      <c r="M294"/>
      <c r="N294"/>
      <c r="O294"/>
      <c r="P294"/>
      <c r="Q294"/>
      <c r="R294"/>
      <c r="S294"/>
      <c r="T294"/>
      <c r="U294"/>
      <c r="V294"/>
      <c r="W294"/>
      <c r="X294"/>
    </row>
    <row r="295" spans="12:24" x14ac:dyDescent="0.25">
      <c r="L295"/>
      <c r="M295"/>
      <c r="N295"/>
      <c r="O295"/>
      <c r="P295"/>
      <c r="Q295"/>
      <c r="R295"/>
      <c r="S295"/>
      <c r="T295"/>
      <c r="U295"/>
      <c r="V295"/>
      <c r="W295"/>
      <c r="X295"/>
    </row>
    <row r="296" spans="12:24" x14ac:dyDescent="0.25">
      <c r="L296"/>
      <c r="M296"/>
      <c r="N296"/>
      <c r="O296"/>
      <c r="P296"/>
      <c r="Q296"/>
      <c r="R296"/>
      <c r="S296"/>
      <c r="T296"/>
      <c r="U296"/>
      <c r="V296"/>
      <c r="W296"/>
      <c r="X296"/>
    </row>
    <row r="297" spans="12:24" x14ac:dyDescent="0.25">
      <c r="L297"/>
      <c r="M297"/>
      <c r="N297"/>
      <c r="O297"/>
      <c r="P297"/>
      <c r="Q297"/>
      <c r="R297"/>
      <c r="S297"/>
      <c r="T297"/>
      <c r="U297"/>
      <c r="V297"/>
      <c r="W297"/>
      <c r="X297"/>
    </row>
    <row r="298" spans="12:24" x14ac:dyDescent="0.25">
      <c r="L298"/>
      <c r="M298"/>
      <c r="N298"/>
      <c r="O298"/>
      <c r="P298"/>
      <c r="Q298"/>
      <c r="R298"/>
      <c r="S298"/>
      <c r="T298"/>
      <c r="U298"/>
      <c r="V298"/>
      <c r="W298"/>
      <c r="X298"/>
    </row>
    <row r="299" spans="12:24" x14ac:dyDescent="0.25">
      <c r="L299"/>
      <c r="M299"/>
      <c r="N299"/>
      <c r="O299"/>
      <c r="P299"/>
      <c r="Q299"/>
      <c r="R299"/>
      <c r="S299"/>
      <c r="T299"/>
      <c r="U299"/>
      <c r="V299"/>
      <c r="W299"/>
      <c r="X299"/>
    </row>
    <row r="300" spans="12:24" x14ac:dyDescent="0.25">
      <c r="L300"/>
      <c r="M300"/>
      <c r="N300"/>
      <c r="O300"/>
      <c r="P300"/>
      <c r="Q300"/>
      <c r="R300"/>
      <c r="S300"/>
      <c r="T300"/>
      <c r="U300"/>
      <c r="V300"/>
      <c r="W300"/>
      <c r="X300"/>
    </row>
    <row r="301" spans="12:24" x14ac:dyDescent="0.25">
      <c r="L301"/>
      <c r="M301"/>
      <c r="N301"/>
      <c r="O301"/>
      <c r="P301"/>
      <c r="Q301"/>
      <c r="R301"/>
      <c r="S301"/>
      <c r="T301"/>
      <c r="U301"/>
      <c r="V301"/>
      <c r="W301"/>
      <c r="X301"/>
    </row>
    <row r="302" spans="12:24" x14ac:dyDescent="0.25">
      <c r="L302"/>
      <c r="M302"/>
      <c r="N302"/>
      <c r="O302"/>
      <c r="P302"/>
      <c r="Q302"/>
      <c r="R302"/>
      <c r="S302"/>
      <c r="T302"/>
      <c r="U302"/>
      <c r="V302"/>
      <c r="W302"/>
      <c r="X302"/>
    </row>
    <row r="303" spans="12:24" x14ac:dyDescent="0.25">
      <c r="L303"/>
      <c r="M303"/>
      <c r="N303"/>
      <c r="O303"/>
      <c r="P303"/>
      <c r="Q303"/>
      <c r="R303"/>
      <c r="S303"/>
      <c r="T303"/>
      <c r="U303"/>
      <c r="V303"/>
      <c r="W303"/>
      <c r="X303"/>
    </row>
    <row r="304" spans="12:24" x14ac:dyDescent="0.25">
      <c r="L304"/>
      <c r="M304"/>
      <c r="N304"/>
      <c r="O304"/>
      <c r="P304"/>
      <c r="Q304"/>
      <c r="R304"/>
      <c r="S304"/>
      <c r="T304"/>
      <c r="U304"/>
      <c r="V304"/>
      <c r="W304"/>
      <c r="X304"/>
    </row>
    <row r="305" spans="12:24" x14ac:dyDescent="0.25">
      <c r="L305"/>
      <c r="M305"/>
      <c r="N305"/>
      <c r="O305"/>
      <c r="P305"/>
      <c r="Q305"/>
      <c r="R305"/>
      <c r="S305"/>
      <c r="T305"/>
      <c r="U305"/>
      <c r="V305"/>
      <c r="W305"/>
      <c r="X305"/>
    </row>
    <row r="306" spans="12:24" x14ac:dyDescent="0.25">
      <c r="L306"/>
      <c r="M306"/>
      <c r="N306"/>
      <c r="O306"/>
      <c r="P306"/>
      <c r="Q306"/>
      <c r="R306"/>
      <c r="S306"/>
      <c r="T306"/>
      <c r="U306"/>
      <c r="V306"/>
      <c r="W306"/>
      <c r="X306"/>
    </row>
    <row r="307" spans="12:24" x14ac:dyDescent="0.25">
      <c r="L307"/>
      <c r="M307"/>
      <c r="N307"/>
      <c r="O307"/>
      <c r="P307"/>
      <c r="Q307"/>
      <c r="R307"/>
      <c r="S307"/>
      <c r="T307"/>
      <c r="U307"/>
      <c r="V307"/>
      <c r="W307"/>
      <c r="X307"/>
    </row>
    <row r="308" spans="12:24" x14ac:dyDescent="0.25">
      <c r="L308"/>
      <c r="M308"/>
      <c r="N308"/>
      <c r="O308"/>
      <c r="P308"/>
      <c r="Q308"/>
      <c r="R308"/>
      <c r="S308"/>
      <c r="T308"/>
      <c r="U308"/>
      <c r="V308"/>
      <c r="W308"/>
      <c r="X308"/>
    </row>
    <row r="309" spans="12:24" x14ac:dyDescent="0.25">
      <c r="L309"/>
      <c r="M309"/>
      <c r="N309"/>
      <c r="O309"/>
      <c r="P309"/>
      <c r="Q309"/>
      <c r="R309"/>
      <c r="S309"/>
      <c r="T309"/>
      <c r="U309"/>
      <c r="V309"/>
      <c r="W309"/>
      <c r="X309"/>
    </row>
    <row r="310" spans="12:24" x14ac:dyDescent="0.25">
      <c r="L310"/>
      <c r="M310"/>
      <c r="N310"/>
      <c r="O310"/>
      <c r="P310"/>
      <c r="Q310"/>
      <c r="R310"/>
      <c r="S310"/>
      <c r="T310"/>
      <c r="U310"/>
      <c r="V310"/>
      <c r="W310"/>
      <c r="X310"/>
    </row>
    <row r="311" spans="12:24" x14ac:dyDescent="0.25">
      <c r="L311"/>
      <c r="M311"/>
      <c r="N311"/>
      <c r="O311"/>
      <c r="P311"/>
      <c r="Q311"/>
      <c r="R311"/>
      <c r="S311"/>
      <c r="T311"/>
      <c r="U311"/>
      <c r="V311"/>
      <c r="W311"/>
      <c r="X311"/>
    </row>
    <row r="312" spans="12:24" x14ac:dyDescent="0.25">
      <c r="L312"/>
      <c r="M312"/>
      <c r="N312"/>
      <c r="O312"/>
      <c r="P312"/>
      <c r="Q312"/>
      <c r="R312"/>
      <c r="S312"/>
      <c r="T312"/>
      <c r="U312"/>
      <c r="V312"/>
      <c r="W312"/>
      <c r="X312"/>
    </row>
    <row r="313" spans="12:24" x14ac:dyDescent="0.25">
      <c r="L313"/>
      <c r="M313"/>
      <c r="N313"/>
      <c r="O313"/>
      <c r="P313"/>
      <c r="Q313"/>
      <c r="R313"/>
      <c r="S313"/>
      <c r="T313"/>
      <c r="U313"/>
      <c r="V313"/>
      <c r="W313"/>
      <c r="X313"/>
    </row>
    <row r="314" spans="12:24" x14ac:dyDescent="0.25">
      <c r="L314"/>
      <c r="M314"/>
      <c r="N314"/>
      <c r="O314"/>
      <c r="P314"/>
      <c r="Q314"/>
      <c r="R314"/>
      <c r="S314"/>
      <c r="T314"/>
      <c r="U314"/>
      <c r="V314"/>
      <c r="W314"/>
      <c r="X314"/>
    </row>
    <row r="315" spans="12:24" x14ac:dyDescent="0.25">
      <c r="L315"/>
      <c r="M315"/>
      <c r="N315"/>
      <c r="O315"/>
      <c r="P315"/>
      <c r="Q315"/>
      <c r="R315"/>
      <c r="S315"/>
      <c r="T315"/>
      <c r="U315"/>
      <c r="V315"/>
      <c r="W315"/>
      <c r="X315"/>
    </row>
    <row r="316" spans="12:24" x14ac:dyDescent="0.25">
      <c r="L316"/>
      <c r="M316"/>
      <c r="N316"/>
      <c r="O316"/>
      <c r="P316"/>
      <c r="Q316"/>
      <c r="R316"/>
      <c r="S316"/>
      <c r="T316"/>
      <c r="U316"/>
      <c r="V316"/>
      <c r="W316"/>
      <c r="X316"/>
    </row>
    <row r="317" spans="12:24" x14ac:dyDescent="0.25">
      <c r="L317"/>
      <c r="M317"/>
      <c r="N317"/>
      <c r="O317"/>
      <c r="P317"/>
      <c r="Q317"/>
      <c r="R317"/>
      <c r="S317"/>
      <c r="T317"/>
      <c r="U317"/>
      <c r="V317"/>
      <c r="W317"/>
      <c r="X317"/>
    </row>
    <row r="318" spans="12:24" x14ac:dyDescent="0.25">
      <c r="L318"/>
      <c r="M318"/>
      <c r="N318"/>
      <c r="O318"/>
      <c r="P318"/>
      <c r="Q318"/>
      <c r="R318"/>
      <c r="S318"/>
      <c r="T318"/>
      <c r="U318"/>
      <c r="V318"/>
      <c r="W318"/>
      <c r="X318"/>
    </row>
    <row r="319" spans="12:24" x14ac:dyDescent="0.25">
      <c r="L319"/>
      <c r="M319"/>
      <c r="N319"/>
      <c r="O319"/>
      <c r="P319"/>
      <c r="Q319"/>
      <c r="R319"/>
      <c r="S319"/>
      <c r="T319"/>
      <c r="U319"/>
      <c r="V319"/>
      <c r="W319"/>
      <c r="X319"/>
    </row>
    <row r="320" spans="12:24" x14ac:dyDescent="0.25">
      <c r="L320"/>
      <c r="M320"/>
      <c r="N320"/>
      <c r="O320"/>
      <c r="P320"/>
      <c r="Q320"/>
      <c r="R320"/>
      <c r="S320"/>
      <c r="T320"/>
      <c r="U320"/>
      <c r="V320"/>
      <c r="W320"/>
      <c r="X320"/>
    </row>
    <row r="321" spans="12:24" x14ac:dyDescent="0.25">
      <c r="L321"/>
      <c r="M321"/>
      <c r="N321"/>
      <c r="O321"/>
      <c r="P321"/>
      <c r="Q321"/>
      <c r="R321"/>
      <c r="S321"/>
      <c r="T321"/>
      <c r="U321"/>
      <c r="V321"/>
      <c r="W321"/>
      <c r="X321"/>
    </row>
    <row r="322" spans="12:24" x14ac:dyDescent="0.25">
      <c r="L322"/>
      <c r="M322"/>
      <c r="N322"/>
      <c r="O322"/>
      <c r="P322"/>
      <c r="Q322"/>
      <c r="R322"/>
      <c r="S322"/>
      <c r="T322"/>
      <c r="U322"/>
      <c r="V322"/>
      <c r="W322"/>
      <c r="X322"/>
    </row>
    <row r="323" spans="12:24" x14ac:dyDescent="0.25">
      <c r="L323"/>
      <c r="M323"/>
      <c r="N323"/>
      <c r="O323"/>
      <c r="P323"/>
      <c r="Q323"/>
      <c r="R323"/>
      <c r="S323"/>
      <c r="T323"/>
      <c r="U323"/>
      <c r="V323"/>
      <c r="W323"/>
      <c r="X323"/>
    </row>
    <row r="324" spans="12:24" x14ac:dyDescent="0.25">
      <c r="L324"/>
      <c r="M324"/>
      <c r="N324"/>
      <c r="O324"/>
      <c r="P324"/>
      <c r="Q324"/>
      <c r="R324"/>
      <c r="S324"/>
      <c r="T324"/>
      <c r="U324"/>
      <c r="V324"/>
      <c r="W324"/>
      <c r="X324"/>
    </row>
    <row r="325" spans="12:24" x14ac:dyDescent="0.25">
      <c r="L325"/>
      <c r="M325"/>
      <c r="N325"/>
      <c r="O325"/>
      <c r="P325"/>
      <c r="Q325"/>
      <c r="R325"/>
      <c r="S325"/>
      <c r="T325"/>
      <c r="U325"/>
      <c r="V325"/>
      <c r="W325"/>
      <c r="X325"/>
    </row>
    <row r="326" spans="12:24" x14ac:dyDescent="0.25">
      <c r="L326"/>
      <c r="M326"/>
      <c r="N326"/>
      <c r="O326"/>
      <c r="P326"/>
      <c r="Q326"/>
      <c r="R326"/>
      <c r="S326"/>
      <c r="T326"/>
      <c r="U326"/>
      <c r="V326"/>
      <c r="W326"/>
      <c r="X326"/>
    </row>
    <row r="327" spans="12:24" x14ac:dyDescent="0.25">
      <c r="L327"/>
      <c r="M327"/>
      <c r="N327"/>
      <c r="O327"/>
      <c r="P327"/>
      <c r="Q327"/>
      <c r="R327"/>
      <c r="S327"/>
      <c r="T327"/>
      <c r="U327"/>
      <c r="V327"/>
      <c r="W327"/>
      <c r="X327"/>
    </row>
    <row r="328" spans="12:24" x14ac:dyDescent="0.25">
      <c r="L328"/>
      <c r="M328"/>
      <c r="N328"/>
      <c r="O328"/>
      <c r="P328"/>
      <c r="Q328"/>
      <c r="R328"/>
      <c r="S328"/>
      <c r="T328"/>
      <c r="U328"/>
      <c r="V328"/>
      <c r="W328"/>
      <c r="X328"/>
    </row>
    <row r="329" spans="12:24" x14ac:dyDescent="0.25">
      <c r="L329"/>
      <c r="M329"/>
      <c r="N329"/>
      <c r="O329"/>
      <c r="P329"/>
      <c r="Q329"/>
      <c r="R329"/>
      <c r="S329"/>
      <c r="T329"/>
      <c r="U329"/>
      <c r="V329"/>
      <c r="W329"/>
      <c r="X329"/>
    </row>
    <row r="330" spans="12:24" x14ac:dyDescent="0.25">
      <c r="L330"/>
      <c r="M330"/>
      <c r="N330"/>
      <c r="O330"/>
      <c r="P330"/>
      <c r="Q330"/>
      <c r="R330"/>
      <c r="S330"/>
      <c r="T330"/>
      <c r="U330"/>
      <c r="V330"/>
      <c r="W330"/>
      <c r="X330"/>
    </row>
    <row r="331" spans="12:24" x14ac:dyDescent="0.25">
      <c r="L331"/>
      <c r="M331"/>
      <c r="N331"/>
      <c r="O331"/>
      <c r="P331"/>
      <c r="Q331"/>
      <c r="R331"/>
      <c r="S331"/>
      <c r="T331"/>
      <c r="U331"/>
      <c r="V331"/>
      <c r="W331"/>
      <c r="X331"/>
    </row>
    <row r="332" spans="12:24" x14ac:dyDescent="0.25">
      <c r="L332"/>
      <c r="M332"/>
      <c r="N332"/>
      <c r="O332"/>
      <c r="P332"/>
      <c r="Q332"/>
      <c r="R332"/>
      <c r="S332"/>
      <c r="T332"/>
      <c r="U332"/>
      <c r="V332"/>
      <c r="W332"/>
      <c r="X332"/>
    </row>
    <row r="333" spans="12:24" x14ac:dyDescent="0.25">
      <c r="L333"/>
      <c r="M333"/>
      <c r="N333"/>
      <c r="O333"/>
      <c r="P333"/>
      <c r="Q333"/>
      <c r="R333"/>
      <c r="S333"/>
      <c r="T333"/>
      <c r="U333"/>
      <c r="V333"/>
      <c r="W333"/>
      <c r="X333"/>
    </row>
    <row r="334" spans="12:24" x14ac:dyDescent="0.25">
      <c r="L334"/>
      <c r="M334"/>
      <c r="N334"/>
      <c r="O334"/>
      <c r="P334"/>
      <c r="Q334"/>
      <c r="R334"/>
      <c r="S334"/>
      <c r="T334"/>
      <c r="U334"/>
      <c r="V334"/>
      <c r="W334"/>
      <c r="X334"/>
    </row>
    <row r="335" spans="12:24" x14ac:dyDescent="0.25">
      <c r="L335"/>
      <c r="M335"/>
      <c r="N335"/>
      <c r="O335"/>
      <c r="P335"/>
      <c r="Q335"/>
      <c r="R335"/>
      <c r="S335"/>
      <c r="T335"/>
      <c r="U335"/>
      <c r="V335"/>
      <c r="W335"/>
      <c r="X335"/>
    </row>
    <row r="336" spans="12:24" x14ac:dyDescent="0.25">
      <c r="L336"/>
      <c r="M336"/>
      <c r="N336"/>
      <c r="O336"/>
      <c r="P336"/>
      <c r="Q336"/>
      <c r="R336"/>
      <c r="S336"/>
      <c r="T336"/>
      <c r="U336"/>
      <c r="V336"/>
      <c r="W336"/>
      <c r="X336"/>
    </row>
    <row r="337" spans="12:24" x14ac:dyDescent="0.25">
      <c r="L337"/>
      <c r="M337"/>
      <c r="N337"/>
      <c r="O337"/>
      <c r="P337"/>
      <c r="Q337"/>
      <c r="R337"/>
      <c r="S337"/>
      <c r="T337"/>
      <c r="U337"/>
      <c r="V337"/>
      <c r="W337"/>
      <c r="X337"/>
    </row>
    <row r="338" spans="12:24" x14ac:dyDescent="0.25">
      <c r="L338"/>
      <c r="M338"/>
      <c r="N338"/>
      <c r="O338"/>
      <c r="P338"/>
      <c r="Q338"/>
      <c r="R338"/>
      <c r="S338"/>
      <c r="T338"/>
      <c r="U338"/>
      <c r="V338"/>
      <c r="W338"/>
      <c r="X338"/>
    </row>
    <row r="339" spans="12:24" x14ac:dyDescent="0.25">
      <c r="L339"/>
      <c r="M339"/>
      <c r="N339"/>
      <c r="O339"/>
      <c r="P339"/>
      <c r="Q339"/>
      <c r="R339"/>
      <c r="S339"/>
      <c r="T339"/>
      <c r="U339"/>
      <c r="V339"/>
      <c r="W339"/>
      <c r="X339"/>
    </row>
    <row r="340" spans="12:24" x14ac:dyDescent="0.25">
      <c r="L340"/>
      <c r="M340"/>
      <c r="N340"/>
      <c r="O340"/>
      <c r="P340"/>
      <c r="Q340"/>
      <c r="R340"/>
      <c r="S340"/>
      <c r="T340"/>
      <c r="U340"/>
      <c r="V340"/>
      <c r="W340"/>
      <c r="X340"/>
    </row>
    <row r="341" spans="12:24" x14ac:dyDescent="0.25">
      <c r="L341"/>
      <c r="M341"/>
      <c r="N341"/>
      <c r="O341"/>
      <c r="P341"/>
      <c r="Q341"/>
      <c r="R341"/>
      <c r="S341"/>
      <c r="T341"/>
      <c r="U341"/>
      <c r="V341"/>
      <c r="W341"/>
      <c r="X341"/>
    </row>
    <row r="342" spans="12:24" x14ac:dyDescent="0.25">
      <c r="L342"/>
      <c r="M342"/>
      <c r="N342"/>
      <c r="O342"/>
      <c r="P342"/>
      <c r="Q342"/>
      <c r="R342"/>
      <c r="S342"/>
      <c r="T342"/>
      <c r="U342"/>
      <c r="V342"/>
      <c r="W342"/>
      <c r="X342"/>
    </row>
    <row r="343" spans="12:24" x14ac:dyDescent="0.25">
      <c r="L343"/>
      <c r="M343"/>
      <c r="N343"/>
      <c r="O343"/>
      <c r="P343"/>
      <c r="Q343"/>
      <c r="R343"/>
      <c r="S343"/>
      <c r="T343"/>
      <c r="U343"/>
      <c r="V343"/>
      <c r="W343"/>
      <c r="X343"/>
    </row>
    <row r="344" spans="12:24" x14ac:dyDescent="0.25">
      <c r="L344"/>
      <c r="M344"/>
      <c r="N344"/>
      <c r="O344"/>
      <c r="P344"/>
      <c r="Q344"/>
      <c r="R344"/>
      <c r="S344"/>
      <c r="T344"/>
      <c r="U344"/>
      <c r="V344"/>
      <c r="W344"/>
      <c r="X344"/>
    </row>
    <row r="345" spans="12:24" x14ac:dyDescent="0.25">
      <c r="L345"/>
      <c r="M345"/>
      <c r="N345"/>
      <c r="O345"/>
      <c r="P345"/>
      <c r="Q345"/>
      <c r="R345"/>
      <c r="S345"/>
      <c r="T345"/>
      <c r="U345"/>
      <c r="V345"/>
      <c r="W345"/>
      <c r="X345"/>
    </row>
    <row r="346" spans="12:24" x14ac:dyDescent="0.25">
      <c r="L346"/>
      <c r="M346"/>
      <c r="N346"/>
      <c r="O346"/>
      <c r="P346"/>
      <c r="Q346"/>
      <c r="R346"/>
      <c r="S346"/>
      <c r="T346"/>
      <c r="U346"/>
      <c r="V346"/>
      <c r="W346"/>
      <c r="X346"/>
    </row>
    <row r="347" spans="12:24" x14ac:dyDescent="0.25">
      <c r="L347"/>
      <c r="M347"/>
      <c r="N347"/>
      <c r="O347"/>
      <c r="P347"/>
      <c r="Q347"/>
      <c r="R347"/>
      <c r="S347"/>
      <c r="T347"/>
      <c r="U347"/>
      <c r="V347"/>
      <c r="W347"/>
      <c r="X347"/>
    </row>
    <row r="348" spans="12:24" x14ac:dyDescent="0.25">
      <c r="L348"/>
      <c r="M348"/>
      <c r="N348"/>
      <c r="O348"/>
      <c r="P348"/>
      <c r="Q348"/>
      <c r="R348"/>
      <c r="S348"/>
      <c r="T348"/>
      <c r="U348"/>
      <c r="V348"/>
      <c r="W348"/>
      <c r="X348"/>
    </row>
    <row r="349" spans="12:24" x14ac:dyDescent="0.25">
      <c r="L349"/>
      <c r="M349"/>
      <c r="N349"/>
      <c r="O349"/>
      <c r="P349"/>
      <c r="Q349"/>
      <c r="R349"/>
      <c r="S349"/>
      <c r="T349"/>
      <c r="U349"/>
      <c r="V349"/>
      <c r="W349"/>
      <c r="X349"/>
    </row>
    <row r="350" spans="12:24" x14ac:dyDescent="0.25">
      <c r="L350"/>
      <c r="M350"/>
      <c r="N350"/>
      <c r="O350"/>
      <c r="P350"/>
      <c r="Q350"/>
      <c r="R350"/>
      <c r="S350"/>
      <c r="T350"/>
      <c r="U350"/>
      <c r="V350"/>
      <c r="W350"/>
      <c r="X350"/>
    </row>
    <row r="351" spans="12:24" x14ac:dyDescent="0.25">
      <c r="L351"/>
      <c r="M351"/>
      <c r="N351"/>
      <c r="O351"/>
      <c r="P351"/>
      <c r="Q351"/>
      <c r="R351"/>
      <c r="S351"/>
      <c r="T351"/>
      <c r="U351"/>
      <c r="V351"/>
      <c r="W351"/>
      <c r="X351"/>
    </row>
    <row r="352" spans="12:24" x14ac:dyDescent="0.25">
      <c r="L352"/>
      <c r="M352"/>
      <c r="N352"/>
      <c r="O352"/>
      <c r="P352"/>
      <c r="Q352"/>
      <c r="R352"/>
      <c r="S352"/>
      <c r="T352"/>
      <c r="U352"/>
      <c r="V352"/>
      <c r="W352"/>
      <c r="X352"/>
    </row>
    <row r="353" spans="12:24" x14ac:dyDescent="0.25">
      <c r="L353"/>
      <c r="M353"/>
      <c r="N353"/>
      <c r="O353"/>
      <c r="P353"/>
      <c r="Q353"/>
      <c r="R353"/>
      <c r="S353"/>
      <c r="T353"/>
      <c r="U353"/>
      <c r="V353"/>
      <c r="W353"/>
      <c r="X353"/>
    </row>
    <row r="354" spans="12:24" x14ac:dyDescent="0.25">
      <c r="L354"/>
      <c r="M354"/>
      <c r="N354"/>
      <c r="O354"/>
      <c r="P354"/>
      <c r="Q354"/>
      <c r="R354"/>
      <c r="S354"/>
      <c r="T354"/>
      <c r="U354"/>
      <c r="V354"/>
      <c r="W354"/>
      <c r="X354"/>
    </row>
    <row r="355" spans="12:24" x14ac:dyDescent="0.25">
      <c r="L355"/>
      <c r="M355"/>
      <c r="N355"/>
      <c r="O355"/>
      <c r="P355"/>
      <c r="Q355"/>
      <c r="R355"/>
      <c r="S355"/>
      <c r="T355"/>
      <c r="U355"/>
      <c r="V355"/>
      <c r="W355"/>
      <c r="X355"/>
    </row>
    <row r="356" spans="12:24" x14ac:dyDescent="0.25">
      <c r="L356"/>
      <c r="M356"/>
      <c r="N356"/>
      <c r="O356"/>
      <c r="P356"/>
      <c r="Q356"/>
      <c r="R356"/>
      <c r="S356"/>
      <c r="T356"/>
      <c r="U356"/>
      <c r="V356"/>
      <c r="W356"/>
      <c r="X356"/>
    </row>
    <row r="357" spans="12:24" x14ac:dyDescent="0.25">
      <c r="L357"/>
      <c r="M357"/>
      <c r="N357"/>
      <c r="O357"/>
      <c r="P357"/>
      <c r="Q357"/>
      <c r="R357"/>
      <c r="S357"/>
      <c r="T357"/>
      <c r="U357"/>
      <c r="V357"/>
      <c r="W357"/>
      <c r="X357"/>
    </row>
    <row r="358" spans="12:24" x14ac:dyDescent="0.25">
      <c r="L358"/>
      <c r="M358"/>
      <c r="N358"/>
      <c r="O358"/>
      <c r="P358"/>
      <c r="Q358"/>
      <c r="R358"/>
      <c r="S358"/>
      <c r="T358"/>
      <c r="U358"/>
      <c r="V358"/>
      <c r="W358"/>
      <c r="X358"/>
    </row>
    <row r="359" spans="12:24" x14ac:dyDescent="0.25">
      <c r="L359"/>
      <c r="M359"/>
      <c r="N359"/>
      <c r="O359"/>
      <c r="P359"/>
      <c r="Q359"/>
      <c r="R359"/>
      <c r="S359"/>
      <c r="T359"/>
      <c r="U359"/>
      <c r="V359"/>
      <c r="W359"/>
      <c r="X359"/>
    </row>
    <row r="360" spans="12:24" x14ac:dyDescent="0.25">
      <c r="L360"/>
      <c r="M360"/>
      <c r="N360"/>
      <c r="O360"/>
      <c r="P360"/>
      <c r="Q360"/>
      <c r="R360"/>
      <c r="S360"/>
      <c r="T360"/>
      <c r="U360"/>
      <c r="V360"/>
      <c r="W360"/>
      <c r="X360"/>
    </row>
    <row r="361" spans="12:24" x14ac:dyDescent="0.25">
      <c r="L361"/>
      <c r="M361"/>
      <c r="N361"/>
      <c r="O361"/>
      <c r="P361"/>
      <c r="Q361"/>
      <c r="R361"/>
      <c r="S361"/>
      <c r="T361"/>
      <c r="U361"/>
      <c r="V361"/>
      <c r="W361"/>
      <c r="X361"/>
    </row>
    <row r="362" spans="12:24" x14ac:dyDescent="0.25">
      <c r="L362"/>
      <c r="M362"/>
      <c r="N362"/>
      <c r="O362"/>
      <c r="P362"/>
      <c r="Q362"/>
      <c r="R362"/>
      <c r="S362"/>
      <c r="T362"/>
      <c r="U362"/>
      <c r="V362"/>
      <c r="W362"/>
      <c r="X362"/>
    </row>
    <row r="363" spans="12:24" x14ac:dyDescent="0.25">
      <c r="L363"/>
      <c r="M363"/>
      <c r="N363"/>
      <c r="O363"/>
      <c r="P363"/>
      <c r="Q363"/>
      <c r="R363"/>
      <c r="S363"/>
      <c r="T363"/>
      <c r="U363"/>
      <c r="V363"/>
      <c r="W363"/>
      <c r="X363"/>
    </row>
    <row r="364" spans="12:24" x14ac:dyDescent="0.25">
      <c r="L364"/>
      <c r="M364"/>
      <c r="N364"/>
      <c r="O364"/>
      <c r="P364"/>
      <c r="Q364"/>
      <c r="R364"/>
      <c r="S364"/>
      <c r="T364"/>
      <c r="U364"/>
      <c r="V364"/>
      <c r="W364"/>
      <c r="X364"/>
    </row>
    <row r="365" spans="12:24" x14ac:dyDescent="0.25">
      <c r="L365"/>
      <c r="M365"/>
      <c r="N365"/>
      <c r="O365"/>
      <c r="P365"/>
      <c r="Q365"/>
      <c r="R365"/>
      <c r="S365"/>
      <c r="T365"/>
      <c r="U365"/>
      <c r="V365"/>
      <c r="W365"/>
      <c r="X365"/>
    </row>
    <row r="366" spans="12:24" x14ac:dyDescent="0.25">
      <c r="L366"/>
      <c r="M366"/>
      <c r="N366"/>
      <c r="O366"/>
      <c r="P366"/>
      <c r="Q366"/>
      <c r="R366"/>
      <c r="S366"/>
      <c r="T366"/>
      <c r="U366"/>
      <c r="V366"/>
      <c r="W366"/>
      <c r="X366"/>
    </row>
    <row r="367" spans="12:24" x14ac:dyDescent="0.25">
      <c r="L367"/>
      <c r="M367"/>
      <c r="N367"/>
      <c r="O367"/>
      <c r="P367"/>
      <c r="Q367"/>
      <c r="R367"/>
      <c r="S367"/>
      <c r="T367"/>
      <c r="U367"/>
      <c r="V367"/>
      <c r="W367"/>
      <c r="X367"/>
    </row>
    <row r="368" spans="12:24" x14ac:dyDescent="0.25">
      <c r="L368"/>
      <c r="M368"/>
      <c r="N368"/>
      <c r="O368"/>
      <c r="P368"/>
      <c r="Q368"/>
      <c r="R368"/>
      <c r="S368"/>
      <c r="T368"/>
      <c r="U368"/>
      <c r="V368"/>
      <c r="W368"/>
      <c r="X368"/>
    </row>
    <row r="369" spans="12:24" x14ac:dyDescent="0.25">
      <c r="L369"/>
      <c r="M369"/>
      <c r="N369"/>
      <c r="O369"/>
      <c r="P369"/>
      <c r="Q369"/>
      <c r="R369"/>
      <c r="S369"/>
      <c r="T369"/>
      <c r="U369"/>
      <c r="V369"/>
      <c r="W369"/>
      <c r="X369"/>
    </row>
    <row r="370" spans="12:24" x14ac:dyDescent="0.25">
      <c r="L370"/>
      <c r="M370"/>
      <c r="N370"/>
      <c r="O370"/>
      <c r="P370"/>
      <c r="Q370"/>
      <c r="R370"/>
      <c r="S370"/>
      <c r="T370"/>
      <c r="U370"/>
      <c r="V370"/>
      <c r="W370"/>
      <c r="X370"/>
    </row>
    <row r="371" spans="12:24" x14ac:dyDescent="0.25">
      <c r="L371"/>
      <c r="M371"/>
      <c r="N371"/>
      <c r="O371"/>
      <c r="P371"/>
      <c r="Q371"/>
      <c r="R371"/>
      <c r="S371"/>
      <c r="T371"/>
      <c r="U371"/>
      <c r="V371"/>
      <c r="W371"/>
      <c r="X371"/>
    </row>
    <row r="372" spans="12:24" x14ac:dyDescent="0.25">
      <c r="L372"/>
      <c r="M372"/>
      <c r="N372"/>
      <c r="O372"/>
      <c r="P372"/>
      <c r="Q372"/>
      <c r="R372"/>
      <c r="S372"/>
      <c r="T372"/>
      <c r="U372"/>
      <c r="V372"/>
      <c r="W372"/>
      <c r="X372"/>
    </row>
    <row r="373" spans="12:24" x14ac:dyDescent="0.25">
      <c r="L373"/>
      <c r="M373"/>
      <c r="N373"/>
      <c r="O373"/>
      <c r="P373"/>
      <c r="Q373"/>
      <c r="R373"/>
      <c r="S373"/>
      <c r="T373"/>
      <c r="U373"/>
      <c r="V373"/>
      <c r="W373"/>
      <c r="X373"/>
    </row>
    <row r="374" spans="12:24" x14ac:dyDescent="0.25">
      <c r="L374"/>
      <c r="M374"/>
      <c r="N374"/>
      <c r="O374"/>
      <c r="P374"/>
      <c r="Q374"/>
      <c r="R374"/>
      <c r="S374"/>
      <c r="T374"/>
      <c r="U374"/>
      <c r="V374"/>
      <c r="W374"/>
      <c r="X374"/>
    </row>
    <row r="375" spans="12:24" x14ac:dyDescent="0.25">
      <c r="L375"/>
      <c r="M375"/>
      <c r="N375"/>
      <c r="O375"/>
      <c r="P375"/>
      <c r="Q375"/>
      <c r="R375"/>
      <c r="S375"/>
      <c r="T375"/>
      <c r="U375"/>
      <c r="V375"/>
      <c r="W375"/>
      <c r="X375"/>
    </row>
    <row r="376" spans="12:24" x14ac:dyDescent="0.25">
      <c r="L376"/>
      <c r="M376"/>
      <c r="N376"/>
      <c r="O376"/>
      <c r="P376"/>
      <c r="Q376"/>
      <c r="R376"/>
      <c r="S376"/>
      <c r="T376"/>
      <c r="U376"/>
      <c r="V376"/>
      <c r="W376"/>
      <c r="X376"/>
    </row>
    <row r="377" spans="12:24" x14ac:dyDescent="0.25">
      <c r="L377"/>
      <c r="M377"/>
      <c r="N377"/>
      <c r="O377"/>
      <c r="P377"/>
      <c r="Q377"/>
      <c r="R377"/>
      <c r="S377"/>
      <c r="T377"/>
      <c r="U377"/>
      <c r="V377"/>
      <c r="W377"/>
      <c r="X377"/>
    </row>
    <row r="378" spans="12:24" x14ac:dyDescent="0.25">
      <c r="L378"/>
      <c r="M378"/>
      <c r="N378"/>
      <c r="O378"/>
      <c r="P378"/>
      <c r="Q378"/>
      <c r="R378"/>
      <c r="S378"/>
      <c r="T378"/>
      <c r="U378"/>
      <c r="V378"/>
      <c r="W378"/>
      <c r="X378"/>
    </row>
    <row r="379" spans="12:24" x14ac:dyDescent="0.25">
      <c r="L379"/>
      <c r="M379"/>
      <c r="N379"/>
      <c r="O379"/>
      <c r="P379"/>
      <c r="Q379"/>
      <c r="R379"/>
      <c r="S379"/>
      <c r="T379"/>
      <c r="U379"/>
      <c r="V379"/>
      <c r="W379"/>
      <c r="X379"/>
    </row>
    <row r="380" spans="12:24" x14ac:dyDescent="0.25">
      <c r="L380"/>
      <c r="M380"/>
      <c r="N380"/>
      <c r="O380"/>
      <c r="P380"/>
      <c r="Q380"/>
      <c r="R380"/>
      <c r="S380"/>
      <c r="T380"/>
      <c r="U380"/>
      <c r="V380"/>
      <c r="W380"/>
      <c r="X380"/>
    </row>
    <row r="381" spans="12:24" x14ac:dyDescent="0.25">
      <c r="L381"/>
      <c r="M381"/>
      <c r="N381"/>
      <c r="O381"/>
      <c r="P381"/>
      <c r="Q381"/>
      <c r="R381"/>
      <c r="S381"/>
      <c r="T381"/>
      <c r="U381"/>
      <c r="V381"/>
      <c r="W381"/>
      <c r="X381"/>
    </row>
    <row r="382" spans="12:24" x14ac:dyDescent="0.25">
      <c r="L382"/>
      <c r="M382"/>
      <c r="N382"/>
      <c r="O382"/>
      <c r="P382"/>
      <c r="Q382"/>
      <c r="R382"/>
      <c r="S382"/>
      <c r="T382"/>
      <c r="U382"/>
      <c r="V382"/>
      <c r="W382"/>
      <c r="X382"/>
    </row>
    <row r="383" spans="12:24" x14ac:dyDescent="0.25">
      <c r="L383"/>
      <c r="M383"/>
      <c r="N383"/>
      <c r="O383"/>
      <c r="P383"/>
      <c r="Q383"/>
      <c r="R383"/>
      <c r="S383"/>
      <c r="T383"/>
      <c r="U383"/>
      <c r="V383"/>
      <c r="W383"/>
      <c r="X383"/>
    </row>
    <row r="384" spans="12:24" x14ac:dyDescent="0.25">
      <c r="L384"/>
      <c r="M384"/>
      <c r="N384"/>
      <c r="O384"/>
      <c r="P384"/>
      <c r="Q384"/>
      <c r="R384"/>
      <c r="S384"/>
      <c r="T384"/>
      <c r="U384"/>
      <c r="V384"/>
      <c r="W384"/>
      <c r="X384"/>
    </row>
    <row r="385" spans="12:24" x14ac:dyDescent="0.25">
      <c r="L385"/>
      <c r="M385"/>
      <c r="N385"/>
      <c r="O385"/>
      <c r="P385"/>
      <c r="Q385"/>
      <c r="R385"/>
      <c r="S385"/>
      <c r="T385"/>
      <c r="U385"/>
      <c r="V385"/>
      <c r="W385"/>
      <c r="X385"/>
    </row>
    <row r="386" spans="12:24" x14ac:dyDescent="0.25">
      <c r="L386"/>
      <c r="M386"/>
      <c r="N386"/>
      <c r="O386"/>
      <c r="P386"/>
      <c r="Q386"/>
      <c r="R386"/>
      <c r="S386"/>
      <c r="T386"/>
      <c r="U386"/>
      <c r="V386"/>
      <c r="W386"/>
      <c r="X386"/>
    </row>
    <row r="387" spans="12:24" x14ac:dyDescent="0.25">
      <c r="L387"/>
      <c r="M387"/>
      <c r="N387"/>
      <c r="O387"/>
      <c r="P387"/>
      <c r="Q387"/>
      <c r="R387"/>
      <c r="S387"/>
      <c r="T387"/>
      <c r="U387"/>
      <c r="V387"/>
      <c r="W387"/>
      <c r="X387"/>
    </row>
    <row r="388" spans="12:24" x14ac:dyDescent="0.25">
      <c r="L388"/>
      <c r="M388"/>
      <c r="N388"/>
      <c r="O388"/>
      <c r="P388"/>
      <c r="Q388"/>
      <c r="R388"/>
      <c r="S388"/>
      <c r="T388"/>
      <c r="U388"/>
      <c r="V388"/>
      <c r="W388"/>
      <c r="X388"/>
    </row>
    <row r="389" spans="12:24" x14ac:dyDescent="0.25">
      <c r="L389"/>
      <c r="M389"/>
      <c r="N389"/>
      <c r="O389"/>
      <c r="P389"/>
      <c r="Q389"/>
      <c r="R389"/>
      <c r="S389"/>
      <c r="T389"/>
      <c r="U389"/>
      <c r="V389"/>
      <c r="W389"/>
      <c r="X389"/>
    </row>
    <row r="390" spans="12:24" x14ac:dyDescent="0.25">
      <c r="L390"/>
      <c r="M390"/>
      <c r="N390"/>
      <c r="O390"/>
      <c r="P390"/>
      <c r="Q390"/>
      <c r="R390"/>
      <c r="S390"/>
      <c r="T390"/>
      <c r="U390"/>
      <c r="V390"/>
      <c r="W390"/>
      <c r="X390"/>
    </row>
    <row r="391" spans="12:24" x14ac:dyDescent="0.25">
      <c r="L391"/>
      <c r="M391"/>
      <c r="N391"/>
      <c r="O391"/>
      <c r="P391"/>
      <c r="Q391"/>
      <c r="R391"/>
      <c r="S391"/>
      <c r="T391"/>
      <c r="U391"/>
      <c r="V391"/>
      <c r="W391"/>
      <c r="X391"/>
    </row>
    <row r="392" spans="12:24" x14ac:dyDescent="0.25">
      <c r="L392"/>
      <c r="M392"/>
      <c r="N392"/>
      <c r="O392"/>
      <c r="P392"/>
      <c r="Q392"/>
      <c r="R392"/>
      <c r="S392"/>
      <c r="T392"/>
      <c r="U392"/>
      <c r="V392"/>
      <c r="W392"/>
      <c r="X392"/>
    </row>
    <row r="393" spans="12:24" x14ac:dyDescent="0.25">
      <c r="L393"/>
      <c r="M393"/>
      <c r="N393"/>
      <c r="O393"/>
      <c r="P393"/>
      <c r="Q393"/>
      <c r="R393"/>
      <c r="S393"/>
      <c r="T393"/>
      <c r="U393"/>
      <c r="V393"/>
      <c r="W393"/>
      <c r="X393"/>
    </row>
    <row r="394" spans="12:24" x14ac:dyDescent="0.25">
      <c r="L394"/>
      <c r="M394"/>
      <c r="N394"/>
      <c r="O394"/>
      <c r="P394"/>
      <c r="Q394"/>
      <c r="R394"/>
      <c r="S394"/>
      <c r="T394"/>
      <c r="U394"/>
      <c r="V394"/>
      <c r="W394"/>
      <c r="X394"/>
    </row>
    <row r="395" spans="12:24" x14ac:dyDescent="0.25">
      <c r="L395"/>
      <c r="M395"/>
      <c r="N395"/>
      <c r="O395"/>
      <c r="P395"/>
      <c r="Q395"/>
      <c r="R395"/>
      <c r="S395"/>
      <c r="T395"/>
      <c r="U395"/>
      <c r="V395"/>
      <c r="W395"/>
      <c r="X395"/>
    </row>
    <row r="396" spans="12:24" x14ac:dyDescent="0.25">
      <c r="L396"/>
      <c r="M396"/>
      <c r="N396"/>
      <c r="O396"/>
      <c r="P396"/>
      <c r="Q396"/>
      <c r="R396"/>
      <c r="S396"/>
      <c r="T396"/>
      <c r="U396"/>
      <c r="V396"/>
      <c r="W396"/>
      <c r="X396"/>
    </row>
    <row r="397" spans="12:24" x14ac:dyDescent="0.25">
      <c r="L397"/>
      <c r="M397"/>
      <c r="N397"/>
      <c r="O397"/>
      <c r="P397"/>
      <c r="Q397"/>
      <c r="R397"/>
      <c r="S397"/>
      <c r="T397"/>
      <c r="U397"/>
      <c r="V397"/>
      <c r="W397"/>
      <c r="X397"/>
    </row>
    <row r="398" spans="12:24" x14ac:dyDescent="0.25">
      <c r="L398"/>
      <c r="M398"/>
      <c r="N398"/>
      <c r="O398"/>
      <c r="P398"/>
      <c r="Q398"/>
      <c r="R398"/>
      <c r="S398"/>
      <c r="T398"/>
      <c r="U398"/>
      <c r="V398"/>
      <c r="W398"/>
      <c r="X398"/>
    </row>
    <row r="399" spans="12:24" x14ac:dyDescent="0.25">
      <c r="L399"/>
      <c r="M399"/>
      <c r="N399"/>
      <c r="O399"/>
      <c r="P399"/>
      <c r="Q399"/>
      <c r="R399"/>
      <c r="S399"/>
      <c r="T399"/>
      <c r="U399"/>
      <c r="V399"/>
      <c r="W399"/>
      <c r="X399"/>
    </row>
    <row r="400" spans="12:24" x14ac:dyDescent="0.25">
      <c r="L400"/>
      <c r="M400"/>
      <c r="N400"/>
      <c r="O400"/>
      <c r="P400"/>
      <c r="Q400"/>
      <c r="R400"/>
      <c r="S400"/>
      <c r="T400"/>
      <c r="U400"/>
      <c r="V400"/>
      <c r="W400"/>
      <c r="X400"/>
    </row>
    <row r="401" spans="12:24" x14ac:dyDescent="0.25">
      <c r="L401"/>
      <c r="M401"/>
      <c r="N401"/>
      <c r="O401"/>
      <c r="P401"/>
      <c r="Q401"/>
      <c r="R401"/>
      <c r="S401"/>
      <c r="T401"/>
      <c r="U401"/>
      <c r="V401"/>
      <c r="W401"/>
      <c r="X401"/>
    </row>
    <row r="402" spans="12:24" x14ac:dyDescent="0.25">
      <c r="L402"/>
      <c r="M402"/>
      <c r="N402"/>
      <c r="O402"/>
      <c r="P402"/>
      <c r="Q402"/>
      <c r="R402"/>
      <c r="S402"/>
      <c r="T402"/>
      <c r="U402"/>
      <c r="V402"/>
      <c r="W402"/>
      <c r="X402"/>
    </row>
    <row r="403" spans="12:24" x14ac:dyDescent="0.25">
      <c r="L403"/>
      <c r="M403"/>
      <c r="N403"/>
      <c r="O403"/>
      <c r="P403"/>
      <c r="Q403"/>
      <c r="R403"/>
      <c r="S403"/>
      <c r="T403"/>
      <c r="U403"/>
      <c r="V403"/>
      <c r="W403"/>
      <c r="X403"/>
    </row>
    <row r="404" spans="12:24" x14ac:dyDescent="0.25">
      <c r="L404"/>
      <c r="M404"/>
      <c r="N404"/>
      <c r="O404"/>
      <c r="P404"/>
      <c r="Q404"/>
      <c r="R404"/>
      <c r="S404"/>
      <c r="T404"/>
      <c r="U404"/>
      <c r="V404"/>
      <c r="W404"/>
      <c r="X404"/>
    </row>
    <row r="405" spans="12:24" x14ac:dyDescent="0.25">
      <c r="L405"/>
      <c r="M405"/>
      <c r="N405"/>
      <c r="O405"/>
      <c r="P405"/>
      <c r="Q405"/>
      <c r="R405"/>
      <c r="S405"/>
      <c r="T405"/>
      <c r="U405"/>
      <c r="V405"/>
      <c r="W405"/>
      <c r="X405"/>
    </row>
    <row r="406" spans="12:24" x14ac:dyDescent="0.25">
      <c r="L406"/>
      <c r="M406"/>
      <c r="N406"/>
      <c r="O406"/>
      <c r="P406"/>
      <c r="Q406"/>
      <c r="R406"/>
      <c r="S406"/>
      <c r="T406"/>
      <c r="U406"/>
      <c r="V406"/>
      <c r="W406"/>
      <c r="X406"/>
    </row>
    <row r="407" spans="12:24" x14ac:dyDescent="0.25">
      <c r="L407"/>
      <c r="M407"/>
      <c r="N407"/>
      <c r="O407"/>
      <c r="P407"/>
      <c r="Q407"/>
      <c r="R407"/>
      <c r="S407"/>
      <c r="T407"/>
      <c r="U407"/>
      <c r="V407"/>
      <c r="W407"/>
      <c r="X407"/>
    </row>
    <row r="408" spans="12:24" x14ac:dyDescent="0.25">
      <c r="L408"/>
      <c r="M408"/>
      <c r="N408"/>
      <c r="O408"/>
      <c r="P408"/>
      <c r="Q408"/>
      <c r="R408"/>
      <c r="S408"/>
      <c r="T408"/>
      <c r="U408"/>
      <c r="V408"/>
      <c r="W408"/>
      <c r="X408"/>
    </row>
    <row r="409" spans="12:24" x14ac:dyDescent="0.25">
      <c r="L409"/>
      <c r="M409"/>
      <c r="N409"/>
      <c r="O409"/>
      <c r="P409"/>
      <c r="Q409"/>
      <c r="R409"/>
      <c r="S409"/>
      <c r="T409"/>
      <c r="U409"/>
      <c r="V409"/>
      <c r="W409"/>
      <c r="X409"/>
    </row>
    <row r="410" spans="12:24" x14ac:dyDescent="0.25">
      <c r="L410"/>
      <c r="M410"/>
      <c r="N410"/>
      <c r="O410"/>
      <c r="P410"/>
      <c r="Q410"/>
      <c r="R410"/>
      <c r="S410"/>
      <c r="T410"/>
      <c r="U410"/>
      <c r="V410"/>
      <c r="W410"/>
      <c r="X410"/>
    </row>
    <row r="411" spans="12:24" x14ac:dyDescent="0.25">
      <c r="L411"/>
      <c r="M411"/>
      <c r="N411"/>
      <c r="O411"/>
      <c r="P411"/>
      <c r="Q411"/>
      <c r="R411"/>
      <c r="S411"/>
      <c r="T411"/>
      <c r="U411"/>
      <c r="V411"/>
      <c r="W411"/>
      <c r="X411"/>
    </row>
    <row r="412" spans="12:24" x14ac:dyDescent="0.25">
      <c r="L412"/>
      <c r="M412"/>
      <c r="N412"/>
      <c r="O412"/>
      <c r="P412"/>
      <c r="Q412"/>
      <c r="R412"/>
      <c r="S412"/>
      <c r="T412"/>
      <c r="U412"/>
      <c r="V412"/>
      <c r="W412"/>
      <c r="X412"/>
    </row>
    <row r="413" spans="12:24" x14ac:dyDescent="0.25">
      <c r="L413"/>
      <c r="M413"/>
      <c r="N413"/>
      <c r="O413"/>
      <c r="P413"/>
      <c r="Q413"/>
      <c r="R413"/>
      <c r="S413"/>
      <c r="T413"/>
      <c r="U413"/>
      <c r="V413"/>
      <c r="W413"/>
      <c r="X413"/>
    </row>
    <row r="414" spans="12:24" x14ac:dyDescent="0.25">
      <c r="L414"/>
      <c r="M414"/>
      <c r="N414"/>
      <c r="O414"/>
      <c r="P414"/>
      <c r="Q414"/>
      <c r="R414"/>
      <c r="S414"/>
      <c r="T414"/>
      <c r="U414"/>
      <c r="V414"/>
      <c r="W414"/>
      <c r="X414"/>
    </row>
    <row r="415" spans="12:24" x14ac:dyDescent="0.25">
      <c r="L415"/>
      <c r="M415"/>
      <c r="N415"/>
      <c r="O415"/>
      <c r="P415"/>
      <c r="Q415"/>
      <c r="R415"/>
      <c r="S415"/>
      <c r="T415"/>
      <c r="U415"/>
      <c r="V415"/>
      <c r="W415"/>
      <c r="X415"/>
    </row>
    <row r="416" spans="12:24" x14ac:dyDescent="0.25">
      <c r="L416"/>
      <c r="M416"/>
      <c r="N416"/>
      <c r="O416"/>
      <c r="P416"/>
      <c r="Q416"/>
      <c r="R416"/>
      <c r="S416"/>
      <c r="T416"/>
      <c r="U416"/>
      <c r="V416"/>
      <c r="W416"/>
      <c r="X416"/>
    </row>
    <row r="417" spans="12:24" x14ac:dyDescent="0.25">
      <c r="L417"/>
      <c r="M417"/>
      <c r="N417"/>
      <c r="O417"/>
      <c r="P417"/>
      <c r="Q417"/>
      <c r="R417"/>
      <c r="S417"/>
      <c r="T417"/>
      <c r="U417"/>
      <c r="V417"/>
      <c r="W417"/>
      <c r="X417"/>
    </row>
    <row r="418" spans="12:24" x14ac:dyDescent="0.25">
      <c r="L418"/>
      <c r="M418"/>
      <c r="N418"/>
      <c r="O418"/>
      <c r="P418"/>
      <c r="Q418"/>
      <c r="R418"/>
      <c r="S418"/>
      <c r="T418"/>
      <c r="U418"/>
      <c r="V418"/>
      <c r="W418"/>
      <c r="X418"/>
    </row>
    <row r="419" spans="12:24" x14ac:dyDescent="0.25">
      <c r="L419"/>
      <c r="M419"/>
      <c r="N419"/>
      <c r="O419"/>
      <c r="P419"/>
      <c r="Q419"/>
      <c r="R419"/>
      <c r="S419"/>
      <c r="T419"/>
      <c r="U419"/>
      <c r="V419"/>
      <c r="W419"/>
      <c r="X419"/>
    </row>
    <row r="420" spans="12:24" x14ac:dyDescent="0.25">
      <c r="L420"/>
      <c r="M420"/>
      <c r="N420"/>
      <c r="O420"/>
      <c r="P420"/>
      <c r="Q420"/>
      <c r="R420"/>
      <c r="S420"/>
      <c r="T420"/>
      <c r="U420"/>
      <c r="V420"/>
      <c r="W420"/>
      <c r="X420"/>
    </row>
    <row r="421" spans="12:24" x14ac:dyDescent="0.25">
      <c r="L421"/>
      <c r="M421"/>
      <c r="N421"/>
      <c r="O421"/>
      <c r="P421"/>
      <c r="Q421"/>
      <c r="R421"/>
      <c r="S421"/>
      <c r="T421"/>
      <c r="U421"/>
      <c r="V421"/>
      <c r="W421"/>
      <c r="X421"/>
    </row>
    <row r="422" spans="12:24" x14ac:dyDescent="0.25">
      <c r="L422"/>
      <c r="M422"/>
      <c r="N422"/>
      <c r="O422"/>
      <c r="P422"/>
      <c r="Q422"/>
      <c r="R422"/>
      <c r="S422"/>
      <c r="T422"/>
      <c r="U422"/>
      <c r="V422"/>
      <c r="W422"/>
      <c r="X422"/>
    </row>
    <row r="423" spans="12:24" x14ac:dyDescent="0.25">
      <c r="L423"/>
      <c r="M423"/>
      <c r="N423"/>
      <c r="O423"/>
      <c r="P423"/>
      <c r="Q423"/>
      <c r="R423"/>
      <c r="S423"/>
      <c r="T423"/>
      <c r="U423"/>
      <c r="V423"/>
      <c r="W423"/>
      <c r="X423"/>
    </row>
    <row r="424" spans="12:24" x14ac:dyDescent="0.25">
      <c r="L424"/>
      <c r="M424"/>
      <c r="N424"/>
      <c r="O424"/>
      <c r="P424"/>
      <c r="Q424"/>
      <c r="R424"/>
      <c r="S424"/>
      <c r="T424"/>
      <c r="U424"/>
      <c r="V424"/>
      <c r="W424"/>
      <c r="X424"/>
    </row>
    <row r="425" spans="12:24" x14ac:dyDescent="0.25">
      <c r="L425"/>
      <c r="M425"/>
      <c r="N425"/>
      <c r="O425"/>
      <c r="P425"/>
      <c r="Q425"/>
      <c r="R425"/>
      <c r="S425"/>
      <c r="T425"/>
      <c r="U425"/>
      <c r="V425"/>
      <c r="W425"/>
      <c r="X425"/>
    </row>
    <row r="426" spans="12:24" x14ac:dyDescent="0.25">
      <c r="L426"/>
      <c r="M426"/>
      <c r="N426"/>
      <c r="O426"/>
      <c r="P426"/>
      <c r="Q426"/>
      <c r="R426"/>
      <c r="S426"/>
      <c r="T426"/>
      <c r="U426"/>
      <c r="V426"/>
      <c r="W426"/>
      <c r="X426"/>
    </row>
    <row r="427" spans="12:24" x14ac:dyDescent="0.25">
      <c r="L427"/>
      <c r="M427"/>
      <c r="N427"/>
      <c r="O427"/>
      <c r="P427"/>
      <c r="Q427"/>
      <c r="R427"/>
      <c r="S427"/>
      <c r="T427"/>
      <c r="U427"/>
      <c r="V427"/>
      <c r="W427"/>
      <c r="X427"/>
    </row>
    <row r="428" spans="12:24" x14ac:dyDescent="0.25">
      <c r="L428"/>
      <c r="M428"/>
      <c r="N428"/>
      <c r="O428"/>
      <c r="P428"/>
      <c r="Q428"/>
      <c r="R428"/>
      <c r="S428"/>
      <c r="T428"/>
      <c r="U428"/>
      <c r="V428"/>
      <c r="W428"/>
      <c r="X428"/>
    </row>
    <row r="429" spans="12:24" x14ac:dyDescent="0.25">
      <c r="L429"/>
      <c r="M429"/>
      <c r="N429"/>
      <c r="O429"/>
      <c r="P429"/>
      <c r="Q429"/>
      <c r="R429"/>
      <c r="S429"/>
      <c r="T429"/>
      <c r="U429"/>
      <c r="V429"/>
      <c r="W429"/>
      <c r="X429"/>
    </row>
    <row r="430" spans="12:24" x14ac:dyDescent="0.25">
      <c r="L430"/>
      <c r="M430"/>
      <c r="N430"/>
      <c r="O430"/>
      <c r="P430"/>
      <c r="Q430"/>
      <c r="R430"/>
      <c r="S430"/>
      <c r="T430"/>
      <c r="U430"/>
      <c r="V430"/>
      <c r="W430"/>
      <c r="X430"/>
    </row>
    <row r="431" spans="12:24" x14ac:dyDescent="0.25">
      <c r="L431"/>
      <c r="M431"/>
      <c r="N431"/>
      <c r="O431"/>
      <c r="P431"/>
      <c r="Q431"/>
      <c r="R431"/>
      <c r="S431"/>
      <c r="T431"/>
      <c r="U431"/>
      <c r="V431"/>
      <c r="W431"/>
      <c r="X431"/>
    </row>
    <row r="432" spans="12:24" x14ac:dyDescent="0.25">
      <c r="L432"/>
      <c r="M432"/>
      <c r="N432"/>
      <c r="O432"/>
      <c r="P432"/>
      <c r="Q432"/>
      <c r="R432"/>
      <c r="S432"/>
      <c r="T432"/>
      <c r="U432"/>
      <c r="V432"/>
      <c r="W432"/>
      <c r="X432"/>
    </row>
    <row r="433" spans="12:24" x14ac:dyDescent="0.25">
      <c r="L433"/>
      <c r="M433"/>
      <c r="N433"/>
      <c r="O433"/>
      <c r="P433"/>
      <c r="Q433"/>
      <c r="R433"/>
      <c r="S433"/>
      <c r="T433"/>
      <c r="U433"/>
      <c r="V433"/>
      <c r="W433"/>
      <c r="X433"/>
    </row>
    <row r="434" spans="12:24" x14ac:dyDescent="0.25">
      <c r="L434"/>
      <c r="M434"/>
      <c r="N434"/>
      <c r="O434"/>
      <c r="P434"/>
      <c r="Q434"/>
      <c r="R434"/>
      <c r="S434"/>
      <c r="T434"/>
      <c r="U434"/>
      <c r="V434"/>
      <c r="W434"/>
      <c r="X434"/>
    </row>
    <row r="435" spans="12:24" x14ac:dyDescent="0.25">
      <c r="L435"/>
      <c r="M435"/>
      <c r="N435"/>
      <c r="O435"/>
      <c r="P435"/>
      <c r="Q435"/>
      <c r="R435"/>
      <c r="S435"/>
      <c r="T435"/>
      <c r="U435"/>
      <c r="V435"/>
      <c r="W435"/>
      <c r="X435"/>
    </row>
    <row r="436" spans="12:24" x14ac:dyDescent="0.25">
      <c r="L436"/>
      <c r="M436"/>
      <c r="N436"/>
      <c r="O436"/>
      <c r="P436"/>
      <c r="Q436"/>
      <c r="R436"/>
      <c r="S436"/>
      <c r="T436"/>
      <c r="U436"/>
      <c r="V436"/>
      <c r="W436"/>
      <c r="X436"/>
    </row>
    <row r="437" spans="12:24" x14ac:dyDescent="0.25">
      <c r="L437"/>
      <c r="M437"/>
      <c r="N437"/>
      <c r="O437"/>
      <c r="P437"/>
      <c r="Q437"/>
      <c r="R437"/>
      <c r="S437"/>
      <c r="T437"/>
      <c r="U437"/>
      <c r="V437"/>
      <c r="W437"/>
      <c r="X437"/>
    </row>
    <row r="438" spans="12:24" x14ac:dyDescent="0.25">
      <c r="L438"/>
      <c r="M438"/>
      <c r="N438"/>
      <c r="O438"/>
      <c r="P438"/>
      <c r="Q438"/>
      <c r="R438"/>
      <c r="S438"/>
      <c r="T438"/>
      <c r="U438"/>
      <c r="V438"/>
      <c r="W438"/>
      <c r="X438"/>
    </row>
    <row r="439" spans="12:24" x14ac:dyDescent="0.25">
      <c r="L439"/>
      <c r="M439"/>
      <c r="N439"/>
      <c r="O439"/>
      <c r="P439"/>
      <c r="Q439"/>
      <c r="R439"/>
      <c r="S439"/>
      <c r="T439"/>
      <c r="U439"/>
      <c r="V439"/>
      <c r="W439"/>
      <c r="X439"/>
    </row>
    <row r="440" spans="12:24" x14ac:dyDescent="0.25">
      <c r="L440"/>
      <c r="M440"/>
      <c r="N440"/>
      <c r="O440"/>
      <c r="P440"/>
      <c r="Q440"/>
      <c r="R440"/>
      <c r="S440"/>
      <c r="T440"/>
      <c r="U440"/>
      <c r="V440"/>
      <c r="W440"/>
      <c r="X440"/>
    </row>
    <row r="441" spans="12:24" x14ac:dyDescent="0.25">
      <c r="L441"/>
      <c r="M441"/>
      <c r="N441"/>
      <c r="O441"/>
      <c r="P441"/>
      <c r="Q441"/>
      <c r="R441"/>
      <c r="S441"/>
      <c r="T441"/>
      <c r="U441"/>
      <c r="V441"/>
      <c r="W441"/>
      <c r="X441"/>
    </row>
    <row r="442" spans="12:24" x14ac:dyDescent="0.25">
      <c r="L442"/>
      <c r="M442"/>
      <c r="N442"/>
      <c r="O442"/>
      <c r="P442"/>
      <c r="Q442"/>
      <c r="R442"/>
      <c r="S442"/>
      <c r="T442"/>
      <c r="U442"/>
      <c r="V442"/>
      <c r="W442"/>
      <c r="X442"/>
    </row>
    <row r="443" spans="12:24" x14ac:dyDescent="0.25">
      <c r="L443"/>
      <c r="M443"/>
      <c r="N443"/>
      <c r="O443"/>
      <c r="P443"/>
      <c r="Q443"/>
      <c r="R443"/>
      <c r="S443"/>
      <c r="T443"/>
      <c r="U443"/>
      <c r="V443"/>
      <c r="W443"/>
      <c r="X443"/>
    </row>
    <row r="444" spans="12:24" x14ac:dyDescent="0.25">
      <c r="L444"/>
      <c r="M444"/>
      <c r="N444"/>
      <c r="O444"/>
      <c r="P444"/>
      <c r="Q444"/>
      <c r="R444"/>
      <c r="S444"/>
      <c r="T444"/>
      <c r="U444"/>
      <c r="V444"/>
      <c r="W444"/>
      <c r="X444"/>
    </row>
    <row r="445" spans="12:24" x14ac:dyDescent="0.25">
      <c r="L445"/>
      <c r="M445"/>
      <c r="N445"/>
      <c r="O445"/>
      <c r="P445"/>
      <c r="Q445"/>
      <c r="R445"/>
      <c r="S445"/>
      <c r="T445"/>
      <c r="U445"/>
      <c r="V445"/>
      <c r="W445"/>
      <c r="X445"/>
    </row>
    <row r="446" spans="12:24" x14ac:dyDescent="0.25">
      <c r="L446"/>
      <c r="M446"/>
      <c r="N446"/>
      <c r="O446"/>
      <c r="P446"/>
      <c r="Q446"/>
      <c r="R446"/>
      <c r="S446"/>
      <c r="T446"/>
      <c r="U446"/>
      <c r="V446"/>
      <c r="W446"/>
      <c r="X446"/>
    </row>
    <row r="447" spans="12:24" x14ac:dyDescent="0.25">
      <c r="L447"/>
      <c r="M447"/>
      <c r="N447"/>
      <c r="O447"/>
      <c r="P447"/>
      <c r="Q447"/>
      <c r="R447"/>
      <c r="S447"/>
      <c r="T447"/>
      <c r="U447"/>
      <c r="V447"/>
      <c r="W447"/>
      <c r="X447"/>
    </row>
    <row r="448" spans="12:24" x14ac:dyDescent="0.25">
      <c r="L448"/>
      <c r="M448"/>
      <c r="N448"/>
      <c r="O448"/>
      <c r="P448"/>
      <c r="Q448"/>
      <c r="R448"/>
      <c r="S448"/>
      <c r="T448"/>
      <c r="U448"/>
      <c r="V448"/>
      <c r="W448"/>
      <c r="X448"/>
    </row>
    <row r="449" spans="12:24" x14ac:dyDescent="0.25">
      <c r="L449"/>
      <c r="M449"/>
      <c r="N449"/>
      <c r="O449"/>
      <c r="P449"/>
      <c r="Q449"/>
      <c r="R449"/>
      <c r="S449"/>
      <c r="T449"/>
      <c r="U449"/>
      <c r="V449"/>
      <c r="W449"/>
      <c r="X449"/>
    </row>
    <row r="450" spans="12:24" x14ac:dyDescent="0.25">
      <c r="L450"/>
      <c r="M450"/>
      <c r="N450"/>
      <c r="O450"/>
      <c r="P450"/>
      <c r="Q450"/>
      <c r="R450"/>
      <c r="S450"/>
      <c r="T450"/>
      <c r="U450"/>
      <c r="V450"/>
      <c r="W450"/>
      <c r="X450"/>
    </row>
    <row r="451" spans="12:24" x14ac:dyDescent="0.25">
      <c r="L451"/>
      <c r="M451"/>
      <c r="N451"/>
      <c r="O451"/>
      <c r="P451"/>
      <c r="Q451"/>
      <c r="R451"/>
      <c r="S451"/>
      <c r="T451"/>
      <c r="U451"/>
      <c r="V451"/>
      <c r="W451"/>
      <c r="X451"/>
    </row>
    <row r="452" spans="12:24" x14ac:dyDescent="0.25">
      <c r="L452"/>
      <c r="M452"/>
      <c r="N452"/>
      <c r="O452"/>
      <c r="P452"/>
      <c r="Q452"/>
      <c r="R452"/>
      <c r="S452"/>
      <c r="T452"/>
      <c r="U452"/>
      <c r="V452"/>
      <c r="W452"/>
      <c r="X452"/>
    </row>
    <row r="453" spans="12:24" x14ac:dyDescent="0.25">
      <c r="L453"/>
      <c r="M453"/>
      <c r="N453"/>
      <c r="O453"/>
      <c r="P453"/>
      <c r="Q453"/>
      <c r="R453"/>
      <c r="S453"/>
      <c r="T453"/>
      <c r="U453"/>
      <c r="V453"/>
      <c r="W453"/>
      <c r="X453"/>
    </row>
    <row r="454" spans="12:24" x14ac:dyDescent="0.25">
      <c r="L454"/>
      <c r="M454"/>
      <c r="N454"/>
      <c r="O454"/>
      <c r="P454"/>
      <c r="Q454"/>
      <c r="R454"/>
      <c r="S454"/>
      <c r="T454"/>
      <c r="U454"/>
      <c r="V454"/>
      <c r="W454"/>
      <c r="X454"/>
    </row>
    <row r="455" spans="12:24" x14ac:dyDescent="0.25">
      <c r="L455"/>
      <c r="M455"/>
      <c r="N455"/>
      <c r="O455"/>
      <c r="P455"/>
      <c r="Q455"/>
      <c r="R455"/>
      <c r="S455"/>
      <c r="T455"/>
      <c r="U455"/>
      <c r="V455"/>
      <c r="W455"/>
      <c r="X455"/>
    </row>
    <row r="456" spans="12:24" x14ac:dyDescent="0.25">
      <c r="L456"/>
      <c r="M456"/>
      <c r="N456"/>
      <c r="O456"/>
      <c r="P456"/>
      <c r="Q456"/>
      <c r="R456"/>
      <c r="S456"/>
      <c r="T456"/>
      <c r="U456"/>
      <c r="V456"/>
      <c r="W456"/>
      <c r="X456"/>
    </row>
    <row r="457" spans="12:24" x14ac:dyDescent="0.25">
      <c r="L457"/>
      <c r="M457"/>
      <c r="N457"/>
      <c r="O457"/>
      <c r="P457"/>
      <c r="Q457"/>
      <c r="R457"/>
      <c r="S457"/>
      <c r="T457"/>
      <c r="U457"/>
      <c r="V457"/>
      <c r="W457"/>
      <c r="X457"/>
    </row>
    <row r="458" spans="12:24" x14ac:dyDescent="0.25">
      <c r="L458"/>
      <c r="M458"/>
      <c r="N458"/>
      <c r="O458"/>
      <c r="P458"/>
      <c r="Q458"/>
      <c r="R458"/>
      <c r="S458"/>
      <c r="T458"/>
      <c r="U458"/>
      <c r="V458"/>
      <c r="W458"/>
      <c r="X458"/>
    </row>
    <row r="459" spans="12:24" x14ac:dyDescent="0.25">
      <c r="L459"/>
      <c r="M459"/>
      <c r="N459"/>
      <c r="O459"/>
      <c r="P459"/>
      <c r="Q459"/>
      <c r="R459"/>
      <c r="S459"/>
      <c r="T459"/>
      <c r="U459"/>
      <c r="V459"/>
      <c r="W459"/>
      <c r="X459"/>
    </row>
    <row r="460" spans="12:24" x14ac:dyDescent="0.25">
      <c r="L460"/>
      <c r="M460"/>
      <c r="N460"/>
      <c r="O460"/>
      <c r="P460"/>
      <c r="Q460"/>
      <c r="R460"/>
      <c r="S460"/>
      <c r="T460"/>
      <c r="U460"/>
      <c r="V460"/>
      <c r="W460"/>
      <c r="X460"/>
    </row>
    <row r="461" spans="12:24" x14ac:dyDescent="0.25">
      <c r="L461"/>
      <c r="M461"/>
      <c r="N461"/>
      <c r="O461"/>
      <c r="P461"/>
      <c r="Q461"/>
      <c r="R461"/>
      <c r="S461"/>
      <c r="T461"/>
      <c r="U461"/>
      <c r="V461"/>
      <c r="W461"/>
      <c r="X461"/>
    </row>
    <row r="462" spans="12:24" x14ac:dyDescent="0.25">
      <c r="L462"/>
      <c r="M462"/>
      <c r="N462"/>
      <c r="O462"/>
      <c r="P462"/>
      <c r="Q462"/>
      <c r="R462"/>
      <c r="S462"/>
      <c r="T462"/>
      <c r="U462"/>
      <c r="V462"/>
      <c r="W462"/>
      <c r="X462"/>
    </row>
    <row r="463" spans="12:24" x14ac:dyDescent="0.25">
      <c r="L463"/>
      <c r="M463"/>
      <c r="N463"/>
      <c r="O463"/>
      <c r="P463"/>
      <c r="Q463"/>
      <c r="R463"/>
      <c r="S463"/>
      <c r="T463"/>
      <c r="U463"/>
      <c r="V463"/>
      <c r="W463"/>
      <c r="X463"/>
    </row>
    <row r="464" spans="12:24" x14ac:dyDescent="0.25">
      <c r="L464"/>
      <c r="M464"/>
      <c r="N464"/>
      <c r="O464"/>
      <c r="P464"/>
      <c r="Q464"/>
      <c r="R464"/>
      <c r="S464"/>
      <c r="T464"/>
      <c r="U464"/>
      <c r="V464"/>
      <c r="W464"/>
      <c r="X464"/>
    </row>
    <row r="465" spans="12:24" x14ac:dyDescent="0.25">
      <c r="L465"/>
      <c r="M465"/>
      <c r="N465"/>
      <c r="O465"/>
      <c r="P465"/>
      <c r="Q465"/>
      <c r="R465"/>
      <c r="S465"/>
      <c r="T465"/>
      <c r="U465"/>
      <c r="V465"/>
      <c r="W465"/>
      <c r="X465"/>
    </row>
    <row r="466" spans="12:24" x14ac:dyDescent="0.25">
      <c r="L466"/>
      <c r="M466"/>
      <c r="N466"/>
      <c r="O466"/>
      <c r="P466"/>
      <c r="Q466"/>
      <c r="R466"/>
      <c r="S466"/>
      <c r="T466"/>
      <c r="U466"/>
      <c r="V466"/>
      <c r="W466"/>
      <c r="X466"/>
    </row>
    <row r="467" spans="12:24" x14ac:dyDescent="0.25">
      <c r="L467"/>
      <c r="M467"/>
      <c r="N467"/>
      <c r="O467"/>
      <c r="P467"/>
      <c r="Q467"/>
      <c r="R467"/>
      <c r="S467"/>
      <c r="T467"/>
      <c r="U467"/>
      <c r="V467"/>
      <c r="W467"/>
      <c r="X467"/>
    </row>
    <row r="468" spans="12:24" x14ac:dyDescent="0.25">
      <c r="L468"/>
      <c r="M468"/>
      <c r="N468"/>
      <c r="O468"/>
      <c r="P468"/>
      <c r="Q468"/>
      <c r="R468"/>
      <c r="S468"/>
      <c r="T468"/>
      <c r="U468"/>
      <c r="V468"/>
      <c r="W468"/>
      <c r="X468"/>
    </row>
    <row r="469" spans="12:24" x14ac:dyDescent="0.25">
      <c r="L469"/>
      <c r="M469"/>
      <c r="N469"/>
      <c r="O469"/>
      <c r="P469"/>
      <c r="Q469"/>
      <c r="R469"/>
      <c r="S469"/>
      <c r="T469"/>
      <c r="U469"/>
      <c r="V469"/>
      <c r="W469"/>
      <c r="X469"/>
    </row>
    <row r="470" spans="12:24" x14ac:dyDescent="0.25">
      <c r="L470"/>
      <c r="M470"/>
      <c r="N470"/>
      <c r="O470"/>
      <c r="P470"/>
      <c r="Q470"/>
      <c r="R470"/>
      <c r="S470"/>
      <c r="T470"/>
      <c r="U470"/>
      <c r="V470"/>
      <c r="W470"/>
      <c r="X470"/>
    </row>
    <row r="471" spans="12:24" x14ac:dyDescent="0.25">
      <c r="L471"/>
      <c r="M471"/>
      <c r="N471"/>
      <c r="O471"/>
      <c r="P471"/>
      <c r="Q471"/>
      <c r="R471"/>
      <c r="S471"/>
      <c r="T471"/>
      <c r="U471"/>
      <c r="V471"/>
      <c r="W471"/>
      <c r="X471"/>
    </row>
    <row r="472" spans="12:24" x14ac:dyDescent="0.25">
      <c r="L472"/>
      <c r="M472"/>
      <c r="N472"/>
      <c r="O472"/>
      <c r="P472"/>
      <c r="Q472"/>
      <c r="R472"/>
      <c r="S472"/>
      <c r="T472"/>
      <c r="U472"/>
      <c r="V472"/>
      <c r="W472"/>
      <c r="X472"/>
    </row>
    <row r="473" spans="12:24" x14ac:dyDescent="0.25">
      <c r="L473"/>
      <c r="M473"/>
      <c r="N473"/>
      <c r="O473"/>
      <c r="P473"/>
      <c r="Q473"/>
      <c r="R473"/>
      <c r="S473"/>
      <c r="T473"/>
      <c r="U473"/>
      <c r="V473"/>
      <c r="W473"/>
      <c r="X473"/>
    </row>
    <row r="474" spans="12:24" x14ac:dyDescent="0.25">
      <c r="L474"/>
      <c r="M474"/>
      <c r="N474"/>
      <c r="O474"/>
      <c r="P474"/>
      <c r="Q474"/>
      <c r="R474"/>
      <c r="S474"/>
      <c r="T474"/>
      <c r="U474"/>
      <c r="V474"/>
      <c r="W474"/>
      <c r="X474"/>
    </row>
    <row r="475" spans="12:24" x14ac:dyDescent="0.25">
      <c r="L475"/>
      <c r="M475"/>
      <c r="N475"/>
      <c r="O475"/>
      <c r="P475"/>
      <c r="Q475"/>
      <c r="R475"/>
      <c r="S475"/>
      <c r="T475"/>
      <c r="U475"/>
      <c r="V475"/>
      <c r="W475"/>
      <c r="X475"/>
    </row>
    <row r="476" spans="12:24" x14ac:dyDescent="0.25">
      <c r="L476"/>
      <c r="M476"/>
      <c r="N476"/>
      <c r="O476"/>
      <c r="P476"/>
      <c r="Q476"/>
      <c r="R476"/>
      <c r="S476"/>
      <c r="T476"/>
      <c r="U476"/>
      <c r="V476"/>
      <c r="W476"/>
      <c r="X476"/>
    </row>
    <row r="477" spans="12:24" x14ac:dyDescent="0.25">
      <c r="L477"/>
      <c r="M477"/>
      <c r="N477"/>
      <c r="O477"/>
      <c r="P477"/>
      <c r="Q477"/>
      <c r="R477"/>
      <c r="S477"/>
      <c r="T477"/>
      <c r="U477"/>
      <c r="V477"/>
      <c r="W477"/>
      <c r="X477"/>
    </row>
    <row r="478" spans="12:24" x14ac:dyDescent="0.25">
      <c r="L478"/>
      <c r="M478"/>
      <c r="N478"/>
      <c r="O478"/>
      <c r="P478"/>
      <c r="Q478"/>
      <c r="R478"/>
      <c r="S478"/>
      <c r="T478"/>
      <c r="U478"/>
      <c r="V478"/>
      <c r="W478"/>
      <c r="X478"/>
    </row>
    <row r="479" spans="12:24" x14ac:dyDescent="0.25">
      <c r="L479"/>
      <c r="M479"/>
      <c r="N479"/>
      <c r="O479"/>
      <c r="P479"/>
      <c r="Q479"/>
      <c r="R479"/>
      <c r="S479"/>
      <c r="T479"/>
      <c r="U479"/>
      <c r="V479"/>
      <c r="W479"/>
      <c r="X479"/>
    </row>
    <row r="480" spans="12:24" x14ac:dyDescent="0.25">
      <c r="L480"/>
      <c r="M480"/>
      <c r="N480"/>
      <c r="O480"/>
      <c r="P480"/>
      <c r="Q480"/>
      <c r="R480"/>
      <c r="S480"/>
      <c r="T480"/>
      <c r="U480"/>
      <c r="V480"/>
      <c r="W480"/>
      <c r="X480"/>
    </row>
    <row r="481" spans="12:24" x14ac:dyDescent="0.25">
      <c r="L481"/>
      <c r="M481"/>
      <c r="N481"/>
      <c r="O481"/>
      <c r="P481"/>
      <c r="Q481"/>
      <c r="R481"/>
      <c r="S481"/>
      <c r="T481"/>
      <c r="U481"/>
      <c r="V481"/>
      <c r="W481"/>
      <c r="X481"/>
    </row>
    <row r="482" spans="12:24" x14ac:dyDescent="0.25">
      <c r="L482"/>
      <c r="M482"/>
      <c r="N482"/>
      <c r="O482"/>
      <c r="P482"/>
      <c r="Q482"/>
      <c r="R482"/>
      <c r="S482"/>
      <c r="T482"/>
      <c r="U482"/>
      <c r="V482"/>
      <c r="W482"/>
      <c r="X482"/>
    </row>
    <row r="483" spans="12:24" x14ac:dyDescent="0.25">
      <c r="L483"/>
      <c r="M483"/>
      <c r="N483"/>
      <c r="O483"/>
      <c r="P483"/>
      <c r="Q483"/>
      <c r="R483"/>
      <c r="S483"/>
      <c r="T483"/>
      <c r="U483"/>
      <c r="V483"/>
      <c r="W483"/>
      <c r="X483"/>
    </row>
    <row r="484" spans="12:24" x14ac:dyDescent="0.25">
      <c r="L484"/>
      <c r="M484"/>
      <c r="N484"/>
      <c r="O484"/>
      <c r="P484"/>
      <c r="Q484"/>
      <c r="R484"/>
      <c r="S484"/>
      <c r="T484"/>
      <c r="U484"/>
      <c r="V484"/>
      <c r="W484"/>
      <c r="X484"/>
    </row>
    <row r="485" spans="12:24" x14ac:dyDescent="0.25">
      <c r="L485"/>
      <c r="M485"/>
      <c r="N485"/>
      <c r="O485"/>
      <c r="P485"/>
      <c r="Q485"/>
      <c r="R485"/>
      <c r="S485"/>
      <c r="T485"/>
      <c r="U485"/>
      <c r="V485"/>
      <c r="W485"/>
      <c r="X485"/>
    </row>
    <row r="486" spans="12:24" x14ac:dyDescent="0.25">
      <c r="L486"/>
      <c r="M486"/>
      <c r="N486"/>
      <c r="O486"/>
      <c r="P486"/>
      <c r="Q486"/>
      <c r="R486"/>
      <c r="S486"/>
      <c r="T486"/>
      <c r="U486"/>
      <c r="V486"/>
      <c r="W486"/>
      <c r="X486"/>
    </row>
    <row r="487" spans="12:24" x14ac:dyDescent="0.25">
      <c r="L487"/>
      <c r="M487"/>
      <c r="N487"/>
      <c r="O487"/>
      <c r="P487"/>
      <c r="Q487"/>
      <c r="R487"/>
      <c r="S487"/>
      <c r="T487"/>
      <c r="U487"/>
      <c r="V487"/>
      <c r="W487"/>
      <c r="X487"/>
    </row>
    <row r="488" spans="12:24" x14ac:dyDescent="0.25">
      <c r="L488"/>
      <c r="M488"/>
      <c r="N488"/>
      <c r="O488"/>
      <c r="P488"/>
      <c r="Q488"/>
      <c r="R488"/>
      <c r="S488"/>
      <c r="T488"/>
      <c r="U488"/>
      <c r="V488"/>
      <c r="W488"/>
      <c r="X488"/>
    </row>
    <row r="489" spans="12:24" x14ac:dyDescent="0.25">
      <c r="L489"/>
      <c r="M489"/>
      <c r="N489"/>
      <c r="O489"/>
      <c r="P489"/>
      <c r="Q489"/>
      <c r="R489"/>
      <c r="S489"/>
      <c r="T489"/>
      <c r="U489"/>
      <c r="V489"/>
      <c r="W489"/>
      <c r="X489"/>
    </row>
    <row r="490" spans="12:24" x14ac:dyDescent="0.25">
      <c r="L490"/>
      <c r="M490"/>
      <c r="N490"/>
      <c r="O490"/>
      <c r="P490"/>
      <c r="Q490"/>
      <c r="R490"/>
      <c r="S490"/>
      <c r="T490"/>
      <c r="U490"/>
      <c r="V490"/>
      <c r="W490"/>
      <c r="X490"/>
    </row>
    <row r="491" spans="12:24" x14ac:dyDescent="0.25">
      <c r="L491"/>
      <c r="M491"/>
      <c r="N491"/>
      <c r="O491"/>
      <c r="P491"/>
      <c r="Q491"/>
      <c r="R491"/>
      <c r="S491"/>
      <c r="T491"/>
      <c r="U491"/>
      <c r="V491"/>
      <c r="W491"/>
      <c r="X491"/>
    </row>
    <row r="492" spans="12:24" x14ac:dyDescent="0.25">
      <c r="L492"/>
      <c r="M492"/>
      <c r="N492"/>
      <c r="O492"/>
      <c r="P492"/>
      <c r="Q492"/>
      <c r="R492"/>
      <c r="S492"/>
      <c r="T492"/>
      <c r="U492"/>
      <c r="V492"/>
      <c r="W492"/>
      <c r="X492"/>
    </row>
    <row r="493" spans="12:24" x14ac:dyDescent="0.25">
      <c r="L493"/>
      <c r="M493"/>
      <c r="N493"/>
      <c r="O493"/>
      <c r="P493"/>
      <c r="Q493"/>
      <c r="R493"/>
      <c r="S493"/>
      <c r="T493"/>
      <c r="U493"/>
      <c r="V493"/>
      <c r="W493"/>
      <c r="X493"/>
    </row>
    <row r="494" spans="12:24" x14ac:dyDescent="0.25">
      <c r="L494"/>
      <c r="M494"/>
      <c r="N494"/>
      <c r="O494"/>
      <c r="P494"/>
      <c r="Q494"/>
      <c r="R494"/>
      <c r="S494"/>
      <c r="T494"/>
      <c r="U494"/>
      <c r="V494"/>
      <c r="W494"/>
      <c r="X494"/>
    </row>
    <row r="495" spans="12:24" x14ac:dyDescent="0.25">
      <c r="L495"/>
      <c r="M495"/>
      <c r="N495"/>
      <c r="O495"/>
      <c r="P495"/>
      <c r="Q495"/>
      <c r="R495"/>
      <c r="S495"/>
      <c r="T495"/>
      <c r="U495"/>
      <c r="V495"/>
      <c r="W495"/>
      <c r="X495"/>
    </row>
    <row r="496" spans="12:24" x14ac:dyDescent="0.25">
      <c r="L496"/>
      <c r="M496"/>
      <c r="N496"/>
      <c r="O496"/>
      <c r="P496"/>
      <c r="Q496"/>
      <c r="R496"/>
      <c r="S496"/>
      <c r="T496"/>
      <c r="U496"/>
      <c r="V496"/>
      <c r="W496"/>
      <c r="X496"/>
    </row>
    <row r="497" spans="12:24" x14ac:dyDescent="0.25">
      <c r="L497"/>
      <c r="M497"/>
      <c r="N497"/>
      <c r="O497"/>
      <c r="P497"/>
      <c r="Q497"/>
      <c r="R497"/>
      <c r="S497"/>
      <c r="T497"/>
      <c r="U497"/>
      <c r="V497"/>
      <c r="W497"/>
      <c r="X497"/>
    </row>
    <row r="498" spans="12:24" x14ac:dyDescent="0.25">
      <c r="L498"/>
      <c r="M498"/>
      <c r="N498"/>
      <c r="O498"/>
      <c r="P498"/>
      <c r="Q498"/>
      <c r="R498"/>
      <c r="S498"/>
      <c r="T498"/>
      <c r="U498"/>
      <c r="V498"/>
      <c r="W498"/>
      <c r="X498"/>
    </row>
    <row r="499" spans="12:24" x14ac:dyDescent="0.25">
      <c r="L499"/>
      <c r="M499"/>
      <c r="N499"/>
      <c r="O499"/>
      <c r="P499"/>
      <c r="Q499"/>
      <c r="R499"/>
      <c r="S499"/>
      <c r="T499"/>
      <c r="U499"/>
      <c r="V499"/>
      <c r="W499"/>
      <c r="X499"/>
    </row>
    <row r="500" spans="12:24" x14ac:dyDescent="0.25">
      <c r="L500"/>
      <c r="M500"/>
      <c r="N500"/>
      <c r="O500"/>
      <c r="P500"/>
      <c r="Q500"/>
      <c r="R500"/>
      <c r="S500"/>
      <c r="T500"/>
      <c r="U500"/>
      <c r="V500"/>
      <c r="W500"/>
      <c r="X500"/>
    </row>
    <row r="501" spans="12:24" x14ac:dyDescent="0.25">
      <c r="L501"/>
      <c r="M501"/>
      <c r="N501"/>
      <c r="O501"/>
      <c r="P501"/>
      <c r="Q501"/>
      <c r="R501"/>
      <c r="S501"/>
      <c r="T501"/>
      <c r="U501"/>
      <c r="V501"/>
      <c r="W501"/>
      <c r="X501"/>
    </row>
    <row r="502" spans="12:24" x14ac:dyDescent="0.25">
      <c r="L502"/>
      <c r="M502"/>
      <c r="N502"/>
      <c r="O502"/>
      <c r="P502"/>
      <c r="Q502"/>
      <c r="R502"/>
      <c r="S502"/>
      <c r="T502"/>
      <c r="U502"/>
      <c r="V502"/>
      <c r="W502"/>
      <c r="X502"/>
    </row>
    <row r="503" spans="12:24" x14ac:dyDescent="0.25">
      <c r="L503"/>
      <c r="M503"/>
      <c r="N503"/>
      <c r="O503"/>
      <c r="P503"/>
      <c r="Q503"/>
      <c r="R503"/>
      <c r="S503"/>
      <c r="T503"/>
      <c r="U503"/>
      <c r="V503"/>
      <c r="W503"/>
      <c r="X503"/>
    </row>
    <row r="504" spans="12:24" x14ac:dyDescent="0.25">
      <c r="L504"/>
      <c r="M504"/>
      <c r="N504"/>
      <c r="O504"/>
      <c r="P504"/>
      <c r="Q504"/>
      <c r="R504"/>
      <c r="S504"/>
      <c r="T504"/>
      <c r="U504"/>
      <c r="V504"/>
      <c r="W504"/>
      <c r="X504"/>
    </row>
    <row r="505" spans="12:24" x14ac:dyDescent="0.25">
      <c r="L505"/>
      <c r="M505"/>
      <c r="N505"/>
      <c r="O505"/>
      <c r="P505"/>
      <c r="Q505"/>
      <c r="R505"/>
      <c r="S505"/>
      <c r="T505"/>
      <c r="U505"/>
      <c r="V505"/>
      <c r="W505"/>
      <c r="X505"/>
    </row>
    <row r="506" spans="12:24" x14ac:dyDescent="0.25">
      <c r="L506"/>
      <c r="M506"/>
      <c r="N506"/>
      <c r="O506"/>
      <c r="P506"/>
      <c r="Q506"/>
      <c r="R506"/>
      <c r="S506"/>
      <c r="T506"/>
      <c r="U506"/>
      <c r="V506"/>
      <c r="W506"/>
      <c r="X506"/>
    </row>
    <row r="507" spans="12:24" x14ac:dyDescent="0.25">
      <c r="L507"/>
      <c r="M507"/>
      <c r="N507"/>
      <c r="O507"/>
      <c r="P507"/>
      <c r="Q507"/>
      <c r="R507"/>
      <c r="S507"/>
      <c r="T507"/>
      <c r="U507"/>
      <c r="V507"/>
      <c r="W507"/>
      <c r="X507"/>
    </row>
    <row r="508" spans="12:24" x14ac:dyDescent="0.25">
      <c r="L508"/>
      <c r="M508"/>
      <c r="N508"/>
      <c r="O508"/>
      <c r="P508"/>
      <c r="Q508"/>
      <c r="R508"/>
      <c r="S508"/>
      <c r="T508"/>
      <c r="U508"/>
      <c r="V508"/>
      <c r="W508"/>
      <c r="X508"/>
    </row>
    <row r="509" spans="12:24" x14ac:dyDescent="0.25">
      <c r="L509"/>
      <c r="M509"/>
      <c r="N509"/>
      <c r="O509"/>
      <c r="P509"/>
      <c r="Q509"/>
      <c r="R509"/>
      <c r="S509"/>
      <c r="T509"/>
      <c r="U509"/>
      <c r="V509"/>
      <c r="W509"/>
      <c r="X509"/>
    </row>
    <row r="510" spans="12:24" x14ac:dyDescent="0.25">
      <c r="L510"/>
      <c r="M510"/>
      <c r="N510"/>
      <c r="O510"/>
      <c r="P510"/>
      <c r="Q510"/>
      <c r="R510"/>
      <c r="S510"/>
      <c r="T510"/>
      <c r="U510"/>
      <c r="V510"/>
      <c r="W510"/>
      <c r="X510"/>
    </row>
    <row r="511" spans="12:24" x14ac:dyDescent="0.25">
      <c r="L511"/>
      <c r="M511"/>
      <c r="N511"/>
      <c r="O511"/>
      <c r="P511"/>
      <c r="Q511"/>
      <c r="R511"/>
      <c r="S511"/>
      <c r="T511"/>
      <c r="U511"/>
      <c r="V511"/>
      <c r="W511"/>
      <c r="X511"/>
    </row>
    <row r="512" spans="12:24" x14ac:dyDescent="0.25">
      <c r="L512"/>
      <c r="M512"/>
      <c r="N512"/>
      <c r="O512"/>
      <c r="P512"/>
      <c r="Q512"/>
      <c r="R512"/>
      <c r="S512"/>
      <c r="T512"/>
      <c r="U512"/>
      <c r="V512"/>
      <c r="W512"/>
      <c r="X512"/>
    </row>
    <row r="513" spans="12:24" x14ac:dyDescent="0.25">
      <c r="L513"/>
      <c r="M513"/>
      <c r="N513"/>
      <c r="O513"/>
      <c r="P513"/>
      <c r="Q513"/>
      <c r="R513"/>
      <c r="S513"/>
      <c r="T513"/>
      <c r="U513"/>
      <c r="V513"/>
      <c r="W513"/>
      <c r="X513"/>
    </row>
    <row r="514" spans="12:24" x14ac:dyDescent="0.25">
      <c r="L514"/>
      <c r="M514"/>
      <c r="N514"/>
      <c r="O514"/>
      <c r="P514"/>
      <c r="Q514"/>
      <c r="R514"/>
      <c r="S514"/>
      <c r="T514"/>
      <c r="U514"/>
      <c r="V514"/>
      <c r="W514"/>
      <c r="X514"/>
    </row>
    <row r="515" spans="12:24" x14ac:dyDescent="0.25">
      <c r="L515"/>
      <c r="M515"/>
      <c r="N515"/>
      <c r="O515"/>
      <c r="P515"/>
      <c r="Q515"/>
      <c r="R515"/>
      <c r="S515"/>
      <c r="T515"/>
      <c r="U515"/>
      <c r="V515"/>
      <c r="W515"/>
      <c r="X515"/>
    </row>
    <row r="516" spans="12:24" x14ac:dyDescent="0.25">
      <c r="L516"/>
      <c r="M516"/>
      <c r="N516"/>
      <c r="O516"/>
      <c r="P516"/>
      <c r="Q516"/>
      <c r="R516"/>
      <c r="S516"/>
      <c r="T516"/>
      <c r="U516"/>
      <c r="V516"/>
      <c r="W516"/>
      <c r="X516"/>
    </row>
    <row r="517" spans="12:24" x14ac:dyDescent="0.25">
      <c r="L517"/>
      <c r="M517"/>
      <c r="N517"/>
      <c r="O517"/>
      <c r="P517"/>
      <c r="Q517"/>
      <c r="R517"/>
      <c r="S517"/>
      <c r="T517"/>
      <c r="U517"/>
      <c r="V517"/>
      <c r="W517"/>
      <c r="X517"/>
    </row>
    <row r="518" spans="12:24" x14ac:dyDescent="0.25">
      <c r="L518"/>
      <c r="M518"/>
      <c r="N518"/>
      <c r="O518"/>
      <c r="P518"/>
      <c r="Q518"/>
      <c r="R518"/>
      <c r="S518"/>
      <c r="T518"/>
      <c r="U518"/>
      <c r="V518"/>
      <c r="W518"/>
      <c r="X518"/>
    </row>
    <row r="519" spans="12:24" x14ac:dyDescent="0.25">
      <c r="L519"/>
      <c r="M519"/>
      <c r="N519"/>
      <c r="O519"/>
      <c r="P519"/>
      <c r="Q519"/>
      <c r="R519"/>
      <c r="S519"/>
      <c r="T519"/>
      <c r="U519"/>
      <c r="V519"/>
      <c r="W519"/>
      <c r="X519"/>
    </row>
    <row r="520" spans="12:24" x14ac:dyDescent="0.25">
      <c r="L520"/>
      <c r="M520"/>
      <c r="N520"/>
      <c r="O520"/>
      <c r="P520"/>
      <c r="Q520"/>
      <c r="R520"/>
      <c r="S520"/>
      <c r="T520"/>
      <c r="U520"/>
      <c r="V520"/>
      <c r="W520"/>
      <c r="X520"/>
    </row>
    <row r="521" spans="12:24" x14ac:dyDescent="0.25">
      <c r="L521"/>
      <c r="M521"/>
      <c r="N521"/>
      <c r="O521"/>
      <c r="P521"/>
      <c r="Q521"/>
      <c r="R521"/>
      <c r="S521"/>
      <c r="T521"/>
      <c r="U521"/>
      <c r="V521"/>
      <c r="W521"/>
      <c r="X521"/>
    </row>
    <row r="522" spans="12:24" x14ac:dyDescent="0.25">
      <c r="L522"/>
      <c r="M522"/>
      <c r="N522"/>
      <c r="O522"/>
      <c r="P522"/>
      <c r="Q522"/>
      <c r="R522"/>
      <c r="S522"/>
      <c r="T522"/>
      <c r="U522"/>
      <c r="V522"/>
      <c r="W522"/>
      <c r="X522"/>
    </row>
    <row r="523" spans="12:24" x14ac:dyDescent="0.25">
      <c r="L523"/>
      <c r="M523"/>
      <c r="N523"/>
      <c r="O523"/>
      <c r="P523"/>
      <c r="Q523"/>
      <c r="R523"/>
      <c r="S523"/>
      <c r="T523"/>
      <c r="U523"/>
      <c r="V523"/>
      <c r="W523"/>
      <c r="X523"/>
    </row>
    <row r="524" spans="12:24" x14ac:dyDescent="0.25">
      <c r="L524"/>
      <c r="M524"/>
      <c r="N524"/>
      <c r="O524"/>
      <c r="P524"/>
      <c r="Q524"/>
      <c r="R524"/>
      <c r="S524"/>
      <c r="T524"/>
      <c r="U524"/>
      <c r="V524"/>
      <c r="W524"/>
      <c r="X524"/>
    </row>
    <row r="525" spans="12:24" x14ac:dyDescent="0.25">
      <c r="L525"/>
      <c r="M525"/>
      <c r="N525"/>
      <c r="O525"/>
      <c r="P525"/>
      <c r="Q525"/>
      <c r="R525"/>
      <c r="S525"/>
      <c r="T525"/>
      <c r="U525"/>
      <c r="V525"/>
      <c r="W525"/>
      <c r="X525"/>
    </row>
    <row r="526" spans="12:24" x14ac:dyDescent="0.25">
      <c r="L526"/>
      <c r="M526"/>
      <c r="N526"/>
      <c r="O526"/>
      <c r="P526"/>
      <c r="Q526"/>
      <c r="R526"/>
      <c r="S526"/>
      <c r="T526"/>
      <c r="U526"/>
      <c r="V526"/>
      <c r="W526"/>
      <c r="X526"/>
    </row>
    <row r="527" spans="12:24" x14ac:dyDescent="0.25">
      <c r="L527"/>
      <c r="M527"/>
      <c r="N527"/>
      <c r="O527"/>
      <c r="P527"/>
      <c r="Q527"/>
      <c r="R527"/>
      <c r="S527"/>
      <c r="T527"/>
      <c r="U527"/>
      <c r="V527"/>
      <c r="W527"/>
      <c r="X527"/>
    </row>
    <row r="528" spans="12:24" x14ac:dyDescent="0.25">
      <c r="L528"/>
      <c r="M528"/>
      <c r="N528"/>
      <c r="O528"/>
      <c r="P528"/>
      <c r="Q528"/>
      <c r="R528"/>
      <c r="S528"/>
      <c r="T528"/>
      <c r="U528"/>
      <c r="V528"/>
      <c r="W528"/>
      <c r="X528"/>
    </row>
    <row r="529" spans="12:24" x14ac:dyDescent="0.25">
      <c r="L529"/>
      <c r="M529"/>
      <c r="N529"/>
      <c r="O529"/>
      <c r="P529"/>
      <c r="Q529"/>
      <c r="R529"/>
      <c r="S529"/>
      <c r="T529"/>
      <c r="U529"/>
      <c r="V529"/>
      <c r="W529"/>
      <c r="X529"/>
    </row>
    <row r="530" spans="12:24" x14ac:dyDescent="0.25">
      <c r="L530"/>
      <c r="M530"/>
      <c r="N530"/>
      <c r="O530"/>
      <c r="P530"/>
      <c r="Q530"/>
      <c r="R530"/>
      <c r="S530"/>
      <c r="T530"/>
      <c r="U530"/>
      <c r="V530"/>
      <c r="W530"/>
      <c r="X530"/>
    </row>
    <row r="531" spans="12:24" x14ac:dyDescent="0.25">
      <c r="L531"/>
      <c r="M531"/>
      <c r="N531"/>
      <c r="O531"/>
      <c r="P531"/>
      <c r="Q531"/>
      <c r="R531"/>
      <c r="S531"/>
      <c r="T531"/>
      <c r="U531"/>
      <c r="V531"/>
      <c r="W531"/>
      <c r="X531"/>
    </row>
    <row r="532" spans="12:24" x14ac:dyDescent="0.25">
      <c r="L532"/>
      <c r="M532"/>
      <c r="N532"/>
      <c r="O532"/>
      <c r="P532"/>
      <c r="Q532"/>
      <c r="R532"/>
      <c r="S532"/>
      <c r="T532"/>
      <c r="U532"/>
      <c r="V532"/>
      <c r="W532"/>
      <c r="X532"/>
    </row>
    <row r="533" spans="12:24" x14ac:dyDescent="0.25">
      <c r="L533"/>
      <c r="M533"/>
      <c r="N533"/>
      <c r="O533"/>
      <c r="P533"/>
      <c r="Q533"/>
      <c r="R533"/>
      <c r="S533"/>
      <c r="T533"/>
      <c r="U533"/>
      <c r="V533"/>
      <c r="W533"/>
      <c r="X533"/>
    </row>
    <row r="534" spans="12:24" x14ac:dyDescent="0.25">
      <c r="L534"/>
      <c r="M534"/>
      <c r="N534"/>
      <c r="O534"/>
      <c r="P534"/>
      <c r="Q534"/>
      <c r="R534"/>
      <c r="S534"/>
      <c r="T534"/>
      <c r="U534"/>
      <c r="V534"/>
      <c r="W534"/>
      <c r="X534"/>
    </row>
    <row r="535" spans="12:24" x14ac:dyDescent="0.25">
      <c r="L535"/>
      <c r="M535"/>
      <c r="N535"/>
      <c r="O535"/>
      <c r="P535"/>
      <c r="Q535"/>
      <c r="R535"/>
      <c r="S535"/>
      <c r="T535"/>
      <c r="U535"/>
      <c r="V535"/>
      <c r="W535"/>
      <c r="X535"/>
    </row>
    <row r="536" spans="12:24" x14ac:dyDescent="0.25">
      <c r="L536"/>
      <c r="M536"/>
      <c r="N536"/>
      <c r="O536"/>
      <c r="P536"/>
      <c r="Q536"/>
      <c r="R536"/>
      <c r="S536"/>
      <c r="T536"/>
      <c r="U536"/>
      <c r="V536"/>
      <c r="W536"/>
      <c r="X536"/>
    </row>
    <row r="537" spans="12:24" x14ac:dyDescent="0.25">
      <c r="L537"/>
      <c r="M537"/>
      <c r="N537"/>
      <c r="O537"/>
      <c r="P537"/>
      <c r="Q537"/>
      <c r="R537"/>
      <c r="S537"/>
      <c r="T537"/>
      <c r="U537"/>
      <c r="V537"/>
      <c r="W537"/>
      <c r="X537"/>
    </row>
    <row r="538" spans="12:24" x14ac:dyDescent="0.25">
      <c r="L538"/>
      <c r="M538"/>
      <c r="N538"/>
      <c r="O538"/>
      <c r="P538"/>
      <c r="Q538"/>
      <c r="R538"/>
      <c r="S538"/>
      <c r="T538"/>
      <c r="U538"/>
      <c r="V538"/>
      <c r="W538"/>
      <c r="X538"/>
    </row>
    <row r="539" spans="12:24" x14ac:dyDescent="0.25">
      <c r="L539"/>
      <c r="M539"/>
      <c r="N539"/>
      <c r="O539"/>
      <c r="P539"/>
      <c r="Q539"/>
      <c r="R539"/>
      <c r="S539"/>
      <c r="T539"/>
      <c r="U539"/>
      <c r="V539"/>
      <c r="W539"/>
      <c r="X539"/>
    </row>
    <row r="540" spans="12:24" x14ac:dyDescent="0.25">
      <c r="L540"/>
      <c r="M540"/>
      <c r="N540"/>
      <c r="O540"/>
      <c r="P540"/>
      <c r="Q540"/>
      <c r="R540"/>
      <c r="S540"/>
      <c r="T540"/>
      <c r="U540"/>
      <c r="V540"/>
      <c r="W540"/>
      <c r="X540"/>
    </row>
    <row r="541" spans="12:24" x14ac:dyDescent="0.25">
      <c r="L541"/>
      <c r="M541"/>
      <c r="N541"/>
      <c r="O541"/>
      <c r="P541"/>
      <c r="Q541"/>
      <c r="R541"/>
      <c r="S541"/>
      <c r="T541"/>
      <c r="U541"/>
      <c r="V541"/>
      <c r="W541"/>
      <c r="X541"/>
    </row>
    <row r="542" spans="12:24" x14ac:dyDescent="0.25">
      <c r="L542"/>
      <c r="M542"/>
      <c r="N542"/>
      <c r="O542"/>
      <c r="P542"/>
      <c r="Q542"/>
      <c r="R542"/>
      <c r="S542"/>
      <c r="T542"/>
      <c r="U542"/>
      <c r="V542"/>
      <c r="W542"/>
      <c r="X542"/>
    </row>
    <row r="543" spans="12:24" x14ac:dyDescent="0.25">
      <c r="L543"/>
      <c r="M543"/>
      <c r="N543"/>
      <c r="O543"/>
      <c r="P543"/>
      <c r="Q543"/>
      <c r="R543"/>
      <c r="S543"/>
      <c r="T543"/>
      <c r="U543"/>
      <c r="V543"/>
      <c r="W543"/>
      <c r="X543"/>
    </row>
    <row r="544" spans="12:24" x14ac:dyDescent="0.25">
      <c r="L544"/>
      <c r="M544"/>
      <c r="N544"/>
      <c r="O544"/>
      <c r="P544"/>
      <c r="Q544"/>
      <c r="R544"/>
      <c r="S544"/>
      <c r="T544"/>
      <c r="U544"/>
      <c r="V544"/>
      <c r="W544"/>
      <c r="X544"/>
    </row>
    <row r="545" spans="12:24" x14ac:dyDescent="0.25">
      <c r="L545"/>
      <c r="M545"/>
      <c r="N545"/>
      <c r="O545"/>
      <c r="P545"/>
      <c r="Q545"/>
      <c r="R545"/>
      <c r="S545"/>
      <c r="T545"/>
      <c r="U545"/>
      <c r="V545"/>
      <c r="W545"/>
      <c r="X545"/>
    </row>
    <row r="546" spans="12:24" x14ac:dyDescent="0.25">
      <c r="L546"/>
      <c r="M546"/>
      <c r="N546"/>
      <c r="O546"/>
      <c r="P546"/>
      <c r="Q546"/>
      <c r="R546"/>
      <c r="S546"/>
      <c r="T546"/>
      <c r="U546"/>
      <c r="V546"/>
      <c r="W546"/>
      <c r="X546"/>
    </row>
    <row r="547" spans="12:24" x14ac:dyDescent="0.25">
      <c r="L547"/>
      <c r="M547"/>
      <c r="N547"/>
      <c r="O547"/>
      <c r="P547"/>
      <c r="Q547"/>
      <c r="R547"/>
      <c r="S547"/>
      <c r="T547"/>
      <c r="U547"/>
      <c r="V547"/>
      <c r="W547"/>
      <c r="X547"/>
    </row>
    <row r="548" spans="12:24" x14ac:dyDescent="0.25">
      <c r="L548"/>
      <c r="M548"/>
      <c r="N548"/>
      <c r="O548"/>
      <c r="P548"/>
      <c r="Q548"/>
      <c r="R548"/>
      <c r="S548"/>
      <c r="T548"/>
      <c r="U548"/>
      <c r="V548"/>
      <c r="W548"/>
      <c r="X548"/>
    </row>
    <row r="549" spans="12:24" x14ac:dyDescent="0.25">
      <c r="L549"/>
      <c r="M549"/>
      <c r="N549"/>
      <c r="O549"/>
      <c r="P549"/>
      <c r="Q549"/>
      <c r="R549"/>
      <c r="S549"/>
      <c r="T549"/>
      <c r="U549"/>
      <c r="V549"/>
      <c r="W549"/>
      <c r="X549"/>
    </row>
    <row r="550" spans="12:24" x14ac:dyDescent="0.25">
      <c r="L550"/>
      <c r="M550"/>
      <c r="N550"/>
      <c r="O550"/>
      <c r="P550"/>
      <c r="Q550"/>
      <c r="R550"/>
      <c r="S550"/>
      <c r="T550"/>
      <c r="U550"/>
      <c r="V550"/>
      <c r="W550"/>
      <c r="X550"/>
    </row>
    <row r="551" spans="12:24" x14ac:dyDescent="0.25">
      <c r="L551"/>
      <c r="M551"/>
      <c r="N551"/>
      <c r="O551"/>
      <c r="P551"/>
      <c r="Q551"/>
      <c r="R551"/>
      <c r="S551"/>
      <c r="T551"/>
      <c r="U551"/>
      <c r="V551"/>
      <c r="W551"/>
      <c r="X551"/>
    </row>
    <row r="552" spans="12:24" x14ac:dyDescent="0.25">
      <c r="L552"/>
      <c r="M552"/>
      <c r="N552"/>
      <c r="O552"/>
      <c r="P552"/>
      <c r="Q552"/>
      <c r="R552"/>
      <c r="S552"/>
      <c r="T552"/>
      <c r="U552"/>
      <c r="V552"/>
      <c r="W552"/>
      <c r="X552"/>
    </row>
    <row r="553" spans="12:24" x14ac:dyDescent="0.25">
      <c r="L553"/>
      <c r="M553"/>
      <c r="N553"/>
      <c r="O553"/>
      <c r="P553"/>
      <c r="Q553"/>
      <c r="R553"/>
      <c r="S553"/>
      <c r="T553"/>
      <c r="U553"/>
      <c r="V553"/>
      <c r="W553"/>
      <c r="X553"/>
    </row>
    <row r="554" spans="12:24" x14ac:dyDescent="0.25">
      <c r="L554"/>
      <c r="M554"/>
      <c r="N554"/>
      <c r="O554"/>
      <c r="P554"/>
      <c r="Q554"/>
      <c r="R554"/>
      <c r="S554"/>
      <c r="T554"/>
      <c r="U554"/>
      <c r="V554"/>
      <c r="W554"/>
      <c r="X554"/>
    </row>
    <row r="555" spans="12:24" x14ac:dyDescent="0.25">
      <c r="L555"/>
      <c r="M555"/>
      <c r="N555"/>
      <c r="O555"/>
      <c r="P555"/>
      <c r="Q555"/>
      <c r="R555"/>
      <c r="S555"/>
      <c r="T555"/>
      <c r="U555"/>
      <c r="V555"/>
      <c r="W555"/>
      <c r="X555"/>
    </row>
    <row r="556" spans="12:24" x14ac:dyDescent="0.25">
      <c r="L556"/>
      <c r="M556"/>
      <c r="N556"/>
      <c r="O556"/>
      <c r="P556"/>
      <c r="Q556"/>
      <c r="R556"/>
      <c r="S556"/>
      <c r="T556"/>
      <c r="U556"/>
      <c r="V556"/>
      <c r="W556"/>
      <c r="X556"/>
    </row>
    <row r="557" spans="12:24" x14ac:dyDescent="0.25">
      <c r="L557"/>
      <c r="M557"/>
      <c r="N557"/>
      <c r="O557"/>
      <c r="P557"/>
      <c r="Q557"/>
      <c r="R557"/>
      <c r="S557"/>
      <c r="T557"/>
      <c r="U557"/>
      <c r="V557"/>
      <c r="W557"/>
      <c r="X557"/>
    </row>
    <row r="558" spans="12:24" x14ac:dyDescent="0.25">
      <c r="L558"/>
      <c r="M558"/>
      <c r="N558"/>
      <c r="O558"/>
      <c r="P558"/>
      <c r="Q558"/>
      <c r="R558"/>
      <c r="S558"/>
      <c r="T558"/>
      <c r="U558"/>
      <c r="V558"/>
      <c r="W558"/>
      <c r="X558"/>
    </row>
    <row r="559" spans="12:24" x14ac:dyDescent="0.25">
      <c r="L559"/>
      <c r="M559"/>
      <c r="N559"/>
      <c r="O559"/>
      <c r="P559"/>
      <c r="Q559"/>
      <c r="R559"/>
      <c r="S559"/>
      <c r="T559"/>
      <c r="U559"/>
      <c r="V559"/>
      <c r="W559"/>
      <c r="X559"/>
    </row>
    <row r="560" spans="12:24" x14ac:dyDescent="0.25">
      <c r="L560"/>
      <c r="M560"/>
      <c r="N560"/>
      <c r="O560"/>
      <c r="P560"/>
      <c r="Q560"/>
      <c r="R560"/>
      <c r="S560"/>
      <c r="T560"/>
      <c r="U560"/>
      <c r="V560"/>
      <c r="W560"/>
      <c r="X560"/>
    </row>
    <row r="561" spans="12:24" x14ac:dyDescent="0.25">
      <c r="L561"/>
      <c r="M561"/>
      <c r="N561"/>
      <c r="O561"/>
      <c r="P561"/>
      <c r="Q561"/>
      <c r="R561"/>
      <c r="S561"/>
      <c r="T561"/>
      <c r="U561"/>
      <c r="V561"/>
      <c r="W561"/>
      <c r="X561"/>
    </row>
    <row r="562" spans="12:24" x14ac:dyDescent="0.25">
      <c r="L562"/>
      <c r="M562"/>
      <c r="N562"/>
      <c r="O562"/>
      <c r="P562"/>
      <c r="Q562"/>
      <c r="R562"/>
      <c r="S562"/>
      <c r="T562"/>
      <c r="U562"/>
      <c r="V562"/>
      <c r="W562"/>
      <c r="X562"/>
    </row>
    <row r="563" spans="12:24" x14ac:dyDescent="0.25">
      <c r="L563"/>
      <c r="M563"/>
      <c r="N563"/>
      <c r="O563"/>
      <c r="P563"/>
      <c r="Q563"/>
      <c r="R563"/>
      <c r="S563"/>
      <c r="T563"/>
      <c r="U563"/>
      <c r="V563"/>
      <c r="W563"/>
      <c r="X563"/>
    </row>
    <row r="564" spans="12:24" x14ac:dyDescent="0.25">
      <c r="L564"/>
      <c r="M564"/>
      <c r="N564"/>
      <c r="O564"/>
      <c r="P564"/>
      <c r="Q564"/>
      <c r="R564"/>
      <c r="S564"/>
      <c r="T564"/>
      <c r="U564"/>
      <c r="V564"/>
      <c r="W564"/>
      <c r="X564"/>
    </row>
    <row r="565" spans="12:24" x14ac:dyDescent="0.25">
      <c r="L565"/>
      <c r="M565"/>
      <c r="N565"/>
      <c r="O565"/>
      <c r="P565"/>
      <c r="Q565"/>
      <c r="R565"/>
      <c r="S565"/>
      <c r="T565"/>
      <c r="U565"/>
      <c r="V565"/>
      <c r="W565"/>
      <c r="X565"/>
    </row>
    <row r="566" spans="12:24" x14ac:dyDescent="0.25">
      <c r="L566"/>
      <c r="M566"/>
      <c r="N566"/>
      <c r="O566"/>
      <c r="P566"/>
      <c r="Q566"/>
      <c r="R566"/>
      <c r="S566"/>
      <c r="T566"/>
      <c r="U566"/>
      <c r="V566"/>
      <c r="W566"/>
      <c r="X566"/>
    </row>
    <row r="567" spans="12:24" x14ac:dyDescent="0.25">
      <c r="L567"/>
      <c r="M567"/>
      <c r="N567"/>
      <c r="O567"/>
      <c r="P567"/>
      <c r="Q567"/>
      <c r="R567"/>
      <c r="S567"/>
      <c r="T567"/>
      <c r="U567"/>
      <c r="V567"/>
      <c r="W567"/>
      <c r="X567"/>
    </row>
    <row r="568" spans="12:24" x14ac:dyDescent="0.25">
      <c r="L568"/>
      <c r="M568"/>
      <c r="N568"/>
      <c r="O568"/>
      <c r="P568"/>
      <c r="Q568"/>
      <c r="R568"/>
      <c r="S568"/>
      <c r="T568"/>
      <c r="U568"/>
      <c r="V568"/>
      <c r="W568"/>
      <c r="X568"/>
    </row>
    <row r="569" spans="12:24" x14ac:dyDescent="0.25">
      <c r="L569"/>
      <c r="M569"/>
      <c r="N569"/>
      <c r="O569"/>
      <c r="P569"/>
      <c r="Q569"/>
      <c r="R569"/>
      <c r="S569"/>
      <c r="T569"/>
      <c r="U569"/>
      <c r="V569"/>
      <c r="W569"/>
      <c r="X569"/>
    </row>
    <row r="570" spans="12:24" x14ac:dyDescent="0.25">
      <c r="L570"/>
      <c r="M570"/>
      <c r="N570"/>
      <c r="O570"/>
      <c r="P570"/>
      <c r="Q570"/>
      <c r="R570"/>
      <c r="S570"/>
      <c r="T570"/>
      <c r="U570"/>
      <c r="V570"/>
      <c r="W570"/>
      <c r="X570"/>
    </row>
    <row r="571" spans="12:24" x14ac:dyDescent="0.25">
      <c r="L571"/>
      <c r="M571"/>
      <c r="N571"/>
      <c r="O571"/>
      <c r="P571"/>
      <c r="Q571"/>
      <c r="R571"/>
      <c r="S571"/>
      <c r="T571"/>
      <c r="U571"/>
      <c r="V571"/>
      <c r="W571"/>
      <c r="X571"/>
    </row>
    <row r="572" spans="12:24" x14ac:dyDescent="0.25">
      <c r="L572"/>
      <c r="M572"/>
      <c r="N572"/>
      <c r="O572"/>
      <c r="P572"/>
      <c r="Q572"/>
      <c r="R572"/>
      <c r="S572"/>
      <c r="T572"/>
      <c r="U572"/>
      <c r="V572"/>
      <c r="W572"/>
      <c r="X572"/>
    </row>
    <row r="573" spans="12:24" x14ac:dyDescent="0.25">
      <c r="L573"/>
      <c r="M573"/>
      <c r="N573"/>
      <c r="O573"/>
      <c r="P573"/>
      <c r="Q573"/>
      <c r="R573"/>
      <c r="S573"/>
      <c r="T573"/>
      <c r="U573"/>
      <c r="V573"/>
      <c r="W573"/>
      <c r="X573"/>
    </row>
    <row r="574" spans="12:24" x14ac:dyDescent="0.25">
      <c r="L574"/>
      <c r="M574"/>
      <c r="N574"/>
      <c r="O574"/>
      <c r="P574"/>
      <c r="Q574"/>
      <c r="R574"/>
      <c r="S574"/>
      <c r="T574"/>
      <c r="U574"/>
      <c r="V574"/>
      <c r="W574"/>
      <c r="X574"/>
    </row>
    <row r="575" spans="12:24" x14ac:dyDescent="0.25">
      <c r="L575"/>
      <c r="M575"/>
      <c r="N575"/>
      <c r="O575"/>
      <c r="P575"/>
      <c r="Q575"/>
      <c r="R575"/>
      <c r="S575"/>
      <c r="T575"/>
      <c r="U575"/>
      <c r="V575"/>
      <c r="W575"/>
      <c r="X575"/>
    </row>
    <row r="576" spans="12:24" x14ac:dyDescent="0.25">
      <c r="L576"/>
      <c r="M576"/>
      <c r="N576"/>
      <c r="O576"/>
      <c r="P576"/>
      <c r="Q576"/>
      <c r="R576"/>
      <c r="S576"/>
      <c r="T576"/>
      <c r="U576"/>
      <c r="V576"/>
      <c r="W576"/>
      <c r="X576"/>
    </row>
    <row r="577" spans="12:24" x14ac:dyDescent="0.25">
      <c r="L577"/>
      <c r="M577"/>
      <c r="N577"/>
      <c r="O577"/>
      <c r="P577"/>
      <c r="Q577"/>
      <c r="R577"/>
      <c r="S577"/>
      <c r="T577"/>
      <c r="U577"/>
      <c r="V577"/>
      <c r="W577"/>
      <c r="X577"/>
    </row>
    <row r="578" spans="12:24" x14ac:dyDescent="0.25">
      <c r="L578"/>
      <c r="M578"/>
      <c r="N578"/>
      <c r="O578"/>
      <c r="P578"/>
      <c r="Q578"/>
      <c r="R578"/>
      <c r="S578"/>
      <c r="T578"/>
      <c r="U578"/>
      <c r="V578"/>
      <c r="W578"/>
      <c r="X578"/>
    </row>
    <row r="579" spans="12:24" x14ac:dyDescent="0.25">
      <c r="L579"/>
      <c r="M579"/>
      <c r="N579"/>
      <c r="O579"/>
      <c r="P579"/>
      <c r="Q579"/>
      <c r="R579"/>
      <c r="S579"/>
      <c r="T579"/>
      <c r="U579"/>
      <c r="V579"/>
      <c r="W579"/>
      <c r="X579"/>
    </row>
    <row r="580" spans="12:24" x14ac:dyDescent="0.25">
      <c r="L580"/>
      <c r="M580"/>
      <c r="N580"/>
      <c r="O580"/>
      <c r="P580"/>
      <c r="Q580"/>
      <c r="R580"/>
      <c r="S580"/>
      <c r="T580"/>
      <c r="U580"/>
      <c r="V580"/>
      <c r="W580"/>
      <c r="X580"/>
    </row>
    <row r="581" spans="12:24" x14ac:dyDescent="0.25">
      <c r="L581"/>
      <c r="M581"/>
      <c r="N581"/>
      <c r="O581"/>
      <c r="P581"/>
      <c r="Q581"/>
      <c r="R581"/>
      <c r="S581"/>
      <c r="T581"/>
      <c r="U581"/>
      <c r="V581"/>
      <c r="W581"/>
      <c r="X581"/>
    </row>
    <row r="582" spans="12:24" x14ac:dyDescent="0.25">
      <c r="L582"/>
      <c r="M582"/>
      <c r="N582"/>
      <c r="O582"/>
      <c r="P582"/>
      <c r="Q582"/>
      <c r="R582"/>
      <c r="S582"/>
      <c r="T582"/>
      <c r="U582"/>
      <c r="V582"/>
      <c r="W582"/>
      <c r="X582"/>
    </row>
    <row r="583" spans="12:24" x14ac:dyDescent="0.25">
      <c r="L583"/>
      <c r="M583"/>
      <c r="N583"/>
      <c r="O583"/>
      <c r="P583"/>
      <c r="Q583"/>
      <c r="R583"/>
      <c r="S583"/>
      <c r="T583"/>
      <c r="U583"/>
      <c r="V583"/>
      <c r="W583"/>
      <c r="X583"/>
    </row>
    <row r="584" spans="12:24" x14ac:dyDescent="0.25">
      <c r="L584"/>
      <c r="M584"/>
      <c r="N584"/>
      <c r="O584"/>
      <c r="P584"/>
      <c r="Q584"/>
      <c r="R584"/>
      <c r="S584"/>
      <c r="T584"/>
      <c r="U584"/>
      <c r="V584"/>
      <c r="W584"/>
      <c r="X584"/>
    </row>
    <row r="585" spans="12:24" x14ac:dyDescent="0.25">
      <c r="L585"/>
      <c r="M585"/>
      <c r="N585"/>
      <c r="O585"/>
      <c r="P585"/>
      <c r="Q585"/>
      <c r="R585"/>
      <c r="S585"/>
      <c r="T585"/>
      <c r="U585"/>
      <c r="V585"/>
      <c r="W585"/>
      <c r="X585"/>
    </row>
    <row r="586" spans="12:24" x14ac:dyDescent="0.25">
      <c r="L586"/>
      <c r="M586"/>
      <c r="N586"/>
      <c r="O586"/>
      <c r="P586"/>
      <c r="Q586"/>
      <c r="R586"/>
      <c r="S586"/>
      <c r="T586"/>
      <c r="U586"/>
      <c r="V586"/>
      <c r="W586"/>
      <c r="X586"/>
    </row>
    <row r="587" spans="12:24" x14ac:dyDescent="0.25">
      <c r="L587"/>
      <c r="M587"/>
      <c r="N587"/>
      <c r="O587"/>
      <c r="P587"/>
      <c r="Q587"/>
      <c r="R587"/>
      <c r="S587"/>
      <c r="T587"/>
      <c r="U587"/>
      <c r="V587"/>
      <c r="W587"/>
      <c r="X587"/>
    </row>
    <row r="588" spans="12:24" x14ac:dyDescent="0.25">
      <c r="L588"/>
      <c r="M588"/>
      <c r="N588"/>
      <c r="O588"/>
      <c r="P588"/>
      <c r="Q588"/>
      <c r="R588"/>
      <c r="S588"/>
      <c r="T588"/>
      <c r="U588"/>
      <c r="V588"/>
      <c r="W588"/>
      <c r="X588"/>
    </row>
    <row r="589" spans="12:24" x14ac:dyDescent="0.25">
      <c r="L589"/>
      <c r="M589"/>
      <c r="N589"/>
      <c r="O589"/>
      <c r="P589"/>
      <c r="Q589"/>
      <c r="R589"/>
      <c r="S589"/>
      <c r="T589"/>
      <c r="U589"/>
      <c r="V589"/>
      <c r="W589"/>
      <c r="X589"/>
    </row>
    <row r="590" spans="12:24" x14ac:dyDescent="0.25">
      <c r="L590"/>
      <c r="M590"/>
      <c r="N590"/>
      <c r="O590"/>
      <c r="P590"/>
      <c r="Q590"/>
      <c r="R590"/>
      <c r="S590"/>
      <c r="T590"/>
      <c r="U590"/>
      <c r="V590"/>
      <c r="W590"/>
      <c r="X590"/>
    </row>
    <row r="591" spans="12:24" x14ac:dyDescent="0.25">
      <c r="L591"/>
      <c r="M591"/>
      <c r="N591"/>
      <c r="O591"/>
      <c r="P591"/>
      <c r="Q591"/>
      <c r="R591"/>
      <c r="S591"/>
      <c r="T591"/>
      <c r="U591"/>
      <c r="V591"/>
      <c r="W591"/>
      <c r="X591"/>
    </row>
    <row r="592" spans="12:24" x14ac:dyDescent="0.25">
      <c r="L592"/>
      <c r="M592"/>
      <c r="N592"/>
      <c r="O592"/>
      <c r="P592"/>
      <c r="Q592"/>
      <c r="R592"/>
      <c r="S592"/>
      <c r="T592"/>
      <c r="U592"/>
      <c r="V592"/>
      <c r="W592"/>
      <c r="X592"/>
    </row>
    <row r="593" spans="12:24" x14ac:dyDescent="0.25">
      <c r="L593"/>
      <c r="M593"/>
      <c r="N593"/>
      <c r="O593"/>
      <c r="P593"/>
      <c r="Q593"/>
      <c r="R593"/>
      <c r="S593"/>
      <c r="T593"/>
      <c r="U593"/>
      <c r="V593"/>
      <c r="W593"/>
      <c r="X593"/>
    </row>
    <row r="594" spans="12:24" x14ac:dyDescent="0.25">
      <c r="L594"/>
      <c r="M594"/>
      <c r="N594"/>
      <c r="O594"/>
      <c r="P594"/>
      <c r="Q594"/>
      <c r="R594"/>
      <c r="S594"/>
      <c r="T594"/>
      <c r="U594"/>
      <c r="V594"/>
      <c r="W594"/>
      <c r="X594"/>
    </row>
    <row r="595" spans="12:24" x14ac:dyDescent="0.25">
      <c r="L595"/>
      <c r="M595"/>
      <c r="N595"/>
      <c r="O595"/>
      <c r="P595"/>
      <c r="Q595"/>
      <c r="R595"/>
      <c r="S595"/>
      <c r="T595"/>
      <c r="U595"/>
      <c r="V595"/>
      <c r="W595"/>
      <c r="X595"/>
    </row>
    <row r="596" spans="12:24" x14ac:dyDescent="0.25">
      <c r="L596"/>
      <c r="M596"/>
      <c r="N596"/>
      <c r="O596"/>
      <c r="P596"/>
      <c r="Q596"/>
      <c r="R596"/>
      <c r="S596"/>
      <c r="T596"/>
      <c r="U596"/>
      <c r="V596"/>
      <c r="W596"/>
      <c r="X596"/>
    </row>
    <row r="597" spans="12:24" x14ac:dyDescent="0.25">
      <c r="L597"/>
      <c r="M597"/>
      <c r="N597"/>
      <c r="O597"/>
      <c r="P597"/>
      <c r="Q597"/>
      <c r="R597"/>
      <c r="S597"/>
      <c r="T597"/>
      <c r="U597"/>
      <c r="V597"/>
      <c r="W597"/>
      <c r="X597"/>
    </row>
    <row r="598" spans="12:24" x14ac:dyDescent="0.25">
      <c r="L598"/>
      <c r="M598"/>
      <c r="N598"/>
      <c r="O598"/>
      <c r="P598"/>
      <c r="Q598"/>
      <c r="R598"/>
      <c r="S598"/>
      <c r="T598"/>
      <c r="U598"/>
      <c r="V598"/>
      <c r="W598"/>
      <c r="X598"/>
    </row>
    <row r="599" spans="12:24" x14ac:dyDescent="0.25">
      <c r="L599"/>
      <c r="M599"/>
      <c r="N599"/>
      <c r="O599"/>
      <c r="P599"/>
      <c r="Q599"/>
      <c r="R599"/>
      <c r="S599"/>
      <c r="T599"/>
      <c r="U599"/>
      <c r="V599"/>
      <c r="W599"/>
      <c r="X599"/>
    </row>
    <row r="600" spans="12:24" x14ac:dyDescent="0.25">
      <c r="L600"/>
      <c r="M600"/>
      <c r="N600"/>
      <c r="O600"/>
      <c r="P600"/>
      <c r="Q600"/>
      <c r="R600"/>
      <c r="S600"/>
      <c r="T600"/>
      <c r="U600"/>
      <c r="V600"/>
      <c r="W600"/>
      <c r="X600"/>
    </row>
    <row r="601" spans="12:24" x14ac:dyDescent="0.25">
      <c r="L601"/>
      <c r="M601"/>
      <c r="N601"/>
      <c r="O601"/>
      <c r="P601"/>
      <c r="Q601"/>
      <c r="R601"/>
      <c r="S601"/>
      <c r="T601"/>
      <c r="U601"/>
      <c r="V601"/>
      <c r="W601"/>
      <c r="X601"/>
    </row>
    <row r="602" spans="12:24" x14ac:dyDescent="0.25">
      <c r="L602"/>
      <c r="M602"/>
      <c r="N602"/>
      <c r="O602"/>
      <c r="P602"/>
      <c r="Q602"/>
      <c r="R602"/>
      <c r="S602"/>
      <c r="T602"/>
      <c r="U602"/>
      <c r="V602"/>
      <c r="W602"/>
      <c r="X602"/>
    </row>
    <row r="603" spans="12:24" x14ac:dyDescent="0.25">
      <c r="L603"/>
      <c r="M603"/>
      <c r="N603"/>
      <c r="O603"/>
      <c r="P603"/>
      <c r="Q603"/>
      <c r="R603"/>
      <c r="S603"/>
      <c r="T603"/>
      <c r="U603"/>
      <c r="V603"/>
      <c r="W603"/>
      <c r="X603"/>
    </row>
    <row r="604" spans="12:24" x14ac:dyDescent="0.25">
      <c r="L604"/>
      <c r="M604"/>
      <c r="N604"/>
      <c r="O604"/>
      <c r="P604"/>
      <c r="Q604"/>
      <c r="R604"/>
      <c r="S604"/>
      <c r="T604"/>
      <c r="U604"/>
      <c r="V604"/>
      <c r="W604"/>
      <c r="X604"/>
    </row>
    <row r="605" spans="12:24" x14ac:dyDescent="0.25">
      <c r="L605"/>
      <c r="M605"/>
      <c r="N605"/>
      <c r="O605"/>
      <c r="P605"/>
      <c r="Q605"/>
      <c r="R605"/>
      <c r="S605"/>
      <c r="T605"/>
      <c r="U605"/>
      <c r="V605"/>
      <c r="W605"/>
      <c r="X605"/>
    </row>
    <row r="606" spans="12:24" x14ac:dyDescent="0.25">
      <c r="L606"/>
      <c r="M606"/>
      <c r="N606"/>
      <c r="O606"/>
      <c r="P606"/>
      <c r="Q606"/>
      <c r="R606"/>
      <c r="S606"/>
      <c r="T606"/>
      <c r="U606"/>
      <c r="V606"/>
      <c r="W606"/>
      <c r="X606"/>
    </row>
    <row r="607" spans="12:24" x14ac:dyDescent="0.25">
      <c r="L607"/>
      <c r="M607"/>
      <c r="N607"/>
      <c r="O607"/>
      <c r="P607"/>
      <c r="Q607"/>
      <c r="R607"/>
      <c r="S607"/>
      <c r="T607"/>
      <c r="U607"/>
      <c r="V607"/>
      <c r="W607"/>
      <c r="X607"/>
    </row>
    <row r="608" spans="12:24" x14ac:dyDescent="0.25">
      <c r="L608"/>
      <c r="M608"/>
      <c r="N608"/>
      <c r="O608"/>
      <c r="P608"/>
      <c r="Q608"/>
      <c r="R608"/>
      <c r="S608"/>
      <c r="T608"/>
      <c r="U608"/>
      <c r="V608"/>
      <c r="W608"/>
      <c r="X608"/>
    </row>
    <row r="609" spans="12:24" x14ac:dyDescent="0.25">
      <c r="L609"/>
      <c r="M609"/>
      <c r="N609"/>
      <c r="O609"/>
      <c r="P609"/>
      <c r="Q609"/>
      <c r="R609"/>
      <c r="S609"/>
      <c r="T609"/>
      <c r="U609"/>
      <c r="V609"/>
      <c r="W609"/>
      <c r="X609"/>
    </row>
    <row r="610" spans="12:24" x14ac:dyDescent="0.25">
      <c r="L610"/>
      <c r="M610"/>
      <c r="N610"/>
      <c r="O610"/>
      <c r="P610"/>
      <c r="Q610"/>
      <c r="R610"/>
      <c r="S610"/>
      <c r="T610"/>
      <c r="U610"/>
      <c r="V610"/>
      <c r="W610"/>
      <c r="X610"/>
    </row>
    <row r="611" spans="12:24" x14ac:dyDescent="0.25">
      <c r="L611"/>
      <c r="M611"/>
      <c r="N611"/>
      <c r="O611"/>
      <c r="P611"/>
      <c r="Q611"/>
      <c r="R611"/>
      <c r="S611"/>
      <c r="T611"/>
      <c r="U611"/>
      <c r="V611"/>
      <c r="W611"/>
      <c r="X611"/>
    </row>
    <row r="612" spans="12:24" x14ac:dyDescent="0.25">
      <c r="L612"/>
      <c r="M612"/>
      <c r="N612"/>
      <c r="O612"/>
      <c r="P612"/>
      <c r="Q612"/>
      <c r="R612"/>
      <c r="S612"/>
      <c r="T612"/>
      <c r="U612"/>
      <c r="V612"/>
      <c r="W612"/>
      <c r="X612"/>
    </row>
    <row r="613" spans="12:24" x14ac:dyDescent="0.25">
      <c r="L613"/>
      <c r="M613"/>
      <c r="N613"/>
      <c r="O613"/>
      <c r="P613"/>
      <c r="Q613"/>
      <c r="R613"/>
      <c r="S613"/>
      <c r="T613"/>
      <c r="U613"/>
      <c r="V613"/>
      <c r="W613"/>
      <c r="X613"/>
    </row>
    <row r="614" spans="12:24" x14ac:dyDescent="0.25">
      <c r="L614"/>
      <c r="M614"/>
      <c r="N614"/>
      <c r="O614"/>
      <c r="P614"/>
      <c r="Q614"/>
      <c r="R614"/>
      <c r="S614"/>
      <c r="T614"/>
      <c r="U614"/>
      <c r="V614"/>
      <c r="W614"/>
      <c r="X614"/>
    </row>
    <row r="615" spans="12:24" x14ac:dyDescent="0.25">
      <c r="L615"/>
      <c r="M615"/>
      <c r="N615"/>
      <c r="O615"/>
      <c r="P615"/>
      <c r="Q615"/>
      <c r="R615"/>
      <c r="S615"/>
      <c r="T615"/>
      <c r="U615"/>
      <c r="V615"/>
      <c r="W615"/>
      <c r="X615"/>
    </row>
    <row r="616" spans="12:24" x14ac:dyDescent="0.25">
      <c r="L616"/>
      <c r="M616"/>
      <c r="N616"/>
      <c r="O616"/>
      <c r="P616"/>
      <c r="Q616"/>
      <c r="R616"/>
      <c r="S616"/>
      <c r="T616"/>
      <c r="U616"/>
      <c r="V616"/>
      <c r="W616"/>
      <c r="X616"/>
    </row>
    <row r="617" spans="12:24" x14ac:dyDescent="0.25">
      <c r="L617"/>
      <c r="M617"/>
      <c r="N617"/>
      <c r="O617"/>
      <c r="P617"/>
      <c r="Q617"/>
      <c r="R617"/>
      <c r="S617"/>
      <c r="T617"/>
      <c r="U617"/>
      <c r="V617"/>
      <c r="W617"/>
      <c r="X617"/>
    </row>
    <row r="618" spans="12:24" x14ac:dyDescent="0.25">
      <c r="L618"/>
      <c r="M618"/>
      <c r="N618"/>
      <c r="O618"/>
      <c r="P618"/>
      <c r="Q618"/>
      <c r="R618"/>
      <c r="S618"/>
      <c r="T618"/>
      <c r="U618"/>
      <c r="V618"/>
      <c r="W618"/>
      <c r="X618"/>
    </row>
    <row r="619" spans="12:24" x14ac:dyDescent="0.25">
      <c r="L619"/>
      <c r="M619"/>
      <c r="N619"/>
      <c r="O619"/>
      <c r="P619"/>
      <c r="Q619"/>
      <c r="R619"/>
      <c r="S619"/>
      <c r="T619"/>
      <c r="U619"/>
      <c r="V619"/>
      <c r="W619"/>
      <c r="X619"/>
    </row>
    <row r="620" spans="12:24" x14ac:dyDescent="0.25">
      <c r="L620"/>
      <c r="M620"/>
      <c r="N620"/>
      <c r="O620"/>
      <c r="P620"/>
      <c r="Q620"/>
      <c r="R620"/>
      <c r="S620"/>
      <c r="T620"/>
      <c r="U620"/>
      <c r="V620"/>
      <c r="W620"/>
      <c r="X620"/>
    </row>
    <row r="621" spans="12:24" x14ac:dyDescent="0.25">
      <c r="L621"/>
      <c r="M621"/>
      <c r="N621"/>
      <c r="O621"/>
      <c r="P621"/>
      <c r="Q621"/>
      <c r="R621"/>
      <c r="S621"/>
      <c r="T621"/>
      <c r="U621"/>
      <c r="V621"/>
      <c r="W621"/>
      <c r="X621"/>
    </row>
    <row r="622" spans="12:24" x14ac:dyDescent="0.25">
      <c r="L622"/>
      <c r="M622"/>
      <c r="N622"/>
      <c r="O622"/>
      <c r="P622"/>
      <c r="Q622"/>
      <c r="R622"/>
      <c r="S622"/>
      <c r="T622"/>
      <c r="U622"/>
      <c r="V622"/>
      <c r="W622"/>
      <c r="X622"/>
    </row>
    <row r="623" spans="12:24" x14ac:dyDescent="0.25">
      <c r="L623"/>
      <c r="M623"/>
      <c r="N623"/>
      <c r="O623"/>
      <c r="P623"/>
      <c r="Q623"/>
      <c r="R623"/>
      <c r="S623"/>
      <c r="T623"/>
      <c r="U623"/>
      <c r="V623"/>
      <c r="W623"/>
      <c r="X623"/>
    </row>
    <row r="624" spans="12:24" x14ac:dyDescent="0.25">
      <c r="L624"/>
      <c r="M624"/>
      <c r="N624"/>
      <c r="O624"/>
      <c r="P624"/>
      <c r="Q624"/>
      <c r="R624"/>
      <c r="S624"/>
      <c r="T624"/>
      <c r="U624"/>
      <c r="V624"/>
      <c r="W624"/>
      <c r="X624"/>
    </row>
    <row r="625" spans="12:24" x14ac:dyDescent="0.25">
      <c r="L625"/>
      <c r="M625"/>
      <c r="N625"/>
      <c r="O625"/>
      <c r="P625"/>
      <c r="Q625"/>
      <c r="R625"/>
      <c r="S625"/>
      <c r="T625"/>
      <c r="U625"/>
      <c r="V625"/>
      <c r="W625"/>
      <c r="X625"/>
    </row>
    <row r="626" spans="12:24" x14ac:dyDescent="0.25">
      <c r="L626"/>
      <c r="M626"/>
      <c r="N626"/>
      <c r="O626"/>
      <c r="P626"/>
      <c r="Q626"/>
      <c r="R626"/>
      <c r="S626"/>
      <c r="T626"/>
      <c r="U626"/>
      <c r="V626"/>
      <c r="W626"/>
      <c r="X626"/>
    </row>
    <row r="627" spans="12:24" x14ac:dyDescent="0.25">
      <c r="L627"/>
      <c r="M627"/>
      <c r="N627"/>
      <c r="O627"/>
      <c r="P627"/>
      <c r="Q627"/>
      <c r="R627"/>
      <c r="S627"/>
      <c r="T627"/>
      <c r="U627"/>
      <c r="V627"/>
      <c r="W627"/>
      <c r="X627"/>
    </row>
    <row r="628" spans="12:24" x14ac:dyDescent="0.25">
      <c r="L628"/>
      <c r="M628"/>
      <c r="N628"/>
      <c r="O628"/>
      <c r="P628"/>
      <c r="Q628"/>
      <c r="R628"/>
      <c r="S628"/>
      <c r="T628"/>
      <c r="U628"/>
      <c r="V628"/>
      <c r="W628"/>
      <c r="X628"/>
    </row>
    <row r="629" spans="12:24" x14ac:dyDescent="0.25">
      <c r="L629"/>
      <c r="M629"/>
      <c r="N629"/>
      <c r="O629"/>
      <c r="P629"/>
      <c r="Q629"/>
      <c r="R629"/>
      <c r="S629"/>
      <c r="T629"/>
      <c r="U629"/>
      <c r="V629"/>
      <c r="W629"/>
      <c r="X629"/>
    </row>
    <row r="630" spans="12:24" x14ac:dyDescent="0.25">
      <c r="L630"/>
      <c r="M630"/>
      <c r="N630"/>
      <c r="O630"/>
      <c r="P630"/>
      <c r="Q630"/>
      <c r="R630"/>
      <c r="S630"/>
      <c r="T630"/>
      <c r="U630"/>
      <c r="V630"/>
      <c r="W630"/>
      <c r="X630"/>
    </row>
    <row r="631" spans="12:24" x14ac:dyDescent="0.25">
      <c r="L631"/>
      <c r="M631"/>
      <c r="N631"/>
      <c r="O631"/>
      <c r="P631"/>
      <c r="Q631"/>
      <c r="R631"/>
      <c r="S631"/>
      <c r="T631"/>
      <c r="U631"/>
      <c r="V631"/>
      <c r="W631"/>
      <c r="X631"/>
    </row>
    <row r="632" spans="12:24" x14ac:dyDescent="0.25">
      <c r="L632"/>
      <c r="M632"/>
      <c r="N632"/>
      <c r="O632"/>
      <c r="P632"/>
      <c r="Q632"/>
      <c r="R632"/>
      <c r="S632"/>
      <c r="T632"/>
      <c r="U632"/>
      <c r="V632"/>
      <c r="W632"/>
      <c r="X632"/>
    </row>
    <row r="633" spans="12:24" x14ac:dyDescent="0.25">
      <c r="L633"/>
      <c r="M633"/>
      <c r="N633"/>
      <c r="O633"/>
      <c r="P633"/>
      <c r="Q633"/>
      <c r="R633"/>
      <c r="S633"/>
      <c r="T633"/>
      <c r="U633"/>
      <c r="V633"/>
      <c r="W633"/>
      <c r="X633"/>
    </row>
    <row r="634" spans="12:24" x14ac:dyDescent="0.25">
      <c r="L634"/>
      <c r="M634"/>
      <c r="N634"/>
      <c r="O634"/>
      <c r="P634"/>
      <c r="Q634"/>
      <c r="R634"/>
      <c r="S634"/>
      <c r="T634"/>
      <c r="U634"/>
      <c r="V634"/>
      <c r="W634"/>
      <c r="X634"/>
    </row>
    <row r="635" spans="12:24" x14ac:dyDescent="0.25">
      <c r="L635"/>
      <c r="M635"/>
      <c r="N635"/>
      <c r="O635"/>
      <c r="P635"/>
      <c r="Q635"/>
      <c r="R635"/>
      <c r="S635"/>
      <c r="T635"/>
      <c r="U635"/>
      <c r="V635"/>
      <c r="W635"/>
      <c r="X635"/>
    </row>
    <row r="636" spans="12:24" x14ac:dyDescent="0.25">
      <c r="L636"/>
      <c r="M636"/>
      <c r="N636"/>
      <c r="O636"/>
      <c r="P636"/>
      <c r="Q636"/>
      <c r="R636"/>
      <c r="S636"/>
      <c r="T636"/>
      <c r="U636"/>
      <c r="V636"/>
      <c r="W636"/>
      <c r="X636"/>
    </row>
    <row r="637" spans="12:24" x14ac:dyDescent="0.25">
      <c r="L637"/>
      <c r="M637"/>
      <c r="N637"/>
      <c r="O637"/>
      <c r="P637"/>
      <c r="Q637"/>
      <c r="R637"/>
      <c r="S637"/>
      <c r="T637"/>
      <c r="U637"/>
      <c r="V637"/>
      <c r="W637"/>
      <c r="X637"/>
    </row>
    <row r="638" spans="12:24" x14ac:dyDescent="0.25">
      <c r="L638"/>
      <c r="M638"/>
      <c r="N638"/>
      <c r="O638"/>
      <c r="P638"/>
      <c r="Q638"/>
      <c r="R638"/>
      <c r="S638"/>
      <c r="T638"/>
      <c r="U638"/>
      <c r="V638"/>
      <c r="W638"/>
      <c r="X638"/>
    </row>
    <row r="639" spans="12:24" x14ac:dyDescent="0.25">
      <c r="L639"/>
      <c r="M639"/>
      <c r="N639"/>
      <c r="O639"/>
      <c r="P639"/>
      <c r="Q639"/>
      <c r="R639"/>
      <c r="S639"/>
      <c r="T639"/>
      <c r="U639"/>
      <c r="V639"/>
      <c r="W639"/>
      <c r="X639"/>
    </row>
    <row r="640" spans="12:24" x14ac:dyDescent="0.25">
      <c r="L640"/>
      <c r="M640"/>
      <c r="N640"/>
      <c r="O640"/>
      <c r="P640"/>
      <c r="Q640"/>
      <c r="R640"/>
      <c r="S640"/>
      <c r="T640"/>
      <c r="U640"/>
      <c r="V640"/>
      <c r="W640"/>
      <c r="X640"/>
    </row>
    <row r="641" spans="12:24" x14ac:dyDescent="0.25">
      <c r="L641"/>
      <c r="M641"/>
      <c r="N641"/>
      <c r="O641"/>
      <c r="P641"/>
      <c r="Q641"/>
      <c r="R641"/>
      <c r="S641"/>
      <c r="T641"/>
      <c r="U641"/>
      <c r="V641"/>
      <c r="W641"/>
      <c r="X641"/>
    </row>
    <row r="642" spans="12:24" x14ac:dyDescent="0.25">
      <c r="L642"/>
      <c r="M642"/>
      <c r="N642"/>
      <c r="O642"/>
      <c r="P642"/>
      <c r="Q642"/>
      <c r="R642"/>
      <c r="S642"/>
      <c r="T642"/>
      <c r="U642"/>
      <c r="V642"/>
      <c r="W642"/>
      <c r="X642"/>
    </row>
    <row r="643" spans="12:24" x14ac:dyDescent="0.25">
      <c r="L643"/>
      <c r="M643"/>
      <c r="N643"/>
      <c r="O643"/>
      <c r="P643"/>
      <c r="Q643"/>
      <c r="R643"/>
      <c r="S643"/>
      <c r="T643"/>
      <c r="U643"/>
      <c r="V643"/>
      <c r="W643"/>
      <c r="X643"/>
    </row>
    <row r="644" spans="12:24" x14ac:dyDescent="0.25">
      <c r="L644"/>
      <c r="M644"/>
      <c r="N644"/>
      <c r="O644"/>
      <c r="P644"/>
      <c r="Q644"/>
      <c r="R644"/>
      <c r="S644"/>
      <c r="T644"/>
      <c r="U644"/>
      <c r="V644"/>
      <c r="W644"/>
      <c r="X644"/>
    </row>
    <row r="645" spans="12:24" x14ac:dyDescent="0.25">
      <c r="L645"/>
      <c r="M645"/>
      <c r="N645"/>
      <c r="O645"/>
      <c r="P645"/>
      <c r="Q645"/>
      <c r="R645"/>
      <c r="S645"/>
      <c r="T645"/>
      <c r="U645"/>
      <c r="V645"/>
      <c r="W645"/>
      <c r="X645"/>
    </row>
    <row r="646" spans="12:24" x14ac:dyDescent="0.25">
      <c r="L646"/>
      <c r="M646"/>
      <c r="N646"/>
      <c r="O646"/>
      <c r="P646"/>
      <c r="Q646"/>
      <c r="R646"/>
      <c r="S646"/>
      <c r="T646"/>
      <c r="U646"/>
      <c r="V646"/>
      <c r="W646"/>
      <c r="X646"/>
    </row>
    <row r="647" spans="12:24" x14ac:dyDescent="0.25">
      <c r="L647"/>
      <c r="M647"/>
      <c r="N647"/>
      <c r="O647"/>
      <c r="P647"/>
      <c r="Q647"/>
      <c r="R647"/>
      <c r="S647"/>
      <c r="T647"/>
      <c r="U647"/>
      <c r="V647"/>
      <c r="W647"/>
      <c r="X647"/>
    </row>
    <row r="648" spans="12:24" x14ac:dyDescent="0.25">
      <c r="L648"/>
      <c r="M648"/>
      <c r="N648"/>
      <c r="O648"/>
      <c r="P648"/>
      <c r="Q648"/>
      <c r="R648"/>
      <c r="S648"/>
      <c r="T648"/>
      <c r="U648"/>
      <c r="V648"/>
      <c r="W648"/>
      <c r="X648"/>
    </row>
    <row r="649" spans="12:24" x14ac:dyDescent="0.25">
      <c r="L649"/>
      <c r="M649"/>
      <c r="N649"/>
      <c r="O649"/>
      <c r="P649"/>
      <c r="Q649"/>
      <c r="R649"/>
      <c r="S649"/>
      <c r="T649"/>
      <c r="U649"/>
      <c r="V649"/>
      <c r="W649"/>
      <c r="X649"/>
    </row>
    <row r="650" spans="12:24" x14ac:dyDescent="0.25">
      <c r="L650"/>
      <c r="M650"/>
      <c r="N650"/>
      <c r="O650"/>
      <c r="P650"/>
      <c r="Q650"/>
      <c r="R650"/>
      <c r="S650"/>
      <c r="T650"/>
      <c r="U650"/>
      <c r="V650"/>
      <c r="W650"/>
      <c r="X650"/>
    </row>
    <row r="651" spans="12:24" x14ac:dyDescent="0.25">
      <c r="L651"/>
      <c r="M651"/>
      <c r="N651"/>
      <c r="O651"/>
      <c r="P651"/>
      <c r="Q651"/>
      <c r="R651"/>
      <c r="S651"/>
      <c r="T651"/>
      <c r="U651"/>
      <c r="V651"/>
      <c r="W651"/>
      <c r="X651"/>
    </row>
    <row r="652" spans="12:24" x14ac:dyDescent="0.25">
      <c r="L652"/>
      <c r="M652"/>
      <c r="N652"/>
      <c r="O652"/>
      <c r="P652"/>
      <c r="Q652"/>
      <c r="R652"/>
      <c r="S652"/>
      <c r="T652"/>
      <c r="U652"/>
      <c r="V652"/>
      <c r="W652"/>
      <c r="X652"/>
    </row>
    <row r="653" spans="12:24" x14ac:dyDescent="0.25">
      <c r="L653"/>
      <c r="M653"/>
      <c r="N653"/>
      <c r="O653"/>
      <c r="P653"/>
      <c r="Q653"/>
      <c r="R653"/>
      <c r="S653"/>
      <c r="T653"/>
      <c r="U653"/>
      <c r="V653"/>
      <c r="W653"/>
      <c r="X653"/>
    </row>
    <row r="654" spans="12:24" x14ac:dyDescent="0.25">
      <c r="L654"/>
      <c r="M654"/>
      <c r="N654"/>
      <c r="O654"/>
      <c r="P654"/>
      <c r="Q654"/>
      <c r="R654"/>
      <c r="S654"/>
      <c r="T654"/>
      <c r="U654"/>
      <c r="V654"/>
      <c r="W654"/>
      <c r="X654"/>
    </row>
    <row r="655" spans="12:24" x14ac:dyDescent="0.25">
      <c r="L655"/>
      <c r="M655"/>
      <c r="N655"/>
      <c r="O655"/>
      <c r="P655"/>
      <c r="Q655"/>
      <c r="R655"/>
      <c r="S655"/>
      <c r="T655"/>
      <c r="U655"/>
      <c r="V655"/>
      <c r="W655"/>
      <c r="X655"/>
    </row>
    <row r="656" spans="12:24" x14ac:dyDescent="0.25">
      <c r="L656"/>
      <c r="M656"/>
      <c r="N656"/>
      <c r="O656"/>
      <c r="P656"/>
      <c r="Q656"/>
      <c r="R656"/>
      <c r="S656"/>
      <c r="T656"/>
      <c r="U656"/>
      <c r="V656"/>
      <c r="W656"/>
      <c r="X656"/>
    </row>
    <row r="657" spans="12:24" x14ac:dyDescent="0.25">
      <c r="L657"/>
      <c r="M657"/>
      <c r="N657"/>
      <c r="O657"/>
      <c r="P657"/>
      <c r="Q657"/>
      <c r="R657"/>
      <c r="S657"/>
      <c r="T657"/>
      <c r="U657"/>
      <c r="V657"/>
      <c r="W657"/>
      <c r="X657"/>
    </row>
    <row r="658" spans="12:24" x14ac:dyDescent="0.25">
      <c r="L658"/>
      <c r="M658"/>
      <c r="N658"/>
      <c r="O658"/>
      <c r="P658"/>
      <c r="Q658"/>
      <c r="R658"/>
      <c r="S658"/>
      <c r="T658"/>
      <c r="U658"/>
      <c r="V658"/>
      <c r="W658"/>
      <c r="X658"/>
    </row>
    <row r="659" spans="12:24" x14ac:dyDescent="0.25">
      <c r="L659"/>
      <c r="M659"/>
      <c r="N659"/>
      <c r="O659"/>
      <c r="P659"/>
      <c r="Q659"/>
      <c r="R659"/>
      <c r="S659"/>
      <c r="T659"/>
      <c r="U659"/>
      <c r="V659"/>
      <c r="W659"/>
      <c r="X659"/>
    </row>
    <row r="660" spans="12:24" x14ac:dyDescent="0.25">
      <c r="L660"/>
      <c r="M660"/>
      <c r="N660"/>
      <c r="O660"/>
      <c r="P660"/>
      <c r="Q660"/>
      <c r="R660"/>
      <c r="S660"/>
      <c r="T660"/>
      <c r="U660"/>
      <c r="V660"/>
      <c r="W660"/>
      <c r="X660"/>
    </row>
    <row r="661" spans="12:24" x14ac:dyDescent="0.25">
      <c r="L661"/>
      <c r="M661"/>
      <c r="N661"/>
      <c r="O661"/>
      <c r="P661"/>
      <c r="Q661"/>
      <c r="R661"/>
      <c r="S661"/>
      <c r="T661"/>
      <c r="U661"/>
      <c r="V661"/>
      <c r="W661"/>
      <c r="X661"/>
    </row>
    <row r="662" spans="12:24" x14ac:dyDescent="0.25">
      <c r="L662"/>
      <c r="M662"/>
      <c r="N662"/>
      <c r="O662"/>
      <c r="P662"/>
      <c r="Q662"/>
      <c r="R662"/>
      <c r="S662"/>
      <c r="T662"/>
      <c r="U662"/>
      <c r="V662"/>
      <c r="W662"/>
      <c r="X662"/>
    </row>
    <row r="663" spans="12:24" x14ac:dyDescent="0.25">
      <c r="L663"/>
      <c r="M663"/>
      <c r="N663"/>
      <c r="O663"/>
      <c r="P663"/>
      <c r="Q663"/>
      <c r="R663"/>
      <c r="S663"/>
      <c r="T663"/>
      <c r="U663"/>
      <c r="V663"/>
      <c r="W663"/>
      <c r="X663"/>
    </row>
    <row r="664" spans="12:24" x14ac:dyDescent="0.25">
      <c r="L664"/>
      <c r="M664"/>
      <c r="N664"/>
      <c r="O664"/>
      <c r="P664"/>
      <c r="Q664"/>
      <c r="R664"/>
      <c r="S664"/>
      <c r="T664"/>
      <c r="U664"/>
      <c r="V664"/>
      <c r="W664"/>
      <c r="X664"/>
    </row>
    <row r="665" spans="12:24" x14ac:dyDescent="0.25">
      <c r="L665"/>
      <c r="M665"/>
      <c r="N665"/>
      <c r="O665"/>
      <c r="P665"/>
      <c r="Q665"/>
      <c r="R665"/>
      <c r="S665"/>
      <c r="T665"/>
      <c r="U665"/>
      <c r="V665"/>
      <c r="W665"/>
      <c r="X665"/>
    </row>
    <row r="666" spans="12:24" x14ac:dyDescent="0.25">
      <c r="L666"/>
      <c r="M666"/>
      <c r="N666"/>
      <c r="O666"/>
      <c r="P666"/>
      <c r="Q666"/>
      <c r="R666"/>
      <c r="S666"/>
      <c r="T666"/>
      <c r="U666"/>
      <c r="V666"/>
      <c r="W666"/>
      <c r="X666"/>
    </row>
    <row r="667" spans="12:24" x14ac:dyDescent="0.25">
      <c r="L667"/>
      <c r="M667"/>
      <c r="N667"/>
      <c r="O667"/>
      <c r="P667"/>
      <c r="Q667"/>
      <c r="R667"/>
      <c r="S667"/>
      <c r="T667"/>
      <c r="U667"/>
      <c r="V667"/>
      <c r="W667"/>
      <c r="X667"/>
    </row>
    <row r="668" spans="12:24" x14ac:dyDescent="0.25">
      <c r="L668"/>
      <c r="M668"/>
      <c r="N668"/>
      <c r="O668"/>
      <c r="P668"/>
      <c r="Q668"/>
      <c r="R668"/>
      <c r="S668"/>
      <c r="T668"/>
      <c r="U668"/>
      <c r="V668"/>
      <c r="W668"/>
      <c r="X668"/>
    </row>
    <row r="669" spans="12:24" x14ac:dyDescent="0.25">
      <c r="L669"/>
      <c r="M669"/>
      <c r="N669"/>
      <c r="O669"/>
      <c r="P669"/>
      <c r="Q669"/>
      <c r="R669"/>
      <c r="S669"/>
      <c r="T669"/>
      <c r="U669"/>
      <c r="V669"/>
      <c r="W669"/>
      <c r="X669"/>
    </row>
    <row r="670" spans="12:24" x14ac:dyDescent="0.25">
      <c r="L670"/>
      <c r="M670"/>
      <c r="N670"/>
      <c r="O670"/>
      <c r="P670"/>
      <c r="Q670"/>
      <c r="R670"/>
      <c r="S670"/>
      <c r="T670"/>
      <c r="U670"/>
      <c r="V670"/>
      <c r="W670"/>
      <c r="X670"/>
    </row>
    <row r="671" spans="12:24" x14ac:dyDescent="0.25">
      <c r="L671"/>
      <c r="M671"/>
      <c r="N671"/>
      <c r="O671"/>
      <c r="P671"/>
      <c r="Q671"/>
      <c r="R671"/>
      <c r="S671"/>
      <c r="T671"/>
      <c r="U671"/>
      <c r="V671"/>
      <c r="W671"/>
      <c r="X671"/>
    </row>
    <row r="672" spans="12:24" x14ac:dyDescent="0.25">
      <c r="L672"/>
      <c r="M672"/>
      <c r="N672"/>
      <c r="O672"/>
      <c r="P672"/>
      <c r="Q672"/>
      <c r="R672"/>
      <c r="S672"/>
      <c r="T672"/>
      <c r="U672"/>
      <c r="V672"/>
      <c r="W672"/>
      <c r="X672"/>
    </row>
    <row r="673" spans="12:24" x14ac:dyDescent="0.25">
      <c r="L673"/>
      <c r="M673"/>
      <c r="N673"/>
      <c r="O673"/>
      <c r="P673"/>
      <c r="Q673"/>
      <c r="R673"/>
      <c r="S673"/>
      <c r="T673"/>
      <c r="U673"/>
      <c r="V673"/>
      <c r="W673"/>
      <c r="X673"/>
    </row>
    <row r="674" spans="12:24" x14ac:dyDescent="0.25">
      <c r="L674"/>
      <c r="M674"/>
      <c r="N674"/>
      <c r="O674"/>
      <c r="P674"/>
      <c r="Q674"/>
      <c r="R674"/>
      <c r="S674"/>
      <c r="T674"/>
      <c r="U674"/>
      <c r="V674"/>
      <c r="W674"/>
      <c r="X674"/>
    </row>
    <row r="675" spans="12:24" x14ac:dyDescent="0.25">
      <c r="L675"/>
      <c r="M675"/>
      <c r="N675"/>
      <c r="O675"/>
      <c r="P675"/>
      <c r="Q675"/>
      <c r="R675"/>
      <c r="S675"/>
      <c r="T675"/>
      <c r="U675"/>
      <c r="V675"/>
      <c r="W675"/>
      <c r="X675"/>
    </row>
    <row r="676" spans="12:24" x14ac:dyDescent="0.25">
      <c r="L676"/>
      <c r="M676"/>
      <c r="N676"/>
      <c r="O676"/>
      <c r="P676"/>
      <c r="Q676"/>
      <c r="R676"/>
      <c r="S676"/>
      <c r="T676"/>
      <c r="U676"/>
      <c r="V676"/>
      <c r="W676"/>
      <c r="X676"/>
    </row>
    <row r="677" spans="12:24" x14ac:dyDescent="0.25">
      <c r="L677"/>
      <c r="M677"/>
      <c r="N677"/>
      <c r="O677"/>
      <c r="P677"/>
      <c r="Q677"/>
      <c r="R677"/>
      <c r="S677"/>
      <c r="T677"/>
      <c r="U677"/>
      <c r="V677"/>
      <c r="W677"/>
      <c r="X677"/>
    </row>
    <row r="678" spans="12:24" x14ac:dyDescent="0.25">
      <c r="L678"/>
      <c r="M678"/>
      <c r="N678"/>
      <c r="O678"/>
      <c r="P678"/>
      <c r="Q678"/>
      <c r="R678"/>
      <c r="S678"/>
      <c r="T678"/>
      <c r="U678"/>
      <c r="V678"/>
      <c r="W678"/>
      <c r="X678"/>
    </row>
    <row r="679" spans="12:24" x14ac:dyDescent="0.25">
      <c r="L679"/>
      <c r="M679"/>
      <c r="N679"/>
      <c r="O679"/>
      <c r="P679"/>
      <c r="Q679"/>
      <c r="R679"/>
      <c r="S679"/>
      <c r="T679"/>
      <c r="U679"/>
      <c r="V679"/>
      <c r="W679"/>
      <c r="X679"/>
    </row>
    <row r="680" spans="12:24" x14ac:dyDescent="0.25">
      <c r="L680"/>
      <c r="M680"/>
      <c r="N680"/>
      <c r="O680"/>
      <c r="P680"/>
      <c r="Q680"/>
      <c r="R680"/>
      <c r="S680"/>
      <c r="T680"/>
      <c r="U680"/>
      <c r="V680"/>
      <c r="W680"/>
      <c r="X680"/>
    </row>
    <row r="681" spans="12:24" x14ac:dyDescent="0.25">
      <c r="L681"/>
      <c r="M681"/>
      <c r="N681"/>
      <c r="O681"/>
      <c r="P681"/>
      <c r="Q681"/>
      <c r="R681"/>
      <c r="S681"/>
      <c r="T681"/>
      <c r="U681"/>
      <c r="V681"/>
      <c r="W681"/>
      <c r="X681"/>
    </row>
    <row r="682" spans="12:24" x14ac:dyDescent="0.25">
      <c r="L682"/>
      <c r="M682"/>
      <c r="N682"/>
      <c r="O682"/>
      <c r="P682"/>
      <c r="Q682"/>
      <c r="R682"/>
      <c r="S682"/>
      <c r="T682"/>
      <c r="U682"/>
      <c r="V682"/>
      <c r="W682"/>
      <c r="X682"/>
    </row>
    <row r="683" spans="12:24" x14ac:dyDescent="0.25">
      <c r="L683"/>
      <c r="M683"/>
      <c r="N683"/>
      <c r="O683"/>
      <c r="P683"/>
      <c r="Q683"/>
      <c r="R683"/>
      <c r="S683"/>
      <c r="T683"/>
      <c r="U683"/>
      <c r="V683"/>
      <c r="W683"/>
      <c r="X683"/>
    </row>
    <row r="684" spans="12:24" x14ac:dyDescent="0.25">
      <c r="L684"/>
      <c r="M684"/>
      <c r="N684"/>
      <c r="O684"/>
      <c r="P684"/>
      <c r="Q684"/>
      <c r="R684"/>
      <c r="S684"/>
      <c r="T684"/>
      <c r="U684"/>
      <c r="V684"/>
      <c r="W684"/>
      <c r="X684"/>
    </row>
    <row r="685" spans="12:24" x14ac:dyDescent="0.25">
      <c r="L685"/>
      <c r="M685"/>
      <c r="N685"/>
      <c r="O685"/>
      <c r="P685"/>
      <c r="Q685"/>
      <c r="R685"/>
      <c r="S685"/>
      <c r="T685"/>
      <c r="U685"/>
      <c r="V685"/>
      <c r="W685"/>
      <c r="X685"/>
    </row>
    <row r="686" spans="12:24" x14ac:dyDescent="0.25">
      <c r="L686"/>
      <c r="M686"/>
      <c r="N686"/>
      <c r="O686"/>
      <c r="P686"/>
      <c r="Q686"/>
      <c r="R686"/>
      <c r="S686"/>
      <c r="T686"/>
      <c r="U686"/>
      <c r="V686"/>
      <c r="W686"/>
      <c r="X686"/>
    </row>
    <row r="687" spans="12:24" x14ac:dyDescent="0.25">
      <c r="L687"/>
      <c r="M687"/>
      <c r="N687"/>
      <c r="O687"/>
      <c r="P687"/>
      <c r="Q687"/>
      <c r="R687"/>
      <c r="S687"/>
      <c r="T687"/>
      <c r="U687"/>
      <c r="V687"/>
      <c r="W687"/>
      <c r="X687"/>
    </row>
    <row r="688" spans="12:24" x14ac:dyDescent="0.25">
      <c r="L688"/>
      <c r="M688"/>
      <c r="N688"/>
      <c r="O688"/>
      <c r="P688"/>
      <c r="Q688"/>
      <c r="R688"/>
      <c r="S688"/>
      <c r="T688"/>
      <c r="U688"/>
      <c r="V688"/>
      <c r="W688"/>
      <c r="X688"/>
    </row>
    <row r="689" spans="12:24" x14ac:dyDescent="0.25">
      <c r="L689"/>
      <c r="M689"/>
      <c r="N689"/>
      <c r="O689"/>
      <c r="P689"/>
      <c r="Q689"/>
      <c r="R689"/>
      <c r="S689"/>
      <c r="T689"/>
      <c r="U689"/>
      <c r="V689"/>
      <c r="W689"/>
      <c r="X689"/>
    </row>
    <row r="690" spans="12:24" x14ac:dyDescent="0.25">
      <c r="L690"/>
      <c r="M690"/>
      <c r="N690"/>
      <c r="O690"/>
      <c r="P690"/>
      <c r="Q690"/>
      <c r="R690"/>
      <c r="S690"/>
      <c r="T690"/>
      <c r="U690"/>
      <c r="V690"/>
      <c r="W690"/>
      <c r="X690"/>
    </row>
    <row r="691" spans="12:24" x14ac:dyDescent="0.25">
      <c r="L691"/>
      <c r="M691"/>
      <c r="N691"/>
      <c r="O691"/>
      <c r="P691"/>
      <c r="Q691"/>
      <c r="R691"/>
      <c r="S691"/>
      <c r="T691"/>
      <c r="U691"/>
      <c r="V691"/>
      <c r="W691"/>
      <c r="X691"/>
    </row>
    <row r="692" spans="12:24" x14ac:dyDescent="0.25">
      <c r="L692"/>
      <c r="M692"/>
      <c r="N692"/>
      <c r="O692"/>
      <c r="P692"/>
      <c r="Q692"/>
      <c r="R692"/>
      <c r="S692"/>
      <c r="T692"/>
      <c r="U692"/>
      <c r="V692"/>
      <c r="W692"/>
      <c r="X692"/>
    </row>
    <row r="693" spans="12:24" x14ac:dyDescent="0.25">
      <c r="L693"/>
      <c r="M693"/>
      <c r="N693"/>
      <c r="O693"/>
      <c r="P693"/>
      <c r="Q693"/>
      <c r="R693"/>
      <c r="S693"/>
      <c r="T693"/>
      <c r="U693"/>
      <c r="V693"/>
      <c r="W693"/>
      <c r="X693"/>
    </row>
    <row r="694" spans="12:24" x14ac:dyDescent="0.25">
      <c r="L694"/>
      <c r="M694"/>
      <c r="N694"/>
      <c r="O694"/>
      <c r="P694"/>
      <c r="Q694"/>
      <c r="R694"/>
      <c r="S694"/>
      <c r="T694"/>
      <c r="U694"/>
      <c r="V694"/>
      <c r="W694"/>
      <c r="X694"/>
    </row>
    <row r="695" spans="12:24" x14ac:dyDescent="0.25">
      <c r="L695"/>
      <c r="M695"/>
      <c r="N695"/>
      <c r="O695"/>
      <c r="P695"/>
      <c r="Q695"/>
      <c r="R695"/>
      <c r="S695"/>
      <c r="T695"/>
      <c r="U695"/>
      <c r="V695"/>
      <c r="W695"/>
      <c r="X695"/>
    </row>
    <row r="696" spans="12:24" x14ac:dyDescent="0.25">
      <c r="L696"/>
      <c r="M696"/>
      <c r="N696"/>
      <c r="O696"/>
      <c r="P696"/>
      <c r="Q696"/>
      <c r="R696"/>
      <c r="S696"/>
      <c r="T696"/>
      <c r="U696"/>
      <c r="V696"/>
      <c r="W696"/>
      <c r="X696"/>
    </row>
    <row r="697" spans="12:24" x14ac:dyDescent="0.25">
      <c r="L697"/>
      <c r="M697"/>
      <c r="N697"/>
      <c r="O697"/>
      <c r="P697"/>
      <c r="Q697"/>
      <c r="R697"/>
      <c r="S697"/>
      <c r="T697"/>
      <c r="U697"/>
      <c r="V697"/>
      <c r="W697"/>
      <c r="X697"/>
    </row>
    <row r="698" spans="12:24" x14ac:dyDescent="0.25">
      <c r="L698"/>
      <c r="M698"/>
      <c r="N698"/>
      <c r="O698"/>
      <c r="P698"/>
      <c r="Q698"/>
      <c r="R698"/>
      <c r="S698"/>
      <c r="T698"/>
      <c r="U698"/>
      <c r="V698"/>
      <c r="W698"/>
      <c r="X698"/>
    </row>
    <row r="699" spans="12:24" x14ac:dyDescent="0.25">
      <c r="L699"/>
      <c r="M699"/>
      <c r="N699"/>
      <c r="O699"/>
      <c r="P699"/>
      <c r="Q699"/>
      <c r="R699"/>
      <c r="S699"/>
      <c r="T699"/>
      <c r="U699"/>
      <c r="V699"/>
      <c r="W699"/>
      <c r="X699"/>
    </row>
    <row r="700" spans="12:24" x14ac:dyDescent="0.25">
      <c r="L700"/>
      <c r="M700"/>
      <c r="N700"/>
      <c r="O700"/>
      <c r="P700"/>
      <c r="Q700"/>
      <c r="R700"/>
      <c r="S700"/>
      <c r="T700"/>
      <c r="U700"/>
      <c r="V700"/>
      <c r="W700"/>
      <c r="X700"/>
    </row>
    <row r="701" spans="12:24" x14ac:dyDescent="0.25">
      <c r="L701"/>
      <c r="M701"/>
      <c r="N701"/>
      <c r="O701"/>
      <c r="P701"/>
      <c r="Q701"/>
      <c r="R701"/>
      <c r="S701"/>
      <c r="T701"/>
      <c r="U701"/>
      <c r="V701"/>
      <c r="W701"/>
      <c r="X701"/>
    </row>
    <row r="702" spans="12:24" x14ac:dyDescent="0.25">
      <c r="L702"/>
      <c r="M702"/>
      <c r="N702"/>
      <c r="O702"/>
      <c r="P702"/>
      <c r="Q702"/>
      <c r="R702"/>
      <c r="S702"/>
      <c r="T702"/>
      <c r="U702"/>
      <c r="V702"/>
      <c r="W702"/>
      <c r="X702"/>
    </row>
    <row r="703" spans="12:24" x14ac:dyDescent="0.25">
      <c r="L703"/>
      <c r="M703"/>
      <c r="N703"/>
      <c r="O703"/>
      <c r="P703"/>
      <c r="Q703"/>
      <c r="R703"/>
      <c r="S703"/>
      <c r="T703"/>
      <c r="U703"/>
      <c r="V703"/>
      <c r="W703"/>
      <c r="X703"/>
    </row>
    <row r="704" spans="12:24" x14ac:dyDescent="0.25">
      <c r="L704"/>
      <c r="M704"/>
      <c r="N704"/>
      <c r="O704"/>
      <c r="P704"/>
      <c r="Q704"/>
      <c r="R704"/>
      <c r="S704"/>
      <c r="T704"/>
      <c r="U704"/>
      <c r="V704"/>
      <c r="W704"/>
      <c r="X704"/>
    </row>
    <row r="705" spans="12:24" x14ac:dyDescent="0.25">
      <c r="L705"/>
      <c r="M705"/>
      <c r="N705"/>
      <c r="O705"/>
      <c r="P705"/>
      <c r="Q705"/>
      <c r="R705"/>
      <c r="S705"/>
      <c r="T705"/>
      <c r="U705"/>
      <c r="V705"/>
      <c r="W705"/>
      <c r="X705"/>
    </row>
    <row r="706" spans="12:24" x14ac:dyDescent="0.25">
      <c r="L706"/>
      <c r="M706"/>
      <c r="N706"/>
      <c r="O706"/>
      <c r="P706"/>
      <c r="Q706"/>
      <c r="R706"/>
      <c r="S706"/>
      <c r="T706"/>
      <c r="U706"/>
      <c r="V706"/>
      <c r="W706"/>
      <c r="X706"/>
    </row>
    <row r="707" spans="12:24" x14ac:dyDescent="0.25">
      <c r="L707"/>
      <c r="M707"/>
      <c r="N707"/>
      <c r="O707"/>
      <c r="P707"/>
      <c r="Q707"/>
      <c r="R707"/>
      <c r="S707"/>
      <c r="T707"/>
      <c r="U707"/>
      <c r="V707"/>
      <c r="W707"/>
      <c r="X707"/>
    </row>
    <row r="708" spans="12:24" x14ac:dyDescent="0.25">
      <c r="L708"/>
      <c r="M708"/>
      <c r="N708"/>
      <c r="O708"/>
      <c r="P708"/>
      <c r="Q708"/>
      <c r="R708"/>
      <c r="S708"/>
      <c r="T708"/>
      <c r="U708"/>
      <c r="V708"/>
      <c r="W708"/>
      <c r="X708"/>
    </row>
    <row r="709" spans="12:24" x14ac:dyDescent="0.25">
      <c r="L709"/>
      <c r="M709"/>
      <c r="N709"/>
      <c r="O709"/>
      <c r="P709"/>
      <c r="Q709"/>
      <c r="R709"/>
      <c r="S709"/>
      <c r="T709"/>
      <c r="U709"/>
      <c r="V709"/>
      <c r="W709"/>
      <c r="X709"/>
    </row>
    <row r="710" spans="12:24" x14ac:dyDescent="0.25">
      <c r="L710"/>
      <c r="M710"/>
      <c r="N710"/>
      <c r="O710"/>
      <c r="P710"/>
      <c r="Q710"/>
      <c r="R710"/>
      <c r="S710"/>
      <c r="T710"/>
      <c r="U710"/>
      <c r="V710"/>
      <c r="W710"/>
      <c r="X710"/>
    </row>
    <row r="711" spans="12:24" x14ac:dyDescent="0.25">
      <c r="L711"/>
      <c r="M711"/>
      <c r="N711"/>
      <c r="O711"/>
      <c r="P711"/>
      <c r="Q711"/>
      <c r="R711"/>
      <c r="S711"/>
      <c r="T711"/>
      <c r="U711"/>
      <c r="V711"/>
      <c r="W711"/>
      <c r="X711"/>
    </row>
    <row r="712" spans="12:24" x14ac:dyDescent="0.25">
      <c r="L712"/>
      <c r="M712"/>
      <c r="N712"/>
      <c r="O712"/>
      <c r="P712"/>
      <c r="Q712"/>
      <c r="R712"/>
      <c r="S712"/>
      <c r="T712"/>
      <c r="U712"/>
      <c r="V712"/>
      <c r="W712"/>
      <c r="X712"/>
    </row>
    <row r="713" spans="12:24" x14ac:dyDescent="0.25">
      <c r="L713"/>
      <c r="M713"/>
      <c r="N713"/>
      <c r="O713"/>
      <c r="P713"/>
      <c r="Q713"/>
      <c r="R713"/>
      <c r="S713"/>
      <c r="T713"/>
      <c r="U713"/>
      <c r="V713"/>
      <c r="W713"/>
      <c r="X713"/>
    </row>
    <row r="714" spans="12:24" x14ac:dyDescent="0.25">
      <c r="L714"/>
      <c r="M714"/>
      <c r="N714"/>
      <c r="O714"/>
      <c r="P714"/>
      <c r="Q714"/>
      <c r="R714"/>
      <c r="S714"/>
      <c r="T714"/>
      <c r="U714"/>
      <c r="V714"/>
      <c r="W714"/>
      <c r="X714"/>
    </row>
    <row r="715" spans="12:24" x14ac:dyDescent="0.25">
      <c r="L715"/>
      <c r="M715"/>
      <c r="N715"/>
      <c r="O715"/>
      <c r="P715"/>
      <c r="Q715"/>
      <c r="R715"/>
      <c r="S715"/>
      <c r="T715"/>
      <c r="U715"/>
      <c r="V715"/>
      <c r="W715"/>
      <c r="X715"/>
    </row>
    <row r="716" spans="12:24" x14ac:dyDescent="0.25">
      <c r="L716"/>
      <c r="M716"/>
      <c r="N716"/>
      <c r="O716"/>
      <c r="P716"/>
      <c r="Q716"/>
      <c r="R716"/>
      <c r="S716"/>
      <c r="T716"/>
      <c r="U716"/>
      <c r="V716"/>
      <c r="W716"/>
      <c r="X716"/>
    </row>
    <row r="717" spans="12:24" x14ac:dyDescent="0.25">
      <c r="L717"/>
      <c r="M717"/>
      <c r="N717"/>
      <c r="O717"/>
      <c r="P717"/>
      <c r="Q717"/>
      <c r="R717"/>
      <c r="S717"/>
      <c r="T717"/>
      <c r="U717"/>
      <c r="V717"/>
      <c r="W717"/>
      <c r="X717"/>
    </row>
    <row r="718" spans="12:24" x14ac:dyDescent="0.25">
      <c r="L718"/>
      <c r="M718"/>
      <c r="N718"/>
      <c r="O718"/>
      <c r="P718"/>
      <c r="Q718"/>
      <c r="R718"/>
      <c r="S718"/>
      <c r="T718"/>
      <c r="U718"/>
      <c r="V718"/>
      <c r="W718"/>
      <c r="X718"/>
    </row>
    <row r="719" spans="12:24" x14ac:dyDescent="0.25">
      <c r="L719"/>
      <c r="M719"/>
      <c r="N719"/>
      <c r="O719"/>
      <c r="P719"/>
      <c r="Q719"/>
      <c r="R719"/>
      <c r="S719"/>
      <c r="T719"/>
      <c r="U719"/>
      <c r="V719"/>
      <c r="W719"/>
      <c r="X719"/>
    </row>
    <row r="720" spans="12:24" x14ac:dyDescent="0.25">
      <c r="L720"/>
      <c r="M720"/>
      <c r="N720"/>
      <c r="O720"/>
      <c r="P720"/>
      <c r="Q720"/>
      <c r="R720"/>
      <c r="S720"/>
      <c r="T720"/>
      <c r="U720"/>
      <c r="V720"/>
      <c r="W720"/>
      <c r="X720"/>
    </row>
    <row r="721" spans="12:24" x14ac:dyDescent="0.25">
      <c r="L721"/>
      <c r="M721"/>
      <c r="N721"/>
      <c r="O721"/>
      <c r="P721"/>
      <c r="Q721"/>
      <c r="R721"/>
      <c r="S721"/>
      <c r="T721"/>
      <c r="U721"/>
      <c r="V721"/>
      <c r="W721"/>
      <c r="X721"/>
    </row>
    <row r="722" spans="12:24" x14ac:dyDescent="0.25">
      <c r="L722"/>
      <c r="M722"/>
      <c r="N722"/>
      <c r="O722"/>
      <c r="P722"/>
      <c r="Q722"/>
      <c r="R722"/>
      <c r="S722"/>
      <c r="T722"/>
      <c r="U722"/>
      <c r="V722"/>
      <c r="W722"/>
      <c r="X722"/>
    </row>
    <row r="723" spans="12:24" x14ac:dyDescent="0.25">
      <c r="L723"/>
      <c r="M723"/>
      <c r="N723"/>
      <c r="O723"/>
      <c r="P723"/>
      <c r="Q723"/>
      <c r="R723"/>
      <c r="S723"/>
      <c r="T723"/>
      <c r="U723"/>
      <c r="V723"/>
      <c r="W723"/>
      <c r="X723"/>
    </row>
    <row r="724" spans="12:24" x14ac:dyDescent="0.25">
      <c r="L724"/>
      <c r="M724"/>
      <c r="N724"/>
      <c r="O724"/>
      <c r="P724"/>
      <c r="Q724"/>
      <c r="R724"/>
      <c r="S724"/>
      <c r="T724"/>
      <c r="U724"/>
      <c r="V724"/>
      <c r="W724"/>
      <c r="X724"/>
    </row>
    <row r="725" spans="12:24" x14ac:dyDescent="0.25">
      <c r="L725"/>
      <c r="M725"/>
      <c r="N725"/>
      <c r="O725"/>
      <c r="P725"/>
      <c r="Q725"/>
      <c r="R725"/>
      <c r="S725"/>
      <c r="T725"/>
      <c r="U725"/>
      <c r="V725"/>
      <c r="W725"/>
      <c r="X725"/>
    </row>
    <row r="726" spans="12:24" x14ac:dyDescent="0.25">
      <c r="L726"/>
      <c r="M726"/>
      <c r="N726"/>
      <c r="O726"/>
      <c r="P726"/>
      <c r="Q726"/>
      <c r="R726"/>
      <c r="S726"/>
      <c r="T726"/>
      <c r="U726"/>
      <c r="V726"/>
      <c r="W726"/>
      <c r="X726"/>
    </row>
    <row r="727" spans="12:24" x14ac:dyDescent="0.25">
      <c r="L727"/>
      <c r="M727"/>
      <c r="N727"/>
      <c r="O727"/>
      <c r="P727"/>
      <c r="Q727"/>
      <c r="R727"/>
      <c r="S727"/>
      <c r="T727"/>
      <c r="U727"/>
      <c r="V727"/>
      <c r="W727"/>
      <c r="X727"/>
    </row>
    <row r="728" spans="12:24" x14ac:dyDescent="0.25">
      <c r="L728"/>
      <c r="M728"/>
      <c r="N728"/>
      <c r="O728"/>
      <c r="P728"/>
      <c r="Q728"/>
      <c r="R728"/>
      <c r="S728"/>
      <c r="T728"/>
      <c r="U728"/>
      <c r="V728"/>
      <c r="W728"/>
      <c r="X728"/>
    </row>
    <row r="729" spans="12:24" x14ac:dyDescent="0.25">
      <c r="L729"/>
      <c r="M729"/>
      <c r="N729"/>
      <c r="O729"/>
      <c r="P729"/>
      <c r="Q729"/>
      <c r="R729"/>
      <c r="S729"/>
      <c r="T729"/>
      <c r="U729"/>
      <c r="V729"/>
      <c r="W729"/>
      <c r="X729"/>
    </row>
    <row r="730" spans="12:24" x14ac:dyDescent="0.25">
      <c r="L730"/>
      <c r="M730"/>
      <c r="N730"/>
      <c r="O730"/>
      <c r="P730"/>
      <c r="Q730"/>
      <c r="R730"/>
      <c r="S730"/>
      <c r="T730"/>
      <c r="U730"/>
      <c r="V730"/>
      <c r="W730"/>
      <c r="X730"/>
    </row>
    <row r="731" spans="12:24" x14ac:dyDescent="0.25">
      <c r="L731"/>
      <c r="M731"/>
      <c r="N731"/>
      <c r="O731"/>
      <c r="P731"/>
      <c r="Q731"/>
      <c r="R731"/>
      <c r="S731"/>
      <c r="T731"/>
      <c r="U731"/>
      <c r="V731"/>
      <c r="W731"/>
      <c r="X731"/>
    </row>
    <row r="732" spans="12:24" x14ac:dyDescent="0.25">
      <c r="L732"/>
      <c r="M732"/>
      <c r="N732"/>
      <c r="O732"/>
      <c r="P732"/>
      <c r="Q732"/>
      <c r="R732"/>
      <c r="S732"/>
      <c r="T732"/>
      <c r="U732"/>
      <c r="V732"/>
      <c r="W732"/>
      <c r="X732"/>
    </row>
    <row r="733" spans="12:24" x14ac:dyDescent="0.25">
      <c r="L733"/>
      <c r="M733"/>
      <c r="N733"/>
      <c r="O733"/>
      <c r="P733"/>
      <c r="Q733"/>
      <c r="R733"/>
      <c r="S733"/>
      <c r="T733"/>
      <c r="U733"/>
      <c r="V733"/>
      <c r="W733"/>
      <c r="X733"/>
    </row>
    <row r="734" spans="12:24" x14ac:dyDescent="0.25">
      <c r="L734"/>
      <c r="M734"/>
      <c r="N734"/>
      <c r="O734"/>
      <c r="P734"/>
      <c r="Q734"/>
      <c r="R734"/>
      <c r="S734"/>
      <c r="T734"/>
      <c r="U734"/>
      <c r="V734"/>
      <c r="W734"/>
      <c r="X734"/>
    </row>
    <row r="735" spans="12:24" x14ac:dyDescent="0.25">
      <c r="L735"/>
      <c r="M735"/>
      <c r="N735"/>
      <c r="O735"/>
      <c r="P735"/>
      <c r="Q735"/>
      <c r="R735"/>
      <c r="S735"/>
      <c r="T735"/>
      <c r="U735"/>
      <c r="V735"/>
      <c r="W735"/>
      <c r="X735"/>
    </row>
    <row r="736" spans="12:24" x14ac:dyDescent="0.25">
      <c r="L736"/>
      <c r="M736"/>
      <c r="N736"/>
      <c r="O736"/>
      <c r="P736"/>
      <c r="Q736"/>
      <c r="R736"/>
      <c r="S736"/>
      <c r="T736"/>
      <c r="U736"/>
      <c r="V736"/>
      <c r="W736"/>
      <c r="X736"/>
    </row>
    <row r="737" spans="12:24" x14ac:dyDescent="0.25">
      <c r="L737"/>
      <c r="M737"/>
      <c r="N737"/>
      <c r="O737"/>
      <c r="P737"/>
      <c r="Q737"/>
      <c r="R737"/>
      <c r="S737"/>
      <c r="T737"/>
      <c r="U737"/>
      <c r="V737"/>
      <c r="W737"/>
      <c r="X737"/>
    </row>
    <row r="738" spans="12:24" x14ac:dyDescent="0.25">
      <c r="L738"/>
      <c r="M738"/>
      <c r="N738"/>
      <c r="O738"/>
      <c r="P738"/>
      <c r="Q738"/>
      <c r="R738"/>
      <c r="S738"/>
      <c r="T738"/>
      <c r="U738"/>
      <c r="V738"/>
      <c r="W738"/>
      <c r="X738"/>
    </row>
    <row r="739" spans="12:24" x14ac:dyDescent="0.25">
      <c r="L739"/>
      <c r="M739"/>
      <c r="N739"/>
      <c r="O739"/>
      <c r="P739"/>
      <c r="Q739"/>
      <c r="R739"/>
      <c r="S739"/>
      <c r="T739"/>
      <c r="U739"/>
      <c r="V739"/>
      <c r="W739"/>
      <c r="X739"/>
    </row>
    <row r="740" spans="12:24" x14ac:dyDescent="0.25">
      <c r="L740"/>
      <c r="M740"/>
      <c r="N740"/>
      <c r="O740"/>
      <c r="P740"/>
      <c r="Q740"/>
      <c r="R740"/>
      <c r="S740"/>
      <c r="T740"/>
      <c r="U740"/>
      <c r="V740"/>
      <c r="W740"/>
      <c r="X740"/>
    </row>
    <row r="741" spans="12:24" x14ac:dyDescent="0.25">
      <c r="L741"/>
      <c r="M741"/>
      <c r="N741"/>
      <c r="O741"/>
      <c r="P741"/>
      <c r="Q741"/>
      <c r="R741"/>
      <c r="S741"/>
      <c r="T741"/>
      <c r="U741"/>
      <c r="V741"/>
      <c r="W741"/>
      <c r="X741"/>
    </row>
    <row r="742" spans="12:24" x14ac:dyDescent="0.25">
      <c r="L742"/>
      <c r="M742"/>
      <c r="N742"/>
      <c r="O742"/>
      <c r="P742"/>
      <c r="Q742"/>
      <c r="R742"/>
      <c r="S742"/>
      <c r="T742"/>
      <c r="U742"/>
      <c r="V742"/>
      <c r="W742"/>
      <c r="X742"/>
    </row>
    <row r="743" spans="12:24" x14ac:dyDescent="0.25">
      <c r="L743"/>
      <c r="M743"/>
      <c r="N743"/>
      <c r="O743"/>
      <c r="P743"/>
      <c r="Q743"/>
      <c r="R743"/>
      <c r="S743"/>
      <c r="T743"/>
      <c r="U743"/>
      <c r="V743"/>
      <c r="W743"/>
      <c r="X743"/>
    </row>
    <row r="744" spans="12:24" x14ac:dyDescent="0.25">
      <c r="L744"/>
      <c r="M744"/>
      <c r="N744"/>
      <c r="O744"/>
      <c r="P744"/>
      <c r="Q744"/>
      <c r="R744"/>
      <c r="S744"/>
      <c r="T744"/>
      <c r="U744"/>
      <c r="V744"/>
      <c r="W744"/>
      <c r="X744"/>
    </row>
    <row r="745" spans="12:24" x14ac:dyDescent="0.25">
      <c r="L745"/>
      <c r="M745"/>
      <c r="N745"/>
      <c r="O745"/>
      <c r="P745"/>
      <c r="Q745"/>
      <c r="R745"/>
      <c r="S745"/>
      <c r="T745"/>
      <c r="U745"/>
      <c r="V745"/>
      <c r="W745"/>
      <c r="X745"/>
    </row>
    <row r="746" spans="12:24" x14ac:dyDescent="0.25">
      <c r="L746"/>
      <c r="M746"/>
      <c r="N746"/>
      <c r="O746"/>
      <c r="P746"/>
      <c r="Q746"/>
      <c r="R746"/>
      <c r="S746"/>
      <c r="T746"/>
      <c r="U746"/>
      <c r="V746"/>
      <c r="W746"/>
      <c r="X746"/>
    </row>
    <row r="747" spans="12:24" x14ac:dyDescent="0.25">
      <c r="L747"/>
      <c r="M747"/>
      <c r="N747"/>
      <c r="O747"/>
      <c r="P747"/>
      <c r="Q747"/>
      <c r="R747"/>
      <c r="S747"/>
      <c r="T747"/>
      <c r="U747"/>
      <c r="V747"/>
      <c r="W747"/>
      <c r="X747"/>
    </row>
    <row r="748" spans="12:24" x14ac:dyDescent="0.25">
      <c r="L748"/>
      <c r="M748"/>
      <c r="N748"/>
      <c r="O748"/>
      <c r="P748"/>
      <c r="Q748"/>
      <c r="R748"/>
      <c r="S748"/>
      <c r="T748"/>
      <c r="U748"/>
      <c r="V748"/>
      <c r="W748"/>
      <c r="X748"/>
    </row>
    <row r="749" spans="12:24" x14ac:dyDescent="0.25">
      <c r="L749"/>
      <c r="M749"/>
      <c r="N749"/>
      <c r="O749"/>
      <c r="P749"/>
      <c r="Q749"/>
      <c r="R749"/>
      <c r="S749"/>
      <c r="T749"/>
      <c r="U749"/>
      <c r="V749"/>
      <c r="W749"/>
      <c r="X749"/>
    </row>
    <row r="750" spans="12:24" x14ac:dyDescent="0.25">
      <c r="L750"/>
      <c r="M750"/>
      <c r="N750"/>
      <c r="O750"/>
      <c r="P750"/>
      <c r="Q750"/>
      <c r="R750"/>
      <c r="S750"/>
      <c r="T750"/>
      <c r="U750"/>
      <c r="V750"/>
      <c r="W750"/>
      <c r="X750"/>
    </row>
    <row r="751" spans="12:24" x14ac:dyDescent="0.25">
      <c r="L751"/>
      <c r="M751"/>
      <c r="N751"/>
      <c r="O751"/>
      <c r="P751"/>
      <c r="Q751"/>
      <c r="R751"/>
      <c r="S751"/>
      <c r="T751"/>
      <c r="U751"/>
      <c r="V751"/>
      <c r="W751"/>
      <c r="X751"/>
    </row>
    <row r="752" spans="12:24" x14ac:dyDescent="0.25">
      <c r="L752"/>
      <c r="M752"/>
      <c r="N752"/>
      <c r="O752"/>
      <c r="P752"/>
      <c r="Q752"/>
      <c r="R752"/>
      <c r="S752"/>
      <c r="T752"/>
      <c r="U752"/>
      <c r="V752"/>
      <c r="W752"/>
      <c r="X752"/>
    </row>
    <row r="753" spans="12:24" x14ac:dyDescent="0.25">
      <c r="L753"/>
      <c r="M753"/>
      <c r="N753"/>
      <c r="O753"/>
      <c r="P753"/>
      <c r="Q753"/>
      <c r="R753"/>
      <c r="S753"/>
      <c r="T753"/>
      <c r="U753"/>
      <c r="V753"/>
      <c r="W753"/>
      <c r="X753"/>
    </row>
    <row r="754" spans="12:24" x14ac:dyDescent="0.25">
      <c r="L754"/>
      <c r="M754"/>
      <c r="N754"/>
      <c r="O754"/>
      <c r="P754"/>
      <c r="Q754"/>
      <c r="R754"/>
      <c r="S754"/>
      <c r="T754"/>
      <c r="U754"/>
      <c r="V754"/>
      <c r="W754"/>
      <c r="X754"/>
    </row>
    <row r="755" spans="12:24" x14ac:dyDescent="0.25">
      <c r="L755"/>
      <c r="M755"/>
      <c r="N755"/>
      <c r="O755"/>
      <c r="P755"/>
      <c r="Q755"/>
      <c r="R755"/>
      <c r="S755"/>
      <c r="T755"/>
      <c r="U755"/>
      <c r="V755"/>
      <c r="W755"/>
      <c r="X755"/>
    </row>
    <row r="756" spans="12:24" x14ac:dyDescent="0.25">
      <c r="L756"/>
      <c r="M756"/>
      <c r="N756"/>
      <c r="O756"/>
      <c r="P756"/>
      <c r="Q756"/>
      <c r="R756"/>
      <c r="S756"/>
      <c r="T756"/>
      <c r="U756"/>
      <c r="V756"/>
      <c r="W756"/>
      <c r="X756"/>
    </row>
    <row r="757" spans="12:24" x14ac:dyDescent="0.25">
      <c r="L757"/>
      <c r="M757"/>
      <c r="N757"/>
      <c r="O757"/>
      <c r="P757"/>
      <c r="Q757"/>
      <c r="R757"/>
      <c r="S757"/>
      <c r="T757"/>
      <c r="U757"/>
      <c r="V757"/>
      <c r="W757"/>
      <c r="X757"/>
    </row>
    <row r="758" spans="12:24" x14ac:dyDescent="0.25">
      <c r="L758"/>
      <c r="M758"/>
      <c r="N758"/>
      <c r="O758"/>
      <c r="P758"/>
      <c r="Q758"/>
      <c r="R758"/>
      <c r="S758"/>
      <c r="T758"/>
      <c r="U758"/>
      <c r="V758"/>
      <c r="W758"/>
      <c r="X758"/>
    </row>
    <row r="759" spans="12:24" x14ac:dyDescent="0.25">
      <c r="L759"/>
      <c r="M759"/>
      <c r="N759"/>
      <c r="O759"/>
      <c r="P759"/>
      <c r="Q759"/>
      <c r="R759"/>
      <c r="S759"/>
      <c r="T759"/>
      <c r="U759"/>
      <c r="V759"/>
      <c r="W759"/>
      <c r="X759"/>
    </row>
    <row r="760" spans="12:24" x14ac:dyDescent="0.25">
      <c r="L760"/>
      <c r="M760"/>
      <c r="N760"/>
      <c r="O760"/>
      <c r="P760"/>
      <c r="Q760"/>
      <c r="R760"/>
      <c r="S760"/>
      <c r="T760"/>
      <c r="U760"/>
      <c r="V760"/>
      <c r="W760"/>
      <c r="X760"/>
    </row>
    <row r="761" spans="12:24" x14ac:dyDescent="0.25">
      <c r="L761"/>
      <c r="M761"/>
      <c r="N761"/>
      <c r="O761"/>
      <c r="P761"/>
      <c r="Q761"/>
      <c r="R761"/>
      <c r="S761"/>
      <c r="T761"/>
      <c r="U761"/>
      <c r="V761"/>
      <c r="W761"/>
      <c r="X761"/>
    </row>
    <row r="762" spans="12:24" x14ac:dyDescent="0.25">
      <c r="L762"/>
      <c r="M762"/>
      <c r="N762"/>
      <c r="O762"/>
      <c r="P762"/>
      <c r="Q762"/>
      <c r="R762"/>
      <c r="S762"/>
      <c r="T762"/>
      <c r="U762"/>
      <c r="V762"/>
      <c r="W762"/>
      <c r="X762"/>
    </row>
    <row r="763" spans="12:24" x14ac:dyDescent="0.25">
      <c r="L763"/>
      <c r="M763"/>
      <c r="N763"/>
      <c r="O763"/>
      <c r="P763"/>
      <c r="Q763"/>
      <c r="R763"/>
      <c r="S763"/>
      <c r="T763"/>
      <c r="U763"/>
      <c r="V763"/>
      <c r="W763"/>
      <c r="X763"/>
    </row>
    <row r="764" spans="12:24" x14ac:dyDescent="0.25">
      <c r="L764"/>
      <c r="M764"/>
      <c r="N764"/>
      <c r="O764"/>
      <c r="P764"/>
      <c r="Q764"/>
      <c r="R764"/>
      <c r="S764"/>
      <c r="T764"/>
      <c r="U764"/>
      <c r="V764"/>
      <c r="W764"/>
      <c r="X764"/>
    </row>
    <row r="765" spans="12:24" x14ac:dyDescent="0.25">
      <c r="L765"/>
      <c r="M765"/>
      <c r="N765"/>
      <c r="O765"/>
      <c r="P765"/>
      <c r="Q765"/>
      <c r="R765"/>
      <c r="S765"/>
      <c r="T765"/>
      <c r="U765"/>
      <c r="V765"/>
      <c r="W765"/>
      <c r="X765"/>
    </row>
    <row r="766" spans="12:24" x14ac:dyDescent="0.25">
      <c r="L766"/>
      <c r="M766"/>
      <c r="N766"/>
      <c r="O766"/>
      <c r="P766"/>
      <c r="Q766"/>
      <c r="R766"/>
      <c r="S766"/>
      <c r="T766"/>
      <c r="U766"/>
      <c r="V766"/>
      <c r="W766"/>
      <c r="X766"/>
    </row>
    <row r="767" spans="12:24" x14ac:dyDescent="0.25">
      <c r="L767"/>
      <c r="M767"/>
      <c r="N767"/>
      <c r="O767"/>
      <c r="P767"/>
      <c r="Q767"/>
      <c r="R767"/>
      <c r="S767"/>
      <c r="T767"/>
      <c r="U767"/>
      <c r="V767"/>
      <c r="W767"/>
      <c r="X767"/>
    </row>
    <row r="768" spans="12:24" x14ac:dyDescent="0.25">
      <c r="L768"/>
      <c r="M768"/>
      <c r="N768"/>
      <c r="O768"/>
      <c r="P768"/>
      <c r="Q768"/>
      <c r="R768"/>
      <c r="S768"/>
      <c r="T768"/>
      <c r="U768"/>
      <c r="V768"/>
      <c r="W768"/>
      <c r="X768"/>
    </row>
    <row r="769" spans="12:24" x14ac:dyDescent="0.25">
      <c r="L769"/>
      <c r="M769"/>
      <c r="N769"/>
      <c r="O769"/>
      <c r="P769"/>
      <c r="Q769"/>
      <c r="R769"/>
      <c r="S769"/>
      <c r="T769"/>
      <c r="U769"/>
      <c r="V769"/>
      <c r="W769"/>
      <c r="X769"/>
    </row>
    <row r="770" spans="12:24" x14ac:dyDescent="0.25">
      <c r="L770"/>
      <c r="M770"/>
      <c r="N770"/>
      <c r="O770"/>
      <c r="P770"/>
      <c r="Q770"/>
      <c r="R770"/>
      <c r="S770"/>
      <c r="T770"/>
      <c r="U770"/>
      <c r="V770"/>
      <c r="W770"/>
      <c r="X770"/>
    </row>
    <row r="771" spans="12:24" x14ac:dyDescent="0.25">
      <c r="L771"/>
      <c r="M771"/>
      <c r="N771"/>
      <c r="O771"/>
      <c r="P771"/>
      <c r="Q771"/>
      <c r="R771"/>
      <c r="S771"/>
      <c r="T771"/>
      <c r="U771"/>
      <c r="V771"/>
      <c r="W771"/>
      <c r="X771"/>
    </row>
    <row r="772" spans="12:24" x14ac:dyDescent="0.25">
      <c r="L772"/>
      <c r="M772"/>
      <c r="N772"/>
      <c r="O772"/>
      <c r="P772"/>
      <c r="Q772"/>
      <c r="R772"/>
      <c r="S772"/>
      <c r="T772"/>
      <c r="U772"/>
      <c r="V772"/>
      <c r="W772"/>
      <c r="X772"/>
    </row>
    <row r="773" spans="12:24" x14ac:dyDescent="0.25">
      <c r="L773"/>
      <c r="M773"/>
      <c r="N773"/>
      <c r="O773"/>
      <c r="P773"/>
      <c r="Q773"/>
      <c r="R773"/>
      <c r="S773"/>
      <c r="T773"/>
      <c r="U773"/>
      <c r="V773"/>
      <c r="W773"/>
      <c r="X773"/>
    </row>
    <row r="774" spans="12:24" x14ac:dyDescent="0.25">
      <c r="L774"/>
      <c r="M774"/>
      <c r="N774"/>
      <c r="O774"/>
      <c r="P774"/>
      <c r="Q774"/>
      <c r="R774"/>
      <c r="S774"/>
      <c r="T774"/>
      <c r="U774"/>
      <c r="V774"/>
      <c r="W774"/>
      <c r="X774"/>
    </row>
    <row r="775" spans="12:24" x14ac:dyDescent="0.25">
      <c r="L775"/>
      <c r="M775"/>
      <c r="N775"/>
      <c r="O775"/>
      <c r="P775"/>
      <c r="Q775"/>
      <c r="R775"/>
      <c r="S775"/>
      <c r="T775"/>
      <c r="U775"/>
      <c r="V775"/>
      <c r="W775"/>
      <c r="X775"/>
    </row>
    <row r="776" spans="12:24" x14ac:dyDescent="0.25">
      <c r="L776"/>
      <c r="M776"/>
      <c r="N776"/>
      <c r="O776"/>
      <c r="P776"/>
      <c r="Q776"/>
      <c r="R776"/>
      <c r="S776"/>
      <c r="T776"/>
      <c r="U776"/>
      <c r="V776"/>
      <c r="W776"/>
      <c r="X776"/>
    </row>
    <row r="777" spans="12:24" x14ac:dyDescent="0.25">
      <c r="L777"/>
      <c r="M777"/>
      <c r="N777"/>
      <c r="O777"/>
      <c r="P777"/>
      <c r="Q777"/>
      <c r="R777"/>
      <c r="S777"/>
      <c r="T777"/>
      <c r="U777"/>
      <c r="V777"/>
      <c r="W777"/>
      <c r="X777"/>
    </row>
    <row r="778" spans="12:24" x14ac:dyDescent="0.25">
      <c r="L778"/>
      <c r="M778"/>
      <c r="N778"/>
      <c r="O778"/>
      <c r="P778"/>
      <c r="Q778"/>
      <c r="R778"/>
      <c r="S778"/>
      <c r="T778"/>
      <c r="U778"/>
      <c r="V778"/>
      <c r="W778"/>
      <c r="X778"/>
    </row>
    <row r="779" spans="12:24" x14ac:dyDescent="0.25">
      <c r="L779"/>
      <c r="M779"/>
      <c r="N779"/>
      <c r="O779"/>
      <c r="P779"/>
      <c r="Q779"/>
      <c r="R779"/>
      <c r="S779"/>
      <c r="T779"/>
      <c r="U779"/>
      <c r="V779"/>
      <c r="W779"/>
      <c r="X779"/>
    </row>
    <row r="780" spans="12:24" x14ac:dyDescent="0.25">
      <c r="L780"/>
      <c r="M780"/>
      <c r="N780"/>
      <c r="O780"/>
      <c r="P780"/>
      <c r="Q780"/>
      <c r="R780"/>
      <c r="S780"/>
      <c r="T780"/>
      <c r="U780"/>
      <c r="V780"/>
      <c r="W780"/>
      <c r="X780"/>
    </row>
    <row r="781" spans="12:24" x14ac:dyDescent="0.25">
      <c r="L781"/>
      <c r="M781"/>
      <c r="N781"/>
      <c r="O781"/>
      <c r="P781"/>
      <c r="Q781"/>
      <c r="R781"/>
      <c r="S781"/>
      <c r="T781"/>
      <c r="U781"/>
      <c r="V781"/>
      <c r="W781"/>
      <c r="X781"/>
    </row>
    <row r="782" spans="12:24" x14ac:dyDescent="0.25">
      <c r="L782"/>
      <c r="M782"/>
      <c r="N782"/>
      <c r="O782"/>
      <c r="P782"/>
      <c r="Q782"/>
      <c r="R782"/>
      <c r="S782"/>
      <c r="T782"/>
      <c r="U782"/>
      <c r="V782"/>
      <c r="W782"/>
      <c r="X782"/>
    </row>
    <row r="783" spans="12:24" x14ac:dyDescent="0.25">
      <c r="L783"/>
      <c r="M783"/>
      <c r="N783"/>
      <c r="O783"/>
      <c r="P783"/>
      <c r="Q783"/>
      <c r="R783"/>
      <c r="S783"/>
      <c r="T783"/>
      <c r="U783"/>
      <c r="V783"/>
      <c r="W783"/>
      <c r="X783"/>
    </row>
    <row r="784" spans="12:24" x14ac:dyDescent="0.25">
      <c r="L784"/>
      <c r="M784"/>
      <c r="N784"/>
      <c r="O784"/>
      <c r="P784"/>
      <c r="Q784"/>
      <c r="R784"/>
      <c r="S784"/>
      <c r="T784"/>
      <c r="U784"/>
      <c r="V784"/>
      <c r="W784"/>
      <c r="X784"/>
    </row>
    <row r="785" spans="12:24" x14ac:dyDescent="0.25">
      <c r="L785"/>
      <c r="M785"/>
      <c r="N785"/>
      <c r="O785"/>
      <c r="P785"/>
      <c r="Q785"/>
      <c r="R785"/>
      <c r="S785"/>
      <c r="T785"/>
      <c r="U785"/>
      <c r="V785"/>
      <c r="W785"/>
      <c r="X785"/>
    </row>
    <row r="786" spans="12:24" x14ac:dyDescent="0.25">
      <c r="L786"/>
      <c r="M786"/>
      <c r="N786"/>
      <c r="O786"/>
      <c r="P786"/>
      <c r="Q786"/>
      <c r="R786"/>
      <c r="S786"/>
      <c r="T786"/>
      <c r="U786"/>
      <c r="V786"/>
      <c r="W786"/>
      <c r="X786"/>
    </row>
    <row r="787" spans="12:24" x14ac:dyDescent="0.25">
      <c r="L787"/>
      <c r="M787"/>
      <c r="N787"/>
      <c r="O787"/>
      <c r="P787"/>
      <c r="Q787"/>
      <c r="R787"/>
      <c r="S787"/>
      <c r="T787"/>
      <c r="U787"/>
      <c r="V787"/>
      <c r="W787"/>
      <c r="X787"/>
    </row>
    <row r="788" spans="12:24" x14ac:dyDescent="0.25">
      <c r="L788"/>
      <c r="M788"/>
      <c r="N788"/>
      <c r="O788"/>
      <c r="P788"/>
      <c r="Q788"/>
      <c r="R788"/>
      <c r="S788"/>
      <c r="T788"/>
      <c r="U788"/>
      <c r="V788"/>
      <c r="W788"/>
      <c r="X788"/>
    </row>
    <row r="789" spans="12:24" x14ac:dyDescent="0.25">
      <c r="L789"/>
      <c r="M789"/>
      <c r="N789"/>
      <c r="O789"/>
      <c r="P789"/>
      <c r="Q789"/>
      <c r="R789"/>
      <c r="S789"/>
      <c r="T789"/>
      <c r="U789"/>
      <c r="V789"/>
      <c r="W789"/>
      <c r="X789"/>
    </row>
    <row r="790" spans="12:24" x14ac:dyDescent="0.25">
      <c r="L790"/>
      <c r="M790"/>
      <c r="N790"/>
      <c r="O790"/>
      <c r="P790"/>
      <c r="Q790"/>
      <c r="R790"/>
      <c r="S790"/>
      <c r="T790"/>
      <c r="U790"/>
      <c r="V790"/>
      <c r="W790"/>
      <c r="X790"/>
    </row>
    <row r="791" spans="12:24" x14ac:dyDescent="0.25">
      <c r="L791"/>
      <c r="M791"/>
      <c r="N791"/>
      <c r="O791"/>
      <c r="P791"/>
      <c r="Q791"/>
      <c r="R791"/>
      <c r="S791"/>
      <c r="T791"/>
      <c r="U791"/>
      <c r="V791"/>
      <c r="W791"/>
      <c r="X791"/>
    </row>
    <row r="792" spans="12:24" x14ac:dyDescent="0.25">
      <c r="L792"/>
      <c r="M792"/>
      <c r="N792"/>
      <c r="O792"/>
      <c r="P792"/>
      <c r="Q792"/>
      <c r="R792"/>
      <c r="S792"/>
      <c r="T792"/>
      <c r="U792"/>
      <c r="V792"/>
      <c r="W792"/>
      <c r="X792"/>
    </row>
    <row r="793" spans="12:24" x14ac:dyDescent="0.25">
      <c r="L793"/>
      <c r="M793"/>
      <c r="N793"/>
      <c r="O793"/>
      <c r="P793"/>
      <c r="Q793"/>
      <c r="R793"/>
      <c r="S793"/>
      <c r="T793"/>
      <c r="U793"/>
      <c r="V793"/>
      <c r="W793"/>
      <c r="X793"/>
    </row>
    <row r="794" spans="12:24" x14ac:dyDescent="0.25">
      <c r="L794"/>
      <c r="M794"/>
      <c r="N794"/>
      <c r="O794"/>
      <c r="P794"/>
      <c r="Q794"/>
      <c r="R794"/>
      <c r="S794"/>
      <c r="T794"/>
      <c r="U794"/>
      <c r="V794"/>
      <c r="W794"/>
      <c r="X794"/>
    </row>
    <row r="795" spans="12:24" x14ac:dyDescent="0.25">
      <c r="L795"/>
      <c r="M795"/>
      <c r="N795"/>
      <c r="O795"/>
      <c r="P795"/>
      <c r="Q795"/>
      <c r="R795"/>
      <c r="S795"/>
      <c r="T795"/>
      <c r="U795"/>
      <c r="V795"/>
      <c r="W795"/>
      <c r="X795"/>
    </row>
    <row r="796" spans="12:24" x14ac:dyDescent="0.25">
      <c r="L796"/>
      <c r="M796"/>
      <c r="N796"/>
      <c r="O796"/>
      <c r="P796"/>
      <c r="Q796"/>
      <c r="R796"/>
      <c r="S796"/>
      <c r="T796"/>
      <c r="U796"/>
      <c r="V796"/>
      <c r="W796"/>
      <c r="X796"/>
    </row>
    <row r="797" spans="12:24" x14ac:dyDescent="0.25">
      <c r="L797"/>
      <c r="M797"/>
      <c r="N797"/>
      <c r="O797"/>
      <c r="P797"/>
      <c r="Q797"/>
      <c r="R797"/>
      <c r="S797"/>
      <c r="T797"/>
      <c r="U797"/>
      <c r="V797"/>
      <c r="W797"/>
      <c r="X797"/>
    </row>
    <row r="798" spans="12:24" x14ac:dyDescent="0.25">
      <c r="L798"/>
      <c r="M798"/>
      <c r="N798"/>
      <c r="O798"/>
      <c r="P798"/>
      <c r="Q798"/>
      <c r="R798"/>
      <c r="S798"/>
      <c r="T798"/>
      <c r="U798"/>
      <c r="V798"/>
      <c r="W798"/>
      <c r="X798"/>
    </row>
    <row r="799" spans="12:24" x14ac:dyDescent="0.25">
      <c r="L799"/>
      <c r="M799"/>
      <c r="N799"/>
      <c r="O799"/>
      <c r="P799"/>
      <c r="Q799"/>
      <c r="R799"/>
      <c r="S799"/>
      <c r="T799"/>
      <c r="U799"/>
      <c r="V799"/>
      <c r="W799"/>
      <c r="X799"/>
    </row>
    <row r="800" spans="12:24" x14ac:dyDescent="0.25">
      <c r="L800"/>
      <c r="M800"/>
      <c r="N800"/>
      <c r="O800"/>
      <c r="P800"/>
      <c r="Q800"/>
      <c r="R800"/>
      <c r="S800"/>
      <c r="T800"/>
      <c r="U800"/>
      <c r="V800"/>
      <c r="W800"/>
      <c r="X800"/>
    </row>
    <row r="801" spans="12:24" x14ac:dyDescent="0.25">
      <c r="L801"/>
      <c r="M801"/>
      <c r="N801"/>
      <c r="O801"/>
      <c r="P801"/>
      <c r="Q801"/>
      <c r="R801"/>
      <c r="S801"/>
      <c r="T801"/>
      <c r="U801"/>
      <c r="V801"/>
      <c r="W801"/>
      <c r="X801"/>
    </row>
    <row r="802" spans="12:24" x14ac:dyDescent="0.25">
      <c r="L802"/>
      <c r="M802"/>
      <c r="N802"/>
      <c r="O802"/>
      <c r="P802"/>
      <c r="Q802"/>
      <c r="R802"/>
      <c r="S802"/>
      <c r="T802"/>
      <c r="U802"/>
      <c r="V802"/>
      <c r="W802"/>
      <c r="X802"/>
    </row>
    <row r="803" spans="12:24" x14ac:dyDescent="0.25">
      <c r="L803"/>
      <c r="M803"/>
      <c r="N803"/>
      <c r="O803"/>
      <c r="P803"/>
      <c r="Q803"/>
      <c r="R803"/>
      <c r="S803"/>
      <c r="T803"/>
      <c r="U803"/>
      <c r="V803"/>
      <c r="W803"/>
      <c r="X803"/>
    </row>
    <row r="804" spans="12:24" x14ac:dyDescent="0.25">
      <c r="L804"/>
      <c r="M804"/>
      <c r="N804"/>
      <c r="O804"/>
      <c r="P804"/>
      <c r="Q804"/>
      <c r="R804"/>
      <c r="S804"/>
      <c r="T804"/>
      <c r="U804"/>
      <c r="V804"/>
      <c r="W804"/>
      <c r="X804"/>
    </row>
    <row r="805" spans="12:24" x14ac:dyDescent="0.25">
      <c r="L805"/>
      <c r="M805"/>
      <c r="N805"/>
      <c r="O805"/>
      <c r="P805"/>
      <c r="Q805"/>
      <c r="R805"/>
      <c r="S805"/>
      <c r="T805"/>
      <c r="U805"/>
      <c r="V805"/>
      <c r="W805"/>
      <c r="X805"/>
    </row>
    <row r="806" spans="12:24" x14ac:dyDescent="0.25">
      <c r="L806"/>
      <c r="M806"/>
      <c r="N806"/>
      <c r="O806"/>
      <c r="P806"/>
      <c r="Q806"/>
      <c r="R806"/>
      <c r="S806"/>
      <c r="T806"/>
      <c r="U806"/>
      <c r="V806"/>
      <c r="W806"/>
      <c r="X806"/>
    </row>
    <row r="807" spans="12:24" x14ac:dyDescent="0.25">
      <c r="L807"/>
      <c r="M807"/>
      <c r="N807"/>
      <c r="O807"/>
      <c r="P807"/>
      <c r="Q807"/>
      <c r="R807"/>
      <c r="S807"/>
      <c r="T807"/>
      <c r="U807"/>
      <c r="V807"/>
      <c r="W807"/>
      <c r="X807"/>
    </row>
    <row r="808" spans="12:24" x14ac:dyDescent="0.25">
      <c r="L808"/>
      <c r="M808"/>
      <c r="N808"/>
      <c r="O808"/>
      <c r="P808"/>
      <c r="Q808"/>
      <c r="R808"/>
      <c r="S808"/>
      <c r="T808"/>
      <c r="U808"/>
      <c r="V808"/>
      <c r="W808"/>
      <c r="X808"/>
    </row>
    <row r="809" spans="12:24" x14ac:dyDescent="0.25">
      <c r="L809"/>
      <c r="M809"/>
      <c r="N809"/>
      <c r="O809"/>
      <c r="P809"/>
      <c r="Q809"/>
      <c r="R809"/>
      <c r="S809"/>
      <c r="T809"/>
      <c r="U809"/>
      <c r="V809"/>
      <c r="W809"/>
      <c r="X809"/>
    </row>
    <row r="810" spans="12:24" x14ac:dyDescent="0.25">
      <c r="L810"/>
      <c r="M810"/>
      <c r="N810"/>
      <c r="O810"/>
      <c r="P810"/>
      <c r="Q810"/>
      <c r="R810"/>
      <c r="S810"/>
      <c r="T810"/>
      <c r="U810"/>
      <c r="V810"/>
      <c r="W810"/>
      <c r="X810"/>
    </row>
    <row r="811" spans="12:24" x14ac:dyDescent="0.25">
      <c r="L811"/>
      <c r="M811"/>
      <c r="N811"/>
      <c r="O811"/>
      <c r="P811"/>
      <c r="Q811"/>
      <c r="R811"/>
      <c r="S811"/>
      <c r="T811"/>
      <c r="U811"/>
      <c r="V811"/>
      <c r="W811"/>
      <c r="X811"/>
    </row>
    <row r="812" spans="12:24" x14ac:dyDescent="0.25">
      <c r="L812"/>
      <c r="M812"/>
      <c r="N812"/>
      <c r="O812"/>
      <c r="P812"/>
      <c r="Q812"/>
      <c r="R812"/>
      <c r="S812"/>
      <c r="T812"/>
      <c r="U812"/>
      <c r="V812"/>
      <c r="W812"/>
      <c r="X812"/>
    </row>
    <row r="813" spans="12:24" x14ac:dyDescent="0.25">
      <c r="L813"/>
      <c r="M813"/>
      <c r="N813"/>
      <c r="O813"/>
      <c r="P813"/>
      <c r="Q813"/>
      <c r="R813"/>
      <c r="S813"/>
      <c r="T813"/>
      <c r="U813"/>
      <c r="V813"/>
      <c r="W813"/>
      <c r="X813"/>
    </row>
    <row r="814" spans="12:24" x14ac:dyDescent="0.25">
      <c r="L814"/>
      <c r="M814"/>
      <c r="N814"/>
      <c r="O814"/>
      <c r="P814"/>
      <c r="Q814"/>
      <c r="R814"/>
      <c r="S814"/>
      <c r="T814"/>
      <c r="U814"/>
      <c r="V814"/>
      <c r="W814"/>
      <c r="X814"/>
    </row>
    <row r="815" spans="12:24" x14ac:dyDescent="0.25">
      <c r="L815"/>
      <c r="M815"/>
      <c r="N815"/>
      <c r="O815"/>
      <c r="P815"/>
      <c r="Q815"/>
      <c r="R815"/>
      <c r="S815"/>
      <c r="T815"/>
      <c r="U815"/>
      <c r="V815"/>
      <c r="W815"/>
      <c r="X815"/>
    </row>
    <row r="816" spans="12:24" x14ac:dyDescent="0.25">
      <c r="L816"/>
      <c r="M816"/>
      <c r="N816"/>
      <c r="O816"/>
      <c r="P816"/>
      <c r="Q816"/>
      <c r="R816"/>
      <c r="S816"/>
      <c r="T816"/>
      <c r="U816"/>
      <c r="V816"/>
      <c r="W816"/>
      <c r="X816"/>
    </row>
    <row r="817" spans="12:24" x14ac:dyDescent="0.25">
      <c r="L817"/>
      <c r="M817"/>
      <c r="N817"/>
      <c r="O817"/>
      <c r="P817"/>
      <c r="Q817"/>
      <c r="R817"/>
      <c r="S817"/>
      <c r="T817"/>
      <c r="U817"/>
      <c r="V817"/>
      <c r="W817"/>
      <c r="X817"/>
    </row>
    <row r="818" spans="12:24" x14ac:dyDescent="0.25">
      <c r="L818"/>
      <c r="M818"/>
      <c r="N818"/>
      <c r="O818"/>
      <c r="P818"/>
      <c r="Q818"/>
      <c r="R818"/>
      <c r="S818"/>
      <c r="T818"/>
      <c r="U818"/>
      <c r="V818"/>
      <c r="W818"/>
      <c r="X818"/>
    </row>
    <row r="819" spans="12:24" x14ac:dyDescent="0.25">
      <c r="L819"/>
      <c r="M819"/>
      <c r="N819"/>
      <c r="O819"/>
      <c r="P819"/>
      <c r="Q819"/>
      <c r="R819"/>
      <c r="S819"/>
      <c r="T819"/>
      <c r="U819"/>
      <c r="V819"/>
      <c r="W819"/>
      <c r="X819"/>
    </row>
    <row r="820" spans="12:24" x14ac:dyDescent="0.25">
      <c r="L820"/>
      <c r="M820"/>
      <c r="N820"/>
      <c r="O820"/>
      <c r="P820"/>
      <c r="Q820"/>
      <c r="R820"/>
      <c r="S820"/>
      <c r="T820"/>
      <c r="U820"/>
      <c r="V820"/>
      <c r="W820"/>
      <c r="X820"/>
    </row>
    <row r="821" spans="12:24" x14ac:dyDescent="0.25">
      <c r="L821"/>
      <c r="M821"/>
      <c r="N821"/>
      <c r="O821"/>
      <c r="P821"/>
      <c r="Q821"/>
      <c r="R821"/>
      <c r="S821"/>
      <c r="T821"/>
      <c r="U821"/>
      <c r="V821"/>
      <c r="W821"/>
      <c r="X821"/>
    </row>
    <row r="822" spans="12:24" x14ac:dyDescent="0.25">
      <c r="L822"/>
      <c r="M822"/>
      <c r="N822"/>
      <c r="O822"/>
      <c r="P822"/>
      <c r="Q822"/>
      <c r="R822"/>
      <c r="S822"/>
      <c r="T822"/>
      <c r="U822"/>
      <c r="V822"/>
      <c r="W822"/>
      <c r="X822"/>
    </row>
    <row r="823" spans="12:24" x14ac:dyDescent="0.25">
      <c r="L823"/>
      <c r="M823"/>
      <c r="N823"/>
      <c r="O823"/>
      <c r="P823"/>
      <c r="Q823"/>
      <c r="R823"/>
      <c r="S823"/>
      <c r="T823"/>
      <c r="U823"/>
      <c r="V823"/>
      <c r="W823"/>
      <c r="X823"/>
    </row>
    <row r="824" spans="12:24" x14ac:dyDescent="0.25">
      <c r="L824"/>
      <c r="M824"/>
      <c r="N824"/>
      <c r="O824"/>
      <c r="P824"/>
      <c r="Q824"/>
      <c r="R824"/>
      <c r="S824"/>
      <c r="T824"/>
      <c r="U824"/>
      <c r="V824"/>
      <c r="W824"/>
      <c r="X824"/>
    </row>
    <row r="825" spans="12:24" x14ac:dyDescent="0.25">
      <c r="L825"/>
      <c r="M825"/>
      <c r="N825"/>
      <c r="O825"/>
      <c r="P825"/>
      <c r="Q825"/>
      <c r="R825"/>
      <c r="S825"/>
      <c r="T825"/>
      <c r="U825"/>
      <c r="V825"/>
      <c r="W825"/>
      <c r="X825"/>
    </row>
    <row r="826" spans="12:24" x14ac:dyDescent="0.25">
      <c r="L826"/>
      <c r="M826"/>
      <c r="N826"/>
      <c r="O826"/>
      <c r="P826"/>
      <c r="Q826"/>
      <c r="R826"/>
      <c r="S826"/>
      <c r="T826"/>
      <c r="U826"/>
      <c r="V826"/>
      <c r="W826"/>
      <c r="X826"/>
    </row>
    <row r="827" spans="12:24" x14ac:dyDescent="0.25">
      <c r="L827"/>
      <c r="M827"/>
      <c r="N827"/>
      <c r="O827"/>
      <c r="P827"/>
      <c r="Q827"/>
      <c r="R827"/>
      <c r="S827"/>
      <c r="T827"/>
      <c r="U827"/>
      <c r="V827"/>
      <c r="W827"/>
      <c r="X827"/>
    </row>
    <row r="828" spans="12:24" x14ac:dyDescent="0.25">
      <c r="L828"/>
      <c r="M828"/>
      <c r="N828"/>
      <c r="O828"/>
      <c r="P828"/>
      <c r="Q828"/>
      <c r="R828"/>
      <c r="S828"/>
      <c r="T828"/>
      <c r="U828"/>
      <c r="V828"/>
      <c r="W828"/>
      <c r="X828"/>
    </row>
    <row r="829" spans="12:24" x14ac:dyDescent="0.25">
      <c r="L829"/>
      <c r="M829"/>
      <c r="N829"/>
      <c r="O829"/>
      <c r="P829"/>
      <c r="Q829"/>
      <c r="R829"/>
      <c r="S829"/>
      <c r="T829"/>
      <c r="U829"/>
      <c r="V829"/>
      <c r="W829"/>
      <c r="X829"/>
    </row>
    <row r="830" spans="12:24" x14ac:dyDescent="0.25">
      <c r="L830"/>
      <c r="M830"/>
      <c r="N830"/>
      <c r="O830"/>
      <c r="P830"/>
      <c r="Q830"/>
      <c r="R830"/>
      <c r="S830"/>
      <c r="T830"/>
      <c r="U830"/>
      <c r="V830"/>
      <c r="W830"/>
      <c r="X830"/>
    </row>
    <row r="831" spans="12:24" x14ac:dyDescent="0.25">
      <c r="L831"/>
      <c r="M831"/>
      <c r="N831"/>
      <c r="O831"/>
      <c r="P831"/>
      <c r="Q831"/>
      <c r="R831"/>
      <c r="S831"/>
      <c r="T831"/>
      <c r="U831"/>
      <c r="V831"/>
      <c r="W831"/>
      <c r="X831"/>
    </row>
    <row r="832" spans="12:24" x14ac:dyDescent="0.25">
      <c r="L832"/>
      <c r="M832"/>
      <c r="N832"/>
      <c r="O832"/>
      <c r="P832"/>
      <c r="Q832"/>
      <c r="R832"/>
      <c r="S832"/>
      <c r="T832"/>
      <c r="U832"/>
      <c r="V832"/>
      <c r="W832"/>
      <c r="X832"/>
    </row>
    <row r="833" spans="12:24" x14ac:dyDescent="0.25">
      <c r="L833"/>
      <c r="M833"/>
      <c r="N833"/>
      <c r="O833"/>
      <c r="P833"/>
      <c r="Q833"/>
      <c r="R833"/>
      <c r="S833"/>
      <c r="T833"/>
      <c r="U833"/>
      <c r="V833"/>
      <c r="W833"/>
      <c r="X833"/>
    </row>
    <row r="834" spans="12:24" x14ac:dyDescent="0.25">
      <c r="L834"/>
      <c r="M834"/>
      <c r="N834"/>
      <c r="O834"/>
      <c r="P834"/>
      <c r="Q834"/>
      <c r="R834"/>
      <c r="S834"/>
      <c r="T834"/>
      <c r="U834"/>
      <c r="V834"/>
      <c r="W834"/>
      <c r="X834"/>
    </row>
    <row r="835" spans="12:24" x14ac:dyDescent="0.25">
      <c r="L835"/>
      <c r="M835"/>
      <c r="N835"/>
      <c r="O835"/>
      <c r="P835"/>
      <c r="Q835"/>
      <c r="R835"/>
      <c r="S835"/>
      <c r="T835"/>
      <c r="U835"/>
      <c r="V835"/>
      <c r="W835"/>
      <c r="X835"/>
    </row>
    <row r="836" spans="12:24" x14ac:dyDescent="0.25">
      <c r="L836"/>
      <c r="M836"/>
      <c r="N836"/>
      <c r="O836"/>
      <c r="P836"/>
      <c r="Q836"/>
      <c r="R836"/>
      <c r="S836"/>
      <c r="T836"/>
      <c r="U836"/>
      <c r="V836"/>
      <c r="W836"/>
      <c r="X836"/>
    </row>
    <row r="837" spans="12:24" x14ac:dyDescent="0.25">
      <c r="L837"/>
      <c r="M837"/>
      <c r="N837"/>
      <c r="O837"/>
      <c r="P837"/>
      <c r="Q837"/>
      <c r="R837"/>
      <c r="S837"/>
      <c r="T837"/>
      <c r="U837"/>
      <c r="V837"/>
      <c r="W837"/>
      <c r="X837"/>
    </row>
    <row r="838" spans="12:24" x14ac:dyDescent="0.25">
      <c r="L838"/>
      <c r="M838"/>
      <c r="N838"/>
      <c r="O838"/>
      <c r="P838"/>
      <c r="Q838"/>
      <c r="R838"/>
      <c r="S838"/>
      <c r="T838"/>
      <c r="U838"/>
      <c r="V838"/>
      <c r="W838"/>
      <c r="X838"/>
    </row>
    <row r="839" spans="12:24" x14ac:dyDescent="0.25">
      <c r="L839"/>
      <c r="M839"/>
      <c r="N839"/>
      <c r="O839"/>
      <c r="P839"/>
      <c r="Q839"/>
      <c r="R839"/>
      <c r="S839"/>
      <c r="T839"/>
      <c r="U839"/>
      <c r="V839"/>
      <c r="W839"/>
      <c r="X839"/>
    </row>
    <row r="840" spans="12:24" x14ac:dyDescent="0.25">
      <c r="L840"/>
      <c r="M840"/>
      <c r="N840"/>
      <c r="O840"/>
      <c r="P840"/>
      <c r="Q840"/>
      <c r="R840"/>
      <c r="S840"/>
      <c r="T840"/>
      <c r="U840"/>
      <c r="V840"/>
      <c r="W840"/>
      <c r="X840"/>
    </row>
    <row r="841" spans="12:24" x14ac:dyDescent="0.25">
      <c r="L841"/>
      <c r="M841"/>
      <c r="N841"/>
      <c r="O841"/>
      <c r="P841"/>
      <c r="Q841"/>
      <c r="R841"/>
      <c r="S841"/>
      <c r="T841"/>
      <c r="U841"/>
      <c r="V841"/>
      <c r="W841"/>
      <c r="X841"/>
    </row>
    <row r="842" spans="12:24" x14ac:dyDescent="0.25">
      <c r="L842"/>
      <c r="M842"/>
      <c r="N842"/>
      <c r="O842"/>
      <c r="P842"/>
      <c r="Q842"/>
      <c r="R842"/>
      <c r="S842"/>
      <c r="T842"/>
      <c r="U842"/>
      <c r="V842"/>
      <c r="W842"/>
      <c r="X842"/>
    </row>
    <row r="843" spans="12:24" x14ac:dyDescent="0.25">
      <c r="L843"/>
      <c r="M843"/>
      <c r="N843"/>
      <c r="O843"/>
      <c r="P843"/>
      <c r="Q843"/>
      <c r="R843"/>
      <c r="S843"/>
      <c r="T843"/>
      <c r="U843"/>
      <c r="V843"/>
      <c r="W843"/>
      <c r="X843"/>
    </row>
    <row r="844" spans="12:24" x14ac:dyDescent="0.25">
      <c r="L844"/>
      <c r="M844"/>
      <c r="N844"/>
      <c r="O844"/>
      <c r="P844"/>
      <c r="Q844"/>
      <c r="R844"/>
      <c r="S844"/>
      <c r="T844"/>
      <c r="U844"/>
      <c r="V844"/>
      <c r="W844"/>
      <c r="X844"/>
    </row>
    <row r="845" spans="12:24" x14ac:dyDescent="0.25">
      <c r="L845"/>
      <c r="M845"/>
      <c r="N845"/>
      <c r="O845"/>
      <c r="P845"/>
      <c r="Q845"/>
      <c r="R845"/>
      <c r="S845"/>
      <c r="T845"/>
      <c r="U845"/>
      <c r="V845"/>
      <c r="W845"/>
      <c r="X845"/>
    </row>
    <row r="846" spans="12:24" x14ac:dyDescent="0.25">
      <c r="L846"/>
      <c r="M846"/>
      <c r="N846"/>
      <c r="O846"/>
      <c r="P846"/>
      <c r="Q846"/>
      <c r="R846"/>
      <c r="S846"/>
      <c r="T846"/>
      <c r="U846"/>
      <c r="V846"/>
      <c r="W846"/>
      <c r="X846"/>
    </row>
    <row r="847" spans="12:24" x14ac:dyDescent="0.25">
      <c r="L847"/>
      <c r="M847"/>
      <c r="N847"/>
      <c r="O847"/>
      <c r="P847"/>
      <c r="Q847"/>
      <c r="R847"/>
      <c r="S847"/>
      <c r="T847"/>
      <c r="U847"/>
      <c r="V847"/>
      <c r="W847"/>
      <c r="X847"/>
    </row>
    <row r="848" spans="12:24" x14ac:dyDescent="0.25">
      <c r="L848"/>
      <c r="M848"/>
      <c r="N848"/>
      <c r="O848"/>
      <c r="P848"/>
      <c r="Q848"/>
      <c r="R848"/>
      <c r="S848"/>
      <c r="T848"/>
      <c r="U848"/>
      <c r="V848"/>
      <c r="W848"/>
      <c r="X848"/>
    </row>
    <row r="849" spans="12:24" x14ac:dyDescent="0.25">
      <c r="L849"/>
      <c r="M849"/>
      <c r="N849"/>
      <c r="O849"/>
      <c r="P849"/>
      <c r="Q849"/>
      <c r="R849"/>
      <c r="S849"/>
      <c r="T849"/>
      <c r="U849"/>
      <c r="V849"/>
      <c r="W849"/>
      <c r="X849"/>
    </row>
    <row r="850" spans="12:24" x14ac:dyDescent="0.25">
      <c r="L850"/>
      <c r="M850"/>
      <c r="N850"/>
      <c r="O850"/>
      <c r="P850"/>
      <c r="Q850"/>
      <c r="R850"/>
      <c r="S850"/>
      <c r="T850"/>
      <c r="U850"/>
      <c r="V850"/>
      <c r="W850"/>
      <c r="X850"/>
    </row>
    <row r="851" spans="12:24" x14ac:dyDescent="0.25">
      <c r="L851"/>
      <c r="M851"/>
      <c r="N851"/>
      <c r="O851"/>
      <c r="P851"/>
      <c r="Q851"/>
      <c r="R851"/>
      <c r="S851"/>
      <c r="T851"/>
      <c r="U851"/>
      <c r="V851"/>
      <c r="W851"/>
      <c r="X851"/>
    </row>
    <row r="852" spans="12:24" x14ac:dyDescent="0.25">
      <c r="L852"/>
      <c r="M852"/>
      <c r="N852"/>
      <c r="O852"/>
      <c r="P852"/>
      <c r="Q852"/>
      <c r="R852"/>
      <c r="S852"/>
      <c r="T852"/>
      <c r="U852"/>
      <c r="V852"/>
      <c r="W852"/>
      <c r="X852"/>
    </row>
    <row r="853" spans="12:24" x14ac:dyDescent="0.25">
      <c r="L853"/>
      <c r="M853"/>
      <c r="N853"/>
      <c r="O853"/>
      <c r="P853"/>
      <c r="Q853"/>
      <c r="R853"/>
      <c r="S853"/>
      <c r="T853"/>
      <c r="U853"/>
      <c r="V853"/>
      <c r="W853"/>
      <c r="X853"/>
    </row>
    <row r="854" spans="12:24" x14ac:dyDescent="0.25">
      <c r="L854"/>
      <c r="M854"/>
      <c r="N854"/>
      <c r="O854"/>
      <c r="P854"/>
      <c r="Q854"/>
      <c r="R854"/>
      <c r="S854"/>
      <c r="T854"/>
      <c r="U854"/>
      <c r="V854"/>
      <c r="W854"/>
      <c r="X854"/>
    </row>
    <row r="855" spans="12:24" x14ac:dyDescent="0.25">
      <c r="L855"/>
      <c r="M855"/>
      <c r="N855"/>
      <c r="O855"/>
      <c r="P855"/>
      <c r="Q855"/>
      <c r="R855"/>
      <c r="S855"/>
      <c r="T855"/>
      <c r="U855"/>
      <c r="V855"/>
      <c r="W855"/>
      <c r="X855"/>
    </row>
    <row r="856" spans="12:24" x14ac:dyDescent="0.25">
      <c r="L856"/>
      <c r="M856"/>
      <c r="N856"/>
      <c r="O856"/>
      <c r="P856"/>
      <c r="Q856"/>
      <c r="R856"/>
      <c r="S856"/>
      <c r="T856"/>
      <c r="U856"/>
      <c r="V856"/>
      <c r="W856"/>
      <c r="X856"/>
    </row>
    <row r="857" spans="12:24" x14ac:dyDescent="0.25">
      <c r="L857"/>
      <c r="M857"/>
      <c r="N857"/>
      <c r="O857"/>
      <c r="P857"/>
      <c r="Q857"/>
      <c r="R857"/>
      <c r="S857"/>
      <c r="T857"/>
      <c r="U857"/>
      <c r="V857"/>
      <c r="W857"/>
      <c r="X857"/>
    </row>
    <row r="858" spans="12:24" x14ac:dyDescent="0.25">
      <c r="L858"/>
      <c r="M858"/>
      <c r="N858"/>
      <c r="O858"/>
      <c r="P858"/>
      <c r="Q858"/>
      <c r="R858"/>
      <c r="S858"/>
      <c r="T858"/>
      <c r="U858"/>
      <c r="V858"/>
      <c r="W858"/>
      <c r="X858"/>
    </row>
    <row r="859" spans="12:24" x14ac:dyDescent="0.25">
      <c r="L859"/>
      <c r="M859"/>
      <c r="N859"/>
      <c r="O859"/>
      <c r="P859"/>
      <c r="Q859"/>
      <c r="R859"/>
      <c r="S859"/>
      <c r="T859"/>
      <c r="U859"/>
      <c r="V859"/>
      <c r="W859"/>
      <c r="X859"/>
    </row>
    <row r="860" spans="12:24" x14ac:dyDescent="0.25">
      <c r="L860"/>
      <c r="M860"/>
      <c r="N860"/>
      <c r="O860"/>
      <c r="P860"/>
      <c r="Q860"/>
      <c r="R860"/>
      <c r="S860"/>
      <c r="T860"/>
      <c r="U860"/>
      <c r="V860"/>
      <c r="W860"/>
      <c r="X860"/>
    </row>
    <row r="861" spans="12:24" x14ac:dyDescent="0.25">
      <c r="L861"/>
      <c r="M861"/>
      <c r="N861"/>
      <c r="O861"/>
      <c r="P861"/>
      <c r="Q861"/>
      <c r="R861"/>
      <c r="S861"/>
      <c r="T861"/>
      <c r="U861"/>
      <c r="V861"/>
      <c r="W861"/>
      <c r="X861"/>
    </row>
    <row r="862" spans="12:24" x14ac:dyDescent="0.25">
      <c r="L862"/>
      <c r="M862"/>
      <c r="N862"/>
      <c r="O862"/>
      <c r="P862"/>
      <c r="Q862"/>
      <c r="R862"/>
      <c r="S862"/>
      <c r="T862"/>
      <c r="U862"/>
      <c r="V862"/>
      <c r="W862"/>
      <c r="X862"/>
    </row>
    <row r="863" spans="12:24" x14ac:dyDescent="0.25">
      <c r="L863"/>
      <c r="M863"/>
      <c r="N863"/>
      <c r="O863"/>
      <c r="P863"/>
      <c r="Q863"/>
      <c r="R863"/>
      <c r="S863"/>
      <c r="T863"/>
      <c r="U863"/>
      <c r="V863"/>
      <c r="W863"/>
      <c r="X863"/>
    </row>
    <row r="864" spans="12:24" x14ac:dyDescent="0.25">
      <c r="L864"/>
      <c r="M864"/>
      <c r="N864"/>
      <c r="O864"/>
      <c r="P864"/>
      <c r="Q864"/>
      <c r="R864"/>
      <c r="S864"/>
      <c r="T864"/>
      <c r="U864"/>
      <c r="V864"/>
      <c r="W864"/>
      <c r="X864"/>
    </row>
    <row r="865" spans="12:24" x14ac:dyDescent="0.25">
      <c r="L865"/>
      <c r="M865"/>
      <c r="N865"/>
      <c r="O865"/>
      <c r="P865"/>
      <c r="Q865"/>
      <c r="R865"/>
      <c r="S865"/>
      <c r="T865"/>
      <c r="U865"/>
      <c r="V865"/>
      <c r="W865"/>
      <c r="X865"/>
    </row>
    <row r="866" spans="12:24" x14ac:dyDescent="0.25">
      <c r="L866"/>
      <c r="M866"/>
      <c r="N866"/>
      <c r="O866"/>
      <c r="P866"/>
      <c r="Q866"/>
      <c r="R866"/>
      <c r="S866"/>
      <c r="T866"/>
      <c r="U866"/>
      <c r="V866"/>
      <c r="W866"/>
      <c r="X866"/>
    </row>
    <row r="867" spans="12:24" x14ac:dyDescent="0.25">
      <c r="L867"/>
      <c r="M867"/>
      <c r="N867"/>
      <c r="O867"/>
      <c r="P867"/>
      <c r="Q867"/>
      <c r="R867"/>
      <c r="S867"/>
      <c r="T867"/>
      <c r="U867"/>
      <c r="V867"/>
      <c r="W867"/>
      <c r="X867"/>
    </row>
    <row r="868" spans="12:24" x14ac:dyDescent="0.25">
      <c r="L868"/>
      <c r="M868"/>
      <c r="N868"/>
      <c r="O868"/>
      <c r="P868"/>
      <c r="Q868"/>
      <c r="R868"/>
      <c r="S868"/>
      <c r="T868"/>
      <c r="U868"/>
      <c r="V868"/>
      <c r="W868"/>
      <c r="X868"/>
    </row>
    <row r="869" spans="12:24" x14ac:dyDescent="0.25">
      <c r="L869"/>
      <c r="M869"/>
      <c r="N869"/>
      <c r="O869"/>
      <c r="P869"/>
      <c r="Q869"/>
      <c r="R869"/>
      <c r="S869"/>
      <c r="T869"/>
      <c r="U869"/>
      <c r="V869"/>
      <c r="W869"/>
      <c r="X869"/>
    </row>
    <row r="870" spans="12:24" x14ac:dyDescent="0.25">
      <c r="L870"/>
      <c r="M870"/>
      <c r="N870"/>
      <c r="O870"/>
      <c r="P870"/>
      <c r="Q870"/>
      <c r="R870"/>
      <c r="S870"/>
      <c r="T870"/>
      <c r="U870"/>
      <c r="V870"/>
      <c r="W870"/>
      <c r="X870"/>
    </row>
    <row r="871" spans="12:24" x14ac:dyDescent="0.25">
      <c r="L871"/>
      <c r="M871"/>
      <c r="N871"/>
      <c r="O871"/>
      <c r="P871"/>
      <c r="Q871"/>
      <c r="R871"/>
      <c r="S871"/>
      <c r="T871"/>
      <c r="U871"/>
      <c r="V871"/>
      <c r="W871"/>
      <c r="X871"/>
    </row>
    <row r="872" spans="12:24" x14ac:dyDescent="0.25">
      <c r="L872"/>
      <c r="M872"/>
      <c r="N872"/>
      <c r="O872"/>
      <c r="P872"/>
      <c r="Q872"/>
      <c r="R872"/>
      <c r="S872"/>
      <c r="T872"/>
      <c r="U872"/>
      <c r="V872"/>
      <c r="W872"/>
      <c r="X872"/>
    </row>
    <row r="873" spans="12:24" x14ac:dyDescent="0.25">
      <c r="L873"/>
      <c r="M873"/>
      <c r="N873"/>
      <c r="O873"/>
      <c r="P873"/>
      <c r="Q873"/>
      <c r="R873"/>
      <c r="S873"/>
      <c r="T873"/>
      <c r="U873"/>
      <c r="V873"/>
      <c r="W873"/>
      <c r="X873"/>
    </row>
    <row r="874" spans="12:24" x14ac:dyDescent="0.25">
      <c r="L874"/>
      <c r="M874"/>
      <c r="N874"/>
      <c r="O874"/>
      <c r="P874"/>
      <c r="Q874"/>
      <c r="R874"/>
      <c r="S874"/>
      <c r="T874"/>
      <c r="U874"/>
      <c r="V874"/>
      <c r="W874"/>
      <c r="X874"/>
    </row>
    <row r="875" spans="12:24" x14ac:dyDescent="0.25">
      <c r="L875"/>
      <c r="M875"/>
      <c r="N875"/>
      <c r="O875"/>
      <c r="P875"/>
      <c r="Q875"/>
      <c r="R875"/>
      <c r="S875"/>
      <c r="T875"/>
      <c r="U875"/>
      <c r="V875"/>
      <c r="W875"/>
      <c r="X875"/>
    </row>
    <row r="876" spans="12:24" x14ac:dyDescent="0.25">
      <c r="L876"/>
      <c r="M876"/>
      <c r="N876"/>
      <c r="O876"/>
      <c r="P876"/>
      <c r="Q876"/>
      <c r="R876"/>
      <c r="S876"/>
      <c r="T876"/>
      <c r="U876"/>
      <c r="V876"/>
      <c r="W876"/>
      <c r="X876"/>
    </row>
    <row r="877" spans="12:24" x14ac:dyDescent="0.25">
      <c r="L877"/>
      <c r="M877"/>
      <c r="N877"/>
      <c r="O877"/>
      <c r="P877"/>
      <c r="Q877"/>
      <c r="R877"/>
      <c r="S877"/>
      <c r="T877"/>
      <c r="U877"/>
      <c r="V877"/>
      <c r="W877"/>
      <c r="X877"/>
    </row>
    <row r="878" spans="12:24" x14ac:dyDescent="0.25">
      <c r="L878"/>
      <c r="M878"/>
      <c r="N878"/>
      <c r="O878"/>
      <c r="P878"/>
      <c r="Q878"/>
      <c r="R878"/>
      <c r="S878"/>
      <c r="T878"/>
      <c r="U878"/>
      <c r="V878"/>
      <c r="W878"/>
      <c r="X878"/>
    </row>
    <row r="879" spans="12:24" x14ac:dyDescent="0.25">
      <c r="L879"/>
      <c r="M879"/>
      <c r="N879"/>
      <c r="O879"/>
      <c r="P879"/>
      <c r="Q879"/>
      <c r="R879"/>
      <c r="S879"/>
      <c r="T879"/>
      <c r="U879"/>
      <c r="V879"/>
      <c r="W879"/>
      <c r="X879"/>
    </row>
    <row r="880" spans="12:24" x14ac:dyDescent="0.25">
      <c r="L880"/>
      <c r="M880"/>
      <c r="N880"/>
      <c r="O880"/>
      <c r="P880"/>
      <c r="Q880"/>
      <c r="R880"/>
      <c r="S880"/>
      <c r="T880"/>
      <c r="U880"/>
      <c r="V880"/>
      <c r="W880"/>
      <c r="X880"/>
    </row>
    <row r="881" spans="12:24" x14ac:dyDescent="0.25">
      <c r="L881"/>
      <c r="M881"/>
      <c r="N881"/>
      <c r="O881"/>
      <c r="P881"/>
      <c r="Q881"/>
      <c r="R881"/>
      <c r="S881"/>
      <c r="T881"/>
      <c r="U881"/>
      <c r="V881"/>
      <c r="W881"/>
      <c r="X881"/>
    </row>
    <row r="882" spans="12:24" x14ac:dyDescent="0.25">
      <c r="L882"/>
      <c r="M882"/>
      <c r="N882"/>
      <c r="O882"/>
      <c r="P882"/>
      <c r="Q882"/>
      <c r="R882"/>
      <c r="S882"/>
      <c r="T882"/>
      <c r="U882"/>
      <c r="V882"/>
      <c r="W882"/>
      <c r="X882"/>
    </row>
    <row r="883" spans="12:24" x14ac:dyDescent="0.25">
      <c r="L883"/>
      <c r="M883"/>
      <c r="N883"/>
      <c r="O883"/>
      <c r="P883"/>
      <c r="Q883"/>
      <c r="R883"/>
      <c r="S883"/>
      <c r="T883"/>
      <c r="U883"/>
      <c r="V883"/>
      <c r="W883"/>
      <c r="X883"/>
    </row>
    <row r="884" spans="12:24" x14ac:dyDescent="0.25">
      <c r="L884"/>
      <c r="M884"/>
      <c r="N884"/>
      <c r="O884"/>
      <c r="P884"/>
      <c r="Q884"/>
      <c r="R884"/>
      <c r="S884"/>
      <c r="T884"/>
      <c r="U884"/>
      <c r="V884"/>
      <c r="W884"/>
      <c r="X884"/>
    </row>
    <row r="885" spans="12:24" x14ac:dyDescent="0.25">
      <c r="L885"/>
      <c r="M885"/>
      <c r="N885"/>
      <c r="O885"/>
      <c r="P885"/>
      <c r="Q885"/>
      <c r="R885"/>
      <c r="S885"/>
      <c r="T885"/>
      <c r="U885"/>
      <c r="V885"/>
      <c r="W885"/>
      <c r="X885"/>
    </row>
    <row r="886" spans="12:24" x14ac:dyDescent="0.25">
      <c r="L886"/>
      <c r="M886"/>
      <c r="N886"/>
      <c r="O886"/>
      <c r="P886"/>
      <c r="Q886"/>
      <c r="R886"/>
      <c r="S886"/>
      <c r="T886"/>
      <c r="U886"/>
      <c r="V886"/>
      <c r="W886"/>
      <c r="X886"/>
    </row>
    <row r="887" spans="12:24" x14ac:dyDescent="0.25">
      <c r="L887"/>
      <c r="M887"/>
      <c r="N887"/>
      <c r="O887"/>
      <c r="P887"/>
      <c r="Q887"/>
      <c r="R887"/>
      <c r="S887"/>
      <c r="T887"/>
      <c r="U887"/>
      <c r="V887"/>
      <c r="W887"/>
      <c r="X887"/>
    </row>
    <row r="888" spans="12:24" x14ac:dyDescent="0.25">
      <c r="L888"/>
      <c r="M888"/>
      <c r="N888"/>
      <c r="O888"/>
      <c r="P888"/>
      <c r="Q888"/>
      <c r="R888"/>
      <c r="S888"/>
      <c r="T888"/>
      <c r="U888"/>
      <c r="V888"/>
      <c r="W888"/>
      <c r="X888"/>
    </row>
    <row r="889" spans="12:24" x14ac:dyDescent="0.25">
      <c r="L889"/>
      <c r="M889"/>
      <c r="N889"/>
      <c r="O889"/>
      <c r="P889"/>
      <c r="Q889"/>
      <c r="R889"/>
      <c r="S889"/>
      <c r="T889"/>
      <c r="U889"/>
      <c r="V889"/>
      <c r="W889"/>
      <c r="X889"/>
    </row>
    <row r="890" spans="12:24" x14ac:dyDescent="0.25">
      <c r="L890"/>
      <c r="M890"/>
      <c r="N890"/>
      <c r="O890"/>
      <c r="P890"/>
      <c r="Q890"/>
      <c r="R890"/>
      <c r="S890"/>
      <c r="T890"/>
      <c r="U890"/>
      <c r="V890"/>
      <c r="W890"/>
      <c r="X890"/>
    </row>
    <row r="891" spans="12:24" x14ac:dyDescent="0.25">
      <c r="L891"/>
      <c r="M891"/>
      <c r="N891"/>
      <c r="O891"/>
      <c r="P891"/>
      <c r="Q891"/>
      <c r="R891"/>
      <c r="S891"/>
      <c r="T891"/>
      <c r="U891"/>
      <c r="V891"/>
      <c r="W891"/>
      <c r="X891"/>
    </row>
    <row r="892" spans="12:24" x14ac:dyDescent="0.25">
      <c r="L892"/>
      <c r="M892"/>
      <c r="N892"/>
      <c r="O892"/>
      <c r="P892"/>
      <c r="Q892"/>
      <c r="R892"/>
      <c r="S892"/>
      <c r="T892"/>
      <c r="U892"/>
      <c r="V892"/>
      <c r="W892"/>
      <c r="X892"/>
    </row>
    <row r="893" spans="12:24" x14ac:dyDescent="0.25">
      <c r="L893"/>
      <c r="M893"/>
      <c r="N893"/>
      <c r="O893"/>
      <c r="P893"/>
      <c r="Q893"/>
      <c r="R893"/>
      <c r="S893"/>
      <c r="T893"/>
      <c r="U893"/>
      <c r="V893"/>
      <c r="W893"/>
      <c r="X893"/>
    </row>
    <row r="894" spans="12:24" x14ac:dyDescent="0.25">
      <c r="L894"/>
      <c r="M894"/>
      <c r="N894"/>
      <c r="O894"/>
      <c r="P894"/>
      <c r="Q894"/>
      <c r="R894"/>
      <c r="S894"/>
      <c r="T894"/>
      <c r="U894"/>
      <c r="V894"/>
      <c r="W894"/>
      <c r="X894"/>
    </row>
    <row r="895" spans="12:24" x14ac:dyDescent="0.25">
      <c r="L895"/>
      <c r="M895"/>
      <c r="N895"/>
      <c r="O895"/>
      <c r="P895"/>
      <c r="Q895"/>
      <c r="R895"/>
      <c r="S895"/>
      <c r="T895"/>
      <c r="U895"/>
      <c r="V895"/>
      <c r="W895"/>
      <c r="X895"/>
    </row>
    <row r="896" spans="12:24" x14ac:dyDescent="0.25">
      <c r="L896"/>
      <c r="M896"/>
      <c r="N896"/>
      <c r="O896"/>
      <c r="P896"/>
      <c r="Q896"/>
      <c r="R896"/>
      <c r="S896"/>
      <c r="T896"/>
      <c r="U896"/>
      <c r="V896"/>
      <c r="W896"/>
      <c r="X896"/>
    </row>
    <row r="897" spans="12:24" x14ac:dyDescent="0.25">
      <c r="L897"/>
      <c r="M897"/>
      <c r="N897"/>
      <c r="O897"/>
      <c r="P897"/>
      <c r="Q897"/>
      <c r="R897"/>
      <c r="S897"/>
      <c r="T897"/>
      <c r="U897"/>
      <c r="V897"/>
      <c r="W897"/>
      <c r="X897"/>
    </row>
    <row r="898" spans="12:24" x14ac:dyDescent="0.25">
      <c r="L898"/>
      <c r="M898"/>
      <c r="N898"/>
      <c r="O898"/>
      <c r="P898"/>
      <c r="Q898"/>
      <c r="R898"/>
      <c r="S898"/>
      <c r="T898"/>
      <c r="U898"/>
      <c r="V898"/>
      <c r="W898"/>
      <c r="X898"/>
    </row>
    <row r="899" spans="12:24" x14ac:dyDescent="0.25">
      <c r="L899"/>
      <c r="M899"/>
      <c r="N899"/>
      <c r="O899"/>
      <c r="P899"/>
      <c r="Q899"/>
      <c r="R899"/>
      <c r="S899"/>
      <c r="T899"/>
      <c r="U899"/>
      <c r="V899"/>
      <c r="W899"/>
      <c r="X899"/>
    </row>
    <row r="900" spans="12:24" x14ac:dyDescent="0.25">
      <c r="L900"/>
      <c r="M900"/>
      <c r="N900"/>
      <c r="O900"/>
      <c r="P900"/>
      <c r="Q900"/>
      <c r="R900"/>
      <c r="S900"/>
      <c r="T900"/>
      <c r="U900"/>
      <c r="V900"/>
      <c r="W900"/>
      <c r="X900"/>
    </row>
    <row r="901" spans="12:24" x14ac:dyDescent="0.25">
      <c r="L901"/>
      <c r="M901"/>
      <c r="N901"/>
      <c r="O901"/>
      <c r="P901"/>
      <c r="Q901"/>
      <c r="R901"/>
      <c r="S901"/>
      <c r="T901"/>
      <c r="U901"/>
      <c r="V901"/>
      <c r="W901"/>
      <c r="X901"/>
    </row>
    <row r="902" spans="12:24" x14ac:dyDescent="0.25">
      <c r="L902"/>
      <c r="M902"/>
      <c r="N902"/>
      <c r="O902"/>
      <c r="P902"/>
      <c r="Q902"/>
      <c r="R902"/>
      <c r="S902"/>
      <c r="T902"/>
      <c r="U902"/>
      <c r="V902"/>
      <c r="W902"/>
      <c r="X902"/>
    </row>
    <row r="903" spans="12:24" x14ac:dyDescent="0.25">
      <c r="L903"/>
      <c r="M903"/>
      <c r="N903"/>
      <c r="O903"/>
      <c r="P903"/>
      <c r="Q903"/>
      <c r="R903"/>
      <c r="S903"/>
      <c r="T903"/>
      <c r="U903"/>
      <c r="V903"/>
      <c r="W903"/>
      <c r="X903"/>
    </row>
    <row r="904" spans="12:24" x14ac:dyDescent="0.25">
      <c r="L904"/>
      <c r="M904"/>
      <c r="N904"/>
      <c r="O904"/>
      <c r="P904"/>
      <c r="Q904"/>
      <c r="R904"/>
      <c r="S904"/>
      <c r="T904"/>
      <c r="U904"/>
      <c r="V904"/>
      <c r="W904"/>
      <c r="X904"/>
    </row>
    <row r="905" spans="12:24" x14ac:dyDescent="0.25">
      <c r="N905" s="43"/>
      <c r="O905" s="43"/>
      <c r="P905" s="43"/>
      <c r="Q905" s="43"/>
    </row>
    <row r="906" spans="12:24" x14ac:dyDescent="0.25">
      <c r="N906" s="43"/>
      <c r="O906" s="43"/>
      <c r="P906" s="43"/>
      <c r="Q906" s="43"/>
    </row>
    <row r="907" spans="12:24" x14ac:dyDescent="0.25">
      <c r="N907" s="43"/>
      <c r="O907" s="43"/>
      <c r="P907" s="43"/>
      <c r="Q907" s="43"/>
    </row>
    <row r="908" spans="12:24" x14ac:dyDescent="0.25">
      <c r="N908" s="43"/>
      <c r="O908" s="43"/>
      <c r="P908" s="43"/>
      <c r="Q908" s="43"/>
    </row>
    <row r="909" spans="12:24" x14ac:dyDescent="0.25">
      <c r="N909" s="43"/>
      <c r="O909" s="43"/>
      <c r="P909" s="43"/>
      <c r="Q909" s="43"/>
    </row>
    <row r="910" spans="12:24" x14ac:dyDescent="0.25">
      <c r="N910" s="43"/>
      <c r="O910" s="43"/>
      <c r="P910" s="43"/>
      <c r="Q910" s="43"/>
    </row>
    <row r="911" spans="12:24" x14ac:dyDescent="0.25">
      <c r="N911" s="43"/>
      <c r="O911" s="43"/>
      <c r="P911" s="43"/>
      <c r="Q911" s="43"/>
    </row>
    <row r="912" spans="12:24" x14ac:dyDescent="0.25">
      <c r="N912" s="43"/>
      <c r="O912" s="43"/>
      <c r="P912" s="43"/>
      <c r="Q912" s="43"/>
    </row>
    <row r="913" spans="14:17" x14ac:dyDescent="0.25">
      <c r="N913" s="43"/>
      <c r="O913" s="43"/>
      <c r="P913" s="43"/>
      <c r="Q913" s="43"/>
    </row>
    <row r="914" spans="14:17" x14ac:dyDescent="0.25">
      <c r="N914" s="43"/>
      <c r="O914" s="43"/>
      <c r="P914" s="43"/>
      <c r="Q914" s="43"/>
    </row>
    <row r="915" spans="14:17" x14ac:dyDescent="0.25">
      <c r="N915" s="43"/>
      <c r="O915" s="43"/>
      <c r="P915" s="43"/>
      <c r="Q915" s="43"/>
    </row>
    <row r="916" spans="14:17" x14ac:dyDescent="0.25">
      <c r="N916" s="43"/>
      <c r="O916" s="43"/>
      <c r="P916" s="43"/>
      <c r="Q916" s="43"/>
    </row>
    <row r="917" spans="14:17" x14ac:dyDescent="0.25">
      <c r="N917" s="43"/>
      <c r="O917" s="43"/>
      <c r="P917" s="43"/>
      <c r="Q917" s="43"/>
    </row>
    <row r="918" spans="14:17" x14ac:dyDescent="0.25">
      <c r="N918" s="43"/>
      <c r="O918" s="43"/>
      <c r="P918" s="43"/>
      <c r="Q918" s="43"/>
    </row>
    <row r="919" spans="14:17" x14ac:dyDescent="0.25">
      <c r="N919" s="43"/>
      <c r="O919" s="43"/>
      <c r="P919" s="43"/>
      <c r="Q919" s="43"/>
    </row>
    <row r="920" spans="14:17" x14ac:dyDescent="0.25">
      <c r="N920" s="43"/>
      <c r="O920" s="43"/>
      <c r="P920" s="43"/>
      <c r="Q920" s="43"/>
    </row>
    <row r="921" spans="14:17" x14ac:dyDescent="0.25">
      <c r="N921" s="43"/>
      <c r="O921" s="43"/>
      <c r="P921" s="43"/>
      <c r="Q921" s="43"/>
    </row>
    <row r="922" spans="14:17" x14ac:dyDescent="0.25">
      <c r="N922" s="43"/>
      <c r="O922" s="43"/>
      <c r="P922" s="43"/>
      <c r="Q922" s="43"/>
    </row>
    <row r="923" spans="14:17" x14ac:dyDescent="0.25">
      <c r="N923" s="43"/>
      <c r="O923" s="43"/>
      <c r="P923" s="43"/>
      <c r="Q923" s="43"/>
    </row>
    <row r="924" spans="14:17" x14ac:dyDescent="0.25">
      <c r="N924" s="43"/>
      <c r="O924" s="43"/>
      <c r="P924" s="43"/>
      <c r="Q924" s="43"/>
    </row>
    <row r="925" spans="14:17" x14ac:dyDescent="0.25">
      <c r="N925" s="43"/>
      <c r="O925" s="43"/>
      <c r="P925" s="43"/>
      <c r="Q925" s="43"/>
    </row>
    <row r="926" spans="14:17" x14ac:dyDescent="0.25">
      <c r="N926" s="43"/>
      <c r="O926" s="43"/>
      <c r="P926" s="43"/>
      <c r="Q926" s="43"/>
    </row>
    <row r="927" spans="14:17" x14ac:dyDescent="0.25">
      <c r="N927" s="43"/>
      <c r="O927" s="43"/>
      <c r="P927" s="43"/>
      <c r="Q927" s="43"/>
    </row>
    <row r="928" spans="14:17" x14ac:dyDescent="0.25">
      <c r="N928" s="43"/>
      <c r="O928" s="43"/>
      <c r="P928" s="43"/>
      <c r="Q928" s="43"/>
    </row>
    <row r="929" spans="14:17" x14ac:dyDescent="0.25">
      <c r="N929" s="43"/>
      <c r="O929" s="43"/>
      <c r="P929" s="43"/>
      <c r="Q929" s="43"/>
    </row>
    <row r="930" spans="14:17" x14ac:dyDescent="0.25">
      <c r="N930" s="43"/>
      <c r="O930" s="43"/>
      <c r="P930" s="43"/>
      <c r="Q930" s="43"/>
    </row>
    <row r="931" spans="14:17" x14ac:dyDescent="0.25">
      <c r="N931" s="43"/>
      <c r="O931" s="43"/>
      <c r="P931" s="43"/>
      <c r="Q931" s="43"/>
    </row>
    <row r="932" spans="14:17" x14ac:dyDescent="0.25">
      <c r="N932" s="43"/>
      <c r="O932" s="43"/>
      <c r="P932" s="43"/>
      <c r="Q932" s="43"/>
    </row>
    <row r="933" spans="14:17" x14ac:dyDescent="0.25">
      <c r="N933" s="43"/>
      <c r="O933" s="43"/>
      <c r="P933" s="43"/>
      <c r="Q933" s="43"/>
    </row>
    <row r="934" spans="14:17" x14ac:dyDescent="0.25">
      <c r="N934" s="43"/>
      <c r="O934" s="43"/>
      <c r="P934" s="43"/>
      <c r="Q934" s="43"/>
    </row>
    <row r="935" spans="14:17" x14ac:dyDescent="0.25">
      <c r="N935" s="43"/>
      <c r="O935" s="43"/>
      <c r="P935" s="43"/>
      <c r="Q935" s="43"/>
    </row>
    <row r="936" spans="14:17" x14ac:dyDescent="0.25">
      <c r="N936" s="43"/>
      <c r="O936" s="43"/>
      <c r="P936" s="43"/>
      <c r="Q936" s="43"/>
    </row>
    <row r="937" spans="14:17" x14ac:dyDescent="0.25">
      <c r="N937" s="43"/>
      <c r="O937" s="43"/>
      <c r="P937" s="43"/>
      <c r="Q937" s="43"/>
    </row>
    <row r="938" spans="14:17" x14ac:dyDescent="0.25">
      <c r="N938" s="43"/>
      <c r="O938" s="43"/>
      <c r="P938" s="43"/>
      <c r="Q938" s="43"/>
    </row>
    <row r="939" spans="14:17" x14ac:dyDescent="0.25">
      <c r="N939" s="43"/>
      <c r="O939" s="43"/>
      <c r="P939" s="43"/>
      <c r="Q939" s="43"/>
    </row>
    <row r="940" spans="14:17" x14ac:dyDescent="0.25">
      <c r="N940" s="43"/>
      <c r="O940" s="43"/>
      <c r="P940" s="43"/>
      <c r="Q940" s="43"/>
    </row>
    <row r="941" spans="14:17" x14ac:dyDescent="0.25">
      <c r="N941" s="43"/>
      <c r="O941" s="43"/>
      <c r="P941" s="43"/>
      <c r="Q941" s="43"/>
    </row>
    <row r="942" spans="14:17" x14ac:dyDescent="0.25">
      <c r="N942" s="43"/>
      <c r="O942" s="43"/>
      <c r="P942" s="43"/>
      <c r="Q942" s="43"/>
    </row>
    <row r="943" spans="14:17" x14ac:dyDescent="0.25">
      <c r="N943" s="43"/>
      <c r="O943" s="43"/>
      <c r="P943" s="43"/>
      <c r="Q943" s="43"/>
    </row>
    <row r="944" spans="14:17" x14ac:dyDescent="0.25">
      <c r="N944" s="43"/>
      <c r="O944" s="43"/>
      <c r="P944" s="43"/>
      <c r="Q944" s="43"/>
    </row>
    <row r="945" spans="14:17" x14ac:dyDescent="0.25">
      <c r="N945" s="43"/>
      <c r="O945" s="43"/>
      <c r="P945" s="43"/>
      <c r="Q945" s="43"/>
    </row>
    <row r="946" spans="14:17" x14ac:dyDescent="0.25">
      <c r="N946" s="43"/>
      <c r="O946" s="43"/>
      <c r="P946" s="43"/>
      <c r="Q946" s="43"/>
    </row>
    <row r="947" spans="14:17" x14ac:dyDescent="0.25">
      <c r="N947" s="43"/>
      <c r="O947" s="43"/>
      <c r="P947" s="43"/>
      <c r="Q947" s="43"/>
    </row>
    <row r="948" spans="14:17" x14ac:dyDescent="0.25">
      <c r="N948" s="43"/>
      <c r="O948" s="43"/>
      <c r="P948" s="43"/>
      <c r="Q948" s="43"/>
    </row>
    <row r="949" spans="14:17" x14ac:dyDescent="0.25">
      <c r="N949" s="43"/>
      <c r="O949" s="43"/>
      <c r="P949" s="43"/>
      <c r="Q949" s="43"/>
    </row>
    <row r="950" spans="14:17" x14ac:dyDescent="0.25">
      <c r="N950" s="43"/>
      <c r="O950" s="43"/>
      <c r="P950" s="43"/>
      <c r="Q950" s="43"/>
    </row>
    <row r="951" spans="14:17" x14ac:dyDescent="0.25">
      <c r="N951" s="43"/>
      <c r="O951" s="43"/>
      <c r="P951" s="43"/>
      <c r="Q951" s="43"/>
    </row>
    <row r="952" spans="14:17" x14ac:dyDescent="0.25">
      <c r="N952" s="43"/>
      <c r="O952" s="43"/>
      <c r="P952" s="43"/>
      <c r="Q952" s="43"/>
    </row>
    <row r="953" spans="14:17" x14ac:dyDescent="0.25">
      <c r="N953" s="43"/>
      <c r="O953" s="43"/>
      <c r="P953" s="43"/>
      <c r="Q953" s="43"/>
    </row>
    <row r="954" spans="14:17" x14ac:dyDescent="0.25">
      <c r="N954" s="43"/>
      <c r="O954" s="43"/>
      <c r="P954" s="43"/>
      <c r="Q954" s="43"/>
    </row>
    <row r="955" spans="14:17" x14ac:dyDescent="0.25">
      <c r="N955" s="43"/>
      <c r="O955" s="43"/>
      <c r="P955" s="43"/>
      <c r="Q955" s="43"/>
    </row>
    <row r="956" spans="14:17" x14ac:dyDescent="0.25">
      <c r="N956" s="43"/>
      <c r="O956" s="43"/>
      <c r="P956" s="43"/>
      <c r="Q956" s="43"/>
    </row>
    <row r="957" spans="14:17" x14ac:dyDescent="0.25">
      <c r="N957" s="43"/>
      <c r="O957" s="43"/>
      <c r="P957" s="43"/>
      <c r="Q957" s="43"/>
    </row>
    <row r="958" spans="14:17" x14ac:dyDescent="0.25">
      <c r="N958" s="43"/>
      <c r="O958" s="43"/>
      <c r="P958" s="43"/>
      <c r="Q958" s="43"/>
    </row>
    <row r="959" spans="14:17" x14ac:dyDescent="0.25">
      <c r="N959" s="43"/>
      <c r="O959" s="43"/>
      <c r="P959" s="43"/>
      <c r="Q959" s="43"/>
    </row>
    <row r="960" spans="14:17" x14ac:dyDescent="0.25">
      <c r="N960" s="43"/>
      <c r="O960" s="43"/>
      <c r="P960" s="43"/>
      <c r="Q960" s="43"/>
    </row>
    <row r="961" spans="14:17" x14ac:dyDescent="0.25">
      <c r="N961" s="43"/>
      <c r="O961" s="43"/>
      <c r="P961" s="43"/>
      <c r="Q961" s="43"/>
    </row>
    <row r="962" spans="14:17" x14ac:dyDescent="0.25">
      <c r="N962" s="43"/>
      <c r="O962" s="43"/>
      <c r="P962" s="43"/>
      <c r="Q962" s="43"/>
    </row>
    <row r="963" spans="14:17" x14ac:dyDescent="0.25">
      <c r="N963" s="43"/>
      <c r="O963" s="43"/>
      <c r="P963" s="43"/>
      <c r="Q963" s="43"/>
    </row>
    <row r="964" spans="14:17" x14ac:dyDescent="0.25">
      <c r="N964" s="43"/>
      <c r="O964" s="43"/>
      <c r="P964" s="43"/>
      <c r="Q964" s="43"/>
    </row>
    <row r="965" spans="14:17" x14ac:dyDescent="0.25">
      <c r="N965" s="43"/>
      <c r="O965" s="43"/>
      <c r="P965" s="43"/>
      <c r="Q965" s="43"/>
    </row>
    <row r="966" spans="14:17" x14ac:dyDescent="0.25">
      <c r="N966" s="43"/>
      <c r="O966" s="43"/>
      <c r="P966" s="43"/>
      <c r="Q966" s="43"/>
    </row>
    <row r="967" spans="14:17" x14ac:dyDescent="0.25">
      <c r="N967" s="43"/>
      <c r="O967" s="43"/>
      <c r="P967" s="43"/>
      <c r="Q967" s="43"/>
    </row>
    <row r="968" spans="14:17" x14ac:dyDescent="0.25">
      <c r="N968" s="43"/>
      <c r="O968" s="43"/>
      <c r="P968" s="43"/>
      <c r="Q968" s="43"/>
    </row>
    <row r="969" spans="14:17" x14ac:dyDescent="0.25">
      <c r="N969" s="43"/>
      <c r="O969" s="43"/>
      <c r="P969" s="43"/>
      <c r="Q969" s="43"/>
    </row>
    <row r="970" spans="14:17" x14ac:dyDescent="0.25">
      <c r="N970" s="43"/>
      <c r="O970" s="43"/>
      <c r="P970" s="43"/>
      <c r="Q970" s="43"/>
    </row>
    <row r="971" spans="14:17" x14ac:dyDescent="0.25">
      <c r="N971" s="43"/>
      <c r="O971" s="43"/>
      <c r="P971" s="43"/>
      <c r="Q971" s="43"/>
    </row>
    <row r="972" spans="14:17" x14ac:dyDescent="0.25">
      <c r="N972" s="43"/>
      <c r="O972" s="43"/>
      <c r="P972" s="43"/>
      <c r="Q972" s="43"/>
    </row>
    <row r="973" spans="14:17" x14ac:dyDescent="0.25">
      <c r="N973" s="43"/>
      <c r="O973" s="43"/>
      <c r="P973" s="43"/>
      <c r="Q973" s="43"/>
    </row>
    <row r="974" spans="14:17" x14ac:dyDescent="0.25">
      <c r="N974" s="43"/>
      <c r="O974" s="43"/>
      <c r="P974" s="43"/>
      <c r="Q974" s="43"/>
    </row>
    <row r="975" spans="14:17" x14ac:dyDescent="0.25">
      <c r="N975" s="43"/>
      <c r="O975" s="43"/>
      <c r="P975" s="43"/>
      <c r="Q975" s="43"/>
    </row>
    <row r="976" spans="14:17" x14ac:dyDescent="0.25">
      <c r="N976" s="43"/>
      <c r="O976" s="43"/>
      <c r="P976" s="43"/>
      <c r="Q976" s="43"/>
    </row>
    <row r="977" spans="14:17" x14ac:dyDescent="0.25">
      <c r="N977" s="43"/>
      <c r="O977" s="43"/>
      <c r="P977" s="43"/>
      <c r="Q977" s="43"/>
    </row>
    <row r="978" spans="14:17" x14ac:dyDescent="0.25">
      <c r="N978" s="43"/>
      <c r="O978" s="43"/>
      <c r="P978" s="43"/>
      <c r="Q978" s="43"/>
    </row>
    <row r="979" spans="14:17" x14ac:dyDescent="0.25">
      <c r="N979" s="43"/>
      <c r="O979" s="43"/>
      <c r="P979" s="43"/>
      <c r="Q979" s="43"/>
    </row>
    <row r="980" spans="14:17" x14ac:dyDescent="0.25">
      <c r="N980" s="43"/>
      <c r="O980" s="43"/>
      <c r="P980" s="43"/>
      <c r="Q980" s="43"/>
    </row>
    <row r="981" spans="14:17" x14ac:dyDescent="0.25">
      <c r="N981" s="43"/>
      <c r="O981" s="43"/>
      <c r="P981" s="43"/>
      <c r="Q981" s="43"/>
    </row>
    <row r="982" spans="14:17" x14ac:dyDescent="0.25">
      <c r="N982" s="43"/>
      <c r="O982" s="43"/>
      <c r="P982" s="43"/>
      <c r="Q982" s="43"/>
    </row>
    <row r="983" spans="14:17" x14ac:dyDescent="0.25">
      <c r="N983" s="43"/>
      <c r="O983" s="43"/>
      <c r="P983" s="43"/>
      <c r="Q983" s="43"/>
    </row>
    <row r="984" spans="14:17" x14ac:dyDescent="0.25">
      <c r="N984" s="43"/>
      <c r="O984" s="43"/>
      <c r="P984" s="43"/>
      <c r="Q984" s="43"/>
    </row>
    <row r="985" spans="14:17" x14ac:dyDescent="0.25">
      <c r="N985" s="43"/>
      <c r="O985" s="43"/>
      <c r="P985" s="43"/>
      <c r="Q985" s="43"/>
    </row>
    <row r="986" spans="14:17" x14ac:dyDescent="0.25">
      <c r="N986" s="43"/>
      <c r="O986" s="43"/>
      <c r="P986" s="43"/>
      <c r="Q986" s="43"/>
    </row>
    <row r="987" spans="14:17" x14ac:dyDescent="0.25">
      <c r="N987" s="43"/>
      <c r="O987" s="43"/>
      <c r="P987" s="43"/>
      <c r="Q987" s="43"/>
    </row>
    <row r="988" spans="14:17" x14ac:dyDescent="0.25">
      <c r="N988" s="43"/>
      <c r="O988" s="43"/>
      <c r="P988" s="43"/>
      <c r="Q988" s="43"/>
    </row>
    <row r="989" spans="14:17" x14ac:dyDescent="0.25">
      <c r="N989" s="43"/>
      <c r="O989" s="43"/>
      <c r="P989" s="43"/>
      <c r="Q989" s="43"/>
    </row>
    <row r="990" spans="14:17" x14ac:dyDescent="0.25">
      <c r="N990" s="43"/>
      <c r="O990" s="43"/>
      <c r="P990" s="43"/>
      <c r="Q990" s="43"/>
    </row>
    <row r="991" spans="14:17" x14ac:dyDescent="0.25">
      <c r="N991" s="43"/>
      <c r="O991" s="43"/>
      <c r="P991" s="43"/>
      <c r="Q991" s="43"/>
    </row>
    <row r="992" spans="14:17" x14ac:dyDescent="0.25">
      <c r="N992" s="43"/>
      <c r="O992" s="43"/>
      <c r="P992" s="43"/>
      <c r="Q992" s="43"/>
    </row>
    <row r="993" spans="14:17" x14ac:dyDescent="0.25">
      <c r="N993" s="43"/>
      <c r="O993" s="43"/>
      <c r="P993" s="43"/>
      <c r="Q993" s="43"/>
    </row>
    <row r="994" spans="14:17" x14ac:dyDescent="0.25">
      <c r="N994" s="43"/>
      <c r="O994" s="43"/>
      <c r="P994" s="43"/>
      <c r="Q994" s="43"/>
    </row>
    <row r="995" spans="14:17" x14ac:dyDescent="0.25">
      <c r="N995" s="43"/>
      <c r="O995" s="43"/>
      <c r="P995" s="43"/>
      <c r="Q995" s="43"/>
    </row>
    <row r="996" spans="14:17" x14ac:dyDescent="0.25">
      <c r="N996" s="43"/>
      <c r="O996" s="43"/>
      <c r="P996" s="43"/>
      <c r="Q996" s="43"/>
    </row>
    <row r="997" spans="14:17" x14ac:dyDescent="0.25">
      <c r="N997" s="43"/>
      <c r="O997" s="43"/>
      <c r="P997" s="43"/>
      <c r="Q997" s="43"/>
    </row>
    <row r="998" spans="14:17" x14ac:dyDescent="0.25">
      <c r="N998" s="43"/>
      <c r="O998" s="43"/>
      <c r="P998" s="43"/>
      <c r="Q998" s="43"/>
    </row>
    <row r="999" spans="14:17" x14ac:dyDescent="0.25">
      <c r="N999" s="43"/>
      <c r="O999" s="43"/>
      <c r="P999" s="43"/>
      <c r="Q999" s="43"/>
    </row>
    <row r="1000" spans="14:17" x14ac:dyDescent="0.25">
      <c r="N1000" s="43"/>
      <c r="O1000" s="43"/>
      <c r="P1000" s="43"/>
      <c r="Q1000" s="43"/>
    </row>
    <row r="1001" spans="14:17" x14ac:dyDescent="0.25">
      <c r="N1001" s="43"/>
      <c r="O1001" s="43"/>
      <c r="P1001" s="43"/>
      <c r="Q1001" s="43"/>
    </row>
    <row r="1002" spans="14:17" x14ac:dyDescent="0.25">
      <c r="N1002" s="43"/>
      <c r="O1002" s="43"/>
      <c r="P1002" s="43"/>
      <c r="Q1002" s="43"/>
    </row>
    <row r="1003" spans="14:17" x14ac:dyDescent="0.25">
      <c r="N1003" s="43"/>
      <c r="O1003" s="43"/>
      <c r="P1003" s="43"/>
      <c r="Q1003" s="43"/>
    </row>
  </sheetData>
  <mergeCells count="8">
    <mergeCell ref="B1:E1"/>
    <mergeCell ref="L1:X1"/>
    <mergeCell ref="G6:I6"/>
    <mergeCell ref="G1:I3"/>
    <mergeCell ref="B2:B3"/>
    <mergeCell ref="C2:C3"/>
    <mergeCell ref="D2:D3"/>
    <mergeCell ref="E2:E3"/>
  </mergeCells>
  <pageMargins left="0.7" right="0.7" top="0.75" bottom="0.75" header="0.3" footer="0.3"/>
  <pageSetup paperSize="9" orientation="portrait" r:id="rId1"/>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9208-C770-4A5F-B8CE-A876EF190459}">
  <dimension ref="B3:K26"/>
  <sheetViews>
    <sheetView workbookViewId="0">
      <selection activeCell="J10" sqref="J10"/>
    </sheetView>
  </sheetViews>
  <sheetFormatPr defaultRowHeight="15.75" x14ac:dyDescent="0.25"/>
  <cols>
    <col min="3" max="3" width="52.5" customWidth="1"/>
    <col min="5" max="5" width="6.375" bestFit="1" customWidth="1"/>
    <col min="6" max="6" width="7.375" bestFit="1" customWidth="1"/>
    <col min="7" max="7" width="8.875" bestFit="1" customWidth="1"/>
    <col min="8" max="8" width="9.875" bestFit="1" customWidth="1"/>
    <col min="9" max="9" width="10.875" bestFit="1" customWidth="1"/>
    <col min="10" max="10" width="12.375" bestFit="1" customWidth="1"/>
  </cols>
  <sheetData>
    <row r="3" spans="2:11" x14ac:dyDescent="0.25">
      <c r="C3" s="226" t="s">
        <v>356</v>
      </c>
      <c r="D3" s="226"/>
      <c r="E3" s="226"/>
      <c r="F3" s="226"/>
      <c r="G3" s="226"/>
      <c r="H3" s="226"/>
      <c r="I3" s="226"/>
      <c r="J3" s="226"/>
    </row>
    <row r="4" spans="2:11" ht="16.5" thickBot="1" x14ac:dyDescent="0.3">
      <c r="B4" s="146"/>
      <c r="C4" s="146"/>
      <c r="D4" s="146"/>
      <c r="E4" s="146"/>
      <c r="F4" s="146"/>
      <c r="G4" s="146"/>
      <c r="H4" s="146"/>
      <c r="I4" s="146"/>
      <c r="J4" s="146"/>
      <c r="K4" s="146"/>
    </row>
    <row r="5" spans="2:11" ht="16.5" thickBot="1" x14ac:dyDescent="0.3">
      <c r="B5" s="146"/>
      <c r="C5" s="261" t="s">
        <v>354</v>
      </c>
      <c r="D5" s="262">
        <v>0.9</v>
      </c>
      <c r="E5" s="146"/>
      <c r="F5" s="146"/>
      <c r="G5" s="146"/>
      <c r="H5" s="146"/>
      <c r="I5" s="146"/>
      <c r="J5" s="146"/>
      <c r="K5" s="146"/>
    </row>
    <row r="6" spans="2:11" x14ac:dyDescent="0.25">
      <c r="B6" s="146"/>
      <c r="C6" s="252"/>
      <c r="D6" s="260" t="s">
        <v>410</v>
      </c>
      <c r="E6" s="255"/>
      <c r="F6" s="255"/>
      <c r="G6" s="255"/>
      <c r="H6" s="255"/>
      <c r="I6" s="255"/>
      <c r="J6" s="256"/>
      <c r="K6" s="146"/>
    </row>
    <row r="7" spans="2:11" x14ac:dyDescent="0.25">
      <c r="B7" s="146"/>
      <c r="C7" s="257" t="s">
        <v>355</v>
      </c>
      <c r="D7" s="147">
        <v>1000</v>
      </c>
      <c r="E7" s="253">
        <v>10000</v>
      </c>
      <c r="F7" s="253">
        <v>100000</v>
      </c>
      <c r="G7" s="253">
        <v>1000000</v>
      </c>
      <c r="H7" s="253">
        <v>10000000</v>
      </c>
      <c r="I7" s="253">
        <v>100000000</v>
      </c>
      <c r="J7" s="253">
        <v>1000000000</v>
      </c>
      <c r="K7" s="146"/>
    </row>
    <row r="8" spans="2:11" x14ac:dyDescent="0.25">
      <c r="B8" s="146"/>
      <c r="C8" s="149">
        <v>0.2</v>
      </c>
      <c r="D8" s="150">
        <v>17</v>
      </c>
      <c r="E8" s="150">
        <v>17</v>
      </c>
      <c r="F8" s="150">
        <v>17</v>
      </c>
      <c r="G8" s="150">
        <v>17</v>
      </c>
      <c r="H8" s="150">
        <v>17</v>
      </c>
      <c r="I8" s="150">
        <v>17</v>
      </c>
      <c r="J8" s="150">
        <v>17</v>
      </c>
      <c r="K8" s="146"/>
    </row>
    <row r="9" spans="2:11" x14ac:dyDescent="0.25">
      <c r="B9" s="146"/>
      <c r="C9" s="149">
        <v>0.15</v>
      </c>
      <c r="D9" s="151">
        <v>29</v>
      </c>
      <c r="E9" s="150">
        <v>30</v>
      </c>
      <c r="F9" s="150">
        <v>30</v>
      </c>
      <c r="G9" s="150">
        <v>30</v>
      </c>
      <c r="H9" s="150">
        <v>30</v>
      </c>
      <c r="I9" s="150">
        <v>30</v>
      </c>
      <c r="J9" s="150">
        <v>30</v>
      </c>
      <c r="K9" s="146"/>
    </row>
    <row r="10" spans="2:11" x14ac:dyDescent="0.25">
      <c r="B10" s="146"/>
      <c r="C10" s="149">
        <v>0.1</v>
      </c>
      <c r="D10" s="151">
        <v>64</v>
      </c>
      <c r="E10" s="150">
        <v>68</v>
      </c>
      <c r="F10" s="150">
        <v>68</v>
      </c>
      <c r="G10" s="150">
        <v>68</v>
      </c>
      <c r="H10" s="150">
        <v>68</v>
      </c>
      <c r="I10" s="150">
        <v>68</v>
      </c>
      <c r="J10" s="150">
        <v>68</v>
      </c>
      <c r="K10" s="146"/>
    </row>
    <row r="11" spans="2:11" x14ac:dyDescent="0.25">
      <c r="B11" s="146"/>
      <c r="C11" s="149">
        <v>0.05</v>
      </c>
      <c r="D11" s="151">
        <v>214</v>
      </c>
      <c r="E11" s="151">
        <v>265</v>
      </c>
      <c r="F11" s="150">
        <v>272</v>
      </c>
      <c r="G11" s="150">
        <v>272</v>
      </c>
      <c r="H11" s="150">
        <v>272</v>
      </c>
      <c r="I11" s="150">
        <v>272</v>
      </c>
      <c r="J11" s="150">
        <v>272</v>
      </c>
      <c r="K11" s="146"/>
    </row>
    <row r="12" spans="2:11" x14ac:dyDescent="0.25">
      <c r="B12" s="146"/>
      <c r="C12" s="149">
        <v>0.02</v>
      </c>
      <c r="D12" s="151">
        <v>630</v>
      </c>
      <c r="E12" s="151">
        <v>1454</v>
      </c>
      <c r="F12" s="151">
        <v>1673</v>
      </c>
      <c r="G12" s="151">
        <v>1699</v>
      </c>
      <c r="H12" s="151">
        <v>1701</v>
      </c>
      <c r="I12" s="150">
        <v>1702</v>
      </c>
      <c r="J12" s="150">
        <v>1702</v>
      </c>
      <c r="K12" s="146"/>
    </row>
    <row r="13" spans="2:11" x14ac:dyDescent="0.25">
      <c r="B13" s="146"/>
      <c r="C13" s="146"/>
      <c r="D13" s="146"/>
      <c r="E13" s="146"/>
      <c r="F13" s="146"/>
      <c r="G13" s="146"/>
      <c r="H13" s="146"/>
      <c r="I13" s="146"/>
      <c r="J13" s="146"/>
      <c r="K13" s="146"/>
    </row>
    <row r="14" spans="2:11" ht="16.5" thickBot="1" x14ac:dyDescent="0.3">
      <c r="B14" s="146"/>
      <c r="C14" s="146"/>
      <c r="D14" s="146"/>
      <c r="E14" s="146"/>
      <c r="F14" s="146"/>
      <c r="G14" s="146"/>
      <c r="H14" s="146"/>
      <c r="I14" s="146"/>
      <c r="J14" s="146"/>
      <c r="K14" s="146"/>
    </row>
    <row r="15" spans="2:11" ht="16.5" thickBot="1" x14ac:dyDescent="0.3">
      <c r="B15" s="146"/>
      <c r="C15" s="261" t="s">
        <v>354</v>
      </c>
      <c r="D15" s="262">
        <v>0.95</v>
      </c>
      <c r="E15" s="146"/>
      <c r="F15" s="146"/>
      <c r="G15" s="146"/>
      <c r="H15" s="146"/>
      <c r="I15" s="146"/>
      <c r="J15" s="146"/>
      <c r="K15" s="146"/>
    </row>
    <row r="16" spans="2:11" x14ac:dyDescent="0.25">
      <c r="B16" s="146"/>
      <c r="C16" s="252"/>
      <c r="D16" s="254" t="s">
        <v>410</v>
      </c>
      <c r="E16" s="255"/>
      <c r="F16" s="255"/>
      <c r="G16" s="255"/>
      <c r="H16" s="255"/>
      <c r="I16" s="255"/>
      <c r="J16" s="256"/>
      <c r="K16" s="146"/>
    </row>
    <row r="17" spans="2:11" x14ac:dyDescent="0.25">
      <c r="B17" s="146"/>
      <c r="C17" s="257" t="s">
        <v>355</v>
      </c>
      <c r="D17" s="147">
        <v>1000</v>
      </c>
      <c r="E17" s="148">
        <v>10000</v>
      </c>
      <c r="F17" s="148">
        <v>100000</v>
      </c>
      <c r="G17" s="148">
        <v>1000000</v>
      </c>
      <c r="H17" s="148">
        <v>10000000</v>
      </c>
      <c r="I17" s="148">
        <v>100000000</v>
      </c>
      <c r="J17" s="148">
        <v>1000000000</v>
      </c>
      <c r="K17" s="146"/>
    </row>
    <row r="18" spans="2:11" x14ac:dyDescent="0.25">
      <c r="B18" s="146"/>
      <c r="C18" s="149">
        <v>0.2</v>
      </c>
      <c r="D18" s="150">
        <v>23</v>
      </c>
      <c r="E18" s="150">
        <v>24</v>
      </c>
      <c r="F18" s="150">
        <v>24</v>
      </c>
      <c r="G18" s="150">
        <v>24</v>
      </c>
      <c r="H18" s="150">
        <v>24</v>
      </c>
      <c r="I18" s="150">
        <v>24</v>
      </c>
      <c r="J18" s="150">
        <v>24</v>
      </c>
      <c r="K18" s="146"/>
    </row>
    <row r="19" spans="2:11" x14ac:dyDescent="0.25">
      <c r="B19" s="146"/>
      <c r="C19" s="149">
        <v>0.15</v>
      </c>
      <c r="D19" s="151">
        <v>41</v>
      </c>
      <c r="E19" s="150">
        <v>43</v>
      </c>
      <c r="F19" s="150">
        <v>43</v>
      </c>
      <c r="G19" s="150">
        <v>43</v>
      </c>
      <c r="H19" s="150">
        <v>43</v>
      </c>
      <c r="I19" s="150">
        <v>43</v>
      </c>
      <c r="J19" s="150">
        <v>43</v>
      </c>
      <c r="K19" s="146"/>
    </row>
    <row r="20" spans="2:11" x14ac:dyDescent="0.25">
      <c r="B20" s="146"/>
      <c r="C20" s="149">
        <v>0.1</v>
      </c>
      <c r="D20" s="151">
        <v>88</v>
      </c>
      <c r="E20" s="151">
        <v>95</v>
      </c>
      <c r="F20" s="150">
        <v>96</v>
      </c>
      <c r="G20" s="150">
        <v>96</v>
      </c>
      <c r="H20" s="150">
        <v>96</v>
      </c>
      <c r="I20" s="150">
        <v>96</v>
      </c>
      <c r="J20" s="150">
        <v>96</v>
      </c>
      <c r="K20" s="146"/>
    </row>
    <row r="21" spans="2:11" x14ac:dyDescent="0.25">
      <c r="B21" s="146"/>
      <c r="C21" s="149">
        <v>0.05</v>
      </c>
      <c r="D21" s="151">
        <v>278</v>
      </c>
      <c r="E21" s="151">
        <v>370</v>
      </c>
      <c r="F21" s="151">
        <v>383</v>
      </c>
      <c r="G21" s="150">
        <v>384</v>
      </c>
      <c r="H21" s="150">
        <v>384</v>
      </c>
      <c r="I21" s="150">
        <v>384</v>
      </c>
      <c r="J21" s="150">
        <v>384</v>
      </c>
      <c r="K21" s="146"/>
    </row>
    <row r="22" spans="2:11" x14ac:dyDescent="0.25">
      <c r="B22" s="146"/>
      <c r="C22" s="149">
        <v>0.02</v>
      </c>
      <c r="D22" s="151">
        <v>706</v>
      </c>
      <c r="E22" s="151">
        <v>1936</v>
      </c>
      <c r="F22" s="151">
        <v>2345</v>
      </c>
      <c r="G22" s="151">
        <v>2395</v>
      </c>
      <c r="H22" s="151">
        <v>2400</v>
      </c>
      <c r="I22" s="150">
        <v>2401</v>
      </c>
      <c r="J22" s="150">
        <v>2401</v>
      </c>
      <c r="K22" s="146"/>
    </row>
    <row r="23" spans="2:11" x14ac:dyDescent="0.25">
      <c r="B23" s="146"/>
      <c r="C23" s="146"/>
      <c r="D23" s="146"/>
      <c r="E23" s="146"/>
      <c r="F23" s="146"/>
      <c r="G23" s="146"/>
      <c r="H23" s="146"/>
      <c r="I23" s="146"/>
      <c r="J23" s="146"/>
      <c r="K23" s="146"/>
    </row>
    <row r="25" spans="2:11" x14ac:dyDescent="0.25">
      <c r="C25" s="226" t="s">
        <v>357</v>
      </c>
      <c r="D25" s="226"/>
      <c r="E25" s="226"/>
      <c r="F25" s="226"/>
      <c r="G25" s="226"/>
      <c r="H25" s="226"/>
      <c r="I25" s="226"/>
      <c r="J25" s="226"/>
    </row>
    <row r="26" spans="2:11" x14ac:dyDescent="0.25">
      <c r="C26" s="259" t="s">
        <v>411</v>
      </c>
      <c r="D26" s="258" t="s">
        <v>412</v>
      </c>
      <c r="E26" s="258"/>
      <c r="F26" s="258"/>
      <c r="G26" s="258"/>
      <c r="H26" s="258"/>
      <c r="I26" s="258"/>
      <c r="J26" s="258"/>
    </row>
  </sheetData>
  <mergeCells count="5">
    <mergeCell ref="C3:J3"/>
    <mergeCell ref="C25:J25"/>
    <mergeCell ref="D6:J6"/>
    <mergeCell ref="D16:J16"/>
    <mergeCell ref="D26:J26"/>
  </mergeCells>
  <hyperlinks>
    <hyperlink ref="D26" r:id="rId1" xr:uid="{18470305-F97B-408D-8A01-ED4A4DBB6AA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C214"/>
  <sheetViews>
    <sheetView topLeftCell="A115" workbookViewId="0">
      <selection activeCell="B208" sqref="B208"/>
    </sheetView>
  </sheetViews>
  <sheetFormatPr defaultRowHeight="15.75" x14ac:dyDescent="0.25"/>
  <cols>
    <col min="2" max="2" width="79.125" style="1" customWidth="1"/>
    <col min="3" max="3" width="68.125" customWidth="1"/>
  </cols>
  <sheetData>
    <row r="4" spans="2:3" x14ac:dyDescent="0.25">
      <c r="B4" s="1" t="s">
        <v>156</v>
      </c>
      <c r="C4" t="s">
        <v>351</v>
      </c>
    </row>
    <row r="5" spans="2:3" x14ac:dyDescent="0.25">
      <c r="B5" s="226" t="s">
        <v>157</v>
      </c>
      <c r="C5" s="226"/>
    </row>
    <row r="6" spans="2:3" x14ac:dyDescent="0.25">
      <c r="B6" s="1" t="s">
        <v>202</v>
      </c>
      <c r="C6" t="s">
        <v>77</v>
      </c>
    </row>
    <row r="7" spans="2:3" x14ac:dyDescent="0.25">
      <c r="B7" s="1" t="s">
        <v>203</v>
      </c>
      <c r="C7" t="s">
        <v>78</v>
      </c>
    </row>
    <row r="8" spans="2:3" x14ac:dyDescent="0.25">
      <c r="B8" s="226" t="s">
        <v>158</v>
      </c>
      <c r="C8" s="226"/>
    </row>
    <row r="9" spans="2:3" x14ac:dyDescent="0.25">
      <c r="B9" s="1" t="s">
        <v>204</v>
      </c>
      <c r="C9" t="s">
        <v>140</v>
      </c>
    </row>
    <row r="10" spans="2:3" x14ac:dyDescent="0.25">
      <c r="B10" s="1" t="s">
        <v>205</v>
      </c>
      <c r="C10" t="s">
        <v>2</v>
      </c>
    </row>
    <row r="11" spans="2:3" x14ac:dyDescent="0.25">
      <c r="B11" s="1" t="s">
        <v>206</v>
      </c>
      <c r="C11" t="s">
        <v>4</v>
      </c>
    </row>
    <row r="12" spans="2:3" x14ac:dyDescent="0.25">
      <c r="B12" s="1" t="s">
        <v>207</v>
      </c>
      <c r="C12" t="s">
        <v>6</v>
      </c>
    </row>
    <row r="13" spans="2:3" x14ac:dyDescent="0.25">
      <c r="B13" s="1" t="s">
        <v>208</v>
      </c>
      <c r="C13" t="s">
        <v>132</v>
      </c>
    </row>
    <row r="14" spans="2:3" x14ac:dyDescent="0.25">
      <c r="B14" s="1" t="s">
        <v>209</v>
      </c>
      <c r="C14" t="s">
        <v>125</v>
      </c>
    </row>
    <row r="15" spans="2:3" x14ac:dyDescent="0.25">
      <c r="B15" s="1" t="s">
        <v>210</v>
      </c>
      <c r="C15" t="s">
        <v>123</v>
      </c>
    </row>
    <row r="16" spans="2:3" x14ac:dyDescent="0.25">
      <c r="B16" s="1" t="s">
        <v>211</v>
      </c>
      <c r="C16" t="s">
        <v>128</v>
      </c>
    </row>
    <row r="17" spans="2:3" x14ac:dyDescent="0.25">
      <c r="B17" s="1" t="s">
        <v>212</v>
      </c>
      <c r="C17" t="s">
        <v>126</v>
      </c>
    </row>
    <row r="18" spans="2:3" x14ac:dyDescent="0.25">
      <c r="B18" s="1" t="s">
        <v>352</v>
      </c>
      <c r="C18" s="1" t="s">
        <v>353</v>
      </c>
    </row>
    <row r="19" spans="2:3" x14ac:dyDescent="0.25">
      <c r="B19" s="1" t="s">
        <v>213</v>
      </c>
      <c r="C19" t="s">
        <v>0</v>
      </c>
    </row>
    <row r="20" spans="2:3" x14ac:dyDescent="0.25">
      <c r="B20" s="1" t="s">
        <v>214</v>
      </c>
      <c r="C20" t="s">
        <v>1</v>
      </c>
    </row>
    <row r="21" spans="2:3" x14ac:dyDescent="0.25">
      <c r="B21" s="1" t="s">
        <v>215</v>
      </c>
      <c r="C21" t="s">
        <v>3</v>
      </c>
    </row>
    <row r="22" spans="2:3" x14ac:dyDescent="0.25">
      <c r="B22" s="1" t="s">
        <v>216</v>
      </c>
      <c r="C22" t="s">
        <v>5</v>
      </c>
    </row>
    <row r="23" spans="2:3" x14ac:dyDescent="0.25">
      <c r="B23" s="1" t="s">
        <v>217</v>
      </c>
      <c r="C23" t="s">
        <v>7</v>
      </c>
    </row>
    <row r="24" spans="2:3" ht="47.25" x14ac:dyDescent="0.25">
      <c r="B24" s="1" t="s">
        <v>218</v>
      </c>
      <c r="C24" s="1" t="s">
        <v>8</v>
      </c>
    </row>
    <row r="25" spans="2:3" ht="31.5" x14ac:dyDescent="0.25">
      <c r="B25" s="1" t="s">
        <v>219</v>
      </c>
      <c r="C25" t="s">
        <v>9</v>
      </c>
    </row>
    <row r="26" spans="2:3" x14ac:dyDescent="0.25">
      <c r="B26" s="1" t="s">
        <v>220</v>
      </c>
      <c r="C26" t="s">
        <v>10</v>
      </c>
    </row>
    <row r="27" spans="2:3" ht="31.5" x14ac:dyDescent="0.25">
      <c r="B27" s="1" t="s">
        <v>221</v>
      </c>
      <c r="C27" t="s">
        <v>11</v>
      </c>
    </row>
    <row r="28" spans="2:3" ht="31.5" x14ac:dyDescent="0.25">
      <c r="B28" s="1" t="s">
        <v>222</v>
      </c>
      <c r="C28" t="s">
        <v>12</v>
      </c>
    </row>
    <row r="29" spans="2:3" ht="31.5" x14ac:dyDescent="0.25">
      <c r="B29" s="1" t="s">
        <v>223</v>
      </c>
      <c r="C29" t="s">
        <v>13</v>
      </c>
    </row>
    <row r="30" spans="2:3" x14ac:dyDescent="0.25">
      <c r="B30" s="226" t="s">
        <v>224</v>
      </c>
      <c r="C30" s="226"/>
    </row>
    <row r="31" spans="2:3" x14ac:dyDescent="0.25">
      <c r="B31" s="1" t="s">
        <v>225</v>
      </c>
      <c r="C31" t="s">
        <v>14</v>
      </c>
    </row>
    <row r="32" spans="2:3" x14ac:dyDescent="0.25">
      <c r="B32" s="1" t="s">
        <v>226</v>
      </c>
      <c r="C32" t="s">
        <v>15</v>
      </c>
    </row>
    <row r="33" spans="2:3" x14ac:dyDescent="0.25">
      <c r="B33" s="1" t="s">
        <v>227</v>
      </c>
      <c r="C33" t="s">
        <v>16</v>
      </c>
    </row>
    <row r="34" spans="2:3" x14ac:dyDescent="0.25">
      <c r="B34" s="1" t="s">
        <v>228</v>
      </c>
      <c r="C34" t="s">
        <v>17</v>
      </c>
    </row>
    <row r="35" spans="2:3" x14ac:dyDescent="0.25">
      <c r="B35" s="1" t="s">
        <v>229</v>
      </c>
      <c r="C35" t="s">
        <v>18</v>
      </c>
    </row>
    <row r="36" spans="2:3" ht="126" x14ac:dyDescent="0.25">
      <c r="B36" s="144" t="s">
        <v>345</v>
      </c>
      <c r="C36" s="138" t="s">
        <v>193</v>
      </c>
    </row>
    <row r="37" spans="2:3" x14ac:dyDescent="0.25">
      <c r="B37" s="1" t="s">
        <v>230</v>
      </c>
      <c r="C37" t="s">
        <v>30</v>
      </c>
    </row>
    <row r="38" spans="2:3" x14ac:dyDescent="0.25">
      <c r="B38" s="1" t="s">
        <v>231</v>
      </c>
      <c r="C38" t="s">
        <v>31</v>
      </c>
    </row>
    <row r="39" spans="2:3" x14ac:dyDescent="0.25">
      <c r="B39" s="1" t="s">
        <v>232</v>
      </c>
      <c r="C39" t="s">
        <v>32</v>
      </c>
    </row>
    <row r="40" spans="2:3" x14ac:dyDescent="0.25">
      <c r="B40" s="1" t="s">
        <v>233</v>
      </c>
      <c r="C40" t="s">
        <v>23</v>
      </c>
    </row>
    <row r="41" spans="2:3" x14ac:dyDescent="0.25">
      <c r="B41" s="1" t="s">
        <v>234</v>
      </c>
      <c r="C41" t="s">
        <v>34</v>
      </c>
    </row>
    <row r="42" spans="2:3" x14ac:dyDescent="0.25">
      <c r="B42" s="1" t="s">
        <v>235</v>
      </c>
      <c r="C42" t="s">
        <v>33</v>
      </c>
    </row>
    <row r="43" spans="2:3" x14ac:dyDescent="0.25">
      <c r="B43" s="1" t="s">
        <v>236</v>
      </c>
      <c r="C43" t="s">
        <v>35</v>
      </c>
    </row>
    <row r="44" spans="2:3" x14ac:dyDescent="0.25">
      <c r="B44" s="1" t="s">
        <v>237</v>
      </c>
      <c r="C44" t="s">
        <v>36</v>
      </c>
    </row>
    <row r="45" spans="2:3" x14ac:dyDescent="0.25">
      <c r="B45" s="1" t="s">
        <v>238</v>
      </c>
      <c r="C45" t="s">
        <v>37</v>
      </c>
    </row>
    <row r="46" spans="2:3" x14ac:dyDescent="0.25">
      <c r="B46" s="1" t="s">
        <v>239</v>
      </c>
      <c r="C46" t="s">
        <v>23</v>
      </c>
    </row>
    <row r="47" spans="2:3" x14ac:dyDescent="0.25">
      <c r="B47" s="1" t="s">
        <v>240</v>
      </c>
      <c r="C47" t="s">
        <v>38</v>
      </c>
    </row>
    <row r="48" spans="2:3" x14ac:dyDescent="0.25">
      <c r="B48" s="1" t="s">
        <v>241</v>
      </c>
      <c r="C48" t="s">
        <v>39</v>
      </c>
    </row>
    <row r="49" spans="2:3" ht="47.25" x14ac:dyDescent="0.25">
      <c r="B49" s="1" t="s">
        <v>242</v>
      </c>
      <c r="C49" s="1" t="s">
        <v>40</v>
      </c>
    </row>
    <row r="50" spans="2:3" x14ac:dyDescent="0.25">
      <c r="B50" s="1" t="s">
        <v>243</v>
      </c>
      <c r="C50" t="s">
        <v>41</v>
      </c>
    </row>
    <row r="51" spans="2:3" x14ac:dyDescent="0.25">
      <c r="B51" s="1" t="s">
        <v>244</v>
      </c>
      <c r="C51" t="s">
        <v>42</v>
      </c>
    </row>
    <row r="52" spans="2:3" x14ac:dyDescent="0.25">
      <c r="B52" s="1" t="s">
        <v>239</v>
      </c>
      <c r="C52" t="s">
        <v>23</v>
      </c>
    </row>
    <row r="53" spans="2:3" x14ac:dyDescent="0.25">
      <c r="B53" s="1" t="s">
        <v>245</v>
      </c>
      <c r="C53" t="s">
        <v>43</v>
      </c>
    </row>
    <row r="54" spans="2:3" x14ac:dyDescent="0.25">
      <c r="B54" s="1" t="s">
        <v>246</v>
      </c>
      <c r="C54" t="s">
        <v>44</v>
      </c>
    </row>
    <row r="55" spans="2:3" x14ac:dyDescent="0.25">
      <c r="B55" s="1" t="s">
        <v>247</v>
      </c>
      <c r="C55" t="s">
        <v>45</v>
      </c>
    </row>
    <row r="56" spans="2:3" x14ac:dyDescent="0.25">
      <c r="B56" s="1" t="s">
        <v>248</v>
      </c>
      <c r="C56" t="s">
        <v>46</v>
      </c>
    </row>
    <row r="57" spans="2:3" x14ac:dyDescent="0.25">
      <c r="B57" s="1" t="s">
        <v>249</v>
      </c>
      <c r="C57" t="s">
        <v>47</v>
      </c>
    </row>
    <row r="58" spans="2:3" x14ac:dyDescent="0.25">
      <c r="B58" s="1" t="s">
        <v>250</v>
      </c>
      <c r="C58" t="s">
        <v>48</v>
      </c>
    </row>
    <row r="59" spans="2:3" x14ac:dyDescent="0.25">
      <c r="B59" s="1" t="s">
        <v>251</v>
      </c>
      <c r="C59" t="s">
        <v>49</v>
      </c>
    </row>
    <row r="60" spans="2:3" x14ac:dyDescent="0.25">
      <c r="B60" s="1" t="s">
        <v>252</v>
      </c>
      <c r="C60" t="s">
        <v>50</v>
      </c>
    </row>
    <row r="61" spans="2:3" ht="63" x14ac:dyDescent="0.25">
      <c r="B61" s="1" t="s">
        <v>253</v>
      </c>
      <c r="C61" s="145" t="s">
        <v>192</v>
      </c>
    </row>
    <row r="62" spans="2:3" x14ac:dyDescent="0.25">
      <c r="B62" s="1" t="s">
        <v>254</v>
      </c>
      <c r="C62" t="s">
        <v>19</v>
      </c>
    </row>
    <row r="63" spans="2:3" x14ac:dyDescent="0.25">
      <c r="B63" s="1" t="s">
        <v>255</v>
      </c>
      <c r="C63" t="s">
        <v>20</v>
      </c>
    </row>
    <row r="64" spans="2:3" x14ac:dyDescent="0.25">
      <c r="B64" s="1" t="s">
        <v>256</v>
      </c>
      <c r="C64" t="s">
        <v>21</v>
      </c>
    </row>
    <row r="65" spans="2:3" x14ac:dyDescent="0.25">
      <c r="B65" s="1" t="s">
        <v>257</v>
      </c>
      <c r="C65" t="s">
        <v>22</v>
      </c>
    </row>
    <row r="66" spans="2:3" x14ac:dyDescent="0.25">
      <c r="B66" s="1" t="s">
        <v>239</v>
      </c>
      <c r="C66" t="s">
        <v>23</v>
      </c>
    </row>
    <row r="67" spans="2:3" x14ac:dyDescent="0.25">
      <c r="B67" s="1" t="s">
        <v>258</v>
      </c>
      <c r="C67" t="s">
        <v>24</v>
      </c>
    </row>
    <row r="68" spans="2:3" x14ac:dyDescent="0.25">
      <c r="B68" s="1" t="s">
        <v>259</v>
      </c>
      <c r="C68" t="s">
        <v>25</v>
      </c>
    </row>
    <row r="69" spans="2:3" x14ac:dyDescent="0.25">
      <c r="B69" s="1" t="s">
        <v>260</v>
      </c>
      <c r="C69" t="s">
        <v>26</v>
      </c>
    </row>
    <row r="70" spans="2:3" x14ac:dyDescent="0.25">
      <c r="B70" s="1" t="s">
        <v>256</v>
      </c>
      <c r="C70" t="str">
        <f>$C$64</f>
        <v>Совсем не согласен</v>
      </c>
    </row>
    <row r="71" spans="2:3" x14ac:dyDescent="0.25">
      <c r="B71" s="1" t="s">
        <v>257</v>
      </c>
      <c r="C71" t="str">
        <f>$C$65</f>
        <v>Скорее не согласен</v>
      </c>
    </row>
    <row r="72" spans="2:3" x14ac:dyDescent="0.25">
      <c r="B72" s="1" t="s">
        <v>239</v>
      </c>
      <c r="C72" t="str">
        <f>$C$66</f>
        <v>Средне</v>
      </c>
    </row>
    <row r="73" spans="2:3" x14ac:dyDescent="0.25">
      <c r="B73" s="1" t="s">
        <v>258</v>
      </c>
      <c r="C73" t="str">
        <f>$C$67</f>
        <v>Скорее согласен</v>
      </c>
    </row>
    <row r="74" spans="2:3" x14ac:dyDescent="0.25">
      <c r="B74" s="1" t="s">
        <v>259</v>
      </c>
      <c r="C74" t="str">
        <f>$C$68</f>
        <v>Полностью согласен</v>
      </c>
    </row>
    <row r="75" spans="2:3" ht="47.25" x14ac:dyDescent="0.25">
      <c r="B75" s="1" t="s">
        <v>343</v>
      </c>
      <c r="C75" t="s">
        <v>159</v>
      </c>
    </row>
    <row r="76" spans="2:3" x14ac:dyDescent="0.25">
      <c r="B76" s="1" t="s">
        <v>254</v>
      </c>
      <c r="C76" t="s">
        <v>130</v>
      </c>
    </row>
    <row r="77" spans="2:3" x14ac:dyDescent="0.25">
      <c r="B77" s="1" t="s">
        <v>344</v>
      </c>
      <c r="C77" t="s">
        <v>129</v>
      </c>
    </row>
    <row r="78" spans="2:3" x14ac:dyDescent="0.25">
      <c r="B78" s="1" t="s">
        <v>256</v>
      </c>
      <c r="C78" t="str">
        <f>$C$64</f>
        <v>Совсем не согласен</v>
      </c>
    </row>
    <row r="79" spans="2:3" x14ac:dyDescent="0.25">
      <c r="B79" s="1" t="s">
        <v>257</v>
      </c>
      <c r="C79" t="str">
        <f>$C$65</f>
        <v>Скорее не согласен</v>
      </c>
    </row>
    <row r="80" spans="2:3" x14ac:dyDescent="0.25">
      <c r="B80" s="1" t="s">
        <v>239</v>
      </c>
      <c r="C80" t="str">
        <f>$C$66</f>
        <v>Средне</v>
      </c>
    </row>
    <row r="81" spans="2:3" x14ac:dyDescent="0.25">
      <c r="B81" s="1" t="s">
        <v>258</v>
      </c>
      <c r="C81" t="str">
        <f>$C$67</f>
        <v>Скорее согласен</v>
      </c>
    </row>
    <row r="82" spans="2:3" x14ac:dyDescent="0.25">
      <c r="B82" s="1" t="s">
        <v>259</v>
      </c>
      <c r="C82" t="s">
        <v>25</v>
      </c>
    </row>
    <row r="83" spans="2:3" ht="31.5" x14ac:dyDescent="0.25">
      <c r="B83" s="1" t="s">
        <v>261</v>
      </c>
      <c r="C83" t="s">
        <v>160</v>
      </c>
    </row>
    <row r="84" spans="2:3" x14ac:dyDescent="0.25">
      <c r="B84" s="1" t="s">
        <v>262</v>
      </c>
      <c r="C84" t="s">
        <v>27</v>
      </c>
    </row>
    <row r="85" spans="2:3" x14ac:dyDescent="0.25">
      <c r="B85" s="1" t="s">
        <v>263</v>
      </c>
      <c r="C85" t="s">
        <v>28</v>
      </c>
    </row>
    <row r="86" spans="2:3" x14ac:dyDescent="0.25">
      <c r="B86" s="1" t="s">
        <v>264</v>
      </c>
      <c r="C86" t="s">
        <v>29</v>
      </c>
    </row>
    <row r="87" spans="2:3" ht="63" x14ac:dyDescent="0.25">
      <c r="B87" s="1" t="s">
        <v>265</v>
      </c>
      <c r="C87" t="s">
        <v>161</v>
      </c>
    </row>
    <row r="88" spans="2:3" ht="47.25" x14ac:dyDescent="0.25">
      <c r="B88" s="1" t="s">
        <v>266</v>
      </c>
      <c r="C88" s="1" t="s">
        <v>68</v>
      </c>
    </row>
    <row r="89" spans="2:3" x14ac:dyDescent="0.25">
      <c r="B89" s="1" t="s">
        <v>267</v>
      </c>
      <c r="C89" t="s">
        <v>69</v>
      </c>
    </row>
    <row r="90" spans="2:3" x14ac:dyDescent="0.25">
      <c r="B90" s="1" t="s">
        <v>259</v>
      </c>
      <c r="C90" t="str">
        <f>$C$68</f>
        <v>Полностью согласен</v>
      </c>
    </row>
    <row r="91" spans="2:3" x14ac:dyDescent="0.25">
      <c r="B91" s="1" t="s">
        <v>258</v>
      </c>
      <c r="C91" t="str">
        <f>$C$67</f>
        <v>Скорее согласен</v>
      </c>
    </row>
    <row r="92" spans="2:3" x14ac:dyDescent="0.25">
      <c r="B92" s="1" t="s">
        <v>239</v>
      </c>
      <c r="C92" t="str">
        <f>$C$66</f>
        <v>Средне</v>
      </c>
    </row>
    <row r="93" spans="2:3" x14ac:dyDescent="0.25">
      <c r="B93" s="1" t="s">
        <v>257</v>
      </c>
      <c r="C93" t="str">
        <f>$C$65</f>
        <v>Скорее не согласен</v>
      </c>
    </row>
    <row r="94" spans="2:3" x14ac:dyDescent="0.25">
      <c r="B94" s="1" t="s">
        <v>256</v>
      </c>
      <c r="C94" t="str">
        <f>$C$64</f>
        <v>Совсем не согласен</v>
      </c>
    </row>
    <row r="95" spans="2:3" x14ac:dyDescent="0.25">
      <c r="B95" s="1" t="s">
        <v>268</v>
      </c>
      <c r="C95" t="s">
        <v>70</v>
      </c>
    </row>
    <row r="96" spans="2:3" x14ac:dyDescent="0.25">
      <c r="B96" s="1" t="s">
        <v>259</v>
      </c>
      <c r="C96" t="str">
        <f>$C$68</f>
        <v>Полностью согласен</v>
      </c>
    </row>
    <row r="97" spans="2:3" x14ac:dyDescent="0.25">
      <c r="B97" s="1" t="s">
        <v>258</v>
      </c>
      <c r="C97" t="str">
        <f>$C$67</f>
        <v>Скорее согласен</v>
      </c>
    </row>
    <row r="98" spans="2:3" x14ac:dyDescent="0.25">
      <c r="B98" s="1" t="s">
        <v>239</v>
      </c>
      <c r="C98" t="str">
        <f>$C$66</f>
        <v>Средне</v>
      </c>
    </row>
    <row r="99" spans="2:3" x14ac:dyDescent="0.25">
      <c r="B99" s="1" t="s">
        <v>257</v>
      </c>
      <c r="C99" t="str">
        <f>$C$65</f>
        <v>Скорее не согласен</v>
      </c>
    </row>
    <row r="100" spans="2:3" x14ac:dyDescent="0.25">
      <c r="B100" s="1" t="s">
        <v>256</v>
      </c>
      <c r="C100" t="str">
        <f>$C$64</f>
        <v>Совсем не согласен</v>
      </c>
    </row>
    <row r="101" spans="2:3" ht="47.25" x14ac:dyDescent="0.25">
      <c r="B101" s="1" t="s">
        <v>346</v>
      </c>
      <c r="C101" t="s">
        <v>162</v>
      </c>
    </row>
    <row r="102" spans="2:3" ht="47.25" x14ac:dyDescent="0.25">
      <c r="B102" s="1" t="s">
        <v>266</v>
      </c>
      <c r="C102" s="1" t="str">
        <f>$C$88</f>
        <v>Оцените, насколько вы согласны или не согласны со следующими утверждениями:
(дальше своими словами, далее будет пример для понимания)</v>
      </c>
    </row>
    <row r="103" spans="2:3" x14ac:dyDescent="0.25">
      <c r="B103" s="1" t="s">
        <v>347</v>
      </c>
      <c r="C103" t="s">
        <v>119</v>
      </c>
    </row>
    <row r="104" spans="2:3" x14ac:dyDescent="0.25">
      <c r="B104" s="1" t="s">
        <v>259</v>
      </c>
      <c r="C104" t="str">
        <f>$C$68</f>
        <v>Полностью согласен</v>
      </c>
    </row>
    <row r="105" spans="2:3" x14ac:dyDescent="0.25">
      <c r="B105" s="1" t="s">
        <v>258</v>
      </c>
      <c r="C105" t="str">
        <f>$C$67</f>
        <v>Скорее согласен</v>
      </c>
    </row>
    <row r="106" spans="2:3" x14ac:dyDescent="0.25">
      <c r="B106" s="1" t="s">
        <v>239</v>
      </c>
      <c r="C106" t="str">
        <f>$C$66</f>
        <v>Средне</v>
      </c>
    </row>
    <row r="107" spans="2:3" x14ac:dyDescent="0.25">
      <c r="B107" s="1" t="s">
        <v>257</v>
      </c>
      <c r="C107" t="str">
        <f>$C$65</f>
        <v>Скорее не согласен</v>
      </c>
    </row>
    <row r="108" spans="2:3" x14ac:dyDescent="0.25">
      <c r="B108" s="1" t="s">
        <v>256</v>
      </c>
      <c r="C108" t="str">
        <f>$C$64</f>
        <v>Совсем не согласен</v>
      </c>
    </row>
    <row r="109" spans="2:3" x14ac:dyDescent="0.25">
      <c r="B109" s="1" t="s">
        <v>348</v>
      </c>
      <c r="C109" t="s">
        <v>118</v>
      </c>
    </row>
    <row r="110" spans="2:3" x14ac:dyDescent="0.25">
      <c r="B110" s="1" t="s">
        <v>259</v>
      </c>
      <c r="C110" t="str">
        <f>$C$68</f>
        <v>Полностью согласен</v>
      </c>
    </row>
    <row r="111" spans="2:3" x14ac:dyDescent="0.25">
      <c r="B111" s="1" t="s">
        <v>258</v>
      </c>
      <c r="C111" t="str">
        <f>$C$67</f>
        <v>Скорее согласен</v>
      </c>
    </row>
    <row r="112" spans="2:3" x14ac:dyDescent="0.25">
      <c r="B112" s="1" t="s">
        <v>239</v>
      </c>
      <c r="C112" t="str">
        <f>$C$66</f>
        <v>Средне</v>
      </c>
    </row>
    <row r="113" spans="2:3" x14ac:dyDescent="0.25">
      <c r="B113" s="1" t="s">
        <v>257</v>
      </c>
      <c r="C113" t="str">
        <f>$C$65</f>
        <v>Скорее не согласен</v>
      </c>
    </row>
    <row r="114" spans="2:3" x14ac:dyDescent="0.25">
      <c r="B114" s="1" t="s">
        <v>256</v>
      </c>
      <c r="C114" t="str">
        <f>$C$64</f>
        <v>Совсем не согласен</v>
      </c>
    </row>
    <row r="115" spans="2:3" ht="78.75" x14ac:dyDescent="0.25">
      <c r="B115" s="1" t="s">
        <v>269</v>
      </c>
      <c r="C115" t="s">
        <v>163</v>
      </c>
    </row>
    <row r="116" spans="2:3" x14ac:dyDescent="0.25">
      <c r="B116" s="1" t="s">
        <v>270</v>
      </c>
      <c r="C116" t="s">
        <v>51</v>
      </c>
    </row>
    <row r="117" spans="2:3" x14ac:dyDescent="0.25">
      <c r="B117" s="1" t="s">
        <v>271</v>
      </c>
      <c r="C117" t="s">
        <v>52</v>
      </c>
    </row>
    <row r="118" spans="2:3" x14ac:dyDescent="0.25">
      <c r="B118" s="1" t="s">
        <v>272</v>
      </c>
      <c r="C118" t="s">
        <v>53</v>
      </c>
    </row>
    <row r="119" spans="2:3" x14ac:dyDescent="0.25">
      <c r="B119" s="1" t="s">
        <v>273</v>
      </c>
      <c r="C119" t="s">
        <v>54</v>
      </c>
    </row>
    <row r="120" spans="2:3" x14ac:dyDescent="0.25">
      <c r="B120" s="1" t="s">
        <v>274</v>
      </c>
      <c r="C120" t="s">
        <v>55</v>
      </c>
    </row>
    <row r="121" spans="2:3" x14ac:dyDescent="0.25">
      <c r="B121" s="1" t="s">
        <v>275</v>
      </c>
      <c r="C121" t="s">
        <v>56</v>
      </c>
    </row>
    <row r="122" spans="2:3" x14ac:dyDescent="0.25">
      <c r="B122" s="1" t="s">
        <v>276</v>
      </c>
      <c r="C122" t="s">
        <v>57</v>
      </c>
    </row>
    <row r="123" spans="2:3" x14ac:dyDescent="0.25">
      <c r="B123" s="1" t="s">
        <v>277</v>
      </c>
      <c r="C123" t="s">
        <v>58</v>
      </c>
    </row>
    <row r="124" spans="2:3" x14ac:dyDescent="0.25">
      <c r="B124" s="1" t="s">
        <v>272</v>
      </c>
      <c r="C124" t="s">
        <v>59</v>
      </c>
    </row>
    <row r="125" spans="2:3" x14ac:dyDescent="0.25">
      <c r="B125" s="1" t="s">
        <v>273</v>
      </c>
      <c r="C125" t="s">
        <v>60</v>
      </c>
    </row>
    <row r="126" spans="2:3" x14ac:dyDescent="0.25">
      <c r="B126" s="1" t="s">
        <v>274</v>
      </c>
      <c r="C126" t="s">
        <v>55</v>
      </c>
    </row>
    <row r="127" spans="2:3" x14ac:dyDescent="0.25">
      <c r="B127" s="1" t="s">
        <v>275</v>
      </c>
      <c r="C127" t="s">
        <v>61</v>
      </c>
    </row>
    <row r="128" spans="2:3" x14ac:dyDescent="0.25">
      <c r="B128" s="1" t="s">
        <v>276</v>
      </c>
      <c r="C128" t="s">
        <v>62</v>
      </c>
    </row>
    <row r="129" spans="2:3" ht="47.25" x14ac:dyDescent="0.25">
      <c r="B129" s="1" t="s">
        <v>278</v>
      </c>
      <c r="C129" s="1" t="s">
        <v>63</v>
      </c>
    </row>
    <row r="130" spans="2:3" x14ac:dyDescent="0.25">
      <c r="B130" s="1" t="s">
        <v>279</v>
      </c>
      <c r="C130" t="s">
        <v>64</v>
      </c>
    </row>
    <row r="131" spans="2:3" x14ac:dyDescent="0.25">
      <c r="B131" s="1" t="s">
        <v>280</v>
      </c>
      <c r="C131" t="s">
        <v>65</v>
      </c>
    </row>
    <row r="132" spans="2:3" x14ac:dyDescent="0.25">
      <c r="B132" s="1" t="s">
        <v>239</v>
      </c>
      <c r="C132" t="s">
        <v>23</v>
      </c>
    </row>
    <row r="133" spans="2:3" x14ac:dyDescent="0.25">
      <c r="B133" s="1" t="s">
        <v>281</v>
      </c>
      <c r="C133" t="s">
        <v>66</v>
      </c>
    </row>
    <row r="134" spans="2:3" x14ac:dyDescent="0.25">
      <c r="B134" s="1" t="s">
        <v>282</v>
      </c>
      <c r="C134" t="s">
        <v>67</v>
      </c>
    </row>
    <row r="135" spans="2:3" ht="47.25" x14ac:dyDescent="0.25">
      <c r="B135" s="1" t="s">
        <v>283</v>
      </c>
      <c r="C135" t="s">
        <v>164</v>
      </c>
    </row>
    <row r="136" spans="2:3" ht="31.5" x14ac:dyDescent="0.25">
      <c r="B136" s="1" t="s">
        <v>284</v>
      </c>
      <c r="C136" t="s">
        <v>71</v>
      </c>
    </row>
    <row r="137" spans="2:3" ht="31.5" x14ac:dyDescent="0.25">
      <c r="B137" s="1" t="s">
        <v>285</v>
      </c>
      <c r="C137" t="s">
        <v>72</v>
      </c>
    </row>
    <row r="138" spans="2:3" x14ac:dyDescent="0.25">
      <c r="B138" s="1" t="s">
        <v>286</v>
      </c>
      <c r="C138" t="s">
        <v>73</v>
      </c>
    </row>
    <row r="139" spans="2:3" ht="31.5" x14ac:dyDescent="0.25">
      <c r="B139" s="1" t="s">
        <v>287</v>
      </c>
      <c r="C139" t="s">
        <v>74</v>
      </c>
    </row>
    <row r="140" spans="2:3" ht="31.5" x14ac:dyDescent="0.25">
      <c r="B140" s="1" t="s">
        <v>288</v>
      </c>
      <c r="C140" t="s">
        <v>75</v>
      </c>
    </row>
    <row r="141" spans="2:3" x14ac:dyDescent="0.25">
      <c r="B141" s="1" t="s">
        <v>289</v>
      </c>
      <c r="C141" t="s">
        <v>76</v>
      </c>
    </row>
    <row r="142" spans="2:3" x14ac:dyDescent="0.25">
      <c r="B142" s="226" t="s">
        <v>155</v>
      </c>
      <c r="C142" s="226"/>
    </row>
    <row r="143" spans="2:3" x14ac:dyDescent="0.25">
      <c r="B143" s="1" t="s">
        <v>290</v>
      </c>
      <c r="C143" t="s">
        <v>89</v>
      </c>
    </row>
    <row r="144" spans="2:3" x14ac:dyDescent="0.25">
      <c r="B144" s="1" t="s">
        <v>291</v>
      </c>
      <c r="C144" t="s">
        <v>91</v>
      </c>
    </row>
    <row r="145" spans="2:3" x14ac:dyDescent="0.25">
      <c r="C145" t="s">
        <v>165</v>
      </c>
    </row>
    <row r="146" spans="2:3" x14ac:dyDescent="0.25">
      <c r="B146" s="1" t="s">
        <v>292</v>
      </c>
      <c r="C146" t="s">
        <v>88</v>
      </c>
    </row>
    <row r="147" spans="2:3" x14ac:dyDescent="0.25">
      <c r="B147" s="1" t="s">
        <v>250</v>
      </c>
      <c r="C147" t="s">
        <v>87</v>
      </c>
    </row>
    <row r="148" spans="2:3" x14ac:dyDescent="0.25">
      <c r="B148" s="1" t="s">
        <v>293</v>
      </c>
      <c r="C148" t="s">
        <v>90</v>
      </c>
    </row>
    <row r="149" spans="2:3" x14ac:dyDescent="0.25">
      <c r="B149" s="1" t="s">
        <v>300</v>
      </c>
      <c r="C149" t="s">
        <v>92</v>
      </c>
    </row>
    <row r="150" spans="2:3" x14ac:dyDescent="0.25">
      <c r="B150" s="1" t="s">
        <v>294</v>
      </c>
      <c r="C150" s="1" t="s">
        <v>166</v>
      </c>
    </row>
    <row r="151" spans="2:3" ht="47.25" x14ac:dyDescent="0.25">
      <c r="B151" s="1" t="s">
        <v>296</v>
      </c>
      <c r="C151" s="1" t="s">
        <v>167</v>
      </c>
    </row>
    <row r="152" spans="2:3" ht="47.25" x14ac:dyDescent="0.25">
      <c r="B152" s="1" t="s">
        <v>295</v>
      </c>
      <c r="C152" s="1" t="s">
        <v>168</v>
      </c>
    </row>
    <row r="153" spans="2:3" ht="47.25" x14ac:dyDescent="0.25">
      <c r="B153" s="1" t="s">
        <v>297</v>
      </c>
      <c r="C153" s="1" t="s">
        <v>169</v>
      </c>
    </row>
    <row r="154" spans="2:3" x14ac:dyDescent="0.25">
      <c r="B154" s="226" t="s">
        <v>172</v>
      </c>
      <c r="C154" s="226"/>
    </row>
    <row r="155" spans="2:3" x14ac:dyDescent="0.25">
      <c r="B155" s="1" t="s">
        <v>298</v>
      </c>
      <c r="C155" t="s">
        <v>79</v>
      </c>
    </row>
    <row r="156" spans="2:3" x14ac:dyDescent="0.25">
      <c r="B156" s="1" t="s">
        <v>299</v>
      </c>
      <c r="C156" t="s">
        <v>137</v>
      </c>
    </row>
    <row r="157" spans="2:3" x14ac:dyDescent="0.25">
      <c r="B157" s="1" t="s">
        <v>301</v>
      </c>
      <c r="C157" t="s">
        <v>171</v>
      </c>
    </row>
    <row r="158" spans="2:3" x14ac:dyDescent="0.25">
      <c r="B158" s="1" t="s">
        <v>302</v>
      </c>
      <c r="C158" t="s">
        <v>170</v>
      </c>
    </row>
    <row r="159" spans="2:3" x14ac:dyDescent="0.25">
      <c r="B159" s="1" t="s">
        <v>303</v>
      </c>
      <c r="C159" t="s">
        <v>173</v>
      </c>
    </row>
    <row r="160" spans="2:3" x14ac:dyDescent="0.25">
      <c r="B160" s="226" t="s">
        <v>131</v>
      </c>
      <c r="C160" s="226"/>
    </row>
    <row r="161" spans="2:3" x14ac:dyDescent="0.25">
      <c r="B161" s="1" t="s">
        <v>304</v>
      </c>
      <c r="C161" t="s">
        <v>175</v>
      </c>
    </row>
    <row r="162" spans="2:3" x14ac:dyDescent="0.25">
      <c r="C162" s="1" t="s">
        <v>174</v>
      </c>
    </row>
    <row r="163" spans="2:3" x14ac:dyDescent="0.25">
      <c r="B163" s="1" t="s">
        <v>309</v>
      </c>
      <c r="C163" t="s">
        <v>176</v>
      </c>
    </row>
    <row r="164" spans="2:3" x14ac:dyDescent="0.25">
      <c r="B164" s="1" t="s">
        <v>310</v>
      </c>
      <c r="C164" t="s">
        <v>23</v>
      </c>
    </row>
    <row r="165" spans="2:3" x14ac:dyDescent="0.25">
      <c r="B165" s="1" t="s">
        <v>311</v>
      </c>
      <c r="C165" t="s">
        <v>177</v>
      </c>
    </row>
    <row r="166" spans="2:3" x14ac:dyDescent="0.25">
      <c r="B166" s="226" t="s">
        <v>80</v>
      </c>
      <c r="C166" s="226"/>
    </row>
    <row r="167" spans="2:3" x14ac:dyDescent="0.25">
      <c r="B167" s="1" t="s">
        <v>305</v>
      </c>
      <c r="C167" t="s">
        <v>178</v>
      </c>
    </row>
    <row r="168" spans="2:3" x14ac:dyDescent="0.25">
      <c r="B168" s="1" t="s">
        <v>306</v>
      </c>
      <c r="C168" t="s">
        <v>179</v>
      </c>
    </row>
    <row r="169" spans="2:3" x14ac:dyDescent="0.25">
      <c r="B169" s="1" t="s">
        <v>307</v>
      </c>
      <c r="C169" t="s">
        <v>180</v>
      </c>
    </row>
    <row r="170" spans="2:3" x14ac:dyDescent="0.25">
      <c r="B170" s="1" t="s">
        <v>308</v>
      </c>
      <c r="C170" t="s">
        <v>181</v>
      </c>
    </row>
    <row r="171" spans="2:3" x14ac:dyDescent="0.25">
      <c r="C171" t="s">
        <v>194</v>
      </c>
    </row>
    <row r="172" spans="2:3" x14ac:dyDescent="0.25">
      <c r="B172" s="226" t="s">
        <v>182</v>
      </c>
      <c r="C172" s="226"/>
    </row>
    <row r="173" spans="2:3" x14ac:dyDescent="0.25">
      <c r="B173" s="1" t="s">
        <v>312</v>
      </c>
      <c r="C173" t="s">
        <v>183</v>
      </c>
    </row>
    <row r="174" spans="2:3" x14ac:dyDescent="0.25">
      <c r="B174" s="1" t="s">
        <v>313</v>
      </c>
      <c r="C174" t="s">
        <v>106</v>
      </c>
    </row>
    <row r="175" spans="2:3" x14ac:dyDescent="0.25">
      <c r="B175" s="1" t="s">
        <v>314</v>
      </c>
      <c r="C175" t="s">
        <v>108</v>
      </c>
    </row>
    <row r="176" spans="2:3" x14ac:dyDescent="0.25">
      <c r="B176" s="1" t="s">
        <v>292</v>
      </c>
      <c r="C176" t="s">
        <v>88</v>
      </c>
    </row>
    <row r="177" spans="2:3" x14ac:dyDescent="0.25">
      <c r="B177" s="1" t="s">
        <v>315</v>
      </c>
      <c r="C177" t="s">
        <v>109</v>
      </c>
    </row>
    <row r="178" spans="2:3" x14ac:dyDescent="0.25">
      <c r="B178" s="1" t="s">
        <v>316</v>
      </c>
      <c r="C178" t="s">
        <v>110</v>
      </c>
    </row>
    <row r="179" spans="2:3" x14ac:dyDescent="0.25">
      <c r="B179" s="1" t="s">
        <v>317</v>
      </c>
      <c r="C179" t="s">
        <v>195</v>
      </c>
    </row>
    <row r="180" spans="2:3" x14ac:dyDescent="0.25">
      <c r="B180" s="226" t="s">
        <v>184</v>
      </c>
      <c r="C180" s="226"/>
    </row>
    <row r="181" spans="2:3" x14ac:dyDescent="0.25">
      <c r="B181" s="1" t="s">
        <v>318</v>
      </c>
      <c r="C181" t="s">
        <v>185</v>
      </c>
    </row>
    <row r="182" spans="2:3" x14ac:dyDescent="0.25">
      <c r="B182" s="1" t="s">
        <v>320</v>
      </c>
      <c r="C182" s="1" t="s">
        <v>186</v>
      </c>
    </row>
    <row r="183" spans="2:3" x14ac:dyDescent="0.25">
      <c r="B183" s="1" t="s">
        <v>319</v>
      </c>
      <c r="C183" t="s">
        <v>196</v>
      </c>
    </row>
    <row r="184" spans="2:3" x14ac:dyDescent="0.25">
      <c r="B184" s="226" t="s">
        <v>187</v>
      </c>
      <c r="C184" s="226"/>
    </row>
    <row r="185" spans="2:3" x14ac:dyDescent="0.25">
      <c r="B185" s="1" t="s">
        <v>321</v>
      </c>
      <c r="C185" t="s">
        <v>188</v>
      </c>
    </row>
    <row r="186" spans="2:3" x14ac:dyDescent="0.25">
      <c r="B186" s="1" t="s">
        <v>322</v>
      </c>
      <c r="C186" t="s">
        <v>97</v>
      </c>
    </row>
    <row r="187" spans="2:3" x14ac:dyDescent="0.25">
      <c r="B187" s="1" t="s">
        <v>323</v>
      </c>
      <c r="C187" t="s">
        <v>98</v>
      </c>
    </row>
    <row r="188" spans="2:3" x14ac:dyDescent="0.25">
      <c r="B188" s="1" t="s">
        <v>324</v>
      </c>
      <c r="C188" t="s">
        <v>99</v>
      </c>
    </row>
    <row r="189" spans="2:3" x14ac:dyDescent="0.25">
      <c r="B189" s="1" t="s">
        <v>325</v>
      </c>
      <c r="C189" t="s">
        <v>100</v>
      </c>
    </row>
    <row r="190" spans="2:3" x14ac:dyDescent="0.25">
      <c r="B190" s="1" t="s">
        <v>326</v>
      </c>
      <c r="C190" t="s">
        <v>101</v>
      </c>
    </row>
    <row r="191" spans="2:3" x14ac:dyDescent="0.25">
      <c r="B191" s="1" t="s">
        <v>327</v>
      </c>
      <c r="C191" t="s">
        <v>102</v>
      </c>
    </row>
    <row r="192" spans="2:3" x14ac:dyDescent="0.25">
      <c r="B192" s="1" t="s">
        <v>328</v>
      </c>
      <c r="C192" t="s">
        <v>103</v>
      </c>
    </row>
    <row r="193" spans="2:3" x14ac:dyDescent="0.25">
      <c r="B193" s="1" t="s">
        <v>329</v>
      </c>
      <c r="C193" t="s">
        <v>104</v>
      </c>
    </row>
    <row r="194" spans="2:3" x14ac:dyDescent="0.25">
      <c r="B194" s="1" t="s">
        <v>330</v>
      </c>
      <c r="C194" t="s">
        <v>105</v>
      </c>
    </row>
    <row r="195" spans="2:3" x14ac:dyDescent="0.25">
      <c r="B195" s="1" t="s">
        <v>402</v>
      </c>
      <c r="C195" t="s">
        <v>403</v>
      </c>
    </row>
    <row r="196" spans="2:3" x14ac:dyDescent="0.25">
      <c r="B196" s="1" t="s">
        <v>322</v>
      </c>
      <c r="C196" t="s">
        <v>189</v>
      </c>
    </row>
    <row r="197" spans="2:3" x14ac:dyDescent="0.25">
      <c r="B197" s="1" t="s">
        <v>323</v>
      </c>
      <c r="C197" t="s">
        <v>190</v>
      </c>
    </row>
    <row r="198" spans="2:3" x14ac:dyDescent="0.25">
      <c r="B198" s="1" t="s">
        <v>407</v>
      </c>
      <c r="C198" t="s">
        <v>405</v>
      </c>
    </row>
    <row r="199" spans="2:3" x14ac:dyDescent="0.25">
      <c r="B199" s="1" t="s">
        <v>408</v>
      </c>
      <c r="C199" t="s">
        <v>404</v>
      </c>
    </row>
    <row r="200" spans="2:3" x14ac:dyDescent="0.25">
      <c r="B200" s="1" t="s">
        <v>409</v>
      </c>
      <c r="C200" t="s">
        <v>406</v>
      </c>
    </row>
    <row r="201" spans="2:3" x14ac:dyDescent="0.25">
      <c r="B201" s="226" t="s">
        <v>191</v>
      </c>
      <c r="C201" s="226"/>
    </row>
    <row r="202" spans="2:3" x14ac:dyDescent="0.25">
      <c r="B202" s="1" t="s">
        <v>331</v>
      </c>
      <c r="C202" t="s">
        <v>115</v>
      </c>
    </row>
    <row r="203" spans="2:3" x14ac:dyDescent="0.25">
      <c r="B203" s="1" t="s">
        <v>332</v>
      </c>
      <c r="C203" t="s">
        <v>116</v>
      </c>
    </row>
    <row r="204" spans="2:3" x14ac:dyDescent="0.25">
      <c r="B204" s="1" t="s">
        <v>333</v>
      </c>
      <c r="C204" t="s">
        <v>117</v>
      </c>
    </row>
    <row r="205" spans="2:3" x14ac:dyDescent="0.25">
      <c r="B205" s="1" t="s">
        <v>334</v>
      </c>
      <c r="C205" t="s">
        <v>150</v>
      </c>
    </row>
    <row r="206" spans="2:3" x14ac:dyDescent="0.25">
      <c r="B206" s="1" t="s">
        <v>335</v>
      </c>
      <c r="C206" t="s">
        <v>152</v>
      </c>
    </row>
    <row r="207" spans="2:3" x14ac:dyDescent="0.25">
      <c r="B207" s="1" t="s">
        <v>336</v>
      </c>
      <c r="C207" t="s">
        <v>151</v>
      </c>
    </row>
    <row r="208" spans="2:3" x14ac:dyDescent="0.25">
      <c r="B208" s="1" t="s">
        <v>337</v>
      </c>
      <c r="C208" t="s">
        <v>153</v>
      </c>
    </row>
    <row r="209" spans="2:3" x14ac:dyDescent="0.25">
      <c r="B209" s="1" t="s">
        <v>338</v>
      </c>
      <c r="C209" t="s">
        <v>154</v>
      </c>
    </row>
    <row r="210" spans="2:3" x14ac:dyDescent="0.25">
      <c r="B210" s="1" t="s">
        <v>339</v>
      </c>
      <c r="C210" t="s">
        <v>111</v>
      </c>
    </row>
    <row r="211" spans="2:3" x14ac:dyDescent="0.25">
      <c r="B211" s="1" t="s">
        <v>340</v>
      </c>
      <c r="C211" t="s">
        <v>112</v>
      </c>
    </row>
    <row r="212" spans="2:3" x14ac:dyDescent="0.25">
      <c r="B212" s="1" t="s">
        <v>341</v>
      </c>
      <c r="C212" t="s">
        <v>113</v>
      </c>
    </row>
    <row r="213" spans="2:3" x14ac:dyDescent="0.25">
      <c r="B213" s="1" t="s">
        <v>342</v>
      </c>
      <c r="C213" t="s">
        <v>114</v>
      </c>
    </row>
    <row r="214" spans="2:3" x14ac:dyDescent="0.25">
      <c r="B214" s="1" t="s">
        <v>349</v>
      </c>
      <c r="C214" t="s">
        <v>350</v>
      </c>
    </row>
  </sheetData>
  <mergeCells count="11">
    <mergeCell ref="B160:C160"/>
    <mergeCell ref="B142:C142"/>
    <mergeCell ref="B8:C8"/>
    <mergeCell ref="B5:C5"/>
    <mergeCell ref="B30:C30"/>
    <mergeCell ref="B154:C154"/>
    <mergeCell ref="B166:C166"/>
    <mergeCell ref="B172:C172"/>
    <mergeCell ref="B180:C180"/>
    <mergeCell ref="B184:C184"/>
    <mergeCell ref="B201:C20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14"/>
  <sheetViews>
    <sheetView workbookViewId="0">
      <selection activeCell="C2" sqref="C2"/>
    </sheetView>
  </sheetViews>
  <sheetFormatPr defaultRowHeight="15.75" x14ac:dyDescent="0.25"/>
  <cols>
    <col min="2" max="2" width="74.25" style="1" customWidth="1"/>
    <col min="3" max="3" width="73.125" customWidth="1"/>
    <col min="4" max="4" width="27.75" bestFit="1" customWidth="1"/>
  </cols>
  <sheetData>
    <row r="2" spans="2:4" x14ac:dyDescent="0.25">
      <c r="C2" s="29" t="str">
        <f>Локализация!C31</f>
        <v>Зеленым обозначены те значения, которые можно вставлять в калькулятор</v>
      </c>
    </row>
    <row r="3" spans="2:4" x14ac:dyDescent="0.25">
      <c r="C3" s="30" t="str">
        <f>Локализация!C32</f>
        <v>Красным обозначены те значения, которые нельзя встявлять в калькулятор</v>
      </c>
    </row>
    <row r="4" spans="2:4" ht="16.5" thickBot="1" x14ac:dyDescent="0.3">
      <c r="B4"/>
    </row>
    <row r="5" spans="2:4" ht="16.5" thickBot="1" x14ac:dyDescent="0.3">
      <c r="B5" s="47" t="str">
        <f>Локализация!C33</f>
        <v>Описание опросника</v>
      </c>
      <c r="C5" s="48" t="str">
        <f>Локализация!C34</f>
        <v>Формулировки</v>
      </c>
      <c r="D5" s="49" t="str">
        <f>Локализация!C35</f>
        <v>Код варианта ответа</v>
      </c>
    </row>
    <row r="6" spans="2:4" x14ac:dyDescent="0.25">
      <c r="B6" s="183" t="str">
        <f>Локализация!C36</f>
        <v>SUM (Single Usability Metric) - единая метрика для измерения юзабилити. Используется при проведении юзабилити-теста. В калькуляторе SUM очень упрощен, также не используюется метрика по количеству ошибок - она не сильно влияет на результаты, и у нее есть проблемы с расчетом. 
Метрика время считается для тех респондентов, кто справился с заданием и остался довольным. Если таких нет - всегда ставьте золотое время. Золотое время - это время, за которое вы сами выполните задание, помноженное на 1,5</v>
      </c>
      <c r="C6" s="187" t="str">
        <f>Локализация!C37</f>
        <v>Оцените, насколько легко или сложно вам было *выполнить задание*</v>
      </c>
      <c r="D6" s="188"/>
    </row>
    <row r="7" spans="2:4" x14ac:dyDescent="0.25">
      <c r="B7" s="184"/>
      <c r="C7" s="71" t="str">
        <f>Локализация!C38</f>
        <v>Очень легко</v>
      </c>
      <c r="D7" s="45">
        <v>5</v>
      </c>
    </row>
    <row r="8" spans="2:4" x14ac:dyDescent="0.25">
      <c r="B8" s="184"/>
      <c r="C8" s="72" t="str">
        <f>Локализация!C39</f>
        <v>Скорее легко</v>
      </c>
      <c r="D8" s="45">
        <v>4</v>
      </c>
    </row>
    <row r="9" spans="2:4" x14ac:dyDescent="0.25">
      <c r="B9" s="184"/>
      <c r="C9" s="72" t="str">
        <f>Локализация!C40</f>
        <v>Средне</v>
      </c>
      <c r="D9" s="45">
        <v>3</v>
      </c>
    </row>
    <row r="10" spans="2:4" x14ac:dyDescent="0.25">
      <c r="B10" s="184"/>
      <c r="C10" s="72" t="str">
        <f>Локализация!C41</f>
        <v>Скорее сложно</v>
      </c>
      <c r="D10" s="45">
        <v>2</v>
      </c>
    </row>
    <row r="11" spans="2:4" x14ac:dyDescent="0.25">
      <c r="B11" s="184"/>
      <c r="C11" s="72" t="str">
        <f>Локализация!C42</f>
        <v>Очень сложно</v>
      </c>
      <c r="D11" s="45">
        <v>1</v>
      </c>
    </row>
    <row r="12" spans="2:4" x14ac:dyDescent="0.25">
      <c r="B12" s="184"/>
      <c r="C12" s="191" t="str">
        <f>Локализация!C43</f>
        <v>Оцените, сколько времени у вас заняло *выполнение задания*</v>
      </c>
      <c r="D12" s="192"/>
    </row>
    <row r="13" spans="2:4" x14ac:dyDescent="0.25">
      <c r="B13" s="184"/>
      <c r="C13" s="72" t="str">
        <f>Локализация!C44</f>
        <v>Очень мало</v>
      </c>
      <c r="D13" s="45">
        <v>5</v>
      </c>
    </row>
    <row r="14" spans="2:4" x14ac:dyDescent="0.25">
      <c r="B14" s="184"/>
      <c r="C14" s="72" t="str">
        <f>Локализация!C45</f>
        <v>Скорее мало</v>
      </c>
      <c r="D14" s="45">
        <v>4</v>
      </c>
    </row>
    <row r="15" spans="2:4" x14ac:dyDescent="0.25">
      <c r="B15" s="184"/>
      <c r="C15" s="72" t="str">
        <f>Локализация!C46</f>
        <v>Средне</v>
      </c>
      <c r="D15" s="45">
        <v>3</v>
      </c>
    </row>
    <row r="16" spans="2:4" x14ac:dyDescent="0.25">
      <c r="B16" s="184"/>
      <c r="C16" s="72" t="str">
        <f>Локализация!C47</f>
        <v>Скорее много</v>
      </c>
      <c r="D16" s="45">
        <v>2</v>
      </c>
    </row>
    <row r="17" spans="2:4" x14ac:dyDescent="0.25">
      <c r="B17" s="184"/>
      <c r="C17" s="72" t="str">
        <f>Локализация!C48</f>
        <v>Очень много</v>
      </c>
      <c r="D17" s="45">
        <v>1</v>
      </c>
    </row>
    <row r="18" spans="2:4" ht="60.75" customHeight="1" x14ac:dyDescent="0.25">
      <c r="B18" s="184"/>
      <c r="C18" s="189" t="str">
        <f>Локализация!C49</f>
        <v>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v>
      </c>
      <c r="D18" s="190"/>
    </row>
    <row r="19" spans="2:4" x14ac:dyDescent="0.25">
      <c r="B19" s="184"/>
      <c r="C19" s="72" t="str">
        <f>Локализация!C50</f>
        <v>Совсем не удовлетворен</v>
      </c>
      <c r="D19" s="45">
        <v>1</v>
      </c>
    </row>
    <row r="20" spans="2:4" x14ac:dyDescent="0.25">
      <c r="B20" s="184"/>
      <c r="C20" s="72" t="str">
        <f>Локализация!C51</f>
        <v>Скорее не удовлетворен</v>
      </c>
      <c r="D20" s="45">
        <v>2</v>
      </c>
    </row>
    <row r="21" spans="2:4" x14ac:dyDescent="0.25">
      <c r="B21" s="184"/>
      <c r="C21" s="72" t="str">
        <f>Локализация!C52</f>
        <v>Средне</v>
      </c>
      <c r="D21" s="45">
        <v>3</v>
      </c>
    </row>
    <row r="22" spans="2:4" x14ac:dyDescent="0.25">
      <c r="B22" s="184"/>
      <c r="C22" s="72" t="str">
        <f>Локализация!C53</f>
        <v>Скорее удовлетворен</v>
      </c>
      <c r="D22" s="45">
        <v>4</v>
      </c>
    </row>
    <row r="23" spans="2:4" x14ac:dyDescent="0.25">
      <c r="B23" s="184"/>
      <c r="C23" s="72" t="str">
        <f>Локализация!C54</f>
        <v>Полностью удовлетворен</v>
      </c>
      <c r="D23" s="45">
        <v>5</v>
      </c>
    </row>
    <row r="24" spans="2:4" x14ac:dyDescent="0.25">
      <c r="B24" s="184"/>
      <c r="C24" s="191" t="str">
        <f>Локализация!C55</f>
        <v>Время выполнения задания (считается либо интервьюером, либо системой)</v>
      </c>
      <c r="D24" s="192"/>
    </row>
    <row r="25" spans="2:4" x14ac:dyDescent="0.25">
      <c r="B25" s="184"/>
      <c r="C25" s="73" t="str">
        <f>Локализация!C56</f>
        <v>Секунды, одним числом</v>
      </c>
      <c r="D25" s="52" t="str">
        <f>Локализация!C57</f>
        <v>*целое положительное число*</v>
      </c>
    </row>
    <row r="26" spans="2:4" x14ac:dyDescent="0.25">
      <c r="B26" s="184"/>
      <c r="C26" s="74" t="str">
        <f>Локализация!C58</f>
        <v>Успех (считается либо интервьюером, либо системой)</v>
      </c>
      <c r="D26" s="50"/>
    </row>
    <row r="27" spans="2:4" x14ac:dyDescent="0.25">
      <c r="B27" s="184"/>
      <c r="C27" s="69" t="str">
        <f>Локализация!C59</f>
        <v>Успешное выполнение задания</v>
      </c>
      <c r="D27" s="45">
        <v>1</v>
      </c>
    </row>
    <row r="28" spans="2:4" ht="16.5" thickBot="1" x14ac:dyDescent="0.3">
      <c r="B28" s="186"/>
      <c r="C28" s="70" t="str">
        <f>Локализация!C60</f>
        <v>Не смог выполнить задание</v>
      </c>
      <c r="D28" s="46">
        <v>0</v>
      </c>
    </row>
    <row r="29" spans="2:4" x14ac:dyDescent="0.25">
      <c r="B29" s="181" t="str">
        <f>Локализация!C61</f>
        <v>UMUX (Usability Metric for User Experience) - опросник для измерения юзабилити продукта. По нему можно вычислить как сам индекс UMUX, так и SUS (Single Usability Score) продукта. В оригинальном опроснике UMUX 4 вопроса, у нас используется облегченная версия (UMUX-lite), состоящая из двух вопросов</v>
      </c>
      <c r="C29" s="193" t="str">
        <f>Локализация!C62</f>
        <v>Оцените, насколько вы согласны или несогласны со следующими утверждениями:</v>
      </c>
      <c r="D29" s="194"/>
    </row>
    <row r="30" spans="2:4" x14ac:dyDescent="0.25">
      <c r="B30" s="182"/>
      <c r="C30" s="195" t="str">
        <f>Локализация!C63</f>
        <v>Этот *продукт* отвечает моим нуждам</v>
      </c>
      <c r="D30" s="196"/>
    </row>
    <row r="31" spans="2:4" x14ac:dyDescent="0.25">
      <c r="B31" s="182"/>
      <c r="C31" s="71" t="str">
        <f>Локализация!C64</f>
        <v>Совсем не согласен</v>
      </c>
      <c r="D31" s="45">
        <v>1</v>
      </c>
    </row>
    <row r="32" spans="2:4" x14ac:dyDescent="0.25">
      <c r="B32" s="182"/>
      <c r="C32" s="71" t="str">
        <f>Локализация!C65</f>
        <v>Скорее не согласен</v>
      </c>
      <c r="D32" s="45">
        <v>2</v>
      </c>
    </row>
    <row r="33" spans="2:4" x14ac:dyDescent="0.25">
      <c r="B33" s="182"/>
      <c r="C33" s="71" t="str">
        <f>Локализация!C66</f>
        <v>Средне</v>
      </c>
      <c r="D33" s="45">
        <v>3</v>
      </c>
    </row>
    <row r="34" spans="2:4" x14ac:dyDescent="0.25">
      <c r="B34" s="182"/>
      <c r="C34" s="71" t="str">
        <f>Локализация!C67</f>
        <v>Скорее согласен</v>
      </c>
      <c r="D34" s="45">
        <v>4</v>
      </c>
    </row>
    <row r="35" spans="2:4" x14ac:dyDescent="0.25">
      <c r="B35" s="182"/>
      <c r="C35" s="71" t="str">
        <f>Локализация!C68</f>
        <v>Полностью согласен</v>
      </c>
      <c r="D35" s="45">
        <v>5</v>
      </c>
    </row>
    <row r="36" spans="2:4" x14ac:dyDescent="0.25">
      <c r="B36" s="182"/>
      <c r="C36" s="195" t="str">
        <f>Локализация!C69</f>
        <v>Этот *продуктом* легко пользоваться</v>
      </c>
      <c r="D36" s="196"/>
    </row>
    <row r="37" spans="2:4" x14ac:dyDescent="0.25">
      <c r="B37" s="182"/>
      <c r="C37" s="71" t="str">
        <f>Локализация!C70</f>
        <v>Совсем не согласен</v>
      </c>
      <c r="D37" s="45">
        <v>1</v>
      </c>
    </row>
    <row r="38" spans="2:4" x14ac:dyDescent="0.25">
      <c r="B38" s="182"/>
      <c r="C38" s="71" t="str">
        <f>Локализация!C71</f>
        <v>Скорее не согласен</v>
      </c>
      <c r="D38" s="45">
        <v>2</v>
      </c>
    </row>
    <row r="39" spans="2:4" x14ac:dyDescent="0.25">
      <c r="B39" s="182"/>
      <c r="C39" s="71" t="str">
        <f>Локализация!C72</f>
        <v>Средне</v>
      </c>
      <c r="D39" s="45">
        <v>3</v>
      </c>
    </row>
    <row r="40" spans="2:4" x14ac:dyDescent="0.25">
      <c r="B40" s="182"/>
      <c r="C40" s="71" t="str">
        <f>Локализация!C73</f>
        <v>Скорее согласен</v>
      </c>
      <c r="D40" s="45">
        <v>4</v>
      </c>
    </row>
    <row r="41" spans="2:4" ht="16.5" thickBot="1" x14ac:dyDescent="0.3">
      <c r="B41" s="197"/>
      <c r="C41" s="75" t="str">
        <f>Локализация!C74</f>
        <v>Полностью согласен</v>
      </c>
      <c r="D41" s="46">
        <v>5</v>
      </c>
    </row>
    <row r="42" spans="2:4" x14ac:dyDescent="0.25">
      <c r="B42" s="183" t="str">
        <f>Локализация!C75</f>
        <v>CES (Customer Effort Score) - оценка сложности конкретного действия. Можно использовать как и для оценки всего продукта в целом, но лучше спрашивайте про конкретное действие. Хорошо подходит для True Intention Studies</v>
      </c>
      <c r="C42" s="177" t="str">
        <f>Локализация!C76</f>
        <v>Оцените, насколько вы согласны или не согласны со следующим утверждением:</v>
      </c>
      <c r="D42" s="185"/>
    </row>
    <row r="43" spans="2:4" x14ac:dyDescent="0.25">
      <c r="B43" s="184"/>
      <c r="C43" s="189" t="str">
        <f>Локализация!C77</f>
        <v>Мне было легко *сделать некое действие*</v>
      </c>
      <c r="D43" s="198">
        <v>0</v>
      </c>
    </row>
    <row r="44" spans="2:4" x14ac:dyDescent="0.25">
      <c r="B44" s="184"/>
      <c r="C44" s="71" t="str">
        <f>Локализация!C78</f>
        <v>Совсем не согласен</v>
      </c>
      <c r="D44" s="45">
        <v>1</v>
      </c>
    </row>
    <row r="45" spans="2:4" x14ac:dyDescent="0.25">
      <c r="B45" s="184"/>
      <c r="C45" s="71" t="str">
        <f>Локализация!C79</f>
        <v>Скорее не согласен</v>
      </c>
      <c r="D45" s="45">
        <v>2</v>
      </c>
    </row>
    <row r="46" spans="2:4" x14ac:dyDescent="0.25">
      <c r="B46" s="184"/>
      <c r="C46" s="71" t="str">
        <f>Локализация!C80</f>
        <v>Средне</v>
      </c>
      <c r="D46" s="45">
        <v>3</v>
      </c>
    </row>
    <row r="47" spans="2:4" x14ac:dyDescent="0.25">
      <c r="B47" s="184"/>
      <c r="C47" s="71" t="str">
        <f>Локализация!C81</f>
        <v>Скорее согласен</v>
      </c>
      <c r="D47" s="45">
        <v>4</v>
      </c>
    </row>
    <row r="48" spans="2:4" ht="16.5" thickBot="1" x14ac:dyDescent="0.3">
      <c r="B48" s="184"/>
      <c r="C48" s="75" t="str">
        <f>Локализация!C82</f>
        <v>Полностью согласен</v>
      </c>
      <c r="D48" s="45">
        <v>5</v>
      </c>
    </row>
    <row r="49" spans="2:4" ht="63" customHeight="1" x14ac:dyDescent="0.25">
      <c r="B49" s="183" t="str">
        <f>Локализация!C83</f>
        <v>NPS (Net Promoter Score) - индекс потребительской лояльности. Показывает отношение клиентов к продукту или компании. Используется очень часто, но используйте аккуратно. Данный индекс считает только лояльность, и ничего кроме нее</v>
      </c>
      <c r="C49" s="177" t="str">
        <f>Локализация!C84</f>
        <v>Отметьте на шкале, где 0 — «ни в коем случае», а 10 — «обязательно», насколько вы готовы порекомендовать наш *продукт* своим друзьям и коллегам.</v>
      </c>
      <c r="D49" s="185"/>
    </row>
    <row r="50" spans="2:4" x14ac:dyDescent="0.25">
      <c r="B50" s="184"/>
      <c r="C50" s="69" t="str">
        <f>Локализация!C85</f>
        <v>0 - ни в коем случае</v>
      </c>
      <c r="D50" s="45">
        <v>0</v>
      </c>
    </row>
    <row r="51" spans="2:4" x14ac:dyDescent="0.25">
      <c r="B51" s="184"/>
      <c r="C51" s="69">
        <v>1</v>
      </c>
      <c r="D51" s="45">
        <v>1</v>
      </c>
    </row>
    <row r="52" spans="2:4" x14ac:dyDescent="0.25">
      <c r="B52" s="184"/>
      <c r="C52" s="69">
        <v>2</v>
      </c>
      <c r="D52" s="45">
        <v>2</v>
      </c>
    </row>
    <row r="53" spans="2:4" x14ac:dyDescent="0.25">
      <c r="B53" s="184"/>
      <c r="C53" s="69">
        <v>3</v>
      </c>
      <c r="D53" s="45">
        <v>3</v>
      </c>
    </row>
    <row r="54" spans="2:4" x14ac:dyDescent="0.25">
      <c r="B54" s="184"/>
      <c r="C54" s="69">
        <v>4</v>
      </c>
      <c r="D54" s="45">
        <v>4</v>
      </c>
    </row>
    <row r="55" spans="2:4" x14ac:dyDescent="0.25">
      <c r="B55" s="184"/>
      <c r="C55" s="69">
        <v>5</v>
      </c>
      <c r="D55" s="45">
        <v>5</v>
      </c>
    </row>
    <row r="56" spans="2:4" x14ac:dyDescent="0.25">
      <c r="B56" s="184"/>
      <c r="C56" s="69">
        <v>6</v>
      </c>
      <c r="D56" s="45">
        <v>6</v>
      </c>
    </row>
    <row r="57" spans="2:4" x14ac:dyDescent="0.25">
      <c r="B57" s="184"/>
      <c r="C57" s="69">
        <v>7</v>
      </c>
      <c r="D57" s="45">
        <v>7</v>
      </c>
    </row>
    <row r="58" spans="2:4" x14ac:dyDescent="0.25">
      <c r="B58" s="184"/>
      <c r="C58" s="69">
        <v>8</v>
      </c>
      <c r="D58" s="45">
        <v>8</v>
      </c>
    </row>
    <row r="59" spans="2:4" x14ac:dyDescent="0.25">
      <c r="B59" s="184"/>
      <c r="C59" s="69">
        <v>9</v>
      </c>
      <c r="D59" s="45">
        <v>9</v>
      </c>
    </row>
    <row r="60" spans="2:4" ht="16.5" thickBot="1" x14ac:dyDescent="0.3">
      <c r="B60" s="186"/>
      <c r="C60" s="70" t="str">
        <f>Локализация!C86</f>
        <v>10 - обязательно</v>
      </c>
      <c r="D60" s="46">
        <v>10</v>
      </c>
    </row>
    <row r="61" spans="2:4" ht="78.75" customHeight="1" x14ac:dyDescent="0.25">
      <c r="B61" s="181" t="str">
        <f>Локализация!C87</f>
        <v>CSI (Customer Satisfaction Score) - индекс удовлетворенности продуктом. Широко используемый индекс с кучей вариантов применения и расчета. В нашем сулчае он взвешенный (результаты зависят от важности различных атрибутов продукта для респондентов) и ненормированный (результат расчитывается в виде баллов, а не процентов). Из-за большого количества вариантов расчета бенчмарки найти сложно, лучше всего подходит для сравнительных исследований</v>
      </c>
      <c r="C61" s="177" t="str">
        <f>Локализация!C88</f>
        <v>Оцените, насколько вы согласны или не согласны со следующими утверждениями:
(дальше своими словами, далее будет пример для понимания)</v>
      </c>
      <c r="D61" s="178"/>
    </row>
    <row r="62" spans="2:4" x14ac:dyDescent="0.25">
      <c r="B62" s="182"/>
      <c r="C62" s="179" t="str">
        <f>Локализация!C89</f>
        <v>Служба доставки "Быстрый Гонсалес" быстро доставляет товары</v>
      </c>
      <c r="D62" s="180"/>
    </row>
    <row r="63" spans="2:4" x14ac:dyDescent="0.25">
      <c r="B63" s="182"/>
      <c r="C63" s="71" t="str">
        <f>Локализация!C90</f>
        <v>Полностью согласен</v>
      </c>
      <c r="D63" s="45">
        <v>5</v>
      </c>
    </row>
    <row r="64" spans="2:4" x14ac:dyDescent="0.25">
      <c r="B64" s="182"/>
      <c r="C64" s="71" t="str">
        <f>Локализация!C91</f>
        <v>Скорее согласен</v>
      </c>
      <c r="D64" s="45">
        <v>4</v>
      </c>
    </row>
    <row r="65" spans="2:4" x14ac:dyDescent="0.25">
      <c r="B65" s="182"/>
      <c r="C65" s="71" t="str">
        <f>Локализация!C92</f>
        <v>Средне</v>
      </c>
      <c r="D65" s="45">
        <v>3</v>
      </c>
    </row>
    <row r="66" spans="2:4" x14ac:dyDescent="0.25">
      <c r="B66" s="182"/>
      <c r="C66" s="71" t="str">
        <f>Локализация!C93</f>
        <v>Скорее не согласен</v>
      </c>
      <c r="D66" s="45">
        <v>2</v>
      </c>
    </row>
    <row r="67" spans="2:4" x14ac:dyDescent="0.25">
      <c r="B67" s="182"/>
      <c r="C67" s="71" t="str">
        <f>Локализация!C94</f>
        <v>Совсем не согласен</v>
      </c>
      <c r="D67" s="45">
        <v>1</v>
      </c>
    </row>
    <row r="68" spans="2:4" x14ac:dyDescent="0.25">
      <c r="B68" s="182"/>
      <c r="C68" s="179" t="str">
        <f>Локализация!C95</f>
        <v>Для службы доставки важно доставлять товары быстро</v>
      </c>
      <c r="D68" s="180"/>
    </row>
    <row r="69" spans="2:4" x14ac:dyDescent="0.25">
      <c r="B69" s="182"/>
      <c r="C69" s="71" t="str">
        <f>Локализация!C96</f>
        <v>Полностью согласен</v>
      </c>
      <c r="D69" s="45">
        <v>5</v>
      </c>
    </row>
    <row r="70" spans="2:4" x14ac:dyDescent="0.25">
      <c r="B70" s="182"/>
      <c r="C70" s="71" t="str">
        <f>Локализация!C97</f>
        <v>Скорее согласен</v>
      </c>
      <c r="D70" s="45">
        <v>4</v>
      </c>
    </row>
    <row r="71" spans="2:4" x14ac:dyDescent="0.25">
      <c r="B71" s="182"/>
      <c r="C71" s="71" t="str">
        <f>Локализация!C98</f>
        <v>Средне</v>
      </c>
      <c r="D71" s="45">
        <v>3</v>
      </c>
    </row>
    <row r="72" spans="2:4" x14ac:dyDescent="0.25">
      <c r="B72" s="182"/>
      <c r="C72" s="71" t="str">
        <f>Локализация!C99</f>
        <v>Скорее не согласен</v>
      </c>
      <c r="D72" s="45">
        <v>2</v>
      </c>
    </row>
    <row r="73" spans="2:4" ht="16.5" thickBot="1" x14ac:dyDescent="0.3">
      <c r="B73" s="182"/>
      <c r="C73" s="75" t="str">
        <f>Локализация!C100</f>
        <v>Совсем не согласен</v>
      </c>
      <c r="D73" s="46">
        <v>1</v>
      </c>
    </row>
    <row r="74" spans="2:4" ht="39.75" customHeight="1" x14ac:dyDescent="0.25">
      <c r="B74" s="199" t="str">
        <f>Локализация!C101</f>
        <v>ODI (Outcome Driven Innovation) - определение значимости job statement в рамках jtbd и подхода outcome driven innovation (подход Ульвика). Используется для количественной оценки результатов глубинок, проанализированных в рамказ JTBD подхода</v>
      </c>
      <c r="C74" s="177" t="str">
        <f>Локализация!C102</f>
        <v>Оцените, насколько вы согласны или не согласны со следующими утверждениями:
(дальше своими словами, далее будет пример для понимания)</v>
      </c>
      <c r="D74" s="178"/>
    </row>
    <row r="75" spans="2:4" x14ac:dyDescent="0.25">
      <c r="B75" s="182"/>
      <c r="C75" s="179" t="str">
        <f>Локализация!C103</f>
        <v>Те ручки, которыми я сейчас пишу, перестают писать достаточно редко</v>
      </c>
      <c r="D75" s="180"/>
    </row>
    <row r="76" spans="2:4" x14ac:dyDescent="0.25">
      <c r="B76" s="182"/>
      <c r="C76" s="71" t="str">
        <f>Локализация!C104</f>
        <v>Полностью согласен</v>
      </c>
      <c r="D76" s="45">
        <v>5</v>
      </c>
    </row>
    <row r="77" spans="2:4" x14ac:dyDescent="0.25">
      <c r="B77" s="182"/>
      <c r="C77" s="71" t="str">
        <f>Локализация!C105</f>
        <v>Скорее согласен</v>
      </c>
      <c r="D77" s="45">
        <v>4</v>
      </c>
    </row>
    <row r="78" spans="2:4" x14ac:dyDescent="0.25">
      <c r="B78" s="182"/>
      <c r="C78" s="71" t="str">
        <f>Локализация!C106</f>
        <v>Средне</v>
      </c>
      <c r="D78" s="45">
        <v>3</v>
      </c>
    </row>
    <row r="79" spans="2:4" x14ac:dyDescent="0.25">
      <c r="B79" s="182"/>
      <c r="C79" s="71" t="str">
        <f>Локализация!C107</f>
        <v>Скорее не согласен</v>
      </c>
      <c r="D79" s="45">
        <v>2</v>
      </c>
    </row>
    <row r="80" spans="2:4" x14ac:dyDescent="0.25">
      <c r="B80" s="182"/>
      <c r="C80" s="71" t="str">
        <f>Локализация!C108</f>
        <v>Совсем не согласен</v>
      </c>
      <c r="D80" s="45">
        <v>1</v>
      </c>
    </row>
    <row r="81" spans="2:4" x14ac:dyDescent="0.25">
      <c r="B81" s="182"/>
      <c r="C81" s="179" t="str">
        <f>Локализация!C109</f>
        <v>Для ручки важно переставать писать как можно реже</v>
      </c>
      <c r="D81" s="180"/>
    </row>
    <row r="82" spans="2:4" x14ac:dyDescent="0.25">
      <c r="B82" s="182"/>
      <c r="C82" s="71" t="str">
        <f>Локализация!C110</f>
        <v>Полностью согласен</v>
      </c>
      <c r="D82" s="45">
        <v>5</v>
      </c>
    </row>
    <row r="83" spans="2:4" x14ac:dyDescent="0.25">
      <c r="B83" s="182"/>
      <c r="C83" s="71" t="str">
        <f>Локализация!C111</f>
        <v>Скорее согласен</v>
      </c>
      <c r="D83" s="45">
        <v>4</v>
      </c>
    </row>
    <row r="84" spans="2:4" x14ac:dyDescent="0.25">
      <c r="B84" s="182"/>
      <c r="C84" s="71" t="str">
        <f>Локализация!C112</f>
        <v>Средне</v>
      </c>
      <c r="D84" s="45">
        <v>3</v>
      </c>
    </row>
    <row r="85" spans="2:4" x14ac:dyDescent="0.25">
      <c r="B85" s="182"/>
      <c r="C85" s="71" t="str">
        <f>Локализация!C113</f>
        <v>Скорее не согласен</v>
      </c>
      <c r="D85" s="45">
        <v>2</v>
      </c>
    </row>
    <row r="86" spans="2:4" ht="16.5" thickBot="1" x14ac:dyDescent="0.3">
      <c r="B86" s="182"/>
      <c r="C86" s="75" t="str">
        <f>Локализация!C114</f>
        <v>Совсем не согласен</v>
      </c>
      <c r="D86" s="46">
        <v>1</v>
      </c>
    </row>
    <row r="87" spans="2:4" x14ac:dyDescent="0.25">
      <c r="B87" s="183" t="str">
        <f>Локализация!C115</f>
        <v>Модель Кано - модель для оценки влияния определенных аттриубтов (фич) продукта на удовлетворенность этим продуктом. Сначала реализуются must-be фичи, затем performance, attractive и indifferent. Важный момент - старайтесь делать как можно более полное и понятное описание аттрибутов (фич). От этого очень сильно зависят результаты. Не забываем добавлять вопрос про понятность фич или аттрибутов</v>
      </c>
      <c r="C87" s="193" t="str">
        <f>Локализация!C116</f>
        <v xml:space="preserve">Представьте, что вы решили попробовать *продукт*. </v>
      </c>
      <c r="D87" s="194"/>
    </row>
    <row r="88" spans="2:4" x14ac:dyDescent="0.25">
      <c r="B88" s="184"/>
      <c r="C88" s="195" t="str">
        <f>Локализация!C117</f>
        <v>Как вы отнесетесь к тому, что в продукте ЕСТЬ *фича, аттрибут*</v>
      </c>
      <c r="D88" s="196"/>
    </row>
    <row r="89" spans="2:4" x14ac:dyDescent="0.25">
      <c r="B89" s="184"/>
      <c r="C89" s="71" t="str">
        <f>Локализация!C118</f>
        <v>Мне это очень понравится!</v>
      </c>
      <c r="D89" s="45">
        <v>5</v>
      </c>
    </row>
    <row r="90" spans="2:4" x14ac:dyDescent="0.25">
      <c r="B90" s="184"/>
      <c r="C90" s="71" t="str">
        <f>Локализация!C119</f>
        <v>Это нормально, так и должно быть</v>
      </c>
      <c r="D90" s="45">
        <v>4</v>
      </c>
    </row>
    <row r="91" spans="2:4" x14ac:dyDescent="0.25">
      <c r="B91" s="184"/>
      <c r="C91" s="71" t="str">
        <f>Локализация!C120</f>
        <v>Мне все равно</v>
      </c>
      <c r="D91" s="45">
        <v>3</v>
      </c>
    </row>
    <row r="92" spans="2:4" x14ac:dyDescent="0.25">
      <c r="B92" s="184"/>
      <c r="C92" s="71" t="str">
        <f>Локализация!C121</f>
        <v>Мне это НЕ нужно, но и мешать не будет</v>
      </c>
      <c r="D92" s="45">
        <v>2</v>
      </c>
    </row>
    <row r="93" spans="2:4" x14ac:dyDescent="0.25">
      <c r="B93" s="184"/>
      <c r="C93" s="71" t="str">
        <f>Локализация!C122</f>
        <v>Мне это НЕ нужно, будет мне мешать</v>
      </c>
      <c r="D93" s="45">
        <v>1</v>
      </c>
    </row>
    <row r="94" spans="2:4" x14ac:dyDescent="0.25">
      <c r="B94" s="184"/>
      <c r="C94" s="195" t="str">
        <f>Локализация!C123</f>
        <v>Как вы отнесетесь к тому, что в продукте НЕТ *фича, аттрибут*</v>
      </c>
      <c r="D94" s="196"/>
    </row>
    <row r="95" spans="2:4" x14ac:dyDescent="0.25">
      <c r="B95" s="184"/>
      <c r="C95" s="71" t="str">
        <f>Локализация!C124</f>
        <v>Очень хорошо, что этого нет!</v>
      </c>
      <c r="D95" s="45">
        <v>5</v>
      </c>
    </row>
    <row r="96" spans="2:4" x14ac:dyDescent="0.25">
      <c r="B96" s="184"/>
      <c r="C96" s="71" t="str">
        <f>Локализация!C125</f>
        <v>Это нормально, этого и не должно быть</v>
      </c>
      <c r="D96" s="45">
        <v>4</v>
      </c>
    </row>
    <row r="97" spans="2:4" x14ac:dyDescent="0.25">
      <c r="B97" s="184"/>
      <c r="C97" s="71" t="str">
        <f>Локализация!C126</f>
        <v>Мне все равно</v>
      </c>
      <c r="D97" s="45">
        <v>3</v>
      </c>
    </row>
    <row r="98" spans="2:4" x14ac:dyDescent="0.25">
      <c r="B98" s="184"/>
      <c r="C98" s="71" t="str">
        <f>Локализация!C127</f>
        <v>Мне это нужно, но переживу и без этого</v>
      </c>
      <c r="D98" s="45">
        <v>2</v>
      </c>
    </row>
    <row r="99" spans="2:4" x14ac:dyDescent="0.25">
      <c r="B99" s="184"/>
      <c r="C99" s="71" t="str">
        <f>Локализация!C128</f>
        <v>Мне это нужно! Плохо, что этого нет!</v>
      </c>
      <c r="D99" s="45">
        <v>1</v>
      </c>
    </row>
    <row r="100" spans="2:4" ht="39" customHeight="1" x14ac:dyDescent="0.25">
      <c r="B100" s="184"/>
      <c r="C100" s="201" t="str">
        <f>Локализация!C129</f>
        <v>Оцените, насколько вам понятна или непонятна суть этого свойства 
(не участвует в расчетах, но позволяет отсеять те фичи, которые не понятны)</v>
      </c>
      <c r="D100" s="202"/>
    </row>
    <row r="101" spans="2:4" x14ac:dyDescent="0.25">
      <c r="B101" s="184"/>
      <c r="C101" s="76" t="str">
        <f>Локализация!C130</f>
        <v>Полностью понятна</v>
      </c>
      <c r="D101" s="51">
        <v>5</v>
      </c>
    </row>
    <row r="102" spans="2:4" x14ac:dyDescent="0.25">
      <c r="B102" s="184"/>
      <c r="C102" s="76" t="str">
        <f>Локализация!C131</f>
        <v>Скорее понятна</v>
      </c>
      <c r="D102" s="51">
        <v>4</v>
      </c>
    </row>
    <row r="103" spans="2:4" x14ac:dyDescent="0.25">
      <c r="B103" s="184"/>
      <c r="C103" s="76" t="str">
        <f>Локализация!C132</f>
        <v>Средне</v>
      </c>
      <c r="D103" s="51">
        <v>3</v>
      </c>
    </row>
    <row r="104" spans="2:4" x14ac:dyDescent="0.25">
      <c r="B104" s="184"/>
      <c r="C104" s="76" t="str">
        <f>Локализация!C133</f>
        <v>Скорее не понятна</v>
      </c>
      <c r="D104" s="51">
        <v>2</v>
      </c>
    </row>
    <row r="105" spans="2:4" ht="16.5" thickBot="1" x14ac:dyDescent="0.3">
      <c r="B105" s="186"/>
      <c r="C105" s="77" t="str">
        <f>Локализация!C134</f>
        <v>Совсем не понятна</v>
      </c>
      <c r="D105" s="78">
        <v>1</v>
      </c>
    </row>
    <row r="106" spans="2:4" ht="15.75" customHeight="1" x14ac:dyDescent="0.25">
      <c r="B106" s="183" t="str">
        <f>Локализация!C135</f>
        <v xml:space="preserve">PSM (Price Sensitivity Meter, или метод Ван-Вестендорпа) - четыре вопроса для выявления оптимальной цены продукта. Может быть очень сильно зависим от выбросов, поэтому лучше используйте "ползунки" вместо открытых вопросов. График в калькуляторе, возможно, нужно будет донастроить под свои результаты. </v>
      </c>
      <c r="C106" s="187" t="str">
        <f>Локализация!C136</f>
        <v>Представьте, что вы решили купить *такой-то продукт*. (Далее идет описание продукта.)</v>
      </c>
      <c r="D106" s="188"/>
    </row>
    <row r="107" spans="2:4" x14ac:dyDescent="0.25">
      <c r="B107" s="184"/>
      <c r="C107" s="195" t="str">
        <f>Локализация!C137</f>
        <v>Какая цена для продукта будет настолько дорогой, что вы даже не станете думать о покупке?</v>
      </c>
      <c r="D107" s="196"/>
    </row>
    <row r="108" spans="2:4" x14ac:dyDescent="0.25">
      <c r="B108" s="184"/>
      <c r="C108" s="79" t="str">
        <f>Локализация!C138</f>
        <v>Либо открытый вопрос, либо выбор из промежутка ("ползунок")</v>
      </c>
      <c r="D108" s="53" t="str">
        <f>D25</f>
        <v>*целое положительное число*</v>
      </c>
    </row>
    <row r="109" spans="2:4" x14ac:dyDescent="0.25">
      <c r="B109" s="184"/>
      <c r="C109" s="195" t="str">
        <f>Локализация!C139</f>
        <v>При насколько низкой цене вы станете сомневаться в качестве этого продукта?</v>
      </c>
      <c r="D109" s="196"/>
    </row>
    <row r="110" spans="2:4" x14ac:dyDescent="0.25">
      <c r="B110" s="184"/>
      <c r="C110" s="79" t="str">
        <f>C108</f>
        <v>Либо открытый вопрос, либо выбор из промежутка ("ползунок")</v>
      </c>
      <c r="D110" s="53" t="str">
        <f>D108</f>
        <v>*целое положительное число*</v>
      </c>
    </row>
    <row r="111" spans="2:4" x14ac:dyDescent="0.25">
      <c r="B111" s="184"/>
      <c r="C111" s="195" t="str">
        <f>Локализация!C140</f>
        <v>Начиная с насколько высокой цены вы начнете решать, стоит ли продукт своих денег?</v>
      </c>
      <c r="D111" s="196"/>
    </row>
    <row r="112" spans="2:4" x14ac:dyDescent="0.25">
      <c r="B112" s="184"/>
      <c r="C112" s="79" t="str">
        <f>C108</f>
        <v>Либо открытый вопрос, либо выбор из промежутка ("ползунок")</v>
      </c>
      <c r="D112" s="53" t="str">
        <f>D108</f>
        <v>*целое положительное число*</v>
      </c>
    </row>
    <row r="113" spans="2:4" x14ac:dyDescent="0.25">
      <c r="B113" s="184"/>
      <c r="C113" s="195" t="str">
        <f>Локализация!C141</f>
        <v>При какой цене вы совершите покупку сразу и не раздумывая?</v>
      </c>
      <c r="D113" s="196"/>
    </row>
    <row r="114" spans="2:4" ht="16.5" thickBot="1" x14ac:dyDescent="0.3">
      <c r="B114" s="200"/>
      <c r="C114" s="80" t="str">
        <f>C108</f>
        <v>Либо открытый вопрос, либо выбор из промежутка ("ползунок")</v>
      </c>
      <c r="D114" s="54" t="str">
        <f>D108</f>
        <v>*целое положительное число*</v>
      </c>
    </row>
  </sheetData>
  <mergeCells count="33">
    <mergeCell ref="B74:B86"/>
    <mergeCell ref="C74:D74"/>
    <mergeCell ref="C81:D81"/>
    <mergeCell ref="C75:D75"/>
    <mergeCell ref="C106:D106"/>
    <mergeCell ref="B106:B114"/>
    <mergeCell ref="C107:D107"/>
    <mergeCell ref="C109:D109"/>
    <mergeCell ref="C111:D111"/>
    <mergeCell ref="C113:D113"/>
    <mergeCell ref="C88:D88"/>
    <mergeCell ref="C87:D87"/>
    <mergeCell ref="C94:D94"/>
    <mergeCell ref="C100:D100"/>
    <mergeCell ref="B87:B105"/>
    <mergeCell ref="C29:D29"/>
    <mergeCell ref="C30:D30"/>
    <mergeCell ref="C36:D36"/>
    <mergeCell ref="B29:B41"/>
    <mergeCell ref="C49:D49"/>
    <mergeCell ref="B49:B60"/>
    <mergeCell ref="C43:D43"/>
    <mergeCell ref="B6:B28"/>
    <mergeCell ref="C6:D6"/>
    <mergeCell ref="C18:D18"/>
    <mergeCell ref="C12:D12"/>
    <mergeCell ref="C24:D24"/>
    <mergeCell ref="C61:D61"/>
    <mergeCell ref="C62:D62"/>
    <mergeCell ref="C68:D68"/>
    <mergeCell ref="B61:B73"/>
    <mergeCell ref="B42:B48"/>
    <mergeCell ref="C42:D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1096"/>
  <sheetViews>
    <sheetView zoomScaleNormal="100" workbookViewId="0">
      <selection activeCell="B3" sqref="B3"/>
    </sheetView>
  </sheetViews>
  <sheetFormatPr defaultColWidth="7.75" defaultRowHeight="15.75" x14ac:dyDescent="0.25"/>
  <cols>
    <col min="2" max="2" width="22.5" style="6" customWidth="1"/>
    <col min="3" max="3" width="21.125" style="6" customWidth="1"/>
    <col min="4" max="4" width="32.5" style="6" customWidth="1"/>
    <col min="5" max="5" width="10.625" style="12" customWidth="1"/>
    <col min="6" max="6" width="10.625" style="6" customWidth="1"/>
    <col min="7" max="7" width="8.875" style="13" hidden="1" customWidth="1"/>
    <col min="8" max="8" width="8" style="13" hidden="1" customWidth="1"/>
    <col min="9" max="12" width="12.625" style="13" hidden="1" customWidth="1"/>
    <col min="13" max="13" width="8.375" hidden="1" customWidth="1"/>
    <col min="14" max="14" width="18.25" hidden="1" customWidth="1"/>
    <col min="15" max="15" width="15.625" hidden="1" customWidth="1"/>
    <col min="16" max="18" width="9.875" hidden="1" customWidth="1"/>
    <col min="19" max="27" width="10.25" hidden="1" customWidth="1"/>
    <col min="28" max="28" width="10.25" customWidth="1"/>
    <col min="29" max="29" width="21.75" customWidth="1"/>
    <col min="30" max="30" width="5.375" customWidth="1"/>
    <col min="31" max="33" width="19" style="11" customWidth="1"/>
    <col min="35" max="36" width="7.75" customWidth="1"/>
    <col min="37" max="37" width="7.75" style="101" customWidth="1"/>
    <col min="38" max="38" width="7.75" style="101"/>
  </cols>
  <sheetData>
    <row r="1" spans="2:38" x14ac:dyDescent="0.25">
      <c r="B1" s="210" t="str">
        <f>Локализация!C6</f>
        <v>ДАННЫЕ ДЛЯ ВВОДА</v>
      </c>
      <c r="C1" s="210"/>
      <c r="D1" s="210"/>
      <c r="E1" s="210"/>
      <c r="F1" s="210"/>
      <c r="G1" s="14"/>
      <c r="H1"/>
      <c r="I1" s="14"/>
      <c r="J1" s="14"/>
      <c r="K1" s="14"/>
      <c r="L1" s="14"/>
      <c r="O1" t="s">
        <v>81</v>
      </c>
      <c r="P1" t="s">
        <v>82</v>
      </c>
      <c r="Q1" t="s">
        <v>83</v>
      </c>
      <c r="R1" t="s">
        <v>84</v>
      </c>
      <c r="S1" t="s">
        <v>85</v>
      </c>
      <c r="T1" t="s">
        <v>86</v>
      </c>
      <c r="AE1" s="203" t="str">
        <f>Локализация!C7</f>
        <v>РЕЗУЛЬТАТЫ (НИЧЕГО НЕ РЕДАКТИРОВАТЬ)</v>
      </c>
      <c r="AF1" s="203"/>
      <c r="AG1" s="203"/>
    </row>
    <row r="2" spans="2:38" s="1" customFormat="1" ht="126" x14ac:dyDescent="0.25">
      <c r="B2" s="61" t="str">
        <f>Локализация!C37</f>
        <v>Оцените, насколько легко или сложно вам было *выполнить задание*</v>
      </c>
      <c r="C2" s="61" t="str">
        <f>Локализация!C43</f>
        <v>Оцените, сколько времени у вас заняло *выполнение задания*</v>
      </c>
      <c r="D2" s="61" t="str">
        <f>Локализация!C49</f>
        <v>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v>
      </c>
      <c r="E2" s="62" t="str">
        <f>Локализация!C58</f>
        <v>Успех (считается либо интервьюером, либо системой)</v>
      </c>
      <c r="F2" s="62" t="str">
        <f>Локализация!C55</f>
        <v>Время выполнения задания (считается либо интервьюером, либо системой)</v>
      </c>
      <c r="G2" s="15"/>
      <c r="H2" s="7" t="str">
        <f>AE3</f>
        <v>Удовлетворенность</v>
      </c>
      <c r="I2" s="15" t="str">
        <f>B2</f>
        <v>Оцените, насколько легко или сложно вам было *выполнить задание*</v>
      </c>
      <c r="J2" s="15" t="str">
        <f>C2</f>
        <v>Оцените, сколько времени у вас заняло *выполнение задания*</v>
      </c>
      <c r="K2" s="15" t="str">
        <f>H2</f>
        <v>Удовлетворенность</v>
      </c>
      <c r="L2" s="15"/>
      <c r="O2" s="8" t="e">
        <f>IF(AC5="",PERCENTILE(N8:N1050,0.95),AC5)</f>
        <v>#NUM!</v>
      </c>
      <c r="P2" s="8" t="e">
        <f>STDEV(O8:O1050)</f>
        <v>#DIV/0!</v>
      </c>
      <c r="Q2" s="8" t="e">
        <f>LN(O2)</f>
        <v>#NUM!</v>
      </c>
      <c r="R2" s="8" t="e">
        <f>STDEV(F3:F10518)</f>
        <v>#DIV/0!</v>
      </c>
      <c r="S2" s="8" t="e">
        <f>MEDIAN(F3:F1050)</f>
        <v>#NUM!</v>
      </c>
      <c r="T2" s="9" t="e">
        <f>AVERAGE(P8:P1050)</f>
        <v>#DIV/0!</v>
      </c>
      <c r="U2" s="1">
        <f>IFERROR(O2,0)</f>
        <v>0</v>
      </c>
      <c r="AE2" s="8"/>
      <c r="AF2" s="8" t="str">
        <f>IF(AND(U2=0,SUM(F:F=0)),Локализация!C145,"")</f>
        <v/>
      </c>
      <c r="AG2" s="8"/>
      <c r="AK2" s="211" t="s">
        <v>141</v>
      </c>
      <c r="AL2" s="211"/>
    </row>
    <row r="3" spans="2:38" x14ac:dyDescent="0.25">
      <c r="E3" s="6"/>
      <c r="H3" t="str">
        <f t="shared" ref="H3:H66" si="0">IF(I3="","",AVERAGE(I3:K3))</f>
        <v/>
      </c>
      <c r="I3" s="13" t="str">
        <f>(IF(B3=Локализация!$C$42,1,IF(B3=Локализация!$C$41,2,IF(B3=Локализация!$C$40,3,IF(B3=Локализация!$C$39,4,IF(B3=Локализация!$C$38,5,IF(OR(B3=1,B3=2,B3=3,B3=4,B3=5),B3,"")))))))</f>
        <v/>
      </c>
      <c r="J3" s="13" t="str">
        <f>(IF(C3=Локализация!$C$44,5,IF(C3=Локализация!$C$45,4,IF(C3=Локализация!$C$46,3,IF(C3=Локализация!$C$47,2,IF(C3=Локализация!$C$48,1,IF(OR(C3=1,C3=2,C3=3,C3=4,C3=5),C3,"")))))))</f>
        <v/>
      </c>
      <c r="K3" s="13" t="str">
        <f>(IF(D3=Локализация!$C$50,1,IF(D3=Локализация!$C$51,2,IF(D3=Локализация!$C$52,3,IF(D3=Локализация!$C$53,4,IF(D3=Локализация!$C$54,5,IF(OR(D3=1,D3=2,D3=3,D3=4,D3=5),D3,"")))))))</f>
        <v/>
      </c>
      <c r="AC3" s="56" t="str">
        <f>Локализация!C143</f>
        <v>Золотое время</v>
      </c>
      <c r="AE3" s="84" t="str">
        <f>Локализация!C146</f>
        <v>Удовлетворенность</v>
      </c>
      <c r="AF3" s="84" t="str">
        <f>Локализация!C147</f>
        <v>Успех</v>
      </c>
      <c r="AG3" s="84" t="str">
        <f>Локализация!C148</f>
        <v xml:space="preserve">Время </v>
      </c>
      <c r="AK3" s="101" t="str">
        <f>AE3</f>
        <v>Удовлетворенность</v>
      </c>
      <c r="AL3" s="101" t="e">
        <f>AE4/3</f>
        <v>#VALUE!</v>
      </c>
    </row>
    <row r="4" spans="2:38" ht="18" customHeight="1" thickBot="1" x14ac:dyDescent="0.3">
      <c r="E4" s="6"/>
      <c r="H4" t="str">
        <f t="shared" si="0"/>
        <v/>
      </c>
      <c r="I4" s="13" t="str">
        <f>(IF(B4=Локализация!$C$42,1,IF(B4=Локализация!$C$41,2,IF(B4=Локализация!$C$40,3,IF(B4=Локализация!$C$39,4,IF(B4=Локализация!$C$38,5,IF(OR(B4=1,B4=2,B4=3,B4=4,B4=5),B4,"")))))))</f>
        <v/>
      </c>
      <c r="J4" s="13" t="str">
        <f>(IF(C4=Локализация!$C$44,5,IF(C4=Локализация!$C$45,4,IF(C4=Локализация!$C$46,3,IF(C4=Локализация!$C$47,2,IF(C4=Локализация!$C$48,1,IF(OR(C4=1,C4=2,C4=3,C4=4,C4=5),C4,"")))))))</f>
        <v/>
      </c>
      <c r="K4" s="13" t="str">
        <f>(IF(D4=Локализация!$C$50,1,IF(D4=Локализация!$C$51,2,IF(D4=Локализация!$C$52,3,IF(D4=Локализация!$C$53,4,IF(D4=Локализация!$C$54,5,IF(OR(D4=1,D4=2,D4=3,D4=4,D4=5),D4,"")))))))</f>
        <v/>
      </c>
      <c r="AC4" s="57" t="str">
        <f>Локализация!C144</f>
        <v xml:space="preserve"> (можно оставить пустым)</v>
      </c>
      <c r="AD4" s="10"/>
      <c r="AE4" s="85" t="str">
        <f>IFERROR(NORMSDIST(((AVERAGE(H3:H800)-4)/IF(STDEV(H3:H800)=0,0.4,STDEV(H3:H800)))),"")</f>
        <v/>
      </c>
      <c r="AF4" s="85" t="str">
        <f>IFERROR(AVERAGE(E3:E1050),"")</f>
        <v/>
      </c>
      <c r="AG4" s="85" t="str">
        <f>IFERROR(NORMSDIST(T2),"")</f>
        <v/>
      </c>
      <c r="AK4" s="101" t="str">
        <f>AF3</f>
        <v>Успех</v>
      </c>
      <c r="AL4" s="101" t="e">
        <f>AF4/3</f>
        <v>#VALUE!</v>
      </c>
    </row>
    <row r="5" spans="2:38" x14ac:dyDescent="0.25">
      <c r="E5" s="6"/>
      <c r="H5" t="str">
        <f t="shared" si="0"/>
        <v/>
      </c>
      <c r="I5" s="13" t="str">
        <f>(IF(B5=Локализация!$C$42,1,IF(B5=Локализация!$C$41,2,IF(B5=Локализация!$C$40,3,IF(B5=Локализация!$C$39,4,IF(B5=Локализация!$C$38,5,IF(OR(B5=1,B5=2,B5=3,B5=4,B5=5),B5,"")))))))</f>
        <v/>
      </c>
      <c r="J5" s="13" t="str">
        <f>(IF(C5=Локализация!$C$44,5,IF(C5=Локализация!$C$45,4,IF(C5=Локализация!$C$46,3,IF(C5=Локализация!$C$47,2,IF(C5=Локализация!$C$48,1,IF(OR(C5=1,C5=2,C5=3,C5=4,C5=5),C5,"")))))))</f>
        <v/>
      </c>
      <c r="K5" s="13" t="str">
        <f>(IF(D5=Локализация!$C$50,1,IF(D5=Локализация!$C$51,2,IF(D5=Локализация!$C$52,3,IF(D5=Локализация!$C$53,4,IF(D5=Локализация!$C$54,5,IF(OR(D5=1,D5=2,D5=3,D5=4,D5=5),D5,"")))))))</f>
        <v/>
      </c>
      <c r="AC5" s="55"/>
      <c r="AE5" s="204" t="str">
        <f>Локализация!C149</f>
        <v>Индекс SUM</v>
      </c>
      <c r="AF5" s="205"/>
      <c r="AG5" s="206"/>
      <c r="AK5" s="101" t="str">
        <f>AG3</f>
        <v xml:space="preserve">Время </v>
      </c>
      <c r="AL5" s="101" t="e">
        <f>AG4/3</f>
        <v>#VALUE!</v>
      </c>
    </row>
    <row r="6" spans="2:38" ht="16.5" thickBot="1" x14ac:dyDescent="0.3">
      <c r="E6" s="6"/>
      <c r="H6" t="str">
        <f t="shared" si="0"/>
        <v/>
      </c>
      <c r="I6" s="13" t="str">
        <f>(IF(B6=Локализация!$C$42,1,IF(B6=Локализация!$C$41,2,IF(B6=Локализация!$C$40,3,IF(B6=Локализация!$C$39,4,IF(B6=Локализация!$C$38,5,IF(OR(B6=1,B6=2,B6=3,B6=4,B6=5),B6,"")))))))</f>
        <v/>
      </c>
      <c r="J6" s="13" t="str">
        <f>(IF(C6=Локализация!$C$44,5,IF(C6=Локализация!$C$45,4,IF(C6=Локализация!$C$46,3,IF(C6=Локализация!$C$47,2,IF(C6=Локализация!$C$48,1,IF(OR(C6=1,C6=2,C6=3,C6=4,C6=5),C6,"")))))))</f>
        <v/>
      </c>
      <c r="K6" s="13" t="str">
        <f>(IF(D6=Локализация!$C$50,1,IF(D6=Локализация!$C$51,2,IF(D6=Локализация!$C$52,3,IF(D6=Локализация!$C$53,4,IF(D6=Локализация!$C$54,5,IF(OR(D6=1,D6=2,D6=3,D6=4,D6=5),D6,"")))))))</f>
        <v/>
      </c>
      <c r="AE6" s="207" t="str">
        <f>IFERROR(AVERAGE(AE4:AG4),"")</f>
        <v/>
      </c>
      <c r="AF6" s="208"/>
      <c r="AG6" s="209"/>
      <c r="AK6" s="102" t="s">
        <v>142</v>
      </c>
      <c r="AL6" s="103">
        <v>0.55000000000000004</v>
      </c>
    </row>
    <row r="7" spans="2:38" x14ac:dyDescent="0.25">
      <c r="E7" s="6"/>
      <c r="H7" t="str">
        <f t="shared" si="0"/>
        <v/>
      </c>
      <c r="I7" s="13" t="str">
        <f>(IF(B7=Локализация!$C$42,1,IF(B7=Локализация!$C$41,2,IF(B7=Локализация!$C$40,3,IF(B7=Локализация!$C$39,4,IF(B7=Локализация!$C$38,5,IF(OR(B7=1,B7=2,B7=3,B7=4,B7=5),B7,"")))))))</f>
        <v/>
      </c>
      <c r="J7" s="13" t="str">
        <f>(IF(C7=Локализация!$C$44,5,IF(C7=Локализация!$C$45,4,IF(C7=Локализация!$C$46,3,IF(C7=Локализация!$C$47,2,IF(C7=Локализация!$C$48,1,IF(OR(C7=1,C7=2,C7=3,C7=4,C7=5),C7,"")))))))</f>
        <v/>
      </c>
      <c r="K7" s="13" t="str">
        <f>(IF(D7=Локализация!$C$50,1,IF(D7=Локализация!$C$51,2,IF(D7=Локализация!$C$52,3,IF(D7=Локализация!$C$53,4,IF(D7=Локализация!$C$54,5,IF(OR(D7=1,D7=2,D7=3,D7=4,D7=5),D7,"")))))))</f>
        <v/>
      </c>
      <c r="L7" s="13" t="s">
        <v>387</v>
      </c>
      <c r="M7" t="s">
        <v>93</v>
      </c>
      <c r="N7" t="s">
        <v>94</v>
      </c>
      <c r="O7" t="s">
        <v>95</v>
      </c>
      <c r="P7" t="s">
        <v>96</v>
      </c>
      <c r="Q7" s="153" t="s">
        <v>386</v>
      </c>
      <c r="R7" s="13"/>
      <c r="S7" s="13"/>
      <c r="T7" s="13"/>
      <c r="AK7" s="102" t="s">
        <v>143</v>
      </c>
      <c r="AL7" s="104">
        <f>68%-AL6</f>
        <v>0.13</v>
      </c>
    </row>
    <row r="8" spans="2:38" x14ac:dyDescent="0.25">
      <c r="E8" s="6"/>
      <c r="H8" t="str">
        <f t="shared" si="0"/>
        <v/>
      </c>
      <c r="I8" s="13" t="str">
        <f>(IF(B8=Локализация!$C$42,1,IF(B8=Локализация!$C$41,2,IF(B8=Локализация!$C$40,3,IF(B8=Локализация!$C$39,4,IF(B8=Локализация!$C$38,5,IF(OR(B8=1,B8=2,B8=3,B8=4,B8=5),B8,"")))))))</f>
        <v/>
      </c>
      <c r="J8" s="13" t="str">
        <f>(IF(C8=Локализация!$C$44,5,IF(C8=Локализация!$C$45,4,IF(C8=Локализация!$C$46,3,IF(C8=Локализация!$C$47,2,IF(C8=Локализация!$C$48,1,IF(OR(C8=1,C8=2,C8=3,C8=4,C8=5),C8,"")))))))</f>
        <v/>
      </c>
      <c r="K8" s="13" t="str">
        <f>(IF(D8=Локализация!$C$50,1,IF(D8=Локализация!$C$51,2,IF(D8=Локализация!$C$52,3,IF(D8=Локализация!$C$53,4,IF(D8=Локализация!$C$54,5,IF(OR(D8=1,D8=2,D8=3,D8=4,D8=5),D8,"")))))))</f>
        <v/>
      </c>
      <c r="L8" s="13" t="str">
        <f>IF(F3="","",(IF(F3="*","*",(((F3-V$40)/V$39)*-1))))</f>
        <v/>
      </c>
      <c r="M8" s="11" t="str">
        <f>IF(E3=0,"",F3)</f>
        <v/>
      </c>
      <c r="N8" s="11" t="str">
        <f>IF(H3&gt;3.9999,M8,"")</f>
        <v/>
      </c>
      <c r="O8" s="11" t="str">
        <f>IF(F3=0,"",LN(F3))</f>
        <v/>
      </c>
      <c r="P8" s="11" t="str">
        <f>IF(O8="","",((O8-$Q$2)/$P$2)*-1)</f>
        <v/>
      </c>
      <c r="Q8" s="11" t="str">
        <f>IF(H3="","",(IF(H3="*","*",((H3-$U$40)/$U$39))))</f>
        <v/>
      </c>
      <c r="R8" s="13"/>
      <c r="S8" s="153" t="s">
        <v>155</v>
      </c>
      <c r="T8" s="153" t="s">
        <v>87</v>
      </c>
      <c r="U8" s="153" t="s">
        <v>362</v>
      </c>
      <c r="V8" s="153" t="s">
        <v>293</v>
      </c>
      <c r="W8" s="153"/>
      <c r="X8" s="153"/>
      <c r="Y8" s="153"/>
      <c r="Z8" s="153"/>
      <c r="AA8" s="153"/>
      <c r="AK8" s="102" t="s">
        <v>144</v>
      </c>
      <c r="AL8" s="104">
        <f>78%-68%</f>
        <v>9.9999999999999978E-2</v>
      </c>
    </row>
    <row r="9" spans="2:38" x14ac:dyDescent="0.25">
      <c r="E9" s="6"/>
      <c r="H9" t="str">
        <f t="shared" si="0"/>
        <v/>
      </c>
      <c r="I9" s="13" t="str">
        <f>(IF(B9=Локализация!$C$42,1,IF(B9=Локализация!$C$41,2,IF(B9=Локализация!$C$40,3,IF(B9=Локализация!$C$39,4,IF(B9=Локализация!$C$38,5,IF(OR(B9=1,B9=2,B9=3,B9=4,B9=5),B9,"")))))))</f>
        <v/>
      </c>
      <c r="J9" s="13" t="str">
        <f>(IF(C9=Локализация!$C$44,5,IF(C9=Локализация!$C$45,4,IF(C9=Локализация!$C$46,3,IF(C9=Локализация!$C$47,2,IF(C9=Локализация!$C$48,1,IF(OR(C9=1,C9=2,C9=3,C9=4,C9=5),C9,"")))))))</f>
        <v/>
      </c>
      <c r="K9" s="13" t="str">
        <f>(IF(D9=Локализация!$C$50,1,IF(D9=Локализация!$C$51,2,IF(D9=Локализация!$C$52,3,IF(D9=Локализация!$C$53,4,IF(D9=Локализация!$C$54,5,IF(OR(D9=1,D9=2,D9=3,D9=4,D9=5),D9,"")))))))</f>
        <v/>
      </c>
      <c r="L9" s="13" t="str">
        <f t="shared" ref="L9:L72" si="1">IF(F4="","",(IF(F4="*","*",(((F4-V$40)/V$39)*-1))))</f>
        <v/>
      </c>
      <c r="M9" s="11" t="str">
        <f t="shared" ref="M9:M72" si="2">IF(E4=0,"",F4)</f>
        <v/>
      </c>
      <c r="N9" s="11" t="str">
        <f t="shared" ref="N9:N72" si="3">IF(H4&gt;3.9999,M9,"")</f>
        <v/>
      </c>
      <c r="O9" s="11" t="str">
        <f t="shared" ref="O9:O72" si="4">IF(F4=0,"",LN(F4))</f>
        <v/>
      </c>
      <c r="P9" s="11" t="str">
        <f t="shared" ref="P9:P72" si="5">IF(O9="","",((O9-$Q$2)/$P$2)*-1)</f>
        <v/>
      </c>
      <c r="Q9" s="11" t="str">
        <f t="shared" ref="Q9:Q72" si="6">IF(H4="","",(IF(H4="*","*",((H4-$U$40)/$U$39))))</f>
        <v/>
      </c>
      <c r="R9" s="152" t="s">
        <v>358</v>
      </c>
      <c r="S9" s="13"/>
      <c r="T9" s="13"/>
      <c r="AK9" s="102" t="s">
        <v>145</v>
      </c>
      <c r="AL9" s="104">
        <f>82%-78%</f>
        <v>3.9999999999999925E-2</v>
      </c>
    </row>
    <row r="10" spans="2:38" x14ac:dyDescent="0.25">
      <c r="E10" s="6"/>
      <c r="H10" t="str">
        <f t="shared" si="0"/>
        <v/>
      </c>
      <c r="I10" s="13" t="str">
        <f>(IF(B10=Локализация!$C$42,1,IF(B10=Локализация!$C$41,2,IF(B10=Локализация!$C$40,3,IF(B10=Локализация!$C$39,4,IF(B10=Локализация!$C$38,5,IF(OR(B10=1,B10=2,B10=3,B10=4,B10=5),B10,"")))))))</f>
        <v/>
      </c>
      <c r="J10" s="13" t="str">
        <f>(IF(C10=Локализация!$C$44,5,IF(C10=Локализация!$C$45,4,IF(C10=Локализация!$C$46,3,IF(C10=Локализация!$C$47,2,IF(C10=Локализация!$C$48,1,IF(OR(C10=1,C10=2,C10=3,C10=4,C10=5),C10,"")))))))</f>
        <v/>
      </c>
      <c r="K10" s="13" t="str">
        <f>(IF(D10=Локализация!$C$50,1,IF(D10=Локализация!$C$51,2,IF(D10=Локализация!$C$52,3,IF(D10=Локализация!$C$53,4,IF(D10=Локализация!$C$54,5,IF(OR(D10=1,D10=2,D10=3,D10=4,D10=5),D10,"")))))))</f>
        <v/>
      </c>
      <c r="L10" s="13" t="str">
        <f t="shared" si="1"/>
        <v/>
      </c>
      <c r="M10" s="11" t="str">
        <f t="shared" si="2"/>
        <v/>
      </c>
      <c r="N10" s="11" t="str">
        <f t="shared" si="3"/>
        <v/>
      </c>
      <c r="O10" s="11" t="str">
        <f t="shared" si="4"/>
        <v/>
      </c>
      <c r="P10" s="11" t="str">
        <f t="shared" si="5"/>
        <v/>
      </c>
      <c r="Q10" s="11" t="str">
        <f t="shared" si="6"/>
        <v/>
      </c>
      <c r="R10" s="152" t="s">
        <v>359</v>
      </c>
      <c r="S10" s="13"/>
      <c r="T10" s="13"/>
      <c r="AK10" s="102" t="s">
        <v>146</v>
      </c>
      <c r="AL10" s="104">
        <f>84%-82%</f>
        <v>2.0000000000000018E-2</v>
      </c>
    </row>
    <row r="11" spans="2:38" x14ac:dyDescent="0.25">
      <c r="E11" s="6"/>
      <c r="H11" t="str">
        <f t="shared" si="0"/>
        <v/>
      </c>
      <c r="I11" s="13" t="str">
        <f>(IF(B11=Локализация!$C$42,1,IF(B11=Локализация!$C$41,2,IF(B11=Локализация!$C$40,3,IF(B11=Локализация!$C$39,4,IF(B11=Локализация!$C$38,5,IF(OR(B11=1,B11=2,B11=3,B11=4,B11=5),B11,"")))))))</f>
        <v/>
      </c>
      <c r="J11" s="13" t="str">
        <f>(IF(C11=Локализация!$C$44,5,IF(C11=Локализация!$C$45,4,IF(C11=Локализация!$C$46,3,IF(C11=Локализация!$C$47,2,IF(C11=Локализация!$C$48,1,IF(OR(C11=1,C11=2,C11=3,C11=4,C11=5),C11,"")))))))</f>
        <v/>
      </c>
      <c r="K11" s="13" t="str">
        <f>(IF(D11=Локализация!$C$50,1,IF(D11=Локализация!$C$51,2,IF(D11=Локализация!$C$52,3,IF(D11=Локализация!$C$53,4,IF(D11=Локализация!$C$54,5,IF(OR(D11=1,D11=2,D11=3,D11=4,D11=5),D11,"")))))))</f>
        <v/>
      </c>
      <c r="L11" s="13" t="str">
        <f t="shared" si="1"/>
        <v/>
      </c>
      <c r="M11" s="11" t="str">
        <f t="shared" si="2"/>
        <v/>
      </c>
      <c r="N11" s="11" t="str">
        <f t="shared" si="3"/>
        <v/>
      </c>
      <c r="O11" s="11" t="str">
        <f t="shared" si="4"/>
        <v/>
      </c>
      <c r="P11" s="11" t="str">
        <f t="shared" si="5"/>
        <v/>
      </c>
      <c r="Q11" s="11" t="str">
        <f t="shared" si="6"/>
        <v/>
      </c>
      <c r="R11" s="152" t="s">
        <v>360</v>
      </c>
      <c r="AK11" s="102" t="s">
        <v>147</v>
      </c>
      <c r="AL11" s="104">
        <f>87%-84%</f>
        <v>3.0000000000000027E-2</v>
      </c>
    </row>
    <row r="12" spans="2:38" x14ac:dyDescent="0.25">
      <c r="E12" s="6"/>
      <c r="H12" t="str">
        <f t="shared" si="0"/>
        <v/>
      </c>
      <c r="I12" s="13" t="str">
        <f>(IF(B12=Локализация!$C$42,1,IF(B12=Локализация!$C$41,2,IF(B12=Локализация!$C$40,3,IF(B12=Локализация!$C$39,4,IF(B12=Локализация!$C$38,5,IF(OR(B12=1,B12=2,B12=3,B12=4,B12=5),B12,"")))))))</f>
        <v/>
      </c>
      <c r="J12" s="13" t="str">
        <f>(IF(C12=Локализация!$C$44,5,IF(C12=Локализация!$C$45,4,IF(C12=Локализация!$C$46,3,IF(C12=Локализация!$C$47,2,IF(C12=Локализация!$C$48,1,IF(OR(C12=1,C12=2,C12=3,C12=4,C12=5),C12,"")))))))</f>
        <v/>
      </c>
      <c r="K12" s="13" t="str">
        <f>(IF(D12=Локализация!$C$50,1,IF(D12=Локализация!$C$51,2,IF(D12=Локализация!$C$52,3,IF(D12=Локализация!$C$53,4,IF(D12=Локализация!$C$54,5,IF(OR(D12=1,D12=2,D12=3,D12=4,D12=5),D12,"")))))))</f>
        <v/>
      </c>
      <c r="L12" s="13" t="str">
        <f t="shared" si="1"/>
        <v/>
      </c>
      <c r="M12" s="11" t="str">
        <f t="shared" si="2"/>
        <v/>
      </c>
      <c r="N12" s="11" t="str">
        <f t="shared" si="3"/>
        <v/>
      </c>
      <c r="O12" s="11" t="str">
        <f t="shared" si="4"/>
        <v/>
      </c>
      <c r="P12" s="11" t="str">
        <f t="shared" si="5"/>
        <v/>
      </c>
      <c r="Q12" s="11" t="str">
        <f t="shared" si="6"/>
        <v/>
      </c>
      <c r="AK12" s="102" t="s">
        <v>148</v>
      </c>
      <c r="AL12" s="104">
        <f>100%-SUM(AL6:AL11)</f>
        <v>0.13</v>
      </c>
    </row>
    <row r="13" spans="2:38" x14ac:dyDescent="0.25">
      <c r="E13" s="6"/>
      <c r="H13" t="str">
        <f t="shared" si="0"/>
        <v/>
      </c>
      <c r="I13" s="13" t="str">
        <f>(IF(B13=Локализация!$C$42,1,IF(B13=Локализация!$C$41,2,IF(B13=Локализация!$C$40,3,IF(B13=Локализация!$C$39,4,IF(B13=Локализация!$C$38,5,IF(OR(B13=1,B13=2,B13=3,B13=4,B13=5),B13,"")))))))</f>
        <v/>
      </c>
      <c r="J13" s="13" t="str">
        <f>(IF(C13=Локализация!$C$44,5,IF(C13=Локализация!$C$45,4,IF(C13=Локализация!$C$46,3,IF(C13=Локализация!$C$47,2,IF(C13=Локализация!$C$48,1,IF(OR(C13=1,C13=2,C13=3,C13=4,C13=5),C13,"")))))))</f>
        <v/>
      </c>
      <c r="K13" s="13" t="str">
        <f>(IF(D13=Локализация!$C$50,1,IF(D13=Локализация!$C$51,2,IF(D13=Локализация!$C$52,3,IF(D13=Локализация!$C$53,4,IF(D13=Локализация!$C$54,5,IF(OR(D13=1,D13=2,D13=3,D13=4,D13=5),D13,"")))))))</f>
        <v/>
      </c>
      <c r="L13" s="13" t="str">
        <f t="shared" si="1"/>
        <v/>
      </c>
      <c r="M13" s="11" t="str">
        <f t="shared" si="2"/>
        <v/>
      </c>
      <c r="N13" s="11" t="str">
        <f t="shared" si="3"/>
        <v/>
      </c>
      <c r="O13" s="11" t="str">
        <f t="shared" si="4"/>
        <v/>
      </c>
      <c r="P13" s="11" t="str">
        <f t="shared" si="5"/>
        <v/>
      </c>
      <c r="Q13" s="11" t="str">
        <f t="shared" si="6"/>
        <v/>
      </c>
      <c r="R13" s="152" t="s">
        <v>369</v>
      </c>
      <c r="S13">
        <f>COUNT($F$3:$F$5000)</f>
        <v>0</v>
      </c>
      <c r="T13">
        <f t="shared" ref="T13:V13" si="7">COUNT($F$3:$F$5000)</f>
        <v>0</v>
      </c>
      <c r="U13">
        <f t="shared" si="7"/>
        <v>0</v>
      </c>
      <c r="V13">
        <f t="shared" si="7"/>
        <v>0</v>
      </c>
      <c r="AK13" s="101" t="s">
        <v>388</v>
      </c>
      <c r="AL13" s="104" t="e">
        <f>S36-AE6</f>
        <v>#DIV/0!</v>
      </c>
    </row>
    <row r="14" spans="2:38" x14ac:dyDescent="0.25">
      <c r="E14" s="6"/>
      <c r="H14" t="str">
        <f t="shared" si="0"/>
        <v/>
      </c>
      <c r="I14" s="13" t="str">
        <f>(IF(B14=Локализация!$C$42,1,IF(B14=Локализация!$C$41,2,IF(B14=Локализация!$C$40,3,IF(B14=Локализация!$C$39,4,IF(B14=Локализация!$C$38,5,IF(OR(B14=1,B14=2,B14=3,B14=4,B14=5),B14,"")))))))</f>
        <v/>
      </c>
      <c r="J14" s="13" t="str">
        <f>(IF(C14=Локализация!$C$44,5,IF(C14=Локализация!$C$45,4,IF(C14=Локализация!$C$46,3,IF(C14=Локализация!$C$47,2,IF(C14=Локализация!$C$48,1,IF(OR(C14=1,C14=2,C14=3,C14=4,C14=5),C14,"")))))))</f>
        <v/>
      </c>
      <c r="K14" s="13" t="str">
        <f>(IF(D14=Локализация!$C$50,1,IF(D14=Локализация!$C$51,2,IF(D14=Локализация!$C$52,3,IF(D14=Локализация!$C$53,4,IF(D14=Локализация!$C$54,5,IF(OR(D14=1,D14=2,D14=3,D14=4,D14=5),D14,"")))))))</f>
        <v/>
      </c>
      <c r="L14" s="13" t="str">
        <f t="shared" si="1"/>
        <v/>
      </c>
      <c r="M14" s="11" t="str">
        <f t="shared" si="2"/>
        <v/>
      </c>
      <c r="N14" s="11" t="str">
        <f t="shared" si="3"/>
        <v/>
      </c>
      <c r="O14" s="11" t="str">
        <f t="shared" si="4"/>
        <v/>
      </c>
      <c r="P14" s="11" t="str">
        <f t="shared" si="5"/>
        <v/>
      </c>
      <c r="Q14" s="11" t="str">
        <f t="shared" si="6"/>
        <v/>
      </c>
      <c r="R14" s="152" t="s">
        <v>87</v>
      </c>
      <c r="T14">
        <f t="shared" ref="T14" si="8">SUM($E$3:$E$5000)</f>
        <v>0</v>
      </c>
      <c r="AK14" s="101" t="s">
        <v>389</v>
      </c>
      <c r="AL14" s="104" t="e">
        <f>AE6-S37</f>
        <v>#VALUE!</v>
      </c>
    </row>
    <row r="15" spans="2:38" x14ac:dyDescent="0.25">
      <c r="E15" s="6"/>
      <c r="H15" t="str">
        <f t="shared" si="0"/>
        <v/>
      </c>
      <c r="I15" s="13" t="str">
        <f>(IF(B15=Локализация!$C$42,1,IF(B15=Локализация!$C$41,2,IF(B15=Локализация!$C$40,3,IF(B15=Локализация!$C$39,4,IF(B15=Локализация!$C$38,5,IF(OR(B15=1,B15=2,B15=3,B15=4,B15=5),B15,"")))))))</f>
        <v/>
      </c>
      <c r="J15" s="13" t="str">
        <f>(IF(C15=Локализация!$C$44,5,IF(C15=Локализация!$C$45,4,IF(C15=Локализация!$C$46,3,IF(C15=Локализация!$C$47,2,IF(C15=Локализация!$C$48,1,IF(OR(C15=1,C15=2,C15=3,C15=4,C15=5),C15,"")))))))</f>
        <v/>
      </c>
      <c r="K15" s="13" t="str">
        <f>(IF(D15=Локализация!$C$50,1,IF(D15=Локализация!$C$51,2,IF(D15=Локализация!$C$52,3,IF(D15=Локализация!$C$53,4,IF(D15=Локализация!$C$54,5,IF(OR(D15=1,D15=2,D15=3,D15=4,D15=5),D15,"")))))))</f>
        <v/>
      </c>
      <c r="L15" s="13" t="str">
        <f t="shared" si="1"/>
        <v/>
      </c>
      <c r="M15" s="11" t="str">
        <f t="shared" si="2"/>
        <v/>
      </c>
      <c r="N15" s="11" t="str">
        <f t="shared" si="3"/>
        <v/>
      </c>
      <c r="O15" s="11" t="str">
        <f t="shared" si="4"/>
        <v/>
      </c>
      <c r="P15" s="11" t="str">
        <f t="shared" si="5"/>
        <v/>
      </c>
      <c r="Q15" s="11" t="str">
        <f t="shared" si="6"/>
        <v/>
      </c>
      <c r="R15" s="152" t="s">
        <v>360</v>
      </c>
      <c r="T15">
        <f>NORMSINV(1-0.1/2)</f>
        <v>1.6448536269514715</v>
      </c>
    </row>
    <row r="16" spans="2:38" x14ac:dyDescent="0.25">
      <c r="E16" s="6"/>
      <c r="H16" t="str">
        <f t="shared" si="0"/>
        <v/>
      </c>
      <c r="I16" s="13" t="str">
        <f>(IF(B16=Локализация!$C$42,1,IF(B16=Локализация!$C$41,2,IF(B16=Локализация!$C$40,3,IF(B16=Локализация!$C$39,4,IF(B16=Локализация!$C$38,5,IF(OR(B16=1,B16=2,B16=3,B16=4,B16=5),B16,"")))))))</f>
        <v/>
      </c>
      <c r="J16" s="13" t="str">
        <f>(IF(C16=Локализация!$C$44,5,IF(C16=Локализация!$C$45,4,IF(C16=Локализация!$C$46,3,IF(C16=Локализация!$C$47,2,IF(C16=Локализация!$C$48,1,IF(OR(C16=1,C16=2,C16=3,C16=4,C16=5),C16,"")))))))</f>
        <v/>
      </c>
      <c r="K16" s="13" t="str">
        <f>(IF(D16=Локализация!$C$50,1,IF(D16=Локализация!$C$51,2,IF(D16=Локализация!$C$52,3,IF(D16=Локализация!$C$53,4,IF(D16=Локализация!$C$54,5,IF(OR(D16=1,D16=2,D16=3,D16=4,D16=5),D16,"")))))))</f>
        <v/>
      </c>
      <c r="L16" s="13" t="str">
        <f t="shared" si="1"/>
        <v/>
      </c>
      <c r="M16" s="11" t="str">
        <f t="shared" si="2"/>
        <v/>
      </c>
      <c r="N16" s="11" t="str">
        <f t="shared" si="3"/>
        <v/>
      </c>
      <c r="O16" s="11" t="str">
        <f t="shared" si="4"/>
        <v/>
      </c>
      <c r="P16" s="11" t="str">
        <f t="shared" si="5"/>
        <v/>
      </c>
      <c r="Q16" s="11" t="str">
        <f t="shared" si="6"/>
        <v/>
      </c>
    </row>
    <row r="17" spans="5:24" x14ac:dyDescent="0.25">
      <c r="E17" s="6"/>
      <c r="H17" t="str">
        <f t="shared" si="0"/>
        <v/>
      </c>
      <c r="I17" s="13" t="str">
        <f>(IF(B17=Локализация!$C$42,1,IF(B17=Локализация!$C$41,2,IF(B17=Локализация!$C$40,3,IF(B17=Локализация!$C$39,4,IF(B17=Локализация!$C$38,5,IF(OR(B17=1,B17=2,B17=3,B17=4,B17=5),B17,"")))))))</f>
        <v/>
      </c>
      <c r="J17" s="13" t="str">
        <f>(IF(C17=Локализация!$C$44,5,IF(C17=Локализация!$C$45,4,IF(C17=Локализация!$C$46,3,IF(C17=Локализация!$C$47,2,IF(C17=Локализация!$C$48,1,IF(OR(C17=1,C17=2,C17=3,C17=4,C17=5),C17,"")))))))</f>
        <v/>
      </c>
      <c r="K17" s="13" t="str">
        <f>(IF(D17=Локализация!$C$50,1,IF(D17=Локализация!$C$51,2,IF(D17=Локализация!$C$52,3,IF(D17=Локализация!$C$53,4,IF(D17=Локализация!$C$54,5,IF(OR(D17=1,D17=2,D17=3,D17=4,D17=5),D17,"")))))))</f>
        <v/>
      </c>
      <c r="L17" s="13" t="str">
        <f t="shared" si="1"/>
        <v/>
      </c>
      <c r="M17" s="11" t="str">
        <f t="shared" si="2"/>
        <v/>
      </c>
      <c r="N17" s="11" t="str">
        <f t="shared" si="3"/>
        <v/>
      </c>
      <c r="O17" s="11" t="str">
        <f t="shared" si="4"/>
        <v/>
      </c>
      <c r="P17" s="11" t="str">
        <f t="shared" si="5"/>
        <v/>
      </c>
      <c r="Q17" s="11" t="str">
        <f t="shared" si="6"/>
        <v/>
      </c>
      <c r="R17" s="152" t="s">
        <v>365</v>
      </c>
    </row>
    <row r="18" spans="5:24" x14ac:dyDescent="0.25">
      <c r="E18" s="6"/>
      <c r="H18" t="str">
        <f t="shared" si="0"/>
        <v/>
      </c>
      <c r="I18" s="13" t="str">
        <f>(IF(B18=Локализация!$C$42,1,IF(B18=Локализация!$C$41,2,IF(B18=Локализация!$C$40,3,IF(B18=Локализация!$C$39,4,IF(B18=Локализация!$C$38,5,IF(OR(B18=1,B18=2,B18=3,B18=4,B18=5),B18,"")))))))</f>
        <v/>
      </c>
      <c r="J18" s="13" t="str">
        <f>(IF(C18=Локализация!$C$44,5,IF(C18=Локализация!$C$45,4,IF(C18=Локализация!$C$46,3,IF(C18=Локализация!$C$47,2,IF(C18=Локализация!$C$48,1,IF(OR(C18=1,C18=2,C18=3,C18=4,C18=5),C18,"")))))))</f>
        <v/>
      </c>
      <c r="K18" s="13" t="str">
        <f>(IF(D18=Локализация!$C$50,1,IF(D18=Локализация!$C$51,2,IF(D18=Локализация!$C$52,3,IF(D18=Локализация!$C$53,4,IF(D18=Локализация!$C$54,5,IF(OR(D18=1,D18=2,D18=3,D18=4,D18=5),D18,"")))))))</f>
        <v/>
      </c>
      <c r="L18" s="13" t="str">
        <f t="shared" si="1"/>
        <v/>
      </c>
      <c r="M18" s="11" t="str">
        <f t="shared" si="2"/>
        <v/>
      </c>
      <c r="N18" s="11" t="str">
        <f t="shared" si="3"/>
        <v/>
      </c>
      <c r="O18" s="11" t="str">
        <f t="shared" si="4"/>
        <v/>
      </c>
      <c r="P18" s="11" t="str">
        <f t="shared" si="5"/>
        <v/>
      </c>
      <c r="Q18" s="11" t="str">
        <f t="shared" si="6"/>
        <v/>
      </c>
      <c r="R18" s="152" t="s">
        <v>366</v>
      </c>
    </row>
    <row r="19" spans="5:24" x14ac:dyDescent="0.25">
      <c r="E19" s="6"/>
      <c r="H19" t="str">
        <f t="shared" si="0"/>
        <v/>
      </c>
      <c r="I19" s="13" t="str">
        <f>(IF(B19=Локализация!$C$42,1,IF(B19=Локализация!$C$41,2,IF(B19=Локализация!$C$40,3,IF(B19=Локализация!$C$39,4,IF(B19=Локализация!$C$38,5,IF(OR(B19=1,B19=2,B19=3,B19=4,B19=5),B19,"")))))))</f>
        <v/>
      </c>
      <c r="J19" s="13" t="str">
        <f>(IF(C19=Локализация!$C$44,5,IF(C19=Локализация!$C$45,4,IF(C19=Локализация!$C$46,3,IF(C19=Локализация!$C$47,2,IF(C19=Локализация!$C$48,1,IF(OR(C19=1,C19=2,C19=3,C19=4,C19=5),C19,"")))))))</f>
        <v/>
      </c>
      <c r="K19" s="13" t="str">
        <f>(IF(D19=Локализация!$C$50,1,IF(D19=Локализация!$C$51,2,IF(D19=Локализация!$C$52,3,IF(D19=Локализация!$C$53,4,IF(D19=Локализация!$C$54,5,IF(OR(D19=1,D19=2,D19=3,D19=4,D19=5),D19,"")))))))</f>
        <v/>
      </c>
      <c r="L19" s="13" t="str">
        <f t="shared" si="1"/>
        <v/>
      </c>
      <c r="M19" s="11" t="str">
        <f t="shared" si="2"/>
        <v/>
      </c>
      <c r="N19" s="11" t="str">
        <f t="shared" si="3"/>
        <v/>
      </c>
      <c r="O19" s="11" t="str">
        <f t="shared" si="4"/>
        <v/>
      </c>
      <c r="P19" s="11" t="str">
        <f t="shared" si="5"/>
        <v/>
      </c>
      <c r="Q19" s="11" t="str">
        <f t="shared" si="6"/>
        <v/>
      </c>
      <c r="R19" s="152" t="s">
        <v>360</v>
      </c>
    </row>
    <row r="20" spans="5:24" x14ac:dyDescent="0.25">
      <c r="E20" s="6"/>
      <c r="H20" t="str">
        <f t="shared" si="0"/>
        <v/>
      </c>
      <c r="I20" s="13" t="str">
        <f>(IF(B20=Локализация!$C$42,1,IF(B20=Локализация!$C$41,2,IF(B20=Локализация!$C$40,3,IF(B20=Локализация!$C$39,4,IF(B20=Локализация!$C$38,5,IF(OR(B20=1,B20=2,B20=3,B20=4,B20=5),B20,"")))))))</f>
        <v/>
      </c>
      <c r="J20" s="13" t="str">
        <f>(IF(C20=Локализация!$C$44,5,IF(C20=Локализация!$C$45,4,IF(C20=Локализация!$C$46,3,IF(C20=Локализация!$C$47,2,IF(C20=Локализация!$C$48,1,IF(OR(C20=1,C20=2,C20=3,C20=4,C20=5),C20,"")))))))</f>
        <v/>
      </c>
      <c r="K20" s="13" t="str">
        <f>(IF(D20=Локализация!$C$50,1,IF(D20=Локализация!$C$51,2,IF(D20=Локализация!$C$52,3,IF(D20=Локализация!$C$53,4,IF(D20=Локализация!$C$54,5,IF(OR(D20=1,D20=2,D20=3,D20=4,D20=5),D20,"")))))))</f>
        <v/>
      </c>
      <c r="L20" s="13" t="str">
        <f t="shared" si="1"/>
        <v/>
      </c>
      <c r="M20" s="11" t="str">
        <f t="shared" si="2"/>
        <v/>
      </c>
      <c r="N20" s="11" t="str">
        <f t="shared" si="3"/>
        <v/>
      </c>
      <c r="O20" s="11" t="str">
        <f t="shared" si="4"/>
        <v/>
      </c>
      <c r="P20" s="11" t="str">
        <f t="shared" si="5"/>
        <v/>
      </c>
      <c r="Q20" s="11" t="str">
        <f t="shared" si="6"/>
        <v/>
      </c>
    </row>
    <row r="21" spans="5:24" x14ac:dyDescent="0.25">
      <c r="E21" s="6"/>
      <c r="H21" t="str">
        <f t="shared" si="0"/>
        <v/>
      </c>
      <c r="I21" s="13" t="str">
        <f>(IF(B21=Локализация!$C$42,1,IF(B21=Локализация!$C$41,2,IF(B21=Локализация!$C$40,3,IF(B21=Локализация!$C$39,4,IF(B21=Локализация!$C$38,5,IF(OR(B21=1,B21=2,B21=3,B21=4,B21=5),B21,"")))))))</f>
        <v/>
      </c>
      <c r="J21" s="13" t="str">
        <f>(IF(C21=Локализация!$C$44,5,IF(C21=Локализация!$C$45,4,IF(C21=Локализация!$C$46,3,IF(C21=Локализация!$C$47,2,IF(C21=Локализация!$C$48,1,IF(OR(C21=1,C21=2,C21=3,C21=4,C21=5),C21,"")))))))</f>
        <v/>
      </c>
      <c r="K21" s="13" t="str">
        <f>(IF(D21=Локализация!$C$50,1,IF(D21=Локализация!$C$51,2,IF(D21=Локализация!$C$52,3,IF(D21=Локализация!$C$53,4,IF(D21=Локализация!$C$54,5,IF(OR(D21=1,D21=2,D21=3,D21=4,D21=5),D21,"")))))))</f>
        <v/>
      </c>
      <c r="L21" s="13" t="str">
        <f t="shared" si="1"/>
        <v/>
      </c>
      <c r="M21" s="11" t="str">
        <f t="shared" si="2"/>
        <v/>
      </c>
      <c r="N21" s="11" t="str">
        <f t="shared" si="3"/>
        <v/>
      </c>
      <c r="O21" s="11" t="str">
        <f t="shared" si="4"/>
        <v/>
      </c>
      <c r="P21" s="11" t="str">
        <f t="shared" si="5"/>
        <v/>
      </c>
      <c r="Q21" s="11" t="str">
        <f t="shared" si="6"/>
        <v/>
      </c>
      <c r="R21" s="152" t="s">
        <v>367</v>
      </c>
      <c r="T21" s="156" t="e">
        <f>((2*T13*T14+T15*T15*T13)+SQRT(((SQRT(2*T13*T14+T15*T15*T13))^2)^2-(4*(T13*T13+T15*T15*T13))*T14^2))/(2*(T13*T13+T15*T15*T13))</f>
        <v>#DIV/0!</v>
      </c>
      <c r="U21">
        <f>NORMSDIST(-E30*E20+E14)</f>
        <v>0.5</v>
      </c>
    </row>
    <row r="22" spans="5:24" x14ac:dyDescent="0.25">
      <c r="E22" s="6"/>
      <c r="H22" t="str">
        <f t="shared" si="0"/>
        <v/>
      </c>
      <c r="I22" s="13" t="str">
        <f>(IF(B22=Локализация!$C$42,1,IF(B22=Локализация!$C$41,2,IF(B22=Локализация!$C$40,3,IF(B22=Локализация!$C$39,4,IF(B22=Локализация!$C$38,5,IF(OR(B22=1,B22=2,B22=3,B22=4,B22=5),B22,"")))))))</f>
        <v/>
      </c>
      <c r="J22" s="13" t="str">
        <f>(IF(C22=Локализация!$C$44,5,IF(C22=Локализация!$C$45,4,IF(C22=Локализация!$C$46,3,IF(C22=Локализация!$C$47,2,IF(C22=Локализация!$C$48,1,IF(OR(C22=1,C22=2,C22=3,C22=4,C22=5),C22,"")))))))</f>
        <v/>
      </c>
      <c r="K22" s="13" t="str">
        <f>(IF(D22=Локализация!$C$50,1,IF(D22=Локализация!$C$51,2,IF(D22=Локализация!$C$52,3,IF(D22=Локализация!$C$53,4,IF(D22=Локализация!$C$54,5,IF(OR(D22=1,D22=2,D22=3,D22=4,D22=5),D22,"")))))))</f>
        <v/>
      </c>
      <c r="L22" s="13" t="str">
        <f t="shared" si="1"/>
        <v/>
      </c>
      <c r="M22" s="11" t="str">
        <f t="shared" si="2"/>
        <v/>
      </c>
      <c r="N22" s="11" t="str">
        <f t="shared" si="3"/>
        <v/>
      </c>
      <c r="O22" s="11" t="str">
        <f t="shared" si="4"/>
        <v/>
      </c>
      <c r="P22" s="11" t="str">
        <f t="shared" si="5"/>
        <v/>
      </c>
      <c r="Q22" s="11" t="str">
        <f t="shared" si="6"/>
        <v/>
      </c>
      <c r="R22" s="152" t="s">
        <v>368</v>
      </c>
      <c r="T22" s="157" t="e">
        <f>((2*T13*T14+T15*T15*T13)-SQRT(((SQRT(2*T13*T14+T15*T15*T13))^2)^2 -(4*(T13*T13+T15*T15*T13))*T14^2))/(2*(T13*T13+T15*T15*T13))</f>
        <v>#DIV/0!</v>
      </c>
    </row>
    <row r="23" spans="5:24" x14ac:dyDescent="0.25">
      <c r="E23" s="6"/>
      <c r="H23" t="str">
        <f t="shared" si="0"/>
        <v/>
      </c>
      <c r="I23" s="13" t="str">
        <f>(IF(B23=Локализация!$C$42,1,IF(B23=Локализация!$C$41,2,IF(B23=Локализация!$C$40,3,IF(B23=Локализация!$C$39,4,IF(B23=Локализация!$C$38,5,IF(OR(B23=1,B23=2,B23=3,B23=4,B23=5),B23,"")))))))</f>
        <v/>
      </c>
      <c r="J23" s="13" t="str">
        <f>(IF(C23=Локализация!$C$44,5,IF(C23=Локализация!$C$45,4,IF(C23=Локализация!$C$46,3,IF(C23=Локализация!$C$47,2,IF(C23=Локализация!$C$48,1,IF(OR(C23=1,C23=2,C23=3,C23=4,C23=5),C23,"")))))))</f>
        <v/>
      </c>
      <c r="K23" s="13" t="str">
        <f>(IF(D23=Локализация!$C$50,1,IF(D23=Локализация!$C$51,2,IF(D23=Локализация!$C$52,3,IF(D23=Локализация!$C$53,4,IF(D23=Локализация!$C$54,5,IF(OR(D23=1,D23=2,D23=3,D23=4,D23=5),D23,"")))))))</f>
        <v/>
      </c>
      <c r="L23" s="13" t="str">
        <f t="shared" si="1"/>
        <v/>
      </c>
      <c r="M23" s="11" t="str">
        <f t="shared" si="2"/>
        <v/>
      </c>
      <c r="N23" s="11" t="str">
        <f t="shared" si="3"/>
        <v/>
      </c>
      <c r="O23" s="11" t="str">
        <f t="shared" si="4"/>
        <v/>
      </c>
      <c r="P23" s="11" t="str">
        <f t="shared" si="5"/>
        <v/>
      </c>
      <c r="Q23" s="11" t="str">
        <f t="shared" si="6"/>
        <v/>
      </c>
    </row>
    <row r="24" spans="5:24" x14ac:dyDescent="0.25">
      <c r="E24" s="6"/>
      <c r="H24" t="str">
        <f t="shared" si="0"/>
        <v/>
      </c>
      <c r="I24" s="13" t="str">
        <f>(IF(B24=Локализация!$C$42,1,IF(B24=Локализация!$C$41,2,IF(B24=Локализация!$C$40,3,IF(B24=Локализация!$C$39,4,IF(B24=Локализация!$C$38,5,IF(OR(B24=1,B24=2,B24=3,B24=4,B24=5),B24,"")))))))</f>
        <v/>
      </c>
      <c r="J24" s="13" t="str">
        <f>(IF(C24=Локализация!$C$44,5,IF(C24=Локализация!$C$45,4,IF(C24=Локализация!$C$46,3,IF(C24=Локализация!$C$47,2,IF(C24=Локализация!$C$48,1,IF(OR(C24=1,C24=2,C24=3,C24=4,C24=5),C24,"")))))))</f>
        <v/>
      </c>
      <c r="K24" s="13" t="str">
        <f>(IF(D24=Локализация!$C$50,1,IF(D24=Локализация!$C$51,2,IF(D24=Локализация!$C$52,3,IF(D24=Локализация!$C$53,4,IF(D24=Локализация!$C$54,5,IF(OR(D24=1,D24=2,D24=3,D24=4,D24=5),D24,"")))))))</f>
        <v/>
      </c>
      <c r="L24" s="13" t="str">
        <f t="shared" si="1"/>
        <v/>
      </c>
      <c r="M24" s="11" t="str">
        <f t="shared" si="2"/>
        <v/>
      </c>
      <c r="N24" s="11" t="str">
        <f t="shared" si="3"/>
        <v/>
      </c>
      <c r="O24" s="11" t="str">
        <f t="shared" si="4"/>
        <v/>
      </c>
      <c r="P24" s="11" t="str">
        <f t="shared" si="5"/>
        <v/>
      </c>
      <c r="Q24" s="11" t="str">
        <f t="shared" si="6"/>
        <v/>
      </c>
    </row>
    <row r="25" spans="5:24" x14ac:dyDescent="0.25">
      <c r="E25" s="6"/>
      <c r="H25" t="str">
        <f t="shared" si="0"/>
        <v/>
      </c>
      <c r="I25" s="13" t="str">
        <f>(IF(B25=Локализация!$C$42,1,IF(B25=Локализация!$C$41,2,IF(B25=Локализация!$C$40,3,IF(B25=Локализация!$C$39,4,IF(B25=Локализация!$C$38,5,IF(OR(B25=1,B25=2,B25=3,B25=4,B25=5),B25,"")))))))</f>
        <v/>
      </c>
      <c r="J25" s="13" t="str">
        <f>(IF(C25=Локализация!$C$44,5,IF(C25=Локализация!$C$45,4,IF(C25=Локализация!$C$46,3,IF(C25=Локализация!$C$47,2,IF(C25=Локализация!$C$48,1,IF(OR(C25=1,C25=2,C25=3,C25=4,C25=5),C25,"")))))))</f>
        <v/>
      </c>
      <c r="K25" s="13" t="str">
        <f>(IF(D25=Локализация!$C$50,1,IF(D25=Локализация!$C$51,2,IF(D25=Локализация!$C$52,3,IF(D25=Локализация!$C$53,4,IF(D25=Локализация!$C$54,5,IF(OR(D25=1,D25=2,D25=3,D25=4,D25=5),D25,"")))))))</f>
        <v/>
      </c>
      <c r="L25" s="13" t="str">
        <f t="shared" si="1"/>
        <v/>
      </c>
      <c r="M25" s="11" t="str">
        <f t="shared" si="2"/>
        <v/>
      </c>
      <c r="N25" s="11" t="str">
        <f t="shared" si="3"/>
        <v/>
      </c>
      <c r="O25" s="11" t="str">
        <f t="shared" si="4"/>
        <v/>
      </c>
      <c r="P25" s="11" t="str">
        <f t="shared" si="5"/>
        <v/>
      </c>
      <c r="Q25" s="11" t="str">
        <f t="shared" si="6"/>
        <v/>
      </c>
    </row>
    <row r="26" spans="5:24" x14ac:dyDescent="0.25">
      <c r="E26" s="6"/>
      <c r="H26" t="str">
        <f t="shared" si="0"/>
        <v/>
      </c>
      <c r="I26" s="13" t="str">
        <f>(IF(B26=Локализация!$C$42,1,IF(B26=Локализация!$C$41,2,IF(B26=Локализация!$C$40,3,IF(B26=Локализация!$C$39,4,IF(B26=Локализация!$C$38,5,IF(OR(B26=1,B26=2,B26=3,B26=4,B26=5),B26,"")))))))</f>
        <v/>
      </c>
      <c r="J26" s="13" t="str">
        <f>(IF(C26=Локализация!$C$44,5,IF(C26=Локализация!$C$45,4,IF(C26=Локализация!$C$46,3,IF(C26=Локализация!$C$47,2,IF(C26=Локализация!$C$48,1,IF(OR(C26=1,C26=2,C26=3,C26=4,C26=5),C26,"")))))))</f>
        <v/>
      </c>
      <c r="K26" s="13" t="str">
        <f>(IF(D26=Локализация!$C$50,1,IF(D26=Локализация!$C$51,2,IF(D26=Локализация!$C$52,3,IF(D26=Локализация!$C$53,4,IF(D26=Локализация!$C$54,5,IF(OR(D26=1,D26=2,D26=3,D26=4,D26=5),D26,"")))))))</f>
        <v/>
      </c>
      <c r="L26" s="13" t="str">
        <f t="shared" si="1"/>
        <v/>
      </c>
      <c r="M26" s="11" t="str">
        <f t="shared" si="2"/>
        <v/>
      </c>
      <c r="N26" s="11" t="str">
        <f t="shared" si="3"/>
        <v/>
      </c>
      <c r="O26" s="11" t="str">
        <f t="shared" si="4"/>
        <v/>
      </c>
      <c r="P26" s="11" t="str">
        <f t="shared" si="5"/>
        <v/>
      </c>
      <c r="Q26" s="11" t="str">
        <f t="shared" si="6"/>
        <v/>
      </c>
      <c r="R26" s="153" t="s">
        <v>370</v>
      </c>
      <c r="S26" s="158"/>
      <c r="T26" s="158"/>
      <c r="U26" s="158"/>
      <c r="V26" s="158"/>
      <c r="W26" s="158"/>
      <c r="X26" s="158"/>
    </row>
    <row r="27" spans="5:24" x14ac:dyDescent="0.25">
      <c r="E27" s="6"/>
      <c r="H27" t="str">
        <f t="shared" si="0"/>
        <v/>
      </c>
      <c r="I27" s="13" t="str">
        <f>(IF(B27=Локализация!$C$42,1,IF(B27=Локализация!$C$41,2,IF(B27=Локализация!$C$40,3,IF(B27=Локализация!$C$39,4,IF(B27=Локализация!$C$38,5,IF(OR(B27=1,B27=2,B27=3,B27=4,B27=5),B27,"")))))))</f>
        <v/>
      </c>
      <c r="J27" s="13" t="str">
        <f>(IF(C27=Локализация!$C$44,5,IF(C27=Локализация!$C$45,4,IF(C27=Локализация!$C$46,3,IF(C27=Локализация!$C$47,2,IF(C27=Локализация!$C$48,1,IF(OR(C27=1,C27=2,C27=3,C27=4,C27=5),C27,"")))))))</f>
        <v/>
      </c>
      <c r="K27" s="13" t="str">
        <f>(IF(D27=Локализация!$C$50,1,IF(D27=Локализация!$C$51,2,IF(D27=Локализация!$C$52,3,IF(D27=Локализация!$C$53,4,IF(D27=Локализация!$C$54,5,IF(OR(D27=1,D27=2,D27=3,D27=4,D27=5),D27,"")))))))</f>
        <v/>
      </c>
      <c r="L27" s="13" t="str">
        <f t="shared" si="1"/>
        <v/>
      </c>
      <c r="M27" s="11" t="str">
        <f t="shared" si="2"/>
        <v/>
      </c>
      <c r="N27" s="11" t="str">
        <f t="shared" si="3"/>
        <v/>
      </c>
      <c r="O27" s="11" t="str">
        <f t="shared" si="4"/>
        <v/>
      </c>
      <c r="P27" s="11" t="str">
        <f t="shared" si="5"/>
        <v/>
      </c>
      <c r="Q27" s="11" t="str">
        <f t="shared" si="6"/>
        <v/>
      </c>
      <c r="R27" s="153"/>
      <c r="S27" s="153" t="s">
        <v>361</v>
      </c>
      <c r="T27" s="153" t="s">
        <v>250</v>
      </c>
      <c r="U27" s="153" t="s">
        <v>362</v>
      </c>
      <c r="V27" s="153" t="s">
        <v>293</v>
      </c>
      <c r="W27" s="153"/>
      <c r="X27" s="153" t="s">
        <v>371</v>
      </c>
    </row>
    <row r="28" spans="5:24" x14ac:dyDescent="0.25">
      <c r="E28" s="6"/>
      <c r="H28" t="str">
        <f t="shared" si="0"/>
        <v/>
      </c>
      <c r="I28" s="13" t="str">
        <f>(IF(B28=Локализация!$C$42,1,IF(B28=Локализация!$C$41,2,IF(B28=Локализация!$C$40,3,IF(B28=Локализация!$C$39,4,IF(B28=Локализация!$C$38,5,IF(OR(B28=1,B28=2,B28=3,B28=4,B28=5),B28,"")))))))</f>
        <v/>
      </c>
      <c r="J28" s="13" t="str">
        <f>(IF(C28=Локализация!$C$44,5,IF(C28=Локализация!$C$45,4,IF(C28=Локализация!$C$46,3,IF(C28=Локализация!$C$47,2,IF(C28=Локализация!$C$48,1,IF(OR(C28=1,C28=2,C28=3,C28=4,C28=5),C28,"")))))))</f>
        <v/>
      </c>
      <c r="K28" s="13" t="str">
        <f>(IF(D28=Локализация!$C$50,1,IF(D28=Локализация!$C$51,2,IF(D28=Локализация!$C$52,3,IF(D28=Локализация!$C$53,4,IF(D28=Локализация!$C$54,5,IF(OR(D28=1,D28=2,D28=3,D28=4,D28=5),D28,"")))))))</f>
        <v/>
      </c>
      <c r="L28" s="13" t="str">
        <f t="shared" si="1"/>
        <v/>
      </c>
      <c r="M28" s="11" t="str">
        <f t="shared" si="2"/>
        <v/>
      </c>
      <c r="N28" s="11" t="str">
        <f t="shared" si="3"/>
        <v/>
      </c>
      <c r="O28" s="11" t="str">
        <f t="shared" si="4"/>
        <v/>
      </c>
      <c r="P28" s="11" t="str">
        <f t="shared" si="5"/>
        <v/>
      </c>
      <c r="Q28" s="11" t="str">
        <f t="shared" si="6"/>
        <v/>
      </c>
      <c r="R28" s="152" t="s">
        <v>358</v>
      </c>
      <c r="S28" s="155" t="e">
        <f>NORMSINV(S32)</f>
        <v>#DIV/0!</v>
      </c>
      <c r="T28" s="155" t="e">
        <f>IF(T32=0,-3,(IF(T32=1,3,(NORMSINV(T32)))))</f>
        <v>#DIV/0!</v>
      </c>
      <c r="U28" s="155" t="e">
        <f>(U33-U40)/U39</f>
        <v>#DIV/0!</v>
      </c>
      <c r="V28" s="155" t="e">
        <f>T2</f>
        <v>#DIV/0!</v>
      </c>
      <c r="W28" s="159"/>
      <c r="X28" s="159" t="e">
        <f>AVERAGE(AL51:AL100)</f>
        <v>#DIV/0!</v>
      </c>
    </row>
    <row r="29" spans="5:24" x14ac:dyDescent="0.25">
      <c r="E29" s="6"/>
      <c r="H29" t="str">
        <f t="shared" si="0"/>
        <v/>
      </c>
      <c r="I29" s="13" t="str">
        <f>(IF(B29=Локализация!$C$42,1,IF(B29=Локализация!$C$41,2,IF(B29=Локализация!$C$40,3,IF(B29=Локализация!$C$39,4,IF(B29=Локализация!$C$38,5,IF(OR(B29=1,B29=2,B29=3,B29=4,B29=5),B29,"")))))))</f>
        <v/>
      </c>
      <c r="J29" s="13" t="str">
        <f>(IF(C29=Локализация!$C$44,5,IF(C29=Локализация!$C$45,4,IF(C29=Локализация!$C$46,3,IF(C29=Локализация!$C$47,2,IF(C29=Локализация!$C$48,1,IF(OR(C29=1,C29=2,C29=3,C29=4,C29=5),C29,"")))))))</f>
        <v/>
      </c>
      <c r="K29" s="13" t="str">
        <f>(IF(D29=Локализация!$C$50,1,IF(D29=Локализация!$C$51,2,IF(D29=Локализация!$C$52,3,IF(D29=Локализация!$C$53,4,IF(D29=Локализация!$C$54,5,IF(OR(D29=1,D29=2,D29=3,D29=4,D29=5),D29,"")))))))</f>
        <v/>
      </c>
      <c r="L29" s="13" t="str">
        <f t="shared" si="1"/>
        <v/>
      </c>
      <c r="M29" s="11" t="str">
        <f t="shared" si="2"/>
        <v/>
      </c>
      <c r="N29" s="11" t="str">
        <f t="shared" si="3"/>
        <v/>
      </c>
      <c r="O29" s="11" t="str">
        <f t="shared" si="4"/>
        <v/>
      </c>
      <c r="P29" s="11" t="str">
        <f t="shared" si="5"/>
        <v/>
      </c>
      <c r="Q29" s="11" t="str">
        <f t="shared" si="6"/>
        <v/>
      </c>
      <c r="R29" s="152" t="s">
        <v>372</v>
      </c>
      <c r="S29" s="155" t="e">
        <f>NORMSINV(S35)</f>
        <v>#NUM!</v>
      </c>
      <c r="T29" s="155">
        <f>NORMSINV(T35)</f>
        <v>0</v>
      </c>
      <c r="U29" s="155" t="e">
        <f>IF(U35=0,0,NORMSINV(U35))</f>
        <v>#NUM!</v>
      </c>
      <c r="V29" s="155" t="e">
        <f>NORMSINV(V35)</f>
        <v>#NUM!</v>
      </c>
      <c r="W29" s="159"/>
      <c r="X29" s="159" t="e">
        <f>NORMSINV(X35)</f>
        <v>#NUM!</v>
      </c>
    </row>
    <row r="30" spans="5:24" x14ac:dyDescent="0.25">
      <c r="E30" s="6"/>
      <c r="H30" t="str">
        <f t="shared" si="0"/>
        <v/>
      </c>
      <c r="I30" s="13" t="str">
        <f>(IF(B30=Локализация!$C$42,1,IF(B30=Локализация!$C$41,2,IF(B30=Локализация!$C$40,3,IF(B30=Локализация!$C$39,4,IF(B30=Локализация!$C$38,5,IF(OR(B30=1,B30=2,B30=3,B30=4,B30=5),B30,"")))))))</f>
        <v/>
      </c>
      <c r="J30" s="13" t="str">
        <f>(IF(C30=Локализация!$C$44,5,IF(C30=Локализация!$C$45,4,IF(C30=Локализация!$C$46,3,IF(C30=Локализация!$C$47,2,IF(C30=Локализация!$C$48,1,IF(OR(C30=1,C30=2,C30=3,C30=4,C30=5),C30,"")))))))</f>
        <v/>
      </c>
      <c r="K30" s="13" t="str">
        <f>(IF(D30=Локализация!$C$50,1,IF(D30=Локализация!$C$51,2,IF(D30=Локализация!$C$52,3,IF(D30=Локализация!$C$53,4,IF(D30=Локализация!$C$54,5,IF(OR(D30=1,D30=2,D30=3,D30=4,D30=5),D30,"")))))))</f>
        <v/>
      </c>
      <c r="L30" s="13" t="str">
        <f t="shared" si="1"/>
        <v/>
      </c>
      <c r="M30" s="11" t="str">
        <f t="shared" si="2"/>
        <v/>
      </c>
      <c r="N30" s="11" t="str">
        <f t="shared" si="3"/>
        <v/>
      </c>
      <c r="O30" s="11" t="str">
        <f t="shared" si="4"/>
        <v/>
      </c>
      <c r="P30" s="11" t="str">
        <f t="shared" si="5"/>
        <v/>
      </c>
      <c r="Q30" s="11" t="str">
        <f t="shared" si="6"/>
        <v/>
      </c>
      <c r="R30" s="152" t="s">
        <v>373</v>
      </c>
      <c r="S30" s="155" t="e">
        <f>IF(S36=1,3,(NORMSINV(S36)))</f>
        <v>#DIV/0!</v>
      </c>
      <c r="T30" s="155" t="e">
        <f>IF(T36&gt;0.9999999999,3,NORMSINV(T36))</f>
        <v>#DIV/0!</v>
      </c>
      <c r="U30" s="155" t="e">
        <f>NORMSINV(U36)</f>
        <v>#NUM!</v>
      </c>
      <c r="V30" s="155" t="e">
        <f>IF(V36&gt;0.99999,3,(NORMSINV(V36)))</f>
        <v>#NUM!</v>
      </c>
      <c r="W30" s="159"/>
      <c r="X30" s="159" t="e">
        <f>IF(X36&gt;0.99999,3,(NORMSINV(X36)))</f>
        <v>#NUM!</v>
      </c>
    </row>
    <row r="31" spans="5:24" x14ac:dyDescent="0.25">
      <c r="E31" s="6"/>
      <c r="H31" t="str">
        <f t="shared" si="0"/>
        <v/>
      </c>
      <c r="I31" s="13" t="str">
        <f>(IF(B31=Локализация!$C$42,1,IF(B31=Локализация!$C$41,2,IF(B31=Локализация!$C$40,3,IF(B31=Локализация!$C$39,4,IF(B31=Локализация!$C$38,5,IF(OR(B31=1,B31=2,B31=3,B31=4,B31=5),B31,"")))))))</f>
        <v/>
      </c>
      <c r="J31" s="13" t="str">
        <f>(IF(C31=Локализация!$C$44,5,IF(C31=Локализация!$C$45,4,IF(C31=Локализация!$C$46,3,IF(C31=Локализация!$C$47,2,IF(C31=Локализация!$C$48,1,IF(OR(C31=1,C31=2,C31=3,C31=4,C31=5),C31,"")))))))</f>
        <v/>
      </c>
      <c r="K31" s="13" t="str">
        <f>(IF(D31=Локализация!$C$50,1,IF(D31=Локализация!$C$51,2,IF(D31=Локализация!$C$52,3,IF(D31=Локализация!$C$53,4,IF(D31=Локализация!$C$54,5,IF(OR(D31=1,D31=2,D31=3,D31=4,D31=5),D31,"")))))))</f>
        <v/>
      </c>
      <c r="L31" s="13" t="str">
        <f t="shared" si="1"/>
        <v/>
      </c>
      <c r="M31" s="11" t="str">
        <f t="shared" si="2"/>
        <v/>
      </c>
      <c r="N31" s="11" t="str">
        <f t="shared" si="3"/>
        <v/>
      </c>
      <c r="O31" s="11" t="str">
        <f t="shared" si="4"/>
        <v/>
      </c>
      <c r="P31" s="11" t="str">
        <f t="shared" si="5"/>
        <v/>
      </c>
      <c r="Q31" s="11" t="str">
        <f t="shared" si="6"/>
        <v/>
      </c>
      <c r="R31" s="152" t="s">
        <v>374</v>
      </c>
      <c r="S31" s="155" t="e">
        <f>NORMSINV(S37)</f>
        <v>#DIV/0!</v>
      </c>
      <c r="T31" s="155" t="e">
        <f>IF(T37&lt;0.000001,0,NORMSINV(T37))</f>
        <v>#DIV/0!</v>
      </c>
      <c r="U31" s="155" t="e">
        <f>NORMSINV(U37)</f>
        <v>#NUM!</v>
      </c>
      <c r="V31" s="155" t="e">
        <f>NORMSINV(V37)</f>
        <v>#NUM!</v>
      </c>
      <c r="W31" s="159"/>
      <c r="X31" s="159" t="e">
        <f>NORMSINV(X37)</f>
        <v>#NUM!</v>
      </c>
    </row>
    <row r="32" spans="5:24" x14ac:dyDescent="0.25">
      <c r="E32" s="6"/>
      <c r="H32" t="str">
        <f t="shared" si="0"/>
        <v/>
      </c>
      <c r="I32" s="13" t="str">
        <f>(IF(B32=Локализация!$C$42,1,IF(B32=Локализация!$C$41,2,IF(B32=Локализация!$C$40,3,IF(B32=Локализация!$C$39,4,IF(B32=Локализация!$C$38,5,IF(OR(B32=1,B32=2,B32=3,B32=4,B32=5),B32,"")))))))</f>
        <v/>
      </c>
      <c r="J32" s="13" t="str">
        <f>(IF(C32=Локализация!$C$44,5,IF(C32=Локализация!$C$45,4,IF(C32=Локализация!$C$46,3,IF(C32=Локализация!$C$47,2,IF(C32=Локализация!$C$48,1,IF(OR(C32=1,C32=2,C32=3,C32=4,C32=5),C32,"")))))))</f>
        <v/>
      </c>
      <c r="K32" s="13" t="str">
        <f>(IF(D32=Локализация!$C$50,1,IF(D32=Локализация!$C$51,2,IF(D32=Локализация!$C$52,3,IF(D32=Локализация!$C$53,4,IF(D32=Локализация!$C$54,5,IF(OR(D32=1,D32=2,D32=3,D32=4,D32=5),D32,"")))))))</f>
        <v/>
      </c>
      <c r="L32" s="13" t="str">
        <f t="shared" si="1"/>
        <v/>
      </c>
      <c r="M32" s="11" t="str">
        <f t="shared" si="2"/>
        <v/>
      </c>
      <c r="N32" s="11" t="str">
        <f t="shared" si="3"/>
        <v/>
      </c>
      <c r="O32" s="11" t="str">
        <f t="shared" si="4"/>
        <v/>
      </c>
      <c r="P32" s="11" t="str">
        <f t="shared" si="5"/>
        <v/>
      </c>
      <c r="Q32" s="11" t="str">
        <f t="shared" si="6"/>
        <v/>
      </c>
      <c r="R32" s="152" t="s">
        <v>365</v>
      </c>
      <c r="S32" s="157" t="e">
        <f>AVERAGE(T32:W32)</f>
        <v>#DIV/0!</v>
      </c>
      <c r="T32" s="157" t="e">
        <f>SUM($E$3:$E$5000)/COUNT($E$3:$E$5000)</f>
        <v>#DIV/0!</v>
      </c>
      <c r="U32" s="157" t="e">
        <f>NORMSDIST(U28)</f>
        <v>#DIV/0!</v>
      </c>
      <c r="V32" s="157" t="e">
        <f>NORMSDIST(V28)</f>
        <v>#DIV/0!</v>
      </c>
      <c r="W32" s="160"/>
      <c r="X32" s="155" t="e">
        <f>NORMSDIST(X28)</f>
        <v>#DIV/0!</v>
      </c>
    </row>
    <row r="33" spans="5:24" x14ac:dyDescent="0.25">
      <c r="E33" s="6"/>
      <c r="H33" t="str">
        <f t="shared" si="0"/>
        <v/>
      </c>
      <c r="I33" s="13" t="str">
        <f>(IF(B33=Локализация!$C$42,1,IF(B33=Локализация!$C$41,2,IF(B33=Локализация!$C$40,3,IF(B33=Локализация!$C$39,4,IF(B33=Локализация!$C$38,5,IF(OR(B33=1,B33=2,B33=3,B33=4,B33=5),B33,"")))))))</f>
        <v/>
      </c>
      <c r="J33" s="13" t="str">
        <f>(IF(C33=Локализация!$C$44,5,IF(C33=Локализация!$C$45,4,IF(C33=Локализация!$C$46,3,IF(C33=Локализация!$C$47,2,IF(C33=Локализация!$C$48,1,IF(OR(C33=1,C33=2,C33=3,C33=4,C33=5),C33,"")))))))</f>
        <v/>
      </c>
      <c r="K33" s="13" t="str">
        <f>(IF(D33=Локализация!$C$50,1,IF(D33=Локализация!$C$51,2,IF(D33=Локализация!$C$52,3,IF(D33=Локализация!$C$53,4,IF(D33=Локализация!$C$54,5,IF(OR(D33=1,D33=2,D33=3,D33=4,D33=5),D33,"")))))))</f>
        <v/>
      </c>
      <c r="L33" s="13" t="str">
        <f t="shared" si="1"/>
        <v/>
      </c>
      <c r="M33" s="11" t="str">
        <f t="shared" si="2"/>
        <v/>
      </c>
      <c r="N33" s="11" t="str">
        <f t="shared" si="3"/>
        <v/>
      </c>
      <c r="O33" s="11" t="str">
        <f t="shared" si="4"/>
        <v/>
      </c>
      <c r="P33" s="11" t="str">
        <f t="shared" si="5"/>
        <v/>
      </c>
      <c r="Q33" s="11" t="str">
        <f t="shared" si="6"/>
        <v/>
      </c>
      <c r="R33" s="152" t="s">
        <v>375</v>
      </c>
      <c r="S33" s="158"/>
      <c r="T33" s="158"/>
      <c r="U33" s="159" t="e">
        <f>AVERAGE(H3:H5000)</f>
        <v>#DIV/0!</v>
      </c>
      <c r="V33" s="159" t="e">
        <f>S2</f>
        <v>#NUM!</v>
      </c>
      <c r="W33" s="159"/>
      <c r="X33" s="159" t="e">
        <f>AVERAGE(AK51:AK100)</f>
        <v>#DIV/0!</v>
      </c>
    </row>
    <row r="34" spans="5:24" x14ac:dyDescent="0.25">
      <c r="E34" s="6"/>
      <c r="H34" t="str">
        <f t="shared" si="0"/>
        <v/>
      </c>
      <c r="I34" s="13" t="str">
        <f>(IF(B34=Локализация!$C$42,1,IF(B34=Локализация!$C$41,2,IF(B34=Локализация!$C$40,3,IF(B34=Локализация!$C$39,4,IF(B34=Локализация!$C$38,5,IF(OR(B34=1,B34=2,B34=3,B34=4,B34=5),B34,"")))))))</f>
        <v/>
      </c>
      <c r="J34" s="13" t="str">
        <f>(IF(C34=Локализация!$C$44,5,IF(C34=Локализация!$C$45,4,IF(C34=Локализация!$C$46,3,IF(C34=Локализация!$C$47,2,IF(C34=Локализация!$C$48,1,IF(OR(C34=1,C34=2,C34=3,C34=4,C34=5),C34,"")))))))</f>
        <v/>
      </c>
      <c r="K34" s="13" t="str">
        <f>(IF(D34=Локализация!$C$50,1,IF(D34=Локализация!$C$51,2,IF(D34=Локализация!$C$52,3,IF(D34=Локализация!$C$53,4,IF(D34=Локализация!$C$54,5,IF(OR(D34=1,D34=2,D34=3,D34=4,D34=5),D34,"")))))))</f>
        <v/>
      </c>
      <c r="L34" s="13" t="str">
        <f t="shared" si="1"/>
        <v/>
      </c>
      <c r="M34" s="11" t="str">
        <f t="shared" si="2"/>
        <v/>
      </c>
      <c r="N34" s="11" t="str">
        <f t="shared" si="3"/>
        <v/>
      </c>
      <c r="O34" s="11" t="str">
        <f t="shared" si="4"/>
        <v/>
      </c>
      <c r="P34" s="11" t="str">
        <f t="shared" si="5"/>
        <v/>
      </c>
      <c r="Q34" s="11" t="str">
        <f t="shared" si="6"/>
        <v/>
      </c>
      <c r="R34" s="152" t="s">
        <v>359</v>
      </c>
      <c r="S34" s="158"/>
      <c r="T34" s="158"/>
      <c r="U34" s="159" t="e">
        <f>STDEV(Q8:Q5000)/SQRT(COUNT(Q8:Q5000))</f>
        <v>#DIV/0!</v>
      </c>
      <c r="V34" s="159" t="e">
        <f>STDEV(L8:L5000)/SQRT(COUNT(L8:L5000))</f>
        <v>#DIV/0!</v>
      </c>
      <c r="W34" s="159"/>
      <c r="X34" s="159" t="e">
        <f>STDEV(AK51:AK100)/SQRT(COUNT(AK51:AK100))</f>
        <v>#DIV/0!</v>
      </c>
    </row>
    <row r="35" spans="5:24" x14ac:dyDescent="0.25">
      <c r="E35" s="6"/>
      <c r="H35" t="str">
        <f t="shared" si="0"/>
        <v/>
      </c>
      <c r="I35" s="13" t="str">
        <f>(IF(B35=Локализация!$C$42,1,IF(B35=Локализация!$C$41,2,IF(B35=Локализация!$C$40,3,IF(B35=Локализация!$C$39,4,IF(B35=Локализация!$C$38,5,IF(OR(B35=1,B35=2,B35=3,B35=4,B35=5),B35,"")))))))</f>
        <v/>
      </c>
      <c r="J35" s="13" t="str">
        <f>(IF(C35=Локализация!$C$44,5,IF(C35=Локализация!$C$45,4,IF(C35=Локализация!$C$46,3,IF(C35=Локализация!$C$47,2,IF(C35=Локализация!$C$48,1,IF(OR(C35=1,C35=2,C35=3,C35=4,C35=5),C35,"")))))))</f>
        <v/>
      </c>
      <c r="K35" s="13" t="str">
        <f>(IF(D35=Локализация!$C$50,1,IF(D35=Локализация!$C$51,2,IF(D35=Локализация!$C$52,3,IF(D35=Локализация!$C$53,4,IF(D35=Локализация!$C$54,5,IF(OR(D35=1,D35=2,D35=3,D35=4,D35=5),D35,"")))))))</f>
        <v/>
      </c>
      <c r="L35" s="13" t="str">
        <f t="shared" si="1"/>
        <v/>
      </c>
      <c r="M35" s="11" t="str">
        <f t="shared" si="2"/>
        <v/>
      </c>
      <c r="N35" s="11" t="str">
        <f t="shared" si="3"/>
        <v/>
      </c>
      <c r="O35" s="11" t="str">
        <f t="shared" si="4"/>
        <v/>
      </c>
      <c r="P35" s="11" t="str">
        <f t="shared" si="5"/>
        <v/>
      </c>
      <c r="Q35" s="11" t="str">
        <f t="shared" si="6"/>
        <v/>
      </c>
      <c r="R35" s="152" t="s">
        <v>376</v>
      </c>
      <c r="S35" s="157" t="e">
        <f>AVERAGE(T35:W35)</f>
        <v>#NUM!</v>
      </c>
      <c r="T35" s="157">
        <f>IF(T43=T41,((T43+2)/(T41+4)),(T37+((T36-T37)/2)))</f>
        <v>0.5</v>
      </c>
      <c r="U35" s="157" t="e">
        <f>U37+((U36-U37)/2)</f>
        <v>#NUM!</v>
      </c>
      <c r="V35" s="157" t="e">
        <f>V37+((V36-V37)/2)</f>
        <v>#NUM!</v>
      </c>
      <c r="W35" s="160"/>
      <c r="X35" s="161" t="e">
        <f>X37+((X36-X37)/2)</f>
        <v>#NUM!</v>
      </c>
    </row>
    <row r="36" spans="5:24" x14ac:dyDescent="0.25">
      <c r="E36" s="6"/>
      <c r="H36" t="str">
        <f t="shared" si="0"/>
        <v/>
      </c>
      <c r="I36" s="13" t="str">
        <f>(IF(B36=Локализация!$C$42,1,IF(B36=Локализация!$C$41,2,IF(B36=Локализация!$C$40,3,IF(B36=Локализация!$C$39,4,IF(B36=Локализация!$C$38,5,IF(OR(B36=1,B36=2,B36=3,B36=4,B36=5),B36,"")))))))</f>
        <v/>
      </c>
      <c r="J36" s="13" t="str">
        <f>(IF(C36=Локализация!$C$44,5,IF(C36=Локализация!$C$45,4,IF(C36=Локализация!$C$46,3,IF(C36=Локализация!$C$47,2,IF(C36=Локализация!$C$48,1,IF(OR(C36=1,C36=2,C36=3,C36=4,C36=5),C36,"")))))))</f>
        <v/>
      </c>
      <c r="K36" s="13" t="str">
        <f>(IF(D36=Локализация!$C$50,1,IF(D36=Локализация!$C$51,2,IF(D36=Локализация!$C$52,3,IF(D36=Локализация!$C$53,4,IF(D36=Локализация!$C$54,5,IF(OR(D36=1,D36=2,D36=3,D36=4,D36=5),D36,"")))))))</f>
        <v/>
      </c>
      <c r="L36" s="13" t="str">
        <f t="shared" si="1"/>
        <v/>
      </c>
      <c r="M36" s="11" t="str">
        <f t="shared" si="2"/>
        <v/>
      </c>
      <c r="N36" s="11" t="str">
        <f t="shared" si="3"/>
        <v/>
      </c>
      <c r="O36" s="11" t="str">
        <f t="shared" si="4"/>
        <v/>
      </c>
      <c r="P36" s="11" t="str">
        <f t="shared" si="5"/>
        <v/>
      </c>
      <c r="Q36" s="11" t="str">
        <f t="shared" si="6"/>
        <v/>
      </c>
      <c r="R36" s="152" t="s">
        <v>377</v>
      </c>
      <c r="S36" s="157" t="e">
        <f>IF(S32+(S38*S44)&gt;1,AVERAGE(T36:W36),(S32+(S38*S44)))</f>
        <v>#DIV/0!</v>
      </c>
      <c r="T36" s="157" t="e">
        <f>((2*T41*T43+T44*T44*T41)+SQRT(((SQRT(2*T41*T43+T44*T44*T41))^2)^2-(4*(T41*T41+T44*T44*T41))*T43^2))/(2*(T41*T41+T44*T44*T41))</f>
        <v>#DIV/0!</v>
      </c>
      <c r="U36" s="157" t="e">
        <f>NORMSDIST(U44*U34+U28)</f>
        <v>#NUM!</v>
      </c>
      <c r="V36" s="157" t="e">
        <f>NORMSDIST(V44*V34+V28)</f>
        <v>#NUM!</v>
      </c>
      <c r="W36" s="160"/>
      <c r="X36" s="160" t="e">
        <f>NORMSDIST(X44*X34+X28)</f>
        <v>#NUM!</v>
      </c>
    </row>
    <row r="37" spans="5:24" x14ac:dyDescent="0.25">
      <c r="E37" s="6"/>
      <c r="H37" t="str">
        <f t="shared" si="0"/>
        <v/>
      </c>
      <c r="I37" s="13" t="str">
        <f>(IF(B37=Локализация!$C$42,1,IF(B37=Локализация!$C$41,2,IF(B37=Локализация!$C$40,3,IF(B37=Локализация!$C$39,4,IF(B37=Локализация!$C$38,5,IF(OR(B37=1,B37=2,B37=3,B37=4,B37=5),B37,"")))))))</f>
        <v/>
      </c>
      <c r="J37" s="13" t="str">
        <f>(IF(C37=Локализация!$C$44,5,IF(C37=Локализация!$C$45,4,IF(C37=Локализация!$C$46,3,IF(C37=Локализация!$C$47,2,IF(C37=Локализация!$C$48,1,IF(OR(C37=1,C37=2,C37=3,C37=4,C37=5),C37,"")))))))</f>
        <v/>
      </c>
      <c r="K37" s="13" t="str">
        <f>(IF(D37=Локализация!$C$50,1,IF(D37=Локализация!$C$51,2,IF(D37=Локализация!$C$52,3,IF(D37=Локализация!$C$53,4,IF(D37=Локализация!$C$54,5,IF(OR(D37=1,D37=2,D37=3,D37=4,D37=5),D37,"")))))))</f>
        <v/>
      </c>
      <c r="L37" s="13" t="str">
        <f t="shared" si="1"/>
        <v/>
      </c>
      <c r="M37" s="11" t="str">
        <f t="shared" si="2"/>
        <v/>
      </c>
      <c r="N37" s="11" t="str">
        <f t="shared" si="3"/>
        <v/>
      </c>
      <c r="O37" s="11" t="str">
        <f t="shared" si="4"/>
        <v/>
      </c>
      <c r="P37" s="11" t="str">
        <f t="shared" si="5"/>
        <v/>
      </c>
      <c r="Q37" s="11" t="str">
        <f t="shared" si="6"/>
        <v/>
      </c>
      <c r="R37" s="152" t="s">
        <v>378</v>
      </c>
      <c r="S37" s="157" t="e">
        <f>S32-(S38*S44)</f>
        <v>#DIV/0!</v>
      </c>
      <c r="T37" s="157" t="e">
        <f>((2*T41*T43+T44*T44*T41)-SQRT(((SQRT(2*T41*T43+T44*T44*T41))^2)^2 -(4*(T41*T41+T44*T44*T41))*T43^2))/(2*(T41*T41+T44*T44*T41))</f>
        <v>#DIV/0!</v>
      </c>
      <c r="U37" s="162" t="e">
        <f>NORMSDIST(-U44*U34+U28)</f>
        <v>#NUM!</v>
      </c>
      <c r="V37" s="162" t="e">
        <f>NORMSDIST(-V44*V34+V28)</f>
        <v>#NUM!</v>
      </c>
      <c r="W37" s="160"/>
      <c r="X37" s="160" t="e">
        <f>NORMSDIST(-X44*X34+X28)</f>
        <v>#NUM!</v>
      </c>
    </row>
    <row r="38" spans="5:24" x14ac:dyDescent="0.25">
      <c r="E38" s="6"/>
      <c r="H38" t="str">
        <f t="shared" si="0"/>
        <v/>
      </c>
      <c r="I38" s="13" t="str">
        <f>(IF(B38=Локализация!$C$42,1,IF(B38=Локализация!$C$41,2,IF(B38=Локализация!$C$40,3,IF(B38=Локализация!$C$39,4,IF(B38=Локализация!$C$38,5,IF(OR(B38=1,B38=2,B38=3,B38=4,B38=5),B38,"")))))))</f>
        <v/>
      </c>
      <c r="J38" s="13" t="str">
        <f>(IF(C38=Локализация!$C$44,5,IF(C38=Локализация!$C$45,4,IF(C38=Локализация!$C$46,3,IF(C38=Локализация!$C$47,2,IF(C38=Локализация!$C$48,1,IF(OR(C38=1,C38=2,C38=3,C38=4,C38=5),C38,"")))))))</f>
        <v/>
      </c>
      <c r="K38" s="13" t="str">
        <f>(IF(D38=Локализация!$C$50,1,IF(D38=Локализация!$C$51,2,IF(D38=Локализация!$C$52,3,IF(D38=Локализация!$C$53,4,IF(D38=Локализация!$C$54,5,IF(OR(D38=1,D38=2,D38=3,D38=4,D38=5),D38,"")))))))</f>
        <v/>
      </c>
      <c r="L38" s="13" t="str">
        <f t="shared" si="1"/>
        <v/>
      </c>
      <c r="M38" s="11" t="str">
        <f t="shared" si="2"/>
        <v/>
      </c>
      <c r="N38" s="11" t="str">
        <f t="shared" si="3"/>
        <v/>
      </c>
      <c r="O38" s="11" t="str">
        <f t="shared" si="4"/>
        <v/>
      </c>
      <c r="P38" s="11" t="str">
        <f t="shared" si="5"/>
        <v/>
      </c>
      <c r="Q38" s="11" t="str">
        <f t="shared" si="6"/>
        <v/>
      </c>
      <c r="R38" s="152" t="s">
        <v>366</v>
      </c>
      <c r="S38" s="157" t="e">
        <f>IF(W38="",SQRT((T38^2+U38^2+V38^2)/(COUNT(T38:V38))),SQRT((T38^2+U38^2+V38^2+W38^2)/(COUNT(T38:W38))))</f>
        <v>#DIV/0!</v>
      </c>
      <c r="T38" s="157" t="e">
        <f>((T36-T37)/(2*T44))</f>
        <v>#DIV/0!</v>
      </c>
      <c r="U38" s="157" t="e">
        <f>(U36-U37)/(2*U44)</f>
        <v>#NUM!</v>
      </c>
      <c r="V38" s="157" t="e">
        <f>(V36-V37)/(2*V44)</f>
        <v>#NUM!</v>
      </c>
      <c r="W38" s="160"/>
      <c r="X38" s="160" t="e">
        <f>(X36-X37)/(2*X44)</f>
        <v>#NUM!</v>
      </c>
    </row>
    <row r="39" spans="5:24" x14ac:dyDescent="0.25">
      <c r="E39" s="6"/>
      <c r="H39" t="str">
        <f t="shared" si="0"/>
        <v/>
      </c>
      <c r="I39" s="13" t="str">
        <f>(IF(B39=Локализация!$C$42,1,IF(B39=Локализация!$C$41,2,IF(B39=Локализация!$C$40,3,IF(B39=Локализация!$C$39,4,IF(B39=Локализация!$C$38,5,IF(OR(B39=1,B39=2,B39=3,B39=4,B39=5),B39,"")))))))</f>
        <v/>
      </c>
      <c r="J39" s="13" t="str">
        <f>(IF(C39=Локализация!$C$44,5,IF(C39=Локализация!$C$45,4,IF(C39=Локализация!$C$46,3,IF(C39=Локализация!$C$47,2,IF(C39=Локализация!$C$48,1,IF(OR(C39=1,C39=2,C39=3,C39=4,C39=5),C39,"")))))))</f>
        <v/>
      </c>
      <c r="K39" s="13" t="str">
        <f>(IF(D39=Локализация!$C$50,1,IF(D39=Локализация!$C$51,2,IF(D39=Локализация!$C$52,3,IF(D39=Локализация!$C$53,4,IF(D39=Локализация!$C$54,5,IF(OR(D39=1,D39=2,D39=3,D39=4,D39=5),D39,"")))))))</f>
        <v/>
      </c>
      <c r="L39" s="13" t="str">
        <f t="shared" si="1"/>
        <v/>
      </c>
      <c r="M39" s="11" t="str">
        <f t="shared" si="2"/>
        <v/>
      </c>
      <c r="N39" s="11" t="str">
        <f t="shared" si="3"/>
        <v/>
      </c>
      <c r="O39" s="11" t="str">
        <f t="shared" si="4"/>
        <v/>
      </c>
      <c r="P39" s="11" t="str">
        <f t="shared" si="5"/>
        <v/>
      </c>
      <c r="Q39" s="11" t="str">
        <f t="shared" si="6"/>
        <v/>
      </c>
      <c r="R39" s="152" t="s">
        <v>379</v>
      </c>
      <c r="S39" s="157" t="e">
        <f>IF(W38="",SQRT((T38^2+U38^2+V38^2)),SQRT((T38^2+U38^2+V38^2+W38^2)))</f>
        <v>#DIV/0!</v>
      </c>
      <c r="T39" s="154" t="e">
        <f>SQRT(T32*(1-T32))</f>
        <v>#DIV/0!</v>
      </c>
      <c r="U39" s="154" t="e">
        <f>IF(STDEV(H3:H5000)=0,0.4,STDEV(H3:H5000))</f>
        <v>#DIV/0!</v>
      </c>
      <c r="V39" s="159" t="e">
        <f>STDEV(F3:F5000)</f>
        <v>#DIV/0!</v>
      </c>
      <c r="W39" s="159"/>
      <c r="X39" s="159" t="e">
        <f>STDEV(AK51:AK100)</f>
        <v>#DIV/0!</v>
      </c>
    </row>
    <row r="40" spans="5:24" x14ac:dyDescent="0.25">
      <c r="E40" s="6"/>
      <c r="H40" t="str">
        <f t="shared" si="0"/>
        <v/>
      </c>
      <c r="I40" s="13" t="str">
        <f>(IF(B40=Локализация!$C$42,1,IF(B40=Локализация!$C$41,2,IF(B40=Локализация!$C$40,3,IF(B40=Локализация!$C$39,4,IF(B40=Локализация!$C$38,5,IF(OR(B40=1,B40=2,B40=3,B40=4,B40=5),B40,"")))))))</f>
        <v/>
      </c>
      <c r="J40" s="13" t="str">
        <f>(IF(C40=Локализация!$C$44,5,IF(C40=Локализация!$C$45,4,IF(C40=Локализация!$C$46,3,IF(C40=Локализация!$C$47,2,IF(C40=Локализация!$C$48,1,IF(OR(C40=1,C40=2,C40=3,C40=4,C40=5),C40,"")))))))</f>
        <v/>
      </c>
      <c r="K40" s="13" t="str">
        <f>(IF(D40=Локализация!$C$50,1,IF(D40=Локализация!$C$51,2,IF(D40=Локализация!$C$52,3,IF(D40=Локализация!$C$53,4,IF(D40=Локализация!$C$54,5,IF(OR(D40=1,D40=2,D40=3,D40=4,D40=5),D40,"")))))))</f>
        <v/>
      </c>
      <c r="L40" s="13" t="str">
        <f t="shared" si="1"/>
        <v/>
      </c>
      <c r="M40" s="11" t="str">
        <f t="shared" si="2"/>
        <v/>
      </c>
      <c r="N40" s="11" t="str">
        <f t="shared" si="3"/>
        <v/>
      </c>
      <c r="O40" s="11" t="str">
        <f t="shared" si="4"/>
        <v/>
      </c>
      <c r="P40" s="11" t="str">
        <f t="shared" si="5"/>
        <v/>
      </c>
      <c r="Q40" s="11" t="str">
        <f t="shared" si="6"/>
        <v/>
      </c>
      <c r="R40" s="152" t="s">
        <v>380</v>
      </c>
      <c r="S40" s="158"/>
      <c r="T40" s="158"/>
      <c r="U40" s="158">
        <v>4</v>
      </c>
      <c r="V40" s="158" t="e">
        <f>IF(AC5="",PERCENTILE(N8:N1050,0.95),AC5)</f>
        <v>#NUM!</v>
      </c>
      <c r="W40" s="159"/>
      <c r="X40" s="159" t="e">
        <f>LN(V40)</f>
        <v>#NUM!</v>
      </c>
    </row>
    <row r="41" spans="5:24" x14ac:dyDescent="0.25">
      <c r="E41" s="6"/>
      <c r="H41" t="str">
        <f t="shared" si="0"/>
        <v/>
      </c>
      <c r="I41" s="13" t="str">
        <f>(IF(B41=Локализация!$C$42,1,IF(B41=Локализация!$C$41,2,IF(B41=Локализация!$C$40,3,IF(B41=Локализация!$C$39,4,IF(B41=Локализация!$C$38,5,IF(OR(B41=1,B41=2,B41=3,B41=4,B41=5),B41,"")))))))</f>
        <v/>
      </c>
      <c r="J41" s="13" t="str">
        <f>(IF(C41=Локализация!$C$44,5,IF(C41=Локализация!$C$45,4,IF(C41=Локализация!$C$46,3,IF(C41=Локализация!$C$47,2,IF(C41=Локализация!$C$48,1,IF(OR(C41=1,C41=2,C41=3,C41=4,C41=5),C41,"")))))))</f>
        <v/>
      </c>
      <c r="K41" s="13" t="str">
        <f>(IF(D41=Локализация!$C$50,1,IF(D41=Локализация!$C$51,2,IF(D41=Локализация!$C$52,3,IF(D41=Локализация!$C$53,4,IF(D41=Локализация!$C$54,5,IF(OR(D41=1,D41=2,D41=3,D41=4,D41=5),D41,"")))))))</f>
        <v/>
      </c>
      <c r="L41" s="13" t="str">
        <f t="shared" si="1"/>
        <v/>
      </c>
      <c r="M41" s="11" t="str">
        <f t="shared" si="2"/>
        <v/>
      </c>
      <c r="N41" s="11" t="str">
        <f t="shared" si="3"/>
        <v/>
      </c>
      <c r="O41" s="11" t="str">
        <f t="shared" si="4"/>
        <v/>
      </c>
      <c r="P41" s="11" t="str">
        <f t="shared" si="5"/>
        <v/>
      </c>
      <c r="Q41" s="11" t="str">
        <f t="shared" si="6"/>
        <v/>
      </c>
      <c r="R41" s="152" t="s">
        <v>363</v>
      </c>
      <c r="S41">
        <f>COUNT($F$3:$F$5000)</f>
        <v>0</v>
      </c>
      <c r="T41">
        <f t="shared" ref="T41:X41" si="9">COUNT($F$3:$F$5000)</f>
        <v>0</v>
      </c>
      <c r="U41">
        <f t="shared" si="9"/>
        <v>0</v>
      </c>
      <c r="V41">
        <f t="shared" si="9"/>
        <v>0</v>
      </c>
      <c r="X41">
        <f t="shared" si="9"/>
        <v>0</v>
      </c>
    </row>
    <row r="42" spans="5:24" x14ac:dyDescent="0.25">
      <c r="E42" s="6"/>
      <c r="H42" t="str">
        <f t="shared" si="0"/>
        <v/>
      </c>
      <c r="I42" s="13" t="str">
        <f>(IF(B42=Локализация!$C$42,1,IF(B42=Локализация!$C$41,2,IF(B42=Локализация!$C$40,3,IF(B42=Локализация!$C$39,4,IF(B42=Локализация!$C$38,5,IF(OR(B42=1,B42=2,B42=3,B42=4,B42=5),B42,"")))))))</f>
        <v/>
      </c>
      <c r="J42" s="13" t="str">
        <f>(IF(C42=Локализация!$C$44,5,IF(C42=Локализация!$C$45,4,IF(C42=Локализация!$C$46,3,IF(C42=Локализация!$C$47,2,IF(C42=Локализация!$C$48,1,IF(OR(C42=1,C42=2,C42=3,C42=4,C42=5),C42,"")))))))</f>
        <v/>
      </c>
      <c r="K42" s="13" t="str">
        <f>(IF(D42=Локализация!$C$50,1,IF(D42=Локализация!$C$51,2,IF(D42=Локализация!$C$52,3,IF(D42=Локализация!$C$53,4,IF(D42=Локализация!$C$54,5,IF(OR(D42=1,D42=2,D42=3,D42=4,D42=5),D42,"")))))))</f>
        <v/>
      </c>
      <c r="L42" s="13" t="str">
        <f t="shared" si="1"/>
        <v/>
      </c>
      <c r="M42" s="11" t="str">
        <f t="shared" si="2"/>
        <v/>
      </c>
      <c r="N42" s="11" t="str">
        <f t="shared" si="3"/>
        <v/>
      </c>
      <c r="O42" s="11" t="str">
        <f t="shared" si="4"/>
        <v/>
      </c>
      <c r="P42" s="11" t="str">
        <f t="shared" si="5"/>
        <v/>
      </c>
      <c r="Q42" s="11" t="str">
        <f t="shared" si="6"/>
        <v/>
      </c>
      <c r="R42" s="152" t="s">
        <v>381</v>
      </c>
      <c r="S42" s="158">
        <v>0.1</v>
      </c>
      <c r="T42" s="158">
        <v>0.1</v>
      </c>
      <c r="U42" s="158">
        <v>0.1</v>
      </c>
      <c r="V42" s="158">
        <v>0.1</v>
      </c>
      <c r="W42" s="158">
        <v>0.1</v>
      </c>
      <c r="X42" s="158">
        <v>0.1</v>
      </c>
    </row>
    <row r="43" spans="5:24" x14ac:dyDescent="0.25">
      <c r="E43" s="6"/>
      <c r="H43" t="str">
        <f t="shared" si="0"/>
        <v/>
      </c>
      <c r="I43" s="13" t="str">
        <f>(IF(B43=Локализация!$C$42,1,IF(B43=Локализация!$C$41,2,IF(B43=Локализация!$C$40,3,IF(B43=Локализация!$C$39,4,IF(B43=Локализация!$C$38,5,IF(OR(B43=1,B43=2,B43=3,B43=4,B43=5),B43,"")))))))</f>
        <v/>
      </c>
      <c r="J43" s="13" t="str">
        <f>(IF(C43=Локализация!$C$44,5,IF(C43=Локализация!$C$45,4,IF(C43=Локализация!$C$46,3,IF(C43=Локализация!$C$47,2,IF(C43=Локализация!$C$48,1,IF(OR(C43=1,C43=2,C43=3,C43=4,C43=5),C43,"")))))))</f>
        <v/>
      </c>
      <c r="K43" s="13" t="str">
        <f>(IF(D43=Локализация!$C$50,1,IF(D43=Локализация!$C$51,2,IF(D43=Локализация!$C$52,3,IF(D43=Локализация!$C$53,4,IF(D43=Локализация!$C$54,5,IF(OR(D43=1,D43=2,D43=3,D43=4,D43=5),D43,"")))))))</f>
        <v/>
      </c>
      <c r="L43" s="13" t="str">
        <f t="shared" si="1"/>
        <v/>
      </c>
      <c r="M43" s="11" t="str">
        <f t="shared" si="2"/>
        <v/>
      </c>
      <c r="N43" s="11" t="str">
        <f t="shared" si="3"/>
        <v/>
      </c>
      <c r="O43" s="11" t="str">
        <f t="shared" si="4"/>
        <v/>
      </c>
      <c r="P43" s="11" t="str">
        <f t="shared" si="5"/>
        <v/>
      </c>
      <c r="Q43" s="11" t="str">
        <f t="shared" si="6"/>
        <v/>
      </c>
      <c r="R43" s="152" t="s">
        <v>364</v>
      </c>
      <c r="S43" s="158"/>
      <c r="T43">
        <f t="shared" ref="T43" si="10">SUM($E$3:$E$5000)</f>
        <v>0</v>
      </c>
      <c r="U43" s="158"/>
      <c r="V43" s="158"/>
      <c r="W43" s="159"/>
      <c r="X43" s="159"/>
    </row>
    <row r="44" spans="5:24" x14ac:dyDescent="0.25">
      <c r="E44" s="6"/>
      <c r="H44" t="str">
        <f t="shared" si="0"/>
        <v/>
      </c>
      <c r="I44" s="13" t="str">
        <f>(IF(B44=Локализация!$C$42,1,IF(B44=Локализация!$C$41,2,IF(B44=Локализация!$C$40,3,IF(B44=Локализация!$C$39,4,IF(B44=Локализация!$C$38,5,IF(OR(B44=1,B44=2,B44=3,B44=4,B44=5),B44,"")))))))</f>
        <v/>
      </c>
      <c r="J44" s="13" t="str">
        <f>(IF(C44=Локализация!$C$44,5,IF(C44=Локализация!$C$45,4,IF(C44=Локализация!$C$46,3,IF(C44=Локализация!$C$47,2,IF(C44=Локализация!$C$48,1,IF(OR(C44=1,C44=2,C44=3,C44=4,C44=5),C44,"")))))))</f>
        <v/>
      </c>
      <c r="K44" s="13" t="str">
        <f>(IF(D44=Локализация!$C$50,1,IF(D44=Локализация!$C$51,2,IF(D44=Локализация!$C$52,3,IF(D44=Локализация!$C$53,4,IF(D44=Локализация!$C$54,5,IF(OR(D44=1,D44=2,D44=3,D44=4,D44=5),D44,"")))))))</f>
        <v/>
      </c>
      <c r="L44" s="13" t="str">
        <f t="shared" si="1"/>
        <v/>
      </c>
      <c r="M44" s="11" t="str">
        <f t="shared" si="2"/>
        <v/>
      </c>
      <c r="N44" s="11" t="str">
        <f t="shared" si="3"/>
        <v/>
      </c>
      <c r="O44" s="11" t="str">
        <f t="shared" si="4"/>
        <v/>
      </c>
      <c r="P44" s="11" t="str">
        <f t="shared" si="5"/>
        <v/>
      </c>
      <c r="Q44" s="11" t="str">
        <f t="shared" si="6"/>
        <v/>
      </c>
      <c r="R44" s="152" t="s">
        <v>360</v>
      </c>
      <c r="S44" s="155" t="e">
        <f>TINV(0.1,(S41-1))</f>
        <v>#NUM!</v>
      </c>
      <c r="T44" s="155">
        <f>NORMSINV(1-T42/2)</f>
        <v>1.6448536269514715</v>
      </c>
      <c r="U44" s="155" t="e">
        <f>TINV(U42,(U41-1))</f>
        <v>#NUM!</v>
      </c>
      <c r="V44" s="155" t="e">
        <f>TINV(V42,(V41-1))</f>
        <v>#NUM!</v>
      </c>
      <c r="W44" s="159"/>
      <c r="X44" s="159" t="e">
        <f>TINV(X42,(X41-1))</f>
        <v>#NUM!</v>
      </c>
    </row>
    <row r="45" spans="5:24" x14ac:dyDescent="0.25">
      <c r="E45" s="6"/>
      <c r="H45" t="str">
        <f t="shared" si="0"/>
        <v/>
      </c>
      <c r="I45" s="13" t="str">
        <f>(IF(B45=Локализация!$C$42,1,IF(B45=Локализация!$C$41,2,IF(B45=Локализация!$C$40,3,IF(B45=Локализация!$C$39,4,IF(B45=Локализация!$C$38,5,IF(OR(B45=1,B45=2,B45=3,B45=4,B45=5),B45,"")))))))</f>
        <v/>
      </c>
      <c r="J45" s="13" t="str">
        <f>(IF(C45=Локализация!$C$44,5,IF(C45=Локализация!$C$45,4,IF(C45=Локализация!$C$46,3,IF(C45=Локализация!$C$47,2,IF(C45=Локализация!$C$48,1,IF(OR(C45=1,C45=2,C45=3,C45=4,C45=5),C45,"")))))))</f>
        <v/>
      </c>
      <c r="K45" s="13" t="str">
        <f>(IF(D45=Локализация!$C$50,1,IF(D45=Локализация!$C$51,2,IF(D45=Локализация!$C$52,3,IF(D45=Локализация!$C$53,4,IF(D45=Локализация!$C$54,5,IF(OR(D45=1,D45=2,D45=3,D45=4,D45=5),D45,"")))))))</f>
        <v/>
      </c>
      <c r="L45" s="13" t="str">
        <f t="shared" si="1"/>
        <v/>
      </c>
      <c r="M45" s="11" t="str">
        <f t="shared" si="2"/>
        <v/>
      </c>
      <c r="N45" s="11" t="str">
        <f t="shared" si="3"/>
        <v/>
      </c>
      <c r="O45" s="11" t="str">
        <f t="shared" si="4"/>
        <v/>
      </c>
      <c r="P45" s="11" t="str">
        <f t="shared" si="5"/>
        <v/>
      </c>
      <c r="Q45" s="11" t="str">
        <f t="shared" si="6"/>
        <v/>
      </c>
      <c r="R45" s="152" t="s">
        <v>382</v>
      </c>
      <c r="S45" s="155" t="e">
        <f>TINV(S41,(S42-1))</f>
        <v>#NUM!</v>
      </c>
      <c r="T45" s="155" t="e">
        <f>AVERAGE(T37:W37)</f>
        <v>#DIV/0!</v>
      </c>
      <c r="U45" s="155"/>
      <c r="V45" s="155"/>
      <c r="W45" s="159"/>
      <c r="X45" s="159"/>
    </row>
    <row r="46" spans="5:24" x14ac:dyDescent="0.25">
      <c r="E46" s="6"/>
      <c r="H46" t="str">
        <f t="shared" si="0"/>
        <v/>
      </c>
      <c r="I46" s="13" t="str">
        <f>(IF(B46=Локализация!$C$42,1,IF(B46=Локализация!$C$41,2,IF(B46=Локализация!$C$40,3,IF(B46=Локализация!$C$39,4,IF(B46=Локализация!$C$38,5,IF(OR(B46=1,B46=2,B46=3,B46=4,B46=5),B46,"")))))))</f>
        <v/>
      </c>
      <c r="J46" s="13" t="str">
        <f>(IF(C46=Локализация!$C$44,5,IF(C46=Локализация!$C$45,4,IF(C46=Локализация!$C$46,3,IF(C46=Локализация!$C$47,2,IF(C46=Локализация!$C$48,1,IF(OR(C46=1,C46=2,C46=3,C46=4,C46=5),C46,"")))))))</f>
        <v/>
      </c>
      <c r="K46" s="13" t="str">
        <f>(IF(D46=Локализация!$C$50,1,IF(D46=Локализация!$C$51,2,IF(D46=Локализация!$C$52,3,IF(D46=Локализация!$C$53,4,IF(D46=Локализация!$C$54,5,IF(OR(D46=1,D46=2,D46=3,D46=4,D46=5),D46,"")))))))</f>
        <v/>
      </c>
      <c r="L46" s="13" t="str">
        <f t="shared" si="1"/>
        <v/>
      </c>
      <c r="M46" s="11" t="str">
        <f t="shared" si="2"/>
        <v/>
      </c>
      <c r="N46" s="11" t="str">
        <f t="shared" si="3"/>
        <v/>
      </c>
      <c r="O46" s="11" t="str">
        <f t="shared" si="4"/>
        <v/>
      </c>
      <c r="P46" s="11" t="str">
        <f t="shared" si="5"/>
        <v/>
      </c>
      <c r="Q46" s="11" t="str">
        <f t="shared" si="6"/>
        <v/>
      </c>
      <c r="R46" s="152" t="s">
        <v>383</v>
      </c>
      <c r="S46" s="158"/>
      <c r="T46" s="158"/>
      <c r="U46" s="158"/>
      <c r="V46" s="158"/>
      <c r="W46" s="159"/>
      <c r="X46" s="159"/>
    </row>
    <row r="47" spans="5:24" x14ac:dyDescent="0.25">
      <c r="E47" s="6"/>
      <c r="H47" t="str">
        <f t="shared" si="0"/>
        <v/>
      </c>
      <c r="I47" s="13" t="str">
        <f>(IF(B47=Локализация!$C$42,1,IF(B47=Локализация!$C$41,2,IF(B47=Локализация!$C$40,3,IF(B47=Локализация!$C$39,4,IF(B47=Локализация!$C$38,5,IF(OR(B47=1,B47=2,B47=3,B47=4,B47=5),B47,"")))))))</f>
        <v/>
      </c>
      <c r="J47" s="13" t="str">
        <f>(IF(C47=Локализация!$C$44,5,IF(C47=Локализация!$C$45,4,IF(C47=Локализация!$C$46,3,IF(C47=Локализация!$C$47,2,IF(C47=Локализация!$C$48,1,IF(OR(C47=1,C47=2,C47=3,C47=4,C47=5),C47,"")))))))</f>
        <v/>
      </c>
      <c r="K47" s="13" t="str">
        <f>(IF(D47=Локализация!$C$50,1,IF(D47=Локализация!$C$51,2,IF(D47=Локализация!$C$52,3,IF(D47=Локализация!$C$53,4,IF(D47=Локализация!$C$54,5,IF(OR(D47=1,D47=2,D47=3,D47=4,D47=5),D47,"")))))))</f>
        <v/>
      </c>
      <c r="L47" s="13" t="str">
        <f t="shared" si="1"/>
        <v/>
      </c>
      <c r="M47" s="11" t="str">
        <f t="shared" si="2"/>
        <v/>
      </c>
      <c r="N47" s="11" t="str">
        <f t="shared" si="3"/>
        <v/>
      </c>
      <c r="O47" s="11" t="str">
        <f t="shared" si="4"/>
        <v/>
      </c>
      <c r="P47" s="11" t="str">
        <f t="shared" si="5"/>
        <v/>
      </c>
      <c r="Q47" s="11" t="str">
        <f t="shared" si="6"/>
        <v/>
      </c>
      <c r="R47" s="152" t="s">
        <v>384</v>
      </c>
      <c r="S47" s="158"/>
      <c r="T47" s="158"/>
      <c r="U47" s="158"/>
      <c r="V47" s="158"/>
      <c r="W47" s="159"/>
      <c r="X47" s="159"/>
    </row>
    <row r="48" spans="5:24" x14ac:dyDescent="0.25">
      <c r="E48" s="6"/>
      <c r="H48" t="str">
        <f t="shared" si="0"/>
        <v/>
      </c>
      <c r="I48" s="13" t="str">
        <f>(IF(B48=Локализация!$C$42,1,IF(B48=Локализация!$C$41,2,IF(B48=Локализация!$C$40,3,IF(B48=Локализация!$C$39,4,IF(B48=Локализация!$C$38,5,IF(OR(B48=1,B48=2,B48=3,B48=4,B48=5),B48,"")))))))</f>
        <v/>
      </c>
      <c r="J48" s="13" t="str">
        <f>(IF(C48=Локализация!$C$44,5,IF(C48=Локализация!$C$45,4,IF(C48=Локализация!$C$46,3,IF(C48=Локализация!$C$47,2,IF(C48=Локализация!$C$48,1,IF(OR(C48=1,C48=2,C48=3,C48=4,C48=5),C48,"")))))))</f>
        <v/>
      </c>
      <c r="K48" s="13" t="str">
        <f>(IF(D48=Локализация!$C$50,1,IF(D48=Локализация!$C$51,2,IF(D48=Локализация!$C$52,3,IF(D48=Локализация!$C$53,4,IF(D48=Локализация!$C$54,5,IF(OR(D48=1,D48=2,D48=3,D48=4,D48=5),D48,"")))))))</f>
        <v/>
      </c>
      <c r="L48" s="13" t="str">
        <f t="shared" si="1"/>
        <v/>
      </c>
      <c r="M48" s="11" t="str">
        <f t="shared" si="2"/>
        <v/>
      </c>
      <c r="N48" s="11" t="str">
        <f t="shared" si="3"/>
        <v/>
      </c>
      <c r="O48" s="11" t="str">
        <f t="shared" si="4"/>
        <v/>
      </c>
      <c r="P48" s="11" t="str">
        <f t="shared" si="5"/>
        <v/>
      </c>
      <c r="Q48" s="11" t="str">
        <f t="shared" si="6"/>
        <v/>
      </c>
      <c r="R48" s="152" t="s">
        <v>385</v>
      </c>
      <c r="S48" s="158"/>
      <c r="T48" s="158"/>
      <c r="U48" s="158"/>
      <c r="V48" s="158">
        <v>0.95</v>
      </c>
      <c r="W48" s="159"/>
      <c r="X48" s="159">
        <v>0.95</v>
      </c>
    </row>
    <row r="49" spans="5:17" x14ac:dyDescent="0.25">
      <c r="E49" s="6"/>
      <c r="H49" t="str">
        <f t="shared" si="0"/>
        <v/>
      </c>
      <c r="I49" s="13" t="str">
        <f>(IF(B49=Локализация!$C$42,1,IF(B49=Локализация!$C$41,2,IF(B49=Локализация!$C$40,3,IF(B49=Локализация!$C$39,4,IF(B49=Локализация!$C$38,5,IF(OR(B49=1,B49=2,B49=3,B49=4,B49=5),B49,"")))))))</f>
        <v/>
      </c>
      <c r="J49" s="13" t="str">
        <f>(IF(C49=Локализация!$C$44,5,IF(C49=Локализация!$C$45,4,IF(C49=Локализация!$C$46,3,IF(C49=Локализация!$C$47,2,IF(C49=Локализация!$C$48,1,IF(OR(C49=1,C49=2,C49=3,C49=4,C49=5),C49,"")))))))</f>
        <v/>
      </c>
      <c r="K49" s="13" t="str">
        <f>(IF(D49=Локализация!$C$50,1,IF(D49=Локализация!$C$51,2,IF(D49=Локализация!$C$52,3,IF(D49=Локализация!$C$53,4,IF(D49=Локализация!$C$54,5,IF(OR(D49=1,D49=2,D49=3,D49=4,D49=5),D49,"")))))))</f>
        <v/>
      </c>
      <c r="L49" s="13" t="str">
        <f t="shared" si="1"/>
        <v/>
      </c>
      <c r="M49" s="11" t="str">
        <f t="shared" si="2"/>
        <v/>
      </c>
      <c r="N49" s="11" t="str">
        <f t="shared" si="3"/>
        <v/>
      </c>
      <c r="O49" s="11" t="str">
        <f t="shared" si="4"/>
        <v/>
      </c>
      <c r="P49" s="11" t="str">
        <f t="shared" si="5"/>
        <v/>
      </c>
      <c r="Q49" s="11" t="str">
        <f t="shared" si="6"/>
        <v/>
      </c>
    </row>
    <row r="50" spans="5:17" x14ac:dyDescent="0.25">
      <c r="E50" s="6"/>
      <c r="H50" t="str">
        <f t="shared" si="0"/>
        <v/>
      </c>
      <c r="I50" s="13" t="str">
        <f>(IF(B50=Локализация!$C$42,1,IF(B50=Локализация!$C$41,2,IF(B50=Локализация!$C$40,3,IF(B50=Локализация!$C$39,4,IF(B50=Локализация!$C$38,5,IF(OR(B50=1,B50=2,B50=3,B50=4,B50=5),B50,"")))))))</f>
        <v/>
      </c>
      <c r="J50" s="13" t="str">
        <f>(IF(C50=Локализация!$C$44,5,IF(C50=Локализация!$C$45,4,IF(C50=Локализация!$C$46,3,IF(C50=Локализация!$C$47,2,IF(C50=Локализация!$C$48,1,IF(OR(C50=1,C50=2,C50=3,C50=4,C50=5),C50,"")))))))</f>
        <v/>
      </c>
      <c r="K50" s="13" t="str">
        <f>(IF(D50=Локализация!$C$50,1,IF(D50=Локализация!$C$51,2,IF(D50=Локализация!$C$52,3,IF(D50=Локализация!$C$53,4,IF(D50=Локализация!$C$54,5,IF(OR(D50=1,D50=2,D50=3,D50=4,D50=5),D50,"")))))))</f>
        <v/>
      </c>
      <c r="L50" s="13" t="str">
        <f t="shared" si="1"/>
        <v/>
      </c>
      <c r="M50" s="11" t="str">
        <f t="shared" si="2"/>
        <v/>
      </c>
      <c r="N50" s="11" t="str">
        <f t="shared" si="3"/>
        <v/>
      </c>
      <c r="O50" s="11" t="str">
        <f t="shared" si="4"/>
        <v/>
      </c>
      <c r="P50" s="11" t="str">
        <f t="shared" si="5"/>
        <v/>
      </c>
      <c r="Q50" s="11" t="str">
        <f t="shared" si="6"/>
        <v/>
      </c>
    </row>
    <row r="51" spans="5:17" x14ac:dyDescent="0.25">
      <c r="E51" s="6"/>
      <c r="H51" t="str">
        <f t="shared" si="0"/>
        <v/>
      </c>
      <c r="I51" s="13" t="str">
        <f>(IF(B51=Локализация!$C$42,1,IF(B51=Локализация!$C$41,2,IF(B51=Локализация!$C$40,3,IF(B51=Локализация!$C$39,4,IF(B51=Локализация!$C$38,5,IF(OR(B51=1,B51=2,B51=3,B51=4,B51=5),B51,"")))))))</f>
        <v/>
      </c>
      <c r="J51" s="13" t="str">
        <f>(IF(C51=Локализация!$C$44,5,IF(C51=Локализация!$C$45,4,IF(C51=Локализация!$C$46,3,IF(C51=Локализация!$C$47,2,IF(C51=Локализация!$C$48,1,IF(OR(C51=1,C51=2,C51=3,C51=4,C51=5),C51,"")))))))</f>
        <v/>
      </c>
      <c r="K51" s="13" t="str">
        <f>(IF(D51=Локализация!$C$50,1,IF(D51=Локализация!$C$51,2,IF(D51=Локализация!$C$52,3,IF(D51=Локализация!$C$53,4,IF(D51=Локализация!$C$54,5,IF(OR(D51=1,D51=2,D51=3,D51=4,D51=5),D51,"")))))))</f>
        <v/>
      </c>
      <c r="L51" s="13" t="str">
        <f t="shared" si="1"/>
        <v/>
      </c>
      <c r="M51" s="11" t="str">
        <f t="shared" si="2"/>
        <v/>
      </c>
      <c r="N51" s="11" t="str">
        <f t="shared" si="3"/>
        <v/>
      </c>
      <c r="O51" s="11" t="str">
        <f t="shared" si="4"/>
        <v/>
      </c>
      <c r="P51" s="11" t="str">
        <f t="shared" si="5"/>
        <v/>
      </c>
      <c r="Q51" s="11" t="str">
        <f t="shared" si="6"/>
        <v/>
      </c>
    </row>
    <row r="52" spans="5:17" x14ac:dyDescent="0.25">
      <c r="E52" s="6"/>
      <c r="H52" t="str">
        <f t="shared" si="0"/>
        <v/>
      </c>
      <c r="I52" s="13" t="str">
        <f>(IF(B52=Локализация!$C$42,1,IF(B52=Локализация!$C$41,2,IF(B52=Локализация!$C$40,3,IF(B52=Локализация!$C$39,4,IF(B52=Локализация!$C$38,5,IF(OR(B52=1,B52=2,B52=3,B52=4,B52=5),B52,"")))))))</f>
        <v/>
      </c>
      <c r="J52" s="13" t="str">
        <f>(IF(C52=Локализация!$C$44,5,IF(C52=Локализация!$C$45,4,IF(C52=Локализация!$C$46,3,IF(C52=Локализация!$C$47,2,IF(C52=Локализация!$C$48,1,IF(OR(C52=1,C52=2,C52=3,C52=4,C52=5),C52,"")))))))</f>
        <v/>
      </c>
      <c r="K52" s="13" t="str">
        <f>(IF(D52=Локализация!$C$50,1,IF(D52=Локализация!$C$51,2,IF(D52=Локализация!$C$52,3,IF(D52=Локализация!$C$53,4,IF(D52=Локализация!$C$54,5,IF(OR(D52=1,D52=2,D52=3,D52=4,D52=5),D52,"")))))))</f>
        <v/>
      </c>
      <c r="L52" s="13" t="str">
        <f t="shared" si="1"/>
        <v/>
      </c>
      <c r="M52" s="11" t="str">
        <f t="shared" si="2"/>
        <v/>
      </c>
      <c r="N52" s="11" t="str">
        <f t="shared" si="3"/>
        <v/>
      </c>
      <c r="O52" s="11" t="str">
        <f t="shared" si="4"/>
        <v/>
      </c>
      <c r="P52" s="11" t="str">
        <f t="shared" si="5"/>
        <v/>
      </c>
      <c r="Q52" s="11" t="str">
        <f t="shared" si="6"/>
        <v/>
      </c>
    </row>
    <row r="53" spans="5:17" x14ac:dyDescent="0.25">
      <c r="E53" s="6"/>
      <c r="H53" t="str">
        <f t="shared" si="0"/>
        <v/>
      </c>
      <c r="I53" s="13" t="str">
        <f>(IF(B53=Локализация!$C$42,1,IF(B53=Локализация!$C$41,2,IF(B53=Локализация!$C$40,3,IF(B53=Локализация!$C$39,4,IF(B53=Локализация!$C$38,5,IF(OR(B53=1,B53=2,B53=3,B53=4,B53=5),B53,"")))))))</f>
        <v/>
      </c>
      <c r="J53" s="13" t="str">
        <f>(IF(C53=Локализация!$C$44,5,IF(C53=Локализация!$C$45,4,IF(C53=Локализация!$C$46,3,IF(C53=Локализация!$C$47,2,IF(C53=Локализация!$C$48,1,IF(OR(C53=1,C53=2,C53=3,C53=4,C53=5),C53,"")))))))</f>
        <v/>
      </c>
      <c r="K53" s="13" t="str">
        <f>(IF(D53=Локализация!$C$50,1,IF(D53=Локализация!$C$51,2,IF(D53=Локализация!$C$52,3,IF(D53=Локализация!$C$53,4,IF(D53=Локализация!$C$54,5,IF(OR(D53=1,D53=2,D53=3,D53=4,D53=5),D53,"")))))))</f>
        <v/>
      </c>
      <c r="L53" s="13" t="str">
        <f t="shared" si="1"/>
        <v/>
      </c>
      <c r="M53" s="11" t="str">
        <f t="shared" si="2"/>
        <v/>
      </c>
      <c r="N53" s="11" t="str">
        <f t="shared" si="3"/>
        <v/>
      </c>
      <c r="O53" s="11" t="str">
        <f t="shared" si="4"/>
        <v/>
      </c>
      <c r="P53" s="11" t="str">
        <f t="shared" si="5"/>
        <v/>
      </c>
      <c r="Q53" s="11" t="str">
        <f t="shared" si="6"/>
        <v/>
      </c>
    </row>
    <row r="54" spans="5:17" x14ac:dyDescent="0.25">
      <c r="E54" s="6"/>
      <c r="H54" t="str">
        <f t="shared" si="0"/>
        <v/>
      </c>
      <c r="I54" s="13" t="str">
        <f>(IF(B54=Локализация!$C$42,1,IF(B54=Локализация!$C$41,2,IF(B54=Локализация!$C$40,3,IF(B54=Локализация!$C$39,4,IF(B54=Локализация!$C$38,5,IF(OR(B54=1,B54=2,B54=3,B54=4,B54=5),B54,"")))))))</f>
        <v/>
      </c>
      <c r="J54" s="13" t="str">
        <f>(IF(C54=Локализация!$C$44,5,IF(C54=Локализация!$C$45,4,IF(C54=Локализация!$C$46,3,IF(C54=Локализация!$C$47,2,IF(C54=Локализация!$C$48,1,IF(OR(C54=1,C54=2,C54=3,C54=4,C54=5),C54,"")))))))</f>
        <v/>
      </c>
      <c r="K54" s="13" t="str">
        <f>(IF(D54=Локализация!$C$50,1,IF(D54=Локализация!$C$51,2,IF(D54=Локализация!$C$52,3,IF(D54=Локализация!$C$53,4,IF(D54=Локализация!$C$54,5,IF(OR(D54=1,D54=2,D54=3,D54=4,D54=5),D54,"")))))))</f>
        <v/>
      </c>
      <c r="L54" s="13" t="str">
        <f t="shared" si="1"/>
        <v/>
      </c>
      <c r="M54" s="11" t="str">
        <f t="shared" si="2"/>
        <v/>
      </c>
      <c r="N54" s="11" t="str">
        <f t="shared" si="3"/>
        <v/>
      </c>
      <c r="O54" s="11" t="str">
        <f t="shared" si="4"/>
        <v/>
      </c>
      <c r="P54" s="11" t="str">
        <f t="shared" si="5"/>
        <v/>
      </c>
      <c r="Q54" s="11" t="str">
        <f t="shared" si="6"/>
        <v/>
      </c>
    </row>
    <row r="55" spans="5:17" x14ac:dyDescent="0.25">
      <c r="E55" s="6"/>
      <c r="H55" t="str">
        <f t="shared" si="0"/>
        <v/>
      </c>
      <c r="I55" s="13" t="str">
        <f>(IF(B55=Локализация!$C$42,1,IF(B55=Локализация!$C$41,2,IF(B55=Локализация!$C$40,3,IF(B55=Локализация!$C$39,4,IF(B55=Локализация!$C$38,5,IF(OR(B55=1,B55=2,B55=3,B55=4,B55=5),B55,"")))))))</f>
        <v/>
      </c>
      <c r="J55" s="13" t="str">
        <f>(IF(C55=Локализация!$C$44,5,IF(C55=Локализация!$C$45,4,IF(C55=Локализация!$C$46,3,IF(C55=Локализация!$C$47,2,IF(C55=Локализация!$C$48,1,IF(OR(C55=1,C55=2,C55=3,C55=4,C55=5),C55,"")))))))</f>
        <v/>
      </c>
      <c r="K55" s="13" t="str">
        <f>(IF(D55=Локализация!$C$50,1,IF(D55=Локализация!$C$51,2,IF(D55=Локализация!$C$52,3,IF(D55=Локализация!$C$53,4,IF(D55=Локализация!$C$54,5,IF(OR(D55=1,D55=2,D55=3,D55=4,D55=5),D55,"")))))))</f>
        <v/>
      </c>
      <c r="L55" s="13" t="str">
        <f t="shared" si="1"/>
        <v/>
      </c>
      <c r="M55" s="11" t="str">
        <f t="shared" si="2"/>
        <v/>
      </c>
      <c r="N55" s="11" t="str">
        <f t="shared" si="3"/>
        <v/>
      </c>
      <c r="O55" s="11" t="str">
        <f t="shared" si="4"/>
        <v/>
      </c>
      <c r="P55" s="11" t="str">
        <f t="shared" si="5"/>
        <v/>
      </c>
      <c r="Q55" s="11" t="str">
        <f t="shared" si="6"/>
        <v/>
      </c>
    </row>
    <row r="56" spans="5:17" x14ac:dyDescent="0.25">
      <c r="E56" s="6"/>
      <c r="H56" t="str">
        <f t="shared" si="0"/>
        <v/>
      </c>
      <c r="I56" s="13" t="str">
        <f>(IF(B56=Локализация!$C$42,1,IF(B56=Локализация!$C$41,2,IF(B56=Локализация!$C$40,3,IF(B56=Локализация!$C$39,4,IF(B56=Локализация!$C$38,5,IF(OR(B56=1,B56=2,B56=3,B56=4,B56=5),B56,"")))))))</f>
        <v/>
      </c>
      <c r="J56" s="13" t="str">
        <f>(IF(C56=Локализация!$C$44,5,IF(C56=Локализация!$C$45,4,IF(C56=Локализация!$C$46,3,IF(C56=Локализация!$C$47,2,IF(C56=Локализация!$C$48,1,IF(OR(C56=1,C56=2,C56=3,C56=4,C56=5),C56,"")))))))</f>
        <v/>
      </c>
      <c r="K56" s="13" t="str">
        <f>(IF(D56=Локализация!$C$50,1,IF(D56=Локализация!$C$51,2,IF(D56=Локализация!$C$52,3,IF(D56=Локализация!$C$53,4,IF(D56=Локализация!$C$54,5,IF(OR(D56=1,D56=2,D56=3,D56=4,D56=5),D56,"")))))))</f>
        <v/>
      </c>
      <c r="L56" s="13" t="str">
        <f t="shared" si="1"/>
        <v/>
      </c>
      <c r="M56" s="11" t="str">
        <f t="shared" si="2"/>
        <v/>
      </c>
      <c r="N56" s="11" t="str">
        <f t="shared" si="3"/>
        <v/>
      </c>
      <c r="O56" s="11" t="str">
        <f t="shared" si="4"/>
        <v/>
      </c>
      <c r="P56" s="11" t="str">
        <f t="shared" si="5"/>
        <v/>
      </c>
      <c r="Q56" s="11" t="str">
        <f t="shared" si="6"/>
        <v/>
      </c>
    </row>
    <row r="57" spans="5:17" x14ac:dyDescent="0.25">
      <c r="E57" s="6"/>
      <c r="H57" t="str">
        <f t="shared" si="0"/>
        <v/>
      </c>
      <c r="I57" s="13" t="str">
        <f>(IF(B57=Локализация!$C$42,1,IF(B57=Локализация!$C$41,2,IF(B57=Локализация!$C$40,3,IF(B57=Локализация!$C$39,4,IF(B57=Локализация!$C$38,5,IF(OR(B57=1,B57=2,B57=3,B57=4,B57=5),B57,"")))))))</f>
        <v/>
      </c>
      <c r="J57" s="13" t="str">
        <f>(IF(C57=Локализация!$C$44,5,IF(C57=Локализация!$C$45,4,IF(C57=Локализация!$C$46,3,IF(C57=Локализация!$C$47,2,IF(C57=Локализация!$C$48,1,IF(OR(C57=1,C57=2,C57=3,C57=4,C57=5),C57,"")))))))</f>
        <v/>
      </c>
      <c r="K57" s="13" t="str">
        <f>(IF(D57=Локализация!$C$50,1,IF(D57=Локализация!$C$51,2,IF(D57=Локализация!$C$52,3,IF(D57=Локализация!$C$53,4,IF(D57=Локализация!$C$54,5,IF(OR(D57=1,D57=2,D57=3,D57=4,D57=5),D57,"")))))))</f>
        <v/>
      </c>
      <c r="L57" s="13" t="str">
        <f t="shared" si="1"/>
        <v/>
      </c>
      <c r="M57" s="11" t="str">
        <f t="shared" si="2"/>
        <v/>
      </c>
      <c r="N57" s="11" t="str">
        <f t="shared" si="3"/>
        <v/>
      </c>
      <c r="O57" s="11" t="str">
        <f t="shared" si="4"/>
        <v/>
      </c>
      <c r="P57" s="11" t="str">
        <f t="shared" si="5"/>
        <v/>
      </c>
      <c r="Q57" s="11" t="str">
        <f t="shared" si="6"/>
        <v/>
      </c>
    </row>
    <row r="58" spans="5:17" x14ac:dyDescent="0.25">
      <c r="E58" s="6"/>
      <c r="H58" t="str">
        <f t="shared" si="0"/>
        <v/>
      </c>
      <c r="I58" s="13" t="str">
        <f>(IF(B58=Локализация!$C$42,1,IF(B58=Локализация!$C$41,2,IF(B58=Локализация!$C$40,3,IF(B58=Локализация!$C$39,4,IF(B58=Локализация!$C$38,5,IF(OR(B58=1,B58=2,B58=3,B58=4,B58=5),B58,"")))))))</f>
        <v/>
      </c>
      <c r="J58" s="13" t="str">
        <f>(IF(C58=Локализация!$C$44,5,IF(C58=Локализация!$C$45,4,IF(C58=Локализация!$C$46,3,IF(C58=Локализация!$C$47,2,IF(C58=Локализация!$C$48,1,IF(OR(C58=1,C58=2,C58=3,C58=4,C58=5),C58,"")))))))</f>
        <v/>
      </c>
      <c r="K58" s="13" t="str">
        <f>(IF(D58=Локализация!$C$50,1,IF(D58=Локализация!$C$51,2,IF(D58=Локализация!$C$52,3,IF(D58=Локализация!$C$53,4,IF(D58=Локализация!$C$54,5,IF(OR(D58=1,D58=2,D58=3,D58=4,D58=5),D58,"")))))))</f>
        <v/>
      </c>
      <c r="L58" s="13" t="str">
        <f t="shared" si="1"/>
        <v/>
      </c>
      <c r="M58" s="11" t="str">
        <f t="shared" si="2"/>
        <v/>
      </c>
      <c r="N58" s="11" t="str">
        <f t="shared" si="3"/>
        <v/>
      </c>
      <c r="O58" s="11" t="str">
        <f t="shared" si="4"/>
        <v/>
      </c>
      <c r="P58" s="11" t="str">
        <f t="shared" si="5"/>
        <v/>
      </c>
      <c r="Q58" s="11" t="str">
        <f t="shared" si="6"/>
        <v/>
      </c>
    </row>
    <row r="59" spans="5:17" x14ac:dyDescent="0.25">
      <c r="E59" s="6"/>
      <c r="H59" t="str">
        <f t="shared" si="0"/>
        <v/>
      </c>
      <c r="I59" s="13" t="str">
        <f>(IF(B59=Локализация!$C$42,1,IF(B59=Локализация!$C$41,2,IF(B59=Локализация!$C$40,3,IF(B59=Локализация!$C$39,4,IF(B59=Локализация!$C$38,5,IF(OR(B59=1,B59=2,B59=3,B59=4,B59=5),B59,"")))))))</f>
        <v/>
      </c>
      <c r="J59" s="13" t="str">
        <f>(IF(C59=Локализация!$C$44,5,IF(C59=Локализация!$C$45,4,IF(C59=Локализация!$C$46,3,IF(C59=Локализация!$C$47,2,IF(C59=Локализация!$C$48,1,IF(OR(C59=1,C59=2,C59=3,C59=4,C59=5),C59,"")))))))</f>
        <v/>
      </c>
      <c r="K59" s="13" t="str">
        <f>(IF(D59=Локализация!$C$50,1,IF(D59=Локализация!$C$51,2,IF(D59=Локализация!$C$52,3,IF(D59=Локализация!$C$53,4,IF(D59=Локализация!$C$54,5,IF(OR(D59=1,D59=2,D59=3,D59=4,D59=5),D59,"")))))))</f>
        <v/>
      </c>
      <c r="L59" s="13" t="str">
        <f t="shared" si="1"/>
        <v/>
      </c>
      <c r="M59" s="11" t="str">
        <f t="shared" si="2"/>
        <v/>
      </c>
      <c r="N59" s="11" t="str">
        <f t="shared" si="3"/>
        <v/>
      </c>
      <c r="O59" s="11" t="str">
        <f t="shared" si="4"/>
        <v/>
      </c>
      <c r="P59" s="11" t="str">
        <f t="shared" si="5"/>
        <v/>
      </c>
      <c r="Q59" s="11" t="str">
        <f t="shared" si="6"/>
        <v/>
      </c>
    </row>
    <row r="60" spans="5:17" x14ac:dyDescent="0.25">
      <c r="E60" s="6"/>
      <c r="H60" t="str">
        <f t="shared" si="0"/>
        <v/>
      </c>
      <c r="I60" s="13" t="str">
        <f>(IF(B60=Локализация!$C$42,1,IF(B60=Локализация!$C$41,2,IF(B60=Локализация!$C$40,3,IF(B60=Локализация!$C$39,4,IF(B60=Локализация!$C$38,5,IF(OR(B60=1,B60=2,B60=3,B60=4,B60=5),B60,"")))))))</f>
        <v/>
      </c>
      <c r="J60" s="13" t="str">
        <f>(IF(C60=Локализация!$C$44,5,IF(C60=Локализация!$C$45,4,IF(C60=Локализация!$C$46,3,IF(C60=Локализация!$C$47,2,IF(C60=Локализация!$C$48,1,IF(OR(C60=1,C60=2,C60=3,C60=4,C60=5),C60,"")))))))</f>
        <v/>
      </c>
      <c r="K60" s="13" t="str">
        <f>(IF(D60=Локализация!$C$50,1,IF(D60=Локализация!$C$51,2,IF(D60=Локализация!$C$52,3,IF(D60=Локализация!$C$53,4,IF(D60=Локализация!$C$54,5,IF(OR(D60=1,D60=2,D60=3,D60=4,D60=5),D60,"")))))))</f>
        <v/>
      </c>
      <c r="L60" s="13" t="str">
        <f t="shared" si="1"/>
        <v/>
      </c>
      <c r="M60" s="11" t="str">
        <f t="shared" si="2"/>
        <v/>
      </c>
      <c r="N60" s="11" t="str">
        <f t="shared" si="3"/>
        <v/>
      </c>
      <c r="O60" s="11" t="str">
        <f t="shared" si="4"/>
        <v/>
      </c>
      <c r="P60" s="11" t="str">
        <f t="shared" si="5"/>
        <v/>
      </c>
      <c r="Q60" s="11" t="str">
        <f t="shared" si="6"/>
        <v/>
      </c>
    </row>
    <row r="61" spans="5:17" x14ac:dyDescent="0.25">
      <c r="E61" s="6"/>
      <c r="H61" t="str">
        <f t="shared" si="0"/>
        <v/>
      </c>
      <c r="I61" s="13" t="str">
        <f>(IF(B61=Локализация!$C$42,1,IF(B61=Локализация!$C$41,2,IF(B61=Локализация!$C$40,3,IF(B61=Локализация!$C$39,4,IF(B61=Локализация!$C$38,5,IF(OR(B61=1,B61=2,B61=3,B61=4,B61=5),B61,"")))))))</f>
        <v/>
      </c>
      <c r="J61" s="13" t="str">
        <f>(IF(C61=Локализация!$C$44,5,IF(C61=Локализация!$C$45,4,IF(C61=Локализация!$C$46,3,IF(C61=Локализация!$C$47,2,IF(C61=Локализация!$C$48,1,IF(OR(C61=1,C61=2,C61=3,C61=4,C61=5),C61,"")))))))</f>
        <v/>
      </c>
      <c r="K61" s="13" t="str">
        <f>(IF(D61=Локализация!$C$50,1,IF(D61=Локализация!$C$51,2,IF(D61=Локализация!$C$52,3,IF(D61=Локализация!$C$53,4,IF(D61=Локализация!$C$54,5,IF(OR(D61=1,D61=2,D61=3,D61=4,D61=5),D61,"")))))))</f>
        <v/>
      </c>
      <c r="L61" s="13" t="str">
        <f t="shared" si="1"/>
        <v/>
      </c>
      <c r="M61" s="11" t="str">
        <f t="shared" si="2"/>
        <v/>
      </c>
      <c r="N61" s="11" t="str">
        <f t="shared" si="3"/>
        <v/>
      </c>
      <c r="O61" s="11" t="str">
        <f t="shared" si="4"/>
        <v/>
      </c>
      <c r="P61" s="11" t="str">
        <f t="shared" si="5"/>
        <v/>
      </c>
      <c r="Q61" s="11" t="str">
        <f t="shared" si="6"/>
        <v/>
      </c>
    </row>
    <row r="62" spans="5:17" x14ac:dyDescent="0.25">
      <c r="E62" s="6"/>
      <c r="H62" t="str">
        <f t="shared" si="0"/>
        <v/>
      </c>
      <c r="I62" s="13" t="str">
        <f>(IF(B62=Локализация!$C$42,1,IF(B62=Локализация!$C$41,2,IF(B62=Локализация!$C$40,3,IF(B62=Локализация!$C$39,4,IF(B62=Локализация!$C$38,5,IF(OR(B62=1,B62=2,B62=3,B62=4,B62=5),B62,"")))))))</f>
        <v/>
      </c>
      <c r="J62" s="13" t="str">
        <f>(IF(C62=Локализация!$C$44,5,IF(C62=Локализация!$C$45,4,IF(C62=Локализация!$C$46,3,IF(C62=Локализация!$C$47,2,IF(C62=Локализация!$C$48,1,IF(OR(C62=1,C62=2,C62=3,C62=4,C62=5),C62,"")))))))</f>
        <v/>
      </c>
      <c r="K62" s="13" t="str">
        <f>(IF(D62=Локализация!$C$50,1,IF(D62=Локализация!$C$51,2,IF(D62=Локализация!$C$52,3,IF(D62=Локализация!$C$53,4,IF(D62=Локализация!$C$54,5,IF(OR(D62=1,D62=2,D62=3,D62=4,D62=5),D62,"")))))))</f>
        <v/>
      </c>
      <c r="L62" s="13" t="str">
        <f t="shared" si="1"/>
        <v/>
      </c>
      <c r="M62" s="11" t="str">
        <f t="shared" si="2"/>
        <v/>
      </c>
      <c r="N62" s="11" t="str">
        <f t="shared" si="3"/>
        <v/>
      </c>
      <c r="O62" s="11" t="str">
        <f t="shared" si="4"/>
        <v/>
      </c>
      <c r="P62" s="11" t="str">
        <f t="shared" si="5"/>
        <v/>
      </c>
      <c r="Q62" s="11" t="str">
        <f t="shared" si="6"/>
        <v/>
      </c>
    </row>
    <row r="63" spans="5:17" x14ac:dyDescent="0.25">
      <c r="E63" s="6"/>
      <c r="H63" t="str">
        <f t="shared" si="0"/>
        <v/>
      </c>
      <c r="I63" s="13" t="str">
        <f>(IF(B63=Локализация!$C$42,1,IF(B63=Локализация!$C$41,2,IF(B63=Локализация!$C$40,3,IF(B63=Локализация!$C$39,4,IF(B63=Локализация!$C$38,5,IF(OR(B63=1,B63=2,B63=3,B63=4,B63=5),B63,"")))))))</f>
        <v/>
      </c>
      <c r="J63" s="13" t="str">
        <f>(IF(C63=Локализация!$C$44,5,IF(C63=Локализация!$C$45,4,IF(C63=Локализация!$C$46,3,IF(C63=Локализация!$C$47,2,IF(C63=Локализация!$C$48,1,IF(OR(C63=1,C63=2,C63=3,C63=4,C63=5),C63,"")))))))</f>
        <v/>
      </c>
      <c r="K63" s="13" t="str">
        <f>(IF(D63=Локализация!$C$50,1,IF(D63=Локализация!$C$51,2,IF(D63=Локализация!$C$52,3,IF(D63=Локализация!$C$53,4,IF(D63=Локализация!$C$54,5,IF(OR(D63=1,D63=2,D63=3,D63=4,D63=5),D63,"")))))))</f>
        <v/>
      </c>
      <c r="L63" s="13" t="str">
        <f t="shared" si="1"/>
        <v/>
      </c>
      <c r="M63" s="11" t="str">
        <f t="shared" si="2"/>
        <v/>
      </c>
      <c r="N63" s="11" t="str">
        <f t="shared" si="3"/>
        <v/>
      </c>
      <c r="O63" s="11" t="str">
        <f t="shared" si="4"/>
        <v/>
      </c>
      <c r="P63" s="11" t="str">
        <f t="shared" si="5"/>
        <v/>
      </c>
      <c r="Q63" s="11" t="str">
        <f t="shared" si="6"/>
        <v/>
      </c>
    </row>
    <row r="64" spans="5:17" x14ac:dyDescent="0.25">
      <c r="E64" s="6"/>
      <c r="H64" t="str">
        <f t="shared" si="0"/>
        <v/>
      </c>
      <c r="I64" s="13" t="str">
        <f>(IF(B64=Локализация!$C$42,1,IF(B64=Локализация!$C$41,2,IF(B64=Локализация!$C$40,3,IF(B64=Локализация!$C$39,4,IF(B64=Локализация!$C$38,5,IF(OR(B64=1,B64=2,B64=3,B64=4,B64=5),B64,"")))))))</f>
        <v/>
      </c>
      <c r="J64" s="13" t="str">
        <f>(IF(C64=Локализация!$C$44,5,IF(C64=Локализация!$C$45,4,IF(C64=Локализация!$C$46,3,IF(C64=Локализация!$C$47,2,IF(C64=Локализация!$C$48,1,IF(OR(C64=1,C64=2,C64=3,C64=4,C64=5),C64,"")))))))</f>
        <v/>
      </c>
      <c r="K64" s="13" t="str">
        <f>(IF(D64=Локализация!$C$50,1,IF(D64=Локализация!$C$51,2,IF(D64=Локализация!$C$52,3,IF(D64=Локализация!$C$53,4,IF(D64=Локализация!$C$54,5,IF(OR(D64=1,D64=2,D64=3,D64=4,D64=5),D64,"")))))))</f>
        <v/>
      </c>
      <c r="L64" s="13" t="str">
        <f t="shared" si="1"/>
        <v/>
      </c>
      <c r="M64" s="11" t="str">
        <f t="shared" si="2"/>
        <v/>
      </c>
      <c r="N64" s="11" t="str">
        <f t="shared" si="3"/>
        <v/>
      </c>
      <c r="O64" s="11" t="str">
        <f t="shared" si="4"/>
        <v/>
      </c>
      <c r="P64" s="11" t="str">
        <f t="shared" si="5"/>
        <v/>
      </c>
      <c r="Q64" s="11" t="str">
        <f t="shared" si="6"/>
        <v/>
      </c>
    </row>
    <row r="65" spans="5:17" x14ac:dyDescent="0.25">
      <c r="E65" s="6"/>
      <c r="H65" t="str">
        <f t="shared" si="0"/>
        <v/>
      </c>
      <c r="I65" s="13" t="str">
        <f>(IF(B65=Локализация!$C$42,1,IF(B65=Локализация!$C$41,2,IF(B65=Локализация!$C$40,3,IF(B65=Локализация!$C$39,4,IF(B65=Локализация!$C$38,5,IF(OR(B65=1,B65=2,B65=3,B65=4,B65=5),B65,"")))))))</f>
        <v/>
      </c>
      <c r="J65" s="13" t="str">
        <f>(IF(C65=Локализация!$C$44,5,IF(C65=Локализация!$C$45,4,IF(C65=Локализация!$C$46,3,IF(C65=Локализация!$C$47,2,IF(C65=Локализация!$C$48,1,IF(OR(C65=1,C65=2,C65=3,C65=4,C65=5),C65,"")))))))</f>
        <v/>
      </c>
      <c r="K65" s="13" t="str">
        <f>(IF(D65=Локализация!$C$50,1,IF(D65=Локализация!$C$51,2,IF(D65=Локализация!$C$52,3,IF(D65=Локализация!$C$53,4,IF(D65=Локализация!$C$54,5,IF(OR(D65=1,D65=2,D65=3,D65=4,D65=5),D65,"")))))))</f>
        <v/>
      </c>
      <c r="L65" s="13" t="str">
        <f t="shared" si="1"/>
        <v/>
      </c>
      <c r="M65" s="11" t="str">
        <f t="shared" si="2"/>
        <v/>
      </c>
      <c r="N65" s="11" t="str">
        <f t="shared" si="3"/>
        <v/>
      </c>
      <c r="O65" s="11" t="str">
        <f t="shared" si="4"/>
        <v/>
      </c>
      <c r="P65" s="11" t="str">
        <f t="shared" si="5"/>
        <v/>
      </c>
      <c r="Q65" s="11" t="str">
        <f t="shared" si="6"/>
        <v/>
      </c>
    </row>
    <row r="66" spans="5:17" x14ac:dyDescent="0.25">
      <c r="E66" s="6"/>
      <c r="H66" t="str">
        <f t="shared" si="0"/>
        <v/>
      </c>
      <c r="I66" s="13" t="str">
        <f>(IF(B66=Локализация!$C$42,1,IF(B66=Локализация!$C$41,2,IF(B66=Локализация!$C$40,3,IF(B66=Локализация!$C$39,4,IF(B66=Локализация!$C$38,5,IF(OR(B66=1,B66=2,B66=3,B66=4,B66=5),B66,"")))))))</f>
        <v/>
      </c>
      <c r="J66" s="13" t="str">
        <f>(IF(C66=Локализация!$C$44,5,IF(C66=Локализация!$C$45,4,IF(C66=Локализация!$C$46,3,IF(C66=Локализация!$C$47,2,IF(C66=Локализация!$C$48,1,IF(OR(C66=1,C66=2,C66=3,C66=4,C66=5),C66,"")))))))</f>
        <v/>
      </c>
      <c r="K66" s="13" t="str">
        <f>(IF(D66=Локализация!$C$50,1,IF(D66=Локализация!$C$51,2,IF(D66=Локализация!$C$52,3,IF(D66=Локализация!$C$53,4,IF(D66=Локализация!$C$54,5,IF(OR(D66=1,D66=2,D66=3,D66=4,D66=5),D66,"")))))))</f>
        <v/>
      </c>
      <c r="L66" s="13" t="str">
        <f t="shared" si="1"/>
        <v/>
      </c>
      <c r="M66" s="11" t="str">
        <f t="shared" si="2"/>
        <v/>
      </c>
      <c r="N66" s="11" t="str">
        <f t="shared" si="3"/>
        <v/>
      </c>
      <c r="O66" s="11" t="str">
        <f t="shared" si="4"/>
        <v/>
      </c>
      <c r="P66" s="11" t="str">
        <f t="shared" si="5"/>
        <v/>
      </c>
      <c r="Q66" s="11" t="str">
        <f t="shared" si="6"/>
        <v/>
      </c>
    </row>
    <row r="67" spans="5:17" x14ac:dyDescent="0.25">
      <c r="E67" s="6"/>
      <c r="H67" t="str">
        <f t="shared" ref="H67:H130" si="11">IF(I67="","",AVERAGE(I67:K67))</f>
        <v/>
      </c>
      <c r="I67" s="13" t="str">
        <f>(IF(B67=Локализация!$C$42,1,IF(B67=Локализация!$C$41,2,IF(B67=Локализация!$C$40,3,IF(B67=Локализация!$C$39,4,IF(B67=Локализация!$C$38,5,IF(OR(B67=1,B67=2,B67=3,B67=4,B67=5),B67,"")))))))</f>
        <v/>
      </c>
      <c r="J67" s="13" t="str">
        <f>(IF(C67=Локализация!$C$44,5,IF(C67=Локализация!$C$45,4,IF(C67=Локализация!$C$46,3,IF(C67=Локализация!$C$47,2,IF(C67=Локализация!$C$48,1,IF(OR(C67=1,C67=2,C67=3,C67=4,C67=5),C67,"")))))))</f>
        <v/>
      </c>
      <c r="K67" s="13" t="str">
        <f>(IF(D67=Локализация!$C$50,1,IF(D67=Локализация!$C$51,2,IF(D67=Локализация!$C$52,3,IF(D67=Локализация!$C$53,4,IF(D67=Локализация!$C$54,5,IF(OR(D67=1,D67=2,D67=3,D67=4,D67=5),D67,"")))))))</f>
        <v/>
      </c>
      <c r="L67" s="13" t="str">
        <f t="shared" si="1"/>
        <v/>
      </c>
      <c r="M67" s="11" t="str">
        <f t="shared" si="2"/>
        <v/>
      </c>
      <c r="N67" s="11" t="str">
        <f t="shared" si="3"/>
        <v/>
      </c>
      <c r="O67" s="11" t="str">
        <f t="shared" si="4"/>
        <v/>
      </c>
      <c r="P67" s="11" t="str">
        <f t="shared" si="5"/>
        <v/>
      </c>
      <c r="Q67" s="11" t="str">
        <f t="shared" si="6"/>
        <v/>
      </c>
    </row>
    <row r="68" spans="5:17" x14ac:dyDescent="0.25">
      <c r="E68" s="6"/>
      <c r="H68" t="str">
        <f t="shared" si="11"/>
        <v/>
      </c>
      <c r="I68" s="13" t="str">
        <f>(IF(B68=Локализация!$C$42,1,IF(B68=Локализация!$C$41,2,IF(B68=Локализация!$C$40,3,IF(B68=Локализация!$C$39,4,IF(B68=Локализация!$C$38,5,IF(OR(B68=1,B68=2,B68=3,B68=4,B68=5),B68,"")))))))</f>
        <v/>
      </c>
      <c r="J68" s="13" t="str">
        <f>(IF(C68=Локализация!$C$44,5,IF(C68=Локализация!$C$45,4,IF(C68=Локализация!$C$46,3,IF(C68=Локализация!$C$47,2,IF(C68=Локализация!$C$48,1,IF(OR(C68=1,C68=2,C68=3,C68=4,C68=5),C68,"")))))))</f>
        <v/>
      </c>
      <c r="K68" s="13" t="str">
        <f>(IF(D68=Локализация!$C$50,1,IF(D68=Локализация!$C$51,2,IF(D68=Локализация!$C$52,3,IF(D68=Локализация!$C$53,4,IF(D68=Локализация!$C$54,5,IF(OR(D68=1,D68=2,D68=3,D68=4,D68=5),D68,"")))))))</f>
        <v/>
      </c>
      <c r="L68" s="13" t="str">
        <f t="shared" si="1"/>
        <v/>
      </c>
      <c r="M68" s="11" t="str">
        <f t="shared" si="2"/>
        <v/>
      </c>
      <c r="N68" s="11" t="str">
        <f t="shared" si="3"/>
        <v/>
      </c>
      <c r="O68" s="11" t="str">
        <f t="shared" si="4"/>
        <v/>
      </c>
      <c r="P68" s="11" t="str">
        <f t="shared" si="5"/>
        <v/>
      </c>
      <c r="Q68" s="11" t="str">
        <f t="shared" si="6"/>
        <v/>
      </c>
    </row>
    <row r="69" spans="5:17" x14ac:dyDescent="0.25">
      <c r="E69" s="6"/>
      <c r="H69" t="str">
        <f t="shared" si="11"/>
        <v/>
      </c>
      <c r="I69" s="13" t="str">
        <f>(IF(B69=Локализация!$C$42,1,IF(B69=Локализация!$C$41,2,IF(B69=Локализация!$C$40,3,IF(B69=Локализация!$C$39,4,IF(B69=Локализация!$C$38,5,IF(OR(B69=1,B69=2,B69=3,B69=4,B69=5),B69,"")))))))</f>
        <v/>
      </c>
      <c r="J69" s="13" t="str">
        <f>(IF(C69=Локализация!$C$44,5,IF(C69=Локализация!$C$45,4,IF(C69=Локализация!$C$46,3,IF(C69=Локализация!$C$47,2,IF(C69=Локализация!$C$48,1,IF(OR(C69=1,C69=2,C69=3,C69=4,C69=5),C69,"")))))))</f>
        <v/>
      </c>
      <c r="K69" s="13" t="str">
        <f>(IF(D69=Локализация!$C$50,1,IF(D69=Локализация!$C$51,2,IF(D69=Локализация!$C$52,3,IF(D69=Локализация!$C$53,4,IF(D69=Локализация!$C$54,5,IF(OR(D69=1,D69=2,D69=3,D69=4,D69=5),D69,"")))))))</f>
        <v/>
      </c>
      <c r="L69" s="13" t="str">
        <f t="shared" si="1"/>
        <v/>
      </c>
      <c r="M69" s="11" t="str">
        <f t="shared" si="2"/>
        <v/>
      </c>
      <c r="N69" s="11" t="str">
        <f t="shared" si="3"/>
        <v/>
      </c>
      <c r="O69" s="11" t="str">
        <f t="shared" si="4"/>
        <v/>
      </c>
      <c r="P69" s="11" t="str">
        <f t="shared" si="5"/>
        <v/>
      </c>
      <c r="Q69" s="11" t="str">
        <f t="shared" si="6"/>
        <v/>
      </c>
    </row>
    <row r="70" spans="5:17" x14ac:dyDescent="0.25">
      <c r="E70" s="6"/>
      <c r="H70" t="str">
        <f t="shared" si="11"/>
        <v/>
      </c>
      <c r="I70" s="13" t="str">
        <f>(IF(B70=Локализация!$C$42,1,IF(B70=Локализация!$C$41,2,IF(B70=Локализация!$C$40,3,IF(B70=Локализация!$C$39,4,IF(B70=Локализация!$C$38,5,IF(OR(B70=1,B70=2,B70=3,B70=4,B70=5),B70,"")))))))</f>
        <v/>
      </c>
      <c r="J70" s="13" t="str">
        <f>(IF(C70=Локализация!$C$44,5,IF(C70=Локализация!$C$45,4,IF(C70=Локализация!$C$46,3,IF(C70=Локализация!$C$47,2,IF(C70=Локализация!$C$48,1,IF(OR(C70=1,C70=2,C70=3,C70=4,C70=5),C70,"")))))))</f>
        <v/>
      </c>
      <c r="K70" s="13" t="str">
        <f>(IF(D70=Локализация!$C$50,1,IF(D70=Локализация!$C$51,2,IF(D70=Локализация!$C$52,3,IF(D70=Локализация!$C$53,4,IF(D70=Локализация!$C$54,5,IF(OR(D70=1,D70=2,D70=3,D70=4,D70=5),D70,"")))))))</f>
        <v/>
      </c>
      <c r="L70" s="13" t="str">
        <f t="shared" si="1"/>
        <v/>
      </c>
      <c r="M70" s="11" t="str">
        <f t="shared" si="2"/>
        <v/>
      </c>
      <c r="N70" s="11" t="str">
        <f t="shared" si="3"/>
        <v/>
      </c>
      <c r="O70" s="11" t="str">
        <f t="shared" si="4"/>
        <v/>
      </c>
      <c r="P70" s="11" t="str">
        <f t="shared" si="5"/>
        <v/>
      </c>
      <c r="Q70" s="11" t="str">
        <f t="shared" si="6"/>
        <v/>
      </c>
    </row>
    <row r="71" spans="5:17" x14ac:dyDescent="0.25">
      <c r="E71" s="6"/>
      <c r="H71" t="str">
        <f t="shared" si="11"/>
        <v/>
      </c>
      <c r="I71" s="13" t="str">
        <f>(IF(B71=Локализация!$C$42,1,IF(B71=Локализация!$C$41,2,IF(B71=Локализация!$C$40,3,IF(B71=Локализация!$C$39,4,IF(B71=Локализация!$C$38,5,IF(OR(B71=1,B71=2,B71=3,B71=4,B71=5),B71,"")))))))</f>
        <v/>
      </c>
      <c r="J71" s="13" t="str">
        <f>(IF(C71=Локализация!$C$44,5,IF(C71=Локализация!$C$45,4,IF(C71=Локализация!$C$46,3,IF(C71=Локализация!$C$47,2,IF(C71=Локализация!$C$48,1,IF(OR(C71=1,C71=2,C71=3,C71=4,C71=5),C71,"")))))))</f>
        <v/>
      </c>
      <c r="K71" s="13" t="str">
        <f>(IF(D71=Локализация!$C$50,1,IF(D71=Локализация!$C$51,2,IF(D71=Локализация!$C$52,3,IF(D71=Локализация!$C$53,4,IF(D71=Локализация!$C$54,5,IF(OR(D71=1,D71=2,D71=3,D71=4,D71=5),D71,"")))))))</f>
        <v/>
      </c>
      <c r="L71" s="13" t="str">
        <f t="shared" si="1"/>
        <v/>
      </c>
      <c r="M71" s="11" t="str">
        <f t="shared" si="2"/>
        <v/>
      </c>
      <c r="N71" s="11" t="str">
        <f t="shared" si="3"/>
        <v/>
      </c>
      <c r="O71" s="11" t="str">
        <f t="shared" si="4"/>
        <v/>
      </c>
      <c r="P71" s="11" t="str">
        <f t="shared" si="5"/>
        <v/>
      </c>
      <c r="Q71" s="11" t="str">
        <f t="shared" si="6"/>
        <v/>
      </c>
    </row>
    <row r="72" spans="5:17" x14ac:dyDescent="0.25">
      <c r="E72" s="6"/>
      <c r="H72" t="str">
        <f t="shared" si="11"/>
        <v/>
      </c>
      <c r="I72" s="13" t="str">
        <f>(IF(B72=Локализация!$C$42,1,IF(B72=Локализация!$C$41,2,IF(B72=Локализация!$C$40,3,IF(B72=Локализация!$C$39,4,IF(B72=Локализация!$C$38,5,IF(OR(B72=1,B72=2,B72=3,B72=4,B72=5),B72,"")))))))</f>
        <v/>
      </c>
      <c r="J72" s="13" t="str">
        <f>(IF(C72=Локализация!$C$44,5,IF(C72=Локализация!$C$45,4,IF(C72=Локализация!$C$46,3,IF(C72=Локализация!$C$47,2,IF(C72=Локализация!$C$48,1,IF(OR(C72=1,C72=2,C72=3,C72=4,C72=5),C72,"")))))))</f>
        <v/>
      </c>
      <c r="K72" s="13" t="str">
        <f>(IF(D72=Локализация!$C$50,1,IF(D72=Локализация!$C$51,2,IF(D72=Локализация!$C$52,3,IF(D72=Локализация!$C$53,4,IF(D72=Локализация!$C$54,5,IF(OR(D72=1,D72=2,D72=3,D72=4,D72=5),D72,"")))))))</f>
        <v/>
      </c>
      <c r="L72" s="13" t="str">
        <f t="shared" si="1"/>
        <v/>
      </c>
      <c r="M72" s="11" t="str">
        <f t="shared" si="2"/>
        <v/>
      </c>
      <c r="N72" s="11" t="str">
        <f t="shared" si="3"/>
        <v/>
      </c>
      <c r="O72" s="11" t="str">
        <f t="shared" si="4"/>
        <v/>
      </c>
      <c r="P72" s="11" t="str">
        <f t="shared" si="5"/>
        <v/>
      </c>
      <c r="Q72" s="11" t="str">
        <f t="shared" si="6"/>
        <v/>
      </c>
    </row>
    <row r="73" spans="5:17" x14ac:dyDescent="0.25">
      <c r="E73" s="6"/>
      <c r="H73" t="str">
        <f t="shared" si="11"/>
        <v/>
      </c>
      <c r="I73" s="13" t="str">
        <f>(IF(B73=Локализация!$C$42,1,IF(B73=Локализация!$C$41,2,IF(B73=Локализация!$C$40,3,IF(B73=Локализация!$C$39,4,IF(B73=Локализация!$C$38,5,IF(OR(B73=1,B73=2,B73=3,B73=4,B73=5),B73,"")))))))</f>
        <v/>
      </c>
      <c r="J73" s="13" t="str">
        <f>(IF(C73=Локализация!$C$44,5,IF(C73=Локализация!$C$45,4,IF(C73=Локализация!$C$46,3,IF(C73=Локализация!$C$47,2,IF(C73=Локализация!$C$48,1,IF(OR(C73=1,C73=2,C73=3,C73=4,C73=5),C73,"")))))))</f>
        <v/>
      </c>
      <c r="K73" s="13" t="str">
        <f>(IF(D73=Локализация!$C$50,1,IF(D73=Локализация!$C$51,2,IF(D73=Локализация!$C$52,3,IF(D73=Локализация!$C$53,4,IF(D73=Локализация!$C$54,5,IF(OR(D73=1,D73=2,D73=3,D73=4,D73=5),D73,"")))))))</f>
        <v/>
      </c>
      <c r="L73" s="13" t="str">
        <f t="shared" ref="L73:L136" si="12">IF(F68="","",(IF(F68="*","*",(((F68-V$40)/V$39)*-1))))</f>
        <v/>
      </c>
      <c r="M73" s="11" t="str">
        <f t="shared" ref="M73:M136" si="13">IF(E68=0,"",F68)</f>
        <v/>
      </c>
      <c r="N73" s="11" t="str">
        <f t="shared" ref="N73:N136" si="14">IF(H68&gt;3.9999,M73,"")</f>
        <v/>
      </c>
      <c r="O73" s="11" t="str">
        <f t="shared" ref="O73:O136" si="15">IF(F68=0,"",LN(F68))</f>
        <v/>
      </c>
      <c r="P73" s="11" t="str">
        <f t="shared" ref="P73:P136" si="16">IF(O73="","",((O73-$Q$2)/$P$2)*-1)</f>
        <v/>
      </c>
      <c r="Q73" s="11" t="str">
        <f t="shared" ref="Q73:Q136" si="17">IF(H68="","",(IF(H68="*","*",((H68-$U$40)/$U$39))))</f>
        <v/>
      </c>
    </row>
    <row r="74" spans="5:17" x14ac:dyDescent="0.25">
      <c r="E74" s="6"/>
      <c r="H74" t="str">
        <f t="shared" si="11"/>
        <v/>
      </c>
      <c r="I74" s="13" t="str">
        <f>(IF(B74=Локализация!$C$42,1,IF(B74=Локализация!$C$41,2,IF(B74=Локализация!$C$40,3,IF(B74=Локализация!$C$39,4,IF(B74=Локализация!$C$38,5,IF(OR(B74=1,B74=2,B74=3,B74=4,B74=5),B74,"")))))))</f>
        <v/>
      </c>
      <c r="J74" s="13" t="str">
        <f>(IF(C74=Локализация!$C$44,5,IF(C74=Локализация!$C$45,4,IF(C74=Локализация!$C$46,3,IF(C74=Локализация!$C$47,2,IF(C74=Локализация!$C$48,1,IF(OR(C74=1,C74=2,C74=3,C74=4,C74=5),C74,"")))))))</f>
        <v/>
      </c>
      <c r="K74" s="13" t="str">
        <f>(IF(D74=Локализация!$C$50,1,IF(D74=Локализация!$C$51,2,IF(D74=Локализация!$C$52,3,IF(D74=Локализация!$C$53,4,IF(D74=Локализация!$C$54,5,IF(OR(D74=1,D74=2,D74=3,D74=4,D74=5),D74,"")))))))</f>
        <v/>
      </c>
      <c r="L74" s="13" t="str">
        <f t="shared" si="12"/>
        <v/>
      </c>
      <c r="M74" s="11" t="str">
        <f t="shared" si="13"/>
        <v/>
      </c>
      <c r="N74" s="11" t="str">
        <f t="shared" si="14"/>
        <v/>
      </c>
      <c r="O74" s="11" t="str">
        <f t="shared" si="15"/>
        <v/>
      </c>
      <c r="P74" s="11" t="str">
        <f t="shared" si="16"/>
        <v/>
      </c>
      <c r="Q74" s="11" t="str">
        <f t="shared" si="17"/>
        <v/>
      </c>
    </row>
    <row r="75" spans="5:17" x14ac:dyDescent="0.25">
      <c r="E75" s="6"/>
      <c r="H75" t="str">
        <f t="shared" si="11"/>
        <v/>
      </c>
      <c r="I75" s="13" t="str">
        <f>(IF(B75=Локализация!$C$42,1,IF(B75=Локализация!$C$41,2,IF(B75=Локализация!$C$40,3,IF(B75=Локализация!$C$39,4,IF(B75=Локализация!$C$38,5,IF(OR(B75=1,B75=2,B75=3,B75=4,B75=5),B75,"")))))))</f>
        <v/>
      </c>
      <c r="J75" s="13" t="str">
        <f>(IF(C75=Локализация!$C$44,5,IF(C75=Локализация!$C$45,4,IF(C75=Локализация!$C$46,3,IF(C75=Локализация!$C$47,2,IF(C75=Локализация!$C$48,1,IF(OR(C75=1,C75=2,C75=3,C75=4,C75=5),C75,"")))))))</f>
        <v/>
      </c>
      <c r="K75" s="13" t="str">
        <f>(IF(D75=Локализация!$C$50,1,IF(D75=Локализация!$C$51,2,IF(D75=Локализация!$C$52,3,IF(D75=Локализация!$C$53,4,IF(D75=Локализация!$C$54,5,IF(OR(D75=1,D75=2,D75=3,D75=4,D75=5),D75,"")))))))</f>
        <v/>
      </c>
      <c r="L75" s="13" t="str">
        <f t="shared" si="12"/>
        <v/>
      </c>
      <c r="M75" s="11" t="str">
        <f t="shared" si="13"/>
        <v/>
      </c>
      <c r="N75" s="11" t="str">
        <f t="shared" si="14"/>
        <v/>
      </c>
      <c r="O75" s="11" t="str">
        <f t="shared" si="15"/>
        <v/>
      </c>
      <c r="P75" s="11" t="str">
        <f t="shared" si="16"/>
        <v/>
      </c>
      <c r="Q75" s="11" t="str">
        <f t="shared" si="17"/>
        <v/>
      </c>
    </row>
    <row r="76" spans="5:17" x14ac:dyDescent="0.25">
      <c r="E76" s="6"/>
      <c r="H76" t="str">
        <f t="shared" si="11"/>
        <v/>
      </c>
      <c r="I76" s="13" t="str">
        <f>(IF(B76=Локализация!$C$42,1,IF(B76=Локализация!$C$41,2,IF(B76=Локализация!$C$40,3,IF(B76=Локализация!$C$39,4,IF(B76=Локализация!$C$38,5,IF(OR(B76=1,B76=2,B76=3,B76=4,B76=5),B76,"")))))))</f>
        <v/>
      </c>
      <c r="J76" s="13" t="str">
        <f>(IF(C76=Локализация!$C$44,5,IF(C76=Локализация!$C$45,4,IF(C76=Локализация!$C$46,3,IF(C76=Локализация!$C$47,2,IF(C76=Локализация!$C$48,1,IF(OR(C76=1,C76=2,C76=3,C76=4,C76=5),C76,"")))))))</f>
        <v/>
      </c>
      <c r="K76" s="13" t="str">
        <f>(IF(D76=Локализация!$C$50,1,IF(D76=Локализация!$C$51,2,IF(D76=Локализация!$C$52,3,IF(D76=Локализация!$C$53,4,IF(D76=Локализация!$C$54,5,IF(OR(D76=1,D76=2,D76=3,D76=4,D76=5),D76,"")))))))</f>
        <v/>
      </c>
      <c r="L76" s="13" t="str">
        <f t="shared" si="12"/>
        <v/>
      </c>
      <c r="M76" s="11" t="str">
        <f t="shared" si="13"/>
        <v/>
      </c>
      <c r="N76" s="11" t="str">
        <f t="shared" si="14"/>
        <v/>
      </c>
      <c r="O76" s="11" t="str">
        <f t="shared" si="15"/>
        <v/>
      </c>
      <c r="P76" s="11" t="str">
        <f t="shared" si="16"/>
        <v/>
      </c>
      <c r="Q76" s="11" t="str">
        <f t="shared" si="17"/>
        <v/>
      </c>
    </row>
    <row r="77" spans="5:17" x14ac:dyDescent="0.25">
      <c r="E77" s="6"/>
      <c r="H77" t="str">
        <f t="shared" si="11"/>
        <v/>
      </c>
      <c r="I77" s="13" t="str">
        <f>(IF(B77=Локализация!$C$42,1,IF(B77=Локализация!$C$41,2,IF(B77=Локализация!$C$40,3,IF(B77=Локализация!$C$39,4,IF(B77=Локализация!$C$38,5,IF(OR(B77=1,B77=2,B77=3,B77=4,B77=5),B77,"")))))))</f>
        <v/>
      </c>
      <c r="J77" s="13" t="str">
        <f>(IF(C77=Локализация!$C$44,5,IF(C77=Локализация!$C$45,4,IF(C77=Локализация!$C$46,3,IF(C77=Локализация!$C$47,2,IF(C77=Локализация!$C$48,1,IF(OR(C77=1,C77=2,C77=3,C77=4,C77=5),C77,"")))))))</f>
        <v/>
      </c>
      <c r="K77" s="13" t="str">
        <f>(IF(D77=Локализация!$C$50,1,IF(D77=Локализация!$C$51,2,IF(D77=Локализация!$C$52,3,IF(D77=Локализация!$C$53,4,IF(D77=Локализация!$C$54,5,IF(OR(D77=1,D77=2,D77=3,D77=4,D77=5),D77,"")))))))</f>
        <v/>
      </c>
      <c r="L77" s="13" t="str">
        <f t="shared" si="12"/>
        <v/>
      </c>
      <c r="M77" s="11" t="str">
        <f t="shared" si="13"/>
        <v/>
      </c>
      <c r="N77" s="11" t="str">
        <f t="shared" si="14"/>
        <v/>
      </c>
      <c r="O77" s="11" t="str">
        <f t="shared" si="15"/>
        <v/>
      </c>
      <c r="P77" s="11" t="str">
        <f t="shared" si="16"/>
        <v/>
      </c>
      <c r="Q77" s="11" t="str">
        <f t="shared" si="17"/>
        <v/>
      </c>
    </row>
    <row r="78" spans="5:17" x14ac:dyDescent="0.25">
      <c r="E78" s="6"/>
      <c r="H78" t="str">
        <f t="shared" si="11"/>
        <v/>
      </c>
      <c r="I78" s="13" t="str">
        <f>(IF(B78=Локализация!$C$42,1,IF(B78=Локализация!$C$41,2,IF(B78=Локализация!$C$40,3,IF(B78=Локализация!$C$39,4,IF(B78=Локализация!$C$38,5,IF(OR(B78=1,B78=2,B78=3,B78=4,B78=5),B78,"")))))))</f>
        <v/>
      </c>
      <c r="J78" s="13" t="str">
        <f>(IF(C78=Локализация!$C$44,5,IF(C78=Локализация!$C$45,4,IF(C78=Локализация!$C$46,3,IF(C78=Локализация!$C$47,2,IF(C78=Локализация!$C$48,1,IF(OR(C78=1,C78=2,C78=3,C78=4,C78=5),C78,"")))))))</f>
        <v/>
      </c>
      <c r="K78" s="13" t="str">
        <f>(IF(D78=Локализация!$C$50,1,IF(D78=Локализация!$C$51,2,IF(D78=Локализация!$C$52,3,IF(D78=Локализация!$C$53,4,IF(D78=Локализация!$C$54,5,IF(OR(D78=1,D78=2,D78=3,D78=4,D78=5),D78,"")))))))</f>
        <v/>
      </c>
      <c r="L78" s="13" t="str">
        <f t="shared" si="12"/>
        <v/>
      </c>
      <c r="M78" s="11" t="str">
        <f t="shared" si="13"/>
        <v/>
      </c>
      <c r="N78" s="11" t="str">
        <f t="shared" si="14"/>
        <v/>
      </c>
      <c r="O78" s="11" t="str">
        <f t="shared" si="15"/>
        <v/>
      </c>
      <c r="P78" s="11" t="str">
        <f t="shared" si="16"/>
        <v/>
      </c>
      <c r="Q78" s="11" t="str">
        <f t="shared" si="17"/>
        <v/>
      </c>
    </row>
    <row r="79" spans="5:17" x14ac:dyDescent="0.25">
      <c r="E79" s="6"/>
      <c r="H79" t="str">
        <f t="shared" si="11"/>
        <v/>
      </c>
      <c r="I79" s="13" t="str">
        <f>(IF(B79=Локализация!$C$42,1,IF(B79=Локализация!$C$41,2,IF(B79=Локализация!$C$40,3,IF(B79=Локализация!$C$39,4,IF(B79=Локализация!$C$38,5,IF(OR(B79=1,B79=2,B79=3,B79=4,B79=5),B79,"")))))))</f>
        <v/>
      </c>
      <c r="J79" s="13" t="str">
        <f>(IF(C79=Локализация!$C$44,5,IF(C79=Локализация!$C$45,4,IF(C79=Локализация!$C$46,3,IF(C79=Локализация!$C$47,2,IF(C79=Локализация!$C$48,1,IF(OR(C79=1,C79=2,C79=3,C79=4,C79=5),C79,"")))))))</f>
        <v/>
      </c>
      <c r="K79" s="13" t="str">
        <f>(IF(D79=Локализация!$C$50,1,IF(D79=Локализация!$C$51,2,IF(D79=Локализация!$C$52,3,IF(D79=Локализация!$C$53,4,IF(D79=Локализация!$C$54,5,IF(OR(D79=1,D79=2,D79=3,D79=4,D79=5),D79,"")))))))</f>
        <v/>
      </c>
      <c r="L79" s="13" t="str">
        <f t="shared" si="12"/>
        <v/>
      </c>
      <c r="M79" s="11" t="str">
        <f t="shared" si="13"/>
        <v/>
      </c>
      <c r="N79" s="11" t="str">
        <f t="shared" si="14"/>
        <v/>
      </c>
      <c r="O79" s="11" t="str">
        <f t="shared" si="15"/>
        <v/>
      </c>
      <c r="P79" s="11" t="str">
        <f t="shared" si="16"/>
        <v/>
      </c>
      <c r="Q79" s="11" t="str">
        <f t="shared" si="17"/>
        <v/>
      </c>
    </row>
    <row r="80" spans="5:17" x14ac:dyDescent="0.25">
      <c r="E80" s="6"/>
      <c r="H80" t="str">
        <f t="shared" si="11"/>
        <v/>
      </c>
      <c r="I80" s="13" t="str">
        <f>(IF(B80=Локализация!$C$42,1,IF(B80=Локализация!$C$41,2,IF(B80=Локализация!$C$40,3,IF(B80=Локализация!$C$39,4,IF(B80=Локализация!$C$38,5,IF(OR(B80=1,B80=2,B80=3,B80=4,B80=5),B80,"")))))))</f>
        <v/>
      </c>
      <c r="J80" s="13" t="str">
        <f>(IF(C80=Локализация!$C$44,5,IF(C80=Локализация!$C$45,4,IF(C80=Локализация!$C$46,3,IF(C80=Локализация!$C$47,2,IF(C80=Локализация!$C$48,1,IF(OR(C80=1,C80=2,C80=3,C80=4,C80=5),C80,"")))))))</f>
        <v/>
      </c>
      <c r="K80" s="13" t="str">
        <f>(IF(D80=Локализация!$C$50,1,IF(D80=Локализация!$C$51,2,IF(D80=Локализация!$C$52,3,IF(D80=Локализация!$C$53,4,IF(D80=Локализация!$C$54,5,IF(OR(D80=1,D80=2,D80=3,D80=4,D80=5),D80,"")))))))</f>
        <v/>
      </c>
      <c r="L80" s="13" t="str">
        <f t="shared" si="12"/>
        <v/>
      </c>
      <c r="M80" s="11" t="str">
        <f t="shared" si="13"/>
        <v/>
      </c>
      <c r="N80" s="11" t="str">
        <f t="shared" si="14"/>
        <v/>
      </c>
      <c r="O80" s="11" t="str">
        <f t="shared" si="15"/>
        <v/>
      </c>
      <c r="P80" s="11" t="str">
        <f t="shared" si="16"/>
        <v/>
      </c>
      <c r="Q80" s="11" t="str">
        <f t="shared" si="17"/>
        <v/>
      </c>
    </row>
    <row r="81" spans="5:17" x14ac:dyDescent="0.25">
      <c r="E81" s="6"/>
      <c r="H81" t="str">
        <f t="shared" si="11"/>
        <v/>
      </c>
      <c r="I81" s="13" t="str">
        <f>(IF(B81=Локализация!$C$42,1,IF(B81=Локализация!$C$41,2,IF(B81=Локализация!$C$40,3,IF(B81=Локализация!$C$39,4,IF(B81=Локализация!$C$38,5,IF(OR(B81=1,B81=2,B81=3,B81=4,B81=5),B81,"")))))))</f>
        <v/>
      </c>
      <c r="J81" s="13" t="str">
        <f>(IF(C81=Локализация!$C$44,5,IF(C81=Локализация!$C$45,4,IF(C81=Локализация!$C$46,3,IF(C81=Локализация!$C$47,2,IF(C81=Локализация!$C$48,1,IF(OR(C81=1,C81=2,C81=3,C81=4,C81=5),C81,"")))))))</f>
        <v/>
      </c>
      <c r="K81" s="13" t="str">
        <f>(IF(D81=Локализация!$C$50,1,IF(D81=Локализация!$C$51,2,IF(D81=Локализация!$C$52,3,IF(D81=Локализация!$C$53,4,IF(D81=Локализация!$C$54,5,IF(OR(D81=1,D81=2,D81=3,D81=4,D81=5),D81,"")))))))</f>
        <v/>
      </c>
      <c r="L81" s="13" t="str">
        <f t="shared" si="12"/>
        <v/>
      </c>
      <c r="M81" s="11" t="str">
        <f t="shared" si="13"/>
        <v/>
      </c>
      <c r="N81" s="11" t="str">
        <f t="shared" si="14"/>
        <v/>
      </c>
      <c r="O81" s="11" t="str">
        <f t="shared" si="15"/>
        <v/>
      </c>
      <c r="P81" s="11" t="str">
        <f t="shared" si="16"/>
        <v/>
      </c>
      <c r="Q81" s="11" t="str">
        <f t="shared" si="17"/>
        <v/>
      </c>
    </row>
    <row r="82" spans="5:17" x14ac:dyDescent="0.25">
      <c r="E82" s="6"/>
      <c r="H82" t="str">
        <f t="shared" si="11"/>
        <v/>
      </c>
      <c r="I82" s="13" t="str">
        <f>(IF(B82=Локализация!$C$42,1,IF(B82=Локализация!$C$41,2,IF(B82=Локализация!$C$40,3,IF(B82=Локализация!$C$39,4,IF(B82=Локализация!$C$38,5,IF(OR(B82=1,B82=2,B82=3,B82=4,B82=5),B82,"")))))))</f>
        <v/>
      </c>
      <c r="J82" s="13" t="str">
        <f>(IF(C82=Локализация!$C$44,5,IF(C82=Локализация!$C$45,4,IF(C82=Локализация!$C$46,3,IF(C82=Локализация!$C$47,2,IF(C82=Локализация!$C$48,1,IF(OR(C82=1,C82=2,C82=3,C82=4,C82=5),C82,"")))))))</f>
        <v/>
      </c>
      <c r="K82" s="13" t="str">
        <f>(IF(D82=Локализация!$C$50,1,IF(D82=Локализация!$C$51,2,IF(D82=Локализация!$C$52,3,IF(D82=Локализация!$C$53,4,IF(D82=Локализация!$C$54,5,IF(OR(D82=1,D82=2,D82=3,D82=4,D82=5),D82,"")))))))</f>
        <v/>
      </c>
      <c r="L82" s="13" t="str">
        <f t="shared" si="12"/>
        <v/>
      </c>
      <c r="M82" s="11" t="str">
        <f t="shared" si="13"/>
        <v/>
      </c>
      <c r="N82" s="11" t="str">
        <f t="shared" si="14"/>
        <v/>
      </c>
      <c r="O82" s="11" t="str">
        <f t="shared" si="15"/>
        <v/>
      </c>
      <c r="P82" s="11" t="str">
        <f t="shared" si="16"/>
        <v/>
      </c>
      <c r="Q82" s="11" t="str">
        <f t="shared" si="17"/>
        <v/>
      </c>
    </row>
    <row r="83" spans="5:17" x14ac:dyDescent="0.25">
      <c r="E83" s="6"/>
      <c r="H83" t="str">
        <f t="shared" si="11"/>
        <v/>
      </c>
      <c r="I83" s="13" t="str">
        <f>(IF(B83=Локализация!$C$42,1,IF(B83=Локализация!$C$41,2,IF(B83=Локализация!$C$40,3,IF(B83=Локализация!$C$39,4,IF(B83=Локализация!$C$38,5,IF(OR(B83=1,B83=2,B83=3,B83=4,B83=5),B83,"")))))))</f>
        <v/>
      </c>
      <c r="J83" s="13" t="str">
        <f>(IF(C83=Локализация!$C$44,5,IF(C83=Локализация!$C$45,4,IF(C83=Локализация!$C$46,3,IF(C83=Локализация!$C$47,2,IF(C83=Локализация!$C$48,1,IF(OR(C83=1,C83=2,C83=3,C83=4,C83=5),C83,"")))))))</f>
        <v/>
      </c>
      <c r="K83" s="13" t="str">
        <f>(IF(D83=Локализация!$C$50,1,IF(D83=Локализация!$C$51,2,IF(D83=Локализация!$C$52,3,IF(D83=Локализация!$C$53,4,IF(D83=Локализация!$C$54,5,IF(OR(D83=1,D83=2,D83=3,D83=4,D83=5),D83,"")))))))</f>
        <v/>
      </c>
      <c r="L83" s="13" t="str">
        <f t="shared" si="12"/>
        <v/>
      </c>
      <c r="M83" s="11" t="str">
        <f t="shared" si="13"/>
        <v/>
      </c>
      <c r="N83" s="11" t="str">
        <f t="shared" si="14"/>
        <v/>
      </c>
      <c r="O83" s="11" t="str">
        <f t="shared" si="15"/>
        <v/>
      </c>
      <c r="P83" s="11" t="str">
        <f t="shared" si="16"/>
        <v/>
      </c>
      <c r="Q83" s="11" t="str">
        <f t="shared" si="17"/>
        <v/>
      </c>
    </row>
    <row r="84" spans="5:17" x14ac:dyDescent="0.25">
      <c r="E84" s="6"/>
      <c r="H84" t="str">
        <f t="shared" si="11"/>
        <v/>
      </c>
      <c r="I84" s="13" t="str">
        <f>(IF(B84=Локализация!$C$42,1,IF(B84=Локализация!$C$41,2,IF(B84=Локализация!$C$40,3,IF(B84=Локализация!$C$39,4,IF(B84=Локализация!$C$38,5,IF(OR(B84=1,B84=2,B84=3,B84=4,B84=5),B84,"")))))))</f>
        <v/>
      </c>
      <c r="J84" s="13" t="str">
        <f>(IF(C84=Локализация!$C$44,5,IF(C84=Локализация!$C$45,4,IF(C84=Локализация!$C$46,3,IF(C84=Локализация!$C$47,2,IF(C84=Локализация!$C$48,1,IF(OR(C84=1,C84=2,C84=3,C84=4,C84=5),C84,"")))))))</f>
        <v/>
      </c>
      <c r="K84" s="13" t="str">
        <f>(IF(D84=Локализация!$C$50,1,IF(D84=Локализация!$C$51,2,IF(D84=Локализация!$C$52,3,IF(D84=Локализация!$C$53,4,IF(D84=Локализация!$C$54,5,IF(OR(D84=1,D84=2,D84=3,D84=4,D84=5),D84,"")))))))</f>
        <v/>
      </c>
      <c r="L84" s="13" t="str">
        <f t="shared" si="12"/>
        <v/>
      </c>
      <c r="M84" s="11" t="str">
        <f t="shared" si="13"/>
        <v/>
      </c>
      <c r="N84" s="11" t="str">
        <f t="shared" si="14"/>
        <v/>
      </c>
      <c r="O84" s="11" t="str">
        <f t="shared" si="15"/>
        <v/>
      </c>
      <c r="P84" s="11" t="str">
        <f t="shared" si="16"/>
        <v/>
      </c>
      <c r="Q84" s="11" t="str">
        <f t="shared" si="17"/>
        <v/>
      </c>
    </row>
    <row r="85" spans="5:17" x14ac:dyDescent="0.25">
      <c r="E85" s="6"/>
      <c r="H85" t="str">
        <f t="shared" si="11"/>
        <v/>
      </c>
      <c r="I85" s="13" t="str">
        <f>(IF(B85=Локализация!$C$42,1,IF(B85=Локализация!$C$41,2,IF(B85=Локализация!$C$40,3,IF(B85=Локализация!$C$39,4,IF(B85=Локализация!$C$38,5,IF(OR(B85=1,B85=2,B85=3,B85=4,B85=5),B85,"")))))))</f>
        <v/>
      </c>
      <c r="J85" s="13" t="str">
        <f>(IF(C85=Локализация!$C$44,5,IF(C85=Локализация!$C$45,4,IF(C85=Локализация!$C$46,3,IF(C85=Локализация!$C$47,2,IF(C85=Локализация!$C$48,1,IF(OR(C85=1,C85=2,C85=3,C85=4,C85=5),C85,"")))))))</f>
        <v/>
      </c>
      <c r="K85" s="13" t="str">
        <f>(IF(D85=Локализация!$C$50,1,IF(D85=Локализация!$C$51,2,IF(D85=Локализация!$C$52,3,IF(D85=Локализация!$C$53,4,IF(D85=Локализация!$C$54,5,IF(OR(D85=1,D85=2,D85=3,D85=4,D85=5),D85,"")))))))</f>
        <v/>
      </c>
      <c r="L85" s="13" t="str">
        <f t="shared" si="12"/>
        <v/>
      </c>
      <c r="M85" s="11" t="str">
        <f t="shared" si="13"/>
        <v/>
      </c>
      <c r="N85" s="11" t="str">
        <f t="shared" si="14"/>
        <v/>
      </c>
      <c r="O85" s="11" t="str">
        <f t="shared" si="15"/>
        <v/>
      </c>
      <c r="P85" s="11" t="str">
        <f t="shared" si="16"/>
        <v/>
      </c>
      <c r="Q85" s="11" t="str">
        <f t="shared" si="17"/>
        <v/>
      </c>
    </row>
    <row r="86" spans="5:17" x14ac:dyDescent="0.25">
      <c r="E86" s="6"/>
      <c r="H86" t="str">
        <f t="shared" si="11"/>
        <v/>
      </c>
      <c r="I86" s="13" t="str">
        <f>(IF(B86=Локализация!$C$42,1,IF(B86=Локализация!$C$41,2,IF(B86=Локализация!$C$40,3,IF(B86=Локализация!$C$39,4,IF(B86=Локализация!$C$38,5,IF(OR(B86=1,B86=2,B86=3,B86=4,B86=5),B86,"")))))))</f>
        <v/>
      </c>
      <c r="J86" s="13" t="str">
        <f>(IF(C86=Локализация!$C$44,5,IF(C86=Локализация!$C$45,4,IF(C86=Локализация!$C$46,3,IF(C86=Локализация!$C$47,2,IF(C86=Локализация!$C$48,1,IF(OR(C86=1,C86=2,C86=3,C86=4,C86=5),C86,"")))))))</f>
        <v/>
      </c>
      <c r="K86" s="13" t="str">
        <f>(IF(D86=Локализация!$C$50,1,IF(D86=Локализация!$C$51,2,IF(D86=Локализация!$C$52,3,IF(D86=Локализация!$C$53,4,IF(D86=Локализация!$C$54,5,IF(OR(D86=1,D86=2,D86=3,D86=4,D86=5),D86,"")))))))</f>
        <v/>
      </c>
      <c r="L86" s="13" t="str">
        <f t="shared" si="12"/>
        <v/>
      </c>
      <c r="M86" s="11" t="str">
        <f t="shared" si="13"/>
        <v/>
      </c>
      <c r="N86" s="11" t="str">
        <f t="shared" si="14"/>
        <v/>
      </c>
      <c r="O86" s="11" t="str">
        <f t="shared" si="15"/>
        <v/>
      </c>
      <c r="P86" s="11" t="str">
        <f t="shared" si="16"/>
        <v/>
      </c>
      <c r="Q86" s="11" t="str">
        <f t="shared" si="17"/>
        <v/>
      </c>
    </row>
    <row r="87" spans="5:17" x14ac:dyDescent="0.25">
      <c r="E87" s="6"/>
      <c r="H87" t="str">
        <f t="shared" si="11"/>
        <v/>
      </c>
      <c r="I87" s="13" t="str">
        <f>(IF(B87=Локализация!$C$42,1,IF(B87=Локализация!$C$41,2,IF(B87=Локализация!$C$40,3,IF(B87=Локализация!$C$39,4,IF(B87=Локализация!$C$38,5,IF(OR(B87=1,B87=2,B87=3,B87=4,B87=5),B87,"")))))))</f>
        <v/>
      </c>
      <c r="J87" s="13" t="str">
        <f>(IF(C87=Локализация!$C$44,5,IF(C87=Локализация!$C$45,4,IF(C87=Локализация!$C$46,3,IF(C87=Локализация!$C$47,2,IF(C87=Локализация!$C$48,1,IF(OR(C87=1,C87=2,C87=3,C87=4,C87=5),C87,"")))))))</f>
        <v/>
      </c>
      <c r="K87" s="13" t="str">
        <f>(IF(D87=Локализация!$C$50,1,IF(D87=Локализация!$C$51,2,IF(D87=Локализация!$C$52,3,IF(D87=Локализация!$C$53,4,IF(D87=Локализация!$C$54,5,IF(OR(D87=1,D87=2,D87=3,D87=4,D87=5),D87,"")))))))</f>
        <v/>
      </c>
      <c r="L87" s="13" t="str">
        <f t="shared" si="12"/>
        <v/>
      </c>
      <c r="M87" s="11" t="str">
        <f t="shared" si="13"/>
        <v/>
      </c>
      <c r="N87" s="11" t="str">
        <f t="shared" si="14"/>
        <v/>
      </c>
      <c r="O87" s="11" t="str">
        <f t="shared" si="15"/>
        <v/>
      </c>
      <c r="P87" s="11" t="str">
        <f t="shared" si="16"/>
        <v/>
      </c>
      <c r="Q87" s="11" t="str">
        <f t="shared" si="17"/>
        <v/>
      </c>
    </row>
    <row r="88" spans="5:17" x14ac:dyDescent="0.25">
      <c r="E88" s="6"/>
      <c r="H88" t="str">
        <f t="shared" si="11"/>
        <v/>
      </c>
      <c r="I88" s="13" t="str">
        <f>(IF(B88=Локализация!$C$42,1,IF(B88=Локализация!$C$41,2,IF(B88=Локализация!$C$40,3,IF(B88=Локализация!$C$39,4,IF(B88=Локализация!$C$38,5,IF(OR(B88=1,B88=2,B88=3,B88=4,B88=5),B88,"")))))))</f>
        <v/>
      </c>
      <c r="J88" s="13" t="str">
        <f>(IF(C88=Локализация!$C$44,5,IF(C88=Локализация!$C$45,4,IF(C88=Локализация!$C$46,3,IF(C88=Локализация!$C$47,2,IF(C88=Локализация!$C$48,1,IF(OR(C88=1,C88=2,C88=3,C88=4,C88=5),C88,"")))))))</f>
        <v/>
      </c>
      <c r="K88" s="13" t="str">
        <f>(IF(D88=Локализация!$C$50,1,IF(D88=Локализация!$C$51,2,IF(D88=Локализация!$C$52,3,IF(D88=Локализация!$C$53,4,IF(D88=Локализация!$C$54,5,IF(OR(D88=1,D88=2,D88=3,D88=4,D88=5),D88,"")))))))</f>
        <v/>
      </c>
      <c r="L88" s="13" t="str">
        <f t="shared" si="12"/>
        <v/>
      </c>
      <c r="M88" s="11" t="str">
        <f t="shared" si="13"/>
        <v/>
      </c>
      <c r="N88" s="11" t="str">
        <f t="shared" si="14"/>
        <v/>
      </c>
      <c r="O88" s="11" t="str">
        <f t="shared" si="15"/>
        <v/>
      </c>
      <c r="P88" s="11" t="str">
        <f t="shared" si="16"/>
        <v/>
      </c>
      <c r="Q88" s="11" t="str">
        <f t="shared" si="17"/>
        <v/>
      </c>
    </row>
    <row r="89" spans="5:17" x14ac:dyDescent="0.25">
      <c r="E89" s="6"/>
      <c r="H89" t="str">
        <f t="shared" si="11"/>
        <v/>
      </c>
      <c r="I89" s="13" t="str">
        <f>(IF(B89=Локализация!$C$42,1,IF(B89=Локализация!$C$41,2,IF(B89=Локализация!$C$40,3,IF(B89=Локализация!$C$39,4,IF(B89=Локализация!$C$38,5,IF(OR(B89=1,B89=2,B89=3,B89=4,B89=5),B89,"")))))))</f>
        <v/>
      </c>
      <c r="J89" s="13" t="str">
        <f>(IF(C89=Локализация!$C$44,5,IF(C89=Локализация!$C$45,4,IF(C89=Локализация!$C$46,3,IF(C89=Локализация!$C$47,2,IF(C89=Локализация!$C$48,1,IF(OR(C89=1,C89=2,C89=3,C89=4,C89=5),C89,"")))))))</f>
        <v/>
      </c>
      <c r="K89" s="13" t="str">
        <f>(IF(D89=Локализация!$C$50,1,IF(D89=Локализация!$C$51,2,IF(D89=Локализация!$C$52,3,IF(D89=Локализация!$C$53,4,IF(D89=Локализация!$C$54,5,IF(OR(D89=1,D89=2,D89=3,D89=4,D89=5),D89,"")))))))</f>
        <v/>
      </c>
      <c r="L89" s="13" t="str">
        <f t="shared" si="12"/>
        <v/>
      </c>
      <c r="M89" s="11" t="str">
        <f t="shared" si="13"/>
        <v/>
      </c>
      <c r="N89" s="11" t="str">
        <f t="shared" si="14"/>
        <v/>
      </c>
      <c r="O89" s="11" t="str">
        <f t="shared" si="15"/>
        <v/>
      </c>
      <c r="P89" s="11" t="str">
        <f t="shared" si="16"/>
        <v/>
      </c>
      <c r="Q89" s="11" t="str">
        <f t="shared" si="17"/>
        <v/>
      </c>
    </row>
    <row r="90" spans="5:17" x14ac:dyDescent="0.25">
      <c r="E90" s="6"/>
      <c r="H90" t="str">
        <f t="shared" si="11"/>
        <v/>
      </c>
      <c r="I90" s="13" t="str">
        <f>(IF(B90=Локализация!$C$42,1,IF(B90=Локализация!$C$41,2,IF(B90=Локализация!$C$40,3,IF(B90=Локализация!$C$39,4,IF(B90=Локализация!$C$38,5,IF(OR(B90=1,B90=2,B90=3,B90=4,B90=5),B90,"")))))))</f>
        <v/>
      </c>
      <c r="J90" s="13" t="str">
        <f>(IF(C90=Локализация!$C$44,5,IF(C90=Локализация!$C$45,4,IF(C90=Локализация!$C$46,3,IF(C90=Локализация!$C$47,2,IF(C90=Локализация!$C$48,1,IF(OR(C90=1,C90=2,C90=3,C90=4,C90=5),C90,"")))))))</f>
        <v/>
      </c>
      <c r="K90" s="13" t="str">
        <f>(IF(D90=Локализация!$C$50,1,IF(D90=Локализация!$C$51,2,IF(D90=Локализация!$C$52,3,IF(D90=Локализация!$C$53,4,IF(D90=Локализация!$C$54,5,IF(OR(D90=1,D90=2,D90=3,D90=4,D90=5),D90,"")))))))</f>
        <v/>
      </c>
      <c r="L90" s="13" t="str">
        <f t="shared" si="12"/>
        <v/>
      </c>
      <c r="M90" s="11" t="str">
        <f t="shared" si="13"/>
        <v/>
      </c>
      <c r="N90" s="11" t="str">
        <f t="shared" si="14"/>
        <v/>
      </c>
      <c r="O90" s="11" t="str">
        <f t="shared" si="15"/>
        <v/>
      </c>
      <c r="P90" s="11" t="str">
        <f t="shared" si="16"/>
        <v/>
      </c>
      <c r="Q90" s="11" t="str">
        <f t="shared" si="17"/>
        <v/>
      </c>
    </row>
    <row r="91" spans="5:17" x14ac:dyDescent="0.25">
      <c r="E91" s="6"/>
      <c r="H91" t="str">
        <f t="shared" si="11"/>
        <v/>
      </c>
      <c r="I91" s="13" t="str">
        <f>(IF(B91=Локализация!$C$42,1,IF(B91=Локализация!$C$41,2,IF(B91=Локализация!$C$40,3,IF(B91=Локализация!$C$39,4,IF(B91=Локализация!$C$38,5,IF(OR(B91=1,B91=2,B91=3,B91=4,B91=5),B91,"")))))))</f>
        <v/>
      </c>
      <c r="J91" s="13" t="str">
        <f>(IF(C91=Локализация!$C$44,5,IF(C91=Локализация!$C$45,4,IF(C91=Локализация!$C$46,3,IF(C91=Локализация!$C$47,2,IF(C91=Локализация!$C$48,1,IF(OR(C91=1,C91=2,C91=3,C91=4,C91=5),C91,"")))))))</f>
        <v/>
      </c>
      <c r="K91" s="13" t="str">
        <f>(IF(D91=Локализация!$C$50,1,IF(D91=Локализация!$C$51,2,IF(D91=Локализация!$C$52,3,IF(D91=Локализация!$C$53,4,IF(D91=Локализация!$C$54,5,IF(OR(D91=1,D91=2,D91=3,D91=4,D91=5),D91,"")))))))</f>
        <v/>
      </c>
      <c r="L91" s="13" t="str">
        <f t="shared" si="12"/>
        <v/>
      </c>
      <c r="M91" s="11" t="str">
        <f t="shared" si="13"/>
        <v/>
      </c>
      <c r="N91" s="11" t="str">
        <f t="shared" si="14"/>
        <v/>
      </c>
      <c r="O91" s="11" t="str">
        <f t="shared" si="15"/>
        <v/>
      </c>
      <c r="P91" s="11" t="str">
        <f t="shared" si="16"/>
        <v/>
      </c>
      <c r="Q91" s="11" t="str">
        <f t="shared" si="17"/>
        <v/>
      </c>
    </row>
    <row r="92" spans="5:17" x14ac:dyDescent="0.25">
      <c r="E92" s="6"/>
      <c r="H92" t="str">
        <f t="shared" si="11"/>
        <v/>
      </c>
      <c r="I92" s="13" t="str">
        <f>(IF(B92=Локализация!$C$42,1,IF(B92=Локализация!$C$41,2,IF(B92=Локализация!$C$40,3,IF(B92=Локализация!$C$39,4,IF(B92=Локализация!$C$38,5,IF(OR(B92=1,B92=2,B92=3,B92=4,B92=5),B92,"")))))))</f>
        <v/>
      </c>
      <c r="J92" s="13" t="str">
        <f>(IF(C92=Локализация!$C$44,5,IF(C92=Локализация!$C$45,4,IF(C92=Локализация!$C$46,3,IF(C92=Локализация!$C$47,2,IF(C92=Локализация!$C$48,1,IF(OR(C92=1,C92=2,C92=3,C92=4,C92=5),C92,"")))))))</f>
        <v/>
      </c>
      <c r="K92" s="13" t="str">
        <f>(IF(D92=Локализация!$C$50,1,IF(D92=Локализация!$C$51,2,IF(D92=Локализация!$C$52,3,IF(D92=Локализация!$C$53,4,IF(D92=Локализация!$C$54,5,IF(OR(D92=1,D92=2,D92=3,D92=4,D92=5),D92,"")))))))</f>
        <v/>
      </c>
      <c r="L92" s="13" t="str">
        <f t="shared" si="12"/>
        <v/>
      </c>
      <c r="M92" s="11" t="str">
        <f t="shared" si="13"/>
        <v/>
      </c>
      <c r="N92" s="11" t="str">
        <f t="shared" si="14"/>
        <v/>
      </c>
      <c r="O92" s="11" t="str">
        <f t="shared" si="15"/>
        <v/>
      </c>
      <c r="P92" s="11" t="str">
        <f t="shared" si="16"/>
        <v/>
      </c>
      <c r="Q92" s="11" t="str">
        <f t="shared" si="17"/>
        <v/>
      </c>
    </row>
    <row r="93" spans="5:17" x14ac:dyDescent="0.25">
      <c r="E93" s="6"/>
      <c r="H93" t="str">
        <f t="shared" si="11"/>
        <v/>
      </c>
      <c r="I93" s="13" t="str">
        <f>(IF(B93=Локализация!$C$42,1,IF(B93=Локализация!$C$41,2,IF(B93=Локализация!$C$40,3,IF(B93=Локализация!$C$39,4,IF(B93=Локализация!$C$38,5,IF(OR(B93=1,B93=2,B93=3,B93=4,B93=5),B93,"")))))))</f>
        <v/>
      </c>
      <c r="J93" s="13" t="str">
        <f>(IF(C93=Локализация!$C$44,5,IF(C93=Локализация!$C$45,4,IF(C93=Локализация!$C$46,3,IF(C93=Локализация!$C$47,2,IF(C93=Локализация!$C$48,1,IF(OR(C93=1,C93=2,C93=3,C93=4,C93=5),C93,"")))))))</f>
        <v/>
      </c>
      <c r="K93" s="13" t="str">
        <f>(IF(D93=Локализация!$C$50,1,IF(D93=Локализация!$C$51,2,IF(D93=Локализация!$C$52,3,IF(D93=Локализация!$C$53,4,IF(D93=Локализация!$C$54,5,IF(OR(D93=1,D93=2,D93=3,D93=4,D93=5),D93,"")))))))</f>
        <v/>
      </c>
      <c r="L93" s="13" t="str">
        <f t="shared" si="12"/>
        <v/>
      </c>
      <c r="M93" s="11" t="str">
        <f t="shared" si="13"/>
        <v/>
      </c>
      <c r="N93" s="11" t="str">
        <f t="shared" si="14"/>
        <v/>
      </c>
      <c r="O93" s="11" t="str">
        <f t="shared" si="15"/>
        <v/>
      </c>
      <c r="P93" s="11" t="str">
        <f t="shared" si="16"/>
        <v/>
      </c>
      <c r="Q93" s="11" t="str">
        <f t="shared" si="17"/>
        <v/>
      </c>
    </row>
    <row r="94" spans="5:17" x14ac:dyDescent="0.25">
      <c r="E94" s="6"/>
      <c r="H94" t="str">
        <f t="shared" si="11"/>
        <v/>
      </c>
      <c r="I94" s="13" t="str">
        <f>(IF(B94=Локализация!$C$42,1,IF(B94=Локализация!$C$41,2,IF(B94=Локализация!$C$40,3,IF(B94=Локализация!$C$39,4,IF(B94=Локализация!$C$38,5,IF(OR(B94=1,B94=2,B94=3,B94=4,B94=5),B94,"")))))))</f>
        <v/>
      </c>
      <c r="J94" s="13" t="str">
        <f>(IF(C94=Локализация!$C$44,5,IF(C94=Локализация!$C$45,4,IF(C94=Локализация!$C$46,3,IF(C94=Локализация!$C$47,2,IF(C94=Локализация!$C$48,1,IF(OR(C94=1,C94=2,C94=3,C94=4,C94=5),C94,"")))))))</f>
        <v/>
      </c>
      <c r="K94" s="13" t="str">
        <f>(IF(D94=Локализация!$C$50,1,IF(D94=Локализация!$C$51,2,IF(D94=Локализация!$C$52,3,IF(D94=Локализация!$C$53,4,IF(D94=Локализация!$C$54,5,IF(OR(D94=1,D94=2,D94=3,D94=4,D94=5),D94,"")))))))</f>
        <v/>
      </c>
      <c r="L94" s="13" t="str">
        <f t="shared" si="12"/>
        <v/>
      </c>
      <c r="M94" s="11" t="str">
        <f t="shared" si="13"/>
        <v/>
      </c>
      <c r="N94" s="11" t="str">
        <f t="shared" si="14"/>
        <v/>
      </c>
      <c r="O94" s="11" t="str">
        <f t="shared" si="15"/>
        <v/>
      </c>
      <c r="P94" s="11" t="str">
        <f t="shared" si="16"/>
        <v/>
      </c>
      <c r="Q94" s="11" t="str">
        <f t="shared" si="17"/>
        <v/>
      </c>
    </row>
    <row r="95" spans="5:17" x14ac:dyDescent="0.25">
      <c r="E95" s="6"/>
      <c r="H95" t="str">
        <f t="shared" si="11"/>
        <v/>
      </c>
      <c r="I95" s="13" t="str">
        <f>(IF(B95=Локализация!$C$42,1,IF(B95=Локализация!$C$41,2,IF(B95=Локализация!$C$40,3,IF(B95=Локализация!$C$39,4,IF(B95=Локализация!$C$38,5,IF(OR(B95=1,B95=2,B95=3,B95=4,B95=5),B95,"")))))))</f>
        <v/>
      </c>
      <c r="J95" s="13" t="str">
        <f>(IF(C95=Локализация!$C$44,5,IF(C95=Локализация!$C$45,4,IF(C95=Локализация!$C$46,3,IF(C95=Локализация!$C$47,2,IF(C95=Локализация!$C$48,1,IF(OR(C95=1,C95=2,C95=3,C95=4,C95=5),C95,"")))))))</f>
        <v/>
      </c>
      <c r="K95" s="13" t="str">
        <f>(IF(D95=Локализация!$C$50,1,IF(D95=Локализация!$C$51,2,IF(D95=Локализация!$C$52,3,IF(D95=Локализация!$C$53,4,IF(D95=Локализация!$C$54,5,IF(OR(D95=1,D95=2,D95=3,D95=4,D95=5),D95,"")))))))</f>
        <v/>
      </c>
      <c r="L95" s="13" t="str">
        <f t="shared" si="12"/>
        <v/>
      </c>
      <c r="M95" s="11" t="str">
        <f t="shared" si="13"/>
        <v/>
      </c>
      <c r="N95" s="11" t="str">
        <f t="shared" si="14"/>
        <v/>
      </c>
      <c r="O95" s="11" t="str">
        <f t="shared" si="15"/>
        <v/>
      </c>
      <c r="P95" s="11" t="str">
        <f t="shared" si="16"/>
        <v/>
      </c>
      <c r="Q95" s="11" t="str">
        <f t="shared" si="17"/>
        <v/>
      </c>
    </row>
    <row r="96" spans="5:17" x14ac:dyDescent="0.25">
      <c r="E96" s="6"/>
      <c r="H96" t="str">
        <f t="shared" si="11"/>
        <v/>
      </c>
      <c r="I96" s="13" t="str">
        <f>(IF(B96=Локализация!$C$42,1,IF(B96=Локализация!$C$41,2,IF(B96=Локализация!$C$40,3,IF(B96=Локализация!$C$39,4,IF(B96=Локализация!$C$38,5,IF(OR(B96=1,B96=2,B96=3,B96=4,B96=5),B96,"")))))))</f>
        <v/>
      </c>
      <c r="J96" s="13" t="str">
        <f>(IF(C96=Локализация!$C$44,5,IF(C96=Локализация!$C$45,4,IF(C96=Локализация!$C$46,3,IF(C96=Локализация!$C$47,2,IF(C96=Локализация!$C$48,1,IF(OR(C96=1,C96=2,C96=3,C96=4,C96=5),C96,"")))))))</f>
        <v/>
      </c>
      <c r="K96" s="13" t="str">
        <f>(IF(D96=Локализация!$C$50,1,IF(D96=Локализация!$C$51,2,IF(D96=Локализация!$C$52,3,IF(D96=Локализация!$C$53,4,IF(D96=Локализация!$C$54,5,IF(OR(D96=1,D96=2,D96=3,D96=4,D96=5),D96,"")))))))</f>
        <v/>
      </c>
      <c r="L96" s="13" t="str">
        <f t="shared" si="12"/>
        <v/>
      </c>
      <c r="M96" s="11" t="str">
        <f t="shared" si="13"/>
        <v/>
      </c>
      <c r="N96" s="11" t="str">
        <f t="shared" si="14"/>
        <v/>
      </c>
      <c r="O96" s="11" t="str">
        <f t="shared" si="15"/>
        <v/>
      </c>
      <c r="P96" s="11" t="str">
        <f t="shared" si="16"/>
        <v/>
      </c>
      <c r="Q96" s="11" t="str">
        <f t="shared" si="17"/>
        <v/>
      </c>
    </row>
    <row r="97" spans="5:17" x14ac:dyDescent="0.25">
      <c r="E97" s="6"/>
      <c r="H97" t="str">
        <f t="shared" si="11"/>
        <v/>
      </c>
      <c r="I97" s="13" t="str">
        <f>(IF(B97=Локализация!$C$42,1,IF(B97=Локализация!$C$41,2,IF(B97=Локализация!$C$40,3,IF(B97=Локализация!$C$39,4,IF(B97=Локализация!$C$38,5,IF(OR(B97=1,B97=2,B97=3,B97=4,B97=5),B97,"")))))))</f>
        <v/>
      </c>
      <c r="J97" s="13" t="str">
        <f>(IF(C97=Локализация!$C$44,5,IF(C97=Локализация!$C$45,4,IF(C97=Локализация!$C$46,3,IF(C97=Локализация!$C$47,2,IF(C97=Локализация!$C$48,1,IF(OR(C97=1,C97=2,C97=3,C97=4,C97=5),C97,"")))))))</f>
        <v/>
      </c>
      <c r="K97" s="13" t="str">
        <f>(IF(D97=Локализация!$C$50,1,IF(D97=Локализация!$C$51,2,IF(D97=Локализация!$C$52,3,IF(D97=Локализация!$C$53,4,IF(D97=Локализация!$C$54,5,IF(OR(D97=1,D97=2,D97=3,D97=4,D97=5),D97,"")))))))</f>
        <v/>
      </c>
      <c r="L97" s="13" t="str">
        <f t="shared" si="12"/>
        <v/>
      </c>
      <c r="M97" s="11" t="str">
        <f t="shared" si="13"/>
        <v/>
      </c>
      <c r="N97" s="11" t="str">
        <f t="shared" si="14"/>
        <v/>
      </c>
      <c r="O97" s="11" t="str">
        <f t="shared" si="15"/>
        <v/>
      </c>
      <c r="P97" s="11" t="str">
        <f t="shared" si="16"/>
        <v/>
      </c>
      <c r="Q97" s="11" t="str">
        <f t="shared" si="17"/>
        <v/>
      </c>
    </row>
    <row r="98" spans="5:17" x14ac:dyDescent="0.25">
      <c r="E98" s="6"/>
      <c r="H98" t="str">
        <f t="shared" si="11"/>
        <v/>
      </c>
      <c r="I98" s="13" t="str">
        <f>(IF(B98=Локализация!$C$42,1,IF(B98=Локализация!$C$41,2,IF(B98=Локализация!$C$40,3,IF(B98=Локализация!$C$39,4,IF(B98=Локализация!$C$38,5,IF(OR(B98=1,B98=2,B98=3,B98=4,B98=5),B98,"")))))))</f>
        <v/>
      </c>
      <c r="J98" s="13" t="str">
        <f>(IF(C98=Локализация!$C$44,5,IF(C98=Локализация!$C$45,4,IF(C98=Локализация!$C$46,3,IF(C98=Локализация!$C$47,2,IF(C98=Локализация!$C$48,1,IF(OR(C98=1,C98=2,C98=3,C98=4,C98=5),C98,"")))))))</f>
        <v/>
      </c>
      <c r="K98" s="13" t="str">
        <f>(IF(D98=Локализация!$C$50,1,IF(D98=Локализация!$C$51,2,IF(D98=Локализация!$C$52,3,IF(D98=Локализация!$C$53,4,IF(D98=Локализация!$C$54,5,IF(OR(D98=1,D98=2,D98=3,D98=4,D98=5),D98,"")))))))</f>
        <v/>
      </c>
      <c r="L98" s="13" t="str">
        <f t="shared" si="12"/>
        <v/>
      </c>
      <c r="M98" s="11" t="str">
        <f t="shared" si="13"/>
        <v/>
      </c>
      <c r="N98" s="11" t="str">
        <f t="shared" si="14"/>
        <v/>
      </c>
      <c r="O98" s="11" t="str">
        <f t="shared" si="15"/>
        <v/>
      </c>
      <c r="P98" s="11" t="str">
        <f t="shared" si="16"/>
        <v/>
      </c>
      <c r="Q98" s="11" t="str">
        <f t="shared" si="17"/>
        <v/>
      </c>
    </row>
    <row r="99" spans="5:17" x14ac:dyDescent="0.25">
      <c r="E99" s="6"/>
      <c r="H99" t="str">
        <f t="shared" si="11"/>
        <v/>
      </c>
      <c r="I99" s="13" t="str">
        <f>(IF(B99=Локализация!$C$42,1,IF(B99=Локализация!$C$41,2,IF(B99=Локализация!$C$40,3,IF(B99=Локализация!$C$39,4,IF(B99=Локализация!$C$38,5,IF(OR(B99=1,B99=2,B99=3,B99=4,B99=5),B99,"")))))))</f>
        <v/>
      </c>
      <c r="J99" s="13" t="str">
        <f>(IF(C99=Локализация!$C$44,5,IF(C99=Локализация!$C$45,4,IF(C99=Локализация!$C$46,3,IF(C99=Локализация!$C$47,2,IF(C99=Локализация!$C$48,1,IF(OR(C99=1,C99=2,C99=3,C99=4,C99=5),C99,"")))))))</f>
        <v/>
      </c>
      <c r="K99" s="13" t="str">
        <f>(IF(D99=Локализация!$C$50,1,IF(D99=Локализация!$C$51,2,IF(D99=Локализация!$C$52,3,IF(D99=Локализация!$C$53,4,IF(D99=Локализация!$C$54,5,IF(OR(D99=1,D99=2,D99=3,D99=4,D99=5),D99,"")))))))</f>
        <v/>
      </c>
      <c r="L99" s="13" t="str">
        <f t="shared" si="12"/>
        <v/>
      </c>
      <c r="M99" s="11" t="str">
        <f t="shared" si="13"/>
        <v/>
      </c>
      <c r="N99" s="11" t="str">
        <f t="shared" si="14"/>
        <v/>
      </c>
      <c r="O99" s="11" t="str">
        <f t="shared" si="15"/>
        <v/>
      </c>
      <c r="P99" s="11" t="str">
        <f t="shared" si="16"/>
        <v/>
      </c>
      <c r="Q99" s="11" t="str">
        <f t="shared" si="17"/>
        <v/>
      </c>
    </row>
    <row r="100" spans="5:17" x14ac:dyDescent="0.25">
      <c r="E100" s="6"/>
      <c r="H100" t="str">
        <f t="shared" si="11"/>
        <v/>
      </c>
      <c r="I100" s="13" t="str">
        <f>(IF(B100=Локализация!$C$42,1,IF(B100=Локализация!$C$41,2,IF(B100=Локализация!$C$40,3,IF(B100=Локализация!$C$39,4,IF(B100=Локализация!$C$38,5,IF(OR(B100=1,B100=2,B100=3,B100=4,B100=5),B100,"")))))))</f>
        <v/>
      </c>
      <c r="J100" s="13" t="str">
        <f>(IF(C100=Локализация!$C$44,5,IF(C100=Локализация!$C$45,4,IF(C100=Локализация!$C$46,3,IF(C100=Локализация!$C$47,2,IF(C100=Локализация!$C$48,1,IF(OR(C100=1,C100=2,C100=3,C100=4,C100=5),C100,"")))))))</f>
        <v/>
      </c>
      <c r="K100" s="13" t="str">
        <f>(IF(D100=Локализация!$C$50,1,IF(D100=Локализация!$C$51,2,IF(D100=Локализация!$C$52,3,IF(D100=Локализация!$C$53,4,IF(D100=Локализация!$C$54,5,IF(OR(D100=1,D100=2,D100=3,D100=4,D100=5),D100,"")))))))</f>
        <v/>
      </c>
      <c r="L100" s="13" t="str">
        <f t="shared" si="12"/>
        <v/>
      </c>
      <c r="M100" s="11" t="str">
        <f t="shared" si="13"/>
        <v/>
      </c>
      <c r="N100" s="11" t="str">
        <f t="shared" si="14"/>
        <v/>
      </c>
      <c r="O100" s="11" t="str">
        <f t="shared" si="15"/>
        <v/>
      </c>
      <c r="P100" s="11" t="str">
        <f t="shared" si="16"/>
        <v/>
      </c>
      <c r="Q100" s="11" t="str">
        <f t="shared" si="17"/>
        <v/>
      </c>
    </row>
    <row r="101" spans="5:17" x14ac:dyDescent="0.25">
      <c r="E101" s="6"/>
      <c r="H101" t="str">
        <f t="shared" si="11"/>
        <v/>
      </c>
      <c r="I101" s="13" t="str">
        <f>(IF(B101=Локализация!$C$42,1,IF(B101=Локализация!$C$41,2,IF(B101=Локализация!$C$40,3,IF(B101=Локализация!$C$39,4,IF(B101=Локализация!$C$38,5,IF(OR(B101=1,B101=2,B101=3,B101=4,B101=5),B101,"")))))))</f>
        <v/>
      </c>
      <c r="J101" s="13" t="str">
        <f>(IF(C101=Локализация!$C$44,5,IF(C101=Локализация!$C$45,4,IF(C101=Локализация!$C$46,3,IF(C101=Локализация!$C$47,2,IF(C101=Локализация!$C$48,1,IF(OR(C101=1,C101=2,C101=3,C101=4,C101=5),C101,"")))))))</f>
        <v/>
      </c>
      <c r="K101" s="13" t="str">
        <f>(IF(D101=Локализация!$C$50,1,IF(D101=Локализация!$C$51,2,IF(D101=Локализация!$C$52,3,IF(D101=Локализация!$C$53,4,IF(D101=Локализация!$C$54,5,IF(OR(D101=1,D101=2,D101=3,D101=4,D101=5),D101,"")))))))</f>
        <v/>
      </c>
      <c r="L101" s="13" t="str">
        <f t="shared" si="12"/>
        <v/>
      </c>
      <c r="M101" s="11" t="str">
        <f t="shared" si="13"/>
        <v/>
      </c>
      <c r="N101" s="11" t="str">
        <f t="shared" si="14"/>
        <v/>
      </c>
      <c r="O101" s="11" t="str">
        <f t="shared" si="15"/>
        <v/>
      </c>
      <c r="P101" s="11" t="str">
        <f t="shared" si="16"/>
        <v/>
      </c>
      <c r="Q101" s="11" t="str">
        <f t="shared" si="17"/>
        <v/>
      </c>
    </row>
    <row r="102" spans="5:17" x14ac:dyDescent="0.25">
      <c r="E102" s="6"/>
      <c r="H102" t="str">
        <f t="shared" si="11"/>
        <v/>
      </c>
      <c r="I102" s="13" t="str">
        <f>(IF(B102=Локализация!$C$42,1,IF(B102=Локализация!$C$41,2,IF(B102=Локализация!$C$40,3,IF(B102=Локализация!$C$39,4,IF(B102=Локализация!$C$38,5,IF(OR(B102=1,B102=2,B102=3,B102=4,B102=5),B102,"")))))))</f>
        <v/>
      </c>
      <c r="J102" s="13" t="str">
        <f>(IF(C102=Локализация!$C$44,5,IF(C102=Локализация!$C$45,4,IF(C102=Локализация!$C$46,3,IF(C102=Локализация!$C$47,2,IF(C102=Локализация!$C$48,1,IF(OR(C102=1,C102=2,C102=3,C102=4,C102=5),C102,"")))))))</f>
        <v/>
      </c>
      <c r="K102" s="13" t="str">
        <f>(IF(D102=Локализация!$C$50,1,IF(D102=Локализация!$C$51,2,IF(D102=Локализация!$C$52,3,IF(D102=Локализация!$C$53,4,IF(D102=Локализация!$C$54,5,IF(OR(D102=1,D102=2,D102=3,D102=4,D102=5),D102,"")))))))</f>
        <v/>
      </c>
      <c r="L102" s="13" t="str">
        <f t="shared" si="12"/>
        <v/>
      </c>
      <c r="M102" s="11" t="str">
        <f t="shared" si="13"/>
        <v/>
      </c>
      <c r="N102" s="11" t="str">
        <f t="shared" si="14"/>
        <v/>
      </c>
      <c r="O102" s="11" t="str">
        <f t="shared" si="15"/>
        <v/>
      </c>
      <c r="P102" s="11" t="str">
        <f t="shared" si="16"/>
        <v/>
      </c>
      <c r="Q102" s="11" t="str">
        <f t="shared" si="17"/>
        <v/>
      </c>
    </row>
    <row r="103" spans="5:17" x14ac:dyDescent="0.25">
      <c r="E103" s="6"/>
      <c r="H103" t="str">
        <f t="shared" si="11"/>
        <v/>
      </c>
      <c r="I103" s="13" t="str">
        <f>(IF(B103=Локализация!$C$42,1,IF(B103=Локализация!$C$41,2,IF(B103=Локализация!$C$40,3,IF(B103=Локализация!$C$39,4,IF(B103=Локализация!$C$38,5,IF(OR(B103=1,B103=2,B103=3,B103=4,B103=5),B103,"")))))))</f>
        <v/>
      </c>
      <c r="J103" s="13" t="str">
        <f>(IF(C103=Локализация!$C$44,5,IF(C103=Локализация!$C$45,4,IF(C103=Локализация!$C$46,3,IF(C103=Локализация!$C$47,2,IF(C103=Локализация!$C$48,1,IF(OR(C103=1,C103=2,C103=3,C103=4,C103=5),C103,"")))))))</f>
        <v/>
      </c>
      <c r="K103" s="13" t="str">
        <f>(IF(D103=Локализация!$C$50,1,IF(D103=Локализация!$C$51,2,IF(D103=Локализация!$C$52,3,IF(D103=Локализация!$C$53,4,IF(D103=Локализация!$C$54,5,IF(OR(D103=1,D103=2,D103=3,D103=4,D103=5),D103,"")))))))</f>
        <v/>
      </c>
      <c r="L103" s="13" t="str">
        <f t="shared" si="12"/>
        <v/>
      </c>
      <c r="M103" s="11" t="str">
        <f t="shared" si="13"/>
        <v/>
      </c>
      <c r="N103" s="11" t="str">
        <f t="shared" si="14"/>
        <v/>
      </c>
      <c r="O103" s="11" t="str">
        <f t="shared" si="15"/>
        <v/>
      </c>
      <c r="P103" s="11" t="str">
        <f t="shared" si="16"/>
        <v/>
      </c>
      <c r="Q103" s="11" t="str">
        <f t="shared" si="17"/>
        <v/>
      </c>
    </row>
    <row r="104" spans="5:17" x14ac:dyDescent="0.25">
      <c r="E104" s="6"/>
      <c r="H104" t="str">
        <f t="shared" si="11"/>
        <v/>
      </c>
      <c r="I104" s="13" t="str">
        <f>(IF(B104=Локализация!$C$42,1,IF(B104=Локализация!$C$41,2,IF(B104=Локализация!$C$40,3,IF(B104=Локализация!$C$39,4,IF(B104=Локализация!$C$38,5,IF(OR(B104=1,B104=2,B104=3,B104=4,B104=5),B104,"")))))))</f>
        <v/>
      </c>
      <c r="J104" s="13" t="str">
        <f>(IF(C104=Локализация!$C$44,5,IF(C104=Локализация!$C$45,4,IF(C104=Локализация!$C$46,3,IF(C104=Локализация!$C$47,2,IF(C104=Локализация!$C$48,1,IF(OR(C104=1,C104=2,C104=3,C104=4,C104=5),C104,"")))))))</f>
        <v/>
      </c>
      <c r="K104" s="13" t="str">
        <f>(IF(D104=Локализация!$C$50,1,IF(D104=Локализация!$C$51,2,IF(D104=Локализация!$C$52,3,IF(D104=Локализация!$C$53,4,IF(D104=Локализация!$C$54,5,IF(OR(D104=1,D104=2,D104=3,D104=4,D104=5),D104,"")))))))</f>
        <v/>
      </c>
      <c r="L104" s="13" t="str">
        <f t="shared" si="12"/>
        <v/>
      </c>
      <c r="M104" s="11" t="str">
        <f t="shared" si="13"/>
        <v/>
      </c>
      <c r="N104" s="11" t="str">
        <f t="shared" si="14"/>
        <v/>
      </c>
      <c r="O104" s="11" t="str">
        <f t="shared" si="15"/>
        <v/>
      </c>
      <c r="P104" s="11" t="str">
        <f t="shared" si="16"/>
        <v/>
      </c>
      <c r="Q104" s="11" t="str">
        <f t="shared" si="17"/>
        <v/>
      </c>
    </row>
    <row r="105" spans="5:17" x14ac:dyDescent="0.25">
      <c r="E105" s="6"/>
      <c r="H105" t="str">
        <f t="shared" si="11"/>
        <v/>
      </c>
      <c r="I105" s="13" t="str">
        <f>(IF(B105=Локализация!$C$42,1,IF(B105=Локализация!$C$41,2,IF(B105=Локализация!$C$40,3,IF(B105=Локализация!$C$39,4,IF(B105=Локализация!$C$38,5,IF(OR(B105=1,B105=2,B105=3,B105=4,B105=5),B105,"")))))))</f>
        <v/>
      </c>
      <c r="J105" s="13" t="str">
        <f>(IF(C105=Локализация!$C$44,5,IF(C105=Локализация!$C$45,4,IF(C105=Локализация!$C$46,3,IF(C105=Локализация!$C$47,2,IF(C105=Локализация!$C$48,1,IF(OR(C105=1,C105=2,C105=3,C105=4,C105=5),C105,"")))))))</f>
        <v/>
      </c>
      <c r="K105" s="13" t="str">
        <f>(IF(D105=Локализация!$C$50,1,IF(D105=Локализация!$C$51,2,IF(D105=Локализация!$C$52,3,IF(D105=Локализация!$C$53,4,IF(D105=Локализация!$C$54,5,IF(OR(D105=1,D105=2,D105=3,D105=4,D105=5),D105,"")))))))</f>
        <v/>
      </c>
      <c r="L105" s="13" t="str">
        <f t="shared" si="12"/>
        <v/>
      </c>
      <c r="M105" s="11" t="str">
        <f t="shared" si="13"/>
        <v/>
      </c>
      <c r="N105" s="11" t="str">
        <f t="shared" si="14"/>
        <v/>
      </c>
      <c r="O105" s="11" t="str">
        <f t="shared" si="15"/>
        <v/>
      </c>
      <c r="P105" s="11" t="str">
        <f t="shared" si="16"/>
        <v/>
      </c>
      <c r="Q105" s="11" t="str">
        <f t="shared" si="17"/>
        <v/>
      </c>
    </row>
    <row r="106" spans="5:17" x14ac:dyDescent="0.25">
      <c r="E106" s="6"/>
      <c r="H106" t="str">
        <f t="shared" si="11"/>
        <v/>
      </c>
      <c r="I106" s="13" t="str">
        <f>(IF(B106=Локализация!$C$42,1,IF(B106=Локализация!$C$41,2,IF(B106=Локализация!$C$40,3,IF(B106=Локализация!$C$39,4,IF(B106=Локализация!$C$38,5,IF(OR(B106=1,B106=2,B106=3,B106=4,B106=5),B106,"")))))))</f>
        <v/>
      </c>
      <c r="J106" s="13" t="str">
        <f>(IF(C106=Локализация!$C$44,5,IF(C106=Локализация!$C$45,4,IF(C106=Локализация!$C$46,3,IF(C106=Локализация!$C$47,2,IF(C106=Локализация!$C$48,1,IF(OR(C106=1,C106=2,C106=3,C106=4,C106=5),C106,"")))))))</f>
        <v/>
      </c>
      <c r="K106" s="13" t="str">
        <f>(IF(D106=Локализация!$C$50,1,IF(D106=Локализация!$C$51,2,IF(D106=Локализация!$C$52,3,IF(D106=Локализация!$C$53,4,IF(D106=Локализация!$C$54,5,IF(OR(D106=1,D106=2,D106=3,D106=4,D106=5),D106,"")))))))</f>
        <v/>
      </c>
      <c r="L106" s="13" t="str">
        <f t="shared" si="12"/>
        <v/>
      </c>
      <c r="M106" s="11" t="str">
        <f t="shared" si="13"/>
        <v/>
      </c>
      <c r="N106" s="11" t="str">
        <f t="shared" si="14"/>
        <v/>
      </c>
      <c r="O106" s="11" t="str">
        <f t="shared" si="15"/>
        <v/>
      </c>
      <c r="P106" s="11" t="str">
        <f t="shared" si="16"/>
        <v/>
      </c>
      <c r="Q106" s="11" t="str">
        <f t="shared" si="17"/>
        <v/>
      </c>
    </row>
    <row r="107" spans="5:17" x14ac:dyDescent="0.25">
      <c r="E107" s="6"/>
      <c r="H107" t="str">
        <f t="shared" si="11"/>
        <v/>
      </c>
      <c r="I107" s="13" t="str">
        <f>(IF(B107=Локализация!$C$42,1,IF(B107=Локализация!$C$41,2,IF(B107=Локализация!$C$40,3,IF(B107=Локализация!$C$39,4,IF(B107=Локализация!$C$38,5,IF(OR(B107=1,B107=2,B107=3,B107=4,B107=5),B107,"")))))))</f>
        <v/>
      </c>
      <c r="J107" s="13" t="str">
        <f>(IF(C107=Локализация!$C$44,5,IF(C107=Локализация!$C$45,4,IF(C107=Локализация!$C$46,3,IF(C107=Локализация!$C$47,2,IF(C107=Локализация!$C$48,1,IF(OR(C107=1,C107=2,C107=3,C107=4,C107=5),C107,"")))))))</f>
        <v/>
      </c>
      <c r="K107" s="13" t="str">
        <f>(IF(D107=Локализация!$C$50,1,IF(D107=Локализация!$C$51,2,IF(D107=Локализация!$C$52,3,IF(D107=Локализация!$C$53,4,IF(D107=Локализация!$C$54,5,IF(OR(D107=1,D107=2,D107=3,D107=4,D107=5),D107,"")))))))</f>
        <v/>
      </c>
      <c r="L107" s="13" t="str">
        <f t="shared" si="12"/>
        <v/>
      </c>
      <c r="M107" s="11" t="str">
        <f t="shared" si="13"/>
        <v/>
      </c>
      <c r="N107" s="11" t="str">
        <f t="shared" si="14"/>
        <v/>
      </c>
      <c r="O107" s="11" t="str">
        <f t="shared" si="15"/>
        <v/>
      </c>
      <c r="P107" s="11" t="str">
        <f t="shared" si="16"/>
        <v/>
      </c>
      <c r="Q107" s="11" t="str">
        <f t="shared" si="17"/>
        <v/>
      </c>
    </row>
    <row r="108" spans="5:17" x14ac:dyDescent="0.25">
      <c r="E108" s="6"/>
      <c r="H108" t="str">
        <f t="shared" si="11"/>
        <v/>
      </c>
      <c r="I108" s="13" t="str">
        <f>(IF(B108=Локализация!$C$42,1,IF(B108=Локализация!$C$41,2,IF(B108=Локализация!$C$40,3,IF(B108=Локализация!$C$39,4,IF(B108=Локализация!$C$38,5,IF(OR(B108=1,B108=2,B108=3,B108=4,B108=5),B108,"")))))))</f>
        <v/>
      </c>
      <c r="J108" s="13" t="str">
        <f>(IF(C108=Локализация!$C$44,5,IF(C108=Локализация!$C$45,4,IF(C108=Локализация!$C$46,3,IF(C108=Локализация!$C$47,2,IF(C108=Локализация!$C$48,1,IF(OR(C108=1,C108=2,C108=3,C108=4,C108=5),C108,"")))))))</f>
        <v/>
      </c>
      <c r="K108" s="13" t="str">
        <f>(IF(D108=Локализация!$C$50,1,IF(D108=Локализация!$C$51,2,IF(D108=Локализация!$C$52,3,IF(D108=Локализация!$C$53,4,IF(D108=Локализация!$C$54,5,IF(OR(D108=1,D108=2,D108=3,D108=4,D108=5),D108,"")))))))</f>
        <v/>
      </c>
      <c r="L108" s="13" t="str">
        <f t="shared" si="12"/>
        <v/>
      </c>
      <c r="M108" s="11" t="str">
        <f t="shared" si="13"/>
        <v/>
      </c>
      <c r="N108" s="11" t="str">
        <f t="shared" si="14"/>
        <v/>
      </c>
      <c r="O108" s="11" t="str">
        <f t="shared" si="15"/>
        <v/>
      </c>
      <c r="P108" s="11" t="str">
        <f t="shared" si="16"/>
        <v/>
      </c>
      <c r="Q108" s="11" t="str">
        <f t="shared" si="17"/>
        <v/>
      </c>
    </row>
    <row r="109" spans="5:17" x14ac:dyDescent="0.25">
      <c r="E109" s="6"/>
      <c r="H109" t="str">
        <f t="shared" si="11"/>
        <v/>
      </c>
      <c r="I109" s="13" t="str">
        <f>(IF(B109=Локализация!$C$42,1,IF(B109=Локализация!$C$41,2,IF(B109=Локализация!$C$40,3,IF(B109=Локализация!$C$39,4,IF(B109=Локализация!$C$38,5,IF(OR(B109=1,B109=2,B109=3,B109=4,B109=5),B109,"")))))))</f>
        <v/>
      </c>
      <c r="J109" s="13" t="str">
        <f>(IF(C109=Локализация!$C$44,5,IF(C109=Локализация!$C$45,4,IF(C109=Локализация!$C$46,3,IF(C109=Локализация!$C$47,2,IF(C109=Локализация!$C$48,1,IF(OR(C109=1,C109=2,C109=3,C109=4,C109=5),C109,"")))))))</f>
        <v/>
      </c>
      <c r="K109" s="13" t="str">
        <f>(IF(D109=Локализация!$C$50,1,IF(D109=Локализация!$C$51,2,IF(D109=Локализация!$C$52,3,IF(D109=Локализация!$C$53,4,IF(D109=Локализация!$C$54,5,IF(OR(D109=1,D109=2,D109=3,D109=4,D109=5),D109,"")))))))</f>
        <v/>
      </c>
      <c r="L109" s="13" t="str">
        <f t="shared" si="12"/>
        <v/>
      </c>
      <c r="M109" s="11" t="str">
        <f t="shared" si="13"/>
        <v/>
      </c>
      <c r="N109" s="11" t="str">
        <f t="shared" si="14"/>
        <v/>
      </c>
      <c r="O109" s="11" t="str">
        <f t="shared" si="15"/>
        <v/>
      </c>
      <c r="P109" s="11" t="str">
        <f t="shared" si="16"/>
        <v/>
      </c>
      <c r="Q109" s="11" t="str">
        <f t="shared" si="17"/>
        <v/>
      </c>
    </row>
    <row r="110" spans="5:17" x14ac:dyDescent="0.25">
      <c r="E110" s="6"/>
      <c r="H110" t="str">
        <f t="shared" si="11"/>
        <v/>
      </c>
      <c r="I110" s="13" t="str">
        <f>(IF(B110=Локализация!$C$42,1,IF(B110=Локализация!$C$41,2,IF(B110=Локализация!$C$40,3,IF(B110=Локализация!$C$39,4,IF(B110=Локализация!$C$38,5,IF(OR(B110=1,B110=2,B110=3,B110=4,B110=5),B110,"")))))))</f>
        <v/>
      </c>
      <c r="J110" s="13" t="str">
        <f>(IF(C110=Локализация!$C$44,5,IF(C110=Локализация!$C$45,4,IF(C110=Локализация!$C$46,3,IF(C110=Локализация!$C$47,2,IF(C110=Локализация!$C$48,1,IF(OR(C110=1,C110=2,C110=3,C110=4,C110=5),C110,"")))))))</f>
        <v/>
      </c>
      <c r="K110" s="13" t="str">
        <f>(IF(D110=Локализация!$C$50,1,IF(D110=Локализация!$C$51,2,IF(D110=Локализация!$C$52,3,IF(D110=Локализация!$C$53,4,IF(D110=Локализация!$C$54,5,IF(OR(D110=1,D110=2,D110=3,D110=4,D110=5),D110,"")))))))</f>
        <v/>
      </c>
      <c r="L110" s="13" t="str">
        <f t="shared" si="12"/>
        <v/>
      </c>
      <c r="M110" s="11" t="str">
        <f t="shared" si="13"/>
        <v/>
      </c>
      <c r="N110" s="11" t="str">
        <f t="shared" si="14"/>
        <v/>
      </c>
      <c r="O110" s="11" t="str">
        <f t="shared" si="15"/>
        <v/>
      </c>
      <c r="P110" s="11" t="str">
        <f t="shared" si="16"/>
        <v/>
      </c>
      <c r="Q110" s="11" t="str">
        <f t="shared" si="17"/>
        <v/>
      </c>
    </row>
    <row r="111" spans="5:17" x14ac:dyDescent="0.25">
      <c r="E111" s="6"/>
      <c r="H111" t="str">
        <f t="shared" si="11"/>
        <v/>
      </c>
      <c r="I111" s="13" t="str">
        <f>(IF(B111=Локализация!$C$42,1,IF(B111=Локализация!$C$41,2,IF(B111=Локализация!$C$40,3,IF(B111=Локализация!$C$39,4,IF(B111=Локализация!$C$38,5,IF(OR(B111=1,B111=2,B111=3,B111=4,B111=5),B111,"")))))))</f>
        <v/>
      </c>
      <c r="J111" s="13" t="str">
        <f>(IF(C111=Локализация!$C$44,5,IF(C111=Локализация!$C$45,4,IF(C111=Локализация!$C$46,3,IF(C111=Локализация!$C$47,2,IF(C111=Локализация!$C$48,1,IF(OR(C111=1,C111=2,C111=3,C111=4,C111=5),C111,"")))))))</f>
        <v/>
      </c>
      <c r="K111" s="13" t="str">
        <f>(IF(D111=Локализация!$C$50,1,IF(D111=Локализация!$C$51,2,IF(D111=Локализация!$C$52,3,IF(D111=Локализация!$C$53,4,IF(D111=Локализация!$C$54,5,IF(OR(D111=1,D111=2,D111=3,D111=4,D111=5),D111,"")))))))</f>
        <v/>
      </c>
      <c r="L111" s="13" t="str">
        <f t="shared" si="12"/>
        <v/>
      </c>
      <c r="M111" s="11" t="str">
        <f t="shared" si="13"/>
        <v/>
      </c>
      <c r="N111" s="11" t="str">
        <f t="shared" si="14"/>
        <v/>
      </c>
      <c r="O111" s="11" t="str">
        <f t="shared" si="15"/>
        <v/>
      </c>
      <c r="P111" s="11" t="str">
        <f t="shared" si="16"/>
        <v/>
      </c>
      <c r="Q111" s="11" t="str">
        <f t="shared" si="17"/>
        <v/>
      </c>
    </row>
    <row r="112" spans="5:17" x14ac:dyDescent="0.25">
      <c r="E112" s="6"/>
      <c r="H112" t="str">
        <f t="shared" si="11"/>
        <v/>
      </c>
      <c r="I112" s="13" t="str">
        <f>(IF(B112=Локализация!$C$42,1,IF(B112=Локализация!$C$41,2,IF(B112=Локализация!$C$40,3,IF(B112=Локализация!$C$39,4,IF(B112=Локализация!$C$38,5,IF(OR(B112=1,B112=2,B112=3,B112=4,B112=5),B112,"")))))))</f>
        <v/>
      </c>
      <c r="J112" s="13" t="str">
        <f>(IF(C112=Локализация!$C$44,5,IF(C112=Локализация!$C$45,4,IF(C112=Локализация!$C$46,3,IF(C112=Локализация!$C$47,2,IF(C112=Локализация!$C$48,1,IF(OR(C112=1,C112=2,C112=3,C112=4,C112=5),C112,"")))))))</f>
        <v/>
      </c>
      <c r="K112" s="13" t="str">
        <f>(IF(D112=Локализация!$C$50,1,IF(D112=Локализация!$C$51,2,IF(D112=Локализация!$C$52,3,IF(D112=Локализация!$C$53,4,IF(D112=Локализация!$C$54,5,IF(OR(D112=1,D112=2,D112=3,D112=4,D112=5),D112,"")))))))</f>
        <v/>
      </c>
      <c r="L112" s="13" t="str">
        <f t="shared" si="12"/>
        <v/>
      </c>
      <c r="M112" s="11" t="str">
        <f t="shared" si="13"/>
        <v/>
      </c>
      <c r="N112" s="11" t="str">
        <f t="shared" si="14"/>
        <v/>
      </c>
      <c r="O112" s="11" t="str">
        <f t="shared" si="15"/>
        <v/>
      </c>
      <c r="P112" s="11" t="str">
        <f t="shared" si="16"/>
        <v/>
      </c>
      <c r="Q112" s="11" t="str">
        <f t="shared" si="17"/>
        <v/>
      </c>
    </row>
    <row r="113" spans="5:17" x14ac:dyDescent="0.25">
      <c r="E113" s="6"/>
      <c r="H113" t="str">
        <f t="shared" si="11"/>
        <v/>
      </c>
      <c r="I113" s="13" t="str">
        <f>(IF(B113=Локализация!$C$42,1,IF(B113=Локализация!$C$41,2,IF(B113=Локализация!$C$40,3,IF(B113=Локализация!$C$39,4,IF(B113=Локализация!$C$38,5,IF(OR(B113=1,B113=2,B113=3,B113=4,B113=5),B113,"")))))))</f>
        <v/>
      </c>
      <c r="J113" s="13" t="str">
        <f>(IF(C113=Локализация!$C$44,5,IF(C113=Локализация!$C$45,4,IF(C113=Локализация!$C$46,3,IF(C113=Локализация!$C$47,2,IF(C113=Локализация!$C$48,1,IF(OR(C113=1,C113=2,C113=3,C113=4,C113=5),C113,"")))))))</f>
        <v/>
      </c>
      <c r="K113" s="13" t="str">
        <f>(IF(D113=Локализация!$C$50,1,IF(D113=Локализация!$C$51,2,IF(D113=Локализация!$C$52,3,IF(D113=Локализация!$C$53,4,IF(D113=Локализация!$C$54,5,IF(OR(D113=1,D113=2,D113=3,D113=4,D113=5),D113,"")))))))</f>
        <v/>
      </c>
      <c r="L113" s="13" t="str">
        <f t="shared" si="12"/>
        <v/>
      </c>
      <c r="M113" s="11" t="str">
        <f t="shared" si="13"/>
        <v/>
      </c>
      <c r="N113" s="11" t="str">
        <f t="shared" si="14"/>
        <v/>
      </c>
      <c r="O113" s="11" t="str">
        <f t="shared" si="15"/>
        <v/>
      </c>
      <c r="P113" s="11" t="str">
        <f t="shared" si="16"/>
        <v/>
      </c>
      <c r="Q113" s="11" t="str">
        <f t="shared" si="17"/>
        <v/>
      </c>
    </row>
    <row r="114" spans="5:17" x14ac:dyDescent="0.25">
      <c r="E114" s="6"/>
      <c r="H114" t="str">
        <f t="shared" si="11"/>
        <v/>
      </c>
      <c r="I114" s="13" t="str">
        <f>(IF(B114=Локализация!$C$42,1,IF(B114=Локализация!$C$41,2,IF(B114=Локализация!$C$40,3,IF(B114=Локализация!$C$39,4,IF(B114=Локализация!$C$38,5,IF(OR(B114=1,B114=2,B114=3,B114=4,B114=5),B114,"")))))))</f>
        <v/>
      </c>
      <c r="J114" s="13" t="str">
        <f>(IF(C114=Локализация!$C$44,5,IF(C114=Локализация!$C$45,4,IF(C114=Локализация!$C$46,3,IF(C114=Локализация!$C$47,2,IF(C114=Локализация!$C$48,1,IF(OR(C114=1,C114=2,C114=3,C114=4,C114=5),C114,"")))))))</f>
        <v/>
      </c>
      <c r="K114" s="13" t="str">
        <f>(IF(D114=Локализация!$C$50,1,IF(D114=Локализация!$C$51,2,IF(D114=Локализация!$C$52,3,IF(D114=Локализация!$C$53,4,IF(D114=Локализация!$C$54,5,IF(OR(D114=1,D114=2,D114=3,D114=4,D114=5),D114,"")))))))</f>
        <v/>
      </c>
      <c r="L114" s="13" t="str">
        <f t="shared" si="12"/>
        <v/>
      </c>
      <c r="M114" s="11" t="str">
        <f t="shared" si="13"/>
        <v/>
      </c>
      <c r="N114" s="11" t="str">
        <f t="shared" si="14"/>
        <v/>
      </c>
      <c r="O114" s="11" t="str">
        <f t="shared" si="15"/>
        <v/>
      </c>
      <c r="P114" s="11" t="str">
        <f t="shared" si="16"/>
        <v/>
      </c>
      <c r="Q114" s="11" t="str">
        <f t="shared" si="17"/>
        <v/>
      </c>
    </row>
    <row r="115" spans="5:17" x14ac:dyDescent="0.25">
      <c r="E115" s="6"/>
      <c r="H115" t="str">
        <f t="shared" si="11"/>
        <v/>
      </c>
      <c r="I115" s="13" t="str">
        <f>(IF(B115=Локализация!$C$42,1,IF(B115=Локализация!$C$41,2,IF(B115=Локализация!$C$40,3,IF(B115=Локализация!$C$39,4,IF(B115=Локализация!$C$38,5,IF(OR(B115=1,B115=2,B115=3,B115=4,B115=5),B115,"")))))))</f>
        <v/>
      </c>
      <c r="J115" s="13" t="str">
        <f>(IF(C115=Локализация!$C$44,5,IF(C115=Локализация!$C$45,4,IF(C115=Локализация!$C$46,3,IF(C115=Локализация!$C$47,2,IF(C115=Локализация!$C$48,1,IF(OR(C115=1,C115=2,C115=3,C115=4,C115=5),C115,"")))))))</f>
        <v/>
      </c>
      <c r="K115" s="13" t="str">
        <f>(IF(D115=Локализация!$C$50,1,IF(D115=Локализация!$C$51,2,IF(D115=Локализация!$C$52,3,IF(D115=Локализация!$C$53,4,IF(D115=Локализация!$C$54,5,IF(OR(D115=1,D115=2,D115=3,D115=4,D115=5),D115,"")))))))</f>
        <v/>
      </c>
      <c r="L115" s="13" t="str">
        <f t="shared" si="12"/>
        <v/>
      </c>
      <c r="M115" s="11" t="str">
        <f t="shared" si="13"/>
        <v/>
      </c>
      <c r="N115" s="11" t="str">
        <f t="shared" si="14"/>
        <v/>
      </c>
      <c r="O115" s="11" t="str">
        <f t="shared" si="15"/>
        <v/>
      </c>
      <c r="P115" s="11" t="str">
        <f t="shared" si="16"/>
        <v/>
      </c>
      <c r="Q115" s="11" t="str">
        <f t="shared" si="17"/>
        <v/>
      </c>
    </row>
    <row r="116" spans="5:17" x14ac:dyDescent="0.25">
      <c r="E116" s="6"/>
      <c r="H116" t="str">
        <f t="shared" si="11"/>
        <v/>
      </c>
      <c r="I116" s="13" t="str">
        <f>(IF(B116=Локализация!$C$42,1,IF(B116=Локализация!$C$41,2,IF(B116=Локализация!$C$40,3,IF(B116=Локализация!$C$39,4,IF(B116=Локализация!$C$38,5,IF(OR(B116=1,B116=2,B116=3,B116=4,B116=5),B116,"")))))))</f>
        <v/>
      </c>
      <c r="J116" s="13" t="str">
        <f>(IF(C116=Локализация!$C$44,5,IF(C116=Локализация!$C$45,4,IF(C116=Локализация!$C$46,3,IF(C116=Локализация!$C$47,2,IF(C116=Локализация!$C$48,1,IF(OR(C116=1,C116=2,C116=3,C116=4,C116=5),C116,"")))))))</f>
        <v/>
      </c>
      <c r="K116" s="13" t="str">
        <f>(IF(D116=Локализация!$C$50,1,IF(D116=Локализация!$C$51,2,IF(D116=Локализация!$C$52,3,IF(D116=Локализация!$C$53,4,IF(D116=Локализация!$C$54,5,IF(OR(D116=1,D116=2,D116=3,D116=4,D116=5),D116,"")))))))</f>
        <v/>
      </c>
      <c r="L116" s="13" t="str">
        <f t="shared" si="12"/>
        <v/>
      </c>
      <c r="M116" s="11" t="str">
        <f t="shared" si="13"/>
        <v/>
      </c>
      <c r="N116" s="11" t="str">
        <f t="shared" si="14"/>
        <v/>
      </c>
      <c r="O116" s="11" t="str">
        <f t="shared" si="15"/>
        <v/>
      </c>
      <c r="P116" s="11" t="str">
        <f t="shared" si="16"/>
        <v/>
      </c>
      <c r="Q116" s="11" t="str">
        <f t="shared" si="17"/>
        <v/>
      </c>
    </row>
    <row r="117" spans="5:17" x14ac:dyDescent="0.25">
      <c r="E117" s="6"/>
      <c r="H117" t="str">
        <f t="shared" si="11"/>
        <v/>
      </c>
      <c r="I117" s="13" t="str">
        <f>(IF(B117=Локализация!$C$42,1,IF(B117=Локализация!$C$41,2,IF(B117=Локализация!$C$40,3,IF(B117=Локализация!$C$39,4,IF(B117=Локализация!$C$38,5,IF(OR(B117=1,B117=2,B117=3,B117=4,B117=5),B117,"")))))))</f>
        <v/>
      </c>
      <c r="J117" s="13" t="str">
        <f>(IF(C117=Локализация!$C$44,5,IF(C117=Локализация!$C$45,4,IF(C117=Локализация!$C$46,3,IF(C117=Локализация!$C$47,2,IF(C117=Локализация!$C$48,1,IF(OR(C117=1,C117=2,C117=3,C117=4,C117=5),C117,"")))))))</f>
        <v/>
      </c>
      <c r="K117" s="13" t="str">
        <f>(IF(D117=Локализация!$C$50,1,IF(D117=Локализация!$C$51,2,IF(D117=Локализация!$C$52,3,IF(D117=Локализация!$C$53,4,IF(D117=Локализация!$C$54,5,IF(OR(D117=1,D117=2,D117=3,D117=4,D117=5),D117,"")))))))</f>
        <v/>
      </c>
      <c r="L117" s="13" t="str">
        <f t="shared" si="12"/>
        <v/>
      </c>
      <c r="M117" s="11" t="str">
        <f t="shared" si="13"/>
        <v/>
      </c>
      <c r="N117" s="11" t="str">
        <f t="shared" si="14"/>
        <v/>
      </c>
      <c r="O117" s="11" t="str">
        <f t="shared" si="15"/>
        <v/>
      </c>
      <c r="P117" s="11" t="str">
        <f t="shared" si="16"/>
        <v/>
      </c>
      <c r="Q117" s="11" t="str">
        <f t="shared" si="17"/>
        <v/>
      </c>
    </row>
    <row r="118" spans="5:17" x14ac:dyDescent="0.25">
      <c r="E118" s="6"/>
      <c r="H118" t="str">
        <f t="shared" si="11"/>
        <v/>
      </c>
      <c r="I118" s="13" t="str">
        <f>(IF(B118=Локализация!$C$42,1,IF(B118=Локализация!$C$41,2,IF(B118=Локализация!$C$40,3,IF(B118=Локализация!$C$39,4,IF(B118=Локализация!$C$38,5,IF(OR(B118=1,B118=2,B118=3,B118=4,B118=5),B118,"")))))))</f>
        <v/>
      </c>
      <c r="J118" s="13" t="str">
        <f>(IF(C118=Локализация!$C$44,5,IF(C118=Локализация!$C$45,4,IF(C118=Локализация!$C$46,3,IF(C118=Локализация!$C$47,2,IF(C118=Локализация!$C$48,1,IF(OR(C118=1,C118=2,C118=3,C118=4,C118=5),C118,"")))))))</f>
        <v/>
      </c>
      <c r="K118" s="13" t="str">
        <f>(IF(D118=Локализация!$C$50,1,IF(D118=Локализация!$C$51,2,IF(D118=Локализация!$C$52,3,IF(D118=Локализация!$C$53,4,IF(D118=Локализация!$C$54,5,IF(OR(D118=1,D118=2,D118=3,D118=4,D118=5),D118,"")))))))</f>
        <v/>
      </c>
      <c r="L118" s="13" t="str">
        <f t="shared" si="12"/>
        <v/>
      </c>
      <c r="M118" s="11" t="str">
        <f t="shared" si="13"/>
        <v/>
      </c>
      <c r="N118" s="11" t="str">
        <f t="shared" si="14"/>
        <v/>
      </c>
      <c r="O118" s="11" t="str">
        <f t="shared" si="15"/>
        <v/>
      </c>
      <c r="P118" s="11" t="str">
        <f t="shared" si="16"/>
        <v/>
      </c>
      <c r="Q118" s="11" t="str">
        <f t="shared" si="17"/>
        <v/>
      </c>
    </row>
    <row r="119" spans="5:17" x14ac:dyDescent="0.25">
      <c r="E119" s="6"/>
      <c r="H119" t="str">
        <f t="shared" si="11"/>
        <v/>
      </c>
      <c r="I119" s="13" t="str">
        <f>(IF(B119=Локализация!$C$42,1,IF(B119=Локализация!$C$41,2,IF(B119=Локализация!$C$40,3,IF(B119=Локализация!$C$39,4,IF(B119=Локализация!$C$38,5,IF(OR(B119=1,B119=2,B119=3,B119=4,B119=5),B119,"")))))))</f>
        <v/>
      </c>
      <c r="J119" s="13" t="str">
        <f>(IF(C119=Локализация!$C$44,5,IF(C119=Локализация!$C$45,4,IF(C119=Локализация!$C$46,3,IF(C119=Локализация!$C$47,2,IF(C119=Локализация!$C$48,1,IF(OR(C119=1,C119=2,C119=3,C119=4,C119=5),C119,"")))))))</f>
        <v/>
      </c>
      <c r="K119" s="13" t="str">
        <f>(IF(D119=Локализация!$C$50,1,IF(D119=Локализация!$C$51,2,IF(D119=Локализация!$C$52,3,IF(D119=Локализация!$C$53,4,IF(D119=Локализация!$C$54,5,IF(OR(D119=1,D119=2,D119=3,D119=4,D119=5),D119,"")))))))</f>
        <v/>
      </c>
      <c r="L119" s="13" t="str">
        <f t="shared" si="12"/>
        <v/>
      </c>
      <c r="M119" s="11" t="str">
        <f t="shared" si="13"/>
        <v/>
      </c>
      <c r="N119" s="11" t="str">
        <f t="shared" si="14"/>
        <v/>
      </c>
      <c r="O119" s="11" t="str">
        <f t="shared" si="15"/>
        <v/>
      </c>
      <c r="P119" s="11" t="str">
        <f t="shared" si="16"/>
        <v/>
      </c>
      <c r="Q119" s="11" t="str">
        <f t="shared" si="17"/>
        <v/>
      </c>
    </row>
    <row r="120" spans="5:17" x14ac:dyDescent="0.25">
      <c r="E120" s="6"/>
      <c r="H120" t="str">
        <f t="shared" si="11"/>
        <v/>
      </c>
      <c r="I120" s="13" t="str">
        <f>(IF(B120=Локализация!$C$42,1,IF(B120=Локализация!$C$41,2,IF(B120=Локализация!$C$40,3,IF(B120=Локализация!$C$39,4,IF(B120=Локализация!$C$38,5,IF(OR(B120=1,B120=2,B120=3,B120=4,B120=5),B120,"")))))))</f>
        <v/>
      </c>
      <c r="J120" s="13" t="str">
        <f>(IF(C120=Локализация!$C$44,5,IF(C120=Локализация!$C$45,4,IF(C120=Локализация!$C$46,3,IF(C120=Локализация!$C$47,2,IF(C120=Локализация!$C$48,1,IF(OR(C120=1,C120=2,C120=3,C120=4,C120=5),C120,"")))))))</f>
        <v/>
      </c>
      <c r="K120" s="13" t="str">
        <f>(IF(D120=Локализация!$C$50,1,IF(D120=Локализация!$C$51,2,IF(D120=Локализация!$C$52,3,IF(D120=Локализация!$C$53,4,IF(D120=Локализация!$C$54,5,IF(OR(D120=1,D120=2,D120=3,D120=4,D120=5),D120,"")))))))</f>
        <v/>
      </c>
      <c r="L120" s="13" t="str">
        <f t="shared" si="12"/>
        <v/>
      </c>
      <c r="M120" s="11" t="str">
        <f t="shared" si="13"/>
        <v/>
      </c>
      <c r="N120" s="11" t="str">
        <f t="shared" si="14"/>
        <v/>
      </c>
      <c r="O120" s="11" t="str">
        <f t="shared" si="15"/>
        <v/>
      </c>
      <c r="P120" s="11" t="str">
        <f t="shared" si="16"/>
        <v/>
      </c>
      <c r="Q120" s="11" t="str">
        <f t="shared" si="17"/>
        <v/>
      </c>
    </row>
    <row r="121" spans="5:17" x14ac:dyDescent="0.25">
      <c r="E121" s="6"/>
      <c r="H121" t="str">
        <f t="shared" si="11"/>
        <v/>
      </c>
      <c r="I121" s="13" t="str">
        <f>(IF(B121=Локализация!$C$42,1,IF(B121=Локализация!$C$41,2,IF(B121=Локализация!$C$40,3,IF(B121=Локализация!$C$39,4,IF(B121=Локализация!$C$38,5,IF(OR(B121=1,B121=2,B121=3,B121=4,B121=5),B121,"")))))))</f>
        <v/>
      </c>
      <c r="J121" s="13" t="str">
        <f>(IF(C121=Локализация!$C$44,5,IF(C121=Локализация!$C$45,4,IF(C121=Локализация!$C$46,3,IF(C121=Локализация!$C$47,2,IF(C121=Локализация!$C$48,1,IF(OR(C121=1,C121=2,C121=3,C121=4,C121=5),C121,"")))))))</f>
        <v/>
      </c>
      <c r="K121" s="13" t="str">
        <f>(IF(D121=Локализация!$C$50,1,IF(D121=Локализация!$C$51,2,IF(D121=Локализация!$C$52,3,IF(D121=Локализация!$C$53,4,IF(D121=Локализация!$C$54,5,IF(OR(D121=1,D121=2,D121=3,D121=4,D121=5),D121,"")))))))</f>
        <v/>
      </c>
      <c r="L121" s="13" t="str">
        <f t="shared" si="12"/>
        <v/>
      </c>
      <c r="M121" s="11" t="str">
        <f t="shared" si="13"/>
        <v/>
      </c>
      <c r="N121" s="11" t="str">
        <f t="shared" si="14"/>
        <v/>
      </c>
      <c r="O121" s="11" t="str">
        <f t="shared" si="15"/>
        <v/>
      </c>
      <c r="P121" s="11" t="str">
        <f t="shared" si="16"/>
        <v/>
      </c>
      <c r="Q121" s="11" t="str">
        <f t="shared" si="17"/>
        <v/>
      </c>
    </row>
    <row r="122" spans="5:17" x14ac:dyDescent="0.25">
      <c r="E122" s="6"/>
      <c r="H122" t="str">
        <f t="shared" si="11"/>
        <v/>
      </c>
      <c r="I122" s="13" t="str">
        <f>(IF(B122=Локализация!$C$42,1,IF(B122=Локализация!$C$41,2,IF(B122=Локализация!$C$40,3,IF(B122=Локализация!$C$39,4,IF(B122=Локализация!$C$38,5,IF(OR(B122=1,B122=2,B122=3,B122=4,B122=5),B122,"")))))))</f>
        <v/>
      </c>
      <c r="J122" s="13" t="str">
        <f>(IF(C122=Локализация!$C$44,5,IF(C122=Локализация!$C$45,4,IF(C122=Локализация!$C$46,3,IF(C122=Локализация!$C$47,2,IF(C122=Локализация!$C$48,1,IF(OR(C122=1,C122=2,C122=3,C122=4,C122=5),C122,"")))))))</f>
        <v/>
      </c>
      <c r="K122" s="13" t="str">
        <f>(IF(D122=Локализация!$C$50,1,IF(D122=Локализация!$C$51,2,IF(D122=Локализация!$C$52,3,IF(D122=Локализация!$C$53,4,IF(D122=Локализация!$C$54,5,IF(OR(D122=1,D122=2,D122=3,D122=4,D122=5),D122,"")))))))</f>
        <v/>
      </c>
      <c r="L122" s="13" t="str">
        <f t="shared" si="12"/>
        <v/>
      </c>
      <c r="M122" s="11" t="str">
        <f t="shared" si="13"/>
        <v/>
      </c>
      <c r="N122" s="11" t="str">
        <f t="shared" si="14"/>
        <v/>
      </c>
      <c r="O122" s="11" t="str">
        <f t="shared" si="15"/>
        <v/>
      </c>
      <c r="P122" s="11" t="str">
        <f t="shared" si="16"/>
        <v/>
      </c>
      <c r="Q122" s="11" t="str">
        <f t="shared" si="17"/>
        <v/>
      </c>
    </row>
    <row r="123" spans="5:17" x14ac:dyDescent="0.25">
      <c r="E123" s="6"/>
      <c r="H123" t="str">
        <f t="shared" si="11"/>
        <v/>
      </c>
      <c r="I123" s="13" t="str">
        <f>(IF(B123=Локализация!$C$42,1,IF(B123=Локализация!$C$41,2,IF(B123=Локализация!$C$40,3,IF(B123=Локализация!$C$39,4,IF(B123=Локализация!$C$38,5,IF(OR(B123=1,B123=2,B123=3,B123=4,B123=5),B123,"")))))))</f>
        <v/>
      </c>
      <c r="J123" s="13" t="str">
        <f>(IF(C123=Локализация!$C$44,5,IF(C123=Локализация!$C$45,4,IF(C123=Локализация!$C$46,3,IF(C123=Локализация!$C$47,2,IF(C123=Локализация!$C$48,1,IF(OR(C123=1,C123=2,C123=3,C123=4,C123=5),C123,"")))))))</f>
        <v/>
      </c>
      <c r="K123" s="13" t="str">
        <f>(IF(D123=Локализация!$C$50,1,IF(D123=Локализация!$C$51,2,IF(D123=Локализация!$C$52,3,IF(D123=Локализация!$C$53,4,IF(D123=Локализация!$C$54,5,IF(OR(D123=1,D123=2,D123=3,D123=4,D123=5),D123,"")))))))</f>
        <v/>
      </c>
      <c r="L123" s="13" t="str">
        <f t="shared" si="12"/>
        <v/>
      </c>
      <c r="M123" s="11" t="str">
        <f t="shared" si="13"/>
        <v/>
      </c>
      <c r="N123" s="11" t="str">
        <f t="shared" si="14"/>
        <v/>
      </c>
      <c r="O123" s="11" t="str">
        <f t="shared" si="15"/>
        <v/>
      </c>
      <c r="P123" s="11" t="str">
        <f t="shared" si="16"/>
        <v/>
      </c>
      <c r="Q123" s="11" t="str">
        <f t="shared" si="17"/>
        <v/>
      </c>
    </row>
    <row r="124" spans="5:17" x14ac:dyDescent="0.25">
      <c r="E124" s="6"/>
      <c r="H124" t="str">
        <f t="shared" si="11"/>
        <v/>
      </c>
      <c r="I124" s="13" t="str">
        <f>(IF(B124=Локализация!$C$42,1,IF(B124=Локализация!$C$41,2,IF(B124=Локализация!$C$40,3,IF(B124=Локализация!$C$39,4,IF(B124=Локализация!$C$38,5,IF(OR(B124=1,B124=2,B124=3,B124=4,B124=5),B124,"")))))))</f>
        <v/>
      </c>
      <c r="J124" s="13" t="str">
        <f>(IF(C124=Локализация!$C$44,5,IF(C124=Локализация!$C$45,4,IF(C124=Локализация!$C$46,3,IF(C124=Локализация!$C$47,2,IF(C124=Локализация!$C$48,1,IF(OR(C124=1,C124=2,C124=3,C124=4,C124=5),C124,"")))))))</f>
        <v/>
      </c>
      <c r="K124" s="13" t="str">
        <f>(IF(D124=Локализация!$C$50,1,IF(D124=Локализация!$C$51,2,IF(D124=Локализация!$C$52,3,IF(D124=Локализация!$C$53,4,IF(D124=Локализация!$C$54,5,IF(OR(D124=1,D124=2,D124=3,D124=4,D124=5),D124,"")))))))</f>
        <v/>
      </c>
      <c r="L124" s="13" t="str">
        <f t="shared" si="12"/>
        <v/>
      </c>
      <c r="M124" s="11" t="str">
        <f t="shared" si="13"/>
        <v/>
      </c>
      <c r="N124" s="11" t="str">
        <f t="shared" si="14"/>
        <v/>
      </c>
      <c r="O124" s="11" t="str">
        <f t="shared" si="15"/>
        <v/>
      </c>
      <c r="P124" s="11" t="str">
        <f t="shared" si="16"/>
        <v/>
      </c>
      <c r="Q124" s="11" t="str">
        <f t="shared" si="17"/>
        <v/>
      </c>
    </row>
    <row r="125" spans="5:17" x14ac:dyDescent="0.25">
      <c r="E125" s="6"/>
      <c r="H125" t="str">
        <f t="shared" si="11"/>
        <v/>
      </c>
      <c r="I125" s="13" t="str">
        <f>(IF(B125=Локализация!$C$42,1,IF(B125=Локализация!$C$41,2,IF(B125=Локализация!$C$40,3,IF(B125=Локализация!$C$39,4,IF(B125=Локализация!$C$38,5,IF(OR(B125=1,B125=2,B125=3,B125=4,B125=5),B125,"")))))))</f>
        <v/>
      </c>
      <c r="J125" s="13" t="str">
        <f>(IF(C125=Локализация!$C$44,5,IF(C125=Локализация!$C$45,4,IF(C125=Локализация!$C$46,3,IF(C125=Локализация!$C$47,2,IF(C125=Локализация!$C$48,1,IF(OR(C125=1,C125=2,C125=3,C125=4,C125=5),C125,"")))))))</f>
        <v/>
      </c>
      <c r="K125" s="13" t="str">
        <f>(IF(D125=Локализация!$C$50,1,IF(D125=Локализация!$C$51,2,IF(D125=Локализация!$C$52,3,IF(D125=Локализация!$C$53,4,IF(D125=Локализация!$C$54,5,IF(OR(D125=1,D125=2,D125=3,D125=4,D125=5),D125,"")))))))</f>
        <v/>
      </c>
      <c r="L125" s="13" t="str">
        <f t="shared" si="12"/>
        <v/>
      </c>
      <c r="M125" s="11" t="str">
        <f t="shared" si="13"/>
        <v/>
      </c>
      <c r="N125" s="11" t="str">
        <f t="shared" si="14"/>
        <v/>
      </c>
      <c r="O125" s="11" t="str">
        <f t="shared" si="15"/>
        <v/>
      </c>
      <c r="P125" s="11" t="str">
        <f t="shared" si="16"/>
        <v/>
      </c>
      <c r="Q125" s="11" t="str">
        <f t="shared" si="17"/>
        <v/>
      </c>
    </row>
    <row r="126" spans="5:17" x14ac:dyDescent="0.25">
      <c r="E126" s="6"/>
      <c r="H126" t="str">
        <f t="shared" si="11"/>
        <v/>
      </c>
      <c r="I126" s="13" t="str">
        <f>(IF(B126=Локализация!$C$42,1,IF(B126=Локализация!$C$41,2,IF(B126=Локализация!$C$40,3,IF(B126=Локализация!$C$39,4,IF(B126=Локализация!$C$38,5,IF(OR(B126=1,B126=2,B126=3,B126=4,B126=5),B126,"")))))))</f>
        <v/>
      </c>
      <c r="J126" s="13" t="str">
        <f>(IF(C126=Локализация!$C$44,5,IF(C126=Локализация!$C$45,4,IF(C126=Локализация!$C$46,3,IF(C126=Локализация!$C$47,2,IF(C126=Локализация!$C$48,1,IF(OR(C126=1,C126=2,C126=3,C126=4,C126=5),C126,"")))))))</f>
        <v/>
      </c>
      <c r="K126" s="13" t="str">
        <f>(IF(D126=Локализация!$C$50,1,IF(D126=Локализация!$C$51,2,IF(D126=Локализация!$C$52,3,IF(D126=Локализация!$C$53,4,IF(D126=Локализация!$C$54,5,IF(OR(D126=1,D126=2,D126=3,D126=4,D126=5),D126,"")))))))</f>
        <v/>
      </c>
      <c r="L126" s="13" t="str">
        <f t="shared" si="12"/>
        <v/>
      </c>
      <c r="M126" s="11" t="str">
        <f t="shared" si="13"/>
        <v/>
      </c>
      <c r="N126" s="11" t="str">
        <f t="shared" si="14"/>
        <v/>
      </c>
      <c r="O126" s="11" t="str">
        <f t="shared" si="15"/>
        <v/>
      </c>
      <c r="P126" s="11" t="str">
        <f t="shared" si="16"/>
        <v/>
      </c>
      <c r="Q126" s="11" t="str">
        <f t="shared" si="17"/>
        <v/>
      </c>
    </row>
    <row r="127" spans="5:17" x14ac:dyDescent="0.25">
      <c r="E127" s="6"/>
      <c r="H127" t="str">
        <f t="shared" si="11"/>
        <v/>
      </c>
      <c r="I127" s="13" t="str">
        <f>(IF(B127=Локализация!$C$42,1,IF(B127=Локализация!$C$41,2,IF(B127=Локализация!$C$40,3,IF(B127=Локализация!$C$39,4,IF(B127=Локализация!$C$38,5,IF(OR(B127=1,B127=2,B127=3,B127=4,B127=5),B127,"")))))))</f>
        <v/>
      </c>
      <c r="J127" s="13" t="str">
        <f>(IF(C127=Локализация!$C$44,5,IF(C127=Локализация!$C$45,4,IF(C127=Локализация!$C$46,3,IF(C127=Локализация!$C$47,2,IF(C127=Локализация!$C$48,1,IF(OR(C127=1,C127=2,C127=3,C127=4,C127=5),C127,"")))))))</f>
        <v/>
      </c>
      <c r="K127" s="13" t="str">
        <f>(IF(D127=Локализация!$C$50,1,IF(D127=Локализация!$C$51,2,IF(D127=Локализация!$C$52,3,IF(D127=Локализация!$C$53,4,IF(D127=Локализация!$C$54,5,IF(OR(D127=1,D127=2,D127=3,D127=4,D127=5),D127,"")))))))</f>
        <v/>
      </c>
      <c r="L127" s="13" t="str">
        <f t="shared" si="12"/>
        <v/>
      </c>
      <c r="M127" s="11" t="str">
        <f t="shared" si="13"/>
        <v/>
      </c>
      <c r="N127" s="11" t="str">
        <f t="shared" si="14"/>
        <v/>
      </c>
      <c r="O127" s="11" t="str">
        <f t="shared" si="15"/>
        <v/>
      </c>
      <c r="P127" s="11" t="str">
        <f t="shared" si="16"/>
        <v/>
      </c>
      <c r="Q127" s="11" t="str">
        <f t="shared" si="17"/>
        <v/>
      </c>
    </row>
    <row r="128" spans="5:17" x14ac:dyDescent="0.25">
      <c r="E128" s="6"/>
      <c r="H128" t="str">
        <f t="shared" si="11"/>
        <v/>
      </c>
      <c r="I128" s="13" t="str">
        <f>(IF(B128=Локализация!$C$42,1,IF(B128=Локализация!$C$41,2,IF(B128=Локализация!$C$40,3,IF(B128=Локализация!$C$39,4,IF(B128=Локализация!$C$38,5,IF(OR(B128=1,B128=2,B128=3,B128=4,B128=5),B128,"")))))))</f>
        <v/>
      </c>
      <c r="J128" s="13" t="str">
        <f>(IF(C128=Локализация!$C$44,5,IF(C128=Локализация!$C$45,4,IF(C128=Локализация!$C$46,3,IF(C128=Локализация!$C$47,2,IF(C128=Локализация!$C$48,1,IF(OR(C128=1,C128=2,C128=3,C128=4,C128=5),C128,"")))))))</f>
        <v/>
      </c>
      <c r="K128" s="13" t="str">
        <f>(IF(D128=Локализация!$C$50,1,IF(D128=Локализация!$C$51,2,IF(D128=Локализация!$C$52,3,IF(D128=Локализация!$C$53,4,IF(D128=Локализация!$C$54,5,IF(OR(D128=1,D128=2,D128=3,D128=4,D128=5),D128,"")))))))</f>
        <v/>
      </c>
      <c r="L128" s="13" t="str">
        <f t="shared" si="12"/>
        <v/>
      </c>
      <c r="M128" s="11" t="str">
        <f t="shared" si="13"/>
        <v/>
      </c>
      <c r="N128" s="11" t="str">
        <f t="shared" si="14"/>
        <v/>
      </c>
      <c r="O128" s="11" t="str">
        <f t="shared" si="15"/>
        <v/>
      </c>
      <c r="P128" s="11" t="str">
        <f t="shared" si="16"/>
        <v/>
      </c>
      <c r="Q128" s="11" t="str">
        <f t="shared" si="17"/>
        <v/>
      </c>
    </row>
    <row r="129" spans="5:17" x14ac:dyDescent="0.25">
      <c r="E129" s="6"/>
      <c r="H129" t="str">
        <f t="shared" si="11"/>
        <v/>
      </c>
      <c r="I129" s="13" t="str">
        <f>(IF(B129=Локализация!$C$42,1,IF(B129=Локализация!$C$41,2,IF(B129=Локализация!$C$40,3,IF(B129=Локализация!$C$39,4,IF(B129=Локализация!$C$38,5,IF(OR(B129=1,B129=2,B129=3,B129=4,B129=5),B129,"")))))))</f>
        <v/>
      </c>
      <c r="J129" s="13" t="str">
        <f>(IF(C129=Локализация!$C$44,5,IF(C129=Локализация!$C$45,4,IF(C129=Локализация!$C$46,3,IF(C129=Локализация!$C$47,2,IF(C129=Локализация!$C$48,1,IF(OR(C129=1,C129=2,C129=3,C129=4,C129=5),C129,"")))))))</f>
        <v/>
      </c>
      <c r="K129" s="13" t="str">
        <f>(IF(D129=Локализация!$C$50,1,IF(D129=Локализация!$C$51,2,IF(D129=Локализация!$C$52,3,IF(D129=Локализация!$C$53,4,IF(D129=Локализация!$C$54,5,IF(OR(D129=1,D129=2,D129=3,D129=4,D129=5),D129,"")))))))</f>
        <v/>
      </c>
      <c r="L129" s="13" t="str">
        <f t="shared" si="12"/>
        <v/>
      </c>
      <c r="M129" s="11" t="str">
        <f t="shared" si="13"/>
        <v/>
      </c>
      <c r="N129" s="11" t="str">
        <f t="shared" si="14"/>
        <v/>
      </c>
      <c r="O129" s="11" t="str">
        <f t="shared" si="15"/>
        <v/>
      </c>
      <c r="P129" s="11" t="str">
        <f t="shared" si="16"/>
        <v/>
      </c>
      <c r="Q129" s="11" t="str">
        <f t="shared" si="17"/>
        <v/>
      </c>
    </row>
    <row r="130" spans="5:17" x14ac:dyDescent="0.25">
      <c r="E130" s="6"/>
      <c r="H130" t="str">
        <f t="shared" si="11"/>
        <v/>
      </c>
      <c r="I130" s="13" t="str">
        <f>(IF(B130=Локализация!$C$42,1,IF(B130=Локализация!$C$41,2,IF(B130=Локализация!$C$40,3,IF(B130=Локализация!$C$39,4,IF(B130=Локализация!$C$38,5,IF(OR(B130=1,B130=2,B130=3,B130=4,B130=5),B130,"")))))))</f>
        <v/>
      </c>
      <c r="J130" s="13" t="str">
        <f>(IF(C130=Локализация!$C$44,5,IF(C130=Локализация!$C$45,4,IF(C130=Локализация!$C$46,3,IF(C130=Локализация!$C$47,2,IF(C130=Локализация!$C$48,1,IF(OR(C130=1,C130=2,C130=3,C130=4,C130=5),C130,"")))))))</f>
        <v/>
      </c>
      <c r="K130" s="13" t="str">
        <f>(IF(D130=Локализация!$C$50,1,IF(D130=Локализация!$C$51,2,IF(D130=Локализация!$C$52,3,IF(D130=Локализация!$C$53,4,IF(D130=Локализация!$C$54,5,IF(OR(D130=1,D130=2,D130=3,D130=4,D130=5),D130,"")))))))</f>
        <v/>
      </c>
      <c r="L130" s="13" t="str">
        <f t="shared" si="12"/>
        <v/>
      </c>
      <c r="M130" s="11" t="str">
        <f t="shared" si="13"/>
        <v/>
      </c>
      <c r="N130" s="11" t="str">
        <f t="shared" si="14"/>
        <v/>
      </c>
      <c r="O130" s="11" t="str">
        <f t="shared" si="15"/>
        <v/>
      </c>
      <c r="P130" s="11" t="str">
        <f t="shared" si="16"/>
        <v/>
      </c>
      <c r="Q130" s="11" t="str">
        <f t="shared" si="17"/>
        <v/>
      </c>
    </row>
    <row r="131" spans="5:17" x14ac:dyDescent="0.25">
      <c r="E131" s="6"/>
      <c r="H131" t="str">
        <f t="shared" ref="H131:H194" si="18">IF(I131="","",AVERAGE(I131:K131))</f>
        <v/>
      </c>
      <c r="I131" s="13" t="str">
        <f>(IF(B131=Локализация!$C$42,1,IF(B131=Локализация!$C$41,2,IF(B131=Локализация!$C$40,3,IF(B131=Локализация!$C$39,4,IF(B131=Локализация!$C$38,5,IF(OR(B131=1,B131=2,B131=3,B131=4,B131=5),B131,"")))))))</f>
        <v/>
      </c>
      <c r="J131" s="13" t="str">
        <f>(IF(C131=Локализация!$C$44,5,IF(C131=Локализация!$C$45,4,IF(C131=Локализация!$C$46,3,IF(C131=Локализация!$C$47,2,IF(C131=Локализация!$C$48,1,IF(OR(C131=1,C131=2,C131=3,C131=4,C131=5),C131,"")))))))</f>
        <v/>
      </c>
      <c r="K131" s="13" t="str">
        <f>(IF(D131=Локализация!$C$50,1,IF(D131=Локализация!$C$51,2,IF(D131=Локализация!$C$52,3,IF(D131=Локализация!$C$53,4,IF(D131=Локализация!$C$54,5,IF(OR(D131=1,D131=2,D131=3,D131=4,D131=5),D131,"")))))))</f>
        <v/>
      </c>
      <c r="L131" s="13" t="str">
        <f t="shared" si="12"/>
        <v/>
      </c>
      <c r="M131" s="11" t="str">
        <f t="shared" si="13"/>
        <v/>
      </c>
      <c r="N131" s="11" t="str">
        <f t="shared" si="14"/>
        <v/>
      </c>
      <c r="O131" s="11" t="str">
        <f t="shared" si="15"/>
        <v/>
      </c>
      <c r="P131" s="11" t="str">
        <f t="shared" si="16"/>
        <v/>
      </c>
      <c r="Q131" s="11" t="str">
        <f t="shared" si="17"/>
        <v/>
      </c>
    </row>
    <row r="132" spans="5:17" x14ac:dyDescent="0.25">
      <c r="E132" s="6"/>
      <c r="H132" t="str">
        <f t="shared" si="18"/>
        <v/>
      </c>
      <c r="I132" s="13" t="str">
        <f>(IF(B132=Локализация!$C$42,1,IF(B132=Локализация!$C$41,2,IF(B132=Локализация!$C$40,3,IF(B132=Локализация!$C$39,4,IF(B132=Локализация!$C$38,5,IF(OR(B132=1,B132=2,B132=3,B132=4,B132=5),B132,"")))))))</f>
        <v/>
      </c>
      <c r="J132" s="13" t="str">
        <f>(IF(C132=Локализация!$C$44,5,IF(C132=Локализация!$C$45,4,IF(C132=Локализация!$C$46,3,IF(C132=Локализация!$C$47,2,IF(C132=Локализация!$C$48,1,IF(OR(C132=1,C132=2,C132=3,C132=4,C132=5),C132,"")))))))</f>
        <v/>
      </c>
      <c r="K132" s="13" t="str">
        <f>(IF(D132=Локализация!$C$50,1,IF(D132=Локализация!$C$51,2,IF(D132=Локализация!$C$52,3,IF(D132=Локализация!$C$53,4,IF(D132=Локализация!$C$54,5,IF(OR(D132=1,D132=2,D132=3,D132=4,D132=5),D132,"")))))))</f>
        <v/>
      </c>
      <c r="L132" s="13" t="str">
        <f t="shared" si="12"/>
        <v/>
      </c>
      <c r="M132" s="11" t="str">
        <f t="shared" si="13"/>
        <v/>
      </c>
      <c r="N132" s="11" t="str">
        <f t="shared" si="14"/>
        <v/>
      </c>
      <c r="O132" s="11" t="str">
        <f t="shared" si="15"/>
        <v/>
      </c>
      <c r="P132" s="11" t="str">
        <f t="shared" si="16"/>
        <v/>
      </c>
      <c r="Q132" s="11" t="str">
        <f t="shared" si="17"/>
        <v/>
      </c>
    </row>
    <row r="133" spans="5:17" x14ac:dyDescent="0.25">
      <c r="E133" s="6"/>
      <c r="H133" t="str">
        <f t="shared" si="18"/>
        <v/>
      </c>
      <c r="I133" s="13" t="str">
        <f>(IF(B133=Локализация!$C$42,1,IF(B133=Локализация!$C$41,2,IF(B133=Локализация!$C$40,3,IF(B133=Локализация!$C$39,4,IF(B133=Локализация!$C$38,5,IF(OR(B133=1,B133=2,B133=3,B133=4,B133=5),B133,"")))))))</f>
        <v/>
      </c>
      <c r="J133" s="13" t="str">
        <f>(IF(C133=Локализация!$C$44,5,IF(C133=Локализация!$C$45,4,IF(C133=Локализация!$C$46,3,IF(C133=Локализация!$C$47,2,IF(C133=Локализация!$C$48,1,IF(OR(C133=1,C133=2,C133=3,C133=4,C133=5),C133,"")))))))</f>
        <v/>
      </c>
      <c r="K133" s="13" t="str">
        <f>(IF(D133=Локализация!$C$50,1,IF(D133=Локализация!$C$51,2,IF(D133=Локализация!$C$52,3,IF(D133=Локализация!$C$53,4,IF(D133=Локализация!$C$54,5,IF(OR(D133=1,D133=2,D133=3,D133=4,D133=5),D133,"")))))))</f>
        <v/>
      </c>
      <c r="L133" s="13" t="str">
        <f t="shared" si="12"/>
        <v/>
      </c>
      <c r="M133" s="11" t="str">
        <f t="shared" si="13"/>
        <v/>
      </c>
      <c r="N133" s="11" t="str">
        <f t="shared" si="14"/>
        <v/>
      </c>
      <c r="O133" s="11" t="str">
        <f t="shared" si="15"/>
        <v/>
      </c>
      <c r="P133" s="11" t="str">
        <f t="shared" si="16"/>
        <v/>
      </c>
      <c r="Q133" s="11" t="str">
        <f t="shared" si="17"/>
        <v/>
      </c>
    </row>
    <row r="134" spans="5:17" x14ac:dyDescent="0.25">
      <c r="E134" s="6"/>
      <c r="H134" t="str">
        <f t="shared" si="18"/>
        <v/>
      </c>
      <c r="I134" s="13" t="str">
        <f>(IF(B134=Локализация!$C$42,1,IF(B134=Локализация!$C$41,2,IF(B134=Локализация!$C$40,3,IF(B134=Локализация!$C$39,4,IF(B134=Локализация!$C$38,5,IF(OR(B134=1,B134=2,B134=3,B134=4,B134=5),B134,"")))))))</f>
        <v/>
      </c>
      <c r="J134" s="13" t="str">
        <f>(IF(C134=Локализация!$C$44,5,IF(C134=Локализация!$C$45,4,IF(C134=Локализация!$C$46,3,IF(C134=Локализация!$C$47,2,IF(C134=Локализация!$C$48,1,IF(OR(C134=1,C134=2,C134=3,C134=4,C134=5),C134,"")))))))</f>
        <v/>
      </c>
      <c r="K134" s="13" t="str">
        <f>(IF(D134=Локализация!$C$50,1,IF(D134=Локализация!$C$51,2,IF(D134=Локализация!$C$52,3,IF(D134=Локализация!$C$53,4,IF(D134=Локализация!$C$54,5,IF(OR(D134=1,D134=2,D134=3,D134=4,D134=5),D134,"")))))))</f>
        <v/>
      </c>
      <c r="L134" s="13" t="str">
        <f t="shared" si="12"/>
        <v/>
      </c>
      <c r="M134" s="11" t="str">
        <f t="shared" si="13"/>
        <v/>
      </c>
      <c r="N134" s="11" t="str">
        <f t="shared" si="14"/>
        <v/>
      </c>
      <c r="O134" s="11" t="str">
        <f t="shared" si="15"/>
        <v/>
      </c>
      <c r="P134" s="11" t="str">
        <f t="shared" si="16"/>
        <v/>
      </c>
      <c r="Q134" s="11" t="str">
        <f t="shared" si="17"/>
        <v/>
      </c>
    </row>
    <row r="135" spans="5:17" x14ac:dyDescent="0.25">
      <c r="E135" s="6"/>
      <c r="H135" t="str">
        <f t="shared" si="18"/>
        <v/>
      </c>
      <c r="I135" s="13" t="str">
        <f>(IF(B135=Локализация!$C$42,1,IF(B135=Локализация!$C$41,2,IF(B135=Локализация!$C$40,3,IF(B135=Локализация!$C$39,4,IF(B135=Локализация!$C$38,5,IF(OR(B135=1,B135=2,B135=3,B135=4,B135=5),B135,"")))))))</f>
        <v/>
      </c>
      <c r="J135" s="13" t="str">
        <f>(IF(C135=Локализация!$C$44,5,IF(C135=Локализация!$C$45,4,IF(C135=Локализация!$C$46,3,IF(C135=Локализация!$C$47,2,IF(C135=Локализация!$C$48,1,IF(OR(C135=1,C135=2,C135=3,C135=4,C135=5),C135,"")))))))</f>
        <v/>
      </c>
      <c r="K135" s="13" t="str">
        <f>(IF(D135=Локализация!$C$50,1,IF(D135=Локализация!$C$51,2,IF(D135=Локализация!$C$52,3,IF(D135=Локализация!$C$53,4,IF(D135=Локализация!$C$54,5,IF(OR(D135=1,D135=2,D135=3,D135=4,D135=5),D135,"")))))))</f>
        <v/>
      </c>
      <c r="L135" s="13" t="str">
        <f t="shared" si="12"/>
        <v/>
      </c>
      <c r="M135" s="11" t="str">
        <f t="shared" si="13"/>
        <v/>
      </c>
      <c r="N135" s="11" t="str">
        <f t="shared" si="14"/>
        <v/>
      </c>
      <c r="O135" s="11" t="str">
        <f t="shared" si="15"/>
        <v/>
      </c>
      <c r="P135" s="11" t="str">
        <f t="shared" si="16"/>
        <v/>
      </c>
      <c r="Q135" s="11" t="str">
        <f t="shared" si="17"/>
        <v/>
      </c>
    </row>
    <row r="136" spans="5:17" x14ac:dyDescent="0.25">
      <c r="E136" s="6"/>
      <c r="H136" t="str">
        <f t="shared" si="18"/>
        <v/>
      </c>
      <c r="I136" s="13" t="str">
        <f>(IF(B136=Локализация!$C$42,1,IF(B136=Локализация!$C$41,2,IF(B136=Локализация!$C$40,3,IF(B136=Локализация!$C$39,4,IF(B136=Локализация!$C$38,5,IF(OR(B136=1,B136=2,B136=3,B136=4,B136=5),B136,"")))))))</f>
        <v/>
      </c>
      <c r="J136" s="13" t="str">
        <f>(IF(C136=Локализация!$C$44,5,IF(C136=Локализация!$C$45,4,IF(C136=Локализация!$C$46,3,IF(C136=Локализация!$C$47,2,IF(C136=Локализация!$C$48,1,IF(OR(C136=1,C136=2,C136=3,C136=4,C136=5),C136,"")))))))</f>
        <v/>
      </c>
      <c r="K136" s="13" t="str">
        <f>(IF(D136=Локализация!$C$50,1,IF(D136=Локализация!$C$51,2,IF(D136=Локализация!$C$52,3,IF(D136=Локализация!$C$53,4,IF(D136=Локализация!$C$54,5,IF(OR(D136=1,D136=2,D136=3,D136=4,D136=5),D136,"")))))))</f>
        <v/>
      </c>
      <c r="L136" s="13" t="str">
        <f t="shared" si="12"/>
        <v/>
      </c>
      <c r="M136" s="11" t="str">
        <f t="shared" si="13"/>
        <v/>
      </c>
      <c r="N136" s="11" t="str">
        <f t="shared" si="14"/>
        <v/>
      </c>
      <c r="O136" s="11" t="str">
        <f t="shared" si="15"/>
        <v/>
      </c>
      <c r="P136" s="11" t="str">
        <f t="shared" si="16"/>
        <v/>
      </c>
      <c r="Q136" s="11" t="str">
        <f t="shared" si="17"/>
        <v/>
      </c>
    </row>
    <row r="137" spans="5:17" x14ac:dyDescent="0.25">
      <c r="E137" s="6"/>
      <c r="H137" t="str">
        <f t="shared" si="18"/>
        <v/>
      </c>
      <c r="I137" s="13" t="str">
        <f>(IF(B137=Локализация!$C$42,1,IF(B137=Локализация!$C$41,2,IF(B137=Локализация!$C$40,3,IF(B137=Локализация!$C$39,4,IF(B137=Локализация!$C$38,5,IF(OR(B137=1,B137=2,B137=3,B137=4,B137=5),B137,"")))))))</f>
        <v/>
      </c>
      <c r="J137" s="13" t="str">
        <f>(IF(C137=Локализация!$C$44,5,IF(C137=Локализация!$C$45,4,IF(C137=Локализация!$C$46,3,IF(C137=Локализация!$C$47,2,IF(C137=Локализация!$C$48,1,IF(OR(C137=1,C137=2,C137=3,C137=4,C137=5),C137,"")))))))</f>
        <v/>
      </c>
      <c r="K137" s="13" t="str">
        <f>(IF(D137=Локализация!$C$50,1,IF(D137=Локализация!$C$51,2,IF(D137=Локализация!$C$52,3,IF(D137=Локализация!$C$53,4,IF(D137=Локализация!$C$54,5,IF(OR(D137=1,D137=2,D137=3,D137=4,D137=5),D137,"")))))))</f>
        <v/>
      </c>
      <c r="L137" s="13" t="str">
        <f t="shared" ref="L137:L200" si="19">IF(F132="","",(IF(F132="*","*",(((F132-V$40)/V$39)*-1))))</f>
        <v/>
      </c>
      <c r="M137" s="11" t="str">
        <f t="shared" ref="M137:M200" si="20">IF(E132=0,"",F132)</f>
        <v/>
      </c>
      <c r="N137" s="11" t="str">
        <f t="shared" ref="N137:N200" si="21">IF(H132&gt;3.9999,M137,"")</f>
        <v/>
      </c>
      <c r="O137" s="11" t="str">
        <f t="shared" ref="O137:O200" si="22">IF(F132=0,"",LN(F132))</f>
        <v/>
      </c>
      <c r="P137" s="11" t="str">
        <f t="shared" ref="P137:P200" si="23">IF(O137="","",((O137-$Q$2)/$P$2)*-1)</f>
        <v/>
      </c>
      <c r="Q137" s="11" t="str">
        <f t="shared" ref="Q137:Q200" si="24">IF(H132="","",(IF(H132="*","*",((H132-$U$40)/$U$39))))</f>
        <v/>
      </c>
    </row>
    <row r="138" spans="5:17" x14ac:dyDescent="0.25">
      <c r="E138" s="6"/>
      <c r="H138" t="str">
        <f t="shared" si="18"/>
        <v/>
      </c>
      <c r="I138" s="13" t="str">
        <f>(IF(B138=Локализация!$C$42,1,IF(B138=Локализация!$C$41,2,IF(B138=Локализация!$C$40,3,IF(B138=Локализация!$C$39,4,IF(B138=Локализация!$C$38,5,IF(OR(B138=1,B138=2,B138=3,B138=4,B138=5),B138,"")))))))</f>
        <v/>
      </c>
      <c r="J138" s="13" t="str">
        <f>(IF(C138=Локализация!$C$44,5,IF(C138=Локализация!$C$45,4,IF(C138=Локализация!$C$46,3,IF(C138=Локализация!$C$47,2,IF(C138=Локализация!$C$48,1,IF(OR(C138=1,C138=2,C138=3,C138=4,C138=5),C138,"")))))))</f>
        <v/>
      </c>
      <c r="K138" s="13" t="str">
        <f>(IF(D138=Локализация!$C$50,1,IF(D138=Локализация!$C$51,2,IF(D138=Локализация!$C$52,3,IF(D138=Локализация!$C$53,4,IF(D138=Локализация!$C$54,5,IF(OR(D138=1,D138=2,D138=3,D138=4,D138=5),D138,"")))))))</f>
        <v/>
      </c>
      <c r="L138" s="13" t="str">
        <f t="shared" si="19"/>
        <v/>
      </c>
      <c r="M138" s="11" t="str">
        <f t="shared" si="20"/>
        <v/>
      </c>
      <c r="N138" s="11" t="str">
        <f t="shared" si="21"/>
        <v/>
      </c>
      <c r="O138" s="11" t="str">
        <f t="shared" si="22"/>
        <v/>
      </c>
      <c r="P138" s="11" t="str">
        <f t="shared" si="23"/>
        <v/>
      </c>
      <c r="Q138" s="11" t="str">
        <f t="shared" si="24"/>
        <v/>
      </c>
    </row>
    <row r="139" spans="5:17" x14ac:dyDescent="0.25">
      <c r="E139" s="6"/>
      <c r="H139" t="str">
        <f t="shared" si="18"/>
        <v/>
      </c>
      <c r="I139" s="13" t="str">
        <f>(IF(B139=Локализация!$C$42,1,IF(B139=Локализация!$C$41,2,IF(B139=Локализация!$C$40,3,IF(B139=Локализация!$C$39,4,IF(B139=Локализация!$C$38,5,IF(OR(B139=1,B139=2,B139=3,B139=4,B139=5),B139,"")))))))</f>
        <v/>
      </c>
      <c r="J139" s="13" t="str">
        <f>(IF(C139=Локализация!$C$44,5,IF(C139=Локализация!$C$45,4,IF(C139=Локализация!$C$46,3,IF(C139=Локализация!$C$47,2,IF(C139=Локализация!$C$48,1,IF(OR(C139=1,C139=2,C139=3,C139=4,C139=5),C139,"")))))))</f>
        <v/>
      </c>
      <c r="K139" s="13" t="str">
        <f>(IF(D139=Локализация!$C$50,1,IF(D139=Локализация!$C$51,2,IF(D139=Локализация!$C$52,3,IF(D139=Локализация!$C$53,4,IF(D139=Локализация!$C$54,5,IF(OR(D139=1,D139=2,D139=3,D139=4,D139=5),D139,"")))))))</f>
        <v/>
      </c>
      <c r="L139" s="13" t="str">
        <f t="shared" si="19"/>
        <v/>
      </c>
      <c r="M139" s="11" t="str">
        <f t="shared" si="20"/>
        <v/>
      </c>
      <c r="N139" s="11" t="str">
        <f t="shared" si="21"/>
        <v/>
      </c>
      <c r="O139" s="11" t="str">
        <f t="shared" si="22"/>
        <v/>
      </c>
      <c r="P139" s="11" t="str">
        <f t="shared" si="23"/>
        <v/>
      </c>
      <c r="Q139" s="11" t="str">
        <f t="shared" si="24"/>
        <v/>
      </c>
    </row>
    <row r="140" spans="5:17" x14ac:dyDescent="0.25">
      <c r="E140" s="6"/>
      <c r="H140" t="str">
        <f t="shared" si="18"/>
        <v/>
      </c>
      <c r="I140" s="13" t="str">
        <f>(IF(B140=Локализация!$C$42,1,IF(B140=Локализация!$C$41,2,IF(B140=Локализация!$C$40,3,IF(B140=Локализация!$C$39,4,IF(B140=Локализация!$C$38,5,IF(OR(B140=1,B140=2,B140=3,B140=4,B140=5),B140,"")))))))</f>
        <v/>
      </c>
      <c r="J140" s="13" t="str">
        <f>(IF(C140=Локализация!$C$44,5,IF(C140=Локализация!$C$45,4,IF(C140=Локализация!$C$46,3,IF(C140=Локализация!$C$47,2,IF(C140=Локализация!$C$48,1,IF(OR(C140=1,C140=2,C140=3,C140=4,C140=5),C140,"")))))))</f>
        <v/>
      </c>
      <c r="K140" s="13" t="str">
        <f>(IF(D140=Локализация!$C$50,1,IF(D140=Локализация!$C$51,2,IF(D140=Локализация!$C$52,3,IF(D140=Локализация!$C$53,4,IF(D140=Локализация!$C$54,5,IF(OR(D140=1,D140=2,D140=3,D140=4,D140=5),D140,"")))))))</f>
        <v/>
      </c>
      <c r="L140" s="13" t="str">
        <f t="shared" si="19"/>
        <v/>
      </c>
      <c r="M140" s="11" t="str">
        <f t="shared" si="20"/>
        <v/>
      </c>
      <c r="N140" s="11" t="str">
        <f t="shared" si="21"/>
        <v/>
      </c>
      <c r="O140" s="11" t="str">
        <f t="shared" si="22"/>
        <v/>
      </c>
      <c r="P140" s="11" t="str">
        <f t="shared" si="23"/>
        <v/>
      </c>
      <c r="Q140" s="11" t="str">
        <f t="shared" si="24"/>
        <v/>
      </c>
    </row>
    <row r="141" spans="5:17" x14ac:dyDescent="0.25">
      <c r="E141" s="6"/>
      <c r="H141" t="str">
        <f t="shared" si="18"/>
        <v/>
      </c>
      <c r="I141" s="13" t="str">
        <f>(IF(B141=Локализация!$C$42,1,IF(B141=Локализация!$C$41,2,IF(B141=Локализация!$C$40,3,IF(B141=Локализация!$C$39,4,IF(B141=Локализация!$C$38,5,IF(OR(B141=1,B141=2,B141=3,B141=4,B141=5),B141,"")))))))</f>
        <v/>
      </c>
      <c r="J141" s="13" t="str">
        <f>(IF(C141=Локализация!$C$44,5,IF(C141=Локализация!$C$45,4,IF(C141=Локализация!$C$46,3,IF(C141=Локализация!$C$47,2,IF(C141=Локализация!$C$48,1,IF(OR(C141=1,C141=2,C141=3,C141=4,C141=5),C141,"")))))))</f>
        <v/>
      </c>
      <c r="K141" s="13" t="str">
        <f>(IF(D141=Локализация!$C$50,1,IF(D141=Локализация!$C$51,2,IF(D141=Локализация!$C$52,3,IF(D141=Локализация!$C$53,4,IF(D141=Локализация!$C$54,5,IF(OR(D141=1,D141=2,D141=3,D141=4,D141=5),D141,"")))))))</f>
        <v/>
      </c>
      <c r="L141" s="13" t="str">
        <f t="shared" si="19"/>
        <v/>
      </c>
      <c r="M141" s="11" t="str">
        <f t="shared" si="20"/>
        <v/>
      </c>
      <c r="N141" s="11" t="str">
        <f t="shared" si="21"/>
        <v/>
      </c>
      <c r="O141" s="11" t="str">
        <f t="shared" si="22"/>
        <v/>
      </c>
      <c r="P141" s="11" t="str">
        <f t="shared" si="23"/>
        <v/>
      </c>
      <c r="Q141" s="11" t="str">
        <f t="shared" si="24"/>
        <v/>
      </c>
    </row>
    <row r="142" spans="5:17" x14ac:dyDescent="0.25">
      <c r="E142" s="6"/>
      <c r="H142" t="str">
        <f t="shared" si="18"/>
        <v/>
      </c>
      <c r="I142" s="13" t="str">
        <f>(IF(B142=Локализация!$C$42,1,IF(B142=Локализация!$C$41,2,IF(B142=Локализация!$C$40,3,IF(B142=Локализация!$C$39,4,IF(B142=Локализация!$C$38,5,IF(OR(B142=1,B142=2,B142=3,B142=4,B142=5),B142,"")))))))</f>
        <v/>
      </c>
      <c r="J142" s="13" t="str">
        <f>(IF(C142=Локализация!$C$44,5,IF(C142=Локализация!$C$45,4,IF(C142=Локализация!$C$46,3,IF(C142=Локализация!$C$47,2,IF(C142=Локализация!$C$48,1,IF(OR(C142=1,C142=2,C142=3,C142=4,C142=5),C142,"")))))))</f>
        <v/>
      </c>
      <c r="K142" s="13" t="str">
        <f>(IF(D142=Локализация!$C$50,1,IF(D142=Локализация!$C$51,2,IF(D142=Локализация!$C$52,3,IF(D142=Локализация!$C$53,4,IF(D142=Локализация!$C$54,5,IF(OR(D142=1,D142=2,D142=3,D142=4,D142=5),D142,"")))))))</f>
        <v/>
      </c>
      <c r="L142" s="13" t="str">
        <f t="shared" si="19"/>
        <v/>
      </c>
      <c r="M142" s="11" t="str">
        <f t="shared" si="20"/>
        <v/>
      </c>
      <c r="N142" s="11" t="str">
        <f t="shared" si="21"/>
        <v/>
      </c>
      <c r="O142" s="11" t="str">
        <f t="shared" si="22"/>
        <v/>
      </c>
      <c r="P142" s="11" t="str">
        <f t="shared" si="23"/>
        <v/>
      </c>
      <c r="Q142" s="11" t="str">
        <f t="shared" si="24"/>
        <v/>
      </c>
    </row>
    <row r="143" spans="5:17" x14ac:dyDescent="0.25">
      <c r="E143" s="6"/>
      <c r="H143" t="str">
        <f t="shared" si="18"/>
        <v/>
      </c>
      <c r="I143" s="13" t="str">
        <f>(IF(B143=Локализация!$C$42,1,IF(B143=Локализация!$C$41,2,IF(B143=Локализация!$C$40,3,IF(B143=Локализация!$C$39,4,IF(B143=Локализация!$C$38,5,IF(OR(B143=1,B143=2,B143=3,B143=4,B143=5),B143,"")))))))</f>
        <v/>
      </c>
      <c r="J143" s="13" t="str">
        <f>(IF(C143=Локализация!$C$44,5,IF(C143=Локализация!$C$45,4,IF(C143=Локализация!$C$46,3,IF(C143=Локализация!$C$47,2,IF(C143=Локализация!$C$48,1,IF(OR(C143=1,C143=2,C143=3,C143=4,C143=5),C143,"")))))))</f>
        <v/>
      </c>
      <c r="K143" s="13" t="str">
        <f>(IF(D143=Локализация!$C$50,1,IF(D143=Локализация!$C$51,2,IF(D143=Локализация!$C$52,3,IF(D143=Локализация!$C$53,4,IF(D143=Локализация!$C$54,5,IF(OR(D143=1,D143=2,D143=3,D143=4,D143=5),D143,"")))))))</f>
        <v/>
      </c>
      <c r="L143" s="13" t="str">
        <f t="shared" si="19"/>
        <v/>
      </c>
      <c r="M143" s="11" t="str">
        <f t="shared" si="20"/>
        <v/>
      </c>
      <c r="N143" s="11" t="str">
        <f t="shared" si="21"/>
        <v/>
      </c>
      <c r="O143" s="11" t="str">
        <f t="shared" si="22"/>
        <v/>
      </c>
      <c r="P143" s="11" t="str">
        <f t="shared" si="23"/>
        <v/>
      </c>
      <c r="Q143" s="11" t="str">
        <f t="shared" si="24"/>
        <v/>
      </c>
    </row>
    <row r="144" spans="5:17" x14ac:dyDescent="0.25">
      <c r="E144" s="6"/>
      <c r="H144" t="str">
        <f t="shared" si="18"/>
        <v/>
      </c>
      <c r="I144" s="13" t="str">
        <f>(IF(B144=Локализация!$C$42,1,IF(B144=Локализация!$C$41,2,IF(B144=Локализация!$C$40,3,IF(B144=Локализация!$C$39,4,IF(B144=Локализация!$C$38,5,IF(OR(B144=1,B144=2,B144=3,B144=4,B144=5),B144,"")))))))</f>
        <v/>
      </c>
      <c r="J144" s="13" t="str">
        <f>(IF(C144=Локализация!$C$44,5,IF(C144=Локализация!$C$45,4,IF(C144=Локализация!$C$46,3,IF(C144=Локализация!$C$47,2,IF(C144=Локализация!$C$48,1,IF(OR(C144=1,C144=2,C144=3,C144=4,C144=5),C144,"")))))))</f>
        <v/>
      </c>
      <c r="K144" s="13" t="str">
        <f>(IF(D144=Локализация!$C$50,1,IF(D144=Локализация!$C$51,2,IF(D144=Локализация!$C$52,3,IF(D144=Локализация!$C$53,4,IF(D144=Локализация!$C$54,5,IF(OR(D144=1,D144=2,D144=3,D144=4,D144=5),D144,"")))))))</f>
        <v/>
      </c>
      <c r="L144" s="13" t="str">
        <f t="shared" si="19"/>
        <v/>
      </c>
      <c r="M144" s="11" t="str">
        <f t="shared" si="20"/>
        <v/>
      </c>
      <c r="N144" s="11" t="str">
        <f t="shared" si="21"/>
        <v/>
      </c>
      <c r="O144" s="11" t="str">
        <f t="shared" si="22"/>
        <v/>
      </c>
      <c r="P144" s="11" t="str">
        <f t="shared" si="23"/>
        <v/>
      </c>
      <c r="Q144" s="11" t="str">
        <f t="shared" si="24"/>
        <v/>
      </c>
    </row>
    <row r="145" spans="5:17" x14ac:dyDescent="0.25">
      <c r="E145" s="6"/>
      <c r="H145" t="str">
        <f t="shared" si="18"/>
        <v/>
      </c>
      <c r="I145" s="13" t="str">
        <f>(IF(B145=Локализация!$C$42,1,IF(B145=Локализация!$C$41,2,IF(B145=Локализация!$C$40,3,IF(B145=Локализация!$C$39,4,IF(B145=Локализация!$C$38,5,IF(OR(B145=1,B145=2,B145=3,B145=4,B145=5),B145,"")))))))</f>
        <v/>
      </c>
      <c r="J145" s="13" t="str">
        <f>(IF(C145=Локализация!$C$44,5,IF(C145=Локализация!$C$45,4,IF(C145=Локализация!$C$46,3,IF(C145=Локализация!$C$47,2,IF(C145=Локализация!$C$48,1,IF(OR(C145=1,C145=2,C145=3,C145=4,C145=5),C145,"")))))))</f>
        <v/>
      </c>
      <c r="K145" s="13" t="str">
        <f>(IF(D145=Локализация!$C$50,1,IF(D145=Локализация!$C$51,2,IF(D145=Локализация!$C$52,3,IF(D145=Локализация!$C$53,4,IF(D145=Локализация!$C$54,5,IF(OR(D145=1,D145=2,D145=3,D145=4,D145=5),D145,"")))))))</f>
        <v/>
      </c>
      <c r="L145" s="13" t="str">
        <f t="shared" si="19"/>
        <v/>
      </c>
      <c r="M145" s="11" t="str">
        <f t="shared" si="20"/>
        <v/>
      </c>
      <c r="N145" s="11" t="str">
        <f t="shared" si="21"/>
        <v/>
      </c>
      <c r="O145" s="11" t="str">
        <f t="shared" si="22"/>
        <v/>
      </c>
      <c r="P145" s="11" t="str">
        <f t="shared" si="23"/>
        <v/>
      </c>
      <c r="Q145" s="11" t="str">
        <f t="shared" si="24"/>
        <v/>
      </c>
    </row>
    <row r="146" spans="5:17" x14ac:dyDescent="0.25">
      <c r="E146" s="6"/>
      <c r="H146" t="str">
        <f t="shared" si="18"/>
        <v/>
      </c>
      <c r="I146" s="13" t="str">
        <f>(IF(B146=Локализация!$C$42,1,IF(B146=Локализация!$C$41,2,IF(B146=Локализация!$C$40,3,IF(B146=Локализация!$C$39,4,IF(B146=Локализация!$C$38,5,IF(OR(B146=1,B146=2,B146=3,B146=4,B146=5),B146,"")))))))</f>
        <v/>
      </c>
      <c r="J146" s="13" t="str">
        <f>(IF(C146=Локализация!$C$44,5,IF(C146=Локализация!$C$45,4,IF(C146=Локализация!$C$46,3,IF(C146=Локализация!$C$47,2,IF(C146=Локализация!$C$48,1,IF(OR(C146=1,C146=2,C146=3,C146=4,C146=5),C146,"")))))))</f>
        <v/>
      </c>
      <c r="K146" s="13" t="str">
        <f>(IF(D146=Локализация!$C$50,1,IF(D146=Локализация!$C$51,2,IF(D146=Локализация!$C$52,3,IF(D146=Локализация!$C$53,4,IF(D146=Локализация!$C$54,5,IF(OR(D146=1,D146=2,D146=3,D146=4,D146=5),D146,"")))))))</f>
        <v/>
      </c>
      <c r="L146" s="13" t="str">
        <f t="shared" si="19"/>
        <v/>
      </c>
      <c r="M146" s="11" t="str">
        <f t="shared" si="20"/>
        <v/>
      </c>
      <c r="N146" s="11" t="str">
        <f t="shared" si="21"/>
        <v/>
      </c>
      <c r="O146" s="11" t="str">
        <f t="shared" si="22"/>
        <v/>
      </c>
      <c r="P146" s="11" t="str">
        <f t="shared" si="23"/>
        <v/>
      </c>
      <c r="Q146" s="11" t="str">
        <f t="shared" si="24"/>
        <v/>
      </c>
    </row>
    <row r="147" spans="5:17" x14ac:dyDescent="0.25">
      <c r="E147" s="6"/>
      <c r="H147" t="str">
        <f t="shared" si="18"/>
        <v/>
      </c>
      <c r="I147" s="13" t="str">
        <f>(IF(B147=Локализация!$C$42,1,IF(B147=Локализация!$C$41,2,IF(B147=Локализация!$C$40,3,IF(B147=Локализация!$C$39,4,IF(B147=Локализация!$C$38,5,IF(OR(B147=1,B147=2,B147=3,B147=4,B147=5),B147,"")))))))</f>
        <v/>
      </c>
      <c r="J147" s="13" t="str">
        <f>(IF(C147=Локализация!$C$44,5,IF(C147=Локализация!$C$45,4,IF(C147=Локализация!$C$46,3,IF(C147=Локализация!$C$47,2,IF(C147=Локализация!$C$48,1,IF(OR(C147=1,C147=2,C147=3,C147=4,C147=5),C147,"")))))))</f>
        <v/>
      </c>
      <c r="K147" s="13" t="str">
        <f>(IF(D147=Локализация!$C$50,1,IF(D147=Локализация!$C$51,2,IF(D147=Локализация!$C$52,3,IF(D147=Локализация!$C$53,4,IF(D147=Локализация!$C$54,5,IF(OR(D147=1,D147=2,D147=3,D147=4,D147=5),D147,"")))))))</f>
        <v/>
      </c>
      <c r="L147" s="13" t="str">
        <f t="shared" si="19"/>
        <v/>
      </c>
      <c r="M147" s="11" t="str">
        <f t="shared" si="20"/>
        <v/>
      </c>
      <c r="N147" s="11" t="str">
        <f t="shared" si="21"/>
        <v/>
      </c>
      <c r="O147" s="11" t="str">
        <f t="shared" si="22"/>
        <v/>
      </c>
      <c r="P147" s="11" t="str">
        <f t="shared" si="23"/>
        <v/>
      </c>
      <c r="Q147" s="11" t="str">
        <f t="shared" si="24"/>
        <v/>
      </c>
    </row>
    <row r="148" spans="5:17" x14ac:dyDescent="0.25">
      <c r="E148" s="6"/>
      <c r="H148" t="str">
        <f t="shared" si="18"/>
        <v/>
      </c>
      <c r="I148" s="13" t="str">
        <f>(IF(B148=Локализация!$C$42,1,IF(B148=Локализация!$C$41,2,IF(B148=Локализация!$C$40,3,IF(B148=Локализация!$C$39,4,IF(B148=Локализация!$C$38,5,IF(OR(B148=1,B148=2,B148=3,B148=4,B148=5),B148,"")))))))</f>
        <v/>
      </c>
      <c r="J148" s="13" t="str">
        <f>(IF(C148=Локализация!$C$44,5,IF(C148=Локализация!$C$45,4,IF(C148=Локализация!$C$46,3,IF(C148=Локализация!$C$47,2,IF(C148=Локализация!$C$48,1,IF(OR(C148=1,C148=2,C148=3,C148=4,C148=5),C148,"")))))))</f>
        <v/>
      </c>
      <c r="K148" s="13" t="str">
        <f>(IF(D148=Локализация!$C$50,1,IF(D148=Локализация!$C$51,2,IF(D148=Локализация!$C$52,3,IF(D148=Локализация!$C$53,4,IF(D148=Локализация!$C$54,5,IF(OR(D148=1,D148=2,D148=3,D148=4,D148=5),D148,"")))))))</f>
        <v/>
      </c>
      <c r="L148" s="13" t="str">
        <f t="shared" si="19"/>
        <v/>
      </c>
      <c r="M148" s="11" t="str">
        <f t="shared" si="20"/>
        <v/>
      </c>
      <c r="N148" s="11" t="str">
        <f t="shared" si="21"/>
        <v/>
      </c>
      <c r="O148" s="11" t="str">
        <f t="shared" si="22"/>
        <v/>
      </c>
      <c r="P148" s="11" t="str">
        <f t="shared" si="23"/>
        <v/>
      </c>
      <c r="Q148" s="11" t="str">
        <f t="shared" si="24"/>
        <v/>
      </c>
    </row>
    <row r="149" spans="5:17" x14ac:dyDescent="0.25">
      <c r="E149" s="6"/>
      <c r="H149" t="str">
        <f t="shared" si="18"/>
        <v/>
      </c>
      <c r="I149" s="13" t="str">
        <f>(IF(B149=Локализация!$C$42,1,IF(B149=Локализация!$C$41,2,IF(B149=Локализация!$C$40,3,IF(B149=Локализация!$C$39,4,IF(B149=Локализация!$C$38,5,IF(OR(B149=1,B149=2,B149=3,B149=4,B149=5),B149,"")))))))</f>
        <v/>
      </c>
      <c r="J149" s="13" t="str">
        <f>(IF(C149=Локализация!$C$44,5,IF(C149=Локализация!$C$45,4,IF(C149=Локализация!$C$46,3,IF(C149=Локализация!$C$47,2,IF(C149=Локализация!$C$48,1,IF(OR(C149=1,C149=2,C149=3,C149=4,C149=5),C149,"")))))))</f>
        <v/>
      </c>
      <c r="K149" s="13" t="str">
        <f>(IF(D149=Локализация!$C$50,1,IF(D149=Локализация!$C$51,2,IF(D149=Локализация!$C$52,3,IF(D149=Локализация!$C$53,4,IF(D149=Локализация!$C$54,5,IF(OR(D149=1,D149=2,D149=3,D149=4,D149=5),D149,"")))))))</f>
        <v/>
      </c>
      <c r="L149" s="13" t="str">
        <f t="shared" si="19"/>
        <v/>
      </c>
      <c r="M149" s="11" t="str">
        <f t="shared" si="20"/>
        <v/>
      </c>
      <c r="N149" s="11" t="str">
        <f t="shared" si="21"/>
        <v/>
      </c>
      <c r="O149" s="11" t="str">
        <f t="shared" si="22"/>
        <v/>
      </c>
      <c r="P149" s="11" t="str">
        <f t="shared" si="23"/>
        <v/>
      </c>
      <c r="Q149" s="11" t="str">
        <f t="shared" si="24"/>
        <v/>
      </c>
    </row>
    <row r="150" spans="5:17" x14ac:dyDescent="0.25">
      <c r="E150" s="6"/>
      <c r="H150" t="str">
        <f t="shared" si="18"/>
        <v/>
      </c>
      <c r="I150" s="13" t="str">
        <f>(IF(B150=Локализация!$C$42,1,IF(B150=Локализация!$C$41,2,IF(B150=Локализация!$C$40,3,IF(B150=Локализация!$C$39,4,IF(B150=Локализация!$C$38,5,IF(OR(B150=1,B150=2,B150=3,B150=4,B150=5),B150,"")))))))</f>
        <v/>
      </c>
      <c r="J150" s="13" t="str">
        <f>(IF(C150=Локализация!$C$44,5,IF(C150=Локализация!$C$45,4,IF(C150=Локализация!$C$46,3,IF(C150=Локализация!$C$47,2,IF(C150=Локализация!$C$48,1,IF(OR(C150=1,C150=2,C150=3,C150=4,C150=5),C150,"")))))))</f>
        <v/>
      </c>
      <c r="K150" s="13" t="str">
        <f>(IF(D150=Локализация!$C$50,1,IF(D150=Локализация!$C$51,2,IF(D150=Локализация!$C$52,3,IF(D150=Локализация!$C$53,4,IF(D150=Локализация!$C$54,5,IF(OR(D150=1,D150=2,D150=3,D150=4,D150=5),D150,"")))))))</f>
        <v/>
      </c>
      <c r="L150" s="13" t="str">
        <f t="shared" si="19"/>
        <v/>
      </c>
      <c r="M150" s="11" t="str">
        <f t="shared" si="20"/>
        <v/>
      </c>
      <c r="N150" s="11" t="str">
        <f t="shared" si="21"/>
        <v/>
      </c>
      <c r="O150" s="11" t="str">
        <f t="shared" si="22"/>
        <v/>
      </c>
      <c r="P150" s="11" t="str">
        <f t="shared" si="23"/>
        <v/>
      </c>
      <c r="Q150" s="11" t="str">
        <f t="shared" si="24"/>
        <v/>
      </c>
    </row>
    <row r="151" spans="5:17" x14ac:dyDescent="0.25">
      <c r="E151" s="6"/>
      <c r="H151" t="str">
        <f t="shared" si="18"/>
        <v/>
      </c>
      <c r="I151" s="13" t="str">
        <f>(IF(B151=Локализация!$C$42,1,IF(B151=Локализация!$C$41,2,IF(B151=Локализация!$C$40,3,IF(B151=Локализация!$C$39,4,IF(B151=Локализация!$C$38,5,IF(OR(B151=1,B151=2,B151=3,B151=4,B151=5),B151,"")))))))</f>
        <v/>
      </c>
      <c r="J151" s="13" t="str">
        <f>(IF(C151=Локализация!$C$44,5,IF(C151=Локализация!$C$45,4,IF(C151=Локализация!$C$46,3,IF(C151=Локализация!$C$47,2,IF(C151=Локализация!$C$48,1,IF(OR(C151=1,C151=2,C151=3,C151=4,C151=5),C151,"")))))))</f>
        <v/>
      </c>
      <c r="K151" s="13" t="str">
        <f>(IF(D151=Локализация!$C$50,1,IF(D151=Локализация!$C$51,2,IF(D151=Локализация!$C$52,3,IF(D151=Локализация!$C$53,4,IF(D151=Локализация!$C$54,5,IF(OR(D151=1,D151=2,D151=3,D151=4,D151=5),D151,"")))))))</f>
        <v/>
      </c>
      <c r="L151" s="13" t="str">
        <f t="shared" si="19"/>
        <v/>
      </c>
      <c r="M151" s="11" t="str">
        <f t="shared" si="20"/>
        <v/>
      </c>
      <c r="N151" s="11" t="str">
        <f t="shared" si="21"/>
        <v/>
      </c>
      <c r="O151" s="11" t="str">
        <f t="shared" si="22"/>
        <v/>
      </c>
      <c r="P151" s="11" t="str">
        <f t="shared" si="23"/>
        <v/>
      </c>
      <c r="Q151" s="11" t="str">
        <f t="shared" si="24"/>
        <v/>
      </c>
    </row>
    <row r="152" spans="5:17" x14ac:dyDescent="0.25">
      <c r="E152" s="6"/>
      <c r="H152" t="str">
        <f t="shared" si="18"/>
        <v/>
      </c>
      <c r="I152" s="13" t="str">
        <f>(IF(B152=Локализация!$C$42,1,IF(B152=Локализация!$C$41,2,IF(B152=Локализация!$C$40,3,IF(B152=Локализация!$C$39,4,IF(B152=Локализация!$C$38,5,IF(OR(B152=1,B152=2,B152=3,B152=4,B152=5),B152,"")))))))</f>
        <v/>
      </c>
      <c r="J152" s="13" t="str">
        <f>(IF(C152=Локализация!$C$44,5,IF(C152=Локализация!$C$45,4,IF(C152=Локализация!$C$46,3,IF(C152=Локализация!$C$47,2,IF(C152=Локализация!$C$48,1,IF(OR(C152=1,C152=2,C152=3,C152=4,C152=5),C152,"")))))))</f>
        <v/>
      </c>
      <c r="K152" s="13" t="str">
        <f>(IF(D152=Локализация!$C$50,1,IF(D152=Локализация!$C$51,2,IF(D152=Локализация!$C$52,3,IF(D152=Локализация!$C$53,4,IF(D152=Локализация!$C$54,5,IF(OR(D152=1,D152=2,D152=3,D152=4,D152=5),D152,"")))))))</f>
        <v/>
      </c>
      <c r="L152" s="13" t="str">
        <f t="shared" si="19"/>
        <v/>
      </c>
      <c r="M152" s="11" t="str">
        <f t="shared" si="20"/>
        <v/>
      </c>
      <c r="N152" s="11" t="str">
        <f t="shared" si="21"/>
        <v/>
      </c>
      <c r="O152" s="11" t="str">
        <f t="shared" si="22"/>
        <v/>
      </c>
      <c r="P152" s="11" t="str">
        <f t="shared" si="23"/>
        <v/>
      </c>
      <c r="Q152" s="11" t="str">
        <f t="shared" si="24"/>
        <v/>
      </c>
    </row>
    <row r="153" spans="5:17" x14ac:dyDescent="0.25">
      <c r="E153" s="6"/>
      <c r="H153" t="str">
        <f t="shared" si="18"/>
        <v/>
      </c>
      <c r="I153" s="13" t="str">
        <f>(IF(B153=Локализация!$C$42,1,IF(B153=Локализация!$C$41,2,IF(B153=Локализация!$C$40,3,IF(B153=Локализация!$C$39,4,IF(B153=Локализация!$C$38,5,IF(OR(B153=1,B153=2,B153=3,B153=4,B153=5),B153,"")))))))</f>
        <v/>
      </c>
      <c r="J153" s="13" t="str">
        <f>(IF(C153=Локализация!$C$44,5,IF(C153=Локализация!$C$45,4,IF(C153=Локализация!$C$46,3,IF(C153=Локализация!$C$47,2,IF(C153=Локализация!$C$48,1,IF(OR(C153=1,C153=2,C153=3,C153=4,C153=5),C153,"")))))))</f>
        <v/>
      </c>
      <c r="K153" s="13" t="str">
        <f>(IF(D153=Локализация!$C$50,1,IF(D153=Локализация!$C$51,2,IF(D153=Локализация!$C$52,3,IF(D153=Локализация!$C$53,4,IF(D153=Локализация!$C$54,5,IF(OR(D153=1,D153=2,D153=3,D153=4,D153=5),D153,"")))))))</f>
        <v/>
      </c>
      <c r="L153" s="13" t="str">
        <f t="shared" si="19"/>
        <v/>
      </c>
      <c r="M153" s="11" t="str">
        <f t="shared" si="20"/>
        <v/>
      </c>
      <c r="N153" s="11" t="str">
        <f t="shared" si="21"/>
        <v/>
      </c>
      <c r="O153" s="11" t="str">
        <f t="shared" si="22"/>
        <v/>
      </c>
      <c r="P153" s="11" t="str">
        <f t="shared" si="23"/>
        <v/>
      </c>
      <c r="Q153" s="11" t="str">
        <f t="shared" si="24"/>
        <v/>
      </c>
    </row>
    <row r="154" spans="5:17" x14ac:dyDescent="0.25">
      <c r="E154" s="6"/>
      <c r="H154" t="str">
        <f t="shared" si="18"/>
        <v/>
      </c>
      <c r="I154" s="13" t="str">
        <f>(IF(B154=Локализация!$C$42,1,IF(B154=Локализация!$C$41,2,IF(B154=Локализация!$C$40,3,IF(B154=Локализация!$C$39,4,IF(B154=Локализация!$C$38,5,IF(OR(B154=1,B154=2,B154=3,B154=4,B154=5),B154,"")))))))</f>
        <v/>
      </c>
      <c r="J154" s="13" t="str">
        <f>(IF(C154=Локализация!$C$44,5,IF(C154=Локализация!$C$45,4,IF(C154=Локализация!$C$46,3,IF(C154=Локализация!$C$47,2,IF(C154=Локализация!$C$48,1,IF(OR(C154=1,C154=2,C154=3,C154=4,C154=5),C154,"")))))))</f>
        <v/>
      </c>
      <c r="K154" s="13" t="str">
        <f>(IF(D154=Локализация!$C$50,1,IF(D154=Локализация!$C$51,2,IF(D154=Локализация!$C$52,3,IF(D154=Локализация!$C$53,4,IF(D154=Локализация!$C$54,5,IF(OR(D154=1,D154=2,D154=3,D154=4,D154=5),D154,"")))))))</f>
        <v/>
      </c>
      <c r="L154" s="13" t="str">
        <f t="shared" si="19"/>
        <v/>
      </c>
      <c r="M154" s="11" t="str">
        <f t="shared" si="20"/>
        <v/>
      </c>
      <c r="N154" s="11" t="str">
        <f t="shared" si="21"/>
        <v/>
      </c>
      <c r="O154" s="11" t="str">
        <f t="shared" si="22"/>
        <v/>
      </c>
      <c r="P154" s="11" t="str">
        <f t="shared" si="23"/>
        <v/>
      </c>
      <c r="Q154" s="11" t="str">
        <f t="shared" si="24"/>
        <v/>
      </c>
    </row>
    <row r="155" spans="5:17" x14ac:dyDescent="0.25">
      <c r="E155" s="6"/>
      <c r="H155" t="str">
        <f t="shared" si="18"/>
        <v/>
      </c>
      <c r="I155" s="13" t="str">
        <f>(IF(B155=Локализация!$C$42,1,IF(B155=Локализация!$C$41,2,IF(B155=Локализация!$C$40,3,IF(B155=Локализация!$C$39,4,IF(B155=Локализация!$C$38,5,IF(OR(B155=1,B155=2,B155=3,B155=4,B155=5),B155,"")))))))</f>
        <v/>
      </c>
      <c r="J155" s="13" t="str">
        <f>(IF(C155=Локализация!$C$44,5,IF(C155=Локализация!$C$45,4,IF(C155=Локализация!$C$46,3,IF(C155=Локализация!$C$47,2,IF(C155=Локализация!$C$48,1,IF(OR(C155=1,C155=2,C155=3,C155=4,C155=5),C155,"")))))))</f>
        <v/>
      </c>
      <c r="K155" s="13" t="str">
        <f>(IF(D155=Локализация!$C$50,1,IF(D155=Локализация!$C$51,2,IF(D155=Локализация!$C$52,3,IF(D155=Локализация!$C$53,4,IF(D155=Локализация!$C$54,5,IF(OR(D155=1,D155=2,D155=3,D155=4,D155=5),D155,"")))))))</f>
        <v/>
      </c>
      <c r="L155" s="13" t="str">
        <f t="shared" si="19"/>
        <v/>
      </c>
      <c r="M155" s="11" t="str">
        <f t="shared" si="20"/>
        <v/>
      </c>
      <c r="N155" s="11" t="str">
        <f t="shared" si="21"/>
        <v/>
      </c>
      <c r="O155" s="11" t="str">
        <f t="shared" si="22"/>
        <v/>
      </c>
      <c r="P155" s="11" t="str">
        <f t="shared" si="23"/>
        <v/>
      </c>
      <c r="Q155" s="11" t="str">
        <f t="shared" si="24"/>
        <v/>
      </c>
    </row>
    <row r="156" spans="5:17" x14ac:dyDescent="0.25">
      <c r="E156" s="6"/>
      <c r="H156" t="str">
        <f t="shared" si="18"/>
        <v/>
      </c>
      <c r="I156" s="13" t="str">
        <f>(IF(B156=Локализация!$C$42,1,IF(B156=Локализация!$C$41,2,IF(B156=Локализация!$C$40,3,IF(B156=Локализация!$C$39,4,IF(B156=Локализация!$C$38,5,IF(OR(B156=1,B156=2,B156=3,B156=4,B156=5),B156,"")))))))</f>
        <v/>
      </c>
      <c r="J156" s="13" t="str">
        <f>(IF(C156=Локализация!$C$44,5,IF(C156=Локализация!$C$45,4,IF(C156=Локализация!$C$46,3,IF(C156=Локализация!$C$47,2,IF(C156=Локализация!$C$48,1,IF(OR(C156=1,C156=2,C156=3,C156=4,C156=5),C156,"")))))))</f>
        <v/>
      </c>
      <c r="K156" s="13" t="str">
        <f>(IF(D156=Локализация!$C$50,1,IF(D156=Локализация!$C$51,2,IF(D156=Локализация!$C$52,3,IF(D156=Локализация!$C$53,4,IF(D156=Локализация!$C$54,5,IF(OR(D156=1,D156=2,D156=3,D156=4,D156=5),D156,"")))))))</f>
        <v/>
      </c>
      <c r="L156" s="13" t="str">
        <f t="shared" si="19"/>
        <v/>
      </c>
      <c r="M156" s="11" t="str">
        <f t="shared" si="20"/>
        <v/>
      </c>
      <c r="N156" s="11" t="str">
        <f t="shared" si="21"/>
        <v/>
      </c>
      <c r="O156" s="11" t="str">
        <f t="shared" si="22"/>
        <v/>
      </c>
      <c r="P156" s="11" t="str">
        <f t="shared" si="23"/>
        <v/>
      </c>
      <c r="Q156" s="11" t="str">
        <f t="shared" si="24"/>
        <v/>
      </c>
    </row>
    <row r="157" spans="5:17" x14ac:dyDescent="0.25">
      <c r="E157" s="6"/>
      <c r="H157" t="str">
        <f t="shared" si="18"/>
        <v/>
      </c>
      <c r="I157" s="13" t="str">
        <f>(IF(B157=Локализация!$C$42,1,IF(B157=Локализация!$C$41,2,IF(B157=Локализация!$C$40,3,IF(B157=Локализация!$C$39,4,IF(B157=Локализация!$C$38,5,IF(OR(B157=1,B157=2,B157=3,B157=4,B157=5),B157,"")))))))</f>
        <v/>
      </c>
      <c r="J157" s="13" t="str">
        <f>(IF(C157=Локализация!$C$44,5,IF(C157=Локализация!$C$45,4,IF(C157=Локализация!$C$46,3,IF(C157=Локализация!$C$47,2,IF(C157=Локализация!$C$48,1,IF(OR(C157=1,C157=2,C157=3,C157=4,C157=5),C157,"")))))))</f>
        <v/>
      </c>
      <c r="K157" s="13" t="str">
        <f>(IF(D157=Локализация!$C$50,1,IF(D157=Локализация!$C$51,2,IF(D157=Локализация!$C$52,3,IF(D157=Локализация!$C$53,4,IF(D157=Локализация!$C$54,5,IF(OR(D157=1,D157=2,D157=3,D157=4,D157=5),D157,"")))))))</f>
        <v/>
      </c>
      <c r="L157" s="13" t="str">
        <f t="shared" si="19"/>
        <v/>
      </c>
      <c r="M157" s="11" t="str">
        <f t="shared" si="20"/>
        <v/>
      </c>
      <c r="N157" s="11" t="str">
        <f t="shared" si="21"/>
        <v/>
      </c>
      <c r="O157" s="11" t="str">
        <f t="shared" si="22"/>
        <v/>
      </c>
      <c r="P157" s="11" t="str">
        <f t="shared" si="23"/>
        <v/>
      </c>
      <c r="Q157" s="11" t="str">
        <f t="shared" si="24"/>
        <v/>
      </c>
    </row>
    <row r="158" spans="5:17" x14ac:dyDescent="0.25">
      <c r="E158" s="6"/>
      <c r="H158" t="str">
        <f t="shared" si="18"/>
        <v/>
      </c>
      <c r="I158" s="13" t="str">
        <f>(IF(B158=Локализация!$C$42,1,IF(B158=Локализация!$C$41,2,IF(B158=Локализация!$C$40,3,IF(B158=Локализация!$C$39,4,IF(B158=Локализация!$C$38,5,IF(OR(B158=1,B158=2,B158=3,B158=4,B158=5),B158,"")))))))</f>
        <v/>
      </c>
      <c r="J158" s="13" t="str">
        <f>(IF(C158=Локализация!$C$44,5,IF(C158=Локализация!$C$45,4,IF(C158=Локализация!$C$46,3,IF(C158=Локализация!$C$47,2,IF(C158=Локализация!$C$48,1,IF(OR(C158=1,C158=2,C158=3,C158=4,C158=5),C158,"")))))))</f>
        <v/>
      </c>
      <c r="K158" s="13" t="str">
        <f>(IF(D158=Локализация!$C$50,1,IF(D158=Локализация!$C$51,2,IF(D158=Локализация!$C$52,3,IF(D158=Локализация!$C$53,4,IF(D158=Локализация!$C$54,5,IF(OR(D158=1,D158=2,D158=3,D158=4,D158=5),D158,"")))))))</f>
        <v/>
      </c>
      <c r="L158" s="13" t="str">
        <f t="shared" si="19"/>
        <v/>
      </c>
      <c r="M158" s="11" t="str">
        <f t="shared" si="20"/>
        <v/>
      </c>
      <c r="N158" s="11" t="str">
        <f t="shared" si="21"/>
        <v/>
      </c>
      <c r="O158" s="11" t="str">
        <f t="shared" si="22"/>
        <v/>
      </c>
      <c r="P158" s="11" t="str">
        <f t="shared" si="23"/>
        <v/>
      </c>
      <c r="Q158" s="11" t="str">
        <f t="shared" si="24"/>
        <v/>
      </c>
    </row>
    <row r="159" spans="5:17" x14ac:dyDescent="0.25">
      <c r="E159" s="6"/>
      <c r="H159" t="str">
        <f t="shared" si="18"/>
        <v/>
      </c>
      <c r="I159" s="13" t="str">
        <f>(IF(B159=Локализация!$C$42,1,IF(B159=Локализация!$C$41,2,IF(B159=Локализация!$C$40,3,IF(B159=Локализация!$C$39,4,IF(B159=Локализация!$C$38,5,IF(OR(B159=1,B159=2,B159=3,B159=4,B159=5),B159,"")))))))</f>
        <v/>
      </c>
      <c r="J159" s="13" t="str">
        <f>(IF(C159=Локализация!$C$44,5,IF(C159=Локализация!$C$45,4,IF(C159=Локализация!$C$46,3,IF(C159=Локализация!$C$47,2,IF(C159=Локализация!$C$48,1,IF(OR(C159=1,C159=2,C159=3,C159=4,C159=5),C159,"")))))))</f>
        <v/>
      </c>
      <c r="K159" s="13" t="str">
        <f>(IF(D159=Локализация!$C$50,1,IF(D159=Локализация!$C$51,2,IF(D159=Локализация!$C$52,3,IF(D159=Локализация!$C$53,4,IF(D159=Локализация!$C$54,5,IF(OR(D159=1,D159=2,D159=3,D159=4,D159=5),D159,"")))))))</f>
        <v/>
      </c>
      <c r="L159" s="13" t="str">
        <f t="shared" si="19"/>
        <v/>
      </c>
      <c r="M159" s="11" t="str">
        <f t="shared" si="20"/>
        <v/>
      </c>
      <c r="N159" s="11" t="str">
        <f t="shared" si="21"/>
        <v/>
      </c>
      <c r="O159" s="11" t="str">
        <f t="shared" si="22"/>
        <v/>
      </c>
      <c r="P159" s="11" t="str">
        <f t="shared" si="23"/>
        <v/>
      </c>
      <c r="Q159" s="11" t="str">
        <f t="shared" si="24"/>
        <v/>
      </c>
    </row>
    <row r="160" spans="5:17" x14ac:dyDescent="0.25">
      <c r="E160" s="6"/>
      <c r="H160" t="str">
        <f t="shared" si="18"/>
        <v/>
      </c>
      <c r="I160" s="13" t="str">
        <f>(IF(B160=Локализация!$C$42,1,IF(B160=Локализация!$C$41,2,IF(B160=Локализация!$C$40,3,IF(B160=Локализация!$C$39,4,IF(B160=Локализация!$C$38,5,IF(OR(B160=1,B160=2,B160=3,B160=4,B160=5),B160,"")))))))</f>
        <v/>
      </c>
      <c r="J160" s="13" t="str">
        <f>(IF(C160=Локализация!$C$44,5,IF(C160=Локализация!$C$45,4,IF(C160=Локализация!$C$46,3,IF(C160=Локализация!$C$47,2,IF(C160=Локализация!$C$48,1,IF(OR(C160=1,C160=2,C160=3,C160=4,C160=5),C160,"")))))))</f>
        <v/>
      </c>
      <c r="K160" s="13" t="str">
        <f>(IF(D160=Локализация!$C$50,1,IF(D160=Локализация!$C$51,2,IF(D160=Локализация!$C$52,3,IF(D160=Локализация!$C$53,4,IF(D160=Локализация!$C$54,5,IF(OR(D160=1,D160=2,D160=3,D160=4,D160=5),D160,"")))))))</f>
        <v/>
      </c>
      <c r="L160" s="13" t="str">
        <f t="shared" si="19"/>
        <v/>
      </c>
      <c r="M160" s="11" t="str">
        <f t="shared" si="20"/>
        <v/>
      </c>
      <c r="N160" s="11" t="str">
        <f t="shared" si="21"/>
        <v/>
      </c>
      <c r="O160" s="11" t="str">
        <f t="shared" si="22"/>
        <v/>
      </c>
      <c r="P160" s="11" t="str">
        <f t="shared" si="23"/>
        <v/>
      </c>
      <c r="Q160" s="11" t="str">
        <f t="shared" si="24"/>
        <v/>
      </c>
    </row>
    <row r="161" spans="5:17" x14ac:dyDescent="0.25">
      <c r="E161" s="6"/>
      <c r="H161" t="str">
        <f t="shared" si="18"/>
        <v/>
      </c>
      <c r="I161" s="13" t="str">
        <f>(IF(B161=Локализация!$C$42,1,IF(B161=Локализация!$C$41,2,IF(B161=Локализация!$C$40,3,IF(B161=Локализация!$C$39,4,IF(B161=Локализация!$C$38,5,IF(OR(B161=1,B161=2,B161=3,B161=4,B161=5),B161,"")))))))</f>
        <v/>
      </c>
      <c r="J161" s="13" t="str">
        <f>(IF(C161=Локализация!$C$44,5,IF(C161=Локализация!$C$45,4,IF(C161=Локализация!$C$46,3,IF(C161=Локализация!$C$47,2,IF(C161=Локализация!$C$48,1,IF(OR(C161=1,C161=2,C161=3,C161=4,C161=5),C161,"")))))))</f>
        <v/>
      </c>
      <c r="K161" s="13" t="str">
        <f>(IF(D161=Локализация!$C$50,1,IF(D161=Локализация!$C$51,2,IF(D161=Локализация!$C$52,3,IF(D161=Локализация!$C$53,4,IF(D161=Локализация!$C$54,5,IF(OR(D161=1,D161=2,D161=3,D161=4,D161=5),D161,"")))))))</f>
        <v/>
      </c>
      <c r="L161" s="13" t="str">
        <f t="shared" si="19"/>
        <v/>
      </c>
      <c r="M161" s="11" t="str">
        <f t="shared" si="20"/>
        <v/>
      </c>
      <c r="N161" s="11" t="str">
        <f t="shared" si="21"/>
        <v/>
      </c>
      <c r="O161" s="11" t="str">
        <f t="shared" si="22"/>
        <v/>
      </c>
      <c r="P161" s="11" t="str">
        <f t="shared" si="23"/>
        <v/>
      </c>
      <c r="Q161" s="11" t="str">
        <f t="shared" si="24"/>
        <v/>
      </c>
    </row>
    <row r="162" spans="5:17" x14ac:dyDescent="0.25">
      <c r="E162" s="6"/>
      <c r="H162" t="str">
        <f t="shared" si="18"/>
        <v/>
      </c>
      <c r="I162" s="13" t="str">
        <f>(IF(B162=Локализация!$C$42,1,IF(B162=Локализация!$C$41,2,IF(B162=Локализация!$C$40,3,IF(B162=Локализация!$C$39,4,IF(B162=Локализация!$C$38,5,IF(OR(B162=1,B162=2,B162=3,B162=4,B162=5),B162,"")))))))</f>
        <v/>
      </c>
      <c r="J162" s="13" t="str">
        <f>(IF(C162=Локализация!$C$44,5,IF(C162=Локализация!$C$45,4,IF(C162=Локализация!$C$46,3,IF(C162=Локализация!$C$47,2,IF(C162=Локализация!$C$48,1,IF(OR(C162=1,C162=2,C162=3,C162=4,C162=5),C162,"")))))))</f>
        <v/>
      </c>
      <c r="K162" s="13" t="str">
        <f>(IF(D162=Локализация!$C$50,1,IF(D162=Локализация!$C$51,2,IF(D162=Локализация!$C$52,3,IF(D162=Локализация!$C$53,4,IF(D162=Локализация!$C$54,5,IF(OR(D162=1,D162=2,D162=3,D162=4,D162=5),D162,"")))))))</f>
        <v/>
      </c>
      <c r="L162" s="13" t="str">
        <f t="shared" si="19"/>
        <v/>
      </c>
      <c r="M162" s="11" t="str">
        <f t="shared" si="20"/>
        <v/>
      </c>
      <c r="N162" s="11" t="str">
        <f t="shared" si="21"/>
        <v/>
      </c>
      <c r="O162" s="11" t="str">
        <f t="shared" si="22"/>
        <v/>
      </c>
      <c r="P162" s="11" t="str">
        <f t="shared" si="23"/>
        <v/>
      </c>
      <c r="Q162" s="11" t="str">
        <f t="shared" si="24"/>
        <v/>
      </c>
    </row>
    <row r="163" spans="5:17" x14ac:dyDescent="0.25">
      <c r="E163" s="6"/>
      <c r="H163" t="str">
        <f t="shared" si="18"/>
        <v/>
      </c>
      <c r="I163" s="13" t="str">
        <f>(IF(B163=Локализация!$C$42,1,IF(B163=Локализация!$C$41,2,IF(B163=Локализация!$C$40,3,IF(B163=Локализация!$C$39,4,IF(B163=Локализация!$C$38,5,IF(OR(B163=1,B163=2,B163=3,B163=4,B163=5),B163,"")))))))</f>
        <v/>
      </c>
      <c r="J163" s="13" t="str">
        <f>(IF(C163=Локализация!$C$44,5,IF(C163=Локализация!$C$45,4,IF(C163=Локализация!$C$46,3,IF(C163=Локализация!$C$47,2,IF(C163=Локализация!$C$48,1,IF(OR(C163=1,C163=2,C163=3,C163=4,C163=5),C163,"")))))))</f>
        <v/>
      </c>
      <c r="K163" s="13" t="str">
        <f>(IF(D163=Локализация!$C$50,1,IF(D163=Локализация!$C$51,2,IF(D163=Локализация!$C$52,3,IF(D163=Локализация!$C$53,4,IF(D163=Локализация!$C$54,5,IF(OR(D163=1,D163=2,D163=3,D163=4,D163=5),D163,"")))))))</f>
        <v/>
      </c>
      <c r="L163" s="13" t="str">
        <f t="shared" si="19"/>
        <v/>
      </c>
      <c r="M163" s="11" t="str">
        <f t="shared" si="20"/>
        <v/>
      </c>
      <c r="N163" s="11" t="str">
        <f t="shared" si="21"/>
        <v/>
      </c>
      <c r="O163" s="11" t="str">
        <f t="shared" si="22"/>
        <v/>
      </c>
      <c r="P163" s="11" t="str">
        <f t="shared" si="23"/>
        <v/>
      </c>
      <c r="Q163" s="11" t="str">
        <f t="shared" si="24"/>
        <v/>
      </c>
    </row>
    <row r="164" spans="5:17" x14ac:dyDescent="0.25">
      <c r="E164" s="6"/>
      <c r="H164" t="str">
        <f t="shared" si="18"/>
        <v/>
      </c>
      <c r="I164" s="13" t="str">
        <f>(IF(B164=Локализация!$C$42,1,IF(B164=Локализация!$C$41,2,IF(B164=Локализация!$C$40,3,IF(B164=Локализация!$C$39,4,IF(B164=Локализация!$C$38,5,IF(OR(B164=1,B164=2,B164=3,B164=4,B164=5),B164,"")))))))</f>
        <v/>
      </c>
      <c r="J164" s="13" t="str">
        <f>(IF(C164=Локализация!$C$44,5,IF(C164=Локализация!$C$45,4,IF(C164=Локализация!$C$46,3,IF(C164=Локализация!$C$47,2,IF(C164=Локализация!$C$48,1,IF(OR(C164=1,C164=2,C164=3,C164=4,C164=5),C164,"")))))))</f>
        <v/>
      </c>
      <c r="K164" s="13" t="str">
        <f>(IF(D164=Локализация!$C$50,1,IF(D164=Локализация!$C$51,2,IF(D164=Локализация!$C$52,3,IF(D164=Локализация!$C$53,4,IF(D164=Локализация!$C$54,5,IF(OR(D164=1,D164=2,D164=3,D164=4,D164=5),D164,"")))))))</f>
        <v/>
      </c>
      <c r="L164" s="13" t="str">
        <f t="shared" si="19"/>
        <v/>
      </c>
      <c r="M164" s="11" t="str">
        <f t="shared" si="20"/>
        <v/>
      </c>
      <c r="N164" s="11" t="str">
        <f t="shared" si="21"/>
        <v/>
      </c>
      <c r="O164" s="11" t="str">
        <f t="shared" si="22"/>
        <v/>
      </c>
      <c r="P164" s="11" t="str">
        <f t="shared" si="23"/>
        <v/>
      </c>
      <c r="Q164" s="11" t="str">
        <f t="shared" si="24"/>
        <v/>
      </c>
    </row>
    <row r="165" spans="5:17" x14ac:dyDescent="0.25">
      <c r="E165" s="6"/>
      <c r="H165" t="str">
        <f t="shared" si="18"/>
        <v/>
      </c>
      <c r="I165" s="13" t="str">
        <f>(IF(B165=Локализация!$C$42,1,IF(B165=Локализация!$C$41,2,IF(B165=Локализация!$C$40,3,IF(B165=Локализация!$C$39,4,IF(B165=Локализация!$C$38,5,IF(OR(B165=1,B165=2,B165=3,B165=4,B165=5),B165,"")))))))</f>
        <v/>
      </c>
      <c r="J165" s="13" t="str">
        <f>(IF(C165=Локализация!$C$44,5,IF(C165=Локализация!$C$45,4,IF(C165=Локализация!$C$46,3,IF(C165=Локализация!$C$47,2,IF(C165=Локализация!$C$48,1,IF(OR(C165=1,C165=2,C165=3,C165=4,C165=5),C165,"")))))))</f>
        <v/>
      </c>
      <c r="K165" s="13" t="str">
        <f>(IF(D165=Локализация!$C$50,1,IF(D165=Локализация!$C$51,2,IF(D165=Локализация!$C$52,3,IF(D165=Локализация!$C$53,4,IF(D165=Локализация!$C$54,5,IF(OR(D165=1,D165=2,D165=3,D165=4,D165=5),D165,"")))))))</f>
        <v/>
      </c>
      <c r="L165" s="13" t="str">
        <f t="shared" si="19"/>
        <v/>
      </c>
      <c r="M165" s="11" t="str">
        <f t="shared" si="20"/>
        <v/>
      </c>
      <c r="N165" s="11" t="str">
        <f t="shared" si="21"/>
        <v/>
      </c>
      <c r="O165" s="11" t="str">
        <f t="shared" si="22"/>
        <v/>
      </c>
      <c r="P165" s="11" t="str">
        <f t="shared" si="23"/>
        <v/>
      </c>
      <c r="Q165" s="11" t="str">
        <f t="shared" si="24"/>
        <v/>
      </c>
    </row>
    <row r="166" spans="5:17" x14ac:dyDescent="0.25">
      <c r="E166" s="6"/>
      <c r="H166" t="str">
        <f t="shared" si="18"/>
        <v/>
      </c>
      <c r="I166" s="13" t="str">
        <f>(IF(B166=Локализация!$C$42,1,IF(B166=Локализация!$C$41,2,IF(B166=Локализация!$C$40,3,IF(B166=Локализация!$C$39,4,IF(B166=Локализация!$C$38,5,IF(OR(B166=1,B166=2,B166=3,B166=4,B166=5),B166,"")))))))</f>
        <v/>
      </c>
      <c r="J166" s="13" t="str">
        <f>(IF(C166=Локализация!$C$44,5,IF(C166=Локализация!$C$45,4,IF(C166=Локализация!$C$46,3,IF(C166=Локализация!$C$47,2,IF(C166=Локализация!$C$48,1,IF(OR(C166=1,C166=2,C166=3,C166=4,C166=5),C166,"")))))))</f>
        <v/>
      </c>
      <c r="K166" s="13" t="str">
        <f>(IF(D166=Локализация!$C$50,1,IF(D166=Локализация!$C$51,2,IF(D166=Локализация!$C$52,3,IF(D166=Локализация!$C$53,4,IF(D166=Локализация!$C$54,5,IF(OR(D166=1,D166=2,D166=3,D166=4,D166=5),D166,"")))))))</f>
        <v/>
      </c>
      <c r="L166" s="13" t="str">
        <f t="shared" si="19"/>
        <v/>
      </c>
      <c r="M166" s="11" t="str">
        <f t="shared" si="20"/>
        <v/>
      </c>
      <c r="N166" s="11" t="str">
        <f t="shared" si="21"/>
        <v/>
      </c>
      <c r="O166" s="11" t="str">
        <f t="shared" si="22"/>
        <v/>
      </c>
      <c r="P166" s="11" t="str">
        <f t="shared" si="23"/>
        <v/>
      </c>
      <c r="Q166" s="11" t="str">
        <f t="shared" si="24"/>
        <v/>
      </c>
    </row>
    <row r="167" spans="5:17" x14ac:dyDescent="0.25">
      <c r="E167" s="6"/>
      <c r="H167" t="str">
        <f t="shared" si="18"/>
        <v/>
      </c>
      <c r="I167" s="13" t="str">
        <f>(IF(B167=Локализация!$C$42,1,IF(B167=Локализация!$C$41,2,IF(B167=Локализация!$C$40,3,IF(B167=Локализация!$C$39,4,IF(B167=Локализация!$C$38,5,IF(OR(B167=1,B167=2,B167=3,B167=4,B167=5),B167,"")))))))</f>
        <v/>
      </c>
      <c r="J167" s="13" t="str">
        <f>(IF(C167=Локализация!$C$44,5,IF(C167=Локализация!$C$45,4,IF(C167=Локализация!$C$46,3,IF(C167=Локализация!$C$47,2,IF(C167=Локализация!$C$48,1,IF(OR(C167=1,C167=2,C167=3,C167=4,C167=5),C167,"")))))))</f>
        <v/>
      </c>
      <c r="K167" s="13" t="str">
        <f>(IF(D167=Локализация!$C$50,1,IF(D167=Локализация!$C$51,2,IF(D167=Локализация!$C$52,3,IF(D167=Локализация!$C$53,4,IF(D167=Локализация!$C$54,5,IF(OR(D167=1,D167=2,D167=3,D167=4,D167=5),D167,"")))))))</f>
        <v/>
      </c>
      <c r="L167" s="13" t="str">
        <f t="shared" si="19"/>
        <v/>
      </c>
      <c r="M167" s="11" t="str">
        <f t="shared" si="20"/>
        <v/>
      </c>
      <c r="N167" s="11" t="str">
        <f t="shared" si="21"/>
        <v/>
      </c>
      <c r="O167" s="11" t="str">
        <f t="shared" si="22"/>
        <v/>
      </c>
      <c r="P167" s="11" t="str">
        <f t="shared" si="23"/>
        <v/>
      </c>
      <c r="Q167" s="11" t="str">
        <f t="shared" si="24"/>
        <v/>
      </c>
    </row>
    <row r="168" spans="5:17" x14ac:dyDescent="0.25">
      <c r="E168" s="6"/>
      <c r="H168" t="str">
        <f t="shared" si="18"/>
        <v/>
      </c>
      <c r="I168" s="13" t="str">
        <f>(IF(B168=Локализация!$C$42,1,IF(B168=Локализация!$C$41,2,IF(B168=Локализация!$C$40,3,IF(B168=Локализация!$C$39,4,IF(B168=Локализация!$C$38,5,IF(OR(B168=1,B168=2,B168=3,B168=4,B168=5),B168,"")))))))</f>
        <v/>
      </c>
      <c r="J168" s="13" t="str">
        <f>(IF(C168=Локализация!$C$44,5,IF(C168=Локализация!$C$45,4,IF(C168=Локализация!$C$46,3,IF(C168=Локализация!$C$47,2,IF(C168=Локализация!$C$48,1,IF(OR(C168=1,C168=2,C168=3,C168=4,C168=5),C168,"")))))))</f>
        <v/>
      </c>
      <c r="K168" s="13" t="str">
        <f>(IF(D168=Локализация!$C$50,1,IF(D168=Локализация!$C$51,2,IF(D168=Локализация!$C$52,3,IF(D168=Локализация!$C$53,4,IF(D168=Локализация!$C$54,5,IF(OR(D168=1,D168=2,D168=3,D168=4,D168=5),D168,"")))))))</f>
        <v/>
      </c>
      <c r="L168" s="13" t="str">
        <f t="shared" si="19"/>
        <v/>
      </c>
      <c r="M168" s="11" t="str">
        <f t="shared" si="20"/>
        <v/>
      </c>
      <c r="N168" s="11" t="str">
        <f t="shared" si="21"/>
        <v/>
      </c>
      <c r="O168" s="11" t="str">
        <f t="shared" si="22"/>
        <v/>
      </c>
      <c r="P168" s="11" t="str">
        <f t="shared" si="23"/>
        <v/>
      </c>
      <c r="Q168" s="11" t="str">
        <f t="shared" si="24"/>
        <v/>
      </c>
    </row>
    <row r="169" spans="5:17" x14ac:dyDescent="0.25">
      <c r="E169" s="6"/>
      <c r="H169" t="str">
        <f t="shared" si="18"/>
        <v/>
      </c>
      <c r="I169" s="13" t="str">
        <f>(IF(B169=Локализация!$C$42,1,IF(B169=Локализация!$C$41,2,IF(B169=Локализация!$C$40,3,IF(B169=Локализация!$C$39,4,IF(B169=Локализация!$C$38,5,IF(OR(B169=1,B169=2,B169=3,B169=4,B169=5),B169,"")))))))</f>
        <v/>
      </c>
      <c r="J169" s="13" t="str">
        <f>(IF(C169=Локализация!$C$44,5,IF(C169=Локализация!$C$45,4,IF(C169=Локализация!$C$46,3,IF(C169=Локализация!$C$47,2,IF(C169=Локализация!$C$48,1,IF(OR(C169=1,C169=2,C169=3,C169=4,C169=5),C169,"")))))))</f>
        <v/>
      </c>
      <c r="K169" s="13" t="str">
        <f>(IF(D169=Локализация!$C$50,1,IF(D169=Локализация!$C$51,2,IF(D169=Локализация!$C$52,3,IF(D169=Локализация!$C$53,4,IF(D169=Локализация!$C$54,5,IF(OR(D169=1,D169=2,D169=3,D169=4,D169=5),D169,"")))))))</f>
        <v/>
      </c>
      <c r="L169" s="13" t="str">
        <f t="shared" si="19"/>
        <v/>
      </c>
      <c r="M169" s="11" t="str">
        <f t="shared" si="20"/>
        <v/>
      </c>
      <c r="N169" s="11" t="str">
        <f t="shared" si="21"/>
        <v/>
      </c>
      <c r="O169" s="11" t="str">
        <f t="shared" si="22"/>
        <v/>
      </c>
      <c r="P169" s="11" t="str">
        <f t="shared" si="23"/>
        <v/>
      </c>
      <c r="Q169" s="11" t="str">
        <f t="shared" si="24"/>
        <v/>
      </c>
    </row>
    <row r="170" spans="5:17" x14ac:dyDescent="0.25">
      <c r="E170" s="6"/>
      <c r="H170" t="str">
        <f t="shared" si="18"/>
        <v/>
      </c>
      <c r="I170" s="13" t="str">
        <f>(IF(B170=Локализация!$C$42,1,IF(B170=Локализация!$C$41,2,IF(B170=Локализация!$C$40,3,IF(B170=Локализация!$C$39,4,IF(B170=Локализация!$C$38,5,IF(OR(B170=1,B170=2,B170=3,B170=4,B170=5),B170,"")))))))</f>
        <v/>
      </c>
      <c r="J170" s="13" t="str">
        <f>(IF(C170=Локализация!$C$44,5,IF(C170=Локализация!$C$45,4,IF(C170=Локализация!$C$46,3,IF(C170=Локализация!$C$47,2,IF(C170=Локализация!$C$48,1,IF(OR(C170=1,C170=2,C170=3,C170=4,C170=5),C170,"")))))))</f>
        <v/>
      </c>
      <c r="K170" s="13" t="str">
        <f>(IF(D170=Локализация!$C$50,1,IF(D170=Локализация!$C$51,2,IF(D170=Локализация!$C$52,3,IF(D170=Локализация!$C$53,4,IF(D170=Локализация!$C$54,5,IF(OR(D170=1,D170=2,D170=3,D170=4,D170=5),D170,"")))))))</f>
        <v/>
      </c>
      <c r="L170" s="13" t="str">
        <f t="shared" si="19"/>
        <v/>
      </c>
      <c r="M170" s="11" t="str">
        <f t="shared" si="20"/>
        <v/>
      </c>
      <c r="N170" s="11" t="str">
        <f t="shared" si="21"/>
        <v/>
      </c>
      <c r="O170" s="11" t="str">
        <f t="shared" si="22"/>
        <v/>
      </c>
      <c r="P170" s="11" t="str">
        <f t="shared" si="23"/>
        <v/>
      </c>
      <c r="Q170" s="11" t="str">
        <f t="shared" si="24"/>
        <v/>
      </c>
    </row>
    <row r="171" spans="5:17" x14ac:dyDescent="0.25">
      <c r="E171" s="6"/>
      <c r="H171" t="str">
        <f t="shared" si="18"/>
        <v/>
      </c>
      <c r="I171" s="13" t="str">
        <f>(IF(B171=Локализация!$C$42,1,IF(B171=Локализация!$C$41,2,IF(B171=Локализация!$C$40,3,IF(B171=Локализация!$C$39,4,IF(B171=Локализация!$C$38,5,IF(OR(B171=1,B171=2,B171=3,B171=4,B171=5),B171,"")))))))</f>
        <v/>
      </c>
      <c r="J171" s="13" t="str">
        <f>(IF(C171=Локализация!$C$44,5,IF(C171=Локализация!$C$45,4,IF(C171=Локализация!$C$46,3,IF(C171=Локализация!$C$47,2,IF(C171=Локализация!$C$48,1,IF(OR(C171=1,C171=2,C171=3,C171=4,C171=5),C171,"")))))))</f>
        <v/>
      </c>
      <c r="K171" s="13" t="str">
        <f>(IF(D171=Локализация!$C$50,1,IF(D171=Локализация!$C$51,2,IF(D171=Локализация!$C$52,3,IF(D171=Локализация!$C$53,4,IF(D171=Локализация!$C$54,5,IF(OR(D171=1,D171=2,D171=3,D171=4,D171=5),D171,"")))))))</f>
        <v/>
      </c>
      <c r="L171" s="13" t="str">
        <f t="shared" si="19"/>
        <v/>
      </c>
      <c r="M171" s="11" t="str">
        <f t="shared" si="20"/>
        <v/>
      </c>
      <c r="N171" s="11" t="str">
        <f t="shared" si="21"/>
        <v/>
      </c>
      <c r="O171" s="11" t="str">
        <f t="shared" si="22"/>
        <v/>
      </c>
      <c r="P171" s="11" t="str">
        <f t="shared" si="23"/>
        <v/>
      </c>
      <c r="Q171" s="11" t="str">
        <f t="shared" si="24"/>
        <v/>
      </c>
    </row>
    <row r="172" spans="5:17" x14ac:dyDescent="0.25">
      <c r="E172" s="6"/>
      <c r="H172" t="str">
        <f t="shared" si="18"/>
        <v/>
      </c>
      <c r="I172" s="13" t="str">
        <f>(IF(B172=Локализация!$C$42,1,IF(B172=Локализация!$C$41,2,IF(B172=Локализация!$C$40,3,IF(B172=Локализация!$C$39,4,IF(B172=Локализация!$C$38,5,IF(OR(B172=1,B172=2,B172=3,B172=4,B172=5),B172,"")))))))</f>
        <v/>
      </c>
      <c r="J172" s="13" t="str">
        <f>(IF(C172=Локализация!$C$44,5,IF(C172=Локализация!$C$45,4,IF(C172=Локализация!$C$46,3,IF(C172=Локализация!$C$47,2,IF(C172=Локализация!$C$48,1,IF(OR(C172=1,C172=2,C172=3,C172=4,C172=5),C172,"")))))))</f>
        <v/>
      </c>
      <c r="K172" s="13" t="str">
        <f>(IF(D172=Локализация!$C$50,1,IF(D172=Локализация!$C$51,2,IF(D172=Локализация!$C$52,3,IF(D172=Локализация!$C$53,4,IF(D172=Локализация!$C$54,5,IF(OR(D172=1,D172=2,D172=3,D172=4,D172=5),D172,"")))))))</f>
        <v/>
      </c>
      <c r="L172" s="13" t="str">
        <f t="shared" si="19"/>
        <v/>
      </c>
      <c r="M172" s="11" t="str">
        <f t="shared" si="20"/>
        <v/>
      </c>
      <c r="N172" s="11" t="str">
        <f t="shared" si="21"/>
        <v/>
      </c>
      <c r="O172" s="11" t="str">
        <f t="shared" si="22"/>
        <v/>
      </c>
      <c r="P172" s="11" t="str">
        <f t="shared" si="23"/>
        <v/>
      </c>
      <c r="Q172" s="11" t="str">
        <f t="shared" si="24"/>
        <v/>
      </c>
    </row>
    <row r="173" spans="5:17" x14ac:dyDescent="0.25">
      <c r="E173" s="6"/>
      <c r="H173" t="str">
        <f t="shared" si="18"/>
        <v/>
      </c>
      <c r="I173" s="13" t="str">
        <f>(IF(B173=Локализация!$C$42,1,IF(B173=Локализация!$C$41,2,IF(B173=Локализация!$C$40,3,IF(B173=Локализация!$C$39,4,IF(B173=Локализация!$C$38,5,IF(OR(B173=1,B173=2,B173=3,B173=4,B173=5),B173,"")))))))</f>
        <v/>
      </c>
      <c r="J173" s="13" t="str">
        <f>(IF(C173=Локализация!$C$44,5,IF(C173=Локализация!$C$45,4,IF(C173=Локализация!$C$46,3,IF(C173=Локализация!$C$47,2,IF(C173=Локализация!$C$48,1,IF(OR(C173=1,C173=2,C173=3,C173=4,C173=5),C173,"")))))))</f>
        <v/>
      </c>
      <c r="K173" s="13" t="str">
        <f>(IF(D173=Локализация!$C$50,1,IF(D173=Локализация!$C$51,2,IF(D173=Локализация!$C$52,3,IF(D173=Локализация!$C$53,4,IF(D173=Локализация!$C$54,5,IF(OR(D173=1,D173=2,D173=3,D173=4,D173=5),D173,"")))))))</f>
        <v/>
      </c>
      <c r="L173" s="13" t="str">
        <f t="shared" si="19"/>
        <v/>
      </c>
      <c r="M173" s="11" t="str">
        <f t="shared" si="20"/>
        <v/>
      </c>
      <c r="N173" s="11" t="str">
        <f t="shared" si="21"/>
        <v/>
      </c>
      <c r="O173" s="11" t="str">
        <f t="shared" si="22"/>
        <v/>
      </c>
      <c r="P173" s="11" t="str">
        <f t="shared" si="23"/>
        <v/>
      </c>
      <c r="Q173" s="11" t="str">
        <f t="shared" si="24"/>
        <v/>
      </c>
    </row>
    <row r="174" spans="5:17" x14ac:dyDescent="0.25">
      <c r="E174" s="6"/>
      <c r="H174" t="str">
        <f t="shared" si="18"/>
        <v/>
      </c>
      <c r="I174" s="13" t="str">
        <f>(IF(B174=Локализация!$C$42,1,IF(B174=Локализация!$C$41,2,IF(B174=Локализация!$C$40,3,IF(B174=Локализация!$C$39,4,IF(B174=Локализация!$C$38,5,IF(OR(B174=1,B174=2,B174=3,B174=4,B174=5),B174,"")))))))</f>
        <v/>
      </c>
      <c r="J174" s="13" t="str">
        <f>(IF(C174=Локализация!$C$44,5,IF(C174=Локализация!$C$45,4,IF(C174=Локализация!$C$46,3,IF(C174=Локализация!$C$47,2,IF(C174=Локализация!$C$48,1,IF(OR(C174=1,C174=2,C174=3,C174=4,C174=5),C174,"")))))))</f>
        <v/>
      </c>
      <c r="K174" s="13" t="str">
        <f>(IF(D174=Локализация!$C$50,1,IF(D174=Локализация!$C$51,2,IF(D174=Локализация!$C$52,3,IF(D174=Локализация!$C$53,4,IF(D174=Локализация!$C$54,5,IF(OR(D174=1,D174=2,D174=3,D174=4,D174=5),D174,"")))))))</f>
        <v/>
      </c>
      <c r="L174" s="13" t="str">
        <f t="shared" si="19"/>
        <v/>
      </c>
      <c r="M174" s="11" t="str">
        <f t="shared" si="20"/>
        <v/>
      </c>
      <c r="N174" s="11" t="str">
        <f t="shared" si="21"/>
        <v/>
      </c>
      <c r="O174" s="11" t="str">
        <f t="shared" si="22"/>
        <v/>
      </c>
      <c r="P174" s="11" t="str">
        <f t="shared" si="23"/>
        <v/>
      </c>
      <c r="Q174" s="11" t="str">
        <f t="shared" si="24"/>
        <v/>
      </c>
    </row>
    <row r="175" spans="5:17" x14ac:dyDescent="0.25">
      <c r="E175" s="6"/>
      <c r="H175" t="str">
        <f t="shared" si="18"/>
        <v/>
      </c>
      <c r="I175" s="13" t="str">
        <f>(IF(B175=Локализация!$C$42,1,IF(B175=Локализация!$C$41,2,IF(B175=Локализация!$C$40,3,IF(B175=Локализация!$C$39,4,IF(B175=Локализация!$C$38,5,IF(OR(B175=1,B175=2,B175=3,B175=4,B175=5),B175,"")))))))</f>
        <v/>
      </c>
      <c r="J175" s="13" t="str">
        <f>(IF(C175=Локализация!$C$44,5,IF(C175=Локализация!$C$45,4,IF(C175=Локализация!$C$46,3,IF(C175=Локализация!$C$47,2,IF(C175=Локализация!$C$48,1,IF(OR(C175=1,C175=2,C175=3,C175=4,C175=5),C175,"")))))))</f>
        <v/>
      </c>
      <c r="K175" s="13" t="str">
        <f>(IF(D175=Локализация!$C$50,1,IF(D175=Локализация!$C$51,2,IF(D175=Локализация!$C$52,3,IF(D175=Локализация!$C$53,4,IF(D175=Локализация!$C$54,5,IF(OR(D175=1,D175=2,D175=3,D175=4,D175=5),D175,"")))))))</f>
        <v/>
      </c>
      <c r="L175" s="13" t="str">
        <f t="shared" si="19"/>
        <v/>
      </c>
      <c r="M175" s="11" t="str">
        <f t="shared" si="20"/>
        <v/>
      </c>
      <c r="N175" s="11" t="str">
        <f t="shared" si="21"/>
        <v/>
      </c>
      <c r="O175" s="11" t="str">
        <f t="shared" si="22"/>
        <v/>
      </c>
      <c r="P175" s="11" t="str">
        <f t="shared" si="23"/>
        <v/>
      </c>
      <c r="Q175" s="11" t="str">
        <f t="shared" si="24"/>
        <v/>
      </c>
    </row>
    <row r="176" spans="5:17" x14ac:dyDescent="0.25">
      <c r="E176" s="6"/>
      <c r="H176" t="str">
        <f t="shared" si="18"/>
        <v/>
      </c>
      <c r="I176" s="13" t="str">
        <f>(IF(B176=Локализация!$C$42,1,IF(B176=Локализация!$C$41,2,IF(B176=Локализация!$C$40,3,IF(B176=Локализация!$C$39,4,IF(B176=Локализация!$C$38,5,IF(OR(B176=1,B176=2,B176=3,B176=4,B176=5),B176,"")))))))</f>
        <v/>
      </c>
      <c r="J176" s="13" t="str">
        <f>(IF(C176=Локализация!$C$44,5,IF(C176=Локализация!$C$45,4,IF(C176=Локализация!$C$46,3,IF(C176=Локализация!$C$47,2,IF(C176=Локализация!$C$48,1,IF(OR(C176=1,C176=2,C176=3,C176=4,C176=5),C176,"")))))))</f>
        <v/>
      </c>
      <c r="K176" s="13" t="str">
        <f>(IF(D176=Локализация!$C$50,1,IF(D176=Локализация!$C$51,2,IF(D176=Локализация!$C$52,3,IF(D176=Локализация!$C$53,4,IF(D176=Локализация!$C$54,5,IF(OR(D176=1,D176=2,D176=3,D176=4,D176=5),D176,"")))))))</f>
        <v/>
      </c>
      <c r="L176" s="13" t="str">
        <f t="shared" si="19"/>
        <v/>
      </c>
      <c r="M176" s="11" t="str">
        <f t="shared" si="20"/>
        <v/>
      </c>
      <c r="N176" s="11" t="str">
        <f t="shared" si="21"/>
        <v/>
      </c>
      <c r="O176" s="11" t="str">
        <f t="shared" si="22"/>
        <v/>
      </c>
      <c r="P176" s="11" t="str">
        <f t="shared" si="23"/>
        <v/>
      </c>
      <c r="Q176" s="11" t="str">
        <f t="shared" si="24"/>
        <v/>
      </c>
    </row>
    <row r="177" spans="5:17" x14ac:dyDescent="0.25">
      <c r="E177" s="6"/>
      <c r="H177" t="str">
        <f t="shared" si="18"/>
        <v/>
      </c>
      <c r="I177" s="13" t="str">
        <f>(IF(B177=Локализация!$C$42,1,IF(B177=Локализация!$C$41,2,IF(B177=Локализация!$C$40,3,IF(B177=Локализация!$C$39,4,IF(B177=Локализация!$C$38,5,IF(OR(B177=1,B177=2,B177=3,B177=4,B177=5),B177,"")))))))</f>
        <v/>
      </c>
      <c r="J177" s="13" t="str">
        <f>(IF(C177=Локализация!$C$44,5,IF(C177=Локализация!$C$45,4,IF(C177=Локализация!$C$46,3,IF(C177=Локализация!$C$47,2,IF(C177=Локализация!$C$48,1,IF(OR(C177=1,C177=2,C177=3,C177=4,C177=5),C177,"")))))))</f>
        <v/>
      </c>
      <c r="K177" s="13" t="str">
        <f>(IF(D177=Локализация!$C$50,1,IF(D177=Локализация!$C$51,2,IF(D177=Локализация!$C$52,3,IF(D177=Локализация!$C$53,4,IF(D177=Локализация!$C$54,5,IF(OR(D177=1,D177=2,D177=3,D177=4,D177=5),D177,"")))))))</f>
        <v/>
      </c>
      <c r="L177" s="13" t="str">
        <f t="shared" si="19"/>
        <v/>
      </c>
      <c r="M177" s="11" t="str">
        <f t="shared" si="20"/>
        <v/>
      </c>
      <c r="N177" s="11" t="str">
        <f t="shared" si="21"/>
        <v/>
      </c>
      <c r="O177" s="11" t="str">
        <f t="shared" si="22"/>
        <v/>
      </c>
      <c r="P177" s="11" t="str">
        <f t="shared" si="23"/>
        <v/>
      </c>
      <c r="Q177" s="11" t="str">
        <f t="shared" si="24"/>
        <v/>
      </c>
    </row>
    <row r="178" spans="5:17" x14ac:dyDescent="0.25">
      <c r="E178" s="6"/>
      <c r="H178" t="str">
        <f t="shared" si="18"/>
        <v/>
      </c>
      <c r="I178" s="13" t="str">
        <f>(IF(B178=Локализация!$C$42,1,IF(B178=Локализация!$C$41,2,IF(B178=Локализация!$C$40,3,IF(B178=Локализация!$C$39,4,IF(B178=Локализация!$C$38,5,IF(OR(B178=1,B178=2,B178=3,B178=4,B178=5),B178,"")))))))</f>
        <v/>
      </c>
      <c r="J178" s="13" t="str">
        <f>(IF(C178=Локализация!$C$44,5,IF(C178=Локализация!$C$45,4,IF(C178=Локализация!$C$46,3,IF(C178=Локализация!$C$47,2,IF(C178=Локализация!$C$48,1,IF(OR(C178=1,C178=2,C178=3,C178=4,C178=5),C178,"")))))))</f>
        <v/>
      </c>
      <c r="K178" s="13" t="str">
        <f>(IF(D178=Локализация!$C$50,1,IF(D178=Локализация!$C$51,2,IF(D178=Локализация!$C$52,3,IF(D178=Локализация!$C$53,4,IF(D178=Локализация!$C$54,5,IF(OR(D178=1,D178=2,D178=3,D178=4,D178=5),D178,"")))))))</f>
        <v/>
      </c>
      <c r="L178" s="13" t="str">
        <f t="shared" si="19"/>
        <v/>
      </c>
      <c r="M178" s="11" t="str">
        <f t="shared" si="20"/>
        <v/>
      </c>
      <c r="N178" s="11" t="str">
        <f t="shared" si="21"/>
        <v/>
      </c>
      <c r="O178" s="11" t="str">
        <f t="shared" si="22"/>
        <v/>
      </c>
      <c r="P178" s="11" t="str">
        <f t="shared" si="23"/>
        <v/>
      </c>
      <c r="Q178" s="11" t="str">
        <f t="shared" si="24"/>
        <v/>
      </c>
    </row>
    <row r="179" spans="5:17" x14ac:dyDescent="0.25">
      <c r="E179" s="6"/>
      <c r="H179" t="str">
        <f t="shared" si="18"/>
        <v/>
      </c>
      <c r="I179" s="13" t="str">
        <f>(IF(B179=Локализация!$C$42,1,IF(B179=Локализация!$C$41,2,IF(B179=Локализация!$C$40,3,IF(B179=Локализация!$C$39,4,IF(B179=Локализация!$C$38,5,IF(OR(B179=1,B179=2,B179=3,B179=4,B179=5),B179,"")))))))</f>
        <v/>
      </c>
      <c r="J179" s="13" t="str">
        <f>(IF(C179=Локализация!$C$44,5,IF(C179=Локализация!$C$45,4,IF(C179=Локализация!$C$46,3,IF(C179=Локализация!$C$47,2,IF(C179=Локализация!$C$48,1,IF(OR(C179=1,C179=2,C179=3,C179=4,C179=5),C179,"")))))))</f>
        <v/>
      </c>
      <c r="K179" s="13" t="str">
        <f>(IF(D179=Локализация!$C$50,1,IF(D179=Локализация!$C$51,2,IF(D179=Локализация!$C$52,3,IF(D179=Локализация!$C$53,4,IF(D179=Локализация!$C$54,5,IF(OR(D179=1,D179=2,D179=3,D179=4,D179=5),D179,"")))))))</f>
        <v/>
      </c>
      <c r="L179" s="13" t="str">
        <f t="shared" si="19"/>
        <v/>
      </c>
      <c r="M179" s="11" t="str">
        <f t="shared" si="20"/>
        <v/>
      </c>
      <c r="N179" s="11" t="str">
        <f t="shared" si="21"/>
        <v/>
      </c>
      <c r="O179" s="11" t="str">
        <f t="shared" si="22"/>
        <v/>
      </c>
      <c r="P179" s="11" t="str">
        <f t="shared" si="23"/>
        <v/>
      </c>
      <c r="Q179" s="11" t="str">
        <f t="shared" si="24"/>
        <v/>
      </c>
    </row>
    <row r="180" spans="5:17" x14ac:dyDescent="0.25">
      <c r="E180" s="6"/>
      <c r="H180" t="str">
        <f t="shared" si="18"/>
        <v/>
      </c>
      <c r="I180" s="13" t="str">
        <f>(IF(B180=Локализация!$C$42,1,IF(B180=Локализация!$C$41,2,IF(B180=Локализация!$C$40,3,IF(B180=Локализация!$C$39,4,IF(B180=Локализация!$C$38,5,IF(OR(B180=1,B180=2,B180=3,B180=4,B180=5),B180,"")))))))</f>
        <v/>
      </c>
      <c r="J180" s="13" t="str">
        <f>(IF(C180=Локализация!$C$44,5,IF(C180=Локализация!$C$45,4,IF(C180=Локализация!$C$46,3,IF(C180=Локализация!$C$47,2,IF(C180=Локализация!$C$48,1,IF(OR(C180=1,C180=2,C180=3,C180=4,C180=5),C180,"")))))))</f>
        <v/>
      </c>
      <c r="K180" s="13" t="str">
        <f>(IF(D180=Локализация!$C$50,1,IF(D180=Локализация!$C$51,2,IF(D180=Локализация!$C$52,3,IF(D180=Локализация!$C$53,4,IF(D180=Локализация!$C$54,5,IF(OR(D180=1,D180=2,D180=3,D180=4,D180=5),D180,"")))))))</f>
        <v/>
      </c>
      <c r="L180" s="13" t="str">
        <f t="shared" si="19"/>
        <v/>
      </c>
      <c r="M180" s="11" t="str">
        <f t="shared" si="20"/>
        <v/>
      </c>
      <c r="N180" s="11" t="str">
        <f t="shared" si="21"/>
        <v/>
      </c>
      <c r="O180" s="11" t="str">
        <f t="shared" si="22"/>
        <v/>
      </c>
      <c r="P180" s="11" t="str">
        <f t="shared" si="23"/>
        <v/>
      </c>
      <c r="Q180" s="11" t="str">
        <f t="shared" si="24"/>
        <v/>
      </c>
    </row>
    <row r="181" spans="5:17" x14ac:dyDescent="0.25">
      <c r="E181" s="6"/>
      <c r="H181" t="str">
        <f t="shared" si="18"/>
        <v/>
      </c>
      <c r="I181" s="13" t="str">
        <f>(IF(B181=Локализация!$C$42,1,IF(B181=Локализация!$C$41,2,IF(B181=Локализация!$C$40,3,IF(B181=Локализация!$C$39,4,IF(B181=Локализация!$C$38,5,IF(OR(B181=1,B181=2,B181=3,B181=4,B181=5),B181,"")))))))</f>
        <v/>
      </c>
      <c r="J181" s="13" t="str">
        <f>(IF(C181=Локализация!$C$44,5,IF(C181=Локализация!$C$45,4,IF(C181=Локализация!$C$46,3,IF(C181=Локализация!$C$47,2,IF(C181=Локализация!$C$48,1,IF(OR(C181=1,C181=2,C181=3,C181=4,C181=5),C181,"")))))))</f>
        <v/>
      </c>
      <c r="K181" s="13" t="str">
        <f>(IF(D181=Локализация!$C$50,1,IF(D181=Локализация!$C$51,2,IF(D181=Локализация!$C$52,3,IF(D181=Локализация!$C$53,4,IF(D181=Локализация!$C$54,5,IF(OR(D181=1,D181=2,D181=3,D181=4,D181=5),D181,"")))))))</f>
        <v/>
      </c>
      <c r="L181" s="13" t="str">
        <f t="shared" si="19"/>
        <v/>
      </c>
      <c r="M181" s="11" t="str">
        <f t="shared" si="20"/>
        <v/>
      </c>
      <c r="N181" s="11" t="str">
        <f t="shared" si="21"/>
        <v/>
      </c>
      <c r="O181" s="11" t="str">
        <f t="shared" si="22"/>
        <v/>
      </c>
      <c r="P181" s="11" t="str">
        <f t="shared" si="23"/>
        <v/>
      </c>
      <c r="Q181" s="11" t="str">
        <f t="shared" si="24"/>
        <v/>
      </c>
    </row>
    <row r="182" spans="5:17" x14ac:dyDescent="0.25">
      <c r="E182" s="6"/>
      <c r="H182" t="str">
        <f t="shared" si="18"/>
        <v/>
      </c>
      <c r="I182" s="13" t="str">
        <f>(IF(B182=Локализация!$C$42,1,IF(B182=Локализация!$C$41,2,IF(B182=Локализация!$C$40,3,IF(B182=Локализация!$C$39,4,IF(B182=Локализация!$C$38,5,IF(OR(B182=1,B182=2,B182=3,B182=4,B182=5),B182,"")))))))</f>
        <v/>
      </c>
      <c r="J182" s="13" t="str">
        <f>(IF(C182=Локализация!$C$44,5,IF(C182=Локализация!$C$45,4,IF(C182=Локализация!$C$46,3,IF(C182=Локализация!$C$47,2,IF(C182=Локализация!$C$48,1,IF(OR(C182=1,C182=2,C182=3,C182=4,C182=5),C182,"")))))))</f>
        <v/>
      </c>
      <c r="K182" s="13" t="str">
        <f>(IF(D182=Локализация!$C$50,1,IF(D182=Локализация!$C$51,2,IF(D182=Локализация!$C$52,3,IF(D182=Локализация!$C$53,4,IF(D182=Локализация!$C$54,5,IF(OR(D182=1,D182=2,D182=3,D182=4,D182=5),D182,"")))))))</f>
        <v/>
      </c>
      <c r="L182" s="13" t="str">
        <f t="shared" si="19"/>
        <v/>
      </c>
      <c r="M182" s="11" t="str">
        <f t="shared" si="20"/>
        <v/>
      </c>
      <c r="N182" s="11" t="str">
        <f t="shared" si="21"/>
        <v/>
      </c>
      <c r="O182" s="11" t="str">
        <f t="shared" si="22"/>
        <v/>
      </c>
      <c r="P182" s="11" t="str">
        <f t="shared" si="23"/>
        <v/>
      </c>
      <c r="Q182" s="11" t="str">
        <f t="shared" si="24"/>
        <v/>
      </c>
    </row>
    <row r="183" spans="5:17" x14ac:dyDescent="0.25">
      <c r="E183" s="6"/>
      <c r="H183" t="str">
        <f t="shared" si="18"/>
        <v/>
      </c>
      <c r="I183" s="13" t="str">
        <f>(IF(B183=Локализация!$C$42,1,IF(B183=Локализация!$C$41,2,IF(B183=Локализация!$C$40,3,IF(B183=Локализация!$C$39,4,IF(B183=Локализация!$C$38,5,IF(OR(B183=1,B183=2,B183=3,B183=4,B183=5),B183,"")))))))</f>
        <v/>
      </c>
      <c r="J183" s="13" t="str">
        <f>(IF(C183=Локализация!$C$44,5,IF(C183=Локализация!$C$45,4,IF(C183=Локализация!$C$46,3,IF(C183=Локализация!$C$47,2,IF(C183=Локализация!$C$48,1,IF(OR(C183=1,C183=2,C183=3,C183=4,C183=5),C183,"")))))))</f>
        <v/>
      </c>
      <c r="K183" s="13" t="str">
        <f>(IF(D183=Локализация!$C$50,1,IF(D183=Локализация!$C$51,2,IF(D183=Локализация!$C$52,3,IF(D183=Локализация!$C$53,4,IF(D183=Локализация!$C$54,5,IF(OR(D183=1,D183=2,D183=3,D183=4,D183=5),D183,"")))))))</f>
        <v/>
      </c>
      <c r="L183" s="13" t="str">
        <f t="shared" si="19"/>
        <v/>
      </c>
      <c r="M183" s="11" t="str">
        <f t="shared" si="20"/>
        <v/>
      </c>
      <c r="N183" s="11" t="str">
        <f t="shared" si="21"/>
        <v/>
      </c>
      <c r="O183" s="11" t="str">
        <f t="shared" si="22"/>
        <v/>
      </c>
      <c r="P183" s="11" t="str">
        <f t="shared" si="23"/>
        <v/>
      </c>
      <c r="Q183" s="11" t="str">
        <f t="shared" si="24"/>
        <v/>
      </c>
    </row>
    <row r="184" spans="5:17" x14ac:dyDescent="0.25">
      <c r="E184" s="6"/>
      <c r="H184" t="str">
        <f t="shared" si="18"/>
        <v/>
      </c>
      <c r="I184" s="13" t="str">
        <f>(IF(B184=Локализация!$C$42,1,IF(B184=Локализация!$C$41,2,IF(B184=Локализация!$C$40,3,IF(B184=Локализация!$C$39,4,IF(B184=Локализация!$C$38,5,IF(OR(B184=1,B184=2,B184=3,B184=4,B184=5),B184,"")))))))</f>
        <v/>
      </c>
      <c r="J184" s="13" t="str">
        <f>(IF(C184=Локализация!$C$44,5,IF(C184=Локализация!$C$45,4,IF(C184=Локализация!$C$46,3,IF(C184=Локализация!$C$47,2,IF(C184=Локализация!$C$48,1,IF(OR(C184=1,C184=2,C184=3,C184=4,C184=5),C184,"")))))))</f>
        <v/>
      </c>
      <c r="K184" s="13" t="str">
        <f>(IF(D184=Локализация!$C$50,1,IF(D184=Локализация!$C$51,2,IF(D184=Локализация!$C$52,3,IF(D184=Локализация!$C$53,4,IF(D184=Локализация!$C$54,5,IF(OR(D184=1,D184=2,D184=3,D184=4,D184=5),D184,"")))))))</f>
        <v/>
      </c>
      <c r="L184" s="13" t="str">
        <f t="shared" si="19"/>
        <v/>
      </c>
      <c r="M184" s="11" t="str">
        <f t="shared" si="20"/>
        <v/>
      </c>
      <c r="N184" s="11" t="str">
        <f t="shared" si="21"/>
        <v/>
      </c>
      <c r="O184" s="11" t="str">
        <f t="shared" si="22"/>
        <v/>
      </c>
      <c r="P184" s="11" t="str">
        <f t="shared" si="23"/>
        <v/>
      </c>
      <c r="Q184" s="11" t="str">
        <f t="shared" si="24"/>
        <v/>
      </c>
    </row>
    <row r="185" spans="5:17" x14ac:dyDescent="0.25">
      <c r="E185" s="6"/>
      <c r="H185" t="str">
        <f t="shared" si="18"/>
        <v/>
      </c>
      <c r="I185" s="13" t="str">
        <f>(IF(B185=Локализация!$C$42,1,IF(B185=Локализация!$C$41,2,IF(B185=Локализация!$C$40,3,IF(B185=Локализация!$C$39,4,IF(B185=Локализация!$C$38,5,IF(OR(B185=1,B185=2,B185=3,B185=4,B185=5),B185,"")))))))</f>
        <v/>
      </c>
      <c r="J185" s="13" t="str">
        <f>(IF(C185=Локализация!$C$44,5,IF(C185=Локализация!$C$45,4,IF(C185=Локализация!$C$46,3,IF(C185=Локализация!$C$47,2,IF(C185=Локализация!$C$48,1,IF(OR(C185=1,C185=2,C185=3,C185=4,C185=5),C185,"")))))))</f>
        <v/>
      </c>
      <c r="K185" s="13" t="str">
        <f>(IF(D185=Локализация!$C$50,1,IF(D185=Локализация!$C$51,2,IF(D185=Локализация!$C$52,3,IF(D185=Локализация!$C$53,4,IF(D185=Локализация!$C$54,5,IF(OR(D185=1,D185=2,D185=3,D185=4,D185=5),D185,"")))))))</f>
        <v/>
      </c>
      <c r="L185" s="13" t="str">
        <f t="shared" si="19"/>
        <v/>
      </c>
      <c r="M185" s="11" t="str">
        <f t="shared" si="20"/>
        <v/>
      </c>
      <c r="N185" s="11" t="str">
        <f t="shared" si="21"/>
        <v/>
      </c>
      <c r="O185" s="11" t="str">
        <f t="shared" si="22"/>
        <v/>
      </c>
      <c r="P185" s="11" t="str">
        <f t="shared" si="23"/>
        <v/>
      </c>
      <c r="Q185" s="11" t="str">
        <f t="shared" si="24"/>
        <v/>
      </c>
    </row>
    <row r="186" spans="5:17" x14ac:dyDescent="0.25">
      <c r="E186" s="6"/>
      <c r="H186" t="str">
        <f t="shared" si="18"/>
        <v/>
      </c>
      <c r="I186" s="13" t="str">
        <f>(IF(B186=Локализация!$C$42,1,IF(B186=Локализация!$C$41,2,IF(B186=Локализация!$C$40,3,IF(B186=Локализация!$C$39,4,IF(B186=Локализация!$C$38,5,IF(OR(B186=1,B186=2,B186=3,B186=4,B186=5),B186,"")))))))</f>
        <v/>
      </c>
      <c r="J186" s="13" t="str">
        <f>(IF(C186=Локализация!$C$44,5,IF(C186=Локализация!$C$45,4,IF(C186=Локализация!$C$46,3,IF(C186=Локализация!$C$47,2,IF(C186=Локализация!$C$48,1,IF(OR(C186=1,C186=2,C186=3,C186=4,C186=5),C186,"")))))))</f>
        <v/>
      </c>
      <c r="K186" s="13" t="str">
        <f>(IF(D186=Локализация!$C$50,1,IF(D186=Локализация!$C$51,2,IF(D186=Локализация!$C$52,3,IF(D186=Локализация!$C$53,4,IF(D186=Локализация!$C$54,5,IF(OR(D186=1,D186=2,D186=3,D186=4,D186=5),D186,"")))))))</f>
        <v/>
      </c>
      <c r="L186" s="13" t="str">
        <f t="shared" si="19"/>
        <v/>
      </c>
      <c r="M186" s="11" t="str">
        <f t="shared" si="20"/>
        <v/>
      </c>
      <c r="N186" s="11" t="str">
        <f t="shared" si="21"/>
        <v/>
      </c>
      <c r="O186" s="11" t="str">
        <f t="shared" si="22"/>
        <v/>
      </c>
      <c r="P186" s="11" t="str">
        <f t="shared" si="23"/>
        <v/>
      </c>
      <c r="Q186" s="11" t="str">
        <f t="shared" si="24"/>
        <v/>
      </c>
    </row>
    <row r="187" spans="5:17" x14ac:dyDescent="0.25">
      <c r="E187" s="6"/>
      <c r="H187" t="str">
        <f t="shared" si="18"/>
        <v/>
      </c>
      <c r="I187" s="13" t="str">
        <f>(IF(B187=Локализация!$C$42,1,IF(B187=Локализация!$C$41,2,IF(B187=Локализация!$C$40,3,IF(B187=Локализация!$C$39,4,IF(B187=Локализация!$C$38,5,IF(OR(B187=1,B187=2,B187=3,B187=4,B187=5),B187,"")))))))</f>
        <v/>
      </c>
      <c r="J187" s="13" t="str">
        <f>(IF(C187=Локализация!$C$44,5,IF(C187=Локализация!$C$45,4,IF(C187=Локализация!$C$46,3,IF(C187=Локализация!$C$47,2,IF(C187=Локализация!$C$48,1,IF(OR(C187=1,C187=2,C187=3,C187=4,C187=5),C187,"")))))))</f>
        <v/>
      </c>
      <c r="K187" s="13" t="str">
        <f>(IF(D187=Локализация!$C$50,1,IF(D187=Локализация!$C$51,2,IF(D187=Локализация!$C$52,3,IF(D187=Локализация!$C$53,4,IF(D187=Локализация!$C$54,5,IF(OR(D187=1,D187=2,D187=3,D187=4,D187=5),D187,"")))))))</f>
        <v/>
      </c>
      <c r="L187" s="13" t="str">
        <f t="shared" si="19"/>
        <v/>
      </c>
      <c r="M187" s="11" t="str">
        <f t="shared" si="20"/>
        <v/>
      </c>
      <c r="N187" s="11" t="str">
        <f t="shared" si="21"/>
        <v/>
      </c>
      <c r="O187" s="11" t="str">
        <f t="shared" si="22"/>
        <v/>
      </c>
      <c r="P187" s="11" t="str">
        <f t="shared" si="23"/>
        <v/>
      </c>
      <c r="Q187" s="11" t="str">
        <f t="shared" si="24"/>
        <v/>
      </c>
    </row>
    <row r="188" spans="5:17" x14ac:dyDescent="0.25">
      <c r="E188" s="6"/>
      <c r="H188" t="str">
        <f t="shared" si="18"/>
        <v/>
      </c>
      <c r="I188" s="13" t="str">
        <f>(IF(B188=Локализация!$C$42,1,IF(B188=Локализация!$C$41,2,IF(B188=Локализация!$C$40,3,IF(B188=Локализация!$C$39,4,IF(B188=Локализация!$C$38,5,IF(OR(B188=1,B188=2,B188=3,B188=4,B188=5),B188,"")))))))</f>
        <v/>
      </c>
      <c r="J188" s="13" t="str">
        <f>(IF(C188=Локализация!$C$44,5,IF(C188=Локализация!$C$45,4,IF(C188=Локализация!$C$46,3,IF(C188=Локализация!$C$47,2,IF(C188=Локализация!$C$48,1,IF(OR(C188=1,C188=2,C188=3,C188=4,C188=5),C188,"")))))))</f>
        <v/>
      </c>
      <c r="K188" s="13" t="str">
        <f>(IF(D188=Локализация!$C$50,1,IF(D188=Локализация!$C$51,2,IF(D188=Локализация!$C$52,3,IF(D188=Локализация!$C$53,4,IF(D188=Локализация!$C$54,5,IF(OR(D188=1,D188=2,D188=3,D188=4,D188=5),D188,"")))))))</f>
        <v/>
      </c>
      <c r="L188" s="13" t="str">
        <f t="shared" si="19"/>
        <v/>
      </c>
      <c r="M188" s="11" t="str">
        <f t="shared" si="20"/>
        <v/>
      </c>
      <c r="N188" s="11" t="str">
        <f t="shared" si="21"/>
        <v/>
      </c>
      <c r="O188" s="11" t="str">
        <f t="shared" si="22"/>
        <v/>
      </c>
      <c r="P188" s="11" t="str">
        <f t="shared" si="23"/>
        <v/>
      </c>
      <c r="Q188" s="11" t="str">
        <f t="shared" si="24"/>
        <v/>
      </c>
    </row>
    <row r="189" spans="5:17" x14ac:dyDescent="0.25">
      <c r="E189" s="6"/>
      <c r="H189" t="str">
        <f t="shared" si="18"/>
        <v/>
      </c>
      <c r="I189" s="13" t="str">
        <f>(IF(B189=Локализация!$C$42,1,IF(B189=Локализация!$C$41,2,IF(B189=Локализация!$C$40,3,IF(B189=Локализация!$C$39,4,IF(B189=Локализация!$C$38,5,IF(OR(B189=1,B189=2,B189=3,B189=4,B189=5),B189,"")))))))</f>
        <v/>
      </c>
      <c r="J189" s="13" t="str">
        <f>(IF(C189=Локализация!$C$44,5,IF(C189=Локализация!$C$45,4,IF(C189=Локализация!$C$46,3,IF(C189=Локализация!$C$47,2,IF(C189=Локализация!$C$48,1,IF(OR(C189=1,C189=2,C189=3,C189=4,C189=5),C189,"")))))))</f>
        <v/>
      </c>
      <c r="K189" s="13" t="str">
        <f>(IF(D189=Локализация!$C$50,1,IF(D189=Локализация!$C$51,2,IF(D189=Локализация!$C$52,3,IF(D189=Локализация!$C$53,4,IF(D189=Локализация!$C$54,5,IF(OR(D189=1,D189=2,D189=3,D189=4,D189=5),D189,"")))))))</f>
        <v/>
      </c>
      <c r="L189" s="13" t="str">
        <f t="shared" si="19"/>
        <v/>
      </c>
      <c r="M189" s="11" t="str">
        <f t="shared" si="20"/>
        <v/>
      </c>
      <c r="N189" s="11" t="str">
        <f t="shared" si="21"/>
        <v/>
      </c>
      <c r="O189" s="11" t="str">
        <f t="shared" si="22"/>
        <v/>
      </c>
      <c r="P189" s="11" t="str">
        <f t="shared" si="23"/>
        <v/>
      </c>
      <c r="Q189" s="11" t="str">
        <f t="shared" si="24"/>
        <v/>
      </c>
    </row>
    <row r="190" spans="5:17" x14ac:dyDescent="0.25">
      <c r="E190" s="6"/>
      <c r="H190" t="str">
        <f t="shared" si="18"/>
        <v/>
      </c>
      <c r="I190" s="13" t="str">
        <f>(IF(B190=Локализация!$C$42,1,IF(B190=Локализация!$C$41,2,IF(B190=Локализация!$C$40,3,IF(B190=Локализация!$C$39,4,IF(B190=Локализация!$C$38,5,IF(OR(B190=1,B190=2,B190=3,B190=4,B190=5),B190,"")))))))</f>
        <v/>
      </c>
      <c r="J190" s="13" t="str">
        <f>(IF(C190=Локализация!$C$44,5,IF(C190=Локализация!$C$45,4,IF(C190=Локализация!$C$46,3,IF(C190=Локализация!$C$47,2,IF(C190=Локализация!$C$48,1,IF(OR(C190=1,C190=2,C190=3,C190=4,C190=5),C190,"")))))))</f>
        <v/>
      </c>
      <c r="K190" s="13" t="str">
        <f>(IF(D190=Локализация!$C$50,1,IF(D190=Локализация!$C$51,2,IF(D190=Локализация!$C$52,3,IF(D190=Локализация!$C$53,4,IF(D190=Локализация!$C$54,5,IF(OR(D190=1,D190=2,D190=3,D190=4,D190=5),D190,"")))))))</f>
        <v/>
      </c>
      <c r="L190" s="13" t="str">
        <f t="shared" si="19"/>
        <v/>
      </c>
      <c r="M190" s="11" t="str">
        <f t="shared" si="20"/>
        <v/>
      </c>
      <c r="N190" s="11" t="str">
        <f t="shared" si="21"/>
        <v/>
      </c>
      <c r="O190" s="11" t="str">
        <f t="shared" si="22"/>
        <v/>
      </c>
      <c r="P190" s="11" t="str">
        <f t="shared" si="23"/>
        <v/>
      </c>
      <c r="Q190" s="11" t="str">
        <f t="shared" si="24"/>
        <v/>
      </c>
    </row>
    <row r="191" spans="5:17" x14ac:dyDescent="0.25">
      <c r="E191" s="6"/>
      <c r="H191" t="str">
        <f t="shared" si="18"/>
        <v/>
      </c>
      <c r="I191" s="13" t="str">
        <f>(IF(B191=Локализация!$C$42,1,IF(B191=Локализация!$C$41,2,IF(B191=Локализация!$C$40,3,IF(B191=Локализация!$C$39,4,IF(B191=Локализация!$C$38,5,IF(OR(B191=1,B191=2,B191=3,B191=4,B191=5),B191,"")))))))</f>
        <v/>
      </c>
      <c r="J191" s="13" t="str">
        <f>(IF(C191=Локализация!$C$44,5,IF(C191=Локализация!$C$45,4,IF(C191=Локализация!$C$46,3,IF(C191=Локализация!$C$47,2,IF(C191=Локализация!$C$48,1,IF(OR(C191=1,C191=2,C191=3,C191=4,C191=5),C191,"")))))))</f>
        <v/>
      </c>
      <c r="K191" s="13" t="str">
        <f>(IF(D191=Локализация!$C$50,1,IF(D191=Локализация!$C$51,2,IF(D191=Локализация!$C$52,3,IF(D191=Локализация!$C$53,4,IF(D191=Локализация!$C$54,5,IF(OR(D191=1,D191=2,D191=3,D191=4,D191=5),D191,"")))))))</f>
        <v/>
      </c>
      <c r="L191" s="13" t="str">
        <f t="shared" si="19"/>
        <v/>
      </c>
      <c r="M191" s="11" t="str">
        <f t="shared" si="20"/>
        <v/>
      </c>
      <c r="N191" s="11" t="str">
        <f t="shared" si="21"/>
        <v/>
      </c>
      <c r="O191" s="11" t="str">
        <f t="shared" si="22"/>
        <v/>
      </c>
      <c r="P191" s="11" t="str">
        <f t="shared" si="23"/>
        <v/>
      </c>
      <c r="Q191" s="11" t="str">
        <f t="shared" si="24"/>
        <v/>
      </c>
    </row>
    <row r="192" spans="5:17" x14ac:dyDescent="0.25">
      <c r="E192" s="6"/>
      <c r="H192" t="str">
        <f t="shared" si="18"/>
        <v/>
      </c>
      <c r="I192" s="13" t="str">
        <f>(IF(B192=Локализация!$C$42,1,IF(B192=Локализация!$C$41,2,IF(B192=Локализация!$C$40,3,IF(B192=Локализация!$C$39,4,IF(B192=Локализация!$C$38,5,IF(OR(B192=1,B192=2,B192=3,B192=4,B192=5),B192,"")))))))</f>
        <v/>
      </c>
      <c r="J192" s="13" t="str">
        <f>(IF(C192=Локализация!$C$44,5,IF(C192=Локализация!$C$45,4,IF(C192=Локализация!$C$46,3,IF(C192=Локализация!$C$47,2,IF(C192=Локализация!$C$48,1,IF(OR(C192=1,C192=2,C192=3,C192=4,C192=5),C192,"")))))))</f>
        <v/>
      </c>
      <c r="K192" s="13" t="str">
        <f>(IF(D192=Локализация!$C$50,1,IF(D192=Локализация!$C$51,2,IF(D192=Локализация!$C$52,3,IF(D192=Локализация!$C$53,4,IF(D192=Локализация!$C$54,5,IF(OR(D192=1,D192=2,D192=3,D192=4,D192=5),D192,"")))))))</f>
        <v/>
      </c>
      <c r="L192" s="13" t="str">
        <f t="shared" si="19"/>
        <v/>
      </c>
      <c r="M192" s="11" t="str">
        <f t="shared" si="20"/>
        <v/>
      </c>
      <c r="N192" s="11" t="str">
        <f t="shared" si="21"/>
        <v/>
      </c>
      <c r="O192" s="11" t="str">
        <f t="shared" si="22"/>
        <v/>
      </c>
      <c r="P192" s="11" t="str">
        <f t="shared" si="23"/>
        <v/>
      </c>
      <c r="Q192" s="11" t="str">
        <f t="shared" si="24"/>
        <v/>
      </c>
    </row>
    <row r="193" spans="5:17" x14ac:dyDescent="0.25">
      <c r="E193" s="6"/>
      <c r="H193" t="str">
        <f t="shared" si="18"/>
        <v/>
      </c>
      <c r="I193" s="13" t="str">
        <f>(IF(B193=Локализация!$C$42,1,IF(B193=Локализация!$C$41,2,IF(B193=Локализация!$C$40,3,IF(B193=Локализация!$C$39,4,IF(B193=Локализация!$C$38,5,IF(OR(B193=1,B193=2,B193=3,B193=4,B193=5),B193,"")))))))</f>
        <v/>
      </c>
      <c r="J193" s="13" t="str">
        <f>(IF(C193=Локализация!$C$44,5,IF(C193=Локализация!$C$45,4,IF(C193=Локализация!$C$46,3,IF(C193=Локализация!$C$47,2,IF(C193=Локализация!$C$48,1,IF(OR(C193=1,C193=2,C193=3,C193=4,C193=5),C193,"")))))))</f>
        <v/>
      </c>
      <c r="K193" s="13" t="str">
        <f>(IF(D193=Локализация!$C$50,1,IF(D193=Локализация!$C$51,2,IF(D193=Локализация!$C$52,3,IF(D193=Локализация!$C$53,4,IF(D193=Локализация!$C$54,5,IF(OR(D193=1,D193=2,D193=3,D193=4,D193=5),D193,"")))))))</f>
        <v/>
      </c>
      <c r="L193" s="13" t="str">
        <f t="shared" si="19"/>
        <v/>
      </c>
      <c r="M193" s="11" t="str">
        <f t="shared" si="20"/>
        <v/>
      </c>
      <c r="N193" s="11" t="str">
        <f t="shared" si="21"/>
        <v/>
      </c>
      <c r="O193" s="11" t="str">
        <f t="shared" si="22"/>
        <v/>
      </c>
      <c r="P193" s="11" t="str">
        <f t="shared" si="23"/>
        <v/>
      </c>
      <c r="Q193" s="11" t="str">
        <f t="shared" si="24"/>
        <v/>
      </c>
    </row>
    <row r="194" spans="5:17" x14ac:dyDescent="0.25">
      <c r="E194" s="6"/>
      <c r="H194" t="str">
        <f t="shared" si="18"/>
        <v/>
      </c>
      <c r="I194" s="13" t="str">
        <f>(IF(B194=Локализация!$C$42,1,IF(B194=Локализация!$C$41,2,IF(B194=Локализация!$C$40,3,IF(B194=Локализация!$C$39,4,IF(B194=Локализация!$C$38,5,IF(OR(B194=1,B194=2,B194=3,B194=4,B194=5),B194,"")))))))</f>
        <v/>
      </c>
      <c r="J194" s="13" t="str">
        <f>(IF(C194=Локализация!$C$44,5,IF(C194=Локализация!$C$45,4,IF(C194=Локализация!$C$46,3,IF(C194=Локализация!$C$47,2,IF(C194=Локализация!$C$48,1,IF(OR(C194=1,C194=2,C194=3,C194=4,C194=5),C194,"")))))))</f>
        <v/>
      </c>
      <c r="K194" s="13" t="str">
        <f>(IF(D194=Локализация!$C$50,1,IF(D194=Локализация!$C$51,2,IF(D194=Локализация!$C$52,3,IF(D194=Локализация!$C$53,4,IF(D194=Локализация!$C$54,5,IF(OR(D194=1,D194=2,D194=3,D194=4,D194=5),D194,"")))))))</f>
        <v/>
      </c>
      <c r="L194" s="13" t="str">
        <f t="shared" si="19"/>
        <v/>
      </c>
      <c r="M194" s="11" t="str">
        <f t="shared" si="20"/>
        <v/>
      </c>
      <c r="N194" s="11" t="str">
        <f t="shared" si="21"/>
        <v/>
      </c>
      <c r="O194" s="11" t="str">
        <f t="shared" si="22"/>
        <v/>
      </c>
      <c r="P194" s="11" t="str">
        <f t="shared" si="23"/>
        <v/>
      </c>
      <c r="Q194" s="11" t="str">
        <f t="shared" si="24"/>
        <v/>
      </c>
    </row>
    <row r="195" spans="5:17" x14ac:dyDescent="0.25">
      <c r="E195" s="6"/>
      <c r="H195" t="str">
        <f t="shared" ref="H195:H258" si="25">IF(I195="","",AVERAGE(I195:K195))</f>
        <v/>
      </c>
      <c r="I195" s="13" t="str">
        <f>(IF(B195=Локализация!$C$42,1,IF(B195=Локализация!$C$41,2,IF(B195=Локализация!$C$40,3,IF(B195=Локализация!$C$39,4,IF(B195=Локализация!$C$38,5,IF(OR(B195=1,B195=2,B195=3,B195=4,B195=5),B195,"")))))))</f>
        <v/>
      </c>
      <c r="J195" s="13" t="str">
        <f>(IF(C195=Локализация!$C$44,5,IF(C195=Локализация!$C$45,4,IF(C195=Локализация!$C$46,3,IF(C195=Локализация!$C$47,2,IF(C195=Локализация!$C$48,1,IF(OR(C195=1,C195=2,C195=3,C195=4,C195=5),C195,"")))))))</f>
        <v/>
      </c>
      <c r="K195" s="13" t="str">
        <f>(IF(D195=Локализация!$C$50,1,IF(D195=Локализация!$C$51,2,IF(D195=Локализация!$C$52,3,IF(D195=Локализация!$C$53,4,IF(D195=Локализация!$C$54,5,IF(OR(D195=1,D195=2,D195=3,D195=4,D195=5),D195,"")))))))</f>
        <v/>
      </c>
      <c r="L195" s="13" t="str">
        <f t="shared" si="19"/>
        <v/>
      </c>
      <c r="M195" s="11" t="str">
        <f t="shared" si="20"/>
        <v/>
      </c>
      <c r="N195" s="11" t="str">
        <f t="shared" si="21"/>
        <v/>
      </c>
      <c r="O195" s="11" t="str">
        <f t="shared" si="22"/>
        <v/>
      </c>
      <c r="P195" s="11" t="str">
        <f t="shared" si="23"/>
        <v/>
      </c>
      <c r="Q195" s="11" t="str">
        <f t="shared" si="24"/>
        <v/>
      </c>
    </row>
    <row r="196" spans="5:17" x14ac:dyDescent="0.25">
      <c r="E196" s="6"/>
      <c r="H196" t="str">
        <f t="shared" si="25"/>
        <v/>
      </c>
      <c r="I196" s="13" t="str">
        <f>(IF(B196=Локализация!$C$42,1,IF(B196=Локализация!$C$41,2,IF(B196=Локализация!$C$40,3,IF(B196=Локализация!$C$39,4,IF(B196=Локализация!$C$38,5,IF(OR(B196=1,B196=2,B196=3,B196=4,B196=5),B196,"")))))))</f>
        <v/>
      </c>
      <c r="J196" s="13" t="str">
        <f>(IF(C196=Локализация!$C$44,5,IF(C196=Локализация!$C$45,4,IF(C196=Локализация!$C$46,3,IF(C196=Локализация!$C$47,2,IF(C196=Локализация!$C$48,1,IF(OR(C196=1,C196=2,C196=3,C196=4,C196=5),C196,"")))))))</f>
        <v/>
      </c>
      <c r="K196" s="13" t="str">
        <f>(IF(D196=Локализация!$C$50,1,IF(D196=Локализация!$C$51,2,IF(D196=Локализация!$C$52,3,IF(D196=Локализация!$C$53,4,IF(D196=Локализация!$C$54,5,IF(OR(D196=1,D196=2,D196=3,D196=4,D196=5),D196,"")))))))</f>
        <v/>
      </c>
      <c r="L196" s="13" t="str">
        <f t="shared" si="19"/>
        <v/>
      </c>
      <c r="M196" s="11" t="str">
        <f t="shared" si="20"/>
        <v/>
      </c>
      <c r="N196" s="11" t="str">
        <f t="shared" si="21"/>
        <v/>
      </c>
      <c r="O196" s="11" t="str">
        <f t="shared" si="22"/>
        <v/>
      </c>
      <c r="P196" s="11" t="str">
        <f t="shared" si="23"/>
        <v/>
      </c>
      <c r="Q196" s="11" t="str">
        <f t="shared" si="24"/>
        <v/>
      </c>
    </row>
    <row r="197" spans="5:17" x14ac:dyDescent="0.25">
      <c r="E197" s="6"/>
      <c r="H197" t="str">
        <f t="shared" si="25"/>
        <v/>
      </c>
      <c r="I197" s="13" t="str">
        <f>(IF(B197=Локализация!$C$42,1,IF(B197=Локализация!$C$41,2,IF(B197=Локализация!$C$40,3,IF(B197=Локализация!$C$39,4,IF(B197=Локализация!$C$38,5,IF(OR(B197=1,B197=2,B197=3,B197=4,B197=5),B197,"")))))))</f>
        <v/>
      </c>
      <c r="J197" s="13" t="str">
        <f>(IF(C197=Локализация!$C$44,5,IF(C197=Локализация!$C$45,4,IF(C197=Локализация!$C$46,3,IF(C197=Локализация!$C$47,2,IF(C197=Локализация!$C$48,1,IF(OR(C197=1,C197=2,C197=3,C197=4,C197=5),C197,"")))))))</f>
        <v/>
      </c>
      <c r="K197" s="13" t="str">
        <f>(IF(D197=Локализация!$C$50,1,IF(D197=Локализация!$C$51,2,IF(D197=Локализация!$C$52,3,IF(D197=Локализация!$C$53,4,IF(D197=Локализация!$C$54,5,IF(OR(D197=1,D197=2,D197=3,D197=4,D197=5),D197,"")))))))</f>
        <v/>
      </c>
      <c r="L197" s="13" t="str">
        <f t="shared" si="19"/>
        <v/>
      </c>
      <c r="M197" s="11" t="str">
        <f t="shared" si="20"/>
        <v/>
      </c>
      <c r="N197" s="11" t="str">
        <f t="shared" si="21"/>
        <v/>
      </c>
      <c r="O197" s="11" t="str">
        <f t="shared" si="22"/>
        <v/>
      </c>
      <c r="P197" s="11" t="str">
        <f t="shared" si="23"/>
        <v/>
      </c>
      <c r="Q197" s="11" t="str">
        <f t="shared" si="24"/>
        <v/>
      </c>
    </row>
    <row r="198" spans="5:17" x14ac:dyDescent="0.25">
      <c r="E198" s="6"/>
      <c r="H198" t="str">
        <f t="shared" si="25"/>
        <v/>
      </c>
      <c r="I198" s="13" t="str">
        <f>(IF(B198=Локализация!$C$42,1,IF(B198=Локализация!$C$41,2,IF(B198=Локализация!$C$40,3,IF(B198=Локализация!$C$39,4,IF(B198=Локализация!$C$38,5,IF(OR(B198=1,B198=2,B198=3,B198=4,B198=5),B198,"")))))))</f>
        <v/>
      </c>
      <c r="J198" s="13" t="str">
        <f>(IF(C198=Локализация!$C$44,5,IF(C198=Локализация!$C$45,4,IF(C198=Локализация!$C$46,3,IF(C198=Локализация!$C$47,2,IF(C198=Локализация!$C$48,1,IF(OR(C198=1,C198=2,C198=3,C198=4,C198=5),C198,"")))))))</f>
        <v/>
      </c>
      <c r="K198" s="13" t="str">
        <f>(IF(D198=Локализация!$C$50,1,IF(D198=Локализация!$C$51,2,IF(D198=Локализация!$C$52,3,IF(D198=Локализация!$C$53,4,IF(D198=Локализация!$C$54,5,IF(OR(D198=1,D198=2,D198=3,D198=4,D198=5),D198,"")))))))</f>
        <v/>
      </c>
      <c r="L198" s="13" t="str">
        <f t="shared" si="19"/>
        <v/>
      </c>
      <c r="M198" s="11" t="str">
        <f t="shared" si="20"/>
        <v/>
      </c>
      <c r="N198" s="11" t="str">
        <f t="shared" si="21"/>
        <v/>
      </c>
      <c r="O198" s="11" t="str">
        <f t="shared" si="22"/>
        <v/>
      </c>
      <c r="P198" s="11" t="str">
        <f t="shared" si="23"/>
        <v/>
      </c>
      <c r="Q198" s="11" t="str">
        <f t="shared" si="24"/>
        <v/>
      </c>
    </row>
    <row r="199" spans="5:17" x14ac:dyDescent="0.25">
      <c r="E199" s="6"/>
      <c r="H199" t="str">
        <f t="shared" si="25"/>
        <v/>
      </c>
      <c r="I199" s="13" t="str">
        <f>(IF(B199=Локализация!$C$42,1,IF(B199=Локализация!$C$41,2,IF(B199=Локализация!$C$40,3,IF(B199=Локализация!$C$39,4,IF(B199=Локализация!$C$38,5,IF(OR(B199=1,B199=2,B199=3,B199=4,B199=5),B199,"")))))))</f>
        <v/>
      </c>
      <c r="J199" s="13" t="str">
        <f>(IF(C199=Локализация!$C$44,5,IF(C199=Локализация!$C$45,4,IF(C199=Локализация!$C$46,3,IF(C199=Локализация!$C$47,2,IF(C199=Локализация!$C$48,1,IF(OR(C199=1,C199=2,C199=3,C199=4,C199=5),C199,"")))))))</f>
        <v/>
      </c>
      <c r="K199" s="13" t="str">
        <f>(IF(D199=Локализация!$C$50,1,IF(D199=Локализация!$C$51,2,IF(D199=Локализация!$C$52,3,IF(D199=Локализация!$C$53,4,IF(D199=Локализация!$C$54,5,IF(OR(D199=1,D199=2,D199=3,D199=4,D199=5),D199,"")))))))</f>
        <v/>
      </c>
      <c r="L199" s="13" t="str">
        <f t="shared" si="19"/>
        <v/>
      </c>
      <c r="M199" s="11" t="str">
        <f t="shared" si="20"/>
        <v/>
      </c>
      <c r="N199" s="11" t="str">
        <f t="shared" si="21"/>
        <v/>
      </c>
      <c r="O199" s="11" t="str">
        <f t="shared" si="22"/>
        <v/>
      </c>
      <c r="P199" s="11" t="str">
        <f t="shared" si="23"/>
        <v/>
      </c>
      <c r="Q199" s="11" t="str">
        <f t="shared" si="24"/>
        <v/>
      </c>
    </row>
    <row r="200" spans="5:17" x14ac:dyDescent="0.25">
      <c r="E200" s="6"/>
      <c r="H200" t="str">
        <f t="shared" si="25"/>
        <v/>
      </c>
      <c r="I200" s="13" t="str">
        <f>(IF(B200=Локализация!$C$42,1,IF(B200=Локализация!$C$41,2,IF(B200=Локализация!$C$40,3,IF(B200=Локализация!$C$39,4,IF(B200=Локализация!$C$38,5,IF(OR(B200=1,B200=2,B200=3,B200=4,B200=5),B200,"")))))))</f>
        <v/>
      </c>
      <c r="J200" s="13" t="str">
        <f>(IF(C200=Локализация!$C$44,5,IF(C200=Локализация!$C$45,4,IF(C200=Локализация!$C$46,3,IF(C200=Локализация!$C$47,2,IF(C200=Локализация!$C$48,1,IF(OR(C200=1,C200=2,C200=3,C200=4,C200=5),C200,"")))))))</f>
        <v/>
      </c>
      <c r="K200" s="13" t="str">
        <f>(IF(D200=Локализация!$C$50,1,IF(D200=Локализация!$C$51,2,IF(D200=Локализация!$C$52,3,IF(D200=Локализация!$C$53,4,IF(D200=Локализация!$C$54,5,IF(OR(D200=1,D200=2,D200=3,D200=4,D200=5),D200,"")))))))</f>
        <v/>
      </c>
      <c r="L200" s="13" t="str">
        <f t="shared" si="19"/>
        <v/>
      </c>
      <c r="M200" s="11" t="str">
        <f t="shared" si="20"/>
        <v/>
      </c>
      <c r="N200" s="11" t="str">
        <f t="shared" si="21"/>
        <v/>
      </c>
      <c r="O200" s="11" t="str">
        <f t="shared" si="22"/>
        <v/>
      </c>
      <c r="P200" s="11" t="str">
        <f t="shared" si="23"/>
        <v/>
      </c>
      <c r="Q200" s="11" t="str">
        <f t="shared" si="24"/>
        <v/>
      </c>
    </row>
    <row r="201" spans="5:17" x14ac:dyDescent="0.25">
      <c r="E201" s="6"/>
      <c r="H201" t="str">
        <f t="shared" si="25"/>
        <v/>
      </c>
      <c r="I201" s="13" t="str">
        <f>(IF(B201=Локализация!$C$42,1,IF(B201=Локализация!$C$41,2,IF(B201=Локализация!$C$40,3,IF(B201=Локализация!$C$39,4,IF(B201=Локализация!$C$38,5,IF(OR(B201=1,B201=2,B201=3,B201=4,B201=5),B201,"")))))))</f>
        <v/>
      </c>
      <c r="J201" s="13" t="str">
        <f>(IF(C201=Локализация!$C$44,5,IF(C201=Локализация!$C$45,4,IF(C201=Локализация!$C$46,3,IF(C201=Локализация!$C$47,2,IF(C201=Локализация!$C$48,1,IF(OR(C201=1,C201=2,C201=3,C201=4,C201=5),C201,"")))))))</f>
        <v/>
      </c>
      <c r="K201" s="13" t="str">
        <f>(IF(D201=Локализация!$C$50,1,IF(D201=Локализация!$C$51,2,IF(D201=Локализация!$C$52,3,IF(D201=Локализация!$C$53,4,IF(D201=Локализация!$C$54,5,IF(OR(D201=1,D201=2,D201=3,D201=4,D201=5),D201,"")))))))</f>
        <v/>
      </c>
      <c r="L201" s="13" t="str">
        <f t="shared" ref="L201:L264" si="26">IF(F196="","",(IF(F196="*","*",(((F196-V$40)/V$39)*-1))))</f>
        <v/>
      </c>
      <c r="M201" s="11" t="str">
        <f t="shared" ref="M201:M264" si="27">IF(E196=0,"",F196)</f>
        <v/>
      </c>
      <c r="N201" s="11" t="str">
        <f t="shared" ref="N201:N264" si="28">IF(H196&gt;3.9999,M201,"")</f>
        <v/>
      </c>
      <c r="O201" s="11" t="str">
        <f t="shared" ref="O201:O264" si="29">IF(F196=0,"",LN(F196))</f>
        <v/>
      </c>
      <c r="P201" s="11" t="str">
        <f t="shared" ref="P201:P264" si="30">IF(O201="","",((O201-$Q$2)/$P$2)*-1)</f>
        <v/>
      </c>
      <c r="Q201" s="11" t="str">
        <f t="shared" ref="Q201:Q264" si="31">IF(H196="","",(IF(H196="*","*",((H196-$U$40)/$U$39))))</f>
        <v/>
      </c>
    </row>
    <row r="202" spans="5:17" x14ac:dyDescent="0.25">
      <c r="E202" s="6"/>
      <c r="H202" t="str">
        <f t="shared" si="25"/>
        <v/>
      </c>
      <c r="I202" s="13" t="str">
        <f>(IF(B202=Локализация!$C$42,1,IF(B202=Локализация!$C$41,2,IF(B202=Локализация!$C$40,3,IF(B202=Локализация!$C$39,4,IF(B202=Локализация!$C$38,5,IF(OR(B202=1,B202=2,B202=3,B202=4,B202=5),B202,"")))))))</f>
        <v/>
      </c>
      <c r="J202" s="13" t="str">
        <f>(IF(C202=Локализация!$C$44,5,IF(C202=Локализация!$C$45,4,IF(C202=Локализация!$C$46,3,IF(C202=Локализация!$C$47,2,IF(C202=Локализация!$C$48,1,IF(OR(C202=1,C202=2,C202=3,C202=4,C202=5),C202,"")))))))</f>
        <v/>
      </c>
      <c r="K202" s="13" t="str">
        <f>(IF(D202=Локализация!$C$50,1,IF(D202=Локализация!$C$51,2,IF(D202=Локализация!$C$52,3,IF(D202=Локализация!$C$53,4,IF(D202=Локализация!$C$54,5,IF(OR(D202=1,D202=2,D202=3,D202=4,D202=5),D202,"")))))))</f>
        <v/>
      </c>
      <c r="L202" s="13" t="str">
        <f t="shared" si="26"/>
        <v/>
      </c>
      <c r="M202" s="11" t="str">
        <f t="shared" si="27"/>
        <v/>
      </c>
      <c r="N202" s="11" t="str">
        <f t="shared" si="28"/>
        <v/>
      </c>
      <c r="O202" s="11" t="str">
        <f t="shared" si="29"/>
        <v/>
      </c>
      <c r="P202" s="11" t="str">
        <f t="shared" si="30"/>
        <v/>
      </c>
      <c r="Q202" s="11" t="str">
        <f t="shared" si="31"/>
        <v/>
      </c>
    </row>
    <row r="203" spans="5:17" x14ac:dyDescent="0.25">
      <c r="E203" s="6"/>
      <c r="H203" t="str">
        <f t="shared" si="25"/>
        <v/>
      </c>
      <c r="I203" s="13" t="str">
        <f>(IF(B203=Локализация!$C$42,1,IF(B203=Локализация!$C$41,2,IF(B203=Локализация!$C$40,3,IF(B203=Локализация!$C$39,4,IF(B203=Локализация!$C$38,5,IF(OR(B203=1,B203=2,B203=3,B203=4,B203=5),B203,"")))))))</f>
        <v/>
      </c>
      <c r="J203" s="13" t="str">
        <f>(IF(C203=Локализация!$C$44,5,IF(C203=Локализация!$C$45,4,IF(C203=Локализация!$C$46,3,IF(C203=Локализация!$C$47,2,IF(C203=Локализация!$C$48,1,IF(OR(C203=1,C203=2,C203=3,C203=4,C203=5),C203,"")))))))</f>
        <v/>
      </c>
      <c r="K203" s="13" t="str">
        <f>(IF(D203=Локализация!$C$50,1,IF(D203=Локализация!$C$51,2,IF(D203=Локализация!$C$52,3,IF(D203=Локализация!$C$53,4,IF(D203=Локализация!$C$54,5,IF(OR(D203=1,D203=2,D203=3,D203=4,D203=5),D203,"")))))))</f>
        <v/>
      </c>
      <c r="L203" s="13" t="str">
        <f t="shared" si="26"/>
        <v/>
      </c>
      <c r="M203" s="11" t="str">
        <f t="shared" si="27"/>
        <v/>
      </c>
      <c r="N203" s="11" t="str">
        <f t="shared" si="28"/>
        <v/>
      </c>
      <c r="O203" s="11" t="str">
        <f t="shared" si="29"/>
        <v/>
      </c>
      <c r="P203" s="11" t="str">
        <f t="shared" si="30"/>
        <v/>
      </c>
      <c r="Q203" s="11" t="str">
        <f t="shared" si="31"/>
        <v/>
      </c>
    </row>
    <row r="204" spans="5:17" x14ac:dyDescent="0.25">
      <c r="E204" s="6"/>
      <c r="H204" t="str">
        <f t="shared" si="25"/>
        <v/>
      </c>
      <c r="I204" s="13" t="str">
        <f>(IF(B204=Локализация!$C$42,1,IF(B204=Локализация!$C$41,2,IF(B204=Локализация!$C$40,3,IF(B204=Локализация!$C$39,4,IF(B204=Локализация!$C$38,5,IF(OR(B204=1,B204=2,B204=3,B204=4,B204=5),B204,"")))))))</f>
        <v/>
      </c>
      <c r="J204" s="13" t="str">
        <f>(IF(C204=Локализация!$C$44,5,IF(C204=Локализация!$C$45,4,IF(C204=Локализация!$C$46,3,IF(C204=Локализация!$C$47,2,IF(C204=Локализация!$C$48,1,IF(OR(C204=1,C204=2,C204=3,C204=4,C204=5),C204,"")))))))</f>
        <v/>
      </c>
      <c r="K204" s="13" t="str">
        <f>(IF(D204=Локализация!$C$50,1,IF(D204=Локализация!$C$51,2,IF(D204=Локализация!$C$52,3,IF(D204=Локализация!$C$53,4,IF(D204=Локализация!$C$54,5,IF(OR(D204=1,D204=2,D204=3,D204=4,D204=5),D204,"")))))))</f>
        <v/>
      </c>
      <c r="L204" s="13" t="str">
        <f t="shared" si="26"/>
        <v/>
      </c>
      <c r="M204" s="11" t="str">
        <f t="shared" si="27"/>
        <v/>
      </c>
      <c r="N204" s="11" t="str">
        <f t="shared" si="28"/>
        <v/>
      </c>
      <c r="O204" s="11" t="str">
        <f t="shared" si="29"/>
        <v/>
      </c>
      <c r="P204" s="11" t="str">
        <f t="shared" si="30"/>
        <v/>
      </c>
      <c r="Q204" s="11" t="str">
        <f t="shared" si="31"/>
        <v/>
      </c>
    </row>
    <row r="205" spans="5:17" x14ac:dyDescent="0.25">
      <c r="E205" s="6"/>
      <c r="H205" t="str">
        <f t="shared" si="25"/>
        <v/>
      </c>
      <c r="I205" s="13" t="str">
        <f>(IF(B205=Локализация!$C$42,1,IF(B205=Локализация!$C$41,2,IF(B205=Локализация!$C$40,3,IF(B205=Локализация!$C$39,4,IF(B205=Локализация!$C$38,5,IF(OR(B205=1,B205=2,B205=3,B205=4,B205=5),B205,"")))))))</f>
        <v/>
      </c>
      <c r="J205" s="13" t="str">
        <f>(IF(C205=Локализация!$C$44,5,IF(C205=Локализация!$C$45,4,IF(C205=Локализация!$C$46,3,IF(C205=Локализация!$C$47,2,IF(C205=Локализация!$C$48,1,IF(OR(C205=1,C205=2,C205=3,C205=4,C205=5),C205,"")))))))</f>
        <v/>
      </c>
      <c r="K205" s="13" t="str">
        <f>(IF(D205=Локализация!$C$50,1,IF(D205=Локализация!$C$51,2,IF(D205=Локализация!$C$52,3,IF(D205=Локализация!$C$53,4,IF(D205=Локализация!$C$54,5,IF(OR(D205=1,D205=2,D205=3,D205=4,D205=5),D205,"")))))))</f>
        <v/>
      </c>
      <c r="L205" s="13" t="str">
        <f t="shared" si="26"/>
        <v/>
      </c>
      <c r="M205" s="11" t="str">
        <f t="shared" si="27"/>
        <v/>
      </c>
      <c r="N205" s="11" t="str">
        <f t="shared" si="28"/>
        <v/>
      </c>
      <c r="O205" s="11" t="str">
        <f t="shared" si="29"/>
        <v/>
      </c>
      <c r="P205" s="11" t="str">
        <f t="shared" si="30"/>
        <v/>
      </c>
      <c r="Q205" s="11" t="str">
        <f t="shared" si="31"/>
        <v/>
      </c>
    </row>
    <row r="206" spans="5:17" x14ac:dyDescent="0.25">
      <c r="E206" s="6"/>
      <c r="H206" t="str">
        <f t="shared" si="25"/>
        <v/>
      </c>
      <c r="I206" s="13" t="str">
        <f>(IF(B206=Локализация!$C$42,1,IF(B206=Локализация!$C$41,2,IF(B206=Локализация!$C$40,3,IF(B206=Локализация!$C$39,4,IF(B206=Локализация!$C$38,5,IF(OR(B206=1,B206=2,B206=3,B206=4,B206=5),B206,"")))))))</f>
        <v/>
      </c>
      <c r="J206" s="13" t="str">
        <f>(IF(C206=Локализация!$C$44,5,IF(C206=Локализация!$C$45,4,IF(C206=Локализация!$C$46,3,IF(C206=Локализация!$C$47,2,IF(C206=Локализация!$C$48,1,IF(OR(C206=1,C206=2,C206=3,C206=4,C206=5),C206,"")))))))</f>
        <v/>
      </c>
      <c r="K206" s="13" t="str">
        <f>(IF(D206=Локализация!$C$50,1,IF(D206=Локализация!$C$51,2,IF(D206=Локализация!$C$52,3,IF(D206=Локализация!$C$53,4,IF(D206=Локализация!$C$54,5,IF(OR(D206=1,D206=2,D206=3,D206=4,D206=5),D206,"")))))))</f>
        <v/>
      </c>
      <c r="L206" s="13" t="str">
        <f t="shared" si="26"/>
        <v/>
      </c>
      <c r="M206" s="11" t="str">
        <f t="shared" si="27"/>
        <v/>
      </c>
      <c r="N206" s="11" t="str">
        <f t="shared" si="28"/>
        <v/>
      </c>
      <c r="O206" s="11" t="str">
        <f t="shared" si="29"/>
        <v/>
      </c>
      <c r="P206" s="11" t="str">
        <f t="shared" si="30"/>
        <v/>
      </c>
      <c r="Q206" s="11" t="str">
        <f t="shared" si="31"/>
        <v/>
      </c>
    </row>
    <row r="207" spans="5:17" x14ac:dyDescent="0.25">
      <c r="E207" s="6"/>
      <c r="H207" t="str">
        <f t="shared" si="25"/>
        <v/>
      </c>
      <c r="I207" s="13" t="str">
        <f>(IF(B207=Локализация!$C$42,1,IF(B207=Локализация!$C$41,2,IF(B207=Локализация!$C$40,3,IF(B207=Локализация!$C$39,4,IF(B207=Локализация!$C$38,5,IF(OR(B207=1,B207=2,B207=3,B207=4,B207=5),B207,"")))))))</f>
        <v/>
      </c>
      <c r="J207" s="13" t="str">
        <f>(IF(C207=Локализация!$C$44,5,IF(C207=Локализация!$C$45,4,IF(C207=Локализация!$C$46,3,IF(C207=Локализация!$C$47,2,IF(C207=Локализация!$C$48,1,IF(OR(C207=1,C207=2,C207=3,C207=4,C207=5),C207,"")))))))</f>
        <v/>
      </c>
      <c r="K207" s="13" t="str">
        <f>(IF(D207=Локализация!$C$50,1,IF(D207=Локализация!$C$51,2,IF(D207=Локализация!$C$52,3,IF(D207=Локализация!$C$53,4,IF(D207=Локализация!$C$54,5,IF(OR(D207=1,D207=2,D207=3,D207=4,D207=5),D207,"")))))))</f>
        <v/>
      </c>
      <c r="L207" s="13" t="str">
        <f t="shared" si="26"/>
        <v/>
      </c>
      <c r="M207" s="11" t="str">
        <f t="shared" si="27"/>
        <v/>
      </c>
      <c r="N207" s="11" t="str">
        <f t="shared" si="28"/>
        <v/>
      </c>
      <c r="O207" s="11" t="str">
        <f t="shared" si="29"/>
        <v/>
      </c>
      <c r="P207" s="11" t="str">
        <f t="shared" si="30"/>
        <v/>
      </c>
      <c r="Q207" s="11" t="str">
        <f t="shared" si="31"/>
        <v/>
      </c>
    </row>
    <row r="208" spans="5:17" x14ac:dyDescent="0.25">
      <c r="E208" s="6"/>
      <c r="H208" t="str">
        <f t="shared" si="25"/>
        <v/>
      </c>
      <c r="I208" s="13" t="str">
        <f>(IF(B208=Локализация!$C$42,1,IF(B208=Локализация!$C$41,2,IF(B208=Локализация!$C$40,3,IF(B208=Локализация!$C$39,4,IF(B208=Локализация!$C$38,5,IF(OR(B208=1,B208=2,B208=3,B208=4,B208=5),B208,"")))))))</f>
        <v/>
      </c>
      <c r="J208" s="13" t="str">
        <f>(IF(C208=Локализация!$C$44,5,IF(C208=Локализация!$C$45,4,IF(C208=Локализация!$C$46,3,IF(C208=Локализация!$C$47,2,IF(C208=Локализация!$C$48,1,IF(OR(C208=1,C208=2,C208=3,C208=4,C208=5),C208,"")))))))</f>
        <v/>
      </c>
      <c r="K208" s="13" t="str">
        <f>(IF(D208=Локализация!$C$50,1,IF(D208=Локализация!$C$51,2,IF(D208=Локализация!$C$52,3,IF(D208=Локализация!$C$53,4,IF(D208=Локализация!$C$54,5,IF(OR(D208=1,D208=2,D208=3,D208=4,D208=5),D208,"")))))))</f>
        <v/>
      </c>
      <c r="L208" s="13" t="str">
        <f t="shared" si="26"/>
        <v/>
      </c>
      <c r="M208" s="11" t="str">
        <f t="shared" si="27"/>
        <v/>
      </c>
      <c r="N208" s="11" t="str">
        <f t="shared" si="28"/>
        <v/>
      </c>
      <c r="O208" s="11" t="str">
        <f t="shared" si="29"/>
        <v/>
      </c>
      <c r="P208" s="11" t="str">
        <f t="shared" si="30"/>
        <v/>
      </c>
      <c r="Q208" s="11" t="str">
        <f t="shared" si="31"/>
        <v/>
      </c>
    </row>
    <row r="209" spans="5:17" x14ac:dyDescent="0.25">
      <c r="E209" s="6"/>
      <c r="H209" t="str">
        <f t="shared" si="25"/>
        <v/>
      </c>
      <c r="I209" s="13" t="str">
        <f>(IF(B209=Локализация!$C$42,1,IF(B209=Локализация!$C$41,2,IF(B209=Локализация!$C$40,3,IF(B209=Локализация!$C$39,4,IF(B209=Локализация!$C$38,5,IF(OR(B209=1,B209=2,B209=3,B209=4,B209=5),B209,"")))))))</f>
        <v/>
      </c>
      <c r="J209" s="13" t="str">
        <f>(IF(C209=Локализация!$C$44,5,IF(C209=Локализация!$C$45,4,IF(C209=Локализация!$C$46,3,IF(C209=Локализация!$C$47,2,IF(C209=Локализация!$C$48,1,IF(OR(C209=1,C209=2,C209=3,C209=4,C209=5),C209,"")))))))</f>
        <v/>
      </c>
      <c r="K209" s="13" t="str">
        <f>(IF(D209=Локализация!$C$50,1,IF(D209=Локализация!$C$51,2,IF(D209=Локализация!$C$52,3,IF(D209=Локализация!$C$53,4,IF(D209=Локализация!$C$54,5,IF(OR(D209=1,D209=2,D209=3,D209=4,D209=5),D209,"")))))))</f>
        <v/>
      </c>
      <c r="L209" s="13" t="str">
        <f t="shared" si="26"/>
        <v/>
      </c>
      <c r="M209" s="11" t="str">
        <f t="shared" si="27"/>
        <v/>
      </c>
      <c r="N209" s="11" t="str">
        <f t="shared" si="28"/>
        <v/>
      </c>
      <c r="O209" s="11" t="str">
        <f t="shared" si="29"/>
        <v/>
      </c>
      <c r="P209" s="11" t="str">
        <f t="shared" si="30"/>
        <v/>
      </c>
      <c r="Q209" s="11" t="str">
        <f t="shared" si="31"/>
        <v/>
      </c>
    </row>
    <row r="210" spans="5:17" x14ac:dyDescent="0.25">
      <c r="E210" s="6"/>
      <c r="H210" t="str">
        <f t="shared" si="25"/>
        <v/>
      </c>
      <c r="I210" s="13" t="str">
        <f>(IF(B210=Локализация!$C$42,1,IF(B210=Локализация!$C$41,2,IF(B210=Локализация!$C$40,3,IF(B210=Локализация!$C$39,4,IF(B210=Локализация!$C$38,5,IF(OR(B210=1,B210=2,B210=3,B210=4,B210=5),B210,"")))))))</f>
        <v/>
      </c>
      <c r="J210" s="13" t="str">
        <f>(IF(C210=Локализация!$C$44,5,IF(C210=Локализация!$C$45,4,IF(C210=Локализация!$C$46,3,IF(C210=Локализация!$C$47,2,IF(C210=Локализация!$C$48,1,IF(OR(C210=1,C210=2,C210=3,C210=4,C210=5),C210,"")))))))</f>
        <v/>
      </c>
      <c r="K210" s="13" t="str">
        <f>(IF(D210=Локализация!$C$50,1,IF(D210=Локализация!$C$51,2,IF(D210=Локализация!$C$52,3,IF(D210=Локализация!$C$53,4,IF(D210=Локализация!$C$54,5,IF(OR(D210=1,D210=2,D210=3,D210=4,D210=5),D210,"")))))))</f>
        <v/>
      </c>
      <c r="L210" s="13" t="str">
        <f t="shared" si="26"/>
        <v/>
      </c>
      <c r="M210" s="11" t="str">
        <f t="shared" si="27"/>
        <v/>
      </c>
      <c r="N210" s="11" t="str">
        <f t="shared" si="28"/>
        <v/>
      </c>
      <c r="O210" s="11" t="str">
        <f t="shared" si="29"/>
        <v/>
      </c>
      <c r="P210" s="11" t="str">
        <f t="shared" si="30"/>
        <v/>
      </c>
      <c r="Q210" s="11" t="str">
        <f t="shared" si="31"/>
        <v/>
      </c>
    </row>
    <row r="211" spans="5:17" x14ac:dyDescent="0.25">
      <c r="E211" s="6"/>
      <c r="H211" t="str">
        <f t="shared" si="25"/>
        <v/>
      </c>
      <c r="I211" s="13" t="str">
        <f>(IF(B211=Локализация!$C$42,1,IF(B211=Локализация!$C$41,2,IF(B211=Локализация!$C$40,3,IF(B211=Локализация!$C$39,4,IF(B211=Локализация!$C$38,5,IF(OR(B211=1,B211=2,B211=3,B211=4,B211=5),B211,"")))))))</f>
        <v/>
      </c>
      <c r="J211" s="13" t="str">
        <f>(IF(C211=Локализация!$C$44,5,IF(C211=Локализация!$C$45,4,IF(C211=Локализация!$C$46,3,IF(C211=Локализация!$C$47,2,IF(C211=Локализация!$C$48,1,IF(OR(C211=1,C211=2,C211=3,C211=4,C211=5),C211,"")))))))</f>
        <v/>
      </c>
      <c r="K211" s="13" t="str">
        <f>(IF(D211=Локализация!$C$50,1,IF(D211=Локализация!$C$51,2,IF(D211=Локализация!$C$52,3,IF(D211=Локализация!$C$53,4,IF(D211=Локализация!$C$54,5,IF(OR(D211=1,D211=2,D211=3,D211=4,D211=5),D211,"")))))))</f>
        <v/>
      </c>
      <c r="L211" s="13" t="str">
        <f t="shared" si="26"/>
        <v/>
      </c>
      <c r="M211" s="11" t="str">
        <f t="shared" si="27"/>
        <v/>
      </c>
      <c r="N211" s="11" t="str">
        <f t="shared" si="28"/>
        <v/>
      </c>
      <c r="O211" s="11" t="str">
        <f t="shared" si="29"/>
        <v/>
      </c>
      <c r="P211" s="11" t="str">
        <f t="shared" si="30"/>
        <v/>
      </c>
      <c r="Q211" s="11" t="str">
        <f t="shared" si="31"/>
        <v/>
      </c>
    </row>
    <row r="212" spans="5:17" x14ac:dyDescent="0.25">
      <c r="E212" s="6"/>
      <c r="H212" t="str">
        <f t="shared" si="25"/>
        <v/>
      </c>
      <c r="I212" s="13" t="str">
        <f>(IF(B212=Локализация!$C$42,1,IF(B212=Локализация!$C$41,2,IF(B212=Локализация!$C$40,3,IF(B212=Локализация!$C$39,4,IF(B212=Локализация!$C$38,5,IF(OR(B212=1,B212=2,B212=3,B212=4,B212=5),B212,"")))))))</f>
        <v/>
      </c>
      <c r="J212" s="13" t="str">
        <f>(IF(C212=Локализация!$C$44,5,IF(C212=Локализация!$C$45,4,IF(C212=Локализация!$C$46,3,IF(C212=Локализация!$C$47,2,IF(C212=Локализация!$C$48,1,IF(OR(C212=1,C212=2,C212=3,C212=4,C212=5),C212,"")))))))</f>
        <v/>
      </c>
      <c r="K212" s="13" t="str">
        <f>(IF(D212=Локализация!$C$50,1,IF(D212=Локализация!$C$51,2,IF(D212=Локализация!$C$52,3,IF(D212=Локализация!$C$53,4,IF(D212=Локализация!$C$54,5,IF(OR(D212=1,D212=2,D212=3,D212=4,D212=5),D212,"")))))))</f>
        <v/>
      </c>
      <c r="L212" s="13" t="str">
        <f t="shared" si="26"/>
        <v/>
      </c>
      <c r="M212" s="11" t="str">
        <f t="shared" si="27"/>
        <v/>
      </c>
      <c r="N212" s="11" t="str">
        <f t="shared" si="28"/>
        <v/>
      </c>
      <c r="O212" s="11" t="str">
        <f t="shared" si="29"/>
        <v/>
      </c>
      <c r="P212" s="11" t="str">
        <f t="shared" si="30"/>
        <v/>
      </c>
      <c r="Q212" s="11" t="str">
        <f t="shared" si="31"/>
        <v/>
      </c>
    </row>
    <row r="213" spans="5:17" x14ac:dyDescent="0.25">
      <c r="E213" s="6"/>
      <c r="H213" t="str">
        <f t="shared" si="25"/>
        <v/>
      </c>
      <c r="I213" s="13" t="str">
        <f>(IF(B213=Локализация!$C$42,1,IF(B213=Локализация!$C$41,2,IF(B213=Локализация!$C$40,3,IF(B213=Локализация!$C$39,4,IF(B213=Локализация!$C$38,5,IF(OR(B213=1,B213=2,B213=3,B213=4,B213=5),B213,"")))))))</f>
        <v/>
      </c>
      <c r="J213" s="13" t="str">
        <f>(IF(C213=Локализация!$C$44,5,IF(C213=Локализация!$C$45,4,IF(C213=Локализация!$C$46,3,IF(C213=Локализация!$C$47,2,IF(C213=Локализация!$C$48,1,IF(OR(C213=1,C213=2,C213=3,C213=4,C213=5),C213,"")))))))</f>
        <v/>
      </c>
      <c r="K213" s="13" t="str">
        <f>(IF(D213=Локализация!$C$50,1,IF(D213=Локализация!$C$51,2,IF(D213=Локализация!$C$52,3,IF(D213=Локализация!$C$53,4,IF(D213=Локализация!$C$54,5,IF(OR(D213=1,D213=2,D213=3,D213=4,D213=5),D213,"")))))))</f>
        <v/>
      </c>
      <c r="L213" s="13" t="str">
        <f t="shared" si="26"/>
        <v/>
      </c>
      <c r="M213" s="11" t="str">
        <f t="shared" si="27"/>
        <v/>
      </c>
      <c r="N213" s="11" t="str">
        <f t="shared" si="28"/>
        <v/>
      </c>
      <c r="O213" s="11" t="str">
        <f t="shared" si="29"/>
        <v/>
      </c>
      <c r="P213" s="11" t="str">
        <f t="shared" si="30"/>
        <v/>
      </c>
      <c r="Q213" s="11" t="str">
        <f t="shared" si="31"/>
        <v/>
      </c>
    </row>
    <row r="214" spans="5:17" x14ac:dyDescent="0.25">
      <c r="E214" s="6"/>
      <c r="H214" t="str">
        <f t="shared" si="25"/>
        <v/>
      </c>
      <c r="I214" s="13" t="str">
        <f>(IF(B214=Локализация!$C$42,1,IF(B214=Локализация!$C$41,2,IF(B214=Локализация!$C$40,3,IF(B214=Локализация!$C$39,4,IF(B214=Локализация!$C$38,5,IF(OR(B214=1,B214=2,B214=3,B214=4,B214=5),B214,"")))))))</f>
        <v/>
      </c>
      <c r="J214" s="13" t="str">
        <f>(IF(C214=Локализация!$C$44,5,IF(C214=Локализация!$C$45,4,IF(C214=Локализация!$C$46,3,IF(C214=Локализация!$C$47,2,IF(C214=Локализация!$C$48,1,IF(OR(C214=1,C214=2,C214=3,C214=4,C214=5),C214,"")))))))</f>
        <v/>
      </c>
      <c r="K214" s="13" t="str">
        <f>(IF(D214=Локализация!$C$50,1,IF(D214=Локализация!$C$51,2,IF(D214=Локализация!$C$52,3,IF(D214=Локализация!$C$53,4,IF(D214=Локализация!$C$54,5,IF(OR(D214=1,D214=2,D214=3,D214=4,D214=5),D214,"")))))))</f>
        <v/>
      </c>
      <c r="L214" s="13" t="str">
        <f t="shared" si="26"/>
        <v/>
      </c>
      <c r="M214" s="11" t="str">
        <f t="shared" si="27"/>
        <v/>
      </c>
      <c r="N214" s="11" t="str">
        <f t="shared" si="28"/>
        <v/>
      </c>
      <c r="O214" s="11" t="str">
        <f t="shared" si="29"/>
        <v/>
      </c>
      <c r="P214" s="11" t="str">
        <f t="shared" si="30"/>
        <v/>
      </c>
      <c r="Q214" s="11" t="str">
        <f t="shared" si="31"/>
        <v/>
      </c>
    </row>
    <row r="215" spans="5:17" x14ac:dyDescent="0.25">
      <c r="E215" s="6"/>
      <c r="H215" t="str">
        <f t="shared" si="25"/>
        <v/>
      </c>
      <c r="I215" s="13" t="str">
        <f>(IF(B215=Локализация!$C$42,1,IF(B215=Локализация!$C$41,2,IF(B215=Локализация!$C$40,3,IF(B215=Локализация!$C$39,4,IF(B215=Локализация!$C$38,5,IF(OR(B215=1,B215=2,B215=3,B215=4,B215=5),B215,"")))))))</f>
        <v/>
      </c>
      <c r="J215" s="13" t="str">
        <f>(IF(C215=Локализация!$C$44,5,IF(C215=Локализация!$C$45,4,IF(C215=Локализация!$C$46,3,IF(C215=Локализация!$C$47,2,IF(C215=Локализация!$C$48,1,IF(OR(C215=1,C215=2,C215=3,C215=4,C215=5),C215,"")))))))</f>
        <v/>
      </c>
      <c r="K215" s="13" t="str">
        <f>(IF(D215=Локализация!$C$50,1,IF(D215=Локализация!$C$51,2,IF(D215=Локализация!$C$52,3,IF(D215=Локализация!$C$53,4,IF(D215=Локализация!$C$54,5,IF(OR(D215=1,D215=2,D215=3,D215=4,D215=5),D215,"")))))))</f>
        <v/>
      </c>
      <c r="L215" s="13" t="str">
        <f t="shared" si="26"/>
        <v/>
      </c>
      <c r="M215" s="11" t="str">
        <f t="shared" si="27"/>
        <v/>
      </c>
      <c r="N215" s="11" t="str">
        <f t="shared" si="28"/>
        <v/>
      </c>
      <c r="O215" s="11" t="str">
        <f t="shared" si="29"/>
        <v/>
      </c>
      <c r="P215" s="11" t="str">
        <f t="shared" si="30"/>
        <v/>
      </c>
      <c r="Q215" s="11" t="str">
        <f t="shared" si="31"/>
        <v/>
      </c>
    </row>
    <row r="216" spans="5:17" x14ac:dyDescent="0.25">
      <c r="E216" s="6"/>
      <c r="H216" t="str">
        <f t="shared" si="25"/>
        <v/>
      </c>
      <c r="I216" s="13" t="str">
        <f>(IF(B216=Локализация!$C$42,1,IF(B216=Локализация!$C$41,2,IF(B216=Локализация!$C$40,3,IF(B216=Локализация!$C$39,4,IF(B216=Локализация!$C$38,5,IF(OR(B216=1,B216=2,B216=3,B216=4,B216=5),B216,"")))))))</f>
        <v/>
      </c>
      <c r="J216" s="13" t="str">
        <f>(IF(C216=Локализация!$C$44,5,IF(C216=Локализация!$C$45,4,IF(C216=Локализация!$C$46,3,IF(C216=Локализация!$C$47,2,IF(C216=Локализация!$C$48,1,IF(OR(C216=1,C216=2,C216=3,C216=4,C216=5),C216,"")))))))</f>
        <v/>
      </c>
      <c r="K216" s="13" t="str">
        <f>(IF(D216=Локализация!$C$50,1,IF(D216=Локализация!$C$51,2,IF(D216=Локализация!$C$52,3,IF(D216=Локализация!$C$53,4,IF(D216=Локализация!$C$54,5,IF(OR(D216=1,D216=2,D216=3,D216=4,D216=5),D216,"")))))))</f>
        <v/>
      </c>
      <c r="L216" s="13" t="str">
        <f t="shared" si="26"/>
        <v/>
      </c>
      <c r="M216" s="11" t="str">
        <f t="shared" si="27"/>
        <v/>
      </c>
      <c r="N216" s="11" t="str">
        <f t="shared" si="28"/>
        <v/>
      </c>
      <c r="O216" s="11" t="str">
        <f t="shared" si="29"/>
        <v/>
      </c>
      <c r="P216" s="11" t="str">
        <f t="shared" si="30"/>
        <v/>
      </c>
      <c r="Q216" s="11" t="str">
        <f t="shared" si="31"/>
        <v/>
      </c>
    </row>
    <row r="217" spans="5:17" x14ac:dyDescent="0.25">
      <c r="E217" s="6"/>
      <c r="H217" t="str">
        <f t="shared" si="25"/>
        <v/>
      </c>
      <c r="I217" s="13" t="str">
        <f>(IF(B217=Локализация!$C$42,1,IF(B217=Локализация!$C$41,2,IF(B217=Локализация!$C$40,3,IF(B217=Локализация!$C$39,4,IF(B217=Локализация!$C$38,5,IF(OR(B217=1,B217=2,B217=3,B217=4,B217=5),B217,"")))))))</f>
        <v/>
      </c>
      <c r="J217" s="13" t="str">
        <f>(IF(C217=Локализация!$C$44,5,IF(C217=Локализация!$C$45,4,IF(C217=Локализация!$C$46,3,IF(C217=Локализация!$C$47,2,IF(C217=Локализация!$C$48,1,IF(OR(C217=1,C217=2,C217=3,C217=4,C217=5),C217,"")))))))</f>
        <v/>
      </c>
      <c r="K217" s="13" t="str">
        <f>(IF(D217=Локализация!$C$50,1,IF(D217=Локализация!$C$51,2,IF(D217=Локализация!$C$52,3,IF(D217=Локализация!$C$53,4,IF(D217=Локализация!$C$54,5,IF(OR(D217=1,D217=2,D217=3,D217=4,D217=5),D217,"")))))))</f>
        <v/>
      </c>
      <c r="L217" s="13" t="str">
        <f t="shared" si="26"/>
        <v/>
      </c>
      <c r="M217" s="11" t="str">
        <f t="shared" si="27"/>
        <v/>
      </c>
      <c r="N217" s="11" t="str">
        <f t="shared" si="28"/>
        <v/>
      </c>
      <c r="O217" s="11" t="str">
        <f t="shared" si="29"/>
        <v/>
      </c>
      <c r="P217" s="11" t="str">
        <f t="shared" si="30"/>
        <v/>
      </c>
      <c r="Q217" s="11" t="str">
        <f t="shared" si="31"/>
        <v/>
      </c>
    </row>
    <row r="218" spans="5:17" x14ac:dyDescent="0.25">
      <c r="E218" s="6"/>
      <c r="H218" t="str">
        <f t="shared" si="25"/>
        <v/>
      </c>
      <c r="I218" s="13" t="str">
        <f>(IF(B218=Локализация!$C$42,1,IF(B218=Локализация!$C$41,2,IF(B218=Локализация!$C$40,3,IF(B218=Локализация!$C$39,4,IF(B218=Локализация!$C$38,5,IF(OR(B218=1,B218=2,B218=3,B218=4,B218=5),B218,"")))))))</f>
        <v/>
      </c>
      <c r="J218" s="13" t="str">
        <f>(IF(C218=Локализация!$C$44,5,IF(C218=Локализация!$C$45,4,IF(C218=Локализация!$C$46,3,IF(C218=Локализация!$C$47,2,IF(C218=Локализация!$C$48,1,IF(OR(C218=1,C218=2,C218=3,C218=4,C218=5),C218,"")))))))</f>
        <v/>
      </c>
      <c r="K218" s="13" t="str">
        <f>(IF(D218=Локализация!$C$50,1,IF(D218=Локализация!$C$51,2,IF(D218=Локализация!$C$52,3,IF(D218=Локализация!$C$53,4,IF(D218=Локализация!$C$54,5,IF(OR(D218=1,D218=2,D218=3,D218=4,D218=5),D218,"")))))))</f>
        <v/>
      </c>
      <c r="L218" s="13" t="str">
        <f t="shared" si="26"/>
        <v/>
      </c>
      <c r="M218" s="11" t="str">
        <f t="shared" si="27"/>
        <v/>
      </c>
      <c r="N218" s="11" t="str">
        <f t="shared" si="28"/>
        <v/>
      </c>
      <c r="O218" s="11" t="str">
        <f t="shared" si="29"/>
        <v/>
      </c>
      <c r="P218" s="11" t="str">
        <f t="shared" si="30"/>
        <v/>
      </c>
      <c r="Q218" s="11" t="str">
        <f t="shared" si="31"/>
        <v/>
      </c>
    </row>
    <row r="219" spans="5:17" x14ac:dyDescent="0.25">
      <c r="E219" s="6"/>
      <c r="H219" t="str">
        <f t="shared" si="25"/>
        <v/>
      </c>
      <c r="I219" s="13" t="str">
        <f>(IF(B219=Локализация!$C$42,1,IF(B219=Локализация!$C$41,2,IF(B219=Локализация!$C$40,3,IF(B219=Локализация!$C$39,4,IF(B219=Локализация!$C$38,5,IF(OR(B219=1,B219=2,B219=3,B219=4,B219=5),B219,"")))))))</f>
        <v/>
      </c>
      <c r="J219" s="13" t="str">
        <f>(IF(C219=Локализация!$C$44,5,IF(C219=Локализация!$C$45,4,IF(C219=Локализация!$C$46,3,IF(C219=Локализация!$C$47,2,IF(C219=Локализация!$C$48,1,IF(OR(C219=1,C219=2,C219=3,C219=4,C219=5),C219,"")))))))</f>
        <v/>
      </c>
      <c r="K219" s="13" t="str">
        <f>(IF(D219=Локализация!$C$50,1,IF(D219=Локализация!$C$51,2,IF(D219=Локализация!$C$52,3,IF(D219=Локализация!$C$53,4,IF(D219=Локализация!$C$54,5,IF(OR(D219=1,D219=2,D219=3,D219=4,D219=5),D219,"")))))))</f>
        <v/>
      </c>
      <c r="L219" s="13" t="str">
        <f t="shared" si="26"/>
        <v/>
      </c>
      <c r="M219" s="11" t="str">
        <f t="shared" si="27"/>
        <v/>
      </c>
      <c r="N219" s="11" t="str">
        <f t="shared" si="28"/>
        <v/>
      </c>
      <c r="O219" s="11" t="str">
        <f t="shared" si="29"/>
        <v/>
      </c>
      <c r="P219" s="11" t="str">
        <f t="shared" si="30"/>
        <v/>
      </c>
      <c r="Q219" s="11" t="str">
        <f t="shared" si="31"/>
        <v/>
      </c>
    </row>
    <row r="220" spans="5:17" x14ac:dyDescent="0.25">
      <c r="E220" s="6"/>
      <c r="H220" t="str">
        <f t="shared" si="25"/>
        <v/>
      </c>
      <c r="I220" s="13" t="str">
        <f>(IF(B220=Локализация!$C$42,1,IF(B220=Локализация!$C$41,2,IF(B220=Локализация!$C$40,3,IF(B220=Локализация!$C$39,4,IF(B220=Локализация!$C$38,5,IF(OR(B220=1,B220=2,B220=3,B220=4,B220=5),B220,"")))))))</f>
        <v/>
      </c>
      <c r="J220" s="13" t="str">
        <f>(IF(C220=Локализация!$C$44,5,IF(C220=Локализация!$C$45,4,IF(C220=Локализация!$C$46,3,IF(C220=Локализация!$C$47,2,IF(C220=Локализация!$C$48,1,IF(OR(C220=1,C220=2,C220=3,C220=4,C220=5),C220,"")))))))</f>
        <v/>
      </c>
      <c r="K220" s="13" t="str">
        <f>(IF(D220=Локализация!$C$50,1,IF(D220=Локализация!$C$51,2,IF(D220=Локализация!$C$52,3,IF(D220=Локализация!$C$53,4,IF(D220=Локализация!$C$54,5,IF(OR(D220=1,D220=2,D220=3,D220=4,D220=5),D220,"")))))))</f>
        <v/>
      </c>
      <c r="L220" s="13" t="str">
        <f t="shared" si="26"/>
        <v/>
      </c>
      <c r="M220" s="11" t="str">
        <f t="shared" si="27"/>
        <v/>
      </c>
      <c r="N220" s="11" t="str">
        <f t="shared" si="28"/>
        <v/>
      </c>
      <c r="O220" s="11" t="str">
        <f t="shared" si="29"/>
        <v/>
      </c>
      <c r="P220" s="11" t="str">
        <f t="shared" si="30"/>
        <v/>
      </c>
      <c r="Q220" s="11" t="str">
        <f t="shared" si="31"/>
        <v/>
      </c>
    </row>
    <row r="221" spans="5:17" x14ac:dyDescent="0.25">
      <c r="E221" s="6"/>
      <c r="H221" t="str">
        <f t="shared" si="25"/>
        <v/>
      </c>
      <c r="I221" s="13" t="str">
        <f>(IF(B221=Локализация!$C$42,1,IF(B221=Локализация!$C$41,2,IF(B221=Локализация!$C$40,3,IF(B221=Локализация!$C$39,4,IF(B221=Локализация!$C$38,5,IF(OR(B221=1,B221=2,B221=3,B221=4,B221=5),B221,"")))))))</f>
        <v/>
      </c>
      <c r="J221" s="13" t="str">
        <f>(IF(C221=Локализация!$C$44,5,IF(C221=Локализация!$C$45,4,IF(C221=Локализация!$C$46,3,IF(C221=Локализация!$C$47,2,IF(C221=Локализация!$C$48,1,IF(OR(C221=1,C221=2,C221=3,C221=4,C221=5),C221,"")))))))</f>
        <v/>
      </c>
      <c r="K221" s="13" t="str">
        <f>(IF(D221=Локализация!$C$50,1,IF(D221=Локализация!$C$51,2,IF(D221=Локализация!$C$52,3,IF(D221=Локализация!$C$53,4,IF(D221=Локализация!$C$54,5,IF(OR(D221=1,D221=2,D221=3,D221=4,D221=5),D221,"")))))))</f>
        <v/>
      </c>
      <c r="L221" s="13" t="str">
        <f t="shared" si="26"/>
        <v/>
      </c>
      <c r="M221" s="11" t="str">
        <f t="shared" si="27"/>
        <v/>
      </c>
      <c r="N221" s="11" t="str">
        <f t="shared" si="28"/>
        <v/>
      </c>
      <c r="O221" s="11" t="str">
        <f t="shared" si="29"/>
        <v/>
      </c>
      <c r="P221" s="11" t="str">
        <f t="shared" si="30"/>
        <v/>
      </c>
      <c r="Q221" s="11" t="str">
        <f t="shared" si="31"/>
        <v/>
      </c>
    </row>
    <row r="222" spans="5:17" x14ac:dyDescent="0.25">
      <c r="E222" s="6"/>
      <c r="H222" t="str">
        <f t="shared" si="25"/>
        <v/>
      </c>
      <c r="I222" s="13" t="str">
        <f>(IF(B222=Локализация!$C$42,1,IF(B222=Локализация!$C$41,2,IF(B222=Локализация!$C$40,3,IF(B222=Локализация!$C$39,4,IF(B222=Локализация!$C$38,5,IF(OR(B222=1,B222=2,B222=3,B222=4,B222=5),B222,"")))))))</f>
        <v/>
      </c>
      <c r="J222" s="13" t="str">
        <f>(IF(C222=Локализация!$C$44,5,IF(C222=Локализация!$C$45,4,IF(C222=Локализация!$C$46,3,IF(C222=Локализация!$C$47,2,IF(C222=Локализация!$C$48,1,IF(OR(C222=1,C222=2,C222=3,C222=4,C222=5),C222,"")))))))</f>
        <v/>
      </c>
      <c r="K222" s="13" t="str">
        <f>(IF(D222=Локализация!$C$50,1,IF(D222=Локализация!$C$51,2,IF(D222=Локализация!$C$52,3,IF(D222=Локализация!$C$53,4,IF(D222=Локализация!$C$54,5,IF(OR(D222=1,D222=2,D222=3,D222=4,D222=5),D222,"")))))))</f>
        <v/>
      </c>
      <c r="L222" s="13" t="str">
        <f t="shared" si="26"/>
        <v/>
      </c>
      <c r="M222" s="11" t="str">
        <f t="shared" si="27"/>
        <v/>
      </c>
      <c r="N222" s="11" t="str">
        <f t="shared" si="28"/>
        <v/>
      </c>
      <c r="O222" s="11" t="str">
        <f t="shared" si="29"/>
        <v/>
      </c>
      <c r="P222" s="11" t="str">
        <f t="shared" si="30"/>
        <v/>
      </c>
      <c r="Q222" s="11" t="str">
        <f t="shared" si="31"/>
        <v/>
      </c>
    </row>
    <row r="223" spans="5:17" x14ac:dyDescent="0.25">
      <c r="E223" s="6"/>
      <c r="H223" t="str">
        <f t="shared" si="25"/>
        <v/>
      </c>
      <c r="I223" s="13" t="str">
        <f>(IF(B223=Локализация!$C$42,1,IF(B223=Локализация!$C$41,2,IF(B223=Локализация!$C$40,3,IF(B223=Локализация!$C$39,4,IF(B223=Локализация!$C$38,5,IF(OR(B223=1,B223=2,B223=3,B223=4,B223=5),B223,"")))))))</f>
        <v/>
      </c>
      <c r="J223" s="13" t="str">
        <f>(IF(C223=Локализация!$C$44,5,IF(C223=Локализация!$C$45,4,IF(C223=Локализация!$C$46,3,IF(C223=Локализация!$C$47,2,IF(C223=Локализация!$C$48,1,IF(OR(C223=1,C223=2,C223=3,C223=4,C223=5),C223,"")))))))</f>
        <v/>
      </c>
      <c r="K223" s="13" t="str">
        <f>(IF(D223=Локализация!$C$50,1,IF(D223=Локализация!$C$51,2,IF(D223=Локализация!$C$52,3,IF(D223=Локализация!$C$53,4,IF(D223=Локализация!$C$54,5,IF(OR(D223=1,D223=2,D223=3,D223=4,D223=5),D223,"")))))))</f>
        <v/>
      </c>
      <c r="L223" s="13" t="str">
        <f t="shared" si="26"/>
        <v/>
      </c>
      <c r="M223" s="11" t="str">
        <f t="shared" si="27"/>
        <v/>
      </c>
      <c r="N223" s="11" t="str">
        <f t="shared" si="28"/>
        <v/>
      </c>
      <c r="O223" s="11" t="str">
        <f t="shared" si="29"/>
        <v/>
      </c>
      <c r="P223" s="11" t="str">
        <f t="shared" si="30"/>
        <v/>
      </c>
      <c r="Q223" s="11" t="str">
        <f t="shared" si="31"/>
        <v/>
      </c>
    </row>
    <row r="224" spans="5:17" x14ac:dyDescent="0.25">
      <c r="E224" s="6"/>
      <c r="H224" t="str">
        <f t="shared" si="25"/>
        <v/>
      </c>
      <c r="I224" s="13" t="str">
        <f>(IF(B224=Локализация!$C$42,1,IF(B224=Локализация!$C$41,2,IF(B224=Локализация!$C$40,3,IF(B224=Локализация!$C$39,4,IF(B224=Локализация!$C$38,5,IF(OR(B224=1,B224=2,B224=3,B224=4,B224=5),B224,"")))))))</f>
        <v/>
      </c>
      <c r="J224" s="13" t="str">
        <f>(IF(C224=Локализация!$C$44,5,IF(C224=Локализация!$C$45,4,IF(C224=Локализация!$C$46,3,IF(C224=Локализация!$C$47,2,IF(C224=Локализация!$C$48,1,IF(OR(C224=1,C224=2,C224=3,C224=4,C224=5),C224,"")))))))</f>
        <v/>
      </c>
      <c r="K224" s="13" t="str">
        <f>(IF(D224=Локализация!$C$50,1,IF(D224=Локализация!$C$51,2,IF(D224=Локализация!$C$52,3,IF(D224=Локализация!$C$53,4,IF(D224=Локализация!$C$54,5,IF(OR(D224=1,D224=2,D224=3,D224=4,D224=5),D224,"")))))))</f>
        <v/>
      </c>
      <c r="L224" s="13" t="str">
        <f t="shared" si="26"/>
        <v/>
      </c>
      <c r="M224" s="11" t="str">
        <f t="shared" si="27"/>
        <v/>
      </c>
      <c r="N224" s="11" t="str">
        <f t="shared" si="28"/>
        <v/>
      </c>
      <c r="O224" s="11" t="str">
        <f t="shared" si="29"/>
        <v/>
      </c>
      <c r="P224" s="11" t="str">
        <f t="shared" si="30"/>
        <v/>
      </c>
      <c r="Q224" s="11" t="str">
        <f t="shared" si="31"/>
        <v/>
      </c>
    </row>
    <row r="225" spans="5:17" x14ac:dyDescent="0.25">
      <c r="E225" s="6"/>
      <c r="H225" t="str">
        <f t="shared" si="25"/>
        <v/>
      </c>
      <c r="I225" s="13" t="str">
        <f>(IF(B225=Локализация!$C$42,1,IF(B225=Локализация!$C$41,2,IF(B225=Локализация!$C$40,3,IF(B225=Локализация!$C$39,4,IF(B225=Локализация!$C$38,5,IF(OR(B225=1,B225=2,B225=3,B225=4,B225=5),B225,"")))))))</f>
        <v/>
      </c>
      <c r="J225" s="13" t="str">
        <f>(IF(C225=Локализация!$C$44,5,IF(C225=Локализация!$C$45,4,IF(C225=Локализация!$C$46,3,IF(C225=Локализация!$C$47,2,IF(C225=Локализация!$C$48,1,IF(OR(C225=1,C225=2,C225=3,C225=4,C225=5),C225,"")))))))</f>
        <v/>
      </c>
      <c r="K225" s="13" t="str">
        <f>(IF(D225=Локализация!$C$50,1,IF(D225=Локализация!$C$51,2,IF(D225=Локализация!$C$52,3,IF(D225=Локализация!$C$53,4,IF(D225=Локализация!$C$54,5,IF(OR(D225=1,D225=2,D225=3,D225=4,D225=5),D225,"")))))))</f>
        <v/>
      </c>
      <c r="L225" s="13" t="str">
        <f t="shared" si="26"/>
        <v/>
      </c>
      <c r="M225" s="11" t="str">
        <f t="shared" si="27"/>
        <v/>
      </c>
      <c r="N225" s="11" t="str">
        <f t="shared" si="28"/>
        <v/>
      </c>
      <c r="O225" s="11" t="str">
        <f t="shared" si="29"/>
        <v/>
      </c>
      <c r="P225" s="11" t="str">
        <f t="shared" si="30"/>
        <v/>
      </c>
      <c r="Q225" s="11" t="str">
        <f t="shared" si="31"/>
        <v/>
      </c>
    </row>
    <row r="226" spans="5:17" x14ac:dyDescent="0.25">
      <c r="E226" s="6"/>
      <c r="H226" t="str">
        <f t="shared" si="25"/>
        <v/>
      </c>
      <c r="I226" s="13" t="str">
        <f>(IF(B226=Локализация!$C$42,1,IF(B226=Локализация!$C$41,2,IF(B226=Локализация!$C$40,3,IF(B226=Локализация!$C$39,4,IF(B226=Локализация!$C$38,5,IF(OR(B226=1,B226=2,B226=3,B226=4,B226=5),B226,"")))))))</f>
        <v/>
      </c>
      <c r="J226" s="13" t="str">
        <f>(IF(C226=Локализация!$C$44,5,IF(C226=Локализация!$C$45,4,IF(C226=Локализация!$C$46,3,IF(C226=Локализация!$C$47,2,IF(C226=Локализация!$C$48,1,IF(OR(C226=1,C226=2,C226=3,C226=4,C226=5),C226,"")))))))</f>
        <v/>
      </c>
      <c r="K226" s="13" t="str">
        <f>(IF(D226=Локализация!$C$50,1,IF(D226=Локализация!$C$51,2,IF(D226=Локализация!$C$52,3,IF(D226=Локализация!$C$53,4,IF(D226=Локализация!$C$54,5,IF(OR(D226=1,D226=2,D226=3,D226=4,D226=5),D226,"")))))))</f>
        <v/>
      </c>
      <c r="L226" s="13" t="str">
        <f t="shared" si="26"/>
        <v/>
      </c>
      <c r="M226" s="11" t="str">
        <f t="shared" si="27"/>
        <v/>
      </c>
      <c r="N226" s="11" t="str">
        <f t="shared" si="28"/>
        <v/>
      </c>
      <c r="O226" s="11" t="str">
        <f t="shared" si="29"/>
        <v/>
      </c>
      <c r="P226" s="11" t="str">
        <f t="shared" si="30"/>
        <v/>
      </c>
      <c r="Q226" s="11" t="str">
        <f t="shared" si="31"/>
        <v/>
      </c>
    </row>
    <row r="227" spans="5:17" x14ac:dyDescent="0.25">
      <c r="E227" s="6"/>
      <c r="H227" t="str">
        <f t="shared" si="25"/>
        <v/>
      </c>
      <c r="I227" s="13" t="str">
        <f>(IF(B227=Локализация!$C$42,1,IF(B227=Локализация!$C$41,2,IF(B227=Локализация!$C$40,3,IF(B227=Локализация!$C$39,4,IF(B227=Локализация!$C$38,5,IF(OR(B227=1,B227=2,B227=3,B227=4,B227=5),B227,"")))))))</f>
        <v/>
      </c>
      <c r="J227" s="13" t="str">
        <f>(IF(C227=Локализация!$C$44,5,IF(C227=Локализация!$C$45,4,IF(C227=Локализация!$C$46,3,IF(C227=Локализация!$C$47,2,IF(C227=Локализация!$C$48,1,IF(OR(C227=1,C227=2,C227=3,C227=4,C227=5),C227,"")))))))</f>
        <v/>
      </c>
      <c r="K227" s="13" t="str">
        <f>(IF(D227=Локализация!$C$50,1,IF(D227=Локализация!$C$51,2,IF(D227=Локализация!$C$52,3,IF(D227=Локализация!$C$53,4,IF(D227=Локализация!$C$54,5,IF(OR(D227=1,D227=2,D227=3,D227=4,D227=5),D227,"")))))))</f>
        <v/>
      </c>
      <c r="L227" s="13" t="str">
        <f t="shared" si="26"/>
        <v/>
      </c>
      <c r="M227" s="11" t="str">
        <f t="shared" si="27"/>
        <v/>
      </c>
      <c r="N227" s="11" t="str">
        <f t="shared" si="28"/>
        <v/>
      </c>
      <c r="O227" s="11" t="str">
        <f t="shared" si="29"/>
        <v/>
      </c>
      <c r="P227" s="11" t="str">
        <f t="shared" si="30"/>
        <v/>
      </c>
      <c r="Q227" s="11" t="str">
        <f t="shared" si="31"/>
        <v/>
      </c>
    </row>
    <row r="228" spans="5:17" x14ac:dyDescent="0.25">
      <c r="E228" s="6"/>
      <c r="H228" t="str">
        <f t="shared" si="25"/>
        <v/>
      </c>
      <c r="I228" s="13" t="str">
        <f>(IF(B228=Локализация!$C$42,1,IF(B228=Локализация!$C$41,2,IF(B228=Локализация!$C$40,3,IF(B228=Локализация!$C$39,4,IF(B228=Локализация!$C$38,5,IF(OR(B228=1,B228=2,B228=3,B228=4,B228=5),B228,"")))))))</f>
        <v/>
      </c>
      <c r="J228" s="13" t="str">
        <f>(IF(C228=Локализация!$C$44,5,IF(C228=Локализация!$C$45,4,IF(C228=Локализация!$C$46,3,IF(C228=Локализация!$C$47,2,IF(C228=Локализация!$C$48,1,IF(OR(C228=1,C228=2,C228=3,C228=4,C228=5),C228,"")))))))</f>
        <v/>
      </c>
      <c r="K228" s="13" t="str">
        <f>(IF(D228=Локализация!$C$50,1,IF(D228=Локализация!$C$51,2,IF(D228=Локализация!$C$52,3,IF(D228=Локализация!$C$53,4,IF(D228=Локализация!$C$54,5,IF(OR(D228=1,D228=2,D228=3,D228=4,D228=5),D228,"")))))))</f>
        <v/>
      </c>
      <c r="L228" s="13" t="str">
        <f t="shared" si="26"/>
        <v/>
      </c>
      <c r="M228" s="11" t="str">
        <f t="shared" si="27"/>
        <v/>
      </c>
      <c r="N228" s="11" t="str">
        <f t="shared" si="28"/>
        <v/>
      </c>
      <c r="O228" s="11" t="str">
        <f t="shared" si="29"/>
        <v/>
      </c>
      <c r="P228" s="11" t="str">
        <f t="shared" si="30"/>
        <v/>
      </c>
      <c r="Q228" s="11" t="str">
        <f t="shared" si="31"/>
        <v/>
      </c>
    </row>
    <row r="229" spans="5:17" x14ac:dyDescent="0.25">
      <c r="E229" s="6"/>
      <c r="H229" t="str">
        <f t="shared" si="25"/>
        <v/>
      </c>
      <c r="I229" s="13" t="str">
        <f>(IF(B229=Локализация!$C$42,1,IF(B229=Локализация!$C$41,2,IF(B229=Локализация!$C$40,3,IF(B229=Локализация!$C$39,4,IF(B229=Локализация!$C$38,5,IF(OR(B229=1,B229=2,B229=3,B229=4,B229=5),B229,"")))))))</f>
        <v/>
      </c>
      <c r="J229" s="13" t="str">
        <f>(IF(C229=Локализация!$C$44,5,IF(C229=Локализация!$C$45,4,IF(C229=Локализация!$C$46,3,IF(C229=Локализация!$C$47,2,IF(C229=Локализация!$C$48,1,IF(OR(C229=1,C229=2,C229=3,C229=4,C229=5),C229,"")))))))</f>
        <v/>
      </c>
      <c r="K229" s="13" t="str">
        <f>(IF(D229=Локализация!$C$50,1,IF(D229=Локализация!$C$51,2,IF(D229=Локализация!$C$52,3,IF(D229=Локализация!$C$53,4,IF(D229=Локализация!$C$54,5,IF(OR(D229=1,D229=2,D229=3,D229=4,D229=5),D229,"")))))))</f>
        <v/>
      </c>
      <c r="L229" s="13" t="str">
        <f t="shared" si="26"/>
        <v/>
      </c>
      <c r="M229" s="11" t="str">
        <f t="shared" si="27"/>
        <v/>
      </c>
      <c r="N229" s="11" t="str">
        <f t="shared" si="28"/>
        <v/>
      </c>
      <c r="O229" s="11" t="str">
        <f t="shared" si="29"/>
        <v/>
      </c>
      <c r="P229" s="11" t="str">
        <f t="shared" si="30"/>
        <v/>
      </c>
      <c r="Q229" s="11" t="str">
        <f t="shared" si="31"/>
        <v/>
      </c>
    </row>
    <row r="230" spans="5:17" x14ac:dyDescent="0.25">
      <c r="E230" s="6"/>
      <c r="H230" t="str">
        <f t="shared" si="25"/>
        <v/>
      </c>
      <c r="I230" s="13" t="str">
        <f>(IF(B230=Локализация!$C$42,1,IF(B230=Локализация!$C$41,2,IF(B230=Локализация!$C$40,3,IF(B230=Локализация!$C$39,4,IF(B230=Локализация!$C$38,5,IF(OR(B230=1,B230=2,B230=3,B230=4,B230=5),B230,"")))))))</f>
        <v/>
      </c>
      <c r="J230" s="13" t="str">
        <f>(IF(C230=Локализация!$C$44,5,IF(C230=Локализация!$C$45,4,IF(C230=Локализация!$C$46,3,IF(C230=Локализация!$C$47,2,IF(C230=Локализация!$C$48,1,IF(OR(C230=1,C230=2,C230=3,C230=4,C230=5),C230,"")))))))</f>
        <v/>
      </c>
      <c r="K230" s="13" t="str">
        <f>(IF(D230=Локализация!$C$50,1,IF(D230=Локализация!$C$51,2,IF(D230=Локализация!$C$52,3,IF(D230=Локализация!$C$53,4,IF(D230=Локализация!$C$54,5,IF(OR(D230=1,D230=2,D230=3,D230=4,D230=5),D230,"")))))))</f>
        <v/>
      </c>
      <c r="L230" s="13" t="str">
        <f t="shared" si="26"/>
        <v/>
      </c>
      <c r="M230" s="11" t="str">
        <f t="shared" si="27"/>
        <v/>
      </c>
      <c r="N230" s="11" t="str">
        <f t="shared" si="28"/>
        <v/>
      </c>
      <c r="O230" s="11" t="str">
        <f t="shared" si="29"/>
        <v/>
      </c>
      <c r="P230" s="11" t="str">
        <f t="shared" si="30"/>
        <v/>
      </c>
      <c r="Q230" s="11" t="str">
        <f t="shared" si="31"/>
        <v/>
      </c>
    </row>
    <row r="231" spans="5:17" x14ac:dyDescent="0.25">
      <c r="E231" s="6"/>
      <c r="H231" t="str">
        <f t="shared" si="25"/>
        <v/>
      </c>
      <c r="I231" s="13" t="str">
        <f>(IF(B231=Локализация!$C$42,1,IF(B231=Локализация!$C$41,2,IF(B231=Локализация!$C$40,3,IF(B231=Локализация!$C$39,4,IF(B231=Локализация!$C$38,5,IF(OR(B231=1,B231=2,B231=3,B231=4,B231=5),B231,"")))))))</f>
        <v/>
      </c>
      <c r="J231" s="13" t="str">
        <f>(IF(C231=Локализация!$C$44,5,IF(C231=Локализация!$C$45,4,IF(C231=Локализация!$C$46,3,IF(C231=Локализация!$C$47,2,IF(C231=Локализация!$C$48,1,IF(OR(C231=1,C231=2,C231=3,C231=4,C231=5),C231,"")))))))</f>
        <v/>
      </c>
      <c r="K231" s="13" t="str">
        <f>(IF(D231=Локализация!$C$50,1,IF(D231=Локализация!$C$51,2,IF(D231=Локализация!$C$52,3,IF(D231=Локализация!$C$53,4,IF(D231=Локализация!$C$54,5,IF(OR(D231=1,D231=2,D231=3,D231=4,D231=5),D231,"")))))))</f>
        <v/>
      </c>
      <c r="L231" s="13" t="str">
        <f t="shared" si="26"/>
        <v/>
      </c>
      <c r="M231" s="11" t="str">
        <f t="shared" si="27"/>
        <v/>
      </c>
      <c r="N231" s="11" t="str">
        <f t="shared" si="28"/>
        <v/>
      </c>
      <c r="O231" s="11" t="str">
        <f t="shared" si="29"/>
        <v/>
      </c>
      <c r="P231" s="11" t="str">
        <f t="shared" si="30"/>
        <v/>
      </c>
      <c r="Q231" s="11" t="str">
        <f t="shared" si="31"/>
        <v/>
      </c>
    </row>
    <row r="232" spans="5:17" x14ac:dyDescent="0.25">
      <c r="E232" s="6"/>
      <c r="H232" t="str">
        <f t="shared" si="25"/>
        <v/>
      </c>
      <c r="I232" s="13" t="str">
        <f>(IF(B232=Локализация!$C$42,1,IF(B232=Локализация!$C$41,2,IF(B232=Локализация!$C$40,3,IF(B232=Локализация!$C$39,4,IF(B232=Локализация!$C$38,5,IF(OR(B232=1,B232=2,B232=3,B232=4,B232=5),B232,"")))))))</f>
        <v/>
      </c>
      <c r="J232" s="13" t="str">
        <f>(IF(C232=Локализация!$C$44,5,IF(C232=Локализация!$C$45,4,IF(C232=Локализация!$C$46,3,IF(C232=Локализация!$C$47,2,IF(C232=Локализация!$C$48,1,IF(OR(C232=1,C232=2,C232=3,C232=4,C232=5),C232,"")))))))</f>
        <v/>
      </c>
      <c r="K232" s="13" t="str">
        <f>(IF(D232=Локализация!$C$50,1,IF(D232=Локализация!$C$51,2,IF(D232=Локализация!$C$52,3,IF(D232=Локализация!$C$53,4,IF(D232=Локализация!$C$54,5,IF(OR(D232=1,D232=2,D232=3,D232=4,D232=5),D232,"")))))))</f>
        <v/>
      </c>
      <c r="L232" s="13" t="str">
        <f t="shared" si="26"/>
        <v/>
      </c>
      <c r="M232" s="11" t="str">
        <f t="shared" si="27"/>
        <v/>
      </c>
      <c r="N232" s="11" t="str">
        <f t="shared" si="28"/>
        <v/>
      </c>
      <c r="O232" s="11" t="str">
        <f t="shared" si="29"/>
        <v/>
      </c>
      <c r="P232" s="11" t="str">
        <f t="shared" si="30"/>
        <v/>
      </c>
      <c r="Q232" s="11" t="str">
        <f t="shared" si="31"/>
        <v/>
      </c>
    </row>
    <row r="233" spans="5:17" x14ac:dyDescent="0.25">
      <c r="E233" s="6"/>
      <c r="H233" t="str">
        <f t="shared" si="25"/>
        <v/>
      </c>
      <c r="I233" s="13" t="str">
        <f>(IF(B233=Локализация!$C$42,1,IF(B233=Локализация!$C$41,2,IF(B233=Локализация!$C$40,3,IF(B233=Локализация!$C$39,4,IF(B233=Локализация!$C$38,5,IF(OR(B233=1,B233=2,B233=3,B233=4,B233=5),B233,"")))))))</f>
        <v/>
      </c>
      <c r="J233" s="13" t="str">
        <f>(IF(C233=Локализация!$C$44,5,IF(C233=Локализация!$C$45,4,IF(C233=Локализация!$C$46,3,IF(C233=Локализация!$C$47,2,IF(C233=Локализация!$C$48,1,IF(OR(C233=1,C233=2,C233=3,C233=4,C233=5),C233,"")))))))</f>
        <v/>
      </c>
      <c r="K233" s="13" t="str">
        <f>(IF(D233=Локализация!$C$50,1,IF(D233=Локализация!$C$51,2,IF(D233=Локализация!$C$52,3,IF(D233=Локализация!$C$53,4,IF(D233=Локализация!$C$54,5,IF(OR(D233=1,D233=2,D233=3,D233=4,D233=5),D233,"")))))))</f>
        <v/>
      </c>
      <c r="L233" s="13" t="str">
        <f t="shared" si="26"/>
        <v/>
      </c>
      <c r="M233" s="11" t="str">
        <f t="shared" si="27"/>
        <v/>
      </c>
      <c r="N233" s="11" t="str">
        <f t="shared" si="28"/>
        <v/>
      </c>
      <c r="O233" s="11" t="str">
        <f t="shared" si="29"/>
        <v/>
      </c>
      <c r="P233" s="11" t="str">
        <f t="shared" si="30"/>
        <v/>
      </c>
      <c r="Q233" s="11" t="str">
        <f t="shared" si="31"/>
        <v/>
      </c>
    </row>
    <row r="234" spans="5:17" x14ac:dyDescent="0.25">
      <c r="E234" s="6"/>
      <c r="H234" t="str">
        <f t="shared" si="25"/>
        <v/>
      </c>
      <c r="I234" s="13" t="str">
        <f>(IF(B234=Локализация!$C$42,1,IF(B234=Локализация!$C$41,2,IF(B234=Локализация!$C$40,3,IF(B234=Локализация!$C$39,4,IF(B234=Локализация!$C$38,5,IF(OR(B234=1,B234=2,B234=3,B234=4,B234=5),B234,"")))))))</f>
        <v/>
      </c>
      <c r="J234" s="13" t="str">
        <f>(IF(C234=Локализация!$C$44,5,IF(C234=Локализация!$C$45,4,IF(C234=Локализация!$C$46,3,IF(C234=Локализация!$C$47,2,IF(C234=Локализация!$C$48,1,IF(OR(C234=1,C234=2,C234=3,C234=4,C234=5),C234,"")))))))</f>
        <v/>
      </c>
      <c r="K234" s="13" t="str">
        <f>(IF(D234=Локализация!$C$50,1,IF(D234=Локализация!$C$51,2,IF(D234=Локализация!$C$52,3,IF(D234=Локализация!$C$53,4,IF(D234=Локализация!$C$54,5,IF(OR(D234=1,D234=2,D234=3,D234=4,D234=5),D234,"")))))))</f>
        <v/>
      </c>
      <c r="L234" s="13" t="str">
        <f t="shared" si="26"/>
        <v/>
      </c>
      <c r="M234" s="11" t="str">
        <f t="shared" si="27"/>
        <v/>
      </c>
      <c r="N234" s="11" t="str">
        <f t="shared" si="28"/>
        <v/>
      </c>
      <c r="O234" s="11" t="str">
        <f t="shared" si="29"/>
        <v/>
      </c>
      <c r="P234" s="11" t="str">
        <f t="shared" si="30"/>
        <v/>
      </c>
      <c r="Q234" s="11" t="str">
        <f t="shared" si="31"/>
        <v/>
      </c>
    </row>
    <row r="235" spans="5:17" x14ac:dyDescent="0.25">
      <c r="E235" s="6"/>
      <c r="H235" t="str">
        <f t="shared" si="25"/>
        <v/>
      </c>
      <c r="I235" s="13" t="str">
        <f>(IF(B235=Локализация!$C$42,1,IF(B235=Локализация!$C$41,2,IF(B235=Локализация!$C$40,3,IF(B235=Локализация!$C$39,4,IF(B235=Локализация!$C$38,5,IF(OR(B235=1,B235=2,B235=3,B235=4,B235=5),B235,"")))))))</f>
        <v/>
      </c>
      <c r="J235" s="13" t="str">
        <f>(IF(C235=Локализация!$C$44,5,IF(C235=Локализация!$C$45,4,IF(C235=Локализация!$C$46,3,IF(C235=Локализация!$C$47,2,IF(C235=Локализация!$C$48,1,IF(OR(C235=1,C235=2,C235=3,C235=4,C235=5),C235,"")))))))</f>
        <v/>
      </c>
      <c r="K235" s="13" t="str">
        <f>(IF(D235=Локализация!$C$50,1,IF(D235=Локализация!$C$51,2,IF(D235=Локализация!$C$52,3,IF(D235=Локализация!$C$53,4,IF(D235=Локализация!$C$54,5,IF(OR(D235=1,D235=2,D235=3,D235=4,D235=5),D235,"")))))))</f>
        <v/>
      </c>
      <c r="L235" s="13" t="str">
        <f t="shared" si="26"/>
        <v/>
      </c>
      <c r="M235" s="11" t="str">
        <f t="shared" si="27"/>
        <v/>
      </c>
      <c r="N235" s="11" t="str">
        <f t="shared" si="28"/>
        <v/>
      </c>
      <c r="O235" s="11" t="str">
        <f t="shared" si="29"/>
        <v/>
      </c>
      <c r="P235" s="11" t="str">
        <f t="shared" si="30"/>
        <v/>
      </c>
      <c r="Q235" s="11" t="str">
        <f t="shared" si="31"/>
        <v/>
      </c>
    </row>
    <row r="236" spans="5:17" x14ac:dyDescent="0.25">
      <c r="E236" s="6"/>
      <c r="H236" t="str">
        <f t="shared" si="25"/>
        <v/>
      </c>
      <c r="I236" s="13" t="str">
        <f>(IF(B236=Локализация!$C$42,1,IF(B236=Локализация!$C$41,2,IF(B236=Локализация!$C$40,3,IF(B236=Локализация!$C$39,4,IF(B236=Локализация!$C$38,5,IF(OR(B236=1,B236=2,B236=3,B236=4,B236=5),B236,"")))))))</f>
        <v/>
      </c>
      <c r="J236" s="13" t="str">
        <f>(IF(C236=Локализация!$C$44,5,IF(C236=Локализация!$C$45,4,IF(C236=Локализация!$C$46,3,IF(C236=Локализация!$C$47,2,IF(C236=Локализация!$C$48,1,IF(OR(C236=1,C236=2,C236=3,C236=4,C236=5),C236,"")))))))</f>
        <v/>
      </c>
      <c r="K236" s="13" t="str">
        <f>(IF(D236=Локализация!$C$50,1,IF(D236=Локализация!$C$51,2,IF(D236=Локализация!$C$52,3,IF(D236=Локализация!$C$53,4,IF(D236=Локализация!$C$54,5,IF(OR(D236=1,D236=2,D236=3,D236=4,D236=5),D236,"")))))))</f>
        <v/>
      </c>
      <c r="L236" s="13" t="str">
        <f t="shared" si="26"/>
        <v/>
      </c>
      <c r="M236" s="11" t="str">
        <f t="shared" si="27"/>
        <v/>
      </c>
      <c r="N236" s="11" t="str">
        <f t="shared" si="28"/>
        <v/>
      </c>
      <c r="O236" s="11" t="str">
        <f t="shared" si="29"/>
        <v/>
      </c>
      <c r="P236" s="11" t="str">
        <f t="shared" si="30"/>
        <v/>
      </c>
      <c r="Q236" s="11" t="str">
        <f t="shared" si="31"/>
        <v/>
      </c>
    </row>
    <row r="237" spans="5:17" x14ac:dyDescent="0.25">
      <c r="E237" s="6"/>
      <c r="H237" t="str">
        <f t="shared" si="25"/>
        <v/>
      </c>
      <c r="I237" s="13" t="str">
        <f>(IF(B237=Локализация!$C$42,1,IF(B237=Локализация!$C$41,2,IF(B237=Локализация!$C$40,3,IF(B237=Локализация!$C$39,4,IF(B237=Локализация!$C$38,5,IF(OR(B237=1,B237=2,B237=3,B237=4,B237=5),B237,"")))))))</f>
        <v/>
      </c>
      <c r="J237" s="13" t="str">
        <f>(IF(C237=Локализация!$C$44,5,IF(C237=Локализация!$C$45,4,IF(C237=Локализация!$C$46,3,IF(C237=Локализация!$C$47,2,IF(C237=Локализация!$C$48,1,IF(OR(C237=1,C237=2,C237=3,C237=4,C237=5),C237,"")))))))</f>
        <v/>
      </c>
      <c r="K237" s="13" t="str">
        <f>(IF(D237=Локализация!$C$50,1,IF(D237=Локализация!$C$51,2,IF(D237=Локализация!$C$52,3,IF(D237=Локализация!$C$53,4,IF(D237=Локализация!$C$54,5,IF(OR(D237=1,D237=2,D237=3,D237=4,D237=5),D237,"")))))))</f>
        <v/>
      </c>
      <c r="L237" s="13" t="str">
        <f t="shared" si="26"/>
        <v/>
      </c>
      <c r="M237" s="11" t="str">
        <f t="shared" si="27"/>
        <v/>
      </c>
      <c r="N237" s="11" t="str">
        <f t="shared" si="28"/>
        <v/>
      </c>
      <c r="O237" s="11" t="str">
        <f t="shared" si="29"/>
        <v/>
      </c>
      <c r="P237" s="11" t="str">
        <f t="shared" si="30"/>
        <v/>
      </c>
      <c r="Q237" s="11" t="str">
        <f t="shared" si="31"/>
        <v/>
      </c>
    </row>
    <row r="238" spans="5:17" x14ac:dyDescent="0.25">
      <c r="E238" s="6"/>
      <c r="H238" t="str">
        <f t="shared" si="25"/>
        <v/>
      </c>
      <c r="I238" s="13" t="str">
        <f>(IF(B238=Локализация!$C$42,1,IF(B238=Локализация!$C$41,2,IF(B238=Локализация!$C$40,3,IF(B238=Локализация!$C$39,4,IF(B238=Локализация!$C$38,5,IF(OR(B238=1,B238=2,B238=3,B238=4,B238=5),B238,"")))))))</f>
        <v/>
      </c>
      <c r="J238" s="13" t="str">
        <f>(IF(C238=Локализация!$C$44,5,IF(C238=Локализация!$C$45,4,IF(C238=Локализация!$C$46,3,IF(C238=Локализация!$C$47,2,IF(C238=Локализация!$C$48,1,IF(OR(C238=1,C238=2,C238=3,C238=4,C238=5),C238,"")))))))</f>
        <v/>
      </c>
      <c r="K238" s="13" t="str">
        <f>(IF(D238=Локализация!$C$50,1,IF(D238=Локализация!$C$51,2,IF(D238=Локализация!$C$52,3,IF(D238=Локализация!$C$53,4,IF(D238=Локализация!$C$54,5,IF(OR(D238=1,D238=2,D238=3,D238=4,D238=5),D238,"")))))))</f>
        <v/>
      </c>
      <c r="L238" s="13" t="str">
        <f t="shared" si="26"/>
        <v/>
      </c>
      <c r="M238" s="11" t="str">
        <f t="shared" si="27"/>
        <v/>
      </c>
      <c r="N238" s="11" t="str">
        <f t="shared" si="28"/>
        <v/>
      </c>
      <c r="O238" s="11" t="str">
        <f t="shared" si="29"/>
        <v/>
      </c>
      <c r="P238" s="11" t="str">
        <f t="shared" si="30"/>
        <v/>
      </c>
      <c r="Q238" s="11" t="str">
        <f t="shared" si="31"/>
        <v/>
      </c>
    </row>
    <row r="239" spans="5:17" x14ac:dyDescent="0.25">
      <c r="E239" s="6"/>
      <c r="H239" t="str">
        <f t="shared" si="25"/>
        <v/>
      </c>
      <c r="I239" s="13" t="str">
        <f>(IF(B239=Локализация!$C$42,1,IF(B239=Локализация!$C$41,2,IF(B239=Локализация!$C$40,3,IF(B239=Локализация!$C$39,4,IF(B239=Локализация!$C$38,5,IF(OR(B239=1,B239=2,B239=3,B239=4,B239=5),B239,"")))))))</f>
        <v/>
      </c>
      <c r="J239" s="13" t="str">
        <f>(IF(C239=Локализация!$C$44,5,IF(C239=Локализация!$C$45,4,IF(C239=Локализация!$C$46,3,IF(C239=Локализация!$C$47,2,IF(C239=Локализация!$C$48,1,IF(OR(C239=1,C239=2,C239=3,C239=4,C239=5),C239,"")))))))</f>
        <v/>
      </c>
      <c r="K239" s="13" t="str">
        <f>(IF(D239=Локализация!$C$50,1,IF(D239=Локализация!$C$51,2,IF(D239=Локализация!$C$52,3,IF(D239=Локализация!$C$53,4,IF(D239=Локализация!$C$54,5,IF(OR(D239=1,D239=2,D239=3,D239=4,D239=5),D239,"")))))))</f>
        <v/>
      </c>
      <c r="L239" s="13" t="str">
        <f t="shared" si="26"/>
        <v/>
      </c>
      <c r="M239" s="11" t="str">
        <f t="shared" si="27"/>
        <v/>
      </c>
      <c r="N239" s="11" t="str">
        <f t="shared" si="28"/>
        <v/>
      </c>
      <c r="O239" s="11" t="str">
        <f t="shared" si="29"/>
        <v/>
      </c>
      <c r="P239" s="11" t="str">
        <f t="shared" si="30"/>
        <v/>
      </c>
      <c r="Q239" s="11" t="str">
        <f t="shared" si="31"/>
        <v/>
      </c>
    </row>
    <row r="240" spans="5:17" x14ac:dyDescent="0.25">
      <c r="E240" s="6"/>
      <c r="H240" t="str">
        <f t="shared" si="25"/>
        <v/>
      </c>
      <c r="I240" s="13" t="str">
        <f>(IF(B240=Локализация!$C$42,1,IF(B240=Локализация!$C$41,2,IF(B240=Локализация!$C$40,3,IF(B240=Локализация!$C$39,4,IF(B240=Локализация!$C$38,5,IF(OR(B240=1,B240=2,B240=3,B240=4,B240=5),B240,"")))))))</f>
        <v/>
      </c>
      <c r="J240" s="13" t="str">
        <f>(IF(C240=Локализация!$C$44,5,IF(C240=Локализация!$C$45,4,IF(C240=Локализация!$C$46,3,IF(C240=Локализация!$C$47,2,IF(C240=Локализация!$C$48,1,IF(OR(C240=1,C240=2,C240=3,C240=4,C240=5),C240,"")))))))</f>
        <v/>
      </c>
      <c r="K240" s="13" t="str">
        <f>(IF(D240=Локализация!$C$50,1,IF(D240=Локализация!$C$51,2,IF(D240=Локализация!$C$52,3,IF(D240=Локализация!$C$53,4,IF(D240=Локализация!$C$54,5,IF(OR(D240=1,D240=2,D240=3,D240=4,D240=5),D240,"")))))))</f>
        <v/>
      </c>
      <c r="L240" s="13" t="str">
        <f t="shared" si="26"/>
        <v/>
      </c>
      <c r="M240" s="11" t="str">
        <f t="shared" si="27"/>
        <v/>
      </c>
      <c r="N240" s="11" t="str">
        <f t="shared" si="28"/>
        <v/>
      </c>
      <c r="O240" s="11" t="str">
        <f t="shared" si="29"/>
        <v/>
      </c>
      <c r="P240" s="11" t="str">
        <f t="shared" si="30"/>
        <v/>
      </c>
      <c r="Q240" s="11" t="str">
        <f t="shared" si="31"/>
        <v/>
      </c>
    </row>
    <row r="241" spans="5:17" x14ac:dyDescent="0.25">
      <c r="E241" s="6"/>
      <c r="H241" t="str">
        <f t="shared" si="25"/>
        <v/>
      </c>
      <c r="I241" s="13" t="str">
        <f>(IF(B241=Локализация!$C$42,1,IF(B241=Локализация!$C$41,2,IF(B241=Локализация!$C$40,3,IF(B241=Локализация!$C$39,4,IF(B241=Локализация!$C$38,5,IF(OR(B241=1,B241=2,B241=3,B241=4,B241=5),B241,"")))))))</f>
        <v/>
      </c>
      <c r="J241" s="13" t="str">
        <f>(IF(C241=Локализация!$C$44,5,IF(C241=Локализация!$C$45,4,IF(C241=Локализация!$C$46,3,IF(C241=Локализация!$C$47,2,IF(C241=Локализация!$C$48,1,IF(OR(C241=1,C241=2,C241=3,C241=4,C241=5),C241,"")))))))</f>
        <v/>
      </c>
      <c r="K241" s="13" t="str">
        <f>(IF(D241=Локализация!$C$50,1,IF(D241=Локализация!$C$51,2,IF(D241=Локализация!$C$52,3,IF(D241=Локализация!$C$53,4,IF(D241=Локализация!$C$54,5,IF(OR(D241=1,D241=2,D241=3,D241=4,D241=5),D241,"")))))))</f>
        <v/>
      </c>
      <c r="L241" s="13" t="str">
        <f t="shared" si="26"/>
        <v/>
      </c>
      <c r="M241" s="11" t="str">
        <f t="shared" si="27"/>
        <v/>
      </c>
      <c r="N241" s="11" t="str">
        <f t="shared" si="28"/>
        <v/>
      </c>
      <c r="O241" s="11" t="str">
        <f t="shared" si="29"/>
        <v/>
      </c>
      <c r="P241" s="11" t="str">
        <f t="shared" si="30"/>
        <v/>
      </c>
      <c r="Q241" s="11" t="str">
        <f t="shared" si="31"/>
        <v/>
      </c>
    </row>
    <row r="242" spans="5:17" x14ac:dyDescent="0.25">
      <c r="E242" s="6"/>
      <c r="H242" t="str">
        <f t="shared" si="25"/>
        <v/>
      </c>
      <c r="I242" s="13" t="str">
        <f>(IF(B242=Локализация!$C$42,1,IF(B242=Локализация!$C$41,2,IF(B242=Локализация!$C$40,3,IF(B242=Локализация!$C$39,4,IF(B242=Локализация!$C$38,5,IF(OR(B242=1,B242=2,B242=3,B242=4,B242=5),B242,"")))))))</f>
        <v/>
      </c>
      <c r="J242" s="13" t="str">
        <f>(IF(C242=Локализация!$C$44,5,IF(C242=Локализация!$C$45,4,IF(C242=Локализация!$C$46,3,IF(C242=Локализация!$C$47,2,IF(C242=Локализация!$C$48,1,IF(OR(C242=1,C242=2,C242=3,C242=4,C242=5),C242,"")))))))</f>
        <v/>
      </c>
      <c r="K242" s="13" t="str">
        <f>(IF(D242=Локализация!$C$50,1,IF(D242=Локализация!$C$51,2,IF(D242=Локализация!$C$52,3,IF(D242=Локализация!$C$53,4,IF(D242=Локализация!$C$54,5,IF(OR(D242=1,D242=2,D242=3,D242=4,D242=5),D242,"")))))))</f>
        <v/>
      </c>
      <c r="L242" s="13" t="str">
        <f t="shared" si="26"/>
        <v/>
      </c>
      <c r="M242" s="11" t="str">
        <f t="shared" si="27"/>
        <v/>
      </c>
      <c r="N242" s="11" t="str">
        <f t="shared" si="28"/>
        <v/>
      </c>
      <c r="O242" s="11" t="str">
        <f t="shared" si="29"/>
        <v/>
      </c>
      <c r="P242" s="11" t="str">
        <f t="shared" si="30"/>
        <v/>
      </c>
      <c r="Q242" s="11" t="str">
        <f t="shared" si="31"/>
        <v/>
      </c>
    </row>
    <row r="243" spans="5:17" x14ac:dyDescent="0.25">
      <c r="E243" s="6"/>
      <c r="H243" t="str">
        <f t="shared" si="25"/>
        <v/>
      </c>
      <c r="I243" s="13" t="str">
        <f>(IF(B243=Локализация!$C$42,1,IF(B243=Локализация!$C$41,2,IF(B243=Локализация!$C$40,3,IF(B243=Локализация!$C$39,4,IF(B243=Локализация!$C$38,5,IF(OR(B243=1,B243=2,B243=3,B243=4,B243=5),B243,"")))))))</f>
        <v/>
      </c>
      <c r="J243" s="13" t="str">
        <f>(IF(C243=Локализация!$C$44,5,IF(C243=Локализация!$C$45,4,IF(C243=Локализация!$C$46,3,IF(C243=Локализация!$C$47,2,IF(C243=Локализация!$C$48,1,IF(OR(C243=1,C243=2,C243=3,C243=4,C243=5),C243,"")))))))</f>
        <v/>
      </c>
      <c r="K243" s="13" t="str">
        <f>(IF(D243=Локализация!$C$50,1,IF(D243=Локализация!$C$51,2,IF(D243=Локализация!$C$52,3,IF(D243=Локализация!$C$53,4,IF(D243=Локализация!$C$54,5,IF(OR(D243=1,D243=2,D243=3,D243=4,D243=5),D243,"")))))))</f>
        <v/>
      </c>
      <c r="L243" s="13" t="str">
        <f t="shared" si="26"/>
        <v/>
      </c>
      <c r="M243" s="11" t="str">
        <f t="shared" si="27"/>
        <v/>
      </c>
      <c r="N243" s="11" t="str">
        <f t="shared" si="28"/>
        <v/>
      </c>
      <c r="O243" s="11" t="str">
        <f t="shared" si="29"/>
        <v/>
      </c>
      <c r="P243" s="11" t="str">
        <f t="shared" si="30"/>
        <v/>
      </c>
      <c r="Q243" s="11" t="str">
        <f t="shared" si="31"/>
        <v/>
      </c>
    </row>
    <row r="244" spans="5:17" x14ac:dyDescent="0.25">
      <c r="E244" s="6"/>
      <c r="H244" t="str">
        <f t="shared" si="25"/>
        <v/>
      </c>
      <c r="I244" s="13" t="str">
        <f>(IF(B244=Локализация!$C$42,1,IF(B244=Локализация!$C$41,2,IF(B244=Локализация!$C$40,3,IF(B244=Локализация!$C$39,4,IF(B244=Локализация!$C$38,5,IF(OR(B244=1,B244=2,B244=3,B244=4,B244=5),B244,"")))))))</f>
        <v/>
      </c>
      <c r="J244" s="13" t="str">
        <f>(IF(C244=Локализация!$C$44,5,IF(C244=Локализация!$C$45,4,IF(C244=Локализация!$C$46,3,IF(C244=Локализация!$C$47,2,IF(C244=Локализация!$C$48,1,IF(OR(C244=1,C244=2,C244=3,C244=4,C244=5),C244,"")))))))</f>
        <v/>
      </c>
      <c r="K244" s="13" t="str">
        <f>(IF(D244=Локализация!$C$50,1,IF(D244=Локализация!$C$51,2,IF(D244=Локализация!$C$52,3,IF(D244=Локализация!$C$53,4,IF(D244=Локализация!$C$54,5,IF(OR(D244=1,D244=2,D244=3,D244=4,D244=5),D244,"")))))))</f>
        <v/>
      </c>
      <c r="L244" s="13" t="str">
        <f t="shared" si="26"/>
        <v/>
      </c>
      <c r="M244" s="11" t="str">
        <f t="shared" si="27"/>
        <v/>
      </c>
      <c r="N244" s="11" t="str">
        <f t="shared" si="28"/>
        <v/>
      </c>
      <c r="O244" s="11" t="str">
        <f t="shared" si="29"/>
        <v/>
      </c>
      <c r="P244" s="11" t="str">
        <f t="shared" si="30"/>
        <v/>
      </c>
      <c r="Q244" s="11" t="str">
        <f t="shared" si="31"/>
        <v/>
      </c>
    </row>
    <row r="245" spans="5:17" x14ac:dyDescent="0.25">
      <c r="E245" s="6"/>
      <c r="H245" t="str">
        <f t="shared" si="25"/>
        <v/>
      </c>
      <c r="I245" s="13" t="str">
        <f>(IF(B245=Локализация!$C$42,1,IF(B245=Локализация!$C$41,2,IF(B245=Локализация!$C$40,3,IF(B245=Локализация!$C$39,4,IF(B245=Локализация!$C$38,5,IF(OR(B245=1,B245=2,B245=3,B245=4,B245=5),B245,"")))))))</f>
        <v/>
      </c>
      <c r="J245" s="13" t="str">
        <f>(IF(C245=Локализация!$C$44,5,IF(C245=Локализация!$C$45,4,IF(C245=Локализация!$C$46,3,IF(C245=Локализация!$C$47,2,IF(C245=Локализация!$C$48,1,IF(OR(C245=1,C245=2,C245=3,C245=4,C245=5),C245,"")))))))</f>
        <v/>
      </c>
      <c r="K245" s="13" t="str">
        <f>(IF(D245=Локализация!$C$50,1,IF(D245=Локализация!$C$51,2,IF(D245=Локализация!$C$52,3,IF(D245=Локализация!$C$53,4,IF(D245=Локализация!$C$54,5,IF(OR(D245=1,D245=2,D245=3,D245=4,D245=5),D245,"")))))))</f>
        <v/>
      </c>
      <c r="L245" s="13" t="str">
        <f t="shared" si="26"/>
        <v/>
      </c>
      <c r="M245" s="11" t="str">
        <f t="shared" si="27"/>
        <v/>
      </c>
      <c r="N245" s="11" t="str">
        <f t="shared" si="28"/>
        <v/>
      </c>
      <c r="O245" s="11" t="str">
        <f t="shared" si="29"/>
        <v/>
      </c>
      <c r="P245" s="11" t="str">
        <f t="shared" si="30"/>
        <v/>
      </c>
      <c r="Q245" s="11" t="str">
        <f t="shared" si="31"/>
        <v/>
      </c>
    </row>
    <row r="246" spans="5:17" x14ac:dyDescent="0.25">
      <c r="E246" s="6"/>
      <c r="H246" t="str">
        <f t="shared" si="25"/>
        <v/>
      </c>
      <c r="I246" s="13" t="str">
        <f>(IF(B246=Локализация!$C$42,1,IF(B246=Локализация!$C$41,2,IF(B246=Локализация!$C$40,3,IF(B246=Локализация!$C$39,4,IF(B246=Локализация!$C$38,5,IF(OR(B246=1,B246=2,B246=3,B246=4,B246=5),B246,"")))))))</f>
        <v/>
      </c>
      <c r="J246" s="13" t="str">
        <f>(IF(C246=Локализация!$C$44,5,IF(C246=Локализация!$C$45,4,IF(C246=Локализация!$C$46,3,IF(C246=Локализация!$C$47,2,IF(C246=Локализация!$C$48,1,IF(OR(C246=1,C246=2,C246=3,C246=4,C246=5),C246,"")))))))</f>
        <v/>
      </c>
      <c r="K246" s="13" t="str">
        <f>(IF(D246=Локализация!$C$50,1,IF(D246=Локализация!$C$51,2,IF(D246=Локализация!$C$52,3,IF(D246=Локализация!$C$53,4,IF(D246=Локализация!$C$54,5,IF(OR(D246=1,D246=2,D246=3,D246=4,D246=5),D246,"")))))))</f>
        <v/>
      </c>
      <c r="L246" s="13" t="str">
        <f t="shared" si="26"/>
        <v/>
      </c>
      <c r="M246" s="11" t="str">
        <f t="shared" si="27"/>
        <v/>
      </c>
      <c r="N246" s="11" t="str">
        <f t="shared" si="28"/>
        <v/>
      </c>
      <c r="O246" s="11" t="str">
        <f t="shared" si="29"/>
        <v/>
      </c>
      <c r="P246" s="11" t="str">
        <f t="shared" si="30"/>
        <v/>
      </c>
      <c r="Q246" s="11" t="str">
        <f t="shared" si="31"/>
        <v/>
      </c>
    </row>
    <row r="247" spans="5:17" x14ac:dyDescent="0.25">
      <c r="E247" s="6"/>
      <c r="H247" t="str">
        <f t="shared" si="25"/>
        <v/>
      </c>
      <c r="I247" s="13" t="str">
        <f>(IF(B247=Локализация!$C$42,1,IF(B247=Локализация!$C$41,2,IF(B247=Локализация!$C$40,3,IF(B247=Локализация!$C$39,4,IF(B247=Локализация!$C$38,5,IF(OR(B247=1,B247=2,B247=3,B247=4,B247=5),B247,"")))))))</f>
        <v/>
      </c>
      <c r="J247" s="13" t="str">
        <f>(IF(C247=Локализация!$C$44,5,IF(C247=Локализация!$C$45,4,IF(C247=Локализация!$C$46,3,IF(C247=Локализация!$C$47,2,IF(C247=Локализация!$C$48,1,IF(OR(C247=1,C247=2,C247=3,C247=4,C247=5),C247,"")))))))</f>
        <v/>
      </c>
      <c r="K247" s="13" t="str">
        <f>(IF(D247=Локализация!$C$50,1,IF(D247=Локализация!$C$51,2,IF(D247=Локализация!$C$52,3,IF(D247=Локализация!$C$53,4,IF(D247=Локализация!$C$54,5,IF(OR(D247=1,D247=2,D247=3,D247=4,D247=5),D247,"")))))))</f>
        <v/>
      </c>
      <c r="L247" s="13" t="str">
        <f t="shared" si="26"/>
        <v/>
      </c>
      <c r="M247" s="11" t="str">
        <f t="shared" si="27"/>
        <v/>
      </c>
      <c r="N247" s="11" t="str">
        <f t="shared" si="28"/>
        <v/>
      </c>
      <c r="O247" s="11" t="str">
        <f t="shared" si="29"/>
        <v/>
      </c>
      <c r="P247" s="11" t="str">
        <f t="shared" si="30"/>
        <v/>
      </c>
      <c r="Q247" s="11" t="str">
        <f t="shared" si="31"/>
        <v/>
      </c>
    </row>
    <row r="248" spans="5:17" x14ac:dyDescent="0.25">
      <c r="E248" s="6"/>
      <c r="H248" t="str">
        <f t="shared" si="25"/>
        <v/>
      </c>
      <c r="I248" s="13" t="str">
        <f>(IF(B248=Локализация!$C$42,1,IF(B248=Локализация!$C$41,2,IF(B248=Локализация!$C$40,3,IF(B248=Локализация!$C$39,4,IF(B248=Локализация!$C$38,5,IF(OR(B248=1,B248=2,B248=3,B248=4,B248=5),B248,"")))))))</f>
        <v/>
      </c>
      <c r="J248" s="13" t="str">
        <f>(IF(C248=Локализация!$C$44,5,IF(C248=Локализация!$C$45,4,IF(C248=Локализация!$C$46,3,IF(C248=Локализация!$C$47,2,IF(C248=Локализация!$C$48,1,IF(OR(C248=1,C248=2,C248=3,C248=4,C248=5),C248,"")))))))</f>
        <v/>
      </c>
      <c r="K248" s="13" t="str">
        <f>(IF(D248=Локализация!$C$50,1,IF(D248=Локализация!$C$51,2,IF(D248=Локализация!$C$52,3,IF(D248=Локализация!$C$53,4,IF(D248=Локализация!$C$54,5,IF(OR(D248=1,D248=2,D248=3,D248=4,D248=5),D248,"")))))))</f>
        <v/>
      </c>
      <c r="L248" s="13" t="str">
        <f t="shared" si="26"/>
        <v/>
      </c>
      <c r="M248" s="11" t="str">
        <f t="shared" si="27"/>
        <v/>
      </c>
      <c r="N248" s="11" t="str">
        <f t="shared" si="28"/>
        <v/>
      </c>
      <c r="O248" s="11" t="str">
        <f t="shared" si="29"/>
        <v/>
      </c>
      <c r="P248" s="11" t="str">
        <f t="shared" si="30"/>
        <v/>
      </c>
      <c r="Q248" s="11" t="str">
        <f t="shared" si="31"/>
        <v/>
      </c>
    </row>
    <row r="249" spans="5:17" x14ac:dyDescent="0.25">
      <c r="E249" s="6"/>
      <c r="H249" t="str">
        <f t="shared" si="25"/>
        <v/>
      </c>
      <c r="I249" s="13" t="str">
        <f>(IF(B249=Локализация!$C$42,1,IF(B249=Локализация!$C$41,2,IF(B249=Локализация!$C$40,3,IF(B249=Локализация!$C$39,4,IF(B249=Локализация!$C$38,5,IF(OR(B249=1,B249=2,B249=3,B249=4,B249=5),B249,"")))))))</f>
        <v/>
      </c>
      <c r="J249" s="13" t="str">
        <f>(IF(C249=Локализация!$C$44,5,IF(C249=Локализация!$C$45,4,IF(C249=Локализация!$C$46,3,IF(C249=Локализация!$C$47,2,IF(C249=Локализация!$C$48,1,IF(OR(C249=1,C249=2,C249=3,C249=4,C249=5),C249,"")))))))</f>
        <v/>
      </c>
      <c r="K249" s="13" t="str">
        <f>(IF(D249=Локализация!$C$50,1,IF(D249=Локализация!$C$51,2,IF(D249=Локализация!$C$52,3,IF(D249=Локализация!$C$53,4,IF(D249=Локализация!$C$54,5,IF(OR(D249=1,D249=2,D249=3,D249=4,D249=5),D249,"")))))))</f>
        <v/>
      </c>
      <c r="L249" s="13" t="str">
        <f t="shared" si="26"/>
        <v/>
      </c>
      <c r="M249" s="11" t="str">
        <f t="shared" si="27"/>
        <v/>
      </c>
      <c r="N249" s="11" t="str">
        <f t="shared" si="28"/>
        <v/>
      </c>
      <c r="O249" s="11" t="str">
        <f t="shared" si="29"/>
        <v/>
      </c>
      <c r="P249" s="11" t="str">
        <f t="shared" si="30"/>
        <v/>
      </c>
      <c r="Q249" s="11" t="str">
        <f t="shared" si="31"/>
        <v/>
      </c>
    </row>
    <row r="250" spans="5:17" x14ac:dyDescent="0.25">
      <c r="E250" s="6"/>
      <c r="H250" t="str">
        <f t="shared" si="25"/>
        <v/>
      </c>
      <c r="I250" s="13" t="str">
        <f>(IF(B250=Локализация!$C$42,1,IF(B250=Локализация!$C$41,2,IF(B250=Локализация!$C$40,3,IF(B250=Локализация!$C$39,4,IF(B250=Локализация!$C$38,5,IF(OR(B250=1,B250=2,B250=3,B250=4,B250=5),B250,"")))))))</f>
        <v/>
      </c>
      <c r="J250" s="13" t="str">
        <f>(IF(C250=Локализация!$C$44,5,IF(C250=Локализация!$C$45,4,IF(C250=Локализация!$C$46,3,IF(C250=Локализация!$C$47,2,IF(C250=Локализация!$C$48,1,IF(OR(C250=1,C250=2,C250=3,C250=4,C250=5),C250,"")))))))</f>
        <v/>
      </c>
      <c r="K250" s="13" t="str">
        <f>(IF(D250=Локализация!$C$50,1,IF(D250=Локализация!$C$51,2,IF(D250=Локализация!$C$52,3,IF(D250=Локализация!$C$53,4,IF(D250=Локализация!$C$54,5,IF(OR(D250=1,D250=2,D250=3,D250=4,D250=5),D250,"")))))))</f>
        <v/>
      </c>
      <c r="L250" s="13" t="str">
        <f t="shared" si="26"/>
        <v/>
      </c>
      <c r="M250" s="11" t="str">
        <f t="shared" si="27"/>
        <v/>
      </c>
      <c r="N250" s="11" t="str">
        <f t="shared" si="28"/>
        <v/>
      </c>
      <c r="O250" s="11" t="str">
        <f t="shared" si="29"/>
        <v/>
      </c>
      <c r="P250" s="11" t="str">
        <f t="shared" si="30"/>
        <v/>
      </c>
      <c r="Q250" s="11" t="str">
        <f t="shared" si="31"/>
        <v/>
      </c>
    </row>
    <row r="251" spans="5:17" x14ac:dyDescent="0.25">
      <c r="E251" s="6"/>
      <c r="H251" t="str">
        <f t="shared" si="25"/>
        <v/>
      </c>
      <c r="I251" s="13" t="str">
        <f>(IF(B251=Локализация!$C$42,1,IF(B251=Локализация!$C$41,2,IF(B251=Локализация!$C$40,3,IF(B251=Локализация!$C$39,4,IF(B251=Локализация!$C$38,5,IF(OR(B251=1,B251=2,B251=3,B251=4,B251=5),B251,"")))))))</f>
        <v/>
      </c>
      <c r="J251" s="13" t="str">
        <f>(IF(C251=Локализация!$C$44,5,IF(C251=Локализация!$C$45,4,IF(C251=Локализация!$C$46,3,IF(C251=Локализация!$C$47,2,IF(C251=Локализация!$C$48,1,IF(OR(C251=1,C251=2,C251=3,C251=4,C251=5),C251,"")))))))</f>
        <v/>
      </c>
      <c r="K251" s="13" t="str">
        <f>(IF(D251=Локализация!$C$50,1,IF(D251=Локализация!$C$51,2,IF(D251=Локализация!$C$52,3,IF(D251=Локализация!$C$53,4,IF(D251=Локализация!$C$54,5,IF(OR(D251=1,D251=2,D251=3,D251=4,D251=5),D251,"")))))))</f>
        <v/>
      </c>
      <c r="L251" s="13" t="str">
        <f t="shared" si="26"/>
        <v/>
      </c>
      <c r="M251" s="11" t="str">
        <f t="shared" si="27"/>
        <v/>
      </c>
      <c r="N251" s="11" t="str">
        <f t="shared" si="28"/>
        <v/>
      </c>
      <c r="O251" s="11" t="str">
        <f t="shared" si="29"/>
        <v/>
      </c>
      <c r="P251" s="11" t="str">
        <f t="shared" si="30"/>
        <v/>
      </c>
      <c r="Q251" s="11" t="str">
        <f t="shared" si="31"/>
        <v/>
      </c>
    </row>
    <row r="252" spans="5:17" x14ac:dyDescent="0.25">
      <c r="E252" s="6"/>
      <c r="H252" t="str">
        <f t="shared" si="25"/>
        <v/>
      </c>
      <c r="I252" s="13" t="str">
        <f>(IF(B252=Локализация!$C$42,1,IF(B252=Локализация!$C$41,2,IF(B252=Локализация!$C$40,3,IF(B252=Локализация!$C$39,4,IF(B252=Локализация!$C$38,5,IF(OR(B252=1,B252=2,B252=3,B252=4,B252=5),B252,"")))))))</f>
        <v/>
      </c>
      <c r="J252" s="13" t="str">
        <f>(IF(C252=Локализация!$C$44,5,IF(C252=Локализация!$C$45,4,IF(C252=Локализация!$C$46,3,IF(C252=Локализация!$C$47,2,IF(C252=Локализация!$C$48,1,IF(OR(C252=1,C252=2,C252=3,C252=4,C252=5),C252,"")))))))</f>
        <v/>
      </c>
      <c r="K252" s="13" t="str">
        <f>(IF(D252=Локализация!$C$50,1,IF(D252=Локализация!$C$51,2,IF(D252=Локализация!$C$52,3,IF(D252=Локализация!$C$53,4,IF(D252=Локализация!$C$54,5,IF(OR(D252=1,D252=2,D252=3,D252=4,D252=5),D252,"")))))))</f>
        <v/>
      </c>
      <c r="L252" s="13" t="str">
        <f t="shared" si="26"/>
        <v/>
      </c>
      <c r="M252" s="11" t="str">
        <f t="shared" si="27"/>
        <v/>
      </c>
      <c r="N252" s="11" t="str">
        <f t="shared" si="28"/>
        <v/>
      </c>
      <c r="O252" s="11" t="str">
        <f t="shared" si="29"/>
        <v/>
      </c>
      <c r="P252" s="11" t="str">
        <f t="shared" si="30"/>
        <v/>
      </c>
      <c r="Q252" s="11" t="str">
        <f t="shared" si="31"/>
        <v/>
      </c>
    </row>
    <row r="253" spans="5:17" x14ac:dyDescent="0.25">
      <c r="E253" s="6"/>
      <c r="H253" t="str">
        <f t="shared" si="25"/>
        <v/>
      </c>
      <c r="I253" s="13" t="str">
        <f>(IF(B253=Локализация!$C$42,1,IF(B253=Локализация!$C$41,2,IF(B253=Локализация!$C$40,3,IF(B253=Локализация!$C$39,4,IF(B253=Локализация!$C$38,5,IF(OR(B253=1,B253=2,B253=3,B253=4,B253=5),B253,"")))))))</f>
        <v/>
      </c>
      <c r="J253" s="13" t="str">
        <f>(IF(C253=Локализация!$C$44,5,IF(C253=Локализация!$C$45,4,IF(C253=Локализация!$C$46,3,IF(C253=Локализация!$C$47,2,IF(C253=Локализация!$C$48,1,IF(OR(C253=1,C253=2,C253=3,C253=4,C253=5),C253,"")))))))</f>
        <v/>
      </c>
      <c r="K253" s="13" t="str">
        <f>(IF(D253=Локализация!$C$50,1,IF(D253=Локализация!$C$51,2,IF(D253=Локализация!$C$52,3,IF(D253=Локализация!$C$53,4,IF(D253=Локализация!$C$54,5,IF(OR(D253=1,D253=2,D253=3,D253=4,D253=5),D253,"")))))))</f>
        <v/>
      </c>
      <c r="L253" s="13" t="str">
        <f t="shared" si="26"/>
        <v/>
      </c>
      <c r="M253" s="11" t="str">
        <f t="shared" si="27"/>
        <v/>
      </c>
      <c r="N253" s="11" t="str">
        <f t="shared" si="28"/>
        <v/>
      </c>
      <c r="O253" s="11" t="str">
        <f t="shared" si="29"/>
        <v/>
      </c>
      <c r="P253" s="11" t="str">
        <f t="shared" si="30"/>
        <v/>
      </c>
      <c r="Q253" s="11" t="str">
        <f t="shared" si="31"/>
        <v/>
      </c>
    </row>
    <row r="254" spans="5:17" x14ac:dyDescent="0.25">
      <c r="E254" s="6"/>
      <c r="H254" t="str">
        <f t="shared" si="25"/>
        <v/>
      </c>
      <c r="I254" s="13" t="str">
        <f>(IF(B254=Локализация!$C$42,1,IF(B254=Локализация!$C$41,2,IF(B254=Локализация!$C$40,3,IF(B254=Локализация!$C$39,4,IF(B254=Локализация!$C$38,5,IF(OR(B254=1,B254=2,B254=3,B254=4,B254=5),B254,"")))))))</f>
        <v/>
      </c>
      <c r="J254" s="13" t="str">
        <f>(IF(C254=Локализация!$C$44,5,IF(C254=Локализация!$C$45,4,IF(C254=Локализация!$C$46,3,IF(C254=Локализация!$C$47,2,IF(C254=Локализация!$C$48,1,IF(OR(C254=1,C254=2,C254=3,C254=4,C254=5),C254,"")))))))</f>
        <v/>
      </c>
      <c r="K254" s="13" t="str">
        <f>(IF(D254=Локализация!$C$50,1,IF(D254=Локализация!$C$51,2,IF(D254=Локализация!$C$52,3,IF(D254=Локализация!$C$53,4,IF(D254=Локализация!$C$54,5,IF(OR(D254=1,D254=2,D254=3,D254=4,D254=5),D254,"")))))))</f>
        <v/>
      </c>
      <c r="L254" s="13" t="str">
        <f t="shared" si="26"/>
        <v/>
      </c>
      <c r="M254" s="11" t="str">
        <f t="shared" si="27"/>
        <v/>
      </c>
      <c r="N254" s="11" t="str">
        <f t="shared" si="28"/>
        <v/>
      </c>
      <c r="O254" s="11" t="str">
        <f t="shared" si="29"/>
        <v/>
      </c>
      <c r="P254" s="11" t="str">
        <f t="shared" si="30"/>
        <v/>
      </c>
      <c r="Q254" s="11" t="str">
        <f t="shared" si="31"/>
        <v/>
      </c>
    </row>
    <row r="255" spans="5:17" x14ac:dyDescent="0.25">
      <c r="E255" s="6"/>
      <c r="H255" t="str">
        <f t="shared" si="25"/>
        <v/>
      </c>
      <c r="I255" s="13" t="str">
        <f>(IF(B255=Локализация!$C$42,1,IF(B255=Локализация!$C$41,2,IF(B255=Локализация!$C$40,3,IF(B255=Локализация!$C$39,4,IF(B255=Локализация!$C$38,5,IF(OR(B255=1,B255=2,B255=3,B255=4,B255=5),B255,"")))))))</f>
        <v/>
      </c>
      <c r="J255" s="13" t="str">
        <f>(IF(C255=Локализация!$C$44,5,IF(C255=Локализация!$C$45,4,IF(C255=Локализация!$C$46,3,IF(C255=Локализация!$C$47,2,IF(C255=Локализация!$C$48,1,IF(OR(C255=1,C255=2,C255=3,C255=4,C255=5),C255,"")))))))</f>
        <v/>
      </c>
      <c r="K255" s="13" t="str">
        <f>(IF(D255=Локализация!$C$50,1,IF(D255=Локализация!$C$51,2,IF(D255=Локализация!$C$52,3,IF(D255=Локализация!$C$53,4,IF(D255=Локализация!$C$54,5,IF(OR(D255=1,D255=2,D255=3,D255=4,D255=5),D255,"")))))))</f>
        <v/>
      </c>
      <c r="L255" s="13" t="str">
        <f t="shared" si="26"/>
        <v/>
      </c>
      <c r="M255" s="11" t="str">
        <f t="shared" si="27"/>
        <v/>
      </c>
      <c r="N255" s="11" t="str">
        <f t="shared" si="28"/>
        <v/>
      </c>
      <c r="O255" s="11" t="str">
        <f t="shared" si="29"/>
        <v/>
      </c>
      <c r="P255" s="11" t="str">
        <f t="shared" si="30"/>
        <v/>
      </c>
      <c r="Q255" s="11" t="str">
        <f t="shared" si="31"/>
        <v/>
      </c>
    </row>
    <row r="256" spans="5:17" x14ac:dyDescent="0.25">
      <c r="E256" s="6"/>
      <c r="H256" t="str">
        <f t="shared" si="25"/>
        <v/>
      </c>
      <c r="I256" s="13" t="str">
        <f>(IF(B256=Локализация!$C$42,1,IF(B256=Локализация!$C$41,2,IF(B256=Локализация!$C$40,3,IF(B256=Локализация!$C$39,4,IF(B256=Локализация!$C$38,5,IF(OR(B256=1,B256=2,B256=3,B256=4,B256=5),B256,"")))))))</f>
        <v/>
      </c>
      <c r="J256" s="13" t="str">
        <f>(IF(C256=Локализация!$C$44,5,IF(C256=Локализация!$C$45,4,IF(C256=Локализация!$C$46,3,IF(C256=Локализация!$C$47,2,IF(C256=Локализация!$C$48,1,IF(OR(C256=1,C256=2,C256=3,C256=4,C256=5),C256,"")))))))</f>
        <v/>
      </c>
      <c r="K256" s="13" t="str">
        <f>(IF(D256=Локализация!$C$50,1,IF(D256=Локализация!$C$51,2,IF(D256=Локализация!$C$52,3,IF(D256=Локализация!$C$53,4,IF(D256=Локализация!$C$54,5,IF(OR(D256=1,D256=2,D256=3,D256=4,D256=5),D256,"")))))))</f>
        <v/>
      </c>
      <c r="L256" s="13" t="str">
        <f t="shared" si="26"/>
        <v/>
      </c>
      <c r="M256" s="11" t="str">
        <f t="shared" si="27"/>
        <v/>
      </c>
      <c r="N256" s="11" t="str">
        <f t="shared" si="28"/>
        <v/>
      </c>
      <c r="O256" s="11" t="str">
        <f t="shared" si="29"/>
        <v/>
      </c>
      <c r="P256" s="11" t="str">
        <f t="shared" si="30"/>
        <v/>
      </c>
      <c r="Q256" s="11" t="str">
        <f t="shared" si="31"/>
        <v/>
      </c>
    </row>
    <row r="257" spans="5:17" x14ac:dyDescent="0.25">
      <c r="E257" s="6"/>
      <c r="H257" t="str">
        <f t="shared" si="25"/>
        <v/>
      </c>
      <c r="I257" s="13" t="str">
        <f>(IF(B257=Локализация!$C$42,1,IF(B257=Локализация!$C$41,2,IF(B257=Локализация!$C$40,3,IF(B257=Локализация!$C$39,4,IF(B257=Локализация!$C$38,5,IF(OR(B257=1,B257=2,B257=3,B257=4,B257=5),B257,"")))))))</f>
        <v/>
      </c>
      <c r="J257" s="13" t="str">
        <f>(IF(C257=Локализация!$C$44,5,IF(C257=Локализация!$C$45,4,IF(C257=Локализация!$C$46,3,IF(C257=Локализация!$C$47,2,IF(C257=Локализация!$C$48,1,IF(OR(C257=1,C257=2,C257=3,C257=4,C257=5),C257,"")))))))</f>
        <v/>
      </c>
      <c r="K257" s="13" t="str">
        <f>(IF(D257=Локализация!$C$50,1,IF(D257=Локализация!$C$51,2,IF(D257=Локализация!$C$52,3,IF(D257=Локализация!$C$53,4,IF(D257=Локализация!$C$54,5,IF(OR(D257=1,D257=2,D257=3,D257=4,D257=5),D257,"")))))))</f>
        <v/>
      </c>
      <c r="L257" s="13" t="str">
        <f t="shared" si="26"/>
        <v/>
      </c>
      <c r="M257" s="11" t="str">
        <f t="shared" si="27"/>
        <v/>
      </c>
      <c r="N257" s="11" t="str">
        <f t="shared" si="28"/>
        <v/>
      </c>
      <c r="O257" s="11" t="str">
        <f t="shared" si="29"/>
        <v/>
      </c>
      <c r="P257" s="11" t="str">
        <f t="shared" si="30"/>
        <v/>
      </c>
      <c r="Q257" s="11" t="str">
        <f t="shared" si="31"/>
        <v/>
      </c>
    </row>
    <row r="258" spans="5:17" x14ac:dyDescent="0.25">
      <c r="E258" s="6"/>
      <c r="H258" t="str">
        <f t="shared" si="25"/>
        <v/>
      </c>
      <c r="I258" s="13" t="str">
        <f>(IF(B258=Локализация!$C$42,1,IF(B258=Локализация!$C$41,2,IF(B258=Локализация!$C$40,3,IF(B258=Локализация!$C$39,4,IF(B258=Локализация!$C$38,5,IF(OR(B258=1,B258=2,B258=3,B258=4,B258=5),B258,"")))))))</f>
        <v/>
      </c>
      <c r="J258" s="13" t="str">
        <f>(IF(C258=Локализация!$C$44,5,IF(C258=Локализация!$C$45,4,IF(C258=Локализация!$C$46,3,IF(C258=Локализация!$C$47,2,IF(C258=Локализация!$C$48,1,IF(OR(C258=1,C258=2,C258=3,C258=4,C258=5),C258,"")))))))</f>
        <v/>
      </c>
      <c r="K258" s="13" t="str">
        <f>(IF(D258=Локализация!$C$50,1,IF(D258=Локализация!$C$51,2,IF(D258=Локализация!$C$52,3,IF(D258=Локализация!$C$53,4,IF(D258=Локализация!$C$54,5,IF(OR(D258=1,D258=2,D258=3,D258=4,D258=5),D258,"")))))))</f>
        <v/>
      </c>
      <c r="L258" s="13" t="str">
        <f t="shared" si="26"/>
        <v/>
      </c>
      <c r="M258" s="11" t="str">
        <f t="shared" si="27"/>
        <v/>
      </c>
      <c r="N258" s="11" t="str">
        <f t="shared" si="28"/>
        <v/>
      </c>
      <c r="O258" s="11" t="str">
        <f t="shared" si="29"/>
        <v/>
      </c>
      <c r="P258" s="11" t="str">
        <f t="shared" si="30"/>
        <v/>
      </c>
      <c r="Q258" s="11" t="str">
        <f t="shared" si="31"/>
        <v/>
      </c>
    </row>
    <row r="259" spans="5:17" x14ac:dyDescent="0.25">
      <c r="E259" s="6"/>
      <c r="H259" t="str">
        <f t="shared" ref="H259:H322" si="32">IF(I259="","",AVERAGE(I259:K259))</f>
        <v/>
      </c>
      <c r="I259" s="13" t="str">
        <f>(IF(B259=Локализация!$C$42,1,IF(B259=Локализация!$C$41,2,IF(B259=Локализация!$C$40,3,IF(B259=Локализация!$C$39,4,IF(B259=Локализация!$C$38,5,IF(OR(B259=1,B259=2,B259=3,B259=4,B259=5),B259,"")))))))</f>
        <v/>
      </c>
      <c r="J259" s="13" t="str">
        <f>(IF(C259=Локализация!$C$44,5,IF(C259=Локализация!$C$45,4,IF(C259=Локализация!$C$46,3,IF(C259=Локализация!$C$47,2,IF(C259=Локализация!$C$48,1,IF(OR(C259=1,C259=2,C259=3,C259=4,C259=5),C259,"")))))))</f>
        <v/>
      </c>
      <c r="K259" s="13" t="str">
        <f>(IF(D259=Локализация!$C$50,1,IF(D259=Локализация!$C$51,2,IF(D259=Локализация!$C$52,3,IF(D259=Локализация!$C$53,4,IF(D259=Локализация!$C$54,5,IF(OR(D259=1,D259=2,D259=3,D259=4,D259=5),D259,"")))))))</f>
        <v/>
      </c>
      <c r="L259" s="13" t="str">
        <f t="shared" si="26"/>
        <v/>
      </c>
      <c r="M259" s="11" t="str">
        <f t="shared" si="27"/>
        <v/>
      </c>
      <c r="N259" s="11" t="str">
        <f t="shared" si="28"/>
        <v/>
      </c>
      <c r="O259" s="11" t="str">
        <f t="shared" si="29"/>
        <v/>
      </c>
      <c r="P259" s="11" t="str">
        <f t="shared" si="30"/>
        <v/>
      </c>
      <c r="Q259" s="11" t="str">
        <f t="shared" si="31"/>
        <v/>
      </c>
    </row>
    <row r="260" spans="5:17" x14ac:dyDescent="0.25">
      <c r="E260" s="6"/>
      <c r="H260" t="str">
        <f t="shared" si="32"/>
        <v/>
      </c>
      <c r="I260" s="13" t="str">
        <f>(IF(B260=Локализация!$C$42,1,IF(B260=Локализация!$C$41,2,IF(B260=Локализация!$C$40,3,IF(B260=Локализация!$C$39,4,IF(B260=Локализация!$C$38,5,IF(OR(B260=1,B260=2,B260=3,B260=4,B260=5),B260,"")))))))</f>
        <v/>
      </c>
      <c r="J260" s="13" t="str">
        <f>(IF(C260=Локализация!$C$44,5,IF(C260=Локализация!$C$45,4,IF(C260=Локализация!$C$46,3,IF(C260=Локализация!$C$47,2,IF(C260=Локализация!$C$48,1,IF(OR(C260=1,C260=2,C260=3,C260=4,C260=5),C260,"")))))))</f>
        <v/>
      </c>
      <c r="K260" s="13" t="str">
        <f>(IF(D260=Локализация!$C$50,1,IF(D260=Локализация!$C$51,2,IF(D260=Локализация!$C$52,3,IF(D260=Локализация!$C$53,4,IF(D260=Локализация!$C$54,5,IF(OR(D260=1,D260=2,D260=3,D260=4,D260=5),D260,"")))))))</f>
        <v/>
      </c>
      <c r="L260" s="13" t="str">
        <f t="shared" si="26"/>
        <v/>
      </c>
      <c r="M260" s="11" t="str">
        <f t="shared" si="27"/>
        <v/>
      </c>
      <c r="N260" s="11" t="str">
        <f t="shared" si="28"/>
        <v/>
      </c>
      <c r="O260" s="11" t="str">
        <f t="shared" si="29"/>
        <v/>
      </c>
      <c r="P260" s="11" t="str">
        <f t="shared" si="30"/>
        <v/>
      </c>
      <c r="Q260" s="11" t="str">
        <f t="shared" si="31"/>
        <v/>
      </c>
    </row>
    <row r="261" spans="5:17" x14ac:dyDescent="0.25">
      <c r="E261" s="6"/>
      <c r="H261" t="str">
        <f t="shared" si="32"/>
        <v/>
      </c>
      <c r="I261" s="13" t="str">
        <f>(IF(B261=Локализация!$C$42,1,IF(B261=Локализация!$C$41,2,IF(B261=Локализация!$C$40,3,IF(B261=Локализация!$C$39,4,IF(B261=Локализация!$C$38,5,IF(OR(B261=1,B261=2,B261=3,B261=4,B261=5),B261,"")))))))</f>
        <v/>
      </c>
      <c r="J261" s="13" t="str">
        <f>(IF(C261=Локализация!$C$44,5,IF(C261=Локализация!$C$45,4,IF(C261=Локализация!$C$46,3,IF(C261=Локализация!$C$47,2,IF(C261=Локализация!$C$48,1,IF(OR(C261=1,C261=2,C261=3,C261=4,C261=5),C261,"")))))))</f>
        <v/>
      </c>
      <c r="K261" s="13" t="str">
        <f>(IF(D261=Локализация!$C$50,1,IF(D261=Локализация!$C$51,2,IF(D261=Локализация!$C$52,3,IF(D261=Локализация!$C$53,4,IF(D261=Локализация!$C$54,5,IF(OR(D261=1,D261=2,D261=3,D261=4,D261=5),D261,"")))))))</f>
        <v/>
      </c>
      <c r="L261" s="13" t="str">
        <f t="shared" si="26"/>
        <v/>
      </c>
      <c r="M261" s="11" t="str">
        <f t="shared" si="27"/>
        <v/>
      </c>
      <c r="N261" s="11" t="str">
        <f t="shared" si="28"/>
        <v/>
      </c>
      <c r="O261" s="11" t="str">
        <f t="shared" si="29"/>
        <v/>
      </c>
      <c r="P261" s="11" t="str">
        <f t="shared" si="30"/>
        <v/>
      </c>
      <c r="Q261" s="11" t="str">
        <f t="shared" si="31"/>
        <v/>
      </c>
    </row>
    <row r="262" spans="5:17" x14ac:dyDescent="0.25">
      <c r="E262" s="6"/>
      <c r="H262" t="str">
        <f t="shared" si="32"/>
        <v/>
      </c>
      <c r="I262" s="13" t="str">
        <f>(IF(B262=Локализация!$C$42,1,IF(B262=Локализация!$C$41,2,IF(B262=Локализация!$C$40,3,IF(B262=Локализация!$C$39,4,IF(B262=Локализация!$C$38,5,IF(OR(B262=1,B262=2,B262=3,B262=4,B262=5),B262,"")))))))</f>
        <v/>
      </c>
      <c r="J262" s="13" t="str">
        <f>(IF(C262=Локализация!$C$44,5,IF(C262=Локализация!$C$45,4,IF(C262=Локализация!$C$46,3,IF(C262=Локализация!$C$47,2,IF(C262=Локализация!$C$48,1,IF(OR(C262=1,C262=2,C262=3,C262=4,C262=5),C262,"")))))))</f>
        <v/>
      </c>
      <c r="K262" s="13" t="str">
        <f>(IF(D262=Локализация!$C$50,1,IF(D262=Локализация!$C$51,2,IF(D262=Локализация!$C$52,3,IF(D262=Локализация!$C$53,4,IF(D262=Локализация!$C$54,5,IF(OR(D262=1,D262=2,D262=3,D262=4,D262=5),D262,"")))))))</f>
        <v/>
      </c>
      <c r="L262" s="13" t="str">
        <f t="shared" si="26"/>
        <v/>
      </c>
      <c r="M262" s="11" t="str">
        <f t="shared" si="27"/>
        <v/>
      </c>
      <c r="N262" s="11" t="str">
        <f t="shared" si="28"/>
        <v/>
      </c>
      <c r="O262" s="11" t="str">
        <f t="shared" si="29"/>
        <v/>
      </c>
      <c r="P262" s="11" t="str">
        <f t="shared" si="30"/>
        <v/>
      </c>
      <c r="Q262" s="11" t="str">
        <f t="shared" si="31"/>
        <v/>
      </c>
    </row>
    <row r="263" spans="5:17" x14ac:dyDescent="0.25">
      <c r="E263" s="6"/>
      <c r="H263" t="str">
        <f t="shared" si="32"/>
        <v/>
      </c>
      <c r="I263" s="13" t="str">
        <f>(IF(B263=Локализация!$C$42,1,IF(B263=Локализация!$C$41,2,IF(B263=Локализация!$C$40,3,IF(B263=Локализация!$C$39,4,IF(B263=Локализация!$C$38,5,IF(OR(B263=1,B263=2,B263=3,B263=4,B263=5),B263,"")))))))</f>
        <v/>
      </c>
      <c r="J263" s="13" t="str">
        <f>(IF(C263=Локализация!$C$44,5,IF(C263=Локализация!$C$45,4,IF(C263=Локализация!$C$46,3,IF(C263=Локализация!$C$47,2,IF(C263=Локализация!$C$48,1,IF(OR(C263=1,C263=2,C263=3,C263=4,C263=5),C263,"")))))))</f>
        <v/>
      </c>
      <c r="K263" s="13" t="str">
        <f>(IF(D263=Локализация!$C$50,1,IF(D263=Локализация!$C$51,2,IF(D263=Локализация!$C$52,3,IF(D263=Локализация!$C$53,4,IF(D263=Локализация!$C$54,5,IF(OR(D263=1,D263=2,D263=3,D263=4,D263=5),D263,"")))))))</f>
        <v/>
      </c>
      <c r="L263" s="13" t="str">
        <f t="shared" si="26"/>
        <v/>
      </c>
      <c r="M263" s="11" t="str">
        <f t="shared" si="27"/>
        <v/>
      </c>
      <c r="N263" s="11" t="str">
        <f t="shared" si="28"/>
        <v/>
      </c>
      <c r="O263" s="11" t="str">
        <f t="shared" si="29"/>
        <v/>
      </c>
      <c r="P263" s="11" t="str">
        <f t="shared" si="30"/>
        <v/>
      </c>
      <c r="Q263" s="11" t="str">
        <f t="shared" si="31"/>
        <v/>
      </c>
    </row>
    <row r="264" spans="5:17" x14ac:dyDescent="0.25">
      <c r="E264" s="6"/>
      <c r="H264" t="str">
        <f t="shared" si="32"/>
        <v/>
      </c>
      <c r="I264" s="13" t="str">
        <f>(IF(B264=Локализация!$C$42,1,IF(B264=Локализация!$C$41,2,IF(B264=Локализация!$C$40,3,IF(B264=Локализация!$C$39,4,IF(B264=Локализация!$C$38,5,IF(OR(B264=1,B264=2,B264=3,B264=4,B264=5),B264,"")))))))</f>
        <v/>
      </c>
      <c r="J264" s="13" t="str">
        <f>(IF(C264=Локализация!$C$44,5,IF(C264=Локализация!$C$45,4,IF(C264=Локализация!$C$46,3,IF(C264=Локализация!$C$47,2,IF(C264=Локализация!$C$48,1,IF(OR(C264=1,C264=2,C264=3,C264=4,C264=5),C264,"")))))))</f>
        <v/>
      </c>
      <c r="K264" s="13" t="str">
        <f>(IF(D264=Локализация!$C$50,1,IF(D264=Локализация!$C$51,2,IF(D264=Локализация!$C$52,3,IF(D264=Локализация!$C$53,4,IF(D264=Локализация!$C$54,5,IF(OR(D264=1,D264=2,D264=3,D264=4,D264=5),D264,"")))))))</f>
        <v/>
      </c>
      <c r="L264" s="13" t="str">
        <f t="shared" si="26"/>
        <v/>
      </c>
      <c r="M264" s="11" t="str">
        <f t="shared" si="27"/>
        <v/>
      </c>
      <c r="N264" s="11" t="str">
        <f t="shared" si="28"/>
        <v/>
      </c>
      <c r="O264" s="11" t="str">
        <f t="shared" si="29"/>
        <v/>
      </c>
      <c r="P264" s="11" t="str">
        <f t="shared" si="30"/>
        <v/>
      </c>
      <c r="Q264" s="11" t="str">
        <f t="shared" si="31"/>
        <v/>
      </c>
    </row>
    <row r="265" spans="5:17" x14ac:dyDescent="0.25">
      <c r="E265" s="6"/>
      <c r="H265" t="str">
        <f t="shared" si="32"/>
        <v/>
      </c>
      <c r="I265" s="13" t="str">
        <f>(IF(B265=Локализация!$C$42,1,IF(B265=Локализация!$C$41,2,IF(B265=Локализация!$C$40,3,IF(B265=Локализация!$C$39,4,IF(B265=Локализация!$C$38,5,IF(OR(B265=1,B265=2,B265=3,B265=4,B265=5),B265,"")))))))</f>
        <v/>
      </c>
      <c r="J265" s="13" t="str">
        <f>(IF(C265=Локализация!$C$44,5,IF(C265=Локализация!$C$45,4,IF(C265=Локализация!$C$46,3,IF(C265=Локализация!$C$47,2,IF(C265=Локализация!$C$48,1,IF(OR(C265=1,C265=2,C265=3,C265=4,C265=5),C265,"")))))))</f>
        <v/>
      </c>
      <c r="K265" s="13" t="str">
        <f>(IF(D265=Локализация!$C$50,1,IF(D265=Локализация!$C$51,2,IF(D265=Локализация!$C$52,3,IF(D265=Локализация!$C$53,4,IF(D265=Локализация!$C$54,5,IF(OR(D265=1,D265=2,D265=3,D265=4,D265=5),D265,"")))))))</f>
        <v/>
      </c>
      <c r="L265" s="13" t="str">
        <f t="shared" ref="L265:L328" si="33">IF(F260="","",(IF(F260="*","*",(((F260-V$40)/V$39)*-1))))</f>
        <v/>
      </c>
      <c r="M265" s="11" t="str">
        <f t="shared" ref="M265:M328" si="34">IF(E260=0,"",F260)</f>
        <v/>
      </c>
      <c r="N265" s="11" t="str">
        <f t="shared" ref="N265:N328" si="35">IF(H260&gt;3.9999,M265,"")</f>
        <v/>
      </c>
      <c r="O265" s="11" t="str">
        <f t="shared" ref="O265:O328" si="36">IF(F260=0,"",LN(F260))</f>
        <v/>
      </c>
      <c r="P265" s="11" t="str">
        <f t="shared" ref="P265:P328" si="37">IF(O265="","",((O265-$Q$2)/$P$2)*-1)</f>
        <v/>
      </c>
      <c r="Q265" s="11" t="str">
        <f t="shared" ref="Q265:Q328" si="38">IF(H260="","",(IF(H260="*","*",((H260-$U$40)/$U$39))))</f>
        <v/>
      </c>
    </row>
    <row r="266" spans="5:17" x14ac:dyDescent="0.25">
      <c r="E266" s="6"/>
      <c r="H266" t="str">
        <f t="shared" si="32"/>
        <v/>
      </c>
      <c r="I266" s="13" t="str">
        <f>(IF(B266=Локализация!$C$42,1,IF(B266=Локализация!$C$41,2,IF(B266=Локализация!$C$40,3,IF(B266=Локализация!$C$39,4,IF(B266=Локализация!$C$38,5,IF(OR(B266=1,B266=2,B266=3,B266=4,B266=5),B266,"")))))))</f>
        <v/>
      </c>
      <c r="J266" s="13" t="str">
        <f>(IF(C266=Локализация!$C$44,5,IF(C266=Локализация!$C$45,4,IF(C266=Локализация!$C$46,3,IF(C266=Локализация!$C$47,2,IF(C266=Локализация!$C$48,1,IF(OR(C266=1,C266=2,C266=3,C266=4,C266=5),C266,"")))))))</f>
        <v/>
      </c>
      <c r="K266" s="13" t="str">
        <f>(IF(D266=Локализация!$C$50,1,IF(D266=Локализация!$C$51,2,IF(D266=Локализация!$C$52,3,IF(D266=Локализация!$C$53,4,IF(D266=Локализация!$C$54,5,IF(OR(D266=1,D266=2,D266=3,D266=4,D266=5),D266,"")))))))</f>
        <v/>
      </c>
      <c r="L266" s="13" t="str">
        <f t="shared" si="33"/>
        <v/>
      </c>
      <c r="M266" s="11" t="str">
        <f t="shared" si="34"/>
        <v/>
      </c>
      <c r="N266" s="11" t="str">
        <f t="shared" si="35"/>
        <v/>
      </c>
      <c r="O266" s="11" t="str">
        <f t="shared" si="36"/>
        <v/>
      </c>
      <c r="P266" s="11" t="str">
        <f t="shared" si="37"/>
        <v/>
      </c>
      <c r="Q266" s="11" t="str">
        <f t="shared" si="38"/>
        <v/>
      </c>
    </row>
    <row r="267" spans="5:17" x14ac:dyDescent="0.25">
      <c r="E267" s="6"/>
      <c r="H267" t="str">
        <f t="shared" si="32"/>
        <v/>
      </c>
      <c r="I267" s="13" t="str">
        <f>(IF(B267=Локализация!$C$42,1,IF(B267=Локализация!$C$41,2,IF(B267=Локализация!$C$40,3,IF(B267=Локализация!$C$39,4,IF(B267=Локализация!$C$38,5,IF(OR(B267=1,B267=2,B267=3,B267=4,B267=5),B267,"")))))))</f>
        <v/>
      </c>
      <c r="J267" s="13" t="str">
        <f>(IF(C267=Локализация!$C$44,5,IF(C267=Локализация!$C$45,4,IF(C267=Локализация!$C$46,3,IF(C267=Локализация!$C$47,2,IF(C267=Локализация!$C$48,1,IF(OR(C267=1,C267=2,C267=3,C267=4,C267=5),C267,"")))))))</f>
        <v/>
      </c>
      <c r="K267" s="13" t="str">
        <f>(IF(D267=Локализация!$C$50,1,IF(D267=Локализация!$C$51,2,IF(D267=Локализация!$C$52,3,IF(D267=Локализация!$C$53,4,IF(D267=Локализация!$C$54,5,IF(OR(D267=1,D267=2,D267=3,D267=4,D267=5),D267,"")))))))</f>
        <v/>
      </c>
      <c r="L267" s="13" t="str">
        <f t="shared" si="33"/>
        <v/>
      </c>
      <c r="M267" s="11" t="str">
        <f t="shared" si="34"/>
        <v/>
      </c>
      <c r="N267" s="11" t="str">
        <f t="shared" si="35"/>
        <v/>
      </c>
      <c r="O267" s="11" t="str">
        <f t="shared" si="36"/>
        <v/>
      </c>
      <c r="P267" s="11" t="str">
        <f t="shared" si="37"/>
        <v/>
      </c>
      <c r="Q267" s="11" t="str">
        <f t="shared" si="38"/>
        <v/>
      </c>
    </row>
    <row r="268" spans="5:17" x14ac:dyDescent="0.25">
      <c r="E268" s="6"/>
      <c r="H268" t="str">
        <f t="shared" si="32"/>
        <v/>
      </c>
      <c r="I268" s="13" t="str">
        <f>(IF(B268=Локализация!$C$42,1,IF(B268=Локализация!$C$41,2,IF(B268=Локализация!$C$40,3,IF(B268=Локализация!$C$39,4,IF(B268=Локализация!$C$38,5,IF(OR(B268=1,B268=2,B268=3,B268=4,B268=5),B268,"")))))))</f>
        <v/>
      </c>
      <c r="J268" s="13" t="str">
        <f>(IF(C268=Локализация!$C$44,5,IF(C268=Локализация!$C$45,4,IF(C268=Локализация!$C$46,3,IF(C268=Локализация!$C$47,2,IF(C268=Локализация!$C$48,1,IF(OR(C268=1,C268=2,C268=3,C268=4,C268=5),C268,"")))))))</f>
        <v/>
      </c>
      <c r="K268" s="13" t="str">
        <f>(IF(D268=Локализация!$C$50,1,IF(D268=Локализация!$C$51,2,IF(D268=Локализация!$C$52,3,IF(D268=Локализация!$C$53,4,IF(D268=Локализация!$C$54,5,IF(OR(D268=1,D268=2,D268=3,D268=4,D268=5),D268,"")))))))</f>
        <v/>
      </c>
      <c r="L268" s="13" t="str">
        <f t="shared" si="33"/>
        <v/>
      </c>
      <c r="M268" s="11" t="str">
        <f t="shared" si="34"/>
        <v/>
      </c>
      <c r="N268" s="11" t="str">
        <f t="shared" si="35"/>
        <v/>
      </c>
      <c r="O268" s="11" t="str">
        <f t="shared" si="36"/>
        <v/>
      </c>
      <c r="P268" s="11" t="str">
        <f t="shared" si="37"/>
        <v/>
      </c>
      <c r="Q268" s="11" t="str">
        <f t="shared" si="38"/>
        <v/>
      </c>
    </row>
    <row r="269" spans="5:17" x14ac:dyDescent="0.25">
      <c r="E269" s="6"/>
      <c r="H269" t="str">
        <f t="shared" si="32"/>
        <v/>
      </c>
      <c r="I269" s="13" t="str">
        <f>(IF(B269=Локализация!$C$42,1,IF(B269=Локализация!$C$41,2,IF(B269=Локализация!$C$40,3,IF(B269=Локализация!$C$39,4,IF(B269=Локализация!$C$38,5,IF(OR(B269=1,B269=2,B269=3,B269=4,B269=5),B269,"")))))))</f>
        <v/>
      </c>
      <c r="J269" s="13" t="str">
        <f>(IF(C269=Локализация!$C$44,5,IF(C269=Локализация!$C$45,4,IF(C269=Локализация!$C$46,3,IF(C269=Локализация!$C$47,2,IF(C269=Локализация!$C$48,1,IF(OR(C269=1,C269=2,C269=3,C269=4,C269=5),C269,"")))))))</f>
        <v/>
      </c>
      <c r="K269" s="13" t="str">
        <f>(IF(D269=Локализация!$C$50,1,IF(D269=Локализация!$C$51,2,IF(D269=Локализация!$C$52,3,IF(D269=Локализация!$C$53,4,IF(D269=Локализация!$C$54,5,IF(OR(D269=1,D269=2,D269=3,D269=4,D269=5),D269,"")))))))</f>
        <v/>
      </c>
      <c r="L269" s="13" t="str">
        <f t="shared" si="33"/>
        <v/>
      </c>
      <c r="M269" s="11" t="str">
        <f t="shared" si="34"/>
        <v/>
      </c>
      <c r="N269" s="11" t="str">
        <f t="shared" si="35"/>
        <v/>
      </c>
      <c r="O269" s="11" t="str">
        <f t="shared" si="36"/>
        <v/>
      </c>
      <c r="P269" s="11" t="str">
        <f t="shared" si="37"/>
        <v/>
      </c>
      <c r="Q269" s="11" t="str">
        <f t="shared" si="38"/>
        <v/>
      </c>
    </row>
    <row r="270" spans="5:17" x14ac:dyDescent="0.25">
      <c r="E270" s="6"/>
      <c r="H270" t="str">
        <f t="shared" si="32"/>
        <v/>
      </c>
      <c r="I270" s="13" t="str">
        <f>(IF(B270=Локализация!$C$42,1,IF(B270=Локализация!$C$41,2,IF(B270=Локализация!$C$40,3,IF(B270=Локализация!$C$39,4,IF(B270=Локализация!$C$38,5,IF(OR(B270=1,B270=2,B270=3,B270=4,B270=5),B270,"")))))))</f>
        <v/>
      </c>
      <c r="J270" s="13" t="str">
        <f>(IF(C270=Локализация!$C$44,5,IF(C270=Локализация!$C$45,4,IF(C270=Локализация!$C$46,3,IF(C270=Локализация!$C$47,2,IF(C270=Локализация!$C$48,1,IF(OR(C270=1,C270=2,C270=3,C270=4,C270=5),C270,"")))))))</f>
        <v/>
      </c>
      <c r="K270" s="13" t="str">
        <f>(IF(D270=Локализация!$C$50,1,IF(D270=Локализация!$C$51,2,IF(D270=Локализация!$C$52,3,IF(D270=Локализация!$C$53,4,IF(D270=Локализация!$C$54,5,IF(OR(D270=1,D270=2,D270=3,D270=4,D270=5),D270,"")))))))</f>
        <v/>
      </c>
      <c r="L270" s="13" t="str">
        <f t="shared" si="33"/>
        <v/>
      </c>
      <c r="M270" s="11" t="str">
        <f t="shared" si="34"/>
        <v/>
      </c>
      <c r="N270" s="11" t="str">
        <f t="shared" si="35"/>
        <v/>
      </c>
      <c r="O270" s="11" t="str">
        <f t="shared" si="36"/>
        <v/>
      </c>
      <c r="P270" s="11" t="str">
        <f t="shared" si="37"/>
        <v/>
      </c>
      <c r="Q270" s="11" t="str">
        <f t="shared" si="38"/>
        <v/>
      </c>
    </row>
    <row r="271" spans="5:17" x14ac:dyDescent="0.25">
      <c r="E271" s="6"/>
      <c r="H271" t="str">
        <f t="shared" si="32"/>
        <v/>
      </c>
      <c r="I271" s="13" t="str">
        <f>(IF(B271=Локализация!$C$42,1,IF(B271=Локализация!$C$41,2,IF(B271=Локализация!$C$40,3,IF(B271=Локализация!$C$39,4,IF(B271=Локализация!$C$38,5,IF(OR(B271=1,B271=2,B271=3,B271=4,B271=5),B271,"")))))))</f>
        <v/>
      </c>
      <c r="J271" s="13" t="str">
        <f>(IF(C271=Локализация!$C$44,5,IF(C271=Локализация!$C$45,4,IF(C271=Локализация!$C$46,3,IF(C271=Локализация!$C$47,2,IF(C271=Локализация!$C$48,1,IF(OR(C271=1,C271=2,C271=3,C271=4,C271=5),C271,"")))))))</f>
        <v/>
      </c>
      <c r="K271" s="13" t="str">
        <f>(IF(D271=Локализация!$C$50,1,IF(D271=Локализация!$C$51,2,IF(D271=Локализация!$C$52,3,IF(D271=Локализация!$C$53,4,IF(D271=Локализация!$C$54,5,IF(OR(D271=1,D271=2,D271=3,D271=4,D271=5),D271,"")))))))</f>
        <v/>
      </c>
      <c r="L271" s="13" t="str">
        <f t="shared" si="33"/>
        <v/>
      </c>
      <c r="M271" s="11" t="str">
        <f t="shared" si="34"/>
        <v/>
      </c>
      <c r="N271" s="11" t="str">
        <f t="shared" si="35"/>
        <v/>
      </c>
      <c r="O271" s="11" t="str">
        <f t="shared" si="36"/>
        <v/>
      </c>
      <c r="P271" s="11" t="str">
        <f t="shared" si="37"/>
        <v/>
      </c>
      <c r="Q271" s="11" t="str">
        <f t="shared" si="38"/>
        <v/>
      </c>
    </row>
    <row r="272" spans="5:17" x14ac:dyDescent="0.25">
      <c r="E272" s="6"/>
      <c r="H272" t="str">
        <f t="shared" si="32"/>
        <v/>
      </c>
      <c r="I272" s="13" t="str">
        <f>(IF(B272=Локализация!$C$42,1,IF(B272=Локализация!$C$41,2,IF(B272=Локализация!$C$40,3,IF(B272=Локализация!$C$39,4,IF(B272=Локализация!$C$38,5,IF(OR(B272=1,B272=2,B272=3,B272=4,B272=5),B272,"")))))))</f>
        <v/>
      </c>
      <c r="J272" s="13" t="str">
        <f>(IF(C272=Локализация!$C$44,5,IF(C272=Локализация!$C$45,4,IF(C272=Локализация!$C$46,3,IF(C272=Локализация!$C$47,2,IF(C272=Локализация!$C$48,1,IF(OR(C272=1,C272=2,C272=3,C272=4,C272=5),C272,"")))))))</f>
        <v/>
      </c>
      <c r="K272" s="13" t="str">
        <f>(IF(D272=Локализация!$C$50,1,IF(D272=Локализация!$C$51,2,IF(D272=Локализация!$C$52,3,IF(D272=Локализация!$C$53,4,IF(D272=Локализация!$C$54,5,IF(OR(D272=1,D272=2,D272=3,D272=4,D272=5),D272,"")))))))</f>
        <v/>
      </c>
      <c r="L272" s="13" t="str">
        <f t="shared" si="33"/>
        <v/>
      </c>
      <c r="M272" s="11" t="str">
        <f t="shared" si="34"/>
        <v/>
      </c>
      <c r="N272" s="11" t="str">
        <f t="shared" si="35"/>
        <v/>
      </c>
      <c r="O272" s="11" t="str">
        <f t="shared" si="36"/>
        <v/>
      </c>
      <c r="P272" s="11" t="str">
        <f t="shared" si="37"/>
        <v/>
      </c>
      <c r="Q272" s="11" t="str">
        <f t="shared" si="38"/>
        <v/>
      </c>
    </row>
    <row r="273" spans="5:17" x14ac:dyDescent="0.25">
      <c r="E273" s="6"/>
      <c r="H273" t="str">
        <f t="shared" si="32"/>
        <v/>
      </c>
      <c r="I273" s="13" t="str">
        <f>(IF(B273=Локализация!$C$42,1,IF(B273=Локализация!$C$41,2,IF(B273=Локализация!$C$40,3,IF(B273=Локализация!$C$39,4,IF(B273=Локализация!$C$38,5,IF(OR(B273=1,B273=2,B273=3,B273=4,B273=5),B273,"")))))))</f>
        <v/>
      </c>
      <c r="J273" s="13" t="str">
        <f>(IF(C273=Локализация!$C$44,5,IF(C273=Локализация!$C$45,4,IF(C273=Локализация!$C$46,3,IF(C273=Локализация!$C$47,2,IF(C273=Локализация!$C$48,1,IF(OR(C273=1,C273=2,C273=3,C273=4,C273=5),C273,"")))))))</f>
        <v/>
      </c>
      <c r="K273" s="13" t="str">
        <f>(IF(D273=Локализация!$C$50,1,IF(D273=Локализация!$C$51,2,IF(D273=Локализация!$C$52,3,IF(D273=Локализация!$C$53,4,IF(D273=Локализация!$C$54,5,IF(OR(D273=1,D273=2,D273=3,D273=4,D273=5),D273,"")))))))</f>
        <v/>
      </c>
      <c r="L273" s="13" t="str">
        <f t="shared" si="33"/>
        <v/>
      </c>
      <c r="M273" s="11" t="str">
        <f t="shared" si="34"/>
        <v/>
      </c>
      <c r="N273" s="11" t="str">
        <f t="shared" si="35"/>
        <v/>
      </c>
      <c r="O273" s="11" t="str">
        <f t="shared" si="36"/>
        <v/>
      </c>
      <c r="P273" s="11" t="str">
        <f t="shared" si="37"/>
        <v/>
      </c>
      <c r="Q273" s="11" t="str">
        <f t="shared" si="38"/>
        <v/>
      </c>
    </row>
    <row r="274" spans="5:17" x14ac:dyDescent="0.25">
      <c r="E274" s="6"/>
      <c r="H274" t="str">
        <f t="shared" si="32"/>
        <v/>
      </c>
      <c r="I274" s="13" t="str">
        <f>(IF(B274=Локализация!$C$42,1,IF(B274=Локализация!$C$41,2,IF(B274=Локализация!$C$40,3,IF(B274=Локализация!$C$39,4,IF(B274=Локализация!$C$38,5,IF(OR(B274=1,B274=2,B274=3,B274=4,B274=5),B274,"")))))))</f>
        <v/>
      </c>
      <c r="J274" s="13" t="str">
        <f>(IF(C274=Локализация!$C$44,5,IF(C274=Локализация!$C$45,4,IF(C274=Локализация!$C$46,3,IF(C274=Локализация!$C$47,2,IF(C274=Локализация!$C$48,1,IF(OR(C274=1,C274=2,C274=3,C274=4,C274=5),C274,"")))))))</f>
        <v/>
      </c>
      <c r="K274" s="13" t="str">
        <f>(IF(D274=Локализация!$C$50,1,IF(D274=Локализация!$C$51,2,IF(D274=Локализация!$C$52,3,IF(D274=Локализация!$C$53,4,IF(D274=Локализация!$C$54,5,IF(OR(D274=1,D274=2,D274=3,D274=4,D274=5),D274,"")))))))</f>
        <v/>
      </c>
      <c r="L274" s="13" t="str">
        <f t="shared" si="33"/>
        <v/>
      </c>
      <c r="M274" s="11" t="str">
        <f t="shared" si="34"/>
        <v/>
      </c>
      <c r="N274" s="11" t="str">
        <f t="shared" si="35"/>
        <v/>
      </c>
      <c r="O274" s="11" t="str">
        <f t="shared" si="36"/>
        <v/>
      </c>
      <c r="P274" s="11" t="str">
        <f t="shared" si="37"/>
        <v/>
      </c>
      <c r="Q274" s="11" t="str">
        <f t="shared" si="38"/>
        <v/>
      </c>
    </row>
    <row r="275" spans="5:17" x14ac:dyDescent="0.25">
      <c r="E275" s="6"/>
      <c r="H275" t="str">
        <f t="shared" si="32"/>
        <v/>
      </c>
      <c r="I275" s="13" t="str">
        <f>(IF(B275=Локализация!$C$42,1,IF(B275=Локализация!$C$41,2,IF(B275=Локализация!$C$40,3,IF(B275=Локализация!$C$39,4,IF(B275=Локализация!$C$38,5,IF(OR(B275=1,B275=2,B275=3,B275=4,B275=5),B275,"")))))))</f>
        <v/>
      </c>
      <c r="J275" s="13" t="str">
        <f>(IF(C275=Локализация!$C$44,5,IF(C275=Локализация!$C$45,4,IF(C275=Локализация!$C$46,3,IF(C275=Локализация!$C$47,2,IF(C275=Локализация!$C$48,1,IF(OR(C275=1,C275=2,C275=3,C275=4,C275=5),C275,"")))))))</f>
        <v/>
      </c>
      <c r="K275" s="13" t="str">
        <f>(IF(D275=Локализация!$C$50,1,IF(D275=Локализация!$C$51,2,IF(D275=Локализация!$C$52,3,IF(D275=Локализация!$C$53,4,IF(D275=Локализация!$C$54,5,IF(OR(D275=1,D275=2,D275=3,D275=4,D275=5),D275,"")))))))</f>
        <v/>
      </c>
      <c r="L275" s="13" t="str">
        <f t="shared" si="33"/>
        <v/>
      </c>
      <c r="M275" s="11" t="str">
        <f t="shared" si="34"/>
        <v/>
      </c>
      <c r="N275" s="11" t="str">
        <f t="shared" si="35"/>
        <v/>
      </c>
      <c r="O275" s="11" t="str">
        <f t="shared" si="36"/>
        <v/>
      </c>
      <c r="P275" s="11" t="str">
        <f t="shared" si="37"/>
        <v/>
      </c>
      <c r="Q275" s="11" t="str">
        <f t="shared" si="38"/>
        <v/>
      </c>
    </row>
    <row r="276" spans="5:17" x14ac:dyDescent="0.25">
      <c r="E276" s="6"/>
      <c r="H276" t="str">
        <f t="shared" si="32"/>
        <v/>
      </c>
      <c r="I276" s="13" t="str">
        <f>(IF(B276=Локализация!$C$42,1,IF(B276=Локализация!$C$41,2,IF(B276=Локализация!$C$40,3,IF(B276=Локализация!$C$39,4,IF(B276=Локализация!$C$38,5,IF(OR(B276=1,B276=2,B276=3,B276=4,B276=5),B276,"")))))))</f>
        <v/>
      </c>
      <c r="J276" s="13" t="str">
        <f>(IF(C276=Локализация!$C$44,5,IF(C276=Локализация!$C$45,4,IF(C276=Локализация!$C$46,3,IF(C276=Локализация!$C$47,2,IF(C276=Локализация!$C$48,1,IF(OR(C276=1,C276=2,C276=3,C276=4,C276=5),C276,"")))))))</f>
        <v/>
      </c>
      <c r="K276" s="13" t="str">
        <f>(IF(D276=Локализация!$C$50,1,IF(D276=Локализация!$C$51,2,IF(D276=Локализация!$C$52,3,IF(D276=Локализация!$C$53,4,IF(D276=Локализация!$C$54,5,IF(OR(D276=1,D276=2,D276=3,D276=4,D276=5),D276,"")))))))</f>
        <v/>
      </c>
      <c r="L276" s="13" t="str">
        <f t="shared" si="33"/>
        <v/>
      </c>
      <c r="M276" s="11" t="str">
        <f t="shared" si="34"/>
        <v/>
      </c>
      <c r="N276" s="11" t="str">
        <f t="shared" si="35"/>
        <v/>
      </c>
      <c r="O276" s="11" t="str">
        <f t="shared" si="36"/>
        <v/>
      </c>
      <c r="P276" s="11" t="str">
        <f t="shared" si="37"/>
        <v/>
      </c>
      <c r="Q276" s="11" t="str">
        <f t="shared" si="38"/>
        <v/>
      </c>
    </row>
    <row r="277" spans="5:17" x14ac:dyDescent="0.25">
      <c r="E277" s="6"/>
      <c r="H277" t="str">
        <f t="shared" si="32"/>
        <v/>
      </c>
      <c r="I277" s="13" t="str">
        <f>(IF(B277=Локализация!$C$42,1,IF(B277=Локализация!$C$41,2,IF(B277=Локализация!$C$40,3,IF(B277=Локализация!$C$39,4,IF(B277=Локализация!$C$38,5,IF(OR(B277=1,B277=2,B277=3,B277=4,B277=5),B277,"")))))))</f>
        <v/>
      </c>
      <c r="J277" s="13" t="str">
        <f>(IF(C277=Локализация!$C$44,5,IF(C277=Локализация!$C$45,4,IF(C277=Локализация!$C$46,3,IF(C277=Локализация!$C$47,2,IF(C277=Локализация!$C$48,1,IF(OR(C277=1,C277=2,C277=3,C277=4,C277=5),C277,"")))))))</f>
        <v/>
      </c>
      <c r="K277" s="13" t="str">
        <f>(IF(D277=Локализация!$C$50,1,IF(D277=Локализация!$C$51,2,IF(D277=Локализация!$C$52,3,IF(D277=Локализация!$C$53,4,IF(D277=Локализация!$C$54,5,IF(OR(D277=1,D277=2,D277=3,D277=4,D277=5),D277,"")))))))</f>
        <v/>
      </c>
      <c r="L277" s="13" t="str">
        <f t="shared" si="33"/>
        <v/>
      </c>
      <c r="M277" s="11" t="str">
        <f t="shared" si="34"/>
        <v/>
      </c>
      <c r="N277" s="11" t="str">
        <f t="shared" si="35"/>
        <v/>
      </c>
      <c r="O277" s="11" t="str">
        <f t="shared" si="36"/>
        <v/>
      </c>
      <c r="P277" s="11" t="str">
        <f t="shared" si="37"/>
        <v/>
      </c>
      <c r="Q277" s="11" t="str">
        <f t="shared" si="38"/>
        <v/>
      </c>
    </row>
    <row r="278" spans="5:17" x14ac:dyDescent="0.25">
      <c r="E278" s="6"/>
      <c r="H278" t="str">
        <f t="shared" si="32"/>
        <v/>
      </c>
      <c r="I278" s="13" t="str">
        <f>(IF(B278=Локализация!$C$42,1,IF(B278=Локализация!$C$41,2,IF(B278=Локализация!$C$40,3,IF(B278=Локализация!$C$39,4,IF(B278=Локализация!$C$38,5,IF(OR(B278=1,B278=2,B278=3,B278=4,B278=5),B278,"")))))))</f>
        <v/>
      </c>
      <c r="J278" s="13" t="str">
        <f>(IF(C278=Локализация!$C$44,5,IF(C278=Локализация!$C$45,4,IF(C278=Локализация!$C$46,3,IF(C278=Локализация!$C$47,2,IF(C278=Локализация!$C$48,1,IF(OR(C278=1,C278=2,C278=3,C278=4,C278=5),C278,"")))))))</f>
        <v/>
      </c>
      <c r="K278" s="13" t="str">
        <f>(IF(D278=Локализация!$C$50,1,IF(D278=Локализация!$C$51,2,IF(D278=Локализация!$C$52,3,IF(D278=Локализация!$C$53,4,IF(D278=Локализация!$C$54,5,IF(OR(D278=1,D278=2,D278=3,D278=4,D278=5),D278,"")))))))</f>
        <v/>
      </c>
      <c r="L278" s="13" t="str">
        <f t="shared" si="33"/>
        <v/>
      </c>
      <c r="M278" s="11" t="str">
        <f t="shared" si="34"/>
        <v/>
      </c>
      <c r="N278" s="11" t="str">
        <f t="shared" si="35"/>
        <v/>
      </c>
      <c r="O278" s="11" t="str">
        <f t="shared" si="36"/>
        <v/>
      </c>
      <c r="P278" s="11" t="str">
        <f t="shared" si="37"/>
        <v/>
      </c>
      <c r="Q278" s="11" t="str">
        <f t="shared" si="38"/>
        <v/>
      </c>
    </row>
    <row r="279" spans="5:17" x14ac:dyDescent="0.25">
      <c r="E279" s="6"/>
      <c r="H279" t="str">
        <f t="shared" si="32"/>
        <v/>
      </c>
      <c r="I279" s="13" t="str">
        <f>(IF(B279=Локализация!$C$42,1,IF(B279=Локализация!$C$41,2,IF(B279=Локализация!$C$40,3,IF(B279=Локализация!$C$39,4,IF(B279=Локализация!$C$38,5,IF(OR(B279=1,B279=2,B279=3,B279=4,B279=5),B279,"")))))))</f>
        <v/>
      </c>
      <c r="J279" s="13" t="str">
        <f>(IF(C279=Локализация!$C$44,5,IF(C279=Локализация!$C$45,4,IF(C279=Локализация!$C$46,3,IF(C279=Локализация!$C$47,2,IF(C279=Локализация!$C$48,1,IF(OR(C279=1,C279=2,C279=3,C279=4,C279=5),C279,"")))))))</f>
        <v/>
      </c>
      <c r="K279" s="13" t="str">
        <f>(IF(D279=Локализация!$C$50,1,IF(D279=Локализация!$C$51,2,IF(D279=Локализация!$C$52,3,IF(D279=Локализация!$C$53,4,IF(D279=Локализация!$C$54,5,IF(OR(D279=1,D279=2,D279=3,D279=4,D279=5),D279,"")))))))</f>
        <v/>
      </c>
      <c r="L279" s="13" t="str">
        <f t="shared" si="33"/>
        <v/>
      </c>
      <c r="M279" s="11" t="str">
        <f t="shared" si="34"/>
        <v/>
      </c>
      <c r="N279" s="11" t="str">
        <f t="shared" si="35"/>
        <v/>
      </c>
      <c r="O279" s="11" t="str">
        <f t="shared" si="36"/>
        <v/>
      </c>
      <c r="P279" s="11" t="str">
        <f t="shared" si="37"/>
        <v/>
      </c>
      <c r="Q279" s="11" t="str">
        <f t="shared" si="38"/>
        <v/>
      </c>
    </row>
    <row r="280" spans="5:17" x14ac:dyDescent="0.25">
      <c r="E280" s="6"/>
      <c r="H280" t="str">
        <f t="shared" si="32"/>
        <v/>
      </c>
      <c r="I280" s="13" t="str">
        <f>(IF(B280=Локализация!$C$42,1,IF(B280=Локализация!$C$41,2,IF(B280=Локализация!$C$40,3,IF(B280=Локализация!$C$39,4,IF(B280=Локализация!$C$38,5,IF(OR(B280=1,B280=2,B280=3,B280=4,B280=5),B280,"")))))))</f>
        <v/>
      </c>
      <c r="J280" s="13" t="str">
        <f>(IF(C280=Локализация!$C$44,5,IF(C280=Локализация!$C$45,4,IF(C280=Локализация!$C$46,3,IF(C280=Локализация!$C$47,2,IF(C280=Локализация!$C$48,1,IF(OR(C280=1,C280=2,C280=3,C280=4,C280=5),C280,"")))))))</f>
        <v/>
      </c>
      <c r="K280" s="13" t="str">
        <f>(IF(D280=Локализация!$C$50,1,IF(D280=Локализация!$C$51,2,IF(D280=Локализация!$C$52,3,IF(D280=Локализация!$C$53,4,IF(D280=Локализация!$C$54,5,IF(OR(D280=1,D280=2,D280=3,D280=4,D280=5),D280,"")))))))</f>
        <v/>
      </c>
      <c r="L280" s="13" t="str">
        <f t="shared" si="33"/>
        <v/>
      </c>
      <c r="M280" s="11" t="str">
        <f t="shared" si="34"/>
        <v/>
      </c>
      <c r="N280" s="11" t="str">
        <f t="shared" si="35"/>
        <v/>
      </c>
      <c r="O280" s="11" t="str">
        <f t="shared" si="36"/>
        <v/>
      </c>
      <c r="P280" s="11" t="str">
        <f t="shared" si="37"/>
        <v/>
      </c>
      <c r="Q280" s="11" t="str">
        <f t="shared" si="38"/>
        <v/>
      </c>
    </row>
    <row r="281" spans="5:17" x14ac:dyDescent="0.25">
      <c r="E281" s="6"/>
      <c r="H281" t="str">
        <f t="shared" si="32"/>
        <v/>
      </c>
      <c r="I281" s="13" t="str">
        <f>(IF(B281=Локализация!$C$42,1,IF(B281=Локализация!$C$41,2,IF(B281=Локализация!$C$40,3,IF(B281=Локализация!$C$39,4,IF(B281=Локализация!$C$38,5,IF(OR(B281=1,B281=2,B281=3,B281=4,B281=5),B281,"")))))))</f>
        <v/>
      </c>
      <c r="J281" s="13" t="str">
        <f>(IF(C281=Локализация!$C$44,5,IF(C281=Локализация!$C$45,4,IF(C281=Локализация!$C$46,3,IF(C281=Локализация!$C$47,2,IF(C281=Локализация!$C$48,1,IF(OR(C281=1,C281=2,C281=3,C281=4,C281=5),C281,"")))))))</f>
        <v/>
      </c>
      <c r="K281" s="13" t="str">
        <f>(IF(D281=Локализация!$C$50,1,IF(D281=Локализация!$C$51,2,IF(D281=Локализация!$C$52,3,IF(D281=Локализация!$C$53,4,IF(D281=Локализация!$C$54,5,IF(OR(D281=1,D281=2,D281=3,D281=4,D281=5),D281,"")))))))</f>
        <v/>
      </c>
      <c r="L281" s="13" t="str">
        <f t="shared" si="33"/>
        <v/>
      </c>
      <c r="M281" s="11" t="str">
        <f t="shared" si="34"/>
        <v/>
      </c>
      <c r="N281" s="11" t="str">
        <f t="shared" si="35"/>
        <v/>
      </c>
      <c r="O281" s="11" t="str">
        <f t="shared" si="36"/>
        <v/>
      </c>
      <c r="P281" s="11" t="str">
        <f t="shared" si="37"/>
        <v/>
      </c>
      <c r="Q281" s="11" t="str">
        <f t="shared" si="38"/>
        <v/>
      </c>
    </row>
    <row r="282" spans="5:17" x14ac:dyDescent="0.25">
      <c r="E282" s="6"/>
      <c r="H282" t="str">
        <f t="shared" si="32"/>
        <v/>
      </c>
      <c r="I282" s="13" t="str">
        <f>(IF(B282=Локализация!$C$42,1,IF(B282=Локализация!$C$41,2,IF(B282=Локализация!$C$40,3,IF(B282=Локализация!$C$39,4,IF(B282=Локализация!$C$38,5,IF(OR(B282=1,B282=2,B282=3,B282=4,B282=5),B282,"")))))))</f>
        <v/>
      </c>
      <c r="J282" s="13" t="str">
        <f>(IF(C282=Локализация!$C$44,5,IF(C282=Локализация!$C$45,4,IF(C282=Локализация!$C$46,3,IF(C282=Локализация!$C$47,2,IF(C282=Локализация!$C$48,1,IF(OR(C282=1,C282=2,C282=3,C282=4,C282=5),C282,"")))))))</f>
        <v/>
      </c>
      <c r="K282" s="13" t="str">
        <f>(IF(D282=Локализация!$C$50,1,IF(D282=Локализация!$C$51,2,IF(D282=Локализация!$C$52,3,IF(D282=Локализация!$C$53,4,IF(D282=Локализация!$C$54,5,IF(OR(D282=1,D282=2,D282=3,D282=4,D282=5),D282,"")))))))</f>
        <v/>
      </c>
      <c r="L282" s="13" t="str">
        <f t="shared" si="33"/>
        <v/>
      </c>
      <c r="M282" s="11" t="str">
        <f t="shared" si="34"/>
        <v/>
      </c>
      <c r="N282" s="11" t="str">
        <f t="shared" si="35"/>
        <v/>
      </c>
      <c r="O282" s="11" t="str">
        <f t="shared" si="36"/>
        <v/>
      </c>
      <c r="P282" s="11" t="str">
        <f t="shared" si="37"/>
        <v/>
      </c>
      <c r="Q282" s="11" t="str">
        <f t="shared" si="38"/>
        <v/>
      </c>
    </row>
    <row r="283" spans="5:17" x14ac:dyDescent="0.25">
      <c r="E283" s="6"/>
      <c r="H283" t="str">
        <f t="shared" si="32"/>
        <v/>
      </c>
      <c r="I283" s="13" t="str">
        <f>(IF(B283=Локализация!$C$42,1,IF(B283=Локализация!$C$41,2,IF(B283=Локализация!$C$40,3,IF(B283=Локализация!$C$39,4,IF(B283=Локализация!$C$38,5,IF(OR(B283=1,B283=2,B283=3,B283=4,B283=5),B283,"")))))))</f>
        <v/>
      </c>
      <c r="J283" s="13" t="str">
        <f>(IF(C283=Локализация!$C$44,5,IF(C283=Локализация!$C$45,4,IF(C283=Локализация!$C$46,3,IF(C283=Локализация!$C$47,2,IF(C283=Локализация!$C$48,1,IF(OR(C283=1,C283=2,C283=3,C283=4,C283=5),C283,"")))))))</f>
        <v/>
      </c>
      <c r="K283" s="13" t="str">
        <f>(IF(D283=Локализация!$C$50,1,IF(D283=Локализация!$C$51,2,IF(D283=Локализация!$C$52,3,IF(D283=Локализация!$C$53,4,IF(D283=Локализация!$C$54,5,IF(OR(D283=1,D283=2,D283=3,D283=4,D283=5),D283,"")))))))</f>
        <v/>
      </c>
      <c r="L283" s="13" t="str">
        <f t="shared" si="33"/>
        <v/>
      </c>
      <c r="M283" s="11" t="str">
        <f t="shared" si="34"/>
        <v/>
      </c>
      <c r="N283" s="11" t="str">
        <f t="shared" si="35"/>
        <v/>
      </c>
      <c r="O283" s="11" t="str">
        <f t="shared" si="36"/>
        <v/>
      </c>
      <c r="P283" s="11" t="str">
        <f t="shared" si="37"/>
        <v/>
      </c>
      <c r="Q283" s="11" t="str">
        <f t="shared" si="38"/>
        <v/>
      </c>
    </row>
    <row r="284" spans="5:17" x14ac:dyDescent="0.25">
      <c r="E284" s="6"/>
      <c r="H284" t="str">
        <f t="shared" si="32"/>
        <v/>
      </c>
      <c r="I284" s="13" t="str">
        <f>(IF(B284=Локализация!$C$42,1,IF(B284=Локализация!$C$41,2,IF(B284=Локализация!$C$40,3,IF(B284=Локализация!$C$39,4,IF(B284=Локализация!$C$38,5,IF(OR(B284=1,B284=2,B284=3,B284=4,B284=5),B284,"")))))))</f>
        <v/>
      </c>
      <c r="J284" s="13" t="str">
        <f>(IF(C284=Локализация!$C$44,5,IF(C284=Локализация!$C$45,4,IF(C284=Локализация!$C$46,3,IF(C284=Локализация!$C$47,2,IF(C284=Локализация!$C$48,1,IF(OR(C284=1,C284=2,C284=3,C284=4,C284=5),C284,"")))))))</f>
        <v/>
      </c>
      <c r="K284" s="13" t="str">
        <f>(IF(D284=Локализация!$C$50,1,IF(D284=Локализация!$C$51,2,IF(D284=Локализация!$C$52,3,IF(D284=Локализация!$C$53,4,IF(D284=Локализация!$C$54,5,IF(OR(D284=1,D284=2,D284=3,D284=4,D284=5),D284,"")))))))</f>
        <v/>
      </c>
      <c r="L284" s="13" t="str">
        <f t="shared" si="33"/>
        <v/>
      </c>
      <c r="M284" s="11" t="str">
        <f t="shared" si="34"/>
        <v/>
      </c>
      <c r="N284" s="11" t="str">
        <f t="shared" si="35"/>
        <v/>
      </c>
      <c r="O284" s="11" t="str">
        <f t="shared" si="36"/>
        <v/>
      </c>
      <c r="P284" s="11" t="str">
        <f t="shared" si="37"/>
        <v/>
      </c>
      <c r="Q284" s="11" t="str">
        <f t="shared" si="38"/>
        <v/>
      </c>
    </row>
    <row r="285" spans="5:17" x14ac:dyDescent="0.25">
      <c r="E285" s="6"/>
      <c r="H285" t="str">
        <f t="shared" si="32"/>
        <v/>
      </c>
      <c r="I285" s="13" t="str">
        <f>(IF(B285=Локализация!$C$42,1,IF(B285=Локализация!$C$41,2,IF(B285=Локализация!$C$40,3,IF(B285=Локализация!$C$39,4,IF(B285=Локализация!$C$38,5,IF(OR(B285=1,B285=2,B285=3,B285=4,B285=5),B285,"")))))))</f>
        <v/>
      </c>
      <c r="J285" s="13" t="str">
        <f>(IF(C285=Локализация!$C$44,5,IF(C285=Локализация!$C$45,4,IF(C285=Локализация!$C$46,3,IF(C285=Локализация!$C$47,2,IF(C285=Локализация!$C$48,1,IF(OR(C285=1,C285=2,C285=3,C285=4,C285=5),C285,"")))))))</f>
        <v/>
      </c>
      <c r="K285" s="13" t="str">
        <f>(IF(D285=Локализация!$C$50,1,IF(D285=Локализация!$C$51,2,IF(D285=Локализация!$C$52,3,IF(D285=Локализация!$C$53,4,IF(D285=Локализация!$C$54,5,IF(OR(D285=1,D285=2,D285=3,D285=4,D285=5),D285,"")))))))</f>
        <v/>
      </c>
      <c r="L285" s="13" t="str">
        <f t="shared" si="33"/>
        <v/>
      </c>
      <c r="M285" s="11" t="str">
        <f t="shared" si="34"/>
        <v/>
      </c>
      <c r="N285" s="11" t="str">
        <f t="shared" si="35"/>
        <v/>
      </c>
      <c r="O285" s="11" t="str">
        <f t="shared" si="36"/>
        <v/>
      </c>
      <c r="P285" s="11" t="str">
        <f t="shared" si="37"/>
        <v/>
      </c>
      <c r="Q285" s="11" t="str">
        <f t="shared" si="38"/>
        <v/>
      </c>
    </row>
    <row r="286" spans="5:17" x14ac:dyDescent="0.25">
      <c r="E286" s="6"/>
      <c r="H286" t="str">
        <f t="shared" si="32"/>
        <v/>
      </c>
      <c r="I286" s="13" t="str">
        <f>(IF(B286=Локализация!$C$42,1,IF(B286=Локализация!$C$41,2,IF(B286=Локализация!$C$40,3,IF(B286=Локализация!$C$39,4,IF(B286=Локализация!$C$38,5,IF(OR(B286=1,B286=2,B286=3,B286=4,B286=5),B286,"")))))))</f>
        <v/>
      </c>
      <c r="J286" s="13" t="str">
        <f>(IF(C286=Локализация!$C$44,5,IF(C286=Локализация!$C$45,4,IF(C286=Локализация!$C$46,3,IF(C286=Локализация!$C$47,2,IF(C286=Локализация!$C$48,1,IF(OR(C286=1,C286=2,C286=3,C286=4,C286=5),C286,"")))))))</f>
        <v/>
      </c>
      <c r="K286" s="13" t="str">
        <f>(IF(D286=Локализация!$C$50,1,IF(D286=Локализация!$C$51,2,IF(D286=Локализация!$C$52,3,IF(D286=Локализация!$C$53,4,IF(D286=Локализация!$C$54,5,IF(OR(D286=1,D286=2,D286=3,D286=4,D286=5),D286,"")))))))</f>
        <v/>
      </c>
      <c r="L286" s="13" t="str">
        <f t="shared" si="33"/>
        <v/>
      </c>
      <c r="M286" s="11" t="str">
        <f t="shared" si="34"/>
        <v/>
      </c>
      <c r="N286" s="11" t="str">
        <f t="shared" si="35"/>
        <v/>
      </c>
      <c r="O286" s="11" t="str">
        <f t="shared" si="36"/>
        <v/>
      </c>
      <c r="P286" s="11" t="str">
        <f t="shared" si="37"/>
        <v/>
      </c>
      <c r="Q286" s="11" t="str">
        <f t="shared" si="38"/>
        <v/>
      </c>
    </row>
    <row r="287" spans="5:17" x14ac:dyDescent="0.25">
      <c r="E287" s="6"/>
      <c r="H287" t="str">
        <f t="shared" si="32"/>
        <v/>
      </c>
      <c r="I287" s="13" t="str">
        <f>(IF(B287=Локализация!$C$42,1,IF(B287=Локализация!$C$41,2,IF(B287=Локализация!$C$40,3,IF(B287=Локализация!$C$39,4,IF(B287=Локализация!$C$38,5,IF(OR(B287=1,B287=2,B287=3,B287=4,B287=5),B287,"")))))))</f>
        <v/>
      </c>
      <c r="J287" s="13" t="str">
        <f>(IF(C287=Локализация!$C$44,5,IF(C287=Локализация!$C$45,4,IF(C287=Локализация!$C$46,3,IF(C287=Локализация!$C$47,2,IF(C287=Локализация!$C$48,1,IF(OR(C287=1,C287=2,C287=3,C287=4,C287=5),C287,"")))))))</f>
        <v/>
      </c>
      <c r="K287" s="13" t="str">
        <f>(IF(D287=Локализация!$C$50,1,IF(D287=Локализация!$C$51,2,IF(D287=Локализация!$C$52,3,IF(D287=Локализация!$C$53,4,IF(D287=Локализация!$C$54,5,IF(OR(D287=1,D287=2,D287=3,D287=4,D287=5),D287,"")))))))</f>
        <v/>
      </c>
      <c r="L287" s="13" t="str">
        <f t="shared" si="33"/>
        <v/>
      </c>
      <c r="M287" s="11" t="str">
        <f t="shared" si="34"/>
        <v/>
      </c>
      <c r="N287" s="11" t="str">
        <f t="shared" si="35"/>
        <v/>
      </c>
      <c r="O287" s="11" t="str">
        <f t="shared" si="36"/>
        <v/>
      </c>
      <c r="P287" s="11" t="str">
        <f t="shared" si="37"/>
        <v/>
      </c>
      <c r="Q287" s="11" t="str">
        <f t="shared" si="38"/>
        <v/>
      </c>
    </row>
    <row r="288" spans="5:17" x14ac:dyDescent="0.25">
      <c r="E288" s="6"/>
      <c r="H288" t="str">
        <f t="shared" si="32"/>
        <v/>
      </c>
      <c r="I288" s="13" t="str">
        <f>(IF(B288=Локализация!$C$42,1,IF(B288=Локализация!$C$41,2,IF(B288=Локализация!$C$40,3,IF(B288=Локализация!$C$39,4,IF(B288=Локализация!$C$38,5,IF(OR(B288=1,B288=2,B288=3,B288=4,B288=5),B288,"")))))))</f>
        <v/>
      </c>
      <c r="J288" s="13" t="str">
        <f>(IF(C288=Локализация!$C$44,5,IF(C288=Локализация!$C$45,4,IF(C288=Локализация!$C$46,3,IF(C288=Локализация!$C$47,2,IF(C288=Локализация!$C$48,1,IF(OR(C288=1,C288=2,C288=3,C288=4,C288=5),C288,"")))))))</f>
        <v/>
      </c>
      <c r="K288" s="13" t="str">
        <f>(IF(D288=Локализация!$C$50,1,IF(D288=Локализация!$C$51,2,IF(D288=Локализация!$C$52,3,IF(D288=Локализация!$C$53,4,IF(D288=Локализация!$C$54,5,IF(OR(D288=1,D288=2,D288=3,D288=4,D288=5),D288,"")))))))</f>
        <v/>
      </c>
      <c r="L288" s="13" t="str">
        <f t="shared" si="33"/>
        <v/>
      </c>
      <c r="M288" s="11" t="str">
        <f t="shared" si="34"/>
        <v/>
      </c>
      <c r="N288" s="11" t="str">
        <f t="shared" si="35"/>
        <v/>
      </c>
      <c r="O288" s="11" t="str">
        <f t="shared" si="36"/>
        <v/>
      </c>
      <c r="P288" s="11" t="str">
        <f t="shared" si="37"/>
        <v/>
      </c>
      <c r="Q288" s="11" t="str">
        <f t="shared" si="38"/>
        <v/>
      </c>
    </row>
    <row r="289" spans="5:17" x14ac:dyDescent="0.25">
      <c r="E289" s="6"/>
      <c r="H289" t="str">
        <f t="shared" si="32"/>
        <v/>
      </c>
      <c r="I289" s="13" t="str">
        <f>(IF(B289=Локализация!$C$42,1,IF(B289=Локализация!$C$41,2,IF(B289=Локализация!$C$40,3,IF(B289=Локализация!$C$39,4,IF(B289=Локализация!$C$38,5,IF(OR(B289=1,B289=2,B289=3,B289=4,B289=5),B289,"")))))))</f>
        <v/>
      </c>
      <c r="J289" s="13" t="str">
        <f>(IF(C289=Локализация!$C$44,5,IF(C289=Локализация!$C$45,4,IF(C289=Локализация!$C$46,3,IF(C289=Локализация!$C$47,2,IF(C289=Локализация!$C$48,1,IF(OR(C289=1,C289=2,C289=3,C289=4,C289=5),C289,"")))))))</f>
        <v/>
      </c>
      <c r="K289" s="13" t="str">
        <f>(IF(D289=Локализация!$C$50,1,IF(D289=Локализация!$C$51,2,IF(D289=Локализация!$C$52,3,IF(D289=Локализация!$C$53,4,IF(D289=Локализация!$C$54,5,IF(OR(D289=1,D289=2,D289=3,D289=4,D289=5),D289,"")))))))</f>
        <v/>
      </c>
      <c r="L289" s="13" t="str">
        <f t="shared" si="33"/>
        <v/>
      </c>
      <c r="M289" s="11" t="str">
        <f t="shared" si="34"/>
        <v/>
      </c>
      <c r="N289" s="11" t="str">
        <f t="shared" si="35"/>
        <v/>
      </c>
      <c r="O289" s="11" t="str">
        <f t="shared" si="36"/>
        <v/>
      </c>
      <c r="P289" s="11" t="str">
        <f t="shared" si="37"/>
        <v/>
      </c>
      <c r="Q289" s="11" t="str">
        <f t="shared" si="38"/>
        <v/>
      </c>
    </row>
    <row r="290" spans="5:17" x14ac:dyDescent="0.25">
      <c r="E290" s="6"/>
      <c r="H290" t="str">
        <f t="shared" si="32"/>
        <v/>
      </c>
      <c r="I290" s="13" t="str">
        <f>(IF(B290=Локализация!$C$42,1,IF(B290=Локализация!$C$41,2,IF(B290=Локализация!$C$40,3,IF(B290=Локализация!$C$39,4,IF(B290=Локализация!$C$38,5,IF(OR(B290=1,B290=2,B290=3,B290=4,B290=5),B290,"")))))))</f>
        <v/>
      </c>
      <c r="J290" s="13" t="str">
        <f>(IF(C290=Локализация!$C$44,5,IF(C290=Локализация!$C$45,4,IF(C290=Локализация!$C$46,3,IF(C290=Локализация!$C$47,2,IF(C290=Локализация!$C$48,1,IF(OR(C290=1,C290=2,C290=3,C290=4,C290=5),C290,"")))))))</f>
        <v/>
      </c>
      <c r="K290" s="13" t="str">
        <f>(IF(D290=Локализация!$C$50,1,IF(D290=Локализация!$C$51,2,IF(D290=Локализация!$C$52,3,IF(D290=Локализация!$C$53,4,IF(D290=Локализация!$C$54,5,IF(OR(D290=1,D290=2,D290=3,D290=4,D290=5),D290,"")))))))</f>
        <v/>
      </c>
      <c r="L290" s="13" t="str">
        <f t="shared" si="33"/>
        <v/>
      </c>
      <c r="M290" s="11" t="str">
        <f t="shared" si="34"/>
        <v/>
      </c>
      <c r="N290" s="11" t="str">
        <f t="shared" si="35"/>
        <v/>
      </c>
      <c r="O290" s="11" t="str">
        <f t="shared" si="36"/>
        <v/>
      </c>
      <c r="P290" s="11" t="str">
        <f t="shared" si="37"/>
        <v/>
      </c>
      <c r="Q290" s="11" t="str">
        <f t="shared" si="38"/>
        <v/>
      </c>
    </row>
    <row r="291" spans="5:17" x14ac:dyDescent="0.25">
      <c r="E291" s="6"/>
      <c r="H291" t="str">
        <f t="shared" si="32"/>
        <v/>
      </c>
      <c r="I291" s="13" t="str">
        <f>(IF(B291=Локализация!$C$42,1,IF(B291=Локализация!$C$41,2,IF(B291=Локализация!$C$40,3,IF(B291=Локализация!$C$39,4,IF(B291=Локализация!$C$38,5,IF(OR(B291=1,B291=2,B291=3,B291=4,B291=5),B291,"")))))))</f>
        <v/>
      </c>
      <c r="J291" s="13" t="str">
        <f>(IF(C291=Локализация!$C$44,5,IF(C291=Локализация!$C$45,4,IF(C291=Локализация!$C$46,3,IF(C291=Локализация!$C$47,2,IF(C291=Локализация!$C$48,1,IF(OR(C291=1,C291=2,C291=3,C291=4,C291=5),C291,"")))))))</f>
        <v/>
      </c>
      <c r="K291" s="13" t="str">
        <f>(IF(D291=Локализация!$C$50,1,IF(D291=Локализация!$C$51,2,IF(D291=Локализация!$C$52,3,IF(D291=Локализация!$C$53,4,IF(D291=Локализация!$C$54,5,IF(OR(D291=1,D291=2,D291=3,D291=4,D291=5),D291,"")))))))</f>
        <v/>
      </c>
      <c r="L291" s="13" t="str">
        <f t="shared" si="33"/>
        <v/>
      </c>
      <c r="M291" s="11" t="str">
        <f t="shared" si="34"/>
        <v/>
      </c>
      <c r="N291" s="11" t="str">
        <f t="shared" si="35"/>
        <v/>
      </c>
      <c r="O291" s="11" t="str">
        <f t="shared" si="36"/>
        <v/>
      </c>
      <c r="P291" s="11" t="str">
        <f t="shared" si="37"/>
        <v/>
      </c>
      <c r="Q291" s="11" t="str">
        <f t="shared" si="38"/>
        <v/>
      </c>
    </row>
    <row r="292" spans="5:17" x14ac:dyDescent="0.25">
      <c r="E292" s="6"/>
      <c r="H292" t="str">
        <f t="shared" si="32"/>
        <v/>
      </c>
      <c r="I292" s="13" t="str">
        <f>(IF(B292=Локализация!$C$42,1,IF(B292=Локализация!$C$41,2,IF(B292=Локализация!$C$40,3,IF(B292=Локализация!$C$39,4,IF(B292=Локализация!$C$38,5,IF(OR(B292=1,B292=2,B292=3,B292=4,B292=5),B292,"")))))))</f>
        <v/>
      </c>
      <c r="J292" s="13" t="str">
        <f>(IF(C292=Локализация!$C$44,5,IF(C292=Локализация!$C$45,4,IF(C292=Локализация!$C$46,3,IF(C292=Локализация!$C$47,2,IF(C292=Локализация!$C$48,1,IF(OR(C292=1,C292=2,C292=3,C292=4,C292=5),C292,"")))))))</f>
        <v/>
      </c>
      <c r="K292" s="13" t="str">
        <f>(IF(D292=Локализация!$C$50,1,IF(D292=Локализация!$C$51,2,IF(D292=Локализация!$C$52,3,IF(D292=Локализация!$C$53,4,IF(D292=Локализация!$C$54,5,IF(OR(D292=1,D292=2,D292=3,D292=4,D292=5),D292,"")))))))</f>
        <v/>
      </c>
      <c r="L292" s="13" t="str">
        <f t="shared" si="33"/>
        <v/>
      </c>
      <c r="M292" s="11" t="str">
        <f t="shared" si="34"/>
        <v/>
      </c>
      <c r="N292" s="11" t="str">
        <f t="shared" si="35"/>
        <v/>
      </c>
      <c r="O292" s="11" t="str">
        <f t="shared" si="36"/>
        <v/>
      </c>
      <c r="P292" s="11" t="str">
        <f t="shared" si="37"/>
        <v/>
      </c>
      <c r="Q292" s="11" t="str">
        <f t="shared" si="38"/>
        <v/>
      </c>
    </row>
    <row r="293" spans="5:17" x14ac:dyDescent="0.25">
      <c r="E293" s="6"/>
      <c r="H293" t="str">
        <f t="shared" si="32"/>
        <v/>
      </c>
      <c r="I293" s="13" t="str">
        <f>(IF(B293=Локализация!$C$42,1,IF(B293=Локализация!$C$41,2,IF(B293=Локализация!$C$40,3,IF(B293=Локализация!$C$39,4,IF(B293=Локализация!$C$38,5,IF(OR(B293=1,B293=2,B293=3,B293=4,B293=5),B293,"")))))))</f>
        <v/>
      </c>
      <c r="J293" s="13" t="str">
        <f>(IF(C293=Локализация!$C$44,5,IF(C293=Локализация!$C$45,4,IF(C293=Локализация!$C$46,3,IF(C293=Локализация!$C$47,2,IF(C293=Локализация!$C$48,1,IF(OR(C293=1,C293=2,C293=3,C293=4,C293=5),C293,"")))))))</f>
        <v/>
      </c>
      <c r="K293" s="13" t="str">
        <f>(IF(D293=Локализация!$C$50,1,IF(D293=Локализация!$C$51,2,IF(D293=Локализация!$C$52,3,IF(D293=Локализация!$C$53,4,IF(D293=Локализация!$C$54,5,IF(OR(D293=1,D293=2,D293=3,D293=4,D293=5),D293,"")))))))</f>
        <v/>
      </c>
      <c r="L293" s="13" t="str">
        <f t="shared" si="33"/>
        <v/>
      </c>
      <c r="M293" s="11" t="str">
        <f t="shared" si="34"/>
        <v/>
      </c>
      <c r="N293" s="11" t="str">
        <f t="shared" si="35"/>
        <v/>
      </c>
      <c r="O293" s="11" t="str">
        <f t="shared" si="36"/>
        <v/>
      </c>
      <c r="P293" s="11" t="str">
        <f t="shared" si="37"/>
        <v/>
      </c>
      <c r="Q293" s="11" t="str">
        <f t="shared" si="38"/>
        <v/>
      </c>
    </row>
    <row r="294" spans="5:17" x14ac:dyDescent="0.25">
      <c r="E294" s="6"/>
      <c r="H294" t="str">
        <f t="shared" si="32"/>
        <v/>
      </c>
      <c r="I294" s="13" t="str">
        <f>(IF(B294=Локализация!$C$42,1,IF(B294=Локализация!$C$41,2,IF(B294=Локализация!$C$40,3,IF(B294=Локализация!$C$39,4,IF(B294=Локализация!$C$38,5,IF(OR(B294=1,B294=2,B294=3,B294=4,B294=5),B294,"")))))))</f>
        <v/>
      </c>
      <c r="J294" s="13" t="str">
        <f>(IF(C294=Локализация!$C$44,5,IF(C294=Локализация!$C$45,4,IF(C294=Локализация!$C$46,3,IF(C294=Локализация!$C$47,2,IF(C294=Локализация!$C$48,1,IF(OR(C294=1,C294=2,C294=3,C294=4,C294=5),C294,"")))))))</f>
        <v/>
      </c>
      <c r="K294" s="13" t="str">
        <f>(IF(D294=Локализация!$C$50,1,IF(D294=Локализация!$C$51,2,IF(D294=Локализация!$C$52,3,IF(D294=Локализация!$C$53,4,IF(D294=Локализация!$C$54,5,IF(OR(D294=1,D294=2,D294=3,D294=4,D294=5),D294,"")))))))</f>
        <v/>
      </c>
      <c r="L294" s="13" t="str">
        <f t="shared" si="33"/>
        <v/>
      </c>
      <c r="M294" s="11" t="str">
        <f t="shared" si="34"/>
        <v/>
      </c>
      <c r="N294" s="11" t="str">
        <f t="shared" si="35"/>
        <v/>
      </c>
      <c r="O294" s="11" t="str">
        <f t="shared" si="36"/>
        <v/>
      </c>
      <c r="P294" s="11" t="str">
        <f t="shared" si="37"/>
        <v/>
      </c>
      <c r="Q294" s="11" t="str">
        <f t="shared" si="38"/>
        <v/>
      </c>
    </row>
    <row r="295" spans="5:17" x14ac:dyDescent="0.25">
      <c r="E295" s="6"/>
      <c r="H295" t="str">
        <f t="shared" si="32"/>
        <v/>
      </c>
      <c r="I295" s="13" t="str">
        <f>(IF(B295=Локализация!$C$42,1,IF(B295=Локализация!$C$41,2,IF(B295=Локализация!$C$40,3,IF(B295=Локализация!$C$39,4,IF(B295=Локализация!$C$38,5,IF(OR(B295=1,B295=2,B295=3,B295=4,B295=5),B295,"")))))))</f>
        <v/>
      </c>
      <c r="J295" s="13" t="str">
        <f>(IF(C295=Локализация!$C$44,5,IF(C295=Локализация!$C$45,4,IF(C295=Локализация!$C$46,3,IF(C295=Локализация!$C$47,2,IF(C295=Локализация!$C$48,1,IF(OR(C295=1,C295=2,C295=3,C295=4,C295=5),C295,"")))))))</f>
        <v/>
      </c>
      <c r="K295" s="13" t="str">
        <f>(IF(D295=Локализация!$C$50,1,IF(D295=Локализация!$C$51,2,IF(D295=Локализация!$C$52,3,IF(D295=Локализация!$C$53,4,IF(D295=Локализация!$C$54,5,IF(OR(D295=1,D295=2,D295=3,D295=4,D295=5),D295,"")))))))</f>
        <v/>
      </c>
      <c r="L295" s="13" t="str">
        <f t="shared" si="33"/>
        <v/>
      </c>
      <c r="M295" s="11" t="str">
        <f t="shared" si="34"/>
        <v/>
      </c>
      <c r="N295" s="11" t="str">
        <f t="shared" si="35"/>
        <v/>
      </c>
      <c r="O295" s="11" t="str">
        <f t="shared" si="36"/>
        <v/>
      </c>
      <c r="P295" s="11" t="str">
        <f t="shared" si="37"/>
        <v/>
      </c>
      <c r="Q295" s="11" t="str">
        <f t="shared" si="38"/>
        <v/>
      </c>
    </row>
    <row r="296" spans="5:17" x14ac:dyDescent="0.25">
      <c r="E296" s="6"/>
      <c r="H296" t="str">
        <f t="shared" si="32"/>
        <v/>
      </c>
      <c r="I296" s="13" t="str">
        <f>(IF(B296=Локализация!$C$42,1,IF(B296=Локализация!$C$41,2,IF(B296=Локализация!$C$40,3,IF(B296=Локализация!$C$39,4,IF(B296=Локализация!$C$38,5,IF(OR(B296=1,B296=2,B296=3,B296=4,B296=5),B296,"")))))))</f>
        <v/>
      </c>
      <c r="J296" s="13" t="str">
        <f>(IF(C296=Локализация!$C$44,5,IF(C296=Локализация!$C$45,4,IF(C296=Локализация!$C$46,3,IF(C296=Локализация!$C$47,2,IF(C296=Локализация!$C$48,1,IF(OR(C296=1,C296=2,C296=3,C296=4,C296=5),C296,"")))))))</f>
        <v/>
      </c>
      <c r="K296" s="13" t="str">
        <f>(IF(D296=Локализация!$C$50,1,IF(D296=Локализация!$C$51,2,IF(D296=Локализация!$C$52,3,IF(D296=Локализация!$C$53,4,IF(D296=Локализация!$C$54,5,IF(OR(D296=1,D296=2,D296=3,D296=4,D296=5),D296,"")))))))</f>
        <v/>
      </c>
      <c r="L296" s="13" t="str">
        <f t="shared" si="33"/>
        <v/>
      </c>
      <c r="M296" s="11" t="str">
        <f t="shared" si="34"/>
        <v/>
      </c>
      <c r="N296" s="11" t="str">
        <f t="shared" si="35"/>
        <v/>
      </c>
      <c r="O296" s="11" t="str">
        <f t="shared" si="36"/>
        <v/>
      </c>
      <c r="P296" s="11" t="str">
        <f t="shared" si="37"/>
        <v/>
      </c>
      <c r="Q296" s="11" t="str">
        <f t="shared" si="38"/>
        <v/>
      </c>
    </row>
    <row r="297" spans="5:17" x14ac:dyDescent="0.25">
      <c r="E297" s="6"/>
      <c r="H297" t="str">
        <f t="shared" si="32"/>
        <v/>
      </c>
      <c r="I297" s="13" t="str">
        <f>(IF(B297=Локализация!$C$42,1,IF(B297=Локализация!$C$41,2,IF(B297=Локализация!$C$40,3,IF(B297=Локализация!$C$39,4,IF(B297=Локализация!$C$38,5,IF(OR(B297=1,B297=2,B297=3,B297=4,B297=5),B297,"")))))))</f>
        <v/>
      </c>
      <c r="J297" s="13" t="str">
        <f>(IF(C297=Локализация!$C$44,5,IF(C297=Локализация!$C$45,4,IF(C297=Локализация!$C$46,3,IF(C297=Локализация!$C$47,2,IF(C297=Локализация!$C$48,1,IF(OR(C297=1,C297=2,C297=3,C297=4,C297=5),C297,"")))))))</f>
        <v/>
      </c>
      <c r="K297" s="13" t="str">
        <f>(IF(D297=Локализация!$C$50,1,IF(D297=Локализация!$C$51,2,IF(D297=Локализация!$C$52,3,IF(D297=Локализация!$C$53,4,IF(D297=Локализация!$C$54,5,IF(OR(D297=1,D297=2,D297=3,D297=4,D297=5),D297,"")))))))</f>
        <v/>
      </c>
      <c r="L297" s="13" t="str">
        <f t="shared" si="33"/>
        <v/>
      </c>
      <c r="M297" s="11" t="str">
        <f t="shared" si="34"/>
        <v/>
      </c>
      <c r="N297" s="11" t="str">
        <f t="shared" si="35"/>
        <v/>
      </c>
      <c r="O297" s="11" t="str">
        <f t="shared" si="36"/>
        <v/>
      </c>
      <c r="P297" s="11" t="str">
        <f t="shared" si="37"/>
        <v/>
      </c>
      <c r="Q297" s="11" t="str">
        <f t="shared" si="38"/>
        <v/>
      </c>
    </row>
    <row r="298" spans="5:17" x14ac:dyDescent="0.25">
      <c r="E298" s="6"/>
      <c r="H298" t="str">
        <f t="shared" si="32"/>
        <v/>
      </c>
      <c r="I298" s="13" t="str">
        <f>(IF(B298=Локализация!$C$42,1,IF(B298=Локализация!$C$41,2,IF(B298=Локализация!$C$40,3,IF(B298=Локализация!$C$39,4,IF(B298=Локализация!$C$38,5,IF(OR(B298=1,B298=2,B298=3,B298=4,B298=5),B298,"")))))))</f>
        <v/>
      </c>
      <c r="J298" s="13" t="str">
        <f>(IF(C298=Локализация!$C$44,5,IF(C298=Локализация!$C$45,4,IF(C298=Локализация!$C$46,3,IF(C298=Локализация!$C$47,2,IF(C298=Локализация!$C$48,1,IF(OR(C298=1,C298=2,C298=3,C298=4,C298=5),C298,"")))))))</f>
        <v/>
      </c>
      <c r="K298" s="13" t="str">
        <f>(IF(D298=Локализация!$C$50,1,IF(D298=Локализация!$C$51,2,IF(D298=Локализация!$C$52,3,IF(D298=Локализация!$C$53,4,IF(D298=Локализация!$C$54,5,IF(OR(D298=1,D298=2,D298=3,D298=4,D298=5),D298,"")))))))</f>
        <v/>
      </c>
      <c r="L298" s="13" t="str">
        <f t="shared" si="33"/>
        <v/>
      </c>
      <c r="M298" s="11" t="str">
        <f t="shared" si="34"/>
        <v/>
      </c>
      <c r="N298" s="11" t="str">
        <f t="shared" si="35"/>
        <v/>
      </c>
      <c r="O298" s="11" t="str">
        <f t="shared" si="36"/>
        <v/>
      </c>
      <c r="P298" s="11" t="str">
        <f t="shared" si="37"/>
        <v/>
      </c>
      <c r="Q298" s="11" t="str">
        <f t="shared" si="38"/>
        <v/>
      </c>
    </row>
    <row r="299" spans="5:17" x14ac:dyDescent="0.25">
      <c r="E299" s="6"/>
      <c r="H299" t="str">
        <f t="shared" si="32"/>
        <v/>
      </c>
      <c r="I299" s="13" t="str">
        <f>(IF(B299=Локализация!$C$42,1,IF(B299=Локализация!$C$41,2,IF(B299=Локализация!$C$40,3,IF(B299=Локализация!$C$39,4,IF(B299=Локализация!$C$38,5,IF(OR(B299=1,B299=2,B299=3,B299=4,B299=5),B299,"")))))))</f>
        <v/>
      </c>
      <c r="J299" s="13" t="str">
        <f>(IF(C299=Локализация!$C$44,5,IF(C299=Локализация!$C$45,4,IF(C299=Локализация!$C$46,3,IF(C299=Локализация!$C$47,2,IF(C299=Локализация!$C$48,1,IF(OR(C299=1,C299=2,C299=3,C299=4,C299=5),C299,"")))))))</f>
        <v/>
      </c>
      <c r="K299" s="13" t="str">
        <f>(IF(D299=Локализация!$C$50,1,IF(D299=Локализация!$C$51,2,IF(D299=Локализация!$C$52,3,IF(D299=Локализация!$C$53,4,IF(D299=Локализация!$C$54,5,IF(OR(D299=1,D299=2,D299=3,D299=4,D299=5),D299,"")))))))</f>
        <v/>
      </c>
      <c r="L299" s="13" t="str">
        <f t="shared" si="33"/>
        <v/>
      </c>
      <c r="M299" s="11" t="str">
        <f t="shared" si="34"/>
        <v/>
      </c>
      <c r="N299" s="11" t="str">
        <f t="shared" si="35"/>
        <v/>
      </c>
      <c r="O299" s="11" t="str">
        <f t="shared" si="36"/>
        <v/>
      </c>
      <c r="P299" s="11" t="str">
        <f t="shared" si="37"/>
        <v/>
      </c>
      <c r="Q299" s="11" t="str">
        <f t="shared" si="38"/>
        <v/>
      </c>
    </row>
    <row r="300" spans="5:17" x14ac:dyDescent="0.25">
      <c r="E300" s="6"/>
      <c r="H300" t="str">
        <f t="shared" si="32"/>
        <v/>
      </c>
      <c r="I300" s="13" t="str">
        <f>(IF(B300=Локализация!$C$42,1,IF(B300=Локализация!$C$41,2,IF(B300=Локализация!$C$40,3,IF(B300=Локализация!$C$39,4,IF(B300=Локализация!$C$38,5,IF(OR(B300=1,B300=2,B300=3,B300=4,B300=5),B300,"")))))))</f>
        <v/>
      </c>
      <c r="J300" s="13" t="str">
        <f>(IF(C300=Локализация!$C$44,5,IF(C300=Локализация!$C$45,4,IF(C300=Локализация!$C$46,3,IF(C300=Локализация!$C$47,2,IF(C300=Локализация!$C$48,1,IF(OR(C300=1,C300=2,C300=3,C300=4,C300=5),C300,"")))))))</f>
        <v/>
      </c>
      <c r="K300" s="13" t="str">
        <f>(IF(D300=Локализация!$C$50,1,IF(D300=Локализация!$C$51,2,IF(D300=Локализация!$C$52,3,IF(D300=Локализация!$C$53,4,IF(D300=Локализация!$C$54,5,IF(OR(D300=1,D300=2,D300=3,D300=4,D300=5),D300,"")))))))</f>
        <v/>
      </c>
      <c r="L300" s="13" t="str">
        <f t="shared" si="33"/>
        <v/>
      </c>
      <c r="M300" s="11" t="str">
        <f t="shared" si="34"/>
        <v/>
      </c>
      <c r="N300" s="11" t="str">
        <f t="shared" si="35"/>
        <v/>
      </c>
      <c r="O300" s="11" t="str">
        <f t="shared" si="36"/>
        <v/>
      </c>
      <c r="P300" s="11" t="str">
        <f t="shared" si="37"/>
        <v/>
      </c>
      <c r="Q300" s="11" t="str">
        <f t="shared" si="38"/>
        <v/>
      </c>
    </row>
    <row r="301" spans="5:17" x14ac:dyDescent="0.25">
      <c r="E301" s="6"/>
      <c r="H301" t="str">
        <f t="shared" si="32"/>
        <v/>
      </c>
      <c r="I301" s="13" t="str">
        <f>(IF(B301=Локализация!$C$42,1,IF(B301=Локализация!$C$41,2,IF(B301=Локализация!$C$40,3,IF(B301=Локализация!$C$39,4,IF(B301=Локализация!$C$38,5,IF(OR(B301=1,B301=2,B301=3,B301=4,B301=5),B301,"")))))))</f>
        <v/>
      </c>
      <c r="J301" s="13" t="str">
        <f>(IF(C301=Локализация!$C$44,5,IF(C301=Локализация!$C$45,4,IF(C301=Локализация!$C$46,3,IF(C301=Локализация!$C$47,2,IF(C301=Локализация!$C$48,1,IF(OR(C301=1,C301=2,C301=3,C301=4,C301=5),C301,"")))))))</f>
        <v/>
      </c>
      <c r="K301" s="13" t="str">
        <f>(IF(D301=Локализация!$C$50,1,IF(D301=Локализация!$C$51,2,IF(D301=Локализация!$C$52,3,IF(D301=Локализация!$C$53,4,IF(D301=Локализация!$C$54,5,IF(OR(D301=1,D301=2,D301=3,D301=4,D301=5),D301,"")))))))</f>
        <v/>
      </c>
      <c r="L301" s="13" t="str">
        <f t="shared" si="33"/>
        <v/>
      </c>
      <c r="M301" s="11" t="str">
        <f t="shared" si="34"/>
        <v/>
      </c>
      <c r="N301" s="11" t="str">
        <f t="shared" si="35"/>
        <v/>
      </c>
      <c r="O301" s="11" t="str">
        <f t="shared" si="36"/>
        <v/>
      </c>
      <c r="P301" s="11" t="str">
        <f t="shared" si="37"/>
        <v/>
      </c>
      <c r="Q301" s="11" t="str">
        <f t="shared" si="38"/>
        <v/>
      </c>
    </row>
    <row r="302" spans="5:17" x14ac:dyDescent="0.25">
      <c r="E302" s="6"/>
      <c r="H302" t="str">
        <f t="shared" si="32"/>
        <v/>
      </c>
      <c r="I302" s="13" t="str">
        <f>(IF(B302=Локализация!$C$42,1,IF(B302=Локализация!$C$41,2,IF(B302=Локализация!$C$40,3,IF(B302=Локализация!$C$39,4,IF(B302=Локализация!$C$38,5,IF(OR(B302=1,B302=2,B302=3,B302=4,B302=5),B302,"")))))))</f>
        <v/>
      </c>
      <c r="J302" s="13" t="str">
        <f>(IF(C302=Локализация!$C$44,5,IF(C302=Локализация!$C$45,4,IF(C302=Локализация!$C$46,3,IF(C302=Локализация!$C$47,2,IF(C302=Локализация!$C$48,1,IF(OR(C302=1,C302=2,C302=3,C302=4,C302=5),C302,"")))))))</f>
        <v/>
      </c>
      <c r="K302" s="13" t="str">
        <f>(IF(D302=Локализация!$C$50,1,IF(D302=Локализация!$C$51,2,IF(D302=Локализация!$C$52,3,IF(D302=Локализация!$C$53,4,IF(D302=Локализация!$C$54,5,IF(OR(D302=1,D302=2,D302=3,D302=4,D302=5),D302,"")))))))</f>
        <v/>
      </c>
      <c r="L302" s="13" t="str">
        <f t="shared" si="33"/>
        <v/>
      </c>
      <c r="M302" s="11" t="str">
        <f t="shared" si="34"/>
        <v/>
      </c>
      <c r="N302" s="11" t="str">
        <f t="shared" si="35"/>
        <v/>
      </c>
      <c r="O302" s="11" t="str">
        <f t="shared" si="36"/>
        <v/>
      </c>
      <c r="P302" s="11" t="str">
        <f t="shared" si="37"/>
        <v/>
      </c>
      <c r="Q302" s="11" t="str">
        <f t="shared" si="38"/>
        <v/>
      </c>
    </row>
    <row r="303" spans="5:17" x14ac:dyDescent="0.25">
      <c r="E303" s="6"/>
      <c r="H303" t="str">
        <f t="shared" si="32"/>
        <v/>
      </c>
      <c r="I303" s="13" t="str">
        <f>(IF(B303=Локализация!$C$42,1,IF(B303=Локализация!$C$41,2,IF(B303=Локализация!$C$40,3,IF(B303=Локализация!$C$39,4,IF(B303=Локализация!$C$38,5,IF(OR(B303=1,B303=2,B303=3,B303=4,B303=5),B303,"")))))))</f>
        <v/>
      </c>
      <c r="J303" s="13" t="str">
        <f>(IF(C303=Локализация!$C$44,5,IF(C303=Локализация!$C$45,4,IF(C303=Локализация!$C$46,3,IF(C303=Локализация!$C$47,2,IF(C303=Локализация!$C$48,1,IF(OR(C303=1,C303=2,C303=3,C303=4,C303=5),C303,"")))))))</f>
        <v/>
      </c>
      <c r="K303" s="13" t="str">
        <f>(IF(D303=Локализация!$C$50,1,IF(D303=Локализация!$C$51,2,IF(D303=Локализация!$C$52,3,IF(D303=Локализация!$C$53,4,IF(D303=Локализация!$C$54,5,IF(OR(D303=1,D303=2,D303=3,D303=4,D303=5),D303,"")))))))</f>
        <v/>
      </c>
      <c r="L303" s="13" t="str">
        <f t="shared" si="33"/>
        <v/>
      </c>
      <c r="M303" s="11" t="str">
        <f t="shared" si="34"/>
        <v/>
      </c>
      <c r="N303" s="11" t="str">
        <f t="shared" si="35"/>
        <v/>
      </c>
      <c r="O303" s="11" t="str">
        <f t="shared" si="36"/>
        <v/>
      </c>
      <c r="P303" s="11" t="str">
        <f t="shared" si="37"/>
        <v/>
      </c>
      <c r="Q303" s="11" t="str">
        <f t="shared" si="38"/>
        <v/>
      </c>
    </row>
    <row r="304" spans="5:17" x14ac:dyDescent="0.25">
      <c r="E304" s="6"/>
      <c r="H304" t="str">
        <f t="shared" si="32"/>
        <v/>
      </c>
      <c r="I304" s="13" t="str">
        <f>(IF(B304=Локализация!$C$42,1,IF(B304=Локализация!$C$41,2,IF(B304=Локализация!$C$40,3,IF(B304=Локализация!$C$39,4,IF(B304=Локализация!$C$38,5,IF(OR(B304=1,B304=2,B304=3,B304=4,B304=5),B304,"")))))))</f>
        <v/>
      </c>
      <c r="J304" s="13" t="str">
        <f>(IF(C304=Локализация!$C$44,5,IF(C304=Локализация!$C$45,4,IF(C304=Локализация!$C$46,3,IF(C304=Локализация!$C$47,2,IF(C304=Локализация!$C$48,1,IF(OR(C304=1,C304=2,C304=3,C304=4,C304=5),C304,"")))))))</f>
        <v/>
      </c>
      <c r="K304" s="13" t="str">
        <f>(IF(D304=Локализация!$C$50,1,IF(D304=Локализация!$C$51,2,IF(D304=Локализация!$C$52,3,IF(D304=Локализация!$C$53,4,IF(D304=Локализация!$C$54,5,IF(OR(D304=1,D304=2,D304=3,D304=4,D304=5),D304,"")))))))</f>
        <v/>
      </c>
      <c r="L304" s="13" t="str">
        <f t="shared" si="33"/>
        <v/>
      </c>
      <c r="M304" s="11" t="str">
        <f t="shared" si="34"/>
        <v/>
      </c>
      <c r="N304" s="11" t="str">
        <f t="shared" si="35"/>
        <v/>
      </c>
      <c r="O304" s="11" t="str">
        <f t="shared" si="36"/>
        <v/>
      </c>
      <c r="P304" s="11" t="str">
        <f t="shared" si="37"/>
        <v/>
      </c>
      <c r="Q304" s="11" t="str">
        <f t="shared" si="38"/>
        <v/>
      </c>
    </row>
    <row r="305" spans="5:17" x14ac:dyDescent="0.25">
      <c r="E305" s="6"/>
      <c r="H305" t="str">
        <f t="shared" si="32"/>
        <v/>
      </c>
      <c r="I305" s="13" t="str">
        <f>(IF(B305=Локализация!$C$42,1,IF(B305=Локализация!$C$41,2,IF(B305=Локализация!$C$40,3,IF(B305=Локализация!$C$39,4,IF(B305=Локализация!$C$38,5,IF(OR(B305=1,B305=2,B305=3,B305=4,B305=5),B305,"")))))))</f>
        <v/>
      </c>
      <c r="J305" s="13" t="str">
        <f>(IF(C305=Локализация!$C$44,5,IF(C305=Локализация!$C$45,4,IF(C305=Локализация!$C$46,3,IF(C305=Локализация!$C$47,2,IF(C305=Локализация!$C$48,1,IF(OR(C305=1,C305=2,C305=3,C305=4,C305=5),C305,"")))))))</f>
        <v/>
      </c>
      <c r="K305" s="13" t="str">
        <f>(IF(D305=Локализация!$C$50,1,IF(D305=Локализация!$C$51,2,IF(D305=Локализация!$C$52,3,IF(D305=Локализация!$C$53,4,IF(D305=Локализация!$C$54,5,IF(OR(D305=1,D305=2,D305=3,D305=4,D305=5),D305,"")))))))</f>
        <v/>
      </c>
      <c r="L305" s="13" t="str">
        <f t="shared" si="33"/>
        <v/>
      </c>
      <c r="M305" s="11" t="str">
        <f t="shared" si="34"/>
        <v/>
      </c>
      <c r="N305" s="11" t="str">
        <f t="shared" si="35"/>
        <v/>
      </c>
      <c r="O305" s="11" t="str">
        <f t="shared" si="36"/>
        <v/>
      </c>
      <c r="P305" s="11" t="str">
        <f t="shared" si="37"/>
        <v/>
      </c>
      <c r="Q305" s="11" t="str">
        <f t="shared" si="38"/>
        <v/>
      </c>
    </row>
    <row r="306" spans="5:17" x14ac:dyDescent="0.25">
      <c r="E306" s="6"/>
      <c r="H306" t="str">
        <f t="shared" si="32"/>
        <v/>
      </c>
      <c r="I306" s="13" t="str">
        <f>(IF(B306=Локализация!$C$42,1,IF(B306=Локализация!$C$41,2,IF(B306=Локализация!$C$40,3,IF(B306=Локализация!$C$39,4,IF(B306=Локализация!$C$38,5,IF(OR(B306=1,B306=2,B306=3,B306=4,B306=5),B306,"")))))))</f>
        <v/>
      </c>
      <c r="J306" s="13" t="str">
        <f>(IF(C306=Локализация!$C$44,5,IF(C306=Локализация!$C$45,4,IF(C306=Локализация!$C$46,3,IF(C306=Локализация!$C$47,2,IF(C306=Локализация!$C$48,1,IF(OR(C306=1,C306=2,C306=3,C306=4,C306=5),C306,"")))))))</f>
        <v/>
      </c>
      <c r="K306" s="13" t="str">
        <f>(IF(D306=Локализация!$C$50,1,IF(D306=Локализация!$C$51,2,IF(D306=Локализация!$C$52,3,IF(D306=Локализация!$C$53,4,IF(D306=Локализация!$C$54,5,IF(OR(D306=1,D306=2,D306=3,D306=4,D306=5),D306,"")))))))</f>
        <v/>
      </c>
      <c r="L306" s="13" t="str">
        <f t="shared" si="33"/>
        <v/>
      </c>
      <c r="M306" s="11" t="str">
        <f t="shared" si="34"/>
        <v/>
      </c>
      <c r="N306" s="11" t="str">
        <f t="shared" si="35"/>
        <v/>
      </c>
      <c r="O306" s="11" t="str">
        <f t="shared" si="36"/>
        <v/>
      </c>
      <c r="P306" s="11" t="str">
        <f t="shared" si="37"/>
        <v/>
      </c>
      <c r="Q306" s="11" t="str">
        <f t="shared" si="38"/>
        <v/>
      </c>
    </row>
    <row r="307" spans="5:17" x14ac:dyDescent="0.25">
      <c r="E307" s="6"/>
      <c r="H307" t="str">
        <f t="shared" si="32"/>
        <v/>
      </c>
      <c r="I307" s="13" t="str">
        <f>(IF(B307=Локализация!$C$42,1,IF(B307=Локализация!$C$41,2,IF(B307=Локализация!$C$40,3,IF(B307=Локализация!$C$39,4,IF(B307=Локализация!$C$38,5,IF(OR(B307=1,B307=2,B307=3,B307=4,B307=5),B307,"")))))))</f>
        <v/>
      </c>
      <c r="J307" s="13" t="str">
        <f>(IF(C307=Локализация!$C$44,5,IF(C307=Локализация!$C$45,4,IF(C307=Локализация!$C$46,3,IF(C307=Локализация!$C$47,2,IF(C307=Локализация!$C$48,1,IF(OR(C307=1,C307=2,C307=3,C307=4,C307=5),C307,"")))))))</f>
        <v/>
      </c>
      <c r="K307" s="13" t="str">
        <f>(IF(D307=Локализация!$C$50,1,IF(D307=Локализация!$C$51,2,IF(D307=Локализация!$C$52,3,IF(D307=Локализация!$C$53,4,IF(D307=Локализация!$C$54,5,IF(OR(D307=1,D307=2,D307=3,D307=4,D307=5),D307,"")))))))</f>
        <v/>
      </c>
      <c r="L307" s="13" t="str">
        <f t="shared" si="33"/>
        <v/>
      </c>
      <c r="M307" s="11" t="str">
        <f t="shared" si="34"/>
        <v/>
      </c>
      <c r="N307" s="11" t="str">
        <f t="shared" si="35"/>
        <v/>
      </c>
      <c r="O307" s="11" t="str">
        <f t="shared" si="36"/>
        <v/>
      </c>
      <c r="P307" s="11" t="str">
        <f t="shared" si="37"/>
        <v/>
      </c>
      <c r="Q307" s="11" t="str">
        <f t="shared" si="38"/>
        <v/>
      </c>
    </row>
    <row r="308" spans="5:17" x14ac:dyDescent="0.25">
      <c r="E308" s="6"/>
      <c r="H308" t="str">
        <f t="shared" si="32"/>
        <v/>
      </c>
      <c r="I308" s="13" t="str">
        <f>(IF(B308=Локализация!$C$42,1,IF(B308=Локализация!$C$41,2,IF(B308=Локализация!$C$40,3,IF(B308=Локализация!$C$39,4,IF(B308=Локализация!$C$38,5,IF(OR(B308=1,B308=2,B308=3,B308=4,B308=5),B308,"")))))))</f>
        <v/>
      </c>
      <c r="J308" s="13" t="str">
        <f>(IF(C308=Локализация!$C$44,5,IF(C308=Локализация!$C$45,4,IF(C308=Локализация!$C$46,3,IF(C308=Локализация!$C$47,2,IF(C308=Локализация!$C$48,1,IF(OR(C308=1,C308=2,C308=3,C308=4,C308=5),C308,"")))))))</f>
        <v/>
      </c>
      <c r="K308" s="13" t="str">
        <f>(IF(D308=Локализация!$C$50,1,IF(D308=Локализация!$C$51,2,IF(D308=Локализация!$C$52,3,IF(D308=Локализация!$C$53,4,IF(D308=Локализация!$C$54,5,IF(OR(D308=1,D308=2,D308=3,D308=4,D308=5),D308,"")))))))</f>
        <v/>
      </c>
      <c r="L308" s="13" t="str">
        <f t="shared" si="33"/>
        <v/>
      </c>
      <c r="M308" s="11" t="str">
        <f t="shared" si="34"/>
        <v/>
      </c>
      <c r="N308" s="11" t="str">
        <f t="shared" si="35"/>
        <v/>
      </c>
      <c r="O308" s="11" t="str">
        <f t="shared" si="36"/>
        <v/>
      </c>
      <c r="P308" s="11" t="str">
        <f t="shared" si="37"/>
        <v/>
      </c>
      <c r="Q308" s="11" t="str">
        <f t="shared" si="38"/>
        <v/>
      </c>
    </row>
    <row r="309" spans="5:17" x14ac:dyDescent="0.25">
      <c r="E309" s="6"/>
      <c r="H309" t="str">
        <f t="shared" si="32"/>
        <v/>
      </c>
      <c r="I309" s="13" t="str">
        <f>(IF(B309=Локализация!$C$42,1,IF(B309=Локализация!$C$41,2,IF(B309=Локализация!$C$40,3,IF(B309=Локализация!$C$39,4,IF(B309=Локализация!$C$38,5,IF(OR(B309=1,B309=2,B309=3,B309=4,B309=5),B309,"")))))))</f>
        <v/>
      </c>
      <c r="J309" s="13" t="str">
        <f>(IF(C309=Локализация!$C$44,5,IF(C309=Локализация!$C$45,4,IF(C309=Локализация!$C$46,3,IF(C309=Локализация!$C$47,2,IF(C309=Локализация!$C$48,1,IF(OR(C309=1,C309=2,C309=3,C309=4,C309=5),C309,"")))))))</f>
        <v/>
      </c>
      <c r="K309" s="13" t="str">
        <f>(IF(D309=Локализация!$C$50,1,IF(D309=Локализация!$C$51,2,IF(D309=Локализация!$C$52,3,IF(D309=Локализация!$C$53,4,IF(D309=Локализация!$C$54,5,IF(OR(D309=1,D309=2,D309=3,D309=4,D309=5),D309,"")))))))</f>
        <v/>
      </c>
      <c r="L309" s="13" t="str">
        <f t="shared" si="33"/>
        <v/>
      </c>
      <c r="M309" s="11" t="str">
        <f t="shared" si="34"/>
        <v/>
      </c>
      <c r="N309" s="11" t="str">
        <f t="shared" si="35"/>
        <v/>
      </c>
      <c r="O309" s="11" t="str">
        <f t="shared" si="36"/>
        <v/>
      </c>
      <c r="P309" s="11" t="str">
        <f t="shared" si="37"/>
        <v/>
      </c>
      <c r="Q309" s="11" t="str">
        <f t="shared" si="38"/>
        <v/>
      </c>
    </row>
    <row r="310" spans="5:17" x14ac:dyDescent="0.25">
      <c r="E310" s="6"/>
      <c r="H310" t="str">
        <f t="shared" si="32"/>
        <v/>
      </c>
      <c r="I310" s="13" t="str">
        <f>(IF(B310=Локализация!$C$42,1,IF(B310=Локализация!$C$41,2,IF(B310=Локализация!$C$40,3,IF(B310=Локализация!$C$39,4,IF(B310=Локализация!$C$38,5,IF(OR(B310=1,B310=2,B310=3,B310=4,B310=5),B310,"")))))))</f>
        <v/>
      </c>
      <c r="J310" s="13" t="str">
        <f>(IF(C310=Локализация!$C$44,5,IF(C310=Локализация!$C$45,4,IF(C310=Локализация!$C$46,3,IF(C310=Локализация!$C$47,2,IF(C310=Локализация!$C$48,1,IF(OR(C310=1,C310=2,C310=3,C310=4,C310=5),C310,"")))))))</f>
        <v/>
      </c>
      <c r="K310" s="13" t="str">
        <f>(IF(D310=Локализация!$C$50,1,IF(D310=Локализация!$C$51,2,IF(D310=Локализация!$C$52,3,IF(D310=Локализация!$C$53,4,IF(D310=Локализация!$C$54,5,IF(OR(D310=1,D310=2,D310=3,D310=4,D310=5),D310,"")))))))</f>
        <v/>
      </c>
      <c r="L310" s="13" t="str">
        <f t="shared" si="33"/>
        <v/>
      </c>
      <c r="M310" s="11" t="str">
        <f t="shared" si="34"/>
        <v/>
      </c>
      <c r="N310" s="11" t="str">
        <f t="shared" si="35"/>
        <v/>
      </c>
      <c r="O310" s="11" t="str">
        <f t="shared" si="36"/>
        <v/>
      </c>
      <c r="P310" s="11" t="str">
        <f t="shared" si="37"/>
        <v/>
      </c>
      <c r="Q310" s="11" t="str">
        <f t="shared" si="38"/>
        <v/>
      </c>
    </row>
    <row r="311" spans="5:17" x14ac:dyDescent="0.25">
      <c r="E311" s="6"/>
      <c r="H311" t="str">
        <f t="shared" si="32"/>
        <v/>
      </c>
      <c r="I311" s="13" t="str">
        <f>(IF(B311=Локализация!$C$42,1,IF(B311=Локализация!$C$41,2,IF(B311=Локализация!$C$40,3,IF(B311=Локализация!$C$39,4,IF(B311=Локализация!$C$38,5,IF(OR(B311=1,B311=2,B311=3,B311=4,B311=5),B311,"")))))))</f>
        <v/>
      </c>
      <c r="J311" s="13" t="str">
        <f>(IF(C311=Локализация!$C$44,5,IF(C311=Локализация!$C$45,4,IF(C311=Локализация!$C$46,3,IF(C311=Локализация!$C$47,2,IF(C311=Локализация!$C$48,1,IF(OR(C311=1,C311=2,C311=3,C311=4,C311=5),C311,"")))))))</f>
        <v/>
      </c>
      <c r="K311" s="13" t="str">
        <f>(IF(D311=Локализация!$C$50,1,IF(D311=Локализация!$C$51,2,IF(D311=Локализация!$C$52,3,IF(D311=Локализация!$C$53,4,IF(D311=Локализация!$C$54,5,IF(OR(D311=1,D311=2,D311=3,D311=4,D311=5),D311,"")))))))</f>
        <v/>
      </c>
      <c r="L311" s="13" t="str">
        <f t="shared" si="33"/>
        <v/>
      </c>
      <c r="M311" s="11" t="str">
        <f t="shared" si="34"/>
        <v/>
      </c>
      <c r="N311" s="11" t="str">
        <f t="shared" si="35"/>
        <v/>
      </c>
      <c r="O311" s="11" t="str">
        <f t="shared" si="36"/>
        <v/>
      </c>
      <c r="P311" s="11" t="str">
        <f t="shared" si="37"/>
        <v/>
      </c>
      <c r="Q311" s="11" t="str">
        <f t="shared" si="38"/>
        <v/>
      </c>
    </row>
    <row r="312" spans="5:17" x14ac:dyDescent="0.25">
      <c r="E312" s="6"/>
      <c r="H312" t="str">
        <f t="shared" si="32"/>
        <v/>
      </c>
      <c r="I312" s="13" t="str">
        <f>(IF(B312=Локализация!$C$42,1,IF(B312=Локализация!$C$41,2,IF(B312=Локализация!$C$40,3,IF(B312=Локализация!$C$39,4,IF(B312=Локализация!$C$38,5,IF(OR(B312=1,B312=2,B312=3,B312=4,B312=5),B312,"")))))))</f>
        <v/>
      </c>
      <c r="J312" s="13" t="str">
        <f>(IF(C312=Локализация!$C$44,5,IF(C312=Локализация!$C$45,4,IF(C312=Локализация!$C$46,3,IF(C312=Локализация!$C$47,2,IF(C312=Локализация!$C$48,1,IF(OR(C312=1,C312=2,C312=3,C312=4,C312=5),C312,"")))))))</f>
        <v/>
      </c>
      <c r="K312" s="13" t="str">
        <f>(IF(D312=Локализация!$C$50,1,IF(D312=Локализация!$C$51,2,IF(D312=Локализация!$C$52,3,IF(D312=Локализация!$C$53,4,IF(D312=Локализация!$C$54,5,IF(OR(D312=1,D312=2,D312=3,D312=4,D312=5),D312,"")))))))</f>
        <v/>
      </c>
      <c r="L312" s="13" t="str">
        <f t="shared" si="33"/>
        <v/>
      </c>
      <c r="M312" s="11" t="str">
        <f t="shared" si="34"/>
        <v/>
      </c>
      <c r="N312" s="11" t="str">
        <f t="shared" si="35"/>
        <v/>
      </c>
      <c r="O312" s="11" t="str">
        <f t="shared" si="36"/>
        <v/>
      </c>
      <c r="P312" s="11" t="str">
        <f t="shared" si="37"/>
        <v/>
      </c>
      <c r="Q312" s="11" t="str">
        <f t="shared" si="38"/>
        <v/>
      </c>
    </row>
    <row r="313" spans="5:17" x14ac:dyDescent="0.25">
      <c r="E313" s="6"/>
      <c r="H313" t="str">
        <f t="shared" si="32"/>
        <v/>
      </c>
      <c r="I313" s="13" t="str">
        <f>(IF(B313=Локализация!$C$42,1,IF(B313=Локализация!$C$41,2,IF(B313=Локализация!$C$40,3,IF(B313=Локализация!$C$39,4,IF(B313=Локализация!$C$38,5,IF(OR(B313=1,B313=2,B313=3,B313=4,B313=5),B313,"")))))))</f>
        <v/>
      </c>
      <c r="J313" s="13" t="str">
        <f>(IF(C313=Локализация!$C$44,5,IF(C313=Локализация!$C$45,4,IF(C313=Локализация!$C$46,3,IF(C313=Локализация!$C$47,2,IF(C313=Локализация!$C$48,1,IF(OR(C313=1,C313=2,C313=3,C313=4,C313=5),C313,"")))))))</f>
        <v/>
      </c>
      <c r="K313" s="13" t="str">
        <f>(IF(D313=Локализация!$C$50,1,IF(D313=Локализация!$C$51,2,IF(D313=Локализация!$C$52,3,IF(D313=Локализация!$C$53,4,IF(D313=Локализация!$C$54,5,IF(OR(D313=1,D313=2,D313=3,D313=4,D313=5),D313,"")))))))</f>
        <v/>
      </c>
      <c r="L313" s="13" t="str">
        <f t="shared" si="33"/>
        <v/>
      </c>
      <c r="M313" s="11" t="str">
        <f t="shared" si="34"/>
        <v/>
      </c>
      <c r="N313" s="11" t="str">
        <f t="shared" si="35"/>
        <v/>
      </c>
      <c r="O313" s="11" t="str">
        <f t="shared" si="36"/>
        <v/>
      </c>
      <c r="P313" s="11" t="str">
        <f t="shared" si="37"/>
        <v/>
      </c>
      <c r="Q313" s="11" t="str">
        <f t="shared" si="38"/>
        <v/>
      </c>
    </row>
    <row r="314" spans="5:17" x14ac:dyDescent="0.25">
      <c r="E314" s="6"/>
      <c r="H314" t="str">
        <f t="shared" si="32"/>
        <v/>
      </c>
      <c r="I314" s="13" t="str">
        <f>(IF(B314=Локализация!$C$42,1,IF(B314=Локализация!$C$41,2,IF(B314=Локализация!$C$40,3,IF(B314=Локализация!$C$39,4,IF(B314=Локализация!$C$38,5,IF(OR(B314=1,B314=2,B314=3,B314=4,B314=5),B314,"")))))))</f>
        <v/>
      </c>
      <c r="J314" s="13" t="str">
        <f>(IF(C314=Локализация!$C$44,5,IF(C314=Локализация!$C$45,4,IF(C314=Локализация!$C$46,3,IF(C314=Локализация!$C$47,2,IF(C314=Локализация!$C$48,1,IF(OR(C314=1,C314=2,C314=3,C314=4,C314=5),C314,"")))))))</f>
        <v/>
      </c>
      <c r="K314" s="13" t="str">
        <f>(IF(D314=Локализация!$C$50,1,IF(D314=Локализация!$C$51,2,IF(D314=Локализация!$C$52,3,IF(D314=Локализация!$C$53,4,IF(D314=Локализация!$C$54,5,IF(OR(D314=1,D314=2,D314=3,D314=4,D314=5),D314,"")))))))</f>
        <v/>
      </c>
      <c r="L314" s="13" t="str">
        <f t="shared" si="33"/>
        <v/>
      </c>
      <c r="M314" s="11" t="str">
        <f t="shared" si="34"/>
        <v/>
      </c>
      <c r="N314" s="11" t="str">
        <f t="shared" si="35"/>
        <v/>
      </c>
      <c r="O314" s="11" t="str">
        <f t="shared" si="36"/>
        <v/>
      </c>
      <c r="P314" s="11" t="str">
        <f t="shared" si="37"/>
        <v/>
      </c>
      <c r="Q314" s="11" t="str">
        <f t="shared" si="38"/>
        <v/>
      </c>
    </row>
    <row r="315" spans="5:17" x14ac:dyDescent="0.25">
      <c r="E315" s="6"/>
      <c r="H315" t="str">
        <f t="shared" si="32"/>
        <v/>
      </c>
      <c r="I315" s="13" t="str">
        <f>(IF(B315=Локализация!$C$42,1,IF(B315=Локализация!$C$41,2,IF(B315=Локализация!$C$40,3,IF(B315=Локализация!$C$39,4,IF(B315=Локализация!$C$38,5,IF(OR(B315=1,B315=2,B315=3,B315=4,B315=5),B315,"")))))))</f>
        <v/>
      </c>
      <c r="J315" s="13" t="str">
        <f>(IF(C315=Локализация!$C$44,5,IF(C315=Локализация!$C$45,4,IF(C315=Локализация!$C$46,3,IF(C315=Локализация!$C$47,2,IF(C315=Локализация!$C$48,1,IF(OR(C315=1,C315=2,C315=3,C315=4,C315=5),C315,"")))))))</f>
        <v/>
      </c>
      <c r="K315" s="13" t="str">
        <f>(IF(D315=Локализация!$C$50,1,IF(D315=Локализация!$C$51,2,IF(D315=Локализация!$C$52,3,IF(D315=Локализация!$C$53,4,IF(D315=Локализация!$C$54,5,IF(OR(D315=1,D315=2,D315=3,D315=4,D315=5),D315,"")))))))</f>
        <v/>
      </c>
      <c r="L315" s="13" t="str">
        <f t="shared" si="33"/>
        <v/>
      </c>
      <c r="M315" s="11" t="str">
        <f t="shared" si="34"/>
        <v/>
      </c>
      <c r="N315" s="11" t="str">
        <f t="shared" si="35"/>
        <v/>
      </c>
      <c r="O315" s="11" t="str">
        <f t="shared" si="36"/>
        <v/>
      </c>
      <c r="P315" s="11" t="str">
        <f t="shared" si="37"/>
        <v/>
      </c>
      <c r="Q315" s="11" t="str">
        <f t="shared" si="38"/>
        <v/>
      </c>
    </row>
    <row r="316" spans="5:17" x14ac:dyDescent="0.25">
      <c r="E316" s="6"/>
      <c r="H316" t="str">
        <f t="shared" si="32"/>
        <v/>
      </c>
      <c r="I316" s="13" t="str">
        <f>(IF(B316=Локализация!$C$42,1,IF(B316=Локализация!$C$41,2,IF(B316=Локализация!$C$40,3,IF(B316=Локализация!$C$39,4,IF(B316=Локализация!$C$38,5,IF(OR(B316=1,B316=2,B316=3,B316=4,B316=5),B316,"")))))))</f>
        <v/>
      </c>
      <c r="J316" s="13" t="str">
        <f>(IF(C316=Локализация!$C$44,5,IF(C316=Локализация!$C$45,4,IF(C316=Локализация!$C$46,3,IF(C316=Локализация!$C$47,2,IF(C316=Локализация!$C$48,1,IF(OR(C316=1,C316=2,C316=3,C316=4,C316=5),C316,"")))))))</f>
        <v/>
      </c>
      <c r="K316" s="13" t="str">
        <f>(IF(D316=Локализация!$C$50,1,IF(D316=Локализация!$C$51,2,IF(D316=Локализация!$C$52,3,IF(D316=Локализация!$C$53,4,IF(D316=Локализация!$C$54,5,IF(OR(D316=1,D316=2,D316=3,D316=4,D316=5),D316,"")))))))</f>
        <v/>
      </c>
      <c r="L316" s="13" t="str">
        <f t="shared" si="33"/>
        <v/>
      </c>
      <c r="M316" s="11" t="str">
        <f t="shared" si="34"/>
        <v/>
      </c>
      <c r="N316" s="11" t="str">
        <f t="shared" si="35"/>
        <v/>
      </c>
      <c r="O316" s="11" t="str">
        <f t="shared" si="36"/>
        <v/>
      </c>
      <c r="P316" s="11" t="str">
        <f t="shared" si="37"/>
        <v/>
      </c>
      <c r="Q316" s="11" t="str">
        <f t="shared" si="38"/>
        <v/>
      </c>
    </row>
    <row r="317" spans="5:17" x14ac:dyDescent="0.25">
      <c r="E317" s="6"/>
      <c r="H317" t="str">
        <f t="shared" si="32"/>
        <v/>
      </c>
      <c r="I317" s="13" t="str">
        <f>(IF(B317=Локализация!$C$42,1,IF(B317=Локализация!$C$41,2,IF(B317=Локализация!$C$40,3,IF(B317=Локализация!$C$39,4,IF(B317=Локализация!$C$38,5,IF(OR(B317=1,B317=2,B317=3,B317=4,B317=5),B317,"")))))))</f>
        <v/>
      </c>
      <c r="J317" s="13" t="str">
        <f>(IF(C317=Локализация!$C$44,5,IF(C317=Локализация!$C$45,4,IF(C317=Локализация!$C$46,3,IF(C317=Локализация!$C$47,2,IF(C317=Локализация!$C$48,1,IF(OR(C317=1,C317=2,C317=3,C317=4,C317=5),C317,"")))))))</f>
        <v/>
      </c>
      <c r="K317" s="13" t="str">
        <f>(IF(D317=Локализация!$C$50,1,IF(D317=Локализация!$C$51,2,IF(D317=Локализация!$C$52,3,IF(D317=Локализация!$C$53,4,IF(D317=Локализация!$C$54,5,IF(OR(D317=1,D317=2,D317=3,D317=4,D317=5),D317,"")))))))</f>
        <v/>
      </c>
      <c r="L317" s="13" t="str">
        <f t="shared" si="33"/>
        <v/>
      </c>
      <c r="M317" s="11" t="str">
        <f t="shared" si="34"/>
        <v/>
      </c>
      <c r="N317" s="11" t="str">
        <f t="shared" si="35"/>
        <v/>
      </c>
      <c r="O317" s="11" t="str">
        <f t="shared" si="36"/>
        <v/>
      </c>
      <c r="P317" s="11" t="str">
        <f t="shared" si="37"/>
        <v/>
      </c>
      <c r="Q317" s="11" t="str">
        <f t="shared" si="38"/>
        <v/>
      </c>
    </row>
    <row r="318" spans="5:17" x14ac:dyDescent="0.25">
      <c r="E318" s="6"/>
      <c r="H318" t="str">
        <f t="shared" si="32"/>
        <v/>
      </c>
      <c r="I318" s="13" t="str">
        <f>(IF(B318=Локализация!$C$42,1,IF(B318=Локализация!$C$41,2,IF(B318=Локализация!$C$40,3,IF(B318=Локализация!$C$39,4,IF(B318=Локализация!$C$38,5,IF(OR(B318=1,B318=2,B318=3,B318=4,B318=5),B318,"")))))))</f>
        <v/>
      </c>
      <c r="J318" s="13" t="str">
        <f>(IF(C318=Локализация!$C$44,5,IF(C318=Локализация!$C$45,4,IF(C318=Локализация!$C$46,3,IF(C318=Локализация!$C$47,2,IF(C318=Локализация!$C$48,1,IF(OR(C318=1,C318=2,C318=3,C318=4,C318=5),C318,"")))))))</f>
        <v/>
      </c>
      <c r="K318" s="13" t="str">
        <f>(IF(D318=Локализация!$C$50,1,IF(D318=Локализация!$C$51,2,IF(D318=Локализация!$C$52,3,IF(D318=Локализация!$C$53,4,IF(D318=Локализация!$C$54,5,IF(OR(D318=1,D318=2,D318=3,D318=4,D318=5),D318,"")))))))</f>
        <v/>
      </c>
      <c r="L318" s="13" t="str">
        <f t="shared" si="33"/>
        <v/>
      </c>
      <c r="M318" s="11" t="str">
        <f t="shared" si="34"/>
        <v/>
      </c>
      <c r="N318" s="11" t="str">
        <f t="shared" si="35"/>
        <v/>
      </c>
      <c r="O318" s="11" t="str">
        <f t="shared" si="36"/>
        <v/>
      </c>
      <c r="P318" s="11" t="str">
        <f t="shared" si="37"/>
        <v/>
      </c>
      <c r="Q318" s="11" t="str">
        <f t="shared" si="38"/>
        <v/>
      </c>
    </row>
    <row r="319" spans="5:17" x14ac:dyDescent="0.25">
      <c r="E319" s="6"/>
      <c r="H319" t="str">
        <f t="shared" si="32"/>
        <v/>
      </c>
      <c r="I319" s="13" t="str">
        <f>(IF(B319=Локализация!$C$42,1,IF(B319=Локализация!$C$41,2,IF(B319=Локализация!$C$40,3,IF(B319=Локализация!$C$39,4,IF(B319=Локализация!$C$38,5,IF(OR(B319=1,B319=2,B319=3,B319=4,B319=5),B319,"")))))))</f>
        <v/>
      </c>
      <c r="J319" s="13" t="str">
        <f>(IF(C319=Локализация!$C$44,5,IF(C319=Локализация!$C$45,4,IF(C319=Локализация!$C$46,3,IF(C319=Локализация!$C$47,2,IF(C319=Локализация!$C$48,1,IF(OR(C319=1,C319=2,C319=3,C319=4,C319=5),C319,"")))))))</f>
        <v/>
      </c>
      <c r="K319" s="13" t="str">
        <f>(IF(D319=Локализация!$C$50,1,IF(D319=Локализация!$C$51,2,IF(D319=Локализация!$C$52,3,IF(D319=Локализация!$C$53,4,IF(D319=Локализация!$C$54,5,IF(OR(D319=1,D319=2,D319=3,D319=4,D319=5),D319,"")))))))</f>
        <v/>
      </c>
      <c r="L319" s="13" t="str">
        <f t="shared" si="33"/>
        <v/>
      </c>
      <c r="M319" s="11" t="str">
        <f t="shared" si="34"/>
        <v/>
      </c>
      <c r="N319" s="11" t="str">
        <f t="shared" si="35"/>
        <v/>
      </c>
      <c r="O319" s="11" t="str">
        <f t="shared" si="36"/>
        <v/>
      </c>
      <c r="P319" s="11" t="str">
        <f t="shared" si="37"/>
        <v/>
      </c>
      <c r="Q319" s="11" t="str">
        <f t="shared" si="38"/>
        <v/>
      </c>
    </row>
    <row r="320" spans="5:17" x14ac:dyDescent="0.25">
      <c r="E320" s="6"/>
      <c r="H320" t="str">
        <f t="shared" si="32"/>
        <v/>
      </c>
      <c r="I320" s="13" t="str">
        <f>(IF(B320=Локализация!$C$42,1,IF(B320=Локализация!$C$41,2,IF(B320=Локализация!$C$40,3,IF(B320=Локализация!$C$39,4,IF(B320=Локализация!$C$38,5,IF(OR(B320=1,B320=2,B320=3,B320=4,B320=5),B320,"")))))))</f>
        <v/>
      </c>
      <c r="J320" s="13" t="str">
        <f>(IF(C320=Локализация!$C$44,5,IF(C320=Локализация!$C$45,4,IF(C320=Локализация!$C$46,3,IF(C320=Локализация!$C$47,2,IF(C320=Локализация!$C$48,1,IF(OR(C320=1,C320=2,C320=3,C320=4,C320=5),C320,"")))))))</f>
        <v/>
      </c>
      <c r="K320" s="13" t="str">
        <f>(IF(D320=Локализация!$C$50,1,IF(D320=Локализация!$C$51,2,IF(D320=Локализация!$C$52,3,IF(D320=Локализация!$C$53,4,IF(D320=Локализация!$C$54,5,IF(OR(D320=1,D320=2,D320=3,D320=4,D320=5),D320,"")))))))</f>
        <v/>
      </c>
      <c r="L320" s="13" t="str">
        <f t="shared" si="33"/>
        <v/>
      </c>
      <c r="M320" s="11" t="str">
        <f t="shared" si="34"/>
        <v/>
      </c>
      <c r="N320" s="11" t="str">
        <f t="shared" si="35"/>
        <v/>
      </c>
      <c r="O320" s="11" t="str">
        <f t="shared" si="36"/>
        <v/>
      </c>
      <c r="P320" s="11" t="str">
        <f t="shared" si="37"/>
        <v/>
      </c>
      <c r="Q320" s="11" t="str">
        <f t="shared" si="38"/>
        <v/>
      </c>
    </row>
    <row r="321" spans="5:17" x14ac:dyDescent="0.25">
      <c r="E321" s="6"/>
      <c r="H321" t="str">
        <f t="shared" si="32"/>
        <v/>
      </c>
      <c r="I321" s="13" t="str">
        <f>(IF(B321=Локализация!$C$42,1,IF(B321=Локализация!$C$41,2,IF(B321=Локализация!$C$40,3,IF(B321=Локализация!$C$39,4,IF(B321=Локализация!$C$38,5,IF(OR(B321=1,B321=2,B321=3,B321=4,B321=5),B321,"")))))))</f>
        <v/>
      </c>
      <c r="J321" s="13" t="str">
        <f>(IF(C321=Локализация!$C$44,5,IF(C321=Локализация!$C$45,4,IF(C321=Локализация!$C$46,3,IF(C321=Локализация!$C$47,2,IF(C321=Локализация!$C$48,1,IF(OR(C321=1,C321=2,C321=3,C321=4,C321=5),C321,"")))))))</f>
        <v/>
      </c>
      <c r="K321" s="13" t="str">
        <f>(IF(D321=Локализация!$C$50,1,IF(D321=Локализация!$C$51,2,IF(D321=Локализация!$C$52,3,IF(D321=Локализация!$C$53,4,IF(D321=Локализация!$C$54,5,IF(OR(D321=1,D321=2,D321=3,D321=4,D321=5),D321,"")))))))</f>
        <v/>
      </c>
      <c r="L321" s="13" t="str">
        <f t="shared" si="33"/>
        <v/>
      </c>
      <c r="M321" s="11" t="str">
        <f t="shared" si="34"/>
        <v/>
      </c>
      <c r="N321" s="11" t="str">
        <f t="shared" si="35"/>
        <v/>
      </c>
      <c r="O321" s="11" t="str">
        <f t="shared" si="36"/>
        <v/>
      </c>
      <c r="P321" s="11" t="str">
        <f t="shared" si="37"/>
        <v/>
      </c>
      <c r="Q321" s="11" t="str">
        <f t="shared" si="38"/>
        <v/>
      </c>
    </row>
    <row r="322" spans="5:17" x14ac:dyDescent="0.25">
      <c r="E322" s="6"/>
      <c r="H322" t="str">
        <f t="shared" si="32"/>
        <v/>
      </c>
      <c r="I322" s="13" t="str">
        <f>(IF(B322=Локализация!$C$42,1,IF(B322=Локализация!$C$41,2,IF(B322=Локализация!$C$40,3,IF(B322=Локализация!$C$39,4,IF(B322=Локализация!$C$38,5,IF(OR(B322=1,B322=2,B322=3,B322=4,B322=5),B322,"")))))))</f>
        <v/>
      </c>
      <c r="J322" s="13" t="str">
        <f>(IF(C322=Локализация!$C$44,5,IF(C322=Локализация!$C$45,4,IF(C322=Локализация!$C$46,3,IF(C322=Локализация!$C$47,2,IF(C322=Локализация!$C$48,1,IF(OR(C322=1,C322=2,C322=3,C322=4,C322=5),C322,"")))))))</f>
        <v/>
      </c>
      <c r="K322" s="13" t="str">
        <f>(IF(D322=Локализация!$C$50,1,IF(D322=Локализация!$C$51,2,IF(D322=Локализация!$C$52,3,IF(D322=Локализация!$C$53,4,IF(D322=Локализация!$C$54,5,IF(OR(D322=1,D322=2,D322=3,D322=4,D322=5),D322,"")))))))</f>
        <v/>
      </c>
      <c r="L322" s="13" t="str">
        <f t="shared" si="33"/>
        <v/>
      </c>
      <c r="M322" s="11" t="str">
        <f t="shared" si="34"/>
        <v/>
      </c>
      <c r="N322" s="11" t="str">
        <f t="shared" si="35"/>
        <v/>
      </c>
      <c r="O322" s="11" t="str">
        <f t="shared" si="36"/>
        <v/>
      </c>
      <c r="P322" s="11" t="str">
        <f t="shared" si="37"/>
        <v/>
      </c>
      <c r="Q322" s="11" t="str">
        <f t="shared" si="38"/>
        <v/>
      </c>
    </row>
    <row r="323" spans="5:17" x14ac:dyDescent="0.25">
      <c r="E323" s="6"/>
      <c r="H323" t="str">
        <f t="shared" ref="H323:H386" si="39">IF(I323="","",AVERAGE(I323:K323))</f>
        <v/>
      </c>
      <c r="I323" s="13" t="str">
        <f>(IF(B323=Локализация!$C$42,1,IF(B323=Локализация!$C$41,2,IF(B323=Локализация!$C$40,3,IF(B323=Локализация!$C$39,4,IF(B323=Локализация!$C$38,5,IF(OR(B323=1,B323=2,B323=3,B323=4,B323=5),B323,"")))))))</f>
        <v/>
      </c>
      <c r="J323" s="13" t="str">
        <f>(IF(C323=Локализация!$C$44,5,IF(C323=Локализация!$C$45,4,IF(C323=Локализация!$C$46,3,IF(C323=Локализация!$C$47,2,IF(C323=Локализация!$C$48,1,IF(OR(C323=1,C323=2,C323=3,C323=4,C323=5),C323,"")))))))</f>
        <v/>
      </c>
      <c r="K323" s="13" t="str">
        <f>(IF(D323=Локализация!$C$50,1,IF(D323=Локализация!$C$51,2,IF(D323=Локализация!$C$52,3,IF(D323=Локализация!$C$53,4,IF(D323=Локализация!$C$54,5,IF(OR(D323=1,D323=2,D323=3,D323=4,D323=5),D323,"")))))))</f>
        <v/>
      </c>
      <c r="L323" s="13" t="str">
        <f t="shared" si="33"/>
        <v/>
      </c>
      <c r="M323" s="11" t="str">
        <f t="shared" si="34"/>
        <v/>
      </c>
      <c r="N323" s="11" t="str">
        <f t="shared" si="35"/>
        <v/>
      </c>
      <c r="O323" s="11" t="str">
        <f t="shared" si="36"/>
        <v/>
      </c>
      <c r="P323" s="11" t="str">
        <f t="shared" si="37"/>
        <v/>
      </c>
      <c r="Q323" s="11" t="str">
        <f t="shared" si="38"/>
        <v/>
      </c>
    </row>
    <row r="324" spans="5:17" x14ac:dyDescent="0.25">
      <c r="E324" s="6"/>
      <c r="H324" t="str">
        <f t="shared" si="39"/>
        <v/>
      </c>
      <c r="I324" s="13" t="str">
        <f>(IF(B324=Локализация!$C$42,1,IF(B324=Локализация!$C$41,2,IF(B324=Локализация!$C$40,3,IF(B324=Локализация!$C$39,4,IF(B324=Локализация!$C$38,5,IF(OR(B324=1,B324=2,B324=3,B324=4,B324=5),B324,"")))))))</f>
        <v/>
      </c>
      <c r="J324" s="13" t="str">
        <f>(IF(C324=Локализация!$C$44,5,IF(C324=Локализация!$C$45,4,IF(C324=Локализация!$C$46,3,IF(C324=Локализация!$C$47,2,IF(C324=Локализация!$C$48,1,IF(OR(C324=1,C324=2,C324=3,C324=4,C324=5),C324,"")))))))</f>
        <v/>
      </c>
      <c r="K324" s="13" t="str">
        <f>(IF(D324=Локализация!$C$50,1,IF(D324=Локализация!$C$51,2,IF(D324=Локализация!$C$52,3,IF(D324=Локализация!$C$53,4,IF(D324=Локализация!$C$54,5,IF(OR(D324=1,D324=2,D324=3,D324=4,D324=5),D324,"")))))))</f>
        <v/>
      </c>
      <c r="L324" s="13" t="str">
        <f t="shared" si="33"/>
        <v/>
      </c>
      <c r="M324" s="11" t="str">
        <f t="shared" si="34"/>
        <v/>
      </c>
      <c r="N324" s="11" t="str">
        <f t="shared" si="35"/>
        <v/>
      </c>
      <c r="O324" s="11" t="str">
        <f t="shared" si="36"/>
        <v/>
      </c>
      <c r="P324" s="11" t="str">
        <f t="shared" si="37"/>
        <v/>
      </c>
      <c r="Q324" s="11" t="str">
        <f t="shared" si="38"/>
        <v/>
      </c>
    </row>
    <row r="325" spans="5:17" x14ac:dyDescent="0.25">
      <c r="E325" s="6"/>
      <c r="H325" t="str">
        <f t="shared" si="39"/>
        <v/>
      </c>
      <c r="I325" s="13" t="str">
        <f>(IF(B325=Локализация!$C$42,1,IF(B325=Локализация!$C$41,2,IF(B325=Локализация!$C$40,3,IF(B325=Локализация!$C$39,4,IF(B325=Локализация!$C$38,5,IF(OR(B325=1,B325=2,B325=3,B325=4,B325=5),B325,"")))))))</f>
        <v/>
      </c>
      <c r="J325" s="13" t="str">
        <f>(IF(C325=Локализация!$C$44,5,IF(C325=Локализация!$C$45,4,IF(C325=Локализация!$C$46,3,IF(C325=Локализация!$C$47,2,IF(C325=Локализация!$C$48,1,IF(OR(C325=1,C325=2,C325=3,C325=4,C325=5),C325,"")))))))</f>
        <v/>
      </c>
      <c r="K325" s="13" t="str">
        <f>(IF(D325=Локализация!$C$50,1,IF(D325=Локализация!$C$51,2,IF(D325=Локализация!$C$52,3,IF(D325=Локализация!$C$53,4,IF(D325=Локализация!$C$54,5,IF(OR(D325=1,D325=2,D325=3,D325=4,D325=5),D325,"")))))))</f>
        <v/>
      </c>
      <c r="L325" s="13" t="str">
        <f t="shared" si="33"/>
        <v/>
      </c>
      <c r="M325" s="11" t="str">
        <f t="shared" si="34"/>
        <v/>
      </c>
      <c r="N325" s="11" t="str">
        <f t="shared" si="35"/>
        <v/>
      </c>
      <c r="O325" s="11" t="str">
        <f t="shared" si="36"/>
        <v/>
      </c>
      <c r="P325" s="11" t="str">
        <f t="shared" si="37"/>
        <v/>
      </c>
      <c r="Q325" s="11" t="str">
        <f t="shared" si="38"/>
        <v/>
      </c>
    </row>
    <row r="326" spans="5:17" x14ac:dyDescent="0.25">
      <c r="E326" s="6"/>
      <c r="H326" t="str">
        <f t="shared" si="39"/>
        <v/>
      </c>
      <c r="I326" s="13" t="str">
        <f>(IF(B326=Локализация!$C$42,1,IF(B326=Локализация!$C$41,2,IF(B326=Локализация!$C$40,3,IF(B326=Локализация!$C$39,4,IF(B326=Локализация!$C$38,5,IF(OR(B326=1,B326=2,B326=3,B326=4,B326=5),B326,"")))))))</f>
        <v/>
      </c>
      <c r="J326" s="13" t="str">
        <f>(IF(C326=Локализация!$C$44,5,IF(C326=Локализация!$C$45,4,IF(C326=Локализация!$C$46,3,IF(C326=Локализация!$C$47,2,IF(C326=Локализация!$C$48,1,IF(OR(C326=1,C326=2,C326=3,C326=4,C326=5),C326,"")))))))</f>
        <v/>
      </c>
      <c r="K326" s="13" t="str">
        <f>(IF(D326=Локализация!$C$50,1,IF(D326=Локализация!$C$51,2,IF(D326=Локализация!$C$52,3,IF(D326=Локализация!$C$53,4,IF(D326=Локализация!$C$54,5,IF(OR(D326=1,D326=2,D326=3,D326=4,D326=5),D326,"")))))))</f>
        <v/>
      </c>
      <c r="L326" s="13" t="str">
        <f t="shared" si="33"/>
        <v/>
      </c>
      <c r="M326" s="11" t="str">
        <f t="shared" si="34"/>
        <v/>
      </c>
      <c r="N326" s="11" t="str">
        <f t="shared" si="35"/>
        <v/>
      </c>
      <c r="O326" s="11" t="str">
        <f t="shared" si="36"/>
        <v/>
      </c>
      <c r="P326" s="11" t="str">
        <f t="shared" si="37"/>
        <v/>
      </c>
      <c r="Q326" s="11" t="str">
        <f t="shared" si="38"/>
        <v/>
      </c>
    </row>
    <row r="327" spans="5:17" x14ac:dyDescent="0.25">
      <c r="E327" s="6"/>
      <c r="H327" t="str">
        <f t="shared" si="39"/>
        <v/>
      </c>
      <c r="I327" s="13" t="str">
        <f>(IF(B327=Локализация!$C$42,1,IF(B327=Локализация!$C$41,2,IF(B327=Локализация!$C$40,3,IF(B327=Локализация!$C$39,4,IF(B327=Локализация!$C$38,5,IF(OR(B327=1,B327=2,B327=3,B327=4,B327=5),B327,"")))))))</f>
        <v/>
      </c>
      <c r="J327" s="13" t="str">
        <f>(IF(C327=Локализация!$C$44,5,IF(C327=Локализация!$C$45,4,IF(C327=Локализация!$C$46,3,IF(C327=Локализация!$C$47,2,IF(C327=Локализация!$C$48,1,IF(OR(C327=1,C327=2,C327=3,C327=4,C327=5),C327,"")))))))</f>
        <v/>
      </c>
      <c r="K327" s="13" t="str">
        <f>(IF(D327=Локализация!$C$50,1,IF(D327=Локализация!$C$51,2,IF(D327=Локализация!$C$52,3,IF(D327=Локализация!$C$53,4,IF(D327=Локализация!$C$54,5,IF(OR(D327=1,D327=2,D327=3,D327=4,D327=5),D327,"")))))))</f>
        <v/>
      </c>
      <c r="L327" s="13" t="str">
        <f t="shared" si="33"/>
        <v/>
      </c>
      <c r="M327" s="11" t="str">
        <f t="shared" si="34"/>
        <v/>
      </c>
      <c r="N327" s="11" t="str">
        <f t="shared" si="35"/>
        <v/>
      </c>
      <c r="O327" s="11" t="str">
        <f t="shared" si="36"/>
        <v/>
      </c>
      <c r="P327" s="11" t="str">
        <f t="shared" si="37"/>
        <v/>
      </c>
      <c r="Q327" s="11" t="str">
        <f t="shared" si="38"/>
        <v/>
      </c>
    </row>
    <row r="328" spans="5:17" x14ac:dyDescent="0.25">
      <c r="E328" s="6"/>
      <c r="H328" t="str">
        <f t="shared" si="39"/>
        <v/>
      </c>
      <c r="I328" s="13" t="str">
        <f>(IF(B328=Локализация!$C$42,1,IF(B328=Локализация!$C$41,2,IF(B328=Локализация!$C$40,3,IF(B328=Локализация!$C$39,4,IF(B328=Локализация!$C$38,5,IF(OR(B328=1,B328=2,B328=3,B328=4,B328=5),B328,"")))))))</f>
        <v/>
      </c>
      <c r="J328" s="13" t="str">
        <f>(IF(C328=Локализация!$C$44,5,IF(C328=Локализация!$C$45,4,IF(C328=Локализация!$C$46,3,IF(C328=Локализация!$C$47,2,IF(C328=Локализация!$C$48,1,IF(OR(C328=1,C328=2,C328=3,C328=4,C328=5),C328,"")))))))</f>
        <v/>
      </c>
      <c r="K328" s="13" t="str">
        <f>(IF(D328=Локализация!$C$50,1,IF(D328=Локализация!$C$51,2,IF(D328=Локализация!$C$52,3,IF(D328=Локализация!$C$53,4,IF(D328=Локализация!$C$54,5,IF(OR(D328=1,D328=2,D328=3,D328=4,D328=5),D328,"")))))))</f>
        <v/>
      </c>
      <c r="L328" s="13" t="str">
        <f t="shared" si="33"/>
        <v/>
      </c>
      <c r="M328" s="11" t="str">
        <f t="shared" si="34"/>
        <v/>
      </c>
      <c r="N328" s="11" t="str">
        <f t="shared" si="35"/>
        <v/>
      </c>
      <c r="O328" s="11" t="str">
        <f t="shared" si="36"/>
        <v/>
      </c>
      <c r="P328" s="11" t="str">
        <f t="shared" si="37"/>
        <v/>
      </c>
      <c r="Q328" s="11" t="str">
        <f t="shared" si="38"/>
        <v/>
      </c>
    </row>
    <row r="329" spans="5:17" x14ac:dyDescent="0.25">
      <c r="E329" s="6"/>
      <c r="H329" t="str">
        <f t="shared" si="39"/>
        <v/>
      </c>
      <c r="I329" s="13" t="str">
        <f>(IF(B329=Локализация!$C$42,1,IF(B329=Локализация!$C$41,2,IF(B329=Локализация!$C$40,3,IF(B329=Локализация!$C$39,4,IF(B329=Локализация!$C$38,5,IF(OR(B329=1,B329=2,B329=3,B329=4,B329=5),B329,"")))))))</f>
        <v/>
      </c>
      <c r="J329" s="13" t="str">
        <f>(IF(C329=Локализация!$C$44,5,IF(C329=Локализация!$C$45,4,IF(C329=Локализация!$C$46,3,IF(C329=Локализация!$C$47,2,IF(C329=Локализация!$C$48,1,IF(OR(C329=1,C329=2,C329=3,C329=4,C329=5),C329,"")))))))</f>
        <v/>
      </c>
      <c r="K329" s="13" t="str">
        <f>(IF(D329=Локализация!$C$50,1,IF(D329=Локализация!$C$51,2,IF(D329=Локализация!$C$52,3,IF(D329=Локализация!$C$53,4,IF(D329=Локализация!$C$54,5,IF(OR(D329=1,D329=2,D329=3,D329=4,D329=5),D329,"")))))))</f>
        <v/>
      </c>
      <c r="L329" s="13" t="str">
        <f t="shared" ref="L329:L392" si="40">IF(F324="","",(IF(F324="*","*",(((F324-V$40)/V$39)*-1))))</f>
        <v/>
      </c>
      <c r="M329" s="11" t="str">
        <f t="shared" ref="M329:M392" si="41">IF(E324=0,"",F324)</f>
        <v/>
      </c>
      <c r="N329" s="11" t="str">
        <f t="shared" ref="N329:N392" si="42">IF(H324&gt;3.9999,M329,"")</f>
        <v/>
      </c>
      <c r="O329" s="11" t="str">
        <f t="shared" ref="O329:O392" si="43">IF(F324=0,"",LN(F324))</f>
        <v/>
      </c>
      <c r="P329" s="11" t="str">
        <f t="shared" ref="P329:P392" si="44">IF(O329="","",((O329-$Q$2)/$P$2)*-1)</f>
        <v/>
      </c>
      <c r="Q329" s="11" t="str">
        <f t="shared" ref="Q329:Q392" si="45">IF(H324="","",(IF(H324="*","*",((H324-$U$40)/$U$39))))</f>
        <v/>
      </c>
    </row>
    <row r="330" spans="5:17" x14ac:dyDescent="0.25">
      <c r="E330" s="6"/>
      <c r="H330" t="str">
        <f t="shared" si="39"/>
        <v/>
      </c>
      <c r="I330" s="13" t="str">
        <f>(IF(B330=Локализация!$C$42,1,IF(B330=Локализация!$C$41,2,IF(B330=Локализация!$C$40,3,IF(B330=Локализация!$C$39,4,IF(B330=Локализация!$C$38,5,IF(OR(B330=1,B330=2,B330=3,B330=4,B330=5),B330,"")))))))</f>
        <v/>
      </c>
      <c r="J330" s="13" t="str">
        <f>(IF(C330=Локализация!$C$44,5,IF(C330=Локализация!$C$45,4,IF(C330=Локализация!$C$46,3,IF(C330=Локализация!$C$47,2,IF(C330=Локализация!$C$48,1,IF(OR(C330=1,C330=2,C330=3,C330=4,C330=5),C330,"")))))))</f>
        <v/>
      </c>
      <c r="K330" s="13" t="str">
        <f>(IF(D330=Локализация!$C$50,1,IF(D330=Локализация!$C$51,2,IF(D330=Локализация!$C$52,3,IF(D330=Локализация!$C$53,4,IF(D330=Локализация!$C$54,5,IF(OR(D330=1,D330=2,D330=3,D330=4,D330=5),D330,"")))))))</f>
        <v/>
      </c>
      <c r="L330" s="13" t="str">
        <f t="shared" si="40"/>
        <v/>
      </c>
      <c r="M330" s="11" t="str">
        <f t="shared" si="41"/>
        <v/>
      </c>
      <c r="N330" s="11" t="str">
        <f t="shared" si="42"/>
        <v/>
      </c>
      <c r="O330" s="11" t="str">
        <f t="shared" si="43"/>
        <v/>
      </c>
      <c r="P330" s="11" t="str">
        <f t="shared" si="44"/>
        <v/>
      </c>
      <c r="Q330" s="11" t="str">
        <f t="shared" si="45"/>
        <v/>
      </c>
    </row>
    <row r="331" spans="5:17" x14ac:dyDescent="0.25">
      <c r="E331" s="6"/>
      <c r="H331" t="str">
        <f t="shared" si="39"/>
        <v/>
      </c>
      <c r="I331" s="13" t="str">
        <f>(IF(B331=Локализация!$C$42,1,IF(B331=Локализация!$C$41,2,IF(B331=Локализация!$C$40,3,IF(B331=Локализация!$C$39,4,IF(B331=Локализация!$C$38,5,IF(OR(B331=1,B331=2,B331=3,B331=4,B331=5),B331,"")))))))</f>
        <v/>
      </c>
      <c r="J331" s="13" t="str">
        <f>(IF(C331=Локализация!$C$44,5,IF(C331=Локализация!$C$45,4,IF(C331=Локализация!$C$46,3,IF(C331=Локализация!$C$47,2,IF(C331=Локализация!$C$48,1,IF(OR(C331=1,C331=2,C331=3,C331=4,C331=5),C331,"")))))))</f>
        <v/>
      </c>
      <c r="K331" s="13" t="str">
        <f>(IF(D331=Локализация!$C$50,1,IF(D331=Локализация!$C$51,2,IF(D331=Локализация!$C$52,3,IF(D331=Локализация!$C$53,4,IF(D331=Локализация!$C$54,5,IF(OR(D331=1,D331=2,D331=3,D331=4,D331=5),D331,"")))))))</f>
        <v/>
      </c>
      <c r="L331" s="13" t="str">
        <f t="shared" si="40"/>
        <v/>
      </c>
      <c r="M331" s="11" t="str">
        <f t="shared" si="41"/>
        <v/>
      </c>
      <c r="N331" s="11" t="str">
        <f t="shared" si="42"/>
        <v/>
      </c>
      <c r="O331" s="11" t="str">
        <f t="shared" si="43"/>
        <v/>
      </c>
      <c r="P331" s="11" t="str">
        <f t="shared" si="44"/>
        <v/>
      </c>
      <c r="Q331" s="11" t="str">
        <f t="shared" si="45"/>
        <v/>
      </c>
    </row>
    <row r="332" spans="5:17" x14ac:dyDescent="0.25">
      <c r="E332" s="6"/>
      <c r="H332" t="str">
        <f t="shared" si="39"/>
        <v/>
      </c>
      <c r="I332" s="13" t="str">
        <f>(IF(B332=Локализация!$C$42,1,IF(B332=Локализация!$C$41,2,IF(B332=Локализация!$C$40,3,IF(B332=Локализация!$C$39,4,IF(B332=Локализация!$C$38,5,IF(OR(B332=1,B332=2,B332=3,B332=4,B332=5),B332,"")))))))</f>
        <v/>
      </c>
      <c r="J332" s="13" t="str">
        <f>(IF(C332=Локализация!$C$44,5,IF(C332=Локализация!$C$45,4,IF(C332=Локализация!$C$46,3,IF(C332=Локализация!$C$47,2,IF(C332=Локализация!$C$48,1,IF(OR(C332=1,C332=2,C332=3,C332=4,C332=5),C332,"")))))))</f>
        <v/>
      </c>
      <c r="K332" s="13" t="str">
        <f>(IF(D332=Локализация!$C$50,1,IF(D332=Локализация!$C$51,2,IF(D332=Локализация!$C$52,3,IF(D332=Локализация!$C$53,4,IF(D332=Локализация!$C$54,5,IF(OR(D332=1,D332=2,D332=3,D332=4,D332=5),D332,"")))))))</f>
        <v/>
      </c>
      <c r="L332" s="13" t="str">
        <f t="shared" si="40"/>
        <v/>
      </c>
      <c r="M332" s="11" t="str">
        <f t="shared" si="41"/>
        <v/>
      </c>
      <c r="N332" s="11" t="str">
        <f t="shared" si="42"/>
        <v/>
      </c>
      <c r="O332" s="11" t="str">
        <f t="shared" si="43"/>
        <v/>
      </c>
      <c r="P332" s="11" t="str">
        <f t="shared" si="44"/>
        <v/>
      </c>
      <c r="Q332" s="11" t="str">
        <f t="shared" si="45"/>
        <v/>
      </c>
    </row>
    <row r="333" spans="5:17" x14ac:dyDescent="0.25">
      <c r="E333" s="6"/>
      <c r="H333" t="str">
        <f t="shared" si="39"/>
        <v/>
      </c>
      <c r="I333" s="13" t="str">
        <f>(IF(B333=Локализация!$C$42,1,IF(B333=Локализация!$C$41,2,IF(B333=Локализация!$C$40,3,IF(B333=Локализация!$C$39,4,IF(B333=Локализация!$C$38,5,IF(OR(B333=1,B333=2,B333=3,B333=4,B333=5),B333,"")))))))</f>
        <v/>
      </c>
      <c r="J333" s="13" t="str">
        <f>(IF(C333=Локализация!$C$44,5,IF(C333=Локализация!$C$45,4,IF(C333=Локализация!$C$46,3,IF(C333=Локализация!$C$47,2,IF(C333=Локализация!$C$48,1,IF(OR(C333=1,C333=2,C333=3,C333=4,C333=5),C333,"")))))))</f>
        <v/>
      </c>
      <c r="K333" s="13" t="str">
        <f>(IF(D333=Локализация!$C$50,1,IF(D333=Локализация!$C$51,2,IF(D333=Локализация!$C$52,3,IF(D333=Локализация!$C$53,4,IF(D333=Локализация!$C$54,5,IF(OR(D333=1,D333=2,D333=3,D333=4,D333=5),D333,"")))))))</f>
        <v/>
      </c>
      <c r="L333" s="13" t="str">
        <f t="shared" si="40"/>
        <v/>
      </c>
      <c r="M333" s="11" t="str">
        <f t="shared" si="41"/>
        <v/>
      </c>
      <c r="N333" s="11" t="str">
        <f t="shared" si="42"/>
        <v/>
      </c>
      <c r="O333" s="11" t="str">
        <f t="shared" si="43"/>
        <v/>
      </c>
      <c r="P333" s="11" t="str">
        <f t="shared" si="44"/>
        <v/>
      </c>
      <c r="Q333" s="11" t="str">
        <f t="shared" si="45"/>
        <v/>
      </c>
    </row>
    <row r="334" spans="5:17" x14ac:dyDescent="0.25">
      <c r="E334" s="6"/>
      <c r="H334" t="str">
        <f t="shared" si="39"/>
        <v/>
      </c>
      <c r="I334" s="13" t="str">
        <f>(IF(B334=Локализация!$C$42,1,IF(B334=Локализация!$C$41,2,IF(B334=Локализация!$C$40,3,IF(B334=Локализация!$C$39,4,IF(B334=Локализация!$C$38,5,IF(OR(B334=1,B334=2,B334=3,B334=4,B334=5),B334,"")))))))</f>
        <v/>
      </c>
      <c r="J334" s="13" t="str">
        <f>(IF(C334=Локализация!$C$44,5,IF(C334=Локализация!$C$45,4,IF(C334=Локализация!$C$46,3,IF(C334=Локализация!$C$47,2,IF(C334=Локализация!$C$48,1,IF(OR(C334=1,C334=2,C334=3,C334=4,C334=5),C334,"")))))))</f>
        <v/>
      </c>
      <c r="K334" s="13" t="str">
        <f>(IF(D334=Локализация!$C$50,1,IF(D334=Локализация!$C$51,2,IF(D334=Локализация!$C$52,3,IF(D334=Локализация!$C$53,4,IF(D334=Локализация!$C$54,5,IF(OR(D334=1,D334=2,D334=3,D334=4,D334=5),D334,"")))))))</f>
        <v/>
      </c>
      <c r="L334" s="13" t="str">
        <f t="shared" si="40"/>
        <v/>
      </c>
      <c r="M334" s="11" t="str">
        <f t="shared" si="41"/>
        <v/>
      </c>
      <c r="N334" s="11" t="str">
        <f t="shared" si="42"/>
        <v/>
      </c>
      <c r="O334" s="11" t="str">
        <f t="shared" si="43"/>
        <v/>
      </c>
      <c r="P334" s="11" t="str">
        <f t="shared" si="44"/>
        <v/>
      </c>
      <c r="Q334" s="11" t="str">
        <f t="shared" si="45"/>
        <v/>
      </c>
    </row>
    <row r="335" spans="5:17" x14ac:dyDescent="0.25">
      <c r="E335" s="6"/>
      <c r="H335" t="str">
        <f t="shared" si="39"/>
        <v/>
      </c>
      <c r="I335" s="13" t="str">
        <f>(IF(B335=Локализация!$C$42,1,IF(B335=Локализация!$C$41,2,IF(B335=Локализация!$C$40,3,IF(B335=Локализация!$C$39,4,IF(B335=Локализация!$C$38,5,IF(OR(B335=1,B335=2,B335=3,B335=4,B335=5),B335,"")))))))</f>
        <v/>
      </c>
      <c r="J335" s="13" t="str">
        <f>(IF(C335=Локализация!$C$44,5,IF(C335=Локализация!$C$45,4,IF(C335=Локализация!$C$46,3,IF(C335=Локализация!$C$47,2,IF(C335=Локализация!$C$48,1,IF(OR(C335=1,C335=2,C335=3,C335=4,C335=5),C335,"")))))))</f>
        <v/>
      </c>
      <c r="K335" s="13" t="str">
        <f>(IF(D335=Локализация!$C$50,1,IF(D335=Локализация!$C$51,2,IF(D335=Локализация!$C$52,3,IF(D335=Локализация!$C$53,4,IF(D335=Локализация!$C$54,5,IF(OR(D335=1,D335=2,D335=3,D335=4,D335=5),D335,"")))))))</f>
        <v/>
      </c>
      <c r="L335" s="13" t="str">
        <f t="shared" si="40"/>
        <v/>
      </c>
      <c r="M335" s="11" t="str">
        <f t="shared" si="41"/>
        <v/>
      </c>
      <c r="N335" s="11" t="str">
        <f t="shared" si="42"/>
        <v/>
      </c>
      <c r="O335" s="11" t="str">
        <f t="shared" si="43"/>
        <v/>
      </c>
      <c r="P335" s="11" t="str">
        <f t="shared" si="44"/>
        <v/>
      </c>
      <c r="Q335" s="11" t="str">
        <f t="shared" si="45"/>
        <v/>
      </c>
    </row>
    <row r="336" spans="5:17" x14ac:dyDescent="0.25">
      <c r="E336" s="6"/>
      <c r="H336" t="str">
        <f t="shared" si="39"/>
        <v/>
      </c>
      <c r="I336" s="13" t="str">
        <f>(IF(B336=Локализация!$C$42,1,IF(B336=Локализация!$C$41,2,IF(B336=Локализация!$C$40,3,IF(B336=Локализация!$C$39,4,IF(B336=Локализация!$C$38,5,IF(OR(B336=1,B336=2,B336=3,B336=4,B336=5),B336,"")))))))</f>
        <v/>
      </c>
      <c r="J336" s="13" t="str">
        <f>(IF(C336=Локализация!$C$44,5,IF(C336=Локализация!$C$45,4,IF(C336=Локализация!$C$46,3,IF(C336=Локализация!$C$47,2,IF(C336=Локализация!$C$48,1,IF(OR(C336=1,C336=2,C336=3,C336=4,C336=5),C336,"")))))))</f>
        <v/>
      </c>
      <c r="K336" s="13" t="str">
        <f>(IF(D336=Локализация!$C$50,1,IF(D336=Локализация!$C$51,2,IF(D336=Локализация!$C$52,3,IF(D336=Локализация!$C$53,4,IF(D336=Локализация!$C$54,5,IF(OR(D336=1,D336=2,D336=3,D336=4,D336=5),D336,"")))))))</f>
        <v/>
      </c>
      <c r="L336" s="13" t="str">
        <f t="shared" si="40"/>
        <v/>
      </c>
      <c r="M336" s="11" t="str">
        <f t="shared" si="41"/>
        <v/>
      </c>
      <c r="N336" s="11" t="str">
        <f t="shared" si="42"/>
        <v/>
      </c>
      <c r="O336" s="11" t="str">
        <f t="shared" si="43"/>
        <v/>
      </c>
      <c r="P336" s="11" t="str">
        <f t="shared" si="44"/>
        <v/>
      </c>
      <c r="Q336" s="11" t="str">
        <f t="shared" si="45"/>
        <v/>
      </c>
    </row>
    <row r="337" spans="5:17" x14ac:dyDescent="0.25">
      <c r="E337" s="6"/>
      <c r="H337" t="str">
        <f t="shared" si="39"/>
        <v/>
      </c>
      <c r="I337" s="13" t="str">
        <f>(IF(B337=Локализация!$C$42,1,IF(B337=Локализация!$C$41,2,IF(B337=Локализация!$C$40,3,IF(B337=Локализация!$C$39,4,IF(B337=Локализация!$C$38,5,IF(OR(B337=1,B337=2,B337=3,B337=4,B337=5),B337,"")))))))</f>
        <v/>
      </c>
      <c r="J337" s="13" t="str">
        <f>(IF(C337=Локализация!$C$44,5,IF(C337=Локализация!$C$45,4,IF(C337=Локализация!$C$46,3,IF(C337=Локализация!$C$47,2,IF(C337=Локализация!$C$48,1,IF(OR(C337=1,C337=2,C337=3,C337=4,C337=5),C337,"")))))))</f>
        <v/>
      </c>
      <c r="K337" s="13" t="str">
        <f>(IF(D337=Локализация!$C$50,1,IF(D337=Локализация!$C$51,2,IF(D337=Локализация!$C$52,3,IF(D337=Локализация!$C$53,4,IF(D337=Локализация!$C$54,5,IF(OR(D337=1,D337=2,D337=3,D337=4,D337=5),D337,"")))))))</f>
        <v/>
      </c>
      <c r="L337" s="13" t="str">
        <f t="shared" si="40"/>
        <v/>
      </c>
      <c r="M337" s="11" t="str">
        <f t="shared" si="41"/>
        <v/>
      </c>
      <c r="N337" s="11" t="str">
        <f t="shared" si="42"/>
        <v/>
      </c>
      <c r="O337" s="11" t="str">
        <f t="shared" si="43"/>
        <v/>
      </c>
      <c r="P337" s="11" t="str">
        <f t="shared" si="44"/>
        <v/>
      </c>
      <c r="Q337" s="11" t="str">
        <f t="shared" si="45"/>
        <v/>
      </c>
    </row>
    <row r="338" spans="5:17" x14ac:dyDescent="0.25">
      <c r="E338" s="6"/>
      <c r="H338" t="str">
        <f t="shared" si="39"/>
        <v/>
      </c>
      <c r="I338" s="13" t="str">
        <f>(IF(B338=Локализация!$C$42,1,IF(B338=Локализация!$C$41,2,IF(B338=Локализация!$C$40,3,IF(B338=Локализация!$C$39,4,IF(B338=Локализация!$C$38,5,IF(OR(B338=1,B338=2,B338=3,B338=4,B338=5),B338,"")))))))</f>
        <v/>
      </c>
      <c r="J338" s="13" t="str">
        <f>(IF(C338=Локализация!$C$44,5,IF(C338=Локализация!$C$45,4,IF(C338=Локализация!$C$46,3,IF(C338=Локализация!$C$47,2,IF(C338=Локализация!$C$48,1,IF(OR(C338=1,C338=2,C338=3,C338=4,C338=5),C338,"")))))))</f>
        <v/>
      </c>
      <c r="K338" s="13" t="str">
        <f>(IF(D338=Локализация!$C$50,1,IF(D338=Локализация!$C$51,2,IF(D338=Локализация!$C$52,3,IF(D338=Локализация!$C$53,4,IF(D338=Локализация!$C$54,5,IF(OR(D338=1,D338=2,D338=3,D338=4,D338=5),D338,"")))))))</f>
        <v/>
      </c>
      <c r="L338" s="13" t="str">
        <f t="shared" si="40"/>
        <v/>
      </c>
      <c r="M338" s="11" t="str">
        <f t="shared" si="41"/>
        <v/>
      </c>
      <c r="N338" s="11" t="str">
        <f t="shared" si="42"/>
        <v/>
      </c>
      <c r="O338" s="11" t="str">
        <f t="shared" si="43"/>
        <v/>
      </c>
      <c r="P338" s="11" t="str">
        <f t="shared" si="44"/>
        <v/>
      </c>
      <c r="Q338" s="11" t="str">
        <f t="shared" si="45"/>
        <v/>
      </c>
    </row>
    <row r="339" spans="5:17" x14ac:dyDescent="0.25">
      <c r="E339" s="6"/>
      <c r="H339" t="str">
        <f t="shared" si="39"/>
        <v/>
      </c>
      <c r="I339" s="13" t="str">
        <f>(IF(B339=Локализация!$C$42,1,IF(B339=Локализация!$C$41,2,IF(B339=Локализация!$C$40,3,IF(B339=Локализация!$C$39,4,IF(B339=Локализация!$C$38,5,IF(OR(B339=1,B339=2,B339=3,B339=4,B339=5),B339,"")))))))</f>
        <v/>
      </c>
      <c r="J339" s="13" t="str">
        <f>(IF(C339=Локализация!$C$44,5,IF(C339=Локализация!$C$45,4,IF(C339=Локализация!$C$46,3,IF(C339=Локализация!$C$47,2,IF(C339=Локализация!$C$48,1,IF(OR(C339=1,C339=2,C339=3,C339=4,C339=5),C339,"")))))))</f>
        <v/>
      </c>
      <c r="K339" s="13" t="str">
        <f>(IF(D339=Локализация!$C$50,1,IF(D339=Локализация!$C$51,2,IF(D339=Локализация!$C$52,3,IF(D339=Локализация!$C$53,4,IF(D339=Локализация!$C$54,5,IF(OR(D339=1,D339=2,D339=3,D339=4,D339=5),D339,"")))))))</f>
        <v/>
      </c>
      <c r="L339" s="13" t="str">
        <f t="shared" si="40"/>
        <v/>
      </c>
      <c r="M339" s="11" t="str">
        <f t="shared" si="41"/>
        <v/>
      </c>
      <c r="N339" s="11" t="str">
        <f t="shared" si="42"/>
        <v/>
      </c>
      <c r="O339" s="11" t="str">
        <f t="shared" si="43"/>
        <v/>
      </c>
      <c r="P339" s="11" t="str">
        <f t="shared" si="44"/>
        <v/>
      </c>
      <c r="Q339" s="11" t="str">
        <f t="shared" si="45"/>
        <v/>
      </c>
    </row>
    <row r="340" spans="5:17" x14ac:dyDescent="0.25">
      <c r="E340" s="6"/>
      <c r="H340" t="str">
        <f t="shared" si="39"/>
        <v/>
      </c>
      <c r="I340" s="13" t="str">
        <f>(IF(B340=Локализация!$C$42,1,IF(B340=Локализация!$C$41,2,IF(B340=Локализация!$C$40,3,IF(B340=Локализация!$C$39,4,IF(B340=Локализация!$C$38,5,IF(OR(B340=1,B340=2,B340=3,B340=4,B340=5),B340,"")))))))</f>
        <v/>
      </c>
      <c r="J340" s="13" t="str">
        <f>(IF(C340=Локализация!$C$44,5,IF(C340=Локализация!$C$45,4,IF(C340=Локализация!$C$46,3,IF(C340=Локализация!$C$47,2,IF(C340=Локализация!$C$48,1,IF(OR(C340=1,C340=2,C340=3,C340=4,C340=5),C340,"")))))))</f>
        <v/>
      </c>
      <c r="K340" s="13" t="str">
        <f>(IF(D340=Локализация!$C$50,1,IF(D340=Локализация!$C$51,2,IF(D340=Локализация!$C$52,3,IF(D340=Локализация!$C$53,4,IF(D340=Локализация!$C$54,5,IF(OR(D340=1,D340=2,D340=3,D340=4,D340=5),D340,"")))))))</f>
        <v/>
      </c>
      <c r="L340" s="13" t="str">
        <f t="shared" si="40"/>
        <v/>
      </c>
      <c r="M340" s="11" t="str">
        <f t="shared" si="41"/>
        <v/>
      </c>
      <c r="N340" s="11" t="str">
        <f t="shared" si="42"/>
        <v/>
      </c>
      <c r="O340" s="11" t="str">
        <f t="shared" si="43"/>
        <v/>
      </c>
      <c r="P340" s="11" t="str">
        <f t="shared" si="44"/>
        <v/>
      </c>
      <c r="Q340" s="11" t="str">
        <f t="shared" si="45"/>
        <v/>
      </c>
    </row>
    <row r="341" spans="5:17" x14ac:dyDescent="0.25">
      <c r="E341" s="6"/>
      <c r="H341" t="str">
        <f t="shared" si="39"/>
        <v/>
      </c>
      <c r="I341" s="13" t="str">
        <f>(IF(B341=Локализация!$C$42,1,IF(B341=Локализация!$C$41,2,IF(B341=Локализация!$C$40,3,IF(B341=Локализация!$C$39,4,IF(B341=Локализация!$C$38,5,IF(OR(B341=1,B341=2,B341=3,B341=4,B341=5),B341,"")))))))</f>
        <v/>
      </c>
      <c r="J341" s="13" t="str">
        <f>(IF(C341=Локализация!$C$44,5,IF(C341=Локализация!$C$45,4,IF(C341=Локализация!$C$46,3,IF(C341=Локализация!$C$47,2,IF(C341=Локализация!$C$48,1,IF(OR(C341=1,C341=2,C341=3,C341=4,C341=5),C341,"")))))))</f>
        <v/>
      </c>
      <c r="K341" s="13" t="str">
        <f>(IF(D341=Локализация!$C$50,1,IF(D341=Локализация!$C$51,2,IF(D341=Локализация!$C$52,3,IF(D341=Локализация!$C$53,4,IF(D341=Локализация!$C$54,5,IF(OR(D341=1,D341=2,D341=3,D341=4,D341=5),D341,"")))))))</f>
        <v/>
      </c>
      <c r="L341" s="13" t="str">
        <f t="shared" si="40"/>
        <v/>
      </c>
      <c r="M341" s="11" t="str">
        <f t="shared" si="41"/>
        <v/>
      </c>
      <c r="N341" s="11" t="str">
        <f t="shared" si="42"/>
        <v/>
      </c>
      <c r="O341" s="11" t="str">
        <f t="shared" si="43"/>
        <v/>
      </c>
      <c r="P341" s="11" t="str">
        <f t="shared" si="44"/>
        <v/>
      </c>
      <c r="Q341" s="11" t="str">
        <f t="shared" si="45"/>
        <v/>
      </c>
    </row>
    <row r="342" spans="5:17" x14ac:dyDescent="0.25">
      <c r="E342" s="6"/>
      <c r="H342" t="str">
        <f t="shared" si="39"/>
        <v/>
      </c>
      <c r="I342" s="13" t="str">
        <f>(IF(B342=Локализация!$C$42,1,IF(B342=Локализация!$C$41,2,IF(B342=Локализация!$C$40,3,IF(B342=Локализация!$C$39,4,IF(B342=Локализация!$C$38,5,IF(OR(B342=1,B342=2,B342=3,B342=4,B342=5),B342,"")))))))</f>
        <v/>
      </c>
      <c r="J342" s="13" t="str">
        <f>(IF(C342=Локализация!$C$44,5,IF(C342=Локализация!$C$45,4,IF(C342=Локализация!$C$46,3,IF(C342=Локализация!$C$47,2,IF(C342=Локализация!$C$48,1,IF(OR(C342=1,C342=2,C342=3,C342=4,C342=5),C342,"")))))))</f>
        <v/>
      </c>
      <c r="K342" s="13" t="str">
        <f>(IF(D342=Локализация!$C$50,1,IF(D342=Локализация!$C$51,2,IF(D342=Локализация!$C$52,3,IF(D342=Локализация!$C$53,4,IF(D342=Локализация!$C$54,5,IF(OR(D342=1,D342=2,D342=3,D342=4,D342=5),D342,"")))))))</f>
        <v/>
      </c>
      <c r="L342" s="13" t="str">
        <f t="shared" si="40"/>
        <v/>
      </c>
      <c r="M342" s="11" t="str">
        <f t="shared" si="41"/>
        <v/>
      </c>
      <c r="N342" s="11" t="str">
        <f t="shared" si="42"/>
        <v/>
      </c>
      <c r="O342" s="11" t="str">
        <f t="shared" si="43"/>
        <v/>
      </c>
      <c r="P342" s="11" t="str">
        <f t="shared" si="44"/>
        <v/>
      </c>
      <c r="Q342" s="11" t="str">
        <f t="shared" si="45"/>
        <v/>
      </c>
    </row>
    <row r="343" spans="5:17" x14ac:dyDescent="0.25">
      <c r="E343" s="6"/>
      <c r="H343" t="str">
        <f t="shared" si="39"/>
        <v/>
      </c>
      <c r="I343" s="13" t="str">
        <f>(IF(B343=Локализация!$C$42,1,IF(B343=Локализация!$C$41,2,IF(B343=Локализация!$C$40,3,IF(B343=Локализация!$C$39,4,IF(B343=Локализация!$C$38,5,IF(OR(B343=1,B343=2,B343=3,B343=4,B343=5),B343,"")))))))</f>
        <v/>
      </c>
      <c r="J343" s="13" t="str">
        <f>(IF(C343=Локализация!$C$44,5,IF(C343=Локализация!$C$45,4,IF(C343=Локализация!$C$46,3,IF(C343=Локализация!$C$47,2,IF(C343=Локализация!$C$48,1,IF(OR(C343=1,C343=2,C343=3,C343=4,C343=5),C343,"")))))))</f>
        <v/>
      </c>
      <c r="K343" s="13" t="str">
        <f>(IF(D343=Локализация!$C$50,1,IF(D343=Локализация!$C$51,2,IF(D343=Локализация!$C$52,3,IF(D343=Локализация!$C$53,4,IF(D343=Локализация!$C$54,5,IF(OR(D343=1,D343=2,D343=3,D343=4,D343=5),D343,"")))))))</f>
        <v/>
      </c>
      <c r="L343" s="13" t="str">
        <f t="shared" si="40"/>
        <v/>
      </c>
      <c r="M343" s="11" t="str">
        <f t="shared" si="41"/>
        <v/>
      </c>
      <c r="N343" s="11" t="str">
        <f t="shared" si="42"/>
        <v/>
      </c>
      <c r="O343" s="11" t="str">
        <f t="shared" si="43"/>
        <v/>
      </c>
      <c r="P343" s="11" t="str">
        <f t="shared" si="44"/>
        <v/>
      </c>
      <c r="Q343" s="11" t="str">
        <f t="shared" si="45"/>
        <v/>
      </c>
    </row>
    <row r="344" spans="5:17" x14ac:dyDescent="0.25">
      <c r="E344" s="6"/>
      <c r="H344" t="str">
        <f t="shared" si="39"/>
        <v/>
      </c>
      <c r="I344" s="13" t="str">
        <f>(IF(B344=Локализация!$C$42,1,IF(B344=Локализация!$C$41,2,IF(B344=Локализация!$C$40,3,IF(B344=Локализация!$C$39,4,IF(B344=Локализация!$C$38,5,IF(OR(B344=1,B344=2,B344=3,B344=4,B344=5),B344,"")))))))</f>
        <v/>
      </c>
      <c r="J344" s="13" t="str">
        <f>(IF(C344=Локализация!$C$44,5,IF(C344=Локализация!$C$45,4,IF(C344=Локализация!$C$46,3,IF(C344=Локализация!$C$47,2,IF(C344=Локализация!$C$48,1,IF(OR(C344=1,C344=2,C344=3,C344=4,C344=5),C344,"")))))))</f>
        <v/>
      </c>
      <c r="K344" s="13" t="str">
        <f>(IF(D344=Локализация!$C$50,1,IF(D344=Локализация!$C$51,2,IF(D344=Локализация!$C$52,3,IF(D344=Локализация!$C$53,4,IF(D344=Локализация!$C$54,5,IF(OR(D344=1,D344=2,D344=3,D344=4,D344=5),D344,"")))))))</f>
        <v/>
      </c>
      <c r="L344" s="13" t="str">
        <f t="shared" si="40"/>
        <v/>
      </c>
      <c r="M344" s="11" t="str">
        <f t="shared" si="41"/>
        <v/>
      </c>
      <c r="N344" s="11" t="str">
        <f t="shared" si="42"/>
        <v/>
      </c>
      <c r="O344" s="11" t="str">
        <f t="shared" si="43"/>
        <v/>
      </c>
      <c r="P344" s="11" t="str">
        <f t="shared" si="44"/>
        <v/>
      </c>
      <c r="Q344" s="11" t="str">
        <f t="shared" si="45"/>
        <v/>
      </c>
    </row>
    <row r="345" spans="5:17" x14ac:dyDescent="0.25">
      <c r="E345" s="6"/>
      <c r="H345" t="str">
        <f t="shared" si="39"/>
        <v/>
      </c>
      <c r="I345" s="13" t="str">
        <f>(IF(B345=Локализация!$C$42,1,IF(B345=Локализация!$C$41,2,IF(B345=Локализация!$C$40,3,IF(B345=Локализация!$C$39,4,IF(B345=Локализация!$C$38,5,IF(OR(B345=1,B345=2,B345=3,B345=4,B345=5),B345,"")))))))</f>
        <v/>
      </c>
      <c r="J345" s="13" t="str">
        <f>(IF(C345=Локализация!$C$44,5,IF(C345=Локализация!$C$45,4,IF(C345=Локализация!$C$46,3,IF(C345=Локализация!$C$47,2,IF(C345=Локализация!$C$48,1,IF(OR(C345=1,C345=2,C345=3,C345=4,C345=5),C345,"")))))))</f>
        <v/>
      </c>
      <c r="K345" s="13" t="str">
        <f>(IF(D345=Локализация!$C$50,1,IF(D345=Локализация!$C$51,2,IF(D345=Локализация!$C$52,3,IF(D345=Локализация!$C$53,4,IF(D345=Локализация!$C$54,5,IF(OR(D345=1,D345=2,D345=3,D345=4,D345=5),D345,"")))))))</f>
        <v/>
      </c>
      <c r="L345" s="13" t="str">
        <f t="shared" si="40"/>
        <v/>
      </c>
      <c r="M345" s="11" t="str">
        <f t="shared" si="41"/>
        <v/>
      </c>
      <c r="N345" s="11" t="str">
        <f t="shared" si="42"/>
        <v/>
      </c>
      <c r="O345" s="11" t="str">
        <f t="shared" si="43"/>
        <v/>
      </c>
      <c r="P345" s="11" t="str">
        <f t="shared" si="44"/>
        <v/>
      </c>
      <c r="Q345" s="11" t="str">
        <f t="shared" si="45"/>
        <v/>
      </c>
    </row>
    <row r="346" spans="5:17" x14ac:dyDescent="0.25">
      <c r="E346" s="6"/>
      <c r="H346" t="str">
        <f t="shared" si="39"/>
        <v/>
      </c>
      <c r="I346" s="13" t="str">
        <f>(IF(B346=Локализация!$C$42,1,IF(B346=Локализация!$C$41,2,IF(B346=Локализация!$C$40,3,IF(B346=Локализация!$C$39,4,IF(B346=Локализация!$C$38,5,IF(OR(B346=1,B346=2,B346=3,B346=4,B346=5),B346,"")))))))</f>
        <v/>
      </c>
      <c r="J346" s="13" t="str">
        <f>(IF(C346=Локализация!$C$44,5,IF(C346=Локализация!$C$45,4,IF(C346=Локализация!$C$46,3,IF(C346=Локализация!$C$47,2,IF(C346=Локализация!$C$48,1,IF(OR(C346=1,C346=2,C346=3,C346=4,C346=5),C346,"")))))))</f>
        <v/>
      </c>
      <c r="K346" s="13" t="str">
        <f>(IF(D346=Локализация!$C$50,1,IF(D346=Локализация!$C$51,2,IF(D346=Локализация!$C$52,3,IF(D346=Локализация!$C$53,4,IF(D346=Локализация!$C$54,5,IF(OR(D346=1,D346=2,D346=3,D346=4,D346=5),D346,"")))))))</f>
        <v/>
      </c>
      <c r="L346" s="13" t="str">
        <f t="shared" si="40"/>
        <v/>
      </c>
      <c r="M346" s="11" t="str">
        <f t="shared" si="41"/>
        <v/>
      </c>
      <c r="N346" s="11" t="str">
        <f t="shared" si="42"/>
        <v/>
      </c>
      <c r="O346" s="11" t="str">
        <f t="shared" si="43"/>
        <v/>
      </c>
      <c r="P346" s="11" t="str">
        <f t="shared" si="44"/>
        <v/>
      </c>
      <c r="Q346" s="11" t="str">
        <f t="shared" si="45"/>
        <v/>
      </c>
    </row>
    <row r="347" spans="5:17" x14ac:dyDescent="0.25">
      <c r="E347" s="6"/>
      <c r="H347" t="str">
        <f t="shared" si="39"/>
        <v/>
      </c>
      <c r="I347" s="13" t="str">
        <f>(IF(B347=Локализация!$C$42,1,IF(B347=Локализация!$C$41,2,IF(B347=Локализация!$C$40,3,IF(B347=Локализация!$C$39,4,IF(B347=Локализация!$C$38,5,IF(OR(B347=1,B347=2,B347=3,B347=4,B347=5),B347,"")))))))</f>
        <v/>
      </c>
      <c r="J347" s="13" t="str">
        <f>(IF(C347=Локализация!$C$44,5,IF(C347=Локализация!$C$45,4,IF(C347=Локализация!$C$46,3,IF(C347=Локализация!$C$47,2,IF(C347=Локализация!$C$48,1,IF(OR(C347=1,C347=2,C347=3,C347=4,C347=5),C347,"")))))))</f>
        <v/>
      </c>
      <c r="K347" s="13" t="str">
        <f>(IF(D347=Локализация!$C$50,1,IF(D347=Локализация!$C$51,2,IF(D347=Локализация!$C$52,3,IF(D347=Локализация!$C$53,4,IF(D347=Локализация!$C$54,5,IF(OR(D347=1,D347=2,D347=3,D347=4,D347=5),D347,"")))))))</f>
        <v/>
      </c>
      <c r="L347" s="13" t="str">
        <f t="shared" si="40"/>
        <v/>
      </c>
      <c r="M347" s="11" t="str">
        <f t="shared" si="41"/>
        <v/>
      </c>
      <c r="N347" s="11" t="str">
        <f t="shared" si="42"/>
        <v/>
      </c>
      <c r="O347" s="11" t="str">
        <f t="shared" si="43"/>
        <v/>
      </c>
      <c r="P347" s="11" t="str">
        <f t="shared" si="44"/>
        <v/>
      </c>
      <c r="Q347" s="11" t="str">
        <f t="shared" si="45"/>
        <v/>
      </c>
    </row>
    <row r="348" spans="5:17" x14ac:dyDescent="0.25">
      <c r="E348" s="6"/>
      <c r="H348" t="str">
        <f t="shared" si="39"/>
        <v/>
      </c>
      <c r="I348" s="13" t="str">
        <f>(IF(B348=Локализация!$C$42,1,IF(B348=Локализация!$C$41,2,IF(B348=Локализация!$C$40,3,IF(B348=Локализация!$C$39,4,IF(B348=Локализация!$C$38,5,IF(OR(B348=1,B348=2,B348=3,B348=4,B348=5),B348,"")))))))</f>
        <v/>
      </c>
      <c r="J348" s="13" t="str">
        <f>(IF(C348=Локализация!$C$44,5,IF(C348=Локализация!$C$45,4,IF(C348=Локализация!$C$46,3,IF(C348=Локализация!$C$47,2,IF(C348=Локализация!$C$48,1,IF(OR(C348=1,C348=2,C348=3,C348=4,C348=5),C348,"")))))))</f>
        <v/>
      </c>
      <c r="K348" s="13" t="str">
        <f>(IF(D348=Локализация!$C$50,1,IF(D348=Локализация!$C$51,2,IF(D348=Локализация!$C$52,3,IF(D348=Локализация!$C$53,4,IF(D348=Локализация!$C$54,5,IF(OR(D348=1,D348=2,D348=3,D348=4,D348=5),D348,"")))))))</f>
        <v/>
      </c>
      <c r="L348" s="13" t="str">
        <f t="shared" si="40"/>
        <v/>
      </c>
      <c r="M348" s="11" t="str">
        <f t="shared" si="41"/>
        <v/>
      </c>
      <c r="N348" s="11" t="str">
        <f t="shared" si="42"/>
        <v/>
      </c>
      <c r="O348" s="11" t="str">
        <f t="shared" si="43"/>
        <v/>
      </c>
      <c r="P348" s="11" t="str">
        <f t="shared" si="44"/>
        <v/>
      </c>
      <c r="Q348" s="11" t="str">
        <f t="shared" si="45"/>
        <v/>
      </c>
    </row>
    <row r="349" spans="5:17" x14ac:dyDescent="0.25">
      <c r="E349" s="6"/>
      <c r="H349" t="str">
        <f t="shared" si="39"/>
        <v/>
      </c>
      <c r="I349" s="13" t="str">
        <f>(IF(B349=Локализация!$C$42,1,IF(B349=Локализация!$C$41,2,IF(B349=Локализация!$C$40,3,IF(B349=Локализация!$C$39,4,IF(B349=Локализация!$C$38,5,IF(OR(B349=1,B349=2,B349=3,B349=4,B349=5),B349,"")))))))</f>
        <v/>
      </c>
      <c r="J349" s="13" t="str">
        <f>(IF(C349=Локализация!$C$44,5,IF(C349=Локализация!$C$45,4,IF(C349=Локализация!$C$46,3,IF(C349=Локализация!$C$47,2,IF(C349=Локализация!$C$48,1,IF(OR(C349=1,C349=2,C349=3,C349=4,C349=5),C349,"")))))))</f>
        <v/>
      </c>
      <c r="K349" s="13" t="str">
        <f>(IF(D349=Локализация!$C$50,1,IF(D349=Локализация!$C$51,2,IF(D349=Локализация!$C$52,3,IF(D349=Локализация!$C$53,4,IF(D349=Локализация!$C$54,5,IF(OR(D349=1,D349=2,D349=3,D349=4,D349=5),D349,"")))))))</f>
        <v/>
      </c>
      <c r="L349" s="13" t="str">
        <f t="shared" si="40"/>
        <v/>
      </c>
      <c r="M349" s="11" t="str">
        <f t="shared" si="41"/>
        <v/>
      </c>
      <c r="N349" s="11" t="str">
        <f t="shared" si="42"/>
        <v/>
      </c>
      <c r="O349" s="11" t="str">
        <f t="shared" si="43"/>
        <v/>
      </c>
      <c r="P349" s="11" t="str">
        <f t="shared" si="44"/>
        <v/>
      </c>
      <c r="Q349" s="11" t="str">
        <f t="shared" si="45"/>
        <v/>
      </c>
    </row>
    <row r="350" spans="5:17" x14ac:dyDescent="0.25">
      <c r="E350" s="6"/>
      <c r="H350" t="str">
        <f t="shared" si="39"/>
        <v/>
      </c>
      <c r="I350" s="13" t="str">
        <f>(IF(B350=Локализация!$C$42,1,IF(B350=Локализация!$C$41,2,IF(B350=Локализация!$C$40,3,IF(B350=Локализация!$C$39,4,IF(B350=Локализация!$C$38,5,IF(OR(B350=1,B350=2,B350=3,B350=4,B350=5),B350,"")))))))</f>
        <v/>
      </c>
      <c r="J350" s="13" t="str">
        <f>(IF(C350=Локализация!$C$44,5,IF(C350=Локализация!$C$45,4,IF(C350=Локализация!$C$46,3,IF(C350=Локализация!$C$47,2,IF(C350=Локализация!$C$48,1,IF(OR(C350=1,C350=2,C350=3,C350=4,C350=5),C350,"")))))))</f>
        <v/>
      </c>
      <c r="K350" s="13" t="str">
        <f>(IF(D350=Локализация!$C$50,1,IF(D350=Локализация!$C$51,2,IF(D350=Локализация!$C$52,3,IF(D350=Локализация!$C$53,4,IF(D350=Локализация!$C$54,5,IF(OR(D350=1,D350=2,D350=3,D350=4,D350=5),D350,"")))))))</f>
        <v/>
      </c>
      <c r="L350" s="13" t="str">
        <f t="shared" si="40"/>
        <v/>
      </c>
      <c r="M350" s="11" t="str">
        <f t="shared" si="41"/>
        <v/>
      </c>
      <c r="N350" s="11" t="str">
        <f t="shared" si="42"/>
        <v/>
      </c>
      <c r="O350" s="11" t="str">
        <f t="shared" si="43"/>
        <v/>
      </c>
      <c r="P350" s="11" t="str">
        <f t="shared" si="44"/>
        <v/>
      </c>
      <c r="Q350" s="11" t="str">
        <f t="shared" si="45"/>
        <v/>
      </c>
    </row>
    <row r="351" spans="5:17" x14ac:dyDescent="0.25">
      <c r="E351" s="6"/>
      <c r="H351" t="str">
        <f t="shared" si="39"/>
        <v/>
      </c>
      <c r="I351" s="13" t="str">
        <f>(IF(B351=Локализация!$C$42,1,IF(B351=Локализация!$C$41,2,IF(B351=Локализация!$C$40,3,IF(B351=Локализация!$C$39,4,IF(B351=Локализация!$C$38,5,IF(OR(B351=1,B351=2,B351=3,B351=4,B351=5),B351,"")))))))</f>
        <v/>
      </c>
      <c r="J351" s="13" t="str">
        <f>(IF(C351=Локализация!$C$44,5,IF(C351=Локализация!$C$45,4,IF(C351=Локализация!$C$46,3,IF(C351=Локализация!$C$47,2,IF(C351=Локализация!$C$48,1,IF(OR(C351=1,C351=2,C351=3,C351=4,C351=5),C351,"")))))))</f>
        <v/>
      </c>
      <c r="K351" s="13" t="str">
        <f>(IF(D351=Локализация!$C$50,1,IF(D351=Локализация!$C$51,2,IF(D351=Локализация!$C$52,3,IF(D351=Локализация!$C$53,4,IF(D351=Локализация!$C$54,5,IF(OR(D351=1,D351=2,D351=3,D351=4,D351=5),D351,"")))))))</f>
        <v/>
      </c>
      <c r="L351" s="13" t="str">
        <f t="shared" si="40"/>
        <v/>
      </c>
      <c r="M351" s="11" t="str">
        <f t="shared" si="41"/>
        <v/>
      </c>
      <c r="N351" s="11" t="str">
        <f t="shared" si="42"/>
        <v/>
      </c>
      <c r="O351" s="11" t="str">
        <f t="shared" si="43"/>
        <v/>
      </c>
      <c r="P351" s="11" t="str">
        <f t="shared" si="44"/>
        <v/>
      </c>
      <c r="Q351" s="11" t="str">
        <f t="shared" si="45"/>
        <v/>
      </c>
    </row>
    <row r="352" spans="5:17" x14ac:dyDescent="0.25">
      <c r="E352" s="6"/>
      <c r="H352" t="str">
        <f t="shared" si="39"/>
        <v/>
      </c>
      <c r="I352" s="13" t="str">
        <f>(IF(B352=Локализация!$C$42,1,IF(B352=Локализация!$C$41,2,IF(B352=Локализация!$C$40,3,IF(B352=Локализация!$C$39,4,IF(B352=Локализация!$C$38,5,IF(OR(B352=1,B352=2,B352=3,B352=4,B352=5),B352,"")))))))</f>
        <v/>
      </c>
      <c r="J352" s="13" t="str">
        <f>(IF(C352=Локализация!$C$44,5,IF(C352=Локализация!$C$45,4,IF(C352=Локализация!$C$46,3,IF(C352=Локализация!$C$47,2,IF(C352=Локализация!$C$48,1,IF(OR(C352=1,C352=2,C352=3,C352=4,C352=5),C352,"")))))))</f>
        <v/>
      </c>
      <c r="K352" s="13" t="str">
        <f>(IF(D352=Локализация!$C$50,1,IF(D352=Локализация!$C$51,2,IF(D352=Локализация!$C$52,3,IF(D352=Локализация!$C$53,4,IF(D352=Локализация!$C$54,5,IF(OR(D352=1,D352=2,D352=3,D352=4,D352=5),D352,"")))))))</f>
        <v/>
      </c>
      <c r="L352" s="13" t="str">
        <f t="shared" si="40"/>
        <v/>
      </c>
      <c r="M352" s="11" t="str">
        <f t="shared" si="41"/>
        <v/>
      </c>
      <c r="N352" s="11" t="str">
        <f t="shared" si="42"/>
        <v/>
      </c>
      <c r="O352" s="11" t="str">
        <f t="shared" si="43"/>
        <v/>
      </c>
      <c r="P352" s="11" t="str">
        <f t="shared" si="44"/>
        <v/>
      </c>
      <c r="Q352" s="11" t="str">
        <f t="shared" si="45"/>
        <v/>
      </c>
    </row>
    <row r="353" spans="5:17" x14ac:dyDescent="0.25">
      <c r="E353" s="6"/>
      <c r="H353" t="str">
        <f t="shared" si="39"/>
        <v/>
      </c>
      <c r="I353" s="13" t="str">
        <f>(IF(B353=Локализация!$C$42,1,IF(B353=Локализация!$C$41,2,IF(B353=Локализация!$C$40,3,IF(B353=Локализация!$C$39,4,IF(B353=Локализация!$C$38,5,IF(OR(B353=1,B353=2,B353=3,B353=4,B353=5),B353,"")))))))</f>
        <v/>
      </c>
      <c r="J353" s="13" t="str">
        <f>(IF(C353=Локализация!$C$44,5,IF(C353=Локализация!$C$45,4,IF(C353=Локализация!$C$46,3,IF(C353=Локализация!$C$47,2,IF(C353=Локализация!$C$48,1,IF(OR(C353=1,C353=2,C353=3,C353=4,C353=5),C353,"")))))))</f>
        <v/>
      </c>
      <c r="K353" s="13" t="str">
        <f>(IF(D353=Локализация!$C$50,1,IF(D353=Локализация!$C$51,2,IF(D353=Локализация!$C$52,3,IF(D353=Локализация!$C$53,4,IF(D353=Локализация!$C$54,5,IF(OR(D353=1,D353=2,D353=3,D353=4,D353=5),D353,"")))))))</f>
        <v/>
      </c>
      <c r="L353" s="13" t="str">
        <f t="shared" si="40"/>
        <v/>
      </c>
      <c r="M353" s="11" t="str">
        <f t="shared" si="41"/>
        <v/>
      </c>
      <c r="N353" s="11" t="str">
        <f t="shared" si="42"/>
        <v/>
      </c>
      <c r="O353" s="11" t="str">
        <f t="shared" si="43"/>
        <v/>
      </c>
      <c r="P353" s="11" t="str">
        <f t="shared" si="44"/>
        <v/>
      </c>
      <c r="Q353" s="11" t="str">
        <f t="shared" si="45"/>
        <v/>
      </c>
    </row>
    <row r="354" spans="5:17" x14ac:dyDescent="0.25">
      <c r="E354" s="6"/>
      <c r="H354" t="str">
        <f t="shared" si="39"/>
        <v/>
      </c>
      <c r="I354" s="13" t="str">
        <f>(IF(B354=Локализация!$C$42,1,IF(B354=Локализация!$C$41,2,IF(B354=Локализация!$C$40,3,IF(B354=Локализация!$C$39,4,IF(B354=Локализация!$C$38,5,IF(OR(B354=1,B354=2,B354=3,B354=4,B354=5),B354,"")))))))</f>
        <v/>
      </c>
      <c r="J354" s="13" t="str">
        <f>(IF(C354=Локализация!$C$44,5,IF(C354=Локализация!$C$45,4,IF(C354=Локализация!$C$46,3,IF(C354=Локализация!$C$47,2,IF(C354=Локализация!$C$48,1,IF(OR(C354=1,C354=2,C354=3,C354=4,C354=5),C354,"")))))))</f>
        <v/>
      </c>
      <c r="K354" s="13" t="str">
        <f>(IF(D354=Локализация!$C$50,1,IF(D354=Локализация!$C$51,2,IF(D354=Локализация!$C$52,3,IF(D354=Локализация!$C$53,4,IF(D354=Локализация!$C$54,5,IF(OR(D354=1,D354=2,D354=3,D354=4,D354=5),D354,"")))))))</f>
        <v/>
      </c>
      <c r="L354" s="13" t="str">
        <f t="shared" si="40"/>
        <v/>
      </c>
      <c r="M354" s="11" t="str">
        <f t="shared" si="41"/>
        <v/>
      </c>
      <c r="N354" s="11" t="str">
        <f t="shared" si="42"/>
        <v/>
      </c>
      <c r="O354" s="11" t="str">
        <f t="shared" si="43"/>
        <v/>
      </c>
      <c r="P354" s="11" t="str">
        <f t="shared" si="44"/>
        <v/>
      </c>
      <c r="Q354" s="11" t="str">
        <f t="shared" si="45"/>
        <v/>
      </c>
    </row>
    <row r="355" spans="5:17" x14ac:dyDescent="0.25">
      <c r="E355" s="6"/>
      <c r="H355" t="str">
        <f t="shared" si="39"/>
        <v/>
      </c>
      <c r="I355" s="13" t="str">
        <f>(IF(B355=Локализация!$C$42,1,IF(B355=Локализация!$C$41,2,IF(B355=Локализация!$C$40,3,IF(B355=Локализация!$C$39,4,IF(B355=Локализация!$C$38,5,IF(OR(B355=1,B355=2,B355=3,B355=4,B355=5),B355,"")))))))</f>
        <v/>
      </c>
      <c r="J355" s="13" t="str">
        <f>(IF(C355=Локализация!$C$44,5,IF(C355=Локализация!$C$45,4,IF(C355=Локализация!$C$46,3,IF(C355=Локализация!$C$47,2,IF(C355=Локализация!$C$48,1,IF(OR(C355=1,C355=2,C355=3,C355=4,C355=5),C355,"")))))))</f>
        <v/>
      </c>
      <c r="K355" s="13" t="str">
        <f>(IF(D355=Локализация!$C$50,1,IF(D355=Локализация!$C$51,2,IF(D355=Локализация!$C$52,3,IF(D355=Локализация!$C$53,4,IF(D355=Локализация!$C$54,5,IF(OR(D355=1,D355=2,D355=3,D355=4,D355=5),D355,"")))))))</f>
        <v/>
      </c>
      <c r="L355" s="13" t="str">
        <f t="shared" si="40"/>
        <v/>
      </c>
      <c r="M355" s="11" t="str">
        <f t="shared" si="41"/>
        <v/>
      </c>
      <c r="N355" s="11" t="str">
        <f t="shared" si="42"/>
        <v/>
      </c>
      <c r="O355" s="11" t="str">
        <f t="shared" si="43"/>
        <v/>
      </c>
      <c r="P355" s="11" t="str">
        <f t="shared" si="44"/>
        <v/>
      </c>
      <c r="Q355" s="11" t="str">
        <f t="shared" si="45"/>
        <v/>
      </c>
    </row>
    <row r="356" spans="5:17" x14ac:dyDescent="0.25">
      <c r="E356" s="6"/>
      <c r="H356" t="str">
        <f t="shared" si="39"/>
        <v/>
      </c>
      <c r="I356" s="13" t="str">
        <f>(IF(B356=Локализация!$C$42,1,IF(B356=Локализация!$C$41,2,IF(B356=Локализация!$C$40,3,IF(B356=Локализация!$C$39,4,IF(B356=Локализация!$C$38,5,IF(OR(B356=1,B356=2,B356=3,B356=4,B356=5),B356,"")))))))</f>
        <v/>
      </c>
      <c r="J356" s="13" t="str">
        <f>(IF(C356=Локализация!$C$44,5,IF(C356=Локализация!$C$45,4,IF(C356=Локализация!$C$46,3,IF(C356=Локализация!$C$47,2,IF(C356=Локализация!$C$48,1,IF(OR(C356=1,C356=2,C356=3,C356=4,C356=5),C356,"")))))))</f>
        <v/>
      </c>
      <c r="K356" s="13" t="str">
        <f>(IF(D356=Локализация!$C$50,1,IF(D356=Локализация!$C$51,2,IF(D356=Локализация!$C$52,3,IF(D356=Локализация!$C$53,4,IF(D356=Локализация!$C$54,5,IF(OR(D356=1,D356=2,D356=3,D356=4,D356=5),D356,"")))))))</f>
        <v/>
      </c>
      <c r="L356" s="13" t="str">
        <f t="shared" si="40"/>
        <v/>
      </c>
      <c r="M356" s="11" t="str">
        <f t="shared" si="41"/>
        <v/>
      </c>
      <c r="N356" s="11" t="str">
        <f t="shared" si="42"/>
        <v/>
      </c>
      <c r="O356" s="11" t="str">
        <f t="shared" si="43"/>
        <v/>
      </c>
      <c r="P356" s="11" t="str">
        <f t="shared" si="44"/>
        <v/>
      </c>
      <c r="Q356" s="11" t="str">
        <f t="shared" si="45"/>
        <v/>
      </c>
    </row>
    <row r="357" spans="5:17" x14ac:dyDescent="0.25">
      <c r="E357" s="6"/>
      <c r="H357" t="str">
        <f t="shared" si="39"/>
        <v/>
      </c>
      <c r="I357" s="13" t="str">
        <f>(IF(B357=Локализация!$C$42,1,IF(B357=Локализация!$C$41,2,IF(B357=Локализация!$C$40,3,IF(B357=Локализация!$C$39,4,IF(B357=Локализация!$C$38,5,IF(OR(B357=1,B357=2,B357=3,B357=4,B357=5),B357,"")))))))</f>
        <v/>
      </c>
      <c r="J357" s="13" t="str">
        <f>(IF(C357=Локализация!$C$44,5,IF(C357=Локализация!$C$45,4,IF(C357=Локализация!$C$46,3,IF(C357=Локализация!$C$47,2,IF(C357=Локализация!$C$48,1,IF(OR(C357=1,C357=2,C357=3,C357=4,C357=5),C357,"")))))))</f>
        <v/>
      </c>
      <c r="K357" s="13" t="str">
        <f>(IF(D357=Локализация!$C$50,1,IF(D357=Локализация!$C$51,2,IF(D357=Локализация!$C$52,3,IF(D357=Локализация!$C$53,4,IF(D357=Локализация!$C$54,5,IF(OR(D357=1,D357=2,D357=3,D357=4,D357=5),D357,"")))))))</f>
        <v/>
      </c>
      <c r="L357" s="13" t="str">
        <f t="shared" si="40"/>
        <v/>
      </c>
      <c r="M357" s="11" t="str">
        <f t="shared" si="41"/>
        <v/>
      </c>
      <c r="N357" s="11" t="str">
        <f t="shared" si="42"/>
        <v/>
      </c>
      <c r="O357" s="11" t="str">
        <f t="shared" si="43"/>
        <v/>
      </c>
      <c r="P357" s="11" t="str">
        <f t="shared" si="44"/>
        <v/>
      </c>
      <c r="Q357" s="11" t="str">
        <f t="shared" si="45"/>
        <v/>
      </c>
    </row>
    <row r="358" spans="5:17" x14ac:dyDescent="0.25">
      <c r="E358" s="6"/>
      <c r="H358" t="str">
        <f t="shared" si="39"/>
        <v/>
      </c>
      <c r="I358" s="13" t="str">
        <f>(IF(B358=Локализация!$C$42,1,IF(B358=Локализация!$C$41,2,IF(B358=Локализация!$C$40,3,IF(B358=Локализация!$C$39,4,IF(B358=Локализация!$C$38,5,IF(OR(B358=1,B358=2,B358=3,B358=4,B358=5),B358,"")))))))</f>
        <v/>
      </c>
      <c r="J358" s="13" t="str">
        <f>(IF(C358=Локализация!$C$44,5,IF(C358=Локализация!$C$45,4,IF(C358=Локализация!$C$46,3,IF(C358=Локализация!$C$47,2,IF(C358=Локализация!$C$48,1,IF(OR(C358=1,C358=2,C358=3,C358=4,C358=5),C358,"")))))))</f>
        <v/>
      </c>
      <c r="K358" s="13" t="str">
        <f>(IF(D358=Локализация!$C$50,1,IF(D358=Локализация!$C$51,2,IF(D358=Локализация!$C$52,3,IF(D358=Локализация!$C$53,4,IF(D358=Локализация!$C$54,5,IF(OR(D358=1,D358=2,D358=3,D358=4,D358=5),D358,"")))))))</f>
        <v/>
      </c>
      <c r="L358" s="13" t="str">
        <f t="shared" si="40"/>
        <v/>
      </c>
      <c r="M358" s="11" t="str">
        <f t="shared" si="41"/>
        <v/>
      </c>
      <c r="N358" s="11" t="str">
        <f t="shared" si="42"/>
        <v/>
      </c>
      <c r="O358" s="11" t="str">
        <f t="shared" si="43"/>
        <v/>
      </c>
      <c r="P358" s="11" t="str">
        <f t="shared" si="44"/>
        <v/>
      </c>
      <c r="Q358" s="11" t="str">
        <f t="shared" si="45"/>
        <v/>
      </c>
    </row>
    <row r="359" spans="5:17" x14ac:dyDescent="0.25">
      <c r="E359" s="6"/>
      <c r="H359" t="str">
        <f t="shared" si="39"/>
        <v/>
      </c>
      <c r="I359" s="13" t="str">
        <f>(IF(B359=Локализация!$C$42,1,IF(B359=Локализация!$C$41,2,IF(B359=Локализация!$C$40,3,IF(B359=Локализация!$C$39,4,IF(B359=Локализация!$C$38,5,IF(OR(B359=1,B359=2,B359=3,B359=4,B359=5),B359,"")))))))</f>
        <v/>
      </c>
      <c r="J359" s="13" t="str">
        <f>(IF(C359=Локализация!$C$44,5,IF(C359=Локализация!$C$45,4,IF(C359=Локализация!$C$46,3,IF(C359=Локализация!$C$47,2,IF(C359=Локализация!$C$48,1,IF(OR(C359=1,C359=2,C359=3,C359=4,C359=5),C359,"")))))))</f>
        <v/>
      </c>
      <c r="K359" s="13" t="str">
        <f>(IF(D359=Локализация!$C$50,1,IF(D359=Локализация!$C$51,2,IF(D359=Локализация!$C$52,3,IF(D359=Локализация!$C$53,4,IF(D359=Локализация!$C$54,5,IF(OR(D359=1,D359=2,D359=3,D359=4,D359=5),D359,"")))))))</f>
        <v/>
      </c>
      <c r="L359" s="13" t="str">
        <f t="shared" si="40"/>
        <v/>
      </c>
      <c r="M359" s="11" t="str">
        <f t="shared" si="41"/>
        <v/>
      </c>
      <c r="N359" s="11" t="str">
        <f t="shared" si="42"/>
        <v/>
      </c>
      <c r="O359" s="11" t="str">
        <f t="shared" si="43"/>
        <v/>
      </c>
      <c r="P359" s="11" t="str">
        <f t="shared" si="44"/>
        <v/>
      </c>
      <c r="Q359" s="11" t="str">
        <f t="shared" si="45"/>
        <v/>
      </c>
    </row>
    <row r="360" spans="5:17" x14ac:dyDescent="0.25">
      <c r="E360" s="6"/>
      <c r="H360" t="str">
        <f t="shared" si="39"/>
        <v/>
      </c>
      <c r="I360" s="13" t="str">
        <f>(IF(B360=Локализация!$C$42,1,IF(B360=Локализация!$C$41,2,IF(B360=Локализация!$C$40,3,IF(B360=Локализация!$C$39,4,IF(B360=Локализация!$C$38,5,IF(OR(B360=1,B360=2,B360=3,B360=4,B360=5),B360,"")))))))</f>
        <v/>
      </c>
      <c r="J360" s="13" t="str">
        <f>(IF(C360=Локализация!$C$44,5,IF(C360=Локализация!$C$45,4,IF(C360=Локализация!$C$46,3,IF(C360=Локализация!$C$47,2,IF(C360=Локализация!$C$48,1,IF(OR(C360=1,C360=2,C360=3,C360=4,C360=5),C360,"")))))))</f>
        <v/>
      </c>
      <c r="K360" s="13" t="str">
        <f>(IF(D360=Локализация!$C$50,1,IF(D360=Локализация!$C$51,2,IF(D360=Локализация!$C$52,3,IF(D360=Локализация!$C$53,4,IF(D360=Локализация!$C$54,5,IF(OR(D360=1,D360=2,D360=3,D360=4,D360=5),D360,"")))))))</f>
        <v/>
      </c>
      <c r="L360" s="13" t="str">
        <f t="shared" si="40"/>
        <v/>
      </c>
      <c r="M360" s="11" t="str">
        <f t="shared" si="41"/>
        <v/>
      </c>
      <c r="N360" s="11" t="str">
        <f t="shared" si="42"/>
        <v/>
      </c>
      <c r="O360" s="11" t="str">
        <f t="shared" si="43"/>
        <v/>
      </c>
      <c r="P360" s="11" t="str">
        <f t="shared" si="44"/>
        <v/>
      </c>
      <c r="Q360" s="11" t="str">
        <f t="shared" si="45"/>
        <v/>
      </c>
    </row>
    <row r="361" spans="5:17" x14ac:dyDescent="0.25">
      <c r="E361" s="6"/>
      <c r="H361" t="str">
        <f t="shared" si="39"/>
        <v/>
      </c>
      <c r="I361" s="13" t="str">
        <f>(IF(B361=Локализация!$C$42,1,IF(B361=Локализация!$C$41,2,IF(B361=Локализация!$C$40,3,IF(B361=Локализация!$C$39,4,IF(B361=Локализация!$C$38,5,IF(OR(B361=1,B361=2,B361=3,B361=4,B361=5),B361,"")))))))</f>
        <v/>
      </c>
      <c r="J361" s="13" t="str">
        <f>(IF(C361=Локализация!$C$44,5,IF(C361=Локализация!$C$45,4,IF(C361=Локализация!$C$46,3,IF(C361=Локализация!$C$47,2,IF(C361=Локализация!$C$48,1,IF(OR(C361=1,C361=2,C361=3,C361=4,C361=5),C361,"")))))))</f>
        <v/>
      </c>
      <c r="K361" s="13" t="str">
        <f>(IF(D361=Локализация!$C$50,1,IF(D361=Локализация!$C$51,2,IF(D361=Локализация!$C$52,3,IF(D361=Локализация!$C$53,4,IF(D361=Локализация!$C$54,5,IF(OR(D361=1,D361=2,D361=3,D361=4,D361=5),D361,"")))))))</f>
        <v/>
      </c>
      <c r="L361" s="13" t="str">
        <f t="shared" si="40"/>
        <v/>
      </c>
      <c r="M361" s="11" t="str">
        <f t="shared" si="41"/>
        <v/>
      </c>
      <c r="N361" s="11" t="str">
        <f t="shared" si="42"/>
        <v/>
      </c>
      <c r="O361" s="11" t="str">
        <f t="shared" si="43"/>
        <v/>
      </c>
      <c r="P361" s="11" t="str">
        <f t="shared" si="44"/>
        <v/>
      </c>
      <c r="Q361" s="11" t="str">
        <f t="shared" si="45"/>
        <v/>
      </c>
    </row>
    <row r="362" spans="5:17" x14ac:dyDescent="0.25">
      <c r="E362" s="6"/>
      <c r="H362" t="str">
        <f t="shared" si="39"/>
        <v/>
      </c>
      <c r="I362" s="13" t="str">
        <f>(IF(B362=Локализация!$C$42,1,IF(B362=Локализация!$C$41,2,IF(B362=Локализация!$C$40,3,IF(B362=Локализация!$C$39,4,IF(B362=Локализация!$C$38,5,IF(OR(B362=1,B362=2,B362=3,B362=4,B362=5),B362,"")))))))</f>
        <v/>
      </c>
      <c r="J362" s="13" t="str">
        <f>(IF(C362=Локализация!$C$44,5,IF(C362=Локализация!$C$45,4,IF(C362=Локализация!$C$46,3,IF(C362=Локализация!$C$47,2,IF(C362=Локализация!$C$48,1,IF(OR(C362=1,C362=2,C362=3,C362=4,C362=5),C362,"")))))))</f>
        <v/>
      </c>
      <c r="K362" s="13" t="str">
        <f>(IF(D362=Локализация!$C$50,1,IF(D362=Локализация!$C$51,2,IF(D362=Локализация!$C$52,3,IF(D362=Локализация!$C$53,4,IF(D362=Локализация!$C$54,5,IF(OR(D362=1,D362=2,D362=3,D362=4,D362=5),D362,"")))))))</f>
        <v/>
      </c>
      <c r="L362" s="13" t="str">
        <f t="shared" si="40"/>
        <v/>
      </c>
      <c r="M362" s="11" t="str">
        <f t="shared" si="41"/>
        <v/>
      </c>
      <c r="N362" s="11" t="str">
        <f t="shared" si="42"/>
        <v/>
      </c>
      <c r="O362" s="11" t="str">
        <f t="shared" si="43"/>
        <v/>
      </c>
      <c r="P362" s="11" t="str">
        <f t="shared" si="44"/>
        <v/>
      </c>
      <c r="Q362" s="11" t="str">
        <f t="shared" si="45"/>
        <v/>
      </c>
    </row>
    <row r="363" spans="5:17" x14ac:dyDescent="0.25">
      <c r="E363" s="6"/>
      <c r="H363" t="str">
        <f t="shared" si="39"/>
        <v/>
      </c>
      <c r="I363" s="13" t="str">
        <f>(IF(B363=Локализация!$C$42,1,IF(B363=Локализация!$C$41,2,IF(B363=Локализация!$C$40,3,IF(B363=Локализация!$C$39,4,IF(B363=Локализация!$C$38,5,IF(OR(B363=1,B363=2,B363=3,B363=4,B363=5),B363,"")))))))</f>
        <v/>
      </c>
      <c r="J363" s="13" t="str">
        <f>(IF(C363=Локализация!$C$44,5,IF(C363=Локализация!$C$45,4,IF(C363=Локализация!$C$46,3,IF(C363=Локализация!$C$47,2,IF(C363=Локализация!$C$48,1,IF(OR(C363=1,C363=2,C363=3,C363=4,C363=5),C363,"")))))))</f>
        <v/>
      </c>
      <c r="K363" s="13" t="str">
        <f>(IF(D363=Локализация!$C$50,1,IF(D363=Локализация!$C$51,2,IF(D363=Локализация!$C$52,3,IF(D363=Локализация!$C$53,4,IF(D363=Локализация!$C$54,5,IF(OR(D363=1,D363=2,D363=3,D363=4,D363=5),D363,"")))))))</f>
        <v/>
      </c>
      <c r="L363" s="13" t="str">
        <f t="shared" si="40"/>
        <v/>
      </c>
      <c r="M363" s="11" t="str">
        <f t="shared" si="41"/>
        <v/>
      </c>
      <c r="N363" s="11" t="str">
        <f t="shared" si="42"/>
        <v/>
      </c>
      <c r="O363" s="11" t="str">
        <f t="shared" si="43"/>
        <v/>
      </c>
      <c r="P363" s="11" t="str">
        <f t="shared" si="44"/>
        <v/>
      </c>
      <c r="Q363" s="11" t="str">
        <f t="shared" si="45"/>
        <v/>
      </c>
    </row>
    <row r="364" spans="5:17" x14ac:dyDescent="0.25">
      <c r="E364" s="6"/>
      <c r="H364" t="str">
        <f t="shared" si="39"/>
        <v/>
      </c>
      <c r="I364" s="13" t="str">
        <f>(IF(B364=Локализация!$C$42,1,IF(B364=Локализация!$C$41,2,IF(B364=Локализация!$C$40,3,IF(B364=Локализация!$C$39,4,IF(B364=Локализация!$C$38,5,IF(OR(B364=1,B364=2,B364=3,B364=4,B364=5),B364,"")))))))</f>
        <v/>
      </c>
      <c r="J364" s="13" t="str">
        <f>(IF(C364=Локализация!$C$44,5,IF(C364=Локализация!$C$45,4,IF(C364=Локализация!$C$46,3,IF(C364=Локализация!$C$47,2,IF(C364=Локализация!$C$48,1,IF(OR(C364=1,C364=2,C364=3,C364=4,C364=5),C364,"")))))))</f>
        <v/>
      </c>
      <c r="K364" s="13" t="str">
        <f>(IF(D364=Локализация!$C$50,1,IF(D364=Локализация!$C$51,2,IF(D364=Локализация!$C$52,3,IF(D364=Локализация!$C$53,4,IF(D364=Локализация!$C$54,5,IF(OR(D364=1,D364=2,D364=3,D364=4,D364=5),D364,"")))))))</f>
        <v/>
      </c>
      <c r="L364" s="13" t="str">
        <f t="shared" si="40"/>
        <v/>
      </c>
      <c r="M364" s="11" t="str">
        <f t="shared" si="41"/>
        <v/>
      </c>
      <c r="N364" s="11" t="str">
        <f t="shared" si="42"/>
        <v/>
      </c>
      <c r="O364" s="11" t="str">
        <f t="shared" si="43"/>
        <v/>
      </c>
      <c r="P364" s="11" t="str">
        <f t="shared" si="44"/>
        <v/>
      </c>
      <c r="Q364" s="11" t="str">
        <f t="shared" si="45"/>
        <v/>
      </c>
    </row>
    <row r="365" spans="5:17" x14ac:dyDescent="0.25">
      <c r="E365" s="6"/>
      <c r="H365" t="str">
        <f t="shared" si="39"/>
        <v/>
      </c>
      <c r="I365" s="13" t="str">
        <f>(IF(B365=Локализация!$C$42,1,IF(B365=Локализация!$C$41,2,IF(B365=Локализация!$C$40,3,IF(B365=Локализация!$C$39,4,IF(B365=Локализация!$C$38,5,IF(OR(B365=1,B365=2,B365=3,B365=4,B365=5),B365,"")))))))</f>
        <v/>
      </c>
      <c r="J365" s="13" t="str">
        <f>(IF(C365=Локализация!$C$44,5,IF(C365=Локализация!$C$45,4,IF(C365=Локализация!$C$46,3,IF(C365=Локализация!$C$47,2,IF(C365=Локализация!$C$48,1,IF(OR(C365=1,C365=2,C365=3,C365=4,C365=5),C365,"")))))))</f>
        <v/>
      </c>
      <c r="K365" s="13" t="str">
        <f>(IF(D365=Локализация!$C$50,1,IF(D365=Локализация!$C$51,2,IF(D365=Локализация!$C$52,3,IF(D365=Локализация!$C$53,4,IF(D365=Локализация!$C$54,5,IF(OR(D365=1,D365=2,D365=3,D365=4,D365=5),D365,"")))))))</f>
        <v/>
      </c>
      <c r="L365" s="13" t="str">
        <f t="shared" si="40"/>
        <v/>
      </c>
      <c r="M365" s="11" t="str">
        <f t="shared" si="41"/>
        <v/>
      </c>
      <c r="N365" s="11" t="str">
        <f t="shared" si="42"/>
        <v/>
      </c>
      <c r="O365" s="11" t="str">
        <f t="shared" si="43"/>
        <v/>
      </c>
      <c r="P365" s="11" t="str">
        <f t="shared" si="44"/>
        <v/>
      </c>
      <c r="Q365" s="11" t="str">
        <f t="shared" si="45"/>
        <v/>
      </c>
    </row>
    <row r="366" spans="5:17" x14ac:dyDescent="0.25">
      <c r="E366" s="6"/>
      <c r="H366" t="str">
        <f t="shared" si="39"/>
        <v/>
      </c>
      <c r="I366" s="13" t="str">
        <f>(IF(B366=Локализация!$C$42,1,IF(B366=Локализация!$C$41,2,IF(B366=Локализация!$C$40,3,IF(B366=Локализация!$C$39,4,IF(B366=Локализация!$C$38,5,IF(OR(B366=1,B366=2,B366=3,B366=4,B366=5),B366,"")))))))</f>
        <v/>
      </c>
      <c r="J366" s="13" t="str">
        <f>(IF(C366=Локализация!$C$44,5,IF(C366=Локализация!$C$45,4,IF(C366=Локализация!$C$46,3,IF(C366=Локализация!$C$47,2,IF(C366=Локализация!$C$48,1,IF(OR(C366=1,C366=2,C366=3,C366=4,C366=5),C366,"")))))))</f>
        <v/>
      </c>
      <c r="K366" s="13" t="str">
        <f>(IF(D366=Локализация!$C$50,1,IF(D366=Локализация!$C$51,2,IF(D366=Локализация!$C$52,3,IF(D366=Локализация!$C$53,4,IF(D366=Локализация!$C$54,5,IF(OR(D366=1,D366=2,D366=3,D366=4,D366=5),D366,"")))))))</f>
        <v/>
      </c>
      <c r="L366" s="13" t="str">
        <f t="shared" si="40"/>
        <v/>
      </c>
      <c r="M366" s="11" t="str">
        <f t="shared" si="41"/>
        <v/>
      </c>
      <c r="N366" s="11" t="str">
        <f t="shared" si="42"/>
        <v/>
      </c>
      <c r="O366" s="11" t="str">
        <f t="shared" si="43"/>
        <v/>
      </c>
      <c r="P366" s="11" t="str">
        <f t="shared" si="44"/>
        <v/>
      </c>
      <c r="Q366" s="11" t="str">
        <f t="shared" si="45"/>
        <v/>
      </c>
    </row>
    <row r="367" spans="5:17" x14ac:dyDescent="0.25">
      <c r="E367" s="6"/>
      <c r="H367" t="str">
        <f t="shared" si="39"/>
        <v/>
      </c>
      <c r="I367" s="13" t="str">
        <f>(IF(B367=Локализация!$C$42,1,IF(B367=Локализация!$C$41,2,IF(B367=Локализация!$C$40,3,IF(B367=Локализация!$C$39,4,IF(B367=Локализация!$C$38,5,IF(OR(B367=1,B367=2,B367=3,B367=4,B367=5),B367,"")))))))</f>
        <v/>
      </c>
      <c r="J367" s="13" t="str">
        <f>(IF(C367=Локализация!$C$44,5,IF(C367=Локализация!$C$45,4,IF(C367=Локализация!$C$46,3,IF(C367=Локализация!$C$47,2,IF(C367=Локализация!$C$48,1,IF(OR(C367=1,C367=2,C367=3,C367=4,C367=5),C367,"")))))))</f>
        <v/>
      </c>
      <c r="K367" s="13" t="str">
        <f>(IF(D367=Локализация!$C$50,1,IF(D367=Локализация!$C$51,2,IF(D367=Локализация!$C$52,3,IF(D367=Локализация!$C$53,4,IF(D367=Локализация!$C$54,5,IF(OR(D367=1,D367=2,D367=3,D367=4,D367=5),D367,"")))))))</f>
        <v/>
      </c>
      <c r="L367" s="13" t="str">
        <f t="shared" si="40"/>
        <v/>
      </c>
      <c r="M367" s="11" t="str">
        <f t="shared" si="41"/>
        <v/>
      </c>
      <c r="N367" s="11" t="str">
        <f t="shared" si="42"/>
        <v/>
      </c>
      <c r="O367" s="11" t="str">
        <f t="shared" si="43"/>
        <v/>
      </c>
      <c r="P367" s="11" t="str">
        <f t="shared" si="44"/>
        <v/>
      </c>
      <c r="Q367" s="11" t="str">
        <f t="shared" si="45"/>
        <v/>
      </c>
    </row>
    <row r="368" spans="5:17" x14ac:dyDescent="0.25">
      <c r="E368" s="6"/>
      <c r="H368" t="str">
        <f t="shared" si="39"/>
        <v/>
      </c>
      <c r="I368" s="13" t="str">
        <f>(IF(B368=Локализация!$C$42,1,IF(B368=Локализация!$C$41,2,IF(B368=Локализация!$C$40,3,IF(B368=Локализация!$C$39,4,IF(B368=Локализация!$C$38,5,IF(OR(B368=1,B368=2,B368=3,B368=4,B368=5),B368,"")))))))</f>
        <v/>
      </c>
      <c r="J368" s="13" t="str">
        <f>(IF(C368=Локализация!$C$44,5,IF(C368=Локализация!$C$45,4,IF(C368=Локализация!$C$46,3,IF(C368=Локализация!$C$47,2,IF(C368=Локализация!$C$48,1,IF(OR(C368=1,C368=2,C368=3,C368=4,C368=5),C368,"")))))))</f>
        <v/>
      </c>
      <c r="K368" s="13" t="str">
        <f>(IF(D368=Локализация!$C$50,1,IF(D368=Локализация!$C$51,2,IF(D368=Локализация!$C$52,3,IF(D368=Локализация!$C$53,4,IF(D368=Локализация!$C$54,5,IF(OR(D368=1,D368=2,D368=3,D368=4,D368=5),D368,"")))))))</f>
        <v/>
      </c>
      <c r="L368" s="13" t="str">
        <f t="shared" si="40"/>
        <v/>
      </c>
      <c r="M368" s="11" t="str">
        <f t="shared" si="41"/>
        <v/>
      </c>
      <c r="N368" s="11" t="str">
        <f t="shared" si="42"/>
        <v/>
      </c>
      <c r="O368" s="11" t="str">
        <f t="shared" si="43"/>
        <v/>
      </c>
      <c r="P368" s="11" t="str">
        <f t="shared" si="44"/>
        <v/>
      </c>
      <c r="Q368" s="11" t="str">
        <f t="shared" si="45"/>
        <v/>
      </c>
    </row>
    <row r="369" spans="5:17" x14ac:dyDescent="0.25">
      <c r="E369" s="6"/>
      <c r="H369" t="str">
        <f t="shared" si="39"/>
        <v/>
      </c>
      <c r="I369" s="13" t="str">
        <f>(IF(B369=Локализация!$C$42,1,IF(B369=Локализация!$C$41,2,IF(B369=Локализация!$C$40,3,IF(B369=Локализация!$C$39,4,IF(B369=Локализация!$C$38,5,IF(OR(B369=1,B369=2,B369=3,B369=4,B369=5),B369,"")))))))</f>
        <v/>
      </c>
      <c r="J369" s="13" t="str">
        <f>(IF(C369=Локализация!$C$44,5,IF(C369=Локализация!$C$45,4,IF(C369=Локализация!$C$46,3,IF(C369=Локализация!$C$47,2,IF(C369=Локализация!$C$48,1,IF(OR(C369=1,C369=2,C369=3,C369=4,C369=5),C369,"")))))))</f>
        <v/>
      </c>
      <c r="K369" s="13" t="str">
        <f>(IF(D369=Локализация!$C$50,1,IF(D369=Локализация!$C$51,2,IF(D369=Локализация!$C$52,3,IF(D369=Локализация!$C$53,4,IF(D369=Локализация!$C$54,5,IF(OR(D369=1,D369=2,D369=3,D369=4,D369=5),D369,"")))))))</f>
        <v/>
      </c>
      <c r="L369" s="13" t="str">
        <f t="shared" si="40"/>
        <v/>
      </c>
      <c r="M369" s="11" t="str">
        <f t="shared" si="41"/>
        <v/>
      </c>
      <c r="N369" s="11" t="str">
        <f t="shared" si="42"/>
        <v/>
      </c>
      <c r="O369" s="11" t="str">
        <f t="shared" si="43"/>
        <v/>
      </c>
      <c r="P369" s="11" t="str">
        <f t="shared" si="44"/>
        <v/>
      </c>
      <c r="Q369" s="11" t="str">
        <f t="shared" si="45"/>
        <v/>
      </c>
    </row>
    <row r="370" spans="5:17" x14ac:dyDescent="0.25">
      <c r="E370" s="6"/>
      <c r="H370" t="str">
        <f t="shared" si="39"/>
        <v/>
      </c>
      <c r="I370" s="13" t="str">
        <f>(IF(B370=Локализация!$C$42,1,IF(B370=Локализация!$C$41,2,IF(B370=Локализация!$C$40,3,IF(B370=Локализация!$C$39,4,IF(B370=Локализация!$C$38,5,IF(OR(B370=1,B370=2,B370=3,B370=4,B370=5),B370,"")))))))</f>
        <v/>
      </c>
      <c r="J370" s="13" t="str">
        <f>(IF(C370=Локализация!$C$44,5,IF(C370=Локализация!$C$45,4,IF(C370=Локализация!$C$46,3,IF(C370=Локализация!$C$47,2,IF(C370=Локализация!$C$48,1,IF(OR(C370=1,C370=2,C370=3,C370=4,C370=5),C370,"")))))))</f>
        <v/>
      </c>
      <c r="K370" s="13" t="str">
        <f>(IF(D370=Локализация!$C$50,1,IF(D370=Локализация!$C$51,2,IF(D370=Локализация!$C$52,3,IF(D370=Локализация!$C$53,4,IF(D370=Локализация!$C$54,5,IF(OR(D370=1,D370=2,D370=3,D370=4,D370=5),D370,"")))))))</f>
        <v/>
      </c>
      <c r="L370" s="13" t="str">
        <f t="shared" si="40"/>
        <v/>
      </c>
      <c r="M370" s="11" t="str">
        <f t="shared" si="41"/>
        <v/>
      </c>
      <c r="N370" s="11" t="str">
        <f t="shared" si="42"/>
        <v/>
      </c>
      <c r="O370" s="11" t="str">
        <f t="shared" si="43"/>
        <v/>
      </c>
      <c r="P370" s="11" t="str">
        <f t="shared" si="44"/>
        <v/>
      </c>
      <c r="Q370" s="11" t="str">
        <f t="shared" si="45"/>
        <v/>
      </c>
    </row>
    <row r="371" spans="5:17" x14ac:dyDescent="0.25">
      <c r="E371" s="6"/>
      <c r="H371" t="str">
        <f t="shared" si="39"/>
        <v/>
      </c>
      <c r="I371" s="13" t="str">
        <f>(IF(B371=Локализация!$C$42,1,IF(B371=Локализация!$C$41,2,IF(B371=Локализация!$C$40,3,IF(B371=Локализация!$C$39,4,IF(B371=Локализация!$C$38,5,IF(OR(B371=1,B371=2,B371=3,B371=4,B371=5),B371,"")))))))</f>
        <v/>
      </c>
      <c r="J371" s="13" t="str">
        <f>(IF(C371=Локализация!$C$44,5,IF(C371=Локализация!$C$45,4,IF(C371=Локализация!$C$46,3,IF(C371=Локализация!$C$47,2,IF(C371=Локализация!$C$48,1,IF(OR(C371=1,C371=2,C371=3,C371=4,C371=5),C371,"")))))))</f>
        <v/>
      </c>
      <c r="K371" s="13" t="str">
        <f>(IF(D371=Локализация!$C$50,1,IF(D371=Локализация!$C$51,2,IF(D371=Локализация!$C$52,3,IF(D371=Локализация!$C$53,4,IF(D371=Локализация!$C$54,5,IF(OR(D371=1,D371=2,D371=3,D371=4,D371=5),D371,"")))))))</f>
        <v/>
      </c>
      <c r="L371" s="13" t="str">
        <f t="shared" si="40"/>
        <v/>
      </c>
      <c r="M371" s="11" t="str">
        <f t="shared" si="41"/>
        <v/>
      </c>
      <c r="N371" s="11" t="str">
        <f t="shared" si="42"/>
        <v/>
      </c>
      <c r="O371" s="11" t="str">
        <f t="shared" si="43"/>
        <v/>
      </c>
      <c r="P371" s="11" t="str">
        <f t="shared" si="44"/>
        <v/>
      </c>
      <c r="Q371" s="11" t="str">
        <f t="shared" si="45"/>
        <v/>
      </c>
    </row>
    <row r="372" spans="5:17" x14ac:dyDescent="0.25">
      <c r="E372" s="6"/>
      <c r="H372" t="str">
        <f t="shared" si="39"/>
        <v/>
      </c>
      <c r="I372" s="13" t="str">
        <f>(IF(B372=Локализация!$C$42,1,IF(B372=Локализация!$C$41,2,IF(B372=Локализация!$C$40,3,IF(B372=Локализация!$C$39,4,IF(B372=Локализация!$C$38,5,IF(OR(B372=1,B372=2,B372=3,B372=4,B372=5),B372,"")))))))</f>
        <v/>
      </c>
      <c r="J372" s="13" t="str">
        <f>(IF(C372=Локализация!$C$44,5,IF(C372=Локализация!$C$45,4,IF(C372=Локализация!$C$46,3,IF(C372=Локализация!$C$47,2,IF(C372=Локализация!$C$48,1,IF(OR(C372=1,C372=2,C372=3,C372=4,C372=5),C372,"")))))))</f>
        <v/>
      </c>
      <c r="K372" s="13" t="str">
        <f>(IF(D372=Локализация!$C$50,1,IF(D372=Локализация!$C$51,2,IF(D372=Локализация!$C$52,3,IF(D372=Локализация!$C$53,4,IF(D372=Локализация!$C$54,5,IF(OR(D372=1,D372=2,D372=3,D372=4,D372=5),D372,"")))))))</f>
        <v/>
      </c>
      <c r="L372" s="13" t="str">
        <f t="shared" si="40"/>
        <v/>
      </c>
      <c r="M372" s="11" t="str">
        <f t="shared" si="41"/>
        <v/>
      </c>
      <c r="N372" s="11" t="str">
        <f t="shared" si="42"/>
        <v/>
      </c>
      <c r="O372" s="11" t="str">
        <f t="shared" si="43"/>
        <v/>
      </c>
      <c r="P372" s="11" t="str">
        <f t="shared" si="44"/>
        <v/>
      </c>
      <c r="Q372" s="11" t="str">
        <f t="shared" si="45"/>
        <v/>
      </c>
    </row>
    <row r="373" spans="5:17" x14ac:dyDescent="0.25">
      <c r="E373" s="6"/>
      <c r="H373" t="str">
        <f t="shared" si="39"/>
        <v/>
      </c>
      <c r="I373" s="13" t="str">
        <f>(IF(B373=Локализация!$C$42,1,IF(B373=Локализация!$C$41,2,IF(B373=Локализация!$C$40,3,IF(B373=Локализация!$C$39,4,IF(B373=Локализация!$C$38,5,IF(OR(B373=1,B373=2,B373=3,B373=4,B373=5),B373,"")))))))</f>
        <v/>
      </c>
      <c r="J373" s="13" t="str">
        <f>(IF(C373=Локализация!$C$44,5,IF(C373=Локализация!$C$45,4,IF(C373=Локализация!$C$46,3,IF(C373=Локализация!$C$47,2,IF(C373=Локализация!$C$48,1,IF(OR(C373=1,C373=2,C373=3,C373=4,C373=5),C373,"")))))))</f>
        <v/>
      </c>
      <c r="K373" s="13" t="str">
        <f>(IF(D373=Локализация!$C$50,1,IF(D373=Локализация!$C$51,2,IF(D373=Локализация!$C$52,3,IF(D373=Локализация!$C$53,4,IF(D373=Локализация!$C$54,5,IF(OR(D373=1,D373=2,D373=3,D373=4,D373=5),D373,"")))))))</f>
        <v/>
      </c>
      <c r="L373" s="13" t="str">
        <f t="shared" si="40"/>
        <v/>
      </c>
      <c r="M373" s="11" t="str">
        <f t="shared" si="41"/>
        <v/>
      </c>
      <c r="N373" s="11" t="str">
        <f t="shared" si="42"/>
        <v/>
      </c>
      <c r="O373" s="11" t="str">
        <f t="shared" si="43"/>
        <v/>
      </c>
      <c r="P373" s="11" t="str">
        <f t="shared" si="44"/>
        <v/>
      </c>
      <c r="Q373" s="11" t="str">
        <f t="shared" si="45"/>
        <v/>
      </c>
    </row>
    <row r="374" spans="5:17" x14ac:dyDescent="0.25">
      <c r="E374" s="6"/>
      <c r="H374" t="str">
        <f t="shared" si="39"/>
        <v/>
      </c>
      <c r="I374" s="13" t="str">
        <f>(IF(B374=Локализация!$C$42,1,IF(B374=Локализация!$C$41,2,IF(B374=Локализация!$C$40,3,IF(B374=Локализация!$C$39,4,IF(B374=Локализация!$C$38,5,IF(OR(B374=1,B374=2,B374=3,B374=4,B374=5),B374,"")))))))</f>
        <v/>
      </c>
      <c r="J374" s="13" t="str">
        <f>(IF(C374=Локализация!$C$44,5,IF(C374=Локализация!$C$45,4,IF(C374=Локализация!$C$46,3,IF(C374=Локализация!$C$47,2,IF(C374=Локализация!$C$48,1,IF(OR(C374=1,C374=2,C374=3,C374=4,C374=5),C374,"")))))))</f>
        <v/>
      </c>
      <c r="K374" s="13" t="str">
        <f>(IF(D374=Локализация!$C$50,1,IF(D374=Локализация!$C$51,2,IF(D374=Локализация!$C$52,3,IF(D374=Локализация!$C$53,4,IF(D374=Локализация!$C$54,5,IF(OR(D374=1,D374=2,D374=3,D374=4,D374=5),D374,"")))))))</f>
        <v/>
      </c>
      <c r="L374" s="13" t="str">
        <f t="shared" si="40"/>
        <v/>
      </c>
      <c r="M374" s="11" t="str">
        <f t="shared" si="41"/>
        <v/>
      </c>
      <c r="N374" s="11" t="str">
        <f t="shared" si="42"/>
        <v/>
      </c>
      <c r="O374" s="11" t="str">
        <f t="shared" si="43"/>
        <v/>
      </c>
      <c r="P374" s="11" t="str">
        <f t="shared" si="44"/>
        <v/>
      </c>
      <c r="Q374" s="11" t="str">
        <f t="shared" si="45"/>
        <v/>
      </c>
    </row>
    <row r="375" spans="5:17" x14ac:dyDescent="0.25">
      <c r="E375" s="6"/>
      <c r="H375" t="str">
        <f t="shared" si="39"/>
        <v/>
      </c>
      <c r="I375" s="13" t="str">
        <f>(IF(B375=Локализация!$C$42,1,IF(B375=Локализация!$C$41,2,IF(B375=Локализация!$C$40,3,IF(B375=Локализация!$C$39,4,IF(B375=Локализация!$C$38,5,IF(OR(B375=1,B375=2,B375=3,B375=4,B375=5),B375,"")))))))</f>
        <v/>
      </c>
      <c r="J375" s="13" t="str">
        <f>(IF(C375=Локализация!$C$44,5,IF(C375=Локализация!$C$45,4,IF(C375=Локализация!$C$46,3,IF(C375=Локализация!$C$47,2,IF(C375=Локализация!$C$48,1,IF(OR(C375=1,C375=2,C375=3,C375=4,C375=5),C375,"")))))))</f>
        <v/>
      </c>
      <c r="K375" s="13" t="str">
        <f>(IF(D375=Локализация!$C$50,1,IF(D375=Локализация!$C$51,2,IF(D375=Локализация!$C$52,3,IF(D375=Локализация!$C$53,4,IF(D375=Локализация!$C$54,5,IF(OR(D375=1,D375=2,D375=3,D375=4,D375=5),D375,"")))))))</f>
        <v/>
      </c>
      <c r="L375" s="13" t="str">
        <f t="shared" si="40"/>
        <v/>
      </c>
      <c r="M375" s="11" t="str">
        <f t="shared" si="41"/>
        <v/>
      </c>
      <c r="N375" s="11" t="str">
        <f t="shared" si="42"/>
        <v/>
      </c>
      <c r="O375" s="11" t="str">
        <f t="shared" si="43"/>
        <v/>
      </c>
      <c r="P375" s="11" t="str">
        <f t="shared" si="44"/>
        <v/>
      </c>
      <c r="Q375" s="11" t="str">
        <f t="shared" si="45"/>
        <v/>
      </c>
    </row>
    <row r="376" spans="5:17" x14ac:dyDescent="0.25">
      <c r="E376" s="6"/>
      <c r="H376" t="str">
        <f t="shared" si="39"/>
        <v/>
      </c>
      <c r="I376" s="13" t="str">
        <f>(IF(B376=Локализация!$C$42,1,IF(B376=Локализация!$C$41,2,IF(B376=Локализация!$C$40,3,IF(B376=Локализация!$C$39,4,IF(B376=Локализация!$C$38,5,IF(OR(B376=1,B376=2,B376=3,B376=4,B376=5),B376,"")))))))</f>
        <v/>
      </c>
      <c r="J376" s="13" t="str">
        <f>(IF(C376=Локализация!$C$44,5,IF(C376=Локализация!$C$45,4,IF(C376=Локализация!$C$46,3,IF(C376=Локализация!$C$47,2,IF(C376=Локализация!$C$48,1,IF(OR(C376=1,C376=2,C376=3,C376=4,C376=5),C376,"")))))))</f>
        <v/>
      </c>
      <c r="K376" s="13" t="str">
        <f>(IF(D376=Локализация!$C$50,1,IF(D376=Локализация!$C$51,2,IF(D376=Локализация!$C$52,3,IF(D376=Локализация!$C$53,4,IF(D376=Локализация!$C$54,5,IF(OR(D376=1,D376=2,D376=3,D376=4,D376=5),D376,"")))))))</f>
        <v/>
      </c>
      <c r="L376" s="13" t="str">
        <f t="shared" si="40"/>
        <v/>
      </c>
      <c r="M376" s="11" t="str">
        <f t="shared" si="41"/>
        <v/>
      </c>
      <c r="N376" s="11" t="str">
        <f t="shared" si="42"/>
        <v/>
      </c>
      <c r="O376" s="11" t="str">
        <f t="shared" si="43"/>
        <v/>
      </c>
      <c r="P376" s="11" t="str">
        <f t="shared" si="44"/>
        <v/>
      </c>
      <c r="Q376" s="11" t="str">
        <f t="shared" si="45"/>
        <v/>
      </c>
    </row>
    <row r="377" spans="5:17" x14ac:dyDescent="0.25">
      <c r="E377" s="6"/>
      <c r="H377" t="str">
        <f t="shared" si="39"/>
        <v/>
      </c>
      <c r="I377" s="13" t="str">
        <f>(IF(B377=Локализация!$C$42,1,IF(B377=Локализация!$C$41,2,IF(B377=Локализация!$C$40,3,IF(B377=Локализация!$C$39,4,IF(B377=Локализация!$C$38,5,IF(OR(B377=1,B377=2,B377=3,B377=4,B377=5),B377,"")))))))</f>
        <v/>
      </c>
      <c r="J377" s="13" t="str">
        <f>(IF(C377=Локализация!$C$44,5,IF(C377=Локализация!$C$45,4,IF(C377=Локализация!$C$46,3,IF(C377=Локализация!$C$47,2,IF(C377=Локализация!$C$48,1,IF(OR(C377=1,C377=2,C377=3,C377=4,C377=5),C377,"")))))))</f>
        <v/>
      </c>
      <c r="K377" s="13" t="str">
        <f>(IF(D377=Локализация!$C$50,1,IF(D377=Локализация!$C$51,2,IF(D377=Локализация!$C$52,3,IF(D377=Локализация!$C$53,4,IF(D377=Локализация!$C$54,5,IF(OR(D377=1,D377=2,D377=3,D377=4,D377=5),D377,"")))))))</f>
        <v/>
      </c>
      <c r="L377" s="13" t="str">
        <f t="shared" si="40"/>
        <v/>
      </c>
      <c r="M377" s="11" t="str">
        <f t="shared" si="41"/>
        <v/>
      </c>
      <c r="N377" s="11" t="str">
        <f t="shared" si="42"/>
        <v/>
      </c>
      <c r="O377" s="11" t="str">
        <f t="shared" si="43"/>
        <v/>
      </c>
      <c r="P377" s="11" t="str">
        <f t="shared" si="44"/>
        <v/>
      </c>
      <c r="Q377" s="11" t="str">
        <f t="shared" si="45"/>
        <v/>
      </c>
    </row>
    <row r="378" spans="5:17" x14ac:dyDescent="0.25">
      <c r="E378" s="6"/>
      <c r="H378" t="str">
        <f t="shared" si="39"/>
        <v/>
      </c>
      <c r="I378" s="13" t="str">
        <f>(IF(B378=Локализация!$C$42,1,IF(B378=Локализация!$C$41,2,IF(B378=Локализация!$C$40,3,IF(B378=Локализация!$C$39,4,IF(B378=Локализация!$C$38,5,IF(OR(B378=1,B378=2,B378=3,B378=4,B378=5),B378,"")))))))</f>
        <v/>
      </c>
      <c r="J378" s="13" t="str">
        <f>(IF(C378=Локализация!$C$44,5,IF(C378=Локализация!$C$45,4,IF(C378=Локализация!$C$46,3,IF(C378=Локализация!$C$47,2,IF(C378=Локализация!$C$48,1,IF(OR(C378=1,C378=2,C378=3,C378=4,C378=5),C378,"")))))))</f>
        <v/>
      </c>
      <c r="K378" s="13" t="str">
        <f>(IF(D378=Локализация!$C$50,1,IF(D378=Локализация!$C$51,2,IF(D378=Локализация!$C$52,3,IF(D378=Локализация!$C$53,4,IF(D378=Локализация!$C$54,5,IF(OR(D378=1,D378=2,D378=3,D378=4,D378=5),D378,"")))))))</f>
        <v/>
      </c>
      <c r="L378" s="13" t="str">
        <f t="shared" si="40"/>
        <v/>
      </c>
      <c r="M378" s="11" t="str">
        <f t="shared" si="41"/>
        <v/>
      </c>
      <c r="N378" s="11" t="str">
        <f t="shared" si="42"/>
        <v/>
      </c>
      <c r="O378" s="11" t="str">
        <f t="shared" si="43"/>
        <v/>
      </c>
      <c r="P378" s="11" t="str">
        <f t="shared" si="44"/>
        <v/>
      </c>
      <c r="Q378" s="11" t="str">
        <f t="shared" si="45"/>
        <v/>
      </c>
    </row>
    <row r="379" spans="5:17" x14ac:dyDescent="0.25">
      <c r="E379" s="6"/>
      <c r="H379" t="str">
        <f t="shared" si="39"/>
        <v/>
      </c>
      <c r="I379" s="13" t="str">
        <f>(IF(B379=Локализация!$C$42,1,IF(B379=Локализация!$C$41,2,IF(B379=Локализация!$C$40,3,IF(B379=Локализация!$C$39,4,IF(B379=Локализация!$C$38,5,IF(OR(B379=1,B379=2,B379=3,B379=4,B379=5),B379,"")))))))</f>
        <v/>
      </c>
      <c r="J379" s="13" t="str">
        <f>(IF(C379=Локализация!$C$44,5,IF(C379=Локализация!$C$45,4,IF(C379=Локализация!$C$46,3,IF(C379=Локализация!$C$47,2,IF(C379=Локализация!$C$48,1,IF(OR(C379=1,C379=2,C379=3,C379=4,C379=5),C379,"")))))))</f>
        <v/>
      </c>
      <c r="K379" s="13" t="str">
        <f>(IF(D379=Локализация!$C$50,1,IF(D379=Локализация!$C$51,2,IF(D379=Локализация!$C$52,3,IF(D379=Локализация!$C$53,4,IF(D379=Локализация!$C$54,5,IF(OR(D379=1,D379=2,D379=3,D379=4,D379=5),D379,"")))))))</f>
        <v/>
      </c>
      <c r="L379" s="13" t="str">
        <f t="shared" si="40"/>
        <v/>
      </c>
      <c r="M379" s="11" t="str">
        <f t="shared" si="41"/>
        <v/>
      </c>
      <c r="N379" s="11" t="str">
        <f t="shared" si="42"/>
        <v/>
      </c>
      <c r="O379" s="11" t="str">
        <f t="shared" si="43"/>
        <v/>
      </c>
      <c r="P379" s="11" t="str">
        <f t="shared" si="44"/>
        <v/>
      </c>
      <c r="Q379" s="11" t="str">
        <f t="shared" si="45"/>
        <v/>
      </c>
    </row>
    <row r="380" spans="5:17" x14ac:dyDescent="0.25">
      <c r="E380" s="6"/>
      <c r="H380" t="str">
        <f t="shared" si="39"/>
        <v/>
      </c>
      <c r="I380" s="13" t="str">
        <f>(IF(B380=Локализация!$C$42,1,IF(B380=Локализация!$C$41,2,IF(B380=Локализация!$C$40,3,IF(B380=Локализация!$C$39,4,IF(B380=Локализация!$C$38,5,IF(OR(B380=1,B380=2,B380=3,B380=4,B380=5),B380,"")))))))</f>
        <v/>
      </c>
      <c r="J380" s="13" t="str">
        <f>(IF(C380=Локализация!$C$44,5,IF(C380=Локализация!$C$45,4,IF(C380=Локализация!$C$46,3,IF(C380=Локализация!$C$47,2,IF(C380=Локализация!$C$48,1,IF(OR(C380=1,C380=2,C380=3,C380=4,C380=5),C380,"")))))))</f>
        <v/>
      </c>
      <c r="K380" s="13" t="str">
        <f>(IF(D380=Локализация!$C$50,1,IF(D380=Локализация!$C$51,2,IF(D380=Локализация!$C$52,3,IF(D380=Локализация!$C$53,4,IF(D380=Локализация!$C$54,5,IF(OR(D380=1,D380=2,D380=3,D380=4,D380=5),D380,"")))))))</f>
        <v/>
      </c>
      <c r="L380" s="13" t="str">
        <f t="shared" si="40"/>
        <v/>
      </c>
      <c r="M380" s="11" t="str">
        <f t="shared" si="41"/>
        <v/>
      </c>
      <c r="N380" s="11" t="str">
        <f t="shared" si="42"/>
        <v/>
      </c>
      <c r="O380" s="11" t="str">
        <f t="shared" si="43"/>
        <v/>
      </c>
      <c r="P380" s="11" t="str">
        <f t="shared" si="44"/>
        <v/>
      </c>
      <c r="Q380" s="11" t="str">
        <f t="shared" si="45"/>
        <v/>
      </c>
    </row>
    <row r="381" spans="5:17" x14ac:dyDescent="0.25">
      <c r="E381" s="6"/>
      <c r="H381" t="str">
        <f t="shared" si="39"/>
        <v/>
      </c>
      <c r="I381" s="13" t="str">
        <f>(IF(B381=Локализация!$C$42,1,IF(B381=Локализация!$C$41,2,IF(B381=Локализация!$C$40,3,IF(B381=Локализация!$C$39,4,IF(B381=Локализация!$C$38,5,IF(OR(B381=1,B381=2,B381=3,B381=4,B381=5),B381,"")))))))</f>
        <v/>
      </c>
      <c r="J381" s="13" t="str">
        <f>(IF(C381=Локализация!$C$44,5,IF(C381=Локализация!$C$45,4,IF(C381=Локализация!$C$46,3,IF(C381=Локализация!$C$47,2,IF(C381=Локализация!$C$48,1,IF(OR(C381=1,C381=2,C381=3,C381=4,C381=5),C381,"")))))))</f>
        <v/>
      </c>
      <c r="K381" s="13" t="str">
        <f>(IF(D381=Локализация!$C$50,1,IF(D381=Локализация!$C$51,2,IF(D381=Локализация!$C$52,3,IF(D381=Локализация!$C$53,4,IF(D381=Локализация!$C$54,5,IF(OR(D381=1,D381=2,D381=3,D381=4,D381=5),D381,"")))))))</f>
        <v/>
      </c>
      <c r="L381" s="13" t="str">
        <f t="shared" si="40"/>
        <v/>
      </c>
      <c r="M381" s="11" t="str">
        <f t="shared" si="41"/>
        <v/>
      </c>
      <c r="N381" s="11" t="str">
        <f t="shared" si="42"/>
        <v/>
      </c>
      <c r="O381" s="11" t="str">
        <f t="shared" si="43"/>
        <v/>
      </c>
      <c r="P381" s="11" t="str">
        <f t="shared" si="44"/>
        <v/>
      </c>
      <c r="Q381" s="11" t="str">
        <f t="shared" si="45"/>
        <v/>
      </c>
    </row>
    <row r="382" spans="5:17" x14ac:dyDescent="0.25">
      <c r="E382" s="6"/>
      <c r="H382" t="str">
        <f t="shared" si="39"/>
        <v/>
      </c>
      <c r="I382" s="13" t="str">
        <f>(IF(B382=Локализация!$C$42,1,IF(B382=Локализация!$C$41,2,IF(B382=Локализация!$C$40,3,IF(B382=Локализация!$C$39,4,IF(B382=Локализация!$C$38,5,IF(OR(B382=1,B382=2,B382=3,B382=4,B382=5),B382,"")))))))</f>
        <v/>
      </c>
      <c r="J382" s="13" t="str">
        <f>(IF(C382=Локализация!$C$44,5,IF(C382=Локализация!$C$45,4,IF(C382=Локализация!$C$46,3,IF(C382=Локализация!$C$47,2,IF(C382=Локализация!$C$48,1,IF(OR(C382=1,C382=2,C382=3,C382=4,C382=5),C382,"")))))))</f>
        <v/>
      </c>
      <c r="K382" s="13" t="str">
        <f>(IF(D382=Локализация!$C$50,1,IF(D382=Локализация!$C$51,2,IF(D382=Локализация!$C$52,3,IF(D382=Локализация!$C$53,4,IF(D382=Локализация!$C$54,5,IF(OR(D382=1,D382=2,D382=3,D382=4,D382=5),D382,"")))))))</f>
        <v/>
      </c>
      <c r="L382" s="13" t="str">
        <f t="shared" si="40"/>
        <v/>
      </c>
      <c r="M382" s="11" t="str">
        <f t="shared" si="41"/>
        <v/>
      </c>
      <c r="N382" s="11" t="str">
        <f t="shared" si="42"/>
        <v/>
      </c>
      <c r="O382" s="11" t="str">
        <f t="shared" si="43"/>
        <v/>
      </c>
      <c r="P382" s="11" t="str">
        <f t="shared" si="44"/>
        <v/>
      </c>
      <c r="Q382" s="11" t="str">
        <f t="shared" si="45"/>
        <v/>
      </c>
    </row>
    <row r="383" spans="5:17" x14ac:dyDescent="0.25">
      <c r="E383" s="6"/>
      <c r="H383" t="str">
        <f t="shared" si="39"/>
        <v/>
      </c>
      <c r="I383" s="13" t="str">
        <f>(IF(B383=Локализация!$C$42,1,IF(B383=Локализация!$C$41,2,IF(B383=Локализация!$C$40,3,IF(B383=Локализация!$C$39,4,IF(B383=Локализация!$C$38,5,IF(OR(B383=1,B383=2,B383=3,B383=4,B383=5),B383,"")))))))</f>
        <v/>
      </c>
      <c r="J383" s="13" t="str">
        <f>(IF(C383=Локализация!$C$44,5,IF(C383=Локализация!$C$45,4,IF(C383=Локализация!$C$46,3,IF(C383=Локализация!$C$47,2,IF(C383=Локализация!$C$48,1,IF(OR(C383=1,C383=2,C383=3,C383=4,C383=5),C383,"")))))))</f>
        <v/>
      </c>
      <c r="K383" s="13" t="str">
        <f>(IF(D383=Локализация!$C$50,1,IF(D383=Локализация!$C$51,2,IF(D383=Локализация!$C$52,3,IF(D383=Локализация!$C$53,4,IF(D383=Локализация!$C$54,5,IF(OR(D383=1,D383=2,D383=3,D383=4,D383=5),D383,"")))))))</f>
        <v/>
      </c>
      <c r="L383" s="13" t="str">
        <f t="shared" si="40"/>
        <v/>
      </c>
      <c r="M383" s="11" t="str">
        <f t="shared" si="41"/>
        <v/>
      </c>
      <c r="N383" s="11" t="str">
        <f t="shared" si="42"/>
        <v/>
      </c>
      <c r="O383" s="11" t="str">
        <f t="shared" si="43"/>
        <v/>
      </c>
      <c r="P383" s="11" t="str">
        <f t="shared" si="44"/>
        <v/>
      </c>
      <c r="Q383" s="11" t="str">
        <f t="shared" si="45"/>
        <v/>
      </c>
    </row>
    <row r="384" spans="5:17" x14ac:dyDescent="0.25">
      <c r="E384" s="6"/>
      <c r="H384" t="str">
        <f t="shared" si="39"/>
        <v/>
      </c>
      <c r="I384" s="13" t="str">
        <f>(IF(B384=Локализация!$C$42,1,IF(B384=Локализация!$C$41,2,IF(B384=Локализация!$C$40,3,IF(B384=Локализация!$C$39,4,IF(B384=Локализация!$C$38,5,IF(OR(B384=1,B384=2,B384=3,B384=4,B384=5),B384,"")))))))</f>
        <v/>
      </c>
      <c r="J384" s="13" t="str">
        <f>(IF(C384=Локализация!$C$44,5,IF(C384=Локализация!$C$45,4,IF(C384=Локализация!$C$46,3,IF(C384=Локализация!$C$47,2,IF(C384=Локализация!$C$48,1,IF(OR(C384=1,C384=2,C384=3,C384=4,C384=5),C384,"")))))))</f>
        <v/>
      </c>
      <c r="K384" s="13" t="str">
        <f>(IF(D384=Локализация!$C$50,1,IF(D384=Локализация!$C$51,2,IF(D384=Локализация!$C$52,3,IF(D384=Локализация!$C$53,4,IF(D384=Локализация!$C$54,5,IF(OR(D384=1,D384=2,D384=3,D384=4,D384=5),D384,"")))))))</f>
        <v/>
      </c>
      <c r="L384" s="13" t="str">
        <f t="shared" si="40"/>
        <v/>
      </c>
      <c r="M384" s="11" t="str">
        <f t="shared" si="41"/>
        <v/>
      </c>
      <c r="N384" s="11" t="str">
        <f t="shared" si="42"/>
        <v/>
      </c>
      <c r="O384" s="11" t="str">
        <f t="shared" si="43"/>
        <v/>
      </c>
      <c r="P384" s="11" t="str">
        <f t="shared" si="44"/>
        <v/>
      </c>
      <c r="Q384" s="11" t="str">
        <f t="shared" si="45"/>
        <v/>
      </c>
    </row>
    <row r="385" spans="5:17" x14ac:dyDescent="0.25">
      <c r="E385" s="6"/>
      <c r="H385" t="str">
        <f t="shared" si="39"/>
        <v/>
      </c>
      <c r="I385" s="13" t="str">
        <f>(IF(B385=Локализация!$C$42,1,IF(B385=Локализация!$C$41,2,IF(B385=Локализация!$C$40,3,IF(B385=Локализация!$C$39,4,IF(B385=Локализация!$C$38,5,IF(OR(B385=1,B385=2,B385=3,B385=4,B385=5),B385,"")))))))</f>
        <v/>
      </c>
      <c r="J385" s="13" t="str">
        <f>(IF(C385=Локализация!$C$44,5,IF(C385=Локализация!$C$45,4,IF(C385=Локализация!$C$46,3,IF(C385=Локализация!$C$47,2,IF(C385=Локализация!$C$48,1,IF(OR(C385=1,C385=2,C385=3,C385=4,C385=5),C385,"")))))))</f>
        <v/>
      </c>
      <c r="K385" s="13" t="str">
        <f>(IF(D385=Локализация!$C$50,1,IF(D385=Локализация!$C$51,2,IF(D385=Локализация!$C$52,3,IF(D385=Локализация!$C$53,4,IF(D385=Локализация!$C$54,5,IF(OR(D385=1,D385=2,D385=3,D385=4,D385=5),D385,"")))))))</f>
        <v/>
      </c>
      <c r="L385" s="13" t="str">
        <f t="shared" si="40"/>
        <v/>
      </c>
      <c r="M385" s="11" t="str">
        <f t="shared" si="41"/>
        <v/>
      </c>
      <c r="N385" s="11" t="str">
        <f t="shared" si="42"/>
        <v/>
      </c>
      <c r="O385" s="11" t="str">
        <f t="shared" si="43"/>
        <v/>
      </c>
      <c r="P385" s="11" t="str">
        <f t="shared" si="44"/>
        <v/>
      </c>
      <c r="Q385" s="11" t="str">
        <f t="shared" si="45"/>
        <v/>
      </c>
    </row>
    <row r="386" spans="5:17" x14ac:dyDescent="0.25">
      <c r="E386" s="6"/>
      <c r="H386" t="str">
        <f t="shared" si="39"/>
        <v/>
      </c>
      <c r="I386" s="13" t="str">
        <f>(IF(B386=Локализация!$C$42,1,IF(B386=Локализация!$C$41,2,IF(B386=Локализация!$C$40,3,IF(B386=Локализация!$C$39,4,IF(B386=Локализация!$C$38,5,IF(OR(B386=1,B386=2,B386=3,B386=4,B386=5),B386,"")))))))</f>
        <v/>
      </c>
      <c r="J386" s="13" t="str">
        <f>(IF(C386=Локализация!$C$44,5,IF(C386=Локализация!$C$45,4,IF(C386=Локализация!$C$46,3,IF(C386=Локализация!$C$47,2,IF(C386=Локализация!$C$48,1,IF(OR(C386=1,C386=2,C386=3,C386=4,C386=5),C386,"")))))))</f>
        <v/>
      </c>
      <c r="K386" s="13" t="str">
        <f>(IF(D386=Локализация!$C$50,1,IF(D386=Локализация!$C$51,2,IF(D386=Локализация!$C$52,3,IF(D386=Локализация!$C$53,4,IF(D386=Локализация!$C$54,5,IF(OR(D386=1,D386=2,D386=3,D386=4,D386=5),D386,"")))))))</f>
        <v/>
      </c>
      <c r="L386" s="13" t="str">
        <f t="shared" si="40"/>
        <v/>
      </c>
      <c r="M386" s="11" t="str">
        <f t="shared" si="41"/>
        <v/>
      </c>
      <c r="N386" s="11" t="str">
        <f t="shared" si="42"/>
        <v/>
      </c>
      <c r="O386" s="11" t="str">
        <f t="shared" si="43"/>
        <v/>
      </c>
      <c r="P386" s="11" t="str">
        <f t="shared" si="44"/>
        <v/>
      </c>
      <c r="Q386" s="11" t="str">
        <f t="shared" si="45"/>
        <v/>
      </c>
    </row>
    <row r="387" spans="5:17" x14ac:dyDescent="0.25">
      <c r="E387" s="6"/>
      <c r="H387" t="str">
        <f t="shared" ref="H387:H450" si="46">IF(I387="","",AVERAGE(I387:K387))</f>
        <v/>
      </c>
      <c r="I387" s="13" t="str">
        <f>(IF(B387=Локализация!$C$42,1,IF(B387=Локализация!$C$41,2,IF(B387=Локализация!$C$40,3,IF(B387=Локализация!$C$39,4,IF(B387=Локализация!$C$38,5,IF(OR(B387=1,B387=2,B387=3,B387=4,B387=5),B387,"")))))))</f>
        <v/>
      </c>
      <c r="J387" s="13" t="str">
        <f>(IF(C387=Локализация!$C$44,5,IF(C387=Локализация!$C$45,4,IF(C387=Локализация!$C$46,3,IF(C387=Локализация!$C$47,2,IF(C387=Локализация!$C$48,1,IF(OR(C387=1,C387=2,C387=3,C387=4,C387=5),C387,"")))))))</f>
        <v/>
      </c>
      <c r="K387" s="13" t="str">
        <f>(IF(D387=Локализация!$C$50,1,IF(D387=Локализация!$C$51,2,IF(D387=Локализация!$C$52,3,IF(D387=Локализация!$C$53,4,IF(D387=Локализация!$C$54,5,IF(OR(D387=1,D387=2,D387=3,D387=4,D387=5),D387,"")))))))</f>
        <v/>
      </c>
      <c r="L387" s="13" t="str">
        <f t="shared" si="40"/>
        <v/>
      </c>
      <c r="M387" s="11" t="str">
        <f t="shared" si="41"/>
        <v/>
      </c>
      <c r="N387" s="11" t="str">
        <f t="shared" si="42"/>
        <v/>
      </c>
      <c r="O387" s="11" t="str">
        <f t="shared" si="43"/>
        <v/>
      </c>
      <c r="P387" s="11" t="str">
        <f t="shared" si="44"/>
        <v/>
      </c>
      <c r="Q387" s="11" t="str">
        <f t="shared" si="45"/>
        <v/>
      </c>
    </row>
    <row r="388" spans="5:17" x14ac:dyDescent="0.25">
      <c r="E388" s="6"/>
      <c r="H388" t="str">
        <f t="shared" si="46"/>
        <v/>
      </c>
      <c r="I388" s="13" t="str">
        <f>(IF(B388=Локализация!$C$42,1,IF(B388=Локализация!$C$41,2,IF(B388=Локализация!$C$40,3,IF(B388=Локализация!$C$39,4,IF(B388=Локализация!$C$38,5,IF(OR(B388=1,B388=2,B388=3,B388=4,B388=5),B388,"")))))))</f>
        <v/>
      </c>
      <c r="J388" s="13" t="str">
        <f>(IF(C388=Локализация!$C$44,5,IF(C388=Локализация!$C$45,4,IF(C388=Локализация!$C$46,3,IF(C388=Локализация!$C$47,2,IF(C388=Локализация!$C$48,1,IF(OR(C388=1,C388=2,C388=3,C388=4,C388=5),C388,"")))))))</f>
        <v/>
      </c>
      <c r="K388" s="13" t="str">
        <f>(IF(D388=Локализация!$C$50,1,IF(D388=Локализация!$C$51,2,IF(D388=Локализация!$C$52,3,IF(D388=Локализация!$C$53,4,IF(D388=Локализация!$C$54,5,IF(OR(D388=1,D388=2,D388=3,D388=4,D388=5),D388,"")))))))</f>
        <v/>
      </c>
      <c r="L388" s="13" t="str">
        <f t="shared" si="40"/>
        <v/>
      </c>
      <c r="M388" s="11" t="str">
        <f t="shared" si="41"/>
        <v/>
      </c>
      <c r="N388" s="11" t="str">
        <f t="shared" si="42"/>
        <v/>
      </c>
      <c r="O388" s="11" t="str">
        <f t="shared" si="43"/>
        <v/>
      </c>
      <c r="P388" s="11" t="str">
        <f t="shared" si="44"/>
        <v/>
      </c>
      <c r="Q388" s="11" t="str">
        <f t="shared" si="45"/>
        <v/>
      </c>
    </row>
    <row r="389" spans="5:17" x14ac:dyDescent="0.25">
      <c r="E389" s="6"/>
      <c r="H389" t="str">
        <f t="shared" si="46"/>
        <v/>
      </c>
      <c r="I389" s="13" t="str">
        <f>(IF(B389=Локализация!$C$42,1,IF(B389=Локализация!$C$41,2,IF(B389=Локализация!$C$40,3,IF(B389=Локализация!$C$39,4,IF(B389=Локализация!$C$38,5,IF(OR(B389=1,B389=2,B389=3,B389=4,B389=5),B389,"")))))))</f>
        <v/>
      </c>
      <c r="J389" s="13" t="str">
        <f>(IF(C389=Локализация!$C$44,5,IF(C389=Локализация!$C$45,4,IF(C389=Локализация!$C$46,3,IF(C389=Локализация!$C$47,2,IF(C389=Локализация!$C$48,1,IF(OR(C389=1,C389=2,C389=3,C389=4,C389=5),C389,"")))))))</f>
        <v/>
      </c>
      <c r="K389" s="13" t="str">
        <f>(IF(D389=Локализация!$C$50,1,IF(D389=Локализация!$C$51,2,IF(D389=Локализация!$C$52,3,IF(D389=Локализация!$C$53,4,IF(D389=Локализация!$C$54,5,IF(OR(D389=1,D389=2,D389=3,D389=4,D389=5),D389,"")))))))</f>
        <v/>
      </c>
      <c r="L389" s="13" t="str">
        <f t="shared" si="40"/>
        <v/>
      </c>
      <c r="M389" s="11" t="str">
        <f t="shared" si="41"/>
        <v/>
      </c>
      <c r="N389" s="11" t="str">
        <f t="shared" si="42"/>
        <v/>
      </c>
      <c r="O389" s="11" t="str">
        <f t="shared" si="43"/>
        <v/>
      </c>
      <c r="P389" s="11" t="str">
        <f t="shared" si="44"/>
        <v/>
      </c>
      <c r="Q389" s="11" t="str">
        <f t="shared" si="45"/>
        <v/>
      </c>
    </row>
    <row r="390" spans="5:17" x14ac:dyDescent="0.25">
      <c r="E390" s="6"/>
      <c r="H390" t="str">
        <f t="shared" si="46"/>
        <v/>
      </c>
      <c r="I390" s="13" t="str">
        <f>(IF(B390=Локализация!$C$42,1,IF(B390=Локализация!$C$41,2,IF(B390=Локализация!$C$40,3,IF(B390=Локализация!$C$39,4,IF(B390=Локализация!$C$38,5,IF(OR(B390=1,B390=2,B390=3,B390=4,B390=5),B390,"")))))))</f>
        <v/>
      </c>
      <c r="J390" s="13" t="str">
        <f>(IF(C390=Локализация!$C$44,5,IF(C390=Локализация!$C$45,4,IF(C390=Локализация!$C$46,3,IF(C390=Локализация!$C$47,2,IF(C390=Локализация!$C$48,1,IF(OR(C390=1,C390=2,C390=3,C390=4,C390=5),C390,"")))))))</f>
        <v/>
      </c>
      <c r="K390" s="13" t="str">
        <f>(IF(D390=Локализация!$C$50,1,IF(D390=Локализация!$C$51,2,IF(D390=Локализация!$C$52,3,IF(D390=Локализация!$C$53,4,IF(D390=Локализация!$C$54,5,IF(OR(D390=1,D390=2,D390=3,D390=4,D390=5),D390,"")))))))</f>
        <v/>
      </c>
      <c r="L390" s="13" t="str">
        <f t="shared" si="40"/>
        <v/>
      </c>
      <c r="M390" s="11" t="str">
        <f t="shared" si="41"/>
        <v/>
      </c>
      <c r="N390" s="11" t="str">
        <f t="shared" si="42"/>
        <v/>
      </c>
      <c r="O390" s="11" t="str">
        <f t="shared" si="43"/>
        <v/>
      </c>
      <c r="P390" s="11" t="str">
        <f t="shared" si="44"/>
        <v/>
      </c>
      <c r="Q390" s="11" t="str">
        <f t="shared" si="45"/>
        <v/>
      </c>
    </row>
    <row r="391" spans="5:17" x14ac:dyDescent="0.25">
      <c r="E391" s="6"/>
      <c r="H391" t="str">
        <f t="shared" si="46"/>
        <v/>
      </c>
      <c r="I391" s="13" t="str">
        <f>(IF(B391=Локализация!$C$42,1,IF(B391=Локализация!$C$41,2,IF(B391=Локализация!$C$40,3,IF(B391=Локализация!$C$39,4,IF(B391=Локализация!$C$38,5,IF(OR(B391=1,B391=2,B391=3,B391=4,B391=5),B391,"")))))))</f>
        <v/>
      </c>
      <c r="J391" s="13" t="str">
        <f>(IF(C391=Локализация!$C$44,5,IF(C391=Локализация!$C$45,4,IF(C391=Локализация!$C$46,3,IF(C391=Локализация!$C$47,2,IF(C391=Локализация!$C$48,1,IF(OR(C391=1,C391=2,C391=3,C391=4,C391=5),C391,"")))))))</f>
        <v/>
      </c>
      <c r="K391" s="13" t="str">
        <f>(IF(D391=Локализация!$C$50,1,IF(D391=Локализация!$C$51,2,IF(D391=Локализация!$C$52,3,IF(D391=Локализация!$C$53,4,IF(D391=Локализация!$C$54,5,IF(OR(D391=1,D391=2,D391=3,D391=4,D391=5),D391,"")))))))</f>
        <v/>
      </c>
      <c r="L391" s="13" t="str">
        <f t="shared" si="40"/>
        <v/>
      </c>
      <c r="M391" s="11" t="str">
        <f t="shared" si="41"/>
        <v/>
      </c>
      <c r="N391" s="11" t="str">
        <f t="shared" si="42"/>
        <v/>
      </c>
      <c r="O391" s="11" t="str">
        <f t="shared" si="43"/>
        <v/>
      </c>
      <c r="P391" s="11" t="str">
        <f t="shared" si="44"/>
        <v/>
      </c>
      <c r="Q391" s="11" t="str">
        <f t="shared" si="45"/>
        <v/>
      </c>
    </row>
    <row r="392" spans="5:17" x14ac:dyDescent="0.25">
      <c r="E392" s="6"/>
      <c r="H392" t="str">
        <f t="shared" si="46"/>
        <v/>
      </c>
      <c r="I392" s="13" t="str">
        <f>(IF(B392=Локализация!$C$42,1,IF(B392=Локализация!$C$41,2,IF(B392=Локализация!$C$40,3,IF(B392=Локализация!$C$39,4,IF(B392=Локализация!$C$38,5,IF(OR(B392=1,B392=2,B392=3,B392=4,B392=5),B392,"")))))))</f>
        <v/>
      </c>
      <c r="J392" s="13" t="str">
        <f>(IF(C392=Локализация!$C$44,5,IF(C392=Локализация!$C$45,4,IF(C392=Локализация!$C$46,3,IF(C392=Локализация!$C$47,2,IF(C392=Локализация!$C$48,1,IF(OR(C392=1,C392=2,C392=3,C392=4,C392=5),C392,"")))))))</f>
        <v/>
      </c>
      <c r="K392" s="13" t="str">
        <f>(IF(D392=Локализация!$C$50,1,IF(D392=Локализация!$C$51,2,IF(D392=Локализация!$C$52,3,IF(D392=Локализация!$C$53,4,IF(D392=Локализация!$C$54,5,IF(OR(D392=1,D392=2,D392=3,D392=4,D392=5),D392,"")))))))</f>
        <v/>
      </c>
      <c r="L392" s="13" t="str">
        <f t="shared" si="40"/>
        <v/>
      </c>
      <c r="M392" s="11" t="str">
        <f t="shared" si="41"/>
        <v/>
      </c>
      <c r="N392" s="11" t="str">
        <f t="shared" si="42"/>
        <v/>
      </c>
      <c r="O392" s="11" t="str">
        <f t="shared" si="43"/>
        <v/>
      </c>
      <c r="P392" s="11" t="str">
        <f t="shared" si="44"/>
        <v/>
      </c>
      <c r="Q392" s="11" t="str">
        <f t="shared" si="45"/>
        <v/>
      </c>
    </row>
    <row r="393" spans="5:17" x14ac:dyDescent="0.25">
      <c r="E393" s="6"/>
      <c r="H393" t="str">
        <f t="shared" si="46"/>
        <v/>
      </c>
      <c r="I393" s="13" t="str">
        <f>(IF(B393=Локализация!$C$42,1,IF(B393=Локализация!$C$41,2,IF(B393=Локализация!$C$40,3,IF(B393=Локализация!$C$39,4,IF(B393=Локализация!$C$38,5,IF(OR(B393=1,B393=2,B393=3,B393=4,B393=5),B393,"")))))))</f>
        <v/>
      </c>
      <c r="J393" s="13" t="str">
        <f>(IF(C393=Локализация!$C$44,5,IF(C393=Локализация!$C$45,4,IF(C393=Локализация!$C$46,3,IF(C393=Локализация!$C$47,2,IF(C393=Локализация!$C$48,1,IF(OR(C393=1,C393=2,C393=3,C393=4,C393=5),C393,"")))))))</f>
        <v/>
      </c>
      <c r="K393" s="13" t="str">
        <f>(IF(D393=Локализация!$C$50,1,IF(D393=Локализация!$C$51,2,IF(D393=Локализация!$C$52,3,IF(D393=Локализация!$C$53,4,IF(D393=Локализация!$C$54,5,IF(OR(D393=1,D393=2,D393=3,D393=4,D393=5),D393,"")))))))</f>
        <v/>
      </c>
      <c r="L393" s="13" t="str">
        <f t="shared" ref="L393:L456" si="47">IF(F388="","",(IF(F388="*","*",(((F388-V$40)/V$39)*-1))))</f>
        <v/>
      </c>
      <c r="M393" s="11" t="str">
        <f t="shared" ref="M393:M456" si="48">IF(E388=0,"",F388)</f>
        <v/>
      </c>
      <c r="N393" s="11" t="str">
        <f t="shared" ref="N393:N456" si="49">IF(H388&gt;3.9999,M393,"")</f>
        <v/>
      </c>
      <c r="O393" s="11" t="str">
        <f t="shared" ref="O393:O456" si="50">IF(F388=0,"",LN(F388))</f>
        <v/>
      </c>
      <c r="P393" s="11" t="str">
        <f t="shared" ref="P393:P456" si="51">IF(O393="","",((O393-$Q$2)/$P$2)*-1)</f>
        <v/>
      </c>
      <c r="Q393" s="11" t="str">
        <f t="shared" ref="Q393:Q456" si="52">IF(H388="","",(IF(H388="*","*",((H388-$U$40)/$U$39))))</f>
        <v/>
      </c>
    </row>
    <row r="394" spans="5:17" x14ac:dyDescent="0.25">
      <c r="E394" s="6"/>
      <c r="H394" t="str">
        <f t="shared" si="46"/>
        <v/>
      </c>
      <c r="I394" s="13" t="str">
        <f>(IF(B394=Локализация!$C$42,1,IF(B394=Локализация!$C$41,2,IF(B394=Локализация!$C$40,3,IF(B394=Локализация!$C$39,4,IF(B394=Локализация!$C$38,5,IF(OR(B394=1,B394=2,B394=3,B394=4,B394=5),B394,"")))))))</f>
        <v/>
      </c>
      <c r="J394" s="13" t="str">
        <f>(IF(C394=Локализация!$C$44,5,IF(C394=Локализация!$C$45,4,IF(C394=Локализация!$C$46,3,IF(C394=Локализация!$C$47,2,IF(C394=Локализация!$C$48,1,IF(OR(C394=1,C394=2,C394=3,C394=4,C394=5),C394,"")))))))</f>
        <v/>
      </c>
      <c r="K394" s="13" t="str">
        <f>(IF(D394=Локализация!$C$50,1,IF(D394=Локализация!$C$51,2,IF(D394=Локализация!$C$52,3,IF(D394=Локализация!$C$53,4,IF(D394=Локализация!$C$54,5,IF(OR(D394=1,D394=2,D394=3,D394=4,D394=5),D394,"")))))))</f>
        <v/>
      </c>
      <c r="L394" s="13" t="str">
        <f t="shared" si="47"/>
        <v/>
      </c>
      <c r="M394" s="11" t="str">
        <f t="shared" si="48"/>
        <v/>
      </c>
      <c r="N394" s="11" t="str">
        <f t="shared" si="49"/>
        <v/>
      </c>
      <c r="O394" s="11" t="str">
        <f t="shared" si="50"/>
        <v/>
      </c>
      <c r="P394" s="11" t="str">
        <f t="shared" si="51"/>
        <v/>
      </c>
      <c r="Q394" s="11" t="str">
        <f t="shared" si="52"/>
        <v/>
      </c>
    </row>
    <row r="395" spans="5:17" x14ac:dyDescent="0.25">
      <c r="E395" s="6"/>
      <c r="H395" t="str">
        <f t="shared" si="46"/>
        <v/>
      </c>
      <c r="I395" s="13" t="str">
        <f>(IF(B395=Локализация!$C$42,1,IF(B395=Локализация!$C$41,2,IF(B395=Локализация!$C$40,3,IF(B395=Локализация!$C$39,4,IF(B395=Локализация!$C$38,5,IF(OR(B395=1,B395=2,B395=3,B395=4,B395=5),B395,"")))))))</f>
        <v/>
      </c>
      <c r="J395" s="13" t="str">
        <f>(IF(C395=Локализация!$C$44,5,IF(C395=Локализация!$C$45,4,IF(C395=Локализация!$C$46,3,IF(C395=Локализация!$C$47,2,IF(C395=Локализация!$C$48,1,IF(OR(C395=1,C395=2,C395=3,C395=4,C395=5),C395,"")))))))</f>
        <v/>
      </c>
      <c r="K395" s="13" t="str">
        <f>(IF(D395=Локализация!$C$50,1,IF(D395=Локализация!$C$51,2,IF(D395=Локализация!$C$52,3,IF(D395=Локализация!$C$53,4,IF(D395=Локализация!$C$54,5,IF(OR(D395=1,D395=2,D395=3,D395=4,D395=5),D395,"")))))))</f>
        <v/>
      </c>
      <c r="L395" s="13" t="str">
        <f t="shared" si="47"/>
        <v/>
      </c>
      <c r="M395" s="11" t="str">
        <f t="shared" si="48"/>
        <v/>
      </c>
      <c r="N395" s="11" t="str">
        <f t="shared" si="49"/>
        <v/>
      </c>
      <c r="O395" s="11" t="str">
        <f t="shared" si="50"/>
        <v/>
      </c>
      <c r="P395" s="11" t="str">
        <f t="shared" si="51"/>
        <v/>
      </c>
      <c r="Q395" s="11" t="str">
        <f t="shared" si="52"/>
        <v/>
      </c>
    </row>
    <row r="396" spans="5:17" x14ac:dyDescent="0.25">
      <c r="E396" s="6"/>
      <c r="H396" t="str">
        <f t="shared" si="46"/>
        <v/>
      </c>
      <c r="I396" s="13" t="str">
        <f>(IF(B396=Локализация!$C$42,1,IF(B396=Локализация!$C$41,2,IF(B396=Локализация!$C$40,3,IF(B396=Локализация!$C$39,4,IF(B396=Локализация!$C$38,5,IF(OR(B396=1,B396=2,B396=3,B396=4,B396=5),B396,"")))))))</f>
        <v/>
      </c>
      <c r="J396" s="13" t="str">
        <f>(IF(C396=Локализация!$C$44,5,IF(C396=Локализация!$C$45,4,IF(C396=Локализация!$C$46,3,IF(C396=Локализация!$C$47,2,IF(C396=Локализация!$C$48,1,IF(OR(C396=1,C396=2,C396=3,C396=4,C396=5),C396,"")))))))</f>
        <v/>
      </c>
      <c r="K396" s="13" t="str">
        <f>(IF(D396=Локализация!$C$50,1,IF(D396=Локализация!$C$51,2,IF(D396=Локализация!$C$52,3,IF(D396=Локализация!$C$53,4,IF(D396=Локализация!$C$54,5,IF(OR(D396=1,D396=2,D396=3,D396=4,D396=5),D396,"")))))))</f>
        <v/>
      </c>
      <c r="L396" s="13" t="str">
        <f t="shared" si="47"/>
        <v/>
      </c>
      <c r="M396" s="11" t="str">
        <f t="shared" si="48"/>
        <v/>
      </c>
      <c r="N396" s="11" t="str">
        <f t="shared" si="49"/>
        <v/>
      </c>
      <c r="O396" s="11" t="str">
        <f t="shared" si="50"/>
        <v/>
      </c>
      <c r="P396" s="11" t="str">
        <f t="shared" si="51"/>
        <v/>
      </c>
      <c r="Q396" s="11" t="str">
        <f t="shared" si="52"/>
        <v/>
      </c>
    </row>
    <row r="397" spans="5:17" x14ac:dyDescent="0.25">
      <c r="E397" s="6"/>
      <c r="H397" t="str">
        <f t="shared" si="46"/>
        <v/>
      </c>
      <c r="I397" s="13" t="str">
        <f>(IF(B397=Локализация!$C$42,1,IF(B397=Локализация!$C$41,2,IF(B397=Локализация!$C$40,3,IF(B397=Локализация!$C$39,4,IF(B397=Локализация!$C$38,5,IF(OR(B397=1,B397=2,B397=3,B397=4,B397=5),B397,"")))))))</f>
        <v/>
      </c>
      <c r="J397" s="13" t="str">
        <f>(IF(C397=Локализация!$C$44,5,IF(C397=Локализация!$C$45,4,IF(C397=Локализация!$C$46,3,IF(C397=Локализация!$C$47,2,IF(C397=Локализация!$C$48,1,IF(OR(C397=1,C397=2,C397=3,C397=4,C397=5),C397,"")))))))</f>
        <v/>
      </c>
      <c r="K397" s="13" t="str">
        <f>(IF(D397=Локализация!$C$50,1,IF(D397=Локализация!$C$51,2,IF(D397=Локализация!$C$52,3,IF(D397=Локализация!$C$53,4,IF(D397=Локализация!$C$54,5,IF(OR(D397=1,D397=2,D397=3,D397=4,D397=5),D397,"")))))))</f>
        <v/>
      </c>
      <c r="L397" s="13" t="str">
        <f t="shared" si="47"/>
        <v/>
      </c>
      <c r="M397" s="11" t="str">
        <f t="shared" si="48"/>
        <v/>
      </c>
      <c r="N397" s="11" t="str">
        <f t="shared" si="49"/>
        <v/>
      </c>
      <c r="O397" s="11" t="str">
        <f t="shared" si="50"/>
        <v/>
      </c>
      <c r="P397" s="11" t="str">
        <f t="shared" si="51"/>
        <v/>
      </c>
      <c r="Q397" s="11" t="str">
        <f t="shared" si="52"/>
        <v/>
      </c>
    </row>
    <row r="398" spans="5:17" x14ac:dyDescent="0.25">
      <c r="E398" s="6"/>
      <c r="H398" t="str">
        <f t="shared" si="46"/>
        <v/>
      </c>
      <c r="I398" s="13" t="str">
        <f>(IF(B398=Локализация!$C$42,1,IF(B398=Локализация!$C$41,2,IF(B398=Локализация!$C$40,3,IF(B398=Локализация!$C$39,4,IF(B398=Локализация!$C$38,5,IF(OR(B398=1,B398=2,B398=3,B398=4,B398=5),B398,"")))))))</f>
        <v/>
      </c>
      <c r="J398" s="13" t="str">
        <f>(IF(C398=Локализация!$C$44,5,IF(C398=Локализация!$C$45,4,IF(C398=Локализация!$C$46,3,IF(C398=Локализация!$C$47,2,IF(C398=Локализация!$C$48,1,IF(OR(C398=1,C398=2,C398=3,C398=4,C398=5),C398,"")))))))</f>
        <v/>
      </c>
      <c r="K398" s="13" t="str">
        <f>(IF(D398=Локализация!$C$50,1,IF(D398=Локализация!$C$51,2,IF(D398=Локализация!$C$52,3,IF(D398=Локализация!$C$53,4,IF(D398=Локализация!$C$54,5,IF(OR(D398=1,D398=2,D398=3,D398=4,D398=5),D398,"")))))))</f>
        <v/>
      </c>
      <c r="L398" s="13" t="str">
        <f t="shared" si="47"/>
        <v/>
      </c>
      <c r="M398" s="11" t="str">
        <f t="shared" si="48"/>
        <v/>
      </c>
      <c r="N398" s="11" t="str">
        <f t="shared" si="49"/>
        <v/>
      </c>
      <c r="O398" s="11" t="str">
        <f t="shared" si="50"/>
        <v/>
      </c>
      <c r="P398" s="11" t="str">
        <f t="shared" si="51"/>
        <v/>
      </c>
      <c r="Q398" s="11" t="str">
        <f t="shared" si="52"/>
        <v/>
      </c>
    </row>
    <row r="399" spans="5:17" x14ac:dyDescent="0.25">
      <c r="E399" s="6"/>
      <c r="H399" t="str">
        <f t="shared" si="46"/>
        <v/>
      </c>
      <c r="I399" s="13" t="str">
        <f>(IF(B399=Локализация!$C$42,1,IF(B399=Локализация!$C$41,2,IF(B399=Локализация!$C$40,3,IF(B399=Локализация!$C$39,4,IF(B399=Локализация!$C$38,5,IF(OR(B399=1,B399=2,B399=3,B399=4,B399=5),B399,"")))))))</f>
        <v/>
      </c>
      <c r="J399" s="13" t="str">
        <f>(IF(C399=Локализация!$C$44,5,IF(C399=Локализация!$C$45,4,IF(C399=Локализация!$C$46,3,IF(C399=Локализация!$C$47,2,IF(C399=Локализация!$C$48,1,IF(OR(C399=1,C399=2,C399=3,C399=4,C399=5),C399,"")))))))</f>
        <v/>
      </c>
      <c r="K399" s="13" t="str">
        <f>(IF(D399=Локализация!$C$50,1,IF(D399=Локализация!$C$51,2,IF(D399=Локализация!$C$52,3,IF(D399=Локализация!$C$53,4,IF(D399=Локализация!$C$54,5,IF(OR(D399=1,D399=2,D399=3,D399=4,D399=5),D399,"")))))))</f>
        <v/>
      </c>
      <c r="L399" s="13" t="str">
        <f t="shared" si="47"/>
        <v/>
      </c>
      <c r="M399" s="11" t="str">
        <f t="shared" si="48"/>
        <v/>
      </c>
      <c r="N399" s="11" t="str">
        <f t="shared" si="49"/>
        <v/>
      </c>
      <c r="O399" s="11" t="str">
        <f t="shared" si="50"/>
        <v/>
      </c>
      <c r="P399" s="11" t="str">
        <f t="shared" si="51"/>
        <v/>
      </c>
      <c r="Q399" s="11" t="str">
        <f t="shared" si="52"/>
        <v/>
      </c>
    </row>
    <row r="400" spans="5:17" x14ac:dyDescent="0.25">
      <c r="E400" s="6"/>
      <c r="H400" t="str">
        <f t="shared" si="46"/>
        <v/>
      </c>
      <c r="I400" s="13" t="str">
        <f>(IF(B400=Локализация!$C$42,1,IF(B400=Локализация!$C$41,2,IF(B400=Локализация!$C$40,3,IF(B400=Локализация!$C$39,4,IF(B400=Локализация!$C$38,5,IF(OR(B400=1,B400=2,B400=3,B400=4,B400=5),B400,"")))))))</f>
        <v/>
      </c>
      <c r="J400" s="13" t="str">
        <f>(IF(C400=Локализация!$C$44,5,IF(C400=Локализация!$C$45,4,IF(C400=Локализация!$C$46,3,IF(C400=Локализация!$C$47,2,IF(C400=Локализация!$C$48,1,IF(OR(C400=1,C400=2,C400=3,C400=4,C400=5),C400,"")))))))</f>
        <v/>
      </c>
      <c r="K400" s="13" t="str">
        <f>(IF(D400=Локализация!$C$50,1,IF(D400=Локализация!$C$51,2,IF(D400=Локализация!$C$52,3,IF(D400=Локализация!$C$53,4,IF(D400=Локализация!$C$54,5,IF(OR(D400=1,D400=2,D400=3,D400=4,D400=5),D400,"")))))))</f>
        <v/>
      </c>
      <c r="L400" s="13" t="str">
        <f t="shared" si="47"/>
        <v/>
      </c>
      <c r="M400" s="11" t="str">
        <f t="shared" si="48"/>
        <v/>
      </c>
      <c r="N400" s="11" t="str">
        <f t="shared" si="49"/>
        <v/>
      </c>
      <c r="O400" s="11" t="str">
        <f t="shared" si="50"/>
        <v/>
      </c>
      <c r="P400" s="11" t="str">
        <f t="shared" si="51"/>
        <v/>
      </c>
      <c r="Q400" s="11" t="str">
        <f t="shared" si="52"/>
        <v/>
      </c>
    </row>
    <row r="401" spans="5:17" x14ac:dyDescent="0.25">
      <c r="E401" s="6"/>
      <c r="H401" t="str">
        <f t="shared" si="46"/>
        <v/>
      </c>
      <c r="I401" s="13" t="str">
        <f>(IF(B401=Локализация!$C$42,1,IF(B401=Локализация!$C$41,2,IF(B401=Локализация!$C$40,3,IF(B401=Локализация!$C$39,4,IF(B401=Локализация!$C$38,5,IF(OR(B401=1,B401=2,B401=3,B401=4,B401=5),B401,"")))))))</f>
        <v/>
      </c>
      <c r="J401" s="13" t="str">
        <f>(IF(C401=Локализация!$C$44,5,IF(C401=Локализация!$C$45,4,IF(C401=Локализация!$C$46,3,IF(C401=Локализация!$C$47,2,IF(C401=Локализация!$C$48,1,IF(OR(C401=1,C401=2,C401=3,C401=4,C401=5),C401,"")))))))</f>
        <v/>
      </c>
      <c r="K401" s="13" t="str">
        <f>(IF(D401=Локализация!$C$50,1,IF(D401=Локализация!$C$51,2,IF(D401=Локализация!$C$52,3,IF(D401=Локализация!$C$53,4,IF(D401=Локализация!$C$54,5,IF(OR(D401=1,D401=2,D401=3,D401=4,D401=5),D401,"")))))))</f>
        <v/>
      </c>
      <c r="L401" s="13" t="str">
        <f t="shared" si="47"/>
        <v/>
      </c>
      <c r="M401" s="11" t="str">
        <f t="shared" si="48"/>
        <v/>
      </c>
      <c r="N401" s="11" t="str">
        <f t="shared" si="49"/>
        <v/>
      </c>
      <c r="O401" s="11" t="str">
        <f t="shared" si="50"/>
        <v/>
      </c>
      <c r="P401" s="11" t="str">
        <f t="shared" si="51"/>
        <v/>
      </c>
      <c r="Q401" s="11" t="str">
        <f t="shared" si="52"/>
        <v/>
      </c>
    </row>
    <row r="402" spans="5:17" x14ac:dyDescent="0.25">
      <c r="E402" s="6"/>
      <c r="H402" t="str">
        <f t="shared" si="46"/>
        <v/>
      </c>
      <c r="I402" s="13" t="str">
        <f>(IF(B402=Локализация!$C$42,1,IF(B402=Локализация!$C$41,2,IF(B402=Локализация!$C$40,3,IF(B402=Локализация!$C$39,4,IF(B402=Локализация!$C$38,5,IF(OR(B402=1,B402=2,B402=3,B402=4,B402=5),B402,"")))))))</f>
        <v/>
      </c>
      <c r="J402" s="13" t="str">
        <f>(IF(C402=Локализация!$C$44,5,IF(C402=Локализация!$C$45,4,IF(C402=Локализация!$C$46,3,IF(C402=Локализация!$C$47,2,IF(C402=Локализация!$C$48,1,IF(OR(C402=1,C402=2,C402=3,C402=4,C402=5),C402,"")))))))</f>
        <v/>
      </c>
      <c r="K402" s="13" t="str">
        <f>(IF(D402=Локализация!$C$50,1,IF(D402=Локализация!$C$51,2,IF(D402=Локализация!$C$52,3,IF(D402=Локализация!$C$53,4,IF(D402=Локализация!$C$54,5,IF(OR(D402=1,D402=2,D402=3,D402=4,D402=5),D402,"")))))))</f>
        <v/>
      </c>
      <c r="L402" s="13" t="str">
        <f t="shared" si="47"/>
        <v/>
      </c>
      <c r="M402" s="11" t="str">
        <f t="shared" si="48"/>
        <v/>
      </c>
      <c r="N402" s="11" t="str">
        <f t="shared" si="49"/>
        <v/>
      </c>
      <c r="O402" s="11" t="str">
        <f t="shared" si="50"/>
        <v/>
      </c>
      <c r="P402" s="11" t="str">
        <f t="shared" si="51"/>
        <v/>
      </c>
      <c r="Q402" s="11" t="str">
        <f t="shared" si="52"/>
        <v/>
      </c>
    </row>
    <row r="403" spans="5:17" x14ac:dyDescent="0.25">
      <c r="E403" s="6"/>
      <c r="H403" t="str">
        <f t="shared" si="46"/>
        <v/>
      </c>
      <c r="I403" s="13" t="str">
        <f>(IF(B403=Локализация!$C$42,1,IF(B403=Локализация!$C$41,2,IF(B403=Локализация!$C$40,3,IF(B403=Локализация!$C$39,4,IF(B403=Локализация!$C$38,5,IF(OR(B403=1,B403=2,B403=3,B403=4,B403=5),B403,"")))))))</f>
        <v/>
      </c>
      <c r="J403" s="13" t="str">
        <f>(IF(C403=Локализация!$C$44,5,IF(C403=Локализация!$C$45,4,IF(C403=Локализация!$C$46,3,IF(C403=Локализация!$C$47,2,IF(C403=Локализация!$C$48,1,IF(OR(C403=1,C403=2,C403=3,C403=4,C403=5),C403,"")))))))</f>
        <v/>
      </c>
      <c r="K403" s="13" t="str">
        <f>(IF(D403=Локализация!$C$50,1,IF(D403=Локализация!$C$51,2,IF(D403=Локализация!$C$52,3,IF(D403=Локализация!$C$53,4,IF(D403=Локализация!$C$54,5,IF(OR(D403=1,D403=2,D403=3,D403=4,D403=5),D403,"")))))))</f>
        <v/>
      </c>
      <c r="L403" s="13" t="str">
        <f t="shared" si="47"/>
        <v/>
      </c>
      <c r="M403" s="11" t="str">
        <f t="shared" si="48"/>
        <v/>
      </c>
      <c r="N403" s="11" t="str">
        <f t="shared" si="49"/>
        <v/>
      </c>
      <c r="O403" s="11" t="str">
        <f t="shared" si="50"/>
        <v/>
      </c>
      <c r="P403" s="11" t="str">
        <f t="shared" si="51"/>
        <v/>
      </c>
      <c r="Q403" s="11" t="str">
        <f t="shared" si="52"/>
        <v/>
      </c>
    </row>
    <row r="404" spans="5:17" x14ac:dyDescent="0.25">
      <c r="E404" s="6"/>
      <c r="H404" t="str">
        <f t="shared" si="46"/>
        <v/>
      </c>
      <c r="I404" s="13" t="str">
        <f>(IF(B404=Локализация!$C$42,1,IF(B404=Локализация!$C$41,2,IF(B404=Локализация!$C$40,3,IF(B404=Локализация!$C$39,4,IF(B404=Локализация!$C$38,5,IF(OR(B404=1,B404=2,B404=3,B404=4,B404=5),B404,"")))))))</f>
        <v/>
      </c>
      <c r="J404" s="13" t="str">
        <f>(IF(C404=Локализация!$C$44,5,IF(C404=Локализация!$C$45,4,IF(C404=Локализация!$C$46,3,IF(C404=Локализация!$C$47,2,IF(C404=Локализация!$C$48,1,IF(OR(C404=1,C404=2,C404=3,C404=4,C404=5),C404,"")))))))</f>
        <v/>
      </c>
      <c r="K404" s="13" t="str">
        <f>(IF(D404=Локализация!$C$50,1,IF(D404=Локализация!$C$51,2,IF(D404=Локализация!$C$52,3,IF(D404=Локализация!$C$53,4,IF(D404=Локализация!$C$54,5,IF(OR(D404=1,D404=2,D404=3,D404=4,D404=5),D404,"")))))))</f>
        <v/>
      </c>
      <c r="L404" s="13" t="str">
        <f t="shared" si="47"/>
        <v/>
      </c>
      <c r="M404" s="11" t="str">
        <f t="shared" si="48"/>
        <v/>
      </c>
      <c r="N404" s="11" t="str">
        <f t="shared" si="49"/>
        <v/>
      </c>
      <c r="O404" s="11" t="str">
        <f t="shared" si="50"/>
        <v/>
      </c>
      <c r="P404" s="11" t="str">
        <f t="shared" si="51"/>
        <v/>
      </c>
      <c r="Q404" s="11" t="str">
        <f t="shared" si="52"/>
        <v/>
      </c>
    </row>
    <row r="405" spans="5:17" x14ac:dyDescent="0.25">
      <c r="E405" s="6"/>
      <c r="H405" t="str">
        <f t="shared" si="46"/>
        <v/>
      </c>
      <c r="I405" s="13" t="str">
        <f>(IF(B405=Локализация!$C$42,1,IF(B405=Локализация!$C$41,2,IF(B405=Локализация!$C$40,3,IF(B405=Локализация!$C$39,4,IF(B405=Локализация!$C$38,5,IF(OR(B405=1,B405=2,B405=3,B405=4,B405=5),B405,"")))))))</f>
        <v/>
      </c>
      <c r="J405" s="13" t="str">
        <f>(IF(C405=Локализация!$C$44,5,IF(C405=Локализация!$C$45,4,IF(C405=Локализация!$C$46,3,IF(C405=Локализация!$C$47,2,IF(C405=Локализация!$C$48,1,IF(OR(C405=1,C405=2,C405=3,C405=4,C405=5),C405,"")))))))</f>
        <v/>
      </c>
      <c r="K405" s="13" t="str">
        <f>(IF(D405=Локализация!$C$50,1,IF(D405=Локализация!$C$51,2,IF(D405=Локализация!$C$52,3,IF(D405=Локализация!$C$53,4,IF(D405=Локализация!$C$54,5,IF(OR(D405=1,D405=2,D405=3,D405=4,D405=5),D405,"")))))))</f>
        <v/>
      </c>
      <c r="L405" s="13" t="str">
        <f t="shared" si="47"/>
        <v/>
      </c>
      <c r="M405" s="11" t="str">
        <f t="shared" si="48"/>
        <v/>
      </c>
      <c r="N405" s="11" t="str">
        <f t="shared" si="49"/>
        <v/>
      </c>
      <c r="O405" s="11" t="str">
        <f t="shared" si="50"/>
        <v/>
      </c>
      <c r="P405" s="11" t="str">
        <f t="shared" si="51"/>
        <v/>
      </c>
      <c r="Q405" s="11" t="str">
        <f t="shared" si="52"/>
        <v/>
      </c>
    </row>
    <row r="406" spans="5:17" x14ac:dyDescent="0.25">
      <c r="E406" s="6"/>
      <c r="H406" t="str">
        <f t="shared" si="46"/>
        <v/>
      </c>
      <c r="I406" s="13" t="str">
        <f>(IF(B406=Локализация!$C$42,1,IF(B406=Локализация!$C$41,2,IF(B406=Локализация!$C$40,3,IF(B406=Локализация!$C$39,4,IF(B406=Локализация!$C$38,5,IF(OR(B406=1,B406=2,B406=3,B406=4,B406=5),B406,"")))))))</f>
        <v/>
      </c>
      <c r="J406" s="13" t="str">
        <f>(IF(C406=Локализация!$C$44,5,IF(C406=Локализация!$C$45,4,IF(C406=Локализация!$C$46,3,IF(C406=Локализация!$C$47,2,IF(C406=Локализация!$C$48,1,IF(OR(C406=1,C406=2,C406=3,C406=4,C406=5),C406,"")))))))</f>
        <v/>
      </c>
      <c r="K406" s="13" t="str">
        <f>(IF(D406=Локализация!$C$50,1,IF(D406=Локализация!$C$51,2,IF(D406=Локализация!$C$52,3,IF(D406=Локализация!$C$53,4,IF(D406=Локализация!$C$54,5,IF(OR(D406=1,D406=2,D406=3,D406=4,D406=5),D406,"")))))))</f>
        <v/>
      </c>
      <c r="L406" s="13" t="str">
        <f t="shared" si="47"/>
        <v/>
      </c>
      <c r="M406" s="11" t="str">
        <f t="shared" si="48"/>
        <v/>
      </c>
      <c r="N406" s="11" t="str">
        <f t="shared" si="49"/>
        <v/>
      </c>
      <c r="O406" s="11" t="str">
        <f t="shared" si="50"/>
        <v/>
      </c>
      <c r="P406" s="11" t="str">
        <f t="shared" si="51"/>
        <v/>
      </c>
      <c r="Q406" s="11" t="str">
        <f t="shared" si="52"/>
        <v/>
      </c>
    </row>
    <row r="407" spans="5:17" x14ac:dyDescent="0.25">
      <c r="E407" s="6"/>
      <c r="H407" t="str">
        <f t="shared" si="46"/>
        <v/>
      </c>
      <c r="I407" s="13" t="str">
        <f>(IF(B407=Локализация!$C$42,1,IF(B407=Локализация!$C$41,2,IF(B407=Локализация!$C$40,3,IF(B407=Локализация!$C$39,4,IF(B407=Локализация!$C$38,5,IF(OR(B407=1,B407=2,B407=3,B407=4,B407=5),B407,"")))))))</f>
        <v/>
      </c>
      <c r="J407" s="13" t="str">
        <f>(IF(C407=Локализация!$C$44,5,IF(C407=Локализация!$C$45,4,IF(C407=Локализация!$C$46,3,IF(C407=Локализация!$C$47,2,IF(C407=Локализация!$C$48,1,IF(OR(C407=1,C407=2,C407=3,C407=4,C407=5),C407,"")))))))</f>
        <v/>
      </c>
      <c r="K407" s="13" t="str">
        <f>(IF(D407=Локализация!$C$50,1,IF(D407=Локализация!$C$51,2,IF(D407=Локализация!$C$52,3,IF(D407=Локализация!$C$53,4,IF(D407=Локализация!$C$54,5,IF(OR(D407=1,D407=2,D407=3,D407=4,D407=5),D407,"")))))))</f>
        <v/>
      </c>
      <c r="L407" s="13" t="str">
        <f t="shared" si="47"/>
        <v/>
      </c>
      <c r="M407" s="11" t="str">
        <f t="shared" si="48"/>
        <v/>
      </c>
      <c r="N407" s="11" t="str">
        <f t="shared" si="49"/>
        <v/>
      </c>
      <c r="O407" s="11" t="str">
        <f t="shared" si="50"/>
        <v/>
      </c>
      <c r="P407" s="11" t="str">
        <f t="shared" si="51"/>
        <v/>
      </c>
      <c r="Q407" s="11" t="str">
        <f t="shared" si="52"/>
        <v/>
      </c>
    </row>
    <row r="408" spans="5:17" x14ac:dyDescent="0.25">
      <c r="E408" s="6"/>
      <c r="H408" t="str">
        <f t="shared" si="46"/>
        <v/>
      </c>
      <c r="I408" s="13" t="str">
        <f>(IF(B408=Локализация!$C$42,1,IF(B408=Локализация!$C$41,2,IF(B408=Локализация!$C$40,3,IF(B408=Локализация!$C$39,4,IF(B408=Локализация!$C$38,5,IF(OR(B408=1,B408=2,B408=3,B408=4,B408=5),B408,"")))))))</f>
        <v/>
      </c>
      <c r="J408" s="13" t="str">
        <f>(IF(C408=Локализация!$C$44,5,IF(C408=Локализация!$C$45,4,IF(C408=Локализация!$C$46,3,IF(C408=Локализация!$C$47,2,IF(C408=Локализация!$C$48,1,IF(OR(C408=1,C408=2,C408=3,C408=4,C408=5),C408,"")))))))</f>
        <v/>
      </c>
      <c r="K408" s="13" t="str">
        <f>(IF(D408=Локализация!$C$50,1,IF(D408=Локализация!$C$51,2,IF(D408=Локализация!$C$52,3,IF(D408=Локализация!$C$53,4,IF(D408=Локализация!$C$54,5,IF(OR(D408=1,D408=2,D408=3,D408=4,D408=5),D408,"")))))))</f>
        <v/>
      </c>
      <c r="L408" s="13" t="str">
        <f t="shared" si="47"/>
        <v/>
      </c>
      <c r="M408" s="11" t="str">
        <f t="shared" si="48"/>
        <v/>
      </c>
      <c r="N408" s="11" t="str">
        <f t="shared" si="49"/>
        <v/>
      </c>
      <c r="O408" s="11" t="str">
        <f t="shared" si="50"/>
        <v/>
      </c>
      <c r="P408" s="11" t="str">
        <f t="shared" si="51"/>
        <v/>
      </c>
      <c r="Q408" s="11" t="str">
        <f t="shared" si="52"/>
        <v/>
      </c>
    </row>
    <row r="409" spans="5:17" x14ac:dyDescent="0.25">
      <c r="E409" s="6"/>
      <c r="H409" t="str">
        <f t="shared" si="46"/>
        <v/>
      </c>
      <c r="I409" s="13" t="str">
        <f>(IF(B409=Локализация!$C$42,1,IF(B409=Локализация!$C$41,2,IF(B409=Локализация!$C$40,3,IF(B409=Локализация!$C$39,4,IF(B409=Локализация!$C$38,5,IF(OR(B409=1,B409=2,B409=3,B409=4,B409=5),B409,"")))))))</f>
        <v/>
      </c>
      <c r="J409" s="13" t="str">
        <f>(IF(C409=Локализация!$C$44,5,IF(C409=Локализация!$C$45,4,IF(C409=Локализация!$C$46,3,IF(C409=Локализация!$C$47,2,IF(C409=Локализация!$C$48,1,IF(OR(C409=1,C409=2,C409=3,C409=4,C409=5),C409,"")))))))</f>
        <v/>
      </c>
      <c r="K409" s="13" t="str">
        <f>(IF(D409=Локализация!$C$50,1,IF(D409=Локализация!$C$51,2,IF(D409=Локализация!$C$52,3,IF(D409=Локализация!$C$53,4,IF(D409=Локализация!$C$54,5,IF(OR(D409=1,D409=2,D409=3,D409=4,D409=5),D409,"")))))))</f>
        <v/>
      </c>
      <c r="L409" s="13" t="str">
        <f t="shared" si="47"/>
        <v/>
      </c>
      <c r="M409" s="11" t="str">
        <f t="shared" si="48"/>
        <v/>
      </c>
      <c r="N409" s="11" t="str">
        <f t="shared" si="49"/>
        <v/>
      </c>
      <c r="O409" s="11" t="str">
        <f t="shared" si="50"/>
        <v/>
      </c>
      <c r="P409" s="11" t="str">
        <f t="shared" si="51"/>
        <v/>
      </c>
      <c r="Q409" s="11" t="str">
        <f t="shared" si="52"/>
        <v/>
      </c>
    </row>
    <row r="410" spans="5:17" x14ac:dyDescent="0.25">
      <c r="E410" s="6"/>
      <c r="H410" t="str">
        <f t="shared" si="46"/>
        <v/>
      </c>
      <c r="I410" s="13" t="str">
        <f>(IF(B410=Локализация!$C$42,1,IF(B410=Локализация!$C$41,2,IF(B410=Локализация!$C$40,3,IF(B410=Локализация!$C$39,4,IF(B410=Локализация!$C$38,5,IF(OR(B410=1,B410=2,B410=3,B410=4,B410=5),B410,"")))))))</f>
        <v/>
      </c>
      <c r="J410" s="13" t="str">
        <f>(IF(C410=Локализация!$C$44,5,IF(C410=Локализация!$C$45,4,IF(C410=Локализация!$C$46,3,IF(C410=Локализация!$C$47,2,IF(C410=Локализация!$C$48,1,IF(OR(C410=1,C410=2,C410=3,C410=4,C410=5),C410,"")))))))</f>
        <v/>
      </c>
      <c r="K410" s="13" t="str">
        <f>(IF(D410=Локализация!$C$50,1,IF(D410=Локализация!$C$51,2,IF(D410=Локализация!$C$52,3,IF(D410=Локализация!$C$53,4,IF(D410=Локализация!$C$54,5,IF(OR(D410=1,D410=2,D410=3,D410=4,D410=5),D410,"")))))))</f>
        <v/>
      </c>
      <c r="L410" s="13" t="str">
        <f t="shared" si="47"/>
        <v/>
      </c>
      <c r="M410" s="11" t="str">
        <f t="shared" si="48"/>
        <v/>
      </c>
      <c r="N410" s="11" t="str">
        <f t="shared" si="49"/>
        <v/>
      </c>
      <c r="O410" s="11" t="str">
        <f t="shared" si="50"/>
        <v/>
      </c>
      <c r="P410" s="11" t="str">
        <f t="shared" si="51"/>
        <v/>
      </c>
      <c r="Q410" s="11" t="str">
        <f t="shared" si="52"/>
        <v/>
      </c>
    </row>
    <row r="411" spans="5:17" x14ac:dyDescent="0.25">
      <c r="E411" s="6"/>
      <c r="H411" t="str">
        <f t="shared" si="46"/>
        <v/>
      </c>
      <c r="I411" s="13" t="str">
        <f>(IF(B411=Локализация!$C$42,1,IF(B411=Локализация!$C$41,2,IF(B411=Локализация!$C$40,3,IF(B411=Локализация!$C$39,4,IF(B411=Локализация!$C$38,5,IF(OR(B411=1,B411=2,B411=3,B411=4,B411=5),B411,"")))))))</f>
        <v/>
      </c>
      <c r="J411" s="13" t="str">
        <f>(IF(C411=Локализация!$C$44,5,IF(C411=Локализация!$C$45,4,IF(C411=Локализация!$C$46,3,IF(C411=Локализация!$C$47,2,IF(C411=Локализация!$C$48,1,IF(OR(C411=1,C411=2,C411=3,C411=4,C411=5),C411,"")))))))</f>
        <v/>
      </c>
      <c r="K411" s="13" t="str">
        <f>(IF(D411=Локализация!$C$50,1,IF(D411=Локализация!$C$51,2,IF(D411=Локализация!$C$52,3,IF(D411=Локализация!$C$53,4,IF(D411=Локализация!$C$54,5,IF(OR(D411=1,D411=2,D411=3,D411=4,D411=5),D411,"")))))))</f>
        <v/>
      </c>
      <c r="L411" s="13" t="str">
        <f t="shared" si="47"/>
        <v/>
      </c>
      <c r="M411" s="11" t="str">
        <f t="shared" si="48"/>
        <v/>
      </c>
      <c r="N411" s="11" t="str">
        <f t="shared" si="49"/>
        <v/>
      </c>
      <c r="O411" s="11" t="str">
        <f t="shared" si="50"/>
        <v/>
      </c>
      <c r="P411" s="11" t="str">
        <f t="shared" si="51"/>
        <v/>
      </c>
      <c r="Q411" s="11" t="str">
        <f t="shared" si="52"/>
        <v/>
      </c>
    </row>
    <row r="412" spans="5:17" x14ac:dyDescent="0.25">
      <c r="E412" s="6"/>
      <c r="H412" t="str">
        <f t="shared" si="46"/>
        <v/>
      </c>
      <c r="I412" s="13" t="str">
        <f>(IF(B412=Локализация!$C$42,1,IF(B412=Локализация!$C$41,2,IF(B412=Локализация!$C$40,3,IF(B412=Локализация!$C$39,4,IF(B412=Локализация!$C$38,5,IF(OR(B412=1,B412=2,B412=3,B412=4,B412=5),B412,"")))))))</f>
        <v/>
      </c>
      <c r="J412" s="13" t="str">
        <f>(IF(C412=Локализация!$C$44,5,IF(C412=Локализация!$C$45,4,IF(C412=Локализация!$C$46,3,IF(C412=Локализация!$C$47,2,IF(C412=Локализация!$C$48,1,IF(OR(C412=1,C412=2,C412=3,C412=4,C412=5),C412,"")))))))</f>
        <v/>
      </c>
      <c r="K412" s="13" t="str">
        <f>(IF(D412=Локализация!$C$50,1,IF(D412=Локализация!$C$51,2,IF(D412=Локализация!$C$52,3,IF(D412=Локализация!$C$53,4,IF(D412=Локализация!$C$54,5,IF(OR(D412=1,D412=2,D412=3,D412=4,D412=5),D412,"")))))))</f>
        <v/>
      </c>
      <c r="L412" s="13" t="str">
        <f t="shared" si="47"/>
        <v/>
      </c>
      <c r="M412" s="11" t="str">
        <f t="shared" si="48"/>
        <v/>
      </c>
      <c r="N412" s="11" t="str">
        <f t="shared" si="49"/>
        <v/>
      </c>
      <c r="O412" s="11" t="str">
        <f t="shared" si="50"/>
        <v/>
      </c>
      <c r="P412" s="11" t="str">
        <f t="shared" si="51"/>
        <v/>
      </c>
      <c r="Q412" s="11" t="str">
        <f t="shared" si="52"/>
        <v/>
      </c>
    </row>
    <row r="413" spans="5:17" x14ac:dyDescent="0.25">
      <c r="E413" s="6"/>
      <c r="H413" t="str">
        <f t="shared" si="46"/>
        <v/>
      </c>
      <c r="I413" s="13" t="str">
        <f>(IF(B413=Локализация!$C$42,1,IF(B413=Локализация!$C$41,2,IF(B413=Локализация!$C$40,3,IF(B413=Локализация!$C$39,4,IF(B413=Локализация!$C$38,5,IF(OR(B413=1,B413=2,B413=3,B413=4,B413=5),B413,"")))))))</f>
        <v/>
      </c>
      <c r="J413" s="13" t="str">
        <f>(IF(C413=Локализация!$C$44,5,IF(C413=Локализация!$C$45,4,IF(C413=Локализация!$C$46,3,IF(C413=Локализация!$C$47,2,IF(C413=Локализация!$C$48,1,IF(OR(C413=1,C413=2,C413=3,C413=4,C413=5),C413,"")))))))</f>
        <v/>
      </c>
      <c r="K413" s="13" t="str">
        <f>(IF(D413=Локализация!$C$50,1,IF(D413=Локализация!$C$51,2,IF(D413=Локализация!$C$52,3,IF(D413=Локализация!$C$53,4,IF(D413=Локализация!$C$54,5,IF(OR(D413=1,D413=2,D413=3,D413=4,D413=5),D413,"")))))))</f>
        <v/>
      </c>
      <c r="L413" s="13" t="str">
        <f t="shared" si="47"/>
        <v/>
      </c>
      <c r="M413" s="11" t="str">
        <f t="shared" si="48"/>
        <v/>
      </c>
      <c r="N413" s="11" t="str">
        <f t="shared" si="49"/>
        <v/>
      </c>
      <c r="O413" s="11" t="str">
        <f t="shared" si="50"/>
        <v/>
      </c>
      <c r="P413" s="11" t="str">
        <f t="shared" si="51"/>
        <v/>
      </c>
      <c r="Q413" s="11" t="str">
        <f t="shared" si="52"/>
        <v/>
      </c>
    </row>
    <row r="414" spans="5:17" x14ac:dyDescent="0.25">
      <c r="E414" s="6"/>
      <c r="H414" t="str">
        <f t="shared" si="46"/>
        <v/>
      </c>
      <c r="I414" s="13" t="str">
        <f>(IF(B414=Локализация!$C$42,1,IF(B414=Локализация!$C$41,2,IF(B414=Локализация!$C$40,3,IF(B414=Локализация!$C$39,4,IF(B414=Локализация!$C$38,5,IF(OR(B414=1,B414=2,B414=3,B414=4,B414=5),B414,"")))))))</f>
        <v/>
      </c>
      <c r="J414" s="13" t="str">
        <f>(IF(C414=Локализация!$C$44,5,IF(C414=Локализация!$C$45,4,IF(C414=Локализация!$C$46,3,IF(C414=Локализация!$C$47,2,IF(C414=Локализация!$C$48,1,IF(OR(C414=1,C414=2,C414=3,C414=4,C414=5),C414,"")))))))</f>
        <v/>
      </c>
      <c r="K414" s="13" t="str">
        <f>(IF(D414=Локализация!$C$50,1,IF(D414=Локализация!$C$51,2,IF(D414=Локализация!$C$52,3,IF(D414=Локализация!$C$53,4,IF(D414=Локализация!$C$54,5,IF(OR(D414=1,D414=2,D414=3,D414=4,D414=5),D414,"")))))))</f>
        <v/>
      </c>
      <c r="L414" s="13" t="str">
        <f t="shared" si="47"/>
        <v/>
      </c>
      <c r="M414" s="11" t="str">
        <f t="shared" si="48"/>
        <v/>
      </c>
      <c r="N414" s="11" t="str">
        <f t="shared" si="49"/>
        <v/>
      </c>
      <c r="O414" s="11" t="str">
        <f t="shared" si="50"/>
        <v/>
      </c>
      <c r="P414" s="11" t="str">
        <f t="shared" si="51"/>
        <v/>
      </c>
      <c r="Q414" s="11" t="str">
        <f t="shared" si="52"/>
        <v/>
      </c>
    </row>
    <row r="415" spans="5:17" x14ac:dyDescent="0.25">
      <c r="E415" s="6"/>
      <c r="H415" t="str">
        <f t="shared" si="46"/>
        <v/>
      </c>
      <c r="I415" s="13" t="str">
        <f>(IF(B415=Локализация!$C$42,1,IF(B415=Локализация!$C$41,2,IF(B415=Локализация!$C$40,3,IF(B415=Локализация!$C$39,4,IF(B415=Локализация!$C$38,5,IF(OR(B415=1,B415=2,B415=3,B415=4,B415=5),B415,"")))))))</f>
        <v/>
      </c>
      <c r="J415" s="13" t="str">
        <f>(IF(C415=Локализация!$C$44,5,IF(C415=Локализация!$C$45,4,IF(C415=Локализация!$C$46,3,IF(C415=Локализация!$C$47,2,IF(C415=Локализация!$C$48,1,IF(OR(C415=1,C415=2,C415=3,C415=4,C415=5),C415,"")))))))</f>
        <v/>
      </c>
      <c r="K415" s="13" t="str">
        <f>(IF(D415=Локализация!$C$50,1,IF(D415=Локализация!$C$51,2,IF(D415=Локализация!$C$52,3,IF(D415=Локализация!$C$53,4,IF(D415=Локализация!$C$54,5,IF(OR(D415=1,D415=2,D415=3,D415=4,D415=5),D415,"")))))))</f>
        <v/>
      </c>
      <c r="L415" s="13" t="str">
        <f t="shared" si="47"/>
        <v/>
      </c>
      <c r="M415" s="11" t="str">
        <f t="shared" si="48"/>
        <v/>
      </c>
      <c r="N415" s="11" t="str">
        <f t="shared" si="49"/>
        <v/>
      </c>
      <c r="O415" s="11" t="str">
        <f t="shared" si="50"/>
        <v/>
      </c>
      <c r="P415" s="11" t="str">
        <f t="shared" si="51"/>
        <v/>
      </c>
      <c r="Q415" s="11" t="str">
        <f t="shared" si="52"/>
        <v/>
      </c>
    </row>
    <row r="416" spans="5:17" x14ac:dyDescent="0.25">
      <c r="E416" s="6"/>
      <c r="H416" t="str">
        <f t="shared" si="46"/>
        <v/>
      </c>
      <c r="I416" s="13" t="str">
        <f>(IF(B416=Локализация!$C$42,1,IF(B416=Локализация!$C$41,2,IF(B416=Локализация!$C$40,3,IF(B416=Локализация!$C$39,4,IF(B416=Локализация!$C$38,5,IF(OR(B416=1,B416=2,B416=3,B416=4,B416=5),B416,"")))))))</f>
        <v/>
      </c>
      <c r="J416" s="13" t="str">
        <f>(IF(C416=Локализация!$C$44,5,IF(C416=Локализация!$C$45,4,IF(C416=Локализация!$C$46,3,IF(C416=Локализация!$C$47,2,IF(C416=Локализация!$C$48,1,IF(OR(C416=1,C416=2,C416=3,C416=4,C416=5),C416,"")))))))</f>
        <v/>
      </c>
      <c r="K416" s="13" t="str">
        <f>(IF(D416=Локализация!$C$50,1,IF(D416=Локализация!$C$51,2,IF(D416=Локализация!$C$52,3,IF(D416=Локализация!$C$53,4,IF(D416=Локализация!$C$54,5,IF(OR(D416=1,D416=2,D416=3,D416=4,D416=5),D416,"")))))))</f>
        <v/>
      </c>
      <c r="L416" s="13" t="str">
        <f t="shared" si="47"/>
        <v/>
      </c>
      <c r="M416" s="11" t="str">
        <f t="shared" si="48"/>
        <v/>
      </c>
      <c r="N416" s="11" t="str">
        <f t="shared" si="49"/>
        <v/>
      </c>
      <c r="O416" s="11" t="str">
        <f t="shared" si="50"/>
        <v/>
      </c>
      <c r="P416" s="11" t="str">
        <f t="shared" si="51"/>
        <v/>
      </c>
      <c r="Q416" s="11" t="str">
        <f t="shared" si="52"/>
        <v/>
      </c>
    </row>
    <row r="417" spans="5:17" x14ac:dyDescent="0.25">
      <c r="E417" s="6"/>
      <c r="H417" t="str">
        <f t="shared" si="46"/>
        <v/>
      </c>
      <c r="I417" s="13" t="str">
        <f>(IF(B417=Локализация!$C$42,1,IF(B417=Локализация!$C$41,2,IF(B417=Локализация!$C$40,3,IF(B417=Локализация!$C$39,4,IF(B417=Локализация!$C$38,5,IF(OR(B417=1,B417=2,B417=3,B417=4,B417=5),B417,"")))))))</f>
        <v/>
      </c>
      <c r="J417" s="13" t="str">
        <f>(IF(C417=Локализация!$C$44,5,IF(C417=Локализация!$C$45,4,IF(C417=Локализация!$C$46,3,IF(C417=Локализация!$C$47,2,IF(C417=Локализация!$C$48,1,IF(OR(C417=1,C417=2,C417=3,C417=4,C417=5),C417,"")))))))</f>
        <v/>
      </c>
      <c r="K417" s="13" t="str">
        <f>(IF(D417=Локализация!$C$50,1,IF(D417=Локализация!$C$51,2,IF(D417=Локализация!$C$52,3,IF(D417=Локализация!$C$53,4,IF(D417=Локализация!$C$54,5,IF(OR(D417=1,D417=2,D417=3,D417=4,D417=5),D417,"")))))))</f>
        <v/>
      </c>
      <c r="L417" s="13" t="str">
        <f t="shared" si="47"/>
        <v/>
      </c>
      <c r="M417" s="11" t="str">
        <f t="shared" si="48"/>
        <v/>
      </c>
      <c r="N417" s="11" t="str">
        <f t="shared" si="49"/>
        <v/>
      </c>
      <c r="O417" s="11" t="str">
        <f t="shared" si="50"/>
        <v/>
      </c>
      <c r="P417" s="11" t="str">
        <f t="shared" si="51"/>
        <v/>
      </c>
      <c r="Q417" s="11" t="str">
        <f t="shared" si="52"/>
        <v/>
      </c>
    </row>
    <row r="418" spans="5:17" x14ac:dyDescent="0.25">
      <c r="E418" s="6"/>
      <c r="H418" t="str">
        <f t="shared" si="46"/>
        <v/>
      </c>
      <c r="I418" s="13" t="str">
        <f>(IF(B418=Локализация!$C$42,1,IF(B418=Локализация!$C$41,2,IF(B418=Локализация!$C$40,3,IF(B418=Локализация!$C$39,4,IF(B418=Локализация!$C$38,5,IF(OR(B418=1,B418=2,B418=3,B418=4,B418=5),B418,"")))))))</f>
        <v/>
      </c>
      <c r="J418" s="13" t="str">
        <f>(IF(C418=Локализация!$C$44,5,IF(C418=Локализация!$C$45,4,IF(C418=Локализация!$C$46,3,IF(C418=Локализация!$C$47,2,IF(C418=Локализация!$C$48,1,IF(OR(C418=1,C418=2,C418=3,C418=4,C418=5),C418,"")))))))</f>
        <v/>
      </c>
      <c r="K418" s="13" t="str">
        <f>(IF(D418=Локализация!$C$50,1,IF(D418=Локализация!$C$51,2,IF(D418=Локализация!$C$52,3,IF(D418=Локализация!$C$53,4,IF(D418=Локализация!$C$54,5,IF(OR(D418=1,D418=2,D418=3,D418=4,D418=5),D418,"")))))))</f>
        <v/>
      </c>
      <c r="L418" s="13" t="str">
        <f t="shared" si="47"/>
        <v/>
      </c>
      <c r="M418" s="11" t="str">
        <f t="shared" si="48"/>
        <v/>
      </c>
      <c r="N418" s="11" t="str">
        <f t="shared" si="49"/>
        <v/>
      </c>
      <c r="O418" s="11" t="str">
        <f t="shared" si="50"/>
        <v/>
      </c>
      <c r="P418" s="11" t="str">
        <f t="shared" si="51"/>
        <v/>
      </c>
      <c r="Q418" s="11" t="str">
        <f t="shared" si="52"/>
        <v/>
      </c>
    </row>
    <row r="419" spans="5:17" x14ac:dyDescent="0.25">
      <c r="E419" s="6"/>
      <c r="H419" t="str">
        <f t="shared" si="46"/>
        <v/>
      </c>
      <c r="I419" s="13" t="str">
        <f>(IF(B419=Локализация!$C$42,1,IF(B419=Локализация!$C$41,2,IF(B419=Локализация!$C$40,3,IF(B419=Локализация!$C$39,4,IF(B419=Локализация!$C$38,5,IF(OR(B419=1,B419=2,B419=3,B419=4,B419=5),B419,"")))))))</f>
        <v/>
      </c>
      <c r="J419" s="13" t="str">
        <f>(IF(C419=Локализация!$C$44,5,IF(C419=Локализация!$C$45,4,IF(C419=Локализация!$C$46,3,IF(C419=Локализация!$C$47,2,IF(C419=Локализация!$C$48,1,IF(OR(C419=1,C419=2,C419=3,C419=4,C419=5),C419,"")))))))</f>
        <v/>
      </c>
      <c r="K419" s="13" t="str">
        <f>(IF(D419=Локализация!$C$50,1,IF(D419=Локализация!$C$51,2,IF(D419=Локализация!$C$52,3,IF(D419=Локализация!$C$53,4,IF(D419=Локализация!$C$54,5,IF(OR(D419=1,D419=2,D419=3,D419=4,D419=5),D419,"")))))))</f>
        <v/>
      </c>
      <c r="L419" s="13" t="str">
        <f t="shared" si="47"/>
        <v/>
      </c>
      <c r="M419" s="11" t="str">
        <f t="shared" si="48"/>
        <v/>
      </c>
      <c r="N419" s="11" t="str">
        <f t="shared" si="49"/>
        <v/>
      </c>
      <c r="O419" s="11" t="str">
        <f t="shared" si="50"/>
        <v/>
      </c>
      <c r="P419" s="11" t="str">
        <f t="shared" si="51"/>
        <v/>
      </c>
      <c r="Q419" s="11" t="str">
        <f t="shared" si="52"/>
        <v/>
      </c>
    </row>
    <row r="420" spans="5:17" x14ac:dyDescent="0.25">
      <c r="E420" s="6"/>
      <c r="H420" t="str">
        <f t="shared" si="46"/>
        <v/>
      </c>
      <c r="I420" s="13" t="str">
        <f>(IF(B420=Локализация!$C$42,1,IF(B420=Локализация!$C$41,2,IF(B420=Локализация!$C$40,3,IF(B420=Локализация!$C$39,4,IF(B420=Локализация!$C$38,5,IF(OR(B420=1,B420=2,B420=3,B420=4,B420=5),B420,"")))))))</f>
        <v/>
      </c>
      <c r="J420" s="13" t="str">
        <f>(IF(C420=Локализация!$C$44,5,IF(C420=Локализация!$C$45,4,IF(C420=Локализация!$C$46,3,IF(C420=Локализация!$C$47,2,IF(C420=Локализация!$C$48,1,IF(OR(C420=1,C420=2,C420=3,C420=4,C420=5),C420,"")))))))</f>
        <v/>
      </c>
      <c r="K420" s="13" t="str">
        <f>(IF(D420=Локализация!$C$50,1,IF(D420=Локализация!$C$51,2,IF(D420=Локализация!$C$52,3,IF(D420=Локализация!$C$53,4,IF(D420=Локализация!$C$54,5,IF(OR(D420=1,D420=2,D420=3,D420=4,D420=5),D420,"")))))))</f>
        <v/>
      </c>
      <c r="L420" s="13" t="str">
        <f t="shared" si="47"/>
        <v/>
      </c>
      <c r="M420" s="11" t="str">
        <f t="shared" si="48"/>
        <v/>
      </c>
      <c r="N420" s="11" t="str">
        <f t="shared" si="49"/>
        <v/>
      </c>
      <c r="O420" s="11" t="str">
        <f t="shared" si="50"/>
        <v/>
      </c>
      <c r="P420" s="11" t="str">
        <f t="shared" si="51"/>
        <v/>
      </c>
      <c r="Q420" s="11" t="str">
        <f t="shared" si="52"/>
        <v/>
      </c>
    </row>
    <row r="421" spans="5:17" x14ac:dyDescent="0.25">
      <c r="E421" s="6"/>
      <c r="H421" t="str">
        <f t="shared" si="46"/>
        <v/>
      </c>
      <c r="I421" s="13" t="str">
        <f>(IF(B421=Локализация!$C$42,1,IF(B421=Локализация!$C$41,2,IF(B421=Локализация!$C$40,3,IF(B421=Локализация!$C$39,4,IF(B421=Локализация!$C$38,5,IF(OR(B421=1,B421=2,B421=3,B421=4,B421=5),B421,"")))))))</f>
        <v/>
      </c>
      <c r="J421" s="13" t="str">
        <f>(IF(C421=Локализация!$C$44,5,IF(C421=Локализация!$C$45,4,IF(C421=Локализация!$C$46,3,IF(C421=Локализация!$C$47,2,IF(C421=Локализация!$C$48,1,IF(OR(C421=1,C421=2,C421=3,C421=4,C421=5),C421,"")))))))</f>
        <v/>
      </c>
      <c r="K421" s="13" t="str">
        <f>(IF(D421=Локализация!$C$50,1,IF(D421=Локализация!$C$51,2,IF(D421=Локализация!$C$52,3,IF(D421=Локализация!$C$53,4,IF(D421=Локализация!$C$54,5,IF(OR(D421=1,D421=2,D421=3,D421=4,D421=5),D421,"")))))))</f>
        <v/>
      </c>
      <c r="L421" s="13" t="str">
        <f t="shared" si="47"/>
        <v/>
      </c>
      <c r="M421" s="11" t="str">
        <f t="shared" si="48"/>
        <v/>
      </c>
      <c r="N421" s="11" t="str">
        <f t="shared" si="49"/>
        <v/>
      </c>
      <c r="O421" s="11" t="str">
        <f t="shared" si="50"/>
        <v/>
      </c>
      <c r="P421" s="11" t="str">
        <f t="shared" si="51"/>
        <v/>
      </c>
      <c r="Q421" s="11" t="str">
        <f t="shared" si="52"/>
        <v/>
      </c>
    </row>
    <row r="422" spans="5:17" x14ac:dyDescent="0.25">
      <c r="E422" s="6"/>
      <c r="H422" t="str">
        <f t="shared" si="46"/>
        <v/>
      </c>
      <c r="I422" s="13" t="str">
        <f>(IF(B422=Локализация!$C$42,1,IF(B422=Локализация!$C$41,2,IF(B422=Локализация!$C$40,3,IF(B422=Локализация!$C$39,4,IF(B422=Локализация!$C$38,5,IF(OR(B422=1,B422=2,B422=3,B422=4,B422=5),B422,"")))))))</f>
        <v/>
      </c>
      <c r="J422" s="13" t="str">
        <f>(IF(C422=Локализация!$C$44,5,IF(C422=Локализация!$C$45,4,IF(C422=Локализация!$C$46,3,IF(C422=Локализация!$C$47,2,IF(C422=Локализация!$C$48,1,IF(OR(C422=1,C422=2,C422=3,C422=4,C422=5),C422,"")))))))</f>
        <v/>
      </c>
      <c r="K422" s="13" t="str">
        <f>(IF(D422=Локализация!$C$50,1,IF(D422=Локализация!$C$51,2,IF(D422=Локализация!$C$52,3,IF(D422=Локализация!$C$53,4,IF(D422=Локализация!$C$54,5,IF(OR(D422=1,D422=2,D422=3,D422=4,D422=5),D422,"")))))))</f>
        <v/>
      </c>
      <c r="L422" s="13" t="str">
        <f t="shared" si="47"/>
        <v/>
      </c>
      <c r="M422" s="11" t="str">
        <f t="shared" si="48"/>
        <v/>
      </c>
      <c r="N422" s="11" t="str">
        <f t="shared" si="49"/>
        <v/>
      </c>
      <c r="O422" s="11" t="str">
        <f t="shared" si="50"/>
        <v/>
      </c>
      <c r="P422" s="11" t="str">
        <f t="shared" si="51"/>
        <v/>
      </c>
      <c r="Q422" s="11" t="str">
        <f t="shared" si="52"/>
        <v/>
      </c>
    </row>
    <row r="423" spans="5:17" x14ac:dyDescent="0.25">
      <c r="E423" s="6"/>
      <c r="H423" t="str">
        <f t="shared" si="46"/>
        <v/>
      </c>
      <c r="I423" s="13" t="str">
        <f>(IF(B423=Локализация!$C$42,1,IF(B423=Локализация!$C$41,2,IF(B423=Локализация!$C$40,3,IF(B423=Локализация!$C$39,4,IF(B423=Локализация!$C$38,5,IF(OR(B423=1,B423=2,B423=3,B423=4,B423=5),B423,"")))))))</f>
        <v/>
      </c>
      <c r="J423" s="13" t="str">
        <f>(IF(C423=Локализация!$C$44,5,IF(C423=Локализация!$C$45,4,IF(C423=Локализация!$C$46,3,IF(C423=Локализация!$C$47,2,IF(C423=Локализация!$C$48,1,IF(OR(C423=1,C423=2,C423=3,C423=4,C423=5),C423,"")))))))</f>
        <v/>
      </c>
      <c r="K423" s="13" t="str">
        <f>(IF(D423=Локализация!$C$50,1,IF(D423=Локализация!$C$51,2,IF(D423=Локализация!$C$52,3,IF(D423=Локализация!$C$53,4,IF(D423=Локализация!$C$54,5,IF(OR(D423=1,D423=2,D423=3,D423=4,D423=5),D423,"")))))))</f>
        <v/>
      </c>
      <c r="L423" s="13" t="str">
        <f t="shared" si="47"/>
        <v/>
      </c>
      <c r="M423" s="11" t="str">
        <f t="shared" si="48"/>
        <v/>
      </c>
      <c r="N423" s="11" t="str">
        <f t="shared" si="49"/>
        <v/>
      </c>
      <c r="O423" s="11" t="str">
        <f t="shared" si="50"/>
        <v/>
      </c>
      <c r="P423" s="11" t="str">
        <f t="shared" si="51"/>
        <v/>
      </c>
      <c r="Q423" s="11" t="str">
        <f t="shared" si="52"/>
        <v/>
      </c>
    </row>
    <row r="424" spans="5:17" x14ac:dyDescent="0.25">
      <c r="E424" s="6"/>
      <c r="H424" t="str">
        <f t="shared" si="46"/>
        <v/>
      </c>
      <c r="I424" s="13" t="str">
        <f>(IF(B424=Локализация!$C$42,1,IF(B424=Локализация!$C$41,2,IF(B424=Локализация!$C$40,3,IF(B424=Локализация!$C$39,4,IF(B424=Локализация!$C$38,5,IF(OR(B424=1,B424=2,B424=3,B424=4,B424=5),B424,"")))))))</f>
        <v/>
      </c>
      <c r="J424" s="13" t="str">
        <f>(IF(C424=Локализация!$C$44,5,IF(C424=Локализация!$C$45,4,IF(C424=Локализация!$C$46,3,IF(C424=Локализация!$C$47,2,IF(C424=Локализация!$C$48,1,IF(OR(C424=1,C424=2,C424=3,C424=4,C424=5),C424,"")))))))</f>
        <v/>
      </c>
      <c r="K424" s="13" t="str">
        <f>(IF(D424=Локализация!$C$50,1,IF(D424=Локализация!$C$51,2,IF(D424=Локализация!$C$52,3,IF(D424=Локализация!$C$53,4,IF(D424=Локализация!$C$54,5,IF(OR(D424=1,D424=2,D424=3,D424=4,D424=5),D424,"")))))))</f>
        <v/>
      </c>
      <c r="L424" s="13" t="str">
        <f t="shared" si="47"/>
        <v/>
      </c>
      <c r="M424" s="11" t="str">
        <f t="shared" si="48"/>
        <v/>
      </c>
      <c r="N424" s="11" t="str">
        <f t="shared" si="49"/>
        <v/>
      </c>
      <c r="O424" s="11" t="str">
        <f t="shared" si="50"/>
        <v/>
      </c>
      <c r="P424" s="11" t="str">
        <f t="shared" si="51"/>
        <v/>
      </c>
      <c r="Q424" s="11" t="str">
        <f t="shared" si="52"/>
        <v/>
      </c>
    </row>
    <row r="425" spans="5:17" x14ac:dyDescent="0.25">
      <c r="E425" s="6"/>
      <c r="H425" t="str">
        <f t="shared" si="46"/>
        <v/>
      </c>
      <c r="I425" s="13" t="str">
        <f>(IF(B425=Локализация!$C$42,1,IF(B425=Локализация!$C$41,2,IF(B425=Локализация!$C$40,3,IF(B425=Локализация!$C$39,4,IF(B425=Локализация!$C$38,5,IF(OR(B425=1,B425=2,B425=3,B425=4,B425=5),B425,"")))))))</f>
        <v/>
      </c>
      <c r="J425" s="13" t="str">
        <f>(IF(C425=Локализация!$C$44,5,IF(C425=Локализация!$C$45,4,IF(C425=Локализация!$C$46,3,IF(C425=Локализация!$C$47,2,IF(C425=Локализация!$C$48,1,IF(OR(C425=1,C425=2,C425=3,C425=4,C425=5),C425,"")))))))</f>
        <v/>
      </c>
      <c r="K425" s="13" t="str">
        <f>(IF(D425=Локализация!$C$50,1,IF(D425=Локализация!$C$51,2,IF(D425=Локализация!$C$52,3,IF(D425=Локализация!$C$53,4,IF(D425=Локализация!$C$54,5,IF(OR(D425=1,D425=2,D425=3,D425=4,D425=5),D425,"")))))))</f>
        <v/>
      </c>
      <c r="L425" s="13" t="str">
        <f t="shared" si="47"/>
        <v/>
      </c>
      <c r="M425" s="11" t="str">
        <f t="shared" si="48"/>
        <v/>
      </c>
      <c r="N425" s="11" t="str">
        <f t="shared" si="49"/>
        <v/>
      </c>
      <c r="O425" s="11" t="str">
        <f t="shared" si="50"/>
        <v/>
      </c>
      <c r="P425" s="11" t="str">
        <f t="shared" si="51"/>
        <v/>
      </c>
      <c r="Q425" s="11" t="str">
        <f t="shared" si="52"/>
        <v/>
      </c>
    </row>
    <row r="426" spans="5:17" x14ac:dyDescent="0.25">
      <c r="E426" s="6"/>
      <c r="H426" t="str">
        <f t="shared" si="46"/>
        <v/>
      </c>
      <c r="I426" s="13" t="str">
        <f>(IF(B426=Локализация!$C$42,1,IF(B426=Локализация!$C$41,2,IF(B426=Локализация!$C$40,3,IF(B426=Локализация!$C$39,4,IF(B426=Локализация!$C$38,5,IF(OR(B426=1,B426=2,B426=3,B426=4,B426=5),B426,"")))))))</f>
        <v/>
      </c>
      <c r="J426" s="13" t="str">
        <f>(IF(C426=Локализация!$C$44,5,IF(C426=Локализация!$C$45,4,IF(C426=Локализация!$C$46,3,IF(C426=Локализация!$C$47,2,IF(C426=Локализация!$C$48,1,IF(OR(C426=1,C426=2,C426=3,C426=4,C426=5),C426,"")))))))</f>
        <v/>
      </c>
      <c r="K426" s="13" t="str">
        <f>(IF(D426=Локализация!$C$50,1,IF(D426=Локализация!$C$51,2,IF(D426=Локализация!$C$52,3,IF(D426=Локализация!$C$53,4,IF(D426=Локализация!$C$54,5,IF(OR(D426=1,D426=2,D426=3,D426=4,D426=5),D426,"")))))))</f>
        <v/>
      </c>
      <c r="L426" s="13" t="str">
        <f t="shared" si="47"/>
        <v/>
      </c>
      <c r="M426" s="11" t="str">
        <f t="shared" si="48"/>
        <v/>
      </c>
      <c r="N426" s="11" t="str">
        <f t="shared" si="49"/>
        <v/>
      </c>
      <c r="O426" s="11" t="str">
        <f t="shared" si="50"/>
        <v/>
      </c>
      <c r="P426" s="11" t="str">
        <f t="shared" si="51"/>
        <v/>
      </c>
      <c r="Q426" s="11" t="str">
        <f t="shared" si="52"/>
        <v/>
      </c>
    </row>
    <row r="427" spans="5:17" x14ac:dyDescent="0.25">
      <c r="E427" s="6"/>
      <c r="H427" t="str">
        <f t="shared" si="46"/>
        <v/>
      </c>
      <c r="I427" s="13" t="str">
        <f>(IF(B427=Локализация!$C$42,1,IF(B427=Локализация!$C$41,2,IF(B427=Локализация!$C$40,3,IF(B427=Локализация!$C$39,4,IF(B427=Локализация!$C$38,5,IF(OR(B427=1,B427=2,B427=3,B427=4,B427=5),B427,"")))))))</f>
        <v/>
      </c>
      <c r="J427" s="13" t="str">
        <f>(IF(C427=Локализация!$C$44,5,IF(C427=Локализация!$C$45,4,IF(C427=Локализация!$C$46,3,IF(C427=Локализация!$C$47,2,IF(C427=Локализация!$C$48,1,IF(OR(C427=1,C427=2,C427=3,C427=4,C427=5),C427,"")))))))</f>
        <v/>
      </c>
      <c r="K427" s="13" t="str">
        <f>(IF(D427=Локализация!$C$50,1,IF(D427=Локализация!$C$51,2,IF(D427=Локализация!$C$52,3,IF(D427=Локализация!$C$53,4,IF(D427=Локализация!$C$54,5,IF(OR(D427=1,D427=2,D427=3,D427=4,D427=5),D427,"")))))))</f>
        <v/>
      </c>
      <c r="L427" s="13" t="str">
        <f t="shared" si="47"/>
        <v/>
      </c>
      <c r="M427" s="11" t="str">
        <f t="shared" si="48"/>
        <v/>
      </c>
      <c r="N427" s="11" t="str">
        <f t="shared" si="49"/>
        <v/>
      </c>
      <c r="O427" s="11" t="str">
        <f t="shared" si="50"/>
        <v/>
      </c>
      <c r="P427" s="11" t="str">
        <f t="shared" si="51"/>
        <v/>
      </c>
      <c r="Q427" s="11" t="str">
        <f t="shared" si="52"/>
        <v/>
      </c>
    </row>
    <row r="428" spans="5:17" x14ac:dyDescent="0.25">
      <c r="E428" s="6"/>
      <c r="H428" t="str">
        <f t="shared" si="46"/>
        <v/>
      </c>
      <c r="I428" s="13" t="str">
        <f>(IF(B428=Локализация!$C$42,1,IF(B428=Локализация!$C$41,2,IF(B428=Локализация!$C$40,3,IF(B428=Локализация!$C$39,4,IF(B428=Локализация!$C$38,5,IF(OR(B428=1,B428=2,B428=3,B428=4,B428=5),B428,"")))))))</f>
        <v/>
      </c>
      <c r="J428" s="13" t="str">
        <f>(IF(C428=Локализация!$C$44,5,IF(C428=Локализация!$C$45,4,IF(C428=Локализация!$C$46,3,IF(C428=Локализация!$C$47,2,IF(C428=Локализация!$C$48,1,IF(OR(C428=1,C428=2,C428=3,C428=4,C428=5),C428,"")))))))</f>
        <v/>
      </c>
      <c r="K428" s="13" t="str">
        <f>(IF(D428=Локализация!$C$50,1,IF(D428=Локализация!$C$51,2,IF(D428=Локализация!$C$52,3,IF(D428=Локализация!$C$53,4,IF(D428=Локализация!$C$54,5,IF(OR(D428=1,D428=2,D428=3,D428=4,D428=5),D428,"")))))))</f>
        <v/>
      </c>
      <c r="L428" s="13" t="str">
        <f t="shared" si="47"/>
        <v/>
      </c>
      <c r="M428" s="11" t="str">
        <f t="shared" si="48"/>
        <v/>
      </c>
      <c r="N428" s="11" t="str">
        <f t="shared" si="49"/>
        <v/>
      </c>
      <c r="O428" s="11" t="str">
        <f t="shared" si="50"/>
        <v/>
      </c>
      <c r="P428" s="11" t="str">
        <f t="shared" si="51"/>
        <v/>
      </c>
      <c r="Q428" s="11" t="str">
        <f t="shared" si="52"/>
        <v/>
      </c>
    </row>
    <row r="429" spans="5:17" x14ac:dyDescent="0.25">
      <c r="E429" s="6"/>
      <c r="H429" t="str">
        <f t="shared" si="46"/>
        <v/>
      </c>
      <c r="I429" s="13" t="str">
        <f>(IF(B429=Локализация!$C$42,1,IF(B429=Локализация!$C$41,2,IF(B429=Локализация!$C$40,3,IF(B429=Локализация!$C$39,4,IF(B429=Локализация!$C$38,5,IF(OR(B429=1,B429=2,B429=3,B429=4,B429=5),B429,"")))))))</f>
        <v/>
      </c>
      <c r="J429" s="13" t="str">
        <f>(IF(C429=Локализация!$C$44,5,IF(C429=Локализация!$C$45,4,IF(C429=Локализация!$C$46,3,IF(C429=Локализация!$C$47,2,IF(C429=Локализация!$C$48,1,IF(OR(C429=1,C429=2,C429=3,C429=4,C429=5),C429,"")))))))</f>
        <v/>
      </c>
      <c r="K429" s="13" t="str">
        <f>(IF(D429=Локализация!$C$50,1,IF(D429=Локализация!$C$51,2,IF(D429=Локализация!$C$52,3,IF(D429=Локализация!$C$53,4,IF(D429=Локализация!$C$54,5,IF(OR(D429=1,D429=2,D429=3,D429=4,D429=5),D429,"")))))))</f>
        <v/>
      </c>
      <c r="L429" s="13" t="str">
        <f t="shared" si="47"/>
        <v/>
      </c>
      <c r="M429" s="11" t="str">
        <f t="shared" si="48"/>
        <v/>
      </c>
      <c r="N429" s="11" t="str">
        <f t="shared" si="49"/>
        <v/>
      </c>
      <c r="O429" s="11" t="str">
        <f t="shared" si="50"/>
        <v/>
      </c>
      <c r="P429" s="11" t="str">
        <f t="shared" si="51"/>
        <v/>
      </c>
      <c r="Q429" s="11" t="str">
        <f t="shared" si="52"/>
        <v/>
      </c>
    </row>
    <row r="430" spans="5:17" x14ac:dyDescent="0.25">
      <c r="E430" s="6"/>
      <c r="H430" t="str">
        <f t="shared" si="46"/>
        <v/>
      </c>
      <c r="I430" s="13" t="str">
        <f>(IF(B430=Локализация!$C$42,1,IF(B430=Локализация!$C$41,2,IF(B430=Локализация!$C$40,3,IF(B430=Локализация!$C$39,4,IF(B430=Локализация!$C$38,5,IF(OR(B430=1,B430=2,B430=3,B430=4,B430=5),B430,"")))))))</f>
        <v/>
      </c>
      <c r="J430" s="13" t="str">
        <f>(IF(C430=Локализация!$C$44,5,IF(C430=Локализация!$C$45,4,IF(C430=Локализация!$C$46,3,IF(C430=Локализация!$C$47,2,IF(C430=Локализация!$C$48,1,IF(OR(C430=1,C430=2,C430=3,C430=4,C430=5),C430,"")))))))</f>
        <v/>
      </c>
      <c r="K430" s="13" t="str">
        <f>(IF(D430=Локализация!$C$50,1,IF(D430=Локализация!$C$51,2,IF(D430=Локализация!$C$52,3,IF(D430=Локализация!$C$53,4,IF(D430=Локализация!$C$54,5,IF(OR(D430=1,D430=2,D430=3,D430=4,D430=5),D430,"")))))))</f>
        <v/>
      </c>
      <c r="L430" s="13" t="str">
        <f t="shared" si="47"/>
        <v/>
      </c>
      <c r="M430" s="11" t="str">
        <f t="shared" si="48"/>
        <v/>
      </c>
      <c r="N430" s="11" t="str">
        <f t="shared" si="49"/>
        <v/>
      </c>
      <c r="O430" s="11" t="str">
        <f t="shared" si="50"/>
        <v/>
      </c>
      <c r="P430" s="11" t="str">
        <f t="shared" si="51"/>
        <v/>
      </c>
      <c r="Q430" s="11" t="str">
        <f t="shared" si="52"/>
        <v/>
      </c>
    </row>
    <row r="431" spans="5:17" x14ac:dyDescent="0.25">
      <c r="E431" s="6"/>
      <c r="H431" t="str">
        <f t="shared" si="46"/>
        <v/>
      </c>
      <c r="I431" s="13" t="str">
        <f>(IF(B431=Локализация!$C$42,1,IF(B431=Локализация!$C$41,2,IF(B431=Локализация!$C$40,3,IF(B431=Локализация!$C$39,4,IF(B431=Локализация!$C$38,5,IF(OR(B431=1,B431=2,B431=3,B431=4,B431=5),B431,"")))))))</f>
        <v/>
      </c>
      <c r="J431" s="13" t="str">
        <f>(IF(C431=Локализация!$C$44,5,IF(C431=Локализация!$C$45,4,IF(C431=Локализация!$C$46,3,IF(C431=Локализация!$C$47,2,IF(C431=Локализация!$C$48,1,IF(OR(C431=1,C431=2,C431=3,C431=4,C431=5),C431,"")))))))</f>
        <v/>
      </c>
      <c r="K431" s="13" t="str">
        <f>(IF(D431=Локализация!$C$50,1,IF(D431=Локализация!$C$51,2,IF(D431=Локализация!$C$52,3,IF(D431=Локализация!$C$53,4,IF(D431=Локализация!$C$54,5,IF(OR(D431=1,D431=2,D431=3,D431=4,D431=5),D431,"")))))))</f>
        <v/>
      </c>
      <c r="L431" s="13" t="str">
        <f t="shared" si="47"/>
        <v/>
      </c>
      <c r="M431" s="11" t="str">
        <f t="shared" si="48"/>
        <v/>
      </c>
      <c r="N431" s="11" t="str">
        <f t="shared" si="49"/>
        <v/>
      </c>
      <c r="O431" s="11" t="str">
        <f t="shared" si="50"/>
        <v/>
      </c>
      <c r="P431" s="11" t="str">
        <f t="shared" si="51"/>
        <v/>
      </c>
      <c r="Q431" s="11" t="str">
        <f t="shared" si="52"/>
        <v/>
      </c>
    </row>
    <row r="432" spans="5:17" x14ac:dyDescent="0.25">
      <c r="E432" s="6"/>
      <c r="H432" t="str">
        <f t="shared" si="46"/>
        <v/>
      </c>
      <c r="I432" s="13" t="str">
        <f>(IF(B432=Локализация!$C$42,1,IF(B432=Локализация!$C$41,2,IF(B432=Локализация!$C$40,3,IF(B432=Локализация!$C$39,4,IF(B432=Локализация!$C$38,5,IF(OR(B432=1,B432=2,B432=3,B432=4,B432=5),B432,"")))))))</f>
        <v/>
      </c>
      <c r="J432" s="13" t="str">
        <f>(IF(C432=Локализация!$C$44,5,IF(C432=Локализация!$C$45,4,IF(C432=Локализация!$C$46,3,IF(C432=Локализация!$C$47,2,IF(C432=Локализация!$C$48,1,IF(OR(C432=1,C432=2,C432=3,C432=4,C432=5),C432,"")))))))</f>
        <v/>
      </c>
      <c r="K432" s="13" t="str">
        <f>(IF(D432=Локализация!$C$50,1,IF(D432=Локализация!$C$51,2,IF(D432=Локализация!$C$52,3,IF(D432=Локализация!$C$53,4,IF(D432=Локализация!$C$54,5,IF(OR(D432=1,D432=2,D432=3,D432=4,D432=5),D432,"")))))))</f>
        <v/>
      </c>
      <c r="L432" s="13" t="str">
        <f t="shared" si="47"/>
        <v/>
      </c>
      <c r="M432" s="11" t="str">
        <f t="shared" si="48"/>
        <v/>
      </c>
      <c r="N432" s="11" t="str">
        <f t="shared" si="49"/>
        <v/>
      </c>
      <c r="O432" s="11" t="str">
        <f t="shared" si="50"/>
        <v/>
      </c>
      <c r="P432" s="11" t="str">
        <f t="shared" si="51"/>
        <v/>
      </c>
      <c r="Q432" s="11" t="str">
        <f t="shared" si="52"/>
        <v/>
      </c>
    </row>
    <row r="433" spans="5:17" x14ac:dyDescent="0.25">
      <c r="E433" s="6"/>
      <c r="H433" t="str">
        <f t="shared" si="46"/>
        <v/>
      </c>
      <c r="I433" s="13" t="str">
        <f>(IF(B433=Локализация!$C$42,1,IF(B433=Локализация!$C$41,2,IF(B433=Локализация!$C$40,3,IF(B433=Локализация!$C$39,4,IF(B433=Локализация!$C$38,5,IF(OR(B433=1,B433=2,B433=3,B433=4,B433=5),B433,"")))))))</f>
        <v/>
      </c>
      <c r="J433" s="13" t="str">
        <f>(IF(C433=Локализация!$C$44,5,IF(C433=Локализация!$C$45,4,IF(C433=Локализация!$C$46,3,IF(C433=Локализация!$C$47,2,IF(C433=Локализация!$C$48,1,IF(OR(C433=1,C433=2,C433=3,C433=4,C433=5),C433,"")))))))</f>
        <v/>
      </c>
      <c r="K433" s="13" t="str">
        <f>(IF(D433=Локализация!$C$50,1,IF(D433=Локализация!$C$51,2,IF(D433=Локализация!$C$52,3,IF(D433=Локализация!$C$53,4,IF(D433=Локализация!$C$54,5,IF(OR(D433=1,D433=2,D433=3,D433=4,D433=5),D433,"")))))))</f>
        <v/>
      </c>
      <c r="L433" s="13" t="str">
        <f t="shared" si="47"/>
        <v/>
      </c>
      <c r="M433" s="11" t="str">
        <f t="shared" si="48"/>
        <v/>
      </c>
      <c r="N433" s="11" t="str">
        <f t="shared" si="49"/>
        <v/>
      </c>
      <c r="O433" s="11" t="str">
        <f t="shared" si="50"/>
        <v/>
      </c>
      <c r="P433" s="11" t="str">
        <f t="shared" si="51"/>
        <v/>
      </c>
      <c r="Q433" s="11" t="str">
        <f t="shared" si="52"/>
        <v/>
      </c>
    </row>
    <row r="434" spans="5:17" x14ac:dyDescent="0.25">
      <c r="E434" s="6"/>
      <c r="H434" t="str">
        <f t="shared" si="46"/>
        <v/>
      </c>
      <c r="I434" s="13" t="str">
        <f>(IF(B434=Локализация!$C$42,1,IF(B434=Локализация!$C$41,2,IF(B434=Локализация!$C$40,3,IF(B434=Локализация!$C$39,4,IF(B434=Локализация!$C$38,5,IF(OR(B434=1,B434=2,B434=3,B434=4,B434=5),B434,"")))))))</f>
        <v/>
      </c>
      <c r="J434" s="13" t="str">
        <f>(IF(C434=Локализация!$C$44,5,IF(C434=Локализация!$C$45,4,IF(C434=Локализация!$C$46,3,IF(C434=Локализация!$C$47,2,IF(C434=Локализация!$C$48,1,IF(OR(C434=1,C434=2,C434=3,C434=4,C434=5),C434,"")))))))</f>
        <v/>
      </c>
      <c r="K434" s="13" t="str">
        <f>(IF(D434=Локализация!$C$50,1,IF(D434=Локализация!$C$51,2,IF(D434=Локализация!$C$52,3,IF(D434=Локализация!$C$53,4,IF(D434=Локализация!$C$54,5,IF(OR(D434=1,D434=2,D434=3,D434=4,D434=5),D434,"")))))))</f>
        <v/>
      </c>
      <c r="L434" s="13" t="str">
        <f t="shared" si="47"/>
        <v/>
      </c>
      <c r="M434" s="11" t="str">
        <f t="shared" si="48"/>
        <v/>
      </c>
      <c r="N434" s="11" t="str">
        <f t="shared" si="49"/>
        <v/>
      </c>
      <c r="O434" s="11" t="str">
        <f t="shared" si="50"/>
        <v/>
      </c>
      <c r="P434" s="11" t="str">
        <f t="shared" si="51"/>
        <v/>
      </c>
      <c r="Q434" s="11" t="str">
        <f t="shared" si="52"/>
        <v/>
      </c>
    </row>
    <row r="435" spans="5:17" x14ac:dyDescent="0.25">
      <c r="E435" s="6"/>
      <c r="H435" t="str">
        <f t="shared" si="46"/>
        <v/>
      </c>
      <c r="I435" s="13" t="str">
        <f>(IF(B435=Локализация!$C$42,1,IF(B435=Локализация!$C$41,2,IF(B435=Локализация!$C$40,3,IF(B435=Локализация!$C$39,4,IF(B435=Локализация!$C$38,5,IF(OR(B435=1,B435=2,B435=3,B435=4,B435=5),B435,"")))))))</f>
        <v/>
      </c>
      <c r="J435" s="13" t="str">
        <f>(IF(C435=Локализация!$C$44,5,IF(C435=Локализация!$C$45,4,IF(C435=Локализация!$C$46,3,IF(C435=Локализация!$C$47,2,IF(C435=Локализация!$C$48,1,IF(OR(C435=1,C435=2,C435=3,C435=4,C435=5),C435,"")))))))</f>
        <v/>
      </c>
      <c r="K435" s="13" t="str">
        <f>(IF(D435=Локализация!$C$50,1,IF(D435=Локализация!$C$51,2,IF(D435=Локализация!$C$52,3,IF(D435=Локализация!$C$53,4,IF(D435=Локализация!$C$54,5,IF(OR(D435=1,D435=2,D435=3,D435=4,D435=5),D435,"")))))))</f>
        <v/>
      </c>
      <c r="L435" s="13" t="str">
        <f t="shared" si="47"/>
        <v/>
      </c>
      <c r="M435" s="11" t="str">
        <f t="shared" si="48"/>
        <v/>
      </c>
      <c r="N435" s="11" t="str">
        <f t="shared" si="49"/>
        <v/>
      </c>
      <c r="O435" s="11" t="str">
        <f t="shared" si="50"/>
        <v/>
      </c>
      <c r="P435" s="11" t="str">
        <f t="shared" si="51"/>
        <v/>
      </c>
      <c r="Q435" s="11" t="str">
        <f t="shared" si="52"/>
        <v/>
      </c>
    </row>
    <row r="436" spans="5:17" x14ac:dyDescent="0.25">
      <c r="E436" s="6"/>
      <c r="H436" t="str">
        <f t="shared" si="46"/>
        <v/>
      </c>
      <c r="I436" s="13" t="str">
        <f>(IF(B436=Локализация!$C$42,1,IF(B436=Локализация!$C$41,2,IF(B436=Локализация!$C$40,3,IF(B436=Локализация!$C$39,4,IF(B436=Локализация!$C$38,5,IF(OR(B436=1,B436=2,B436=3,B436=4,B436=5),B436,"")))))))</f>
        <v/>
      </c>
      <c r="J436" s="13" t="str">
        <f>(IF(C436=Локализация!$C$44,5,IF(C436=Локализация!$C$45,4,IF(C436=Локализация!$C$46,3,IF(C436=Локализация!$C$47,2,IF(C436=Локализация!$C$48,1,IF(OR(C436=1,C436=2,C436=3,C436=4,C436=5),C436,"")))))))</f>
        <v/>
      </c>
      <c r="K436" s="13" t="str">
        <f>(IF(D436=Локализация!$C$50,1,IF(D436=Локализация!$C$51,2,IF(D436=Локализация!$C$52,3,IF(D436=Локализация!$C$53,4,IF(D436=Локализация!$C$54,5,IF(OR(D436=1,D436=2,D436=3,D436=4,D436=5),D436,"")))))))</f>
        <v/>
      </c>
      <c r="L436" s="13" t="str">
        <f t="shared" si="47"/>
        <v/>
      </c>
      <c r="M436" s="11" t="str">
        <f t="shared" si="48"/>
        <v/>
      </c>
      <c r="N436" s="11" t="str">
        <f t="shared" si="49"/>
        <v/>
      </c>
      <c r="O436" s="11" t="str">
        <f t="shared" si="50"/>
        <v/>
      </c>
      <c r="P436" s="11" t="str">
        <f t="shared" si="51"/>
        <v/>
      </c>
      <c r="Q436" s="11" t="str">
        <f t="shared" si="52"/>
        <v/>
      </c>
    </row>
    <row r="437" spans="5:17" x14ac:dyDescent="0.25">
      <c r="E437" s="6"/>
      <c r="H437" t="str">
        <f t="shared" si="46"/>
        <v/>
      </c>
      <c r="I437" s="13" t="str">
        <f>(IF(B437=Локализация!$C$42,1,IF(B437=Локализация!$C$41,2,IF(B437=Локализация!$C$40,3,IF(B437=Локализация!$C$39,4,IF(B437=Локализация!$C$38,5,IF(OR(B437=1,B437=2,B437=3,B437=4,B437=5),B437,"")))))))</f>
        <v/>
      </c>
      <c r="J437" s="13" t="str">
        <f>(IF(C437=Локализация!$C$44,5,IF(C437=Локализация!$C$45,4,IF(C437=Локализация!$C$46,3,IF(C437=Локализация!$C$47,2,IF(C437=Локализация!$C$48,1,IF(OR(C437=1,C437=2,C437=3,C437=4,C437=5),C437,"")))))))</f>
        <v/>
      </c>
      <c r="K437" s="13" t="str">
        <f>(IF(D437=Локализация!$C$50,1,IF(D437=Локализация!$C$51,2,IF(D437=Локализация!$C$52,3,IF(D437=Локализация!$C$53,4,IF(D437=Локализация!$C$54,5,IF(OR(D437=1,D437=2,D437=3,D437=4,D437=5),D437,"")))))))</f>
        <v/>
      </c>
      <c r="L437" s="13" t="str">
        <f t="shared" si="47"/>
        <v/>
      </c>
      <c r="M437" s="11" t="str">
        <f t="shared" si="48"/>
        <v/>
      </c>
      <c r="N437" s="11" t="str">
        <f t="shared" si="49"/>
        <v/>
      </c>
      <c r="O437" s="11" t="str">
        <f t="shared" si="50"/>
        <v/>
      </c>
      <c r="P437" s="11" t="str">
        <f t="shared" si="51"/>
        <v/>
      </c>
      <c r="Q437" s="11" t="str">
        <f t="shared" si="52"/>
        <v/>
      </c>
    </row>
    <row r="438" spans="5:17" x14ac:dyDescent="0.25">
      <c r="E438" s="6"/>
      <c r="H438" t="str">
        <f t="shared" si="46"/>
        <v/>
      </c>
      <c r="I438" s="13" t="str">
        <f>(IF(B438=Локализация!$C$42,1,IF(B438=Локализация!$C$41,2,IF(B438=Локализация!$C$40,3,IF(B438=Локализация!$C$39,4,IF(B438=Локализация!$C$38,5,IF(OR(B438=1,B438=2,B438=3,B438=4,B438=5),B438,"")))))))</f>
        <v/>
      </c>
      <c r="J438" s="13" t="str">
        <f>(IF(C438=Локализация!$C$44,5,IF(C438=Локализация!$C$45,4,IF(C438=Локализация!$C$46,3,IF(C438=Локализация!$C$47,2,IF(C438=Локализация!$C$48,1,IF(OR(C438=1,C438=2,C438=3,C438=4,C438=5),C438,"")))))))</f>
        <v/>
      </c>
      <c r="K438" s="13" t="str">
        <f>(IF(D438=Локализация!$C$50,1,IF(D438=Локализация!$C$51,2,IF(D438=Локализация!$C$52,3,IF(D438=Локализация!$C$53,4,IF(D438=Локализация!$C$54,5,IF(OR(D438=1,D438=2,D438=3,D438=4,D438=5),D438,"")))))))</f>
        <v/>
      </c>
      <c r="L438" s="13" t="str">
        <f t="shared" si="47"/>
        <v/>
      </c>
      <c r="M438" s="11" t="str">
        <f t="shared" si="48"/>
        <v/>
      </c>
      <c r="N438" s="11" t="str">
        <f t="shared" si="49"/>
        <v/>
      </c>
      <c r="O438" s="11" t="str">
        <f t="shared" si="50"/>
        <v/>
      </c>
      <c r="P438" s="11" t="str">
        <f t="shared" si="51"/>
        <v/>
      </c>
      <c r="Q438" s="11" t="str">
        <f t="shared" si="52"/>
        <v/>
      </c>
    </row>
    <row r="439" spans="5:17" x14ac:dyDescent="0.25">
      <c r="E439" s="6"/>
      <c r="H439" t="str">
        <f t="shared" si="46"/>
        <v/>
      </c>
      <c r="I439" s="13" t="str">
        <f>(IF(B439=Локализация!$C$42,1,IF(B439=Локализация!$C$41,2,IF(B439=Локализация!$C$40,3,IF(B439=Локализация!$C$39,4,IF(B439=Локализация!$C$38,5,IF(OR(B439=1,B439=2,B439=3,B439=4,B439=5),B439,"")))))))</f>
        <v/>
      </c>
      <c r="J439" s="13" t="str">
        <f>(IF(C439=Локализация!$C$44,5,IF(C439=Локализация!$C$45,4,IF(C439=Локализация!$C$46,3,IF(C439=Локализация!$C$47,2,IF(C439=Локализация!$C$48,1,IF(OR(C439=1,C439=2,C439=3,C439=4,C439=5),C439,"")))))))</f>
        <v/>
      </c>
      <c r="K439" s="13" t="str">
        <f>(IF(D439=Локализация!$C$50,1,IF(D439=Локализация!$C$51,2,IF(D439=Локализация!$C$52,3,IF(D439=Локализация!$C$53,4,IF(D439=Локализация!$C$54,5,IF(OR(D439=1,D439=2,D439=3,D439=4,D439=5),D439,"")))))))</f>
        <v/>
      </c>
      <c r="L439" s="13" t="str">
        <f t="shared" si="47"/>
        <v/>
      </c>
      <c r="M439" s="11" t="str">
        <f t="shared" si="48"/>
        <v/>
      </c>
      <c r="N439" s="11" t="str">
        <f t="shared" si="49"/>
        <v/>
      </c>
      <c r="O439" s="11" t="str">
        <f t="shared" si="50"/>
        <v/>
      </c>
      <c r="P439" s="11" t="str">
        <f t="shared" si="51"/>
        <v/>
      </c>
      <c r="Q439" s="11" t="str">
        <f t="shared" si="52"/>
        <v/>
      </c>
    </row>
    <row r="440" spans="5:17" x14ac:dyDescent="0.25">
      <c r="E440" s="6"/>
      <c r="H440" t="str">
        <f t="shared" si="46"/>
        <v/>
      </c>
      <c r="I440" s="13" t="str">
        <f>(IF(B440=Локализация!$C$42,1,IF(B440=Локализация!$C$41,2,IF(B440=Локализация!$C$40,3,IF(B440=Локализация!$C$39,4,IF(B440=Локализация!$C$38,5,IF(OR(B440=1,B440=2,B440=3,B440=4,B440=5),B440,"")))))))</f>
        <v/>
      </c>
      <c r="J440" s="13" t="str">
        <f>(IF(C440=Локализация!$C$44,5,IF(C440=Локализация!$C$45,4,IF(C440=Локализация!$C$46,3,IF(C440=Локализация!$C$47,2,IF(C440=Локализация!$C$48,1,IF(OR(C440=1,C440=2,C440=3,C440=4,C440=5),C440,"")))))))</f>
        <v/>
      </c>
      <c r="K440" s="13" t="str">
        <f>(IF(D440=Локализация!$C$50,1,IF(D440=Локализация!$C$51,2,IF(D440=Локализация!$C$52,3,IF(D440=Локализация!$C$53,4,IF(D440=Локализация!$C$54,5,IF(OR(D440=1,D440=2,D440=3,D440=4,D440=5),D440,"")))))))</f>
        <v/>
      </c>
      <c r="L440" s="13" t="str">
        <f t="shared" si="47"/>
        <v/>
      </c>
      <c r="M440" s="11" t="str">
        <f t="shared" si="48"/>
        <v/>
      </c>
      <c r="N440" s="11" t="str">
        <f t="shared" si="49"/>
        <v/>
      </c>
      <c r="O440" s="11" t="str">
        <f t="shared" si="50"/>
        <v/>
      </c>
      <c r="P440" s="11" t="str">
        <f t="shared" si="51"/>
        <v/>
      </c>
      <c r="Q440" s="11" t="str">
        <f t="shared" si="52"/>
        <v/>
      </c>
    </row>
    <row r="441" spans="5:17" x14ac:dyDescent="0.25">
      <c r="E441" s="6"/>
      <c r="H441" t="str">
        <f t="shared" si="46"/>
        <v/>
      </c>
      <c r="I441" s="13" t="str">
        <f>(IF(B441=Локализация!$C$42,1,IF(B441=Локализация!$C$41,2,IF(B441=Локализация!$C$40,3,IF(B441=Локализация!$C$39,4,IF(B441=Локализация!$C$38,5,IF(OR(B441=1,B441=2,B441=3,B441=4,B441=5),B441,"")))))))</f>
        <v/>
      </c>
      <c r="J441" s="13" t="str">
        <f>(IF(C441=Локализация!$C$44,5,IF(C441=Локализация!$C$45,4,IF(C441=Локализация!$C$46,3,IF(C441=Локализация!$C$47,2,IF(C441=Локализация!$C$48,1,IF(OR(C441=1,C441=2,C441=3,C441=4,C441=5),C441,"")))))))</f>
        <v/>
      </c>
      <c r="K441" s="13" t="str">
        <f>(IF(D441=Локализация!$C$50,1,IF(D441=Локализация!$C$51,2,IF(D441=Локализация!$C$52,3,IF(D441=Локализация!$C$53,4,IF(D441=Локализация!$C$54,5,IF(OR(D441=1,D441=2,D441=3,D441=4,D441=5),D441,"")))))))</f>
        <v/>
      </c>
      <c r="L441" s="13" t="str">
        <f t="shared" si="47"/>
        <v/>
      </c>
      <c r="M441" s="11" t="str">
        <f t="shared" si="48"/>
        <v/>
      </c>
      <c r="N441" s="11" t="str">
        <f t="shared" si="49"/>
        <v/>
      </c>
      <c r="O441" s="11" t="str">
        <f t="shared" si="50"/>
        <v/>
      </c>
      <c r="P441" s="11" t="str">
        <f t="shared" si="51"/>
        <v/>
      </c>
      <c r="Q441" s="11" t="str">
        <f t="shared" si="52"/>
        <v/>
      </c>
    </row>
    <row r="442" spans="5:17" x14ac:dyDescent="0.25">
      <c r="E442" s="6"/>
      <c r="H442" t="str">
        <f t="shared" si="46"/>
        <v/>
      </c>
      <c r="I442" s="13" t="str">
        <f>(IF(B442=Локализация!$C$42,1,IF(B442=Локализация!$C$41,2,IF(B442=Локализация!$C$40,3,IF(B442=Локализация!$C$39,4,IF(B442=Локализация!$C$38,5,IF(OR(B442=1,B442=2,B442=3,B442=4,B442=5),B442,"")))))))</f>
        <v/>
      </c>
      <c r="J442" s="13" t="str">
        <f>(IF(C442=Локализация!$C$44,5,IF(C442=Локализация!$C$45,4,IF(C442=Локализация!$C$46,3,IF(C442=Локализация!$C$47,2,IF(C442=Локализация!$C$48,1,IF(OR(C442=1,C442=2,C442=3,C442=4,C442=5),C442,"")))))))</f>
        <v/>
      </c>
      <c r="K442" s="13" t="str">
        <f>(IF(D442=Локализация!$C$50,1,IF(D442=Локализация!$C$51,2,IF(D442=Локализация!$C$52,3,IF(D442=Локализация!$C$53,4,IF(D442=Локализация!$C$54,5,IF(OR(D442=1,D442=2,D442=3,D442=4,D442=5),D442,"")))))))</f>
        <v/>
      </c>
      <c r="L442" s="13" t="str">
        <f t="shared" si="47"/>
        <v/>
      </c>
      <c r="M442" s="11" t="str">
        <f t="shared" si="48"/>
        <v/>
      </c>
      <c r="N442" s="11" t="str">
        <f t="shared" si="49"/>
        <v/>
      </c>
      <c r="O442" s="11" t="str">
        <f t="shared" si="50"/>
        <v/>
      </c>
      <c r="P442" s="11" t="str">
        <f t="shared" si="51"/>
        <v/>
      </c>
      <c r="Q442" s="11" t="str">
        <f t="shared" si="52"/>
        <v/>
      </c>
    </row>
    <row r="443" spans="5:17" x14ac:dyDescent="0.25">
      <c r="E443" s="6"/>
      <c r="H443" t="str">
        <f t="shared" si="46"/>
        <v/>
      </c>
      <c r="I443" s="13" t="str">
        <f>(IF(B443=Локализация!$C$42,1,IF(B443=Локализация!$C$41,2,IF(B443=Локализация!$C$40,3,IF(B443=Локализация!$C$39,4,IF(B443=Локализация!$C$38,5,IF(OR(B443=1,B443=2,B443=3,B443=4,B443=5),B443,"")))))))</f>
        <v/>
      </c>
      <c r="J443" s="13" t="str">
        <f>(IF(C443=Локализация!$C$44,5,IF(C443=Локализация!$C$45,4,IF(C443=Локализация!$C$46,3,IF(C443=Локализация!$C$47,2,IF(C443=Локализация!$C$48,1,IF(OR(C443=1,C443=2,C443=3,C443=4,C443=5),C443,"")))))))</f>
        <v/>
      </c>
      <c r="K443" s="13" t="str">
        <f>(IF(D443=Локализация!$C$50,1,IF(D443=Локализация!$C$51,2,IF(D443=Локализация!$C$52,3,IF(D443=Локализация!$C$53,4,IF(D443=Локализация!$C$54,5,IF(OR(D443=1,D443=2,D443=3,D443=4,D443=5),D443,"")))))))</f>
        <v/>
      </c>
      <c r="L443" s="13" t="str">
        <f t="shared" si="47"/>
        <v/>
      </c>
      <c r="M443" s="11" t="str">
        <f t="shared" si="48"/>
        <v/>
      </c>
      <c r="N443" s="11" t="str">
        <f t="shared" si="49"/>
        <v/>
      </c>
      <c r="O443" s="11" t="str">
        <f t="shared" si="50"/>
        <v/>
      </c>
      <c r="P443" s="11" t="str">
        <f t="shared" si="51"/>
        <v/>
      </c>
      <c r="Q443" s="11" t="str">
        <f t="shared" si="52"/>
        <v/>
      </c>
    </row>
    <row r="444" spans="5:17" x14ac:dyDescent="0.25">
      <c r="E444" s="6"/>
      <c r="H444" t="str">
        <f t="shared" si="46"/>
        <v/>
      </c>
      <c r="I444" s="13" t="str">
        <f>(IF(B444=Локализация!$C$42,1,IF(B444=Локализация!$C$41,2,IF(B444=Локализация!$C$40,3,IF(B444=Локализация!$C$39,4,IF(B444=Локализация!$C$38,5,IF(OR(B444=1,B444=2,B444=3,B444=4,B444=5),B444,"")))))))</f>
        <v/>
      </c>
      <c r="J444" s="13" t="str">
        <f>(IF(C444=Локализация!$C$44,5,IF(C444=Локализация!$C$45,4,IF(C444=Локализация!$C$46,3,IF(C444=Локализация!$C$47,2,IF(C444=Локализация!$C$48,1,IF(OR(C444=1,C444=2,C444=3,C444=4,C444=5),C444,"")))))))</f>
        <v/>
      </c>
      <c r="K444" s="13" t="str">
        <f>(IF(D444=Локализация!$C$50,1,IF(D444=Локализация!$C$51,2,IF(D444=Локализация!$C$52,3,IF(D444=Локализация!$C$53,4,IF(D444=Локализация!$C$54,5,IF(OR(D444=1,D444=2,D444=3,D444=4,D444=5),D444,"")))))))</f>
        <v/>
      </c>
      <c r="L444" s="13" t="str">
        <f t="shared" si="47"/>
        <v/>
      </c>
      <c r="M444" s="11" t="str">
        <f t="shared" si="48"/>
        <v/>
      </c>
      <c r="N444" s="11" t="str">
        <f t="shared" si="49"/>
        <v/>
      </c>
      <c r="O444" s="11" t="str">
        <f t="shared" si="50"/>
        <v/>
      </c>
      <c r="P444" s="11" t="str">
        <f t="shared" si="51"/>
        <v/>
      </c>
      <c r="Q444" s="11" t="str">
        <f t="shared" si="52"/>
        <v/>
      </c>
    </row>
    <row r="445" spans="5:17" x14ac:dyDescent="0.25">
      <c r="E445" s="6"/>
      <c r="H445" t="str">
        <f t="shared" si="46"/>
        <v/>
      </c>
      <c r="I445" s="13" t="str">
        <f>(IF(B445=Локализация!$C$42,1,IF(B445=Локализация!$C$41,2,IF(B445=Локализация!$C$40,3,IF(B445=Локализация!$C$39,4,IF(B445=Локализация!$C$38,5,IF(OR(B445=1,B445=2,B445=3,B445=4,B445=5),B445,"")))))))</f>
        <v/>
      </c>
      <c r="J445" s="13" t="str">
        <f>(IF(C445=Локализация!$C$44,5,IF(C445=Локализация!$C$45,4,IF(C445=Локализация!$C$46,3,IF(C445=Локализация!$C$47,2,IF(C445=Локализация!$C$48,1,IF(OR(C445=1,C445=2,C445=3,C445=4,C445=5),C445,"")))))))</f>
        <v/>
      </c>
      <c r="K445" s="13" t="str">
        <f>(IF(D445=Локализация!$C$50,1,IF(D445=Локализация!$C$51,2,IF(D445=Локализация!$C$52,3,IF(D445=Локализация!$C$53,4,IF(D445=Локализация!$C$54,5,IF(OR(D445=1,D445=2,D445=3,D445=4,D445=5),D445,"")))))))</f>
        <v/>
      </c>
      <c r="L445" s="13" t="str">
        <f t="shared" si="47"/>
        <v/>
      </c>
      <c r="M445" s="11" t="str">
        <f t="shared" si="48"/>
        <v/>
      </c>
      <c r="N445" s="11" t="str">
        <f t="shared" si="49"/>
        <v/>
      </c>
      <c r="O445" s="11" t="str">
        <f t="shared" si="50"/>
        <v/>
      </c>
      <c r="P445" s="11" t="str">
        <f t="shared" si="51"/>
        <v/>
      </c>
      <c r="Q445" s="11" t="str">
        <f t="shared" si="52"/>
        <v/>
      </c>
    </row>
    <row r="446" spans="5:17" x14ac:dyDescent="0.25">
      <c r="E446" s="6"/>
      <c r="H446" t="str">
        <f t="shared" si="46"/>
        <v/>
      </c>
      <c r="I446" s="13" t="str">
        <f>(IF(B446=Локализация!$C$42,1,IF(B446=Локализация!$C$41,2,IF(B446=Локализация!$C$40,3,IF(B446=Локализация!$C$39,4,IF(B446=Локализация!$C$38,5,IF(OR(B446=1,B446=2,B446=3,B446=4,B446=5),B446,"")))))))</f>
        <v/>
      </c>
      <c r="J446" s="13" t="str">
        <f>(IF(C446=Локализация!$C$44,5,IF(C446=Локализация!$C$45,4,IF(C446=Локализация!$C$46,3,IF(C446=Локализация!$C$47,2,IF(C446=Локализация!$C$48,1,IF(OR(C446=1,C446=2,C446=3,C446=4,C446=5),C446,"")))))))</f>
        <v/>
      </c>
      <c r="K446" s="13" t="str">
        <f>(IF(D446=Локализация!$C$50,1,IF(D446=Локализация!$C$51,2,IF(D446=Локализация!$C$52,3,IF(D446=Локализация!$C$53,4,IF(D446=Локализация!$C$54,5,IF(OR(D446=1,D446=2,D446=3,D446=4,D446=5),D446,"")))))))</f>
        <v/>
      </c>
      <c r="L446" s="13" t="str">
        <f t="shared" si="47"/>
        <v/>
      </c>
      <c r="M446" s="11" t="str">
        <f t="shared" si="48"/>
        <v/>
      </c>
      <c r="N446" s="11" t="str">
        <f t="shared" si="49"/>
        <v/>
      </c>
      <c r="O446" s="11" t="str">
        <f t="shared" si="50"/>
        <v/>
      </c>
      <c r="P446" s="11" t="str">
        <f t="shared" si="51"/>
        <v/>
      </c>
      <c r="Q446" s="11" t="str">
        <f t="shared" si="52"/>
        <v/>
      </c>
    </row>
    <row r="447" spans="5:17" x14ac:dyDescent="0.25">
      <c r="E447" s="6"/>
      <c r="H447" t="str">
        <f t="shared" si="46"/>
        <v/>
      </c>
      <c r="I447" s="13" t="str">
        <f>(IF(B447=Локализация!$C$42,1,IF(B447=Локализация!$C$41,2,IF(B447=Локализация!$C$40,3,IF(B447=Локализация!$C$39,4,IF(B447=Локализация!$C$38,5,IF(OR(B447=1,B447=2,B447=3,B447=4,B447=5),B447,"")))))))</f>
        <v/>
      </c>
      <c r="J447" s="13" t="str">
        <f>(IF(C447=Локализация!$C$44,5,IF(C447=Локализация!$C$45,4,IF(C447=Локализация!$C$46,3,IF(C447=Локализация!$C$47,2,IF(C447=Локализация!$C$48,1,IF(OR(C447=1,C447=2,C447=3,C447=4,C447=5),C447,"")))))))</f>
        <v/>
      </c>
      <c r="K447" s="13" t="str">
        <f>(IF(D447=Локализация!$C$50,1,IF(D447=Локализация!$C$51,2,IF(D447=Локализация!$C$52,3,IF(D447=Локализация!$C$53,4,IF(D447=Локализация!$C$54,5,IF(OR(D447=1,D447=2,D447=3,D447=4,D447=5),D447,"")))))))</f>
        <v/>
      </c>
      <c r="L447" s="13" t="str">
        <f t="shared" si="47"/>
        <v/>
      </c>
      <c r="M447" s="11" t="str">
        <f t="shared" si="48"/>
        <v/>
      </c>
      <c r="N447" s="11" t="str">
        <f t="shared" si="49"/>
        <v/>
      </c>
      <c r="O447" s="11" t="str">
        <f t="shared" si="50"/>
        <v/>
      </c>
      <c r="P447" s="11" t="str">
        <f t="shared" si="51"/>
        <v/>
      </c>
      <c r="Q447" s="11" t="str">
        <f t="shared" si="52"/>
        <v/>
      </c>
    </row>
    <row r="448" spans="5:17" x14ac:dyDescent="0.25">
      <c r="E448" s="6"/>
      <c r="H448" t="str">
        <f t="shared" si="46"/>
        <v/>
      </c>
      <c r="I448" s="13" t="str">
        <f>(IF(B448=Локализация!$C$42,1,IF(B448=Локализация!$C$41,2,IF(B448=Локализация!$C$40,3,IF(B448=Локализация!$C$39,4,IF(B448=Локализация!$C$38,5,IF(OR(B448=1,B448=2,B448=3,B448=4,B448=5),B448,"")))))))</f>
        <v/>
      </c>
      <c r="J448" s="13" t="str">
        <f>(IF(C448=Локализация!$C$44,5,IF(C448=Локализация!$C$45,4,IF(C448=Локализация!$C$46,3,IF(C448=Локализация!$C$47,2,IF(C448=Локализация!$C$48,1,IF(OR(C448=1,C448=2,C448=3,C448=4,C448=5),C448,"")))))))</f>
        <v/>
      </c>
      <c r="K448" s="13" t="str">
        <f>(IF(D448=Локализация!$C$50,1,IF(D448=Локализация!$C$51,2,IF(D448=Локализация!$C$52,3,IF(D448=Локализация!$C$53,4,IF(D448=Локализация!$C$54,5,IF(OR(D448=1,D448=2,D448=3,D448=4,D448=5),D448,"")))))))</f>
        <v/>
      </c>
      <c r="L448" s="13" t="str">
        <f t="shared" si="47"/>
        <v/>
      </c>
      <c r="M448" s="11" t="str">
        <f t="shared" si="48"/>
        <v/>
      </c>
      <c r="N448" s="11" t="str">
        <f t="shared" si="49"/>
        <v/>
      </c>
      <c r="O448" s="11" t="str">
        <f t="shared" si="50"/>
        <v/>
      </c>
      <c r="P448" s="11" t="str">
        <f t="shared" si="51"/>
        <v/>
      </c>
      <c r="Q448" s="11" t="str">
        <f t="shared" si="52"/>
        <v/>
      </c>
    </row>
    <row r="449" spans="5:17" x14ac:dyDescent="0.25">
      <c r="E449" s="6"/>
      <c r="H449" t="str">
        <f t="shared" si="46"/>
        <v/>
      </c>
      <c r="I449" s="13" t="str">
        <f>(IF(B449=Локализация!$C$42,1,IF(B449=Локализация!$C$41,2,IF(B449=Локализация!$C$40,3,IF(B449=Локализация!$C$39,4,IF(B449=Локализация!$C$38,5,IF(OR(B449=1,B449=2,B449=3,B449=4,B449=5),B449,"")))))))</f>
        <v/>
      </c>
      <c r="J449" s="13" t="str">
        <f>(IF(C449=Локализация!$C$44,5,IF(C449=Локализация!$C$45,4,IF(C449=Локализация!$C$46,3,IF(C449=Локализация!$C$47,2,IF(C449=Локализация!$C$48,1,IF(OR(C449=1,C449=2,C449=3,C449=4,C449=5),C449,"")))))))</f>
        <v/>
      </c>
      <c r="K449" s="13" t="str">
        <f>(IF(D449=Локализация!$C$50,1,IF(D449=Локализация!$C$51,2,IF(D449=Локализация!$C$52,3,IF(D449=Локализация!$C$53,4,IF(D449=Локализация!$C$54,5,IF(OR(D449=1,D449=2,D449=3,D449=4,D449=5),D449,"")))))))</f>
        <v/>
      </c>
      <c r="L449" s="13" t="str">
        <f t="shared" si="47"/>
        <v/>
      </c>
      <c r="M449" s="11" t="str">
        <f t="shared" si="48"/>
        <v/>
      </c>
      <c r="N449" s="11" t="str">
        <f t="shared" si="49"/>
        <v/>
      </c>
      <c r="O449" s="11" t="str">
        <f t="shared" si="50"/>
        <v/>
      </c>
      <c r="P449" s="11" t="str">
        <f t="shared" si="51"/>
        <v/>
      </c>
      <c r="Q449" s="11" t="str">
        <f t="shared" si="52"/>
        <v/>
      </c>
    </row>
    <row r="450" spans="5:17" x14ac:dyDescent="0.25">
      <c r="E450" s="6"/>
      <c r="H450" t="str">
        <f t="shared" si="46"/>
        <v/>
      </c>
      <c r="I450" s="13" t="str">
        <f>(IF(B450=Локализация!$C$42,1,IF(B450=Локализация!$C$41,2,IF(B450=Локализация!$C$40,3,IF(B450=Локализация!$C$39,4,IF(B450=Локализация!$C$38,5,IF(OR(B450=1,B450=2,B450=3,B450=4,B450=5),B450,"")))))))</f>
        <v/>
      </c>
      <c r="J450" s="13" t="str">
        <f>(IF(C450=Локализация!$C$44,5,IF(C450=Локализация!$C$45,4,IF(C450=Локализация!$C$46,3,IF(C450=Локализация!$C$47,2,IF(C450=Локализация!$C$48,1,IF(OR(C450=1,C450=2,C450=3,C450=4,C450=5),C450,"")))))))</f>
        <v/>
      </c>
      <c r="K450" s="13" t="str">
        <f>(IF(D450=Локализация!$C$50,1,IF(D450=Локализация!$C$51,2,IF(D450=Локализация!$C$52,3,IF(D450=Локализация!$C$53,4,IF(D450=Локализация!$C$54,5,IF(OR(D450=1,D450=2,D450=3,D450=4,D450=5),D450,"")))))))</f>
        <v/>
      </c>
      <c r="L450" s="13" t="str">
        <f t="shared" si="47"/>
        <v/>
      </c>
      <c r="M450" s="11" t="str">
        <f t="shared" si="48"/>
        <v/>
      </c>
      <c r="N450" s="11" t="str">
        <f t="shared" si="49"/>
        <v/>
      </c>
      <c r="O450" s="11" t="str">
        <f t="shared" si="50"/>
        <v/>
      </c>
      <c r="P450" s="11" t="str">
        <f t="shared" si="51"/>
        <v/>
      </c>
      <c r="Q450" s="11" t="str">
        <f t="shared" si="52"/>
        <v/>
      </c>
    </row>
    <row r="451" spans="5:17" x14ac:dyDescent="0.25">
      <c r="E451" s="6"/>
      <c r="H451" t="str">
        <f t="shared" ref="H451:H514" si="53">IF(I451="","",AVERAGE(I451:K451))</f>
        <v/>
      </c>
      <c r="I451" s="13" t="str">
        <f>(IF(B451=Локализация!$C$42,1,IF(B451=Локализация!$C$41,2,IF(B451=Локализация!$C$40,3,IF(B451=Локализация!$C$39,4,IF(B451=Локализация!$C$38,5,IF(OR(B451=1,B451=2,B451=3,B451=4,B451=5),B451,"")))))))</f>
        <v/>
      </c>
      <c r="J451" s="13" t="str">
        <f>(IF(C451=Локализация!$C$44,5,IF(C451=Локализация!$C$45,4,IF(C451=Локализация!$C$46,3,IF(C451=Локализация!$C$47,2,IF(C451=Локализация!$C$48,1,IF(OR(C451=1,C451=2,C451=3,C451=4,C451=5),C451,"")))))))</f>
        <v/>
      </c>
      <c r="K451" s="13" t="str">
        <f>(IF(D451=Локализация!$C$50,1,IF(D451=Локализация!$C$51,2,IF(D451=Локализация!$C$52,3,IF(D451=Локализация!$C$53,4,IF(D451=Локализация!$C$54,5,IF(OR(D451=1,D451=2,D451=3,D451=4,D451=5),D451,"")))))))</f>
        <v/>
      </c>
      <c r="L451" s="13" t="str">
        <f t="shared" si="47"/>
        <v/>
      </c>
      <c r="M451" s="11" t="str">
        <f t="shared" si="48"/>
        <v/>
      </c>
      <c r="N451" s="11" t="str">
        <f t="shared" si="49"/>
        <v/>
      </c>
      <c r="O451" s="11" t="str">
        <f t="shared" si="50"/>
        <v/>
      </c>
      <c r="P451" s="11" t="str">
        <f t="shared" si="51"/>
        <v/>
      </c>
      <c r="Q451" s="11" t="str">
        <f t="shared" si="52"/>
        <v/>
      </c>
    </row>
    <row r="452" spans="5:17" x14ac:dyDescent="0.25">
      <c r="E452" s="6"/>
      <c r="H452" t="str">
        <f t="shared" si="53"/>
        <v/>
      </c>
      <c r="I452" s="13" t="str">
        <f>(IF(B452=Локализация!$C$42,1,IF(B452=Локализация!$C$41,2,IF(B452=Локализация!$C$40,3,IF(B452=Локализация!$C$39,4,IF(B452=Локализация!$C$38,5,IF(OR(B452=1,B452=2,B452=3,B452=4,B452=5),B452,"")))))))</f>
        <v/>
      </c>
      <c r="J452" s="13" t="str">
        <f>(IF(C452=Локализация!$C$44,5,IF(C452=Локализация!$C$45,4,IF(C452=Локализация!$C$46,3,IF(C452=Локализация!$C$47,2,IF(C452=Локализация!$C$48,1,IF(OR(C452=1,C452=2,C452=3,C452=4,C452=5),C452,"")))))))</f>
        <v/>
      </c>
      <c r="K452" s="13" t="str">
        <f>(IF(D452=Локализация!$C$50,1,IF(D452=Локализация!$C$51,2,IF(D452=Локализация!$C$52,3,IF(D452=Локализация!$C$53,4,IF(D452=Локализация!$C$54,5,IF(OR(D452=1,D452=2,D452=3,D452=4,D452=5),D452,"")))))))</f>
        <v/>
      </c>
      <c r="L452" s="13" t="str">
        <f t="shared" si="47"/>
        <v/>
      </c>
      <c r="M452" s="11" t="str">
        <f t="shared" si="48"/>
        <v/>
      </c>
      <c r="N452" s="11" t="str">
        <f t="shared" si="49"/>
        <v/>
      </c>
      <c r="O452" s="11" t="str">
        <f t="shared" si="50"/>
        <v/>
      </c>
      <c r="P452" s="11" t="str">
        <f t="shared" si="51"/>
        <v/>
      </c>
      <c r="Q452" s="11" t="str">
        <f t="shared" si="52"/>
        <v/>
      </c>
    </row>
    <row r="453" spans="5:17" x14ac:dyDescent="0.25">
      <c r="E453" s="6"/>
      <c r="H453" t="str">
        <f t="shared" si="53"/>
        <v/>
      </c>
      <c r="I453" s="13" t="str">
        <f>(IF(B453=Локализация!$C$42,1,IF(B453=Локализация!$C$41,2,IF(B453=Локализация!$C$40,3,IF(B453=Локализация!$C$39,4,IF(B453=Локализация!$C$38,5,IF(OR(B453=1,B453=2,B453=3,B453=4,B453=5),B453,"")))))))</f>
        <v/>
      </c>
      <c r="J453" s="13" t="str">
        <f>(IF(C453=Локализация!$C$44,5,IF(C453=Локализация!$C$45,4,IF(C453=Локализация!$C$46,3,IF(C453=Локализация!$C$47,2,IF(C453=Локализация!$C$48,1,IF(OR(C453=1,C453=2,C453=3,C453=4,C453=5),C453,"")))))))</f>
        <v/>
      </c>
      <c r="K453" s="13" t="str">
        <f>(IF(D453=Локализация!$C$50,1,IF(D453=Локализация!$C$51,2,IF(D453=Локализация!$C$52,3,IF(D453=Локализация!$C$53,4,IF(D453=Локализация!$C$54,5,IF(OR(D453=1,D453=2,D453=3,D453=4,D453=5),D453,"")))))))</f>
        <v/>
      </c>
      <c r="L453" s="13" t="str">
        <f t="shared" si="47"/>
        <v/>
      </c>
      <c r="M453" s="11" t="str">
        <f t="shared" si="48"/>
        <v/>
      </c>
      <c r="N453" s="11" t="str">
        <f t="shared" si="49"/>
        <v/>
      </c>
      <c r="O453" s="11" t="str">
        <f t="shared" si="50"/>
        <v/>
      </c>
      <c r="P453" s="11" t="str">
        <f t="shared" si="51"/>
        <v/>
      </c>
      <c r="Q453" s="11" t="str">
        <f t="shared" si="52"/>
        <v/>
      </c>
    </row>
    <row r="454" spans="5:17" x14ac:dyDescent="0.25">
      <c r="E454" s="6"/>
      <c r="H454" t="str">
        <f t="shared" si="53"/>
        <v/>
      </c>
      <c r="I454" s="13" t="str">
        <f>(IF(B454=Локализация!$C$42,1,IF(B454=Локализация!$C$41,2,IF(B454=Локализация!$C$40,3,IF(B454=Локализация!$C$39,4,IF(B454=Локализация!$C$38,5,IF(OR(B454=1,B454=2,B454=3,B454=4,B454=5),B454,"")))))))</f>
        <v/>
      </c>
      <c r="J454" s="13" t="str">
        <f>(IF(C454=Локализация!$C$44,5,IF(C454=Локализация!$C$45,4,IF(C454=Локализация!$C$46,3,IF(C454=Локализация!$C$47,2,IF(C454=Локализация!$C$48,1,IF(OR(C454=1,C454=2,C454=3,C454=4,C454=5),C454,"")))))))</f>
        <v/>
      </c>
      <c r="K454" s="13" t="str">
        <f>(IF(D454=Локализация!$C$50,1,IF(D454=Локализация!$C$51,2,IF(D454=Локализация!$C$52,3,IF(D454=Локализация!$C$53,4,IF(D454=Локализация!$C$54,5,IF(OR(D454=1,D454=2,D454=3,D454=4,D454=5),D454,"")))))))</f>
        <v/>
      </c>
      <c r="L454" s="13" t="str">
        <f t="shared" si="47"/>
        <v/>
      </c>
      <c r="M454" s="11" t="str">
        <f t="shared" si="48"/>
        <v/>
      </c>
      <c r="N454" s="11" t="str">
        <f t="shared" si="49"/>
        <v/>
      </c>
      <c r="O454" s="11" t="str">
        <f t="shared" si="50"/>
        <v/>
      </c>
      <c r="P454" s="11" t="str">
        <f t="shared" si="51"/>
        <v/>
      </c>
      <c r="Q454" s="11" t="str">
        <f t="shared" si="52"/>
        <v/>
      </c>
    </row>
    <row r="455" spans="5:17" x14ac:dyDescent="0.25">
      <c r="E455" s="6"/>
      <c r="H455" t="str">
        <f t="shared" si="53"/>
        <v/>
      </c>
      <c r="I455" s="13" t="str">
        <f>(IF(B455=Локализация!$C$42,1,IF(B455=Локализация!$C$41,2,IF(B455=Локализация!$C$40,3,IF(B455=Локализация!$C$39,4,IF(B455=Локализация!$C$38,5,IF(OR(B455=1,B455=2,B455=3,B455=4,B455=5),B455,"")))))))</f>
        <v/>
      </c>
      <c r="J455" s="13" t="str">
        <f>(IF(C455=Локализация!$C$44,5,IF(C455=Локализация!$C$45,4,IF(C455=Локализация!$C$46,3,IF(C455=Локализация!$C$47,2,IF(C455=Локализация!$C$48,1,IF(OR(C455=1,C455=2,C455=3,C455=4,C455=5),C455,"")))))))</f>
        <v/>
      </c>
      <c r="K455" s="13" t="str">
        <f>(IF(D455=Локализация!$C$50,1,IF(D455=Локализация!$C$51,2,IF(D455=Локализация!$C$52,3,IF(D455=Локализация!$C$53,4,IF(D455=Локализация!$C$54,5,IF(OR(D455=1,D455=2,D455=3,D455=4,D455=5),D455,"")))))))</f>
        <v/>
      </c>
      <c r="L455" s="13" t="str">
        <f t="shared" si="47"/>
        <v/>
      </c>
      <c r="M455" s="11" t="str">
        <f t="shared" si="48"/>
        <v/>
      </c>
      <c r="N455" s="11" t="str">
        <f t="shared" si="49"/>
        <v/>
      </c>
      <c r="O455" s="11" t="str">
        <f t="shared" si="50"/>
        <v/>
      </c>
      <c r="P455" s="11" t="str">
        <f t="shared" si="51"/>
        <v/>
      </c>
      <c r="Q455" s="11" t="str">
        <f t="shared" si="52"/>
        <v/>
      </c>
    </row>
    <row r="456" spans="5:17" x14ac:dyDescent="0.25">
      <c r="E456" s="6"/>
      <c r="H456" t="str">
        <f t="shared" si="53"/>
        <v/>
      </c>
      <c r="I456" s="13" t="str">
        <f>(IF(B456=Локализация!$C$42,1,IF(B456=Локализация!$C$41,2,IF(B456=Локализация!$C$40,3,IF(B456=Локализация!$C$39,4,IF(B456=Локализация!$C$38,5,IF(OR(B456=1,B456=2,B456=3,B456=4,B456=5),B456,"")))))))</f>
        <v/>
      </c>
      <c r="J456" s="13" t="str">
        <f>(IF(C456=Локализация!$C$44,5,IF(C456=Локализация!$C$45,4,IF(C456=Локализация!$C$46,3,IF(C456=Локализация!$C$47,2,IF(C456=Локализация!$C$48,1,IF(OR(C456=1,C456=2,C456=3,C456=4,C456=5),C456,"")))))))</f>
        <v/>
      </c>
      <c r="K456" s="13" t="str">
        <f>(IF(D456=Локализация!$C$50,1,IF(D456=Локализация!$C$51,2,IF(D456=Локализация!$C$52,3,IF(D456=Локализация!$C$53,4,IF(D456=Локализация!$C$54,5,IF(OR(D456=1,D456=2,D456=3,D456=4,D456=5),D456,"")))))))</f>
        <v/>
      </c>
      <c r="L456" s="13" t="str">
        <f t="shared" si="47"/>
        <v/>
      </c>
      <c r="M456" s="11" t="str">
        <f t="shared" si="48"/>
        <v/>
      </c>
      <c r="N456" s="11" t="str">
        <f t="shared" si="49"/>
        <v/>
      </c>
      <c r="O456" s="11" t="str">
        <f t="shared" si="50"/>
        <v/>
      </c>
      <c r="P456" s="11" t="str">
        <f t="shared" si="51"/>
        <v/>
      </c>
      <c r="Q456" s="11" t="str">
        <f t="shared" si="52"/>
        <v/>
      </c>
    </row>
    <row r="457" spans="5:17" x14ac:dyDescent="0.25">
      <c r="E457" s="6"/>
      <c r="H457" t="str">
        <f t="shared" si="53"/>
        <v/>
      </c>
      <c r="I457" s="13" t="str">
        <f>(IF(B457=Локализация!$C$42,1,IF(B457=Локализация!$C$41,2,IF(B457=Локализация!$C$40,3,IF(B457=Локализация!$C$39,4,IF(B457=Локализация!$C$38,5,IF(OR(B457=1,B457=2,B457=3,B457=4,B457=5),B457,"")))))))</f>
        <v/>
      </c>
      <c r="J457" s="13" t="str">
        <f>(IF(C457=Локализация!$C$44,5,IF(C457=Локализация!$C$45,4,IF(C457=Локализация!$C$46,3,IF(C457=Локализация!$C$47,2,IF(C457=Локализация!$C$48,1,IF(OR(C457=1,C457=2,C457=3,C457=4,C457=5),C457,"")))))))</f>
        <v/>
      </c>
      <c r="K457" s="13" t="str">
        <f>(IF(D457=Локализация!$C$50,1,IF(D457=Локализация!$C$51,2,IF(D457=Локализация!$C$52,3,IF(D457=Локализация!$C$53,4,IF(D457=Локализация!$C$54,5,IF(OR(D457=1,D457=2,D457=3,D457=4,D457=5),D457,"")))))))</f>
        <v/>
      </c>
      <c r="L457" s="13" t="str">
        <f t="shared" ref="L457:L520" si="54">IF(F452="","",(IF(F452="*","*",(((F452-V$40)/V$39)*-1))))</f>
        <v/>
      </c>
      <c r="M457" s="11" t="str">
        <f t="shared" ref="M457:M520" si="55">IF(E452=0,"",F452)</f>
        <v/>
      </c>
      <c r="N457" s="11" t="str">
        <f t="shared" ref="N457:N520" si="56">IF(H452&gt;3.9999,M457,"")</f>
        <v/>
      </c>
      <c r="O457" s="11" t="str">
        <f t="shared" ref="O457:O520" si="57">IF(F452=0,"",LN(F452))</f>
        <v/>
      </c>
      <c r="P457" s="11" t="str">
        <f t="shared" ref="P457:P520" si="58">IF(O457="","",((O457-$Q$2)/$P$2)*-1)</f>
        <v/>
      </c>
      <c r="Q457" s="11" t="str">
        <f t="shared" ref="Q457:Q520" si="59">IF(H452="","",(IF(H452="*","*",((H452-$U$40)/$U$39))))</f>
        <v/>
      </c>
    </row>
    <row r="458" spans="5:17" x14ac:dyDescent="0.25">
      <c r="E458" s="6"/>
      <c r="H458" t="str">
        <f t="shared" si="53"/>
        <v/>
      </c>
      <c r="I458" s="13" t="str">
        <f>(IF(B458=Локализация!$C$42,1,IF(B458=Локализация!$C$41,2,IF(B458=Локализация!$C$40,3,IF(B458=Локализация!$C$39,4,IF(B458=Локализация!$C$38,5,IF(OR(B458=1,B458=2,B458=3,B458=4,B458=5),B458,"")))))))</f>
        <v/>
      </c>
      <c r="J458" s="13" t="str">
        <f>(IF(C458=Локализация!$C$44,5,IF(C458=Локализация!$C$45,4,IF(C458=Локализация!$C$46,3,IF(C458=Локализация!$C$47,2,IF(C458=Локализация!$C$48,1,IF(OR(C458=1,C458=2,C458=3,C458=4,C458=5),C458,"")))))))</f>
        <v/>
      </c>
      <c r="K458" s="13" t="str">
        <f>(IF(D458=Локализация!$C$50,1,IF(D458=Локализация!$C$51,2,IF(D458=Локализация!$C$52,3,IF(D458=Локализация!$C$53,4,IF(D458=Локализация!$C$54,5,IF(OR(D458=1,D458=2,D458=3,D458=4,D458=5),D458,"")))))))</f>
        <v/>
      </c>
      <c r="L458" s="13" t="str">
        <f t="shared" si="54"/>
        <v/>
      </c>
      <c r="M458" s="11" t="str">
        <f t="shared" si="55"/>
        <v/>
      </c>
      <c r="N458" s="11" t="str">
        <f t="shared" si="56"/>
        <v/>
      </c>
      <c r="O458" s="11" t="str">
        <f t="shared" si="57"/>
        <v/>
      </c>
      <c r="P458" s="11" t="str">
        <f t="shared" si="58"/>
        <v/>
      </c>
      <c r="Q458" s="11" t="str">
        <f t="shared" si="59"/>
        <v/>
      </c>
    </row>
    <row r="459" spans="5:17" x14ac:dyDescent="0.25">
      <c r="E459" s="6"/>
      <c r="H459" t="str">
        <f t="shared" si="53"/>
        <v/>
      </c>
      <c r="I459" s="13" t="str">
        <f>(IF(B459=Локализация!$C$42,1,IF(B459=Локализация!$C$41,2,IF(B459=Локализация!$C$40,3,IF(B459=Локализация!$C$39,4,IF(B459=Локализация!$C$38,5,IF(OR(B459=1,B459=2,B459=3,B459=4,B459=5),B459,"")))))))</f>
        <v/>
      </c>
      <c r="J459" s="13" t="str">
        <f>(IF(C459=Локализация!$C$44,5,IF(C459=Локализация!$C$45,4,IF(C459=Локализация!$C$46,3,IF(C459=Локализация!$C$47,2,IF(C459=Локализация!$C$48,1,IF(OR(C459=1,C459=2,C459=3,C459=4,C459=5),C459,"")))))))</f>
        <v/>
      </c>
      <c r="K459" s="13" t="str">
        <f>(IF(D459=Локализация!$C$50,1,IF(D459=Локализация!$C$51,2,IF(D459=Локализация!$C$52,3,IF(D459=Локализация!$C$53,4,IF(D459=Локализация!$C$54,5,IF(OR(D459=1,D459=2,D459=3,D459=4,D459=5),D459,"")))))))</f>
        <v/>
      </c>
      <c r="L459" s="13" t="str">
        <f t="shared" si="54"/>
        <v/>
      </c>
      <c r="M459" s="11" t="str">
        <f t="shared" si="55"/>
        <v/>
      </c>
      <c r="N459" s="11" t="str">
        <f t="shared" si="56"/>
        <v/>
      </c>
      <c r="O459" s="11" t="str">
        <f t="shared" si="57"/>
        <v/>
      </c>
      <c r="P459" s="11" t="str">
        <f t="shared" si="58"/>
        <v/>
      </c>
      <c r="Q459" s="11" t="str">
        <f t="shared" si="59"/>
        <v/>
      </c>
    </row>
    <row r="460" spans="5:17" x14ac:dyDescent="0.25">
      <c r="E460" s="6"/>
      <c r="H460" t="str">
        <f t="shared" si="53"/>
        <v/>
      </c>
      <c r="I460" s="13" t="str">
        <f>(IF(B460=Локализация!$C$42,1,IF(B460=Локализация!$C$41,2,IF(B460=Локализация!$C$40,3,IF(B460=Локализация!$C$39,4,IF(B460=Локализация!$C$38,5,IF(OR(B460=1,B460=2,B460=3,B460=4,B460=5),B460,"")))))))</f>
        <v/>
      </c>
      <c r="J460" s="13" t="str">
        <f>(IF(C460=Локализация!$C$44,5,IF(C460=Локализация!$C$45,4,IF(C460=Локализация!$C$46,3,IF(C460=Локализация!$C$47,2,IF(C460=Локализация!$C$48,1,IF(OR(C460=1,C460=2,C460=3,C460=4,C460=5),C460,"")))))))</f>
        <v/>
      </c>
      <c r="K460" s="13" t="str">
        <f>(IF(D460=Локализация!$C$50,1,IF(D460=Локализация!$C$51,2,IF(D460=Локализация!$C$52,3,IF(D460=Локализация!$C$53,4,IF(D460=Локализация!$C$54,5,IF(OR(D460=1,D460=2,D460=3,D460=4,D460=5),D460,"")))))))</f>
        <v/>
      </c>
      <c r="L460" s="13" t="str">
        <f t="shared" si="54"/>
        <v/>
      </c>
      <c r="M460" s="11" t="str">
        <f t="shared" si="55"/>
        <v/>
      </c>
      <c r="N460" s="11" t="str">
        <f t="shared" si="56"/>
        <v/>
      </c>
      <c r="O460" s="11" t="str">
        <f t="shared" si="57"/>
        <v/>
      </c>
      <c r="P460" s="11" t="str">
        <f t="shared" si="58"/>
        <v/>
      </c>
      <c r="Q460" s="11" t="str">
        <f t="shared" si="59"/>
        <v/>
      </c>
    </row>
    <row r="461" spans="5:17" x14ac:dyDescent="0.25">
      <c r="E461" s="6"/>
      <c r="H461" t="str">
        <f t="shared" si="53"/>
        <v/>
      </c>
      <c r="I461" s="13" t="str">
        <f>(IF(B461=Локализация!$C$42,1,IF(B461=Локализация!$C$41,2,IF(B461=Локализация!$C$40,3,IF(B461=Локализация!$C$39,4,IF(B461=Локализация!$C$38,5,IF(OR(B461=1,B461=2,B461=3,B461=4,B461=5),B461,"")))))))</f>
        <v/>
      </c>
      <c r="J461" s="13" t="str">
        <f>(IF(C461=Локализация!$C$44,5,IF(C461=Локализация!$C$45,4,IF(C461=Локализация!$C$46,3,IF(C461=Локализация!$C$47,2,IF(C461=Локализация!$C$48,1,IF(OR(C461=1,C461=2,C461=3,C461=4,C461=5),C461,"")))))))</f>
        <v/>
      </c>
      <c r="K461" s="13" t="str">
        <f>(IF(D461=Локализация!$C$50,1,IF(D461=Локализация!$C$51,2,IF(D461=Локализация!$C$52,3,IF(D461=Локализация!$C$53,4,IF(D461=Локализация!$C$54,5,IF(OR(D461=1,D461=2,D461=3,D461=4,D461=5),D461,"")))))))</f>
        <v/>
      </c>
      <c r="L461" s="13" t="str">
        <f t="shared" si="54"/>
        <v/>
      </c>
      <c r="M461" s="11" t="str">
        <f t="shared" si="55"/>
        <v/>
      </c>
      <c r="N461" s="11" t="str">
        <f t="shared" si="56"/>
        <v/>
      </c>
      <c r="O461" s="11" t="str">
        <f t="shared" si="57"/>
        <v/>
      </c>
      <c r="P461" s="11" t="str">
        <f t="shared" si="58"/>
        <v/>
      </c>
      <c r="Q461" s="11" t="str">
        <f t="shared" si="59"/>
        <v/>
      </c>
    </row>
    <row r="462" spans="5:17" x14ac:dyDescent="0.25">
      <c r="E462" s="6"/>
      <c r="H462" t="str">
        <f t="shared" si="53"/>
        <v/>
      </c>
      <c r="I462" s="13" t="str">
        <f>(IF(B462=Локализация!$C$42,1,IF(B462=Локализация!$C$41,2,IF(B462=Локализация!$C$40,3,IF(B462=Локализация!$C$39,4,IF(B462=Локализация!$C$38,5,IF(OR(B462=1,B462=2,B462=3,B462=4,B462=5),B462,"")))))))</f>
        <v/>
      </c>
      <c r="J462" s="13" t="str">
        <f>(IF(C462=Локализация!$C$44,5,IF(C462=Локализация!$C$45,4,IF(C462=Локализация!$C$46,3,IF(C462=Локализация!$C$47,2,IF(C462=Локализация!$C$48,1,IF(OR(C462=1,C462=2,C462=3,C462=4,C462=5),C462,"")))))))</f>
        <v/>
      </c>
      <c r="K462" s="13" t="str">
        <f>(IF(D462=Локализация!$C$50,1,IF(D462=Локализация!$C$51,2,IF(D462=Локализация!$C$52,3,IF(D462=Локализация!$C$53,4,IF(D462=Локализация!$C$54,5,IF(OR(D462=1,D462=2,D462=3,D462=4,D462=5),D462,"")))))))</f>
        <v/>
      </c>
      <c r="L462" s="13" t="str">
        <f t="shared" si="54"/>
        <v/>
      </c>
      <c r="M462" s="11" t="str">
        <f t="shared" si="55"/>
        <v/>
      </c>
      <c r="N462" s="11" t="str">
        <f t="shared" si="56"/>
        <v/>
      </c>
      <c r="O462" s="11" t="str">
        <f t="shared" si="57"/>
        <v/>
      </c>
      <c r="P462" s="11" t="str">
        <f t="shared" si="58"/>
        <v/>
      </c>
      <c r="Q462" s="11" t="str">
        <f t="shared" si="59"/>
        <v/>
      </c>
    </row>
    <row r="463" spans="5:17" x14ac:dyDescent="0.25">
      <c r="E463" s="6"/>
      <c r="H463" t="str">
        <f t="shared" si="53"/>
        <v/>
      </c>
      <c r="I463" s="13" t="str">
        <f>(IF(B463=Локализация!$C$42,1,IF(B463=Локализация!$C$41,2,IF(B463=Локализация!$C$40,3,IF(B463=Локализация!$C$39,4,IF(B463=Локализация!$C$38,5,IF(OR(B463=1,B463=2,B463=3,B463=4,B463=5),B463,"")))))))</f>
        <v/>
      </c>
      <c r="J463" s="13" t="str">
        <f>(IF(C463=Локализация!$C$44,5,IF(C463=Локализация!$C$45,4,IF(C463=Локализация!$C$46,3,IF(C463=Локализация!$C$47,2,IF(C463=Локализация!$C$48,1,IF(OR(C463=1,C463=2,C463=3,C463=4,C463=5),C463,"")))))))</f>
        <v/>
      </c>
      <c r="K463" s="13" t="str">
        <f>(IF(D463=Локализация!$C$50,1,IF(D463=Локализация!$C$51,2,IF(D463=Локализация!$C$52,3,IF(D463=Локализация!$C$53,4,IF(D463=Локализация!$C$54,5,IF(OR(D463=1,D463=2,D463=3,D463=4,D463=5),D463,"")))))))</f>
        <v/>
      </c>
      <c r="L463" s="13" t="str">
        <f t="shared" si="54"/>
        <v/>
      </c>
      <c r="M463" s="11" t="str">
        <f t="shared" si="55"/>
        <v/>
      </c>
      <c r="N463" s="11" t="str">
        <f t="shared" si="56"/>
        <v/>
      </c>
      <c r="O463" s="11" t="str">
        <f t="shared" si="57"/>
        <v/>
      </c>
      <c r="P463" s="11" t="str">
        <f t="shared" si="58"/>
        <v/>
      </c>
      <c r="Q463" s="11" t="str">
        <f t="shared" si="59"/>
        <v/>
      </c>
    </row>
    <row r="464" spans="5:17" x14ac:dyDescent="0.25">
      <c r="E464" s="6"/>
      <c r="H464" t="str">
        <f t="shared" si="53"/>
        <v/>
      </c>
      <c r="I464" s="13" t="str">
        <f>(IF(B464=Локализация!$C$42,1,IF(B464=Локализация!$C$41,2,IF(B464=Локализация!$C$40,3,IF(B464=Локализация!$C$39,4,IF(B464=Локализация!$C$38,5,IF(OR(B464=1,B464=2,B464=3,B464=4,B464=5),B464,"")))))))</f>
        <v/>
      </c>
      <c r="J464" s="13" t="str">
        <f>(IF(C464=Локализация!$C$44,5,IF(C464=Локализация!$C$45,4,IF(C464=Локализация!$C$46,3,IF(C464=Локализация!$C$47,2,IF(C464=Локализация!$C$48,1,IF(OR(C464=1,C464=2,C464=3,C464=4,C464=5),C464,"")))))))</f>
        <v/>
      </c>
      <c r="K464" s="13" t="str">
        <f>(IF(D464=Локализация!$C$50,1,IF(D464=Локализация!$C$51,2,IF(D464=Локализация!$C$52,3,IF(D464=Локализация!$C$53,4,IF(D464=Локализация!$C$54,5,IF(OR(D464=1,D464=2,D464=3,D464=4,D464=5),D464,"")))))))</f>
        <v/>
      </c>
      <c r="L464" s="13" t="str">
        <f t="shared" si="54"/>
        <v/>
      </c>
      <c r="M464" s="11" t="str">
        <f t="shared" si="55"/>
        <v/>
      </c>
      <c r="N464" s="11" t="str">
        <f t="shared" si="56"/>
        <v/>
      </c>
      <c r="O464" s="11" t="str">
        <f t="shared" si="57"/>
        <v/>
      </c>
      <c r="P464" s="11" t="str">
        <f t="shared" si="58"/>
        <v/>
      </c>
      <c r="Q464" s="11" t="str">
        <f t="shared" si="59"/>
        <v/>
      </c>
    </row>
    <row r="465" spans="5:17" x14ac:dyDescent="0.25">
      <c r="E465" s="6"/>
      <c r="H465" t="str">
        <f t="shared" si="53"/>
        <v/>
      </c>
      <c r="I465" s="13" t="str">
        <f>(IF(B465=Локализация!$C$42,1,IF(B465=Локализация!$C$41,2,IF(B465=Локализация!$C$40,3,IF(B465=Локализация!$C$39,4,IF(B465=Локализация!$C$38,5,IF(OR(B465=1,B465=2,B465=3,B465=4,B465=5),B465,"")))))))</f>
        <v/>
      </c>
      <c r="J465" s="13" t="str">
        <f>(IF(C465=Локализация!$C$44,5,IF(C465=Локализация!$C$45,4,IF(C465=Локализация!$C$46,3,IF(C465=Локализация!$C$47,2,IF(C465=Локализация!$C$48,1,IF(OR(C465=1,C465=2,C465=3,C465=4,C465=5),C465,"")))))))</f>
        <v/>
      </c>
      <c r="K465" s="13" t="str">
        <f>(IF(D465=Локализация!$C$50,1,IF(D465=Локализация!$C$51,2,IF(D465=Локализация!$C$52,3,IF(D465=Локализация!$C$53,4,IF(D465=Локализация!$C$54,5,IF(OR(D465=1,D465=2,D465=3,D465=4,D465=5),D465,"")))))))</f>
        <v/>
      </c>
      <c r="L465" s="13" t="str">
        <f t="shared" si="54"/>
        <v/>
      </c>
      <c r="M465" s="11" t="str">
        <f t="shared" si="55"/>
        <v/>
      </c>
      <c r="N465" s="11" t="str">
        <f t="shared" si="56"/>
        <v/>
      </c>
      <c r="O465" s="11" t="str">
        <f t="shared" si="57"/>
        <v/>
      </c>
      <c r="P465" s="11" t="str">
        <f t="shared" si="58"/>
        <v/>
      </c>
      <c r="Q465" s="11" t="str">
        <f t="shared" si="59"/>
        <v/>
      </c>
    </row>
    <row r="466" spans="5:17" x14ac:dyDescent="0.25">
      <c r="E466" s="6"/>
      <c r="H466" t="str">
        <f t="shared" si="53"/>
        <v/>
      </c>
      <c r="I466" s="13" t="str">
        <f>(IF(B466=Локализация!$C$42,1,IF(B466=Локализация!$C$41,2,IF(B466=Локализация!$C$40,3,IF(B466=Локализация!$C$39,4,IF(B466=Локализация!$C$38,5,IF(OR(B466=1,B466=2,B466=3,B466=4,B466=5),B466,"")))))))</f>
        <v/>
      </c>
      <c r="J466" s="13" t="str">
        <f>(IF(C466=Локализация!$C$44,5,IF(C466=Локализация!$C$45,4,IF(C466=Локализация!$C$46,3,IF(C466=Локализация!$C$47,2,IF(C466=Локализация!$C$48,1,IF(OR(C466=1,C466=2,C466=3,C466=4,C466=5),C466,"")))))))</f>
        <v/>
      </c>
      <c r="K466" s="13" t="str">
        <f>(IF(D466=Локализация!$C$50,1,IF(D466=Локализация!$C$51,2,IF(D466=Локализация!$C$52,3,IF(D466=Локализация!$C$53,4,IF(D466=Локализация!$C$54,5,IF(OR(D466=1,D466=2,D466=3,D466=4,D466=5),D466,"")))))))</f>
        <v/>
      </c>
      <c r="L466" s="13" t="str">
        <f t="shared" si="54"/>
        <v/>
      </c>
      <c r="M466" s="11" t="str">
        <f t="shared" si="55"/>
        <v/>
      </c>
      <c r="N466" s="11" t="str">
        <f t="shared" si="56"/>
        <v/>
      </c>
      <c r="O466" s="11" t="str">
        <f t="shared" si="57"/>
        <v/>
      </c>
      <c r="P466" s="11" t="str">
        <f t="shared" si="58"/>
        <v/>
      </c>
      <c r="Q466" s="11" t="str">
        <f t="shared" si="59"/>
        <v/>
      </c>
    </row>
    <row r="467" spans="5:17" x14ac:dyDescent="0.25">
      <c r="E467" s="6"/>
      <c r="H467" t="str">
        <f t="shared" si="53"/>
        <v/>
      </c>
      <c r="I467" s="13" t="str">
        <f>(IF(B467=Локализация!$C$42,1,IF(B467=Локализация!$C$41,2,IF(B467=Локализация!$C$40,3,IF(B467=Локализация!$C$39,4,IF(B467=Локализация!$C$38,5,IF(OR(B467=1,B467=2,B467=3,B467=4,B467=5),B467,"")))))))</f>
        <v/>
      </c>
      <c r="J467" s="13" t="str">
        <f>(IF(C467=Локализация!$C$44,5,IF(C467=Локализация!$C$45,4,IF(C467=Локализация!$C$46,3,IF(C467=Локализация!$C$47,2,IF(C467=Локализация!$C$48,1,IF(OR(C467=1,C467=2,C467=3,C467=4,C467=5),C467,"")))))))</f>
        <v/>
      </c>
      <c r="K467" s="13" t="str">
        <f>(IF(D467=Локализация!$C$50,1,IF(D467=Локализация!$C$51,2,IF(D467=Локализация!$C$52,3,IF(D467=Локализация!$C$53,4,IF(D467=Локализация!$C$54,5,IF(OR(D467=1,D467=2,D467=3,D467=4,D467=5),D467,"")))))))</f>
        <v/>
      </c>
      <c r="L467" s="13" t="str">
        <f t="shared" si="54"/>
        <v/>
      </c>
      <c r="M467" s="11" t="str">
        <f t="shared" si="55"/>
        <v/>
      </c>
      <c r="N467" s="11" t="str">
        <f t="shared" si="56"/>
        <v/>
      </c>
      <c r="O467" s="11" t="str">
        <f t="shared" si="57"/>
        <v/>
      </c>
      <c r="P467" s="11" t="str">
        <f t="shared" si="58"/>
        <v/>
      </c>
      <c r="Q467" s="11" t="str">
        <f t="shared" si="59"/>
        <v/>
      </c>
    </row>
    <row r="468" spans="5:17" x14ac:dyDescent="0.25">
      <c r="E468" s="6"/>
      <c r="H468" t="str">
        <f t="shared" si="53"/>
        <v/>
      </c>
      <c r="I468" s="13" t="str">
        <f>(IF(B468=Локализация!$C$42,1,IF(B468=Локализация!$C$41,2,IF(B468=Локализация!$C$40,3,IF(B468=Локализация!$C$39,4,IF(B468=Локализация!$C$38,5,IF(OR(B468=1,B468=2,B468=3,B468=4,B468=5),B468,"")))))))</f>
        <v/>
      </c>
      <c r="J468" s="13" t="str">
        <f>(IF(C468=Локализация!$C$44,5,IF(C468=Локализация!$C$45,4,IF(C468=Локализация!$C$46,3,IF(C468=Локализация!$C$47,2,IF(C468=Локализация!$C$48,1,IF(OR(C468=1,C468=2,C468=3,C468=4,C468=5),C468,"")))))))</f>
        <v/>
      </c>
      <c r="K468" s="13" t="str">
        <f>(IF(D468=Локализация!$C$50,1,IF(D468=Локализация!$C$51,2,IF(D468=Локализация!$C$52,3,IF(D468=Локализация!$C$53,4,IF(D468=Локализация!$C$54,5,IF(OR(D468=1,D468=2,D468=3,D468=4,D468=5),D468,"")))))))</f>
        <v/>
      </c>
      <c r="L468" s="13" t="str">
        <f t="shared" si="54"/>
        <v/>
      </c>
      <c r="M468" s="11" t="str">
        <f t="shared" si="55"/>
        <v/>
      </c>
      <c r="N468" s="11" t="str">
        <f t="shared" si="56"/>
        <v/>
      </c>
      <c r="O468" s="11" t="str">
        <f t="shared" si="57"/>
        <v/>
      </c>
      <c r="P468" s="11" t="str">
        <f t="shared" si="58"/>
        <v/>
      </c>
      <c r="Q468" s="11" t="str">
        <f t="shared" si="59"/>
        <v/>
      </c>
    </row>
    <row r="469" spans="5:17" x14ac:dyDescent="0.25">
      <c r="E469" s="6"/>
      <c r="H469" t="str">
        <f t="shared" si="53"/>
        <v/>
      </c>
      <c r="I469" s="13" t="str">
        <f>(IF(B469=Локализация!$C$42,1,IF(B469=Локализация!$C$41,2,IF(B469=Локализация!$C$40,3,IF(B469=Локализация!$C$39,4,IF(B469=Локализация!$C$38,5,IF(OR(B469=1,B469=2,B469=3,B469=4,B469=5),B469,"")))))))</f>
        <v/>
      </c>
      <c r="J469" s="13" t="str">
        <f>(IF(C469=Локализация!$C$44,5,IF(C469=Локализация!$C$45,4,IF(C469=Локализация!$C$46,3,IF(C469=Локализация!$C$47,2,IF(C469=Локализация!$C$48,1,IF(OR(C469=1,C469=2,C469=3,C469=4,C469=5),C469,"")))))))</f>
        <v/>
      </c>
      <c r="K469" s="13" t="str">
        <f>(IF(D469=Локализация!$C$50,1,IF(D469=Локализация!$C$51,2,IF(D469=Локализация!$C$52,3,IF(D469=Локализация!$C$53,4,IF(D469=Локализация!$C$54,5,IF(OR(D469=1,D469=2,D469=3,D469=4,D469=5),D469,"")))))))</f>
        <v/>
      </c>
      <c r="L469" s="13" t="str">
        <f t="shared" si="54"/>
        <v/>
      </c>
      <c r="M469" s="11" t="str">
        <f t="shared" si="55"/>
        <v/>
      </c>
      <c r="N469" s="11" t="str">
        <f t="shared" si="56"/>
        <v/>
      </c>
      <c r="O469" s="11" t="str">
        <f t="shared" si="57"/>
        <v/>
      </c>
      <c r="P469" s="11" t="str">
        <f t="shared" si="58"/>
        <v/>
      </c>
      <c r="Q469" s="11" t="str">
        <f t="shared" si="59"/>
        <v/>
      </c>
    </row>
    <row r="470" spans="5:17" x14ac:dyDescent="0.25">
      <c r="E470" s="6"/>
      <c r="H470" t="str">
        <f t="shared" si="53"/>
        <v/>
      </c>
      <c r="I470" s="13" t="str">
        <f>(IF(B470=Локализация!$C$42,1,IF(B470=Локализация!$C$41,2,IF(B470=Локализация!$C$40,3,IF(B470=Локализация!$C$39,4,IF(B470=Локализация!$C$38,5,IF(OR(B470=1,B470=2,B470=3,B470=4,B470=5),B470,"")))))))</f>
        <v/>
      </c>
      <c r="J470" s="13" t="str">
        <f>(IF(C470=Локализация!$C$44,5,IF(C470=Локализация!$C$45,4,IF(C470=Локализация!$C$46,3,IF(C470=Локализация!$C$47,2,IF(C470=Локализация!$C$48,1,IF(OR(C470=1,C470=2,C470=3,C470=4,C470=5),C470,"")))))))</f>
        <v/>
      </c>
      <c r="K470" s="13" t="str">
        <f>(IF(D470=Локализация!$C$50,1,IF(D470=Локализация!$C$51,2,IF(D470=Локализация!$C$52,3,IF(D470=Локализация!$C$53,4,IF(D470=Локализация!$C$54,5,IF(OR(D470=1,D470=2,D470=3,D470=4,D470=5),D470,"")))))))</f>
        <v/>
      </c>
      <c r="L470" s="13" t="str">
        <f t="shared" si="54"/>
        <v/>
      </c>
      <c r="M470" s="11" t="str">
        <f t="shared" si="55"/>
        <v/>
      </c>
      <c r="N470" s="11" t="str">
        <f t="shared" si="56"/>
        <v/>
      </c>
      <c r="O470" s="11" t="str">
        <f t="shared" si="57"/>
        <v/>
      </c>
      <c r="P470" s="11" t="str">
        <f t="shared" si="58"/>
        <v/>
      </c>
      <c r="Q470" s="11" t="str">
        <f t="shared" si="59"/>
        <v/>
      </c>
    </row>
    <row r="471" spans="5:17" x14ac:dyDescent="0.25">
      <c r="E471" s="6"/>
      <c r="H471" t="str">
        <f t="shared" si="53"/>
        <v/>
      </c>
      <c r="I471" s="13" t="str">
        <f>(IF(B471=Локализация!$C$42,1,IF(B471=Локализация!$C$41,2,IF(B471=Локализация!$C$40,3,IF(B471=Локализация!$C$39,4,IF(B471=Локализация!$C$38,5,IF(OR(B471=1,B471=2,B471=3,B471=4,B471=5),B471,"")))))))</f>
        <v/>
      </c>
      <c r="J471" s="13" t="str">
        <f>(IF(C471=Локализация!$C$44,5,IF(C471=Локализация!$C$45,4,IF(C471=Локализация!$C$46,3,IF(C471=Локализация!$C$47,2,IF(C471=Локализация!$C$48,1,IF(OR(C471=1,C471=2,C471=3,C471=4,C471=5),C471,"")))))))</f>
        <v/>
      </c>
      <c r="K471" s="13" t="str">
        <f>(IF(D471=Локализация!$C$50,1,IF(D471=Локализация!$C$51,2,IF(D471=Локализация!$C$52,3,IF(D471=Локализация!$C$53,4,IF(D471=Локализация!$C$54,5,IF(OR(D471=1,D471=2,D471=3,D471=4,D471=5),D471,"")))))))</f>
        <v/>
      </c>
      <c r="L471" s="13" t="str">
        <f t="shared" si="54"/>
        <v/>
      </c>
      <c r="M471" s="11" t="str">
        <f t="shared" si="55"/>
        <v/>
      </c>
      <c r="N471" s="11" t="str">
        <f t="shared" si="56"/>
        <v/>
      </c>
      <c r="O471" s="11" t="str">
        <f t="shared" si="57"/>
        <v/>
      </c>
      <c r="P471" s="11" t="str">
        <f t="shared" si="58"/>
        <v/>
      </c>
      <c r="Q471" s="11" t="str">
        <f t="shared" si="59"/>
        <v/>
      </c>
    </row>
    <row r="472" spans="5:17" x14ac:dyDescent="0.25">
      <c r="E472" s="6"/>
      <c r="H472" t="str">
        <f t="shared" si="53"/>
        <v/>
      </c>
      <c r="I472" s="13" t="str">
        <f>(IF(B472=Локализация!$C$42,1,IF(B472=Локализация!$C$41,2,IF(B472=Локализация!$C$40,3,IF(B472=Локализация!$C$39,4,IF(B472=Локализация!$C$38,5,IF(OR(B472=1,B472=2,B472=3,B472=4,B472=5),B472,"")))))))</f>
        <v/>
      </c>
      <c r="J472" s="13" t="str">
        <f>(IF(C472=Локализация!$C$44,5,IF(C472=Локализация!$C$45,4,IF(C472=Локализация!$C$46,3,IF(C472=Локализация!$C$47,2,IF(C472=Локализация!$C$48,1,IF(OR(C472=1,C472=2,C472=3,C472=4,C472=5),C472,"")))))))</f>
        <v/>
      </c>
      <c r="K472" s="13" t="str">
        <f>(IF(D472=Локализация!$C$50,1,IF(D472=Локализация!$C$51,2,IF(D472=Локализация!$C$52,3,IF(D472=Локализация!$C$53,4,IF(D472=Локализация!$C$54,5,IF(OR(D472=1,D472=2,D472=3,D472=4,D472=5),D472,"")))))))</f>
        <v/>
      </c>
      <c r="L472" s="13" t="str">
        <f t="shared" si="54"/>
        <v/>
      </c>
      <c r="M472" s="11" t="str">
        <f t="shared" si="55"/>
        <v/>
      </c>
      <c r="N472" s="11" t="str">
        <f t="shared" si="56"/>
        <v/>
      </c>
      <c r="O472" s="11" t="str">
        <f t="shared" si="57"/>
        <v/>
      </c>
      <c r="P472" s="11" t="str">
        <f t="shared" si="58"/>
        <v/>
      </c>
      <c r="Q472" s="11" t="str">
        <f t="shared" si="59"/>
        <v/>
      </c>
    </row>
    <row r="473" spans="5:17" x14ac:dyDescent="0.25">
      <c r="E473" s="6"/>
      <c r="H473" t="str">
        <f t="shared" si="53"/>
        <v/>
      </c>
      <c r="I473" s="13" t="str">
        <f>(IF(B473=Локализация!$C$42,1,IF(B473=Локализация!$C$41,2,IF(B473=Локализация!$C$40,3,IF(B473=Локализация!$C$39,4,IF(B473=Локализация!$C$38,5,IF(OR(B473=1,B473=2,B473=3,B473=4,B473=5),B473,"")))))))</f>
        <v/>
      </c>
      <c r="J473" s="13" t="str">
        <f>(IF(C473=Локализация!$C$44,5,IF(C473=Локализация!$C$45,4,IF(C473=Локализация!$C$46,3,IF(C473=Локализация!$C$47,2,IF(C473=Локализация!$C$48,1,IF(OR(C473=1,C473=2,C473=3,C473=4,C473=5),C473,"")))))))</f>
        <v/>
      </c>
      <c r="K473" s="13" t="str">
        <f>(IF(D473=Локализация!$C$50,1,IF(D473=Локализация!$C$51,2,IF(D473=Локализация!$C$52,3,IF(D473=Локализация!$C$53,4,IF(D473=Локализация!$C$54,5,IF(OR(D473=1,D473=2,D473=3,D473=4,D473=5),D473,"")))))))</f>
        <v/>
      </c>
      <c r="L473" s="13" t="str">
        <f t="shared" si="54"/>
        <v/>
      </c>
      <c r="M473" s="11" t="str">
        <f t="shared" si="55"/>
        <v/>
      </c>
      <c r="N473" s="11" t="str">
        <f t="shared" si="56"/>
        <v/>
      </c>
      <c r="O473" s="11" t="str">
        <f t="shared" si="57"/>
        <v/>
      </c>
      <c r="P473" s="11" t="str">
        <f t="shared" si="58"/>
        <v/>
      </c>
      <c r="Q473" s="11" t="str">
        <f t="shared" si="59"/>
        <v/>
      </c>
    </row>
    <row r="474" spans="5:17" x14ac:dyDescent="0.25">
      <c r="E474" s="6"/>
      <c r="H474" t="str">
        <f t="shared" si="53"/>
        <v/>
      </c>
      <c r="I474" s="13" t="str">
        <f>(IF(B474=Локализация!$C$42,1,IF(B474=Локализация!$C$41,2,IF(B474=Локализация!$C$40,3,IF(B474=Локализация!$C$39,4,IF(B474=Локализация!$C$38,5,IF(OR(B474=1,B474=2,B474=3,B474=4,B474=5),B474,"")))))))</f>
        <v/>
      </c>
      <c r="J474" s="13" t="str">
        <f>(IF(C474=Локализация!$C$44,5,IF(C474=Локализация!$C$45,4,IF(C474=Локализация!$C$46,3,IF(C474=Локализация!$C$47,2,IF(C474=Локализация!$C$48,1,IF(OR(C474=1,C474=2,C474=3,C474=4,C474=5),C474,"")))))))</f>
        <v/>
      </c>
      <c r="K474" s="13" t="str">
        <f>(IF(D474=Локализация!$C$50,1,IF(D474=Локализация!$C$51,2,IF(D474=Локализация!$C$52,3,IF(D474=Локализация!$C$53,4,IF(D474=Локализация!$C$54,5,IF(OR(D474=1,D474=2,D474=3,D474=4,D474=5),D474,"")))))))</f>
        <v/>
      </c>
      <c r="L474" s="13" t="str">
        <f t="shared" si="54"/>
        <v/>
      </c>
      <c r="M474" s="11" t="str">
        <f t="shared" si="55"/>
        <v/>
      </c>
      <c r="N474" s="11" t="str">
        <f t="shared" si="56"/>
        <v/>
      </c>
      <c r="O474" s="11" t="str">
        <f t="shared" si="57"/>
        <v/>
      </c>
      <c r="P474" s="11" t="str">
        <f t="shared" si="58"/>
        <v/>
      </c>
      <c r="Q474" s="11" t="str">
        <f t="shared" si="59"/>
        <v/>
      </c>
    </row>
    <row r="475" spans="5:17" x14ac:dyDescent="0.25">
      <c r="E475" s="6"/>
      <c r="H475" t="str">
        <f t="shared" si="53"/>
        <v/>
      </c>
      <c r="I475" s="13" t="str">
        <f>(IF(B475=Локализация!$C$42,1,IF(B475=Локализация!$C$41,2,IF(B475=Локализация!$C$40,3,IF(B475=Локализация!$C$39,4,IF(B475=Локализация!$C$38,5,IF(OR(B475=1,B475=2,B475=3,B475=4,B475=5),B475,"")))))))</f>
        <v/>
      </c>
      <c r="J475" s="13" t="str">
        <f>(IF(C475=Локализация!$C$44,5,IF(C475=Локализация!$C$45,4,IF(C475=Локализация!$C$46,3,IF(C475=Локализация!$C$47,2,IF(C475=Локализация!$C$48,1,IF(OR(C475=1,C475=2,C475=3,C475=4,C475=5),C475,"")))))))</f>
        <v/>
      </c>
      <c r="K475" s="13" t="str">
        <f>(IF(D475=Локализация!$C$50,1,IF(D475=Локализация!$C$51,2,IF(D475=Локализация!$C$52,3,IF(D475=Локализация!$C$53,4,IF(D475=Локализация!$C$54,5,IF(OR(D475=1,D475=2,D475=3,D475=4,D475=5),D475,"")))))))</f>
        <v/>
      </c>
      <c r="L475" s="13" t="str">
        <f t="shared" si="54"/>
        <v/>
      </c>
      <c r="M475" s="11" t="str">
        <f t="shared" si="55"/>
        <v/>
      </c>
      <c r="N475" s="11" t="str">
        <f t="shared" si="56"/>
        <v/>
      </c>
      <c r="O475" s="11" t="str">
        <f t="shared" si="57"/>
        <v/>
      </c>
      <c r="P475" s="11" t="str">
        <f t="shared" si="58"/>
        <v/>
      </c>
      <c r="Q475" s="11" t="str">
        <f t="shared" si="59"/>
        <v/>
      </c>
    </row>
    <row r="476" spans="5:17" x14ac:dyDescent="0.25">
      <c r="E476" s="6"/>
      <c r="H476" t="str">
        <f t="shared" si="53"/>
        <v/>
      </c>
      <c r="I476" s="13" t="str">
        <f>(IF(B476=Локализация!$C$42,1,IF(B476=Локализация!$C$41,2,IF(B476=Локализация!$C$40,3,IF(B476=Локализация!$C$39,4,IF(B476=Локализация!$C$38,5,IF(OR(B476=1,B476=2,B476=3,B476=4,B476=5),B476,"")))))))</f>
        <v/>
      </c>
      <c r="J476" s="13" t="str">
        <f>(IF(C476=Локализация!$C$44,5,IF(C476=Локализация!$C$45,4,IF(C476=Локализация!$C$46,3,IF(C476=Локализация!$C$47,2,IF(C476=Локализация!$C$48,1,IF(OR(C476=1,C476=2,C476=3,C476=4,C476=5),C476,"")))))))</f>
        <v/>
      </c>
      <c r="K476" s="13" t="str">
        <f>(IF(D476=Локализация!$C$50,1,IF(D476=Локализация!$C$51,2,IF(D476=Локализация!$C$52,3,IF(D476=Локализация!$C$53,4,IF(D476=Локализация!$C$54,5,IF(OR(D476=1,D476=2,D476=3,D476=4,D476=5),D476,"")))))))</f>
        <v/>
      </c>
      <c r="L476" s="13" t="str">
        <f t="shared" si="54"/>
        <v/>
      </c>
      <c r="M476" s="11" t="str">
        <f t="shared" si="55"/>
        <v/>
      </c>
      <c r="N476" s="11" t="str">
        <f t="shared" si="56"/>
        <v/>
      </c>
      <c r="O476" s="11" t="str">
        <f t="shared" si="57"/>
        <v/>
      </c>
      <c r="P476" s="11" t="str">
        <f t="shared" si="58"/>
        <v/>
      </c>
      <c r="Q476" s="11" t="str">
        <f t="shared" si="59"/>
        <v/>
      </c>
    </row>
    <row r="477" spans="5:17" x14ac:dyDescent="0.25">
      <c r="E477" s="6"/>
      <c r="H477" t="str">
        <f t="shared" si="53"/>
        <v/>
      </c>
      <c r="I477" s="13" t="str">
        <f>(IF(B477=Локализация!$C$42,1,IF(B477=Локализация!$C$41,2,IF(B477=Локализация!$C$40,3,IF(B477=Локализация!$C$39,4,IF(B477=Локализация!$C$38,5,IF(OR(B477=1,B477=2,B477=3,B477=4,B477=5),B477,"")))))))</f>
        <v/>
      </c>
      <c r="J477" s="13" t="str">
        <f>(IF(C477=Локализация!$C$44,5,IF(C477=Локализация!$C$45,4,IF(C477=Локализация!$C$46,3,IF(C477=Локализация!$C$47,2,IF(C477=Локализация!$C$48,1,IF(OR(C477=1,C477=2,C477=3,C477=4,C477=5),C477,"")))))))</f>
        <v/>
      </c>
      <c r="K477" s="13" t="str">
        <f>(IF(D477=Локализация!$C$50,1,IF(D477=Локализация!$C$51,2,IF(D477=Локализация!$C$52,3,IF(D477=Локализация!$C$53,4,IF(D477=Локализация!$C$54,5,IF(OR(D477=1,D477=2,D477=3,D477=4,D477=5),D477,"")))))))</f>
        <v/>
      </c>
      <c r="L477" s="13" t="str">
        <f t="shared" si="54"/>
        <v/>
      </c>
      <c r="M477" s="11" t="str">
        <f t="shared" si="55"/>
        <v/>
      </c>
      <c r="N477" s="11" t="str">
        <f t="shared" si="56"/>
        <v/>
      </c>
      <c r="O477" s="11" t="str">
        <f t="shared" si="57"/>
        <v/>
      </c>
      <c r="P477" s="11" t="str">
        <f t="shared" si="58"/>
        <v/>
      </c>
      <c r="Q477" s="11" t="str">
        <f t="shared" si="59"/>
        <v/>
      </c>
    </row>
    <row r="478" spans="5:17" x14ac:dyDescent="0.25">
      <c r="E478" s="6"/>
      <c r="H478" t="str">
        <f t="shared" si="53"/>
        <v/>
      </c>
      <c r="I478" s="13" t="str">
        <f>(IF(B478=Локализация!$C$42,1,IF(B478=Локализация!$C$41,2,IF(B478=Локализация!$C$40,3,IF(B478=Локализация!$C$39,4,IF(B478=Локализация!$C$38,5,IF(OR(B478=1,B478=2,B478=3,B478=4,B478=5),B478,"")))))))</f>
        <v/>
      </c>
      <c r="J478" s="13" t="str">
        <f>(IF(C478=Локализация!$C$44,5,IF(C478=Локализация!$C$45,4,IF(C478=Локализация!$C$46,3,IF(C478=Локализация!$C$47,2,IF(C478=Локализация!$C$48,1,IF(OR(C478=1,C478=2,C478=3,C478=4,C478=5),C478,"")))))))</f>
        <v/>
      </c>
      <c r="K478" s="13" t="str">
        <f>(IF(D478=Локализация!$C$50,1,IF(D478=Локализация!$C$51,2,IF(D478=Локализация!$C$52,3,IF(D478=Локализация!$C$53,4,IF(D478=Локализация!$C$54,5,IF(OR(D478=1,D478=2,D478=3,D478=4,D478=5),D478,"")))))))</f>
        <v/>
      </c>
      <c r="L478" s="13" t="str">
        <f t="shared" si="54"/>
        <v/>
      </c>
      <c r="M478" s="11" t="str">
        <f t="shared" si="55"/>
        <v/>
      </c>
      <c r="N478" s="11" t="str">
        <f t="shared" si="56"/>
        <v/>
      </c>
      <c r="O478" s="11" t="str">
        <f t="shared" si="57"/>
        <v/>
      </c>
      <c r="P478" s="11" t="str">
        <f t="shared" si="58"/>
        <v/>
      </c>
      <c r="Q478" s="11" t="str">
        <f t="shared" si="59"/>
        <v/>
      </c>
    </row>
    <row r="479" spans="5:17" x14ac:dyDescent="0.25">
      <c r="E479" s="6"/>
      <c r="H479" t="str">
        <f t="shared" si="53"/>
        <v/>
      </c>
      <c r="I479" s="13" t="str">
        <f>(IF(B479=Локализация!$C$42,1,IF(B479=Локализация!$C$41,2,IF(B479=Локализация!$C$40,3,IF(B479=Локализация!$C$39,4,IF(B479=Локализация!$C$38,5,IF(OR(B479=1,B479=2,B479=3,B479=4,B479=5),B479,"")))))))</f>
        <v/>
      </c>
      <c r="J479" s="13" t="str">
        <f>(IF(C479=Локализация!$C$44,5,IF(C479=Локализация!$C$45,4,IF(C479=Локализация!$C$46,3,IF(C479=Локализация!$C$47,2,IF(C479=Локализация!$C$48,1,IF(OR(C479=1,C479=2,C479=3,C479=4,C479=5),C479,"")))))))</f>
        <v/>
      </c>
      <c r="K479" s="13" t="str">
        <f>(IF(D479=Локализация!$C$50,1,IF(D479=Локализация!$C$51,2,IF(D479=Локализация!$C$52,3,IF(D479=Локализация!$C$53,4,IF(D479=Локализация!$C$54,5,IF(OR(D479=1,D479=2,D479=3,D479=4,D479=5),D479,"")))))))</f>
        <v/>
      </c>
      <c r="L479" s="13" t="str">
        <f t="shared" si="54"/>
        <v/>
      </c>
      <c r="M479" s="11" t="str">
        <f t="shared" si="55"/>
        <v/>
      </c>
      <c r="N479" s="11" t="str">
        <f t="shared" si="56"/>
        <v/>
      </c>
      <c r="O479" s="11" t="str">
        <f t="shared" si="57"/>
        <v/>
      </c>
      <c r="P479" s="11" t="str">
        <f t="shared" si="58"/>
        <v/>
      </c>
      <c r="Q479" s="11" t="str">
        <f t="shared" si="59"/>
        <v/>
      </c>
    </row>
    <row r="480" spans="5:17" x14ac:dyDescent="0.25">
      <c r="E480" s="6"/>
      <c r="H480" t="str">
        <f t="shared" si="53"/>
        <v/>
      </c>
      <c r="I480" s="13" t="str">
        <f>(IF(B480=Локализация!$C$42,1,IF(B480=Локализация!$C$41,2,IF(B480=Локализация!$C$40,3,IF(B480=Локализация!$C$39,4,IF(B480=Локализация!$C$38,5,IF(OR(B480=1,B480=2,B480=3,B480=4,B480=5),B480,"")))))))</f>
        <v/>
      </c>
      <c r="J480" s="13" t="str">
        <f>(IF(C480=Локализация!$C$44,5,IF(C480=Локализация!$C$45,4,IF(C480=Локализация!$C$46,3,IF(C480=Локализация!$C$47,2,IF(C480=Локализация!$C$48,1,IF(OR(C480=1,C480=2,C480=3,C480=4,C480=5),C480,"")))))))</f>
        <v/>
      </c>
      <c r="K480" s="13" t="str">
        <f>(IF(D480=Локализация!$C$50,1,IF(D480=Локализация!$C$51,2,IF(D480=Локализация!$C$52,3,IF(D480=Локализация!$C$53,4,IF(D480=Локализация!$C$54,5,IF(OR(D480=1,D480=2,D480=3,D480=4,D480=5),D480,"")))))))</f>
        <v/>
      </c>
      <c r="L480" s="13" t="str">
        <f t="shared" si="54"/>
        <v/>
      </c>
      <c r="M480" s="11" t="str">
        <f t="shared" si="55"/>
        <v/>
      </c>
      <c r="N480" s="11" t="str">
        <f t="shared" si="56"/>
        <v/>
      </c>
      <c r="O480" s="11" t="str">
        <f t="shared" si="57"/>
        <v/>
      </c>
      <c r="P480" s="11" t="str">
        <f t="shared" si="58"/>
        <v/>
      </c>
      <c r="Q480" s="11" t="str">
        <f t="shared" si="59"/>
        <v/>
      </c>
    </row>
    <row r="481" spans="5:17" x14ac:dyDescent="0.25">
      <c r="E481" s="6"/>
      <c r="H481" t="str">
        <f t="shared" si="53"/>
        <v/>
      </c>
      <c r="I481" s="13" t="str">
        <f>(IF(B481=Локализация!$C$42,1,IF(B481=Локализация!$C$41,2,IF(B481=Локализация!$C$40,3,IF(B481=Локализация!$C$39,4,IF(B481=Локализация!$C$38,5,IF(OR(B481=1,B481=2,B481=3,B481=4,B481=5),B481,"")))))))</f>
        <v/>
      </c>
      <c r="J481" s="13" t="str">
        <f>(IF(C481=Локализация!$C$44,5,IF(C481=Локализация!$C$45,4,IF(C481=Локализация!$C$46,3,IF(C481=Локализация!$C$47,2,IF(C481=Локализация!$C$48,1,IF(OR(C481=1,C481=2,C481=3,C481=4,C481=5),C481,"")))))))</f>
        <v/>
      </c>
      <c r="K481" s="13" t="str">
        <f>(IF(D481=Локализация!$C$50,1,IF(D481=Локализация!$C$51,2,IF(D481=Локализация!$C$52,3,IF(D481=Локализация!$C$53,4,IF(D481=Локализация!$C$54,5,IF(OR(D481=1,D481=2,D481=3,D481=4,D481=5),D481,"")))))))</f>
        <v/>
      </c>
      <c r="L481" s="13" t="str">
        <f t="shared" si="54"/>
        <v/>
      </c>
      <c r="M481" s="11" t="str">
        <f t="shared" si="55"/>
        <v/>
      </c>
      <c r="N481" s="11" t="str">
        <f t="shared" si="56"/>
        <v/>
      </c>
      <c r="O481" s="11" t="str">
        <f t="shared" si="57"/>
        <v/>
      </c>
      <c r="P481" s="11" t="str">
        <f t="shared" si="58"/>
        <v/>
      </c>
      <c r="Q481" s="11" t="str">
        <f t="shared" si="59"/>
        <v/>
      </c>
    </row>
    <row r="482" spans="5:17" x14ac:dyDescent="0.25">
      <c r="E482" s="6"/>
      <c r="H482" t="str">
        <f t="shared" si="53"/>
        <v/>
      </c>
      <c r="I482" s="13" t="str">
        <f>(IF(B482=Локализация!$C$42,1,IF(B482=Локализация!$C$41,2,IF(B482=Локализация!$C$40,3,IF(B482=Локализация!$C$39,4,IF(B482=Локализация!$C$38,5,IF(OR(B482=1,B482=2,B482=3,B482=4,B482=5),B482,"")))))))</f>
        <v/>
      </c>
      <c r="J482" s="13" t="str">
        <f>(IF(C482=Локализация!$C$44,5,IF(C482=Локализация!$C$45,4,IF(C482=Локализация!$C$46,3,IF(C482=Локализация!$C$47,2,IF(C482=Локализация!$C$48,1,IF(OR(C482=1,C482=2,C482=3,C482=4,C482=5),C482,"")))))))</f>
        <v/>
      </c>
      <c r="K482" s="13" t="str">
        <f>(IF(D482=Локализация!$C$50,1,IF(D482=Локализация!$C$51,2,IF(D482=Локализация!$C$52,3,IF(D482=Локализация!$C$53,4,IF(D482=Локализация!$C$54,5,IF(OR(D482=1,D482=2,D482=3,D482=4,D482=5),D482,"")))))))</f>
        <v/>
      </c>
      <c r="L482" s="13" t="str">
        <f t="shared" si="54"/>
        <v/>
      </c>
      <c r="M482" s="11" t="str">
        <f t="shared" si="55"/>
        <v/>
      </c>
      <c r="N482" s="11" t="str">
        <f t="shared" si="56"/>
        <v/>
      </c>
      <c r="O482" s="11" t="str">
        <f t="shared" si="57"/>
        <v/>
      </c>
      <c r="P482" s="11" t="str">
        <f t="shared" si="58"/>
        <v/>
      </c>
      <c r="Q482" s="11" t="str">
        <f t="shared" si="59"/>
        <v/>
      </c>
    </row>
    <row r="483" spans="5:17" x14ac:dyDescent="0.25">
      <c r="E483" s="6"/>
      <c r="H483" t="str">
        <f t="shared" si="53"/>
        <v/>
      </c>
      <c r="I483" s="13" t="str">
        <f>(IF(B483=Локализация!$C$42,1,IF(B483=Локализация!$C$41,2,IF(B483=Локализация!$C$40,3,IF(B483=Локализация!$C$39,4,IF(B483=Локализация!$C$38,5,IF(OR(B483=1,B483=2,B483=3,B483=4,B483=5),B483,"")))))))</f>
        <v/>
      </c>
      <c r="J483" s="13" t="str">
        <f>(IF(C483=Локализация!$C$44,5,IF(C483=Локализация!$C$45,4,IF(C483=Локализация!$C$46,3,IF(C483=Локализация!$C$47,2,IF(C483=Локализация!$C$48,1,IF(OR(C483=1,C483=2,C483=3,C483=4,C483=5),C483,"")))))))</f>
        <v/>
      </c>
      <c r="K483" s="13" t="str">
        <f>(IF(D483=Локализация!$C$50,1,IF(D483=Локализация!$C$51,2,IF(D483=Локализация!$C$52,3,IF(D483=Локализация!$C$53,4,IF(D483=Локализация!$C$54,5,IF(OR(D483=1,D483=2,D483=3,D483=4,D483=5),D483,"")))))))</f>
        <v/>
      </c>
      <c r="L483" s="13" t="str">
        <f t="shared" si="54"/>
        <v/>
      </c>
      <c r="M483" s="11" t="str">
        <f t="shared" si="55"/>
        <v/>
      </c>
      <c r="N483" s="11" t="str">
        <f t="shared" si="56"/>
        <v/>
      </c>
      <c r="O483" s="11" t="str">
        <f t="shared" si="57"/>
        <v/>
      </c>
      <c r="P483" s="11" t="str">
        <f t="shared" si="58"/>
        <v/>
      </c>
      <c r="Q483" s="11" t="str">
        <f t="shared" si="59"/>
        <v/>
      </c>
    </row>
    <row r="484" spans="5:17" x14ac:dyDescent="0.25">
      <c r="E484" s="6"/>
      <c r="H484" t="str">
        <f t="shared" si="53"/>
        <v/>
      </c>
      <c r="I484" s="13" t="str">
        <f>(IF(B484=Локализация!$C$42,1,IF(B484=Локализация!$C$41,2,IF(B484=Локализация!$C$40,3,IF(B484=Локализация!$C$39,4,IF(B484=Локализация!$C$38,5,IF(OR(B484=1,B484=2,B484=3,B484=4,B484=5),B484,"")))))))</f>
        <v/>
      </c>
      <c r="J484" s="13" t="str">
        <f>(IF(C484=Локализация!$C$44,5,IF(C484=Локализация!$C$45,4,IF(C484=Локализация!$C$46,3,IF(C484=Локализация!$C$47,2,IF(C484=Локализация!$C$48,1,IF(OR(C484=1,C484=2,C484=3,C484=4,C484=5),C484,"")))))))</f>
        <v/>
      </c>
      <c r="K484" s="13" t="str">
        <f>(IF(D484=Локализация!$C$50,1,IF(D484=Локализация!$C$51,2,IF(D484=Локализация!$C$52,3,IF(D484=Локализация!$C$53,4,IF(D484=Локализация!$C$54,5,IF(OR(D484=1,D484=2,D484=3,D484=4,D484=5),D484,"")))))))</f>
        <v/>
      </c>
      <c r="L484" s="13" t="str">
        <f t="shared" si="54"/>
        <v/>
      </c>
      <c r="M484" s="11" t="str">
        <f t="shared" si="55"/>
        <v/>
      </c>
      <c r="N484" s="11" t="str">
        <f t="shared" si="56"/>
        <v/>
      </c>
      <c r="O484" s="11" t="str">
        <f t="shared" si="57"/>
        <v/>
      </c>
      <c r="P484" s="11" t="str">
        <f t="shared" si="58"/>
        <v/>
      </c>
      <c r="Q484" s="11" t="str">
        <f t="shared" si="59"/>
        <v/>
      </c>
    </row>
    <row r="485" spans="5:17" x14ac:dyDescent="0.25">
      <c r="E485" s="6"/>
      <c r="H485" t="str">
        <f t="shared" si="53"/>
        <v/>
      </c>
      <c r="I485" s="13" t="str">
        <f>(IF(B485=Локализация!$C$42,1,IF(B485=Локализация!$C$41,2,IF(B485=Локализация!$C$40,3,IF(B485=Локализация!$C$39,4,IF(B485=Локализация!$C$38,5,IF(OR(B485=1,B485=2,B485=3,B485=4,B485=5),B485,"")))))))</f>
        <v/>
      </c>
      <c r="J485" s="13" t="str">
        <f>(IF(C485=Локализация!$C$44,5,IF(C485=Локализация!$C$45,4,IF(C485=Локализация!$C$46,3,IF(C485=Локализация!$C$47,2,IF(C485=Локализация!$C$48,1,IF(OR(C485=1,C485=2,C485=3,C485=4,C485=5),C485,"")))))))</f>
        <v/>
      </c>
      <c r="K485" s="13" t="str">
        <f>(IF(D485=Локализация!$C$50,1,IF(D485=Локализация!$C$51,2,IF(D485=Локализация!$C$52,3,IF(D485=Локализация!$C$53,4,IF(D485=Локализация!$C$54,5,IF(OR(D485=1,D485=2,D485=3,D485=4,D485=5),D485,"")))))))</f>
        <v/>
      </c>
      <c r="L485" s="13" t="str">
        <f t="shared" si="54"/>
        <v/>
      </c>
      <c r="M485" s="11" t="str">
        <f t="shared" si="55"/>
        <v/>
      </c>
      <c r="N485" s="11" t="str">
        <f t="shared" si="56"/>
        <v/>
      </c>
      <c r="O485" s="11" t="str">
        <f t="shared" si="57"/>
        <v/>
      </c>
      <c r="P485" s="11" t="str">
        <f t="shared" si="58"/>
        <v/>
      </c>
      <c r="Q485" s="11" t="str">
        <f t="shared" si="59"/>
        <v/>
      </c>
    </row>
    <row r="486" spans="5:17" x14ac:dyDescent="0.25">
      <c r="E486" s="6"/>
      <c r="H486" t="str">
        <f t="shared" si="53"/>
        <v/>
      </c>
      <c r="I486" s="13" t="str">
        <f>(IF(B486=Локализация!$C$42,1,IF(B486=Локализация!$C$41,2,IF(B486=Локализация!$C$40,3,IF(B486=Локализация!$C$39,4,IF(B486=Локализация!$C$38,5,IF(OR(B486=1,B486=2,B486=3,B486=4,B486=5),B486,"")))))))</f>
        <v/>
      </c>
      <c r="J486" s="13" t="str">
        <f>(IF(C486=Локализация!$C$44,5,IF(C486=Локализация!$C$45,4,IF(C486=Локализация!$C$46,3,IF(C486=Локализация!$C$47,2,IF(C486=Локализация!$C$48,1,IF(OR(C486=1,C486=2,C486=3,C486=4,C486=5),C486,"")))))))</f>
        <v/>
      </c>
      <c r="K486" s="13" t="str">
        <f>(IF(D486=Локализация!$C$50,1,IF(D486=Локализация!$C$51,2,IF(D486=Локализация!$C$52,3,IF(D486=Локализация!$C$53,4,IF(D486=Локализация!$C$54,5,IF(OR(D486=1,D486=2,D486=3,D486=4,D486=5),D486,"")))))))</f>
        <v/>
      </c>
      <c r="L486" s="13" t="str">
        <f t="shared" si="54"/>
        <v/>
      </c>
      <c r="M486" s="11" t="str">
        <f t="shared" si="55"/>
        <v/>
      </c>
      <c r="N486" s="11" t="str">
        <f t="shared" si="56"/>
        <v/>
      </c>
      <c r="O486" s="11" t="str">
        <f t="shared" si="57"/>
        <v/>
      </c>
      <c r="P486" s="11" t="str">
        <f t="shared" si="58"/>
        <v/>
      </c>
      <c r="Q486" s="11" t="str">
        <f t="shared" si="59"/>
        <v/>
      </c>
    </row>
    <row r="487" spans="5:17" x14ac:dyDescent="0.25">
      <c r="E487" s="6"/>
      <c r="H487" t="str">
        <f t="shared" si="53"/>
        <v/>
      </c>
      <c r="I487" s="13" t="str">
        <f>(IF(B487=Локализация!$C$42,1,IF(B487=Локализация!$C$41,2,IF(B487=Локализация!$C$40,3,IF(B487=Локализация!$C$39,4,IF(B487=Локализация!$C$38,5,IF(OR(B487=1,B487=2,B487=3,B487=4,B487=5),B487,"")))))))</f>
        <v/>
      </c>
      <c r="J487" s="13" t="str">
        <f>(IF(C487=Локализация!$C$44,5,IF(C487=Локализация!$C$45,4,IF(C487=Локализация!$C$46,3,IF(C487=Локализация!$C$47,2,IF(C487=Локализация!$C$48,1,IF(OR(C487=1,C487=2,C487=3,C487=4,C487=5),C487,"")))))))</f>
        <v/>
      </c>
      <c r="K487" s="13" t="str">
        <f>(IF(D487=Локализация!$C$50,1,IF(D487=Локализация!$C$51,2,IF(D487=Локализация!$C$52,3,IF(D487=Локализация!$C$53,4,IF(D487=Локализация!$C$54,5,IF(OR(D487=1,D487=2,D487=3,D487=4,D487=5),D487,"")))))))</f>
        <v/>
      </c>
      <c r="L487" s="13" t="str">
        <f t="shared" si="54"/>
        <v/>
      </c>
      <c r="M487" s="11" t="str">
        <f t="shared" si="55"/>
        <v/>
      </c>
      <c r="N487" s="11" t="str">
        <f t="shared" si="56"/>
        <v/>
      </c>
      <c r="O487" s="11" t="str">
        <f t="shared" si="57"/>
        <v/>
      </c>
      <c r="P487" s="11" t="str">
        <f t="shared" si="58"/>
        <v/>
      </c>
      <c r="Q487" s="11" t="str">
        <f t="shared" si="59"/>
        <v/>
      </c>
    </row>
    <row r="488" spans="5:17" x14ac:dyDescent="0.25">
      <c r="E488" s="6"/>
      <c r="H488" t="str">
        <f t="shared" si="53"/>
        <v/>
      </c>
      <c r="I488" s="13" t="str">
        <f>(IF(B488=Локализация!$C$42,1,IF(B488=Локализация!$C$41,2,IF(B488=Локализация!$C$40,3,IF(B488=Локализация!$C$39,4,IF(B488=Локализация!$C$38,5,IF(OR(B488=1,B488=2,B488=3,B488=4,B488=5),B488,"")))))))</f>
        <v/>
      </c>
      <c r="J488" s="13" t="str">
        <f>(IF(C488=Локализация!$C$44,5,IF(C488=Локализация!$C$45,4,IF(C488=Локализация!$C$46,3,IF(C488=Локализация!$C$47,2,IF(C488=Локализация!$C$48,1,IF(OR(C488=1,C488=2,C488=3,C488=4,C488=5),C488,"")))))))</f>
        <v/>
      </c>
      <c r="K488" s="13" t="str">
        <f>(IF(D488=Локализация!$C$50,1,IF(D488=Локализация!$C$51,2,IF(D488=Локализация!$C$52,3,IF(D488=Локализация!$C$53,4,IF(D488=Локализация!$C$54,5,IF(OR(D488=1,D488=2,D488=3,D488=4,D488=5),D488,"")))))))</f>
        <v/>
      </c>
      <c r="L488" s="13" t="str">
        <f t="shared" si="54"/>
        <v/>
      </c>
      <c r="M488" s="11" t="str">
        <f t="shared" si="55"/>
        <v/>
      </c>
      <c r="N488" s="11" t="str">
        <f t="shared" si="56"/>
        <v/>
      </c>
      <c r="O488" s="11" t="str">
        <f t="shared" si="57"/>
        <v/>
      </c>
      <c r="P488" s="11" t="str">
        <f t="shared" si="58"/>
        <v/>
      </c>
      <c r="Q488" s="11" t="str">
        <f t="shared" si="59"/>
        <v/>
      </c>
    </row>
    <row r="489" spans="5:17" x14ac:dyDescent="0.25">
      <c r="E489" s="6"/>
      <c r="H489" t="str">
        <f t="shared" si="53"/>
        <v/>
      </c>
      <c r="I489" s="13" t="str">
        <f>(IF(B489=Локализация!$C$42,1,IF(B489=Локализация!$C$41,2,IF(B489=Локализация!$C$40,3,IF(B489=Локализация!$C$39,4,IF(B489=Локализация!$C$38,5,IF(OR(B489=1,B489=2,B489=3,B489=4,B489=5),B489,"")))))))</f>
        <v/>
      </c>
      <c r="J489" s="13" t="str">
        <f>(IF(C489=Локализация!$C$44,5,IF(C489=Локализация!$C$45,4,IF(C489=Локализация!$C$46,3,IF(C489=Локализация!$C$47,2,IF(C489=Локализация!$C$48,1,IF(OR(C489=1,C489=2,C489=3,C489=4,C489=5),C489,"")))))))</f>
        <v/>
      </c>
      <c r="K489" s="13" t="str">
        <f>(IF(D489=Локализация!$C$50,1,IF(D489=Локализация!$C$51,2,IF(D489=Локализация!$C$52,3,IF(D489=Локализация!$C$53,4,IF(D489=Локализация!$C$54,5,IF(OR(D489=1,D489=2,D489=3,D489=4,D489=5),D489,"")))))))</f>
        <v/>
      </c>
      <c r="L489" s="13" t="str">
        <f t="shared" si="54"/>
        <v/>
      </c>
      <c r="M489" s="11" t="str">
        <f t="shared" si="55"/>
        <v/>
      </c>
      <c r="N489" s="11" t="str">
        <f t="shared" si="56"/>
        <v/>
      </c>
      <c r="O489" s="11" t="str">
        <f t="shared" si="57"/>
        <v/>
      </c>
      <c r="P489" s="11" t="str">
        <f t="shared" si="58"/>
        <v/>
      </c>
      <c r="Q489" s="11" t="str">
        <f t="shared" si="59"/>
        <v/>
      </c>
    </row>
    <row r="490" spans="5:17" x14ac:dyDescent="0.25">
      <c r="E490" s="6"/>
      <c r="H490" t="str">
        <f t="shared" si="53"/>
        <v/>
      </c>
      <c r="I490" s="13" t="str">
        <f>(IF(B490=Локализация!$C$42,1,IF(B490=Локализация!$C$41,2,IF(B490=Локализация!$C$40,3,IF(B490=Локализация!$C$39,4,IF(B490=Локализация!$C$38,5,IF(OR(B490=1,B490=2,B490=3,B490=4,B490=5),B490,"")))))))</f>
        <v/>
      </c>
      <c r="J490" s="13" t="str">
        <f>(IF(C490=Локализация!$C$44,5,IF(C490=Локализация!$C$45,4,IF(C490=Локализация!$C$46,3,IF(C490=Локализация!$C$47,2,IF(C490=Локализация!$C$48,1,IF(OR(C490=1,C490=2,C490=3,C490=4,C490=5),C490,"")))))))</f>
        <v/>
      </c>
      <c r="K490" s="13" t="str">
        <f>(IF(D490=Локализация!$C$50,1,IF(D490=Локализация!$C$51,2,IF(D490=Локализация!$C$52,3,IF(D490=Локализация!$C$53,4,IF(D490=Локализация!$C$54,5,IF(OR(D490=1,D490=2,D490=3,D490=4,D490=5),D490,"")))))))</f>
        <v/>
      </c>
      <c r="L490" s="13" t="str">
        <f t="shared" si="54"/>
        <v/>
      </c>
      <c r="M490" s="11" t="str">
        <f t="shared" si="55"/>
        <v/>
      </c>
      <c r="N490" s="11" t="str">
        <f t="shared" si="56"/>
        <v/>
      </c>
      <c r="O490" s="11" t="str">
        <f t="shared" si="57"/>
        <v/>
      </c>
      <c r="P490" s="11" t="str">
        <f t="shared" si="58"/>
        <v/>
      </c>
      <c r="Q490" s="11" t="str">
        <f t="shared" si="59"/>
        <v/>
      </c>
    </row>
    <row r="491" spans="5:17" x14ac:dyDescent="0.25">
      <c r="E491" s="6"/>
      <c r="H491" t="str">
        <f t="shared" si="53"/>
        <v/>
      </c>
      <c r="I491" s="13" t="str">
        <f>(IF(B491=Локализация!$C$42,1,IF(B491=Локализация!$C$41,2,IF(B491=Локализация!$C$40,3,IF(B491=Локализация!$C$39,4,IF(B491=Локализация!$C$38,5,IF(OR(B491=1,B491=2,B491=3,B491=4,B491=5),B491,"")))))))</f>
        <v/>
      </c>
      <c r="J491" s="13" t="str">
        <f>(IF(C491=Локализация!$C$44,5,IF(C491=Локализация!$C$45,4,IF(C491=Локализация!$C$46,3,IF(C491=Локализация!$C$47,2,IF(C491=Локализация!$C$48,1,IF(OR(C491=1,C491=2,C491=3,C491=4,C491=5),C491,"")))))))</f>
        <v/>
      </c>
      <c r="K491" s="13" t="str">
        <f>(IF(D491=Локализация!$C$50,1,IF(D491=Локализация!$C$51,2,IF(D491=Локализация!$C$52,3,IF(D491=Локализация!$C$53,4,IF(D491=Локализация!$C$54,5,IF(OR(D491=1,D491=2,D491=3,D491=4,D491=5),D491,"")))))))</f>
        <v/>
      </c>
      <c r="L491" s="13" t="str">
        <f t="shared" si="54"/>
        <v/>
      </c>
      <c r="M491" s="11" t="str">
        <f t="shared" si="55"/>
        <v/>
      </c>
      <c r="N491" s="11" t="str">
        <f t="shared" si="56"/>
        <v/>
      </c>
      <c r="O491" s="11" t="str">
        <f t="shared" si="57"/>
        <v/>
      </c>
      <c r="P491" s="11" t="str">
        <f t="shared" si="58"/>
        <v/>
      </c>
      <c r="Q491" s="11" t="str">
        <f t="shared" si="59"/>
        <v/>
      </c>
    </row>
    <row r="492" spans="5:17" x14ac:dyDescent="0.25">
      <c r="E492" s="6"/>
      <c r="H492" t="str">
        <f t="shared" si="53"/>
        <v/>
      </c>
      <c r="I492" s="13" t="str">
        <f>(IF(B492=Локализация!$C$42,1,IF(B492=Локализация!$C$41,2,IF(B492=Локализация!$C$40,3,IF(B492=Локализация!$C$39,4,IF(B492=Локализация!$C$38,5,IF(OR(B492=1,B492=2,B492=3,B492=4,B492=5),B492,"")))))))</f>
        <v/>
      </c>
      <c r="J492" s="13" t="str">
        <f>(IF(C492=Локализация!$C$44,5,IF(C492=Локализация!$C$45,4,IF(C492=Локализация!$C$46,3,IF(C492=Локализация!$C$47,2,IF(C492=Локализация!$C$48,1,IF(OR(C492=1,C492=2,C492=3,C492=4,C492=5),C492,"")))))))</f>
        <v/>
      </c>
      <c r="K492" s="13" t="str">
        <f>(IF(D492=Локализация!$C$50,1,IF(D492=Локализация!$C$51,2,IF(D492=Локализация!$C$52,3,IF(D492=Локализация!$C$53,4,IF(D492=Локализация!$C$54,5,IF(OR(D492=1,D492=2,D492=3,D492=4,D492=5),D492,"")))))))</f>
        <v/>
      </c>
      <c r="L492" s="13" t="str">
        <f t="shared" si="54"/>
        <v/>
      </c>
      <c r="M492" s="11" t="str">
        <f t="shared" si="55"/>
        <v/>
      </c>
      <c r="N492" s="11" t="str">
        <f t="shared" si="56"/>
        <v/>
      </c>
      <c r="O492" s="11" t="str">
        <f t="shared" si="57"/>
        <v/>
      </c>
      <c r="P492" s="11" t="str">
        <f t="shared" si="58"/>
        <v/>
      </c>
      <c r="Q492" s="11" t="str">
        <f t="shared" si="59"/>
        <v/>
      </c>
    </row>
    <row r="493" spans="5:17" x14ac:dyDescent="0.25">
      <c r="E493" s="6"/>
      <c r="H493" t="str">
        <f t="shared" si="53"/>
        <v/>
      </c>
      <c r="I493" s="13" t="str">
        <f>(IF(B493=Локализация!$C$42,1,IF(B493=Локализация!$C$41,2,IF(B493=Локализация!$C$40,3,IF(B493=Локализация!$C$39,4,IF(B493=Локализация!$C$38,5,IF(OR(B493=1,B493=2,B493=3,B493=4,B493=5),B493,"")))))))</f>
        <v/>
      </c>
      <c r="J493" s="13" t="str">
        <f>(IF(C493=Локализация!$C$44,5,IF(C493=Локализация!$C$45,4,IF(C493=Локализация!$C$46,3,IF(C493=Локализация!$C$47,2,IF(C493=Локализация!$C$48,1,IF(OR(C493=1,C493=2,C493=3,C493=4,C493=5),C493,"")))))))</f>
        <v/>
      </c>
      <c r="K493" s="13" t="str">
        <f>(IF(D493=Локализация!$C$50,1,IF(D493=Локализация!$C$51,2,IF(D493=Локализация!$C$52,3,IF(D493=Локализация!$C$53,4,IF(D493=Локализация!$C$54,5,IF(OR(D493=1,D493=2,D493=3,D493=4,D493=5),D493,"")))))))</f>
        <v/>
      </c>
      <c r="L493" s="13" t="str">
        <f t="shared" si="54"/>
        <v/>
      </c>
      <c r="M493" s="11" t="str">
        <f t="shared" si="55"/>
        <v/>
      </c>
      <c r="N493" s="11" t="str">
        <f t="shared" si="56"/>
        <v/>
      </c>
      <c r="O493" s="11" t="str">
        <f t="shared" si="57"/>
        <v/>
      </c>
      <c r="P493" s="11" t="str">
        <f t="shared" si="58"/>
        <v/>
      </c>
      <c r="Q493" s="11" t="str">
        <f t="shared" si="59"/>
        <v/>
      </c>
    </row>
    <row r="494" spans="5:17" x14ac:dyDescent="0.25">
      <c r="E494" s="6"/>
      <c r="H494" t="str">
        <f t="shared" si="53"/>
        <v/>
      </c>
      <c r="I494" s="13" t="str">
        <f>(IF(B494=Локализация!$C$42,1,IF(B494=Локализация!$C$41,2,IF(B494=Локализация!$C$40,3,IF(B494=Локализация!$C$39,4,IF(B494=Локализация!$C$38,5,IF(OR(B494=1,B494=2,B494=3,B494=4,B494=5),B494,"")))))))</f>
        <v/>
      </c>
      <c r="J494" s="13" t="str">
        <f>(IF(C494=Локализация!$C$44,5,IF(C494=Локализация!$C$45,4,IF(C494=Локализация!$C$46,3,IF(C494=Локализация!$C$47,2,IF(C494=Локализация!$C$48,1,IF(OR(C494=1,C494=2,C494=3,C494=4,C494=5),C494,"")))))))</f>
        <v/>
      </c>
      <c r="K494" s="13" t="str">
        <f>(IF(D494=Локализация!$C$50,1,IF(D494=Локализация!$C$51,2,IF(D494=Локализация!$C$52,3,IF(D494=Локализация!$C$53,4,IF(D494=Локализация!$C$54,5,IF(OR(D494=1,D494=2,D494=3,D494=4,D494=5),D494,"")))))))</f>
        <v/>
      </c>
      <c r="L494" s="13" t="str">
        <f t="shared" si="54"/>
        <v/>
      </c>
      <c r="M494" s="11" t="str">
        <f t="shared" si="55"/>
        <v/>
      </c>
      <c r="N494" s="11" t="str">
        <f t="shared" si="56"/>
        <v/>
      </c>
      <c r="O494" s="11" t="str">
        <f t="shared" si="57"/>
        <v/>
      </c>
      <c r="P494" s="11" t="str">
        <f t="shared" si="58"/>
        <v/>
      </c>
      <c r="Q494" s="11" t="str">
        <f t="shared" si="59"/>
        <v/>
      </c>
    </row>
    <row r="495" spans="5:17" x14ac:dyDescent="0.25">
      <c r="E495" s="6"/>
      <c r="H495" t="str">
        <f t="shared" si="53"/>
        <v/>
      </c>
      <c r="I495" s="13" t="str">
        <f>(IF(B495=Локализация!$C$42,1,IF(B495=Локализация!$C$41,2,IF(B495=Локализация!$C$40,3,IF(B495=Локализация!$C$39,4,IF(B495=Локализация!$C$38,5,IF(OR(B495=1,B495=2,B495=3,B495=4,B495=5),B495,"")))))))</f>
        <v/>
      </c>
      <c r="J495" s="13" t="str">
        <f>(IF(C495=Локализация!$C$44,5,IF(C495=Локализация!$C$45,4,IF(C495=Локализация!$C$46,3,IF(C495=Локализация!$C$47,2,IF(C495=Локализация!$C$48,1,IF(OR(C495=1,C495=2,C495=3,C495=4,C495=5),C495,"")))))))</f>
        <v/>
      </c>
      <c r="K495" s="13" t="str">
        <f>(IF(D495=Локализация!$C$50,1,IF(D495=Локализация!$C$51,2,IF(D495=Локализация!$C$52,3,IF(D495=Локализация!$C$53,4,IF(D495=Локализация!$C$54,5,IF(OR(D495=1,D495=2,D495=3,D495=4,D495=5),D495,"")))))))</f>
        <v/>
      </c>
      <c r="L495" s="13" t="str">
        <f t="shared" si="54"/>
        <v/>
      </c>
      <c r="M495" s="11" t="str">
        <f t="shared" si="55"/>
        <v/>
      </c>
      <c r="N495" s="11" t="str">
        <f t="shared" si="56"/>
        <v/>
      </c>
      <c r="O495" s="11" t="str">
        <f t="shared" si="57"/>
        <v/>
      </c>
      <c r="P495" s="11" t="str">
        <f t="shared" si="58"/>
        <v/>
      </c>
      <c r="Q495" s="11" t="str">
        <f t="shared" si="59"/>
        <v/>
      </c>
    </row>
    <row r="496" spans="5:17" x14ac:dyDescent="0.25">
      <c r="E496" s="6"/>
      <c r="H496" t="str">
        <f t="shared" si="53"/>
        <v/>
      </c>
      <c r="I496" s="13" t="str">
        <f>(IF(B496=Локализация!$C$42,1,IF(B496=Локализация!$C$41,2,IF(B496=Локализация!$C$40,3,IF(B496=Локализация!$C$39,4,IF(B496=Локализация!$C$38,5,IF(OR(B496=1,B496=2,B496=3,B496=4,B496=5),B496,"")))))))</f>
        <v/>
      </c>
      <c r="J496" s="13" t="str">
        <f>(IF(C496=Локализация!$C$44,5,IF(C496=Локализация!$C$45,4,IF(C496=Локализация!$C$46,3,IF(C496=Локализация!$C$47,2,IF(C496=Локализация!$C$48,1,IF(OR(C496=1,C496=2,C496=3,C496=4,C496=5),C496,"")))))))</f>
        <v/>
      </c>
      <c r="K496" s="13" t="str">
        <f>(IF(D496=Локализация!$C$50,1,IF(D496=Локализация!$C$51,2,IF(D496=Локализация!$C$52,3,IF(D496=Локализация!$C$53,4,IF(D496=Локализация!$C$54,5,IF(OR(D496=1,D496=2,D496=3,D496=4,D496=5),D496,"")))))))</f>
        <v/>
      </c>
      <c r="L496" s="13" t="str">
        <f t="shared" si="54"/>
        <v/>
      </c>
      <c r="M496" s="11" t="str">
        <f t="shared" si="55"/>
        <v/>
      </c>
      <c r="N496" s="11" t="str">
        <f t="shared" si="56"/>
        <v/>
      </c>
      <c r="O496" s="11" t="str">
        <f t="shared" si="57"/>
        <v/>
      </c>
      <c r="P496" s="11" t="str">
        <f t="shared" si="58"/>
        <v/>
      </c>
      <c r="Q496" s="11" t="str">
        <f t="shared" si="59"/>
        <v/>
      </c>
    </row>
    <row r="497" spans="5:17" x14ac:dyDescent="0.25">
      <c r="E497" s="6"/>
      <c r="H497" t="str">
        <f t="shared" si="53"/>
        <v/>
      </c>
      <c r="I497" s="13" t="str">
        <f>(IF(B497=Локализация!$C$42,1,IF(B497=Локализация!$C$41,2,IF(B497=Локализация!$C$40,3,IF(B497=Локализация!$C$39,4,IF(B497=Локализация!$C$38,5,IF(OR(B497=1,B497=2,B497=3,B497=4,B497=5),B497,"")))))))</f>
        <v/>
      </c>
      <c r="J497" s="13" t="str">
        <f>(IF(C497=Локализация!$C$44,5,IF(C497=Локализация!$C$45,4,IF(C497=Локализация!$C$46,3,IF(C497=Локализация!$C$47,2,IF(C497=Локализация!$C$48,1,IF(OR(C497=1,C497=2,C497=3,C497=4,C497=5),C497,"")))))))</f>
        <v/>
      </c>
      <c r="K497" s="13" t="str">
        <f>(IF(D497=Локализация!$C$50,1,IF(D497=Локализация!$C$51,2,IF(D497=Локализация!$C$52,3,IF(D497=Локализация!$C$53,4,IF(D497=Локализация!$C$54,5,IF(OR(D497=1,D497=2,D497=3,D497=4,D497=5),D497,"")))))))</f>
        <v/>
      </c>
      <c r="L497" s="13" t="str">
        <f t="shared" si="54"/>
        <v/>
      </c>
      <c r="M497" s="11" t="str">
        <f t="shared" si="55"/>
        <v/>
      </c>
      <c r="N497" s="11" t="str">
        <f t="shared" si="56"/>
        <v/>
      </c>
      <c r="O497" s="11" t="str">
        <f t="shared" si="57"/>
        <v/>
      </c>
      <c r="P497" s="11" t="str">
        <f t="shared" si="58"/>
        <v/>
      </c>
      <c r="Q497" s="11" t="str">
        <f t="shared" si="59"/>
        <v/>
      </c>
    </row>
    <row r="498" spans="5:17" x14ac:dyDescent="0.25">
      <c r="E498" s="6"/>
      <c r="H498" t="str">
        <f t="shared" si="53"/>
        <v/>
      </c>
      <c r="I498" s="13" t="str">
        <f>(IF(B498=Локализация!$C$42,1,IF(B498=Локализация!$C$41,2,IF(B498=Локализация!$C$40,3,IF(B498=Локализация!$C$39,4,IF(B498=Локализация!$C$38,5,IF(OR(B498=1,B498=2,B498=3,B498=4,B498=5),B498,"")))))))</f>
        <v/>
      </c>
      <c r="J498" s="13" t="str">
        <f>(IF(C498=Локализация!$C$44,5,IF(C498=Локализация!$C$45,4,IF(C498=Локализация!$C$46,3,IF(C498=Локализация!$C$47,2,IF(C498=Локализация!$C$48,1,IF(OR(C498=1,C498=2,C498=3,C498=4,C498=5),C498,"")))))))</f>
        <v/>
      </c>
      <c r="K498" s="13" t="str">
        <f>(IF(D498=Локализация!$C$50,1,IF(D498=Локализация!$C$51,2,IF(D498=Локализация!$C$52,3,IF(D498=Локализация!$C$53,4,IF(D498=Локализация!$C$54,5,IF(OR(D498=1,D498=2,D498=3,D498=4,D498=5),D498,"")))))))</f>
        <v/>
      </c>
      <c r="L498" s="13" t="str">
        <f t="shared" si="54"/>
        <v/>
      </c>
      <c r="M498" s="11" t="str">
        <f t="shared" si="55"/>
        <v/>
      </c>
      <c r="N498" s="11" t="str">
        <f t="shared" si="56"/>
        <v/>
      </c>
      <c r="O498" s="11" t="str">
        <f t="shared" si="57"/>
        <v/>
      </c>
      <c r="P498" s="11" t="str">
        <f t="shared" si="58"/>
        <v/>
      </c>
      <c r="Q498" s="11" t="str">
        <f t="shared" si="59"/>
        <v/>
      </c>
    </row>
    <row r="499" spans="5:17" x14ac:dyDescent="0.25">
      <c r="E499" s="6"/>
      <c r="H499" t="str">
        <f t="shared" si="53"/>
        <v/>
      </c>
      <c r="I499" s="13" t="str">
        <f>(IF(B499=Локализация!$C$42,1,IF(B499=Локализация!$C$41,2,IF(B499=Локализация!$C$40,3,IF(B499=Локализация!$C$39,4,IF(B499=Локализация!$C$38,5,IF(OR(B499=1,B499=2,B499=3,B499=4,B499=5),B499,"")))))))</f>
        <v/>
      </c>
      <c r="J499" s="13" t="str">
        <f>(IF(C499=Локализация!$C$44,5,IF(C499=Локализация!$C$45,4,IF(C499=Локализация!$C$46,3,IF(C499=Локализация!$C$47,2,IF(C499=Локализация!$C$48,1,IF(OR(C499=1,C499=2,C499=3,C499=4,C499=5),C499,"")))))))</f>
        <v/>
      </c>
      <c r="K499" s="13" t="str">
        <f>(IF(D499=Локализация!$C$50,1,IF(D499=Локализация!$C$51,2,IF(D499=Локализация!$C$52,3,IF(D499=Локализация!$C$53,4,IF(D499=Локализация!$C$54,5,IF(OR(D499=1,D499=2,D499=3,D499=4,D499=5),D499,"")))))))</f>
        <v/>
      </c>
      <c r="L499" s="13" t="str">
        <f t="shared" si="54"/>
        <v/>
      </c>
      <c r="M499" s="11" t="str">
        <f t="shared" si="55"/>
        <v/>
      </c>
      <c r="N499" s="11" t="str">
        <f t="shared" si="56"/>
        <v/>
      </c>
      <c r="O499" s="11" t="str">
        <f t="shared" si="57"/>
        <v/>
      </c>
      <c r="P499" s="11" t="str">
        <f t="shared" si="58"/>
        <v/>
      </c>
      <c r="Q499" s="11" t="str">
        <f t="shared" si="59"/>
        <v/>
      </c>
    </row>
    <row r="500" spans="5:17" x14ac:dyDescent="0.25">
      <c r="E500" s="6"/>
      <c r="H500" t="str">
        <f t="shared" si="53"/>
        <v/>
      </c>
      <c r="I500" s="13" t="str">
        <f>(IF(B500=Локализация!$C$42,1,IF(B500=Локализация!$C$41,2,IF(B500=Локализация!$C$40,3,IF(B500=Локализация!$C$39,4,IF(B500=Локализация!$C$38,5,IF(OR(B500=1,B500=2,B500=3,B500=4,B500=5),B500,"")))))))</f>
        <v/>
      </c>
      <c r="J500" s="13" t="str">
        <f>(IF(C500=Локализация!$C$44,5,IF(C500=Локализация!$C$45,4,IF(C500=Локализация!$C$46,3,IF(C500=Локализация!$C$47,2,IF(C500=Локализация!$C$48,1,IF(OR(C500=1,C500=2,C500=3,C500=4,C500=5),C500,"")))))))</f>
        <v/>
      </c>
      <c r="K500" s="13" t="str">
        <f>(IF(D500=Локализация!$C$50,1,IF(D500=Локализация!$C$51,2,IF(D500=Локализация!$C$52,3,IF(D500=Локализация!$C$53,4,IF(D500=Локализация!$C$54,5,IF(OR(D500=1,D500=2,D500=3,D500=4,D500=5),D500,"")))))))</f>
        <v/>
      </c>
      <c r="L500" s="13" t="str">
        <f t="shared" si="54"/>
        <v/>
      </c>
      <c r="M500" s="11" t="str">
        <f t="shared" si="55"/>
        <v/>
      </c>
      <c r="N500" s="11" t="str">
        <f t="shared" si="56"/>
        <v/>
      </c>
      <c r="O500" s="11" t="str">
        <f t="shared" si="57"/>
        <v/>
      </c>
      <c r="P500" s="11" t="str">
        <f t="shared" si="58"/>
        <v/>
      </c>
      <c r="Q500" s="11" t="str">
        <f t="shared" si="59"/>
        <v/>
      </c>
    </row>
    <row r="501" spans="5:17" x14ac:dyDescent="0.25">
      <c r="E501" s="6"/>
      <c r="H501" t="str">
        <f t="shared" si="53"/>
        <v/>
      </c>
      <c r="I501" s="13" t="str">
        <f>(IF(B501=Локализация!$C$42,1,IF(B501=Локализация!$C$41,2,IF(B501=Локализация!$C$40,3,IF(B501=Локализация!$C$39,4,IF(B501=Локализация!$C$38,5,IF(OR(B501=1,B501=2,B501=3,B501=4,B501=5),B501,"")))))))</f>
        <v/>
      </c>
      <c r="J501" s="13" t="str">
        <f>(IF(C501=Локализация!$C$44,5,IF(C501=Локализация!$C$45,4,IF(C501=Локализация!$C$46,3,IF(C501=Локализация!$C$47,2,IF(C501=Локализация!$C$48,1,IF(OR(C501=1,C501=2,C501=3,C501=4,C501=5),C501,"")))))))</f>
        <v/>
      </c>
      <c r="K501" s="13" t="str">
        <f>(IF(D501=Локализация!$C$50,1,IF(D501=Локализация!$C$51,2,IF(D501=Локализация!$C$52,3,IF(D501=Локализация!$C$53,4,IF(D501=Локализация!$C$54,5,IF(OR(D501=1,D501=2,D501=3,D501=4,D501=5),D501,"")))))))</f>
        <v/>
      </c>
      <c r="L501" s="13" t="str">
        <f t="shared" si="54"/>
        <v/>
      </c>
      <c r="M501" s="11" t="str">
        <f t="shared" si="55"/>
        <v/>
      </c>
      <c r="N501" s="11" t="str">
        <f t="shared" si="56"/>
        <v/>
      </c>
      <c r="O501" s="11" t="str">
        <f t="shared" si="57"/>
        <v/>
      </c>
      <c r="P501" s="11" t="str">
        <f t="shared" si="58"/>
        <v/>
      </c>
      <c r="Q501" s="11" t="str">
        <f t="shared" si="59"/>
        <v/>
      </c>
    </row>
    <row r="502" spans="5:17" x14ac:dyDescent="0.25">
      <c r="E502" s="6"/>
      <c r="H502" t="str">
        <f t="shared" si="53"/>
        <v/>
      </c>
      <c r="I502" s="13" t="str">
        <f>(IF(B502=Локализация!$C$42,1,IF(B502=Локализация!$C$41,2,IF(B502=Локализация!$C$40,3,IF(B502=Локализация!$C$39,4,IF(B502=Локализация!$C$38,5,IF(OR(B502=1,B502=2,B502=3,B502=4,B502=5),B502,"")))))))</f>
        <v/>
      </c>
      <c r="J502" s="13" t="str">
        <f>(IF(C502=Локализация!$C$44,5,IF(C502=Локализация!$C$45,4,IF(C502=Локализация!$C$46,3,IF(C502=Локализация!$C$47,2,IF(C502=Локализация!$C$48,1,IF(OR(C502=1,C502=2,C502=3,C502=4,C502=5),C502,"")))))))</f>
        <v/>
      </c>
      <c r="K502" s="13" t="str">
        <f>(IF(D502=Локализация!$C$50,1,IF(D502=Локализация!$C$51,2,IF(D502=Локализация!$C$52,3,IF(D502=Локализация!$C$53,4,IF(D502=Локализация!$C$54,5,IF(OR(D502=1,D502=2,D502=3,D502=4,D502=5),D502,"")))))))</f>
        <v/>
      </c>
      <c r="L502" s="13" t="str">
        <f t="shared" si="54"/>
        <v/>
      </c>
      <c r="M502" s="11" t="str">
        <f t="shared" si="55"/>
        <v/>
      </c>
      <c r="N502" s="11" t="str">
        <f t="shared" si="56"/>
        <v/>
      </c>
      <c r="O502" s="11" t="str">
        <f t="shared" si="57"/>
        <v/>
      </c>
      <c r="P502" s="11" t="str">
        <f t="shared" si="58"/>
        <v/>
      </c>
      <c r="Q502" s="11" t="str">
        <f t="shared" si="59"/>
        <v/>
      </c>
    </row>
    <row r="503" spans="5:17" x14ac:dyDescent="0.25">
      <c r="E503" s="6"/>
      <c r="H503" t="str">
        <f t="shared" si="53"/>
        <v/>
      </c>
      <c r="I503" s="13" t="str">
        <f>(IF(B503=Локализация!$C$42,1,IF(B503=Локализация!$C$41,2,IF(B503=Локализация!$C$40,3,IF(B503=Локализация!$C$39,4,IF(B503=Локализация!$C$38,5,IF(OR(B503=1,B503=2,B503=3,B503=4,B503=5),B503,"")))))))</f>
        <v/>
      </c>
      <c r="J503" s="13" t="str">
        <f>(IF(C503=Локализация!$C$44,5,IF(C503=Локализация!$C$45,4,IF(C503=Локализация!$C$46,3,IF(C503=Локализация!$C$47,2,IF(C503=Локализация!$C$48,1,IF(OR(C503=1,C503=2,C503=3,C503=4,C503=5),C503,"")))))))</f>
        <v/>
      </c>
      <c r="K503" s="13" t="str">
        <f>(IF(D503=Локализация!$C$50,1,IF(D503=Локализация!$C$51,2,IF(D503=Локализация!$C$52,3,IF(D503=Локализация!$C$53,4,IF(D503=Локализация!$C$54,5,IF(OR(D503=1,D503=2,D503=3,D503=4,D503=5),D503,"")))))))</f>
        <v/>
      </c>
      <c r="L503" s="13" t="str">
        <f t="shared" si="54"/>
        <v/>
      </c>
      <c r="M503" s="11" t="str">
        <f t="shared" si="55"/>
        <v/>
      </c>
      <c r="N503" s="11" t="str">
        <f t="shared" si="56"/>
        <v/>
      </c>
      <c r="O503" s="11" t="str">
        <f t="shared" si="57"/>
        <v/>
      </c>
      <c r="P503" s="11" t="str">
        <f t="shared" si="58"/>
        <v/>
      </c>
      <c r="Q503" s="11" t="str">
        <f t="shared" si="59"/>
        <v/>
      </c>
    </row>
    <row r="504" spans="5:17" x14ac:dyDescent="0.25">
      <c r="E504" s="6"/>
      <c r="H504" t="str">
        <f t="shared" si="53"/>
        <v/>
      </c>
      <c r="I504" s="13" t="str">
        <f>(IF(B504=Локализация!$C$42,1,IF(B504=Локализация!$C$41,2,IF(B504=Локализация!$C$40,3,IF(B504=Локализация!$C$39,4,IF(B504=Локализация!$C$38,5,IF(OR(B504=1,B504=2,B504=3,B504=4,B504=5),B504,"")))))))</f>
        <v/>
      </c>
      <c r="J504" s="13" t="str">
        <f>(IF(C504=Локализация!$C$44,5,IF(C504=Локализация!$C$45,4,IF(C504=Локализация!$C$46,3,IF(C504=Локализация!$C$47,2,IF(C504=Локализация!$C$48,1,IF(OR(C504=1,C504=2,C504=3,C504=4,C504=5),C504,"")))))))</f>
        <v/>
      </c>
      <c r="K504" s="13" t="str">
        <f>(IF(D504=Локализация!$C$50,1,IF(D504=Локализация!$C$51,2,IF(D504=Локализация!$C$52,3,IF(D504=Локализация!$C$53,4,IF(D504=Локализация!$C$54,5,IF(OR(D504=1,D504=2,D504=3,D504=4,D504=5),D504,"")))))))</f>
        <v/>
      </c>
      <c r="L504" s="13" t="str">
        <f t="shared" si="54"/>
        <v/>
      </c>
      <c r="M504" s="11" t="str">
        <f t="shared" si="55"/>
        <v/>
      </c>
      <c r="N504" s="11" t="str">
        <f t="shared" si="56"/>
        <v/>
      </c>
      <c r="O504" s="11" t="str">
        <f t="shared" si="57"/>
        <v/>
      </c>
      <c r="P504" s="11" t="str">
        <f t="shared" si="58"/>
        <v/>
      </c>
      <c r="Q504" s="11" t="str">
        <f t="shared" si="59"/>
        <v/>
      </c>
    </row>
    <row r="505" spans="5:17" x14ac:dyDescent="0.25">
      <c r="E505" s="6"/>
      <c r="H505" t="str">
        <f t="shared" si="53"/>
        <v/>
      </c>
      <c r="I505" s="13" t="str">
        <f>(IF(B505=Локализация!$C$42,1,IF(B505=Локализация!$C$41,2,IF(B505=Локализация!$C$40,3,IF(B505=Локализация!$C$39,4,IF(B505=Локализация!$C$38,5,IF(OR(B505=1,B505=2,B505=3,B505=4,B505=5),B505,"")))))))</f>
        <v/>
      </c>
      <c r="J505" s="13" t="str">
        <f>(IF(C505=Локализация!$C$44,5,IF(C505=Локализация!$C$45,4,IF(C505=Локализация!$C$46,3,IF(C505=Локализация!$C$47,2,IF(C505=Локализация!$C$48,1,IF(OR(C505=1,C505=2,C505=3,C505=4,C505=5),C505,"")))))))</f>
        <v/>
      </c>
      <c r="K505" s="13" t="str">
        <f>(IF(D505=Локализация!$C$50,1,IF(D505=Локализация!$C$51,2,IF(D505=Локализация!$C$52,3,IF(D505=Локализация!$C$53,4,IF(D505=Локализация!$C$54,5,IF(OR(D505=1,D505=2,D505=3,D505=4,D505=5),D505,"")))))))</f>
        <v/>
      </c>
      <c r="L505" s="13" t="str">
        <f t="shared" si="54"/>
        <v/>
      </c>
      <c r="M505" s="11" t="str">
        <f t="shared" si="55"/>
        <v/>
      </c>
      <c r="N505" s="11" t="str">
        <f t="shared" si="56"/>
        <v/>
      </c>
      <c r="O505" s="11" t="str">
        <f t="shared" si="57"/>
        <v/>
      </c>
      <c r="P505" s="11" t="str">
        <f t="shared" si="58"/>
        <v/>
      </c>
      <c r="Q505" s="11" t="str">
        <f t="shared" si="59"/>
        <v/>
      </c>
    </row>
    <row r="506" spans="5:17" x14ac:dyDescent="0.25">
      <c r="E506" s="6"/>
      <c r="H506" t="str">
        <f t="shared" si="53"/>
        <v/>
      </c>
      <c r="I506" s="13" t="str">
        <f>(IF(B506=Локализация!$C$42,1,IF(B506=Локализация!$C$41,2,IF(B506=Локализация!$C$40,3,IF(B506=Локализация!$C$39,4,IF(B506=Локализация!$C$38,5,IF(OR(B506=1,B506=2,B506=3,B506=4,B506=5),B506,"")))))))</f>
        <v/>
      </c>
      <c r="J506" s="13" t="str">
        <f>(IF(C506=Локализация!$C$44,5,IF(C506=Локализация!$C$45,4,IF(C506=Локализация!$C$46,3,IF(C506=Локализация!$C$47,2,IF(C506=Локализация!$C$48,1,IF(OR(C506=1,C506=2,C506=3,C506=4,C506=5),C506,"")))))))</f>
        <v/>
      </c>
      <c r="K506" s="13" t="str">
        <f>(IF(D506=Локализация!$C$50,1,IF(D506=Локализация!$C$51,2,IF(D506=Локализация!$C$52,3,IF(D506=Локализация!$C$53,4,IF(D506=Локализация!$C$54,5,IF(OR(D506=1,D506=2,D506=3,D506=4,D506=5),D506,"")))))))</f>
        <v/>
      </c>
      <c r="L506" s="13" t="str">
        <f t="shared" si="54"/>
        <v/>
      </c>
      <c r="M506" s="11" t="str">
        <f t="shared" si="55"/>
        <v/>
      </c>
      <c r="N506" s="11" t="str">
        <f t="shared" si="56"/>
        <v/>
      </c>
      <c r="O506" s="11" t="str">
        <f t="shared" si="57"/>
        <v/>
      </c>
      <c r="P506" s="11" t="str">
        <f t="shared" si="58"/>
        <v/>
      </c>
      <c r="Q506" s="11" t="str">
        <f t="shared" si="59"/>
        <v/>
      </c>
    </row>
    <row r="507" spans="5:17" x14ac:dyDescent="0.25">
      <c r="E507" s="6"/>
      <c r="H507" t="str">
        <f t="shared" si="53"/>
        <v/>
      </c>
      <c r="I507" s="13" t="str">
        <f>(IF(B507=Локализация!$C$42,1,IF(B507=Локализация!$C$41,2,IF(B507=Локализация!$C$40,3,IF(B507=Локализация!$C$39,4,IF(B507=Локализация!$C$38,5,IF(OR(B507=1,B507=2,B507=3,B507=4,B507=5),B507,"")))))))</f>
        <v/>
      </c>
      <c r="J507" s="13" t="str">
        <f>(IF(C507=Локализация!$C$44,5,IF(C507=Локализация!$C$45,4,IF(C507=Локализация!$C$46,3,IF(C507=Локализация!$C$47,2,IF(C507=Локализация!$C$48,1,IF(OR(C507=1,C507=2,C507=3,C507=4,C507=5),C507,"")))))))</f>
        <v/>
      </c>
      <c r="K507" s="13" t="str">
        <f>(IF(D507=Локализация!$C$50,1,IF(D507=Локализация!$C$51,2,IF(D507=Локализация!$C$52,3,IF(D507=Локализация!$C$53,4,IF(D507=Локализация!$C$54,5,IF(OR(D507=1,D507=2,D507=3,D507=4,D507=5),D507,"")))))))</f>
        <v/>
      </c>
      <c r="L507" s="13" t="str">
        <f t="shared" si="54"/>
        <v/>
      </c>
      <c r="M507" s="11" t="str">
        <f t="shared" si="55"/>
        <v/>
      </c>
      <c r="N507" s="11" t="str">
        <f t="shared" si="56"/>
        <v/>
      </c>
      <c r="O507" s="11" t="str">
        <f t="shared" si="57"/>
        <v/>
      </c>
      <c r="P507" s="11" t="str">
        <f t="shared" si="58"/>
        <v/>
      </c>
      <c r="Q507" s="11" t="str">
        <f t="shared" si="59"/>
        <v/>
      </c>
    </row>
    <row r="508" spans="5:17" x14ac:dyDescent="0.25">
      <c r="E508" s="6"/>
      <c r="H508" t="str">
        <f t="shared" si="53"/>
        <v/>
      </c>
      <c r="I508" s="13" t="str">
        <f>(IF(B508=Локализация!$C$42,1,IF(B508=Локализация!$C$41,2,IF(B508=Локализация!$C$40,3,IF(B508=Локализация!$C$39,4,IF(B508=Локализация!$C$38,5,IF(OR(B508=1,B508=2,B508=3,B508=4,B508=5),B508,"")))))))</f>
        <v/>
      </c>
      <c r="J508" s="13" t="str">
        <f>(IF(C508=Локализация!$C$44,5,IF(C508=Локализация!$C$45,4,IF(C508=Локализация!$C$46,3,IF(C508=Локализация!$C$47,2,IF(C508=Локализация!$C$48,1,IF(OR(C508=1,C508=2,C508=3,C508=4,C508=5),C508,"")))))))</f>
        <v/>
      </c>
      <c r="K508" s="13" t="str">
        <f>(IF(D508=Локализация!$C$50,1,IF(D508=Локализация!$C$51,2,IF(D508=Локализация!$C$52,3,IF(D508=Локализация!$C$53,4,IF(D508=Локализация!$C$54,5,IF(OR(D508=1,D508=2,D508=3,D508=4,D508=5),D508,"")))))))</f>
        <v/>
      </c>
      <c r="L508" s="13" t="str">
        <f t="shared" si="54"/>
        <v/>
      </c>
      <c r="M508" s="11" t="str">
        <f t="shared" si="55"/>
        <v/>
      </c>
      <c r="N508" s="11" t="str">
        <f t="shared" si="56"/>
        <v/>
      </c>
      <c r="O508" s="11" t="str">
        <f t="shared" si="57"/>
        <v/>
      </c>
      <c r="P508" s="11" t="str">
        <f t="shared" si="58"/>
        <v/>
      </c>
      <c r="Q508" s="11" t="str">
        <f t="shared" si="59"/>
        <v/>
      </c>
    </row>
    <row r="509" spans="5:17" x14ac:dyDescent="0.25">
      <c r="E509" s="6"/>
      <c r="H509" t="str">
        <f t="shared" si="53"/>
        <v/>
      </c>
      <c r="I509" s="13" t="str">
        <f>(IF(B509=Локализация!$C$42,1,IF(B509=Локализация!$C$41,2,IF(B509=Локализация!$C$40,3,IF(B509=Локализация!$C$39,4,IF(B509=Локализация!$C$38,5,IF(OR(B509=1,B509=2,B509=3,B509=4,B509=5),B509,"")))))))</f>
        <v/>
      </c>
      <c r="J509" s="13" t="str">
        <f>(IF(C509=Локализация!$C$44,5,IF(C509=Локализация!$C$45,4,IF(C509=Локализация!$C$46,3,IF(C509=Локализация!$C$47,2,IF(C509=Локализация!$C$48,1,IF(OR(C509=1,C509=2,C509=3,C509=4,C509=5),C509,"")))))))</f>
        <v/>
      </c>
      <c r="K509" s="13" t="str">
        <f>(IF(D509=Локализация!$C$50,1,IF(D509=Локализация!$C$51,2,IF(D509=Локализация!$C$52,3,IF(D509=Локализация!$C$53,4,IF(D509=Локализация!$C$54,5,IF(OR(D509=1,D509=2,D509=3,D509=4,D509=5),D509,"")))))))</f>
        <v/>
      </c>
      <c r="L509" s="13" t="str">
        <f t="shared" si="54"/>
        <v/>
      </c>
      <c r="M509" s="11" t="str">
        <f t="shared" si="55"/>
        <v/>
      </c>
      <c r="N509" s="11" t="str">
        <f t="shared" si="56"/>
        <v/>
      </c>
      <c r="O509" s="11" t="str">
        <f t="shared" si="57"/>
        <v/>
      </c>
      <c r="P509" s="11" t="str">
        <f t="shared" si="58"/>
        <v/>
      </c>
      <c r="Q509" s="11" t="str">
        <f t="shared" si="59"/>
        <v/>
      </c>
    </row>
    <row r="510" spans="5:17" x14ac:dyDescent="0.25">
      <c r="E510" s="6"/>
      <c r="H510" t="str">
        <f t="shared" si="53"/>
        <v/>
      </c>
      <c r="I510" s="13" t="str">
        <f>(IF(B510=Локализация!$C$42,1,IF(B510=Локализация!$C$41,2,IF(B510=Локализация!$C$40,3,IF(B510=Локализация!$C$39,4,IF(B510=Локализация!$C$38,5,IF(OR(B510=1,B510=2,B510=3,B510=4,B510=5),B510,"")))))))</f>
        <v/>
      </c>
      <c r="J510" s="13" t="str">
        <f>(IF(C510=Локализация!$C$44,5,IF(C510=Локализация!$C$45,4,IF(C510=Локализация!$C$46,3,IF(C510=Локализация!$C$47,2,IF(C510=Локализация!$C$48,1,IF(OR(C510=1,C510=2,C510=3,C510=4,C510=5),C510,"")))))))</f>
        <v/>
      </c>
      <c r="K510" s="13" t="str">
        <f>(IF(D510=Локализация!$C$50,1,IF(D510=Локализация!$C$51,2,IF(D510=Локализация!$C$52,3,IF(D510=Локализация!$C$53,4,IF(D510=Локализация!$C$54,5,IF(OR(D510=1,D510=2,D510=3,D510=4,D510=5),D510,"")))))))</f>
        <v/>
      </c>
      <c r="L510" s="13" t="str">
        <f t="shared" si="54"/>
        <v/>
      </c>
      <c r="M510" s="11" t="str">
        <f t="shared" si="55"/>
        <v/>
      </c>
      <c r="N510" s="11" t="str">
        <f t="shared" si="56"/>
        <v/>
      </c>
      <c r="O510" s="11" t="str">
        <f t="shared" si="57"/>
        <v/>
      </c>
      <c r="P510" s="11" t="str">
        <f t="shared" si="58"/>
        <v/>
      </c>
      <c r="Q510" s="11" t="str">
        <f t="shared" si="59"/>
        <v/>
      </c>
    </row>
    <row r="511" spans="5:17" x14ac:dyDescent="0.25">
      <c r="E511" s="6"/>
      <c r="H511" t="str">
        <f t="shared" si="53"/>
        <v/>
      </c>
      <c r="I511" s="13" t="str">
        <f>(IF(B511=Локализация!$C$42,1,IF(B511=Локализация!$C$41,2,IF(B511=Локализация!$C$40,3,IF(B511=Локализация!$C$39,4,IF(B511=Локализация!$C$38,5,IF(OR(B511=1,B511=2,B511=3,B511=4,B511=5),B511,"")))))))</f>
        <v/>
      </c>
      <c r="J511" s="13" t="str">
        <f>(IF(C511=Локализация!$C$44,5,IF(C511=Локализация!$C$45,4,IF(C511=Локализация!$C$46,3,IF(C511=Локализация!$C$47,2,IF(C511=Локализация!$C$48,1,IF(OR(C511=1,C511=2,C511=3,C511=4,C511=5),C511,"")))))))</f>
        <v/>
      </c>
      <c r="K511" s="13" t="str">
        <f>(IF(D511=Локализация!$C$50,1,IF(D511=Локализация!$C$51,2,IF(D511=Локализация!$C$52,3,IF(D511=Локализация!$C$53,4,IF(D511=Локализация!$C$54,5,IF(OR(D511=1,D511=2,D511=3,D511=4,D511=5),D511,"")))))))</f>
        <v/>
      </c>
      <c r="L511" s="13" t="str">
        <f t="shared" si="54"/>
        <v/>
      </c>
      <c r="M511" s="11" t="str">
        <f t="shared" si="55"/>
        <v/>
      </c>
      <c r="N511" s="11" t="str">
        <f t="shared" si="56"/>
        <v/>
      </c>
      <c r="O511" s="11" t="str">
        <f t="shared" si="57"/>
        <v/>
      </c>
      <c r="P511" s="11" t="str">
        <f t="shared" si="58"/>
        <v/>
      </c>
      <c r="Q511" s="11" t="str">
        <f t="shared" si="59"/>
        <v/>
      </c>
    </row>
    <row r="512" spans="5:17" x14ac:dyDescent="0.25">
      <c r="E512" s="6"/>
      <c r="H512" t="str">
        <f t="shared" si="53"/>
        <v/>
      </c>
      <c r="I512" s="13" t="str">
        <f>(IF(B512=Локализация!$C$42,1,IF(B512=Локализация!$C$41,2,IF(B512=Локализация!$C$40,3,IF(B512=Локализация!$C$39,4,IF(B512=Локализация!$C$38,5,IF(OR(B512=1,B512=2,B512=3,B512=4,B512=5),B512,"")))))))</f>
        <v/>
      </c>
      <c r="J512" s="13" t="str">
        <f>(IF(C512=Локализация!$C$44,5,IF(C512=Локализация!$C$45,4,IF(C512=Локализация!$C$46,3,IF(C512=Локализация!$C$47,2,IF(C512=Локализация!$C$48,1,IF(OR(C512=1,C512=2,C512=3,C512=4,C512=5),C512,"")))))))</f>
        <v/>
      </c>
      <c r="K512" s="13" t="str">
        <f>(IF(D512=Локализация!$C$50,1,IF(D512=Локализация!$C$51,2,IF(D512=Локализация!$C$52,3,IF(D512=Локализация!$C$53,4,IF(D512=Локализация!$C$54,5,IF(OR(D512=1,D512=2,D512=3,D512=4,D512=5),D512,"")))))))</f>
        <v/>
      </c>
      <c r="L512" s="13" t="str">
        <f t="shared" si="54"/>
        <v/>
      </c>
      <c r="M512" s="11" t="str">
        <f t="shared" si="55"/>
        <v/>
      </c>
      <c r="N512" s="11" t="str">
        <f t="shared" si="56"/>
        <v/>
      </c>
      <c r="O512" s="11" t="str">
        <f t="shared" si="57"/>
        <v/>
      </c>
      <c r="P512" s="11" t="str">
        <f t="shared" si="58"/>
        <v/>
      </c>
      <c r="Q512" s="11" t="str">
        <f t="shared" si="59"/>
        <v/>
      </c>
    </row>
    <row r="513" spans="5:17" x14ac:dyDescent="0.25">
      <c r="E513" s="6"/>
      <c r="H513" t="str">
        <f t="shared" si="53"/>
        <v/>
      </c>
      <c r="I513" s="13" t="str">
        <f>(IF(B513=Локализация!$C$42,1,IF(B513=Локализация!$C$41,2,IF(B513=Локализация!$C$40,3,IF(B513=Локализация!$C$39,4,IF(B513=Локализация!$C$38,5,IF(OR(B513=1,B513=2,B513=3,B513=4,B513=5),B513,"")))))))</f>
        <v/>
      </c>
      <c r="J513" s="13" t="str">
        <f>(IF(C513=Локализация!$C$44,5,IF(C513=Локализация!$C$45,4,IF(C513=Локализация!$C$46,3,IF(C513=Локализация!$C$47,2,IF(C513=Локализация!$C$48,1,IF(OR(C513=1,C513=2,C513=3,C513=4,C513=5),C513,"")))))))</f>
        <v/>
      </c>
      <c r="K513" s="13" t="str">
        <f>(IF(D513=Локализация!$C$50,1,IF(D513=Локализация!$C$51,2,IF(D513=Локализация!$C$52,3,IF(D513=Локализация!$C$53,4,IF(D513=Локализация!$C$54,5,IF(OR(D513=1,D513=2,D513=3,D513=4,D513=5),D513,"")))))))</f>
        <v/>
      </c>
      <c r="L513" s="13" t="str">
        <f t="shared" si="54"/>
        <v/>
      </c>
      <c r="M513" s="11" t="str">
        <f t="shared" si="55"/>
        <v/>
      </c>
      <c r="N513" s="11" t="str">
        <f t="shared" si="56"/>
        <v/>
      </c>
      <c r="O513" s="11" t="str">
        <f t="shared" si="57"/>
        <v/>
      </c>
      <c r="P513" s="11" t="str">
        <f t="shared" si="58"/>
        <v/>
      </c>
      <c r="Q513" s="11" t="str">
        <f t="shared" si="59"/>
        <v/>
      </c>
    </row>
    <row r="514" spans="5:17" x14ac:dyDescent="0.25">
      <c r="E514" s="6"/>
      <c r="H514" t="str">
        <f t="shared" si="53"/>
        <v/>
      </c>
      <c r="I514" s="13" t="str">
        <f>(IF(B514=Локализация!$C$42,1,IF(B514=Локализация!$C$41,2,IF(B514=Локализация!$C$40,3,IF(B514=Локализация!$C$39,4,IF(B514=Локализация!$C$38,5,IF(OR(B514=1,B514=2,B514=3,B514=4,B514=5),B514,"")))))))</f>
        <v/>
      </c>
      <c r="J514" s="13" t="str">
        <f>(IF(C514=Локализация!$C$44,5,IF(C514=Локализация!$C$45,4,IF(C514=Локализация!$C$46,3,IF(C514=Локализация!$C$47,2,IF(C514=Локализация!$C$48,1,IF(OR(C514=1,C514=2,C514=3,C514=4,C514=5),C514,"")))))))</f>
        <v/>
      </c>
      <c r="K514" s="13" t="str">
        <f>(IF(D514=Локализация!$C$50,1,IF(D514=Локализация!$C$51,2,IF(D514=Локализация!$C$52,3,IF(D514=Локализация!$C$53,4,IF(D514=Локализация!$C$54,5,IF(OR(D514=1,D514=2,D514=3,D514=4,D514=5),D514,"")))))))</f>
        <v/>
      </c>
      <c r="L514" s="13" t="str">
        <f t="shared" si="54"/>
        <v/>
      </c>
      <c r="M514" s="11" t="str">
        <f t="shared" si="55"/>
        <v/>
      </c>
      <c r="N514" s="11" t="str">
        <f t="shared" si="56"/>
        <v/>
      </c>
      <c r="O514" s="11" t="str">
        <f t="shared" si="57"/>
        <v/>
      </c>
      <c r="P514" s="11" t="str">
        <f t="shared" si="58"/>
        <v/>
      </c>
      <c r="Q514" s="11" t="str">
        <f t="shared" si="59"/>
        <v/>
      </c>
    </row>
    <row r="515" spans="5:17" x14ac:dyDescent="0.25">
      <c r="E515" s="6"/>
      <c r="H515" t="str">
        <f t="shared" ref="H515:H578" si="60">IF(I515="","",AVERAGE(I515:K515))</f>
        <v/>
      </c>
      <c r="I515" s="13" t="str">
        <f>(IF(B515=Локализация!$C$42,1,IF(B515=Локализация!$C$41,2,IF(B515=Локализация!$C$40,3,IF(B515=Локализация!$C$39,4,IF(B515=Локализация!$C$38,5,IF(OR(B515=1,B515=2,B515=3,B515=4,B515=5),B515,"")))))))</f>
        <v/>
      </c>
      <c r="J515" s="13" t="str">
        <f>(IF(C515=Локализация!$C$44,5,IF(C515=Локализация!$C$45,4,IF(C515=Локализация!$C$46,3,IF(C515=Локализация!$C$47,2,IF(C515=Локализация!$C$48,1,IF(OR(C515=1,C515=2,C515=3,C515=4,C515=5),C515,"")))))))</f>
        <v/>
      </c>
      <c r="K515" s="13" t="str">
        <f>(IF(D515=Локализация!$C$50,1,IF(D515=Локализация!$C$51,2,IF(D515=Локализация!$C$52,3,IF(D515=Локализация!$C$53,4,IF(D515=Локализация!$C$54,5,IF(OR(D515=1,D515=2,D515=3,D515=4,D515=5),D515,"")))))))</f>
        <v/>
      </c>
      <c r="L515" s="13" t="str">
        <f t="shared" si="54"/>
        <v/>
      </c>
      <c r="M515" s="11" t="str">
        <f t="shared" si="55"/>
        <v/>
      </c>
      <c r="N515" s="11" t="str">
        <f t="shared" si="56"/>
        <v/>
      </c>
      <c r="O515" s="11" t="str">
        <f t="shared" si="57"/>
        <v/>
      </c>
      <c r="P515" s="11" t="str">
        <f t="shared" si="58"/>
        <v/>
      </c>
      <c r="Q515" s="11" t="str">
        <f t="shared" si="59"/>
        <v/>
      </c>
    </row>
    <row r="516" spans="5:17" x14ac:dyDescent="0.25">
      <c r="E516" s="6"/>
      <c r="H516" t="str">
        <f t="shared" si="60"/>
        <v/>
      </c>
      <c r="I516" s="13" t="str">
        <f>(IF(B516=Локализация!$C$42,1,IF(B516=Локализация!$C$41,2,IF(B516=Локализация!$C$40,3,IF(B516=Локализация!$C$39,4,IF(B516=Локализация!$C$38,5,IF(OR(B516=1,B516=2,B516=3,B516=4,B516=5),B516,"")))))))</f>
        <v/>
      </c>
      <c r="J516" s="13" t="str">
        <f>(IF(C516=Локализация!$C$44,5,IF(C516=Локализация!$C$45,4,IF(C516=Локализация!$C$46,3,IF(C516=Локализация!$C$47,2,IF(C516=Локализация!$C$48,1,IF(OR(C516=1,C516=2,C516=3,C516=4,C516=5),C516,"")))))))</f>
        <v/>
      </c>
      <c r="K516" s="13" t="str">
        <f>(IF(D516=Локализация!$C$50,1,IF(D516=Локализация!$C$51,2,IF(D516=Локализация!$C$52,3,IF(D516=Локализация!$C$53,4,IF(D516=Локализация!$C$54,5,IF(OR(D516=1,D516=2,D516=3,D516=4,D516=5),D516,"")))))))</f>
        <v/>
      </c>
      <c r="L516" s="13" t="str">
        <f t="shared" si="54"/>
        <v/>
      </c>
      <c r="M516" s="11" t="str">
        <f t="shared" si="55"/>
        <v/>
      </c>
      <c r="N516" s="11" t="str">
        <f t="shared" si="56"/>
        <v/>
      </c>
      <c r="O516" s="11" t="str">
        <f t="shared" si="57"/>
        <v/>
      </c>
      <c r="P516" s="11" t="str">
        <f t="shared" si="58"/>
        <v/>
      </c>
      <c r="Q516" s="11" t="str">
        <f t="shared" si="59"/>
        <v/>
      </c>
    </row>
    <row r="517" spans="5:17" x14ac:dyDescent="0.25">
      <c r="E517" s="6"/>
      <c r="H517" t="str">
        <f t="shared" si="60"/>
        <v/>
      </c>
      <c r="I517" s="13" t="str">
        <f>(IF(B517=Локализация!$C$42,1,IF(B517=Локализация!$C$41,2,IF(B517=Локализация!$C$40,3,IF(B517=Локализация!$C$39,4,IF(B517=Локализация!$C$38,5,IF(OR(B517=1,B517=2,B517=3,B517=4,B517=5),B517,"")))))))</f>
        <v/>
      </c>
      <c r="J517" s="13" t="str">
        <f>(IF(C517=Локализация!$C$44,5,IF(C517=Локализация!$C$45,4,IF(C517=Локализация!$C$46,3,IF(C517=Локализация!$C$47,2,IF(C517=Локализация!$C$48,1,IF(OR(C517=1,C517=2,C517=3,C517=4,C517=5),C517,"")))))))</f>
        <v/>
      </c>
      <c r="K517" s="13" t="str">
        <f>(IF(D517=Локализация!$C$50,1,IF(D517=Локализация!$C$51,2,IF(D517=Локализация!$C$52,3,IF(D517=Локализация!$C$53,4,IF(D517=Локализация!$C$54,5,IF(OR(D517=1,D517=2,D517=3,D517=4,D517=5),D517,"")))))))</f>
        <v/>
      </c>
      <c r="L517" s="13" t="str">
        <f t="shared" si="54"/>
        <v/>
      </c>
      <c r="M517" s="11" t="str">
        <f t="shared" si="55"/>
        <v/>
      </c>
      <c r="N517" s="11" t="str">
        <f t="shared" si="56"/>
        <v/>
      </c>
      <c r="O517" s="11" t="str">
        <f t="shared" si="57"/>
        <v/>
      </c>
      <c r="P517" s="11" t="str">
        <f t="shared" si="58"/>
        <v/>
      </c>
      <c r="Q517" s="11" t="str">
        <f t="shared" si="59"/>
        <v/>
      </c>
    </row>
    <row r="518" spans="5:17" x14ac:dyDescent="0.25">
      <c r="E518" s="6"/>
      <c r="H518" t="str">
        <f t="shared" si="60"/>
        <v/>
      </c>
      <c r="I518" s="13" t="str">
        <f>(IF(B518=Локализация!$C$42,1,IF(B518=Локализация!$C$41,2,IF(B518=Локализация!$C$40,3,IF(B518=Локализация!$C$39,4,IF(B518=Локализация!$C$38,5,IF(OR(B518=1,B518=2,B518=3,B518=4,B518=5),B518,"")))))))</f>
        <v/>
      </c>
      <c r="J518" s="13" t="str">
        <f>(IF(C518=Локализация!$C$44,5,IF(C518=Локализация!$C$45,4,IF(C518=Локализация!$C$46,3,IF(C518=Локализация!$C$47,2,IF(C518=Локализация!$C$48,1,IF(OR(C518=1,C518=2,C518=3,C518=4,C518=5),C518,"")))))))</f>
        <v/>
      </c>
      <c r="K518" s="13" t="str">
        <f>(IF(D518=Локализация!$C$50,1,IF(D518=Локализация!$C$51,2,IF(D518=Локализация!$C$52,3,IF(D518=Локализация!$C$53,4,IF(D518=Локализация!$C$54,5,IF(OR(D518=1,D518=2,D518=3,D518=4,D518=5),D518,"")))))))</f>
        <v/>
      </c>
      <c r="L518" s="13" t="str">
        <f t="shared" si="54"/>
        <v/>
      </c>
      <c r="M518" s="11" t="str">
        <f t="shared" si="55"/>
        <v/>
      </c>
      <c r="N518" s="11" t="str">
        <f t="shared" si="56"/>
        <v/>
      </c>
      <c r="O518" s="11" t="str">
        <f t="shared" si="57"/>
        <v/>
      </c>
      <c r="P518" s="11" t="str">
        <f t="shared" si="58"/>
        <v/>
      </c>
      <c r="Q518" s="11" t="str">
        <f t="shared" si="59"/>
        <v/>
      </c>
    </row>
    <row r="519" spans="5:17" x14ac:dyDescent="0.25">
      <c r="E519" s="6"/>
      <c r="H519" t="str">
        <f t="shared" si="60"/>
        <v/>
      </c>
      <c r="I519" s="13" t="str">
        <f>(IF(B519=Локализация!$C$42,1,IF(B519=Локализация!$C$41,2,IF(B519=Локализация!$C$40,3,IF(B519=Локализация!$C$39,4,IF(B519=Локализация!$C$38,5,IF(OR(B519=1,B519=2,B519=3,B519=4,B519=5),B519,"")))))))</f>
        <v/>
      </c>
      <c r="J519" s="13" t="str">
        <f>(IF(C519=Локализация!$C$44,5,IF(C519=Локализация!$C$45,4,IF(C519=Локализация!$C$46,3,IF(C519=Локализация!$C$47,2,IF(C519=Локализация!$C$48,1,IF(OR(C519=1,C519=2,C519=3,C519=4,C519=5),C519,"")))))))</f>
        <v/>
      </c>
      <c r="K519" s="13" t="str">
        <f>(IF(D519=Локализация!$C$50,1,IF(D519=Локализация!$C$51,2,IF(D519=Локализация!$C$52,3,IF(D519=Локализация!$C$53,4,IF(D519=Локализация!$C$54,5,IF(OR(D519=1,D519=2,D519=3,D519=4,D519=5),D519,"")))))))</f>
        <v/>
      </c>
      <c r="L519" s="13" t="str">
        <f t="shared" si="54"/>
        <v/>
      </c>
      <c r="M519" s="11" t="str">
        <f t="shared" si="55"/>
        <v/>
      </c>
      <c r="N519" s="11" t="str">
        <f t="shared" si="56"/>
        <v/>
      </c>
      <c r="O519" s="11" t="str">
        <f t="shared" si="57"/>
        <v/>
      </c>
      <c r="P519" s="11" t="str">
        <f t="shared" si="58"/>
        <v/>
      </c>
      <c r="Q519" s="11" t="str">
        <f t="shared" si="59"/>
        <v/>
      </c>
    </row>
    <row r="520" spans="5:17" x14ac:dyDescent="0.25">
      <c r="E520" s="6"/>
      <c r="H520" t="str">
        <f t="shared" si="60"/>
        <v/>
      </c>
      <c r="I520" s="13" t="str">
        <f>(IF(B520=Локализация!$C$42,1,IF(B520=Локализация!$C$41,2,IF(B520=Локализация!$C$40,3,IF(B520=Локализация!$C$39,4,IF(B520=Локализация!$C$38,5,IF(OR(B520=1,B520=2,B520=3,B520=4,B520=5),B520,"")))))))</f>
        <v/>
      </c>
      <c r="J520" s="13" t="str">
        <f>(IF(C520=Локализация!$C$44,5,IF(C520=Локализация!$C$45,4,IF(C520=Локализация!$C$46,3,IF(C520=Локализация!$C$47,2,IF(C520=Локализация!$C$48,1,IF(OR(C520=1,C520=2,C520=3,C520=4,C520=5),C520,"")))))))</f>
        <v/>
      </c>
      <c r="K520" s="13" t="str">
        <f>(IF(D520=Локализация!$C$50,1,IF(D520=Локализация!$C$51,2,IF(D520=Локализация!$C$52,3,IF(D520=Локализация!$C$53,4,IF(D520=Локализация!$C$54,5,IF(OR(D520=1,D520=2,D520=3,D520=4,D520=5),D520,"")))))))</f>
        <v/>
      </c>
      <c r="L520" s="13" t="str">
        <f t="shared" si="54"/>
        <v/>
      </c>
      <c r="M520" s="11" t="str">
        <f t="shared" si="55"/>
        <v/>
      </c>
      <c r="N520" s="11" t="str">
        <f t="shared" si="56"/>
        <v/>
      </c>
      <c r="O520" s="11" t="str">
        <f t="shared" si="57"/>
        <v/>
      </c>
      <c r="P520" s="11" t="str">
        <f t="shared" si="58"/>
        <v/>
      </c>
      <c r="Q520" s="11" t="str">
        <f t="shared" si="59"/>
        <v/>
      </c>
    </row>
    <row r="521" spans="5:17" x14ac:dyDescent="0.25">
      <c r="E521" s="6"/>
      <c r="H521" t="str">
        <f t="shared" si="60"/>
        <v/>
      </c>
      <c r="I521" s="13" t="str">
        <f>(IF(B521=Локализация!$C$42,1,IF(B521=Локализация!$C$41,2,IF(B521=Локализация!$C$40,3,IF(B521=Локализация!$C$39,4,IF(B521=Локализация!$C$38,5,IF(OR(B521=1,B521=2,B521=3,B521=4,B521=5),B521,"")))))))</f>
        <v/>
      </c>
      <c r="J521" s="13" t="str">
        <f>(IF(C521=Локализация!$C$44,5,IF(C521=Локализация!$C$45,4,IF(C521=Локализация!$C$46,3,IF(C521=Локализация!$C$47,2,IF(C521=Локализация!$C$48,1,IF(OR(C521=1,C521=2,C521=3,C521=4,C521=5),C521,"")))))))</f>
        <v/>
      </c>
      <c r="K521" s="13" t="str">
        <f>(IF(D521=Локализация!$C$50,1,IF(D521=Локализация!$C$51,2,IF(D521=Локализация!$C$52,3,IF(D521=Локализация!$C$53,4,IF(D521=Локализация!$C$54,5,IF(OR(D521=1,D521=2,D521=3,D521=4,D521=5),D521,"")))))))</f>
        <v/>
      </c>
      <c r="L521" s="13" t="str">
        <f t="shared" ref="L521:L584" si="61">IF(F516="","",(IF(F516="*","*",(((F516-V$40)/V$39)*-1))))</f>
        <v/>
      </c>
      <c r="M521" s="11" t="str">
        <f t="shared" ref="M521:M584" si="62">IF(E516=0,"",F516)</f>
        <v/>
      </c>
      <c r="N521" s="11" t="str">
        <f t="shared" ref="N521:N584" si="63">IF(H516&gt;3.9999,M521,"")</f>
        <v/>
      </c>
      <c r="O521" s="11" t="str">
        <f t="shared" ref="O521:O584" si="64">IF(F516=0,"",LN(F516))</f>
        <v/>
      </c>
      <c r="P521" s="11" t="str">
        <f t="shared" ref="P521:P584" si="65">IF(O521="","",((O521-$Q$2)/$P$2)*-1)</f>
        <v/>
      </c>
      <c r="Q521" s="11" t="str">
        <f t="shared" ref="Q521:Q584" si="66">IF(H516="","",(IF(H516="*","*",((H516-$U$40)/$U$39))))</f>
        <v/>
      </c>
    </row>
    <row r="522" spans="5:17" x14ac:dyDescent="0.25">
      <c r="E522" s="6"/>
      <c r="H522" t="str">
        <f t="shared" si="60"/>
        <v/>
      </c>
      <c r="I522" s="13" t="str">
        <f>(IF(B522=Локализация!$C$42,1,IF(B522=Локализация!$C$41,2,IF(B522=Локализация!$C$40,3,IF(B522=Локализация!$C$39,4,IF(B522=Локализация!$C$38,5,IF(OR(B522=1,B522=2,B522=3,B522=4,B522=5),B522,"")))))))</f>
        <v/>
      </c>
      <c r="J522" s="13" t="str">
        <f>(IF(C522=Локализация!$C$44,5,IF(C522=Локализация!$C$45,4,IF(C522=Локализация!$C$46,3,IF(C522=Локализация!$C$47,2,IF(C522=Локализация!$C$48,1,IF(OR(C522=1,C522=2,C522=3,C522=4,C522=5),C522,"")))))))</f>
        <v/>
      </c>
      <c r="K522" s="13" t="str">
        <f>(IF(D522=Локализация!$C$50,1,IF(D522=Локализация!$C$51,2,IF(D522=Локализация!$C$52,3,IF(D522=Локализация!$C$53,4,IF(D522=Локализация!$C$54,5,IF(OR(D522=1,D522=2,D522=3,D522=4,D522=5),D522,"")))))))</f>
        <v/>
      </c>
      <c r="L522" s="13" t="str">
        <f t="shared" si="61"/>
        <v/>
      </c>
      <c r="M522" s="11" t="str">
        <f t="shared" si="62"/>
        <v/>
      </c>
      <c r="N522" s="11" t="str">
        <f t="shared" si="63"/>
        <v/>
      </c>
      <c r="O522" s="11" t="str">
        <f t="shared" si="64"/>
        <v/>
      </c>
      <c r="P522" s="11" t="str">
        <f t="shared" si="65"/>
        <v/>
      </c>
      <c r="Q522" s="11" t="str">
        <f t="shared" si="66"/>
        <v/>
      </c>
    </row>
    <row r="523" spans="5:17" x14ac:dyDescent="0.25">
      <c r="E523" s="6"/>
      <c r="H523" t="str">
        <f t="shared" si="60"/>
        <v/>
      </c>
      <c r="I523" s="13" t="str">
        <f>(IF(B523=Локализация!$C$42,1,IF(B523=Локализация!$C$41,2,IF(B523=Локализация!$C$40,3,IF(B523=Локализация!$C$39,4,IF(B523=Локализация!$C$38,5,IF(OR(B523=1,B523=2,B523=3,B523=4,B523=5),B523,"")))))))</f>
        <v/>
      </c>
      <c r="J523" s="13" t="str">
        <f>(IF(C523=Локализация!$C$44,5,IF(C523=Локализация!$C$45,4,IF(C523=Локализация!$C$46,3,IF(C523=Локализация!$C$47,2,IF(C523=Локализация!$C$48,1,IF(OR(C523=1,C523=2,C523=3,C523=4,C523=5),C523,"")))))))</f>
        <v/>
      </c>
      <c r="K523" s="13" t="str">
        <f>(IF(D523=Локализация!$C$50,1,IF(D523=Локализация!$C$51,2,IF(D523=Локализация!$C$52,3,IF(D523=Локализация!$C$53,4,IF(D523=Локализация!$C$54,5,IF(OR(D523=1,D523=2,D523=3,D523=4,D523=5),D523,"")))))))</f>
        <v/>
      </c>
      <c r="L523" s="13" t="str">
        <f t="shared" si="61"/>
        <v/>
      </c>
      <c r="M523" s="11" t="str">
        <f t="shared" si="62"/>
        <v/>
      </c>
      <c r="N523" s="11" t="str">
        <f t="shared" si="63"/>
        <v/>
      </c>
      <c r="O523" s="11" t="str">
        <f t="shared" si="64"/>
        <v/>
      </c>
      <c r="P523" s="11" t="str">
        <f t="shared" si="65"/>
        <v/>
      </c>
      <c r="Q523" s="11" t="str">
        <f t="shared" si="66"/>
        <v/>
      </c>
    </row>
    <row r="524" spans="5:17" x14ac:dyDescent="0.25">
      <c r="E524" s="6"/>
      <c r="H524" t="str">
        <f t="shared" si="60"/>
        <v/>
      </c>
      <c r="I524" s="13" t="str">
        <f>(IF(B524=Локализация!$C$42,1,IF(B524=Локализация!$C$41,2,IF(B524=Локализация!$C$40,3,IF(B524=Локализация!$C$39,4,IF(B524=Локализация!$C$38,5,IF(OR(B524=1,B524=2,B524=3,B524=4,B524=5),B524,"")))))))</f>
        <v/>
      </c>
      <c r="J524" s="13" t="str">
        <f>(IF(C524=Локализация!$C$44,5,IF(C524=Локализация!$C$45,4,IF(C524=Локализация!$C$46,3,IF(C524=Локализация!$C$47,2,IF(C524=Локализация!$C$48,1,IF(OR(C524=1,C524=2,C524=3,C524=4,C524=5),C524,"")))))))</f>
        <v/>
      </c>
      <c r="K524" s="13" t="str">
        <f>(IF(D524=Локализация!$C$50,1,IF(D524=Локализация!$C$51,2,IF(D524=Локализация!$C$52,3,IF(D524=Локализация!$C$53,4,IF(D524=Локализация!$C$54,5,IF(OR(D524=1,D524=2,D524=3,D524=4,D524=5),D524,"")))))))</f>
        <v/>
      </c>
      <c r="L524" s="13" t="str">
        <f t="shared" si="61"/>
        <v/>
      </c>
      <c r="M524" s="11" t="str">
        <f t="shared" si="62"/>
        <v/>
      </c>
      <c r="N524" s="11" t="str">
        <f t="shared" si="63"/>
        <v/>
      </c>
      <c r="O524" s="11" t="str">
        <f t="shared" si="64"/>
        <v/>
      </c>
      <c r="P524" s="11" t="str">
        <f t="shared" si="65"/>
        <v/>
      </c>
      <c r="Q524" s="11" t="str">
        <f t="shared" si="66"/>
        <v/>
      </c>
    </row>
    <row r="525" spans="5:17" x14ac:dyDescent="0.25">
      <c r="E525" s="6"/>
      <c r="H525" t="str">
        <f t="shared" si="60"/>
        <v/>
      </c>
      <c r="I525" s="13" t="str">
        <f>(IF(B525=Локализация!$C$42,1,IF(B525=Локализация!$C$41,2,IF(B525=Локализация!$C$40,3,IF(B525=Локализация!$C$39,4,IF(B525=Локализация!$C$38,5,IF(OR(B525=1,B525=2,B525=3,B525=4,B525=5),B525,"")))))))</f>
        <v/>
      </c>
      <c r="J525" s="13" t="str">
        <f>(IF(C525=Локализация!$C$44,5,IF(C525=Локализация!$C$45,4,IF(C525=Локализация!$C$46,3,IF(C525=Локализация!$C$47,2,IF(C525=Локализация!$C$48,1,IF(OR(C525=1,C525=2,C525=3,C525=4,C525=5),C525,"")))))))</f>
        <v/>
      </c>
      <c r="K525" s="13" t="str">
        <f>(IF(D525=Локализация!$C$50,1,IF(D525=Локализация!$C$51,2,IF(D525=Локализация!$C$52,3,IF(D525=Локализация!$C$53,4,IF(D525=Локализация!$C$54,5,IF(OR(D525=1,D525=2,D525=3,D525=4,D525=5),D525,"")))))))</f>
        <v/>
      </c>
      <c r="L525" s="13" t="str">
        <f t="shared" si="61"/>
        <v/>
      </c>
      <c r="M525" s="11" t="str">
        <f t="shared" si="62"/>
        <v/>
      </c>
      <c r="N525" s="11" t="str">
        <f t="shared" si="63"/>
        <v/>
      </c>
      <c r="O525" s="11" t="str">
        <f t="shared" si="64"/>
        <v/>
      </c>
      <c r="P525" s="11" t="str">
        <f t="shared" si="65"/>
        <v/>
      </c>
      <c r="Q525" s="11" t="str">
        <f t="shared" si="66"/>
        <v/>
      </c>
    </row>
    <row r="526" spans="5:17" x14ac:dyDescent="0.25">
      <c r="E526" s="6"/>
      <c r="H526" t="str">
        <f t="shared" si="60"/>
        <v/>
      </c>
      <c r="I526" s="13" t="str">
        <f>(IF(B526=Локализация!$C$42,1,IF(B526=Локализация!$C$41,2,IF(B526=Локализация!$C$40,3,IF(B526=Локализация!$C$39,4,IF(B526=Локализация!$C$38,5,IF(OR(B526=1,B526=2,B526=3,B526=4,B526=5),B526,"")))))))</f>
        <v/>
      </c>
      <c r="J526" s="13" t="str">
        <f>(IF(C526=Локализация!$C$44,5,IF(C526=Локализация!$C$45,4,IF(C526=Локализация!$C$46,3,IF(C526=Локализация!$C$47,2,IF(C526=Локализация!$C$48,1,IF(OR(C526=1,C526=2,C526=3,C526=4,C526=5),C526,"")))))))</f>
        <v/>
      </c>
      <c r="K526" s="13" t="str">
        <f>(IF(D526=Локализация!$C$50,1,IF(D526=Локализация!$C$51,2,IF(D526=Локализация!$C$52,3,IF(D526=Локализация!$C$53,4,IF(D526=Локализация!$C$54,5,IF(OR(D526=1,D526=2,D526=3,D526=4,D526=5),D526,"")))))))</f>
        <v/>
      </c>
      <c r="L526" s="13" t="str">
        <f t="shared" si="61"/>
        <v/>
      </c>
      <c r="M526" s="11" t="str">
        <f t="shared" si="62"/>
        <v/>
      </c>
      <c r="N526" s="11" t="str">
        <f t="shared" si="63"/>
        <v/>
      </c>
      <c r="O526" s="11" t="str">
        <f t="shared" si="64"/>
        <v/>
      </c>
      <c r="P526" s="11" t="str">
        <f t="shared" si="65"/>
        <v/>
      </c>
      <c r="Q526" s="11" t="str">
        <f t="shared" si="66"/>
        <v/>
      </c>
    </row>
    <row r="527" spans="5:17" x14ac:dyDescent="0.25">
      <c r="E527" s="6"/>
      <c r="H527" t="str">
        <f t="shared" si="60"/>
        <v/>
      </c>
      <c r="I527" s="13" t="str">
        <f>(IF(B527=Локализация!$C$42,1,IF(B527=Локализация!$C$41,2,IF(B527=Локализация!$C$40,3,IF(B527=Локализация!$C$39,4,IF(B527=Локализация!$C$38,5,IF(OR(B527=1,B527=2,B527=3,B527=4,B527=5),B527,"")))))))</f>
        <v/>
      </c>
      <c r="J527" s="13" t="str">
        <f>(IF(C527=Локализация!$C$44,5,IF(C527=Локализация!$C$45,4,IF(C527=Локализация!$C$46,3,IF(C527=Локализация!$C$47,2,IF(C527=Локализация!$C$48,1,IF(OR(C527=1,C527=2,C527=3,C527=4,C527=5),C527,"")))))))</f>
        <v/>
      </c>
      <c r="K527" s="13" t="str">
        <f>(IF(D527=Локализация!$C$50,1,IF(D527=Локализация!$C$51,2,IF(D527=Локализация!$C$52,3,IF(D527=Локализация!$C$53,4,IF(D527=Локализация!$C$54,5,IF(OR(D527=1,D527=2,D527=3,D527=4,D527=5),D527,"")))))))</f>
        <v/>
      </c>
      <c r="L527" s="13" t="str">
        <f t="shared" si="61"/>
        <v/>
      </c>
      <c r="M527" s="11" t="str">
        <f t="shared" si="62"/>
        <v/>
      </c>
      <c r="N527" s="11" t="str">
        <f t="shared" si="63"/>
        <v/>
      </c>
      <c r="O527" s="11" t="str">
        <f t="shared" si="64"/>
        <v/>
      </c>
      <c r="P527" s="11" t="str">
        <f t="shared" si="65"/>
        <v/>
      </c>
      <c r="Q527" s="11" t="str">
        <f t="shared" si="66"/>
        <v/>
      </c>
    </row>
    <row r="528" spans="5:17" x14ac:dyDescent="0.25">
      <c r="E528" s="6"/>
      <c r="H528" t="str">
        <f t="shared" si="60"/>
        <v/>
      </c>
      <c r="I528" s="13" t="str">
        <f>(IF(B528=Локализация!$C$42,1,IF(B528=Локализация!$C$41,2,IF(B528=Локализация!$C$40,3,IF(B528=Локализация!$C$39,4,IF(B528=Локализация!$C$38,5,IF(OR(B528=1,B528=2,B528=3,B528=4,B528=5),B528,"")))))))</f>
        <v/>
      </c>
      <c r="J528" s="13" t="str">
        <f>(IF(C528=Локализация!$C$44,5,IF(C528=Локализация!$C$45,4,IF(C528=Локализация!$C$46,3,IF(C528=Локализация!$C$47,2,IF(C528=Локализация!$C$48,1,IF(OR(C528=1,C528=2,C528=3,C528=4,C528=5),C528,"")))))))</f>
        <v/>
      </c>
      <c r="K528" s="13" t="str">
        <f>(IF(D528=Локализация!$C$50,1,IF(D528=Локализация!$C$51,2,IF(D528=Локализация!$C$52,3,IF(D528=Локализация!$C$53,4,IF(D528=Локализация!$C$54,5,IF(OR(D528=1,D528=2,D528=3,D528=4,D528=5),D528,"")))))))</f>
        <v/>
      </c>
      <c r="L528" s="13" t="str">
        <f t="shared" si="61"/>
        <v/>
      </c>
      <c r="M528" s="11" t="str">
        <f t="shared" si="62"/>
        <v/>
      </c>
      <c r="N528" s="11" t="str">
        <f t="shared" si="63"/>
        <v/>
      </c>
      <c r="O528" s="11" t="str">
        <f t="shared" si="64"/>
        <v/>
      </c>
      <c r="P528" s="11" t="str">
        <f t="shared" si="65"/>
        <v/>
      </c>
      <c r="Q528" s="11" t="str">
        <f t="shared" si="66"/>
        <v/>
      </c>
    </row>
    <row r="529" spans="5:17" x14ac:dyDescent="0.25">
      <c r="E529" s="6"/>
      <c r="H529" t="str">
        <f t="shared" si="60"/>
        <v/>
      </c>
      <c r="I529" s="13" t="str">
        <f>(IF(B529=Локализация!$C$42,1,IF(B529=Локализация!$C$41,2,IF(B529=Локализация!$C$40,3,IF(B529=Локализация!$C$39,4,IF(B529=Локализация!$C$38,5,IF(OR(B529=1,B529=2,B529=3,B529=4,B529=5),B529,"")))))))</f>
        <v/>
      </c>
      <c r="J529" s="13" t="str">
        <f>(IF(C529=Локализация!$C$44,5,IF(C529=Локализация!$C$45,4,IF(C529=Локализация!$C$46,3,IF(C529=Локализация!$C$47,2,IF(C529=Локализация!$C$48,1,IF(OR(C529=1,C529=2,C529=3,C529=4,C529=5),C529,"")))))))</f>
        <v/>
      </c>
      <c r="K529" s="13" t="str">
        <f>(IF(D529=Локализация!$C$50,1,IF(D529=Локализация!$C$51,2,IF(D529=Локализация!$C$52,3,IF(D529=Локализация!$C$53,4,IF(D529=Локализация!$C$54,5,IF(OR(D529=1,D529=2,D529=3,D529=4,D529=5),D529,"")))))))</f>
        <v/>
      </c>
      <c r="L529" s="13" t="str">
        <f t="shared" si="61"/>
        <v/>
      </c>
      <c r="M529" s="11" t="str">
        <f t="shared" si="62"/>
        <v/>
      </c>
      <c r="N529" s="11" t="str">
        <f t="shared" si="63"/>
        <v/>
      </c>
      <c r="O529" s="11" t="str">
        <f t="shared" si="64"/>
        <v/>
      </c>
      <c r="P529" s="11" t="str">
        <f t="shared" si="65"/>
        <v/>
      </c>
      <c r="Q529" s="11" t="str">
        <f t="shared" si="66"/>
        <v/>
      </c>
    </row>
    <row r="530" spans="5:17" x14ac:dyDescent="0.25">
      <c r="E530" s="6"/>
      <c r="H530" t="str">
        <f t="shared" si="60"/>
        <v/>
      </c>
      <c r="I530" s="13" t="str">
        <f>(IF(B530=Локализация!$C$42,1,IF(B530=Локализация!$C$41,2,IF(B530=Локализация!$C$40,3,IF(B530=Локализация!$C$39,4,IF(B530=Локализация!$C$38,5,IF(OR(B530=1,B530=2,B530=3,B530=4,B530=5),B530,"")))))))</f>
        <v/>
      </c>
      <c r="J530" s="13" t="str">
        <f>(IF(C530=Локализация!$C$44,5,IF(C530=Локализация!$C$45,4,IF(C530=Локализация!$C$46,3,IF(C530=Локализация!$C$47,2,IF(C530=Локализация!$C$48,1,IF(OR(C530=1,C530=2,C530=3,C530=4,C530=5),C530,"")))))))</f>
        <v/>
      </c>
      <c r="K530" s="13" t="str">
        <f>(IF(D530=Локализация!$C$50,1,IF(D530=Локализация!$C$51,2,IF(D530=Локализация!$C$52,3,IF(D530=Локализация!$C$53,4,IF(D530=Локализация!$C$54,5,IF(OR(D530=1,D530=2,D530=3,D530=4,D530=5),D530,"")))))))</f>
        <v/>
      </c>
      <c r="L530" s="13" t="str">
        <f t="shared" si="61"/>
        <v/>
      </c>
      <c r="M530" s="11" t="str">
        <f t="shared" si="62"/>
        <v/>
      </c>
      <c r="N530" s="11" t="str">
        <f t="shared" si="63"/>
        <v/>
      </c>
      <c r="O530" s="11" t="str">
        <f t="shared" si="64"/>
        <v/>
      </c>
      <c r="P530" s="11" t="str">
        <f t="shared" si="65"/>
        <v/>
      </c>
      <c r="Q530" s="11" t="str">
        <f t="shared" si="66"/>
        <v/>
      </c>
    </row>
    <row r="531" spans="5:17" x14ac:dyDescent="0.25">
      <c r="E531" s="6"/>
      <c r="H531" t="str">
        <f t="shared" si="60"/>
        <v/>
      </c>
      <c r="I531" s="13" t="str">
        <f>(IF(B531=Локализация!$C$42,1,IF(B531=Локализация!$C$41,2,IF(B531=Локализация!$C$40,3,IF(B531=Локализация!$C$39,4,IF(B531=Локализация!$C$38,5,IF(OR(B531=1,B531=2,B531=3,B531=4,B531=5),B531,"")))))))</f>
        <v/>
      </c>
      <c r="J531" s="13" t="str">
        <f>(IF(C531=Локализация!$C$44,5,IF(C531=Локализация!$C$45,4,IF(C531=Локализация!$C$46,3,IF(C531=Локализация!$C$47,2,IF(C531=Локализация!$C$48,1,IF(OR(C531=1,C531=2,C531=3,C531=4,C531=5),C531,"")))))))</f>
        <v/>
      </c>
      <c r="K531" s="13" t="str">
        <f>(IF(D531=Локализация!$C$50,1,IF(D531=Локализация!$C$51,2,IF(D531=Локализация!$C$52,3,IF(D531=Локализация!$C$53,4,IF(D531=Локализация!$C$54,5,IF(OR(D531=1,D531=2,D531=3,D531=4,D531=5),D531,"")))))))</f>
        <v/>
      </c>
      <c r="L531" s="13" t="str">
        <f t="shared" si="61"/>
        <v/>
      </c>
      <c r="M531" s="11" t="str">
        <f t="shared" si="62"/>
        <v/>
      </c>
      <c r="N531" s="11" t="str">
        <f t="shared" si="63"/>
        <v/>
      </c>
      <c r="O531" s="11" t="str">
        <f t="shared" si="64"/>
        <v/>
      </c>
      <c r="P531" s="11" t="str">
        <f t="shared" si="65"/>
        <v/>
      </c>
      <c r="Q531" s="11" t="str">
        <f t="shared" si="66"/>
        <v/>
      </c>
    </row>
    <row r="532" spans="5:17" x14ac:dyDescent="0.25">
      <c r="E532" s="6"/>
      <c r="H532" t="str">
        <f t="shared" si="60"/>
        <v/>
      </c>
      <c r="I532" s="13" t="str">
        <f>(IF(B532=Локализация!$C$42,1,IF(B532=Локализация!$C$41,2,IF(B532=Локализация!$C$40,3,IF(B532=Локализация!$C$39,4,IF(B532=Локализация!$C$38,5,IF(OR(B532=1,B532=2,B532=3,B532=4,B532=5),B532,"")))))))</f>
        <v/>
      </c>
      <c r="J532" s="13" t="str">
        <f>(IF(C532=Локализация!$C$44,5,IF(C532=Локализация!$C$45,4,IF(C532=Локализация!$C$46,3,IF(C532=Локализация!$C$47,2,IF(C532=Локализация!$C$48,1,IF(OR(C532=1,C532=2,C532=3,C532=4,C532=5),C532,"")))))))</f>
        <v/>
      </c>
      <c r="K532" s="13" t="str">
        <f>(IF(D532=Локализация!$C$50,1,IF(D532=Локализация!$C$51,2,IF(D532=Локализация!$C$52,3,IF(D532=Локализация!$C$53,4,IF(D532=Локализация!$C$54,5,IF(OR(D532=1,D532=2,D532=3,D532=4,D532=5),D532,"")))))))</f>
        <v/>
      </c>
      <c r="L532" s="13" t="str">
        <f t="shared" si="61"/>
        <v/>
      </c>
      <c r="M532" s="11" t="str">
        <f t="shared" si="62"/>
        <v/>
      </c>
      <c r="N532" s="11" t="str">
        <f t="shared" si="63"/>
        <v/>
      </c>
      <c r="O532" s="11" t="str">
        <f t="shared" si="64"/>
        <v/>
      </c>
      <c r="P532" s="11" t="str">
        <f t="shared" si="65"/>
        <v/>
      </c>
      <c r="Q532" s="11" t="str">
        <f t="shared" si="66"/>
        <v/>
      </c>
    </row>
    <row r="533" spans="5:17" x14ac:dyDescent="0.25">
      <c r="E533" s="6"/>
      <c r="H533" t="str">
        <f t="shared" si="60"/>
        <v/>
      </c>
      <c r="I533" s="13" t="str">
        <f>(IF(B533=Локализация!$C$42,1,IF(B533=Локализация!$C$41,2,IF(B533=Локализация!$C$40,3,IF(B533=Локализация!$C$39,4,IF(B533=Локализация!$C$38,5,IF(OR(B533=1,B533=2,B533=3,B533=4,B533=5),B533,"")))))))</f>
        <v/>
      </c>
      <c r="J533" s="13" t="str">
        <f>(IF(C533=Локализация!$C$44,5,IF(C533=Локализация!$C$45,4,IF(C533=Локализация!$C$46,3,IF(C533=Локализация!$C$47,2,IF(C533=Локализация!$C$48,1,IF(OR(C533=1,C533=2,C533=3,C533=4,C533=5),C533,"")))))))</f>
        <v/>
      </c>
      <c r="K533" s="13" t="str">
        <f>(IF(D533=Локализация!$C$50,1,IF(D533=Локализация!$C$51,2,IF(D533=Локализация!$C$52,3,IF(D533=Локализация!$C$53,4,IF(D533=Локализация!$C$54,5,IF(OR(D533=1,D533=2,D533=3,D533=4,D533=5),D533,"")))))))</f>
        <v/>
      </c>
      <c r="L533" s="13" t="str">
        <f t="shared" si="61"/>
        <v/>
      </c>
      <c r="M533" s="11" t="str">
        <f t="shared" si="62"/>
        <v/>
      </c>
      <c r="N533" s="11" t="str">
        <f t="shared" si="63"/>
        <v/>
      </c>
      <c r="O533" s="11" t="str">
        <f t="shared" si="64"/>
        <v/>
      </c>
      <c r="P533" s="11" t="str">
        <f t="shared" si="65"/>
        <v/>
      </c>
      <c r="Q533" s="11" t="str">
        <f t="shared" si="66"/>
        <v/>
      </c>
    </row>
    <row r="534" spans="5:17" x14ac:dyDescent="0.25">
      <c r="E534" s="6"/>
      <c r="H534" t="str">
        <f t="shared" si="60"/>
        <v/>
      </c>
      <c r="I534" s="13" t="str">
        <f>(IF(B534=Локализация!$C$42,1,IF(B534=Локализация!$C$41,2,IF(B534=Локализация!$C$40,3,IF(B534=Локализация!$C$39,4,IF(B534=Локализация!$C$38,5,IF(OR(B534=1,B534=2,B534=3,B534=4,B534=5),B534,"")))))))</f>
        <v/>
      </c>
      <c r="J534" s="13" t="str">
        <f>(IF(C534=Локализация!$C$44,5,IF(C534=Локализация!$C$45,4,IF(C534=Локализация!$C$46,3,IF(C534=Локализация!$C$47,2,IF(C534=Локализация!$C$48,1,IF(OR(C534=1,C534=2,C534=3,C534=4,C534=5),C534,"")))))))</f>
        <v/>
      </c>
      <c r="K534" s="13" t="str">
        <f>(IF(D534=Локализация!$C$50,1,IF(D534=Локализация!$C$51,2,IF(D534=Локализация!$C$52,3,IF(D534=Локализация!$C$53,4,IF(D534=Локализация!$C$54,5,IF(OR(D534=1,D534=2,D534=3,D534=4,D534=5),D534,"")))))))</f>
        <v/>
      </c>
      <c r="L534" s="13" t="str">
        <f t="shared" si="61"/>
        <v/>
      </c>
      <c r="M534" s="11" t="str">
        <f t="shared" si="62"/>
        <v/>
      </c>
      <c r="N534" s="11" t="str">
        <f t="shared" si="63"/>
        <v/>
      </c>
      <c r="O534" s="11" t="str">
        <f t="shared" si="64"/>
        <v/>
      </c>
      <c r="P534" s="11" t="str">
        <f t="shared" si="65"/>
        <v/>
      </c>
      <c r="Q534" s="11" t="str">
        <f t="shared" si="66"/>
        <v/>
      </c>
    </row>
    <row r="535" spans="5:17" x14ac:dyDescent="0.25">
      <c r="E535" s="6"/>
      <c r="H535" t="str">
        <f t="shared" si="60"/>
        <v/>
      </c>
      <c r="I535" s="13" t="str">
        <f>(IF(B535=Локализация!$C$42,1,IF(B535=Локализация!$C$41,2,IF(B535=Локализация!$C$40,3,IF(B535=Локализация!$C$39,4,IF(B535=Локализация!$C$38,5,IF(OR(B535=1,B535=2,B535=3,B535=4,B535=5),B535,"")))))))</f>
        <v/>
      </c>
      <c r="J535" s="13" t="str">
        <f>(IF(C535=Локализация!$C$44,5,IF(C535=Локализация!$C$45,4,IF(C535=Локализация!$C$46,3,IF(C535=Локализация!$C$47,2,IF(C535=Локализация!$C$48,1,IF(OR(C535=1,C535=2,C535=3,C535=4,C535=5),C535,"")))))))</f>
        <v/>
      </c>
      <c r="K535" s="13" t="str">
        <f>(IF(D535=Локализация!$C$50,1,IF(D535=Локализация!$C$51,2,IF(D535=Локализация!$C$52,3,IF(D535=Локализация!$C$53,4,IF(D535=Локализация!$C$54,5,IF(OR(D535=1,D535=2,D535=3,D535=4,D535=5),D535,"")))))))</f>
        <v/>
      </c>
      <c r="L535" s="13" t="str">
        <f t="shared" si="61"/>
        <v/>
      </c>
      <c r="M535" s="11" t="str">
        <f t="shared" si="62"/>
        <v/>
      </c>
      <c r="N535" s="11" t="str">
        <f t="shared" si="63"/>
        <v/>
      </c>
      <c r="O535" s="11" t="str">
        <f t="shared" si="64"/>
        <v/>
      </c>
      <c r="P535" s="11" t="str">
        <f t="shared" si="65"/>
        <v/>
      </c>
      <c r="Q535" s="11" t="str">
        <f t="shared" si="66"/>
        <v/>
      </c>
    </row>
    <row r="536" spans="5:17" x14ac:dyDescent="0.25">
      <c r="E536" s="6"/>
      <c r="H536" t="str">
        <f t="shared" si="60"/>
        <v/>
      </c>
      <c r="I536" s="13" t="str">
        <f>(IF(B536=Локализация!$C$42,1,IF(B536=Локализация!$C$41,2,IF(B536=Локализация!$C$40,3,IF(B536=Локализация!$C$39,4,IF(B536=Локализация!$C$38,5,IF(OR(B536=1,B536=2,B536=3,B536=4,B536=5),B536,"")))))))</f>
        <v/>
      </c>
      <c r="J536" s="13" t="str">
        <f>(IF(C536=Локализация!$C$44,5,IF(C536=Локализация!$C$45,4,IF(C536=Локализация!$C$46,3,IF(C536=Локализация!$C$47,2,IF(C536=Локализация!$C$48,1,IF(OR(C536=1,C536=2,C536=3,C536=4,C536=5),C536,"")))))))</f>
        <v/>
      </c>
      <c r="K536" s="13" t="str">
        <f>(IF(D536=Локализация!$C$50,1,IF(D536=Локализация!$C$51,2,IF(D536=Локализация!$C$52,3,IF(D536=Локализация!$C$53,4,IF(D536=Локализация!$C$54,5,IF(OR(D536=1,D536=2,D536=3,D536=4,D536=5),D536,"")))))))</f>
        <v/>
      </c>
      <c r="L536" s="13" t="str">
        <f t="shared" si="61"/>
        <v/>
      </c>
      <c r="M536" s="11" t="str">
        <f t="shared" si="62"/>
        <v/>
      </c>
      <c r="N536" s="11" t="str">
        <f t="shared" si="63"/>
        <v/>
      </c>
      <c r="O536" s="11" t="str">
        <f t="shared" si="64"/>
        <v/>
      </c>
      <c r="P536" s="11" t="str">
        <f t="shared" si="65"/>
        <v/>
      </c>
      <c r="Q536" s="11" t="str">
        <f t="shared" si="66"/>
        <v/>
      </c>
    </row>
    <row r="537" spans="5:17" x14ac:dyDescent="0.25">
      <c r="E537" s="6"/>
      <c r="H537" t="str">
        <f t="shared" si="60"/>
        <v/>
      </c>
      <c r="I537" s="13" t="str">
        <f>(IF(B537=Локализация!$C$42,1,IF(B537=Локализация!$C$41,2,IF(B537=Локализация!$C$40,3,IF(B537=Локализация!$C$39,4,IF(B537=Локализация!$C$38,5,IF(OR(B537=1,B537=2,B537=3,B537=4,B537=5),B537,"")))))))</f>
        <v/>
      </c>
      <c r="J537" s="13" t="str">
        <f>(IF(C537=Локализация!$C$44,5,IF(C537=Локализация!$C$45,4,IF(C537=Локализация!$C$46,3,IF(C537=Локализация!$C$47,2,IF(C537=Локализация!$C$48,1,IF(OR(C537=1,C537=2,C537=3,C537=4,C537=5),C537,"")))))))</f>
        <v/>
      </c>
      <c r="K537" s="13" t="str">
        <f>(IF(D537=Локализация!$C$50,1,IF(D537=Локализация!$C$51,2,IF(D537=Локализация!$C$52,3,IF(D537=Локализация!$C$53,4,IF(D537=Локализация!$C$54,5,IF(OR(D537=1,D537=2,D537=3,D537=4,D537=5),D537,"")))))))</f>
        <v/>
      </c>
      <c r="L537" s="13" t="str">
        <f t="shared" si="61"/>
        <v/>
      </c>
      <c r="M537" s="11" t="str">
        <f t="shared" si="62"/>
        <v/>
      </c>
      <c r="N537" s="11" t="str">
        <f t="shared" si="63"/>
        <v/>
      </c>
      <c r="O537" s="11" t="str">
        <f t="shared" si="64"/>
        <v/>
      </c>
      <c r="P537" s="11" t="str">
        <f t="shared" si="65"/>
        <v/>
      </c>
      <c r="Q537" s="11" t="str">
        <f t="shared" si="66"/>
        <v/>
      </c>
    </row>
    <row r="538" spans="5:17" x14ac:dyDescent="0.25">
      <c r="E538" s="6"/>
      <c r="H538" t="str">
        <f t="shared" si="60"/>
        <v/>
      </c>
      <c r="I538" s="13" t="str">
        <f>(IF(B538=Локализация!$C$42,1,IF(B538=Локализация!$C$41,2,IF(B538=Локализация!$C$40,3,IF(B538=Локализация!$C$39,4,IF(B538=Локализация!$C$38,5,IF(OR(B538=1,B538=2,B538=3,B538=4,B538=5),B538,"")))))))</f>
        <v/>
      </c>
      <c r="J538" s="13" t="str">
        <f>(IF(C538=Локализация!$C$44,5,IF(C538=Локализация!$C$45,4,IF(C538=Локализация!$C$46,3,IF(C538=Локализация!$C$47,2,IF(C538=Локализация!$C$48,1,IF(OR(C538=1,C538=2,C538=3,C538=4,C538=5),C538,"")))))))</f>
        <v/>
      </c>
      <c r="K538" s="13" t="str">
        <f>(IF(D538=Локализация!$C$50,1,IF(D538=Локализация!$C$51,2,IF(D538=Локализация!$C$52,3,IF(D538=Локализация!$C$53,4,IF(D538=Локализация!$C$54,5,IF(OR(D538=1,D538=2,D538=3,D538=4,D538=5),D538,"")))))))</f>
        <v/>
      </c>
      <c r="L538" s="13" t="str">
        <f t="shared" si="61"/>
        <v/>
      </c>
      <c r="M538" s="11" t="str">
        <f t="shared" si="62"/>
        <v/>
      </c>
      <c r="N538" s="11" t="str">
        <f t="shared" si="63"/>
        <v/>
      </c>
      <c r="O538" s="11" t="str">
        <f t="shared" si="64"/>
        <v/>
      </c>
      <c r="P538" s="11" t="str">
        <f t="shared" si="65"/>
        <v/>
      </c>
      <c r="Q538" s="11" t="str">
        <f t="shared" si="66"/>
        <v/>
      </c>
    </row>
    <row r="539" spans="5:17" x14ac:dyDescent="0.25">
      <c r="E539" s="6"/>
      <c r="H539" t="str">
        <f t="shared" si="60"/>
        <v/>
      </c>
      <c r="I539" s="13" t="str">
        <f>(IF(B539=Локализация!$C$42,1,IF(B539=Локализация!$C$41,2,IF(B539=Локализация!$C$40,3,IF(B539=Локализация!$C$39,4,IF(B539=Локализация!$C$38,5,IF(OR(B539=1,B539=2,B539=3,B539=4,B539=5),B539,"")))))))</f>
        <v/>
      </c>
      <c r="J539" s="13" t="str">
        <f>(IF(C539=Локализация!$C$44,5,IF(C539=Локализация!$C$45,4,IF(C539=Локализация!$C$46,3,IF(C539=Локализация!$C$47,2,IF(C539=Локализация!$C$48,1,IF(OR(C539=1,C539=2,C539=3,C539=4,C539=5),C539,"")))))))</f>
        <v/>
      </c>
      <c r="K539" s="13" t="str">
        <f>(IF(D539=Локализация!$C$50,1,IF(D539=Локализация!$C$51,2,IF(D539=Локализация!$C$52,3,IF(D539=Локализация!$C$53,4,IF(D539=Локализация!$C$54,5,IF(OR(D539=1,D539=2,D539=3,D539=4,D539=5),D539,"")))))))</f>
        <v/>
      </c>
      <c r="L539" s="13" t="str">
        <f t="shared" si="61"/>
        <v/>
      </c>
      <c r="M539" s="11" t="str">
        <f t="shared" si="62"/>
        <v/>
      </c>
      <c r="N539" s="11" t="str">
        <f t="shared" si="63"/>
        <v/>
      </c>
      <c r="O539" s="11" t="str">
        <f t="shared" si="64"/>
        <v/>
      </c>
      <c r="P539" s="11" t="str">
        <f t="shared" si="65"/>
        <v/>
      </c>
      <c r="Q539" s="11" t="str">
        <f t="shared" si="66"/>
        <v/>
      </c>
    </row>
    <row r="540" spans="5:17" x14ac:dyDescent="0.25">
      <c r="E540" s="6"/>
      <c r="H540" t="str">
        <f t="shared" si="60"/>
        <v/>
      </c>
      <c r="I540" s="13" t="str">
        <f>(IF(B540=Локализация!$C$42,1,IF(B540=Локализация!$C$41,2,IF(B540=Локализация!$C$40,3,IF(B540=Локализация!$C$39,4,IF(B540=Локализация!$C$38,5,IF(OR(B540=1,B540=2,B540=3,B540=4,B540=5),B540,"")))))))</f>
        <v/>
      </c>
      <c r="J540" s="13" t="str">
        <f>(IF(C540=Локализация!$C$44,5,IF(C540=Локализация!$C$45,4,IF(C540=Локализация!$C$46,3,IF(C540=Локализация!$C$47,2,IF(C540=Локализация!$C$48,1,IF(OR(C540=1,C540=2,C540=3,C540=4,C540=5),C540,"")))))))</f>
        <v/>
      </c>
      <c r="K540" s="13" t="str">
        <f>(IF(D540=Локализация!$C$50,1,IF(D540=Локализация!$C$51,2,IF(D540=Локализация!$C$52,3,IF(D540=Локализация!$C$53,4,IF(D540=Локализация!$C$54,5,IF(OR(D540=1,D540=2,D540=3,D540=4,D540=5),D540,"")))))))</f>
        <v/>
      </c>
      <c r="L540" s="13" t="str">
        <f t="shared" si="61"/>
        <v/>
      </c>
      <c r="M540" s="11" t="str">
        <f t="shared" si="62"/>
        <v/>
      </c>
      <c r="N540" s="11" t="str">
        <f t="shared" si="63"/>
        <v/>
      </c>
      <c r="O540" s="11" t="str">
        <f t="shared" si="64"/>
        <v/>
      </c>
      <c r="P540" s="11" t="str">
        <f t="shared" si="65"/>
        <v/>
      </c>
      <c r="Q540" s="11" t="str">
        <f t="shared" si="66"/>
        <v/>
      </c>
    </row>
    <row r="541" spans="5:17" x14ac:dyDescent="0.25">
      <c r="E541" s="6"/>
      <c r="H541" t="str">
        <f t="shared" si="60"/>
        <v/>
      </c>
      <c r="I541" s="13" t="str">
        <f>(IF(B541=Локализация!$C$42,1,IF(B541=Локализация!$C$41,2,IF(B541=Локализация!$C$40,3,IF(B541=Локализация!$C$39,4,IF(B541=Локализация!$C$38,5,IF(OR(B541=1,B541=2,B541=3,B541=4,B541=5),B541,"")))))))</f>
        <v/>
      </c>
      <c r="J541" s="13" t="str">
        <f>(IF(C541=Локализация!$C$44,5,IF(C541=Локализация!$C$45,4,IF(C541=Локализация!$C$46,3,IF(C541=Локализация!$C$47,2,IF(C541=Локализация!$C$48,1,IF(OR(C541=1,C541=2,C541=3,C541=4,C541=5),C541,"")))))))</f>
        <v/>
      </c>
      <c r="K541" s="13" t="str">
        <f>(IF(D541=Локализация!$C$50,1,IF(D541=Локализация!$C$51,2,IF(D541=Локализация!$C$52,3,IF(D541=Локализация!$C$53,4,IF(D541=Локализация!$C$54,5,IF(OR(D541=1,D541=2,D541=3,D541=4,D541=5),D541,"")))))))</f>
        <v/>
      </c>
      <c r="L541" s="13" t="str">
        <f t="shared" si="61"/>
        <v/>
      </c>
      <c r="M541" s="11" t="str">
        <f t="shared" si="62"/>
        <v/>
      </c>
      <c r="N541" s="11" t="str">
        <f t="shared" si="63"/>
        <v/>
      </c>
      <c r="O541" s="11" t="str">
        <f t="shared" si="64"/>
        <v/>
      </c>
      <c r="P541" s="11" t="str">
        <f t="shared" si="65"/>
        <v/>
      </c>
      <c r="Q541" s="11" t="str">
        <f t="shared" si="66"/>
        <v/>
      </c>
    </row>
    <row r="542" spans="5:17" x14ac:dyDescent="0.25">
      <c r="E542" s="6"/>
      <c r="H542" t="str">
        <f t="shared" si="60"/>
        <v/>
      </c>
      <c r="I542" s="13" t="str">
        <f>(IF(B542=Локализация!$C$42,1,IF(B542=Локализация!$C$41,2,IF(B542=Локализация!$C$40,3,IF(B542=Локализация!$C$39,4,IF(B542=Локализация!$C$38,5,IF(OR(B542=1,B542=2,B542=3,B542=4,B542=5),B542,"")))))))</f>
        <v/>
      </c>
      <c r="J542" s="13" t="str">
        <f>(IF(C542=Локализация!$C$44,5,IF(C542=Локализация!$C$45,4,IF(C542=Локализация!$C$46,3,IF(C542=Локализация!$C$47,2,IF(C542=Локализация!$C$48,1,IF(OR(C542=1,C542=2,C542=3,C542=4,C542=5),C542,"")))))))</f>
        <v/>
      </c>
      <c r="K542" s="13" t="str">
        <f>(IF(D542=Локализация!$C$50,1,IF(D542=Локализация!$C$51,2,IF(D542=Локализация!$C$52,3,IF(D542=Локализация!$C$53,4,IF(D542=Локализация!$C$54,5,IF(OR(D542=1,D542=2,D542=3,D542=4,D542=5),D542,"")))))))</f>
        <v/>
      </c>
      <c r="L542" s="13" t="str">
        <f t="shared" si="61"/>
        <v/>
      </c>
      <c r="M542" s="11" t="str">
        <f t="shared" si="62"/>
        <v/>
      </c>
      <c r="N542" s="11" t="str">
        <f t="shared" si="63"/>
        <v/>
      </c>
      <c r="O542" s="11" t="str">
        <f t="shared" si="64"/>
        <v/>
      </c>
      <c r="P542" s="11" t="str">
        <f t="shared" si="65"/>
        <v/>
      </c>
      <c r="Q542" s="11" t="str">
        <f t="shared" si="66"/>
        <v/>
      </c>
    </row>
    <row r="543" spans="5:17" x14ac:dyDescent="0.25">
      <c r="E543" s="6"/>
      <c r="H543" t="str">
        <f t="shared" si="60"/>
        <v/>
      </c>
      <c r="I543" s="13" t="str">
        <f>(IF(B543=Локализация!$C$42,1,IF(B543=Локализация!$C$41,2,IF(B543=Локализация!$C$40,3,IF(B543=Локализация!$C$39,4,IF(B543=Локализация!$C$38,5,IF(OR(B543=1,B543=2,B543=3,B543=4,B543=5),B543,"")))))))</f>
        <v/>
      </c>
      <c r="J543" s="13" t="str">
        <f>(IF(C543=Локализация!$C$44,5,IF(C543=Локализация!$C$45,4,IF(C543=Локализация!$C$46,3,IF(C543=Локализация!$C$47,2,IF(C543=Локализация!$C$48,1,IF(OR(C543=1,C543=2,C543=3,C543=4,C543=5),C543,"")))))))</f>
        <v/>
      </c>
      <c r="K543" s="13" t="str">
        <f>(IF(D543=Локализация!$C$50,1,IF(D543=Локализация!$C$51,2,IF(D543=Локализация!$C$52,3,IF(D543=Локализация!$C$53,4,IF(D543=Локализация!$C$54,5,IF(OR(D543=1,D543=2,D543=3,D543=4,D543=5),D543,"")))))))</f>
        <v/>
      </c>
      <c r="L543" s="13" t="str">
        <f t="shared" si="61"/>
        <v/>
      </c>
      <c r="M543" s="11" t="str">
        <f t="shared" si="62"/>
        <v/>
      </c>
      <c r="N543" s="11" t="str">
        <f t="shared" si="63"/>
        <v/>
      </c>
      <c r="O543" s="11" t="str">
        <f t="shared" si="64"/>
        <v/>
      </c>
      <c r="P543" s="11" t="str">
        <f t="shared" si="65"/>
        <v/>
      </c>
      <c r="Q543" s="11" t="str">
        <f t="shared" si="66"/>
        <v/>
      </c>
    </row>
    <row r="544" spans="5:17" x14ac:dyDescent="0.25">
      <c r="E544" s="6"/>
      <c r="H544" t="str">
        <f t="shared" si="60"/>
        <v/>
      </c>
      <c r="I544" s="13" t="str">
        <f>(IF(B544=Локализация!$C$42,1,IF(B544=Локализация!$C$41,2,IF(B544=Локализация!$C$40,3,IF(B544=Локализация!$C$39,4,IF(B544=Локализация!$C$38,5,IF(OR(B544=1,B544=2,B544=3,B544=4,B544=5),B544,"")))))))</f>
        <v/>
      </c>
      <c r="J544" s="13" t="str">
        <f>(IF(C544=Локализация!$C$44,5,IF(C544=Локализация!$C$45,4,IF(C544=Локализация!$C$46,3,IF(C544=Локализация!$C$47,2,IF(C544=Локализация!$C$48,1,IF(OR(C544=1,C544=2,C544=3,C544=4,C544=5),C544,"")))))))</f>
        <v/>
      </c>
      <c r="K544" s="13" t="str">
        <f>(IF(D544=Локализация!$C$50,1,IF(D544=Локализация!$C$51,2,IF(D544=Локализация!$C$52,3,IF(D544=Локализация!$C$53,4,IF(D544=Локализация!$C$54,5,IF(OR(D544=1,D544=2,D544=3,D544=4,D544=5),D544,"")))))))</f>
        <v/>
      </c>
      <c r="L544" s="13" t="str">
        <f t="shared" si="61"/>
        <v/>
      </c>
      <c r="M544" s="11" t="str">
        <f t="shared" si="62"/>
        <v/>
      </c>
      <c r="N544" s="11" t="str">
        <f t="shared" si="63"/>
        <v/>
      </c>
      <c r="O544" s="11" t="str">
        <f t="shared" si="64"/>
        <v/>
      </c>
      <c r="P544" s="11" t="str">
        <f t="shared" si="65"/>
        <v/>
      </c>
      <c r="Q544" s="11" t="str">
        <f t="shared" si="66"/>
        <v/>
      </c>
    </row>
    <row r="545" spans="5:17" x14ac:dyDescent="0.25">
      <c r="E545" s="6"/>
      <c r="H545" t="str">
        <f t="shared" si="60"/>
        <v/>
      </c>
      <c r="I545" s="13" t="str">
        <f>(IF(B545=Локализация!$C$42,1,IF(B545=Локализация!$C$41,2,IF(B545=Локализация!$C$40,3,IF(B545=Локализация!$C$39,4,IF(B545=Локализация!$C$38,5,IF(OR(B545=1,B545=2,B545=3,B545=4,B545=5),B545,"")))))))</f>
        <v/>
      </c>
      <c r="J545" s="13" t="str">
        <f>(IF(C545=Локализация!$C$44,5,IF(C545=Локализация!$C$45,4,IF(C545=Локализация!$C$46,3,IF(C545=Локализация!$C$47,2,IF(C545=Локализация!$C$48,1,IF(OR(C545=1,C545=2,C545=3,C545=4,C545=5),C545,"")))))))</f>
        <v/>
      </c>
      <c r="K545" s="13" t="str">
        <f>(IF(D545=Локализация!$C$50,1,IF(D545=Локализация!$C$51,2,IF(D545=Локализация!$C$52,3,IF(D545=Локализация!$C$53,4,IF(D545=Локализация!$C$54,5,IF(OR(D545=1,D545=2,D545=3,D545=4,D545=5),D545,"")))))))</f>
        <v/>
      </c>
      <c r="L545" s="13" t="str">
        <f t="shared" si="61"/>
        <v/>
      </c>
      <c r="M545" s="11" t="str">
        <f t="shared" si="62"/>
        <v/>
      </c>
      <c r="N545" s="11" t="str">
        <f t="shared" si="63"/>
        <v/>
      </c>
      <c r="O545" s="11" t="str">
        <f t="shared" si="64"/>
        <v/>
      </c>
      <c r="P545" s="11" t="str">
        <f t="shared" si="65"/>
        <v/>
      </c>
      <c r="Q545" s="11" t="str">
        <f t="shared" si="66"/>
        <v/>
      </c>
    </row>
    <row r="546" spans="5:17" x14ac:dyDescent="0.25">
      <c r="E546" s="6"/>
      <c r="H546" t="str">
        <f t="shared" si="60"/>
        <v/>
      </c>
      <c r="I546" s="13" t="str">
        <f>(IF(B546=Локализация!$C$42,1,IF(B546=Локализация!$C$41,2,IF(B546=Локализация!$C$40,3,IF(B546=Локализация!$C$39,4,IF(B546=Локализация!$C$38,5,IF(OR(B546=1,B546=2,B546=3,B546=4,B546=5),B546,"")))))))</f>
        <v/>
      </c>
      <c r="J546" s="13" t="str">
        <f>(IF(C546=Локализация!$C$44,5,IF(C546=Локализация!$C$45,4,IF(C546=Локализация!$C$46,3,IF(C546=Локализация!$C$47,2,IF(C546=Локализация!$C$48,1,IF(OR(C546=1,C546=2,C546=3,C546=4,C546=5),C546,"")))))))</f>
        <v/>
      </c>
      <c r="K546" s="13" t="str">
        <f>(IF(D546=Локализация!$C$50,1,IF(D546=Локализация!$C$51,2,IF(D546=Локализация!$C$52,3,IF(D546=Локализация!$C$53,4,IF(D546=Локализация!$C$54,5,IF(OR(D546=1,D546=2,D546=3,D546=4,D546=5),D546,"")))))))</f>
        <v/>
      </c>
      <c r="L546" s="13" t="str">
        <f t="shared" si="61"/>
        <v/>
      </c>
      <c r="M546" s="11" t="str">
        <f t="shared" si="62"/>
        <v/>
      </c>
      <c r="N546" s="11" t="str">
        <f t="shared" si="63"/>
        <v/>
      </c>
      <c r="O546" s="11" t="str">
        <f t="shared" si="64"/>
        <v/>
      </c>
      <c r="P546" s="11" t="str">
        <f t="shared" si="65"/>
        <v/>
      </c>
      <c r="Q546" s="11" t="str">
        <f t="shared" si="66"/>
        <v/>
      </c>
    </row>
    <row r="547" spans="5:17" x14ac:dyDescent="0.25">
      <c r="E547" s="6"/>
      <c r="H547" t="str">
        <f t="shared" si="60"/>
        <v/>
      </c>
      <c r="I547" s="13" t="str">
        <f>(IF(B547=Локализация!$C$42,1,IF(B547=Локализация!$C$41,2,IF(B547=Локализация!$C$40,3,IF(B547=Локализация!$C$39,4,IF(B547=Локализация!$C$38,5,IF(OR(B547=1,B547=2,B547=3,B547=4,B547=5),B547,"")))))))</f>
        <v/>
      </c>
      <c r="J547" s="13" t="str">
        <f>(IF(C547=Локализация!$C$44,5,IF(C547=Локализация!$C$45,4,IF(C547=Локализация!$C$46,3,IF(C547=Локализация!$C$47,2,IF(C547=Локализация!$C$48,1,IF(OR(C547=1,C547=2,C547=3,C547=4,C547=5),C547,"")))))))</f>
        <v/>
      </c>
      <c r="K547" s="13" t="str">
        <f>(IF(D547=Локализация!$C$50,1,IF(D547=Локализация!$C$51,2,IF(D547=Локализация!$C$52,3,IF(D547=Локализация!$C$53,4,IF(D547=Локализация!$C$54,5,IF(OR(D547=1,D547=2,D547=3,D547=4,D547=5),D547,"")))))))</f>
        <v/>
      </c>
      <c r="L547" s="13" t="str">
        <f t="shared" si="61"/>
        <v/>
      </c>
      <c r="M547" s="11" t="str">
        <f t="shared" si="62"/>
        <v/>
      </c>
      <c r="N547" s="11" t="str">
        <f t="shared" si="63"/>
        <v/>
      </c>
      <c r="O547" s="11" t="str">
        <f t="shared" si="64"/>
        <v/>
      </c>
      <c r="P547" s="11" t="str">
        <f t="shared" si="65"/>
        <v/>
      </c>
      <c r="Q547" s="11" t="str">
        <f t="shared" si="66"/>
        <v/>
      </c>
    </row>
    <row r="548" spans="5:17" x14ac:dyDescent="0.25">
      <c r="E548" s="6"/>
      <c r="H548" t="str">
        <f t="shared" si="60"/>
        <v/>
      </c>
      <c r="I548" s="13" t="str">
        <f>(IF(B548=Локализация!$C$42,1,IF(B548=Локализация!$C$41,2,IF(B548=Локализация!$C$40,3,IF(B548=Локализация!$C$39,4,IF(B548=Локализация!$C$38,5,IF(OR(B548=1,B548=2,B548=3,B548=4,B548=5),B548,"")))))))</f>
        <v/>
      </c>
      <c r="J548" s="13" t="str">
        <f>(IF(C548=Локализация!$C$44,5,IF(C548=Локализация!$C$45,4,IF(C548=Локализация!$C$46,3,IF(C548=Локализация!$C$47,2,IF(C548=Локализация!$C$48,1,IF(OR(C548=1,C548=2,C548=3,C548=4,C548=5),C548,"")))))))</f>
        <v/>
      </c>
      <c r="K548" s="13" t="str">
        <f>(IF(D548=Локализация!$C$50,1,IF(D548=Локализация!$C$51,2,IF(D548=Локализация!$C$52,3,IF(D548=Локализация!$C$53,4,IF(D548=Локализация!$C$54,5,IF(OR(D548=1,D548=2,D548=3,D548=4,D548=5),D548,"")))))))</f>
        <v/>
      </c>
      <c r="L548" s="13" t="str">
        <f t="shared" si="61"/>
        <v/>
      </c>
      <c r="M548" s="11" t="str">
        <f t="shared" si="62"/>
        <v/>
      </c>
      <c r="N548" s="11" t="str">
        <f t="shared" si="63"/>
        <v/>
      </c>
      <c r="O548" s="11" t="str">
        <f t="shared" si="64"/>
        <v/>
      </c>
      <c r="P548" s="11" t="str">
        <f t="shared" si="65"/>
        <v/>
      </c>
      <c r="Q548" s="11" t="str">
        <f t="shared" si="66"/>
        <v/>
      </c>
    </row>
    <row r="549" spans="5:17" x14ac:dyDescent="0.25">
      <c r="E549" s="6"/>
      <c r="H549" t="str">
        <f t="shared" si="60"/>
        <v/>
      </c>
      <c r="I549" s="13" t="str">
        <f>(IF(B549=Локализация!$C$42,1,IF(B549=Локализация!$C$41,2,IF(B549=Локализация!$C$40,3,IF(B549=Локализация!$C$39,4,IF(B549=Локализация!$C$38,5,IF(OR(B549=1,B549=2,B549=3,B549=4,B549=5),B549,"")))))))</f>
        <v/>
      </c>
      <c r="J549" s="13" t="str">
        <f>(IF(C549=Локализация!$C$44,5,IF(C549=Локализация!$C$45,4,IF(C549=Локализация!$C$46,3,IF(C549=Локализация!$C$47,2,IF(C549=Локализация!$C$48,1,IF(OR(C549=1,C549=2,C549=3,C549=4,C549=5),C549,"")))))))</f>
        <v/>
      </c>
      <c r="K549" s="13" t="str">
        <f>(IF(D549=Локализация!$C$50,1,IF(D549=Локализация!$C$51,2,IF(D549=Локализация!$C$52,3,IF(D549=Локализация!$C$53,4,IF(D549=Локализация!$C$54,5,IF(OR(D549=1,D549=2,D549=3,D549=4,D549=5),D549,"")))))))</f>
        <v/>
      </c>
      <c r="L549" s="13" t="str">
        <f t="shared" si="61"/>
        <v/>
      </c>
      <c r="M549" s="11" t="str">
        <f t="shared" si="62"/>
        <v/>
      </c>
      <c r="N549" s="11" t="str">
        <f t="shared" si="63"/>
        <v/>
      </c>
      <c r="O549" s="11" t="str">
        <f t="shared" si="64"/>
        <v/>
      </c>
      <c r="P549" s="11" t="str">
        <f t="shared" si="65"/>
        <v/>
      </c>
      <c r="Q549" s="11" t="str">
        <f t="shared" si="66"/>
        <v/>
      </c>
    </row>
    <row r="550" spans="5:17" x14ac:dyDescent="0.25">
      <c r="E550" s="6"/>
      <c r="H550" t="str">
        <f t="shared" si="60"/>
        <v/>
      </c>
      <c r="I550" s="13" t="str">
        <f>(IF(B550=Локализация!$C$42,1,IF(B550=Локализация!$C$41,2,IF(B550=Локализация!$C$40,3,IF(B550=Локализация!$C$39,4,IF(B550=Локализация!$C$38,5,IF(OR(B550=1,B550=2,B550=3,B550=4,B550=5),B550,"")))))))</f>
        <v/>
      </c>
      <c r="J550" s="13" t="str">
        <f>(IF(C550=Локализация!$C$44,5,IF(C550=Локализация!$C$45,4,IF(C550=Локализация!$C$46,3,IF(C550=Локализация!$C$47,2,IF(C550=Локализация!$C$48,1,IF(OR(C550=1,C550=2,C550=3,C550=4,C550=5),C550,"")))))))</f>
        <v/>
      </c>
      <c r="K550" s="13" t="str">
        <f>(IF(D550=Локализация!$C$50,1,IF(D550=Локализация!$C$51,2,IF(D550=Локализация!$C$52,3,IF(D550=Локализация!$C$53,4,IF(D550=Локализация!$C$54,5,IF(OR(D550=1,D550=2,D550=3,D550=4,D550=5),D550,"")))))))</f>
        <v/>
      </c>
      <c r="L550" s="13" t="str">
        <f t="shared" si="61"/>
        <v/>
      </c>
      <c r="M550" s="11" t="str">
        <f t="shared" si="62"/>
        <v/>
      </c>
      <c r="N550" s="11" t="str">
        <f t="shared" si="63"/>
        <v/>
      </c>
      <c r="O550" s="11" t="str">
        <f t="shared" si="64"/>
        <v/>
      </c>
      <c r="P550" s="11" t="str">
        <f t="shared" si="65"/>
        <v/>
      </c>
      <c r="Q550" s="11" t="str">
        <f t="shared" si="66"/>
        <v/>
      </c>
    </row>
    <row r="551" spans="5:17" x14ac:dyDescent="0.25">
      <c r="E551" s="6"/>
      <c r="H551" t="str">
        <f t="shared" si="60"/>
        <v/>
      </c>
      <c r="I551" s="13" t="str">
        <f>(IF(B551=Локализация!$C$42,1,IF(B551=Локализация!$C$41,2,IF(B551=Локализация!$C$40,3,IF(B551=Локализация!$C$39,4,IF(B551=Локализация!$C$38,5,IF(OR(B551=1,B551=2,B551=3,B551=4,B551=5),B551,"")))))))</f>
        <v/>
      </c>
      <c r="J551" s="13" t="str">
        <f>(IF(C551=Локализация!$C$44,5,IF(C551=Локализация!$C$45,4,IF(C551=Локализация!$C$46,3,IF(C551=Локализация!$C$47,2,IF(C551=Локализация!$C$48,1,IF(OR(C551=1,C551=2,C551=3,C551=4,C551=5),C551,"")))))))</f>
        <v/>
      </c>
      <c r="K551" s="13" t="str">
        <f>(IF(D551=Локализация!$C$50,1,IF(D551=Локализация!$C$51,2,IF(D551=Локализация!$C$52,3,IF(D551=Локализация!$C$53,4,IF(D551=Локализация!$C$54,5,IF(OR(D551=1,D551=2,D551=3,D551=4,D551=5),D551,"")))))))</f>
        <v/>
      </c>
      <c r="L551" s="13" t="str">
        <f t="shared" si="61"/>
        <v/>
      </c>
      <c r="M551" s="11" t="str">
        <f t="shared" si="62"/>
        <v/>
      </c>
      <c r="N551" s="11" t="str">
        <f t="shared" si="63"/>
        <v/>
      </c>
      <c r="O551" s="11" t="str">
        <f t="shared" si="64"/>
        <v/>
      </c>
      <c r="P551" s="11" t="str">
        <f t="shared" si="65"/>
        <v/>
      </c>
      <c r="Q551" s="11" t="str">
        <f t="shared" si="66"/>
        <v/>
      </c>
    </row>
    <row r="552" spans="5:17" x14ac:dyDescent="0.25">
      <c r="E552" s="6"/>
      <c r="H552" t="str">
        <f t="shared" si="60"/>
        <v/>
      </c>
      <c r="I552" s="13" t="str">
        <f>(IF(B552=Локализация!$C$42,1,IF(B552=Локализация!$C$41,2,IF(B552=Локализация!$C$40,3,IF(B552=Локализация!$C$39,4,IF(B552=Локализация!$C$38,5,IF(OR(B552=1,B552=2,B552=3,B552=4,B552=5),B552,"")))))))</f>
        <v/>
      </c>
      <c r="J552" s="13" t="str">
        <f>(IF(C552=Локализация!$C$44,5,IF(C552=Локализация!$C$45,4,IF(C552=Локализация!$C$46,3,IF(C552=Локализация!$C$47,2,IF(C552=Локализация!$C$48,1,IF(OR(C552=1,C552=2,C552=3,C552=4,C552=5),C552,"")))))))</f>
        <v/>
      </c>
      <c r="K552" s="13" t="str">
        <f>(IF(D552=Локализация!$C$50,1,IF(D552=Локализация!$C$51,2,IF(D552=Локализация!$C$52,3,IF(D552=Локализация!$C$53,4,IF(D552=Локализация!$C$54,5,IF(OR(D552=1,D552=2,D552=3,D552=4,D552=5),D552,"")))))))</f>
        <v/>
      </c>
      <c r="L552" s="13" t="str">
        <f t="shared" si="61"/>
        <v/>
      </c>
      <c r="M552" s="11" t="str">
        <f t="shared" si="62"/>
        <v/>
      </c>
      <c r="N552" s="11" t="str">
        <f t="shared" si="63"/>
        <v/>
      </c>
      <c r="O552" s="11" t="str">
        <f t="shared" si="64"/>
        <v/>
      </c>
      <c r="P552" s="11" t="str">
        <f t="shared" si="65"/>
        <v/>
      </c>
      <c r="Q552" s="11" t="str">
        <f t="shared" si="66"/>
        <v/>
      </c>
    </row>
    <row r="553" spans="5:17" x14ac:dyDescent="0.25">
      <c r="E553" s="6"/>
      <c r="H553" t="str">
        <f t="shared" si="60"/>
        <v/>
      </c>
      <c r="I553" s="13" t="str">
        <f>(IF(B553=Локализация!$C$42,1,IF(B553=Локализация!$C$41,2,IF(B553=Локализация!$C$40,3,IF(B553=Локализация!$C$39,4,IF(B553=Локализация!$C$38,5,IF(OR(B553=1,B553=2,B553=3,B553=4,B553=5),B553,"")))))))</f>
        <v/>
      </c>
      <c r="J553" s="13" t="str">
        <f>(IF(C553=Локализация!$C$44,5,IF(C553=Локализация!$C$45,4,IF(C553=Локализация!$C$46,3,IF(C553=Локализация!$C$47,2,IF(C553=Локализация!$C$48,1,IF(OR(C553=1,C553=2,C553=3,C553=4,C553=5),C553,"")))))))</f>
        <v/>
      </c>
      <c r="K553" s="13" t="str">
        <f>(IF(D553=Локализация!$C$50,1,IF(D553=Локализация!$C$51,2,IF(D553=Локализация!$C$52,3,IF(D553=Локализация!$C$53,4,IF(D553=Локализация!$C$54,5,IF(OR(D553=1,D553=2,D553=3,D553=4,D553=5),D553,"")))))))</f>
        <v/>
      </c>
      <c r="L553" s="13" t="str">
        <f t="shared" si="61"/>
        <v/>
      </c>
      <c r="M553" s="11" t="str">
        <f t="shared" si="62"/>
        <v/>
      </c>
      <c r="N553" s="11" t="str">
        <f t="shared" si="63"/>
        <v/>
      </c>
      <c r="O553" s="11" t="str">
        <f t="shared" si="64"/>
        <v/>
      </c>
      <c r="P553" s="11" t="str">
        <f t="shared" si="65"/>
        <v/>
      </c>
      <c r="Q553" s="11" t="str">
        <f t="shared" si="66"/>
        <v/>
      </c>
    </row>
    <row r="554" spans="5:17" x14ac:dyDescent="0.25">
      <c r="E554" s="6"/>
      <c r="H554" t="str">
        <f t="shared" si="60"/>
        <v/>
      </c>
      <c r="I554" s="13" t="str">
        <f>(IF(B554=Локализация!$C$42,1,IF(B554=Локализация!$C$41,2,IF(B554=Локализация!$C$40,3,IF(B554=Локализация!$C$39,4,IF(B554=Локализация!$C$38,5,IF(OR(B554=1,B554=2,B554=3,B554=4,B554=5),B554,"")))))))</f>
        <v/>
      </c>
      <c r="J554" s="13" t="str">
        <f>(IF(C554=Локализация!$C$44,5,IF(C554=Локализация!$C$45,4,IF(C554=Локализация!$C$46,3,IF(C554=Локализация!$C$47,2,IF(C554=Локализация!$C$48,1,IF(OR(C554=1,C554=2,C554=3,C554=4,C554=5),C554,"")))))))</f>
        <v/>
      </c>
      <c r="K554" s="13" t="str">
        <f>(IF(D554=Локализация!$C$50,1,IF(D554=Локализация!$C$51,2,IF(D554=Локализация!$C$52,3,IF(D554=Локализация!$C$53,4,IF(D554=Локализация!$C$54,5,IF(OR(D554=1,D554=2,D554=3,D554=4,D554=5),D554,"")))))))</f>
        <v/>
      </c>
      <c r="L554" s="13" t="str">
        <f t="shared" si="61"/>
        <v/>
      </c>
      <c r="M554" s="11" t="str">
        <f t="shared" si="62"/>
        <v/>
      </c>
      <c r="N554" s="11" t="str">
        <f t="shared" si="63"/>
        <v/>
      </c>
      <c r="O554" s="11" t="str">
        <f t="shared" si="64"/>
        <v/>
      </c>
      <c r="P554" s="11" t="str">
        <f t="shared" si="65"/>
        <v/>
      </c>
      <c r="Q554" s="11" t="str">
        <f t="shared" si="66"/>
        <v/>
      </c>
    </row>
    <row r="555" spans="5:17" x14ac:dyDescent="0.25">
      <c r="E555" s="6"/>
      <c r="H555" t="str">
        <f t="shared" si="60"/>
        <v/>
      </c>
      <c r="I555" s="13" t="str">
        <f>(IF(B555=Локализация!$C$42,1,IF(B555=Локализация!$C$41,2,IF(B555=Локализация!$C$40,3,IF(B555=Локализация!$C$39,4,IF(B555=Локализация!$C$38,5,IF(OR(B555=1,B555=2,B555=3,B555=4,B555=5),B555,"")))))))</f>
        <v/>
      </c>
      <c r="J555" s="13" t="str">
        <f>(IF(C555=Локализация!$C$44,5,IF(C555=Локализация!$C$45,4,IF(C555=Локализация!$C$46,3,IF(C555=Локализация!$C$47,2,IF(C555=Локализация!$C$48,1,IF(OR(C555=1,C555=2,C555=3,C555=4,C555=5),C555,"")))))))</f>
        <v/>
      </c>
      <c r="K555" s="13" t="str">
        <f>(IF(D555=Локализация!$C$50,1,IF(D555=Локализация!$C$51,2,IF(D555=Локализация!$C$52,3,IF(D555=Локализация!$C$53,4,IF(D555=Локализация!$C$54,5,IF(OR(D555=1,D555=2,D555=3,D555=4,D555=5),D555,"")))))))</f>
        <v/>
      </c>
      <c r="L555" s="13" t="str">
        <f t="shared" si="61"/>
        <v/>
      </c>
      <c r="M555" s="11" t="str">
        <f t="shared" si="62"/>
        <v/>
      </c>
      <c r="N555" s="11" t="str">
        <f t="shared" si="63"/>
        <v/>
      </c>
      <c r="O555" s="11" t="str">
        <f t="shared" si="64"/>
        <v/>
      </c>
      <c r="P555" s="11" t="str">
        <f t="shared" si="65"/>
        <v/>
      </c>
      <c r="Q555" s="11" t="str">
        <f t="shared" si="66"/>
        <v/>
      </c>
    </row>
    <row r="556" spans="5:17" x14ac:dyDescent="0.25">
      <c r="E556" s="6"/>
      <c r="H556" t="str">
        <f t="shared" si="60"/>
        <v/>
      </c>
      <c r="I556" s="13" t="str">
        <f>(IF(B556=Локализация!$C$42,1,IF(B556=Локализация!$C$41,2,IF(B556=Локализация!$C$40,3,IF(B556=Локализация!$C$39,4,IF(B556=Локализация!$C$38,5,IF(OR(B556=1,B556=2,B556=3,B556=4,B556=5),B556,"")))))))</f>
        <v/>
      </c>
      <c r="J556" s="13" t="str">
        <f>(IF(C556=Локализация!$C$44,5,IF(C556=Локализация!$C$45,4,IF(C556=Локализация!$C$46,3,IF(C556=Локализация!$C$47,2,IF(C556=Локализация!$C$48,1,IF(OR(C556=1,C556=2,C556=3,C556=4,C556=5),C556,"")))))))</f>
        <v/>
      </c>
      <c r="K556" s="13" t="str">
        <f>(IF(D556=Локализация!$C$50,1,IF(D556=Локализация!$C$51,2,IF(D556=Локализация!$C$52,3,IF(D556=Локализация!$C$53,4,IF(D556=Локализация!$C$54,5,IF(OR(D556=1,D556=2,D556=3,D556=4,D556=5),D556,"")))))))</f>
        <v/>
      </c>
      <c r="L556" s="13" t="str">
        <f t="shared" si="61"/>
        <v/>
      </c>
      <c r="M556" s="11" t="str">
        <f t="shared" si="62"/>
        <v/>
      </c>
      <c r="N556" s="11" t="str">
        <f t="shared" si="63"/>
        <v/>
      </c>
      <c r="O556" s="11" t="str">
        <f t="shared" si="64"/>
        <v/>
      </c>
      <c r="P556" s="11" t="str">
        <f t="shared" si="65"/>
        <v/>
      </c>
      <c r="Q556" s="11" t="str">
        <f t="shared" si="66"/>
        <v/>
      </c>
    </row>
    <row r="557" spans="5:17" x14ac:dyDescent="0.25">
      <c r="E557" s="6"/>
      <c r="H557" t="str">
        <f t="shared" si="60"/>
        <v/>
      </c>
      <c r="I557" s="13" t="str">
        <f>(IF(B557=Локализация!$C$42,1,IF(B557=Локализация!$C$41,2,IF(B557=Локализация!$C$40,3,IF(B557=Локализация!$C$39,4,IF(B557=Локализация!$C$38,5,IF(OR(B557=1,B557=2,B557=3,B557=4,B557=5),B557,"")))))))</f>
        <v/>
      </c>
      <c r="J557" s="13" t="str">
        <f>(IF(C557=Локализация!$C$44,5,IF(C557=Локализация!$C$45,4,IF(C557=Локализация!$C$46,3,IF(C557=Локализация!$C$47,2,IF(C557=Локализация!$C$48,1,IF(OR(C557=1,C557=2,C557=3,C557=4,C557=5),C557,"")))))))</f>
        <v/>
      </c>
      <c r="K557" s="13" t="str">
        <f>(IF(D557=Локализация!$C$50,1,IF(D557=Локализация!$C$51,2,IF(D557=Локализация!$C$52,3,IF(D557=Локализация!$C$53,4,IF(D557=Локализация!$C$54,5,IF(OR(D557=1,D557=2,D557=3,D557=4,D557=5),D557,"")))))))</f>
        <v/>
      </c>
      <c r="L557" s="13" t="str">
        <f t="shared" si="61"/>
        <v/>
      </c>
      <c r="M557" s="11" t="str">
        <f t="shared" si="62"/>
        <v/>
      </c>
      <c r="N557" s="11" t="str">
        <f t="shared" si="63"/>
        <v/>
      </c>
      <c r="O557" s="11" t="str">
        <f t="shared" si="64"/>
        <v/>
      </c>
      <c r="P557" s="11" t="str">
        <f t="shared" si="65"/>
        <v/>
      </c>
      <c r="Q557" s="11" t="str">
        <f t="shared" si="66"/>
        <v/>
      </c>
    </row>
    <row r="558" spans="5:17" x14ac:dyDescent="0.25">
      <c r="E558" s="6"/>
      <c r="H558" t="str">
        <f t="shared" si="60"/>
        <v/>
      </c>
      <c r="I558" s="13" t="str">
        <f>(IF(B558=Локализация!$C$42,1,IF(B558=Локализация!$C$41,2,IF(B558=Локализация!$C$40,3,IF(B558=Локализация!$C$39,4,IF(B558=Локализация!$C$38,5,IF(OR(B558=1,B558=2,B558=3,B558=4,B558=5),B558,"")))))))</f>
        <v/>
      </c>
      <c r="J558" s="13" t="str">
        <f>(IF(C558=Локализация!$C$44,5,IF(C558=Локализация!$C$45,4,IF(C558=Локализация!$C$46,3,IF(C558=Локализация!$C$47,2,IF(C558=Локализация!$C$48,1,IF(OR(C558=1,C558=2,C558=3,C558=4,C558=5),C558,"")))))))</f>
        <v/>
      </c>
      <c r="K558" s="13" t="str">
        <f>(IF(D558=Локализация!$C$50,1,IF(D558=Локализация!$C$51,2,IF(D558=Локализация!$C$52,3,IF(D558=Локализация!$C$53,4,IF(D558=Локализация!$C$54,5,IF(OR(D558=1,D558=2,D558=3,D558=4,D558=5),D558,"")))))))</f>
        <v/>
      </c>
      <c r="L558" s="13" t="str">
        <f t="shared" si="61"/>
        <v/>
      </c>
      <c r="M558" s="11" t="str">
        <f t="shared" si="62"/>
        <v/>
      </c>
      <c r="N558" s="11" t="str">
        <f t="shared" si="63"/>
        <v/>
      </c>
      <c r="O558" s="11" t="str">
        <f t="shared" si="64"/>
        <v/>
      </c>
      <c r="P558" s="11" t="str">
        <f t="shared" si="65"/>
        <v/>
      </c>
      <c r="Q558" s="11" t="str">
        <f t="shared" si="66"/>
        <v/>
      </c>
    </row>
    <row r="559" spans="5:17" x14ac:dyDescent="0.25">
      <c r="E559" s="6"/>
      <c r="H559" t="str">
        <f t="shared" si="60"/>
        <v/>
      </c>
      <c r="I559" s="13" t="str">
        <f>(IF(B559=Локализация!$C$42,1,IF(B559=Локализация!$C$41,2,IF(B559=Локализация!$C$40,3,IF(B559=Локализация!$C$39,4,IF(B559=Локализация!$C$38,5,IF(OR(B559=1,B559=2,B559=3,B559=4,B559=5),B559,"")))))))</f>
        <v/>
      </c>
      <c r="J559" s="13" t="str">
        <f>(IF(C559=Локализация!$C$44,5,IF(C559=Локализация!$C$45,4,IF(C559=Локализация!$C$46,3,IF(C559=Локализация!$C$47,2,IF(C559=Локализация!$C$48,1,IF(OR(C559=1,C559=2,C559=3,C559=4,C559=5),C559,"")))))))</f>
        <v/>
      </c>
      <c r="K559" s="13" t="str">
        <f>(IF(D559=Локализация!$C$50,1,IF(D559=Локализация!$C$51,2,IF(D559=Локализация!$C$52,3,IF(D559=Локализация!$C$53,4,IF(D559=Локализация!$C$54,5,IF(OR(D559=1,D559=2,D559=3,D559=4,D559=5),D559,"")))))))</f>
        <v/>
      </c>
      <c r="L559" s="13" t="str">
        <f t="shared" si="61"/>
        <v/>
      </c>
      <c r="M559" s="11" t="str">
        <f t="shared" si="62"/>
        <v/>
      </c>
      <c r="N559" s="11" t="str">
        <f t="shared" si="63"/>
        <v/>
      </c>
      <c r="O559" s="11" t="str">
        <f t="shared" si="64"/>
        <v/>
      </c>
      <c r="P559" s="11" t="str">
        <f t="shared" si="65"/>
        <v/>
      </c>
      <c r="Q559" s="11" t="str">
        <f t="shared" si="66"/>
        <v/>
      </c>
    </row>
    <row r="560" spans="5:17" x14ac:dyDescent="0.25">
      <c r="E560" s="6"/>
      <c r="H560" t="str">
        <f t="shared" si="60"/>
        <v/>
      </c>
      <c r="I560" s="13" t="str">
        <f>(IF(B560=Локализация!$C$42,1,IF(B560=Локализация!$C$41,2,IF(B560=Локализация!$C$40,3,IF(B560=Локализация!$C$39,4,IF(B560=Локализация!$C$38,5,IF(OR(B560=1,B560=2,B560=3,B560=4,B560=5),B560,"")))))))</f>
        <v/>
      </c>
      <c r="J560" s="13" t="str">
        <f>(IF(C560=Локализация!$C$44,5,IF(C560=Локализация!$C$45,4,IF(C560=Локализация!$C$46,3,IF(C560=Локализация!$C$47,2,IF(C560=Локализация!$C$48,1,IF(OR(C560=1,C560=2,C560=3,C560=4,C560=5),C560,"")))))))</f>
        <v/>
      </c>
      <c r="K560" s="13" t="str">
        <f>(IF(D560=Локализация!$C$50,1,IF(D560=Локализация!$C$51,2,IF(D560=Локализация!$C$52,3,IF(D560=Локализация!$C$53,4,IF(D560=Локализация!$C$54,5,IF(OR(D560=1,D560=2,D560=3,D560=4,D560=5),D560,"")))))))</f>
        <v/>
      </c>
      <c r="L560" s="13" t="str">
        <f t="shared" si="61"/>
        <v/>
      </c>
      <c r="M560" s="11" t="str">
        <f t="shared" si="62"/>
        <v/>
      </c>
      <c r="N560" s="11" t="str">
        <f t="shared" si="63"/>
        <v/>
      </c>
      <c r="O560" s="11" t="str">
        <f t="shared" si="64"/>
        <v/>
      </c>
      <c r="P560" s="11" t="str">
        <f t="shared" si="65"/>
        <v/>
      </c>
      <c r="Q560" s="11" t="str">
        <f t="shared" si="66"/>
        <v/>
      </c>
    </row>
    <row r="561" spans="5:17" x14ac:dyDescent="0.25">
      <c r="E561" s="6"/>
      <c r="H561" t="str">
        <f t="shared" si="60"/>
        <v/>
      </c>
      <c r="I561" s="13" t="str">
        <f>(IF(B561=Локализация!$C$42,1,IF(B561=Локализация!$C$41,2,IF(B561=Локализация!$C$40,3,IF(B561=Локализация!$C$39,4,IF(B561=Локализация!$C$38,5,IF(OR(B561=1,B561=2,B561=3,B561=4,B561=5),B561,"")))))))</f>
        <v/>
      </c>
      <c r="J561" s="13" t="str">
        <f>(IF(C561=Локализация!$C$44,5,IF(C561=Локализация!$C$45,4,IF(C561=Локализация!$C$46,3,IF(C561=Локализация!$C$47,2,IF(C561=Локализация!$C$48,1,IF(OR(C561=1,C561=2,C561=3,C561=4,C561=5),C561,"")))))))</f>
        <v/>
      </c>
      <c r="K561" s="13" t="str">
        <f>(IF(D561=Локализация!$C$50,1,IF(D561=Локализация!$C$51,2,IF(D561=Локализация!$C$52,3,IF(D561=Локализация!$C$53,4,IF(D561=Локализация!$C$54,5,IF(OR(D561=1,D561=2,D561=3,D561=4,D561=5),D561,"")))))))</f>
        <v/>
      </c>
      <c r="L561" s="13" t="str">
        <f t="shared" si="61"/>
        <v/>
      </c>
      <c r="M561" s="11" t="str">
        <f t="shared" si="62"/>
        <v/>
      </c>
      <c r="N561" s="11" t="str">
        <f t="shared" si="63"/>
        <v/>
      </c>
      <c r="O561" s="11" t="str">
        <f t="shared" si="64"/>
        <v/>
      </c>
      <c r="P561" s="11" t="str">
        <f t="shared" si="65"/>
        <v/>
      </c>
      <c r="Q561" s="11" t="str">
        <f t="shared" si="66"/>
        <v/>
      </c>
    </row>
    <row r="562" spans="5:17" x14ac:dyDescent="0.25">
      <c r="E562" s="6"/>
      <c r="H562" t="str">
        <f t="shared" si="60"/>
        <v/>
      </c>
      <c r="I562" s="13" t="str">
        <f>(IF(B562=Локализация!$C$42,1,IF(B562=Локализация!$C$41,2,IF(B562=Локализация!$C$40,3,IF(B562=Локализация!$C$39,4,IF(B562=Локализация!$C$38,5,IF(OR(B562=1,B562=2,B562=3,B562=4,B562=5),B562,"")))))))</f>
        <v/>
      </c>
      <c r="J562" s="13" t="str">
        <f>(IF(C562=Локализация!$C$44,5,IF(C562=Локализация!$C$45,4,IF(C562=Локализация!$C$46,3,IF(C562=Локализация!$C$47,2,IF(C562=Локализация!$C$48,1,IF(OR(C562=1,C562=2,C562=3,C562=4,C562=5),C562,"")))))))</f>
        <v/>
      </c>
      <c r="K562" s="13" t="str">
        <f>(IF(D562=Локализация!$C$50,1,IF(D562=Локализация!$C$51,2,IF(D562=Локализация!$C$52,3,IF(D562=Локализация!$C$53,4,IF(D562=Локализация!$C$54,5,IF(OR(D562=1,D562=2,D562=3,D562=4,D562=5),D562,"")))))))</f>
        <v/>
      </c>
      <c r="L562" s="13" t="str">
        <f t="shared" si="61"/>
        <v/>
      </c>
      <c r="M562" s="11" t="str">
        <f t="shared" si="62"/>
        <v/>
      </c>
      <c r="N562" s="11" t="str">
        <f t="shared" si="63"/>
        <v/>
      </c>
      <c r="O562" s="11" t="str">
        <f t="shared" si="64"/>
        <v/>
      </c>
      <c r="P562" s="11" t="str">
        <f t="shared" si="65"/>
        <v/>
      </c>
      <c r="Q562" s="11" t="str">
        <f t="shared" si="66"/>
        <v/>
      </c>
    </row>
    <row r="563" spans="5:17" x14ac:dyDescent="0.25">
      <c r="E563" s="6"/>
      <c r="H563" t="str">
        <f t="shared" si="60"/>
        <v/>
      </c>
      <c r="I563" s="13" t="str">
        <f>(IF(B563=Локализация!$C$42,1,IF(B563=Локализация!$C$41,2,IF(B563=Локализация!$C$40,3,IF(B563=Локализация!$C$39,4,IF(B563=Локализация!$C$38,5,IF(OR(B563=1,B563=2,B563=3,B563=4,B563=5),B563,"")))))))</f>
        <v/>
      </c>
      <c r="J563" s="13" t="str">
        <f>(IF(C563=Локализация!$C$44,5,IF(C563=Локализация!$C$45,4,IF(C563=Локализация!$C$46,3,IF(C563=Локализация!$C$47,2,IF(C563=Локализация!$C$48,1,IF(OR(C563=1,C563=2,C563=3,C563=4,C563=5),C563,"")))))))</f>
        <v/>
      </c>
      <c r="K563" s="13" t="str">
        <f>(IF(D563=Локализация!$C$50,1,IF(D563=Локализация!$C$51,2,IF(D563=Локализация!$C$52,3,IF(D563=Локализация!$C$53,4,IF(D563=Локализация!$C$54,5,IF(OR(D563=1,D563=2,D563=3,D563=4,D563=5),D563,"")))))))</f>
        <v/>
      </c>
      <c r="L563" s="13" t="str">
        <f t="shared" si="61"/>
        <v/>
      </c>
      <c r="M563" s="11" t="str">
        <f t="shared" si="62"/>
        <v/>
      </c>
      <c r="N563" s="11" t="str">
        <f t="shared" si="63"/>
        <v/>
      </c>
      <c r="O563" s="11" t="str">
        <f t="shared" si="64"/>
        <v/>
      </c>
      <c r="P563" s="11" t="str">
        <f t="shared" si="65"/>
        <v/>
      </c>
      <c r="Q563" s="11" t="str">
        <f t="shared" si="66"/>
        <v/>
      </c>
    </row>
    <row r="564" spans="5:17" x14ac:dyDescent="0.25">
      <c r="E564" s="6"/>
      <c r="H564" t="str">
        <f t="shared" si="60"/>
        <v/>
      </c>
      <c r="I564" s="13" t="str">
        <f>(IF(B564=Локализация!$C$42,1,IF(B564=Локализация!$C$41,2,IF(B564=Локализация!$C$40,3,IF(B564=Локализация!$C$39,4,IF(B564=Локализация!$C$38,5,IF(OR(B564=1,B564=2,B564=3,B564=4,B564=5),B564,"")))))))</f>
        <v/>
      </c>
      <c r="J564" s="13" t="str">
        <f>(IF(C564=Локализация!$C$44,5,IF(C564=Локализация!$C$45,4,IF(C564=Локализация!$C$46,3,IF(C564=Локализация!$C$47,2,IF(C564=Локализация!$C$48,1,IF(OR(C564=1,C564=2,C564=3,C564=4,C564=5),C564,"")))))))</f>
        <v/>
      </c>
      <c r="K564" s="13" t="str">
        <f>(IF(D564=Локализация!$C$50,1,IF(D564=Локализация!$C$51,2,IF(D564=Локализация!$C$52,3,IF(D564=Локализация!$C$53,4,IF(D564=Локализация!$C$54,5,IF(OR(D564=1,D564=2,D564=3,D564=4,D564=5),D564,"")))))))</f>
        <v/>
      </c>
      <c r="L564" s="13" t="str">
        <f t="shared" si="61"/>
        <v/>
      </c>
      <c r="M564" s="11" t="str">
        <f t="shared" si="62"/>
        <v/>
      </c>
      <c r="N564" s="11" t="str">
        <f t="shared" si="63"/>
        <v/>
      </c>
      <c r="O564" s="11" t="str">
        <f t="shared" si="64"/>
        <v/>
      </c>
      <c r="P564" s="11" t="str">
        <f t="shared" si="65"/>
        <v/>
      </c>
      <c r="Q564" s="11" t="str">
        <f t="shared" si="66"/>
        <v/>
      </c>
    </row>
    <row r="565" spans="5:17" x14ac:dyDescent="0.25">
      <c r="E565" s="6"/>
      <c r="H565" t="str">
        <f t="shared" si="60"/>
        <v/>
      </c>
      <c r="I565" s="13" t="str">
        <f>(IF(B565=Локализация!$C$42,1,IF(B565=Локализация!$C$41,2,IF(B565=Локализация!$C$40,3,IF(B565=Локализация!$C$39,4,IF(B565=Локализация!$C$38,5,IF(OR(B565=1,B565=2,B565=3,B565=4,B565=5),B565,"")))))))</f>
        <v/>
      </c>
      <c r="J565" s="13" t="str">
        <f>(IF(C565=Локализация!$C$44,5,IF(C565=Локализация!$C$45,4,IF(C565=Локализация!$C$46,3,IF(C565=Локализация!$C$47,2,IF(C565=Локализация!$C$48,1,IF(OR(C565=1,C565=2,C565=3,C565=4,C565=5),C565,"")))))))</f>
        <v/>
      </c>
      <c r="K565" s="13" t="str">
        <f>(IF(D565=Локализация!$C$50,1,IF(D565=Локализация!$C$51,2,IF(D565=Локализация!$C$52,3,IF(D565=Локализация!$C$53,4,IF(D565=Локализация!$C$54,5,IF(OR(D565=1,D565=2,D565=3,D565=4,D565=5),D565,"")))))))</f>
        <v/>
      </c>
      <c r="L565" s="13" t="str">
        <f t="shared" si="61"/>
        <v/>
      </c>
      <c r="M565" s="11" t="str">
        <f t="shared" si="62"/>
        <v/>
      </c>
      <c r="N565" s="11" t="str">
        <f t="shared" si="63"/>
        <v/>
      </c>
      <c r="O565" s="11" t="str">
        <f t="shared" si="64"/>
        <v/>
      </c>
      <c r="P565" s="11" t="str">
        <f t="shared" si="65"/>
        <v/>
      </c>
      <c r="Q565" s="11" t="str">
        <f t="shared" si="66"/>
        <v/>
      </c>
    </row>
    <row r="566" spans="5:17" x14ac:dyDescent="0.25">
      <c r="E566" s="6"/>
      <c r="H566" t="str">
        <f t="shared" si="60"/>
        <v/>
      </c>
      <c r="I566" s="13" t="str">
        <f>(IF(B566=Локализация!$C$42,1,IF(B566=Локализация!$C$41,2,IF(B566=Локализация!$C$40,3,IF(B566=Локализация!$C$39,4,IF(B566=Локализация!$C$38,5,IF(OR(B566=1,B566=2,B566=3,B566=4,B566=5),B566,"")))))))</f>
        <v/>
      </c>
      <c r="J566" s="13" t="str">
        <f>(IF(C566=Локализация!$C$44,5,IF(C566=Локализация!$C$45,4,IF(C566=Локализация!$C$46,3,IF(C566=Локализация!$C$47,2,IF(C566=Локализация!$C$48,1,IF(OR(C566=1,C566=2,C566=3,C566=4,C566=5),C566,"")))))))</f>
        <v/>
      </c>
      <c r="K566" s="13" t="str">
        <f>(IF(D566=Локализация!$C$50,1,IF(D566=Локализация!$C$51,2,IF(D566=Локализация!$C$52,3,IF(D566=Локализация!$C$53,4,IF(D566=Локализация!$C$54,5,IF(OR(D566=1,D566=2,D566=3,D566=4,D566=5),D566,"")))))))</f>
        <v/>
      </c>
      <c r="L566" s="13" t="str">
        <f t="shared" si="61"/>
        <v/>
      </c>
      <c r="M566" s="11" t="str">
        <f t="shared" si="62"/>
        <v/>
      </c>
      <c r="N566" s="11" t="str">
        <f t="shared" si="63"/>
        <v/>
      </c>
      <c r="O566" s="11" t="str">
        <f t="shared" si="64"/>
        <v/>
      </c>
      <c r="P566" s="11" t="str">
        <f t="shared" si="65"/>
        <v/>
      </c>
      <c r="Q566" s="11" t="str">
        <f t="shared" si="66"/>
        <v/>
      </c>
    </row>
    <row r="567" spans="5:17" x14ac:dyDescent="0.25">
      <c r="E567" s="6"/>
      <c r="H567" t="str">
        <f t="shared" si="60"/>
        <v/>
      </c>
      <c r="I567" s="13" t="str">
        <f>(IF(B567=Локализация!$C$42,1,IF(B567=Локализация!$C$41,2,IF(B567=Локализация!$C$40,3,IF(B567=Локализация!$C$39,4,IF(B567=Локализация!$C$38,5,IF(OR(B567=1,B567=2,B567=3,B567=4,B567=5),B567,"")))))))</f>
        <v/>
      </c>
      <c r="J567" s="13" t="str">
        <f>(IF(C567=Локализация!$C$44,5,IF(C567=Локализация!$C$45,4,IF(C567=Локализация!$C$46,3,IF(C567=Локализация!$C$47,2,IF(C567=Локализация!$C$48,1,IF(OR(C567=1,C567=2,C567=3,C567=4,C567=5),C567,"")))))))</f>
        <v/>
      </c>
      <c r="K567" s="13" t="str">
        <f>(IF(D567=Локализация!$C$50,1,IF(D567=Локализация!$C$51,2,IF(D567=Локализация!$C$52,3,IF(D567=Локализация!$C$53,4,IF(D567=Локализация!$C$54,5,IF(OR(D567=1,D567=2,D567=3,D567=4,D567=5),D567,"")))))))</f>
        <v/>
      </c>
      <c r="L567" s="13" t="str">
        <f t="shared" si="61"/>
        <v/>
      </c>
      <c r="M567" s="11" t="str">
        <f t="shared" si="62"/>
        <v/>
      </c>
      <c r="N567" s="11" t="str">
        <f t="shared" si="63"/>
        <v/>
      </c>
      <c r="O567" s="11" t="str">
        <f t="shared" si="64"/>
        <v/>
      </c>
      <c r="P567" s="11" t="str">
        <f t="shared" si="65"/>
        <v/>
      </c>
      <c r="Q567" s="11" t="str">
        <f t="shared" si="66"/>
        <v/>
      </c>
    </row>
    <row r="568" spans="5:17" x14ac:dyDescent="0.25">
      <c r="E568" s="6"/>
      <c r="H568" t="str">
        <f t="shared" si="60"/>
        <v/>
      </c>
      <c r="I568" s="13" t="str">
        <f>(IF(B568=Локализация!$C$42,1,IF(B568=Локализация!$C$41,2,IF(B568=Локализация!$C$40,3,IF(B568=Локализация!$C$39,4,IF(B568=Локализация!$C$38,5,IF(OR(B568=1,B568=2,B568=3,B568=4,B568=5),B568,"")))))))</f>
        <v/>
      </c>
      <c r="J568" s="13" t="str">
        <f>(IF(C568=Локализация!$C$44,5,IF(C568=Локализация!$C$45,4,IF(C568=Локализация!$C$46,3,IF(C568=Локализация!$C$47,2,IF(C568=Локализация!$C$48,1,IF(OR(C568=1,C568=2,C568=3,C568=4,C568=5),C568,"")))))))</f>
        <v/>
      </c>
      <c r="K568" s="13" t="str">
        <f>(IF(D568=Локализация!$C$50,1,IF(D568=Локализация!$C$51,2,IF(D568=Локализация!$C$52,3,IF(D568=Локализация!$C$53,4,IF(D568=Локализация!$C$54,5,IF(OR(D568=1,D568=2,D568=3,D568=4,D568=5),D568,"")))))))</f>
        <v/>
      </c>
      <c r="L568" s="13" t="str">
        <f t="shared" si="61"/>
        <v/>
      </c>
      <c r="M568" s="11" t="str">
        <f t="shared" si="62"/>
        <v/>
      </c>
      <c r="N568" s="11" t="str">
        <f t="shared" si="63"/>
        <v/>
      </c>
      <c r="O568" s="11" t="str">
        <f t="shared" si="64"/>
        <v/>
      </c>
      <c r="P568" s="11" t="str">
        <f t="shared" si="65"/>
        <v/>
      </c>
      <c r="Q568" s="11" t="str">
        <f t="shared" si="66"/>
        <v/>
      </c>
    </row>
    <row r="569" spans="5:17" x14ac:dyDescent="0.25">
      <c r="E569" s="6"/>
      <c r="H569" t="str">
        <f t="shared" si="60"/>
        <v/>
      </c>
      <c r="I569" s="13" t="str">
        <f>(IF(B569=Локализация!$C$42,1,IF(B569=Локализация!$C$41,2,IF(B569=Локализация!$C$40,3,IF(B569=Локализация!$C$39,4,IF(B569=Локализация!$C$38,5,IF(OR(B569=1,B569=2,B569=3,B569=4,B569=5),B569,"")))))))</f>
        <v/>
      </c>
      <c r="J569" s="13" t="str">
        <f>(IF(C569=Локализация!$C$44,5,IF(C569=Локализация!$C$45,4,IF(C569=Локализация!$C$46,3,IF(C569=Локализация!$C$47,2,IF(C569=Локализация!$C$48,1,IF(OR(C569=1,C569=2,C569=3,C569=4,C569=5),C569,"")))))))</f>
        <v/>
      </c>
      <c r="K569" s="13" t="str">
        <f>(IF(D569=Локализация!$C$50,1,IF(D569=Локализация!$C$51,2,IF(D569=Локализация!$C$52,3,IF(D569=Локализация!$C$53,4,IF(D569=Локализация!$C$54,5,IF(OR(D569=1,D569=2,D569=3,D569=4,D569=5),D569,"")))))))</f>
        <v/>
      </c>
      <c r="L569" s="13" t="str">
        <f t="shared" si="61"/>
        <v/>
      </c>
      <c r="M569" s="11" t="str">
        <f t="shared" si="62"/>
        <v/>
      </c>
      <c r="N569" s="11" t="str">
        <f t="shared" si="63"/>
        <v/>
      </c>
      <c r="O569" s="11" t="str">
        <f t="shared" si="64"/>
        <v/>
      </c>
      <c r="P569" s="11" t="str">
        <f t="shared" si="65"/>
        <v/>
      </c>
      <c r="Q569" s="11" t="str">
        <f t="shared" si="66"/>
        <v/>
      </c>
    </row>
    <row r="570" spans="5:17" x14ac:dyDescent="0.25">
      <c r="E570" s="6"/>
      <c r="H570" t="str">
        <f t="shared" si="60"/>
        <v/>
      </c>
      <c r="I570" s="13" t="str">
        <f>(IF(B570=Локализация!$C$42,1,IF(B570=Локализация!$C$41,2,IF(B570=Локализация!$C$40,3,IF(B570=Локализация!$C$39,4,IF(B570=Локализация!$C$38,5,IF(OR(B570=1,B570=2,B570=3,B570=4,B570=5),B570,"")))))))</f>
        <v/>
      </c>
      <c r="J570" s="13" t="str">
        <f>(IF(C570=Локализация!$C$44,5,IF(C570=Локализация!$C$45,4,IF(C570=Локализация!$C$46,3,IF(C570=Локализация!$C$47,2,IF(C570=Локализация!$C$48,1,IF(OR(C570=1,C570=2,C570=3,C570=4,C570=5),C570,"")))))))</f>
        <v/>
      </c>
      <c r="K570" s="13" t="str">
        <f>(IF(D570=Локализация!$C$50,1,IF(D570=Локализация!$C$51,2,IF(D570=Локализация!$C$52,3,IF(D570=Локализация!$C$53,4,IF(D570=Локализация!$C$54,5,IF(OR(D570=1,D570=2,D570=3,D570=4,D570=5),D570,"")))))))</f>
        <v/>
      </c>
      <c r="L570" s="13" t="str">
        <f t="shared" si="61"/>
        <v/>
      </c>
      <c r="M570" s="11" t="str">
        <f t="shared" si="62"/>
        <v/>
      </c>
      <c r="N570" s="11" t="str">
        <f t="shared" si="63"/>
        <v/>
      </c>
      <c r="O570" s="11" t="str">
        <f t="shared" si="64"/>
        <v/>
      </c>
      <c r="P570" s="11" t="str">
        <f t="shared" si="65"/>
        <v/>
      </c>
      <c r="Q570" s="11" t="str">
        <f t="shared" si="66"/>
        <v/>
      </c>
    </row>
    <row r="571" spans="5:17" x14ac:dyDescent="0.25">
      <c r="E571" s="6"/>
      <c r="H571" t="str">
        <f t="shared" si="60"/>
        <v/>
      </c>
      <c r="I571" s="13" t="str">
        <f>(IF(B571=Локализация!$C$42,1,IF(B571=Локализация!$C$41,2,IF(B571=Локализация!$C$40,3,IF(B571=Локализация!$C$39,4,IF(B571=Локализация!$C$38,5,IF(OR(B571=1,B571=2,B571=3,B571=4,B571=5),B571,"")))))))</f>
        <v/>
      </c>
      <c r="J571" s="13" t="str">
        <f>(IF(C571=Локализация!$C$44,5,IF(C571=Локализация!$C$45,4,IF(C571=Локализация!$C$46,3,IF(C571=Локализация!$C$47,2,IF(C571=Локализация!$C$48,1,IF(OR(C571=1,C571=2,C571=3,C571=4,C571=5),C571,"")))))))</f>
        <v/>
      </c>
      <c r="K571" s="13" t="str">
        <f>(IF(D571=Локализация!$C$50,1,IF(D571=Локализация!$C$51,2,IF(D571=Локализация!$C$52,3,IF(D571=Локализация!$C$53,4,IF(D571=Локализация!$C$54,5,IF(OR(D571=1,D571=2,D571=3,D571=4,D571=5),D571,"")))))))</f>
        <v/>
      </c>
      <c r="L571" s="13" t="str">
        <f t="shared" si="61"/>
        <v/>
      </c>
      <c r="M571" s="11" t="str">
        <f t="shared" si="62"/>
        <v/>
      </c>
      <c r="N571" s="11" t="str">
        <f t="shared" si="63"/>
        <v/>
      </c>
      <c r="O571" s="11" t="str">
        <f t="shared" si="64"/>
        <v/>
      </c>
      <c r="P571" s="11" t="str">
        <f t="shared" si="65"/>
        <v/>
      </c>
      <c r="Q571" s="11" t="str">
        <f t="shared" si="66"/>
        <v/>
      </c>
    </row>
    <row r="572" spans="5:17" x14ac:dyDescent="0.25">
      <c r="E572" s="6"/>
      <c r="H572" t="str">
        <f t="shared" si="60"/>
        <v/>
      </c>
      <c r="I572" s="13" t="str">
        <f>(IF(B572=Локализация!$C$42,1,IF(B572=Локализация!$C$41,2,IF(B572=Локализация!$C$40,3,IF(B572=Локализация!$C$39,4,IF(B572=Локализация!$C$38,5,IF(OR(B572=1,B572=2,B572=3,B572=4,B572=5),B572,"")))))))</f>
        <v/>
      </c>
      <c r="J572" s="13" t="str">
        <f>(IF(C572=Локализация!$C$44,5,IF(C572=Локализация!$C$45,4,IF(C572=Локализация!$C$46,3,IF(C572=Локализация!$C$47,2,IF(C572=Локализация!$C$48,1,IF(OR(C572=1,C572=2,C572=3,C572=4,C572=5),C572,"")))))))</f>
        <v/>
      </c>
      <c r="K572" s="13" t="str">
        <f>(IF(D572=Локализация!$C$50,1,IF(D572=Локализация!$C$51,2,IF(D572=Локализация!$C$52,3,IF(D572=Локализация!$C$53,4,IF(D572=Локализация!$C$54,5,IF(OR(D572=1,D572=2,D572=3,D572=4,D572=5),D572,"")))))))</f>
        <v/>
      </c>
      <c r="L572" s="13" t="str">
        <f t="shared" si="61"/>
        <v/>
      </c>
      <c r="M572" s="11" t="str">
        <f t="shared" si="62"/>
        <v/>
      </c>
      <c r="N572" s="11" t="str">
        <f t="shared" si="63"/>
        <v/>
      </c>
      <c r="O572" s="11" t="str">
        <f t="shared" si="64"/>
        <v/>
      </c>
      <c r="P572" s="11" t="str">
        <f t="shared" si="65"/>
        <v/>
      </c>
      <c r="Q572" s="11" t="str">
        <f t="shared" si="66"/>
        <v/>
      </c>
    </row>
    <row r="573" spans="5:17" x14ac:dyDescent="0.25">
      <c r="E573" s="6"/>
      <c r="H573" t="str">
        <f t="shared" si="60"/>
        <v/>
      </c>
      <c r="I573" s="13" t="str">
        <f>(IF(B573=Локализация!$C$42,1,IF(B573=Локализация!$C$41,2,IF(B573=Локализация!$C$40,3,IF(B573=Локализация!$C$39,4,IF(B573=Локализация!$C$38,5,IF(OR(B573=1,B573=2,B573=3,B573=4,B573=5),B573,"")))))))</f>
        <v/>
      </c>
      <c r="J573" s="13" t="str">
        <f>(IF(C573=Локализация!$C$44,5,IF(C573=Локализация!$C$45,4,IF(C573=Локализация!$C$46,3,IF(C573=Локализация!$C$47,2,IF(C573=Локализация!$C$48,1,IF(OR(C573=1,C573=2,C573=3,C573=4,C573=5),C573,"")))))))</f>
        <v/>
      </c>
      <c r="K573" s="13" t="str">
        <f>(IF(D573=Локализация!$C$50,1,IF(D573=Локализация!$C$51,2,IF(D573=Локализация!$C$52,3,IF(D573=Локализация!$C$53,4,IF(D573=Локализация!$C$54,5,IF(OR(D573=1,D573=2,D573=3,D573=4,D573=5),D573,"")))))))</f>
        <v/>
      </c>
      <c r="L573" s="13" t="str">
        <f t="shared" si="61"/>
        <v/>
      </c>
      <c r="M573" s="11" t="str">
        <f t="shared" si="62"/>
        <v/>
      </c>
      <c r="N573" s="11" t="str">
        <f t="shared" si="63"/>
        <v/>
      </c>
      <c r="O573" s="11" t="str">
        <f t="shared" si="64"/>
        <v/>
      </c>
      <c r="P573" s="11" t="str">
        <f t="shared" si="65"/>
        <v/>
      </c>
      <c r="Q573" s="11" t="str">
        <f t="shared" si="66"/>
        <v/>
      </c>
    </row>
    <row r="574" spans="5:17" x14ac:dyDescent="0.25">
      <c r="E574" s="6"/>
      <c r="H574" t="str">
        <f t="shared" si="60"/>
        <v/>
      </c>
      <c r="I574" s="13" t="str">
        <f>(IF(B574=Локализация!$C$42,1,IF(B574=Локализация!$C$41,2,IF(B574=Локализация!$C$40,3,IF(B574=Локализация!$C$39,4,IF(B574=Локализация!$C$38,5,IF(OR(B574=1,B574=2,B574=3,B574=4,B574=5),B574,"")))))))</f>
        <v/>
      </c>
      <c r="J574" s="13" t="str">
        <f>(IF(C574=Локализация!$C$44,5,IF(C574=Локализация!$C$45,4,IF(C574=Локализация!$C$46,3,IF(C574=Локализация!$C$47,2,IF(C574=Локализация!$C$48,1,IF(OR(C574=1,C574=2,C574=3,C574=4,C574=5),C574,"")))))))</f>
        <v/>
      </c>
      <c r="K574" s="13" t="str">
        <f>(IF(D574=Локализация!$C$50,1,IF(D574=Локализация!$C$51,2,IF(D574=Локализация!$C$52,3,IF(D574=Локализация!$C$53,4,IF(D574=Локализация!$C$54,5,IF(OR(D574=1,D574=2,D574=3,D574=4,D574=5),D574,"")))))))</f>
        <v/>
      </c>
      <c r="L574" s="13" t="str">
        <f t="shared" si="61"/>
        <v/>
      </c>
      <c r="M574" s="11" t="str">
        <f t="shared" si="62"/>
        <v/>
      </c>
      <c r="N574" s="11" t="str">
        <f t="shared" si="63"/>
        <v/>
      </c>
      <c r="O574" s="11" t="str">
        <f t="shared" si="64"/>
        <v/>
      </c>
      <c r="P574" s="11" t="str">
        <f t="shared" si="65"/>
        <v/>
      </c>
      <c r="Q574" s="11" t="str">
        <f t="shared" si="66"/>
        <v/>
      </c>
    </row>
    <row r="575" spans="5:17" x14ac:dyDescent="0.25">
      <c r="E575" s="6"/>
      <c r="H575" t="str">
        <f t="shared" si="60"/>
        <v/>
      </c>
      <c r="I575" s="13" t="str">
        <f>(IF(B575=Локализация!$C$42,1,IF(B575=Локализация!$C$41,2,IF(B575=Локализация!$C$40,3,IF(B575=Локализация!$C$39,4,IF(B575=Локализация!$C$38,5,IF(OR(B575=1,B575=2,B575=3,B575=4,B575=5),B575,"")))))))</f>
        <v/>
      </c>
      <c r="J575" s="13" t="str">
        <f>(IF(C575=Локализация!$C$44,5,IF(C575=Локализация!$C$45,4,IF(C575=Локализация!$C$46,3,IF(C575=Локализация!$C$47,2,IF(C575=Локализация!$C$48,1,IF(OR(C575=1,C575=2,C575=3,C575=4,C575=5),C575,"")))))))</f>
        <v/>
      </c>
      <c r="K575" s="13" t="str">
        <f>(IF(D575=Локализация!$C$50,1,IF(D575=Локализация!$C$51,2,IF(D575=Локализация!$C$52,3,IF(D575=Локализация!$C$53,4,IF(D575=Локализация!$C$54,5,IF(OR(D575=1,D575=2,D575=3,D575=4,D575=5),D575,"")))))))</f>
        <v/>
      </c>
      <c r="L575" s="13" t="str">
        <f t="shared" si="61"/>
        <v/>
      </c>
      <c r="M575" s="11" t="str">
        <f t="shared" si="62"/>
        <v/>
      </c>
      <c r="N575" s="11" t="str">
        <f t="shared" si="63"/>
        <v/>
      </c>
      <c r="O575" s="11" t="str">
        <f t="shared" si="64"/>
        <v/>
      </c>
      <c r="P575" s="11" t="str">
        <f t="shared" si="65"/>
        <v/>
      </c>
      <c r="Q575" s="11" t="str">
        <f t="shared" si="66"/>
        <v/>
      </c>
    </row>
    <row r="576" spans="5:17" x14ac:dyDescent="0.25">
      <c r="E576" s="6"/>
      <c r="H576" t="str">
        <f t="shared" si="60"/>
        <v/>
      </c>
      <c r="I576" s="13" t="str">
        <f>(IF(B576=Локализация!$C$42,1,IF(B576=Локализация!$C$41,2,IF(B576=Локализация!$C$40,3,IF(B576=Локализация!$C$39,4,IF(B576=Локализация!$C$38,5,IF(OR(B576=1,B576=2,B576=3,B576=4,B576=5),B576,"")))))))</f>
        <v/>
      </c>
      <c r="J576" s="13" t="str">
        <f>(IF(C576=Локализация!$C$44,5,IF(C576=Локализация!$C$45,4,IF(C576=Локализация!$C$46,3,IF(C576=Локализация!$C$47,2,IF(C576=Локализация!$C$48,1,IF(OR(C576=1,C576=2,C576=3,C576=4,C576=5),C576,"")))))))</f>
        <v/>
      </c>
      <c r="K576" s="13" t="str">
        <f>(IF(D576=Локализация!$C$50,1,IF(D576=Локализация!$C$51,2,IF(D576=Локализация!$C$52,3,IF(D576=Локализация!$C$53,4,IF(D576=Локализация!$C$54,5,IF(OR(D576=1,D576=2,D576=3,D576=4,D576=5),D576,"")))))))</f>
        <v/>
      </c>
      <c r="L576" s="13" t="str">
        <f t="shared" si="61"/>
        <v/>
      </c>
      <c r="M576" s="11" t="str">
        <f t="shared" si="62"/>
        <v/>
      </c>
      <c r="N576" s="11" t="str">
        <f t="shared" si="63"/>
        <v/>
      </c>
      <c r="O576" s="11" t="str">
        <f t="shared" si="64"/>
        <v/>
      </c>
      <c r="P576" s="11" t="str">
        <f t="shared" si="65"/>
        <v/>
      </c>
      <c r="Q576" s="11" t="str">
        <f t="shared" si="66"/>
        <v/>
      </c>
    </row>
    <row r="577" spans="5:17" x14ac:dyDescent="0.25">
      <c r="E577" s="6"/>
      <c r="H577" t="str">
        <f t="shared" si="60"/>
        <v/>
      </c>
      <c r="I577" s="13" t="str">
        <f>(IF(B577=Локализация!$C$42,1,IF(B577=Локализация!$C$41,2,IF(B577=Локализация!$C$40,3,IF(B577=Локализация!$C$39,4,IF(B577=Локализация!$C$38,5,IF(OR(B577=1,B577=2,B577=3,B577=4,B577=5),B577,"")))))))</f>
        <v/>
      </c>
      <c r="J577" s="13" t="str">
        <f>(IF(C577=Локализация!$C$44,5,IF(C577=Локализация!$C$45,4,IF(C577=Локализация!$C$46,3,IF(C577=Локализация!$C$47,2,IF(C577=Локализация!$C$48,1,IF(OR(C577=1,C577=2,C577=3,C577=4,C577=5),C577,"")))))))</f>
        <v/>
      </c>
      <c r="K577" s="13" t="str">
        <f>(IF(D577=Локализация!$C$50,1,IF(D577=Локализация!$C$51,2,IF(D577=Локализация!$C$52,3,IF(D577=Локализация!$C$53,4,IF(D577=Локализация!$C$54,5,IF(OR(D577=1,D577=2,D577=3,D577=4,D577=5),D577,"")))))))</f>
        <v/>
      </c>
      <c r="L577" s="13" t="str">
        <f t="shared" si="61"/>
        <v/>
      </c>
      <c r="M577" s="11" t="str">
        <f t="shared" si="62"/>
        <v/>
      </c>
      <c r="N577" s="11" t="str">
        <f t="shared" si="63"/>
        <v/>
      </c>
      <c r="O577" s="11" t="str">
        <f t="shared" si="64"/>
        <v/>
      </c>
      <c r="P577" s="11" t="str">
        <f t="shared" si="65"/>
        <v/>
      </c>
      <c r="Q577" s="11" t="str">
        <f t="shared" si="66"/>
        <v/>
      </c>
    </row>
    <row r="578" spans="5:17" x14ac:dyDescent="0.25">
      <c r="E578" s="6"/>
      <c r="H578" t="str">
        <f t="shared" si="60"/>
        <v/>
      </c>
      <c r="I578" s="13" t="str">
        <f>(IF(B578=Локализация!$C$42,1,IF(B578=Локализация!$C$41,2,IF(B578=Локализация!$C$40,3,IF(B578=Локализация!$C$39,4,IF(B578=Локализация!$C$38,5,IF(OR(B578=1,B578=2,B578=3,B578=4,B578=5),B578,"")))))))</f>
        <v/>
      </c>
      <c r="J578" s="13" t="str">
        <f>(IF(C578=Локализация!$C$44,5,IF(C578=Локализация!$C$45,4,IF(C578=Локализация!$C$46,3,IF(C578=Локализация!$C$47,2,IF(C578=Локализация!$C$48,1,IF(OR(C578=1,C578=2,C578=3,C578=4,C578=5),C578,"")))))))</f>
        <v/>
      </c>
      <c r="K578" s="13" t="str">
        <f>(IF(D578=Локализация!$C$50,1,IF(D578=Локализация!$C$51,2,IF(D578=Локализация!$C$52,3,IF(D578=Локализация!$C$53,4,IF(D578=Локализация!$C$54,5,IF(OR(D578=1,D578=2,D578=3,D578=4,D578=5),D578,"")))))))</f>
        <v/>
      </c>
      <c r="L578" s="13" t="str">
        <f t="shared" si="61"/>
        <v/>
      </c>
      <c r="M578" s="11" t="str">
        <f t="shared" si="62"/>
        <v/>
      </c>
      <c r="N578" s="11" t="str">
        <f t="shared" si="63"/>
        <v/>
      </c>
      <c r="O578" s="11" t="str">
        <f t="shared" si="64"/>
        <v/>
      </c>
      <c r="P578" s="11" t="str">
        <f t="shared" si="65"/>
        <v/>
      </c>
      <c r="Q578" s="11" t="str">
        <f t="shared" si="66"/>
        <v/>
      </c>
    </row>
    <row r="579" spans="5:17" x14ac:dyDescent="0.25">
      <c r="E579" s="6"/>
      <c r="H579" t="str">
        <f t="shared" ref="H579:H642" si="67">IF(I579="","",AVERAGE(I579:K579))</f>
        <v/>
      </c>
      <c r="I579" s="13" t="str">
        <f>(IF(B579=Локализация!$C$42,1,IF(B579=Локализация!$C$41,2,IF(B579=Локализация!$C$40,3,IF(B579=Локализация!$C$39,4,IF(B579=Локализация!$C$38,5,IF(OR(B579=1,B579=2,B579=3,B579=4,B579=5),B579,"")))))))</f>
        <v/>
      </c>
      <c r="J579" s="13" t="str">
        <f>(IF(C579=Локализация!$C$44,5,IF(C579=Локализация!$C$45,4,IF(C579=Локализация!$C$46,3,IF(C579=Локализация!$C$47,2,IF(C579=Локализация!$C$48,1,IF(OR(C579=1,C579=2,C579=3,C579=4,C579=5),C579,"")))))))</f>
        <v/>
      </c>
      <c r="K579" s="13" t="str">
        <f>(IF(D579=Локализация!$C$50,1,IF(D579=Локализация!$C$51,2,IF(D579=Локализация!$C$52,3,IF(D579=Локализация!$C$53,4,IF(D579=Локализация!$C$54,5,IF(OR(D579=1,D579=2,D579=3,D579=4,D579=5),D579,"")))))))</f>
        <v/>
      </c>
      <c r="L579" s="13" t="str">
        <f t="shared" si="61"/>
        <v/>
      </c>
      <c r="M579" s="11" t="str">
        <f t="shared" si="62"/>
        <v/>
      </c>
      <c r="N579" s="11" t="str">
        <f t="shared" si="63"/>
        <v/>
      </c>
      <c r="O579" s="11" t="str">
        <f t="shared" si="64"/>
        <v/>
      </c>
      <c r="P579" s="11" t="str">
        <f t="shared" si="65"/>
        <v/>
      </c>
      <c r="Q579" s="11" t="str">
        <f t="shared" si="66"/>
        <v/>
      </c>
    </row>
    <row r="580" spans="5:17" x14ac:dyDescent="0.25">
      <c r="E580" s="6"/>
      <c r="H580" t="str">
        <f t="shared" si="67"/>
        <v/>
      </c>
      <c r="I580" s="13" t="str">
        <f>(IF(B580=Локализация!$C$42,1,IF(B580=Локализация!$C$41,2,IF(B580=Локализация!$C$40,3,IF(B580=Локализация!$C$39,4,IF(B580=Локализация!$C$38,5,IF(OR(B580=1,B580=2,B580=3,B580=4,B580=5),B580,"")))))))</f>
        <v/>
      </c>
      <c r="J580" s="13" t="str">
        <f>(IF(C580=Локализация!$C$44,5,IF(C580=Локализация!$C$45,4,IF(C580=Локализация!$C$46,3,IF(C580=Локализация!$C$47,2,IF(C580=Локализация!$C$48,1,IF(OR(C580=1,C580=2,C580=3,C580=4,C580=5),C580,"")))))))</f>
        <v/>
      </c>
      <c r="K580" s="13" t="str">
        <f>(IF(D580=Локализация!$C$50,1,IF(D580=Локализация!$C$51,2,IF(D580=Локализация!$C$52,3,IF(D580=Локализация!$C$53,4,IF(D580=Локализация!$C$54,5,IF(OR(D580=1,D580=2,D580=3,D580=4,D580=5),D580,"")))))))</f>
        <v/>
      </c>
      <c r="L580" s="13" t="str">
        <f t="shared" si="61"/>
        <v/>
      </c>
      <c r="M580" s="11" t="str">
        <f t="shared" si="62"/>
        <v/>
      </c>
      <c r="N580" s="11" t="str">
        <f t="shared" si="63"/>
        <v/>
      </c>
      <c r="O580" s="11" t="str">
        <f t="shared" si="64"/>
        <v/>
      </c>
      <c r="P580" s="11" t="str">
        <f t="shared" si="65"/>
        <v/>
      </c>
      <c r="Q580" s="11" t="str">
        <f t="shared" si="66"/>
        <v/>
      </c>
    </row>
    <row r="581" spans="5:17" x14ac:dyDescent="0.25">
      <c r="E581" s="6"/>
      <c r="H581" t="str">
        <f t="shared" si="67"/>
        <v/>
      </c>
      <c r="I581" s="13" t="str">
        <f>(IF(B581=Локализация!$C$42,1,IF(B581=Локализация!$C$41,2,IF(B581=Локализация!$C$40,3,IF(B581=Локализация!$C$39,4,IF(B581=Локализация!$C$38,5,IF(OR(B581=1,B581=2,B581=3,B581=4,B581=5),B581,"")))))))</f>
        <v/>
      </c>
      <c r="J581" s="13" t="str">
        <f>(IF(C581=Локализация!$C$44,5,IF(C581=Локализация!$C$45,4,IF(C581=Локализация!$C$46,3,IF(C581=Локализация!$C$47,2,IF(C581=Локализация!$C$48,1,IF(OR(C581=1,C581=2,C581=3,C581=4,C581=5),C581,"")))))))</f>
        <v/>
      </c>
      <c r="K581" s="13" t="str">
        <f>(IF(D581=Локализация!$C$50,1,IF(D581=Локализация!$C$51,2,IF(D581=Локализация!$C$52,3,IF(D581=Локализация!$C$53,4,IF(D581=Локализация!$C$54,5,IF(OR(D581=1,D581=2,D581=3,D581=4,D581=5),D581,"")))))))</f>
        <v/>
      </c>
      <c r="L581" s="13" t="str">
        <f t="shared" si="61"/>
        <v/>
      </c>
      <c r="M581" s="11" t="str">
        <f t="shared" si="62"/>
        <v/>
      </c>
      <c r="N581" s="11" t="str">
        <f t="shared" si="63"/>
        <v/>
      </c>
      <c r="O581" s="11" t="str">
        <f t="shared" si="64"/>
        <v/>
      </c>
      <c r="P581" s="11" t="str">
        <f t="shared" si="65"/>
        <v/>
      </c>
      <c r="Q581" s="11" t="str">
        <f t="shared" si="66"/>
        <v/>
      </c>
    </row>
    <row r="582" spans="5:17" x14ac:dyDescent="0.25">
      <c r="E582" s="6"/>
      <c r="H582" t="str">
        <f t="shared" si="67"/>
        <v/>
      </c>
      <c r="I582" s="13" t="str">
        <f>(IF(B582=Локализация!$C$42,1,IF(B582=Локализация!$C$41,2,IF(B582=Локализация!$C$40,3,IF(B582=Локализация!$C$39,4,IF(B582=Локализация!$C$38,5,IF(OR(B582=1,B582=2,B582=3,B582=4,B582=5),B582,"")))))))</f>
        <v/>
      </c>
      <c r="J582" s="13" t="str">
        <f>(IF(C582=Локализация!$C$44,5,IF(C582=Локализация!$C$45,4,IF(C582=Локализация!$C$46,3,IF(C582=Локализация!$C$47,2,IF(C582=Локализация!$C$48,1,IF(OR(C582=1,C582=2,C582=3,C582=4,C582=5),C582,"")))))))</f>
        <v/>
      </c>
      <c r="K582" s="13" t="str">
        <f>(IF(D582=Локализация!$C$50,1,IF(D582=Локализация!$C$51,2,IF(D582=Локализация!$C$52,3,IF(D582=Локализация!$C$53,4,IF(D582=Локализация!$C$54,5,IF(OR(D582=1,D582=2,D582=3,D582=4,D582=5),D582,"")))))))</f>
        <v/>
      </c>
      <c r="L582" s="13" t="str">
        <f t="shared" si="61"/>
        <v/>
      </c>
      <c r="M582" s="11" t="str">
        <f t="shared" si="62"/>
        <v/>
      </c>
      <c r="N582" s="11" t="str">
        <f t="shared" si="63"/>
        <v/>
      </c>
      <c r="O582" s="11" t="str">
        <f t="shared" si="64"/>
        <v/>
      </c>
      <c r="P582" s="11" t="str">
        <f t="shared" si="65"/>
        <v/>
      </c>
      <c r="Q582" s="11" t="str">
        <f t="shared" si="66"/>
        <v/>
      </c>
    </row>
    <row r="583" spans="5:17" x14ac:dyDescent="0.25">
      <c r="E583" s="6"/>
      <c r="H583" t="str">
        <f t="shared" si="67"/>
        <v/>
      </c>
      <c r="I583" s="13" t="str">
        <f>(IF(B583=Локализация!$C$42,1,IF(B583=Локализация!$C$41,2,IF(B583=Локализация!$C$40,3,IF(B583=Локализация!$C$39,4,IF(B583=Локализация!$C$38,5,IF(OR(B583=1,B583=2,B583=3,B583=4,B583=5),B583,"")))))))</f>
        <v/>
      </c>
      <c r="J583" s="13" t="str">
        <f>(IF(C583=Локализация!$C$44,5,IF(C583=Локализация!$C$45,4,IF(C583=Локализация!$C$46,3,IF(C583=Локализация!$C$47,2,IF(C583=Локализация!$C$48,1,IF(OR(C583=1,C583=2,C583=3,C583=4,C583=5),C583,"")))))))</f>
        <v/>
      </c>
      <c r="K583" s="13" t="str">
        <f>(IF(D583=Локализация!$C$50,1,IF(D583=Локализация!$C$51,2,IF(D583=Локализация!$C$52,3,IF(D583=Локализация!$C$53,4,IF(D583=Локализация!$C$54,5,IF(OR(D583=1,D583=2,D583=3,D583=4,D583=5),D583,"")))))))</f>
        <v/>
      </c>
      <c r="L583" s="13" t="str">
        <f t="shared" si="61"/>
        <v/>
      </c>
      <c r="M583" s="11" t="str">
        <f t="shared" si="62"/>
        <v/>
      </c>
      <c r="N583" s="11" t="str">
        <f t="shared" si="63"/>
        <v/>
      </c>
      <c r="O583" s="11" t="str">
        <f t="shared" si="64"/>
        <v/>
      </c>
      <c r="P583" s="11" t="str">
        <f t="shared" si="65"/>
        <v/>
      </c>
      <c r="Q583" s="11" t="str">
        <f t="shared" si="66"/>
        <v/>
      </c>
    </row>
    <row r="584" spans="5:17" x14ac:dyDescent="0.25">
      <c r="E584" s="6"/>
      <c r="H584" t="str">
        <f t="shared" si="67"/>
        <v/>
      </c>
      <c r="I584" s="13" t="str">
        <f>(IF(B584=Локализация!$C$42,1,IF(B584=Локализация!$C$41,2,IF(B584=Локализация!$C$40,3,IF(B584=Локализация!$C$39,4,IF(B584=Локализация!$C$38,5,IF(OR(B584=1,B584=2,B584=3,B584=4,B584=5),B584,"")))))))</f>
        <v/>
      </c>
      <c r="J584" s="13" t="str">
        <f>(IF(C584=Локализация!$C$44,5,IF(C584=Локализация!$C$45,4,IF(C584=Локализация!$C$46,3,IF(C584=Локализация!$C$47,2,IF(C584=Локализация!$C$48,1,IF(OR(C584=1,C584=2,C584=3,C584=4,C584=5),C584,"")))))))</f>
        <v/>
      </c>
      <c r="K584" s="13" t="str">
        <f>(IF(D584=Локализация!$C$50,1,IF(D584=Локализация!$C$51,2,IF(D584=Локализация!$C$52,3,IF(D584=Локализация!$C$53,4,IF(D584=Локализация!$C$54,5,IF(OR(D584=1,D584=2,D584=3,D584=4,D584=5),D584,"")))))))</f>
        <v/>
      </c>
      <c r="L584" s="13" t="str">
        <f t="shared" si="61"/>
        <v/>
      </c>
      <c r="M584" s="11" t="str">
        <f t="shared" si="62"/>
        <v/>
      </c>
      <c r="N584" s="11" t="str">
        <f t="shared" si="63"/>
        <v/>
      </c>
      <c r="O584" s="11" t="str">
        <f t="shared" si="64"/>
        <v/>
      </c>
      <c r="P584" s="11" t="str">
        <f t="shared" si="65"/>
        <v/>
      </c>
      <c r="Q584" s="11" t="str">
        <f t="shared" si="66"/>
        <v/>
      </c>
    </row>
    <row r="585" spans="5:17" x14ac:dyDescent="0.25">
      <c r="E585" s="6"/>
      <c r="H585" t="str">
        <f t="shared" si="67"/>
        <v/>
      </c>
      <c r="I585" s="13" t="str">
        <f>(IF(B585=Локализация!$C$42,1,IF(B585=Локализация!$C$41,2,IF(B585=Локализация!$C$40,3,IF(B585=Локализация!$C$39,4,IF(B585=Локализация!$C$38,5,IF(OR(B585=1,B585=2,B585=3,B585=4,B585=5),B585,"")))))))</f>
        <v/>
      </c>
      <c r="J585" s="13" t="str">
        <f>(IF(C585=Локализация!$C$44,5,IF(C585=Локализация!$C$45,4,IF(C585=Локализация!$C$46,3,IF(C585=Локализация!$C$47,2,IF(C585=Локализация!$C$48,1,IF(OR(C585=1,C585=2,C585=3,C585=4,C585=5),C585,"")))))))</f>
        <v/>
      </c>
      <c r="K585" s="13" t="str">
        <f>(IF(D585=Локализация!$C$50,1,IF(D585=Локализация!$C$51,2,IF(D585=Локализация!$C$52,3,IF(D585=Локализация!$C$53,4,IF(D585=Локализация!$C$54,5,IF(OR(D585=1,D585=2,D585=3,D585=4,D585=5),D585,"")))))))</f>
        <v/>
      </c>
      <c r="L585" s="13" t="str">
        <f t="shared" ref="L585:L648" si="68">IF(F580="","",(IF(F580="*","*",(((F580-V$40)/V$39)*-1))))</f>
        <v/>
      </c>
      <c r="M585" s="11" t="str">
        <f t="shared" ref="M585:M648" si="69">IF(E580=0,"",F580)</f>
        <v/>
      </c>
      <c r="N585" s="11" t="str">
        <f t="shared" ref="N585:N648" si="70">IF(H580&gt;3.9999,M585,"")</f>
        <v/>
      </c>
      <c r="O585" s="11" t="str">
        <f t="shared" ref="O585:O648" si="71">IF(F580=0,"",LN(F580))</f>
        <v/>
      </c>
      <c r="P585" s="11" t="str">
        <f t="shared" ref="P585:P648" si="72">IF(O585="","",((O585-$Q$2)/$P$2)*-1)</f>
        <v/>
      </c>
      <c r="Q585" s="11" t="str">
        <f t="shared" ref="Q585:Q648" si="73">IF(H580="","",(IF(H580="*","*",((H580-$U$40)/$U$39))))</f>
        <v/>
      </c>
    </row>
    <row r="586" spans="5:17" x14ac:dyDescent="0.25">
      <c r="E586" s="6"/>
      <c r="H586" t="str">
        <f t="shared" si="67"/>
        <v/>
      </c>
      <c r="I586" s="13" t="str">
        <f>(IF(B586=Локализация!$C$42,1,IF(B586=Локализация!$C$41,2,IF(B586=Локализация!$C$40,3,IF(B586=Локализация!$C$39,4,IF(B586=Локализация!$C$38,5,IF(OR(B586=1,B586=2,B586=3,B586=4,B586=5),B586,"")))))))</f>
        <v/>
      </c>
      <c r="J586" s="13" t="str">
        <f>(IF(C586=Локализация!$C$44,5,IF(C586=Локализация!$C$45,4,IF(C586=Локализация!$C$46,3,IF(C586=Локализация!$C$47,2,IF(C586=Локализация!$C$48,1,IF(OR(C586=1,C586=2,C586=3,C586=4,C586=5),C586,"")))))))</f>
        <v/>
      </c>
      <c r="K586" s="13" t="str">
        <f>(IF(D586=Локализация!$C$50,1,IF(D586=Локализация!$C$51,2,IF(D586=Локализация!$C$52,3,IF(D586=Локализация!$C$53,4,IF(D586=Локализация!$C$54,5,IF(OR(D586=1,D586=2,D586=3,D586=4,D586=5),D586,"")))))))</f>
        <v/>
      </c>
      <c r="L586" s="13" t="str">
        <f t="shared" si="68"/>
        <v/>
      </c>
      <c r="M586" s="11" t="str">
        <f t="shared" si="69"/>
        <v/>
      </c>
      <c r="N586" s="11" t="str">
        <f t="shared" si="70"/>
        <v/>
      </c>
      <c r="O586" s="11" t="str">
        <f t="shared" si="71"/>
        <v/>
      </c>
      <c r="P586" s="11" t="str">
        <f t="shared" si="72"/>
        <v/>
      </c>
      <c r="Q586" s="11" t="str">
        <f t="shared" si="73"/>
        <v/>
      </c>
    </row>
    <row r="587" spans="5:17" x14ac:dyDescent="0.25">
      <c r="E587" s="6"/>
      <c r="H587" t="str">
        <f t="shared" si="67"/>
        <v/>
      </c>
      <c r="I587" s="13" t="str">
        <f>(IF(B587=Локализация!$C$42,1,IF(B587=Локализация!$C$41,2,IF(B587=Локализация!$C$40,3,IF(B587=Локализация!$C$39,4,IF(B587=Локализация!$C$38,5,IF(OR(B587=1,B587=2,B587=3,B587=4,B587=5),B587,"")))))))</f>
        <v/>
      </c>
      <c r="J587" s="13" t="str">
        <f>(IF(C587=Локализация!$C$44,5,IF(C587=Локализация!$C$45,4,IF(C587=Локализация!$C$46,3,IF(C587=Локализация!$C$47,2,IF(C587=Локализация!$C$48,1,IF(OR(C587=1,C587=2,C587=3,C587=4,C587=5),C587,"")))))))</f>
        <v/>
      </c>
      <c r="K587" s="13" t="str">
        <f>(IF(D587=Локализация!$C$50,1,IF(D587=Локализация!$C$51,2,IF(D587=Локализация!$C$52,3,IF(D587=Локализация!$C$53,4,IF(D587=Локализация!$C$54,5,IF(OR(D587=1,D587=2,D587=3,D587=4,D587=5),D587,"")))))))</f>
        <v/>
      </c>
      <c r="L587" s="13" t="str">
        <f t="shared" si="68"/>
        <v/>
      </c>
      <c r="M587" s="11" t="str">
        <f t="shared" si="69"/>
        <v/>
      </c>
      <c r="N587" s="11" t="str">
        <f t="shared" si="70"/>
        <v/>
      </c>
      <c r="O587" s="11" t="str">
        <f t="shared" si="71"/>
        <v/>
      </c>
      <c r="P587" s="11" t="str">
        <f t="shared" si="72"/>
        <v/>
      </c>
      <c r="Q587" s="11" t="str">
        <f t="shared" si="73"/>
        <v/>
      </c>
    </row>
    <row r="588" spans="5:17" x14ac:dyDescent="0.25">
      <c r="E588" s="6"/>
      <c r="H588" t="str">
        <f t="shared" si="67"/>
        <v/>
      </c>
      <c r="I588" s="13" t="str">
        <f>(IF(B588=Локализация!$C$42,1,IF(B588=Локализация!$C$41,2,IF(B588=Локализация!$C$40,3,IF(B588=Локализация!$C$39,4,IF(B588=Локализация!$C$38,5,IF(OR(B588=1,B588=2,B588=3,B588=4,B588=5),B588,"")))))))</f>
        <v/>
      </c>
      <c r="J588" s="13" t="str">
        <f>(IF(C588=Локализация!$C$44,5,IF(C588=Локализация!$C$45,4,IF(C588=Локализация!$C$46,3,IF(C588=Локализация!$C$47,2,IF(C588=Локализация!$C$48,1,IF(OR(C588=1,C588=2,C588=3,C588=4,C588=5),C588,"")))))))</f>
        <v/>
      </c>
      <c r="K588" s="13" t="str">
        <f>(IF(D588=Локализация!$C$50,1,IF(D588=Локализация!$C$51,2,IF(D588=Локализация!$C$52,3,IF(D588=Локализация!$C$53,4,IF(D588=Локализация!$C$54,5,IF(OR(D588=1,D588=2,D588=3,D588=4,D588=5),D588,"")))))))</f>
        <v/>
      </c>
      <c r="L588" s="13" t="str">
        <f t="shared" si="68"/>
        <v/>
      </c>
      <c r="M588" s="11" t="str">
        <f t="shared" si="69"/>
        <v/>
      </c>
      <c r="N588" s="11" t="str">
        <f t="shared" si="70"/>
        <v/>
      </c>
      <c r="O588" s="11" t="str">
        <f t="shared" si="71"/>
        <v/>
      </c>
      <c r="P588" s="11" t="str">
        <f t="shared" si="72"/>
        <v/>
      </c>
      <c r="Q588" s="11" t="str">
        <f t="shared" si="73"/>
        <v/>
      </c>
    </row>
    <row r="589" spans="5:17" x14ac:dyDescent="0.25">
      <c r="E589" s="6"/>
      <c r="H589" t="str">
        <f t="shared" si="67"/>
        <v/>
      </c>
      <c r="I589" s="13" t="str">
        <f>(IF(B589=Локализация!$C$42,1,IF(B589=Локализация!$C$41,2,IF(B589=Локализация!$C$40,3,IF(B589=Локализация!$C$39,4,IF(B589=Локализация!$C$38,5,IF(OR(B589=1,B589=2,B589=3,B589=4,B589=5),B589,"")))))))</f>
        <v/>
      </c>
      <c r="J589" s="13" t="str">
        <f>(IF(C589=Локализация!$C$44,5,IF(C589=Локализация!$C$45,4,IF(C589=Локализация!$C$46,3,IF(C589=Локализация!$C$47,2,IF(C589=Локализация!$C$48,1,IF(OR(C589=1,C589=2,C589=3,C589=4,C589=5),C589,"")))))))</f>
        <v/>
      </c>
      <c r="K589" s="13" t="str">
        <f>(IF(D589=Локализация!$C$50,1,IF(D589=Локализация!$C$51,2,IF(D589=Локализация!$C$52,3,IF(D589=Локализация!$C$53,4,IF(D589=Локализация!$C$54,5,IF(OR(D589=1,D589=2,D589=3,D589=4,D589=5),D589,"")))))))</f>
        <v/>
      </c>
      <c r="L589" s="13" t="str">
        <f t="shared" si="68"/>
        <v/>
      </c>
      <c r="M589" s="11" t="str">
        <f t="shared" si="69"/>
        <v/>
      </c>
      <c r="N589" s="11" t="str">
        <f t="shared" si="70"/>
        <v/>
      </c>
      <c r="O589" s="11" t="str">
        <f t="shared" si="71"/>
        <v/>
      </c>
      <c r="P589" s="11" t="str">
        <f t="shared" si="72"/>
        <v/>
      </c>
      <c r="Q589" s="11" t="str">
        <f t="shared" si="73"/>
        <v/>
      </c>
    </row>
    <row r="590" spans="5:17" x14ac:dyDescent="0.25">
      <c r="E590" s="6"/>
      <c r="H590" t="str">
        <f t="shared" si="67"/>
        <v/>
      </c>
      <c r="I590" s="13" t="str">
        <f>(IF(B590=Локализация!$C$42,1,IF(B590=Локализация!$C$41,2,IF(B590=Локализация!$C$40,3,IF(B590=Локализация!$C$39,4,IF(B590=Локализация!$C$38,5,IF(OR(B590=1,B590=2,B590=3,B590=4,B590=5),B590,"")))))))</f>
        <v/>
      </c>
      <c r="J590" s="13" t="str">
        <f>(IF(C590=Локализация!$C$44,5,IF(C590=Локализация!$C$45,4,IF(C590=Локализация!$C$46,3,IF(C590=Локализация!$C$47,2,IF(C590=Локализация!$C$48,1,IF(OR(C590=1,C590=2,C590=3,C590=4,C590=5),C590,"")))))))</f>
        <v/>
      </c>
      <c r="K590" s="13" t="str">
        <f>(IF(D590=Локализация!$C$50,1,IF(D590=Локализация!$C$51,2,IF(D590=Локализация!$C$52,3,IF(D590=Локализация!$C$53,4,IF(D590=Локализация!$C$54,5,IF(OR(D590=1,D590=2,D590=3,D590=4,D590=5),D590,"")))))))</f>
        <v/>
      </c>
      <c r="L590" s="13" t="str">
        <f t="shared" si="68"/>
        <v/>
      </c>
      <c r="M590" s="11" t="str">
        <f t="shared" si="69"/>
        <v/>
      </c>
      <c r="N590" s="11" t="str">
        <f t="shared" si="70"/>
        <v/>
      </c>
      <c r="O590" s="11" t="str">
        <f t="shared" si="71"/>
        <v/>
      </c>
      <c r="P590" s="11" t="str">
        <f t="shared" si="72"/>
        <v/>
      </c>
      <c r="Q590" s="11" t="str">
        <f t="shared" si="73"/>
        <v/>
      </c>
    </row>
    <row r="591" spans="5:17" x14ac:dyDescent="0.25">
      <c r="E591" s="6"/>
      <c r="H591" t="str">
        <f t="shared" si="67"/>
        <v/>
      </c>
      <c r="I591" s="13" t="str">
        <f>(IF(B591=Локализация!$C$42,1,IF(B591=Локализация!$C$41,2,IF(B591=Локализация!$C$40,3,IF(B591=Локализация!$C$39,4,IF(B591=Локализация!$C$38,5,IF(OR(B591=1,B591=2,B591=3,B591=4,B591=5),B591,"")))))))</f>
        <v/>
      </c>
      <c r="J591" s="13" t="str">
        <f>(IF(C591=Локализация!$C$44,5,IF(C591=Локализация!$C$45,4,IF(C591=Локализация!$C$46,3,IF(C591=Локализация!$C$47,2,IF(C591=Локализация!$C$48,1,IF(OR(C591=1,C591=2,C591=3,C591=4,C591=5),C591,"")))))))</f>
        <v/>
      </c>
      <c r="K591" s="13" t="str">
        <f>(IF(D591=Локализация!$C$50,1,IF(D591=Локализация!$C$51,2,IF(D591=Локализация!$C$52,3,IF(D591=Локализация!$C$53,4,IF(D591=Локализация!$C$54,5,IF(OR(D591=1,D591=2,D591=3,D591=4,D591=5),D591,"")))))))</f>
        <v/>
      </c>
      <c r="L591" s="13" t="str">
        <f t="shared" si="68"/>
        <v/>
      </c>
      <c r="M591" s="11" t="str">
        <f t="shared" si="69"/>
        <v/>
      </c>
      <c r="N591" s="11" t="str">
        <f t="shared" si="70"/>
        <v/>
      </c>
      <c r="O591" s="11" t="str">
        <f t="shared" si="71"/>
        <v/>
      </c>
      <c r="P591" s="11" t="str">
        <f t="shared" si="72"/>
        <v/>
      </c>
      <c r="Q591" s="11" t="str">
        <f t="shared" si="73"/>
        <v/>
      </c>
    </row>
    <row r="592" spans="5:17" x14ac:dyDescent="0.25">
      <c r="E592" s="6"/>
      <c r="H592" t="str">
        <f t="shared" si="67"/>
        <v/>
      </c>
      <c r="I592" s="13" t="str">
        <f>(IF(B592=Локализация!$C$42,1,IF(B592=Локализация!$C$41,2,IF(B592=Локализация!$C$40,3,IF(B592=Локализация!$C$39,4,IF(B592=Локализация!$C$38,5,IF(OR(B592=1,B592=2,B592=3,B592=4,B592=5),B592,"")))))))</f>
        <v/>
      </c>
      <c r="J592" s="13" t="str">
        <f>(IF(C592=Локализация!$C$44,5,IF(C592=Локализация!$C$45,4,IF(C592=Локализация!$C$46,3,IF(C592=Локализация!$C$47,2,IF(C592=Локализация!$C$48,1,IF(OR(C592=1,C592=2,C592=3,C592=4,C592=5),C592,"")))))))</f>
        <v/>
      </c>
      <c r="K592" s="13" t="str">
        <f>(IF(D592=Локализация!$C$50,1,IF(D592=Локализация!$C$51,2,IF(D592=Локализация!$C$52,3,IF(D592=Локализация!$C$53,4,IF(D592=Локализация!$C$54,5,IF(OR(D592=1,D592=2,D592=3,D592=4,D592=5),D592,"")))))))</f>
        <v/>
      </c>
      <c r="L592" s="13" t="str">
        <f t="shared" si="68"/>
        <v/>
      </c>
      <c r="M592" s="11" t="str">
        <f t="shared" si="69"/>
        <v/>
      </c>
      <c r="N592" s="11" t="str">
        <f t="shared" si="70"/>
        <v/>
      </c>
      <c r="O592" s="11" t="str">
        <f t="shared" si="71"/>
        <v/>
      </c>
      <c r="P592" s="11" t="str">
        <f t="shared" si="72"/>
        <v/>
      </c>
      <c r="Q592" s="11" t="str">
        <f t="shared" si="73"/>
        <v/>
      </c>
    </row>
    <row r="593" spans="5:17" x14ac:dyDescent="0.25">
      <c r="E593" s="6"/>
      <c r="H593" t="str">
        <f t="shared" si="67"/>
        <v/>
      </c>
      <c r="I593" s="13" t="str">
        <f>(IF(B593=Локализация!$C$42,1,IF(B593=Локализация!$C$41,2,IF(B593=Локализация!$C$40,3,IF(B593=Локализация!$C$39,4,IF(B593=Локализация!$C$38,5,IF(OR(B593=1,B593=2,B593=3,B593=4,B593=5),B593,"")))))))</f>
        <v/>
      </c>
      <c r="J593" s="13" t="str">
        <f>(IF(C593=Локализация!$C$44,5,IF(C593=Локализация!$C$45,4,IF(C593=Локализация!$C$46,3,IF(C593=Локализация!$C$47,2,IF(C593=Локализация!$C$48,1,IF(OR(C593=1,C593=2,C593=3,C593=4,C593=5),C593,"")))))))</f>
        <v/>
      </c>
      <c r="K593" s="13" t="str">
        <f>(IF(D593=Локализация!$C$50,1,IF(D593=Локализация!$C$51,2,IF(D593=Локализация!$C$52,3,IF(D593=Локализация!$C$53,4,IF(D593=Локализация!$C$54,5,IF(OR(D593=1,D593=2,D593=3,D593=4,D593=5),D593,"")))))))</f>
        <v/>
      </c>
      <c r="L593" s="13" t="str">
        <f t="shared" si="68"/>
        <v/>
      </c>
      <c r="M593" s="11" t="str">
        <f t="shared" si="69"/>
        <v/>
      </c>
      <c r="N593" s="11" t="str">
        <f t="shared" si="70"/>
        <v/>
      </c>
      <c r="O593" s="11" t="str">
        <f t="shared" si="71"/>
        <v/>
      </c>
      <c r="P593" s="11" t="str">
        <f t="shared" si="72"/>
        <v/>
      </c>
      <c r="Q593" s="11" t="str">
        <f t="shared" si="73"/>
        <v/>
      </c>
    </row>
    <row r="594" spans="5:17" x14ac:dyDescent="0.25">
      <c r="E594" s="6"/>
      <c r="H594" t="str">
        <f t="shared" si="67"/>
        <v/>
      </c>
      <c r="I594" s="13" t="str">
        <f>(IF(B594=Локализация!$C$42,1,IF(B594=Локализация!$C$41,2,IF(B594=Локализация!$C$40,3,IF(B594=Локализация!$C$39,4,IF(B594=Локализация!$C$38,5,IF(OR(B594=1,B594=2,B594=3,B594=4,B594=5),B594,"")))))))</f>
        <v/>
      </c>
      <c r="J594" s="13" t="str">
        <f>(IF(C594=Локализация!$C$44,5,IF(C594=Локализация!$C$45,4,IF(C594=Локализация!$C$46,3,IF(C594=Локализация!$C$47,2,IF(C594=Локализация!$C$48,1,IF(OR(C594=1,C594=2,C594=3,C594=4,C594=5),C594,"")))))))</f>
        <v/>
      </c>
      <c r="K594" s="13" t="str">
        <f>(IF(D594=Локализация!$C$50,1,IF(D594=Локализация!$C$51,2,IF(D594=Локализация!$C$52,3,IF(D594=Локализация!$C$53,4,IF(D594=Локализация!$C$54,5,IF(OR(D594=1,D594=2,D594=3,D594=4,D594=5),D594,"")))))))</f>
        <v/>
      </c>
      <c r="L594" s="13" t="str">
        <f t="shared" si="68"/>
        <v/>
      </c>
      <c r="M594" s="11" t="str">
        <f t="shared" si="69"/>
        <v/>
      </c>
      <c r="N594" s="11" t="str">
        <f t="shared" si="70"/>
        <v/>
      </c>
      <c r="O594" s="11" t="str">
        <f t="shared" si="71"/>
        <v/>
      </c>
      <c r="P594" s="11" t="str">
        <f t="shared" si="72"/>
        <v/>
      </c>
      <c r="Q594" s="11" t="str">
        <f t="shared" si="73"/>
        <v/>
      </c>
    </row>
    <row r="595" spans="5:17" x14ac:dyDescent="0.25">
      <c r="E595" s="6"/>
      <c r="H595" t="str">
        <f t="shared" si="67"/>
        <v/>
      </c>
      <c r="I595" s="13" t="str">
        <f>(IF(B595=Локализация!$C$42,1,IF(B595=Локализация!$C$41,2,IF(B595=Локализация!$C$40,3,IF(B595=Локализация!$C$39,4,IF(B595=Локализация!$C$38,5,IF(OR(B595=1,B595=2,B595=3,B595=4,B595=5),B595,"")))))))</f>
        <v/>
      </c>
      <c r="J595" s="13" t="str">
        <f>(IF(C595=Локализация!$C$44,5,IF(C595=Локализация!$C$45,4,IF(C595=Локализация!$C$46,3,IF(C595=Локализация!$C$47,2,IF(C595=Локализация!$C$48,1,IF(OR(C595=1,C595=2,C595=3,C595=4,C595=5),C595,"")))))))</f>
        <v/>
      </c>
      <c r="K595" s="13" t="str">
        <f>(IF(D595=Локализация!$C$50,1,IF(D595=Локализация!$C$51,2,IF(D595=Локализация!$C$52,3,IF(D595=Локализация!$C$53,4,IF(D595=Локализация!$C$54,5,IF(OR(D595=1,D595=2,D595=3,D595=4,D595=5),D595,"")))))))</f>
        <v/>
      </c>
      <c r="L595" s="13" t="str">
        <f t="shared" si="68"/>
        <v/>
      </c>
      <c r="M595" s="11" t="str">
        <f t="shared" si="69"/>
        <v/>
      </c>
      <c r="N595" s="11" t="str">
        <f t="shared" si="70"/>
        <v/>
      </c>
      <c r="O595" s="11" t="str">
        <f t="shared" si="71"/>
        <v/>
      </c>
      <c r="P595" s="11" t="str">
        <f t="shared" si="72"/>
        <v/>
      </c>
      <c r="Q595" s="11" t="str">
        <f t="shared" si="73"/>
        <v/>
      </c>
    </row>
    <row r="596" spans="5:17" x14ac:dyDescent="0.25">
      <c r="E596" s="6"/>
      <c r="H596" t="str">
        <f t="shared" si="67"/>
        <v/>
      </c>
      <c r="I596" s="13" t="str">
        <f>(IF(B596=Локализация!$C$42,1,IF(B596=Локализация!$C$41,2,IF(B596=Локализация!$C$40,3,IF(B596=Локализация!$C$39,4,IF(B596=Локализация!$C$38,5,IF(OR(B596=1,B596=2,B596=3,B596=4,B596=5),B596,"")))))))</f>
        <v/>
      </c>
      <c r="J596" s="13" t="str">
        <f>(IF(C596=Локализация!$C$44,5,IF(C596=Локализация!$C$45,4,IF(C596=Локализация!$C$46,3,IF(C596=Локализация!$C$47,2,IF(C596=Локализация!$C$48,1,IF(OR(C596=1,C596=2,C596=3,C596=4,C596=5),C596,"")))))))</f>
        <v/>
      </c>
      <c r="K596" s="13" t="str">
        <f>(IF(D596=Локализация!$C$50,1,IF(D596=Локализация!$C$51,2,IF(D596=Локализация!$C$52,3,IF(D596=Локализация!$C$53,4,IF(D596=Локализация!$C$54,5,IF(OR(D596=1,D596=2,D596=3,D596=4,D596=5),D596,"")))))))</f>
        <v/>
      </c>
      <c r="L596" s="13" t="str">
        <f t="shared" si="68"/>
        <v/>
      </c>
      <c r="M596" s="11" t="str">
        <f t="shared" si="69"/>
        <v/>
      </c>
      <c r="N596" s="11" t="str">
        <f t="shared" si="70"/>
        <v/>
      </c>
      <c r="O596" s="11" t="str">
        <f t="shared" si="71"/>
        <v/>
      </c>
      <c r="P596" s="11" t="str">
        <f t="shared" si="72"/>
        <v/>
      </c>
      <c r="Q596" s="11" t="str">
        <f t="shared" si="73"/>
        <v/>
      </c>
    </row>
    <row r="597" spans="5:17" x14ac:dyDescent="0.25">
      <c r="E597" s="6"/>
      <c r="H597" t="str">
        <f t="shared" si="67"/>
        <v/>
      </c>
      <c r="I597" s="13" t="str">
        <f>(IF(B597=Локализация!$C$42,1,IF(B597=Локализация!$C$41,2,IF(B597=Локализация!$C$40,3,IF(B597=Локализация!$C$39,4,IF(B597=Локализация!$C$38,5,IF(OR(B597=1,B597=2,B597=3,B597=4,B597=5),B597,"")))))))</f>
        <v/>
      </c>
      <c r="J597" s="13" t="str">
        <f>(IF(C597=Локализация!$C$44,5,IF(C597=Локализация!$C$45,4,IF(C597=Локализация!$C$46,3,IF(C597=Локализация!$C$47,2,IF(C597=Локализация!$C$48,1,IF(OR(C597=1,C597=2,C597=3,C597=4,C597=5),C597,"")))))))</f>
        <v/>
      </c>
      <c r="K597" s="13" t="str">
        <f>(IF(D597=Локализация!$C$50,1,IF(D597=Локализация!$C$51,2,IF(D597=Локализация!$C$52,3,IF(D597=Локализация!$C$53,4,IF(D597=Локализация!$C$54,5,IF(OR(D597=1,D597=2,D597=3,D597=4,D597=5),D597,"")))))))</f>
        <v/>
      </c>
      <c r="L597" s="13" t="str">
        <f t="shared" si="68"/>
        <v/>
      </c>
      <c r="M597" s="11" t="str">
        <f t="shared" si="69"/>
        <v/>
      </c>
      <c r="N597" s="11" t="str">
        <f t="shared" si="70"/>
        <v/>
      </c>
      <c r="O597" s="11" t="str">
        <f t="shared" si="71"/>
        <v/>
      </c>
      <c r="P597" s="11" t="str">
        <f t="shared" si="72"/>
        <v/>
      </c>
      <c r="Q597" s="11" t="str">
        <f t="shared" si="73"/>
        <v/>
      </c>
    </row>
    <row r="598" spans="5:17" x14ac:dyDescent="0.25">
      <c r="E598" s="6"/>
      <c r="H598" t="str">
        <f t="shared" si="67"/>
        <v/>
      </c>
      <c r="I598" s="13" t="str">
        <f>(IF(B598=Локализация!$C$42,1,IF(B598=Локализация!$C$41,2,IF(B598=Локализация!$C$40,3,IF(B598=Локализация!$C$39,4,IF(B598=Локализация!$C$38,5,IF(OR(B598=1,B598=2,B598=3,B598=4,B598=5),B598,"")))))))</f>
        <v/>
      </c>
      <c r="J598" s="13" t="str">
        <f>(IF(C598=Локализация!$C$44,5,IF(C598=Локализация!$C$45,4,IF(C598=Локализация!$C$46,3,IF(C598=Локализация!$C$47,2,IF(C598=Локализация!$C$48,1,IF(OR(C598=1,C598=2,C598=3,C598=4,C598=5),C598,"")))))))</f>
        <v/>
      </c>
      <c r="K598" s="13" t="str">
        <f>(IF(D598=Локализация!$C$50,1,IF(D598=Локализация!$C$51,2,IF(D598=Локализация!$C$52,3,IF(D598=Локализация!$C$53,4,IF(D598=Локализация!$C$54,5,IF(OR(D598=1,D598=2,D598=3,D598=4,D598=5),D598,"")))))))</f>
        <v/>
      </c>
      <c r="L598" s="13" t="str">
        <f t="shared" si="68"/>
        <v/>
      </c>
      <c r="M598" s="11" t="str">
        <f t="shared" si="69"/>
        <v/>
      </c>
      <c r="N598" s="11" t="str">
        <f t="shared" si="70"/>
        <v/>
      </c>
      <c r="O598" s="11" t="str">
        <f t="shared" si="71"/>
        <v/>
      </c>
      <c r="P598" s="11" t="str">
        <f t="shared" si="72"/>
        <v/>
      </c>
      <c r="Q598" s="11" t="str">
        <f t="shared" si="73"/>
        <v/>
      </c>
    </row>
    <row r="599" spans="5:17" x14ac:dyDescent="0.25">
      <c r="E599" s="6"/>
      <c r="H599" t="str">
        <f t="shared" si="67"/>
        <v/>
      </c>
      <c r="I599" s="13" t="str">
        <f>(IF(B599=Локализация!$C$42,1,IF(B599=Локализация!$C$41,2,IF(B599=Локализация!$C$40,3,IF(B599=Локализация!$C$39,4,IF(B599=Локализация!$C$38,5,IF(OR(B599=1,B599=2,B599=3,B599=4,B599=5),B599,"")))))))</f>
        <v/>
      </c>
      <c r="J599" s="13" t="str">
        <f>(IF(C599=Локализация!$C$44,5,IF(C599=Локализация!$C$45,4,IF(C599=Локализация!$C$46,3,IF(C599=Локализация!$C$47,2,IF(C599=Локализация!$C$48,1,IF(OR(C599=1,C599=2,C599=3,C599=4,C599=5),C599,"")))))))</f>
        <v/>
      </c>
      <c r="K599" s="13" t="str">
        <f>(IF(D599=Локализация!$C$50,1,IF(D599=Локализация!$C$51,2,IF(D599=Локализация!$C$52,3,IF(D599=Локализация!$C$53,4,IF(D599=Локализация!$C$54,5,IF(OR(D599=1,D599=2,D599=3,D599=4,D599=5),D599,"")))))))</f>
        <v/>
      </c>
      <c r="L599" s="13" t="str">
        <f t="shared" si="68"/>
        <v/>
      </c>
      <c r="M599" s="11" t="str">
        <f t="shared" si="69"/>
        <v/>
      </c>
      <c r="N599" s="11" t="str">
        <f t="shared" si="70"/>
        <v/>
      </c>
      <c r="O599" s="11" t="str">
        <f t="shared" si="71"/>
        <v/>
      </c>
      <c r="P599" s="11" t="str">
        <f t="shared" si="72"/>
        <v/>
      </c>
      <c r="Q599" s="11" t="str">
        <f t="shared" si="73"/>
        <v/>
      </c>
    </row>
    <row r="600" spans="5:17" x14ac:dyDescent="0.25">
      <c r="E600" s="6"/>
      <c r="H600" t="str">
        <f t="shared" si="67"/>
        <v/>
      </c>
      <c r="I600" s="13" t="str">
        <f>(IF(B600=Локализация!$C$42,1,IF(B600=Локализация!$C$41,2,IF(B600=Локализация!$C$40,3,IF(B600=Локализация!$C$39,4,IF(B600=Локализация!$C$38,5,IF(OR(B600=1,B600=2,B600=3,B600=4,B600=5),B600,"")))))))</f>
        <v/>
      </c>
      <c r="J600" s="13" t="str">
        <f>(IF(C600=Локализация!$C$44,5,IF(C600=Локализация!$C$45,4,IF(C600=Локализация!$C$46,3,IF(C600=Локализация!$C$47,2,IF(C600=Локализация!$C$48,1,IF(OR(C600=1,C600=2,C600=3,C600=4,C600=5),C600,"")))))))</f>
        <v/>
      </c>
      <c r="K600" s="13" t="str">
        <f>(IF(D600=Локализация!$C$50,1,IF(D600=Локализация!$C$51,2,IF(D600=Локализация!$C$52,3,IF(D600=Локализация!$C$53,4,IF(D600=Локализация!$C$54,5,IF(OR(D600=1,D600=2,D600=3,D600=4,D600=5),D600,"")))))))</f>
        <v/>
      </c>
      <c r="L600" s="13" t="str">
        <f t="shared" si="68"/>
        <v/>
      </c>
      <c r="M600" s="11" t="str">
        <f t="shared" si="69"/>
        <v/>
      </c>
      <c r="N600" s="11" t="str">
        <f t="shared" si="70"/>
        <v/>
      </c>
      <c r="O600" s="11" t="str">
        <f t="shared" si="71"/>
        <v/>
      </c>
      <c r="P600" s="11" t="str">
        <f t="shared" si="72"/>
        <v/>
      </c>
      <c r="Q600" s="11" t="str">
        <f t="shared" si="73"/>
        <v/>
      </c>
    </row>
    <row r="601" spans="5:17" x14ac:dyDescent="0.25">
      <c r="E601" s="6"/>
      <c r="H601" t="str">
        <f t="shared" si="67"/>
        <v/>
      </c>
      <c r="I601" s="13" t="str">
        <f>(IF(B601=Локализация!$C$42,1,IF(B601=Локализация!$C$41,2,IF(B601=Локализация!$C$40,3,IF(B601=Локализация!$C$39,4,IF(B601=Локализация!$C$38,5,IF(OR(B601=1,B601=2,B601=3,B601=4,B601=5),B601,"")))))))</f>
        <v/>
      </c>
      <c r="J601" s="13" t="str">
        <f>(IF(C601=Локализация!$C$44,5,IF(C601=Локализация!$C$45,4,IF(C601=Локализация!$C$46,3,IF(C601=Локализация!$C$47,2,IF(C601=Локализация!$C$48,1,IF(OR(C601=1,C601=2,C601=3,C601=4,C601=5),C601,"")))))))</f>
        <v/>
      </c>
      <c r="K601" s="13" t="str">
        <f>(IF(D601=Локализация!$C$50,1,IF(D601=Локализация!$C$51,2,IF(D601=Локализация!$C$52,3,IF(D601=Локализация!$C$53,4,IF(D601=Локализация!$C$54,5,IF(OR(D601=1,D601=2,D601=3,D601=4,D601=5),D601,"")))))))</f>
        <v/>
      </c>
      <c r="L601" s="13" t="str">
        <f t="shared" si="68"/>
        <v/>
      </c>
      <c r="M601" s="11" t="str">
        <f t="shared" si="69"/>
        <v/>
      </c>
      <c r="N601" s="11" t="str">
        <f t="shared" si="70"/>
        <v/>
      </c>
      <c r="O601" s="11" t="str">
        <f t="shared" si="71"/>
        <v/>
      </c>
      <c r="P601" s="11" t="str">
        <f t="shared" si="72"/>
        <v/>
      </c>
      <c r="Q601" s="11" t="str">
        <f t="shared" si="73"/>
        <v/>
      </c>
    </row>
    <row r="602" spans="5:17" x14ac:dyDescent="0.25">
      <c r="E602" s="6"/>
      <c r="H602" t="str">
        <f t="shared" si="67"/>
        <v/>
      </c>
      <c r="I602" s="13" t="str">
        <f>(IF(B602=Локализация!$C$42,1,IF(B602=Локализация!$C$41,2,IF(B602=Локализация!$C$40,3,IF(B602=Локализация!$C$39,4,IF(B602=Локализация!$C$38,5,IF(OR(B602=1,B602=2,B602=3,B602=4,B602=5),B602,"")))))))</f>
        <v/>
      </c>
      <c r="J602" s="13" t="str">
        <f>(IF(C602=Локализация!$C$44,5,IF(C602=Локализация!$C$45,4,IF(C602=Локализация!$C$46,3,IF(C602=Локализация!$C$47,2,IF(C602=Локализация!$C$48,1,IF(OR(C602=1,C602=2,C602=3,C602=4,C602=5),C602,"")))))))</f>
        <v/>
      </c>
      <c r="K602" s="13" t="str">
        <f>(IF(D602=Локализация!$C$50,1,IF(D602=Локализация!$C$51,2,IF(D602=Локализация!$C$52,3,IF(D602=Локализация!$C$53,4,IF(D602=Локализация!$C$54,5,IF(OR(D602=1,D602=2,D602=3,D602=4,D602=5),D602,"")))))))</f>
        <v/>
      </c>
      <c r="L602" s="13" t="str">
        <f t="shared" si="68"/>
        <v/>
      </c>
      <c r="M602" s="11" t="str">
        <f t="shared" si="69"/>
        <v/>
      </c>
      <c r="N602" s="11" t="str">
        <f t="shared" si="70"/>
        <v/>
      </c>
      <c r="O602" s="11" t="str">
        <f t="shared" si="71"/>
        <v/>
      </c>
      <c r="P602" s="11" t="str">
        <f t="shared" si="72"/>
        <v/>
      </c>
      <c r="Q602" s="11" t="str">
        <f t="shared" si="73"/>
        <v/>
      </c>
    </row>
    <row r="603" spans="5:17" x14ac:dyDescent="0.25">
      <c r="E603" s="6"/>
      <c r="H603" t="str">
        <f t="shared" si="67"/>
        <v/>
      </c>
      <c r="I603" s="13" t="str">
        <f>(IF(B603=Локализация!$C$42,1,IF(B603=Локализация!$C$41,2,IF(B603=Локализация!$C$40,3,IF(B603=Локализация!$C$39,4,IF(B603=Локализация!$C$38,5,IF(OR(B603=1,B603=2,B603=3,B603=4,B603=5),B603,"")))))))</f>
        <v/>
      </c>
      <c r="J603" s="13" t="str">
        <f>(IF(C603=Локализация!$C$44,5,IF(C603=Локализация!$C$45,4,IF(C603=Локализация!$C$46,3,IF(C603=Локализация!$C$47,2,IF(C603=Локализация!$C$48,1,IF(OR(C603=1,C603=2,C603=3,C603=4,C603=5),C603,"")))))))</f>
        <v/>
      </c>
      <c r="K603" s="13" t="str">
        <f>(IF(D603=Локализация!$C$50,1,IF(D603=Локализация!$C$51,2,IF(D603=Локализация!$C$52,3,IF(D603=Локализация!$C$53,4,IF(D603=Локализация!$C$54,5,IF(OR(D603=1,D603=2,D603=3,D603=4,D603=5),D603,"")))))))</f>
        <v/>
      </c>
      <c r="L603" s="13" t="str">
        <f t="shared" si="68"/>
        <v/>
      </c>
      <c r="M603" s="11" t="str">
        <f t="shared" si="69"/>
        <v/>
      </c>
      <c r="N603" s="11" t="str">
        <f t="shared" si="70"/>
        <v/>
      </c>
      <c r="O603" s="11" t="str">
        <f t="shared" si="71"/>
        <v/>
      </c>
      <c r="P603" s="11" t="str">
        <f t="shared" si="72"/>
        <v/>
      </c>
      <c r="Q603" s="11" t="str">
        <f t="shared" si="73"/>
        <v/>
      </c>
    </row>
    <row r="604" spans="5:17" x14ac:dyDescent="0.25">
      <c r="E604" s="6"/>
      <c r="H604" t="str">
        <f t="shared" si="67"/>
        <v/>
      </c>
      <c r="I604" s="13" t="str">
        <f>(IF(B604=Локализация!$C$42,1,IF(B604=Локализация!$C$41,2,IF(B604=Локализация!$C$40,3,IF(B604=Локализация!$C$39,4,IF(B604=Локализация!$C$38,5,IF(OR(B604=1,B604=2,B604=3,B604=4,B604=5),B604,"")))))))</f>
        <v/>
      </c>
      <c r="J604" s="13" t="str">
        <f>(IF(C604=Локализация!$C$44,5,IF(C604=Локализация!$C$45,4,IF(C604=Локализация!$C$46,3,IF(C604=Локализация!$C$47,2,IF(C604=Локализация!$C$48,1,IF(OR(C604=1,C604=2,C604=3,C604=4,C604=5),C604,"")))))))</f>
        <v/>
      </c>
      <c r="K604" s="13" t="str">
        <f>(IF(D604=Локализация!$C$50,1,IF(D604=Локализация!$C$51,2,IF(D604=Локализация!$C$52,3,IF(D604=Локализация!$C$53,4,IF(D604=Локализация!$C$54,5,IF(OR(D604=1,D604=2,D604=3,D604=4,D604=5),D604,"")))))))</f>
        <v/>
      </c>
      <c r="L604" s="13" t="str">
        <f t="shared" si="68"/>
        <v/>
      </c>
      <c r="M604" s="11" t="str">
        <f t="shared" si="69"/>
        <v/>
      </c>
      <c r="N604" s="11" t="str">
        <f t="shared" si="70"/>
        <v/>
      </c>
      <c r="O604" s="11" t="str">
        <f t="shared" si="71"/>
        <v/>
      </c>
      <c r="P604" s="11" t="str">
        <f t="shared" si="72"/>
        <v/>
      </c>
      <c r="Q604" s="11" t="str">
        <f t="shared" si="73"/>
        <v/>
      </c>
    </row>
    <row r="605" spans="5:17" x14ac:dyDescent="0.25">
      <c r="E605" s="6"/>
      <c r="H605" t="str">
        <f t="shared" si="67"/>
        <v/>
      </c>
      <c r="I605" s="13" t="str">
        <f>(IF(B605=Локализация!$C$42,1,IF(B605=Локализация!$C$41,2,IF(B605=Локализация!$C$40,3,IF(B605=Локализация!$C$39,4,IF(B605=Локализация!$C$38,5,IF(OR(B605=1,B605=2,B605=3,B605=4,B605=5),B605,"")))))))</f>
        <v/>
      </c>
      <c r="J605" s="13" t="str">
        <f>(IF(C605=Локализация!$C$44,5,IF(C605=Локализация!$C$45,4,IF(C605=Локализация!$C$46,3,IF(C605=Локализация!$C$47,2,IF(C605=Локализация!$C$48,1,IF(OR(C605=1,C605=2,C605=3,C605=4,C605=5),C605,"")))))))</f>
        <v/>
      </c>
      <c r="K605" s="13" t="str">
        <f>(IF(D605=Локализация!$C$50,1,IF(D605=Локализация!$C$51,2,IF(D605=Локализация!$C$52,3,IF(D605=Локализация!$C$53,4,IF(D605=Локализация!$C$54,5,IF(OR(D605=1,D605=2,D605=3,D605=4,D605=5),D605,"")))))))</f>
        <v/>
      </c>
      <c r="L605" s="13" t="str">
        <f t="shared" si="68"/>
        <v/>
      </c>
      <c r="M605" s="11" t="str">
        <f t="shared" si="69"/>
        <v/>
      </c>
      <c r="N605" s="11" t="str">
        <f t="shared" si="70"/>
        <v/>
      </c>
      <c r="O605" s="11" t="str">
        <f t="shared" si="71"/>
        <v/>
      </c>
      <c r="P605" s="11" t="str">
        <f t="shared" si="72"/>
        <v/>
      </c>
      <c r="Q605" s="11" t="str">
        <f t="shared" si="73"/>
        <v/>
      </c>
    </row>
    <row r="606" spans="5:17" x14ac:dyDescent="0.25">
      <c r="E606" s="6"/>
      <c r="H606" t="str">
        <f t="shared" si="67"/>
        <v/>
      </c>
      <c r="I606" s="13" t="str">
        <f>(IF(B606=Локализация!$C$42,1,IF(B606=Локализация!$C$41,2,IF(B606=Локализация!$C$40,3,IF(B606=Локализация!$C$39,4,IF(B606=Локализация!$C$38,5,IF(OR(B606=1,B606=2,B606=3,B606=4,B606=5),B606,"")))))))</f>
        <v/>
      </c>
      <c r="J606" s="13" t="str">
        <f>(IF(C606=Локализация!$C$44,5,IF(C606=Локализация!$C$45,4,IF(C606=Локализация!$C$46,3,IF(C606=Локализация!$C$47,2,IF(C606=Локализация!$C$48,1,IF(OR(C606=1,C606=2,C606=3,C606=4,C606=5),C606,"")))))))</f>
        <v/>
      </c>
      <c r="K606" s="13" t="str">
        <f>(IF(D606=Локализация!$C$50,1,IF(D606=Локализация!$C$51,2,IF(D606=Локализация!$C$52,3,IF(D606=Локализация!$C$53,4,IF(D606=Локализация!$C$54,5,IF(OR(D606=1,D606=2,D606=3,D606=4,D606=5),D606,"")))))))</f>
        <v/>
      </c>
      <c r="L606" s="13" t="str">
        <f t="shared" si="68"/>
        <v/>
      </c>
      <c r="M606" s="11" t="str">
        <f t="shared" si="69"/>
        <v/>
      </c>
      <c r="N606" s="11" t="str">
        <f t="shared" si="70"/>
        <v/>
      </c>
      <c r="O606" s="11" t="str">
        <f t="shared" si="71"/>
        <v/>
      </c>
      <c r="P606" s="11" t="str">
        <f t="shared" si="72"/>
        <v/>
      </c>
      <c r="Q606" s="11" t="str">
        <f t="shared" si="73"/>
        <v/>
      </c>
    </row>
    <row r="607" spans="5:17" x14ac:dyDescent="0.25">
      <c r="E607" s="6"/>
      <c r="H607" t="str">
        <f t="shared" si="67"/>
        <v/>
      </c>
      <c r="I607" s="13" t="str">
        <f>(IF(B607=Локализация!$C$42,1,IF(B607=Локализация!$C$41,2,IF(B607=Локализация!$C$40,3,IF(B607=Локализация!$C$39,4,IF(B607=Локализация!$C$38,5,IF(OR(B607=1,B607=2,B607=3,B607=4,B607=5),B607,"")))))))</f>
        <v/>
      </c>
      <c r="J607" s="13" t="str">
        <f>(IF(C607=Локализация!$C$44,5,IF(C607=Локализация!$C$45,4,IF(C607=Локализация!$C$46,3,IF(C607=Локализация!$C$47,2,IF(C607=Локализация!$C$48,1,IF(OR(C607=1,C607=2,C607=3,C607=4,C607=5),C607,"")))))))</f>
        <v/>
      </c>
      <c r="K607" s="13" t="str">
        <f>(IF(D607=Локализация!$C$50,1,IF(D607=Локализация!$C$51,2,IF(D607=Локализация!$C$52,3,IF(D607=Локализация!$C$53,4,IF(D607=Локализация!$C$54,5,IF(OR(D607=1,D607=2,D607=3,D607=4,D607=5),D607,"")))))))</f>
        <v/>
      </c>
      <c r="L607" s="13" t="str">
        <f t="shared" si="68"/>
        <v/>
      </c>
      <c r="M607" s="11" t="str">
        <f t="shared" si="69"/>
        <v/>
      </c>
      <c r="N607" s="11" t="str">
        <f t="shared" si="70"/>
        <v/>
      </c>
      <c r="O607" s="11" t="str">
        <f t="shared" si="71"/>
        <v/>
      </c>
      <c r="P607" s="11" t="str">
        <f t="shared" si="72"/>
        <v/>
      </c>
      <c r="Q607" s="11" t="str">
        <f t="shared" si="73"/>
        <v/>
      </c>
    </row>
    <row r="608" spans="5:17" x14ac:dyDescent="0.25">
      <c r="E608" s="6"/>
      <c r="H608" t="str">
        <f t="shared" si="67"/>
        <v/>
      </c>
      <c r="I608" s="13" t="str">
        <f>(IF(B608=Локализация!$C$42,1,IF(B608=Локализация!$C$41,2,IF(B608=Локализация!$C$40,3,IF(B608=Локализация!$C$39,4,IF(B608=Локализация!$C$38,5,IF(OR(B608=1,B608=2,B608=3,B608=4,B608=5),B608,"")))))))</f>
        <v/>
      </c>
      <c r="J608" s="13" t="str">
        <f>(IF(C608=Локализация!$C$44,5,IF(C608=Локализация!$C$45,4,IF(C608=Локализация!$C$46,3,IF(C608=Локализация!$C$47,2,IF(C608=Локализация!$C$48,1,IF(OR(C608=1,C608=2,C608=3,C608=4,C608=5),C608,"")))))))</f>
        <v/>
      </c>
      <c r="K608" s="13" t="str">
        <f>(IF(D608=Локализация!$C$50,1,IF(D608=Локализация!$C$51,2,IF(D608=Локализация!$C$52,3,IF(D608=Локализация!$C$53,4,IF(D608=Локализация!$C$54,5,IF(OR(D608=1,D608=2,D608=3,D608=4,D608=5),D608,"")))))))</f>
        <v/>
      </c>
      <c r="L608" s="13" t="str">
        <f t="shared" si="68"/>
        <v/>
      </c>
      <c r="M608" s="11" t="str">
        <f t="shared" si="69"/>
        <v/>
      </c>
      <c r="N608" s="11" t="str">
        <f t="shared" si="70"/>
        <v/>
      </c>
      <c r="O608" s="11" t="str">
        <f t="shared" si="71"/>
        <v/>
      </c>
      <c r="P608" s="11" t="str">
        <f t="shared" si="72"/>
        <v/>
      </c>
      <c r="Q608" s="11" t="str">
        <f t="shared" si="73"/>
        <v/>
      </c>
    </row>
    <row r="609" spans="5:17" x14ac:dyDescent="0.25">
      <c r="E609" s="6"/>
      <c r="H609" t="str">
        <f t="shared" si="67"/>
        <v/>
      </c>
      <c r="I609" s="13" t="str">
        <f>(IF(B609=Локализация!$C$42,1,IF(B609=Локализация!$C$41,2,IF(B609=Локализация!$C$40,3,IF(B609=Локализация!$C$39,4,IF(B609=Локализация!$C$38,5,IF(OR(B609=1,B609=2,B609=3,B609=4,B609=5),B609,"")))))))</f>
        <v/>
      </c>
      <c r="J609" s="13" t="str">
        <f>(IF(C609=Локализация!$C$44,5,IF(C609=Локализация!$C$45,4,IF(C609=Локализация!$C$46,3,IF(C609=Локализация!$C$47,2,IF(C609=Локализация!$C$48,1,IF(OR(C609=1,C609=2,C609=3,C609=4,C609=5),C609,"")))))))</f>
        <v/>
      </c>
      <c r="K609" s="13" t="str">
        <f>(IF(D609=Локализация!$C$50,1,IF(D609=Локализация!$C$51,2,IF(D609=Локализация!$C$52,3,IF(D609=Локализация!$C$53,4,IF(D609=Локализация!$C$54,5,IF(OR(D609=1,D609=2,D609=3,D609=4,D609=5),D609,"")))))))</f>
        <v/>
      </c>
      <c r="L609" s="13" t="str">
        <f t="shared" si="68"/>
        <v/>
      </c>
      <c r="M609" s="11" t="str">
        <f t="shared" si="69"/>
        <v/>
      </c>
      <c r="N609" s="11" t="str">
        <f t="shared" si="70"/>
        <v/>
      </c>
      <c r="O609" s="11" t="str">
        <f t="shared" si="71"/>
        <v/>
      </c>
      <c r="P609" s="11" t="str">
        <f t="shared" si="72"/>
        <v/>
      </c>
      <c r="Q609" s="11" t="str">
        <f t="shared" si="73"/>
        <v/>
      </c>
    </row>
    <row r="610" spans="5:17" x14ac:dyDescent="0.25">
      <c r="E610" s="6"/>
      <c r="H610" t="str">
        <f t="shared" si="67"/>
        <v/>
      </c>
      <c r="I610" s="13" t="str">
        <f>(IF(B610=Локализация!$C$42,1,IF(B610=Локализация!$C$41,2,IF(B610=Локализация!$C$40,3,IF(B610=Локализация!$C$39,4,IF(B610=Локализация!$C$38,5,IF(OR(B610=1,B610=2,B610=3,B610=4,B610=5),B610,"")))))))</f>
        <v/>
      </c>
      <c r="J610" s="13" t="str">
        <f>(IF(C610=Локализация!$C$44,5,IF(C610=Локализация!$C$45,4,IF(C610=Локализация!$C$46,3,IF(C610=Локализация!$C$47,2,IF(C610=Локализация!$C$48,1,IF(OR(C610=1,C610=2,C610=3,C610=4,C610=5),C610,"")))))))</f>
        <v/>
      </c>
      <c r="K610" s="13" t="str">
        <f>(IF(D610=Локализация!$C$50,1,IF(D610=Локализация!$C$51,2,IF(D610=Локализация!$C$52,3,IF(D610=Локализация!$C$53,4,IF(D610=Локализация!$C$54,5,IF(OR(D610=1,D610=2,D610=3,D610=4,D610=5),D610,"")))))))</f>
        <v/>
      </c>
      <c r="L610" s="13" t="str">
        <f t="shared" si="68"/>
        <v/>
      </c>
      <c r="M610" s="11" t="str">
        <f t="shared" si="69"/>
        <v/>
      </c>
      <c r="N610" s="11" t="str">
        <f t="shared" si="70"/>
        <v/>
      </c>
      <c r="O610" s="11" t="str">
        <f t="shared" si="71"/>
        <v/>
      </c>
      <c r="P610" s="11" t="str">
        <f t="shared" si="72"/>
        <v/>
      </c>
      <c r="Q610" s="11" t="str">
        <f t="shared" si="73"/>
        <v/>
      </c>
    </row>
    <row r="611" spans="5:17" x14ac:dyDescent="0.25">
      <c r="E611" s="6"/>
      <c r="H611" t="str">
        <f t="shared" si="67"/>
        <v/>
      </c>
      <c r="I611" s="13" t="str">
        <f>(IF(B611=Локализация!$C$42,1,IF(B611=Локализация!$C$41,2,IF(B611=Локализация!$C$40,3,IF(B611=Локализация!$C$39,4,IF(B611=Локализация!$C$38,5,IF(OR(B611=1,B611=2,B611=3,B611=4,B611=5),B611,"")))))))</f>
        <v/>
      </c>
      <c r="J611" s="13" t="str">
        <f>(IF(C611=Локализация!$C$44,5,IF(C611=Локализация!$C$45,4,IF(C611=Локализация!$C$46,3,IF(C611=Локализация!$C$47,2,IF(C611=Локализация!$C$48,1,IF(OR(C611=1,C611=2,C611=3,C611=4,C611=5),C611,"")))))))</f>
        <v/>
      </c>
      <c r="K611" s="13" t="str">
        <f>(IF(D611=Локализация!$C$50,1,IF(D611=Локализация!$C$51,2,IF(D611=Локализация!$C$52,3,IF(D611=Локализация!$C$53,4,IF(D611=Локализация!$C$54,5,IF(OR(D611=1,D611=2,D611=3,D611=4,D611=5),D611,"")))))))</f>
        <v/>
      </c>
      <c r="L611" s="13" t="str">
        <f t="shared" si="68"/>
        <v/>
      </c>
      <c r="M611" s="11" t="str">
        <f t="shared" si="69"/>
        <v/>
      </c>
      <c r="N611" s="11" t="str">
        <f t="shared" si="70"/>
        <v/>
      </c>
      <c r="O611" s="11" t="str">
        <f t="shared" si="71"/>
        <v/>
      </c>
      <c r="P611" s="11" t="str">
        <f t="shared" si="72"/>
        <v/>
      </c>
      <c r="Q611" s="11" t="str">
        <f t="shared" si="73"/>
        <v/>
      </c>
    </row>
    <row r="612" spans="5:17" x14ac:dyDescent="0.25">
      <c r="E612" s="6"/>
      <c r="H612" t="str">
        <f t="shared" si="67"/>
        <v/>
      </c>
      <c r="I612" s="13" t="str">
        <f>(IF(B612=Локализация!$C$42,1,IF(B612=Локализация!$C$41,2,IF(B612=Локализация!$C$40,3,IF(B612=Локализация!$C$39,4,IF(B612=Локализация!$C$38,5,IF(OR(B612=1,B612=2,B612=3,B612=4,B612=5),B612,"")))))))</f>
        <v/>
      </c>
      <c r="J612" s="13" t="str">
        <f>(IF(C612=Локализация!$C$44,5,IF(C612=Локализация!$C$45,4,IF(C612=Локализация!$C$46,3,IF(C612=Локализация!$C$47,2,IF(C612=Локализация!$C$48,1,IF(OR(C612=1,C612=2,C612=3,C612=4,C612=5),C612,"")))))))</f>
        <v/>
      </c>
      <c r="K612" s="13" t="str">
        <f>(IF(D612=Локализация!$C$50,1,IF(D612=Локализация!$C$51,2,IF(D612=Локализация!$C$52,3,IF(D612=Локализация!$C$53,4,IF(D612=Локализация!$C$54,5,IF(OR(D612=1,D612=2,D612=3,D612=4,D612=5),D612,"")))))))</f>
        <v/>
      </c>
      <c r="L612" s="13" t="str">
        <f t="shared" si="68"/>
        <v/>
      </c>
      <c r="M612" s="11" t="str">
        <f t="shared" si="69"/>
        <v/>
      </c>
      <c r="N612" s="11" t="str">
        <f t="shared" si="70"/>
        <v/>
      </c>
      <c r="O612" s="11" t="str">
        <f t="shared" si="71"/>
        <v/>
      </c>
      <c r="P612" s="11" t="str">
        <f t="shared" si="72"/>
        <v/>
      </c>
      <c r="Q612" s="11" t="str">
        <f t="shared" si="73"/>
        <v/>
      </c>
    </row>
    <row r="613" spans="5:17" x14ac:dyDescent="0.25">
      <c r="E613" s="6"/>
      <c r="H613" t="str">
        <f t="shared" si="67"/>
        <v/>
      </c>
      <c r="I613" s="13" t="str">
        <f>(IF(B613=Локализация!$C$42,1,IF(B613=Локализация!$C$41,2,IF(B613=Локализация!$C$40,3,IF(B613=Локализация!$C$39,4,IF(B613=Локализация!$C$38,5,IF(OR(B613=1,B613=2,B613=3,B613=4,B613=5),B613,"")))))))</f>
        <v/>
      </c>
      <c r="J613" s="13" t="str">
        <f>(IF(C613=Локализация!$C$44,5,IF(C613=Локализация!$C$45,4,IF(C613=Локализация!$C$46,3,IF(C613=Локализация!$C$47,2,IF(C613=Локализация!$C$48,1,IF(OR(C613=1,C613=2,C613=3,C613=4,C613=5),C613,"")))))))</f>
        <v/>
      </c>
      <c r="K613" s="13" t="str">
        <f>(IF(D613=Локализация!$C$50,1,IF(D613=Локализация!$C$51,2,IF(D613=Локализация!$C$52,3,IF(D613=Локализация!$C$53,4,IF(D613=Локализация!$C$54,5,IF(OR(D613=1,D613=2,D613=3,D613=4,D613=5),D613,"")))))))</f>
        <v/>
      </c>
      <c r="L613" s="13" t="str">
        <f t="shared" si="68"/>
        <v/>
      </c>
      <c r="M613" s="11" t="str">
        <f t="shared" si="69"/>
        <v/>
      </c>
      <c r="N613" s="11" t="str">
        <f t="shared" si="70"/>
        <v/>
      </c>
      <c r="O613" s="11" t="str">
        <f t="shared" si="71"/>
        <v/>
      </c>
      <c r="P613" s="11" t="str">
        <f t="shared" si="72"/>
        <v/>
      </c>
      <c r="Q613" s="11" t="str">
        <f t="shared" si="73"/>
        <v/>
      </c>
    </row>
    <row r="614" spans="5:17" x14ac:dyDescent="0.25">
      <c r="E614" s="6"/>
      <c r="H614" t="str">
        <f t="shared" si="67"/>
        <v/>
      </c>
      <c r="I614" s="13" t="str">
        <f>(IF(B614=Локализация!$C$42,1,IF(B614=Локализация!$C$41,2,IF(B614=Локализация!$C$40,3,IF(B614=Локализация!$C$39,4,IF(B614=Локализация!$C$38,5,IF(OR(B614=1,B614=2,B614=3,B614=4,B614=5),B614,"")))))))</f>
        <v/>
      </c>
      <c r="J614" s="13" t="str">
        <f>(IF(C614=Локализация!$C$44,5,IF(C614=Локализация!$C$45,4,IF(C614=Локализация!$C$46,3,IF(C614=Локализация!$C$47,2,IF(C614=Локализация!$C$48,1,IF(OR(C614=1,C614=2,C614=3,C614=4,C614=5),C614,"")))))))</f>
        <v/>
      </c>
      <c r="K614" s="13" t="str">
        <f>(IF(D614=Локализация!$C$50,1,IF(D614=Локализация!$C$51,2,IF(D614=Локализация!$C$52,3,IF(D614=Локализация!$C$53,4,IF(D614=Локализация!$C$54,5,IF(OR(D614=1,D614=2,D614=3,D614=4,D614=5),D614,"")))))))</f>
        <v/>
      </c>
      <c r="L614" s="13" t="str">
        <f t="shared" si="68"/>
        <v/>
      </c>
      <c r="M614" s="11" t="str">
        <f t="shared" si="69"/>
        <v/>
      </c>
      <c r="N614" s="11" t="str">
        <f t="shared" si="70"/>
        <v/>
      </c>
      <c r="O614" s="11" t="str">
        <f t="shared" si="71"/>
        <v/>
      </c>
      <c r="P614" s="11" t="str">
        <f t="shared" si="72"/>
        <v/>
      </c>
      <c r="Q614" s="11" t="str">
        <f t="shared" si="73"/>
        <v/>
      </c>
    </row>
    <row r="615" spans="5:17" x14ac:dyDescent="0.25">
      <c r="E615" s="6"/>
      <c r="H615" t="str">
        <f t="shared" si="67"/>
        <v/>
      </c>
      <c r="I615" s="13" t="str">
        <f>(IF(B615=Локализация!$C$42,1,IF(B615=Локализация!$C$41,2,IF(B615=Локализация!$C$40,3,IF(B615=Локализация!$C$39,4,IF(B615=Локализация!$C$38,5,IF(OR(B615=1,B615=2,B615=3,B615=4,B615=5),B615,"")))))))</f>
        <v/>
      </c>
      <c r="J615" s="13" t="str">
        <f>(IF(C615=Локализация!$C$44,5,IF(C615=Локализация!$C$45,4,IF(C615=Локализация!$C$46,3,IF(C615=Локализация!$C$47,2,IF(C615=Локализация!$C$48,1,IF(OR(C615=1,C615=2,C615=3,C615=4,C615=5),C615,"")))))))</f>
        <v/>
      </c>
      <c r="K615" s="13" t="str">
        <f>(IF(D615=Локализация!$C$50,1,IF(D615=Локализация!$C$51,2,IF(D615=Локализация!$C$52,3,IF(D615=Локализация!$C$53,4,IF(D615=Локализация!$C$54,5,IF(OR(D615=1,D615=2,D615=3,D615=4,D615=5),D615,"")))))))</f>
        <v/>
      </c>
      <c r="L615" s="13" t="str">
        <f t="shared" si="68"/>
        <v/>
      </c>
      <c r="M615" s="11" t="str">
        <f t="shared" si="69"/>
        <v/>
      </c>
      <c r="N615" s="11" t="str">
        <f t="shared" si="70"/>
        <v/>
      </c>
      <c r="O615" s="11" t="str">
        <f t="shared" si="71"/>
        <v/>
      </c>
      <c r="P615" s="11" t="str">
        <f t="shared" si="72"/>
        <v/>
      </c>
      <c r="Q615" s="11" t="str">
        <f t="shared" si="73"/>
        <v/>
      </c>
    </row>
    <row r="616" spans="5:17" x14ac:dyDescent="0.25">
      <c r="E616" s="6"/>
      <c r="H616" t="str">
        <f t="shared" si="67"/>
        <v/>
      </c>
      <c r="I616" s="13" t="str">
        <f>(IF(B616=Локализация!$C$42,1,IF(B616=Локализация!$C$41,2,IF(B616=Локализация!$C$40,3,IF(B616=Локализация!$C$39,4,IF(B616=Локализация!$C$38,5,IF(OR(B616=1,B616=2,B616=3,B616=4,B616=5),B616,"")))))))</f>
        <v/>
      </c>
      <c r="J616" s="13" t="str">
        <f>(IF(C616=Локализация!$C$44,5,IF(C616=Локализация!$C$45,4,IF(C616=Локализация!$C$46,3,IF(C616=Локализация!$C$47,2,IF(C616=Локализация!$C$48,1,IF(OR(C616=1,C616=2,C616=3,C616=4,C616=5),C616,"")))))))</f>
        <v/>
      </c>
      <c r="K616" s="13" t="str">
        <f>(IF(D616=Локализация!$C$50,1,IF(D616=Локализация!$C$51,2,IF(D616=Локализация!$C$52,3,IF(D616=Локализация!$C$53,4,IF(D616=Локализация!$C$54,5,IF(OR(D616=1,D616=2,D616=3,D616=4,D616=5),D616,"")))))))</f>
        <v/>
      </c>
      <c r="L616" s="13" t="str">
        <f t="shared" si="68"/>
        <v/>
      </c>
      <c r="M616" s="11" t="str">
        <f t="shared" si="69"/>
        <v/>
      </c>
      <c r="N616" s="11" t="str">
        <f t="shared" si="70"/>
        <v/>
      </c>
      <c r="O616" s="11" t="str">
        <f t="shared" si="71"/>
        <v/>
      </c>
      <c r="P616" s="11" t="str">
        <f t="shared" si="72"/>
        <v/>
      </c>
      <c r="Q616" s="11" t="str">
        <f t="shared" si="73"/>
        <v/>
      </c>
    </row>
    <row r="617" spans="5:17" x14ac:dyDescent="0.25">
      <c r="E617" s="6"/>
      <c r="H617" t="str">
        <f t="shared" si="67"/>
        <v/>
      </c>
      <c r="I617" s="13" t="str">
        <f>(IF(B617=Локализация!$C$42,1,IF(B617=Локализация!$C$41,2,IF(B617=Локализация!$C$40,3,IF(B617=Локализация!$C$39,4,IF(B617=Локализация!$C$38,5,IF(OR(B617=1,B617=2,B617=3,B617=4,B617=5),B617,"")))))))</f>
        <v/>
      </c>
      <c r="J617" s="13" t="str">
        <f>(IF(C617=Локализация!$C$44,5,IF(C617=Локализация!$C$45,4,IF(C617=Локализация!$C$46,3,IF(C617=Локализация!$C$47,2,IF(C617=Локализация!$C$48,1,IF(OR(C617=1,C617=2,C617=3,C617=4,C617=5),C617,"")))))))</f>
        <v/>
      </c>
      <c r="K617" s="13" t="str">
        <f>(IF(D617=Локализация!$C$50,1,IF(D617=Локализация!$C$51,2,IF(D617=Локализация!$C$52,3,IF(D617=Локализация!$C$53,4,IF(D617=Локализация!$C$54,5,IF(OR(D617=1,D617=2,D617=3,D617=4,D617=5),D617,"")))))))</f>
        <v/>
      </c>
      <c r="L617" s="13" t="str">
        <f t="shared" si="68"/>
        <v/>
      </c>
      <c r="M617" s="11" t="str">
        <f t="shared" si="69"/>
        <v/>
      </c>
      <c r="N617" s="11" t="str">
        <f t="shared" si="70"/>
        <v/>
      </c>
      <c r="O617" s="11" t="str">
        <f t="shared" si="71"/>
        <v/>
      </c>
      <c r="P617" s="11" t="str">
        <f t="shared" si="72"/>
        <v/>
      </c>
      <c r="Q617" s="11" t="str">
        <f t="shared" si="73"/>
        <v/>
      </c>
    </row>
    <row r="618" spans="5:17" x14ac:dyDescent="0.25">
      <c r="E618" s="6"/>
      <c r="H618" t="str">
        <f t="shared" si="67"/>
        <v/>
      </c>
      <c r="I618" s="13" t="str">
        <f>(IF(B618=Локализация!$C$42,1,IF(B618=Локализация!$C$41,2,IF(B618=Локализация!$C$40,3,IF(B618=Локализация!$C$39,4,IF(B618=Локализация!$C$38,5,IF(OR(B618=1,B618=2,B618=3,B618=4,B618=5),B618,"")))))))</f>
        <v/>
      </c>
      <c r="J618" s="13" t="str">
        <f>(IF(C618=Локализация!$C$44,5,IF(C618=Локализация!$C$45,4,IF(C618=Локализация!$C$46,3,IF(C618=Локализация!$C$47,2,IF(C618=Локализация!$C$48,1,IF(OR(C618=1,C618=2,C618=3,C618=4,C618=5),C618,"")))))))</f>
        <v/>
      </c>
      <c r="K618" s="13" t="str">
        <f>(IF(D618=Локализация!$C$50,1,IF(D618=Локализация!$C$51,2,IF(D618=Локализация!$C$52,3,IF(D618=Локализация!$C$53,4,IF(D618=Локализация!$C$54,5,IF(OR(D618=1,D618=2,D618=3,D618=4,D618=5),D618,"")))))))</f>
        <v/>
      </c>
      <c r="L618" s="13" t="str">
        <f t="shared" si="68"/>
        <v/>
      </c>
      <c r="M618" s="11" t="str">
        <f t="shared" si="69"/>
        <v/>
      </c>
      <c r="N618" s="11" t="str">
        <f t="shared" si="70"/>
        <v/>
      </c>
      <c r="O618" s="11" t="str">
        <f t="shared" si="71"/>
        <v/>
      </c>
      <c r="P618" s="11" t="str">
        <f t="shared" si="72"/>
        <v/>
      </c>
      <c r="Q618" s="11" t="str">
        <f t="shared" si="73"/>
        <v/>
      </c>
    </row>
    <row r="619" spans="5:17" x14ac:dyDescent="0.25">
      <c r="E619" s="6"/>
      <c r="H619" t="str">
        <f t="shared" si="67"/>
        <v/>
      </c>
      <c r="I619" s="13" t="str">
        <f>(IF(B619=Локализация!$C$42,1,IF(B619=Локализация!$C$41,2,IF(B619=Локализация!$C$40,3,IF(B619=Локализация!$C$39,4,IF(B619=Локализация!$C$38,5,IF(OR(B619=1,B619=2,B619=3,B619=4,B619=5),B619,"")))))))</f>
        <v/>
      </c>
      <c r="J619" s="13" t="str">
        <f>(IF(C619=Локализация!$C$44,5,IF(C619=Локализация!$C$45,4,IF(C619=Локализация!$C$46,3,IF(C619=Локализация!$C$47,2,IF(C619=Локализация!$C$48,1,IF(OR(C619=1,C619=2,C619=3,C619=4,C619=5),C619,"")))))))</f>
        <v/>
      </c>
      <c r="K619" s="13" t="str">
        <f>(IF(D619=Локализация!$C$50,1,IF(D619=Локализация!$C$51,2,IF(D619=Локализация!$C$52,3,IF(D619=Локализация!$C$53,4,IF(D619=Локализация!$C$54,5,IF(OR(D619=1,D619=2,D619=3,D619=4,D619=5),D619,"")))))))</f>
        <v/>
      </c>
      <c r="L619" s="13" t="str">
        <f t="shared" si="68"/>
        <v/>
      </c>
      <c r="M619" s="11" t="str">
        <f t="shared" si="69"/>
        <v/>
      </c>
      <c r="N619" s="11" t="str">
        <f t="shared" si="70"/>
        <v/>
      </c>
      <c r="O619" s="11" t="str">
        <f t="shared" si="71"/>
        <v/>
      </c>
      <c r="P619" s="11" t="str">
        <f t="shared" si="72"/>
        <v/>
      </c>
      <c r="Q619" s="11" t="str">
        <f t="shared" si="73"/>
        <v/>
      </c>
    </row>
    <row r="620" spans="5:17" x14ac:dyDescent="0.25">
      <c r="E620" s="6"/>
      <c r="H620" t="str">
        <f t="shared" si="67"/>
        <v/>
      </c>
      <c r="I620" s="13" t="str">
        <f>(IF(B620=Локализация!$C$42,1,IF(B620=Локализация!$C$41,2,IF(B620=Локализация!$C$40,3,IF(B620=Локализация!$C$39,4,IF(B620=Локализация!$C$38,5,IF(OR(B620=1,B620=2,B620=3,B620=4,B620=5),B620,"")))))))</f>
        <v/>
      </c>
      <c r="J620" s="13" t="str">
        <f>(IF(C620=Локализация!$C$44,5,IF(C620=Локализация!$C$45,4,IF(C620=Локализация!$C$46,3,IF(C620=Локализация!$C$47,2,IF(C620=Локализация!$C$48,1,IF(OR(C620=1,C620=2,C620=3,C620=4,C620=5),C620,"")))))))</f>
        <v/>
      </c>
      <c r="K620" s="13" t="str">
        <f>(IF(D620=Локализация!$C$50,1,IF(D620=Локализация!$C$51,2,IF(D620=Локализация!$C$52,3,IF(D620=Локализация!$C$53,4,IF(D620=Локализация!$C$54,5,IF(OR(D620=1,D620=2,D620=3,D620=4,D620=5),D620,"")))))))</f>
        <v/>
      </c>
      <c r="L620" s="13" t="str">
        <f t="shared" si="68"/>
        <v/>
      </c>
      <c r="M620" s="11" t="str">
        <f t="shared" si="69"/>
        <v/>
      </c>
      <c r="N620" s="11" t="str">
        <f t="shared" si="70"/>
        <v/>
      </c>
      <c r="O620" s="11" t="str">
        <f t="shared" si="71"/>
        <v/>
      </c>
      <c r="P620" s="11" t="str">
        <f t="shared" si="72"/>
        <v/>
      </c>
      <c r="Q620" s="11" t="str">
        <f t="shared" si="73"/>
        <v/>
      </c>
    </row>
    <row r="621" spans="5:17" x14ac:dyDescent="0.25">
      <c r="E621" s="6"/>
      <c r="H621" t="str">
        <f t="shared" si="67"/>
        <v/>
      </c>
      <c r="I621" s="13" t="str">
        <f>(IF(B621=Локализация!$C$42,1,IF(B621=Локализация!$C$41,2,IF(B621=Локализация!$C$40,3,IF(B621=Локализация!$C$39,4,IF(B621=Локализация!$C$38,5,IF(OR(B621=1,B621=2,B621=3,B621=4,B621=5),B621,"")))))))</f>
        <v/>
      </c>
      <c r="J621" s="13" t="str">
        <f>(IF(C621=Локализация!$C$44,5,IF(C621=Локализация!$C$45,4,IF(C621=Локализация!$C$46,3,IF(C621=Локализация!$C$47,2,IF(C621=Локализация!$C$48,1,IF(OR(C621=1,C621=2,C621=3,C621=4,C621=5),C621,"")))))))</f>
        <v/>
      </c>
      <c r="K621" s="13" t="str">
        <f>(IF(D621=Локализация!$C$50,1,IF(D621=Локализация!$C$51,2,IF(D621=Локализация!$C$52,3,IF(D621=Локализация!$C$53,4,IF(D621=Локализация!$C$54,5,IF(OR(D621=1,D621=2,D621=3,D621=4,D621=5),D621,"")))))))</f>
        <v/>
      </c>
      <c r="L621" s="13" t="str">
        <f t="shared" si="68"/>
        <v/>
      </c>
      <c r="M621" s="11" t="str">
        <f t="shared" si="69"/>
        <v/>
      </c>
      <c r="N621" s="11" t="str">
        <f t="shared" si="70"/>
        <v/>
      </c>
      <c r="O621" s="11" t="str">
        <f t="shared" si="71"/>
        <v/>
      </c>
      <c r="P621" s="11" t="str">
        <f t="shared" si="72"/>
        <v/>
      </c>
      <c r="Q621" s="11" t="str">
        <f t="shared" si="73"/>
        <v/>
      </c>
    </row>
    <row r="622" spans="5:17" x14ac:dyDescent="0.25">
      <c r="E622" s="6"/>
      <c r="H622" t="str">
        <f t="shared" si="67"/>
        <v/>
      </c>
      <c r="I622" s="13" t="str">
        <f>(IF(B622=Локализация!$C$42,1,IF(B622=Локализация!$C$41,2,IF(B622=Локализация!$C$40,3,IF(B622=Локализация!$C$39,4,IF(B622=Локализация!$C$38,5,IF(OR(B622=1,B622=2,B622=3,B622=4,B622=5),B622,"")))))))</f>
        <v/>
      </c>
      <c r="J622" s="13" t="str">
        <f>(IF(C622=Локализация!$C$44,5,IF(C622=Локализация!$C$45,4,IF(C622=Локализация!$C$46,3,IF(C622=Локализация!$C$47,2,IF(C622=Локализация!$C$48,1,IF(OR(C622=1,C622=2,C622=3,C622=4,C622=5),C622,"")))))))</f>
        <v/>
      </c>
      <c r="K622" s="13" t="str">
        <f>(IF(D622=Локализация!$C$50,1,IF(D622=Локализация!$C$51,2,IF(D622=Локализация!$C$52,3,IF(D622=Локализация!$C$53,4,IF(D622=Локализация!$C$54,5,IF(OR(D622=1,D622=2,D622=3,D622=4,D622=5),D622,"")))))))</f>
        <v/>
      </c>
      <c r="L622" s="13" t="str">
        <f t="shared" si="68"/>
        <v/>
      </c>
      <c r="M622" s="11" t="str">
        <f t="shared" si="69"/>
        <v/>
      </c>
      <c r="N622" s="11" t="str">
        <f t="shared" si="70"/>
        <v/>
      </c>
      <c r="O622" s="11" t="str">
        <f t="shared" si="71"/>
        <v/>
      </c>
      <c r="P622" s="11" t="str">
        <f t="shared" si="72"/>
        <v/>
      </c>
      <c r="Q622" s="11" t="str">
        <f t="shared" si="73"/>
        <v/>
      </c>
    </row>
    <row r="623" spans="5:17" x14ac:dyDescent="0.25">
      <c r="E623" s="6"/>
      <c r="H623" t="str">
        <f t="shared" si="67"/>
        <v/>
      </c>
      <c r="I623" s="13" t="str">
        <f>(IF(B623=Локализация!$C$42,1,IF(B623=Локализация!$C$41,2,IF(B623=Локализация!$C$40,3,IF(B623=Локализация!$C$39,4,IF(B623=Локализация!$C$38,5,IF(OR(B623=1,B623=2,B623=3,B623=4,B623=5),B623,"")))))))</f>
        <v/>
      </c>
      <c r="J623" s="13" t="str">
        <f>(IF(C623=Локализация!$C$44,5,IF(C623=Локализация!$C$45,4,IF(C623=Локализация!$C$46,3,IF(C623=Локализация!$C$47,2,IF(C623=Локализация!$C$48,1,IF(OR(C623=1,C623=2,C623=3,C623=4,C623=5),C623,"")))))))</f>
        <v/>
      </c>
      <c r="K623" s="13" t="str">
        <f>(IF(D623=Локализация!$C$50,1,IF(D623=Локализация!$C$51,2,IF(D623=Локализация!$C$52,3,IF(D623=Локализация!$C$53,4,IF(D623=Локализация!$C$54,5,IF(OR(D623=1,D623=2,D623=3,D623=4,D623=5),D623,"")))))))</f>
        <v/>
      </c>
      <c r="L623" s="13" t="str">
        <f t="shared" si="68"/>
        <v/>
      </c>
      <c r="M623" s="11" t="str">
        <f t="shared" si="69"/>
        <v/>
      </c>
      <c r="N623" s="11" t="str">
        <f t="shared" si="70"/>
        <v/>
      </c>
      <c r="O623" s="11" t="str">
        <f t="shared" si="71"/>
        <v/>
      </c>
      <c r="P623" s="11" t="str">
        <f t="shared" si="72"/>
        <v/>
      </c>
      <c r="Q623" s="11" t="str">
        <f t="shared" si="73"/>
        <v/>
      </c>
    </row>
    <row r="624" spans="5:17" x14ac:dyDescent="0.25">
      <c r="E624" s="6"/>
      <c r="H624" t="str">
        <f t="shared" si="67"/>
        <v/>
      </c>
      <c r="I624" s="13" t="str">
        <f>(IF(B624=Локализация!$C$42,1,IF(B624=Локализация!$C$41,2,IF(B624=Локализация!$C$40,3,IF(B624=Локализация!$C$39,4,IF(B624=Локализация!$C$38,5,IF(OR(B624=1,B624=2,B624=3,B624=4,B624=5),B624,"")))))))</f>
        <v/>
      </c>
      <c r="J624" s="13" t="str">
        <f>(IF(C624=Локализация!$C$44,5,IF(C624=Локализация!$C$45,4,IF(C624=Локализация!$C$46,3,IF(C624=Локализация!$C$47,2,IF(C624=Локализация!$C$48,1,IF(OR(C624=1,C624=2,C624=3,C624=4,C624=5),C624,"")))))))</f>
        <v/>
      </c>
      <c r="K624" s="13" t="str">
        <f>(IF(D624=Локализация!$C$50,1,IF(D624=Локализация!$C$51,2,IF(D624=Локализация!$C$52,3,IF(D624=Локализация!$C$53,4,IF(D624=Локализация!$C$54,5,IF(OR(D624=1,D624=2,D624=3,D624=4,D624=5),D624,"")))))))</f>
        <v/>
      </c>
      <c r="L624" s="13" t="str">
        <f t="shared" si="68"/>
        <v/>
      </c>
      <c r="M624" s="11" t="str">
        <f t="shared" si="69"/>
        <v/>
      </c>
      <c r="N624" s="11" t="str">
        <f t="shared" si="70"/>
        <v/>
      </c>
      <c r="O624" s="11" t="str">
        <f t="shared" si="71"/>
        <v/>
      </c>
      <c r="P624" s="11" t="str">
        <f t="shared" si="72"/>
        <v/>
      </c>
      <c r="Q624" s="11" t="str">
        <f t="shared" si="73"/>
        <v/>
      </c>
    </row>
    <row r="625" spans="5:17" x14ac:dyDescent="0.25">
      <c r="E625" s="6"/>
      <c r="H625" t="str">
        <f t="shared" si="67"/>
        <v/>
      </c>
      <c r="I625" s="13" t="str">
        <f>(IF(B625=Локализация!$C$42,1,IF(B625=Локализация!$C$41,2,IF(B625=Локализация!$C$40,3,IF(B625=Локализация!$C$39,4,IF(B625=Локализация!$C$38,5,IF(OR(B625=1,B625=2,B625=3,B625=4,B625=5),B625,"")))))))</f>
        <v/>
      </c>
      <c r="J625" s="13" t="str">
        <f>(IF(C625=Локализация!$C$44,5,IF(C625=Локализация!$C$45,4,IF(C625=Локализация!$C$46,3,IF(C625=Локализация!$C$47,2,IF(C625=Локализация!$C$48,1,IF(OR(C625=1,C625=2,C625=3,C625=4,C625=5),C625,"")))))))</f>
        <v/>
      </c>
      <c r="K625" s="13" t="str">
        <f>(IF(D625=Локализация!$C$50,1,IF(D625=Локализация!$C$51,2,IF(D625=Локализация!$C$52,3,IF(D625=Локализация!$C$53,4,IF(D625=Локализация!$C$54,5,IF(OR(D625=1,D625=2,D625=3,D625=4,D625=5),D625,"")))))))</f>
        <v/>
      </c>
      <c r="L625" s="13" t="str">
        <f t="shared" si="68"/>
        <v/>
      </c>
      <c r="M625" s="11" t="str">
        <f t="shared" si="69"/>
        <v/>
      </c>
      <c r="N625" s="11" t="str">
        <f t="shared" si="70"/>
        <v/>
      </c>
      <c r="O625" s="11" t="str">
        <f t="shared" si="71"/>
        <v/>
      </c>
      <c r="P625" s="11" t="str">
        <f t="shared" si="72"/>
        <v/>
      </c>
      <c r="Q625" s="11" t="str">
        <f t="shared" si="73"/>
        <v/>
      </c>
    </row>
    <row r="626" spans="5:17" x14ac:dyDescent="0.25">
      <c r="E626" s="6"/>
      <c r="H626" t="str">
        <f t="shared" si="67"/>
        <v/>
      </c>
      <c r="I626" s="13" t="str">
        <f>(IF(B626=Локализация!$C$42,1,IF(B626=Локализация!$C$41,2,IF(B626=Локализация!$C$40,3,IF(B626=Локализация!$C$39,4,IF(B626=Локализация!$C$38,5,IF(OR(B626=1,B626=2,B626=3,B626=4,B626=5),B626,"")))))))</f>
        <v/>
      </c>
      <c r="J626" s="13" t="str">
        <f>(IF(C626=Локализация!$C$44,5,IF(C626=Локализация!$C$45,4,IF(C626=Локализация!$C$46,3,IF(C626=Локализация!$C$47,2,IF(C626=Локализация!$C$48,1,IF(OR(C626=1,C626=2,C626=3,C626=4,C626=5),C626,"")))))))</f>
        <v/>
      </c>
      <c r="K626" s="13" t="str">
        <f>(IF(D626=Локализация!$C$50,1,IF(D626=Локализация!$C$51,2,IF(D626=Локализация!$C$52,3,IF(D626=Локализация!$C$53,4,IF(D626=Локализация!$C$54,5,IF(OR(D626=1,D626=2,D626=3,D626=4,D626=5),D626,"")))))))</f>
        <v/>
      </c>
      <c r="L626" s="13" t="str">
        <f t="shared" si="68"/>
        <v/>
      </c>
      <c r="M626" s="11" t="str">
        <f t="shared" si="69"/>
        <v/>
      </c>
      <c r="N626" s="11" t="str">
        <f t="shared" si="70"/>
        <v/>
      </c>
      <c r="O626" s="11" t="str">
        <f t="shared" si="71"/>
        <v/>
      </c>
      <c r="P626" s="11" t="str">
        <f t="shared" si="72"/>
        <v/>
      </c>
      <c r="Q626" s="11" t="str">
        <f t="shared" si="73"/>
        <v/>
      </c>
    </row>
    <row r="627" spans="5:17" x14ac:dyDescent="0.25">
      <c r="E627" s="6"/>
      <c r="H627" t="str">
        <f t="shared" si="67"/>
        <v/>
      </c>
      <c r="I627" s="13" t="str">
        <f>(IF(B627=Локализация!$C$42,1,IF(B627=Локализация!$C$41,2,IF(B627=Локализация!$C$40,3,IF(B627=Локализация!$C$39,4,IF(B627=Локализация!$C$38,5,IF(OR(B627=1,B627=2,B627=3,B627=4,B627=5),B627,"")))))))</f>
        <v/>
      </c>
      <c r="J627" s="13" t="str">
        <f>(IF(C627=Локализация!$C$44,5,IF(C627=Локализация!$C$45,4,IF(C627=Локализация!$C$46,3,IF(C627=Локализация!$C$47,2,IF(C627=Локализация!$C$48,1,IF(OR(C627=1,C627=2,C627=3,C627=4,C627=5),C627,"")))))))</f>
        <v/>
      </c>
      <c r="K627" s="13" t="str">
        <f>(IF(D627=Локализация!$C$50,1,IF(D627=Локализация!$C$51,2,IF(D627=Локализация!$C$52,3,IF(D627=Локализация!$C$53,4,IF(D627=Локализация!$C$54,5,IF(OR(D627=1,D627=2,D627=3,D627=4,D627=5),D627,"")))))))</f>
        <v/>
      </c>
      <c r="L627" s="13" t="str">
        <f t="shared" si="68"/>
        <v/>
      </c>
      <c r="M627" s="11" t="str">
        <f t="shared" si="69"/>
        <v/>
      </c>
      <c r="N627" s="11" t="str">
        <f t="shared" si="70"/>
        <v/>
      </c>
      <c r="O627" s="11" t="str">
        <f t="shared" si="71"/>
        <v/>
      </c>
      <c r="P627" s="11" t="str">
        <f t="shared" si="72"/>
        <v/>
      </c>
      <c r="Q627" s="11" t="str">
        <f t="shared" si="73"/>
        <v/>
      </c>
    </row>
    <row r="628" spans="5:17" x14ac:dyDescent="0.25">
      <c r="E628" s="6"/>
      <c r="H628" t="str">
        <f t="shared" si="67"/>
        <v/>
      </c>
      <c r="I628" s="13" t="str">
        <f>(IF(B628=Локализация!$C$42,1,IF(B628=Локализация!$C$41,2,IF(B628=Локализация!$C$40,3,IF(B628=Локализация!$C$39,4,IF(B628=Локализация!$C$38,5,IF(OR(B628=1,B628=2,B628=3,B628=4,B628=5),B628,"")))))))</f>
        <v/>
      </c>
      <c r="J628" s="13" t="str">
        <f>(IF(C628=Локализация!$C$44,5,IF(C628=Локализация!$C$45,4,IF(C628=Локализация!$C$46,3,IF(C628=Локализация!$C$47,2,IF(C628=Локализация!$C$48,1,IF(OR(C628=1,C628=2,C628=3,C628=4,C628=5),C628,"")))))))</f>
        <v/>
      </c>
      <c r="K628" s="13" t="str">
        <f>(IF(D628=Локализация!$C$50,1,IF(D628=Локализация!$C$51,2,IF(D628=Локализация!$C$52,3,IF(D628=Локализация!$C$53,4,IF(D628=Локализация!$C$54,5,IF(OR(D628=1,D628=2,D628=3,D628=4,D628=5),D628,"")))))))</f>
        <v/>
      </c>
      <c r="L628" s="13" t="str">
        <f t="shared" si="68"/>
        <v/>
      </c>
      <c r="M628" s="11" t="str">
        <f t="shared" si="69"/>
        <v/>
      </c>
      <c r="N628" s="11" t="str">
        <f t="shared" si="70"/>
        <v/>
      </c>
      <c r="O628" s="11" t="str">
        <f t="shared" si="71"/>
        <v/>
      </c>
      <c r="P628" s="11" t="str">
        <f t="shared" si="72"/>
        <v/>
      </c>
      <c r="Q628" s="11" t="str">
        <f t="shared" si="73"/>
        <v/>
      </c>
    </row>
    <row r="629" spans="5:17" x14ac:dyDescent="0.25">
      <c r="E629" s="6"/>
      <c r="H629" t="str">
        <f t="shared" si="67"/>
        <v/>
      </c>
      <c r="I629" s="13" t="str">
        <f>(IF(B629=Локализация!$C$42,1,IF(B629=Локализация!$C$41,2,IF(B629=Локализация!$C$40,3,IF(B629=Локализация!$C$39,4,IF(B629=Локализация!$C$38,5,IF(OR(B629=1,B629=2,B629=3,B629=4,B629=5),B629,"")))))))</f>
        <v/>
      </c>
      <c r="J629" s="13" t="str">
        <f>(IF(C629=Локализация!$C$44,5,IF(C629=Локализация!$C$45,4,IF(C629=Локализация!$C$46,3,IF(C629=Локализация!$C$47,2,IF(C629=Локализация!$C$48,1,IF(OR(C629=1,C629=2,C629=3,C629=4,C629=5),C629,"")))))))</f>
        <v/>
      </c>
      <c r="K629" s="13" t="str">
        <f>(IF(D629=Локализация!$C$50,1,IF(D629=Локализация!$C$51,2,IF(D629=Локализация!$C$52,3,IF(D629=Локализация!$C$53,4,IF(D629=Локализация!$C$54,5,IF(OR(D629=1,D629=2,D629=3,D629=4,D629=5),D629,"")))))))</f>
        <v/>
      </c>
      <c r="L629" s="13" t="str">
        <f t="shared" si="68"/>
        <v/>
      </c>
      <c r="M629" s="11" t="str">
        <f t="shared" si="69"/>
        <v/>
      </c>
      <c r="N629" s="11" t="str">
        <f t="shared" si="70"/>
        <v/>
      </c>
      <c r="O629" s="11" t="str">
        <f t="shared" si="71"/>
        <v/>
      </c>
      <c r="P629" s="11" t="str">
        <f t="shared" si="72"/>
        <v/>
      </c>
      <c r="Q629" s="11" t="str">
        <f t="shared" si="73"/>
        <v/>
      </c>
    </row>
    <row r="630" spans="5:17" x14ac:dyDescent="0.25">
      <c r="E630" s="6"/>
      <c r="H630" t="str">
        <f t="shared" si="67"/>
        <v/>
      </c>
      <c r="I630" s="13" t="str">
        <f>(IF(B630=Локализация!$C$42,1,IF(B630=Локализация!$C$41,2,IF(B630=Локализация!$C$40,3,IF(B630=Локализация!$C$39,4,IF(B630=Локализация!$C$38,5,IF(OR(B630=1,B630=2,B630=3,B630=4,B630=5),B630,"")))))))</f>
        <v/>
      </c>
      <c r="J630" s="13" t="str">
        <f>(IF(C630=Локализация!$C$44,5,IF(C630=Локализация!$C$45,4,IF(C630=Локализация!$C$46,3,IF(C630=Локализация!$C$47,2,IF(C630=Локализация!$C$48,1,IF(OR(C630=1,C630=2,C630=3,C630=4,C630=5),C630,"")))))))</f>
        <v/>
      </c>
      <c r="K630" s="13" t="str">
        <f>(IF(D630=Локализация!$C$50,1,IF(D630=Локализация!$C$51,2,IF(D630=Локализация!$C$52,3,IF(D630=Локализация!$C$53,4,IF(D630=Локализация!$C$54,5,IF(OR(D630=1,D630=2,D630=3,D630=4,D630=5),D630,"")))))))</f>
        <v/>
      </c>
      <c r="L630" s="13" t="str">
        <f t="shared" si="68"/>
        <v/>
      </c>
      <c r="M630" s="11" t="str">
        <f t="shared" si="69"/>
        <v/>
      </c>
      <c r="N630" s="11" t="str">
        <f t="shared" si="70"/>
        <v/>
      </c>
      <c r="O630" s="11" t="str">
        <f t="shared" si="71"/>
        <v/>
      </c>
      <c r="P630" s="11" t="str">
        <f t="shared" si="72"/>
        <v/>
      </c>
      <c r="Q630" s="11" t="str">
        <f t="shared" si="73"/>
        <v/>
      </c>
    </row>
    <row r="631" spans="5:17" x14ac:dyDescent="0.25">
      <c r="E631" s="6"/>
      <c r="H631" t="str">
        <f t="shared" si="67"/>
        <v/>
      </c>
      <c r="I631" s="13" t="str">
        <f>(IF(B631=Локализация!$C$42,1,IF(B631=Локализация!$C$41,2,IF(B631=Локализация!$C$40,3,IF(B631=Локализация!$C$39,4,IF(B631=Локализация!$C$38,5,IF(OR(B631=1,B631=2,B631=3,B631=4,B631=5),B631,"")))))))</f>
        <v/>
      </c>
      <c r="J631" s="13" t="str">
        <f>(IF(C631=Локализация!$C$44,5,IF(C631=Локализация!$C$45,4,IF(C631=Локализация!$C$46,3,IF(C631=Локализация!$C$47,2,IF(C631=Локализация!$C$48,1,IF(OR(C631=1,C631=2,C631=3,C631=4,C631=5),C631,"")))))))</f>
        <v/>
      </c>
      <c r="K631" s="13" t="str">
        <f>(IF(D631=Локализация!$C$50,1,IF(D631=Локализация!$C$51,2,IF(D631=Локализация!$C$52,3,IF(D631=Локализация!$C$53,4,IF(D631=Локализация!$C$54,5,IF(OR(D631=1,D631=2,D631=3,D631=4,D631=5),D631,"")))))))</f>
        <v/>
      </c>
      <c r="L631" s="13" t="str">
        <f t="shared" si="68"/>
        <v/>
      </c>
      <c r="M631" s="11" t="str">
        <f t="shared" si="69"/>
        <v/>
      </c>
      <c r="N631" s="11" t="str">
        <f t="shared" si="70"/>
        <v/>
      </c>
      <c r="O631" s="11" t="str">
        <f t="shared" si="71"/>
        <v/>
      </c>
      <c r="P631" s="11" t="str">
        <f t="shared" si="72"/>
        <v/>
      </c>
      <c r="Q631" s="11" t="str">
        <f t="shared" si="73"/>
        <v/>
      </c>
    </row>
    <row r="632" spans="5:17" x14ac:dyDescent="0.25">
      <c r="E632" s="6"/>
      <c r="H632" t="str">
        <f t="shared" si="67"/>
        <v/>
      </c>
      <c r="I632" s="13" t="str">
        <f>(IF(B632=Локализация!$C$42,1,IF(B632=Локализация!$C$41,2,IF(B632=Локализация!$C$40,3,IF(B632=Локализация!$C$39,4,IF(B632=Локализация!$C$38,5,IF(OR(B632=1,B632=2,B632=3,B632=4,B632=5),B632,"")))))))</f>
        <v/>
      </c>
      <c r="J632" s="13" t="str">
        <f>(IF(C632=Локализация!$C$44,5,IF(C632=Локализация!$C$45,4,IF(C632=Локализация!$C$46,3,IF(C632=Локализация!$C$47,2,IF(C632=Локализация!$C$48,1,IF(OR(C632=1,C632=2,C632=3,C632=4,C632=5),C632,"")))))))</f>
        <v/>
      </c>
      <c r="K632" s="13" t="str">
        <f>(IF(D632=Локализация!$C$50,1,IF(D632=Локализация!$C$51,2,IF(D632=Локализация!$C$52,3,IF(D632=Локализация!$C$53,4,IF(D632=Локализация!$C$54,5,IF(OR(D632=1,D632=2,D632=3,D632=4,D632=5),D632,"")))))))</f>
        <v/>
      </c>
      <c r="L632" s="13" t="str">
        <f t="shared" si="68"/>
        <v/>
      </c>
      <c r="M632" s="11" t="str">
        <f t="shared" si="69"/>
        <v/>
      </c>
      <c r="N632" s="11" t="str">
        <f t="shared" si="70"/>
        <v/>
      </c>
      <c r="O632" s="11" t="str">
        <f t="shared" si="71"/>
        <v/>
      </c>
      <c r="P632" s="11" t="str">
        <f t="shared" si="72"/>
        <v/>
      </c>
      <c r="Q632" s="11" t="str">
        <f t="shared" si="73"/>
        <v/>
      </c>
    </row>
    <row r="633" spans="5:17" x14ac:dyDescent="0.25">
      <c r="E633" s="6"/>
      <c r="H633" t="str">
        <f t="shared" si="67"/>
        <v/>
      </c>
      <c r="I633" s="13" t="str">
        <f>(IF(B633=Локализация!$C$42,1,IF(B633=Локализация!$C$41,2,IF(B633=Локализация!$C$40,3,IF(B633=Локализация!$C$39,4,IF(B633=Локализация!$C$38,5,IF(OR(B633=1,B633=2,B633=3,B633=4,B633=5),B633,"")))))))</f>
        <v/>
      </c>
      <c r="J633" s="13" t="str">
        <f>(IF(C633=Локализация!$C$44,5,IF(C633=Локализация!$C$45,4,IF(C633=Локализация!$C$46,3,IF(C633=Локализация!$C$47,2,IF(C633=Локализация!$C$48,1,IF(OR(C633=1,C633=2,C633=3,C633=4,C633=5),C633,"")))))))</f>
        <v/>
      </c>
      <c r="K633" s="13" t="str">
        <f>(IF(D633=Локализация!$C$50,1,IF(D633=Локализация!$C$51,2,IF(D633=Локализация!$C$52,3,IF(D633=Локализация!$C$53,4,IF(D633=Локализация!$C$54,5,IF(OR(D633=1,D633=2,D633=3,D633=4,D633=5),D633,"")))))))</f>
        <v/>
      </c>
      <c r="L633" s="13" t="str">
        <f t="shared" si="68"/>
        <v/>
      </c>
      <c r="M633" s="11" t="str">
        <f t="shared" si="69"/>
        <v/>
      </c>
      <c r="N633" s="11" t="str">
        <f t="shared" si="70"/>
        <v/>
      </c>
      <c r="O633" s="11" t="str">
        <f t="shared" si="71"/>
        <v/>
      </c>
      <c r="P633" s="11" t="str">
        <f t="shared" si="72"/>
        <v/>
      </c>
      <c r="Q633" s="11" t="str">
        <f t="shared" si="73"/>
        <v/>
      </c>
    </row>
    <row r="634" spans="5:17" x14ac:dyDescent="0.25">
      <c r="E634" s="6"/>
      <c r="H634" t="str">
        <f t="shared" si="67"/>
        <v/>
      </c>
      <c r="I634" s="13" t="str">
        <f>(IF(B634=Локализация!$C$42,1,IF(B634=Локализация!$C$41,2,IF(B634=Локализация!$C$40,3,IF(B634=Локализация!$C$39,4,IF(B634=Локализация!$C$38,5,IF(OR(B634=1,B634=2,B634=3,B634=4,B634=5),B634,"")))))))</f>
        <v/>
      </c>
      <c r="J634" s="13" t="str">
        <f>(IF(C634=Локализация!$C$44,5,IF(C634=Локализация!$C$45,4,IF(C634=Локализация!$C$46,3,IF(C634=Локализация!$C$47,2,IF(C634=Локализация!$C$48,1,IF(OR(C634=1,C634=2,C634=3,C634=4,C634=5),C634,"")))))))</f>
        <v/>
      </c>
      <c r="K634" s="13" t="str">
        <f>(IF(D634=Локализация!$C$50,1,IF(D634=Локализация!$C$51,2,IF(D634=Локализация!$C$52,3,IF(D634=Локализация!$C$53,4,IF(D634=Локализация!$C$54,5,IF(OR(D634=1,D634=2,D634=3,D634=4,D634=5),D634,"")))))))</f>
        <v/>
      </c>
      <c r="L634" s="13" t="str">
        <f t="shared" si="68"/>
        <v/>
      </c>
      <c r="M634" s="11" t="str">
        <f t="shared" si="69"/>
        <v/>
      </c>
      <c r="N634" s="11" t="str">
        <f t="shared" si="70"/>
        <v/>
      </c>
      <c r="O634" s="11" t="str">
        <f t="shared" si="71"/>
        <v/>
      </c>
      <c r="P634" s="11" t="str">
        <f t="shared" si="72"/>
        <v/>
      </c>
      <c r="Q634" s="11" t="str">
        <f t="shared" si="73"/>
        <v/>
      </c>
    </row>
    <row r="635" spans="5:17" x14ac:dyDescent="0.25">
      <c r="E635" s="6"/>
      <c r="H635" t="str">
        <f t="shared" si="67"/>
        <v/>
      </c>
      <c r="I635" s="13" t="str">
        <f>(IF(B635=Локализация!$C$42,1,IF(B635=Локализация!$C$41,2,IF(B635=Локализация!$C$40,3,IF(B635=Локализация!$C$39,4,IF(B635=Локализация!$C$38,5,IF(OR(B635=1,B635=2,B635=3,B635=4,B635=5),B635,"")))))))</f>
        <v/>
      </c>
      <c r="J635" s="13" t="str">
        <f>(IF(C635=Локализация!$C$44,5,IF(C635=Локализация!$C$45,4,IF(C635=Локализация!$C$46,3,IF(C635=Локализация!$C$47,2,IF(C635=Локализация!$C$48,1,IF(OR(C635=1,C635=2,C635=3,C635=4,C635=5),C635,"")))))))</f>
        <v/>
      </c>
      <c r="K635" s="13" t="str">
        <f>(IF(D635=Локализация!$C$50,1,IF(D635=Локализация!$C$51,2,IF(D635=Локализация!$C$52,3,IF(D635=Локализация!$C$53,4,IF(D635=Локализация!$C$54,5,IF(OR(D635=1,D635=2,D635=3,D635=4,D635=5),D635,"")))))))</f>
        <v/>
      </c>
      <c r="L635" s="13" t="str">
        <f t="shared" si="68"/>
        <v/>
      </c>
      <c r="M635" s="11" t="str">
        <f t="shared" si="69"/>
        <v/>
      </c>
      <c r="N635" s="11" t="str">
        <f t="shared" si="70"/>
        <v/>
      </c>
      <c r="O635" s="11" t="str">
        <f t="shared" si="71"/>
        <v/>
      </c>
      <c r="P635" s="11" t="str">
        <f t="shared" si="72"/>
        <v/>
      </c>
      <c r="Q635" s="11" t="str">
        <f t="shared" si="73"/>
        <v/>
      </c>
    </row>
    <row r="636" spans="5:17" x14ac:dyDescent="0.25">
      <c r="E636" s="6"/>
      <c r="H636" t="str">
        <f t="shared" si="67"/>
        <v/>
      </c>
      <c r="I636" s="13" t="str">
        <f>(IF(B636=Локализация!$C$42,1,IF(B636=Локализация!$C$41,2,IF(B636=Локализация!$C$40,3,IF(B636=Локализация!$C$39,4,IF(B636=Локализация!$C$38,5,IF(OR(B636=1,B636=2,B636=3,B636=4,B636=5),B636,"")))))))</f>
        <v/>
      </c>
      <c r="J636" s="13" t="str">
        <f>(IF(C636=Локализация!$C$44,5,IF(C636=Локализация!$C$45,4,IF(C636=Локализация!$C$46,3,IF(C636=Локализация!$C$47,2,IF(C636=Локализация!$C$48,1,IF(OR(C636=1,C636=2,C636=3,C636=4,C636=5),C636,"")))))))</f>
        <v/>
      </c>
      <c r="K636" s="13" t="str">
        <f>(IF(D636=Локализация!$C$50,1,IF(D636=Локализация!$C$51,2,IF(D636=Локализация!$C$52,3,IF(D636=Локализация!$C$53,4,IF(D636=Локализация!$C$54,5,IF(OR(D636=1,D636=2,D636=3,D636=4,D636=5),D636,"")))))))</f>
        <v/>
      </c>
      <c r="L636" s="13" t="str">
        <f t="shared" si="68"/>
        <v/>
      </c>
      <c r="M636" s="11" t="str">
        <f t="shared" si="69"/>
        <v/>
      </c>
      <c r="N636" s="11" t="str">
        <f t="shared" si="70"/>
        <v/>
      </c>
      <c r="O636" s="11" t="str">
        <f t="shared" si="71"/>
        <v/>
      </c>
      <c r="P636" s="11" t="str">
        <f t="shared" si="72"/>
        <v/>
      </c>
      <c r="Q636" s="11" t="str">
        <f t="shared" si="73"/>
        <v/>
      </c>
    </row>
    <row r="637" spans="5:17" x14ac:dyDescent="0.25">
      <c r="E637" s="6"/>
      <c r="H637" t="str">
        <f t="shared" si="67"/>
        <v/>
      </c>
      <c r="I637" s="13" t="str">
        <f>(IF(B637=Локализация!$C$42,1,IF(B637=Локализация!$C$41,2,IF(B637=Локализация!$C$40,3,IF(B637=Локализация!$C$39,4,IF(B637=Локализация!$C$38,5,IF(OR(B637=1,B637=2,B637=3,B637=4,B637=5),B637,"")))))))</f>
        <v/>
      </c>
      <c r="J637" s="13" t="str">
        <f>(IF(C637=Локализация!$C$44,5,IF(C637=Локализация!$C$45,4,IF(C637=Локализация!$C$46,3,IF(C637=Локализация!$C$47,2,IF(C637=Локализация!$C$48,1,IF(OR(C637=1,C637=2,C637=3,C637=4,C637=5),C637,"")))))))</f>
        <v/>
      </c>
      <c r="K637" s="13" t="str">
        <f>(IF(D637=Локализация!$C$50,1,IF(D637=Локализация!$C$51,2,IF(D637=Локализация!$C$52,3,IF(D637=Локализация!$C$53,4,IF(D637=Локализация!$C$54,5,IF(OR(D637=1,D637=2,D637=3,D637=4,D637=5),D637,"")))))))</f>
        <v/>
      </c>
      <c r="L637" s="13" t="str">
        <f t="shared" si="68"/>
        <v/>
      </c>
      <c r="M637" s="11" t="str">
        <f t="shared" si="69"/>
        <v/>
      </c>
      <c r="N637" s="11" t="str">
        <f t="shared" si="70"/>
        <v/>
      </c>
      <c r="O637" s="11" t="str">
        <f t="shared" si="71"/>
        <v/>
      </c>
      <c r="P637" s="11" t="str">
        <f t="shared" si="72"/>
        <v/>
      </c>
      <c r="Q637" s="11" t="str">
        <f t="shared" si="73"/>
        <v/>
      </c>
    </row>
    <row r="638" spans="5:17" x14ac:dyDescent="0.25">
      <c r="E638" s="6"/>
      <c r="H638" t="str">
        <f t="shared" si="67"/>
        <v/>
      </c>
      <c r="I638" s="13" t="str">
        <f>(IF(B638=Локализация!$C$42,1,IF(B638=Локализация!$C$41,2,IF(B638=Локализация!$C$40,3,IF(B638=Локализация!$C$39,4,IF(B638=Локализация!$C$38,5,IF(OR(B638=1,B638=2,B638=3,B638=4,B638=5),B638,"")))))))</f>
        <v/>
      </c>
      <c r="J638" s="13" t="str">
        <f>(IF(C638=Локализация!$C$44,5,IF(C638=Локализация!$C$45,4,IF(C638=Локализация!$C$46,3,IF(C638=Локализация!$C$47,2,IF(C638=Локализация!$C$48,1,IF(OR(C638=1,C638=2,C638=3,C638=4,C638=5),C638,"")))))))</f>
        <v/>
      </c>
      <c r="K638" s="13" t="str">
        <f>(IF(D638=Локализация!$C$50,1,IF(D638=Локализация!$C$51,2,IF(D638=Локализация!$C$52,3,IF(D638=Локализация!$C$53,4,IF(D638=Локализация!$C$54,5,IF(OR(D638=1,D638=2,D638=3,D638=4,D638=5),D638,"")))))))</f>
        <v/>
      </c>
      <c r="L638" s="13" t="str">
        <f t="shared" si="68"/>
        <v/>
      </c>
      <c r="M638" s="11" t="str">
        <f t="shared" si="69"/>
        <v/>
      </c>
      <c r="N638" s="11" t="str">
        <f t="shared" si="70"/>
        <v/>
      </c>
      <c r="O638" s="11" t="str">
        <f t="shared" si="71"/>
        <v/>
      </c>
      <c r="P638" s="11" t="str">
        <f t="shared" si="72"/>
        <v/>
      </c>
      <c r="Q638" s="11" t="str">
        <f t="shared" si="73"/>
        <v/>
      </c>
    </row>
    <row r="639" spans="5:17" x14ac:dyDescent="0.25">
      <c r="E639" s="6"/>
      <c r="H639" t="str">
        <f t="shared" si="67"/>
        <v/>
      </c>
      <c r="I639" s="13" t="str">
        <f>(IF(B639=Локализация!$C$42,1,IF(B639=Локализация!$C$41,2,IF(B639=Локализация!$C$40,3,IF(B639=Локализация!$C$39,4,IF(B639=Локализация!$C$38,5,IF(OR(B639=1,B639=2,B639=3,B639=4,B639=5),B639,"")))))))</f>
        <v/>
      </c>
      <c r="J639" s="13" t="str">
        <f>(IF(C639=Локализация!$C$44,5,IF(C639=Локализация!$C$45,4,IF(C639=Локализация!$C$46,3,IF(C639=Локализация!$C$47,2,IF(C639=Локализация!$C$48,1,IF(OR(C639=1,C639=2,C639=3,C639=4,C639=5),C639,"")))))))</f>
        <v/>
      </c>
      <c r="K639" s="13" t="str">
        <f>(IF(D639=Локализация!$C$50,1,IF(D639=Локализация!$C$51,2,IF(D639=Локализация!$C$52,3,IF(D639=Локализация!$C$53,4,IF(D639=Локализация!$C$54,5,IF(OR(D639=1,D639=2,D639=3,D639=4,D639=5),D639,"")))))))</f>
        <v/>
      </c>
      <c r="L639" s="13" t="str">
        <f t="shared" si="68"/>
        <v/>
      </c>
      <c r="M639" s="11" t="str">
        <f t="shared" si="69"/>
        <v/>
      </c>
      <c r="N639" s="11" t="str">
        <f t="shared" si="70"/>
        <v/>
      </c>
      <c r="O639" s="11" t="str">
        <f t="shared" si="71"/>
        <v/>
      </c>
      <c r="P639" s="11" t="str">
        <f t="shared" si="72"/>
        <v/>
      </c>
      <c r="Q639" s="11" t="str">
        <f t="shared" si="73"/>
        <v/>
      </c>
    </row>
    <row r="640" spans="5:17" x14ac:dyDescent="0.25">
      <c r="E640" s="6"/>
      <c r="H640" t="str">
        <f t="shared" si="67"/>
        <v/>
      </c>
      <c r="I640" s="13" t="str">
        <f>(IF(B640=Локализация!$C$42,1,IF(B640=Локализация!$C$41,2,IF(B640=Локализация!$C$40,3,IF(B640=Локализация!$C$39,4,IF(B640=Локализация!$C$38,5,IF(OR(B640=1,B640=2,B640=3,B640=4,B640=5),B640,"")))))))</f>
        <v/>
      </c>
      <c r="J640" s="13" t="str">
        <f>(IF(C640=Локализация!$C$44,5,IF(C640=Локализация!$C$45,4,IF(C640=Локализация!$C$46,3,IF(C640=Локализация!$C$47,2,IF(C640=Локализация!$C$48,1,IF(OR(C640=1,C640=2,C640=3,C640=4,C640=5),C640,"")))))))</f>
        <v/>
      </c>
      <c r="K640" s="13" t="str">
        <f>(IF(D640=Локализация!$C$50,1,IF(D640=Локализация!$C$51,2,IF(D640=Локализация!$C$52,3,IF(D640=Локализация!$C$53,4,IF(D640=Локализация!$C$54,5,IF(OR(D640=1,D640=2,D640=3,D640=4,D640=5),D640,"")))))))</f>
        <v/>
      </c>
      <c r="L640" s="13" t="str">
        <f t="shared" si="68"/>
        <v/>
      </c>
      <c r="M640" s="11" t="str">
        <f t="shared" si="69"/>
        <v/>
      </c>
      <c r="N640" s="11" t="str">
        <f t="shared" si="70"/>
        <v/>
      </c>
      <c r="O640" s="11" t="str">
        <f t="shared" si="71"/>
        <v/>
      </c>
      <c r="P640" s="11" t="str">
        <f t="shared" si="72"/>
        <v/>
      </c>
      <c r="Q640" s="11" t="str">
        <f t="shared" si="73"/>
        <v/>
      </c>
    </row>
    <row r="641" spans="5:17" x14ac:dyDescent="0.25">
      <c r="E641" s="6"/>
      <c r="H641" t="str">
        <f t="shared" si="67"/>
        <v/>
      </c>
      <c r="I641" s="13" t="str">
        <f>(IF(B641=Локализация!$C$42,1,IF(B641=Локализация!$C$41,2,IF(B641=Локализация!$C$40,3,IF(B641=Локализация!$C$39,4,IF(B641=Локализация!$C$38,5,IF(OR(B641=1,B641=2,B641=3,B641=4,B641=5),B641,"")))))))</f>
        <v/>
      </c>
      <c r="J641" s="13" t="str">
        <f>(IF(C641=Локализация!$C$44,5,IF(C641=Локализация!$C$45,4,IF(C641=Локализация!$C$46,3,IF(C641=Локализация!$C$47,2,IF(C641=Локализация!$C$48,1,IF(OR(C641=1,C641=2,C641=3,C641=4,C641=5),C641,"")))))))</f>
        <v/>
      </c>
      <c r="K641" s="13" t="str">
        <f>(IF(D641=Локализация!$C$50,1,IF(D641=Локализация!$C$51,2,IF(D641=Локализация!$C$52,3,IF(D641=Локализация!$C$53,4,IF(D641=Локализация!$C$54,5,IF(OR(D641=1,D641=2,D641=3,D641=4,D641=5),D641,"")))))))</f>
        <v/>
      </c>
      <c r="L641" s="13" t="str">
        <f t="shared" si="68"/>
        <v/>
      </c>
      <c r="M641" s="11" t="str">
        <f t="shared" si="69"/>
        <v/>
      </c>
      <c r="N641" s="11" t="str">
        <f t="shared" si="70"/>
        <v/>
      </c>
      <c r="O641" s="11" t="str">
        <f t="shared" si="71"/>
        <v/>
      </c>
      <c r="P641" s="11" t="str">
        <f t="shared" si="72"/>
        <v/>
      </c>
      <c r="Q641" s="11" t="str">
        <f t="shared" si="73"/>
        <v/>
      </c>
    </row>
    <row r="642" spans="5:17" x14ac:dyDescent="0.25">
      <c r="E642" s="6"/>
      <c r="H642" t="str">
        <f t="shared" si="67"/>
        <v/>
      </c>
      <c r="I642" s="13" t="str">
        <f>(IF(B642=Локализация!$C$42,1,IF(B642=Локализация!$C$41,2,IF(B642=Локализация!$C$40,3,IF(B642=Локализация!$C$39,4,IF(B642=Локализация!$C$38,5,IF(OR(B642=1,B642=2,B642=3,B642=4,B642=5),B642,"")))))))</f>
        <v/>
      </c>
      <c r="J642" s="13" t="str">
        <f>(IF(C642=Локализация!$C$44,5,IF(C642=Локализация!$C$45,4,IF(C642=Локализация!$C$46,3,IF(C642=Локализация!$C$47,2,IF(C642=Локализация!$C$48,1,IF(OR(C642=1,C642=2,C642=3,C642=4,C642=5),C642,"")))))))</f>
        <v/>
      </c>
      <c r="K642" s="13" t="str">
        <f>(IF(D642=Локализация!$C$50,1,IF(D642=Локализация!$C$51,2,IF(D642=Локализация!$C$52,3,IF(D642=Локализация!$C$53,4,IF(D642=Локализация!$C$54,5,IF(OR(D642=1,D642=2,D642=3,D642=4,D642=5),D642,"")))))))</f>
        <v/>
      </c>
      <c r="L642" s="13" t="str">
        <f t="shared" si="68"/>
        <v/>
      </c>
      <c r="M642" s="11" t="str">
        <f t="shared" si="69"/>
        <v/>
      </c>
      <c r="N642" s="11" t="str">
        <f t="shared" si="70"/>
        <v/>
      </c>
      <c r="O642" s="11" t="str">
        <f t="shared" si="71"/>
        <v/>
      </c>
      <c r="P642" s="11" t="str">
        <f t="shared" si="72"/>
        <v/>
      </c>
      <c r="Q642" s="11" t="str">
        <f t="shared" si="73"/>
        <v/>
      </c>
    </row>
    <row r="643" spans="5:17" x14ac:dyDescent="0.25">
      <c r="E643" s="6"/>
      <c r="H643" t="str">
        <f t="shared" ref="H643:H706" si="74">IF(I643="","",AVERAGE(I643:K643))</f>
        <v/>
      </c>
      <c r="I643" s="13" t="str">
        <f>(IF(B643=Локализация!$C$42,1,IF(B643=Локализация!$C$41,2,IF(B643=Локализация!$C$40,3,IF(B643=Локализация!$C$39,4,IF(B643=Локализация!$C$38,5,IF(OR(B643=1,B643=2,B643=3,B643=4,B643=5),B643,"")))))))</f>
        <v/>
      </c>
      <c r="J643" s="13" t="str">
        <f>(IF(C643=Локализация!$C$44,5,IF(C643=Локализация!$C$45,4,IF(C643=Локализация!$C$46,3,IF(C643=Локализация!$C$47,2,IF(C643=Локализация!$C$48,1,IF(OR(C643=1,C643=2,C643=3,C643=4,C643=5),C643,"")))))))</f>
        <v/>
      </c>
      <c r="K643" s="13" t="str">
        <f>(IF(D643=Локализация!$C$50,1,IF(D643=Локализация!$C$51,2,IF(D643=Локализация!$C$52,3,IF(D643=Локализация!$C$53,4,IF(D643=Локализация!$C$54,5,IF(OR(D643=1,D643=2,D643=3,D643=4,D643=5),D643,"")))))))</f>
        <v/>
      </c>
      <c r="L643" s="13" t="str">
        <f t="shared" si="68"/>
        <v/>
      </c>
      <c r="M643" s="11" t="str">
        <f t="shared" si="69"/>
        <v/>
      </c>
      <c r="N643" s="11" t="str">
        <f t="shared" si="70"/>
        <v/>
      </c>
      <c r="O643" s="11" t="str">
        <f t="shared" si="71"/>
        <v/>
      </c>
      <c r="P643" s="11" t="str">
        <f t="shared" si="72"/>
        <v/>
      </c>
      <c r="Q643" s="11" t="str">
        <f t="shared" si="73"/>
        <v/>
      </c>
    </row>
    <row r="644" spans="5:17" x14ac:dyDescent="0.25">
      <c r="E644" s="6"/>
      <c r="H644" t="str">
        <f t="shared" si="74"/>
        <v/>
      </c>
      <c r="I644" s="13" t="str">
        <f>(IF(B644=Локализация!$C$42,1,IF(B644=Локализация!$C$41,2,IF(B644=Локализация!$C$40,3,IF(B644=Локализация!$C$39,4,IF(B644=Локализация!$C$38,5,IF(OR(B644=1,B644=2,B644=3,B644=4,B644=5),B644,"")))))))</f>
        <v/>
      </c>
      <c r="J644" s="13" t="str">
        <f>(IF(C644=Локализация!$C$44,5,IF(C644=Локализация!$C$45,4,IF(C644=Локализация!$C$46,3,IF(C644=Локализация!$C$47,2,IF(C644=Локализация!$C$48,1,IF(OR(C644=1,C644=2,C644=3,C644=4,C644=5),C644,"")))))))</f>
        <v/>
      </c>
      <c r="K644" s="13" t="str">
        <f>(IF(D644=Локализация!$C$50,1,IF(D644=Локализация!$C$51,2,IF(D644=Локализация!$C$52,3,IF(D644=Локализация!$C$53,4,IF(D644=Локализация!$C$54,5,IF(OR(D644=1,D644=2,D644=3,D644=4,D644=5),D644,"")))))))</f>
        <v/>
      </c>
      <c r="L644" s="13" t="str">
        <f t="shared" si="68"/>
        <v/>
      </c>
      <c r="M644" s="11" t="str">
        <f t="shared" si="69"/>
        <v/>
      </c>
      <c r="N644" s="11" t="str">
        <f t="shared" si="70"/>
        <v/>
      </c>
      <c r="O644" s="11" t="str">
        <f t="shared" si="71"/>
        <v/>
      </c>
      <c r="P644" s="11" t="str">
        <f t="shared" si="72"/>
        <v/>
      </c>
      <c r="Q644" s="11" t="str">
        <f t="shared" si="73"/>
        <v/>
      </c>
    </row>
    <row r="645" spans="5:17" x14ac:dyDescent="0.25">
      <c r="E645" s="6"/>
      <c r="H645" t="str">
        <f t="shared" si="74"/>
        <v/>
      </c>
      <c r="I645" s="13" t="str">
        <f>(IF(B645=Локализация!$C$42,1,IF(B645=Локализация!$C$41,2,IF(B645=Локализация!$C$40,3,IF(B645=Локализация!$C$39,4,IF(B645=Локализация!$C$38,5,IF(OR(B645=1,B645=2,B645=3,B645=4,B645=5),B645,"")))))))</f>
        <v/>
      </c>
      <c r="J645" s="13" t="str">
        <f>(IF(C645=Локализация!$C$44,5,IF(C645=Локализация!$C$45,4,IF(C645=Локализация!$C$46,3,IF(C645=Локализация!$C$47,2,IF(C645=Локализация!$C$48,1,IF(OR(C645=1,C645=2,C645=3,C645=4,C645=5),C645,"")))))))</f>
        <v/>
      </c>
      <c r="K645" s="13" t="str">
        <f>(IF(D645=Локализация!$C$50,1,IF(D645=Локализация!$C$51,2,IF(D645=Локализация!$C$52,3,IF(D645=Локализация!$C$53,4,IF(D645=Локализация!$C$54,5,IF(OR(D645=1,D645=2,D645=3,D645=4,D645=5),D645,"")))))))</f>
        <v/>
      </c>
      <c r="L645" s="13" t="str">
        <f t="shared" si="68"/>
        <v/>
      </c>
      <c r="M645" s="11" t="str">
        <f t="shared" si="69"/>
        <v/>
      </c>
      <c r="N645" s="11" t="str">
        <f t="shared" si="70"/>
        <v/>
      </c>
      <c r="O645" s="11" t="str">
        <f t="shared" si="71"/>
        <v/>
      </c>
      <c r="P645" s="11" t="str">
        <f t="shared" si="72"/>
        <v/>
      </c>
      <c r="Q645" s="11" t="str">
        <f t="shared" si="73"/>
        <v/>
      </c>
    </row>
    <row r="646" spans="5:17" x14ac:dyDescent="0.25">
      <c r="E646" s="6"/>
      <c r="H646" t="str">
        <f t="shared" si="74"/>
        <v/>
      </c>
      <c r="I646" s="13" t="str">
        <f>(IF(B646=Локализация!$C$42,1,IF(B646=Локализация!$C$41,2,IF(B646=Локализация!$C$40,3,IF(B646=Локализация!$C$39,4,IF(B646=Локализация!$C$38,5,IF(OR(B646=1,B646=2,B646=3,B646=4,B646=5),B646,"")))))))</f>
        <v/>
      </c>
      <c r="J646" s="13" t="str">
        <f>(IF(C646=Локализация!$C$44,5,IF(C646=Локализация!$C$45,4,IF(C646=Локализация!$C$46,3,IF(C646=Локализация!$C$47,2,IF(C646=Локализация!$C$48,1,IF(OR(C646=1,C646=2,C646=3,C646=4,C646=5),C646,"")))))))</f>
        <v/>
      </c>
      <c r="K646" s="13" t="str">
        <f>(IF(D646=Локализация!$C$50,1,IF(D646=Локализация!$C$51,2,IF(D646=Локализация!$C$52,3,IF(D646=Локализация!$C$53,4,IF(D646=Локализация!$C$54,5,IF(OR(D646=1,D646=2,D646=3,D646=4,D646=5),D646,"")))))))</f>
        <v/>
      </c>
      <c r="L646" s="13" t="str">
        <f t="shared" si="68"/>
        <v/>
      </c>
      <c r="M646" s="11" t="str">
        <f t="shared" si="69"/>
        <v/>
      </c>
      <c r="N646" s="11" t="str">
        <f t="shared" si="70"/>
        <v/>
      </c>
      <c r="O646" s="11" t="str">
        <f t="shared" si="71"/>
        <v/>
      </c>
      <c r="P646" s="11" t="str">
        <f t="shared" si="72"/>
        <v/>
      </c>
      <c r="Q646" s="11" t="str">
        <f t="shared" si="73"/>
        <v/>
      </c>
    </row>
    <row r="647" spans="5:17" x14ac:dyDescent="0.25">
      <c r="E647" s="6"/>
      <c r="H647" t="str">
        <f t="shared" si="74"/>
        <v/>
      </c>
      <c r="I647" s="13" t="str">
        <f>(IF(B647=Локализация!$C$42,1,IF(B647=Локализация!$C$41,2,IF(B647=Локализация!$C$40,3,IF(B647=Локализация!$C$39,4,IF(B647=Локализация!$C$38,5,IF(OR(B647=1,B647=2,B647=3,B647=4,B647=5),B647,"")))))))</f>
        <v/>
      </c>
      <c r="J647" s="13" t="str">
        <f>(IF(C647=Локализация!$C$44,5,IF(C647=Локализация!$C$45,4,IF(C647=Локализация!$C$46,3,IF(C647=Локализация!$C$47,2,IF(C647=Локализация!$C$48,1,IF(OR(C647=1,C647=2,C647=3,C647=4,C647=5),C647,"")))))))</f>
        <v/>
      </c>
      <c r="K647" s="13" t="str">
        <f>(IF(D647=Локализация!$C$50,1,IF(D647=Локализация!$C$51,2,IF(D647=Локализация!$C$52,3,IF(D647=Локализация!$C$53,4,IF(D647=Локализация!$C$54,5,IF(OR(D647=1,D647=2,D647=3,D647=4,D647=5),D647,"")))))))</f>
        <v/>
      </c>
      <c r="L647" s="13" t="str">
        <f t="shared" si="68"/>
        <v/>
      </c>
      <c r="M647" s="11" t="str">
        <f t="shared" si="69"/>
        <v/>
      </c>
      <c r="N647" s="11" t="str">
        <f t="shared" si="70"/>
        <v/>
      </c>
      <c r="O647" s="11" t="str">
        <f t="shared" si="71"/>
        <v/>
      </c>
      <c r="P647" s="11" t="str">
        <f t="shared" si="72"/>
        <v/>
      </c>
      <c r="Q647" s="11" t="str">
        <f t="shared" si="73"/>
        <v/>
      </c>
    </row>
    <row r="648" spans="5:17" x14ac:dyDescent="0.25">
      <c r="E648" s="6"/>
      <c r="H648" t="str">
        <f t="shared" si="74"/>
        <v/>
      </c>
      <c r="I648" s="13" t="str">
        <f>(IF(B648=Локализация!$C$42,1,IF(B648=Локализация!$C$41,2,IF(B648=Локализация!$C$40,3,IF(B648=Локализация!$C$39,4,IF(B648=Локализация!$C$38,5,IF(OR(B648=1,B648=2,B648=3,B648=4,B648=5),B648,"")))))))</f>
        <v/>
      </c>
      <c r="J648" s="13" t="str">
        <f>(IF(C648=Локализация!$C$44,5,IF(C648=Локализация!$C$45,4,IF(C648=Локализация!$C$46,3,IF(C648=Локализация!$C$47,2,IF(C648=Локализация!$C$48,1,IF(OR(C648=1,C648=2,C648=3,C648=4,C648=5),C648,"")))))))</f>
        <v/>
      </c>
      <c r="K648" s="13" t="str">
        <f>(IF(D648=Локализация!$C$50,1,IF(D648=Локализация!$C$51,2,IF(D648=Локализация!$C$52,3,IF(D648=Локализация!$C$53,4,IF(D648=Локализация!$C$54,5,IF(OR(D648=1,D648=2,D648=3,D648=4,D648=5),D648,"")))))))</f>
        <v/>
      </c>
      <c r="L648" s="13" t="str">
        <f t="shared" si="68"/>
        <v/>
      </c>
      <c r="M648" s="11" t="str">
        <f t="shared" si="69"/>
        <v/>
      </c>
      <c r="N648" s="11" t="str">
        <f t="shared" si="70"/>
        <v/>
      </c>
      <c r="O648" s="11" t="str">
        <f t="shared" si="71"/>
        <v/>
      </c>
      <c r="P648" s="11" t="str">
        <f t="shared" si="72"/>
        <v/>
      </c>
      <c r="Q648" s="11" t="str">
        <f t="shared" si="73"/>
        <v/>
      </c>
    </row>
    <row r="649" spans="5:17" x14ac:dyDescent="0.25">
      <c r="E649" s="6"/>
      <c r="H649" t="str">
        <f t="shared" si="74"/>
        <v/>
      </c>
      <c r="I649" s="13" t="str">
        <f>(IF(B649=Локализация!$C$42,1,IF(B649=Локализация!$C$41,2,IF(B649=Локализация!$C$40,3,IF(B649=Локализация!$C$39,4,IF(B649=Локализация!$C$38,5,IF(OR(B649=1,B649=2,B649=3,B649=4,B649=5),B649,"")))))))</f>
        <v/>
      </c>
      <c r="J649" s="13" t="str">
        <f>(IF(C649=Локализация!$C$44,5,IF(C649=Локализация!$C$45,4,IF(C649=Локализация!$C$46,3,IF(C649=Локализация!$C$47,2,IF(C649=Локализация!$C$48,1,IF(OR(C649=1,C649=2,C649=3,C649=4,C649=5),C649,"")))))))</f>
        <v/>
      </c>
      <c r="K649" s="13" t="str">
        <f>(IF(D649=Локализация!$C$50,1,IF(D649=Локализация!$C$51,2,IF(D649=Локализация!$C$52,3,IF(D649=Локализация!$C$53,4,IF(D649=Локализация!$C$54,5,IF(OR(D649=1,D649=2,D649=3,D649=4,D649=5),D649,"")))))))</f>
        <v/>
      </c>
      <c r="L649" s="13" t="str">
        <f t="shared" ref="L649:L712" si="75">IF(F644="","",(IF(F644="*","*",(((F644-V$40)/V$39)*-1))))</f>
        <v/>
      </c>
      <c r="M649" s="11" t="str">
        <f t="shared" ref="M649:M712" si="76">IF(E644=0,"",F644)</f>
        <v/>
      </c>
      <c r="N649" s="11" t="str">
        <f t="shared" ref="N649:N712" si="77">IF(H644&gt;3.9999,M649,"")</f>
        <v/>
      </c>
      <c r="O649" s="11" t="str">
        <f t="shared" ref="O649:O712" si="78">IF(F644=0,"",LN(F644))</f>
        <v/>
      </c>
      <c r="P649" s="11" t="str">
        <f t="shared" ref="P649:P712" si="79">IF(O649="","",((O649-$Q$2)/$P$2)*-1)</f>
        <v/>
      </c>
      <c r="Q649" s="11" t="str">
        <f t="shared" ref="Q649:Q712" si="80">IF(H644="","",(IF(H644="*","*",((H644-$U$40)/$U$39))))</f>
        <v/>
      </c>
    </row>
    <row r="650" spans="5:17" x14ac:dyDescent="0.25">
      <c r="E650" s="6"/>
      <c r="H650" t="str">
        <f t="shared" si="74"/>
        <v/>
      </c>
      <c r="I650" s="13" t="str">
        <f>(IF(B650=Локализация!$C$42,1,IF(B650=Локализация!$C$41,2,IF(B650=Локализация!$C$40,3,IF(B650=Локализация!$C$39,4,IF(B650=Локализация!$C$38,5,IF(OR(B650=1,B650=2,B650=3,B650=4,B650=5),B650,"")))))))</f>
        <v/>
      </c>
      <c r="J650" s="13" t="str">
        <f>(IF(C650=Локализация!$C$44,5,IF(C650=Локализация!$C$45,4,IF(C650=Локализация!$C$46,3,IF(C650=Локализация!$C$47,2,IF(C650=Локализация!$C$48,1,IF(OR(C650=1,C650=2,C650=3,C650=4,C650=5),C650,"")))))))</f>
        <v/>
      </c>
      <c r="K650" s="13" t="str">
        <f>(IF(D650=Локализация!$C$50,1,IF(D650=Локализация!$C$51,2,IF(D650=Локализация!$C$52,3,IF(D650=Локализация!$C$53,4,IF(D650=Локализация!$C$54,5,IF(OR(D650=1,D650=2,D650=3,D650=4,D650=5),D650,"")))))))</f>
        <v/>
      </c>
      <c r="L650" s="13" t="str">
        <f t="shared" si="75"/>
        <v/>
      </c>
      <c r="M650" s="11" t="str">
        <f t="shared" si="76"/>
        <v/>
      </c>
      <c r="N650" s="11" t="str">
        <f t="shared" si="77"/>
        <v/>
      </c>
      <c r="O650" s="11" t="str">
        <f t="shared" si="78"/>
        <v/>
      </c>
      <c r="P650" s="11" t="str">
        <f t="shared" si="79"/>
        <v/>
      </c>
      <c r="Q650" s="11" t="str">
        <f t="shared" si="80"/>
        <v/>
      </c>
    </row>
    <row r="651" spans="5:17" x14ac:dyDescent="0.25">
      <c r="E651" s="6"/>
      <c r="H651" t="str">
        <f t="shared" si="74"/>
        <v/>
      </c>
      <c r="I651" s="13" t="str">
        <f>(IF(B651=Локализация!$C$42,1,IF(B651=Локализация!$C$41,2,IF(B651=Локализация!$C$40,3,IF(B651=Локализация!$C$39,4,IF(B651=Локализация!$C$38,5,IF(OR(B651=1,B651=2,B651=3,B651=4,B651=5),B651,"")))))))</f>
        <v/>
      </c>
      <c r="J651" s="13" t="str">
        <f>(IF(C651=Локализация!$C$44,5,IF(C651=Локализация!$C$45,4,IF(C651=Локализация!$C$46,3,IF(C651=Локализация!$C$47,2,IF(C651=Локализация!$C$48,1,IF(OR(C651=1,C651=2,C651=3,C651=4,C651=5),C651,"")))))))</f>
        <v/>
      </c>
      <c r="K651" s="13" t="str">
        <f>(IF(D651=Локализация!$C$50,1,IF(D651=Локализация!$C$51,2,IF(D651=Локализация!$C$52,3,IF(D651=Локализация!$C$53,4,IF(D651=Локализация!$C$54,5,IF(OR(D651=1,D651=2,D651=3,D651=4,D651=5),D651,"")))))))</f>
        <v/>
      </c>
      <c r="L651" s="13" t="str">
        <f t="shared" si="75"/>
        <v/>
      </c>
      <c r="M651" s="11" t="str">
        <f t="shared" si="76"/>
        <v/>
      </c>
      <c r="N651" s="11" t="str">
        <f t="shared" si="77"/>
        <v/>
      </c>
      <c r="O651" s="11" t="str">
        <f t="shared" si="78"/>
        <v/>
      </c>
      <c r="P651" s="11" t="str">
        <f t="shared" si="79"/>
        <v/>
      </c>
      <c r="Q651" s="11" t="str">
        <f t="shared" si="80"/>
        <v/>
      </c>
    </row>
    <row r="652" spans="5:17" x14ac:dyDescent="0.25">
      <c r="E652" s="6"/>
      <c r="H652" t="str">
        <f t="shared" si="74"/>
        <v/>
      </c>
      <c r="I652" s="13" t="str">
        <f>(IF(B652=Локализация!$C$42,1,IF(B652=Локализация!$C$41,2,IF(B652=Локализация!$C$40,3,IF(B652=Локализация!$C$39,4,IF(B652=Локализация!$C$38,5,IF(OR(B652=1,B652=2,B652=3,B652=4,B652=5),B652,"")))))))</f>
        <v/>
      </c>
      <c r="J652" s="13" t="str">
        <f>(IF(C652=Локализация!$C$44,5,IF(C652=Локализация!$C$45,4,IF(C652=Локализация!$C$46,3,IF(C652=Локализация!$C$47,2,IF(C652=Локализация!$C$48,1,IF(OR(C652=1,C652=2,C652=3,C652=4,C652=5),C652,"")))))))</f>
        <v/>
      </c>
      <c r="K652" s="13" t="str">
        <f>(IF(D652=Локализация!$C$50,1,IF(D652=Локализация!$C$51,2,IF(D652=Локализация!$C$52,3,IF(D652=Локализация!$C$53,4,IF(D652=Локализация!$C$54,5,IF(OR(D652=1,D652=2,D652=3,D652=4,D652=5),D652,"")))))))</f>
        <v/>
      </c>
      <c r="L652" s="13" t="str">
        <f t="shared" si="75"/>
        <v/>
      </c>
      <c r="M652" s="11" t="str">
        <f t="shared" si="76"/>
        <v/>
      </c>
      <c r="N652" s="11" t="str">
        <f t="shared" si="77"/>
        <v/>
      </c>
      <c r="O652" s="11" t="str">
        <f t="shared" si="78"/>
        <v/>
      </c>
      <c r="P652" s="11" t="str">
        <f t="shared" si="79"/>
        <v/>
      </c>
      <c r="Q652" s="11" t="str">
        <f t="shared" si="80"/>
        <v/>
      </c>
    </row>
    <row r="653" spans="5:17" x14ac:dyDescent="0.25">
      <c r="E653" s="6"/>
      <c r="H653" t="str">
        <f t="shared" si="74"/>
        <v/>
      </c>
      <c r="I653" s="13" t="str">
        <f>(IF(B653=Локализация!$C$42,1,IF(B653=Локализация!$C$41,2,IF(B653=Локализация!$C$40,3,IF(B653=Локализация!$C$39,4,IF(B653=Локализация!$C$38,5,IF(OR(B653=1,B653=2,B653=3,B653=4,B653=5),B653,"")))))))</f>
        <v/>
      </c>
      <c r="J653" s="13" t="str">
        <f>(IF(C653=Локализация!$C$44,5,IF(C653=Локализация!$C$45,4,IF(C653=Локализация!$C$46,3,IF(C653=Локализация!$C$47,2,IF(C653=Локализация!$C$48,1,IF(OR(C653=1,C653=2,C653=3,C653=4,C653=5),C653,"")))))))</f>
        <v/>
      </c>
      <c r="K653" s="13" t="str">
        <f>(IF(D653=Локализация!$C$50,1,IF(D653=Локализация!$C$51,2,IF(D653=Локализация!$C$52,3,IF(D653=Локализация!$C$53,4,IF(D653=Локализация!$C$54,5,IF(OR(D653=1,D653=2,D653=3,D653=4,D653=5),D653,"")))))))</f>
        <v/>
      </c>
      <c r="L653" s="13" t="str">
        <f t="shared" si="75"/>
        <v/>
      </c>
      <c r="M653" s="11" t="str">
        <f t="shared" si="76"/>
        <v/>
      </c>
      <c r="N653" s="11" t="str">
        <f t="shared" si="77"/>
        <v/>
      </c>
      <c r="O653" s="11" t="str">
        <f t="shared" si="78"/>
        <v/>
      </c>
      <c r="P653" s="11" t="str">
        <f t="shared" si="79"/>
        <v/>
      </c>
      <c r="Q653" s="11" t="str">
        <f t="shared" si="80"/>
        <v/>
      </c>
    </row>
    <row r="654" spans="5:17" x14ac:dyDescent="0.25">
      <c r="E654" s="6"/>
      <c r="H654" t="str">
        <f t="shared" si="74"/>
        <v/>
      </c>
      <c r="I654" s="13" t="str">
        <f>(IF(B654=Локализация!$C$42,1,IF(B654=Локализация!$C$41,2,IF(B654=Локализация!$C$40,3,IF(B654=Локализация!$C$39,4,IF(B654=Локализация!$C$38,5,IF(OR(B654=1,B654=2,B654=3,B654=4,B654=5),B654,"")))))))</f>
        <v/>
      </c>
      <c r="J654" s="13" t="str">
        <f>(IF(C654=Локализация!$C$44,5,IF(C654=Локализация!$C$45,4,IF(C654=Локализация!$C$46,3,IF(C654=Локализация!$C$47,2,IF(C654=Локализация!$C$48,1,IF(OR(C654=1,C654=2,C654=3,C654=4,C654=5),C654,"")))))))</f>
        <v/>
      </c>
      <c r="K654" s="13" t="str">
        <f>(IF(D654=Локализация!$C$50,1,IF(D654=Локализация!$C$51,2,IF(D654=Локализация!$C$52,3,IF(D654=Локализация!$C$53,4,IF(D654=Локализация!$C$54,5,IF(OR(D654=1,D654=2,D654=3,D654=4,D654=5),D654,"")))))))</f>
        <v/>
      </c>
      <c r="L654" s="13" t="str">
        <f t="shared" si="75"/>
        <v/>
      </c>
      <c r="M654" s="11" t="str">
        <f t="shared" si="76"/>
        <v/>
      </c>
      <c r="N654" s="11" t="str">
        <f t="shared" si="77"/>
        <v/>
      </c>
      <c r="O654" s="11" t="str">
        <f t="shared" si="78"/>
        <v/>
      </c>
      <c r="P654" s="11" t="str">
        <f t="shared" si="79"/>
        <v/>
      </c>
      <c r="Q654" s="11" t="str">
        <f t="shared" si="80"/>
        <v/>
      </c>
    </row>
    <row r="655" spans="5:17" x14ac:dyDescent="0.25">
      <c r="E655" s="6"/>
      <c r="H655" t="str">
        <f t="shared" si="74"/>
        <v/>
      </c>
      <c r="I655" s="13" t="str">
        <f>(IF(B655=Локализация!$C$42,1,IF(B655=Локализация!$C$41,2,IF(B655=Локализация!$C$40,3,IF(B655=Локализация!$C$39,4,IF(B655=Локализация!$C$38,5,IF(OR(B655=1,B655=2,B655=3,B655=4,B655=5),B655,"")))))))</f>
        <v/>
      </c>
      <c r="J655" s="13" t="str">
        <f>(IF(C655=Локализация!$C$44,5,IF(C655=Локализация!$C$45,4,IF(C655=Локализация!$C$46,3,IF(C655=Локализация!$C$47,2,IF(C655=Локализация!$C$48,1,IF(OR(C655=1,C655=2,C655=3,C655=4,C655=5),C655,"")))))))</f>
        <v/>
      </c>
      <c r="K655" s="13" t="str">
        <f>(IF(D655=Локализация!$C$50,1,IF(D655=Локализация!$C$51,2,IF(D655=Локализация!$C$52,3,IF(D655=Локализация!$C$53,4,IF(D655=Локализация!$C$54,5,IF(OR(D655=1,D655=2,D655=3,D655=4,D655=5),D655,"")))))))</f>
        <v/>
      </c>
      <c r="L655" s="13" t="str">
        <f t="shared" si="75"/>
        <v/>
      </c>
      <c r="M655" s="11" t="str">
        <f t="shared" si="76"/>
        <v/>
      </c>
      <c r="N655" s="11" t="str">
        <f t="shared" si="77"/>
        <v/>
      </c>
      <c r="O655" s="11" t="str">
        <f t="shared" si="78"/>
        <v/>
      </c>
      <c r="P655" s="11" t="str">
        <f t="shared" si="79"/>
        <v/>
      </c>
      <c r="Q655" s="11" t="str">
        <f t="shared" si="80"/>
        <v/>
      </c>
    </row>
    <row r="656" spans="5:17" x14ac:dyDescent="0.25">
      <c r="E656" s="6"/>
      <c r="H656" t="str">
        <f t="shared" si="74"/>
        <v/>
      </c>
      <c r="I656" s="13" t="str">
        <f>(IF(B656=Локализация!$C$42,1,IF(B656=Локализация!$C$41,2,IF(B656=Локализация!$C$40,3,IF(B656=Локализация!$C$39,4,IF(B656=Локализация!$C$38,5,IF(OR(B656=1,B656=2,B656=3,B656=4,B656=5),B656,"")))))))</f>
        <v/>
      </c>
      <c r="J656" s="13" t="str">
        <f>(IF(C656=Локализация!$C$44,5,IF(C656=Локализация!$C$45,4,IF(C656=Локализация!$C$46,3,IF(C656=Локализация!$C$47,2,IF(C656=Локализация!$C$48,1,IF(OR(C656=1,C656=2,C656=3,C656=4,C656=5),C656,"")))))))</f>
        <v/>
      </c>
      <c r="K656" s="13" t="str">
        <f>(IF(D656=Локализация!$C$50,1,IF(D656=Локализация!$C$51,2,IF(D656=Локализация!$C$52,3,IF(D656=Локализация!$C$53,4,IF(D656=Локализация!$C$54,5,IF(OR(D656=1,D656=2,D656=3,D656=4,D656=5),D656,"")))))))</f>
        <v/>
      </c>
      <c r="L656" s="13" t="str">
        <f t="shared" si="75"/>
        <v/>
      </c>
      <c r="M656" s="11" t="str">
        <f t="shared" si="76"/>
        <v/>
      </c>
      <c r="N656" s="11" t="str">
        <f t="shared" si="77"/>
        <v/>
      </c>
      <c r="O656" s="11" t="str">
        <f t="shared" si="78"/>
        <v/>
      </c>
      <c r="P656" s="11" t="str">
        <f t="shared" si="79"/>
        <v/>
      </c>
      <c r="Q656" s="11" t="str">
        <f t="shared" si="80"/>
        <v/>
      </c>
    </row>
    <row r="657" spans="5:17" x14ac:dyDescent="0.25">
      <c r="E657" s="6"/>
      <c r="H657" t="str">
        <f t="shared" si="74"/>
        <v/>
      </c>
      <c r="I657" s="13" t="str">
        <f>(IF(B657=Локализация!$C$42,1,IF(B657=Локализация!$C$41,2,IF(B657=Локализация!$C$40,3,IF(B657=Локализация!$C$39,4,IF(B657=Локализация!$C$38,5,IF(OR(B657=1,B657=2,B657=3,B657=4,B657=5),B657,"")))))))</f>
        <v/>
      </c>
      <c r="J657" s="13" t="str">
        <f>(IF(C657=Локализация!$C$44,5,IF(C657=Локализация!$C$45,4,IF(C657=Локализация!$C$46,3,IF(C657=Локализация!$C$47,2,IF(C657=Локализация!$C$48,1,IF(OR(C657=1,C657=2,C657=3,C657=4,C657=5),C657,"")))))))</f>
        <v/>
      </c>
      <c r="K657" s="13" t="str">
        <f>(IF(D657=Локализация!$C$50,1,IF(D657=Локализация!$C$51,2,IF(D657=Локализация!$C$52,3,IF(D657=Локализация!$C$53,4,IF(D657=Локализация!$C$54,5,IF(OR(D657=1,D657=2,D657=3,D657=4,D657=5),D657,"")))))))</f>
        <v/>
      </c>
      <c r="L657" s="13" t="str">
        <f t="shared" si="75"/>
        <v/>
      </c>
      <c r="M657" s="11" t="str">
        <f t="shared" si="76"/>
        <v/>
      </c>
      <c r="N657" s="11" t="str">
        <f t="shared" si="77"/>
        <v/>
      </c>
      <c r="O657" s="11" t="str">
        <f t="shared" si="78"/>
        <v/>
      </c>
      <c r="P657" s="11" t="str">
        <f t="shared" si="79"/>
        <v/>
      </c>
      <c r="Q657" s="11" t="str">
        <f t="shared" si="80"/>
        <v/>
      </c>
    </row>
    <row r="658" spans="5:17" x14ac:dyDescent="0.25">
      <c r="E658" s="6"/>
      <c r="H658" t="str">
        <f t="shared" si="74"/>
        <v/>
      </c>
      <c r="I658" s="13" t="str">
        <f>(IF(B658=Локализация!$C$42,1,IF(B658=Локализация!$C$41,2,IF(B658=Локализация!$C$40,3,IF(B658=Локализация!$C$39,4,IF(B658=Локализация!$C$38,5,IF(OR(B658=1,B658=2,B658=3,B658=4,B658=5),B658,"")))))))</f>
        <v/>
      </c>
      <c r="J658" s="13" t="str">
        <f>(IF(C658=Локализация!$C$44,5,IF(C658=Локализация!$C$45,4,IF(C658=Локализация!$C$46,3,IF(C658=Локализация!$C$47,2,IF(C658=Локализация!$C$48,1,IF(OR(C658=1,C658=2,C658=3,C658=4,C658=5),C658,"")))))))</f>
        <v/>
      </c>
      <c r="K658" s="13" t="str">
        <f>(IF(D658=Локализация!$C$50,1,IF(D658=Локализация!$C$51,2,IF(D658=Локализация!$C$52,3,IF(D658=Локализация!$C$53,4,IF(D658=Локализация!$C$54,5,IF(OR(D658=1,D658=2,D658=3,D658=4,D658=5),D658,"")))))))</f>
        <v/>
      </c>
      <c r="L658" s="13" t="str">
        <f t="shared" si="75"/>
        <v/>
      </c>
      <c r="M658" s="11" t="str">
        <f t="shared" si="76"/>
        <v/>
      </c>
      <c r="N658" s="11" t="str">
        <f t="shared" si="77"/>
        <v/>
      </c>
      <c r="O658" s="11" t="str">
        <f t="shared" si="78"/>
        <v/>
      </c>
      <c r="P658" s="11" t="str">
        <f t="shared" si="79"/>
        <v/>
      </c>
      <c r="Q658" s="11" t="str">
        <f t="shared" si="80"/>
        <v/>
      </c>
    </row>
    <row r="659" spans="5:17" x14ac:dyDescent="0.25">
      <c r="E659" s="6"/>
      <c r="H659" t="str">
        <f t="shared" si="74"/>
        <v/>
      </c>
      <c r="I659" s="13" t="str">
        <f>(IF(B659=Локализация!$C$42,1,IF(B659=Локализация!$C$41,2,IF(B659=Локализация!$C$40,3,IF(B659=Локализация!$C$39,4,IF(B659=Локализация!$C$38,5,IF(OR(B659=1,B659=2,B659=3,B659=4,B659=5),B659,"")))))))</f>
        <v/>
      </c>
      <c r="J659" s="13" t="str">
        <f>(IF(C659=Локализация!$C$44,5,IF(C659=Локализация!$C$45,4,IF(C659=Локализация!$C$46,3,IF(C659=Локализация!$C$47,2,IF(C659=Локализация!$C$48,1,IF(OR(C659=1,C659=2,C659=3,C659=4,C659=5),C659,"")))))))</f>
        <v/>
      </c>
      <c r="K659" s="13" t="str">
        <f>(IF(D659=Локализация!$C$50,1,IF(D659=Локализация!$C$51,2,IF(D659=Локализация!$C$52,3,IF(D659=Локализация!$C$53,4,IF(D659=Локализация!$C$54,5,IF(OR(D659=1,D659=2,D659=3,D659=4,D659=5),D659,"")))))))</f>
        <v/>
      </c>
      <c r="L659" s="13" t="str">
        <f t="shared" si="75"/>
        <v/>
      </c>
      <c r="M659" s="11" t="str">
        <f t="shared" si="76"/>
        <v/>
      </c>
      <c r="N659" s="11" t="str">
        <f t="shared" si="77"/>
        <v/>
      </c>
      <c r="O659" s="11" t="str">
        <f t="shared" si="78"/>
        <v/>
      </c>
      <c r="P659" s="11" t="str">
        <f t="shared" si="79"/>
        <v/>
      </c>
      <c r="Q659" s="11" t="str">
        <f t="shared" si="80"/>
        <v/>
      </c>
    </row>
    <row r="660" spans="5:17" x14ac:dyDescent="0.25">
      <c r="E660" s="6"/>
      <c r="H660" t="str">
        <f t="shared" si="74"/>
        <v/>
      </c>
      <c r="I660" s="13" t="str">
        <f>(IF(B660=Локализация!$C$42,1,IF(B660=Локализация!$C$41,2,IF(B660=Локализация!$C$40,3,IF(B660=Локализация!$C$39,4,IF(B660=Локализация!$C$38,5,IF(OR(B660=1,B660=2,B660=3,B660=4,B660=5),B660,"")))))))</f>
        <v/>
      </c>
      <c r="J660" s="13" t="str">
        <f>(IF(C660=Локализация!$C$44,5,IF(C660=Локализация!$C$45,4,IF(C660=Локализация!$C$46,3,IF(C660=Локализация!$C$47,2,IF(C660=Локализация!$C$48,1,IF(OR(C660=1,C660=2,C660=3,C660=4,C660=5),C660,"")))))))</f>
        <v/>
      </c>
      <c r="K660" s="13" t="str">
        <f>(IF(D660=Локализация!$C$50,1,IF(D660=Локализация!$C$51,2,IF(D660=Локализация!$C$52,3,IF(D660=Локализация!$C$53,4,IF(D660=Локализация!$C$54,5,IF(OR(D660=1,D660=2,D660=3,D660=4,D660=5),D660,"")))))))</f>
        <v/>
      </c>
      <c r="L660" s="13" t="str">
        <f t="shared" si="75"/>
        <v/>
      </c>
      <c r="M660" s="11" t="str">
        <f t="shared" si="76"/>
        <v/>
      </c>
      <c r="N660" s="11" t="str">
        <f t="shared" si="77"/>
        <v/>
      </c>
      <c r="O660" s="11" t="str">
        <f t="shared" si="78"/>
        <v/>
      </c>
      <c r="P660" s="11" t="str">
        <f t="shared" si="79"/>
        <v/>
      </c>
      <c r="Q660" s="11" t="str">
        <f t="shared" si="80"/>
        <v/>
      </c>
    </row>
    <row r="661" spans="5:17" x14ac:dyDescent="0.25">
      <c r="E661" s="6"/>
      <c r="H661" t="str">
        <f t="shared" si="74"/>
        <v/>
      </c>
      <c r="I661" s="13" t="str">
        <f>(IF(B661=Локализация!$C$42,1,IF(B661=Локализация!$C$41,2,IF(B661=Локализация!$C$40,3,IF(B661=Локализация!$C$39,4,IF(B661=Локализация!$C$38,5,IF(OR(B661=1,B661=2,B661=3,B661=4,B661=5),B661,"")))))))</f>
        <v/>
      </c>
      <c r="J661" s="13" t="str">
        <f>(IF(C661=Локализация!$C$44,5,IF(C661=Локализация!$C$45,4,IF(C661=Локализация!$C$46,3,IF(C661=Локализация!$C$47,2,IF(C661=Локализация!$C$48,1,IF(OR(C661=1,C661=2,C661=3,C661=4,C661=5),C661,"")))))))</f>
        <v/>
      </c>
      <c r="K661" s="13" t="str">
        <f>(IF(D661=Локализация!$C$50,1,IF(D661=Локализация!$C$51,2,IF(D661=Локализация!$C$52,3,IF(D661=Локализация!$C$53,4,IF(D661=Локализация!$C$54,5,IF(OR(D661=1,D661=2,D661=3,D661=4,D661=5),D661,"")))))))</f>
        <v/>
      </c>
      <c r="L661" s="13" t="str">
        <f t="shared" si="75"/>
        <v/>
      </c>
      <c r="M661" s="11" t="str">
        <f t="shared" si="76"/>
        <v/>
      </c>
      <c r="N661" s="11" t="str">
        <f t="shared" si="77"/>
        <v/>
      </c>
      <c r="O661" s="11" t="str">
        <f t="shared" si="78"/>
        <v/>
      </c>
      <c r="P661" s="11" t="str">
        <f t="shared" si="79"/>
        <v/>
      </c>
      <c r="Q661" s="11" t="str">
        <f t="shared" si="80"/>
        <v/>
      </c>
    </row>
    <row r="662" spans="5:17" x14ac:dyDescent="0.25">
      <c r="E662" s="6"/>
      <c r="H662" t="str">
        <f t="shared" si="74"/>
        <v/>
      </c>
      <c r="I662" s="13" t="str">
        <f>(IF(B662=Локализация!$C$42,1,IF(B662=Локализация!$C$41,2,IF(B662=Локализация!$C$40,3,IF(B662=Локализация!$C$39,4,IF(B662=Локализация!$C$38,5,IF(OR(B662=1,B662=2,B662=3,B662=4,B662=5),B662,"")))))))</f>
        <v/>
      </c>
      <c r="J662" s="13" t="str">
        <f>(IF(C662=Локализация!$C$44,5,IF(C662=Локализация!$C$45,4,IF(C662=Локализация!$C$46,3,IF(C662=Локализация!$C$47,2,IF(C662=Локализация!$C$48,1,IF(OR(C662=1,C662=2,C662=3,C662=4,C662=5),C662,"")))))))</f>
        <v/>
      </c>
      <c r="K662" s="13" t="str">
        <f>(IF(D662=Локализация!$C$50,1,IF(D662=Локализация!$C$51,2,IF(D662=Локализация!$C$52,3,IF(D662=Локализация!$C$53,4,IF(D662=Локализация!$C$54,5,IF(OR(D662=1,D662=2,D662=3,D662=4,D662=5),D662,"")))))))</f>
        <v/>
      </c>
      <c r="L662" s="13" t="str">
        <f t="shared" si="75"/>
        <v/>
      </c>
      <c r="M662" s="11" t="str">
        <f t="shared" si="76"/>
        <v/>
      </c>
      <c r="N662" s="11" t="str">
        <f t="shared" si="77"/>
        <v/>
      </c>
      <c r="O662" s="11" t="str">
        <f t="shared" si="78"/>
        <v/>
      </c>
      <c r="P662" s="11" t="str">
        <f t="shared" si="79"/>
        <v/>
      </c>
      <c r="Q662" s="11" t="str">
        <f t="shared" si="80"/>
        <v/>
      </c>
    </row>
    <row r="663" spans="5:17" x14ac:dyDescent="0.25">
      <c r="E663" s="6"/>
      <c r="H663" t="str">
        <f t="shared" si="74"/>
        <v/>
      </c>
      <c r="I663" s="13" t="str">
        <f>(IF(B663=Локализация!$C$42,1,IF(B663=Локализация!$C$41,2,IF(B663=Локализация!$C$40,3,IF(B663=Локализация!$C$39,4,IF(B663=Локализация!$C$38,5,IF(OR(B663=1,B663=2,B663=3,B663=4,B663=5),B663,"")))))))</f>
        <v/>
      </c>
      <c r="J663" s="13" t="str">
        <f>(IF(C663=Локализация!$C$44,5,IF(C663=Локализация!$C$45,4,IF(C663=Локализация!$C$46,3,IF(C663=Локализация!$C$47,2,IF(C663=Локализация!$C$48,1,IF(OR(C663=1,C663=2,C663=3,C663=4,C663=5),C663,"")))))))</f>
        <v/>
      </c>
      <c r="K663" s="13" t="str">
        <f>(IF(D663=Локализация!$C$50,1,IF(D663=Локализация!$C$51,2,IF(D663=Локализация!$C$52,3,IF(D663=Локализация!$C$53,4,IF(D663=Локализация!$C$54,5,IF(OR(D663=1,D663=2,D663=3,D663=4,D663=5),D663,"")))))))</f>
        <v/>
      </c>
      <c r="L663" s="13" t="str">
        <f t="shared" si="75"/>
        <v/>
      </c>
      <c r="M663" s="11" t="str">
        <f t="shared" si="76"/>
        <v/>
      </c>
      <c r="N663" s="11" t="str">
        <f t="shared" si="77"/>
        <v/>
      </c>
      <c r="O663" s="11" t="str">
        <f t="shared" si="78"/>
        <v/>
      </c>
      <c r="P663" s="11" t="str">
        <f t="shared" si="79"/>
        <v/>
      </c>
      <c r="Q663" s="11" t="str">
        <f t="shared" si="80"/>
        <v/>
      </c>
    </row>
    <row r="664" spans="5:17" x14ac:dyDescent="0.25">
      <c r="E664" s="6"/>
      <c r="H664" t="str">
        <f t="shared" si="74"/>
        <v/>
      </c>
      <c r="I664" s="13" t="str">
        <f>(IF(B664=Локализация!$C$42,1,IF(B664=Локализация!$C$41,2,IF(B664=Локализация!$C$40,3,IF(B664=Локализация!$C$39,4,IF(B664=Локализация!$C$38,5,IF(OR(B664=1,B664=2,B664=3,B664=4,B664=5),B664,"")))))))</f>
        <v/>
      </c>
      <c r="J664" s="13" t="str">
        <f>(IF(C664=Локализация!$C$44,5,IF(C664=Локализация!$C$45,4,IF(C664=Локализация!$C$46,3,IF(C664=Локализация!$C$47,2,IF(C664=Локализация!$C$48,1,IF(OR(C664=1,C664=2,C664=3,C664=4,C664=5),C664,"")))))))</f>
        <v/>
      </c>
      <c r="K664" s="13" t="str">
        <f>(IF(D664=Локализация!$C$50,1,IF(D664=Локализация!$C$51,2,IF(D664=Локализация!$C$52,3,IF(D664=Локализация!$C$53,4,IF(D664=Локализация!$C$54,5,IF(OR(D664=1,D664=2,D664=3,D664=4,D664=5),D664,"")))))))</f>
        <v/>
      </c>
      <c r="L664" s="13" t="str">
        <f t="shared" si="75"/>
        <v/>
      </c>
      <c r="M664" s="11" t="str">
        <f t="shared" si="76"/>
        <v/>
      </c>
      <c r="N664" s="11" t="str">
        <f t="shared" si="77"/>
        <v/>
      </c>
      <c r="O664" s="11" t="str">
        <f t="shared" si="78"/>
        <v/>
      </c>
      <c r="P664" s="11" t="str">
        <f t="shared" si="79"/>
        <v/>
      </c>
      <c r="Q664" s="11" t="str">
        <f t="shared" si="80"/>
        <v/>
      </c>
    </row>
    <row r="665" spans="5:17" x14ac:dyDescent="0.25">
      <c r="E665" s="6"/>
      <c r="H665" t="str">
        <f t="shared" si="74"/>
        <v/>
      </c>
      <c r="I665" s="13" t="str">
        <f>(IF(B665=Локализация!$C$42,1,IF(B665=Локализация!$C$41,2,IF(B665=Локализация!$C$40,3,IF(B665=Локализация!$C$39,4,IF(B665=Локализация!$C$38,5,IF(OR(B665=1,B665=2,B665=3,B665=4,B665=5),B665,"")))))))</f>
        <v/>
      </c>
      <c r="J665" s="13" t="str">
        <f>(IF(C665=Локализация!$C$44,5,IF(C665=Локализация!$C$45,4,IF(C665=Локализация!$C$46,3,IF(C665=Локализация!$C$47,2,IF(C665=Локализация!$C$48,1,IF(OR(C665=1,C665=2,C665=3,C665=4,C665=5),C665,"")))))))</f>
        <v/>
      </c>
      <c r="K665" s="13" t="str">
        <f>(IF(D665=Локализация!$C$50,1,IF(D665=Локализация!$C$51,2,IF(D665=Локализация!$C$52,3,IF(D665=Локализация!$C$53,4,IF(D665=Локализация!$C$54,5,IF(OR(D665=1,D665=2,D665=3,D665=4,D665=5),D665,"")))))))</f>
        <v/>
      </c>
      <c r="L665" s="13" t="str">
        <f t="shared" si="75"/>
        <v/>
      </c>
      <c r="M665" s="11" t="str">
        <f t="shared" si="76"/>
        <v/>
      </c>
      <c r="N665" s="11" t="str">
        <f t="shared" si="77"/>
        <v/>
      </c>
      <c r="O665" s="11" t="str">
        <f t="shared" si="78"/>
        <v/>
      </c>
      <c r="P665" s="11" t="str">
        <f t="shared" si="79"/>
        <v/>
      </c>
      <c r="Q665" s="11" t="str">
        <f t="shared" si="80"/>
        <v/>
      </c>
    </row>
    <row r="666" spans="5:17" x14ac:dyDescent="0.25">
      <c r="E666" s="6"/>
      <c r="H666" t="str">
        <f t="shared" si="74"/>
        <v/>
      </c>
      <c r="I666" s="13" t="str">
        <f>(IF(B666=Локализация!$C$42,1,IF(B666=Локализация!$C$41,2,IF(B666=Локализация!$C$40,3,IF(B666=Локализация!$C$39,4,IF(B666=Локализация!$C$38,5,IF(OR(B666=1,B666=2,B666=3,B666=4,B666=5),B666,"")))))))</f>
        <v/>
      </c>
      <c r="J666" s="13" t="str">
        <f>(IF(C666=Локализация!$C$44,5,IF(C666=Локализация!$C$45,4,IF(C666=Локализация!$C$46,3,IF(C666=Локализация!$C$47,2,IF(C666=Локализация!$C$48,1,IF(OR(C666=1,C666=2,C666=3,C666=4,C666=5),C666,"")))))))</f>
        <v/>
      </c>
      <c r="K666" s="13" t="str">
        <f>(IF(D666=Локализация!$C$50,1,IF(D666=Локализация!$C$51,2,IF(D666=Локализация!$C$52,3,IF(D666=Локализация!$C$53,4,IF(D666=Локализация!$C$54,5,IF(OR(D666=1,D666=2,D666=3,D666=4,D666=5),D666,"")))))))</f>
        <v/>
      </c>
      <c r="L666" s="13" t="str">
        <f t="shared" si="75"/>
        <v/>
      </c>
      <c r="M666" s="11" t="str">
        <f t="shared" si="76"/>
        <v/>
      </c>
      <c r="N666" s="11" t="str">
        <f t="shared" si="77"/>
        <v/>
      </c>
      <c r="O666" s="11" t="str">
        <f t="shared" si="78"/>
        <v/>
      </c>
      <c r="P666" s="11" t="str">
        <f t="shared" si="79"/>
        <v/>
      </c>
      <c r="Q666" s="11" t="str">
        <f t="shared" si="80"/>
        <v/>
      </c>
    </row>
    <row r="667" spans="5:17" x14ac:dyDescent="0.25">
      <c r="E667" s="6"/>
      <c r="H667" t="str">
        <f t="shared" si="74"/>
        <v/>
      </c>
      <c r="I667" s="13" t="str">
        <f>(IF(B667=Локализация!$C$42,1,IF(B667=Локализация!$C$41,2,IF(B667=Локализация!$C$40,3,IF(B667=Локализация!$C$39,4,IF(B667=Локализация!$C$38,5,IF(OR(B667=1,B667=2,B667=3,B667=4,B667=5),B667,"")))))))</f>
        <v/>
      </c>
      <c r="J667" s="13" t="str">
        <f>(IF(C667=Локализация!$C$44,5,IF(C667=Локализация!$C$45,4,IF(C667=Локализация!$C$46,3,IF(C667=Локализация!$C$47,2,IF(C667=Локализация!$C$48,1,IF(OR(C667=1,C667=2,C667=3,C667=4,C667=5),C667,"")))))))</f>
        <v/>
      </c>
      <c r="K667" s="13" t="str">
        <f>(IF(D667=Локализация!$C$50,1,IF(D667=Локализация!$C$51,2,IF(D667=Локализация!$C$52,3,IF(D667=Локализация!$C$53,4,IF(D667=Локализация!$C$54,5,IF(OR(D667=1,D667=2,D667=3,D667=4,D667=5),D667,"")))))))</f>
        <v/>
      </c>
      <c r="L667" s="13" t="str">
        <f t="shared" si="75"/>
        <v/>
      </c>
      <c r="M667" s="11" t="str">
        <f t="shared" si="76"/>
        <v/>
      </c>
      <c r="N667" s="11" t="str">
        <f t="shared" si="77"/>
        <v/>
      </c>
      <c r="O667" s="11" t="str">
        <f t="shared" si="78"/>
        <v/>
      </c>
      <c r="P667" s="11" t="str">
        <f t="shared" si="79"/>
        <v/>
      </c>
      <c r="Q667" s="11" t="str">
        <f t="shared" si="80"/>
        <v/>
      </c>
    </row>
    <row r="668" spans="5:17" x14ac:dyDescent="0.25">
      <c r="E668" s="6"/>
      <c r="H668" t="str">
        <f t="shared" si="74"/>
        <v/>
      </c>
      <c r="I668" s="13" t="str">
        <f>(IF(B668=Локализация!$C$42,1,IF(B668=Локализация!$C$41,2,IF(B668=Локализация!$C$40,3,IF(B668=Локализация!$C$39,4,IF(B668=Локализация!$C$38,5,IF(OR(B668=1,B668=2,B668=3,B668=4,B668=5),B668,"")))))))</f>
        <v/>
      </c>
      <c r="J668" s="13" t="str">
        <f>(IF(C668=Локализация!$C$44,5,IF(C668=Локализация!$C$45,4,IF(C668=Локализация!$C$46,3,IF(C668=Локализация!$C$47,2,IF(C668=Локализация!$C$48,1,IF(OR(C668=1,C668=2,C668=3,C668=4,C668=5),C668,"")))))))</f>
        <v/>
      </c>
      <c r="K668" s="13" t="str">
        <f>(IF(D668=Локализация!$C$50,1,IF(D668=Локализация!$C$51,2,IF(D668=Локализация!$C$52,3,IF(D668=Локализация!$C$53,4,IF(D668=Локализация!$C$54,5,IF(OR(D668=1,D668=2,D668=3,D668=4,D668=5),D668,"")))))))</f>
        <v/>
      </c>
      <c r="L668" s="13" t="str">
        <f t="shared" si="75"/>
        <v/>
      </c>
      <c r="M668" s="11" t="str">
        <f t="shared" si="76"/>
        <v/>
      </c>
      <c r="N668" s="11" t="str">
        <f t="shared" si="77"/>
        <v/>
      </c>
      <c r="O668" s="11" t="str">
        <f t="shared" si="78"/>
        <v/>
      </c>
      <c r="P668" s="11" t="str">
        <f t="shared" si="79"/>
        <v/>
      </c>
      <c r="Q668" s="11" t="str">
        <f t="shared" si="80"/>
        <v/>
      </c>
    </row>
    <row r="669" spans="5:17" x14ac:dyDescent="0.25">
      <c r="E669" s="6"/>
      <c r="H669" t="str">
        <f t="shared" si="74"/>
        <v/>
      </c>
      <c r="I669" s="13" t="str">
        <f>(IF(B669=Локализация!$C$42,1,IF(B669=Локализация!$C$41,2,IF(B669=Локализация!$C$40,3,IF(B669=Локализация!$C$39,4,IF(B669=Локализация!$C$38,5,IF(OR(B669=1,B669=2,B669=3,B669=4,B669=5),B669,"")))))))</f>
        <v/>
      </c>
      <c r="J669" s="13" t="str">
        <f>(IF(C669=Локализация!$C$44,5,IF(C669=Локализация!$C$45,4,IF(C669=Локализация!$C$46,3,IF(C669=Локализация!$C$47,2,IF(C669=Локализация!$C$48,1,IF(OR(C669=1,C669=2,C669=3,C669=4,C669=5),C669,"")))))))</f>
        <v/>
      </c>
      <c r="K669" s="13" t="str">
        <f>(IF(D669=Локализация!$C$50,1,IF(D669=Локализация!$C$51,2,IF(D669=Локализация!$C$52,3,IF(D669=Локализация!$C$53,4,IF(D669=Локализация!$C$54,5,IF(OR(D669=1,D669=2,D669=3,D669=4,D669=5),D669,"")))))))</f>
        <v/>
      </c>
      <c r="L669" s="13" t="str">
        <f t="shared" si="75"/>
        <v/>
      </c>
      <c r="M669" s="11" t="str">
        <f t="shared" si="76"/>
        <v/>
      </c>
      <c r="N669" s="11" t="str">
        <f t="shared" si="77"/>
        <v/>
      </c>
      <c r="O669" s="11" t="str">
        <f t="shared" si="78"/>
        <v/>
      </c>
      <c r="P669" s="11" t="str">
        <f t="shared" si="79"/>
        <v/>
      </c>
      <c r="Q669" s="11" t="str">
        <f t="shared" si="80"/>
        <v/>
      </c>
    </row>
    <row r="670" spans="5:17" x14ac:dyDescent="0.25">
      <c r="E670" s="6"/>
      <c r="H670" t="str">
        <f t="shared" si="74"/>
        <v/>
      </c>
      <c r="I670" s="13" t="str">
        <f>(IF(B670=Локализация!$C$42,1,IF(B670=Локализация!$C$41,2,IF(B670=Локализация!$C$40,3,IF(B670=Локализация!$C$39,4,IF(B670=Локализация!$C$38,5,IF(OR(B670=1,B670=2,B670=3,B670=4,B670=5),B670,"")))))))</f>
        <v/>
      </c>
      <c r="J670" s="13" t="str">
        <f>(IF(C670=Локализация!$C$44,5,IF(C670=Локализация!$C$45,4,IF(C670=Локализация!$C$46,3,IF(C670=Локализация!$C$47,2,IF(C670=Локализация!$C$48,1,IF(OR(C670=1,C670=2,C670=3,C670=4,C670=5),C670,"")))))))</f>
        <v/>
      </c>
      <c r="K670" s="13" t="str">
        <f>(IF(D670=Локализация!$C$50,1,IF(D670=Локализация!$C$51,2,IF(D670=Локализация!$C$52,3,IF(D670=Локализация!$C$53,4,IF(D670=Локализация!$C$54,5,IF(OR(D670=1,D670=2,D670=3,D670=4,D670=5),D670,"")))))))</f>
        <v/>
      </c>
      <c r="L670" s="13" t="str">
        <f t="shared" si="75"/>
        <v/>
      </c>
      <c r="M670" s="11" t="str">
        <f t="shared" si="76"/>
        <v/>
      </c>
      <c r="N670" s="11" t="str">
        <f t="shared" si="77"/>
        <v/>
      </c>
      <c r="O670" s="11" t="str">
        <f t="shared" si="78"/>
        <v/>
      </c>
      <c r="P670" s="11" t="str">
        <f t="shared" si="79"/>
        <v/>
      </c>
      <c r="Q670" s="11" t="str">
        <f t="shared" si="80"/>
        <v/>
      </c>
    </row>
    <row r="671" spans="5:17" x14ac:dyDescent="0.25">
      <c r="E671" s="6"/>
      <c r="H671" t="str">
        <f t="shared" si="74"/>
        <v/>
      </c>
      <c r="I671" s="13" t="str">
        <f>(IF(B671=Локализация!$C$42,1,IF(B671=Локализация!$C$41,2,IF(B671=Локализация!$C$40,3,IF(B671=Локализация!$C$39,4,IF(B671=Локализация!$C$38,5,IF(OR(B671=1,B671=2,B671=3,B671=4,B671=5),B671,"")))))))</f>
        <v/>
      </c>
      <c r="J671" s="13" t="str">
        <f>(IF(C671=Локализация!$C$44,5,IF(C671=Локализация!$C$45,4,IF(C671=Локализация!$C$46,3,IF(C671=Локализация!$C$47,2,IF(C671=Локализация!$C$48,1,IF(OR(C671=1,C671=2,C671=3,C671=4,C671=5),C671,"")))))))</f>
        <v/>
      </c>
      <c r="K671" s="13" t="str">
        <f>(IF(D671=Локализация!$C$50,1,IF(D671=Локализация!$C$51,2,IF(D671=Локализация!$C$52,3,IF(D671=Локализация!$C$53,4,IF(D671=Локализация!$C$54,5,IF(OR(D671=1,D671=2,D671=3,D671=4,D671=5),D671,"")))))))</f>
        <v/>
      </c>
      <c r="L671" s="13" t="str">
        <f t="shared" si="75"/>
        <v/>
      </c>
      <c r="M671" s="11" t="str">
        <f t="shared" si="76"/>
        <v/>
      </c>
      <c r="N671" s="11" t="str">
        <f t="shared" si="77"/>
        <v/>
      </c>
      <c r="O671" s="11" t="str">
        <f t="shared" si="78"/>
        <v/>
      </c>
      <c r="P671" s="11" t="str">
        <f t="shared" si="79"/>
        <v/>
      </c>
      <c r="Q671" s="11" t="str">
        <f t="shared" si="80"/>
        <v/>
      </c>
    </row>
    <row r="672" spans="5:17" x14ac:dyDescent="0.25">
      <c r="E672" s="6"/>
      <c r="H672" t="str">
        <f t="shared" si="74"/>
        <v/>
      </c>
      <c r="I672" s="13" t="str">
        <f>(IF(B672=Локализация!$C$42,1,IF(B672=Локализация!$C$41,2,IF(B672=Локализация!$C$40,3,IF(B672=Локализация!$C$39,4,IF(B672=Локализация!$C$38,5,IF(OR(B672=1,B672=2,B672=3,B672=4,B672=5),B672,"")))))))</f>
        <v/>
      </c>
      <c r="J672" s="13" t="str">
        <f>(IF(C672=Локализация!$C$44,5,IF(C672=Локализация!$C$45,4,IF(C672=Локализация!$C$46,3,IF(C672=Локализация!$C$47,2,IF(C672=Локализация!$C$48,1,IF(OR(C672=1,C672=2,C672=3,C672=4,C672=5),C672,"")))))))</f>
        <v/>
      </c>
      <c r="K672" s="13" t="str">
        <f>(IF(D672=Локализация!$C$50,1,IF(D672=Локализация!$C$51,2,IF(D672=Локализация!$C$52,3,IF(D672=Локализация!$C$53,4,IF(D672=Локализация!$C$54,5,IF(OR(D672=1,D672=2,D672=3,D672=4,D672=5),D672,"")))))))</f>
        <v/>
      </c>
      <c r="L672" s="13" t="str">
        <f t="shared" si="75"/>
        <v/>
      </c>
      <c r="M672" s="11" t="str">
        <f t="shared" si="76"/>
        <v/>
      </c>
      <c r="N672" s="11" t="str">
        <f t="shared" si="77"/>
        <v/>
      </c>
      <c r="O672" s="11" t="str">
        <f t="shared" si="78"/>
        <v/>
      </c>
      <c r="P672" s="11" t="str">
        <f t="shared" si="79"/>
        <v/>
      </c>
      <c r="Q672" s="11" t="str">
        <f t="shared" si="80"/>
        <v/>
      </c>
    </row>
    <row r="673" spans="5:17" x14ac:dyDescent="0.25">
      <c r="E673" s="6"/>
      <c r="H673" t="str">
        <f t="shared" si="74"/>
        <v/>
      </c>
      <c r="I673" s="13" t="str">
        <f>(IF(B673=Локализация!$C$42,1,IF(B673=Локализация!$C$41,2,IF(B673=Локализация!$C$40,3,IF(B673=Локализация!$C$39,4,IF(B673=Локализация!$C$38,5,IF(OR(B673=1,B673=2,B673=3,B673=4,B673=5),B673,"")))))))</f>
        <v/>
      </c>
      <c r="J673" s="13" t="str">
        <f>(IF(C673=Локализация!$C$44,5,IF(C673=Локализация!$C$45,4,IF(C673=Локализация!$C$46,3,IF(C673=Локализация!$C$47,2,IF(C673=Локализация!$C$48,1,IF(OR(C673=1,C673=2,C673=3,C673=4,C673=5),C673,"")))))))</f>
        <v/>
      </c>
      <c r="K673" s="13" t="str">
        <f>(IF(D673=Локализация!$C$50,1,IF(D673=Локализация!$C$51,2,IF(D673=Локализация!$C$52,3,IF(D673=Локализация!$C$53,4,IF(D673=Локализация!$C$54,5,IF(OR(D673=1,D673=2,D673=3,D673=4,D673=5),D673,"")))))))</f>
        <v/>
      </c>
      <c r="L673" s="13" t="str">
        <f t="shared" si="75"/>
        <v/>
      </c>
      <c r="M673" s="11" t="str">
        <f t="shared" si="76"/>
        <v/>
      </c>
      <c r="N673" s="11" t="str">
        <f t="shared" si="77"/>
        <v/>
      </c>
      <c r="O673" s="11" t="str">
        <f t="shared" si="78"/>
        <v/>
      </c>
      <c r="P673" s="11" t="str">
        <f t="shared" si="79"/>
        <v/>
      </c>
      <c r="Q673" s="11" t="str">
        <f t="shared" si="80"/>
        <v/>
      </c>
    </row>
    <row r="674" spans="5:17" x14ac:dyDescent="0.25">
      <c r="E674" s="6"/>
      <c r="H674" t="str">
        <f t="shared" si="74"/>
        <v/>
      </c>
      <c r="I674" s="13" t="str">
        <f>(IF(B674=Локализация!$C$42,1,IF(B674=Локализация!$C$41,2,IF(B674=Локализация!$C$40,3,IF(B674=Локализация!$C$39,4,IF(B674=Локализация!$C$38,5,IF(OR(B674=1,B674=2,B674=3,B674=4,B674=5),B674,"")))))))</f>
        <v/>
      </c>
      <c r="J674" s="13" t="str">
        <f>(IF(C674=Локализация!$C$44,5,IF(C674=Локализация!$C$45,4,IF(C674=Локализация!$C$46,3,IF(C674=Локализация!$C$47,2,IF(C674=Локализация!$C$48,1,IF(OR(C674=1,C674=2,C674=3,C674=4,C674=5),C674,"")))))))</f>
        <v/>
      </c>
      <c r="K674" s="13" t="str">
        <f>(IF(D674=Локализация!$C$50,1,IF(D674=Локализация!$C$51,2,IF(D674=Локализация!$C$52,3,IF(D674=Локализация!$C$53,4,IF(D674=Локализация!$C$54,5,IF(OR(D674=1,D674=2,D674=3,D674=4,D674=5),D674,"")))))))</f>
        <v/>
      </c>
      <c r="L674" s="13" t="str">
        <f t="shared" si="75"/>
        <v/>
      </c>
      <c r="M674" s="11" t="str">
        <f t="shared" si="76"/>
        <v/>
      </c>
      <c r="N674" s="11" t="str">
        <f t="shared" si="77"/>
        <v/>
      </c>
      <c r="O674" s="11" t="str">
        <f t="shared" si="78"/>
        <v/>
      </c>
      <c r="P674" s="11" t="str">
        <f t="shared" si="79"/>
        <v/>
      </c>
      <c r="Q674" s="11" t="str">
        <f t="shared" si="80"/>
        <v/>
      </c>
    </row>
    <row r="675" spans="5:17" x14ac:dyDescent="0.25">
      <c r="E675" s="6"/>
      <c r="H675" t="str">
        <f t="shared" si="74"/>
        <v/>
      </c>
      <c r="I675" s="13" t="str">
        <f>(IF(B675=Локализация!$C$42,1,IF(B675=Локализация!$C$41,2,IF(B675=Локализация!$C$40,3,IF(B675=Локализация!$C$39,4,IF(B675=Локализация!$C$38,5,IF(OR(B675=1,B675=2,B675=3,B675=4,B675=5),B675,"")))))))</f>
        <v/>
      </c>
      <c r="J675" s="13" t="str">
        <f>(IF(C675=Локализация!$C$44,5,IF(C675=Локализация!$C$45,4,IF(C675=Локализация!$C$46,3,IF(C675=Локализация!$C$47,2,IF(C675=Локализация!$C$48,1,IF(OR(C675=1,C675=2,C675=3,C675=4,C675=5),C675,"")))))))</f>
        <v/>
      </c>
      <c r="K675" s="13" t="str">
        <f>(IF(D675=Локализация!$C$50,1,IF(D675=Локализация!$C$51,2,IF(D675=Локализация!$C$52,3,IF(D675=Локализация!$C$53,4,IF(D675=Локализация!$C$54,5,IF(OR(D675=1,D675=2,D675=3,D675=4,D675=5),D675,"")))))))</f>
        <v/>
      </c>
      <c r="L675" s="13" t="str">
        <f t="shared" si="75"/>
        <v/>
      </c>
      <c r="M675" s="11" t="str">
        <f t="shared" si="76"/>
        <v/>
      </c>
      <c r="N675" s="11" t="str">
        <f t="shared" si="77"/>
        <v/>
      </c>
      <c r="O675" s="11" t="str">
        <f t="shared" si="78"/>
        <v/>
      </c>
      <c r="P675" s="11" t="str">
        <f t="shared" si="79"/>
        <v/>
      </c>
      <c r="Q675" s="11" t="str">
        <f t="shared" si="80"/>
        <v/>
      </c>
    </row>
    <row r="676" spans="5:17" x14ac:dyDescent="0.25">
      <c r="E676" s="6"/>
      <c r="H676" t="str">
        <f t="shared" si="74"/>
        <v/>
      </c>
      <c r="I676" s="13" t="str">
        <f>(IF(B676=Локализация!$C$42,1,IF(B676=Локализация!$C$41,2,IF(B676=Локализация!$C$40,3,IF(B676=Локализация!$C$39,4,IF(B676=Локализация!$C$38,5,IF(OR(B676=1,B676=2,B676=3,B676=4,B676=5),B676,"")))))))</f>
        <v/>
      </c>
      <c r="J676" s="13" t="str">
        <f>(IF(C676=Локализация!$C$44,5,IF(C676=Локализация!$C$45,4,IF(C676=Локализация!$C$46,3,IF(C676=Локализация!$C$47,2,IF(C676=Локализация!$C$48,1,IF(OR(C676=1,C676=2,C676=3,C676=4,C676=5),C676,"")))))))</f>
        <v/>
      </c>
      <c r="K676" s="13" t="str">
        <f>(IF(D676=Локализация!$C$50,1,IF(D676=Локализация!$C$51,2,IF(D676=Локализация!$C$52,3,IF(D676=Локализация!$C$53,4,IF(D676=Локализация!$C$54,5,IF(OR(D676=1,D676=2,D676=3,D676=4,D676=5),D676,"")))))))</f>
        <v/>
      </c>
      <c r="L676" s="13" t="str">
        <f t="shared" si="75"/>
        <v/>
      </c>
      <c r="M676" s="11" t="str">
        <f t="shared" si="76"/>
        <v/>
      </c>
      <c r="N676" s="11" t="str">
        <f t="shared" si="77"/>
        <v/>
      </c>
      <c r="O676" s="11" t="str">
        <f t="shared" si="78"/>
        <v/>
      </c>
      <c r="P676" s="11" t="str">
        <f t="shared" si="79"/>
        <v/>
      </c>
      <c r="Q676" s="11" t="str">
        <f t="shared" si="80"/>
        <v/>
      </c>
    </row>
    <row r="677" spans="5:17" x14ac:dyDescent="0.25">
      <c r="E677" s="6"/>
      <c r="H677" t="str">
        <f t="shared" si="74"/>
        <v/>
      </c>
      <c r="I677" s="13" t="str">
        <f>(IF(B677=Локализация!$C$42,1,IF(B677=Локализация!$C$41,2,IF(B677=Локализация!$C$40,3,IF(B677=Локализация!$C$39,4,IF(B677=Локализация!$C$38,5,IF(OR(B677=1,B677=2,B677=3,B677=4,B677=5),B677,"")))))))</f>
        <v/>
      </c>
      <c r="J677" s="13" t="str">
        <f>(IF(C677=Локализация!$C$44,5,IF(C677=Локализация!$C$45,4,IF(C677=Локализация!$C$46,3,IF(C677=Локализация!$C$47,2,IF(C677=Локализация!$C$48,1,IF(OR(C677=1,C677=2,C677=3,C677=4,C677=5),C677,"")))))))</f>
        <v/>
      </c>
      <c r="K677" s="13" t="str">
        <f>(IF(D677=Локализация!$C$50,1,IF(D677=Локализация!$C$51,2,IF(D677=Локализация!$C$52,3,IF(D677=Локализация!$C$53,4,IF(D677=Локализация!$C$54,5,IF(OR(D677=1,D677=2,D677=3,D677=4,D677=5),D677,"")))))))</f>
        <v/>
      </c>
      <c r="L677" s="13" t="str">
        <f t="shared" si="75"/>
        <v/>
      </c>
      <c r="M677" s="11" t="str">
        <f t="shared" si="76"/>
        <v/>
      </c>
      <c r="N677" s="11" t="str">
        <f t="shared" si="77"/>
        <v/>
      </c>
      <c r="O677" s="11" t="str">
        <f t="shared" si="78"/>
        <v/>
      </c>
      <c r="P677" s="11" t="str">
        <f t="shared" si="79"/>
        <v/>
      </c>
      <c r="Q677" s="11" t="str">
        <f t="shared" si="80"/>
        <v/>
      </c>
    </row>
    <row r="678" spans="5:17" x14ac:dyDescent="0.25">
      <c r="E678" s="6"/>
      <c r="H678" t="str">
        <f t="shared" si="74"/>
        <v/>
      </c>
      <c r="I678" s="13" t="str">
        <f>(IF(B678=Локализация!$C$42,1,IF(B678=Локализация!$C$41,2,IF(B678=Локализация!$C$40,3,IF(B678=Локализация!$C$39,4,IF(B678=Локализация!$C$38,5,IF(OR(B678=1,B678=2,B678=3,B678=4,B678=5),B678,"")))))))</f>
        <v/>
      </c>
      <c r="J678" s="13" t="str">
        <f>(IF(C678=Локализация!$C$44,5,IF(C678=Локализация!$C$45,4,IF(C678=Локализация!$C$46,3,IF(C678=Локализация!$C$47,2,IF(C678=Локализация!$C$48,1,IF(OR(C678=1,C678=2,C678=3,C678=4,C678=5),C678,"")))))))</f>
        <v/>
      </c>
      <c r="K678" s="13" t="str">
        <f>(IF(D678=Локализация!$C$50,1,IF(D678=Локализация!$C$51,2,IF(D678=Локализация!$C$52,3,IF(D678=Локализация!$C$53,4,IF(D678=Локализация!$C$54,5,IF(OR(D678=1,D678=2,D678=3,D678=4,D678=5),D678,"")))))))</f>
        <v/>
      </c>
      <c r="L678" s="13" t="str">
        <f t="shared" si="75"/>
        <v/>
      </c>
      <c r="M678" s="11" t="str">
        <f t="shared" si="76"/>
        <v/>
      </c>
      <c r="N678" s="11" t="str">
        <f t="shared" si="77"/>
        <v/>
      </c>
      <c r="O678" s="11" t="str">
        <f t="shared" si="78"/>
        <v/>
      </c>
      <c r="P678" s="11" t="str">
        <f t="shared" si="79"/>
        <v/>
      </c>
      <c r="Q678" s="11" t="str">
        <f t="shared" si="80"/>
        <v/>
      </c>
    </row>
    <row r="679" spans="5:17" x14ac:dyDescent="0.25">
      <c r="E679" s="6"/>
      <c r="H679" t="str">
        <f t="shared" si="74"/>
        <v/>
      </c>
      <c r="I679" s="13" t="str">
        <f>(IF(B679=Локализация!$C$42,1,IF(B679=Локализация!$C$41,2,IF(B679=Локализация!$C$40,3,IF(B679=Локализация!$C$39,4,IF(B679=Локализация!$C$38,5,IF(OR(B679=1,B679=2,B679=3,B679=4,B679=5),B679,"")))))))</f>
        <v/>
      </c>
      <c r="J679" s="13" t="str">
        <f>(IF(C679=Локализация!$C$44,5,IF(C679=Локализация!$C$45,4,IF(C679=Локализация!$C$46,3,IF(C679=Локализация!$C$47,2,IF(C679=Локализация!$C$48,1,IF(OR(C679=1,C679=2,C679=3,C679=4,C679=5),C679,"")))))))</f>
        <v/>
      </c>
      <c r="K679" s="13" t="str">
        <f>(IF(D679=Локализация!$C$50,1,IF(D679=Локализация!$C$51,2,IF(D679=Локализация!$C$52,3,IF(D679=Локализация!$C$53,4,IF(D679=Локализация!$C$54,5,IF(OR(D679=1,D679=2,D679=3,D679=4,D679=5),D679,"")))))))</f>
        <v/>
      </c>
      <c r="L679" s="13" t="str">
        <f t="shared" si="75"/>
        <v/>
      </c>
      <c r="M679" s="11" t="str">
        <f t="shared" si="76"/>
        <v/>
      </c>
      <c r="N679" s="11" t="str">
        <f t="shared" si="77"/>
        <v/>
      </c>
      <c r="O679" s="11" t="str">
        <f t="shared" si="78"/>
        <v/>
      </c>
      <c r="P679" s="11" t="str">
        <f t="shared" si="79"/>
        <v/>
      </c>
      <c r="Q679" s="11" t="str">
        <f t="shared" si="80"/>
        <v/>
      </c>
    </row>
    <row r="680" spans="5:17" x14ac:dyDescent="0.25">
      <c r="E680" s="6"/>
      <c r="H680" t="str">
        <f t="shared" si="74"/>
        <v/>
      </c>
      <c r="I680" s="13" t="str">
        <f>(IF(B680=Локализация!$C$42,1,IF(B680=Локализация!$C$41,2,IF(B680=Локализация!$C$40,3,IF(B680=Локализация!$C$39,4,IF(B680=Локализация!$C$38,5,IF(OR(B680=1,B680=2,B680=3,B680=4,B680=5),B680,"")))))))</f>
        <v/>
      </c>
      <c r="J680" s="13" t="str">
        <f>(IF(C680=Локализация!$C$44,5,IF(C680=Локализация!$C$45,4,IF(C680=Локализация!$C$46,3,IF(C680=Локализация!$C$47,2,IF(C680=Локализация!$C$48,1,IF(OR(C680=1,C680=2,C680=3,C680=4,C680=5),C680,"")))))))</f>
        <v/>
      </c>
      <c r="K680" s="13" t="str">
        <f>(IF(D680=Локализация!$C$50,1,IF(D680=Локализация!$C$51,2,IF(D680=Локализация!$C$52,3,IF(D680=Локализация!$C$53,4,IF(D680=Локализация!$C$54,5,IF(OR(D680=1,D680=2,D680=3,D680=4,D680=5),D680,"")))))))</f>
        <v/>
      </c>
      <c r="L680" s="13" t="str">
        <f t="shared" si="75"/>
        <v/>
      </c>
      <c r="M680" s="11" t="str">
        <f t="shared" si="76"/>
        <v/>
      </c>
      <c r="N680" s="11" t="str">
        <f t="shared" si="77"/>
        <v/>
      </c>
      <c r="O680" s="11" t="str">
        <f t="shared" si="78"/>
        <v/>
      </c>
      <c r="P680" s="11" t="str">
        <f t="shared" si="79"/>
        <v/>
      </c>
      <c r="Q680" s="11" t="str">
        <f t="shared" si="80"/>
        <v/>
      </c>
    </row>
    <row r="681" spans="5:17" x14ac:dyDescent="0.25">
      <c r="E681" s="6"/>
      <c r="H681" t="str">
        <f t="shared" si="74"/>
        <v/>
      </c>
      <c r="I681" s="13" t="str">
        <f>(IF(B681=Локализация!$C$42,1,IF(B681=Локализация!$C$41,2,IF(B681=Локализация!$C$40,3,IF(B681=Локализация!$C$39,4,IF(B681=Локализация!$C$38,5,IF(OR(B681=1,B681=2,B681=3,B681=4,B681=5),B681,"")))))))</f>
        <v/>
      </c>
      <c r="J681" s="13" t="str">
        <f>(IF(C681=Локализация!$C$44,5,IF(C681=Локализация!$C$45,4,IF(C681=Локализация!$C$46,3,IF(C681=Локализация!$C$47,2,IF(C681=Локализация!$C$48,1,IF(OR(C681=1,C681=2,C681=3,C681=4,C681=5),C681,"")))))))</f>
        <v/>
      </c>
      <c r="K681" s="13" t="str">
        <f>(IF(D681=Локализация!$C$50,1,IF(D681=Локализация!$C$51,2,IF(D681=Локализация!$C$52,3,IF(D681=Локализация!$C$53,4,IF(D681=Локализация!$C$54,5,IF(OR(D681=1,D681=2,D681=3,D681=4,D681=5),D681,"")))))))</f>
        <v/>
      </c>
      <c r="L681" s="13" t="str">
        <f t="shared" si="75"/>
        <v/>
      </c>
      <c r="M681" s="11" t="str">
        <f t="shared" si="76"/>
        <v/>
      </c>
      <c r="N681" s="11" t="str">
        <f t="shared" si="77"/>
        <v/>
      </c>
      <c r="O681" s="11" t="str">
        <f t="shared" si="78"/>
        <v/>
      </c>
      <c r="P681" s="11" t="str">
        <f t="shared" si="79"/>
        <v/>
      </c>
      <c r="Q681" s="11" t="str">
        <f t="shared" si="80"/>
        <v/>
      </c>
    </row>
    <row r="682" spans="5:17" x14ac:dyDescent="0.25">
      <c r="E682" s="6"/>
      <c r="H682" t="str">
        <f t="shared" si="74"/>
        <v/>
      </c>
      <c r="I682" s="13" t="str">
        <f>(IF(B682=Локализация!$C$42,1,IF(B682=Локализация!$C$41,2,IF(B682=Локализация!$C$40,3,IF(B682=Локализация!$C$39,4,IF(B682=Локализация!$C$38,5,IF(OR(B682=1,B682=2,B682=3,B682=4,B682=5),B682,"")))))))</f>
        <v/>
      </c>
      <c r="J682" s="13" t="str">
        <f>(IF(C682=Локализация!$C$44,5,IF(C682=Локализация!$C$45,4,IF(C682=Локализация!$C$46,3,IF(C682=Локализация!$C$47,2,IF(C682=Локализация!$C$48,1,IF(OR(C682=1,C682=2,C682=3,C682=4,C682=5),C682,"")))))))</f>
        <v/>
      </c>
      <c r="K682" s="13" t="str">
        <f>(IF(D682=Локализация!$C$50,1,IF(D682=Локализация!$C$51,2,IF(D682=Локализация!$C$52,3,IF(D682=Локализация!$C$53,4,IF(D682=Локализация!$C$54,5,IF(OR(D682=1,D682=2,D682=3,D682=4,D682=5),D682,"")))))))</f>
        <v/>
      </c>
      <c r="L682" s="13" t="str">
        <f t="shared" si="75"/>
        <v/>
      </c>
      <c r="M682" s="11" t="str">
        <f t="shared" si="76"/>
        <v/>
      </c>
      <c r="N682" s="11" t="str">
        <f t="shared" si="77"/>
        <v/>
      </c>
      <c r="O682" s="11" t="str">
        <f t="shared" si="78"/>
        <v/>
      </c>
      <c r="P682" s="11" t="str">
        <f t="shared" si="79"/>
        <v/>
      </c>
      <c r="Q682" s="11" t="str">
        <f t="shared" si="80"/>
        <v/>
      </c>
    </row>
    <row r="683" spans="5:17" x14ac:dyDescent="0.25">
      <c r="E683" s="6"/>
      <c r="H683" t="str">
        <f t="shared" si="74"/>
        <v/>
      </c>
      <c r="I683" s="13" t="str">
        <f>(IF(B683=Локализация!$C$42,1,IF(B683=Локализация!$C$41,2,IF(B683=Локализация!$C$40,3,IF(B683=Локализация!$C$39,4,IF(B683=Локализация!$C$38,5,IF(OR(B683=1,B683=2,B683=3,B683=4,B683=5),B683,"")))))))</f>
        <v/>
      </c>
      <c r="J683" s="13" t="str">
        <f>(IF(C683=Локализация!$C$44,5,IF(C683=Локализация!$C$45,4,IF(C683=Локализация!$C$46,3,IF(C683=Локализация!$C$47,2,IF(C683=Локализация!$C$48,1,IF(OR(C683=1,C683=2,C683=3,C683=4,C683=5),C683,"")))))))</f>
        <v/>
      </c>
      <c r="K683" s="13" t="str">
        <f>(IF(D683=Локализация!$C$50,1,IF(D683=Локализация!$C$51,2,IF(D683=Локализация!$C$52,3,IF(D683=Локализация!$C$53,4,IF(D683=Локализация!$C$54,5,IF(OR(D683=1,D683=2,D683=3,D683=4,D683=5),D683,"")))))))</f>
        <v/>
      </c>
      <c r="L683" s="13" t="str">
        <f t="shared" si="75"/>
        <v/>
      </c>
      <c r="M683" s="11" t="str">
        <f t="shared" si="76"/>
        <v/>
      </c>
      <c r="N683" s="11" t="str">
        <f t="shared" si="77"/>
        <v/>
      </c>
      <c r="O683" s="11" t="str">
        <f t="shared" si="78"/>
        <v/>
      </c>
      <c r="P683" s="11" t="str">
        <f t="shared" si="79"/>
        <v/>
      </c>
      <c r="Q683" s="11" t="str">
        <f t="shared" si="80"/>
        <v/>
      </c>
    </row>
    <row r="684" spans="5:17" x14ac:dyDescent="0.25">
      <c r="E684" s="6"/>
      <c r="H684" t="str">
        <f t="shared" si="74"/>
        <v/>
      </c>
      <c r="I684" s="13" t="str">
        <f>(IF(B684=Локализация!$C$42,1,IF(B684=Локализация!$C$41,2,IF(B684=Локализация!$C$40,3,IF(B684=Локализация!$C$39,4,IF(B684=Локализация!$C$38,5,IF(OR(B684=1,B684=2,B684=3,B684=4,B684=5),B684,"")))))))</f>
        <v/>
      </c>
      <c r="J684" s="13" t="str">
        <f>(IF(C684=Локализация!$C$44,5,IF(C684=Локализация!$C$45,4,IF(C684=Локализация!$C$46,3,IF(C684=Локализация!$C$47,2,IF(C684=Локализация!$C$48,1,IF(OR(C684=1,C684=2,C684=3,C684=4,C684=5),C684,"")))))))</f>
        <v/>
      </c>
      <c r="K684" s="13" t="str">
        <f>(IF(D684=Локализация!$C$50,1,IF(D684=Локализация!$C$51,2,IF(D684=Локализация!$C$52,3,IF(D684=Локализация!$C$53,4,IF(D684=Локализация!$C$54,5,IF(OR(D684=1,D684=2,D684=3,D684=4,D684=5),D684,"")))))))</f>
        <v/>
      </c>
      <c r="L684" s="13" t="str">
        <f t="shared" si="75"/>
        <v/>
      </c>
      <c r="M684" s="11" t="str">
        <f t="shared" si="76"/>
        <v/>
      </c>
      <c r="N684" s="11" t="str">
        <f t="shared" si="77"/>
        <v/>
      </c>
      <c r="O684" s="11" t="str">
        <f t="shared" si="78"/>
        <v/>
      </c>
      <c r="P684" s="11" t="str">
        <f t="shared" si="79"/>
        <v/>
      </c>
      <c r="Q684" s="11" t="str">
        <f t="shared" si="80"/>
        <v/>
      </c>
    </row>
    <row r="685" spans="5:17" x14ac:dyDescent="0.25">
      <c r="E685" s="6"/>
      <c r="H685" t="str">
        <f t="shared" si="74"/>
        <v/>
      </c>
      <c r="I685" s="13" t="str">
        <f>(IF(B685=Локализация!$C$42,1,IF(B685=Локализация!$C$41,2,IF(B685=Локализация!$C$40,3,IF(B685=Локализация!$C$39,4,IF(B685=Локализация!$C$38,5,IF(OR(B685=1,B685=2,B685=3,B685=4,B685=5),B685,"")))))))</f>
        <v/>
      </c>
      <c r="J685" s="13" t="str">
        <f>(IF(C685=Локализация!$C$44,5,IF(C685=Локализация!$C$45,4,IF(C685=Локализация!$C$46,3,IF(C685=Локализация!$C$47,2,IF(C685=Локализация!$C$48,1,IF(OR(C685=1,C685=2,C685=3,C685=4,C685=5),C685,"")))))))</f>
        <v/>
      </c>
      <c r="K685" s="13" t="str">
        <f>(IF(D685=Локализация!$C$50,1,IF(D685=Локализация!$C$51,2,IF(D685=Локализация!$C$52,3,IF(D685=Локализация!$C$53,4,IF(D685=Локализация!$C$54,5,IF(OR(D685=1,D685=2,D685=3,D685=4,D685=5),D685,"")))))))</f>
        <v/>
      </c>
      <c r="L685" s="13" t="str">
        <f t="shared" si="75"/>
        <v/>
      </c>
      <c r="M685" s="11" t="str">
        <f t="shared" si="76"/>
        <v/>
      </c>
      <c r="N685" s="11" t="str">
        <f t="shared" si="77"/>
        <v/>
      </c>
      <c r="O685" s="11" t="str">
        <f t="shared" si="78"/>
        <v/>
      </c>
      <c r="P685" s="11" t="str">
        <f t="shared" si="79"/>
        <v/>
      </c>
      <c r="Q685" s="11" t="str">
        <f t="shared" si="80"/>
        <v/>
      </c>
    </row>
    <row r="686" spans="5:17" x14ac:dyDescent="0.25">
      <c r="E686" s="6"/>
      <c r="H686" t="str">
        <f t="shared" si="74"/>
        <v/>
      </c>
      <c r="I686" s="13" t="str">
        <f>(IF(B686=Локализация!$C$42,1,IF(B686=Локализация!$C$41,2,IF(B686=Локализация!$C$40,3,IF(B686=Локализация!$C$39,4,IF(B686=Локализация!$C$38,5,IF(OR(B686=1,B686=2,B686=3,B686=4,B686=5),B686,"")))))))</f>
        <v/>
      </c>
      <c r="J686" s="13" t="str">
        <f>(IF(C686=Локализация!$C$44,5,IF(C686=Локализация!$C$45,4,IF(C686=Локализация!$C$46,3,IF(C686=Локализация!$C$47,2,IF(C686=Локализация!$C$48,1,IF(OR(C686=1,C686=2,C686=3,C686=4,C686=5),C686,"")))))))</f>
        <v/>
      </c>
      <c r="K686" s="13" t="str">
        <f>(IF(D686=Локализация!$C$50,1,IF(D686=Локализация!$C$51,2,IF(D686=Локализация!$C$52,3,IF(D686=Локализация!$C$53,4,IF(D686=Локализация!$C$54,5,IF(OR(D686=1,D686=2,D686=3,D686=4,D686=5),D686,"")))))))</f>
        <v/>
      </c>
      <c r="L686" s="13" t="str">
        <f t="shared" si="75"/>
        <v/>
      </c>
      <c r="M686" s="11" t="str">
        <f t="shared" si="76"/>
        <v/>
      </c>
      <c r="N686" s="11" t="str">
        <f t="shared" si="77"/>
        <v/>
      </c>
      <c r="O686" s="11" t="str">
        <f t="shared" si="78"/>
        <v/>
      </c>
      <c r="P686" s="11" t="str">
        <f t="shared" si="79"/>
        <v/>
      </c>
      <c r="Q686" s="11" t="str">
        <f t="shared" si="80"/>
        <v/>
      </c>
    </row>
    <row r="687" spans="5:17" x14ac:dyDescent="0.25">
      <c r="E687" s="6"/>
      <c r="H687" t="str">
        <f t="shared" si="74"/>
        <v/>
      </c>
      <c r="I687" s="13" t="str">
        <f>(IF(B687=Локализация!$C$42,1,IF(B687=Локализация!$C$41,2,IF(B687=Локализация!$C$40,3,IF(B687=Локализация!$C$39,4,IF(B687=Локализация!$C$38,5,IF(OR(B687=1,B687=2,B687=3,B687=4,B687=5),B687,"")))))))</f>
        <v/>
      </c>
      <c r="J687" s="13" t="str">
        <f>(IF(C687=Локализация!$C$44,5,IF(C687=Локализация!$C$45,4,IF(C687=Локализация!$C$46,3,IF(C687=Локализация!$C$47,2,IF(C687=Локализация!$C$48,1,IF(OR(C687=1,C687=2,C687=3,C687=4,C687=5),C687,"")))))))</f>
        <v/>
      </c>
      <c r="K687" s="13" t="str">
        <f>(IF(D687=Локализация!$C$50,1,IF(D687=Локализация!$C$51,2,IF(D687=Локализация!$C$52,3,IF(D687=Локализация!$C$53,4,IF(D687=Локализация!$C$54,5,IF(OR(D687=1,D687=2,D687=3,D687=4,D687=5),D687,"")))))))</f>
        <v/>
      </c>
      <c r="L687" s="13" t="str">
        <f t="shared" si="75"/>
        <v/>
      </c>
      <c r="M687" s="11" t="str">
        <f t="shared" si="76"/>
        <v/>
      </c>
      <c r="N687" s="11" t="str">
        <f t="shared" si="77"/>
        <v/>
      </c>
      <c r="O687" s="11" t="str">
        <f t="shared" si="78"/>
        <v/>
      </c>
      <c r="P687" s="11" t="str">
        <f t="shared" si="79"/>
        <v/>
      </c>
      <c r="Q687" s="11" t="str">
        <f t="shared" si="80"/>
        <v/>
      </c>
    </row>
    <row r="688" spans="5:17" x14ac:dyDescent="0.25">
      <c r="E688" s="6"/>
      <c r="H688" t="str">
        <f t="shared" si="74"/>
        <v/>
      </c>
      <c r="I688" s="13" t="str">
        <f>(IF(B688=Локализация!$C$42,1,IF(B688=Локализация!$C$41,2,IF(B688=Локализация!$C$40,3,IF(B688=Локализация!$C$39,4,IF(B688=Локализация!$C$38,5,IF(OR(B688=1,B688=2,B688=3,B688=4,B688=5),B688,"")))))))</f>
        <v/>
      </c>
      <c r="J688" s="13" t="str">
        <f>(IF(C688=Локализация!$C$44,5,IF(C688=Локализация!$C$45,4,IF(C688=Локализация!$C$46,3,IF(C688=Локализация!$C$47,2,IF(C688=Локализация!$C$48,1,IF(OR(C688=1,C688=2,C688=3,C688=4,C688=5),C688,"")))))))</f>
        <v/>
      </c>
      <c r="K688" s="13" t="str">
        <f>(IF(D688=Локализация!$C$50,1,IF(D688=Локализация!$C$51,2,IF(D688=Локализация!$C$52,3,IF(D688=Локализация!$C$53,4,IF(D688=Локализация!$C$54,5,IF(OR(D688=1,D688=2,D688=3,D688=4,D688=5),D688,"")))))))</f>
        <v/>
      </c>
      <c r="L688" s="13" t="str">
        <f t="shared" si="75"/>
        <v/>
      </c>
      <c r="M688" s="11" t="str">
        <f t="shared" si="76"/>
        <v/>
      </c>
      <c r="N688" s="11" t="str">
        <f t="shared" si="77"/>
        <v/>
      </c>
      <c r="O688" s="11" t="str">
        <f t="shared" si="78"/>
        <v/>
      </c>
      <c r="P688" s="11" t="str">
        <f t="shared" si="79"/>
        <v/>
      </c>
      <c r="Q688" s="11" t="str">
        <f t="shared" si="80"/>
        <v/>
      </c>
    </row>
    <row r="689" spans="5:17" x14ac:dyDescent="0.25">
      <c r="E689" s="6"/>
      <c r="H689" t="str">
        <f t="shared" si="74"/>
        <v/>
      </c>
      <c r="I689" s="13" t="str">
        <f>(IF(B689=Локализация!$C$42,1,IF(B689=Локализация!$C$41,2,IF(B689=Локализация!$C$40,3,IF(B689=Локализация!$C$39,4,IF(B689=Локализация!$C$38,5,IF(OR(B689=1,B689=2,B689=3,B689=4,B689=5),B689,"")))))))</f>
        <v/>
      </c>
      <c r="J689" s="13" t="str">
        <f>(IF(C689=Локализация!$C$44,5,IF(C689=Локализация!$C$45,4,IF(C689=Локализация!$C$46,3,IF(C689=Локализация!$C$47,2,IF(C689=Локализация!$C$48,1,IF(OR(C689=1,C689=2,C689=3,C689=4,C689=5),C689,"")))))))</f>
        <v/>
      </c>
      <c r="K689" s="13" t="str">
        <f>(IF(D689=Локализация!$C$50,1,IF(D689=Локализация!$C$51,2,IF(D689=Локализация!$C$52,3,IF(D689=Локализация!$C$53,4,IF(D689=Локализация!$C$54,5,IF(OR(D689=1,D689=2,D689=3,D689=4,D689=5),D689,"")))))))</f>
        <v/>
      </c>
      <c r="L689" s="13" t="str">
        <f t="shared" si="75"/>
        <v/>
      </c>
      <c r="M689" s="11" t="str">
        <f t="shared" si="76"/>
        <v/>
      </c>
      <c r="N689" s="11" t="str">
        <f t="shared" si="77"/>
        <v/>
      </c>
      <c r="O689" s="11" t="str">
        <f t="shared" si="78"/>
        <v/>
      </c>
      <c r="P689" s="11" t="str">
        <f t="shared" si="79"/>
        <v/>
      </c>
      <c r="Q689" s="11" t="str">
        <f t="shared" si="80"/>
        <v/>
      </c>
    </row>
    <row r="690" spans="5:17" x14ac:dyDescent="0.25">
      <c r="E690" s="6"/>
      <c r="H690" t="str">
        <f t="shared" si="74"/>
        <v/>
      </c>
      <c r="I690" s="13" t="str">
        <f>(IF(B690=Локализация!$C$42,1,IF(B690=Локализация!$C$41,2,IF(B690=Локализация!$C$40,3,IF(B690=Локализация!$C$39,4,IF(B690=Локализация!$C$38,5,IF(OR(B690=1,B690=2,B690=3,B690=4,B690=5),B690,"")))))))</f>
        <v/>
      </c>
      <c r="J690" s="13" t="str">
        <f>(IF(C690=Локализация!$C$44,5,IF(C690=Локализация!$C$45,4,IF(C690=Локализация!$C$46,3,IF(C690=Локализация!$C$47,2,IF(C690=Локализация!$C$48,1,IF(OR(C690=1,C690=2,C690=3,C690=4,C690=5),C690,"")))))))</f>
        <v/>
      </c>
      <c r="K690" s="13" t="str">
        <f>(IF(D690=Локализация!$C$50,1,IF(D690=Локализация!$C$51,2,IF(D690=Локализация!$C$52,3,IF(D690=Локализация!$C$53,4,IF(D690=Локализация!$C$54,5,IF(OR(D690=1,D690=2,D690=3,D690=4,D690=5),D690,"")))))))</f>
        <v/>
      </c>
      <c r="L690" s="13" t="str">
        <f t="shared" si="75"/>
        <v/>
      </c>
      <c r="M690" s="11" t="str">
        <f t="shared" si="76"/>
        <v/>
      </c>
      <c r="N690" s="11" t="str">
        <f t="shared" si="77"/>
        <v/>
      </c>
      <c r="O690" s="11" t="str">
        <f t="shared" si="78"/>
        <v/>
      </c>
      <c r="P690" s="11" t="str">
        <f t="shared" si="79"/>
        <v/>
      </c>
      <c r="Q690" s="11" t="str">
        <f t="shared" si="80"/>
        <v/>
      </c>
    </row>
    <row r="691" spans="5:17" x14ac:dyDescent="0.25">
      <c r="E691" s="6"/>
      <c r="H691" t="str">
        <f t="shared" si="74"/>
        <v/>
      </c>
      <c r="I691" s="13" t="str">
        <f>(IF(B691=Локализация!$C$42,1,IF(B691=Локализация!$C$41,2,IF(B691=Локализация!$C$40,3,IF(B691=Локализация!$C$39,4,IF(B691=Локализация!$C$38,5,IF(OR(B691=1,B691=2,B691=3,B691=4,B691=5),B691,"")))))))</f>
        <v/>
      </c>
      <c r="J691" s="13" t="str">
        <f>(IF(C691=Локализация!$C$44,5,IF(C691=Локализация!$C$45,4,IF(C691=Локализация!$C$46,3,IF(C691=Локализация!$C$47,2,IF(C691=Локализация!$C$48,1,IF(OR(C691=1,C691=2,C691=3,C691=4,C691=5),C691,"")))))))</f>
        <v/>
      </c>
      <c r="K691" s="13" t="str">
        <f>(IF(D691=Локализация!$C$50,1,IF(D691=Локализация!$C$51,2,IF(D691=Локализация!$C$52,3,IF(D691=Локализация!$C$53,4,IF(D691=Локализация!$C$54,5,IF(OR(D691=1,D691=2,D691=3,D691=4,D691=5),D691,"")))))))</f>
        <v/>
      </c>
      <c r="L691" s="13" t="str">
        <f t="shared" si="75"/>
        <v/>
      </c>
      <c r="M691" s="11" t="str">
        <f t="shared" si="76"/>
        <v/>
      </c>
      <c r="N691" s="11" t="str">
        <f t="shared" si="77"/>
        <v/>
      </c>
      <c r="O691" s="11" t="str">
        <f t="shared" si="78"/>
        <v/>
      </c>
      <c r="P691" s="11" t="str">
        <f t="shared" si="79"/>
        <v/>
      </c>
      <c r="Q691" s="11" t="str">
        <f t="shared" si="80"/>
        <v/>
      </c>
    </row>
    <row r="692" spans="5:17" x14ac:dyDescent="0.25">
      <c r="E692" s="6"/>
      <c r="H692" t="str">
        <f t="shared" si="74"/>
        <v/>
      </c>
      <c r="I692" s="13" t="str">
        <f>(IF(B692=Локализация!$C$42,1,IF(B692=Локализация!$C$41,2,IF(B692=Локализация!$C$40,3,IF(B692=Локализация!$C$39,4,IF(B692=Локализация!$C$38,5,IF(OR(B692=1,B692=2,B692=3,B692=4,B692=5),B692,"")))))))</f>
        <v/>
      </c>
      <c r="J692" s="13" t="str">
        <f>(IF(C692=Локализация!$C$44,5,IF(C692=Локализация!$C$45,4,IF(C692=Локализация!$C$46,3,IF(C692=Локализация!$C$47,2,IF(C692=Локализация!$C$48,1,IF(OR(C692=1,C692=2,C692=3,C692=4,C692=5),C692,"")))))))</f>
        <v/>
      </c>
      <c r="K692" s="13" t="str">
        <f>(IF(D692=Локализация!$C$50,1,IF(D692=Локализация!$C$51,2,IF(D692=Локализация!$C$52,3,IF(D692=Локализация!$C$53,4,IF(D692=Локализация!$C$54,5,IF(OR(D692=1,D692=2,D692=3,D692=4,D692=5),D692,"")))))))</f>
        <v/>
      </c>
      <c r="L692" s="13" t="str">
        <f t="shared" si="75"/>
        <v/>
      </c>
      <c r="M692" s="11" t="str">
        <f t="shared" si="76"/>
        <v/>
      </c>
      <c r="N692" s="11" t="str">
        <f t="shared" si="77"/>
        <v/>
      </c>
      <c r="O692" s="11" t="str">
        <f t="shared" si="78"/>
        <v/>
      </c>
      <c r="P692" s="11" t="str">
        <f t="shared" si="79"/>
        <v/>
      </c>
      <c r="Q692" s="11" t="str">
        <f t="shared" si="80"/>
        <v/>
      </c>
    </row>
    <row r="693" spans="5:17" x14ac:dyDescent="0.25">
      <c r="E693" s="6"/>
      <c r="H693" t="str">
        <f t="shared" si="74"/>
        <v/>
      </c>
      <c r="I693" s="13" t="str">
        <f>(IF(B693=Локализация!$C$42,1,IF(B693=Локализация!$C$41,2,IF(B693=Локализация!$C$40,3,IF(B693=Локализация!$C$39,4,IF(B693=Локализация!$C$38,5,IF(OR(B693=1,B693=2,B693=3,B693=4,B693=5),B693,"")))))))</f>
        <v/>
      </c>
      <c r="J693" s="13" t="str">
        <f>(IF(C693=Локализация!$C$44,5,IF(C693=Локализация!$C$45,4,IF(C693=Локализация!$C$46,3,IF(C693=Локализация!$C$47,2,IF(C693=Локализация!$C$48,1,IF(OR(C693=1,C693=2,C693=3,C693=4,C693=5),C693,"")))))))</f>
        <v/>
      </c>
      <c r="K693" s="13" t="str">
        <f>(IF(D693=Локализация!$C$50,1,IF(D693=Локализация!$C$51,2,IF(D693=Локализация!$C$52,3,IF(D693=Локализация!$C$53,4,IF(D693=Локализация!$C$54,5,IF(OR(D693=1,D693=2,D693=3,D693=4,D693=5),D693,"")))))))</f>
        <v/>
      </c>
      <c r="L693" s="13" t="str">
        <f t="shared" si="75"/>
        <v/>
      </c>
      <c r="M693" s="11" t="str">
        <f t="shared" si="76"/>
        <v/>
      </c>
      <c r="N693" s="11" t="str">
        <f t="shared" si="77"/>
        <v/>
      </c>
      <c r="O693" s="11" t="str">
        <f t="shared" si="78"/>
        <v/>
      </c>
      <c r="P693" s="11" t="str">
        <f t="shared" si="79"/>
        <v/>
      </c>
      <c r="Q693" s="11" t="str">
        <f t="shared" si="80"/>
        <v/>
      </c>
    </row>
    <row r="694" spans="5:17" x14ac:dyDescent="0.25">
      <c r="E694" s="6"/>
      <c r="H694" t="str">
        <f t="shared" si="74"/>
        <v/>
      </c>
      <c r="I694" s="13" t="str">
        <f>(IF(B694=Локализация!$C$42,1,IF(B694=Локализация!$C$41,2,IF(B694=Локализация!$C$40,3,IF(B694=Локализация!$C$39,4,IF(B694=Локализация!$C$38,5,IF(OR(B694=1,B694=2,B694=3,B694=4,B694=5),B694,"")))))))</f>
        <v/>
      </c>
      <c r="J694" s="13" t="str">
        <f>(IF(C694=Локализация!$C$44,5,IF(C694=Локализация!$C$45,4,IF(C694=Локализация!$C$46,3,IF(C694=Локализация!$C$47,2,IF(C694=Локализация!$C$48,1,IF(OR(C694=1,C694=2,C694=3,C694=4,C694=5),C694,"")))))))</f>
        <v/>
      </c>
      <c r="K694" s="13" t="str">
        <f>(IF(D694=Локализация!$C$50,1,IF(D694=Локализация!$C$51,2,IF(D694=Локализация!$C$52,3,IF(D694=Локализация!$C$53,4,IF(D694=Локализация!$C$54,5,IF(OR(D694=1,D694=2,D694=3,D694=4,D694=5),D694,"")))))))</f>
        <v/>
      </c>
      <c r="L694" s="13" t="str">
        <f t="shared" si="75"/>
        <v/>
      </c>
      <c r="M694" s="11" t="str">
        <f t="shared" si="76"/>
        <v/>
      </c>
      <c r="N694" s="11" t="str">
        <f t="shared" si="77"/>
        <v/>
      </c>
      <c r="O694" s="11" t="str">
        <f t="shared" si="78"/>
        <v/>
      </c>
      <c r="P694" s="11" t="str">
        <f t="shared" si="79"/>
        <v/>
      </c>
      <c r="Q694" s="11" t="str">
        <f t="shared" si="80"/>
        <v/>
      </c>
    </row>
    <row r="695" spans="5:17" x14ac:dyDescent="0.25">
      <c r="E695" s="6"/>
      <c r="H695" t="str">
        <f t="shared" si="74"/>
        <v/>
      </c>
      <c r="I695" s="13" t="str">
        <f>(IF(B695=Локализация!$C$42,1,IF(B695=Локализация!$C$41,2,IF(B695=Локализация!$C$40,3,IF(B695=Локализация!$C$39,4,IF(B695=Локализация!$C$38,5,IF(OR(B695=1,B695=2,B695=3,B695=4,B695=5),B695,"")))))))</f>
        <v/>
      </c>
      <c r="J695" s="13" t="str">
        <f>(IF(C695=Локализация!$C$44,5,IF(C695=Локализация!$C$45,4,IF(C695=Локализация!$C$46,3,IF(C695=Локализация!$C$47,2,IF(C695=Локализация!$C$48,1,IF(OR(C695=1,C695=2,C695=3,C695=4,C695=5),C695,"")))))))</f>
        <v/>
      </c>
      <c r="K695" s="13" t="str">
        <f>(IF(D695=Локализация!$C$50,1,IF(D695=Локализация!$C$51,2,IF(D695=Локализация!$C$52,3,IF(D695=Локализация!$C$53,4,IF(D695=Локализация!$C$54,5,IF(OR(D695=1,D695=2,D695=3,D695=4,D695=5),D695,"")))))))</f>
        <v/>
      </c>
      <c r="L695" s="13" t="str">
        <f t="shared" si="75"/>
        <v/>
      </c>
      <c r="M695" s="11" t="str">
        <f t="shared" si="76"/>
        <v/>
      </c>
      <c r="N695" s="11" t="str">
        <f t="shared" si="77"/>
        <v/>
      </c>
      <c r="O695" s="11" t="str">
        <f t="shared" si="78"/>
        <v/>
      </c>
      <c r="P695" s="11" t="str">
        <f t="shared" si="79"/>
        <v/>
      </c>
      <c r="Q695" s="11" t="str">
        <f t="shared" si="80"/>
        <v/>
      </c>
    </row>
    <row r="696" spans="5:17" x14ac:dyDescent="0.25">
      <c r="E696" s="6"/>
      <c r="H696" t="str">
        <f t="shared" si="74"/>
        <v/>
      </c>
      <c r="I696" s="13" t="str">
        <f>(IF(B696=Локализация!$C$42,1,IF(B696=Локализация!$C$41,2,IF(B696=Локализация!$C$40,3,IF(B696=Локализация!$C$39,4,IF(B696=Локализация!$C$38,5,IF(OR(B696=1,B696=2,B696=3,B696=4,B696=5),B696,"")))))))</f>
        <v/>
      </c>
      <c r="J696" s="13" t="str">
        <f>(IF(C696=Локализация!$C$44,5,IF(C696=Локализация!$C$45,4,IF(C696=Локализация!$C$46,3,IF(C696=Локализация!$C$47,2,IF(C696=Локализация!$C$48,1,IF(OR(C696=1,C696=2,C696=3,C696=4,C696=5),C696,"")))))))</f>
        <v/>
      </c>
      <c r="K696" s="13" t="str">
        <f>(IF(D696=Локализация!$C$50,1,IF(D696=Локализация!$C$51,2,IF(D696=Локализация!$C$52,3,IF(D696=Локализация!$C$53,4,IF(D696=Локализация!$C$54,5,IF(OR(D696=1,D696=2,D696=3,D696=4,D696=5),D696,"")))))))</f>
        <v/>
      </c>
      <c r="L696" s="13" t="str">
        <f t="shared" si="75"/>
        <v/>
      </c>
      <c r="M696" s="11" t="str">
        <f t="shared" si="76"/>
        <v/>
      </c>
      <c r="N696" s="11" t="str">
        <f t="shared" si="77"/>
        <v/>
      </c>
      <c r="O696" s="11" t="str">
        <f t="shared" si="78"/>
        <v/>
      </c>
      <c r="P696" s="11" t="str">
        <f t="shared" si="79"/>
        <v/>
      </c>
      <c r="Q696" s="11" t="str">
        <f t="shared" si="80"/>
        <v/>
      </c>
    </row>
    <row r="697" spans="5:17" x14ac:dyDescent="0.25">
      <c r="E697" s="6"/>
      <c r="H697" t="str">
        <f t="shared" si="74"/>
        <v/>
      </c>
      <c r="I697" s="13" t="str">
        <f>(IF(B697=Локализация!$C$42,1,IF(B697=Локализация!$C$41,2,IF(B697=Локализация!$C$40,3,IF(B697=Локализация!$C$39,4,IF(B697=Локализация!$C$38,5,IF(OR(B697=1,B697=2,B697=3,B697=4,B697=5),B697,"")))))))</f>
        <v/>
      </c>
      <c r="J697" s="13" t="str">
        <f>(IF(C697=Локализация!$C$44,5,IF(C697=Локализация!$C$45,4,IF(C697=Локализация!$C$46,3,IF(C697=Локализация!$C$47,2,IF(C697=Локализация!$C$48,1,IF(OR(C697=1,C697=2,C697=3,C697=4,C697=5),C697,"")))))))</f>
        <v/>
      </c>
      <c r="K697" s="13" t="str">
        <f>(IF(D697=Локализация!$C$50,1,IF(D697=Локализация!$C$51,2,IF(D697=Локализация!$C$52,3,IF(D697=Локализация!$C$53,4,IF(D697=Локализация!$C$54,5,IF(OR(D697=1,D697=2,D697=3,D697=4,D697=5),D697,"")))))))</f>
        <v/>
      </c>
      <c r="L697" s="13" t="str">
        <f t="shared" si="75"/>
        <v/>
      </c>
      <c r="M697" s="11" t="str">
        <f t="shared" si="76"/>
        <v/>
      </c>
      <c r="N697" s="11" t="str">
        <f t="shared" si="77"/>
        <v/>
      </c>
      <c r="O697" s="11" t="str">
        <f t="shared" si="78"/>
        <v/>
      </c>
      <c r="P697" s="11" t="str">
        <f t="shared" si="79"/>
        <v/>
      </c>
      <c r="Q697" s="11" t="str">
        <f t="shared" si="80"/>
        <v/>
      </c>
    </row>
    <row r="698" spans="5:17" x14ac:dyDescent="0.25">
      <c r="E698" s="6"/>
      <c r="H698" t="str">
        <f t="shared" si="74"/>
        <v/>
      </c>
      <c r="I698" s="13" t="str">
        <f>(IF(B698=Локализация!$C$42,1,IF(B698=Локализация!$C$41,2,IF(B698=Локализация!$C$40,3,IF(B698=Локализация!$C$39,4,IF(B698=Локализация!$C$38,5,IF(OR(B698=1,B698=2,B698=3,B698=4,B698=5),B698,"")))))))</f>
        <v/>
      </c>
      <c r="J698" s="13" t="str">
        <f>(IF(C698=Локализация!$C$44,5,IF(C698=Локализация!$C$45,4,IF(C698=Локализация!$C$46,3,IF(C698=Локализация!$C$47,2,IF(C698=Локализация!$C$48,1,IF(OR(C698=1,C698=2,C698=3,C698=4,C698=5),C698,"")))))))</f>
        <v/>
      </c>
      <c r="K698" s="13" t="str">
        <f>(IF(D698=Локализация!$C$50,1,IF(D698=Локализация!$C$51,2,IF(D698=Локализация!$C$52,3,IF(D698=Локализация!$C$53,4,IF(D698=Локализация!$C$54,5,IF(OR(D698=1,D698=2,D698=3,D698=4,D698=5),D698,"")))))))</f>
        <v/>
      </c>
      <c r="L698" s="13" t="str">
        <f t="shared" si="75"/>
        <v/>
      </c>
      <c r="M698" s="11" t="str">
        <f t="shared" si="76"/>
        <v/>
      </c>
      <c r="N698" s="11" t="str">
        <f t="shared" si="77"/>
        <v/>
      </c>
      <c r="O698" s="11" t="str">
        <f t="shared" si="78"/>
        <v/>
      </c>
      <c r="P698" s="11" t="str">
        <f t="shared" si="79"/>
        <v/>
      </c>
      <c r="Q698" s="11" t="str">
        <f t="shared" si="80"/>
        <v/>
      </c>
    </row>
    <row r="699" spans="5:17" x14ac:dyDescent="0.25">
      <c r="E699" s="6"/>
      <c r="H699" t="str">
        <f t="shared" si="74"/>
        <v/>
      </c>
      <c r="I699" s="13" t="str">
        <f>(IF(B699=Локализация!$C$42,1,IF(B699=Локализация!$C$41,2,IF(B699=Локализация!$C$40,3,IF(B699=Локализация!$C$39,4,IF(B699=Локализация!$C$38,5,IF(OR(B699=1,B699=2,B699=3,B699=4,B699=5),B699,"")))))))</f>
        <v/>
      </c>
      <c r="J699" s="13" t="str">
        <f>(IF(C699=Локализация!$C$44,5,IF(C699=Локализация!$C$45,4,IF(C699=Локализация!$C$46,3,IF(C699=Локализация!$C$47,2,IF(C699=Локализация!$C$48,1,IF(OR(C699=1,C699=2,C699=3,C699=4,C699=5),C699,"")))))))</f>
        <v/>
      </c>
      <c r="K699" s="13" t="str">
        <f>(IF(D699=Локализация!$C$50,1,IF(D699=Локализация!$C$51,2,IF(D699=Локализация!$C$52,3,IF(D699=Локализация!$C$53,4,IF(D699=Локализация!$C$54,5,IF(OR(D699=1,D699=2,D699=3,D699=4,D699=5),D699,"")))))))</f>
        <v/>
      </c>
      <c r="L699" s="13" t="str">
        <f t="shared" si="75"/>
        <v/>
      </c>
      <c r="M699" s="11" t="str">
        <f t="shared" si="76"/>
        <v/>
      </c>
      <c r="N699" s="11" t="str">
        <f t="shared" si="77"/>
        <v/>
      </c>
      <c r="O699" s="11" t="str">
        <f t="shared" si="78"/>
        <v/>
      </c>
      <c r="P699" s="11" t="str">
        <f t="shared" si="79"/>
        <v/>
      </c>
      <c r="Q699" s="11" t="str">
        <f t="shared" si="80"/>
        <v/>
      </c>
    </row>
    <row r="700" spans="5:17" x14ac:dyDescent="0.25">
      <c r="E700" s="6"/>
      <c r="H700" t="str">
        <f t="shared" si="74"/>
        <v/>
      </c>
      <c r="I700" s="13" t="str">
        <f>(IF(B700=Локализация!$C$42,1,IF(B700=Локализация!$C$41,2,IF(B700=Локализация!$C$40,3,IF(B700=Локализация!$C$39,4,IF(B700=Локализация!$C$38,5,IF(OR(B700=1,B700=2,B700=3,B700=4,B700=5),B700,"")))))))</f>
        <v/>
      </c>
      <c r="J700" s="13" t="str">
        <f>(IF(C700=Локализация!$C$44,5,IF(C700=Локализация!$C$45,4,IF(C700=Локализация!$C$46,3,IF(C700=Локализация!$C$47,2,IF(C700=Локализация!$C$48,1,IF(OR(C700=1,C700=2,C700=3,C700=4,C700=5),C700,"")))))))</f>
        <v/>
      </c>
      <c r="K700" s="13" t="str">
        <f>(IF(D700=Локализация!$C$50,1,IF(D700=Локализация!$C$51,2,IF(D700=Локализация!$C$52,3,IF(D700=Локализация!$C$53,4,IF(D700=Локализация!$C$54,5,IF(OR(D700=1,D700=2,D700=3,D700=4,D700=5),D700,"")))))))</f>
        <v/>
      </c>
      <c r="L700" s="13" t="str">
        <f t="shared" si="75"/>
        <v/>
      </c>
      <c r="M700" s="11" t="str">
        <f t="shared" si="76"/>
        <v/>
      </c>
      <c r="N700" s="11" t="str">
        <f t="shared" si="77"/>
        <v/>
      </c>
      <c r="O700" s="11" t="str">
        <f t="shared" si="78"/>
        <v/>
      </c>
      <c r="P700" s="11" t="str">
        <f t="shared" si="79"/>
        <v/>
      </c>
      <c r="Q700" s="11" t="str">
        <f t="shared" si="80"/>
        <v/>
      </c>
    </row>
    <row r="701" spans="5:17" x14ac:dyDescent="0.25">
      <c r="E701" s="6"/>
      <c r="H701" t="str">
        <f t="shared" si="74"/>
        <v/>
      </c>
      <c r="I701" s="13" t="str">
        <f>(IF(B701=Локализация!$C$42,1,IF(B701=Локализация!$C$41,2,IF(B701=Локализация!$C$40,3,IF(B701=Локализация!$C$39,4,IF(B701=Локализация!$C$38,5,IF(OR(B701=1,B701=2,B701=3,B701=4,B701=5),B701,"")))))))</f>
        <v/>
      </c>
      <c r="J701" s="13" t="str">
        <f>(IF(C701=Локализация!$C$44,5,IF(C701=Локализация!$C$45,4,IF(C701=Локализация!$C$46,3,IF(C701=Локализация!$C$47,2,IF(C701=Локализация!$C$48,1,IF(OR(C701=1,C701=2,C701=3,C701=4,C701=5),C701,"")))))))</f>
        <v/>
      </c>
      <c r="K701" s="13" t="str">
        <f>(IF(D701=Локализация!$C$50,1,IF(D701=Локализация!$C$51,2,IF(D701=Локализация!$C$52,3,IF(D701=Локализация!$C$53,4,IF(D701=Локализация!$C$54,5,IF(OR(D701=1,D701=2,D701=3,D701=4,D701=5),D701,"")))))))</f>
        <v/>
      </c>
      <c r="L701" s="13" t="str">
        <f t="shared" si="75"/>
        <v/>
      </c>
      <c r="M701" s="11" t="str">
        <f t="shared" si="76"/>
        <v/>
      </c>
      <c r="N701" s="11" t="str">
        <f t="shared" si="77"/>
        <v/>
      </c>
      <c r="O701" s="11" t="str">
        <f t="shared" si="78"/>
        <v/>
      </c>
      <c r="P701" s="11" t="str">
        <f t="shared" si="79"/>
        <v/>
      </c>
      <c r="Q701" s="11" t="str">
        <f t="shared" si="80"/>
        <v/>
      </c>
    </row>
    <row r="702" spans="5:17" x14ac:dyDescent="0.25">
      <c r="E702" s="6"/>
      <c r="H702" t="str">
        <f t="shared" si="74"/>
        <v/>
      </c>
      <c r="I702" s="13" t="str">
        <f>(IF(B702=Локализация!$C$42,1,IF(B702=Локализация!$C$41,2,IF(B702=Локализация!$C$40,3,IF(B702=Локализация!$C$39,4,IF(B702=Локализация!$C$38,5,IF(OR(B702=1,B702=2,B702=3,B702=4,B702=5),B702,"")))))))</f>
        <v/>
      </c>
      <c r="J702" s="13" t="str">
        <f>(IF(C702=Локализация!$C$44,5,IF(C702=Локализация!$C$45,4,IF(C702=Локализация!$C$46,3,IF(C702=Локализация!$C$47,2,IF(C702=Локализация!$C$48,1,IF(OR(C702=1,C702=2,C702=3,C702=4,C702=5),C702,"")))))))</f>
        <v/>
      </c>
      <c r="K702" s="13" t="str">
        <f>(IF(D702=Локализация!$C$50,1,IF(D702=Локализация!$C$51,2,IF(D702=Локализация!$C$52,3,IF(D702=Локализация!$C$53,4,IF(D702=Локализация!$C$54,5,IF(OR(D702=1,D702=2,D702=3,D702=4,D702=5),D702,"")))))))</f>
        <v/>
      </c>
      <c r="L702" s="13" t="str">
        <f t="shared" si="75"/>
        <v/>
      </c>
      <c r="M702" s="11" t="str">
        <f t="shared" si="76"/>
        <v/>
      </c>
      <c r="N702" s="11" t="str">
        <f t="shared" si="77"/>
        <v/>
      </c>
      <c r="O702" s="11" t="str">
        <f t="shared" si="78"/>
        <v/>
      </c>
      <c r="P702" s="11" t="str">
        <f t="shared" si="79"/>
        <v/>
      </c>
      <c r="Q702" s="11" t="str">
        <f t="shared" si="80"/>
        <v/>
      </c>
    </row>
    <row r="703" spans="5:17" x14ac:dyDescent="0.25">
      <c r="E703" s="6"/>
      <c r="H703" t="str">
        <f t="shared" si="74"/>
        <v/>
      </c>
      <c r="I703" s="13" t="str">
        <f>(IF(B703=Локализация!$C$42,1,IF(B703=Локализация!$C$41,2,IF(B703=Локализация!$C$40,3,IF(B703=Локализация!$C$39,4,IF(B703=Локализация!$C$38,5,IF(OR(B703=1,B703=2,B703=3,B703=4,B703=5),B703,"")))))))</f>
        <v/>
      </c>
      <c r="J703" s="13" t="str">
        <f>(IF(C703=Локализация!$C$44,5,IF(C703=Локализация!$C$45,4,IF(C703=Локализация!$C$46,3,IF(C703=Локализация!$C$47,2,IF(C703=Локализация!$C$48,1,IF(OR(C703=1,C703=2,C703=3,C703=4,C703=5),C703,"")))))))</f>
        <v/>
      </c>
      <c r="K703" s="13" t="str">
        <f>(IF(D703=Локализация!$C$50,1,IF(D703=Локализация!$C$51,2,IF(D703=Локализация!$C$52,3,IF(D703=Локализация!$C$53,4,IF(D703=Локализация!$C$54,5,IF(OR(D703=1,D703=2,D703=3,D703=4,D703=5),D703,"")))))))</f>
        <v/>
      </c>
      <c r="L703" s="13" t="str">
        <f t="shared" si="75"/>
        <v/>
      </c>
      <c r="M703" s="11" t="str">
        <f t="shared" si="76"/>
        <v/>
      </c>
      <c r="N703" s="11" t="str">
        <f t="shared" si="77"/>
        <v/>
      </c>
      <c r="O703" s="11" t="str">
        <f t="shared" si="78"/>
        <v/>
      </c>
      <c r="P703" s="11" t="str">
        <f t="shared" si="79"/>
        <v/>
      </c>
      <c r="Q703" s="11" t="str">
        <f t="shared" si="80"/>
        <v/>
      </c>
    </row>
    <row r="704" spans="5:17" x14ac:dyDescent="0.25">
      <c r="E704" s="6"/>
      <c r="H704" t="str">
        <f t="shared" si="74"/>
        <v/>
      </c>
      <c r="I704" s="13" t="str">
        <f>(IF(B704=Локализация!$C$42,1,IF(B704=Локализация!$C$41,2,IF(B704=Локализация!$C$40,3,IF(B704=Локализация!$C$39,4,IF(B704=Локализация!$C$38,5,IF(OR(B704=1,B704=2,B704=3,B704=4,B704=5),B704,"")))))))</f>
        <v/>
      </c>
      <c r="J704" s="13" t="str">
        <f>(IF(C704=Локализация!$C$44,5,IF(C704=Локализация!$C$45,4,IF(C704=Локализация!$C$46,3,IF(C704=Локализация!$C$47,2,IF(C704=Локализация!$C$48,1,IF(OR(C704=1,C704=2,C704=3,C704=4,C704=5),C704,"")))))))</f>
        <v/>
      </c>
      <c r="K704" s="13" t="str">
        <f>(IF(D704=Локализация!$C$50,1,IF(D704=Локализация!$C$51,2,IF(D704=Локализация!$C$52,3,IF(D704=Локализация!$C$53,4,IF(D704=Локализация!$C$54,5,IF(OR(D704=1,D704=2,D704=3,D704=4,D704=5),D704,"")))))))</f>
        <v/>
      </c>
      <c r="L704" s="13" t="str">
        <f t="shared" si="75"/>
        <v/>
      </c>
      <c r="M704" s="11" t="str">
        <f t="shared" si="76"/>
        <v/>
      </c>
      <c r="N704" s="11" t="str">
        <f t="shared" si="77"/>
        <v/>
      </c>
      <c r="O704" s="11" t="str">
        <f t="shared" si="78"/>
        <v/>
      </c>
      <c r="P704" s="11" t="str">
        <f t="shared" si="79"/>
        <v/>
      </c>
      <c r="Q704" s="11" t="str">
        <f t="shared" si="80"/>
        <v/>
      </c>
    </row>
    <row r="705" spans="5:17" x14ac:dyDescent="0.25">
      <c r="E705" s="6"/>
      <c r="H705" t="str">
        <f t="shared" si="74"/>
        <v/>
      </c>
      <c r="I705" s="13" t="str">
        <f>(IF(B705=Локализация!$C$42,1,IF(B705=Локализация!$C$41,2,IF(B705=Локализация!$C$40,3,IF(B705=Локализация!$C$39,4,IF(B705=Локализация!$C$38,5,IF(OR(B705=1,B705=2,B705=3,B705=4,B705=5),B705,"")))))))</f>
        <v/>
      </c>
      <c r="J705" s="13" t="str">
        <f>(IF(C705=Локализация!$C$44,5,IF(C705=Локализация!$C$45,4,IF(C705=Локализация!$C$46,3,IF(C705=Локализация!$C$47,2,IF(C705=Локализация!$C$48,1,IF(OR(C705=1,C705=2,C705=3,C705=4,C705=5),C705,"")))))))</f>
        <v/>
      </c>
      <c r="K705" s="13" t="str">
        <f>(IF(D705=Локализация!$C$50,1,IF(D705=Локализация!$C$51,2,IF(D705=Локализация!$C$52,3,IF(D705=Локализация!$C$53,4,IF(D705=Локализация!$C$54,5,IF(OR(D705=1,D705=2,D705=3,D705=4,D705=5),D705,"")))))))</f>
        <v/>
      </c>
      <c r="L705" s="13" t="str">
        <f t="shared" si="75"/>
        <v/>
      </c>
      <c r="M705" s="11" t="str">
        <f t="shared" si="76"/>
        <v/>
      </c>
      <c r="N705" s="11" t="str">
        <f t="shared" si="77"/>
        <v/>
      </c>
      <c r="O705" s="11" t="str">
        <f t="shared" si="78"/>
        <v/>
      </c>
      <c r="P705" s="11" t="str">
        <f t="shared" si="79"/>
        <v/>
      </c>
      <c r="Q705" s="11" t="str">
        <f t="shared" si="80"/>
        <v/>
      </c>
    </row>
    <row r="706" spans="5:17" x14ac:dyDescent="0.25">
      <c r="E706" s="6"/>
      <c r="H706" t="str">
        <f t="shared" si="74"/>
        <v/>
      </c>
      <c r="I706" s="13" t="str">
        <f>(IF(B706=Локализация!$C$42,1,IF(B706=Локализация!$C$41,2,IF(B706=Локализация!$C$40,3,IF(B706=Локализация!$C$39,4,IF(B706=Локализация!$C$38,5,IF(OR(B706=1,B706=2,B706=3,B706=4,B706=5),B706,"")))))))</f>
        <v/>
      </c>
      <c r="J706" s="13" t="str">
        <f>(IF(C706=Локализация!$C$44,5,IF(C706=Локализация!$C$45,4,IF(C706=Локализация!$C$46,3,IF(C706=Локализация!$C$47,2,IF(C706=Локализация!$C$48,1,IF(OR(C706=1,C706=2,C706=3,C706=4,C706=5),C706,"")))))))</f>
        <v/>
      </c>
      <c r="K706" s="13" t="str">
        <f>(IF(D706=Локализация!$C$50,1,IF(D706=Локализация!$C$51,2,IF(D706=Локализация!$C$52,3,IF(D706=Локализация!$C$53,4,IF(D706=Локализация!$C$54,5,IF(OR(D706=1,D706=2,D706=3,D706=4,D706=5),D706,"")))))))</f>
        <v/>
      </c>
      <c r="L706" s="13" t="str">
        <f t="shared" si="75"/>
        <v/>
      </c>
      <c r="M706" s="11" t="str">
        <f t="shared" si="76"/>
        <v/>
      </c>
      <c r="N706" s="11" t="str">
        <f t="shared" si="77"/>
        <v/>
      </c>
      <c r="O706" s="11" t="str">
        <f t="shared" si="78"/>
        <v/>
      </c>
      <c r="P706" s="11" t="str">
        <f t="shared" si="79"/>
        <v/>
      </c>
      <c r="Q706" s="11" t="str">
        <f t="shared" si="80"/>
        <v/>
      </c>
    </row>
    <row r="707" spans="5:17" x14ac:dyDescent="0.25">
      <c r="E707" s="6"/>
      <c r="H707" t="str">
        <f t="shared" ref="H707:H770" si="81">IF(I707="","",AVERAGE(I707:K707))</f>
        <v/>
      </c>
      <c r="I707" s="13" t="str">
        <f>(IF(B707=Локализация!$C$42,1,IF(B707=Локализация!$C$41,2,IF(B707=Локализация!$C$40,3,IF(B707=Локализация!$C$39,4,IF(B707=Локализация!$C$38,5,IF(OR(B707=1,B707=2,B707=3,B707=4,B707=5),B707,"")))))))</f>
        <v/>
      </c>
      <c r="J707" s="13" t="str">
        <f>(IF(C707=Локализация!$C$44,5,IF(C707=Локализация!$C$45,4,IF(C707=Локализация!$C$46,3,IF(C707=Локализация!$C$47,2,IF(C707=Локализация!$C$48,1,IF(OR(C707=1,C707=2,C707=3,C707=4,C707=5),C707,"")))))))</f>
        <v/>
      </c>
      <c r="K707" s="13" t="str">
        <f>(IF(D707=Локализация!$C$50,1,IF(D707=Локализация!$C$51,2,IF(D707=Локализация!$C$52,3,IF(D707=Локализация!$C$53,4,IF(D707=Локализация!$C$54,5,IF(OR(D707=1,D707=2,D707=3,D707=4,D707=5),D707,"")))))))</f>
        <v/>
      </c>
      <c r="L707" s="13" t="str">
        <f t="shared" si="75"/>
        <v/>
      </c>
      <c r="M707" s="11" t="str">
        <f t="shared" si="76"/>
        <v/>
      </c>
      <c r="N707" s="11" t="str">
        <f t="shared" si="77"/>
        <v/>
      </c>
      <c r="O707" s="11" t="str">
        <f t="shared" si="78"/>
        <v/>
      </c>
      <c r="P707" s="11" t="str">
        <f t="shared" si="79"/>
        <v/>
      </c>
      <c r="Q707" s="11" t="str">
        <f t="shared" si="80"/>
        <v/>
      </c>
    </row>
    <row r="708" spans="5:17" x14ac:dyDescent="0.25">
      <c r="E708" s="6"/>
      <c r="H708" t="str">
        <f t="shared" si="81"/>
        <v/>
      </c>
      <c r="I708" s="13" t="str">
        <f>(IF(B708=Локализация!$C$42,1,IF(B708=Локализация!$C$41,2,IF(B708=Локализация!$C$40,3,IF(B708=Локализация!$C$39,4,IF(B708=Локализация!$C$38,5,IF(OR(B708=1,B708=2,B708=3,B708=4,B708=5),B708,"")))))))</f>
        <v/>
      </c>
      <c r="J708" s="13" t="str">
        <f>(IF(C708=Локализация!$C$44,5,IF(C708=Локализация!$C$45,4,IF(C708=Локализация!$C$46,3,IF(C708=Локализация!$C$47,2,IF(C708=Локализация!$C$48,1,IF(OR(C708=1,C708=2,C708=3,C708=4,C708=5),C708,"")))))))</f>
        <v/>
      </c>
      <c r="K708" s="13" t="str">
        <f>(IF(D708=Локализация!$C$50,1,IF(D708=Локализация!$C$51,2,IF(D708=Локализация!$C$52,3,IF(D708=Локализация!$C$53,4,IF(D708=Локализация!$C$54,5,IF(OR(D708=1,D708=2,D708=3,D708=4,D708=5),D708,"")))))))</f>
        <v/>
      </c>
      <c r="L708" s="13" t="str">
        <f t="shared" si="75"/>
        <v/>
      </c>
      <c r="M708" s="11" t="str">
        <f t="shared" si="76"/>
        <v/>
      </c>
      <c r="N708" s="11" t="str">
        <f t="shared" si="77"/>
        <v/>
      </c>
      <c r="O708" s="11" t="str">
        <f t="shared" si="78"/>
        <v/>
      </c>
      <c r="P708" s="11" t="str">
        <f t="shared" si="79"/>
        <v/>
      </c>
      <c r="Q708" s="11" t="str">
        <f t="shared" si="80"/>
        <v/>
      </c>
    </row>
    <row r="709" spans="5:17" x14ac:dyDescent="0.25">
      <c r="E709" s="6"/>
      <c r="H709" t="str">
        <f t="shared" si="81"/>
        <v/>
      </c>
      <c r="I709" s="13" t="str">
        <f>(IF(B709=Локализация!$C$42,1,IF(B709=Локализация!$C$41,2,IF(B709=Локализация!$C$40,3,IF(B709=Локализация!$C$39,4,IF(B709=Локализация!$C$38,5,IF(OR(B709=1,B709=2,B709=3,B709=4,B709=5),B709,"")))))))</f>
        <v/>
      </c>
      <c r="J709" s="13" t="str">
        <f>(IF(C709=Локализация!$C$44,5,IF(C709=Локализация!$C$45,4,IF(C709=Локализация!$C$46,3,IF(C709=Локализация!$C$47,2,IF(C709=Локализация!$C$48,1,IF(OR(C709=1,C709=2,C709=3,C709=4,C709=5),C709,"")))))))</f>
        <v/>
      </c>
      <c r="K709" s="13" t="str">
        <f>(IF(D709=Локализация!$C$50,1,IF(D709=Локализация!$C$51,2,IF(D709=Локализация!$C$52,3,IF(D709=Локализация!$C$53,4,IF(D709=Локализация!$C$54,5,IF(OR(D709=1,D709=2,D709=3,D709=4,D709=5),D709,"")))))))</f>
        <v/>
      </c>
      <c r="L709" s="13" t="str">
        <f t="shared" si="75"/>
        <v/>
      </c>
      <c r="M709" s="11" t="str">
        <f t="shared" si="76"/>
        <v/>
      </c>
      <c r="N709" s="11" t="str">
        <f t="shared" si="77"/>
        <v/>
      </c>
      <c r="O709" s="11" t="str">
        <f t="shared" si="78"/>
        <v/>
      </c>
      <c r="P709" s="11" t="str">
        <f t="shared" si="79"/>
        <v/>
      </c>
      <c r="Q709" s="11" t="str">
        <f t="shared" si="80"/>
        <v/>
      </c>
    </row>
    <row r="710" spans="5:17" x14ac:dyDescent="0.25">
      <c r="E710" s="6"/>
      <c r="H710" t="str">
        <f t="shared" si="81"/>
        <v/>
      </c>
      <c r="I710" s="13" t="str">
        <f>(IF(B710=Локализация!$C$42,1,IF(B710=Локализация!$C$41,2,IF(B710=Локализация!$C$40,3,IF(B710=Локализация!$C$39,4,IF(B710=Локализация!$C$38,5,IF(OR(B710=1,B710=2,B710=3,B710=4,B710=5),B710,"")))))))</f>
        <v/>
      </c>
      <c r="J710" s="13" t="str">
        <f>(IF(C710=Локализация!$C$44,5,IF(C710=Локализация!$C$45,4,IF(C710=Локализация!$C$46,3,IF(C710=Локализация!$C$47,2,IF(C710=Локализация!$C$48,1,IF(OR(C710=1,C710=2,C710=3,C710=4,C710=5),C710,"")))))))</f>
        <v/>
      </c>
      <c r="K710" s="13" t="str">
        <f>(IF(D710=Локализация!$C$50,1,IF(D710=Локализация!$C$51,2,IF(D710=Локализация!$C$52,3,IF(D710=Локализация!$C$53,4,IF(D710=Локализация!$C$54,5,IF(OR(D710=1,D710=2,D710=3,D710=4,D710=5),D710,"")))))))</f>
        <v/>
      </c>
      <c r="L710" s="13" t="str">
        <f t="shared" si="75"/>
        <v/>
      </c>
      <c r="M710" s="11" t="str">
        <f t="shared" si="76"/>
        <v/>
      </c>
      <c r="N710" s="11" t="str">
        <f t="shared" si="77"/>
        <v/>
      </c>
      <c r="O710" s="11" t="str">
        <f t="shared" si="78"/>
        <v/>
      </c>
      <c r="P710" s="11" t="str">
        <f t="shared" si="79"/>
        <v/>
      </c>
      <c r="Q710" s="11" t="str">
        <f t="shared" si="80"/>
        <v/>
      </c>
    </row>
    <row r="711" spans="5:17" x14ac:dyDescent="0.25">
      <c r="E711" s="6"/>
      <c r="H711" t="str">
        <f t="shared" si="81"/>
        <v/>
      </c>
      <c r="I711" s="13" t="str">
        <f>(IF(B711=Локализация!$C$42,1,IF(B711=Локализация!$C$41,2,IF(B711=Локализация!$C$40,3,IF(B711=Локализация!$C$39,4,IF(B711=Локализация!$C$38,5,IF(OR(B711=1,B711=2,B711=3,B711=4,B711=5),B711,"")))))))</f>
        <v/>
      </c>
      <c r="J711" s="13" t="str">
        <f>(IF(C711=Локализация!$C$44,5,IF(C711=Локализация!$C$45,4,IF(C711=Локализация!$C$46,3,IF(C711=Локализация!$C$47,2,IF(C711=Локализация!$C$48,1,IF(OR(C711=1,C711=2,C711=3,C711=4,C711=5),C711,"")))))))</f>
        <v/>
      </c>
      <c r="K711" s="13" t="str">
        <f>(IF(D711=Локализация!$C$50,1,IF(D711=Локализация!$C$51,2,IF(D711=Локализация!$C$52,3,IF(D711=Локализация!$C$53,4,IF(D711=Локализация!$C$54,5,IF(OR(D711=1,D711=2,D711=3,D711=4,D711=5),D711,"")))))))</f>
        <v/>
      </c>
      <c r="L711" s="13" t="str">
        <f t="shared" si="75"/>
        <v/>
      </c>
      <c r="M711" s="11" t="str">
        <f t="shared" si="76"/>
        <v/>
      </c>
      <c r="N711" s="11" t="str">
        <f t="shared" si="77"/>
        <v/>
      </c>
      <c r="O711" s="11" t="str">
        <f t="shared" si="78"/>
        <v/>
      </c>
      <c r="P711" s="11" t="str">
        <f t="shared" si="79"/>
        <v/>
      </c>
      <c r="Q711" s="11" t="str">
        <f t="shared" si="80"/>
        <v/>
      </c>
    </row>
    <row r="712" spans="5:17" x14ac:dyDescent="0.25">
      <c r="E712" s="6"/>
      <c r="H712" t="str">
        <f t="shared" si="81"/>
        <v/>
      </c>
      <c r="I712" s="13" t="str">
        <f>(IF(B712=Локализация!$C$42,1,IF(B712=Локализация!$C$41,2,IF(B712=Локализация!$C$40,3,IF(B712=Локализация!$C$39,4,IF(B712=Локализация!$C$38,5,IF(OR(B712=1,B712=2,B712=3,B712=4,B712=5),B712,"")))))))</f>
        <v/>
      </c>
      <c r="J712" s="13" t="str">
        <f>(IF(C712=Локализация!$C$44,5,IF(C712=Локализация!$C$45,4,IF(C712=Локализация!$C$46,3,IF(C712=Локализация!$C$47,2,IF(C712=Локализация!$C$48,1,IF(OR(C712=1,C712=2,C712=3,C712=4,C712=5),C712,"")))))))</f>
        <v/>
      </c>
      <c r="K712" s="13" t="str">
        <f>(IF(D712=Локализация!$C$50,1,IF(D712=Локализация!$C$51,2,IF(D712=Локализация!$C$52,3,IF(D712=Локализация!$C$53,4,IF(D712=Локализация!$C$54,5,IF(OR(D712=1,D712=2,D712=3,D712=4,D712=5),D712,"")))))))</f>
        <v/>
      </c>
      <c r="L712" s="13" t="str">
        <f t="shared" si="75"/>
        <v/>
      </c>
      <c r="M712" s="11" t="str">
        <f t="shared" si="76"/>
        <v/>
      </c>
      <c r="N712" s="11" t="str">
        <f t="shared" si="77"/>
        <v/>
      </c>
      <c r="O712" s="11" t="str">
        <f t="shared" si="78"/>
        <v/>
      </c>
      <c r="P712" s="11" t="str">
        <f t="shared" si="79"/>
        <v/>
      </c>
      <c r="Q712" s="11" t="str">
        <f t="shared" si="80"/>
        <v/>
      </c>
    </row>
    <row r="713" spans="5:17" x14ac:dyDescent="0.25">
      <c r="E713" s="6"/>
      <c r="H713" t="str">
        <f t="shared" si="81"/>
        <v/>
      </c>
      <c r="I713" s="13" t="str">
        <f>(IF(B713=Локализация!$C$42,1,IF(B713=Локализация!$C$41,2,IF(B713=Локализация!$C$40,3,IF(B713=Локализация!$C$39,4,IF(B713=Локализация!$C$38,5,IF(OR(B713=1,B713=2,B713=3,B713=4,B713=5),B713,"")))))))</f>
        <v/>
      </c>
      <c r="J713" s="13" t="str">
        <f>(IF(C713=Локализация!$C$44,5,IF(C713=Локализация!$C$45,4,IF(C713=Локализация!$C$46,3,IF(C713=Локализация!$C$47,2,IF(C713=Локализация!$C$48,1,IF(OR(C713=1,C713=2,C713=3,C713=4,C713=5),C713,"")))))))</f>
        <v/>
      </c>
      <c r="K713" s="13" t="str">
        <f>(IF(D713=Локализация!$C$50,1,IF(D713=Локализация!$C$51,2,IF(D713=Локализация!$C$52,3,IF(D713=Локализация!$C$53,4,IF(D713=Локализация!$C$54,5,IF(OR(D713=1,D713=2,D713=3,D713=4,D713=5),D713,"")))))))</f>
        <v/>
      </c>
      <c r="L713" s="13" t="str">
        <f t="shared" ref="L713:L776" si="82">IF(F708="","",(IF(F708="*","*",(((F708-V$40)/V$39)*-1))))</f>
        <v/>
      </c>
      <c r="M713" s="11" t="str">
        <f t="shared" ref="M713:M776" si="83">IF(E708=0,"",F708)</f>
        <v/>
      </c>
      <c r="N713" s="11" t="str">
        <f t="shared" ref="N713:N776" si="84">IF(H708&gt;3.9999,M713,"")</f>
        <v/>
      </c>
      <c r="O713" s="11" t="str">
        <f t="shared" ref="O713:O776" si="85">IF(F708=0,"",LN(F708))</f>
        <v/>
      </c>
      <c r="P713" s="11" t="str">
        <f t="shared" ref="P713:P776" si="86">IF(O713="","",((O713-$Q$2)/$P$2)*-1)</f>
        <v/>
      </c>
      <c r="Q713" s="11" t="str">
        <f t="shared" ref="Q713:Q776" si="87">IF(H708="","",(IF(H708="*","*",((H708-$U$40)/$U$39))))</f>
        <v/>
      </c>
    </row>
    <row r="714" spans="5:17" x14ac:dyDescent="0.25">
      <c r="E714" s="6"/>
      <c r="H714" t="str">
        <f t="shared" si="81"/>
        <v/>
      </c>
      <c r="I714" s="13" t="str">
        <f>(IF(B714=Локализация!$C$42,1,IF(B714=Локализация!$C$41,2,IF(B714=Локализация!$C$40,3,IF(B714=Локализация!$C$39,4,IF(B714=Локализация!$C$38,5,IF(OR(B714=1,B714=2,B714=3,B714=4,B714=5),B714,"")))))))</f>
        <v/>
      </c>
      <c r="J714" s="13" t="str">
        <f>(IF(C714=Локализация!$C$44,5,IF(C714=Локализация!$C$45,4,IF(C714=Локализация!$C$46,3,IF(C714=Локализация!$C$47,2,IF(C714=Локализация!$C$48,1,IF(OR(C714=1,C714=2,C714=3,C714=4,C714=5),C714,"")))))))</f>
        <v/>
      </c>
      <c r="K714" s="13" t="str">
        <f>(IF(D714=Локализация!$C$50,1,IF(D714=Локализация!$C$51,2,IF(D714=Локализация!$C$52,3,IF(D714=Локализация!$C$53,4,IF(D714=Локализация!$C$54,5,IF(OR(D714=1,D714=2,D714=3,D714=4,D714=5),D714,"")))))))</f>
        <v/>
      </c>
      <c r="L714" s="13" t="str">
        <f t="shared" si="82"/>
        <v/>
      </c>
      <c r="M714" s="11" t="str">
        <f t="shared" si="83"/>
        <v/>
      </c>
      <c r="N714" s="11" t="str">
        <f t="shared" si="84"/>
        <v/>
      </c>
      <c r="O714" s="11" t="str">
        <f t="shared" si="85"/>
        <v/>
      </c>
      <c r="P714" s="11" t="str">
        <f t="shared" si="86"/>
        <v/>
      </c>
      <c r="Q714" s="11" t="str">
        <f t="shared" si="87"/>
        <v/>
      </c>
    </row>
    <row r="715" spans="5:17" x14ac:dyDescent="0.25">
      <c r="E715" s="6"/>
      <c r="H715" t="str">
        <f t="shared" si="81"/>
        <v/>
      </c>
      <c r="I715" s="13" t="str">
        <f>(IF(B715=Локализация!$C$42,1,IF(B715=Локализация!$C$41,2,IF(B715=Локализация!$C$40,3,IF(B715=Локализация!$C$39,4,IF(B715=Локализация!$C$38,5,IF(OR(B715=1,B715=2,B715=3,B715=4,B715=5),B715,"")))))))</f>
        <v/>
      </c>
      <c r="J715" s="13" t="str">
        <f>(IF(C715=Локализация!$C$44,5,IF(C715=Локализация!$C$45,4,IF(C715=Локализация!$C$46,3,IF(C715=Локализация!$C$47,2,IF(C715=Локализация!$C$48,1,IF(OR(C715=1,C715=2,C715=3,C715=4,C715=5),C715,"")))))))</f>
        <v/>
      </c>
      <c r="K715" s="13" t="str">
        <f>(IF(D715=Локализация!$C$50,1,IF(D715=Локализация!$C$51,2,IF(D715=Локализация!$C$52,3,IF(D715=Локализация!$C$53,4,IF(D715=Локализация!$C$54,5,IF(OR(D715=1,D715=2,D715=3,D715=4,D715=5),D715,"")))))))</f>
        <v/>
      </c>
      <c r="L715" s="13" t="str">
        <f t="shared" si="82"/>
        <v/>
      </c>
      <c r="M715" s="11" t="str">
        <f t="shared" si="83"/>
        <v/>
      </c>
      <c r="N715" s="11" t="str">
        <f t="shared" si="84"/>
        <v/>
      </c>
      <c r="O715" s="11" t="str">
        <f t="shared" si="85"/>
        <v/>
      </c>
      <c r="P715" s="11" t="str">
        <f t="shared" si="86"/>
        <v/>
      </c>
      <c r="Q715" s="11" t="str">
        <f t="shared" si="87"/>
        <v/>
      </c>
    </row>
    <row r="716" spans="5:17" x14ac:dyDescent="0.25">
      <c r="E716" s="6"/>
      <c r="H716" t="str">
        <f t="shared" si="81"/>
        <v/>
      </c>
      <c r="I716" s="13" t="str">
        <f>(IF(B716=Локализация!$C$42,1,IF(B716=Локализация!$C$41,2,IF(B716=Локализация!$C$40,3,IF(B716=Локализация!$C$39,4,IF(B716=Локализация!$C$38,5,IF(OR(B716=1,B716=2,B716=3,B716=4,B716=5),B716,"")))))))</f>
        <v/>
      </c>
      <c r="J716" s="13" t="str">
        <f>(IF(C716=Локализация!$C$44,5,IF(C716=Локализация!$C$45,4,IF(C716=Локализация!$C$46,3,IF(C716=Локализация!$C$47,2,IF(C716=Локализация!$C$48,1,IF(OR(C716=1,C716=2,C716=3,C716=4,C716=5),C716,"")))))))</f>
        <v/>
      </c>
      <c r="K716" s="13" t="str">
        <f>(IF(D716=Локализация!$C$50,1,IF(D716=Локализация!$C$51,2,IF(D716=Локализация!$C$52,3,IF(D716=Локализация!$C$53,4,IF(D716=Локализация!$C$54,5,IF(OR(D716=1,D716=2,D716=3,D716=4,D716=5),D716,"")))))))</f>
        <v/>
      </c>
      <c r="L716" s="13" t="str">
        <f t="shared" si="82"/>
        <v/>
      </c>
      <c r="M716" s="11" t="str">
        <f t="shared" si="83"/>
        <v/>
      </c>
      <c r="N716" s="11" t="str">
        <f t="shared" si="84"/>
        <v/>
      </c>
      <c r="O716" s="11" t="str">
        <f t="shared" si="85"/>
        <v/>
      </c>
      <c r="P716" s="11" t="str">
        <f t="shared" si="86"/>
        <v/>
      </c>
      <c r="Q716" s="11" t="str">
        <f t="shared" si="87"/>
        <v/>
      </c>
    </row>
    <row r="717" spans="5:17" x14ac:dyDescent="0.25">
      <c r="E717" s="6"/>
      <c r="H717" t="str">
        <f t="shared" si="81"/>
        <v/>
      </c>
      <c r="I717" s="13" t="str">
        <f>(IF(B717=Локализация!$C$42,1,IF(B717=Локализация!$C$41,2,IF(B717=Локализация!$C$40,3,IF(B717=Локализация!$C$39,4,IF(B717=Локализация!$C$38,5,IF(OR(B717=1,B717=2,B717=3,B717=4,B717=5),B717,"")))))))</f>
        <v/>
      </c>
      <c r="J717" s="13" t="str">
        <f>(IF(C717=Локализация!$C$44,5,IF(C717=Локализация!$C$45,4,IF(C717=Локализация!$C$46,3,IF(C717=Локализация!$C$47,2,IF(C717=Локализация!$C$48,1,IF(OR(C717=1,C717=2,C717=3,C717=4,C717=5),C717,"")))))))</f>
        <v/>
      </c>
      <c r="K717" s="13" t="str">
        <f>(IF(D717=Локализация!$C$50,1,IF(D717=Локализация!$C$51,2,IF(D717=Локализация!$C$52,3,IF(D717=Локализация!$C$53,4,IF(D717=Локализация!$C$54,5,IF(OR(D717=1,D717=2,D717=3,D717=4,D717=5),D717,"")))))))</f>
        <v/>
      </c>
      <c r="L717" s="13" t="str">
        <f t="shared" si="82"/>
        <v/>
      </c>
      <c r="M717" s="11" t="str">
        <f t="shared" si="83"/>
        <v/>
      </c>
      <c r="N717" s="11" t="str">
        <f t="shared" si="84"/>
        <v/>
      </c>
      <c r="O717" s="11" t="str">
        <f t="shared" si="85"/>
        <v/>
      </c>
      <c r="P717" s="11" t="str">
        <f t="shared" si="86"/>
        <v/>
      </c>
      <c r="Q717" s="11" t="str">
        <f t="shared" si="87"/>
        <v/>
      </c>
    </row>
    <row r="718" spans="5:17" x14ac:dyDescent="0.25">
      <c r="E718" s="6"/>
      <c r="H718" t="str">
        <f t="shared" si="81"/>
        <v/>
      </c>
      <c r="I718" s="13" t="str">
        <f>(IF(B718=Локализация!$C$42,1,IF(B718=Локализация!$C$41,2,IF(B718=Локализация!$C$40,3,IF(B718=Локализация!$C$39,4,IF(B718=Локализация!$C$38,5,IF(OR(B718=1,B718=2,B718=3,B718=4,B718=5),B718,"")))))))</f>
        <v/>
      </c>
      <c r="J718" s="13" t="str">
        <f>(IF(C718=Локализация!$C$44,5,IF(C718=Локализация!$C$45,4,IF(C718=Локализация!$C$46,3,IF(C718=Локализация!$C$47,2,IF(C718=Локализация!$C$48,1,IF(OR(C718=1,C718=2,C718=3,C718=4,C718=5),C718,"")))))))</f>
        <v/>
      </c>
      <c r="K718" s="13" t="str">
        <f>(IF(D718=Локализация!$C$50,1,IF(D718=Локализация!$C$51,2,IF(D718=Локализация!$C$52,3,IF(D718=Локализация!$C$53,4,IF(D718=Локализация!$C$54,5,IF(OR(D718=1,D718=2,D718=3,D718=4,D718=5),D718,"")))))))</f>
        <v/>
      </c>
      <c r="L718" s="13" t="str">
        <f t="shared" si="82"/>
        <v/>
      </c>
      <c r="M718" s="11" t="str">
        <f t="shared" si="83"/>
        <v/>
      </c>
      <c r="N718" s="11" t="str">
        <f t="shared" si="84"/>
        <v/>
      </c>
      <c r="O718" s="11" t="str">
        <f t="shared" si="85"/>
        <v/>
      </c>
      <c r="P718" s="11" t="str">
        <f t="shared" si="86"/>
        <v/>
      </c>
      <c r="Q718" s="11" t="str">
        <f t="shared" si="87"/>
        <v/>
      </c>
    </row>
    <row r="719" spans="5:17" x14ac:dyDescent="0.25">
      <c r="E719" s="6"/>
      <c r="H719" t="str">
        <f t="shared" si="81"/>
        <v/>
      </c>
      <c r="I719" s="13" t="str">
        <f>(IF(B719=Локализация!$C$42,1,IF(B719=Локализация!$C$41,2,IF(B719=Локализация!$C$40,3,IF(B719=Локализация!$C$39,4,IF(B719=Локализация!$C$38,5,IF(OR(B719=1,B719=2,B719=3,B719=4,B719=5),B719,"")))))))</f>
        <v/>
      </c>
      <c r="J719" s="13" t="str">
        <f>(IF(C719=Локализация!$C$44,5,IF(C719=Локализация!$C$45,4,IF(C719=Локализация!$C$46,3,IF(C719=Локализация!$C$47,2,IF(C719=Локализация!$C$48,1,IF(OR(C719=1,C719=2,C719=3,C719=4,C719=5),C719,"")))))))</f>
        <v/>
      </c>
      <c r="K719" s="13" t="str">
        <f>(IF(D719=Локализация!$C$50,1,IF(D719=Локализация!$C$51,2,IF(D719=Локализация!$C$52,3,IF(D719=Локализация!$C$53,4,IF(D719=Локализация!$C$54,5,IF(OR(D719=1,D719=2,D719=3,D719=4,D719=5),D719,"")))))))</f>
        <v/>
      </c>
      <c r="L719" s="13" t="str">
        <f t="shared" si="82"/>
        <v/>
      </c>
      <c r="M719" s="11" t="str">
        <f t="shared" si="83"/>
        <v/>
      </c>
      <c r="N719" s="11" t="str">
        <f t="shared" si="84"/>
        <v/>
      </c>
      <c r="O719" s="11" t="str">
        <f t="shared" si="85"/>
        <v/>
      </c>
      <c r="P719" s="11" t="str">
        <f t="shared" si="86"/>
        <v/>
      </c>
      <c r="Q719" s="11" t="str">
        <f t="shared" si="87"/>
        <v/>
      </c>
    </row>
    <row r="720" spans="5:17" x14ac:dyDescent="0.25">
      <c r="E720" s="6"/>
      <c r="H720" t="str">
        <f t="shared" si="81"/>
        <v/>
      </c>
      <c r="I720" s="13" t="str">
        <f>(IF(B720=Локализация!$C$42,1,IF(B720=Локализация!$C$41,2,IF(B720=Локализация!$C$40,3,IF(B720=Локализация!$C$39,4,IF(B720=Локализация!$C$38,5,IF(OR(B720=1,B720=2,B720=3,B720=4,B720=5),B720,"")))))))</f>
        <v/>
      </c>
      <c r="J720" s="13" t="str">
        <f>(IF(C720=Локализация!$C$44,5,IF(C720=Локализация!$C$45,4,IF(C720=Локализация!$C$46,3,IF(C720=Локализация!$C$47,2,IF(C720=Локализация!$C$48,1,IF(OR(C720=1,C720=2,C720=3,C720=4,C720=5),C720,"")))))))</f>
        <v/>
      </c>
      <c r="K720" s="13" t="str">
        <f>(IF(D720=Локализация!$C$50,1,IF(D720=Локализация!$C$51,2,IF(D720=Локализация!$C$52,3,IF(D720=Локализация!$C$53,4,IF(D720=Локализация!$C$54,5,IF(OR(D720=1,D720=2,D720=3,D720=4,D720=5),D720,"")))))))</f>
        <v/>
      </c>
      <c r="L720" s="13" t="str">
        <f t="shared" si="82"/>
        <v/>
      </c>
      <c r="M720" s="11" t="str">
        <f t="shared" si="83"/>
        <v/>
      </c>
      <c r="N720" s="11" t="str">
        <f t="shared" si="84"/>
        <v/>
      </c>
      <c r="O720" s="11" t="str">
        <f t="shared" si="85"/>
        <v/>
      </c>
      <c r="P720" s="11" t="str">
        <f t="shared" si="86"/>
        <v/>
      </c>
      <c r="Q720" s="11" t="str">
        <f t="shared" si="87"/>
        <v/>
      </c>
    </row>
    <row r="721" spans="5:17" x14ac:dyDescent="0.25">
      <c r="E721" s="6"/>
      <c r="H721" t="str">
        <f t="shared" si="81"/>
        <v/>
      </c>
      <c r="I721" s="13" t="str">
        <f>(IF(B721=Локализация!$C$42,1,IF(B721=Локализация!$C$41,2,IF(B721=Локализация!$C$40,3,IF(B721=Локализация!$C$39,4,IF(B721=Локализация!$C$38,5,IF(OR(B721=1,B721=2,B721=3,B721=4,B721=5),B721,"")))))))</f>
        <v/>
      </c>
      <c r="J721" s="13" t="str">
        <f>(IF(C721=Локализация!$C$44,5,IF(C721=Локализация!$C$45,4,IF(C721=Локализация!$C$46,3,IF(C721=Локализация!$C$47,2,IF(C721=Локализация!$C$48,1,IF(OR(C721=1,C721=2,C721=3,C721=4,C721=5),C721,"")))))))</f>
        <v/>
      </c>
      <c r="K721" s="13" t="str">
        <f>(IF(D721=Локализация!$C$50,1,IF(D721=Локализация!$C$51,2,IF(D721=Локализация!$C$52,3,IF(D721=Локализация!$C$53,4,IF(D721=Локализация!$C$54,5,IF(OR(D721=1,D721=2,D721=3,D721=4,D721=5),D721,"")))))))</f>
        <v/>
      </c>
      <c r="L721" s="13" t="str">
        <f t="shared" si="82"/>
        <v/>
      </c>
      <c r="M721" s="11" t="str">
        <f t="shared" si="83"/>
        <v/>
      </c>
      <c r="N721" s="11" t="str">
        <f t="shared" si="84"/>
        <v/>
      </c>
      <c r="O721" s="11" t="str">
        <f t="shared" si="85"/>
        <v/>
      </c>
      <c r="P721" s="11" t="str">
        <f t="shared" si="86"/>
        <v/>
      </c>
      <c r="Q721" s="11" t="str">
        <f t="shared" si="87"/>
        <v/>
      </c>
    </row>
    <row r="722" spans="5:17" x14ac:dyDescent="0.25">
      <c r="E722" s="6"/>
      <c r="H722" t="str">
        <f t="shared" si="81"/>
        <v/>
      </c>
      <c r="I722" s="13" t="str">
        <f>(IF(B722=Локализация!$C$42,1,IF(B722=Локализация!$C$41,2,IF(B722=Локализация!$C$40,3,IF(B722=Локализация!$C$39,4,IF(B722=Локализация!$C$38,5,IF(OR(B722=1,B722=2,B722=3,B722=4,B722=5),B722,"")))))))</f>
        <v/>
      </c>
      <c r="J722" s="13" t="str">
        <f>(IF(C722=Локализация!$C$44,5,IF(C722=Локализация!$C$45,4,IF(C722=Локализация!$C$46,3,IF(C722=Локализация!$C$47,2,IF(C722=Локализация!$C$48,1,IF(OR(C722=1,C722=2,C722=3,C722=4,C722=5),C722,"")))))))</f>
        <v/>
      </c>
      <c r="K722" s="13" t="str">
        <f>(IF(D722=Локализация!$C$50,1,IF(D722=Локализация!$C$51,2,IF(D722=Локализация!$C$52,3,IF(D722=Локализация!$C$53,4,IF(D722=Локализация!$C$54,5,IF(OR(D722=1,D722=2,D722=3,D722=4,D722=5),D722,"")))))))</f>
        <v/>
      </c>
      <c r="L722" s="13" t="str">
        <f t="shared" si="82"/>
        <v/>
      </c>
      <c r="M722" s="11" t="str">
        <f t="shared" si="83"/>
        <v/>
      </c>
      <c r="N722" s="11" t="str">
        <f t="shared" si="84"/>
        <v/>
      </c>
      <c r="O722" s="11" t="str">
        <f t="shared" si="85"/>
        <v/>
      </c>
      <c r="P722" s="11" t="str">
        <f t="shared" si="86"/>
        <v/>
      </c>
      <c r="Q722" s="11" t="str">
        <f t="shared" si="87"/>
        <v/>
      </c>
    </row>
    <row r="723" spans="5:17" x14ac:dyDescent="0.25">
      <c r="E723" s="6"/>
      <c r="H723" t="str">
        <f t="shared" si="81"/>
        <v/>
      </c>
      <c r="I723" s="13" t="str">
        <f>(IF(B723=Локализация!$C$42,1,IF(B723=Локализация!$C$41,2,IF(B723=Локализация!$C$40,3,IF(B723=Локализация!$C$39,4,IF(B723=Локализация!$C$38,5,IF(OR(B723=1,B723=2,B723=3,B723=4,B723=5),B723,"")))))))</f>
        <v/>
      </c>
      <c r="J723" s="13" t="str">
        <f>(IF(C723=Локализация!$C$44,5,IF(C723=Локализация!$C$45,4,IF(C723=Локализация!$C$46,3,IF(C723=Локализация!$C$47,2,IF(C723=Локализация!$C$48,1,IF(OR(C723=1,C723=2,C723=3,C723=4,C723=5),C723,"")))))))</f>
        <v/>
      </c>
      <c r="K723" s="13" t="str">
        <f>(IF(D723=Локализация!$C$50,1,IF(D723=Локализация!$C$51,2,IF(D723=Локализация!$C$52,3,IF(D723=Локализация!$C$53,4,IF(D723=Локализация!$C$54,5,IF(OR(D723=1,D723=2,D723=3,D723=4,D723=5),D723,"")))))))</f>
        <v/>
      </c>
      <c r="L723" s="13" t="str">
        <f t="shared" si="82"/>
        <v/>
      </c>
      <c r="M723" s="11" t="str">
        <f t="shared" si="83"/>
        <v/>
      </c>
      <c r="N723" s="11" t="str">
        <f t="shared" si="84"/>
        <v/>
      </c>
      <c r="O723" s="11" t="str">
        <f t="shared" si="85"/>
        <v/>
      </c>
      <c r="P723" s="11" t="str">
        <f t="shared" si="86"/>
        <v/>
      </c>
      <c r="Q723" s="11" t="str">
        <f t="shared" si="87"/>
        <v/>
      </c>
    </row>
    <row r="724" spans="5:17" x14ac:dyDescent="0.25">
      <c r="E724" s="6"/>
      <c r="H724" t="str">
        <f t="shared" si="81"/>
        <v/>
      </c>
      <c r="I724" s="13" t="str">
        <f>(IF(B724=Локализация!$C$42,1,IF(B724=Локализация!$C$41,2,IF(B724=Локализация!$C$40,3,IF(B724=Локализация!$C$39,4,IF(B724=Локализация!$C$38,5,IF(OR(B724=1,B724=2,B724=3,B724=4,B724=5),B724,"")))))))</f>
        <v/>
      </c>
      <c r="J724" s="13" t="str">
        <f>(IF(C724=Локализация!$C$44,5,IF(C724=Локализация!$C$45,4,IF(C724=Локализация!$C$46,3,IF(C724=Локализация!$C$47,2,IF(C724=Локализация!$C$48,1,IF(OR(C724=1,C724=2,C724=3,C724=4,C724=5),C724,"")))))))</f>
        <v/>
      </c>
      <c r="K724" s="13" t="str">
        <f>(IF(D724=Локализация!$C$50,1,IF(D724=Локализация!$C$51,2,IF(D724=Локализация!$C$52,3,IF(D724=Локализация!$C$53,4,IF(D724=Локализация!$C$54,5,IF(OR(D724=1,D724=2,D724=3,D724=4,D724=5),D724,"")))))))</f>
        <v/>
      </c>
      <c r="L724" s="13" t="str">
        <f t="shared" si="82"/>
        <v/>
      </c>
      <c r="M724" s="11" t="str">
        <f t="shared" si="83"/>
        <v/>
      </c>
      <c r="N724" s="11" t="str">
        <f t="shared" si="84"/>
        <v/>
      </c>
      <c r="O724" s="11" t="str">
        <f t="shared" si="85"/>
        <v/>
      </c>
      <c r="P724" s="11" t="str">
        <f t="shared" si="86"/>
        <v/>
      </c>
      <c r="Q724" s="11" t="str">
        <f t="shared" si="87"/>
        <v/>
      </c>
    </row>
    <row r="725" spans="5:17" x14ac:dyDescent="0.25">
      <c r="E725" s="6"/>
      <c r="H725" t="str">
        <f t="shared" si="81"/>
        <v/>
      </c>
      <c r="I725" s="13" t="str">
        <f>(IF(B725=Локализация!$C$42,1,IF(B725=Локализация!$C$41,2,IF(B725=Локализация!$C$40,3,IF(B725=Локализация!$C$39,4,IF(B725=Локализация!$C$38,5,IF(OR(B725=1,B725=2,B725=3,B725=4,B725=5),B725,"")))))))</f>
        <v/>
      </c>
      <c r="J725" s="13" t="str">
        <f>(IF(C725=Локализация!$C$44,5,IF(C725=Локализация!$C$45,4,IF(C725=Локализация!$C$46,3,IF(C725=Локализация!$C$47,2,IF(C725=Локализация!$C$48,1,IF(OR(C725=1,C725=2,C725=3,C725=4,C725=5),C725,"")))))))</f>
        <v/>
      </c>
      <c r="K725" s="13" t="str">
        <f>(IF(D725=Локализация!$C$50,1,IF(D725=Локализация!$C$51,2,IF(D725=Локализация!$C$52,3,IF(D725=Локализация!$C$53,4,IF(D725=Локализация!$C$54,5,IF(OR(D725=1,D725=2,D725=3,D725=4,D725=5),D725,"")))))))</f>
        <v/>
      </c>
      <c r="L725" s="13" t="str">
        <f t="shared" si="82"/>
        <v/>
      </c>
      <c r="M725" s="11" t="str">
        <f t="shared" si="83"/>
        <v/>
      </c>
      <c r="N725" s="11" t="str">
        <f t="shared" si="84"/>
        <v/>
      </c>
      <c r="O725" s="11" t="str">
        <f t="shared" si="85"/>
        <v/>
      </c>
      <c r="P725" s="11" t="str">
        <f t="shared" si="86"/>
        <v/>
      </c>
      <c r="Q725" s="11" t="str">
        <f t="shared" si="87"/>
        <v/>
      </c>
    </row>
    <row r="726" spans="5:17" x14ac:dyDescent="0.25">
      <c r="E726" s="6"/>
      <c r="H726" t="str">
        <f t="shared" si="81"/>
        <v/>
      </c>
      <c r="I726" s="13" t="str">
        <f>(IF(B726=Локализация!$C$42,1,IF(B726=Локализация!$C$41,2,IF(B726=Локализация!$C$40,3,IF(B726=Локализация!$C$39,4,IF(B726=Локализация!$C$38,5,IF(OR(B726=1,B726=2,B726=3,B726=4,B726=5),B726,"")))))))</f>
        <v/>
      </c>
      <c r="J726" s="13" t="str">
        <f>(IF(C726=Локализация!$C$44,5,IF(C726=Локализация!$C$45,4,IF(C726=Локализация!$C$46,3,IF(C726=Локализация!$C$47,2,IF(C726=Локализация!$C$48,1,IF(OR(C726=1,C726=2,C726=3,C726=4,C726=5),C726,"")))))))</f>
        <v/>
      </c>
      <c r="K726" s="13" t="str">
        <f>(IF(D726=Локализация!$C$50,1,IF(D726=Локализация!$C$51,2,IF(D726=Локализация!$C$52,3,IF(D726=Локализация!$C$53,4,IF(D726=Локализация!$C$54,5,IF(OR(D726=1,D726=2,D726=3,D726=4,D726=5),D726,"")))))))</f>
        <v/>
      </c>
      <c r="L726" s="13" t="str">
        <f t="shared" si="82"/>
        <v/>
      </c>
      <c r="M726" s="11" t="str">
        <f t="shared" si="83"/>
        <v/>
      </c>
      <c r="N726" s="11" t="str">
        <f t="shared" si="84"/>
        <v/>
      </c>
      <c r="O726" s="11" t="str">
        <f t="shared" si="85"/>
        <v/>
      </c>
      <c r="P726" s="11" t="str">
        <f t="shared" si="86"/>
        <v/>
      </c>
      <c r="Q726" s="11" t="str">
        <f t="shared" si="87"/>
        <v/>
      </c>
    </row>
    <row r="727" spans="5:17" x14ac:dyDescent="0.25">
      <c r="E727" s="6"/>
      <c r="H727" t="str">
        <f t="shared" si="81"/>
        <v/>
      </c>
      <c r="I727" s="13" t="str">
        <f>(IF(B727=Локализация!$C$42,1,IF(B727=Локализация!$C$41,2,IF(B727=Локализация!$C$40,3,IF(B727=Локализация!$C$39,4,IF(B727=Локализация!$C$38,5,IF(OR(B727=1,B727=2,B727=3,B727=4,B727=5),B727,"")))))))</f>
        <v/>
      </c>
      <c r="J727" s="13" t="str">
        <f>(IF(C727=Локализация!$C$44,5,IF(C727=Локализация!$C$45,4,IF(C727=Локализация!$C$46,3,IF(C727=Локализация!$C$47,2,IF(C727=Локализация!$C$48,1,IF(OR(C727=1,C727=2,C727=3,C727=4,C727=5),C727,"")))))))</f>
        <v/>
      </c>
      <c r="K727" s="13" t="str">
        <f>(IF(D727=Локализация!$C$50,1,IF(D727=Локализация!$C$51,2,IF(D727=Локализация!$C$52,3,IF(D727=Локализация!$C$53,4,IF(D727=Локализация!$C$54,5,IF(OR(D727=1,D727=2,D727=3,D727=4,D727=5),D727,"")))))))</f>
        <v/>
      </c>
      <c r="L727" s="13" t="str">
        <f t="shared" si="82"/>
        <v/>
      </c>
      <c r="M727" s="11" t="str">
        <f t="shared" si="83"/>
        <v/>
      </c>
      <c r="N727" s="11" t="str">
        <f t="shared" si="84"/>
        <v/>
      </c>
      <c r="O727" s="11" t="str">
        <f t="shared" si="85"/>
        <v/>
      </c>
      <c r="P727" s="11" t="str">
        <f t="shared" si="86"/>
        <v/>
      </c>
      <c r="Q727" s="11" t="str">
        <f t="shared" si="87"/>
        <v/>
      </c>
    </row>
    <row r="728" spans="5:17" x14ac:dyDescent="0.25">
      <c r="E728" s="6"/>
      <c r="H728" t="str">
        <f t="shared" si="81"/>
        <v/>
      </c>
      <c r="I728" s="13" t="str">
        <f>(IF(B728=Локализация!$C$42,1,IF(B728=Локализация!$C$41,2,IF(B728=Локализация!$C$40,3,IF(B728=Локализация!$C$39,4,IF(B728=Локализация!$C$38,5,IF(OR(B728=1,B728=2,B728=3,B728=4,B728=5),B728,"")))))))</f>
        <v/>
      </c>
      <c r="J728" s="13" t="str">
        <f>(IF(C728=Локализация!$C$44,5,IF(C728=Локализация!$C$45,4,IF(C728=Локализация!$C$46,3,IF(C728=Локализация!$C$47,2,IF(C728=Локализация!$C$48,1,IF(OR(C728=1,C728=2,C728=3,C728=4,C728=5),C728,"")))))))</f>
        <v/>
      </c>
      <c r="K728" s="13" t="str">
        <f>(IF(D728=Локализация!$C$50,1,IF(D728=Локализация!$C$51,2,IF(D728=Локализация!$C$52,3,IF(D728=Локализация!$C$53,4,IF(D728=Локализация!$C$54,5,IF(OR(D728=1,D728=2,D728=3,D728=4,D728=5),D728,"")))))))</f>
        <v/>
      </c>
      <c r="L728" s="13" t="str">
        <f t="shared" si="82"/>
        <v/>
      </c>
      <c r="M728" s="11" t="str">
        <f t="shared" si="83"/>
        <v/>
      </c>
      <c r="N728" s="11" t="str">
        <f t="shared" si="84"/>
        <v/>
      </c>
      <c r="O728" s="11" t="str">
        <f t="shared" si="85"/>
        <v/>
      </c>
      <c r="P728" s="11" t="str">
        <f t="shared" si="86"/>
        <v/>
      </c>
      <c r="Q728" s="11" t="str">
        <f t="shared" si="87"/>
        <v/>
      </c>
    </row>
    <row r="729" spans="5:17" x14ac:dyDescent="0.25">
      <c r="E729" s="6"/>
      <c r="H729" t="str">
        <f t="shared" si="81"/>
        <v/>
      </c>
      <c r="I729" s="13" t="str">
        <f>(IF(B729=Локализация!$C$42,1,IF(B729=Локализация!$C$41,2,IF(B729=Локализация!$C$40,3,IF(B729=Локализация!$C$39,4,IF(B729=Локализация!$C$38,5,IF(OR(B729=1,B729=2,B729=3,B729=4,B729=5),B729,"")))))))</f>
        <v/>
      </c>
      <c r="J729" s="13" t="str">
        <f>(IF(C729=Локализация!$C$44,5,IF(C729=Локализация!$C$45,4,IF(C729=Локализация!$C$46,3,IF(C729=Локализация!$C$47,2,IF(C729=Локализация!$C$48,1,IF(OR(C729=1,C729=2,C729=3,C729=4,C729=5),C729,"")))))))</f>
        <v/>
      </c>
      <c r="K729" s="13" t="str">
        <f>(IF(D729=Локализация!$C$50,1,IF(D729=Локализация!$C$51,2,IF(D729=Локализация!$C$52,3,IF(D729=Локализация!$C$53,4,IF(D729=Локализация!$C$54,5,IF(OR(D729=1,D729=2,D729=3,D729=4,D729=5),D729,"")))))))</f>
        <v/>
      </c>
      <c r="L729" s="13" t="str">
        <f t="shared" si="82"/>
        <v/>
      </c>
      <c r="M729" s="11" t="str">
        <f t="shared" si="83"/>
        <v/>
      </c>
      <c r="N729" s="11" t="str">
        <f t="shared" si="84"/>
        <v/>
      </c>
      <c r="O729" s="11" t="str">
        <f t="shared" si="85"/>
        <v/>
      </c>
      <c r="P729" s="11" t="str">
        <f t="shared" si="86"/>
        <v/>
      </c>
      <c r="Q729" s="11" t="str">
        <f t="shared" si="87"/>
        <v/>
      </c>
    </row>
    <row r="730" spans="5:17" x14ac:dyDescent="0.25">
      <c r="E730" s="6"/>
      <c r="H730" t="str">
        <f t="shared" si="81"/>
        <v/>
      </c>
      <c r="I730" s="13" t="str">
        <f>(IF(B730=Локализация!$C$42,1,IF(B730=Локализация!$C$41,2,IF(B730=Локализация!$C$40,3,IF(B730=Локализация!$C$39,4,IF(B730=Локализация!$C$38,5,IF(OR(B730=1,B730=2,B730=3,B730=4,B730=5),B730,"")))))))</f>
        <v/>
      </c>
      <c r="J730" s="13" t="str">
        <f>(IF(C730=Локализация!$C$44,5,IF(C730=Локализация!$C$45,4,IF(C730=Локализация!$C$46,3,IF(C730=Локализация!$C$47,2,IF(C730=Локализация!$C$48,1,IF(OR(C730=1,C730=2,C730=3,C730=4,C730=5),C730,"")))))))</f>
        <v/>
      </c>
      <c r="K730" s="13" t="str">
        <f>(IF(D730=Локализация!$C$50,1,IF(D730=Локализация!$C$51,2,IF(D730=Локализация!$C$52,3,IF(D730=Локализация!$C$53,4,IF(D730=Локализация!$C$54,5,IF(OR(D730=1,D730=2,D730=3,D730=4,D730=5),D730,"")))))))</f>
        <v/>
      </c>
      <c r="L730" s="13" t="str">
        <f t="shared" si="82"/>
        <v/>
      </c>
      <c r="M730" s="11" t="str">
        <f t="shared" si="83"/>
        <v/>
      </c>
      <c r="N730" s="11" t="str">
        <f t="shared" si="84"/>
        <v/>
      </c>
      <c r="O730" s="11" t="str">
        <f t="shared" si="85"/>
        <v/>
      </c>
      <c r="P730" s="11" t="str">
        <f t="shared" si="86"/>
        <v/>
      </c>
      <c r="Q730" s="11" t="str">
        <f t="shared" si="87"/>
        <v/>
      </c>
    </row>
    <row r="731" spans="5:17" x14ac:dyDescent="0.25">
      <c r="E731" s="6"/>
      <c r="H731" t="str">
        <f t="shared" si="81"/>
        <v/>
      </c>
      <c r="I731" s="13" t="str">
        <f>(IF(B731=Локализация!$C$42,1,IF(B731=Локализация!$C$41,2,IF(B731=Локализация!$C$40,3,IF(B731=Локализация!$C$39,4,IF(B731=Локализация!$C$38,5,IF(OR(B731=1,B731=2,B731=3,B731=4,B731=5),B731,"")))))))</f>
        <v/>
      </c>
      <c r="J731" s="13" t="str">
        <f>(IF(C731=Локализация!$C$44,5,IF(C731=Локализация!$C$45,4,IF(C731=Локализация!$C$46,3,IF(C731=Локализация!$C$47,2,IF(C731=Локализация!$C$48,1,IF(OR(C731=1,C731=2,C731=3,C731=4,C731=5),C731,"")))))))</f>
        <v/>
      </c>
      <c r="K731" s="13" t="str">
        <f>(IF(D731=Локализация!$C$50,1,IF(D731=Локализация!$C$51,2,IF(D731=Локализация!$C$52,3,IF(D731=Локализация!$C$53,4,IF(D731=Локализация!$C$54,5,IF(OR(D731=1,D731=2,D731=3,D731=4,D731=5),D731,"")))))))</f>
        <v/>
      </c>
      <c r="L731" s="13" t="str">
        <f t="shared" si="82"/>
        <v/>
      </c>
      <c r="M731" s="11" t="str">
        <f t="shared" si="83"/>
        <v/>
      </c>
      <c r="N731" s="11" t="str">
        <f t="shared" si="84"/>
        <v/>
      </c>
      <c r="O731" s="11" t="str">
        <f t="shared" si="85"/>
        <v/>
      </c>
      <c r="P731" s="11" t="str">
        <f t="shared" si="86"/>
        <v/>
      </c>
      <c r="Q731" s="11" t="str">
        <f t="shared" si="87"/>
        <v/>
      </c>
    </row>
    <row r="732" spans="5:17" x14ac:dyDescent="0.25">
      <c r="E732" s="6"/>
      <c r="H732" t="str">
        <f t="shared" si="81"/>
        <v/>
      </c>
      <c r="I732" s="13" t="str">
        <f>(IF(B732=Локализация!$C$42,1,IF(B732=Локализация!$C$41,2,IF(B732=Локализация!$C$40,3,IF(B732=Локализация!$C$39,4,IF(B732=Локализация!$C$38,5,IF(OR(B732=1,B732=2,B732=3,B732=4,B732=5),B732,"")))))))</f>
        <v/>
      </c>
      <c r="J732" s="13" t="str">
        <f>(IF(C732=Локализация!$C$44,5,IF(C732=Локализация!$C$45,4,IF(C732=Локализация!$C$46,3,IF(C732=Локализация!$C$47,2,IF(C732=Локализация!$C$48,1,IF(OR(C732=1,C732=2,C732=3,C732=4,C732=5),C732,"")))))))</f>
        <v/>
      </c>
      <c r="K732" s="13" t="str">
        <f>(IF(D732=Локализация!$C$50,1,IF(D732=Локализация!$C$51,2,IF(D732=Локализация!$C$52,3,IF(D732=Локализация!$C$53,4,IF(D732=Локализация!$C$54,5,IF(OR(D732=1,D732=2,D732=3,D732=4,D732=5),D732,"")))))))</f>
        <v/>
      </c>
      <c r="L732" s="13" t="str">
        <f t="shared" si="82"/>
        <v/>
      </c>
      <c r="M732" s="11" t="str">
        <f t="shared" si="83"/>
        <v/>
      </c>
      <c r="N732" s="11" t="str">
        <f t="shared" si="84"/>
        <v/>
      </c>
      <c r="O732" s="11" t="str">
        <f t="shared" si="85"/>
        <v/>
      </c>
      <c r="P732" s="11" t="str">
        <f t="shared" si="86"/>
        <v/>
      </c>
      <c r="Q732" s="11" t="str">
        <f t="shared" si="87"/>
        <v/>
      </c>
    </row>
    <row r="733" spans="5:17" x14ac:dyDescent="0.25">
      <c r="E733" s="6"/>
      <c r="H733" t="str">
        <f t="shared" si="81"/>
        <v/>
      </c>
      <c r="I733" s="13" t="str">
        <f>(IF(B733=Локализация!$C$42,1,IF(B733=Локализация!$C$41,2,IF(B733=Локализация!$C$40,3,IF(B733=Локализация!$C$39,4,IF(B733=Локализация!$C$38,5,IF(OR(B733=1,B733=2,B733=3,B733=4,B733=5),B733,"")))))))</f>
        <v/>
      </c>
      <c r="J733" s="13" t="str">
        <f>(IF(C733=Локализация!$C$44,5,IF(C733=Локализация!$C$45,4,IF(C733=Локализация!$C$46,3,IF(C733=Локализация!$C$47,2,IF(C733=Локализация!$C$48,1,IF(OR(C733=1,C733=2,C733=3,C733=4,C733=5),C733,"")))))))</f>
        <v/>
      </c>
      <c r="K733" s="13" t="str">
        <f>(IF(D733=Локализация!$C$50,1,IF(D733=Локализация!$C$51,2,IF(D733=Локализация!$C$52,3,IF(D733=Локализация!$C$53,4,IF(D733=Локализация!$C$54,5,IF(OR(D733=1,D733=2,D733=3,D733=4,D733=5),D733,"")))))))</f>
        <v/>
      </c>
      <c r="L733" s="13" t="str">
        <f t="shared" si="82"/>
        <v/>
      </c>
      <c r="M733" s="11" t="str">
        <f t="shared" si="83"/>
        <v/>
      </c>
      <c r="N733" s="11" t="str">
        <f t="shared" si="84"/>
        <v/>
      </c>
      <c r="O733" s="11" t="str">
        <f t="shared" si="85"/>
        <v/>
      </c>
      <c r="P733" s="11" t="str">
        <f t="shared" si="86"/>
        <v/>
      </c>
      <c r="Q733" s="11" t="str">
        <f t="shared" si="87"/>
        <v/>
      </c>
    </row>
    <row r="734" spans="5:17" x14ac:dyDescent="0.25">
      <c r="E734" s="6"/>
      <c r="H734" t="str">
        <f t="shared" si="81"/>
        <v/>
      </c>
      <c r="I734" s="13" t="str">
        <f>(IF(B734=Локализация!$C$42,1,IF(B734=Локализация!$C$41,2,IF(B734=Локализация!$C$40,3,IF(B734=Локализация!$C$39,4,IF(B734=Локализация!$C$38,5,IF(OR(B734=1,B734=2,B734=3,B734=4,B734=5),B734,"")))))))</f>
        <v/>
      </c>
      <c r="J734" s="13" t="str">
        <f>(IF(C734=Локализация!$C$44,5,IF(C734=Локализация!$C$45,4,IF(C734=Локализация!$C$46,3,IF(C734=Локализация!$C$47,2,IF(C734=Локализация!$C$48,1,IF(OR(C734=1,C734=2,C734=3,C734=4,C734=5),C734,"")))))))</f>
        <v/>
      </c>
      <c r="K734" s="13" t="str">
        <f>(IF(D734=Локализация!$C$50,1,IF(D734=Локализация!$C$51,2,IF(D734=Локализация!$C$52,3,IF(D734=Локализация!$C$53,4,IF(D734=Локализация!$C$54,5,IF(OR(D734=1,D734=2,D734=3,D734=4,D734=5),D734,"")))))))</f>
        <v/>
      </c>
      <c r="L734" s="13" t="str">
        <f t="shared" si="82"/>
        <v/>
      </c>
      <c r="M734" s="11" t="str">
        <f t="shared" si="83"/>
        <v/>
      </c>
      <c r="N734" s="11" t="str">
        <f t="shared" si="84"/>
        <v/>
      </c>
      <c r="O734" s="11" t="str">
        <f t="shared" si="85"/>
        <v/>
      </c>
      <c r="P734" s="11" t="str">
        <f t="shared" si="86"/>
        <v/>
      </c>
      <c r="Q734" s="11" t="str">
        <f t="shared" si="87"/>
        <v/>
      </c>
    </row>
    <row r="735" spans="5:17" x14ac:dyDescent="0.25">
      <c r="E735" s="6"/>
      <c r="H735" t="str">
        <f t="shared" si="81"/>
        <v/>
      </c>
      <c r="I735" s="13" t="str">
        <f>(IF(B735=Локализация!$C$42,1,IF(B735=Локализация!$C$41,2,IF(B735=Локализация!$C$40,3,IF(B735=Локализация!$C$39,4,IF(B735=Локализация!$C$38,5,IF(OR(B735=1,B735=2,B735=3,B735=4,B735=5),B735,"")))))))</f>
        <v/>
      </c>
      <c r="J735" s="13" t="str">
        <f>(IF(C735=Локализация!$C$44,5,IF(C735=Локализация!$C$45,4,IF(C735=Локализация!$C$46,3,IF(C735=Локализация!$C$47,2,IF(C735=Локализация!$C$48,1,IF(OR(C735=1,C735=2,C735=3,C735=4,C735=5),C735,"")))))))</f>
        <v/>
      </c>
      <c r="K735" s="13" t="str">
        <f>(IF(D735=Локализация!$C$50,1,IF(D735=Локализация!$C$51,2,IF(D735=Локализация!$C$52,3,IF(D735=Локализация!$C$53,4,IF(D735=Локализация!$C$54,5,IF(OR(D735=1,D735=2,D735=3,D735=4,D735=5),D735,"")))))))</f>
        <v/>
      </c>
      <c r="L735" s="13" t="str">
        <f t="shared" si="82"/>
        <v/>
      </c>
      <c r="M735" s="11" t="str">
        <f t="shared" si="83"/>
        <v/>
      </c>
      <c r="N735" s="11" t="str">
        <f t="shared" si="84"/>
        <v/>
      </c>
      <c r="O735" s="11" t="str">
        <f t="shared" si="85"/>
        <v/>
      </c>
      <c r="P735" s="11" t="str">
        <f t="shared" si="86"/>
        <v/>
      </c>
      <c r="Q735" s="11" t="str">
        <f t="shared" si="87"/>
        <v/>
      </c>
    </row>
    <row r="736" spans="5:17" x14ac:dyDescent="0.25">
      <c r="E736" s="6"/>
      <c r="H736" t="str">
        <f t="shared" si="81"/>
        <v/>
      </c>
      <c r="I736" s="13" t="str">
        <f>(IF(B736=Локализация!$C$42,1,IF(B736=Локализация!$C$41,2,IF(B736=Локализация!$C$40,3,IF(B736=Локализация!$C$39,4,IF(B736=Локализация!$C$38,5,IF(OR(B736=1,B736=2,B736=3,B736=4,B736=5),B736,"")))))))</f>
        <v/>
      </c>
      <c r="J736" s="13" t="str">
        <f>(IF(C736=Локализация!$C$44,5,IF(C736=Локализация!$C$45,4,IF(C736=Локализация!$C$46,3,IF(C736=Локализация!$C$47,2,IF(C736=Локализация!$C$48,1,IF(OR(C736=1,C736=2,C736=3,C736=4,C736=5),C736,"")))))))</f>
        <v/>
      </c>
      <c r="K736" s="13" t="str">
        <f>(IF(D736=Локализация!$C$50,1,IF(D736=Локализация!$C$51,2,IF(D736=Локализация!$C$52,3,IF(D736=Локализация!$C$53,4,IF(D736=Локализация!$C$54,5,IF(OR(D736=1,D736=2,D736=3,D736=4,D736=5),D736,"")))))))</f>
        <v/>
      </c>
      <c r="L736" s="13" t="str">
        <f t="shared" si="82"/>
        <v/>
      </c>
      <c r="M736" s="11" t="str">
        <f t="shared" si="83"/>
        <v/>
      </c>
      <c r="N736" s="11" t="str">
        <f t="shared" si="84"/>
        <v/>
      </c>
      <c r="O736" s="11" t="str">
        <f t="shared" si="85"/>
        <v/>
      </c>
      <c r="P736" s="11" t="str">
        <f t="shared" si="86"/>
        <v/>
      </c>
      <c r="Q736" s="11" t="str">
        <f t="shared" si="87"/>
        <v/>
      </c>
    </row>
    <row r="737" spans="5:17" x14ac:dyDescent="0.25">
      <c r="E737" s="6"/>
      <c r="H737" t="str">
        <f t="shared" si="81"/>
        <v/>
      </c>
      <c r="I737" s="13" t="str">
        <f>(IF(B737=Локализация!$C$42,1,IF(B737=Локализация!$C$41,2,IF(B737=Локализация!$C$40,3,IF(B737=Локализация!$C$39,4,IF(B737=Локализация!$C$38,5,IF(OR(B737=1,B737=2,B737=3,B737=4,B737=5),B737,"")))))))</f>
        <v/>
      </c>
      <c r="J737" s="13" t="str">
        <f>(IF(C737=Локализация!$C$44,5,IF(C737=Локализация!$C$45,4,IF(C737=Локализация!$C$46,3,IF(C737=Локализация!$C$47,2,IF(C737=Локализация!$C$48,1,IF(OR(C737=1,C737=2,C737=3,C737=4,C737=5),C737,"")))))))</f>
        <v/>
      </c>
      <c r="K737" s="13" t="str">
        <f>(IF(D737=Локализация!$C$50,1,IF(D737=Локализация!$C$51,2,IF(D737=Локализация!$C$52,3,IF(D737=Локализация!$C$53,4,IF(D737=Локализация!$C$54,5,IF(OR(D737=1,D737=2,D737=3,D737=4,D737=5),D737,"")))))))</f>
        <v/>
      </c>
      <c r="L737" s="13" t="str">
        <f t="shared" si="82"/>
        <v/>
      </c>
      <c r="M737" s="11" t="str">
        <f t="shared" si="83"/>
        <v/>
      </c>
      <c r="N737" s="11" t="str">
        <f t="shared" si="84"/>
        <v/>
      </c>
      <c r="O737" s="11" t="str">
        <f t="shared" si="85"/>
        <v/>
      </c>
      <c r="P737" s="11" t="str">
        <f t="shared" si="86"/>
        <v/>
      </c>
      <c r="Q737" s="11" t="str">
        <f t="shared" si="87"/>
        <v/>
      </c>
    </row>
    <row r="738" spans="5:17" x14ac:dyDescent="0.25">
      <c r="E738" s="6"/>
      <c r="H738" t="str">
        <f t="shared" si="81"/>
        <v/>
      </c>
      <c r="I738" s="13" t="str">
        <f>(IF(B738=Локализация!$C$42,1,IF(B738=Локализация!$C$41,2,IF(B738=Локализация!$C$40,3,IF(B738=Локализация!$C$39,4,IF(B738=Локализация!$C$38,5,IF(OR(B738=1,B738=2,B738=3,B738=4,B738=5),B738,"")))))))</f>
        <v/>
      </c>
      <c r="J738" s="13" t="str">
        <f>(IF(C738=Локализация!$C$44,5,IF(C738=Локализация!$C$45,4,IF(C738=Локализация!$C$46,3,IF(C738=Локализация!$C$47,2,IF(C738=Локализация!$C$48,1,IF(OR(C738=1,C738=2,C738=3,C738=4,C738=5),C738,"")))))))</f>
        <v/>
      </c>
      <c r="K738" s="13" t="str">
        <f>(IF(D738=Локализация!$C$50,1,IF(D738=Локализация!$C$51,2,IF(D738=Локализация!$C$52,3,IF(D738=Локализация!$C$53,4,IF(D738=Локализация!$C$54,5,IF(OR(D738=1,D738=2,D738=3,D738=4,D738=5),D738,"")))))))</f>
        <v/>
      </c>
      <c r="L738" s="13" t="str">
        <f t="shared" si="82"/>
        <v/>
      </c>
      <c r="M738" s="11" t="str">
        <f t="shared" si="83"/>
        <v/>
      </c>
      <c r="N738" s="11" t="str">
        <f t="shared" si="84"/>
        <v/>
      </c>
      <c r="O738" s="11" t="str">
        <f t="shared" si="85"/>
        <v/>
      </c>
      <c r="P738" s="11" t="str">
        <f t="shared" si="86"/>
        <v/>
      </c>
      <c r="Q738" s="11" t="str">
        <f t="shared" si="87"/>
        <v/>
      </c>
    </row>
    <row r="739" spans="5:17" x14ac:dyDescent="0.25">
      <c r="E739" s="6"/>
      <c r="H739" t="str">
        <f t="shared" si="81"/>
        <v/>
      </c>
      <c r="I739" s="13" t="str">
        <f>(IF(B739=Локализация!$C$42,1,IF(B739=Локализация!$C$41,2,IF(B739=Локализация!$C$40,3,IF(B739=Локализация!$C$39,4,IF(B739=Локализация!$C$38,5,IF(OR(B739=1,B739=2,B739=3,B739=4,B739=5),B739,"")))))))</f>
        <v/>
      </c>
      <c r="J739" s="13" t="str">
        <f>(IF(C739=Локализация!$C$44,5,IF(C739=Локализация!$C$45,4,IF(C739=Локализация!$C$46,3,IF(C739=Локализация!$C$47,2,IF(C739=Локализация!$C$48,1,IF(OR(C739=1,C739=2,C739=3,C739=4,C739=5),C739,"")))))))</f>
        <v/>
      </c>
      <c r="K739" s="13" t="str">
        <f>(IF(D739=Локализация!$C$50,1,IF(D739=Локализация!$C$51,2,IF(D739=Локализация!$C$52,3,IF(D739=Локализация!$C$53,4,IF(D739=Локализация!$C$54,5,IF(OR(D739=1,D739=2,D739=3,D739=4,D739=5),D739,"")))))))</f>
        <v/>
      </c>
      <c r="L739" s="13" t="str">
        <f t="shared" si="82"/>
        <v/>
      </c>
      <c r="M739" s="11" t="str">
        <f t="shared" si="83"/>
        <v/>
      </c>
      <c r="N739" s="11" t="str">
        <f t="shared" si="84"/>
        <v/>
      </c>
      <c r="O739" s="11" t="str">
        <f t="shared" si="85"/>
        <v/>
      </c>
      <c r="P739" s="11" t="str">
        <f t="shared" si="86"/>
        <v/>
      </c>
      <c r="Q739" s="11" t="str">
        <f t="shared" si="87"/>
        <v/>
      </c>
    </row>
    <row r="740" spans="5:17" x14ac:dyDescent="0.25">
      <c r="E740" s="6"/>
      <c r="H740" t="str">
        <f t="shared" si="81"/>
        <v/>
      </c>
      <c r="I740" s="13" t="str">
        <f>(IF(B740=Локализация!$C$42,1,IF(B740=Локализация!$C$41,2,IF(B740=Локализация!$C$40,3,IF(B740=Локализация!$C$39,4,IF(B740=Локализация!$C$38,5,IF(OR(B740=1,B740=2,B740=3,B740=4,B740=5),B740,"")))))))</f>
        <v/>
      </c>
      <c r="J740" s="13" t="str">
        <f>(IF(C740=Локализация!$C$44,5,IF(C740=Локализация!$C$45,4,IF(C740=Локализация!$C$46,3,IF(C740=Локализация!$C$47,2,IF(C740=Локализация!$C$48,1,IF(OR(C740=1,C740=2,C740=3,C740=4,C740=5),C740,"")))))))</f>
        <v/>
      </c>
      <c r="K740" s="13" t="str">
        <f>(IF(D740=Локализация!$C$50,1,IF(D740=Локализация!$C$51,2,IF(D740=Локализация!$C$52,3,IF(D740=Локализация!$C$53,4,IF(D740=Локализация!$C$54,5,IF(OR(D740=1,D740=2,D740=3,D740=4,D740=5),D740,"")))))))</f>
        <v/>
      </c>
      <c r="L740" s="13" t="str">
        <f t="shared" si="82"/>
        <v/>
      </c>
      <c r="M740" s="11" t="str">
        <f t="shared" si="83"/>
        <v/>
      </c>
      <c r="N740" s="11" t="str">
        <f t="shared" si="84"/>
        <v/>
      </c>
      <c r="O740" s="11" t="str">
        <f t="shared" si="85"/>
        <v/>
      </c>
      <c r="P740" s="11" t="str">
        <f t="shared" si="86"/>
        <v/>
      </c>
      <c r="Q740" s="11" t="str">
        <f t="shared" si="87"/>
        <v/>
      </c>
    </row>
    <row r="741" spans="5:17" x14ac:dyDescent="0.25">
      <c r="E741" s="6"/>
      <c r="H741" t="str">
        <f t="shared" si="81"/>
        <v/>
      </c>
      <c r="I741" s="13" t="str">
        <f>(IF(B741=Локализация!$C$42,1,IF(B741=Локализация!$C$41,2,IF(B741=Локализация!$C$40,3,IF(B741=Локализация!$C$39,4,IF(B741=Локализация!$C$38,5,IF(OR(B741=1,B741=2,B741=3,B741=4,B741=5),B741,"")))))))</f>
        <v/>
      </c>
      <c r="J741" s="13" t="str">
        <f>(IF(C741=Локализация!$C$44,5,IF(C741=Локализация!$C$45,4,IF(C741=Локализация!$C$46,3,IF(C741=Локализация!$C$47,2,IF(C741=Локализация!$C$48,1,IF(OR(C741=1,C741=2,C741=3,C741=4,C741=5),C741,"")))))))</f>
        <v/>
      </c>
      <c r="K741" s="13" t="str">
        <f>(IF(D741=Локализация!$C$50,1,IF(D741=Локализация!$C$51,2,IF(D741=Локализация!$C$52,3,IF(D741=Локализация!$C$53,4,IF(D741=Локализация!$C$54,5,IF(OR(D741=1,D741=2,D741=3,D741=4,D741=5),D741,"")))))))</f>
        <v/>
      </c>
      <c r="L741" s="13" t="str">
        <f t="shared" si="82"/>
        <v/>
      </c>
      <c r="M741" s="11" t="str">
        <f t="shared" si="83"/>
        <v/>
      </c>
      <c r="N741" s="11" t="str">
        <f t="shared" si="84"/>
        <v/>
      </c>
      <c r="O741" s="11" t="str">
        <f t="shared" si="85"/>
        <v/>
      </c>
      <c r="P741" s="11" t="str">
        <f t="shared" si="86"/>
        <v/>
      </c>
      <c r="Q741" s="11" t="str">
        <f t="shared" si="87"/>
        <v/>
      </c>
    </row>
    <row r="742" spans="5:17" x14ac:dyDescent="0.25">
      <c r="E742" s="6"/>
      <c r="H742" t="str">
        <f t="shared" si="81"/>
        <v/>
      </c>
      <c r="I742" s="13" t="str">
        <f>(IF(B742=Локализация!$C$42,1,IF(B742=Локализация!$C$41,2,IF(B742=Локализация!$C$40,3,IF(B742=Локализация!$C$39,4,IF(B742=Локализация!$C$38,5,IF(OR(B742=1,B742=2,B742=3,B742=4,B742=5),B742,"")))))))</f>
        <v/>
      </c>
      <c r="J742" s="13" t="str">
        <f>(IF(C742=Локализация!$C$44,5,IF(C742=Локализация!$C$45,4,IF(C742=Локализация!$C$46,3,IF(C742=Локализация!$C$47,2,IF(C742=Локализация!$C$48,1,IF(OR(C742=1,C742=2,C742=3,C742=4,C742=5),C742,"")))))))</f>
        <v/>
      </c>
      <c r="K742" s="13" t="str">
        <f>(IF(D742=Локализация!$C$50,1,IF(D742=Локализация!$C$51,2,IF(D742=Локализация!$C$52,3,IF(D742=Локализация!$C$53,4,IF(D742=Локализация!$C$54,5,IF(OR(D742=1,D742=2,D742=3,D742=4,D742=5),D742,"")))))))</f>
        <v/>
      </c>
      <c r="L742" s="13" t="str">
        <f t="shared" si="82"/>
        <v/>
      </c>
      <c r="M742" s="11" t="str">
        <f t="shared" si="83"/>
        <v/>
      </c>
      <c r="N742" s="11" t="str">
        <f t="shared" si="84"/>
        <v/>
      </c>
      <c r="O742" s="11" t="str">
        <f t="shared" si="85"/>
        <v/>
      </c>
      <c r="P742" s="11" t="str">
        <f t="shared" si="86"/>
        <v/>
      </c>
      <c r="Q742" s="11" t="str">
        <f t="shared" si="87"/>
        <v/>
      </c>
    </row>
    <row r="743" spans="5:17" x14ac:dyDescent="0.25">
      <c r="E743" s="6"/>
      <c r="H743" t="str">
        <f t="shared" si="81"/>
        <v/>
      </c>
      <c r="I743" s="13" t="str">
        <f>(IF(B743=Локализация!$C$42,1,IF(B743=Локализация!$C$41,2,IF(B743=Локализация!$C$40,3,IF(B743=Локализация!$C$39,4,IF(B743=Локализация!$C$38,5,IF(OR(B743=1,B743=2,B743=3,B743=4,B743=5),B743,"")))))))</f>
        <v/>
      </c>
      <c r="J743" s="13" t="str">
        <f>(IF(C743=Локализация!$C$44,5,IF(C743=Локализация!$C$45,4,IF(C743=Локализация!$C$46,3,IF(C743=Локализация!$C$47,2,IF(C743=Локализация!$C$48,1,IF(OR(C743=1,C743=2,C743=3,C743=4,C743=5),C743,"")))))))</f>
        <v/>
      </c>
      <c r="K743" s="13" t="str">
        <f>(IF(D743=Локализация!$C$50,1,IF(D743=Локализация!$C$51,2,IF(D743=Локализация!$C$52,3,IF(D743=Локализация!$C$53,4,IF(D743=Локализация!$C$54,5,IF(OR(D743=1,D743=2,D743=3,D743=4,D743=5),D743,"")))))))</f>
        <v/>
      </c>
      <c r="L743" s="13" t="str">
        <f t="shared" si="82"/>
        <v/>
      </c>
      <c r="M743" s="11" t="str">
        <f t="shared" si="83"/>
        <v/>
      </c>
      <c r="N743" s="11" t="str">
        <f t="shared" si="84"/>
        <v/>
      </c>
      <c r="O743" s="11" t="str">
        <f t="shared" si="85"/>
        <v/>
      </c>
      <c r="P743" s="11" t="str">
        <f t="shared" si="86"/>
        <v/>
      </c>
      <c r="Q743" s="11" t="str">
        <f t="shared" si="87"/>
        <v/>
      </c>
    </row>
    <row r="744" spans="5:17" x14ac:dyDescent="0.25">
      <c r="E744" s="6"/>
      <c r="H744" t="str">
        <f t="shared" si="81"/>
        <v/>
      </c>
      <c r="I744" s="13" t="str">
        <f>(IF(B744=Локализация!$C$42,1,IF(B744=Локализация!$C$41,2,IF(B744=Локализация!$C$40,3,IF(B744=Локализация!$C$39,4,IF(B744=Локализация!$C$38,5,IF(OR(B744=1,B744=2,B744=3,B744=4,B744=5),B744,"")))))))</f>
        <v/>
      </c>
      <c r="J744" s="13" t="str">
        <f>(IF(C744=Локализация!$C$44,5,IF(C744=Локализация!$C$45,4,IF(C744=Локализация!$C$46,3,IF(C744=Локализация!$C$47,2,IF(C744=Локализация!$C$48,1,IF(OR(C744=1,C744=2,C744=3,C744=4,C744=5),C744,"")))))))</f>
        <v/>
      </c>
      <c r="K744" s="13" t="str">
        <f>(IF(D744=Локализация!$C$50,1,IF(D744=Локализация!$C$51,2,IF(D744=Локализация!$C$52,3,IF(D744=Локализация!$C$53,4,IF(D744=Локализация!$C$54,5,IF(OR(D744=1,D744=2,D744=3,D744=4,D744=5),D744,"")))))))</f>
        <v/>
      </c>
      <c r="L744" s="13" t="str">
        <f t="shared" si="82"/>
        <v/>
      </c>
      <c r="M744" s="11" t="str">
        <f t="shared" si="83"/>
        <v/>
      </c>
      <c r="N744" s="11" t="str">
        <f t="shared" si="84"/>
        <v/>
      </c>
      <c r="O744" s="11" t="str">
        <f t="shared" si="85"/>
        <v/>
      </c>
      <c r="P744" s="11" t="str">
        <f t="shared" si="86"/>
        <v/>
      </c>
      <c r="Q744" s="11" t="str">
        <f t="shared" si="87"/>
        <v/>
      </c>
    </row>
    <row r="745" spans="5:17" x14ac:dyDescent="0.25">
      <c r="E745" s="6"/>
      <c r="H745" t="str">
        <f t="shared" si="81"/>
        <v/>
      </c>
      <c r="I745" s="13" t="str">
        <f>(IF(B745=Локализация!$C$42,1,IF(B745=Локализация!$C$41,2,IF(B745=Локализация!$C$40,3,IF(B745=Локализация!$C$39,4,IF(B745=Локализация!$C$38,5,IF(OR(B745=1,B745=2,B745=3,B745=4,B745=5),B745,"")))))))</f>
        <v/>
      </c>
      <c r="J745" s="13" t="str">
        <f>(IF(C745=Локализация!$C$44,5,IF(C745=Локализация!$C$45,4,IF(C745=Локализация!$C$46,3,IF(C745=Локализация!$C$47,2,IF(C745=Локализация!$C$48,1,IF(OR(C745=1,C745=2,C745=3,C745=4,C745=5),C745,"")))))))</f>
        <v/>
      </c>
      <c r="K745" s="13" t="str">
        <f>(IF(D745=Локализация!$C$50,1,IF(D745=Локализация!$C$51,2,IF(D745=Локализация!$C$52,3,IF(D745=Локализация!$C$53,4,IF(D745=Локализация!$C$54,5,IF(OR(D745=1,D745=2,D745=3,D745=4,D745=5),D745,"")))))))</f>
        <v/>
      </c>
      <c r="L745" s="13" t="str">
        <f t="shared" si="82"/>
        <v/>
      </c>
      <c r="M745" s="11" t="str">
        <f t="shared" si="83"/>
        <v/>
      </c>
      <c r="N745" s="11" t="str">
        <f t="shared" si="84"/>
        <v/>
      </c>
      <c r="O745" s="11" t="str">
        <f t="shared" si="85"/>
        <v/>
      </c>
      <c r="P745" s="11" t="str">
        <f t="shared" si="86"/>
        <v/>
      </c>
      <c r="Q745" s="11" t="str">
        <f t="shared" si="87"/>
        <v/>
      </c>
    </row>
    <row r="746" spans="5:17" x14ac:dyDescent="0.25">
      <c r="E746" s="6"/>
      <c r="H746" t="str">
        <f t="shared" si="81"/>
        <v/>
      </c>
      <c r="I746" s="13" t="str">
        <f>(IF(B746=Локализация!$C$42,1,IF(B746=Локализация!$C$41,2,IF(B746=Локализация!$C$40,3,IF(B746=Локализация!$C$39,4,IF(B746=Локализация!$C$38,5,IF(OR(B746=1,B746=2,B746=3,B746=4,B746=5),B746,"")))))))</f>
        <v/>
      </c>
      <c r="J746" s="13" t="str">
        <f>(IF(C746=Локализация!$C$44,5,IF(C746=Локализация!$C$45,4,IF(C746=Локализация!$C$46,3,IF(C746=Локализация!$C$47,2,IF(C746=Локализация!$C$48,1,IF(OR(C746=1,C746=2,C746=3,C746=4,C746=5),C746,"")))))))</f>
        <v/>
      </c>
      <c r="K746" s="13" t="str">
        <f>(IF(D746=Локализация!$C$50,1,IF(D746=Локализация!$C$51,2,IF(D746=Локализация!$C$52,3,IF(D746=Локализация!$C$53,4,IF(D746=Локализация!$C$54,5,IF(OR(D746=1,D746=2,D746=3,D746=4,D746=5),D746,"")))))))</f>
        <v/>
      </c>
      <c r="L746" s="13" t="str">
        <f t="shared" si="82"/>
        <v/>
      </c>
      <c r="M746" s="11" t="str">
        <f t="shared" si="83"/>
        <v/>
      </c>
      <c r="N746" s="11" t="str">
        <f t="shared" si="84"/>
        <v/>
      </c>
      <c r="O746" s="11" t="str">
        <f t="shared" si="85"/>
        <v/>
      </c>
      <c r="P746" s="11" t="str">
        <f t="shared" si="86"/>
        <v/>
      </c>
      <c r="Q746" s="11" t="str">
        <f t="shared" si="87"/>
        <v/>
      </c>
    </row>
    <row r="747" spans="5:17" x14ac:dyDescent="0.25">
      <c r="E747" s="6"/>
      <c r="H747" t="str">
        <f t="shared" si="81"/>
        <v/>
      </c>
      <c r="I747" s="13" t="str">
        <f>(IF(B747=Локализация!$C$42,1,IF(B747=Локализация!$C$41,2,IF(B747=Локализация!$C$40,3,IF(B747=Локализация!$C$39,4,IF(B747=Локализация!$C$38,5,IF(OR(B747=1,B747=2,B747=3,B747=4,B747=5),B747,"")))))))</f>
        <v/>
      </c>
      <c r="J747" s="13" t="str">
        <f>(IF(C747=Локализация!$C$44,5,IF(C747=Локализация!$C$45,4,IF(C747=Локализация!$C$46,3,IF(C747=Локализация!$C$47,2,IF(C747=Локализация!$C$48,1,IF(OR(C747=1,C747=2,C747=3,C747=4,C747=5),C747,"")))))))</f>
        <v/>
      </c>
      <c r="K747" s="13" t="str">
        <f>(IF(D747=Локализация!$C$50,1,IF(D747=Локализация!$C$51,2,IF(D747=Локализация!$C$52,3,IF(D747=Локализация!$C$53,4,IF(D747=Локализация!$C$54,5,IF(OR(D747=1,D747=2,D747=3,D747=4,D747=5),D747,"")))))))</f>
        <v/>
      </c>
      <c r="L747" s="13" t="str">
        <f t="shared" si="82"/>
        <v/>
      </c>
      <c r="M747" s="11" t="str">
        <f t="shared" si="83"/>
        <v/>
      </c>
      <c r="N747" s="11" t="str">
        <f t="shared" si="84"/>
        <v/>
      </c>
      <c r="O747" s="11" t="str">
        <f t="shared" si="85"/>
        <v/>
      </c>
      <c r="P747" s="11" t="str">
        <f t="shared" si="86"/>
        <v/>
      </c>
      <c r="Q747" s="11" t="str">
        <f t="shared" si="87"/>
        <v/>
      </c>
    </row>
    <row r="748" spans="5:17" x14ac:dyDescent="0.25">
      <c r="E748" s="6"/>
      <c r="H748" t="str">
        <f t="shared" si="81"/>
        <v/>
      </c>
      <c r="I748" s="13" t="str">
        <f>(IF(B748=Локализация!$C$42,1,IF(B748=Локализация!$C$41,2,IF(B748=Локализация!$C$40,3,IF(B748=Локализация!$C$39,4,IF(B748=Локализация!$C$38,5,IF(OR(B748=1,B748=2,B748=3,B748=4,B748=5),B748,"")))))))</f>
        <v/>
      </c>
      <c r="J748" s="13" t="str">
        <f>(IF(C748=Локализация!$C$44,5,IF(C748=Локализация!$C$45,4,IF(C748=Локализация!$C$46,3,IF(C748=Локализация!$C$47,2,IF(C748=Локализация!$C$48,1,IF(OR(C748=1,C748=2,C748=3,C748=4,C748=5),C748,"")))))))</f>
        <v/>
      </c>
      <c r="K748" s="13" t="str">
        <f>(IF(D748=Локализация!$C$50,1,IF(D748=Локализация!$C$51,2,IF(D748=Локализация!$C$52,3,IF(D748=Локализация!$C$53,4,IF(D748=Локализация!$C$54,5,IF(OR(D748=1,D748=2,D748=3,D748=4,D748=5),D748,"")))))))</f>
        <v/>
      </c>
      <c r="L748" s="13" t="str">
        <f t="shared" si="82"/>
        <v/>
      </c>
      <c r="M748" s="11" t="str">
        <f t="shared" si="83"/>
        <v/>
      </c>
      <c r="N748" s="11" t="str">
        <f t="shared" si="84"/>
        <v/>
      </c>
      <c r="O748" s="11" t="str">
        <f t="shared" si="85"/>
        <v/>
      </c>
      <c r="P748" s="11" t="str">
        <f t="shared" si="86"/>
        <v/>
      </c>
      <c r="Q748" s="11" t="str">
        <f t="shared" si="87"/>
        <v/>
      </c>
    </row>
    <row r="749" spans="5:17" x14ac:dyDescent="0.25">
      <c r="E749" s="6"/>
      <c r="H749" t="str">
        <f t="shared" si="81"/>
        <v/>
      </c>
      <c r="I749" s="13" t="str">
        <f>(IF(B749=Локализация!$C$42,1,IF(B749=Локализация!$C$41,2,IF(B749=Локализация!$C$40,3,IF(B749=Локализация!$C$39,4,IF(B749=Локализация!$C$38,5,IF(OR(B749=1,B749=2,B749=3,B749=4,B749=5),B749,"")))))))</f>
        <v/>
      </c>
      <c r="J749" s="13" t="str">
        <f>(IF(C749=Локализация!$C$44,5,IF(C749=Локализация!$C$45,4,IF(C749=Локализация!$C$46,3,IF(C749=Локализация!$C$47,2,IF(C749=Локализация!$C$48,1,IF(OR(C749=1,C749=2,C749=3,C749=4,C749=5),C749,"")))))))</f>
        <v/>
      </c>
      <c r="K749" s="13" t="str">
        <f>(IF(D749=Локализация!$C$50,1,IF(D749=Локализация!$C$51,2,IF(D749=Локализация!$C$52,3,IF(D749=Локализация!$C$53,4,IF(D749=Локализация!$C$54,5,IF(OR(D749=1,D749=2,D749=3,D749=4,D749=5),D749,"")))))))</f>
        <v/>
      </c>
      <c r="L749" s="13" t="str">
        <f t="shared" si="82"/>
        <v/>
      </c>
      <c r="M749" s="11" t="str">
        <f t="shared" si="83"/>
        <v/>
      </c>
      <c r="N749" s="11" t="str">
        <f t="shared" si="84"/>
        <v/>
      </c>
      <c r="O749" s="11" t="str">
        <f t="shared" si="85"/>
        <v/>
      </c>
      <c r="P749" s="11" t="str">
        <f t="shared" si="86"/>
        <v/>
      </c>
      <c r="Q749" s="11" t="str">
        <f t="shared" si="87"/>
        <v/>
      </c>
    </row>
    <row r="750" spans="5:17" x14ac:dyDescent="0.25">
      <c r="E750" s="6"/>
      <c r="H750" t="str">
        <f t="shared" si="81"/>
        <v/>
      </c>
      <c r="I750" s="13" t="str">
        <f>(IF(B750=Локализация!$C$42,1,IF(B750=Локализация!$C$41,2,IF(B750=Локализация!$C$40,3,IF(B750=Локализация!$C$39,4,IF(B750=Локализация!$C$38,5,IF(OR(B750=1,B750=2,B750=3,B750=4,B750=5),B750,"")))))))</f>
        <v/>
      </c>
      <c r="J750" s="13" t="str">
        <f>(IF(C750=Локализация!$C$44,5,IF(C750=Локализация!$C$45,4,IF(C750=Локализация!$C$46,3,IF(C750=Локализация!$C$47,2,IF(C750=Локализация!$C$48,1,IF(OR(C750=1,C750=2,C750=3,C750=4,C750=5),C750,"")))))))</f>
        <v/>
      </c>
      <c r="K750" s="13" t="str">
        <f>(IF(D750=Локализация!$C$50,1,IF(D750=Локализация!$C$51,2,IF(D750=Локализация!$C$52,3,IF(D750=Локализация!$C$53,4,IF(D750=Локализация!$C$54,5,IF(OR(D750=1,D750=2,D750=3,D750=4,D750=5),D750,"")))))))</f>
        <v/>
      </c>
      <c r="L750" s="13" t="str">
        <f t="shared" si="82"/>
        <v/>
      </c>
      <c r="M750" s="11" t="str">
        <f t="shared" si="83"/>
        <v/>
      </c>
      <c r="N750" s="11" t="str">
        <f t="shared" si="84"/>
        <v/>
      </c>
      <c r="O750" s="11" t="str">
        <f t="shared" si="85"/>
        <v/>
      </c>
      <c r="P750" s="11" t="str">
        <f t="shared" si="86"/>
        <v/>
      </c>
      <c r="Q750" s="11" t="str">
        <f t="shared" si="87"/>
        <v/>
      </c>
    </row>
    <row r="751" spans="5:17" x14ac:dyDescent="0.25">
      <c r="E751" s="6"/>
      <c r="H751" t="str">
        <f t="shared" si="81"/>
        <v/>
      </c>
      <c r="I751" s="13" t="str">
        <f>(IF(B751=Локализация!$C$42,1,IF(B751=Локализация!$C$41,2,IF(B751=Локализация!$C$40,3,IF(B751=Локализация!$C$39,4,IF(B751=Локализация!$C$38,5,IF(OR(B751=1,B751=2,B751=3,B751=4,B751=5),B751,"")))))))</f>
        <v/>
      </c>
      <c r="J751" s="13" t="str">
        <f>(IF(C751=Локализация!$C$44,5,IF(C751=Локализация!$C$45,4,IF(C751=Локализация!$C$46,3,IF(C751=Локализация!$C$47,2,IF(C751=Локализация!$C$48,1,IF(OR(C751=1,C751=2,C751=3,C751=4,C751=5),C751,"")))))))</f>
        <v/>
      </c>
      <c r="K751" s="13" t="str">
        <f>(IF(D751=Локализация!$C$50,1,IF(D751=Локализация!$C$51,2,IF(D751=Локализация!$C$52,3,IF(D751=Локализация!$C$53,4,IF(D751=Локализация!$C$54,5,IF(OR(D751=1,D751=2,D751=3,D751=4,D751=5),D751,"")))))))</f>
        <v/>
      </c>
      <c r="L751" s="13" t="str">
        <f t="shared" si="82"/>
        <v/>
      </c>
      <c r="M751" s="11" t="str">
        <f t="shared" si="83"/>
        <v/>
      </c>
      <c r="N751" s="11" t="str">
        <f t="shared" si="84"/>
        <v/>
      </c>
      <c r="O751" s="11" t="str">
        <f t="shared" si="85"/>
        <v/>
      </c>
      <c r="P751" s="11" t="str">
        <f t="shared" si="86"/>
        <v/>
      </c>
      <c r="Q751" s="11" t="str">
        <f t="shared" si="87"/>
        <v/>
      </c>
    </row>
    <row r="752" spans="5:17" x14ac:dyDescent="0.25">
      <c r="E752" s="6"/>
      <c r="H752" t="str">
        <f t="shared" si="81"/>
        <v/>
      </c>
      <c r="I752" s="13" t="str">
        <f>(IF(B752=Локализация!$C$42,1,IF(B752=Локализация!$C$41,2,IF(B752=Локализация!$C$40,3,IF(B752=Локализация!$C$39,4,IF(B752=Локализация!$C$38,5,IF(OR(B752=1,B752=2,B752=3,B752=4,B752=5),B752,"")))))))</f>
        <v/>
      </c>
      <c r="J752" s="13" t="str">
        <f>(IF(C752=Локализация!$C$44,5,IF(C752=Локализация!$C$45,4,IF(C752=Локализация!$C$46,3,IF(C752=Локализация!$C$47,2,IF(C752=Локализация!$C$48,1,IF(OR(C752=1,C752=2,C752=3,C752=4,C752=5),C752,"")))))))</f>
        <v/>
      </c>
      <c r="K752" s="13" t="str">
        <f>(IF(D752=Локализация!$C$50,1,IF(D752=Локализация!$C$51,2,IF(D752=Локализация!$C$52,3,IF(D752=Локализация!$C$53,4,IF(D752=Локализация!$C$54,5,IF(OR(D752=1,D752=2,D752=3,D752=4,D752=5),D752,"")))))))</f>
        <v/>
      </c>
      <c r="L752" s="13" t="str">
        <f t="shared" si="82"/>
        <v/>
      </c>
      <c r="M752" s="11" t="str">
        <f t="shared" si="83"/>
        <v/>
      </c>
      <c r="N752" s="11" t="str">
        <f t="shared" si="84"/>
        <v/>
      </c>
      <c r="O752" s="11" t="str">
        <f t="shared" si="85"/>
        <v/>
      </c>
      <c r="P752" s="11" t="str">
        <f t="shared" si="86"/>
        <v/>
      </c>
      <c r="Q752" s="11" t="str">
        <f t="shared" si="87"/>
        <v/>
      </c>
    </row>
    <row r="753" spans="5:17" x14ac:dyDescent="0.25">
      <c r="E753" s="6"/>
      <c r="H753" t="str">
        <f t="shared" si="81"/>
        <v/>
      </c>
      <c r="I753" s="13" t="str">
        <f>(IF(B753=Локализация!$C$42,1,IF(B753=Локализация!$C$41,2,IF(B753=Локализация!$C$40,3,IF(B753=Локализация!$C$39,4,IF(B753=Локализация!$C$38,5,IF(OR(B753=1,B753=2,B753=3,B753=4,B753=5),B753,"")))))))</f>
        <v/>
      </c>
      <c r="J753" s="13" t="str">
        <f>(IF(C753=Локализация!$C$44,5,IF(C753=Локализация!$C$45,4,IF(C753=Локализация!$C$46,3,IF(C753=Локализация!$C$47,2,IF(C753=Локализация!$C$48,1,IF(OR(C753=1,C753=2,C753=3,C753=4,C753=5),C753,"")))))))</f>
        <v/>
      </c>
      <c r="K753" s="13" t="str">
        <f>(IF(D753=Локализация!$C$50,1,IF(D753=Локализация!$C$51,2,IF(D753=Локализация!$C$52,3,IF(D753=Локализация!$C$53,4,IF(D753=Локализация!$C$54,5,IF(OR(D753=1,D753=2,D753=3,D753=4,D753=5),D753,"")))))))</f>
        <v/>
      </c>
      <c r="L753" s="13" t="str">
        <f t="shared" si="82"/>
        <v/>
      </c>
      <c r="M753" s="11" t="str">
        <f t="shared" si="83"/>
        <v/>
      </c>
      <c r="N753" s="11" t="str">
        <f t="shared" si="84"/>
        <v/>
      </c>
      <c r="O753" s="11" t="str">
        <f t="shared" si="85"/>
        <v/>
      </c>
      <c r="P753" s="11" t="str">
        <f t="shared" si="86"/>
        <v/>
      </c>
      <c r="Q753" s="11" t="str">
        <f t="shared" si="87"/>
        <v/>
      </c>
    </row>
    <row r="754" spans="5:17" x14ac:dyDescent="0.25">
      <c r="E754" s="6"/>
      <c r="H754" t="str">
        <f t="shared" si="81"/>
        <v/>
      </c>
      <c r="I754" s="13" t="str">
        <f>(IF(B754=Локализация!$C$42,1,IF(B754=Локализация!$C$41,2,IF(B754=Локализация!$C$40,3,IF(B754=Локализация!$C$39,4,IF(B754=Локализация!$C$38,5,IF(OR(B754=1,B754=2,B754=3,B754=4,B754=5),B754,"")))))))</f>
        <v/>
      </c>
      <c r="J754" s="13" t="str">
        <f>(IF(C754=Локализация!$C$44,5,IF(C754=Локализация!$C$45,4,IF(C754=Локализация!$C$46,3,IF(C754=Локализация!$C$47,2,IF(C754=Локализация!$C$48,1,IF(OR(C754=1,C754=2,C754=3,C754=4,C754=5),C754,"")))))))</f>
        <v/>
      </c>
      <c r="K754" s="13" t="str">
        <f>(IF(D754=Локализация!$C$50,1,IF(D754=Локализация!$C$51,2,IF(D754=Локализация!$C$52,3,IF(D754=Локализация!$C$53,4,IF(D754=Локализация!$C$54,5,IF(OR(D754=1,D754=2,D754=3,D754=4,D754=5),D754,"")))))))</f>
        <v/>
      </c>
      <c r="L754" s="13" t="str">
        <f t="shared" si="82"/>
        <v/>
      </c>
      <c r="M754" s="11" t="str">
        <f t="shared" si="83"/>
        <v/>
      </c>
      <c r="N754" s="11" t="str">
        <f t="shared" si="84"/>
        <v/>
      </c>
      <c r="O754" s="11" t="str">
        <f t="shared" si="85"/>
        <v/>
      </c>
      <c r="P754" s="11" t="str">
        <f t="shared" si="86"/>
        <v/>
      </c>
      <c r="Q754" s="11" t="str">
        <f t="shared" si="87"/>
        <v/>
      </c>
    </row>
    <row r="755" spans="5:17" x14ac:dyDescent="0.25">
      <c r="E755" s="6"/>
      <c r="H755" t="str">
        <f t="shared" si="81"/>
        <v/>
      </c>
      <c r="I755" s="13" t="str">
        <f>(IF(B755=Локализация!$C$42,1,IF(B755=Локализация!$C$41,2,IF(B755=Локализация!$C$40,3,IF(B755=Локализация!$C$39,4,IF(B755=Локализация!$C$38,5,IF(OR(B755=1,B755=2,B755=3,B755=4,B755=5),B755,"")))))))</f>
        <v/>
      </c>
      <c r="J755" s="13" t="str">
        <f>(IF(C755=Локализация!$C$44,5,IF(C755=Локализация!$C$45,4,IF(C755=Локализация!$C$46,3,IF(C755=Локализация!$C$47,2,IF(C755=Локализация!$C$48,1,IF(OR(C755=1,C755=2,C755=3,C755=4,C755=5),C755,"")))))))</f>
        <v/>
      </c>
      <c r="K755" s="13" t="str">
        <f>(IF(D755=Локализация!$C$50,1,IF(D755=Локализация!$C$51,2,IF(D755=Локализация!$C$52,3,IF(D755=Локализация!$C$53,4,IF(D755=Локализация!$C$54,5,IF(OR(D755=1,D755=2,D755=3,D755=4,D755=5),D755,"")))))))</f>
        <v/>
      </c>
      <c r="L755" s="13" t="str">
        <f t="shared" si="82"/>
        <v/>
      </c>
      <c r="M755" s="11" t="str">
        <f t="shared" si="83"/>
        <v/>
      </c>
      <c r="N755" s="11" t="str">
        <f t="shared" si="84"/>
        <v/>
      </c>
      <c r="O755" s="11" t="str">
        <f t="shared" si="85"/>
        <v/>
      </c>
      <c r="P755" s="11" t="str">
        <f t="shared" si="86"/>
        <v/>
      </c>
      <c r="Q755" s="11" t="str">
        <f t="shared" si="87"/>
        <v/>
      </c>
    </row>
    <row r="756" spans="5:17" x14ac:dyDescent="0.25">
      <c r="E756" s="6"/>
      <c r="H756" t="str">
        <f t="shared" si="81"/>
        <v/>
      </c>
      <c r="I756" s="13" t="str">
        <f>(IF(B756=Локализация!$C$42,1,IF(B756=Локализация!$C$41,2,IF(B756=Локализация!$C$40,3,IF(B756=Локализация!$C$39,4,IF(B756=Локализация!$C$38,5,IF(OR(B756=1,B756=2,B756=3,B756=4,B756=5),B756,"")))))))</f>
        <v/>
      </c>
      <c r="J756" s="13" t="str">
        <f>(IF(C756=Локализация!$C$44,5,IF(C756=Локализация!$C$45,4,IF(C756=Локализация!$C$46,3,IF(C756=Локализация!$C$47,2,IF(C756=Локализация!$C$48,1,IF(OR(C756=1,C756=2,C756=3,C756=4,C756=5),C756,"")))))))</f>
        <v/>
      </c>
      <c r="K756" s="13" t="str">
        <f>(IF(D756=Локализация!$C$50,1,IF(D756=Локализация!$C$51,2,IF(D756=Локализация!$C$52,3,IF(D756=Локализация!$C$53,4,IF(D756=Локализация!$C$54,5,IF(OR(D756=1,D756=2,D756=3,D756=4,D756=5),D756,"")))))))</f>
        <v/>
      </c>
      <c r="L756" s="13" t="str">
        <f t="shared" si="82"/>
        <v/>
      </c>
      <c r="M756" s="11" t="str">
        <f t="shared" si="83"/>
        <v/>
      </c>
      <c r="N756" s="11" t="str">
        <f t="shared" si="84"/>
        <v/>
      </c>
      <c r="O756" s="11" t="str">
        <f t="shared" si="85"/>
        <v/>
      </c>
      <c r="P756" s="11" t="str">
        <f t="shared" si="86"/>
        <v/>
      </c>
      <c r="Q756" s="11" t="str">
        <f t="shared" si="87"/>
        <v/>
      </c>
    </row>
    <row r="757" spans="5:17" x14ac:dyDescent="0.25">
      <c r="E757" s="6"/>
      <c r="H757" t="str">
        <f t="shared" si="81"/>
        <v/>
      </c>
      <c r="I757" s="13" t="str">
        <f>(IF(B757=Локализация!$C$42,1,IF(B757=Локализация!$C$41,2,IF(B757=Локализация!$C$40,3,IF(B757=Локализация!$C$39,4,IF(B757=Локализация!$C$38,5,IF(OR(B757=1,B757=2,B757=3,B757=4,B757=5),B757,"")))))))</f>
        <v/>
      </c>
      <c r="J757" s="13" t="str">
        <f>(IF(C757=Локализация!$C$44,5,IF(C757=Локализация!$C$45,4,IF(C757=Локализация!$C$46,3,IF(C757=Локализация!$C$47,2,IF(C757=Локализация!$C$48,1,IF(OR(C757=1,C757=2,C757=3,C757=4,C757=5),C757,"")))))))</f>
        <v/>
      </c>
      <c r="K757" s="13" t="str">
        <f>(IF(D757=Локализация!$C$50,1,IF(D757=Локализация!$C$51,2,IF(D757=Локализация!$C$52,3,IF(D757=Локализация!$C$53,4,IF(D757=Локализация!$C$54,5,IF(OR(D757=1,D757=2,D757=3,D757=4,D757=5),D757,"")))))))</f>
        <v/>
      </c>
      <c r="L757" s="13" t="str">
        <f t="shared" si="82"/>
        <v/>
      </c>
      <c r="M757" s="11" t="str">
        <f t="shared" si="83"/>
        <v/>
      </c>
      <c r="N757" s="11" t="str">
        <f t="shared" si="84"/>
        <v/>
      </c>
      <c r="O757" s="11" t="str">
        <f t="shared" si="85"/>
        <v/>
      </c>
      <c r="P757" s="11" t="str">
        <f t="shared" si="86"/>
        <v/>
      </c>
      <c r="Q757" s="11" t="str">
        <f t="shared" si="87"/>
        <v/>
      </c>
    </row>
    <row r="758" spans="5:17" x14ac:dyDescent="0.25">
      <c r="E758" s="6"/>
      <c r="H758" t="str">
        <f t="shared" si="81"/>
        <v/>
      </c>
      <c r="I758" s="13" t="str">
        <f>(IF(B758=Локализация!$C$42,1,IF(B758=Локализация!$C$41,2,IF(B758=Локализация!$C$40,3,IF(B758=Локализация!$C$39,4,IF(B758=Локализация!$C$38,5,IF(OR(B758=1,B758=2,B758=3,B758=4,B758=5),B758,"")))))))</f>
        <v/>
      </c>
      <c r="J758" s="13" t="str">
        <f>(IF(C758=Локализация!$C$44,5,IF(C758=Локализация!$C$45,4,IF(C758=Локализация!$C$46,3,IF(C758=Локализация!$C$47,2,IF(C758=Локализация!$C$48,1,IF(OR(C758=1,C758=2,C758=3,C758=4,C758=5),C758,"")))))))</f>
        <v/>
      </c>
      <c r="K758" s="13" t="str">
        <f>(IF(D758=Локализация!$C$50,1,IF(D758=Локализация!$C$51,2,IF(D758=Локализация!$C$52,3,IF(D758=Локализация!$C$53,4,IF(D758=Локализация!$C$54,5,IF(OR(D758=1,D758=2,D758=3,D758=4,D758=5),D758,"")))))))</f>
        <v/>
      </c>
      <c r="L758" s="13" t="str">
        <f t="shared" si="82"/>
        <v/>
      </c>
      <c r="M758" s="11" t="str">
        <f t="shared" si="83"/>
        <v/>
      </c>
      <c r="N758" s="11" t="str">
        <f t="shared" si="84"/>
        <v/>
      </c>
      <c r="O758" s="11" t="str">
        <f t="shared" si="85"/>
        <v/>
      </c>
      <c r="P758" s="11" t="str">
        <f t="shared" si="86"/>
        <v/>
      </c>
      <c r="Q758" s="11" t="str">
        <f t="shared" si="87"/>
        <v/>
      </c>
    </row>
    <row r="759" spans="5:17" x14ac:dyDescent="0.25">
      <c r="E759" s="6"/>
      <c r="H759" t="str">
        <f t="shared" si="81"/>
        <v/>
      </c>
      <c r="I759" s="13" t="str">
        <f>(IF(B759=Локализация!$C$42,1,IF(B759=Локализация!$C$41,2,IF(B759=Локализация!$C$40,3,IF(B759=Локализация!$C$39,4,IF(B759=Локализация!$C$38,5,IF(OR(B759=1,B759=2,B759=3,B759=4,B759=5),B759,"")))))))</f>
        <v/>
      </c>
      <c r="J759" s="13" t="str">
        <f>(IF(C759=Локализация!$C$44,5,IF(C759=Локализация!$C$45,4,IF(C759=Локализация!$C$46,3,IF(C759=Локализация!$C$47,2,IF(C759=Локализация!$C$48,1,IF(OR(C759=1,C759=2,C759=3,C759=4,C759=5),C759,"")))))))</f>
        <v/>
      </c>
      <c r="K759" s="13" t="str">
        <f>(IF(D759=Локализация!$C$50,1,IF(D759=Локализация!$C$51,2,IF(D759=Локализация!$C$52,3,IF(D759=Локализация!$C$53,4,IF(D759=Локализация!$C$54,5,IF(OR(D759=1,D759=2,D759=3,D759=4,D759=5),D759,"")))))))</f>
        <v/>
      </c>
      <c r="L759" s="13" t="str">
        <f t="shared" si="82"/>
        <v/>
      </c>
      <c r="M759" s="11" t="str">
        <f t="shared" si="83"/>
        <v/>
      </c>
      <c r="N759" s="11" t="str">
        <f t="shared" si="84"/>
        <v/>
      </c>
      <c r="O759" s="11" t="str">
        <f t="shared" si="85"/>
        <v/>
      </c>
      <c r="P759" s="11" t="str">
        <f t="shared" si="86"/>
        <v/>
      </c>
      <c r="Q759" s="11" t="str">
        <f t="shared" si="87"/>
        <v/>
      </c>
    </row>
    <row r="760" spans="5:17" x14ac:dyDescent="0.25">
      <c r="E760" s="6"/>
      <c r="H760" t="str">
        <f t="shared" si="81"/>
        <v/>
      </c>
      <c r="I760" s="13" t="str">
        <f>(IF(B760=Локализация!$C$42,1,IF(B760=Локализация!$C$41,2,IF(B760=Локализация!$C$40,3,IF(B760=Локализация!$C$39,4,IF(B760=Локализация!$C$38,5,IF(OR(B760=1,B760=2,B760=3,B760=4,B760=5),B760,"")))))))</f>
        <v/>
      </c>
      <c r="J760" s="13" t="str">
        <f>(IF(C760=Локализация!$C$44,5,IF(C760=Локализация!$C$45,4,IF(C760=Локализация!$C$46,3,IF(C760=Локализация!$C$47,2,IF(C760=Локализация!$C$48,1,IF(OR(C760=1,C760=2,C760=3,C760=4,C760=5),C760,"")))))))</f>
        <v/>
      </c>
      <c r="K760" s="13" t="str">
        <f>(IF(D760=Локализация!$C$50,1,IF(D760=Локализация!$C$51,2,IF(D760=Локализация!$C$52,3,IF(D760=Локализация!$C$53,4,IF(D760=Локализация!$C$54,5,IF(OR(D760=1,D760=2,D760=3,D760=4,D760=5),D760,"")))))))</f>
        <v/>
      </c>
      <c r="L760" s="13" t="str">
        <f t="shared" si="82"/>
        <v/>
      </c>
      <c r="M760" s="11" t="str">
        <f t="shared" si="83"/>
        <v/>
      </c>
      <c r="N760" s="11" t="str">
        <f t="shared" si="84"/>
        <v/>
      </c>
      <c r="O760" s="11" t="str">
        <f t="shared" si="85"/>
        <v/>
      </c>
      <c r="P760" s="11" t="str">
        <f t="shared" si="86"/>
        <v/>
      </c>
      <c r="Q760" s="11" t="str">
        <f t="shared" si="87"/>
        <v/>
      </c>
    </row>
    <row r="761" spans="5:17" x14ac:dyDescent="0.25">
      <c r="E761" s="6"/>
      <c r="H761" t="str">
        <f t="shared" si="81"/>
        <v/>
      </c>
      <c r="I761" s="13" t="str">
        <f>(IF(B761=Локализация!$C$42,1,IF(B761=Локализация!$C$41,2,IF(B761=Локализация!$C$40,3,IF(B761=Локализация!$C$39,4,IF(B761=Локализация!$C$38,5,IF(OR(B761=1,B761=2,B761=3,B761=4,B761=5),B761,"")))))))</f>
        <v/>
      </c>
      <c r="J761" s="13" t="str">
        <f>(IF(C761=Локализация!$C$44,5,IF(C761=Локализация!$C$45,4,IF(C761=Локализация!$C$46,3,IF(C761=Локализация!$C$47,2,IF(C761=Локализация!$C$48,1,IF(OR(C761=1,C761=2,C761=3,C761=4,C761=5),C761,"")))))))</f>
        <v/>
      </c>
      <c r="K761" s="13" t="str">
        <f>(IF(D761=Локализация!$C$50,1,IF(D761=Локализация!$C$51,2,IF(D761=Локализация!$C$52,3,IF(D761=Локализация!$C$53,4,IF(D761=Локализация!$C$54,5,IF(OR(D761=1,D761=2,D761=3,D761=4,D761=5),D761,"")))))))</f>
        <v/>
      </c>
      <c r="L761" s="13" t="str">
        <f t="shared" si="82"/>
        <v/>
      </c>
      <c r="M761" s="11" t="str">
        <f t="shared" si="83"/>
        <v/>
      </c>
      <c r="N761" s="11" t="str">
        <f t="shared" si="84"/>
        <v/>
      </c>
      <c r="O761" s="11" t="str">
        <f t="shared" si="85"/>
        <v/>
      </c>
      <c r="P761" s="11" t="str">
        <f t="shared" si="86"/>
        <v/>
      </c>
      <c r="Q761" s="11" t="str">
        <f t="shared" si="87"/>
        <v/>
      </c>
    </row>
    <row r="762" spans="5:17" x14ac:dyDescent="0.25">
      <c r="E762" s="6"/>
      <c r="H762" t="str">
        <f t="shared" si="81"/>
        <v/>
      </c>
      <c r="I762" s="13" t="str">
        <f>(IF(B762=Локализация!$C$42,1,IF(B762=Локализация!$C$41,2,IF(B762=Локализация!$C$40,3,IF(B762=Локализация!$C$39,4,IF(B762=Локализация!$C$38,5,IF(OR(B762=1,B762=2,B762=3,B762=4,B762=5),B762,"")))))))</f>
        <v/>
      </c>
      <c r="J762" s="13" t="str">
        <f>(IF(C762=Локализация!$C$44,5,IF(C762=Локализация!$C$45,4,IF(C762=Локализация!$C$46,3,IF(C762=Локализация!$C$47,2,IF(C762=Локализация!$C$48,1,IF(OR(C762=1,C762=2,C762=3,C762=4,C762=5),C762,"")))))))</f>
        <v/>
      </c>
      <c r="K762" s="13" t="str">
        <f>(IF(D762=Локализация!$C$50,1,IF(D762=Локализация!$C$51,2,IF(D762=Локализация!$C$52,3,IF(D762=Локализация!$C$53,4,IF(D762=Локализация!$C$54,5,IF(OR(D762=1,D762=2,D762=3,D762=4,D762=5),D762,"")))))))</f>
        <v/>
      </c>
      <c r="L762" s="13" t="str">
        <f t="shared" si="82"/>
        <v/>
      </c>
      <c r="M762" s="11" t="str">
        <f t="shared" si="83"/>
        <v/>
      </c>
      <c r="N762" s="11" t="str">
        <f t="shared" si="84"/>
        <v/>
      </c>
      <c r="O762" s="11" t="str">
        <f t="shared" si="85"/>
        <v/>
      </c>
      <c r="P762" s="11" t="str">
        <f t="shared" si="86"/>
        <v/>
      </c>
      <c r="Q762" s="11" t="str">
        <f t="shared" si="87"/>
        <v/>
      </c>
    </row>
    <row r="763" spans="5:17" x14ac:dyDescent="0.25">
      <c r="E763" s="6"/>
      <c r="H763" t="str">
        <f t="shared" si="81"/>
        <v/>
      </c>
      <c r="I763" s="13" t="str">
        <f>(IF(B763=Локализация!$C$42,1,IF(B763=Локализация!$C$41,2,IF(B763=Локализация!$C$40,3,IF(B763=Локализация!$C$39,4,IF(B763=Локализация!$C$38,5,IF(OR(B763=1,B763=2,B763=3,B763=4,B763=5),B763,"")))))))</f>
        <v/>
      </c>
      <c r="J763" s="13" t="str">
        <f>(IF(C763=Локализация!$C$44,5,IF(C763=Локализация!$C$45,4,IF(C763=Локализация!$C$46,3,IF(C763=Локализация!$C$47,2,IF(C763=Локализация!$C$48,1,IF(OR(C763=1,C763=2,C763=3,C763=4,C763=5),C763,"")))))))</f>
        <v/>
      </c>
      <c r="K763" s="13" t="str">
        <f>(IF(D763=Локализация!$C$50,1,IF(D763=Локализация!$C$51,2,IF(D763=Локализация!$C$52,3,IF(D763=Локализация!$C$53,4,IF(D763=Локализация!$C$54,5,IF(OR(D763=1,D763=2,D763=3,D763=4,D763=5),D763,"")))))))</f>
        <v/>
      </c>
      <c r="L763" s="13" t="str">
        <f t="shared" si="82"/>
        <v/>
      </c>
      <c r="M763" s="11" t="str">
        <f t="shared" si="83"/>
        <v/>
      </c>
      <c r="N763" s="11" t="str">
        <f t="shared" si="84"/>
        <v/>
      </c>
      <c r="O763" s="11" t="str">
        <f t="shared" si="85"/>
        <v/>
      </c>
      <c r="P763" s="11" t="str">
        <f t="shared" si="86"/>
        <v/>
      </c>
      <c r="Q763" s="11" t="str">
        <f t="shared" si="87"/>
        <v/>
      </c>
    </row>
    <row r="764" spans="5:17" x14ac:dyDescent="0.25">
      <c r="E764" s="6"/>
      <c r="H764" t="str">
        <f t="shared" si="81"/>
        <v/>
      </c>
      <c r="I764" s="13" t="str">
        <f>(IF(B764=Локализация!$C$42,1,IF(B764=Локализация!$C$41,2,IF(B764=Локализация!$C$40,3,IF(B764=Локализация!$C$39,4,IF(B764=Локализация!$C$38,5,IF(OR(B764=1,B764=2,B764=3,B764=4,B764=5),B764,"")))))))</f>
        <v/>
      </c>
      <c r="J764" s="13" t="str">
        <f>(IF(C764=Локализация!$C$44,5,IF(C764=Локализация!$C$45,4,IF(C764=Локализация!$C$46,3,IF(C764=Локализация!$C$47,2,IF(C764=Локализация!$C$48,1,IF(OR(C764=1,C764=2,C764=3,C764=4,C764=5),C764,"")))))))</f>
        <v/>
      </c>
      <c r="K764" s="13" t="str">
        <f>(IF(D764=Локализация!$C$50,1,IF(D764=Локализация!$C$51,2,IF(D764=Локализация!$C$52,3,IF(D764=Локализация!$C$53,4,IF(D764=Локализация!$C$54,5,IF(OR(D764=1,D764=2,D764=3,D764=4,D764=5),D764,"")))))))</f>
        <v/>
      </c>
      <c r="L764" s="13" t="str">
        <f t="shared" si="82"/>
        <v/>
      </c>
      <c r="M764" s="11" t="str">
        <f t="shared" si="83"/>
        <v/>
      </c>
      <c r="N764" s="11" t="str">
        <f t="shared" si="84"/>
        <v/>
      </c>
      <c r="O764" s="11" t="str">
        <f t="shared" si="85"/>
        <v/>
      </c>
      <c r="P764" s="11" t="str">
        <f t="shared" si="86"/>
        <v/>
      </c>
      <c r="Q764" s="11" t="str">
        <f t="shared" si="87"/>
        <v/>
      </c>
    </row>
    <row r="765" spans="5:17" x14ac:dyDescent="0.25">
      <c r="E765" s="6"/>
      <c r="H765" t="str">
        <f t="shared" si="81"/>
        <v/>
      </c>
      <c r="I765" s="13" t="str">
        <f>(IF(B765=Локализация!$C$42,1,IF(B765=Локализация!$C$41,2,IF(B765=Локализация!$C$40,3,IF(B765=Локализация!$C$39,4,IF(B765=Локализация!$C$38,5,IF(OR(B765=1,B765=2,B765=3,B765=4,B765=5),B765,"")))))))</f>
        <v/>
      </c>
      <c r="J765" s="13" t="str">
        <f>(IF(C765=Локализация!$C$44,5,IF(C765=Локализация!$C$45,4,IF(C765=Локализация!$C$46,3,IF(C765=Локализация!$C$47,2,IF(C765=Локализация!$C$48,1,IF(OR(C765=1,C765=2,C765=3,C765=4,C765=5),C765,"")))))))</f>
        <v/>
      </c>
      <c r="K765" s="13" t="str">
        <f>(IF(D765=Локализация!$C$50,1,IF(D765=Локализация!$C$51,2,IF(D765=Локализация!$C$52,3,IF(D765=Локализация!$C$53,4,IF(D765=Локализация!$C$54,5,IF(OR(D765=1,D765=2,D765=3,D765=4,D765=5),D765,"")))))))</f>
        <v/>
      </c>
      <c r="L765" s="13" t="str">
        <f t="shared" si="82"/>
        <v/>
      </c>
      <c r="M765" s="11" t="str">
        <f t="shared" si="83"/>
        <v/>
      </c>
      <c r="N765" s="11" t="str">
        <f t="shared" si="84"/>
        <v/>
      </c>
      <c r="O765" s="11" t="str">
        <f t="shared" si="85"/>
        <v/>
      </c>
      <c r="P765" s="11" t="str">
        <f t="shared" si="86"/>
        <v/>
      </c>
      <c r="Q765" s="11" t="str">
        <f t="shared" si="87"/>
        <v/>
      </c>
    </row>
    <row r="766" spans="5:17" x14ac:dyDescent="0.25">
      <c r="E766" s="6"/>
      <c r="H766" t="str">
        <f t="shared" si="81"/>
        <v/>
      </c>
      <c r="I766" s="13" t="str">
        <f>(IF(B766=Локализация!$C$42,1,IF(B766=Локализация!$C$41,2,IF(B766=Локализация!$C$40,3,IF(B766=Локализация!$C$39,4,IF(B766=Локализация!$C$38,5,IF(OR(B766=1,B766=2,B766=3,B766=4,B766=5),B766,"")))))))</f>
        <v/>
      </c>
      <c r="J766" s="13" t="str">
        <f>(IF(C766=Локализация!$C$44,5,IF(C766=Локализация!$C$45,4,IF(C766=Локализация!$C$46,3,IF(C766=Локализация!$C$47,2,IF(C766=Локализация!$C$48,1,IF(OR(C766=1,C766=2,C766=3,C766=4,C766=5),C766,"")))))))</f>
        <v/>
      </c>
      <c r="K766" s="13" t="str">
        <f>(IF(D766=Локализация!$C$50,1,IF(D766=Локализация!$C$51,2,IF(D766=Локализация!$C$52,3,IF(D766=Локализация!$C$53,4,IF(D766=Локализация!$C$54,5,IF(OR(D766=1,D766=2,D766=3,D766=4,D766=5),D766,"")))))))</f>
        <v/>
      </c>
      <c r="L766" s="13" t="str">
        <f t="shared" si="82"/>
        <v/>
      </c>
      <c r="M766" s="11" t="str">
        <f t="shared" si="83"/>
        <v/>
      </c>
      <c r="N766" s="11" t="str">
        <f t="shared" si="84"/>
        <v/>
      </c>
      <c r="O766" s="11" t="str">
        <f t="shared" si="85"/>
        <v/>
      </c>
      <c r="P766" s="11" t="str">
        <f t="shared" si="86"/>
        <v/>
      </c>
      <c r="Q766" s="11" t="str">
        <f t="shared" si="87"/>
        <v/>
      </c>
    </row>
    <row r="767" spans="5:17" x14ac:dyDescent="0.25">
      <c r="E767" s="6"/>
      <c r="H767" t="str">
        <f t="shared" si="81"/>
        <v/>
      </c>
      <c r="I767" s="13" t="str">
        <f>(IF(B767=Локализация!$C$42,1,IF(B767=Локализация!$C$41,2,IF(B767=Локализация!$C$40,3,IF(B767=Локализация!$C$39,4,IF(B767=Локализация!$C$38,5,IF(OR(B767=1,B767=2,B767=3,B767=4,B767=5),B767,"")))))))</f>
        <v/>
      </c>
      <c r="J767" s="13" t="str">
        <f>(IF(C767=Локализация!$C$44,5,IF(C767=Локализация!$C$45,4,IF(C767=Локализация!$C$46,3,IF(C767=Локализация!$C$47,2,IF(C767=Локализация!$C$48,1,IF(OR(C767=1,C767=2,C767=3,C767=4,C767=5),C767,"")))))))</f>
        <v/>
      </c>
      <c r="K767" s="13" t="str">
        <f>(IF(D767=Локализация!$C$50,1,IF(D767=Локализация!$C$51,2,IF(D767=Локализация!$C$52,3,IF(D767=Локализация!$C$53,4,IF(D767=Локализация!$C$54,5,IF(OR(D767=1,D767=2,D767=3,D767=4,D767=5),D767,"")))))))</f>
        <v/>
      </c>
      <c r="L767" s="13" t="str">
        <f t="shared" si="82"/>
        <v/>
      </c>
      <c r="M767" s="11" t="str">
        <f t="shared" si="83"/>
        <v/>
      </c>
      <c r="N767" s="11" t="str">
        <f t="shared" si="84"/>
        <v/>
      </c>
      <c r="O767" s="11" t="str">
        <f t="shared" si="85"/>
        <v/>
      </c>
      <c r="P767" s="11" t="str">
        <f t="shared" si="86"/>
        <v/>
      </c>
      <c r="Q767" s="11" t="str">
        <f t="shared" si="87"/>
        <v/>
      </c>
    </row>
    <row r="768" spans="5:17" x14ac:dyDescent="0.25">
      <c r="E768" s="6"/>
      <c r="H768" t="str">
        <f t="shared" si="81"/>
        <v/>
      </c>
      <c r="I768" s="13" t="str">
        <f>(IF(B768=Локализация!$C$42,1,IF(B768=Локализация!$C$41,2,IF(B768=Локализация!$C$40,3,IF(B768=Локализация!$C$39,4,IF(B768=Локализация!$C$38,5,IF(OR(B768=1,B768=2,B768=3,B768=4,B768=5),B768,"")))))))</f>
        <v/>
      </c>
      <c r="J768" s="13" t="str">
        <f>(IF(C768=Локализация!$C$44,5,IF(C768=Локализация!$C$45,4,IF(C768=Локализация!$C$46,3,IF(C768=Локализация!$C$47,2,IF(C768=Локализация!$C$48,1,IF(OR(C768=1,C768=2,C768=3,C768=4,C768=5),C768,"")))))))</f>
        <v/>
      </c>
      <c r="K768" s="13" t="str">
        <f>(IF(D768=Локализация!$C$50,1,IF(D768=Локализация!$C$51,2,IF(D768=Локализация!$C$52,3,IF(D768=Локализация!$C$53,4,IF(D768=Локализация!$C$54,5,IF(OR(D768=1,D768=2,D768=3,D768=4,D768=5),D768,"")))))))</f>
        <v/>
      </c>
      <c r="L768" s="13" t="str">
        <f t="shared" si="82"/>
        <v/>
      </c>
      <c r="M768" s="11" t="str">
        <f t="shared" si="83"/>
        <v/>
      </c>
      <c r="N768" s="11" t="str">
        <f t="shared" si="84"/>
        <v/>
      </c>
      <c r="O768" s="11" t="str">
        <f t="shared" si="85"/>
        <v/>
      </c>
      <c r="P768" s="11" t="str">
        <f t="shared" si="86"/>
        <v/>
      </c>
      <c r="Q768" s="11" t="str">
        <f t="shared" si="87"/>
        <v/>
      </c>
    </row>
    <row r="769" spans="5:17" x14ac:dyDescent="0.25">
      <c r="E769" s="6"/>
      <c r="H769" t="str">
        <f t="shared" si="81"/>
        <v/>
      </c>
      <c r="I769" s="13" t="str">
        <f>(IF(B769=Локализация!$C$42,1,IF(B769=Локализация!$C$41,2,IF(B769=Локализация!$C$40,3,IF(B769=Локализация!$C$39,4,IF(B769=Локализация!$C$38,5,IF(OR(B769=1,B769=2,B769=3,B769=4,B769=5),B769,"")))))))</f>
        <v/>
      </c>
      <c r="J769" s="13" t="str">
        <f>(IF(C769=Локализация!$C$44,5,IF(C769=Локализация!$C$45,4,IF(C769=Локализация!$C$46,3,IF(C769=Локализация!$C$47,2,IF(C769=Локализация!$C$48,1,IF(OR(C769=1,C769=2,C769=3,C769=4,C769=5),C769,"")))))))</f>
        <v/>
      </c>
      <c r="K769" s="13" t="str">
        <f>(IF(D769=Локализация!$C$50,1,IF(D769=Локализация!$C$51,2,IF(D769=Локализация!$C$52,3,IF(D769=Локализация!$C$53,4,IF(D769=Локализация!$C$54,5,IF(OR(D769=1,D769=2,D769=3,D769=4,D769=5),D769,"")))))))</f>
        <v/>
      </c>
      <c r="L769" s="13" t="str">
        <f t="shared" si="82"/>
        <v/>
      </c>
      <c r="M769" s="11" t="str">
        <f t="shared" si="83"/>
        <v/>
      </c>
      <c r="N769" s="11" t="str">
        <f t="shared" si="84"/>
        <v/>
      </c>
      <c r="O769" s="11" t="str">
        <f t="shared" si="85"/>
        <v/>
      </c>
      <c r="P769" s="11" t="str">
        <f t="shared" si="86"/>
        <v/>
      </c>
      <c r="Q769" s="11" t="str">
        <f t="shared" si="87"/>
        <v/>
      </c>
    </row>
    <row r="770" spans="5:17" x14ac:dyDescent="0.25">
      <c r="E770" s="6"/>
      <c r="H770" t="str">
        <f t="shared" si="81"/>
        <v/>
      </c>
      <c r="I770" s="13" t="str">
        <f>(IF(B770=Локализация!$C$42,1,IF(B770=Локализация!$C$41,2,IF(B770=Локализация!$C$40,3,IF(B770=Локализация!$C$39,4,IF(B770=Локализация!$C$38,5,IF(OR(B770=1,B770=2,B770=3,B770=4,B770=5),B770,"")))))))</f>
        <v/>
      </c>
      <c r="J770" s="13" t="str">
        <f>(IF(C770=Локализация!$C$44,5,IF(C770=Локализация!$C$45,4,IF(C770=Локализация!$C$46,3,IF(C770=Локализация!$C$47,2,IF(C770=Локализация!$C$48,1,IF(OR(C770=1,C770=2,C770=3,C770=4,C770=5),C770,"")))))))</f>
        <v/>
      </c>
      <c r="K770" s="13" t="str">
        <f>(IF(D770=Локализация!$C$50,1,IF(D770=Локализация!$C$51,2,IF(D770=Локализация!$C$52,3,IF(D770=Локализация!$C$53,4,IF(D770=Локализация!$C$54,5,IF(OR(D770=1,D770=2,D770=3,D770=4,D770=5),D770,"")))))))</f>
        <v/>
      </c>
      <c r="L770" s="13" t="str">
        <f t="shared" si="82"/>
        <v/>
      </c>
      <c r="M770" s="11" t="str">
        <f t="shared" si="83"/>
        <v/>
      </c>
      <c r="N770" s="11" t="str">
        <f t="shared" si="84"/>
        <v/>
      </c>
      <c r="O770" s="11" t="str">
        <f t="shared" si="85"/>
        <v/>
      </c>
      <c r="P770" s="11" t="str">
        <f t="shared" si="86"/>
        <v/>
      </c>
      <c r="Q770" s="11" t="str">
        <f t="shared" si="87"/>
        <v/>
      </c>
    </row>
    <row r="771" spans="5:17" x14ac:dyDescent="0.25">
      <c r="E771" s="6"/>
      <c r="H771" t="str">
        <f t="shared" ref="H771:H834" si="88">IF(I771="","",AVERAGE(I771:K771))</f>
        <v/>
      </c>
      <c r="I771" s="13" t="str">
        <f>(IF(B771=Локализация!$C$42,1,IF(B771=Локализация!$C$41,2,IF(B771=Локализация!$C$40,3,IF(B771=Локализация!$C$39,4,IF(B771=Локализация!$C$38,5,IF(OR(B771=1,B771=2,B771=3,B771=4,B771=5),B771,"")))))))</f>
        <v/>
      </c>
      <c r="J771" s="13" t="str">
        <f>(IF(C771=Локализация!$C$44,5,IF(C771=Локализация!$C$45,4,IF(C771=Локализация!$C$46,3,IF(C771=Локализация!$C$47,2,IF(C771=Локализация!$C$48,1,IF(OR(C771=1,C771=2,C771=3,C771=4,C771=5),C771,"")))))))</f>
        <v/>
      </c>
      <c r="K771" s="13" t="str">
        <f>(IF(D771=Локализация!$C$50,1,IF(D771=Локализация!$C$51,2,IF(D771=Локализация!$C$52,3,IF(D771=Локализация!$C$53,4,IF(D771=Локализация!$C$54,5,IF(OR(D771=1,D771=2,D771=3,D771=4,D771=5),D771,"")))))))</f>
        <v/>
      </c>
      <c r="L771" s="13" t="str">
        <f t="shared" si="82"/>
        <v/>
      </c>
      <c r="M771" s="11" t="str">
        <f t="shared" si="83"/>
        <v/>
      </c>
      <c r="N771" s="11" t="str">
        <f t="shared" si="84"/>
        <v/>
      </c>
      <c r="O771" s="11" t="str">
        <f t="shared" si="85"/>
        <v/>
      </c>
      <c r="P771" s="11" t="str">
        <f t="shared" si="86"/>
        <v/>
      </c>
      <c r="Q771" s="11" t="str">
        <f t="shared" si="87"/>
        <v/>
      </c>
    </row>
    <row r="772" spans="5:17" x14ac:dyDescent="0.25">
      <c r="E772" s="6"/>
      <c r="H772" t="str">
        <f t="shared" si="88"/>
        <v/>
      </c>
      <c r="I772" s="13" t="str">
        <f>(IF(B772=Локализация!$C$42,1,IF(B772=Локализация!$C$41,2,IF(B772=Локализация!$C$40,3,IF(B772=Локализация!$C$39,4,IF(B772=Локализация!$C$38,5,IF(OR(B772=1,B772=2,B772=3,B772=4,B772=5),B772,"")))))))</f>
        <v/>
      </c>
      <c r="J772" s="13" t="str">
        <f>(IF(C772=Локализация!$C$44,5,IF(C772=Локализация!$C$45,4,IF(C772=Локализация!$C$46,3,IF(C772=Локализация!$C$47,2,IF(C772=Локализация!$C$48,1,IF(OR(C772=1,C772=2,C772=3,C772=4,C772=5),C772,"")))))))</f>
        <v/>
      </c>
      <c r="K772" s="13" t="str">
        <f>(IF(D772=Локализация!$C$50,1,IF(D772=Локализация!$C$51,2,IF(D772=Локализация!$C$52,3,IF(D772=Локализация!$C$53,4,IF(D772=Локализация!$C$54,5,IF(OR(D772=1,D772=2,D772=3,D772=4,D772=5),D772,"")))))))</f>
        <v/>
      </c>
      <c r="L772" s="13" t="str">
        <f t="shared" si="82"/>
        <v/>
      </c>
      <c r="M772" s="11" t="str">
        <f t="shared" si="83"/>
        <v/>
      </c>
      <c r="N772" s="11" t="str">
        <f t="shared" si="84"/>
        <v/>
      </c>
      <c r="O772" s="11" t="str">
        <f t="shared" si="85"/>
        <v/>
      </c>
      <c r="P772" s="11" t="str">
        <f t="shared" si="86"/>
        <v/>
      </c>
      <c r="Q772" s="11" t="str">
        <f t="shared" si="87"/>
        <v/>
      </c>
    </row>
    <row r="773" spans="5:17" x14ac:dyDescent="0.25">
      <c r="E773" s="6"/>
      <c r="H773" t="str">
        <f t="shared" si="88"/>
        <v/>
      </c>
      <c r="I773" s="13" t="str">
        <f>(IF(B773=Локализация!$C$42,1,IF(B773=Локализация!$C$41,2,IF(B773=Локализация!$C$40,3,IF(B773=Локализация!$C$39,4,IF(B773=Локализация!$C$38,5,IF(OR(B773=1,B773=2,B773=3,B773=4,B773=5),B773,"")))))))</f>
        <v/>
      </c>
      <c r="J773" s="13" t="str">
        <f>(IF(C773=Локализация!$C$44,5,IF(C773=Локализация!$C$45,4,IF(C773=Локализация!$C$46,3,IF(C773=Локализация!$C$47,2,IF(C773=Локализация!$C$48,1,IF(OR(C773=1,C773=2,C773=3,C773=4,C773=5),C773,"")))))))</f>
        <v/>
      </c>
      <c r="K773" s="13" t="str">
        <f>(IF(D773=Локализация!$C$50,1,IF(D773=Локализация!$C$51,2,IF(D773=Локализация!$C$52,3,IF(D773=Локализация!$C$53,4,IF(D773=Локализация!$C$54,5,IF(OR(D773=1,D773=2,D773=3,D773=4,D773=5),D773,"")))))))</f>
        <v/>
      </c>
      <c r="L773" s="13" t="str">
        <f t="shared" si="82"/>
        <v/>
      </c>
      <c r="M773" s="11" t="str">
        <f t="shared" si="83"/>
        <v/>
      </c>
      <c r="N773" s="11" t="str">
        <f t="shared" si="84"/>
        <v/>
      </c>
      <c r="O773" s="11" t="str">
        <f t="shared" si="85"/>
        <v/>
      </c>
      <c r="P773" s="11" t="str">
        <f t="shared" si="86"/>
        <v/>
      </c>
      <c r="Q773" s="11" t="str">
        <f t="shared" si="87"/>
        <v/>
      </c>
    </row>
    <row r="774" spans="5:17" x14ac:dyDescent="0.25">
      <c r="E774" s="6"/>
      <c r="H774" t="str">
        <f t="shared" si="88"/>
        <v/>
      </c>
      <c r="I774" s="13" t="str">
        <f>(IF(B774=Локализация!$C$42,1,IF(B774=Локализация!$C$41,2,IF(B774=Локализация!$C$40,3,IF(B774=Локализация!$C$39,4,IF(B774=Локализация!$C$38,5,IF(OR(B774=1,B774=2,B774=3,B774=4,B774=5),B774,"")))))))</f>
        <v/>
      </c>
      <c r="J774" s="13" t="str">
        <f>(IF(C774=Локализация!$C$44,5,IF(C774=Локализация!$C$45,4,IF(C774=Локализация!$C$46,3,IF(C774=Локализация!$C$47,2,IF(C774=Локализация!$C$48,1,IF(OR(C774=1,C774=2,C774=3,C774=4,C774=5),C774,"")))))))</f>
        <v/>
      </c>
      <c r="K774" s="13" t="str">
        <f>(IF(D774=Локализация!$C$50,1,IF(D774=Локализация!$C$51,2,IF(D774=Локализация!$C$52,3,IF(D774=Локализация!$C$53,4,IF(D774=Локализация!$C$54,5,IF(OR(D774=1,D774=2,D774=3,D774=4,D774=5),D774,"")))))))</f>
        <v/>
      </c>
      <c r="L774" s="13" t="str">
        <f t="shared" si="82"/>
        <v/>
      </c>
      <c r="M774" s="11" t="str">
        <f t="shared" si="83"/>
        <v/>
      </c>
      <c r="N774" s="11" t="str">
        <f t="shared" si="84"/>
        <v/>
      </c>
      <c r="O774" s="11" t="str">
        <f t="shared" si="85"/>
        <v/>
      </c>
      <c r="P774" s="11" t="str">
        <f t="shared" si="86"/>
        <v/>
      </c>
      <c r="Q774" s="11" t="str">
        <f t="shared" si="87"/>
        <v/>
      </c>
    </row>
    <row r="775" spans="5:17" x14ac:dyDescent="0.25">
      <c r="E775" s="6"/>
      <c r="H775" t="str">
        <f t="shared" si="88"/>
        <v/>
      </c>
      <c r="I775" s="13" t="str">
        <f>(IF(B775=Локализация!$C$42,1,IF(B775=Локализация!$C$41,2,IF(B775=Локализация!$C$40,3,IF(B775=Локализация!$C$39,4,IF(B775=Локализация!$C$38,5,IF(OR(B775=1,B775=2,B775=3,B775=4,B775=5),B775,"")))))))</f>
        <v/>
      </c>
      <c r="J775" s="13" t="str">
        <f>(IF(C775=Локализация!$C$44,5,IF(C775=Локализация!$C$45,4,IF(C775=Локализация!$C$46,3,IF(C775=Локализация!$C$47,2,IF(C775=Локализация!$C$48,1,IF(OR(C775=1,C775=2,C775=3,C775=4,C775=5),C775,"")))))))</f>
        <v/>
      </c>
      <c r="K775" s="13" t="str">
        <f>(IF(D775=Локализация!$C$50,1,IF(D775=Локализация!$C$51,2,IF(D775=Локализация!$C$52,3,IF(D775=Локализация!$C$53,4,IF(D775=Локализация!$C$54,5,IF(OR(D775=1,D775=2,D775=3,D775=4,D775=5),D775,"")))))))</f>
        <v/>
      </c>
      <c r="L775" s="13" t="str">
        <f t="shared" si="82"/>
        <v/>
      </c>
      <c r="M775" s="11" t="str">
        <f t="shared" si="83"/>
        <v/>
      </c>
      <c r="N775" s="11" t="str">
        <f t="shared" si="84"/>
        <v/>
      </c>
      <c r="O775" s="11" t="str">
        <f t="shared" si="85"/>
        <v/>
      </c>
      <c r="P775" s="11" t="str">
        <f t="shared" si="86"/>
        <v/>
      </c>
      <c r="Q775" s="11" t="str">
        <f t="shared" si="87"/>
        <v/>
      </c>
    </row>
    <row r="776" spans="5:17" x14ac:dyDescent="0.25">
      <c r="E776" s="6"/>
      <c r="H776" t="str">
        <f t="shared" si="88"/>
        <v/>
      </c>
      <c r="I776" s="13" t="str">
        <f>(IF(B776=Локализация!$C$42,1,IF(B776=Локализация!$C$41,2,IF(B776=Локализация!$C$40,3,IF(B776=Локализация!$C$39,4,IF(B776=Локализация!$C$38,5,IF(OR(B776=1,B776=2,B776=3,B776=4,B776=5),B776,"")))))))</f>
        <v/>
      </c>
      <c r="J776" s="13" t="str">
        <f>(IF(C776=Локализация!$C$44,5,IF(C776=Локализация!$C$45,4,IF(C776=Локализация!$C$46,3,IF(C776=Локализация!$C$47,2,IF(C776=Локализация!$C$48,1,IF(OR(C776=1,C776=2,C776=3,C776=4,C776=5),C776,"")))))))</f>
        <v/>
      </c>
      <c r="K776" s="13" t="str">
        <f>(IF(D776=Локализация!$C$50,1,IF(D776=Локализация!$C$51,2,IF(D776=Локализация!$C$52,3,IF(D776=Локализация!$C$53,4,IF(D776=Локализация!$C$54,5,IF(OR(D776=1,D776=2,D776=3,D776=4,D776=5),D776,"")))))))</f>
        <v/>
      </c>
      <c r="L776" s="13" t="str">
        <f t="shared" si="82"/>
        <v/>
      </c>
      <c r="M776" s="11" t="str">
        <f t="shared" si="83"/>
        <v/>
      </c>
      <c r="N776" s="11" t="str">
        <f t="shared" si="84"/>
        <v/>
      </c>
      <c r="O776" s="11" t="str">
        <f t="shared" si="85"/>
        <v/>
      </c>
      <c r="P776" s="11" t="str">
        <f t="shared" si="86"/>
        <v/>
      </c>
      <c r="Q776" s="11" t="str">
        <f t="shared" si="87"/>
        <v/>
      </c>
    </row>
    <row r="777" spans="5:17" x14ac:dyDescent="0.25">
      <c r="E777" s="6"/>
      <c r="H777" t="str">
        <f t="shared" si="88"/>
        <v/>
      </c>
      <c r="I777" s="13" t="str">
        <f>(IF(B777=Локализация!$C$42,1,IF(B777=Локализация!$C$41,2,IF(B777=Локализация!$C$40,3,IF(B777=Локализация!$C$39,4,IF(B777=Локализация!$C$38,5,IF(OR(B777=1,B777=2,B777=3,B777=4,B777=5),B777,"")))))))</f>
        <v/>
      </c>
      <c r="J777" s="13" t="str">
        <f>(IF(C777=Локализация!$C$44,5,IF(C777=Локализация!$C$45,4,IF(C777=Локализация!$C$46,3,IF(C777=Локализация!$C$47,2,IF(C777=Локализация!$C$48,1,IF(OR(C777=1,C777=2,C777=3,C777=4,C777=5),C777,"")))))))</f>
        <v/>
      </c>
      <c r="K777" s="13" t="str">
        <f>(IF(D777=Локализация!$C$50,1,IF(D777=Локализация!$C$51,2,IF(D777=Локализация!$C$52,3,IF(D777=Локализация!$C$53,4,IF(D777=Локализация!$C$54,5,IF(OR(D777=1,D777=2,D777=3,D777=4,D777=5),D777,"")))))))</f>
        <v/>
      </c>
      <c r="L777" s="13" t="str">
        <f t="shared" ref="L777:L840" si="89">IF(F772="","",(IF(F772="*","*",(((F772-V$40)/V$39)*-1))))</f>
        <v/>
      </c>
      <c r="M777" s="11" t="str">
        <f t="shared" ref="M777:M840" si="90">IF(E772=0,"",F772)</f>
        <v/>
      </c>
      <c r="N777" s="11" t="str">
        <f t="shared" ref="N777:N840" si="91">IF(H772&gt;3.9999,M777,"")</f>
        <v/>
      </c>
      <c r="O777" s="11" t="str">
        <f t="shared" ref="O777:O840" si="92">IF(F772=0,"",LN(F772))</f>
        <v/>
      </c>
      <c r="P777" s="11" t="str">
        <f t="shared" ref="P777:P840" si="93">IF(O777="","",((O777-$Q$2)/$P$2)*-1)</f>
        <v/>
      </c>
      <c r="Q777" s="11" t="str">
        <f t="shared" ref="Q777:Q840" si="94">IF(H772="","",(IF(H772="*","*",((H772-$U$40)/$U$39))))</f>
        <v/>
      </c>
    </row>
    <row r="778" spans="5:17" x14ac:dyDescent="0.25">
      <c r="E778" s="6"/>
      <c r="H778" t="str">
        <f t="shared" si="88"/>
        <v/>
      </c>
      <c r="I778" s="13" t="str">
        <f>(IF(B778=Локализация!$C$42,1,IF(B778=Локализация!$C$41,2,IF(B778=Локализация!$C$40,3,IF(B778=Локализация!$C$39,4,IF(B778=Локализация!$C$38,5,IF(OR(B778=1,B778=2,B778=3,B778=4,B778=5),B778,"")))))))</f>
        <v/>
      </c>
      <c r="J778" s="13" t="str">
        <f>(IF(C778=Локализация!$C$44,5,IF(C778=Локализация!$C$45,4,IF(C778=Локализация!$C$46,3,IF(C778=Локализация!$C$47,2,IF(C778=Локализация!$C$48,1,IF(OR(C778=1,C778=2,C778=3,C778=4,C778=5),C778,"")))))))</f>
        <v/>
      </c>
      <c r="K778" s="13" t="str">
        <f>(IF(D778=Локализация!$C$50,1,IF(D778=Локализация!$C$51,2,IF(D778=Локализация!$C$52,3,IF(D778=Локализация!$C$53,4,IF(D778=Локализация!$C$54,5,IF(OR(D778=1,D778=2,D778=3,D778=4,D778=5),D778,"")))))))</f>
        <v/>
      </c>
      <c r="L778" s="13" t="str">
        <f t="shared" si="89"/>
        <v/>
      </c>
      <c r="M778" s="11" t="str">
        <f t="shared" si="90"/>
        <v/>
      </c>
      <c r="N778" s="11" t="str">
        <f t="shared" si="91"/>
        <v/>
      </c>
      <c r="O778" s="11" t="str">
        <f t="shared" si="92"/>
        <v/>
      </c>
      <c r="P778" s="11" t="str">
        <f t="shared" si="93"/>
        <v/>
      </c>
      <c r="Q778" s="11" t="str">
        <f t="shared" si="94"/>
        <v/>
      </c>
    </row>
    <row r="779" spans="5:17" x14ac:dyDescent="0.25">
      <c r="E779" s="6"/>
      <c r="H779" t="str">
        <f t="shared" si="88"/>
        <v/>
      </c>
      <c r="I779" s="13" t="str">
        <f>(IF(B779=Локализация!$C$42,1,IF(B779=Локализация!$C$41,2,IF(B779=Локализация!$C$40,3,IF(B779=Локализация!$C$39,4,IF(B779=Локализация!$C$38,5,IF(OR(B779=1,B779=2,B779=3,B779=4,B779=5),B779,"")))))))</f>
        <v/>
      </c>
      <c r="J779" s="13" t="str">
        <f>(IF(C779=Локализация!$C$44,5,IF(C779=Локализация!$C$45,4,IF(C779=Локализация!$C$46,3,IF(C779=Локализация!$C$47,2,IF(C779=Локализация!$C$48,1,IF(OR(C779=1,C779=2,C779=3,C779=4,C779=5),C779,"")))))))</f>
        <v/>
      </c>
      <c r="K779" s="13" t="str">
        <f>(IF(D779=Локализация!$C$50,1,IF(D779=Локализация!$C$51,2,IF(D779=Локализация!$C$52,3,IF(D779=Локализация!$C$53,4,IF(D779=Локализация!$C$54,5,IF(OR(D779=1,D779=2,D779=3,D779=4,D779=5),D779,"")))))))</f>
        <v/>
      </c>
      <c r="L779" s="13" t="str">
        <f t="shared" si="89"/>
        <v/>
      </c>
      <c r="M779" s="11" t="str">
        <f t="shared" si="90"/>
        <v/>
      </c>
      <c r="N779" s="11" t="str">
        <f t="shared" si="91"/>
        <v/>
      </c>
      <c r="O779" s="11" t="str">
        <f t="shared" si="92"/>
        <v/>
      </c>
      <c r="P779" s="11" t="str">
        <f t="shared" si="93"/>
        <v/>
      </c>
      <c r="Q779" s="11" t="str">
        <f t="shared" si="94"/>
        <v/>
      </c>
    </row>
    <row r="780" spans="5:17" x14ac:dyDescent="0.25">
      <c r="E780" s="6"/>
      <c r="H780" t="str">
        <f t="shared" si="88"/>
        <v/>
      </c>
      <c r="I780" s="13" t="str">
        <f>(IF(B780=Локализация!$C$42,1,IF(B780=Локализация!$C$41,2,IF(B780=Локализация!$C$40,3,IF(B780=Локализация!$C$39,4,IF(B780=Локализация!$C$38,5,IF(OR(B780=1,B780=2,B780=3,B780=4,B780=5),B780,"")))))))</f>
        <v/>
      </c>
      <c r="J780" s="13" t="str">
        <f>(IF(C780=Локализация!$C$44,5,IF(C780=Локализация!$C$45,4,IF(C780=Локализация!$C$46,3,IF(C780=Локализация!$C$47,2,IF(C780=Локализация!$C$48,1,IF(OR(C780=1,C780=2,C780=3,C780=4,C780=5),C780,"")))))))</f>
        <v/>
      </c>
      <c r="K780" s="13" t="str">
        <f>(IF(D780=Локализация!$C$50,1,IF(D780=Локализация!$C$51,2,IF(D780=Локализация!$C$52,3,IF(D780=Локализация!$C$53,4,IF(D780=Локализация!$C$54,5,IF(OR(D780=1,D780=2,D780=3,D780=4,D780=5),D780,"")))))))</f>
        <v/>
      </c>
      <c r="L780" s="13" t="str">
        <f t="shared" si="89"/>
        <v/>
      </c>
      <c r="M780" s="11" t="str">
        <f t="shared" si="90"/>
        <v/>
      </c>
      <c r="N780" s="11" t="str">
        <f t="shared" si="91"/>
        <v/>
      </c>
      <c r="O780" s="11" t="str">
        <f t="shared" si="92"/>
        <v/>
      </c>
      <c r="P780" s="11" t="str">
        <f t="shared" si="93"/>
        <v/>
      </c>
      <c r="Q780" s="11" t="str">
        <f t="shared" si="94"/>
        <v/>
      </c>
    </row>
    <row r="781" spans="5:17" x14ac:dyDescent="0.25">
      <c r="E781" s="6"/>
      <c r="H781" t="str">
        <f t="shared" si="88"/>
        <v/>
      </c>
      <c r="I781" s="13" t="str">
        <f>(IF(B781=Локализация!$C$42,1,IF(B781=Локализация!$C$41,2,IF(B781=Локализация!$C$40,3,IF(B781=Локализация!$C$39,4,IF(B781=Локализация!$C$38,5,IF(OR(B781=1,B781=2,B781=3,B781=4,B781=5),B781,"")))))))</f>
        <v/>
      </c>
      <c r="J781" s="13" t="str">
        <f>(IF(C781=Локализация!$C$44,5,IF(C781=Локализация!$C$45,4,IF(C781=Локализация!$C$46,3,IF(C781=Локализация!$C$47,2,IF(C781=Локализация!$C$48,1,IF(OR(C781=1,C781=2,C781=3,C781=4,C781=5),C781,"")))))))</f>
        <v/>
      </c>
      <c r="K781" s="13" t="str">
        <f>(IF(D781=Локализация!$C$50,1,IF(D781=Локализация!$C$51,2,IF(D781=Локализация!$C$52,3,IF(D781=Локализация!$C$53,4,IF(D781=Локализация!$C$54,5,IF(OR(D781=1,D781=2,D781=3,D781=4,D781=5),D781,"")))))))</f>
        <v/>
      </c>
      <c r="L781" s="13" t="str">
        <f t="shared" si="89"/>
        <v/>
      </c>
      <c r="M781" s="11" t="str">
        <f t="shared" si="90"/>
        <v/>
      </c>
      <c r="N781" s="11" t="str">
        <f t="shared" si="91"/>
        <v/>
      </c>
      <c r="O781" s="11" t="str">
        <f t="shared" si="92"/>
        <v/>
      </c>
      <c r="P781" s="11" t="str">
        <f t="shared" si="93"/>
        <v/>
      </c>
      <c r="Q781" s="11" t="str">
        <f t="shared" si="94"/>
        <v/>
      </c>
    </row>
    <row r="782" spans="5:17" x14ac:dyDescent="0.25">
      <c r="E782" s="6"/>
      <c r="H782" t="str">
        <f t="shared" si="88"/>
        <v/>
      </c>
      <c r="I782" s="13" t="str">
        <f>(IF(B782=Локализация!$C$42,1,IF(B782=Локализация!$C$41,2,IF(B782=Локализация!$C$40,3,IF(B782=Локализация!$C$39,4,IF(B782=Локализация!$C$38,5,IF(OR(B782=1,B782=2,B782=3,B782=4,B782=5),B782,"")))))))</f>
        <v/>
      </c>
      <c r="J782" s="13" t="str">
        <f>(IF(C782=Локализация!$C$44,5,IF(C782=Локализация!$C$45,4,IF(C782=Локализация!$C$46,3,IF(C782=Локализация!$C$47,2,IF(C782=Локализация!$C$48,1,IF(OR(C782=1,C782=2,C782=3,C782=4,C782=5),C782,"")))))))</f>
        <v/>
      </c>
      <c r="K782" s="13" t="str">
        <f>(IF(D782=Локализация!$C$50,1,IF(D782=Локализация!$C$51,2,IF(D782=Локализация!$C$52,3,IF(D782=Локализация!$C$53,4,IF(D782=Локализация!$C$54,5,IF(OR(D782=1,D782=2,D782=3,D782=4,D782=5),D782,"")))))))</f>
        <v/>
      </c>
      <c r="L782" s="13" t="str">
        <f t="shared" si="89"/>
        <v/>
      </c>
      <c r="M782" s="11" t="str">
        <f t="shared" si="90"/>
        <v/>
      </c>
      <c r="N782" s="11" t="str">
        <f t="shared" si="91"/>
        <v/>
      </c>
      <c r="O782" s="11" t="str">
        <f t="shared" si="92"/>
        <v/>
      </c>
      <c r="P782" s="11" t="str">
        <f t="shared" si="93"/>
        <v/>
      </c>
      <c r="Q782" s="11" t="str">
        <f t="shared" si="94"/>
        <v/>
      </c>
    </row>
    <row r="783" spans="5:17" x14ac:dyDescent="0.25">
      <c r="E783" s="6"/>
      <c r="H783" t="str">
        <f t="shared" si="88"/>
        <v/>
      </c>
      <c r="I783" s="13" t="str">
        <f>(IF(B783=Локализация!$C$42,1,IF(B783=Локализация!$C$41,2,IF(B783=Локализация!$C$40,3,IF(B783=Локализация!$C$39,4,IF(B783=Локализация!$C$38,5,IF(OR(B783=1,B783=2,B783=3,B783=4,B783=5),B783,"")))))))</f>
        <v/>
      </c>
      <c r="J783" s="13" t="str">
        <f>(IF(C783=Локализация!$C$44,5,IF(C783=Локализация!$C$45,4,IF(C783=Локализация!$C$46,3,IF(C783=Локализация!$C$47,2,IF(C783=Локализация!$C$48,1,IF(OR(C783=1,C783=2,C783=3,C783=4,C783=5),C783,"")))))))</f>
        <v/>
      </c>
      <c r="K783" s="13" t="str">
        <f>(IF(D783=Локализация!$C$50,1,IF(D783=Локализация!$C$51,2,IF(D783=Локализация!$C$52,3,IF(D783=Локализация!$C$53,4,IF(D783=Локализация!$C$54,5,IF(OR(D783=1,D783=2,D783=3,D783=4,D783=5),D783,"")))))))</f>
        <v/>
      </c>
      <c r="L783" s="13" t="str">
        <f t="shared" si="89"/>
        <v/>
      </c>
      <c r="M783" s="11" t="str">
        <f t="shared" si="90"/>
        <v/>
      </c>
      <c r="N783" s="11" t="str">
        <f t="shared" si="91"/>
        <v/>
      </c>
      <c r="O783" s="11" t="str">
        <f t="shared" si="92"/>
        <v/>
      </c>
      <c r="P783" s="11" t="str">
        <f t="shared" si="93"/>
        <v/>
      </c>
      <c r="Q783" s="11" t="str">
        <f t="shared" si="94"/>
        <v/>
      </c>
    </row>
    <row r="784" spans="5:17" x14ac:dyDescent="0.25">
      <c r="E784" s="6"/>
      <c r="H784" t="str">
        <f t="shared" si="88"/>
        <v/>
      </c>
      <c r="I784" s="13" t="str">
        <f>(IF(B784=Локализация!$C$42,1,IF(B784=Локализация!$C$41,2,IF(B784=Локализация!$C$40,3,IF(B784=Локализация!$C$39,4,IF(B784=Локализация!$C$38,5,IF(OR(B784=1,B784=2,B784=3,B784=4,B784=5),B784,"")))))))</f>
        <v/>
      </c>
      <c r="J784" s="13" t="str">
        <f>(IF(C784=Локализация!$C$44,5,IF(C784=Локализация!$C$45,4,IF(C784=Локализация!$C$46,3,IF(C784=Локализация!$C$47,2,IF(C784=Локализация!$C$48,1,IF(OR(C784=1,C784=2,C784=3,C784=4,C784=5),C784,"")))))))</f>
        <v/>
      </c>
      <c r="K784" s="13" t="str">
        <f>(IF(D784=Локализация!$C$50,1,IF(D784=Локализация!$C$51,2,IF(D784=Локализация!$C$52,3,IF(D784=Локализация!$C$53,4,IF(D784=Локализация!$C$54,5,IF(OR(D784=1,D784=2,D784=3,D784=4,D784=5),D784,"")))))))</f>
        <v/>
      </c>
      <c r="L784" s="13" t="str">
        <f t="shared" si="89"/>
        <v/>
      </c>
      <c r="M784" s="11" t="str">
        <f t="shared" si="90"/>
        <v/>
      </c>
      <c r="N784" s="11" t="str">
        <f t="shared" si="91"/>
        <v/>
      </c>
      <c r="O784" s="11" t="str">
        <f t="shared" si="92"/>
        <v/>
      </c>
      <c r="P784" s="11" t="str">
        <f t="shared" si="93"/>
        <v/>
      </c>
      <c r="Q784" s="11" t="str">
        <f t="shared" si="94"/>
        <v/>
      </c>
    </row>
    <row r="785" spans="5:17" x14ac:dyDescent="0.25">
      <c r="E785" s="6"/>
      <c r="H785" t="str">
        <f t="shared" si="88"/>
        <v/>
      </c>
      <c r="I785" s="13" t="str">
        <f>(IF(B785=Локализация!$C$42,1,IF(B785=Локализация!$C$41,2,IF(B785=Локализация!$C$40,3,IF(B785=Локализация!$C$39,4,IF(B785=Локализация!$C$38,5,IF(OR(B785=1,B785=2,B785=3,B785=4,B785=5),B785,"")))))))</f>
        <v/>
      </c>
      <c r="J785" s="13" t="str">
        <f>(IF(C785=Локализация!$C$44,5,IF(C785=Локализация!$C$45,4,IF(C785=Локализация!$C$46,3,IF(C785=Локализация!$C$47,2,IF(C785=Локализация!$C$48,1,IF(OR(C785=1,C785=2,C785=3,C785=4,C785=5),C785,"")))))))</f>
        <v/>
      </c>
      <c r="K785" s="13" t="str">
        <f>(IF(D785=Локализация!$C$50,1,IF(D785=Локализация!$C$51,2,IF(D785=Локализация!$C$52,3,IF(D785=Локализация!$C$53,4,IF(D785=Локализация!$C$54,5,IF(OR(D785=1,D785=2,D785=3,D785=4,D785=5),D785,"")))))))</f>
        <v/>
      </c>
      <c r="L785" s="13" t="str">
        <f t="shared" si="89"/>
        <v/>
      </c>
      <c r="M785" s="11" t="str">
        <f t="shared" si="90"/>
        <v/>
      </c>
      <c r="N785" s="11" t="str">
        <f t="shared" si="91"/>
        <v/>
      </c>
      <c r="O785" s="11" t="str">
        <f t="shared" si="92"/>
        <v/>
      </c>
      <c r="P785" s="11" t="str">
        <f t="shared" si="93"/>
        <v/>
      </c>
      <c r="Q785" s="11" t="str">
        <f t="shared" si="94"/>
        <v/>
      </c>
    </row>
    <row r="786" spans="5:17" x14ac:dyDescent="0.25">
      <c r="E786" s="6"/>
      <c r="H786" t="str">
        <f t="shared" si="88"/>
        <v/>
      </c>
      <c r="I786" s="13" t="str">
        <f>(IF(B786=Локализация!$C$42,1,IF(B786=Локализация!$C$41,2,IF(B786=Локализация!$C$40,3,IF(B786=Локализация!$C$39,4,IF(B786=Локализация!$C$38,5,IF(OR(B786=1,B786=2,B786=3,B786=4,B786=5),B786,"")))))))</f>
        <v/>
      </c>
      <c r="J786" s="13" t="str">
        <f>(IF(C786=Локализация!$C$44,5,IF(C786=Локализация!$C$45,4,IF(C786=Локализация!$C$46,3,IF(C786=Локализация!$C$47,2,IF(C786=Локализация!$C$48,1,IF(OR(C786=1,C786=2,C786=3,C786=4,C786=5),C786,"")))))))</f>
        <v/>
      </c>
      <c r="K786" s="13" t="str">
        <f>(IF(D786=Локализация!$C$50,1,IF(D786=Локализация!$C$51,2,IF(D786=Локализация!$C$52,3,IF(D786=Локализация!$C$53,4,IF(D786=Локализация!$C$54,5,IF(OR(D786=1,D786=2,D786=3,D786=4,D786=5),D786,"")))))))</f>
        <v/>
      </c>
      <c r="L786" s="13" t="str">
        <f t="shared" si="89"/>
        <v/>
      </c>
      <c r="M786" s="11" t="str">
        <f t="shared" si="90"/>
        <v/>
      </c>
      <c r="N786" s="11" t="str">
        <f t="shared" si="91"/>
        <v/>
      </c>
      <c r="O786" s="11" t="str">
        <f t="shared" si="92"/>
        <v/>
      </c>
      <c r="P786" s="11" t="str">
        <f t="shared" si="93"/>
        <v/>
      </c>
      <c r="Q786" s="11" t="str">
        <f t="shared" si="94"/>
        <v/>
      </c>
    </row>
    <row r="787" spans="5:17" x14ac:dyDescent="0.25">
      <c r="E787" s="6"/>
      <c r="H787" t="str">
        <f t="shared" si="88"/>
        <v/>
      </c>
      <c r="I787" s="13" t="str">
        <f>(IF(B787=Локализация!$C$42,1,IF(B787=Локализация!$C$41,2,IF(B787=Локализация!$C$40,3,IF(B787=Локализация!$C$39,4,IF(B787=Локализация!$C$38,5,IF(OR(B787=1,B787=2,B787=3,B787=4,B787=5),B787,"")))))))</f>
        <v/>
      </c>
      <c r="J787" s="13" t="str">
        <f>(IF(C787=Локализация!$C$44,5,IF(C787=Локализация!$C$45,4,IF(C787=Локализация!$C$46,3,IF(C787=Локализация!$C$47,2,IF(C787=Локализация!$C$48,1,IF(OR(C787=1,C787=2,C787=3,C787=4,C787=5),C787,"")))))))</f>
        <v/>
      </c>
      <c r="K787" s="13" t="str">
        <f>(IF(D787=Локализация!$C$50,1,IF(D787=Локализация!$C$51,2,IF(D787=Локализация!$C$52,3,IF(D787=Локализация!$C$53,4,IF(D787=Локализация!$C$54,5,IF(OR(D787=1,D787=2,D787=3,D787=4,D787=5),D787,"")))))))</f>
        <v/>
      </c>
      <c r="L787" s="13" t="str">
        <f t="shared" si="89"/>
        <v/>
      </c>
      <c r="M787" s="11" t="str">
        <f t="shared" si="90"/>
        <v/>
      </c>
      <c r="N787" s="11" t="str">
        <f t="shared" si="91"/>
        <v/>
      </c>
      <c r="O787" s="11" t="str">
        <f t="shared" si="92"/>
        <v/>
      </c>
      <c r="P787" s="11" t="str">
        <f t="shared" si="93"/>
        <v/>
      </c>
      <c r="Q787" s="11" t="str">
        <f t="shared" si="94"/>
        <v/>
      </c>
    </row>
    <row r="788" spans="5:17" x14ac:dyDescent="0.25">
      <c r="E788" s="6"/>
      <c r="H788" t="str">
        <f t="shared" si="88"/>
        <v/>
      </c>
      <c r="I788" s="13" t="str">
        <f>(IF(B788=Локализация!$C$42,1,IF(B788=Локализация!$C$41,2,IF(B788=Локализация!$C$40,3,IF(B788=Локализация!$C$39,4,IF(B788=Локализация!$C$38,5,IF(OR(B788=1,B788=2,B788=3,B788=4,B788=5),B788,"")))))))</f>
        <v/>
      </c>
      <c r="J788" s="13" t="str">
        <f>(IF(C788=Локализация!$C$44,5,IF(C788=Локализация!$C$45,4,IF(C788=Локализация!$C$46,3,IF(C788=Локализация!$C$47,2,IF(C788=Локализация!$C$48,1,IF(OR(C788=1,C788=2,C788=3,C788=4,C788=5),C788,"")))))))</f>
        <v/>
      </c>
      <c r="K788" s="13" t="str">
        <f>(IF(D788=Локализация!$C$50,1,IF(D788=Локализация!$C$51,2,IF(D788=Локализация!$C$52,3,IF(D788=Локализация!$C$53,4,IF(D788=Локализация!$C$54,5,IF(OR(D788=1,D788=2,D788=3,D788=4,D788=5),D788,"")))))))</f>
        <v/>
      </c>
      <c r="L788" s="13" t="str">
        <f t="shared" si="89"/>
        <v/>
      </c>
      <c r="M788" s="11" t="str">
        <f t="shared" si="90"/>
        <v/>
      </c>
      <c r="N788" s="11" t="str">
        <f t="shared" si="91"/>
        <v/>
      </c>
      <c r="O788" s="11" t="str">
        <f t="shared" si="92"/>
        <v/>
      </c>
      <c r="P788" s="11" t="str">
        <f t="shared" si="93"/>
        <v/>
      </c>
      <c r="Q788" s="11" t="str">
        <f t="shared" si="94"/>
        <v/>
      </c>
    </row>
    <row r="789" spans="5:17" x14ac:dyDescent="0.25">
      <c r="E789" s="6"/>
      <c r="H789" t="str">
        <f t="shared" si="88"/>
        <v/>
      </c>
      <c r="I789" s="13" t="str">
        <f>(IF(B789=Локализация!$C$42,1,IF(B789=Локализация!$C$41,2,IF(B789=Локализация!$C$40,3,IF(B789=Локализация!$C$39,4,IF(B789=Локализация!$C$38,5,IF(OR(B789=1,B789=2,B789=3,B789=4,B789=5),B789,"")))))))</f>
        <v/>
      </c>
      <c r="J789" s="13" t="str">
        <f>(IF(C789=Локализация!$C$44,5,IF(C789=Локализация!$C$45,4,IF(C789=Локализация!$C$46,3,IF(C789=Локализация!$C$47,2,IF(C789=Локализация!$C$48,1,IF(OR(C789=1,C789=2,C789=3,C789=4,C789=5),C789,"")))))))</f>
        <v/>
      </c>
      <c r="K789" s="13" t="str">
        <f>(IF(D789=Локализация!$C$50,1,IF(D789=Локализация!$C$51,2,IF(D789=Локализация!$C$52,3,IF(D789=Локализация!$C$53,4,IF(D789=Локализация!$C$54,5,IF(OR(D789=1,D789=2,D789=3,D789=4,D789=5),D789,"")))))))</f>
        <v/>
      </c>
      <c r="L789" s="13" t="str">
        <f t="shared" si="89"/>
        <v/>
      </c>
      <c r="M789" s="11" t="str">
        <f t="shared" si="90"/>
        <v/>
      </c>
      <c r="N789" s="11" t="str">
        <f t="shared" si="91"/>
        <v/>
      </c>
      <c r="O789" s="11" t="str">
        <f t="shared" si="92"/>
        <v/>
      </c>
      <c r="P789" s="11" t="str">
        <f t="shared" si="93"/>
        <v/>
      </c>
      <c r="Q789" s="11" t="str">
        <f t="shared" si="94"/>
        <v/>
      </c>
    </row>
    <row r="790" spans="5:17" x14ac:dyDescent="0.25">
      <c r="E790" s="6"/>
      <c r="H790" t="str">
        <f t="shared" si="88"/>
        <v/>
      </c>
      <c r="I790" s="13" t="str">
        <f>(IF(B790=Локализация!$C$42,1,IF(B790=Локализация!$C$41,2,IF(B790=Локализация!$C$40,3,IF(B790=Локализация!$C$39,4,IF(B790=Локализация!$C$38,5,IF(OR(B790=1,B790=2,B790=3,B790=4,B790=5),B790,"")))))))</f>
        <v/>
      </c>
      <c r="J790" s="13" t="str">
        <f>(IF(C790=Локализация!$C$44,5,IF(C790=Локализация!$C$45,4,IF(C790=Локализация!$C$46,3,IF(C790=Локализация!$C$47,2,IF(C790=Локализация!$C$48,1,IF(OR(C790=1,C790=2,C790=3,C790=4,C790=5),C790,"")))))))</f>
        <v/>
      </c>
      <c r="K790" s="13" t="str">
        <f>(IF(D790=Локализация!$C$50,1,IF(D790=Локализация!$C$51,2,IF(D790=Локализация!$C$52,3,IF(D790=Локализация!$C$53,4,IF(D790=Локализация!$C$54,5,IF(OR(D790=1,D790=2,D790=3,D790=4,D790=5),D790,"")))))))</f>
        <v/>
      </c>
      <c r="L790" s="13" t="str">
        <f t="shared" si="89"/>
        <v/>
      </c>
      <c r="M790" s="11" t="str">
        <f t="shared" si="90"/>
        <v/>
      </c>
      <c r="N790" s="11" t="str">
        <f t="shared" si="91"/>
        <v/>
      </c>
      <c r="O790" s="11" t="str">
        <f t="shared" si="92"/>
        <v/>
      </c>
      <c r="P790" s="11" t="str">
        <f t="shared" si="93"/>
        <v/>
      </c>
      <c r="Q790" s="11" t="str">
        <f t="shared" si="94"/>
        <v/>
      </c>
    </row>
    <row r="791" spans="5:17" x14ac:dyDescent="0.25">
      <c r="E791" s="6"/>
      <c r="H791" t="str">
        <f t="shared" si="88"/>
        <v/>
      </c>
      <c r="I791" s="13" t="str">
        <f>(IF(B791=Локализация!$C$42,1,IF(B791=Локализация!$C$41,2,IF(B791=Локализация!$C$40,3,IF(B791=Локализация!$C$39,4,IF(B791=Локализация!$C$38,5,IF(OR(B791=1,B791=2,B791=3,B791=4,B791=5),B791,"")))))))</f>
        <v/>
      </c>
      <c r="J791" s="13" t="str">
        <f>(IF(C791=Локализация!$C$44,5,IF(C791=Локализация!$C$45,4,IF(C791=Локализация!$C$46,3,IF(C791=Локализация!$C$47,2,IF(C791=Локализация!$C$48,1,IF(OR(C791=1,C791=2,C791=3,C791=4,C791=5),C791,"")))))))</f>
        <v/>
      </c>
      <c r="K791" s="13" t="str">
        <f>(IF(D791=Локализация!$C$50,1,IF(D791=Локализация!$C$51,2,IF(D791=Локализация!$C$52,3,IF(D791=Локализация!$C$53,4,IF(D791=Локализация!$C$54,5,IF(OR(D791=1,D791=2,D791=3,D791=4,D791=5),D791,"")))))))</f>
        <v/>
      </c>
      <c r="L791" s="13" t="str">
        <f t="shared" si="89"/>
        <v/>
      </c>
      <c r="M791" s="11" t="str">
        <f t="shared" si="90"/>
        <v/>
      </c>
      <c r="N791" s="11" t="str">
        <f t="shared" si="91"/>
        <v/>
      </c>
      <c r="O791" s="11" t="str">
        <f t="shared" si="92"/>
        <v/>
      </c>
      <c r="P791" s="11" t="str">
        <f t="shared" si="93"/>
        <v/>
      </c>
      <c r="Q791" s="11" t="str">
        <f t="shared" si="94"/>
        <v/>
      </c>
    </row>
    <row r="792" spans="5:17" x14ac:dyDescent="0.25">
      <c r="E792" s="6"/>
      <c r="H792" t="str">
        <f t="shared" si="88"/>
        <v/>
      </c>
      <c r="I792" s="13" t="str">
        <f>(IF(B792=Локализация!$C$42,1,IF(B792=Локализация!$C$41,2,IF(B792=Локализация!$C$40,3,IF(B792=Локализация!$C$39,4,IF(B792=Локализация!$C$38,5,IF(OR(B792=1,B792=2,B792=3,B792=4,B792=5),B792,"")))))))</f>
        <v/>
      </c>
      <c r="J792" s="13" t="str">
        <f>(IF(C792=Локализация!$C$44,5,IF(C792=Локализация!$C$45,4,IF(C792=Локализация!$C$46,3,IF(C792=Локализация!$C$47,2,IF(C792=Локализация!$C$48,1,IF(OR(C792=1,C792=2,C792=3,C792=4,C792=5),C792,"")))))))</f>
        <v/>
      </c>
      <c r="K792" s="13" t="str">
        <f>(IF(D792=Локализация!$C$50,1,IF(D792=Локализация!$C$51,2,IF(D792=Локализация!$C$52,3,IF(D792=Локализация!$C$53,4,IF(D792=Локализация!$C$54,5,IF(OR(D792=1,D792=2,D792=3,D792=4,D792=5),D792,"")))))))</f>
        <v/>
      </c>
      <c r="L792" s="13" t="str">
        <f t="shared" si="89"/>
        <v/>
      </c>
      <c r="M792" s="11" t="str">
        <f t="shared" si="90"/>
        <v/>
      </c>
      <c r="N792" s="11" t="str">
        <f t="shared" si="91"/>
        <v/>
      </c>
      <c r="O792" s="11" t="str">
        <f t="shared" si="92"/>
        <v/>
      </c>
      <c r="P792" s="11" t="str">
        <f t="shared" si="93"/>
        <v/>
      </c>
      <c r="Q792" s="11" t="str">
        <f t="shared" si="94"/>
        <v/>
      </c>
    </row>
    <row r="793" spans="5:17" x14ac:dyDescent="0.25">
      <c r="E793" s="6"/>
      <c r="H793" t="str">
        <f t="shared" si="88"/>
        <v/>
      </c>
      <c r="I793" s="13" t="str">
        <f>(IF(B793=Локализация!$C$42,1,IF(B793=Локализация!$C$41,2,IF(B793=Локализация!$C$40,3,IF(B793=Локализация!$C$39,4,IF(B793=Локализация!$C$38,5,IF(OR(B793=1,B793=2,B793=3,B793=4,B793=5),B793,"")))))))</f>
        <v/>
      </c>
      <c r="J793" s="13" t="str">
        <f>(IF(C793=Локализация!$C$44,5,IF(C793=Локализация!$C$45,4,IF(C793=Локализация!$C$46,3,IF(C793=Локализация!$C$47,2,IF(C793=Локализация!$C$48,1,IF(OR(C793=1,C793=2,C793=3,C793=4,C793=5),C793,"")))))))</f>
        <v/>
      </c>
      <c r="K793" s="13" t="str">
        <f>(IF(D793=Локализация!$C$50,1,IF(D793=Локализация!$C$51,2,IF(D793=Локализация!$C$52,3,IF(D793=Локализация!$C$53,4,IF(D793=Локализация!$C$54,5,IF(OR(D793=1,D793=2,D793=3,D793=4,D793=5),D793,"")))))))</f>
        <v/>
      </c>
      <c r="L793" s="13" t="str">
        <f t="shared" si="89"/>
        <v/>
      </c>
      <c r="M793" s="11" t="str">
        <f t="shared" si="90"/>
        <v/>
      </c>
      <c r="N793" s="11" t="str">
        <f t="shared" si="91"/>
        <v/>
      </c>
      <c r="O793" s="11" t="str">
        <f t="shared" si="92"/>
        <v/>
      </c>
      <c r="P793" s="11" t="str">
        <f t="shared" si="93"/>
        <v/>
      </c>
      <c r="Q793" s="11" t="str">
        <f t="shared" si="94"/>
        <v/>
      </c>
    </row>
    <row r="794" spans="5:17" x14ac:dyDescent="0.25">
      <c r="E794" s="6"/>
      <c r="H794" t="str">
        <f t="shared" si="88"/>
        <v/>
      </c>
      <c r="I794" s="13" t="str">
        <f>(IF(B794=Локализация!$C$42,1,IF(B794=Локализация!$C$41,2,IF(B794=Локализация!$C$40,3,IF(B794=Локализация!$C$39,4,IF(B794=Локализация!$C$38,5,IF(OR(B794=1,B794=2,B794=3,B794=4,B794=5),B794,"")))))))</f>
        <v/>
      </c>
      <c r="J794" s="13" t="str">
        <f>(IF(C794=Локализация!$C$44,5,IF(C794=Локализация!$C$45,4,IF(C794=Локализация!$C$46,3,IF(C794=Локализация!$C$47,2,IF(C794=Локализация!$C$48,1,IF(OR(C794=1,C794=2,C794=3,C794=4,C794=5),C794,"")))))))</f>
        <v/>
      </c>
      <c r="K794" s="13" t="str">
        <f>(IF(D794=Локализация!$C$50,1,IF(D794=Локализация!$C$51,2,IF(D794=Локализация!$C$52,3,IF(D794=Локализация!$C$53,4,IF(D794=Локализация!$C$54,5,IF(OR(D794=1,D794=2,D794=3,D794=4,D794=5),D794,"")))))))</f>
        <v/>
      </c>
      <c r="L794" s="13" t="str">
        <f t="shared" si="89"/>
        <v/>
      </c>
      <c r="M794" s="11" t="str">
        <f t="shared" si="90"/>
        <v/>
      </c>
      <c r="N794" s="11" t="str">
        <f t="shared" si="91"/>
        <v/>
      </c>
      <c r="O794" s="11" t="str">
        <f t="shared" si="92"/>
        <v/>
      </c>
      <c r="P794" s="11" t="str">
        <f t="shared" si="93"/>
        <v/>
      </c>
      <c r="Q794" s="11" t="str">
        <f t="shared" si="94"/>
        <v/>
      </c>
    </row>
    <row r="795" spans="5:17" x14ac:dyDescent="0.25">
      <c r="E795" s="6"/>
      <c r="H795" t="str">
        <f t="shared" si="88"/>
        <v/>
      </c>
      <c r="I795" s="13" t="str">
        <f>(IF(B795=Локализация!$C$42,1,IF(B795=Локализация!$C$41,2,IF(B795=Локализация!$C$40,3,IF(B795=Локализация!$C$39,4,IF(B795=Локализация!$C$38,5,IF(OR(B795=1,B795=2,B795=3,B795=4,B795=5),B795,"")))))))</f>
        <v/>
      </c>
      <c r="J795" s="13" t="str">
        <f>(IF(C795=Локализация!$C$44,5,IF(C795=Локализация!$C$45,4,IF(C795=Локализация!$C$46,3,IF(C795=Локализация!$C$47,2,IF(C795=Локализация!$C$48,1,IF(OR(C795=1,C795=2,C795=3,C795=4,C795=5),C795,"")))))))</f>
        <v/>
      </c>
      <c r="K795" s="13" t="str">
        <f>(IF(D795=Локализация!$C$50,1,IF(D795=Локализация!$C$51,2,IF(D795=Локализация!$C$52,3,IF(D795=Локализация!$C$53,4,IF(D795=Локализация!$C$54,5,IF(OR(D795=1,D795=2,D795=3,D795=4,D795=5),D795,"")))))))</f>
        <v/>
      </c>
      <c r="L795" s="13" t="str">
        <f t="shared" si="89"/>
        <v/>
      </c>
      <c r="M795" s="11" t="str">
        <f t="shared" si="90"/>
        <v/>
      </c>
      <c r="N795" s="11" t="str">
        <f t="shared" si="91"/>
        <v/>
      </c>
      <c r="O795" s="11" t="str">
        <f t="shared" si="92"/>
        <v/>
      </c>
      <c r="P795" s="11" t="str">
        <f t="shared" si="93"/>
        <v/>
      </c>
      <c r="Q795" s="11" t="str">
        <f t="shared" si="94"/>
        <v/>
      </c>
    </row>
    <row r="796" spans="5:17" x14ac:dyDescent="0.25">
      <c r="E796" s="6"/>
      <c r="H796" t="str">
        <f t="shared" si="88"/>
        <v/>
      </c>
      <c r="I796" s="13" t="str">
        <f>(IF(B796=Локализация!$C$42,1,IF(B796=Локализация!$C$41,2,IF(B796=Локализация!$C$40,3,IF(B796=Локализация!$C$39,4,IF(B796=Локализация!$C$38,5,IF(OR(B796=1,B796=2,B796=3,B796=4,B796=5),B796,"")))))))</f>
        <v/>
      </c>
      <c r="J796" s="13" t="str">
        <f>(IF(C796=Локализация!$C$44,5,IF(C796=Локализация!$C$45,4,IF(C796=Локализация!$C$46,3,IF(C796=Локализация!$C$47,2,IF(C796=Локализация!$C$48,1,IF(OR(C796=1,C796=2,C796=3,C796=4,C796=5),C796,"")))))))</f>
        <v/>
      </c>
      <c r="K796" s="13" t="str">
        <f>(IF(D796=Локализация!$C$50,1,IF(D796=Локализация!$C$51,2,IF(D796=Локализация!$C$52,3,IF(D796=Локализация!$C$53,4,IF(D796=Локализация!$C$54,5,IF(OR(D796=1,D796=2,D796=3,D796=4,D796=5),D796,"")))))))</f>
        <v/>
      </c>
      <c r="L796" s="13" t="str">
        <f t="shared" si="89"/>
        <v/>
      </c>
      <c r="M796" s="11" t="str">
        <f t="shared" si="90"/>
        <v/>
      </c>
      <c r="N796" s="11" t="str">
        <f t="shared" si="91"/>
        <v/>
      </c>
      <c r="O796" s="11" t="str">
        <f t="shared" si="92"/>
        <v/>
      </c>
      <c r="P796" s="11" t="str">
        <f t="shared" si="93"/>
        <v/>
      </c>
      <c r="Q796" s="11" t="str">
        <f t="shared" si="94"/>
        <v/>
      </c>
    </row>
    <row r="797" spans="5:17" x14ac:dyDescent="0.25">
      <c r="E797" s="6"/>
      <c r="H797" t="str">
        <f t="shared" si="88"/>
        <v/>
      </c>
      <c r="I797" s="13" t="str">
        <f>(IF(B797=Локализация!$C$42,1,IF(B797=Локализация!$C$41,2,IF(B797=Локализация!$C$40,3,IF(B797=Локализация!$C$39,4,IF(B797=Локализация!$C$38,5,IF(OR(B797=1,B797=2,B797=3,B797=4,B797=5),B797,"")))))))</f>
        <v/>
      </c>
      <c r="J797" s="13" t="str">
        <f>(IF(C797=Локализация!$C$44,5,IF(C797=Локализация!$C$45,4,IF(C797=Локализация!$C$46,3,IF(C797=Локализация!$C$47,2,IF(C797=Локализация!$C$48,1,IF(OR(C797=1,C797=2,C797=3,C797=4,C797=5),C797,"")))))))</f>
        <v/>
      </c>
      <c r="K797" s="13" t="str">
        <f>(IF(D797=Локализация!$C$50,1,IF(D797=Локализация!$C$51,2,IF(D797=Локализация!$C$52,3,IF(D797=Локализация!$C$53,4,IF(D797=Локализация!$C$54,5,IF(OR(D797=1,D797=2,D797=3,D797=4,D797=5),D797,"")))))))</f>
        <v/>
      </c>
      <c r="L797" s="13" t="str">
        <f t="shared" si="89"/>
        <v/>
      </c>
      <c r="M797" s="11" t="str">
        <f t="shared" si="90"/>
        <v/>
      </c>
      <c r="N797" s="11" t="str">
        <f t="shared" si="91"/>
        <v/>
      </c>
      <c r="O797" s="11" t="str">
        <f t="shared" si="92"/>
        <v/>
      </c>
      <c r="P797" s="11" t="str">
        <f t="shared" si="93"/>
        <v/>
      </c>
      <c r="Q797" s="11" t="str">
        <f t="shared" si="94"/>
        <v/>
      </c>
    </row>
    <row r="798" spans="5:17" x14ac:dyDescent="0.25">
      <c r="E798" s="6"/>
      <c r="H798" t="str">
        <f t="shared" si="88"/>
        <v/>
      </c>
      <c r="I798" s="13" t="str">
        <f>(IF(B798=Локализация!$C$42,1,IF(B798=Локализация!$C$41,2,IF(B798=Локализация!$C$40,3,IF(B798=Локализация!$C$39,4,IF(B798=Локализация!$C$38,5,IF(OR(B798=1,B798=2,B798=3,B798=4,B798=5),B798,"")))))))</f>
        <v/>
      </c>
      <c r="J798" s="13" t="str">
        <f>(IF(C798=Локализация!$C$44,5,IF(C798=Локализация!$C$45,4,IF(C798=Локализация!$C$46,3,IF(C798=Локализация!$C$47,2,IF(C798=Локализация!$C$48,1,IF(OR(C798=1,C798=2,C798=3,C798=4,C798=5),C798,"")))))))</f>
        <v/>
      </c>
      <c r="K798" s="13" t="str">
        <f>(IF(D798=Локализация!$C$50,1,IF(D798=Локализация!$C$51,2,IF(D798=Локализация!$C$52,3,IF(D798=Локализация!$C$53,4,IF(D798=Локализация!$C$54,5,IF(OR(D798=1,D798=2,D798=3,D798=4,D798=5),D798,"")))))))</f>
        <v/>
      </c>
      <c r="L798" s="13" t="str">
        <f t="shared" si="89"/>
        <v/>
      </c>
      <c r="M798" s="11" t="str">
        <f t="shared" si="90"/>
        <v/>
      </c>
      <c r="N798" s="11" t="str">
        <f t="shared" si="91"/>
        <v/>
      </c>
      <c r="O798" s="11" t="str">
        <f t="shared" si="92"/>
        <v/>
      </c>
      <c r="P798" s="11" t="str">
        <f t="shared" si="93"/>
        <v/>
      </c>
      <c r="Q798" s="11" t="str">
        <f t="shared" si="94"/>
        <v/>
      </c>
    </row>
    <row r="799" spans="5:17" x14ac:dyDescent="0.25">
      <c r="E799" s="6"/>
      <c r="H799" t="str">
        <f t="shared" si="88"/>
        <v/>
      </c>
      <c r="I799" s="13" t="str">
        <f>(IF(B799=Локализация!$C$42,1,IF(B799=Локализация!$C$41,2,IF(B799=Локализация!$C$40,3,IF(B799=Локализация!$C$39,4,IF(B799=Локализация!$C$38,5,IF(OR(B799=1,B799=2,B799=3,B799=4,B799=5),B799,"")))))))</f>
        <v/>
      </c>
      <c r="J799" s="13" t="str">
        <f>(IF(C799=Локализация!$C$44,5,IF(C799=Локализация!$C$45,4,IF(C799=Локализация!$C$46,3,IF(C799=Локализация!$C$47,2,IF(C799=Локализация!$C$48,1,IF(OR(C799=1,C799=2,C799=3,C799=4,C799=5),C799,"")))))))</f>
        <v/>
      </c>
      <c r="K799" s="13" t="str">
        <f>(IF(D799=Локализация!$C$50,1,IF(D799=Локализация!$C$51,2,IF(D799=Локализация!$C$52,3,IF(D799=Локализация!$C$53,4,IF(D799=Локализация!$C$54,5,IF(OR(D799=1,D799=2,D799=3,D799=4,D799=5),D799,"")))))))</f>
        <v/>
      </c>
      <c r="L799" s="13" t="str">
        <f t="shared" si="89"/>
        <v/>
      </c>
      <c r="M799" s="11" t="str">
        <f t="shared" si="90"/>
        <v/>
      </c>
      <c r="N799" s="11" t="str">
        <f t="shared" si="91"/>
        <v/>
      </c>
      <c r="O799" s="11" t="str">
        <f t="shared" si="92"/>
        <v/>
      </c>
      <c r="P799" s="11" t="str">
        <f t="shared" si="93"/>
        <v/>
      </c>
      <c r="Q799" s="11" t="str">
        <f t="shared" si="94"/>
        <v/>
      </c>
    </row>
    <row r="800" spans="5:17" x14ac:dyDescent="0.25">
      <c r="E800" s="6"/>
      <c r="H800" t="str">
        <f t="shared" si="88"/>
        <v/>
      </c>
      <c r="I800" s="13" t="str">
        <f>(IF(B800=Локализация!$C$42,1,IF(B800=Локализация!$C$41,2,IF(B800=Локализация!$C$40,3,IF(B800=Локализация!$C$39,4,IF(B800=Локализация!$C$38,5,IF(OR(B800=1,B800=2,B800=3,B800=4,B800=5),B800,"")))))))</f>
        <v/>
      </c>
      <c r="J800" s="13" t="str">
        <f>(IF(C800=Локализация!$C$44,5,IF(C800=Локализация!$C$45,4,IF(C800=Локализация!$C$46,3,IF(C800=Локализация!$C$47,2,IF(C800=Локализация!$C$48,1,IF(OR(C800=1,C800=2,C800=3,C800=4,C800=5),C800,"")))))))</f>
        <v/>
      </c>
      <c r="K800" s="13" t="str">
        <f>(IF(D800=Локализация!$C$50,1,IF(D800=Локализация!$C$51,2,IF(D800=Локализация!$C$52,3,IF(D800=Локализация!$C$53,4,IF(D800=Локализация!$C$54,5,IF(OR(D800=1,D800=2,D800=3,D800=4,D800=5),D800,"")))))))</f>
        <v/>
      </c>
      <c r="L800" s="13" t="str">
        <f t="shared" si="89"/>
        <v/>
      </c>
      <c r="M800" s="11" t="str">
        <f t="shared" si="90"/>
        <v/>
      </c>
      <c r="N800" s="11" t="str">
        <f t="shared" si="91"/>
        <v/>
      </c>
      <c r="O800" s="11" t="str">
        <f t="shared" si="92"/>
        <v/>
      </c>
      <c r="P800" s="11" t="str">
        <f t="shared" si="93"/>
        <v/>
      </c>
      <c r="Q800" s="11" t="str">
        <f t="shared" si="94"/>
        <v/>
      </c>
    </row>
    <row r="801" spans="5:17" x14ac:dyDescent="0.25">
      <c r="E801" s="6"/>
      <c r="H801" t="str">
        <f t="shared" si="88"/>
        <v/>
      </c>
      <c r="I801" s="13" t="str">
        <f>(IF(B801=Локализация!$C$42,1,IF(B801=Локализация!$C$41,2,IF(B801=Локализация!$C$40,3,IF(B801=Локализация!$C$39,4,IF(B801=Локализация!$C$38,5,IF(OR(B801=1,B801=2,B801=3,B801=4,B801=5),B801,"")))))))</f>
        <v/>
      </c>
      <c r="J801" s="13" t="str">
        <f>(IF(C801=Локализация!$C$44,5,IF(C801=Локализация!$C$45,4,IF(C801=Локализация!$C$46,3,IF(C801=Локализация!$C$47,2,IF(C801=Локализация!$C$48,1,IF(OR(C801=1,C801=2,C801=3,C801=4,C801=5),C801,"")))))))</f>
        <v/>
      </c>
      <c r="K801" s="13" t="str">
        <f>(IF(D801=Локализация!$C$50,1,IF(D801=Локализация!$C$51,2,IF(D801=Локализация!$C$52,3,IF(D801=Локализация!$C$53,4,IF(D801=Локализация!$C$54,5,IF(OR(D801=1,D801=2,D801=3,D801=4,D801=5),D801,"")))))))</f>
        <v/>
      </c>
      <c r="L801" s="13" t="str">
        <f t="shared" si="89"/>
        <v/>
      </c>
      <c r="M801" s="11" t="str">
        <f t="shared" si="90"/>
        <v/>
      </c>
      <c r="N801" s="11" t="str">
        <f t="shared" si="91"/>
        <v/>
      </c>
      <c r="O801" s="11" t="str">
        <f t="shared" si="92"/>
        <v/>
      </c>
      <c r="P801" s="11" t="str">
        <f t="shared" si="93"/>
        <v/>
      </c>
      <c r="Q801" s="11" t="str">
        <f t="shared" si="94"/>
        <v/>
      </c>
    </row>
    <row r="802" spans="5:17" x14ac:dyDescent="0.25">
      <c r="E802" s="6"/>
      <c r="H802" t="str">
        <f t="shared" si="88"/>
        <v/>
      </c>
      <c r="I802" s="13" t="str">
        <f>(IF(B802=Локализация!$C$42,1,IF(B802=Локализация!$C$41,2,IF(B802=Локализация!$C$40,3,IF(B802=Локализация!$C$39,4,IF(B802=Локализация!$C$38,5,IF(OR(B802=1,B802=2,B802=3,B802=4,B802=5),B802,"")))))))</f>
        <v/>
      </c>
      <c r="J802" s="13" t="str">
        <f>(IF(C802=Локализация!$C$44,5,IF(C802=Локализация!$C$45,4,IF(C802=Локализация!$C$46,3,IF(C802=Локализация!$C$47,2,IF(C802=Локализация!$C$48,1,IF(OR(C802=1,C802=2,C802=3,C802=4,C802=5),C802,"")))))))</f>
        <v/>
      </c>
      <c r="K802" s="13" t="str">
        <f>(IF(D802=Локализация!$C$50,1,IF(D802=Локализация!$C$51,2,IF(D802=Локализация!$C$52,3,IF(D802=Локализация!$C$53,4,IF(D802=Локализация!$C$54,5,IF(OR(D802=1,D802=2,D802=3,D802=4,D802=5),D802,"")))))))</f>
        <v/>
      </c>
      <c r="L802" s="13" t="str">
        <f t="shared" si="89"/>
        <v/>
      </c>
      <c r="M802" s="11" t="str">
        <f t="shared" si="90"/>
        <v/>
      </c>
      <c r="N802" s="11" t="str">
        <f t="shared" si="91"/>
        <v/>
      </c>
      <c r="O802" s="11" t="str">
        <f t="shared" si="92"/>
        <v/>
      </c>
      <c r="P802" s="11" t="str">
        <f t="shared" si="93"/>
        <v/>
      </c>
      <c r="Q802" s="11" t="str">
        <f t="shared" si="94"/>
        <v/>
      </c>
    </row>
    <row r="803" spans="5:17" x14ac:dyDescent="0.25">
      <c r="E803" s="6"/>
      <c r="H803" t="str">
        <f t="shared" si="88"/>
        <v/>
      </c>
      <c r="I803" s="13" t="str">
        <f>(IF(B803=Локализация!$C$42,1,IF(B803=Локализация!$C$41,2,IF(B803=Локализация!$C$40,3,IF(B803=Локализация!$C$39,4,IF(B803=Локализация!$C$38,5,IF(OR(B803=1,B803=2,B803=3,B803=4,B803=5),B803,"")))))))</f>
        <v/>
      </c>
      <c r="J803" s="13" t="str">
        <f>(IF(C803=Локализация!$C$44,5,IF(C803=Локализация!$C$45,4,IF(C803=Локализация!$C$46,3,IF(C803=Локализация!$C$47,2,IF(C803=Локализация!$C$48,1,IF(OR(C803=1,C803=2,C803=3,C803=4,C803=5),C803,"")))))))</f>
        <v/>
      </c>
      <c r="K803" s="13" t="str">
        <f>(IF(D803=Локализация!$C$50,1,IF(D803=Локализация!$C$51,2,IF(D803=Локализация!$C$52,3,IF(D803=Локализация!$C$53,4,IF(D803=Локализация!$C$54,5,IF(OR(D803=1,D803=2,D803=3,D803=4,D803=5),D803,"")))))))</f>
        <v/>
      </c>
      <c r="L803" s="13" t="str">
        <f t="shared" si="89"/>
        <v/>
      </c>
      <c r="M803" s="11" t="str">
        <f t="shared" si="90"/>
        <v/>
      </c>
      <c r="N803" s="11" t="str">
        <f t="shared" si="91"/>
        <v/>
      </c>
      <c r="O803" s="11" t="str">
        <f t="shared" si="92"/>
        <v/>
      </c>
      <c r="P803" s="11" t="str">
        <f t="shared" si="93"/>
        <v/>
      </c>
      <c r="Q803" s="11" t="str">
        <f t="shared" si="94"/>
        <v/>
      </c>
    </row>
    <row r="804" spans="5:17" x14ac:dyDescent="0.25">
      <c r="E804" s="6"/>
      <c r="H804" t="str">
        <f t="shared" si="88"/>
        <v/>
      </c>
      <c r="I804" s="13" t="str">
        <f>(IF(B804=Локализация!$C$42,1,IF(B804=Локализация!$C$41,2,IF(B804=Локализация!$C$40,3,IF(B804=Локализация!$C$39,4,IF(B804=Локализация!$C$38,5,IF(OR(B804=1,B804=2,B804=3,B804=4,B804=5),B804,"")))))))</f>
        <v/>
      </c>
      <c r="J804" s="13" t="str">
        <f>(IF(C804=Локализация!$C$44,5,IF(C804=Локализация!$C$45,4,IF(C804=Локализация!$C$46,3,IF(C804=Локализация!$C$47,2,IF(C804=Локализация!$C$48,1,IF(OR(C804=1,C804=2,C804=3,C804=4,C804=5),C804,"")))))))</f>
        <v/>
      </c>
      <c r="K804" s="13" t="str">
        <f>(IF(D804=Локализация!$C$50,1,IF(D804=Локализация!$C$51,2,IF(D804=Локализация!$C$52,3,IF(D804=Локализация!$C$53,4,IF(D804=Локализация!$C$54,5,IF(OR(D804=1,D804=2,D804=3,D804=4,D804=5),D804,"")))))))</f>
        <v/>
      </c>
      <c r="L804" s="13" t="str">
        <f t="shared" si="89"/>
        <v/>
      </c>
      <c r="M804" s="11" t="str">
        <f t="shared" si="90"/>
        <v/>
      </c>
      <c r="N804" s="11" t="str">
        <f t="shared" si="91"/>
        <v/>
      </c>
      <c r="O804" s="11" t="str">
        <f t="shared" si="92"/>
        <v/>
      </c>
      <c r="P804" s="11" t="str">
        <f t="shared" si="93"/>
        <v/>
      </c>
      <c r="Q804" s="11" t="str">
        <f t="shared" si="94"/>
        <v/>
      </c>
    </row>
    <row r="805" spans="5:17" x14ac:dyDescent="0.25">
      <c r="E805" s="6"/>
      <c r="H805" t="str">
        <f t="shared" si="88"/>
        <v/>
      </c>
      <c r="I805" s="13" t="str">
        <f>(IF(B805=Локализация!$C$42,1,IF(B805=Локализация!$C$41,2,IF(B805=Локализация!$C$40,3,IF(B805=Локализация!$C$39,4,IF(B805=Локализация!$C$38,5,IF(OR(B805=1,B805=2,B805=3,B805=4,B805=5),B805,"")))))))</f>
        <v/>
      </c>
      <c r="J805" s="13" t="str">
        <f>(IF(C805=Локализация!$C$44,5,IF(C805=Локализация!$C$45,4,IF(C805=Локализация!$C$46,3,IF(C805=Локализация!$C$47,2,IF(C805=Локализация!$C$48,1,IF(OR(C805=1,C805=2,C805=3,C805=4,C805=5),C805,"")))))))</f>
        <v/>
      </c>
      <c r="K805" s="13" t="str">
        <f>(IF(D805=Локализация!$C$50,1,IF(D805=Локализация!$C$51,2,IF(D805=Локализация!$C$52,3,IF(D805=Локализация!$C$53,4,IF(D805=Локализация!$C$54,5,IF(OR(D805=1,D805=2,D805=3,D805=4,D805=5),D805,"")))))))</f>
        <v/>
      </c>
      <c r="L805" s="13" t="str">
        <f t="shared" si="89"/>
        <v/>
      </c>
      <c r="M805" s="11" t="str">
        <f t="shared" si="90"/>
        <v/>
      </c>
      <c r="N805" s="11" t="str">
        <f t="shared" si="91"/>
        <v/>
      </c>
      <c r="O805" s="11" t="str">
        <f t="shared" si="92"/>
        <v/>
      </c>
      <c r="P805" s="11" t="str">
        <f t="shared" si="93"/>
        <v/>
      </c>
      <c r="Q805" s="11" t="str">
        <f t="shared" si="94"/>
        <v/>
      </c>
    </row>
    <row r="806" spans="5:17" x14ac:dyDescent="0.25">
      <c r="E806" s="6"/>
      <c r="H806" t="str">
        <f t="shared" si="88"/>
        <v/>
      </c>
      <c r="I806" s="13" t="str">
        <f>(IF(B806=Локализация!$C$42,1,IF(B806=Локализация!$C$41,2,IF(B806=Локализация!$C$40,3,IF(B806=Локализация!$C$39,4,IF(B806=Локализация!$C$38,5,IF(OR(B806=1,B806=2,B806=3,B806=4,B806=5),B806,"")))))))</f>
        <v/>
      </c>
      <c r="J806" s="13" t="str">
        <f>(IF(C806=Локализация!$C$44,5,IF(C806=Локализация!$C$45,4,IF(C806=Локализация!$C$46,3,IF(C806=Локализация!$C$47,2,IF(C806=Локализация!$C$48,1,IF(OR(C806=1,C806=2,C806=3,C806=4,C806=5),C806,"")))))))</f>
        <v/>
      </c>
      <c r="K806" s="13" t="str">
        <f>(IF(D806=Локализация!$C$50,1,IF(D806=Локализация!$C$51,2,IF(D806=Локализация!$C$52,3,IF(D806=Локализация!$C$53,4,IF(D806=Локализация!$C$54,5,IF(OR(D806=1,D806=2,D806=3,D806=4,D806=5),D806,"")))))))</f>
        <v/>
      </c>
      <c r="L806" s="13" t="str">
        <f t="shared" si="89"/>
        <v/>
      </c>
      <c r="M806" s="11" t="str">
        <f t="shared" si="90"/>
        <v/>
      </c>
      <c r="N806" s="11" t="str">
        <f t="shared" si="91"/>
        <v/>
      </c>
      <c r="O806" s="11" t="str">
        <f t="shared" si="92"/>
        <v/>
      </c>
      <c r="P806" s="11" t="str">
        <f t="shared" si="93"/>
        <v/>
      </c>
      <c r="Q806" s="11" t="str">
        <f t="shared" si="94"/>
        <v/>
      </c>
    </row>
    <row r="807" spans="5:17" x14ac:dyDescent="0.25">
      <c r="E807" s="6"/>
      <c r="H807" t="str">
        <f t="shared" si="88"/>
        <v/>
      </c>
      <c r="I807" s="13" t="str">
        <f>(IF(B807=Локализация!$C$42,1,IF(B807=Локализация!$C$41,2,IF(B807=Локализация!$C$40,3,IF(B807=Локализация!$C$39,4,IF(B807=Локализация!$C$38,5,IF(OR(B807=1,B807=2,B807=3,B807=4,B807=5),B807,"")))))))</f>
        <v/>
      </c>
      <c r="J807" s="13" t="str">
        <f>(IF(C807=Локализация!$C$44,5,IF(C807=Локализация!$C$45,4,IF(C807=Локализация!$C$46,3,IF(C807=Локализация!$C$47,2,IF(C807=Локализация!$C$48,1,IF(OR(C807=1,C807=2,C807=3,C807=4,C807=5),C807,"")))))))</f>
        <v/>
      </c>
      <c r="K807" s="13" t="str">
        <f>(IF(D807=Локализация!$C$50,1,IF(D807=Локализация!$C$51,2,IF(D807=Локализация!$C$52,3,IF(D807=Локализация!$C$53,4,IF(D807=Локализация!$C$54,5,IF(OR(D807=1,D807=2,D807=3,D807=4,D807=5),D807,"")))))))</f>
        <v/>
      </c>
      <c r="L807" s="13" t="str">
        <f t="shared" si="89"/>
        <v/>
      </c>
      <c r="M807" s="11" t="str">
        <f t="shared" si="90"/>
        <v/>
      </c>
      <c r="N807" s="11" t="str">
        <f t="shared" si="91"/>
        <v/>
      </c>
      <c r="O807" s="11" t="str">
        <f t="shared" si="92"/>
        <v/>
      </c>
      <c r="P807" s="11" t="str">
        <f t="shared" si="93"/>
        <v/>
      </c>
      <c r="Q807" s="11" t="str">
        <f t="shared" si="94"/>
        <v/>
      </c>
    </row>
    <row r="808" spans="5:17" x14ac:dyDescent="0.25">
      <c r="E808" s="6"/>
      <c r="H808" t="str">
        <f t="shared" si="88"/>
        <v/>
      </c>
      <c r="I808" s="13" t="str">
        <f>(IF(B808=Локализация!$C$42,1,IF(B808=Локализация!$C$41,2,IF(B808=Локализация!$C$40,3,IF(B808=Локализация!$C$39,4,IF(B808=Локализация!$C$38,5,IF(OR(B808=1,B808=2,B808=3,B808=4,B808=5),B808,"")))))))</f>
        <v/>
      </c>
      <c r="J808" s="13" t="str">
        <f>(IF(C808=Локализация!$C$44,5,IF(C808=Локализация!$C$45,4,IF(C808=Локализация!$C$46,3,IF(C808=Локализация!$C$47,2,IF(C808=Локализация!$C$48,1,IF(OR(C808=1,C808=2,C808=3,C808=4,C808=5),C808,"")))))))</f>
        <v/>
      </c>
      <c r="K808" s="13" t="str">
        <f>(IF(D808=Локализация!$C$50,1,IF(D808=Локализация!$C$51,2,IF(D808=Локализация!$C$52,3,IF(D808=Локализация!$C$53,4,IF(D808=Локализация!$C$54,5,IF(OR(D808=1,D808=2,D808=3,D808=4,D808=5),D808,"")))))))</f>
        <v/>
      </c>
      <c r="L808" s="13" t="str">
        <f t="shared" si="89"/>
        <v/>
      </c>
      <c r="M808" s="11" t="str">
        <f t="shared" si="90"/>
        <v/>
      </c>
      <c r="N808" s="11" t="str">
        <f t="shared" si="91"/>
        <v/>
      </c>
      <c r="O808" s="11" t="str">
        <f t="shared" si="92"/>
        <v/>
      </c>
      <c r="P808" s="11" t="str">
        <f t="shared" si="93"/>
        <v/>
      </c>
      <c r="Q808" s="11" t="str">
        <f t="shared" si="94"/>
        <v/>
      </c>
    </row>
    <row r="809" spans="5:17" x14ac:dyDescent="0.25">
      <c r="E809" s="6"/>
      <c r="H809" t="str">
        <f t="shared" si="88"/>
        <v/>
      </c>
      <c r="I809" s="13" t="str">
        <f>(IF(B809=Локализация!$C$42,1,IF(B809=Локализация!$C$41,2,IF(B809=Локализация!$C$40,3,IF(B809=Локализация!$C$39,4,IF(B809=Локализация!$C$38,5,IF(OR(B809=1,B809=2,B809=3,B809=4,B809=5),B809,"")))))))</f>
        <v/>
      </c>
      <c r="J809" s="13" t="str">
        <f>(IF(C809=Локализация!$C$44,5,IF(C809=Локализация!$C$45,4,IF(C809=Локализация!$C$46,3,IF(C809=Локализация!$C$47,2,IF(C809=Локализация!$C$48,1,IF(OR(C809=1,C809=2,C809=3,C809=4,C809=5),C809,"")))))))</f>
        <v/>
      </c>
      <c r="K809" s="13" t="str">
        <f>(IF(D809=Локализация!$C$50,1,IF(D809=Локализация!$C$51,2,IF(D809=Локализация!$C$52,3,IF(D809=Локализация!$C$53,4,IF(D809=Локализация!$C$54,5,IF(OR(D809=1,D809=2,D809=3,D809=4,D809=5),D809,"")))))))</f>
        <v/>
      </c>
      <c r="L809" s="13" t="str">
        <f t="shared" si="89"/>
        <v/>
      </c>
      <c r="M809" s="11" t="str">
        <f t="shared" si="90"/>
        <v/>
      </c>
      <c r="N809" s="11" t="str">
        <f t="shared" si="91"/>
        <v/>
      </c>
      <c r="O809" s="11" t="str">
        <f t="shared" si="92"/>
        <v/>
      </c>
      <c r="P809" s="11" t="str">
        <f t="shared" si="93"/>
        <v/>
      </c>
      <c r="Q809" s="11" t="str">
        <f t="shared" si="94"/>
        <v/>
      </c>
    </row>
    <row r="810" spans="5:17" x14ac:dyDescent="0.25">
      <c r="E810" s="6"/>
      <c r="H810" t="str">
        <f t="shared" si="88"/>
        <v/>
      </c>
      <c r="I810" s="13" t="str">
        <f>(IF(B810=Локализация!$C$42,1,IF(B810=Локализация!$C$41,2,IF(B810=Локализация!$C$40,3,IF(B810=Локализация!$C$39,4,IF(B810=Локализация!$C$38,5,IF(OR(B810=1,B810=2,B810=3,B810=4,B810=5),B810,"")))))))</f>
        <v/>
      </c>
      <c r="J810" s="13" t="str">
        <f>(IF(C810=Локализация!$C$44,5,IF(C810=Локализация!$C$45,4,IF(C810=Локализация!$C$46,3,IF(C810=Локализация!$C$47,2,IF(C810=Локализация!$C$48,1,IF(OR(C810=1,C810=2,C810=3,C810=4,C810=5),C810,"")))))))</f>
        <v/>
      </c>
      <c r="K810" s="13" t="str">
        <f>(IF(D810=Локализация!$C$50,1,IF(D810=Локализация!$C$51,2,IF(D810=Локализация!$C$52,3,IF(D810=Локализация!$C$53,4,IF(D810=Локализация!$C$54,5,IF(OR(D810=1,D810=2,D810=3,D810=4,D810=5),D810,"")))))))</f>
        <v/>
      </c>
      <c r="L810" s="13" t="str">
        <f t="shared" si="89"/>
        <v/>
      </c>
      <c r="M810" s="11" t="str">
        <f t="shared" si="90"/>
        <v/>
      </c>
      <c r="N810" s="11" t="str">
        <f t="shared" si="91"/>
        <v/>
      </c>
      <c r="O810" s="11" t="str">
        <f t="shared" si="92"/>
        <v/>
      </c>
      <c r="P810" s="11" t="str">
        <f t="shared" si="93"/>
        <v/>
      </c>
      <c r="Q810" s="11" t="str">
        <f t="shared" si="94"/>
        <v/>
      </c>
    </row>
    <row r="811" spans="5:17" x14ac:dyDescent="0.25">
      <c r="E811" s="6"/>
      <c r="H811" t="str">
        <f t="shared" si="88"/>
        <v/>
      </c>
      <c r="I811" s="13" t="str">
        <f>(IF(B811=Локализация!$C$42,1,IF(B811=Локализация!$C$41,2,IF(B811=Локализация!$C$40,3,IF(B811=Локализация!$C$39,4,IF(B811=Локализация!$C$38,5,IF(OR(B811=1,B811=2,B811=3,B811=4,B811=5),B811,"")))))))</f>
        <v/>
      </c>
      <c r="J811" s="13" t="str">
        <f>(IF(C811=Локализация!$C$44,5,IF(C811=Локализация!$C$45,4,IF(C811=Локализация!$C$46,3,IF(C811=Локализация!$C$47,2,IF(C811=Локализация!$C$48,1,IF(OR(C811=1,C811=2,C811=3,C811=4,C811=5),C811,"")))))))</f>
        <v/>
      </c>
      <c r="K811" s="13" t="str">
        <f>(IF(D811=Локализация!$C$50,1,IF(D811=Локализация!$C$51,2,IF(D811=Локализация!$C$52,3,IF(D811=Локализация!$C$53,4,IF(D811=Локализация!$C$54,5,IF(OR(D811=1,D811=2,D811=3,D811=4,D811=5),D811,"")))))))</f>
        <v/>
      </c>
      <c r="L811" s="13" t="str">
        <f t="shared" si="89"/>
        <v/>
      </c>
      <c r="M811" s="11" t="str">
        <f t="shared" si="90"/>
        <v/>
      </c>
      <c r="N811" s="11" t="str">
        <f t="shared" si="91"/>
        <v/>
      </c>
      <c r="O811" s="11" t="str">
        <f t="shared" si="92"/>
        <v/>
      </c>
      <c r="P811" s="11" t="str">
        <f t="shared" si="93"/>
        <v/>
      </c>
      <c r="Q811" s="11" t="str">
        <f t="shared" si="94"/>
        <v/>
      </c>
    </row>
    <row r="812" spans="5:17" x14ac:dyDescent="0.25">
      <c r="E812" s="6"/>
      <c r="H812" t="str">
        <f t="shared" si="88"/>
        <v/>
      </c>
      <c r="I812" s="13" t="str">
        <f>(IF(B812=Локализация!$C$42,1,IF(B812=Локализация!$C$41,2,IF(B812=Локализация!$C$40,3,IF(B812=Локализация!$C$39,4,IF(B812=Локализация!$C$38,5,IF(OR(B812=1,B812=2,B812=3,B812=4,B812=5),B812,"")))))))</f>
        <v/>
      </c>
      <c r="J812" s="13" t="str">
        <f>(IF(C812=Локализация!$C$44,5,IF(C812=Локализация!$C$45,4,IF(C812=Локализация!$C$46,3,IF(C812=Локализация!$C$47,2,IF(C812=Локализация!$C$48,1,IF(OR(C812=1,C812=2,C812=3,C812=4,C812=5),C812,"")))))))</f>
        <v/>
      </c>
      <c r="K812" s="13" t="str">
        <f>(IF(D812=Локализация!$C$50,1,IF(D812=Локализация!$C$51,2,IF(D812=Локализация!$C$52,3,IF(D812=Локализация!$C$53,4,IF(D812=Локализация!$C$54,5,IF(OR(D812=1,D812=2,D812=3,D812=4,D812=5),D812,"")))))))</f>
        <v/>
      </c>
      <c r="L812" s="13" t="str">
        <f t="shared" si="89"/>
        <v/>
      </c>
      <c r="M812" s="11" t="str">
        <f t="shared" si="90"/>
        <v/>
      </c>
      <c r="N812" s="11" t="str">
        <f t="shared" si="91"/>
        <v/>
      </c>
      <c r="O812" s="11" t="str">
        <f t="shared" si="92"/>
        <v/>
      </c>
      <c r="P812" s="11" t="str">
        <f t="shared" si="93"/>
        <v/>
      </c>
      <c r="Q812" s="11" t="str">
        <f t="shared" si="94"/>
        <v/>
      </c>
    </row>
    <row r="813" spans="5:17" x14ac:dyDescent="0.25">
      <c r="E813" s="6"/>
      <c r="H813" t="str">
        <f t="shared" si="88"/>
        <v/>
      </c>
      <c r="I813" s="13" t="str">
        <f>(IF(B813=Локализация!$C$42,1,IF(B813=Локализация!$C$41,2,IF(B813=Локализация!$C$40,3,IF(B813=Локализация!$C$39,4,IF(B813=Локализация!$C$38,5,IF(OR(B813=1,B813=2,B813=3,B813=4,B813=5),B813,"")))))))</f>
        <v/>
      </c>
      <c r="J813" s="13" t="str">
        <f>(IF(C813=Локализация!$C$44,5,IF(C813=Локализация!$C$45,4,IF(C813=Локализация!$C$46,3,IF(C813=Локализация!$C$47,2,IF(C813=Локализация!$C$48,1,IF(OR(C813=1,C813=2,C813=3,C813=4,C813=5),C813,"")))))))</f>
        <v/>
      </c>
      <c r="K813" s="13" t="str">
        <f>(IF(D813=Локализация!$C$50,1,IF(D813=Локализация!$C$51,2,IF(D813=Локализация!$C$52,3,IF(D813=Локализация!$C$53,4,IF(D813=Локализация!$C$54,5,IF(OR(D813=1,D813=2,D813=3,D813=4,D813=5),D813,"")))))))</f>
        <v/>
      </c>
      <c r="L813" s="13" t="str">
        <f t="shared" si="89"/>
        <v/>
      </c>
      <c r="M813" s="11" t="str">
        <f t="shared" si="90"/>
        <v/>
      </c>
      <c r="N813" s="11" t="str">
        <f t="shared" si="91"/>
        <v/>
      </c>
      <c r="O813" s="11" t="str">
        <f t="shared" si="92"/>
        <v/>
      </c>
      <c r="P813" s="11" t="str">
        <f t="shared" si="93"/>
        <v/>
      </c>
      <c r="Q813" s="11" t="str">
        <f t="shared" si="94"/>
        <v/>
      </c>
    </row>
    <row r="814" spans="5:17" x14ac:dyDescent="0.25">
      <c r="E814" s="6"/>
      <c r="H814" t="str">
        <f t="shared" si="88"/>
        <v/>
      </c>
      <c r="I814" s="13" t="str">
        <f>(IF(B814=Локализация!$C$42,1,IF(B814=Локализация!$C$41,2,IF(B814=Локализация!$C$40,3,IF(B814=Локализация!$C$39,4,IF(B814=Локализация!$C$38,5,IF(OR(B814=1,B814=2,B814=3,B814=4,B814=5),B814,"")))))))</f>
        <v/>
      </c>
      <c r="J814" s="13" t="str">
        <f>(IF(C814=Локализация!$C$44,5,IF(C814=Локализация!$C$45,4,IF(C814=Локализация!$C$46,3,IF(C814=Локализация!$C$47,2,IF(C814=Локализация!$C$48,1,IF(OR(C814=1,C814=2,C814=3,C814=4,C814=5),C814,"")))))))</f>
        <v/>
      </c>
      <c r="K814" s="13" t="str">
        <f>(IF(D814=Локализация!$C$50,1,IF(D814=Локализация!$C$51,2,IF(D814=Локализация!$C$52,3,IF(D814=Локализация!$C$53,4,IF(D814=Локализация!$C$54,5,IF(OR(D814=1,D814=2,D814=3,D814=4,D814=5),D814,"")))))))</f>
        <v/>
      </c>
      <c r="L814" s="13" t="str">
        <f t="shared" si="89"/>
        <v/>
      </c>
      <c r="M814" s="11" t="str">
        <f t="shared" si="90"/>
        <v/>
      </c>
      <c r="N814" s="11" t="str">
        <f t="shared" si="91"/>
        <v/>
      </c>
      <c r="O814" s="11" t="str">
        <f t="shared" si="92"/>
        <v/>
      </c>
      <c r="P814" s="11" t="str">
        <f t="shared" si="93"/>
        <v/>
      </c>
      <c r="Q814" s="11" t="str">
        <f t="shared" si="94"/>
        <v/>
      </c>
    </row>
    <row r="815" spans="5:17" x14ac:dyDescent="0.25">
      <c r="E815" s="6"/>
      <c r="H815" t="str">
        <f t="shared" si="88"/>
        <v/>
      </c>
      <c r="I815" s="13" t="str">
        <f>(IF(B815=Локализация!$C$42,1,IF(B815=Локализация!$C$41,2,IF(B815=Локализация!$C$40,3,IF(B815=Локализация!$C$39,4,IF(B815=Локализация!$C$38,5,IF(OR(B815=1,B815=2,B815=3,B815=4,B815=5),B815,"")))))))</f>
        <v/>
      </c>
      <c r="J815" s="13" t="str">
        <f>(IF(C815=Локализация!$C$44,5,IF(C815=Локализация!$C$45,4,IF(C815=Локализация!$C$46,3,IF(C815=Локализация!$C$47,2,IF(C815=Локализация!$C$48,1,IF(OR(C815=1,C815=2,C815=3,C815=4,C815=5),C815,"")))))))</f>
        <v/>
      </c>
      <c r="K815" s="13" t="str">
        <f>(IF(D815=Локализация!$C$50,1,IF(D815=Локализация!$C$51,2,IF(D815=Локализация!$C$52,3,IF(D815=Локализация!$C$53,4,IF(D815=Локализация!$C$54,5,IF(OR(D815=1,D815=2,D815=3,D815=4,D815=5),D815,"")))))))</f>
        <v/>
      </c>
      <c r="L815" s="13" t="str">
        <f t="shared" si="89"/>
        <v/>
      </c>
      <c r="M815" s="11" t="str">
        <f t="shared" si="90"/>
        <v/>
      </c>
      <c r="N815" s="11" t="str">
        <f t="shared" si="91"/>
        <v/>
      </c>
      <c r="O815" s="11" t="str">
        <f t="shared" si="92"/>
        <v/>
      </c>
      <c r="P815" s="11" t="str">
        <f t="shared" si="93"/>
        <v/>
      </c>
      <c r="Q815" s="11" t="str">
        <f t="shared" si="94"/>
        <v/>
      </c>
    </row>
    <row r="816" spans="5:17" x14ac:dyDescent="0.25">
      <c r="E816" s="6"/>
      <c r="H816" t="str">
        <f t="shared" si="88"/>
        <v/>
      </c>
      <c r="I816" s="13" t="str">
        <f>(IF(B816=Локализация!$C$42,1,IF(B816=Локализация!$C$41,2,IF(B816=Локализация!$C$40,3,IF(B816=Локализация!$C$39,4,IF(B816=Локализация!$C$38,5,IF(OR(B816=1,B816=2,B816=3,B816=4,B816=5),B816,"")))))))</f>
        <v/>
      </c>
      <c r="J816" s="13" t="str">
        <f>(IF(C816=Локализация!$C$44,5,IF(C816=Локализация!$C$45,4,IF(C816=Локализация!$C$46,3,IF(C816=Локализация!$C$47,2,IF(C816=Локализация!$C$48,1,IF(OR(C816=1,C816=2,C816=3,C816=4,C816=5),C816,"")))))))</f>
        <v/>
      </c>
      <c r="K816" s="13" t="str">
        <f>(IF(D816=Локализация!$C$50,1,IF(D816=Локализация!$C$51,2,IF(D816=Локализация!$C$52,3,IF(D816=Локализация!$C$53,4,IF(D816=Локализация!$C$54,5,IF(OR(D816=1,D816=2,D816=3,D816=4,D816=5),D816,"")))))))</f>
        <v/>
      </c>
      <c r="L816" s="13" t="str">
        <f t="shared" si="89"/>
        <v/>
      </c>
      <c r="M816" s="11" t="str">
        <f t="shared" si="90"/>
        <v/>
      </c>
      <c r="N816" s="11" t="str">
        <f t="shared" si="91"/>
        <v/>
      </c>
      <c r="O816" s="11" t="str">
        <f t="shared" si="92"/>
        <v/>
      </c>
      <c r="P816" s="11" t="str">
        <f t="shared" si="93"/>
        <v/>
      </c>
      <c r="Q816" s="11" t="str">
        <f t="shared" si="94"/>
        <v/>
      </c>
    </row>
    <row r="817" spans="5:17" x14ac:dyDescent="0.25">
      <c r="E817" s="6"/>
      <c r="H817" t="str">
        <f t="shared" si="88"/>
        <v/>
      </c>
      <c r="I817" s="13" t="str">
        <f>(IF(B817=Локализация!$C$42,1,IF(B817=Локализация!$C$41,2,IF(B817=Локализация!$C$40,3,IF(B817=Локализация!$C$39,4,IF(B817=Локализация!$C$38,5,IF(OR(B817=1,B817=2,B817=3,B817=4,B817=5),B817,"")))))))</f>
        <v/>
      </c>
      <c r="J817" s="13" t="str">
        <f>(IF(C817=Локализация!$C$44,5,IF(C817=Локализация!$C$45,4,IF(C817=Локализация!$C$46,3,IF(C817=Локализация!$C$47,2,IF(C817=Локализация!$C$48,1,IF(OR(C817=1,C817=2,C817=3,C817=4,C817=5),C817,"")))))))</f>
        <v/>
      </c>
      <c r="K817" s="13" t="str">
        <f>(IF(D817=Локализация!$C$50,1,IF(D817=Локализация!$C$51,2,IF(D817=Локализация!$C$52,3,IF(D817=Локализация!$C$53,4,IF(D817=Локализация!$C$54,5,IF(OR(D817=1,D817=2,D817=3,D817=4,D817=5),D817,"")))))))</f>
        <v/>
      </c>
      <c r="L817" s="13" t="str">
        <f t="shared" si="89"/>
        <v/>
      </c>
      <c r="M817" s="11" t="str">
        <f t="shared" si="90"/>
        <v/>
      </c>
      <c r="N817" s="11" t="str">
        <f t="shared" si="91"/>
        <v/>
      </c>
      <c r="O817" s="11" t="str">
        <f t="shared" si="92"/>
        <v/>
      </c>
      <c r="P817" s="11" t="str">
        <f t="shared" si="93"/>
        <v/>
      </c>
      <c r="Q817" s="11" t="str">
        <f t="shared" si="94"/>
        <v/>
      </c>
    </row>
    <row r="818" spans="5:17" x14ac:dyDescent="0.25">
      <c r="E818" s="6"/>
      <c r="H818" t="str">
        <f t="shared" si="88"/>
        <v/>
      </c>
      <c r="I818" s="13" t="str">
        <f>(IF(B818=Локализация!$C$42,1,IF(B818=Локализация!$C$41,2,IF(B818=Локализация!$C$40,3,IF(B818=Локализация!$C$39,4,IF(B818=Локализация!$C$38,5,IF(OR(B818=1,B818=2,B818=3,B818=4,B818=5),B818,"")))))))</f>
        <v/>
      </c>
      <c r="J818" s="13" t="str">
        <f>(IF(C818=Локализация!$C$44,5,IF(C818=Локализация!$C$45,4,IF(C818=Локализация!$C$46,3,IF(C818=Локализация!$C$47,2,IF(C818=Локализация!$C$48,1,IF(OR(C818=1,C818=2,C818=3,C818=4,C818=5),C818,"")))))))</f>
        <v/>
      </c>
      <c r="K818" s="13" t="str">
        <f>(IF(D818=Локализация!$C$50,1,IF(D818=Локализация!$C$51,2,IF(D818=Локализация!$C$52,3,IF(D818=Локализация!$C$53,4,IF(D818=Локализация!$C$54,5,IF(OR(D818=1,D818=2,D818=3,D818=4,D818=5),D818,"")))))))</f>
        <v/>
      </c>
      <c r="L818" s="13" t="str">
        <f t="shared" si="89"/>
        <v/>
      </c>
      <c r="M818" s="11" t="str">
        <f t="shared" si="90"/>
        <v/>
      </c>
      <c r="N818" s="11" t="str">
        <f t="shared" si="91"/>
        <v/>
      </c>
      <c r="O818" s="11" t="str">
        <f t="shared" si="92"/>
        <v/>
      </c>
      <c r="P818" s="11" t="str">
        <f t="shared" si="93"/>
        <v/>
      </c>
      <c r="Q818" s="11" t="str">
        <f t="shared" si="94"/>
        <v/>
      </c>
    </row>
    <row r="819" spans="5:17" x14ac:dyDescent="0.25">
      <c r="E819" s="6"/>
      <c r="H819" t="str">
        <f t="shared" si="88"/>
        <v/>
      </c>
      <c r="I819" s="13" t="str">
        <f>(IF(B819=Локализация!$C$42,1,IF(B819=Локализация!$C$41,2,IF(B819=Локализация!$C$40,3,IF(B819=Локализация!$C$39,4,IF(B819=Локализация!$C$38,5,IF(OR(B819=1,B819=2,B819=3,B819=4,B819=5),B819,"")))))))</f>
        <v/>
      </c>
      <c r="J819" s="13" t="str">
        <f>(IF(C819=Локализация!$C$44,5,IF(C819=Локализация!$C$45,4,IF(C819=Локализация!$C$46,3,IF(C819=Локализация!$C$47,2,IF(C819=Локализация!$C$48,1,IF(OR(C819=1,C819=2,C819=3,C819=4,C819=5),C819,"")))))))</f>
        <v/>
      </c>
      <c r="K819" s="13" t="str">
        <f>(IF(D819=Локализация!$C$50,1,IF(D819=Локализация!$C$51,2,IF(D819=Локализация!$C$52,3,IF(D819=Локализация!$C$53,4,IF(D819=Локализация!$C$54,5,IF(OR(D819=1,D819=2,D819=3,D819=4,D819=5),D819,"")))))))</f>
        <v/>
      </c>
      <c r="L819" s="13" t="str">
        <f t="shared" si="89"/>
        <v/>
      </c>
      <c r="M819" s="11" t="str">
        <f t="shared" si="90"/>
        <v/>
      </c>
      <c r="N819" s="11" t="str">
        <f t="shared" si="91"/>
        <v/>
      </c>
      <c r="O819" s="11" t="str">
        <f t="shared" si="92"/>
        <v/>
      </c>
      <c r="P819" s="11" t="str">
        <f t="shared" si="93"/>
        <v/>
      </c>
      <c r="Q819" s="11" t="str">
        <f t="shared" si="94"/>
        <v/>
      </c>
    </row>
    <row r="820" spans="5:17" x14ac:dyDescent="0.25">
      <c r="E820" s="6"/>
      <c r="H820" t="str">
        <f t="shared" si="88"/>
        <v/>
      </c>
      <c r="I820" s="13" t="str">
        <f>(IF(B820=Локализация!$C$42,1,IF(B820=Локализация!$C$41,2,IF(B820=Локализация!$C$40,3,IF(B820=Локализация!$C$39,4,IF(B820=Локализация!$C$38,5,IF(OR(B820=1,B820=2,B820=3,B820=4,B820=5),B820,"")))))))</f>
        <v/>
      </c>
      <c r="J820" s="13" t="str">
        <f>(IF(C820=Локализация!$C$44,5,IF(C820=Локализация!$C$45,4,IF(C820=Локализация!$C$46,3,IF(C820=Локализация!$C$47,2,IF(C820=Локализация!$C$48,1,IF(OR(C820=1,C820=2,C820=3,C820=4,C820=5),C820,"")))))))</f>
        <v/>
      </c>
      <c r="K820" s="13" t="str">
        <f>(IF(D820=Локализация!$C$50,1,IF(D820=Локализация!$C$51,2,IF(D820=Локализация!$C$52,3,IF(D820=Локализация!$C$53,4,IF(D820=Локализация!$C$54,5,IF(OR(D820=1,D820=2,D820=3,D820=4,D820=5),D820,"")))))))</f>
        <v/>
      </c>
      <c r="L820" s="13" t="str">
        <f t="shared" si="89"/>
        <v/>
      </c>
      <c r="M820" s="11" t="str">
        <f t="shared" si="90"/>
        <v/>
      </c>
      <c r="N820" s="11" t="str">
        <f t="shared" si="91"/>
        <v/>
      </c>
      <c r="O820" s="11" t="str">
        <f t="shared" si="92"/>
        <v/>
      </c>
      <c r="P820" s="11" t="str">
        <f t="shared" si="93"/>
        <v/>
      </c>
      <c r="Q820" s="11" t="str">
        <f t="shared" si="94"/>
        <v/>
      </c>
    </row>
    <row r="821" spans="5:17" x14ac:dyDescent="0.25">
      <c r="E821" s="6"/>
      <c r="H821" t="str">
        <f t="shared" si="88"/>
        <v/>
      </c>
      <c r="I821" s="13" t="str">
        <f>(IF(B821=Локализация!$C$42,1,IF(B821=Локализация!$C$41,2,IF(B821=Локализация!$C$40,3,IF(B821=Локализация!$C$39,4,IF(B821=Локализация!$C$38,5,IF(OR(B821=1,B821=2,B821=3,B821=4,B821=5),B821,"")))))))</f>
        <v/>
      </c>
      <c r="J821" s="13" t="str">
        <f>(IF(C821=Локализация!$C$44,5,IF(C821=Локализация!$C$45,4,IF(C821=Локализация!$C$46,3,IF(C821=Локализация!$C$47,2,IF(C821=Локализация!$C$48,1,IF(OR(C821=1,C821=2,C821=3,C821=4,C821=5),C821,"")))))))</f>
        <v/>
      </c>
      <c r="K821" s="13" t="str">
        <f>(IF(D821=Локализация!$C$50,1,IF(D821=Локализация!$C$51,2,IF(D821=Локализация!$C$52,3,IF(D821=Локализация!$C$53,4,IF(D821=Локализация!$C$54,5,IF(OR(D821=1,D821=2,D821=3,D821=4,D821=5),D821,"")))))))</f>
        <v/>
      </c>
      <c r="L821" s="13" t="str">
        <f t="shared" si="89"/>
        <v/>
      </c>
      <c r="M821" s="11" t="str">
        <f t="shared" si="90"/>
        <v/>
      </c>
      <c r="N821" s="11" t="str">
        <f t="shared" si="91"/>
        <v/>
      </c>
      <c r="O821" s="11" t="str">
        <f t="shared" si="92"/>
        <v/>
      </c>
      <c r="P821" s="11" t="str">
        <f t="shared" si="93"/>
        <v/>
      </c>
      <c r="Q821" s="11" t="str">
        <f t="shared" si="94"/>
        <v/>
      </c>
    </row>
    <row r="822" spans="5:17" x14ac:dyDescent="0.25">
      <c r="E822" s="6"/>
      <c r="H822" t="str">
        <f t="shared" si="88"/>
        <v/>
      </c>
      <c r="I822" s="13" t="str">
        <f>(IF(B822=Локализация!$C$42,1,IF(B822=Локализация!$C$41,2,IF(B822=Локализация!$C$40,3,IF(B822=Локализация!$C$39,4,IF(B822=Локализация!$C$38,5,IF(OR(B822=1,B822=2,B822=3,B822=4,B822=5),B822,"")))))))</f>
        <v/>
      </c>
      <c r="J822" s="13" t="str">
        <f>(IF(C822=Локализация!$C$44,5,IF(C822=Локализация!$C$45,4,IF(C822=Локализация!$C$46,3,IF(C822=Локализация!$C$47,2,IF(C822=Локализация!$C$48,1,IF(OR(C822=1,C822=2,C822=3,C822=4,C822=5),C822,"")))))))</f>
        <v/>
      </c>
      <c r="K822" s="13" t="str">
        <f>(IF(D822=Локализация!$C$50,1,IF(D822=Локализация!$C$51,2,IF(D822=Локализация!$C$52,3,IF(D822=Локализация!$C$53,4,IF(D822=Локализация!$C$54,5,IF(OR(D822=1,D822=2,D822=3,D822=4,D822=5),D822,"")))))))</f>
        <v/>
      </c>
      <c r="L822" s="13" t="str">
        <f t="shared" si="89"/>
        <v/>
      </c>
      <c r="M822" s="11" t="str">
        <f t="shared" si="90"/>
        <v/>
      </c>
      <c r="N822" s="11" t="str">
        <f t="shared" si="91"/>
        <v/>
      </c>
      <c r="O822" s="11" t="str">
        <f t="shared" si="92"/>
        <v/>
      </c>
      <c r="P822" s="11" t="str">
        <f t="shared" si="93"/>
        <v/>
      </c>
      <c r="Q822" s="11" t="str">
        <f t="shared" si="94"/>
        <v/>
      </c>
    </row>
    <row r="823" spans="5:17" x14ac:dyDescent="0.25">
      <c r="E823" s="6"/>
      <c r="H823" t="str">
        <f t="shared" si="88"/>
        <v/>
      </c>
      <c r="I823" s="13" t="str">
        <f>(IF(B823=Локализация!$C$42,1,IF(B823=Локализация!$C$41,2,IF(B823=Локализация!$C$40,3,IF(B823=Локализация!$C$39,4,IF(B823=Локализация!$C$38,5,IF(OR(B823=1,B823=2,B823=3,B823=4,B823=5),B823,"")))))))</f>
        <v/>
      </c>
      <c r="J823" s="13" t="str">
        <f>(IF(C823=Локализация!$C$44,5,IF(C823=Локализация!$C$45,4,IF(C823=Локализация!$C$46,3,IF(C823=Локализация!$C$47,2,IF(C823=Локализация!$C$48,1,IF(OR(C823=1,C823=2,C823=3,C823=4,C823=5),C823,"")))))))</f>
        <v/>
      </c>
      <c r="K823" s="13" t="str">
        <f>(IF(D823=Локализация!$C$50,1,IF(D823=Локализация!$C$51,2,IF(D823=Локализация!$C$52,3,IF(D823=Локализация!$C$53,4,IF(D823=Локализация!$C$54,5,IF(OR(D823=1,D823=2,D823=3,D823=4,D823=5),D823,"")))))))</f>
        <v/>
      </c>
      <c r="L823" s="13" t="str">
        <f t="shared" si="89"/>
        <v/>
      </c>
      <c r="M823" s="11" t="str">
        <f t="shared" si="90"/>
        <v/>
      </c>
      <c r="N823" s="11" t="str">
        <f t="shared" si="91"/>
        <v/>
      </c>
      <c r="O823" s="11" t="str">
        <f t="shared" si="92"/>
        <v/>
      </c>
      <c r="P823" s="11" t="str">
        <f t="shared" si="93"/>
        <v/>
      </c>
      <c r="Q823" s="11" t="str">
        <f t="shared" si="94"/>
        <v/>
      </c>
    </row>
    <row r="824" spans="5:17" x14ac:dyDescent="0.25">
      <c r="E824" s="6"/>
      <c r="H824" t="str">
        <f t="shared" si="88"/>
        <v/>
      </c>
      <c r="I824" s="13" t="str">
        <f>(IF(B824=Локализация!$C$42,1,IF(B824=Локализация!$C$41,2,IF(B824=Локализация!$C$40,3,IF(B824=Локализация!$C$39,4,IF(B824=Локализация!$C$38,5,IF(OR(B824=1,B824=2,B824=3,B824=4,B824=5),B824,"")))))))</f>
        <v/>
      </c>
      <c r="J824" s="13" t="str">
        <f>(IF(C824=Локализация!$C$44,5,IF(C824=Локализация!$C$45,4,IF(C824=Локализация!$C$46,3,IF(C824=Локализация!$C$47,2,IF(C824=Локализация!$C$48,1,IF(OR(C824=1,C824=2,C824=3,C824=4,C824=5),C824,"")))))))</f>
        <v/>
      </c>
      <c r="K824" s="13" t="str">
        <f>(IF(D824=Локализация!$C$50,1,IF(D824=Локализация!$C$51,2,IF(D824=Локализация!$C$52,3,IF(D824=Локализация!$C$53,4,IF(D824=Локализация!$C$54,5,IF(OR(D824=1,D824=2,D824=3,D824=4,D824=5),D824,"")))))))</f>
        <v/>
      </c>
      <c r="L824" s="13" t="str">
        <f t="shared" si="89"/>
        <v/>
      </c>
      <c r="M824" s="11" t="str">
        <f t="shared" si="90"/>
        <v/>
      </c>
      <c r="N824" s="11" t="str">
        <f t="shared" si="91"/>
        <v/>
      </c>
      <c r="O824" s="11" t="str">
        <f t="shared" si="92"/>
        <v/>
      </c>
      <c r="P824" s="11" t="str">
        <f t="shared" si="93"/>
        <v/>
      </c>
      <c r="Q824" s="11" t="str">
        <f t="shared" si="94"/>
        <v/>
      </c>
    </row>
    <row r="825" spans="5:17" x14ac:dyDescent="0.25">
      <c r="E825" s="6"/>
      <c r="H825" t="str">
        <f t="shared" si="88"/>
        <v/>
      </c>
      <c r="I825" s="13" t="str">
        <f>(IF(B825=Локализация!$C$42,1,IF(B825=Локализация!$C$41,2,IF(B825=Локализация!$C$40,3,IF(B825=Локализация!$C$39,4,IF(B825=Локализация!$C$38,5,IF(OR(B825=1,B825=2,B825=3,B825=4,B825=5),B825,"")))))))</f>
        <v/>
      </c>
      <c r="J825" s="13" t="str">
        <f>(IF(C825=Локализация!$C$44,5,IF(C825=Локализация!$C$45,4,IF(C825=Локализация!$C$46,3,IF(C825=Локализация!$C$47,2,IF(C825=Локализация!$C$48,1,IF(OR(C825=1,C825=2,C825=3,C825=4,C825=5),C825,"")))))))</f>
        <v/>
      </c>
      <c r="K825" s="13" t="str">
        <f>(IF(D825=Локализация!$C$50,1,IF(D825=Локализация!$C$51,2,IF(D825=Локализация!$C$52,3,IF(D825=Локализация!$C$53,4,IF(D825=Локализация!$C$54,5,IF(OR(D825=1,D825=2,D825=3,D825=4,D825=5),D825,"")))))))</f>
        <v/>
      </c>
      <c r="L825" s="13" t="str">
        <f t="shared" si="89"/>
        <v/>
      </c>
      <c r="M825" s="11" t="str">
        <f t="shared" si="90"/>
        <v/>
      </c>
      <c r="N825" s="11" t="str">
        <f t="shared" si="91"/>
        <v/>
      </c>
      <c r="O825" s="11" t="str">
        <f t="shared" si="92"/>
        <v/>
      </c>
      <c r="P825" s="11" t="str">
        <f t="shared" si="93"/>
        <v/>
      </c>
      <c r="Q825" s="11" t="str">
        <f t="shared" si="94"/>
        <v/>
      </c>
    </row>
    <row r="826" spans="5:17" x14ac:dyDescent="0.25">
      <c r="E826" s="6"/>
      <c r="H826" t="str">
        <f t="shared" si="88"/>
        <v/>
      </c>
      <c r="I826" s="13" t="str">
        <f>(IF(B826=Локализация!$C$42,1,IF(B826=Локализация!$C$41,2,IF(B826=Локализация!$C$40,3,IF(B826=Локализация!$C$39,4,IF(B826=Локализация!$C$38,5,IF(OR(B826=1,B826=2,B826=3,B826=4,B826=5),B826,"")))))))</f>
        <v/>
      </c>
      <c r="J826" s="13" t="str">
        <f>(IF(C826=Локализация!$C$44,5,IF(C826=Локализация!$C$45,4,IF(C826=Локализация!$C$46,3,IF(C826=Локализация!$C$47,2,IF(C826=Локализация!$C$48,1,IF(OR(C826=1,C826=2,C826=3,C826=4,C826=5),C826,"")))))))</f>
        <v/>
      </c>
      <c r="K826" s="13" t="str">
        <f>(IF(D826=Локализация!$C$50,1,IF(D826=Локализация!$C$51,2,IF(D826=Локализация!$C$52,3,IF(D826=Локализация!$C$53,4,IF(D826=Локализация!$C$54,5,IF(OR(D826=1,D826=2,D826=3,D826=4,D826=5),D826,"")))))))</f>
        <v/>
      </c>
      <c r="L826" s="13" t="str">
        <f t="shared" si="89"/>
        <v/>
      </c>
      <c r="M826" s="11" t="str">
        <f t="shared" si="90"/>
        <v/>
      </c>
      <c r="N826" s="11" t="str">
        <f t="shared" si="91"/>
        <v/>
      </c>
      <c r="O826" s="11" t="str">
        <f t="shared" si="92"/>
        <v/>
      </c>
      <c r="P826" s="11" t="str">
        <f t="shared" si="93"/>
        <v/>
      </c>
      <c r="Q826" s="11" t="str">
        <f t="shared" si="94"/>
        <v/>
      </c>
    </row>
    <row r="827" spans="5:17" x14ac:dyDescent="0.25">
      <c r="E827" s="6"/>
      <c r="H827" t="str">
        <f t="shared" si="88"/>
        <v/>
      </c>
      <c r="I827" s="13" t="str">
        <f>(IF(B827=Локализация!$C$42,1,IF(B827=Локализация!$C$41,2,IF(B827=Локализация!$C$40,3,IF(B827=Локализация!$C$39,4,IF(B827=Локализация!$C$38,5,IF(OR(B827=1,B827=2,B827=3,B827=4,B827=5),B827,"")))))))</f>
        <v/>
      </c>
      <c r="J827" s="13" t="str">
        <f>(IF(C827=Локализация!$C$44,5,IF(C827=Локализация!$C$45,4,IF(C827=Локализация!$C$46,3,IF(C827=Локализация!$C$47,2,IF(C827=Локализация!$C$48,1,IF(OR(C827=1,C827=2,C827=3,C827=4,C827=5),C827,"")))))))</f>
        <v/>
      </c>
      <c r="K827" s="13" t="str">
        <f>(IF(D827=Локализация!$C$50,1,IF(D827=Локализация!$C$51,2,IF(D827=Локализация!$C$52,3,IF(D827=Локализация!$C$53,4,IF(D827=Локализация!$C$54,5,IF(OR(D827=1,D827=2,D827=3,D827=4,D827=5),D827,"")))))))</f>
        <v/>
      </c>
      <c r="L827" s="13" t="str">
        <f t="shared" si="89"/>
        <v/>
      </c>
      <c r="M827" s="11" t="str">
        <f t="shared" si="90"/>
        <v/>
      </c>
      <c r="N827" s="11" t="str">
        <f t="shared" si="91"/>
        <v/>
      </c>
      <c r="O827" s="11" t="str">
        <f t="shared" si="92"/>
        <v/>
      </c>
      <c r="P827" s="11" t="str">
        <f t="shared" si="93"/>
        <v/>
      </c>
      <c r="Q827" s="11" t="str">
        <f t="shared" si="94"/>
        <v/>
      </c>
    </row>
    <row r="828" spans="5:17" x14ac:dyDescent="0.25">
      <c r="E828" s="6"/>
      <c r="H828" t="str">
        <f t="shared" si="88"/>
        <v/>
      </c>
      <c r="I828" s="13" t="str">
        <f>(IF(B828=Локализация!$C$42,1,IF(B828=Локализация!$C$41,2,IF(B828=Локализация!$C$40,3,IF(B828=Локализация!$C$39,4,IF(B828=Локализация!$C$38,5,IF(OR(B828=1,B828=2,B828=3,B828=4,B828=5),B828,"")))))))</f>
        <v/>
      </c>
      <c r="J828" s="13" t="str">
        <f>(IF(C828=Локализация!$C$44,5,IF(C828=Локализация!$C$45,4,IF(C828=Локализация!$C$46,3,IF(C828=Локализация!$C$47,2,IF(C828=Локализация!$C$48,1,IF(OR(C828=1,C828=2,C828=3,C828=4,C828=5),C828,"")))))))</f>
        <v/>
      </c>
      <c r="K828" s="13" t="str">
        <f>(IF(D828=Локализация!$C$50,1,IF(D828=Локализация!$C$51,2,IF(D828=Локализация!$C$52,3,IF(D828=Локализация!$C$53,4,IF(D828=Локализация!$C$54,5,IF(OR(D828=1,D828=2,D828=3,D828=4,D828=5),D828,"")))))))</f>
        <v/>
      </c>
      <c r="L828" s="13" t="str">
        <f t="shared" si="89"/>
        <v/>
      </c>
      <c r="M828" s="11" t="str">
        <f t="shared" si="90"/>
        <v/>
      </c>
      <c r="N828" s="11" t="str">
        <f t="shared" si="91"/>
        <v/>
      </c>
      <c r="O828" s="11" t="str">
        <f t="shared" si="92"/>
        <v/>
      </c>
      <c r="P828" s="11" t="str">
        <f t="shared" si="93"/>
        <v/>
      </c>
      <c r="Q828" s="11" t="str">
        <f t="shared" si="94"/>
        <v/>
      </c>
    </row>
    <row r="829" spans="5:17" x14ac:dyDescent="0.25">
      <c r="E829" s="6"/>
      <c r="H829" t="str">
        <f t="shared" si="88"/>
        <v/>
      </c>
      <c r="I829" s="13" t="str">
        <f>(IF(B829=Локализация!$C$42,1,IF(B829=Локализация!$C$41,2,IF(B829=Локализация!$C$40,3,IF(B829=Локализация!$C$39,4,IF(B829=Локализация!$C$38,5,IF(OR(B829=1,B829=2,B829=3,B829=4,B829=5),B829,"")))))))</f>
        <v/>
      </c>
      <c r="J829" s="13" t="str">
        <f>(IF(C829=Локализация!$C$44,5,IF(C829=Локализация!$C$45,4,IF(C829=Локализация!$C$46,3,IF(C829=Локализация!$C$47,2,IF(C829=Локализация!$C$48,1,IF(OR(C829=1,C829=2,C829=3,C829=4,C829=5),C829,"")))))))</f>
        <v/>
      </c>
      <c r="K829" s="13" t="str">
        <f>(IF(D829=Локализация!$C$50,1,IF(D829=Локализация!$C$51,2,IF(D829=Локализация!$C$52,3,IF(D829=Локализация!$C$53,4,IF(D829=Локализация!$C$54,5,IF(OR(D829=1,D829=2,D829=3,D829=4,D829=5),D829,"")))))))</f>
        <v/>
      </c>
      <c r="L829" s="13" t="str">
        <f t="shared" si="89"/>
        <v/>
      </c>
      <c r="M829" s="11" t="str">
        <f t="shared" si="90"/>
        <v/>
      </c>
      <c r="N829" s="11" t="str">
        <f t="shared" si="91"/>
        <v/>
      </c>
      <c r="O829" s="11" t="str">
        <f t="shared" si="92"/>
        <v/>
      </c>
      <c r="P829" s="11" t="str">
        <f t="shared" si="93"/>
        <v/>
      </c>
      <c r="Q829" s="11" t="str">
        <f t="shared" si="94"/>
        <v/>
      </c>
    </row>
    <row r="830" spans="5:17" x14ac:dyDescent="0.25">
      <c r="E830" s="6"/>
      <c r="H830" t="str">
        <f t="shared" si="88"/>
        <v/>
      </c>
      <c r="I830" s="13" t="str">
        <f>(IF(B830=Локализация!$C$42,1,IF(B830=Локализация!$C$41,2,IF(B830=Локализация!$C$40,3,IF(B830=Локализация!$C$39,4,IF(B830=Локализация!$C$38,5,IF(OR(B830=1,B830=2,B830=3,B830=4,B830=5),B830,"")))))))</f>
        <v/>
      </c>
      <c r="J830" s="13" t="str">
        <f>(IF(C830=Локализация!$C$44,5,IF(C830=Локализация!$C$45,4,IF(C830=Локализация!$C$46,3,IF(C830=Локализация!$C$47,2,IF(C830=Локализация!$C$48,1,IF(OR(C830=1,C830=2,C830=3,C830=4,C830=5),C830,"")))))))</f>
        <v/>
      </c>
      <c r="K830" s="13" t="str">
        <f>(IF(D830=Локализация!$C$50,1,IF(D830=Локализация!$C$51,2,IF(D830=Локализация!$C$52,3,IF(D830=Локализация!$C$53,4,IF(D830=Локализация!$C$54,5,IF(OR(D830=1,D830=2,D830=3,D830=4,D830=5),D830,"")))))))</f>
        <v/>
      </c>
      <c r="L830" s="13" t="str">
        <f t="shared" si="89"/>
        <v/>
      </c>
      <c r="M830" s="11" t="str">
        <f t="shared" si="90"/>
        <v/>
      </c>
      <c r="N830" s="11" t="str">
        <f t="shared" si="91"/>
        <v/>
      </c>
      <c r="O830" s="11" t="str">
        <f t="shared" si="92"/>
        <v/>
      </c>
      <c r="P830" s="11" t="str">
        <f t="shared" si="93"/>
        <v/>
      </c>
      <c r="Q830" s="11" t="str">
        <f t="shared" si="94"/>
        <v/>
      </c>
    </row>
    <row r="831" spans="5:17" x14ac:dyDescent="0.25">
      <c r="E831" s="6"/>
      <c r="H831" t="str">
        <f t="shared" si="88"/>
        <v/>
      </c>
      <c r="I831" s="13" t="str">
        <f>(IF(B831=Локализация!$C$42,1,IF(B831=Локализация!$C$41,2,IF(B831=Локализация!$C$40,3,IF(B831=Локализация!$C$39,4,IF(B831=Локализация!$C$38,5,IF(OR(B831=1,B831=2,B831=3,B831=4,B831=5),B831,"")))))))</f>
        <v/>
      </c>
      <c r="J831" s="13" t="str">
        <f>(IF(C831=Локализация!$C$44,5,IF(C831=Локализация!$C$45,4,IF(C831=Локализация!$C$46,3,IF(C831=Локализация!$C$47,2,IF(C831=Локализация!$C$48,1,IF(OR(C831=1,C831=2,C831=3,C831=4,C831=5),C831,"")))))))</f>
        <v/>
      </c>
      <c r="K831" s="13" t="str">
        <f>(IF(D831=Локализация!$C$50,1,IF(D831=Локализация!$C$51,2,IF(D831=Локализация!$C$52,3,IF(D831=Локализация!$C$53,4,IF(D831=Локализация!$C$54,5,IF(OR(D831=1,D831=2,D831=3,D831=4,D831=5),D831,"")))))))</f>
        <v/>
      </c>
      <c r="L831" s="13" t="str">
        <f t="shared" si="89"/>
        <v/>
      </c>
      <c r="M831" s="11" t="str">
        <f t="shared" si="90"/>
        <v/>
      </c>
      <c r="N831" s="11" t="str">
        <f t="shared" si="91"/>
        <v/>
      </c>
      <c r="O831" s="11" t="str">
        <f t="shared" si="92"/>
        <v/>
      </c>
      <c r="P831" s="11" t="str">
        <f t="shared" si="93"/>
        <v/>
      </c>
      <c r="Q831" s="11" t="str">
        <f t="shared" si="94"/>
        <v/>
      </c>
    </row>
    <row r="832" spans="5:17" x14ac:dyDescent="0.25">
      <c r="E832" s="6"/>
      <c r="H832" t="str">
        <f t="shared" si="88"/>
        <v/>
      </c>
      <c r="I832" s="13" t="str">
        <f>(IF(B832=Локализация!$C$42,1,IF(B832=Локализация!$C$41,2,IF(B832=Локализация!$C$40,3,IF(B832=Локализация!$C$39,4,IF(B832=Локализация!$C$38,5,IF(OR(B832=1,B832=2,B832=3,B832=4,B832=5),B832,"")))))))</f>
        <v/>
      </c>
      <c r="J832" s="13" t="str">
        <f>(IF(C832=Локализация!$C$44,5,IF(C832=Локализация!$C$45,4,IF(C832=Локализация!$C$46,3,IF(C832=Локализация!$C$47,2,IF(C832=Локализация!$C$48,1,IF(OR(C832=1,C832=2,C832=3,C832=4,C832=5),C832,"")))))))</f>
        <v/>
      </c>
      <c r="K832" s="13" t="str">
        <f>(IF(D832=Локализация!$C$50,1,IF(D832=Локализация!$C$51,2,IF(D832=Локализация!$C$52,3,IF(D832=Локализация!$C$53,4,IF(D832=Локализация!$C$54,5,IF(OR(D832=1,D832=2,D832=3,D832=4,D832=5),D832,"")))))))</f>
        <v/>
      </c>
      <c r="L832" s="13" t="str">
        <f t="shared" si="89"/>
        <v/>
      </c>
      <c r="M832" s="11" t="str">
        <f t="shared" si="90"/>
        <v/>
      </c>
      <c r="N832" s="11" t="str">
        <f t="shared" si="91"/>
        <v/>
      </c>
      <c r="O832" s="11" t="str">
        <f t="shared" si="92"/>
        <v/>
      </c>
      <c r="P832" s="11" t="str">
        <f t="shared" si="93"/>
        <v/>
      </c>
      <c r="Q832" s="11" t="str">
        <f t="shared" si="94"/>
        <v/>
      </c>
    </row>
    <row r="833" spans="5:17" x14ac:dyDescent="0.25">
      <c r="E833" s="6"/>
      <c r="H833" t="str">
        <f t="shared" si="88"/>
        <v/>
      </c>
      <c r="I833" s="13" t="str">
        <f>(IF(B833=Локализация!$C$42,1,IF(B833=Локализация!$C$41,2,IF(B833=Локализация!$C$40,3,IF(B833=Локализация!$C$39,4,IF(B833=Локализация!$C$38,5,IF(OR(B833=1,B833=2,B833=3,B833=4,B833=5),B833,"")))))))</f>
        <v/>
      </c>
      <c r="J833" s="13" t="str">
        <f>(IF(C833=Локализация!$C$44,5,IF(C833=Локализация!$C$45,4,IF(C833=Локализация!$C$46,3,IF(C833=Локализация!$C$47,2,IF(C833=Локализация!$C$48,1,IF(OR(C833=1,C833=2,C833=3,C833=4,C833=5),C833,"")))))))</f>
        <v/>
      </c>
      <c r="K833" s="13" t="str">
        <f>(IF(D833=Локализация!$C$50,1,IF(D833=Локализация!$C$51,2,IF(D833=Локализация!$C$52,3,IF(D833=Локализация!$C$53,4,IF(D833=Локализация!$C$54,5,IF(OR(D833=1,D833=2,D833=3,D833=4,D833=5),D833,"")))))))</f>
        <v/>
      </c>
      <c r="L833" s="13" t="str">
        <f t="shared" si="89"/>
        <v/>
      </c>
      <c r="M833" s="11" t="str">
        <f t="shared" si="90"/>
        <v/>
      </c>
      <c r="N833" s="11" t="str">
        <f t="shared" si="91"/>
        <v/>
      </c>
      <c r="O833" s="11" t="str">
        <f t="shared" si="92"/>
        <v/>
      </c>
      <c r="P833" s="11" t="str">
        <f t="shared" si="93"/>
        <v/>
      </c>
      <c r="Q833" s="11" t="str">
        <f t="shared" si="94"/>
        <v/>
      </c>
    </row>
    <row r="834" spans="5:17" x14ac:dyDescent="0.25">
      <c r="E834" s="6"/>
      <c r="H834" t="str">
        <f t="shared" si="88"/>
        <v/>
      </c>
      <c r="I834" s="13" t="str">
        <f>(IF(B834=Локализация!$C$42,1,IF(B834=Локализация!$C$41,2,IF(B834=Локализация!$C$40,3,IF(B834=Локализация!$C$39,4,IF(B834=Локализация!$C$38,5,IF(OR(B834=1,B834=2,B834=3,B834=4,B834=5),B834,"")))))))</f>
        <v/>
      </c>
      <c r="J834" s="13" t="str">
        <f>(IF(C834=Локализация!$C$44,5,IF(C834=Локализация!$C$45,4,IF(C834=Локализация!$C$46,3,IF(C834=Локализация!$C$47,2,IF(C834=Локализация!$C$48,1,IF(OR(C834=1,C834=2,C834=3,C834=4,C834=5),C834,"")))))))</f>
        <v/>
      </c>
      <c r="K834" s="13" t="str">
        <f>(IF(D834=Локализация!$C$50,1,IF(D834=Локализация!$C$51,2,IF(D834=Локализация!$C$52,3,IF(D834=Локализация!$C$53,4,IF(D834=Локализация!$C$54,5,IF(OR(D834=1,D834=2,D834=3,D834=4,D834=5),D834,"")))))))</f>
        <v/>
      </c>
      <c r="L834" s="13" t="str">
        <f t="shared" si="89"/>
        <v/>
      </c>
      <c r="M834" s="11" t="str">
        <f t="shared" si="90"/>
        <v/>
      </c>
      <c r="N834" s="11" t="str">
        <f t="shared" si="91"/>
        <v/>
      </c>
      <c r="O834" s="11" t="str">
        <f t="shared" si="92"/>
        <v/>
      </c>
      <c r="P834" s="11" t="str">
        <f t="shared" si="93"/>
        <v/>
      </c>
      <c r="Q834" s="11" t="str">
        <f t="shared" si="94"/>
        <v/>
      </c>
    </row>
    <row r="835" spans="5:17" x14ac:dyDescent="0.25">
      <c r="E835" s="6"/>
      <c r="H835" t="str">
        <f t="shared" ref="H835:H898" si="95">IF(I835="","",AVERAGE(I835:K835))</f>
        <v/>
      </c>
      <c r="I835" s="13" t="str">
        <f>(IF(B835=Локализация!$C$42,1,IF(B835=Локализация!$C$41,2,IF(B835=Локализация!$C$40,3,IF(B835=Локализация!$C$39,4,IF(B835=Локализация!$C$38,5,IF(OR(B835=1,B835=2,B835=3,B835=4,B835=5),B835,"")))))))</f>
        <v/>
      </c>
      <c r="J835" s="13" t="str">
        <f>(IF(C835=Локализация!$C$44,5,IF(C835=Локализация!$C$45,4,IF(C835=Локализация!$C$46,3,IF(C835=Локализация!$C$47,2,IF(C835=Локализация!$C$48,1,IF(OR(C835=1,C835=2,C835=3,C835=4,C835=5),C835,"")))))))</f>
        <v/>
      </c>
      <c r="K835" s="13" t="str">
        <f>(IF(D835=Локализация!$C$50,1,IF(D835=Локализация!$C$51,2,IF(D835=Локализация!$C$52,3,IF(D835=Локализация!$C$53,4,IF(D835=Локализация!$C$54,5,IF(OR(D835=1,D835=2,D835=3,D835=4,D835=5),D835,"")))))))</f>
        <v/>
      </c>
      <c r="L835" s="13" t="str">
        <f t="shared" si="89"/>
        <v/>
      </c>
      <c r="M835" s="11" t="str">
        <f t="shared" si="90"/>
        <v/>
      </c>
      <c r="N835" s="11" t="str">
        <f t="shared" si="91"/>
        <v/>
      </c>
      <c r="O835" s="11" t="str">
        <f t="shared" si="92"/>
        <v/>
      </c>
      <c r="P835" s="11" t="str">
        <f t="shared" si="93"/>
        <v/>
      </c>
      <c r="Q835" s="11" t="str">
        <f t="shared" si="94"/>
        <v/>
      </c>
    </row>
    <row r="836" spans="5:17" x14ac:dyDescent="0.25">
      <c r="E836" s="6"/>
      <c r="H836" t="str">
        <f t="shared" si="95"/>
        <v/>
      </c>
      <c r="I836" s="13" t="str">
        <f>(IF(B836=Локализация!$C$42,1,IF(B836=Локализация!$C$41,2,IF(B836=Локализация!$C$40,3,IF(B836=Локализация!$C$39,4,IF(B836=Локализация!$C$38,5,IF(OR(B836=1,B836=2,B836=3,B836=4,B836=5),B836,"")))))))</f>
        <v/>
      </c>
      <c r="J836" s="13" t="str">
        <f>(IF(C836=Локализация!$C$44,5,IF(C836=Локализация!$C$45,4,IF(C836=Локализация!$C$46,3,IF(C836=Локализация!$C$47,2,IF(C836=Локализация!$C$48,1,IF(OR(C836=1,C836=2,C836=3,C836=4,C836=5),C836,"")))))))</f>
        <v/>
      </c>
      <c r="K836" s="13" t="str">
        <f>(IF(D836=Локализация!$C$50,1,IF(D836=Локализация!$C$51,2,IF(D836=Локализация!$C$52,3,IF(D836=Локализация!$C$53,4,IF(D836=Локализация!$C$54,5,IF(OR(D836=1,D836=2,D836=3,D836=4,D836=5),D836,"")))))))</f>
        <v/>
      </c>
      <c r="L836" s="13" t="str">
        <f t="shared" si="89"/>
        <v/>
      </c>
      <c r="M836" s="11" t="str">
        <f t="shared" si="90"/>
        <v/>
      </c>
      <c r="N836" s="11" t="str">
        <f t="shared" si="91"/>
        <v/>
      </c>
      <c r="O836" s="11" t="str">
        <f t="shared" si="92"/>
        <v/>
      </c>
      <c r="P836" s="11" t="str">
        <f t="shared" si="93"/>
        <v/>
      </c>
      <c r="Q836" s="11" t="str">
        <f t="shared" si="94"/>
        <v/>
      </c>
    </row>
    <row r="837" spans="5:17" x14ac:dyDescent="0.25">
      <c r="E837" s="6"/>
      <c r="H837" t="str">
        <f t="shared" si="95"/>
        <v/>
      </c>
      <c r="I837" s="13" t="str">
        <f>(IF(B837=Локализация!$C$42,1,IF(B837=Локализация!$C$41,2,IF(B837=Локализация!$C$40,3,IF(B837=Локализация!$C$39,4,IF(B837=Локализация!$C$38,5,IF(OR(B837=1,B837=2,B837=3,B837=4,B837=5),B837,"")))))))</f>
        <v/>
      </c>
      <c r="J837" s="13" t="str">
        <f>(IF(C837=Локализация!$C$44,5,IF(C837=Локализация!$C$45,4,IF(C837=Локализация!$C$46,3,IF(C837=Локализация!$C$47,2,IF(C837=Локализация!$C$48,1,IF(OR(C837=1,C837=2,C837=3,C837=4,C837=5),C837,"")))))))</f>
        <v/>
      </c>
      <c r="K837" s="13" t="str">
        <f>(IF(D837=Локализация!$C$50,1,IF(D837=Локализация!$C$51,2,IF(D837=Локализация!$C$52,3,IF(D837=Локализация!$C$53,4,IF(D837=Локализация!$C$54,5,IF(OR(D837=1,D837=2,D837=3,D837=4,D837=5),D837,"")))))))</f>
        <v/>
      </c>
      <c r="L837" s="13" t="str">
        <f t="shared" si="89"/>
        <v/>
      </c>
      <c r="M837" s="11" t="str">
        <f t="shared" si="90"/>
        <v/>
      </c>
      <c r="N837" s="11" t="str">
        <f t="shared" si="91"/>
        <v/>
      </c>
      <c r="O837" s="11" t="str">
        <f t="shared" si="92"/>
        <v/>
      </c>
      <c r="P837" s="11" t="str">
        <f t="shared" si="93"/>
        <v/>
      </c>
      <c r="Q837" s="11" t="str">
        <f t="shared" si="94"/>
        <v/>
      </c>
    </row>
    <row r="838" spans="5:17" x14ac:dyDescent="0.25">
      <c r="E838" s="6"/>
      <c r="H838" t="str">
        <f t="shared" si="95"/>
        <v/>
      </c>
      <c r="I838" s="13" t="str">
        <f>(IF(B838=Локализация!$C$42,1,IF(B838=Локализация!$C$41,2,IF(B838=Локализация!$C$40,3,IF(B838=Локализация!$C$39,4,IF(B838=Локализация!$C$38,5,IF(OR(B838=1,B838=2,B838=3,B838=4,B838=5),B838,"")))))))</f>
        <v/>
      </c>
      <c r="J838" s="13" t="str">
        <f>(IF(C838=Локализация!$C$44,5,IF(C838=Локализация!$C$45,4,IF(C838=Локализация!$C$46,3,IF(C838=Локализация!$C$47,2,IF(C838=Локализация!$C$48,1,IF(OR(C838=1,C838=2,C838=3,C838=4,C838=5),C838,"")))))))</f>
        <v/>
      </c>
      <c r="K838" s="13" t="str">
        <f>(IF(D838=Локализация!$C$50,1,IF(D838=Локализация!$C$51,2,IF(D838=Локализация!$C$52,3,IF(D838=Локализация!$C$53,4,IF(D838=Локализация!$C$54,5,IF(OR(D838=1,D838=2,D838=3,D838=4,D838=5),D838,"")))))))</f>
        <v/>
      </c>
      <c r="L838" s="13" t="str">
        <f t="shared" si="89"/>
        <v/>
      </c>
      <c r="M838" s="11" t="str">
        <f t="shared" si="90"/>
        <v/>
      </c>
      <c r="N838" s="11" t="str">
        <f t="shared" si="91"/>
        <v/>
      </c>
      <c r="O838" s="11" t="str">
        <f t="shared" si="92"/>
        <v/>
      </c>
      <c r="P838" s="11" t="str">
        <f t="shared" si="93"/>
        <v/>
      </c>
      <c r="Q838" s="11" t="str">
        <f t="shared" si="94"/>
        <v/>
      </c>
    </row>
    <row r="839" spans="5:17" x14ac:dyDescent="0.25">
      <c r="E839" s="6"/>
      <c r="H839" t="str">
        <f t="shared" si="95"/>
        <v/>
      </c>
      <c r="I839" s="13" t="str">
        <f>(IF(B839=Локализация!$C$42,1,IF(B839=Локализация!$C$41,2,IF(B839=Локализация!$C$40,3,IF(B839=Локализация!$C$39,4,IF(B839=Локализация!$C$38,5,IF(OR(B839=1,B839=2,B839=3,B839=4,B839=5),B839,"")))))))</f>
        <v/>
      </c>
      <c r="J839" s="13" t="str">
        <f>(IF(C839=Локализация!$C$44,5,IF(C839=Локализация!$C$45,4,IF(C839=Локализация!$C$46,3,IF(C839=Локализация!$C$47,2,IF(C839=Локализация!$C$48,1,IF(OR(C839=1,C839=2,C839=3,C839=4,C839=5),C839,"")))))))</f>
        <v/>
      </c>
      <c r="K839" s="13" t="str">
        <f>(IF(D839=Локализация!$C$50,1,IF(D839=Локализация!$C$51,2,IF(D839=Локализация!$C$52,3,IF(D839=Локализация!$C$53,4,IF(D839=Локализация!$C$54,5,IF(OR(D839=1,D839=2,D839=3,D839=4,D839=5),D839,"")))))))</f>
        <v/>
      </c>
      <c r="L839" s="13" t="str">
        <f t="shared" si="89"/>
        <v/>
      </c>
      <c r="M839" s="11" t="str">
        <f t="shared" si="90"/>
        <v/>
      </c>
      <c r="N839" s="11" t="str">
        <f t="shared" si="91"/>
        <v/>
      </c>
      <c r="O839" s="11" t="str">
        <f t="shared" si="92"/>
        <v/>
      </c>
      <c r="P839" s="11" t="str">
        <f t="shared" si="93"/>
        <v/>
      </c>
      <c r="Q839" s="11" t="str">
        <f t="shared" si="94"/>
        <v/>
      </c>
    </row>
    <row r="840" spans="5:17" x14ac:dyDescent="0.25">
      <c r="E840" s="6"/>
      <c r="H840" t="str">
        <f t="shared" si="95"/>
        <v/>
      </c>
      <c r="I840" s="13" t="str">
        <f>(IF(B840=Локализация!$C$42,1,IF(B840=Локализация!$C$41,2,IF(B840=Локализация!$C$40,3,IF(B840=Локализация!$C$39,4,IF(B840=Локализация!$C$38,5,IF(OR(B840=1,B840=2,B840=3,B840=4,B840=5),B840,"")))))))</f>
        <v/>
      </c>
      <c r="J840" s="13" t="str">
        <f>(IF(C840=Локализация!$C$44,5,IF(C840=Локализация!$C$45,4,IF(C840=Локализация!$C$46,3,IF(C840=Локализация!$C$47,2,IF(C840=Локализация!$C$48,1,IF(OR(C840=1,C840=2,C840=3,C840=4,C840=5),C840,"")))))))</f>
        <v/>
      </c>
      <c r="K840" s="13" t="str">
        <f>(IF(D840=Локализация!$C$50,1,IF(D840=Локализация!$C$51,2,IF(D840=Локализация!$C$52,3,IF(D840=Локализация!$C$53,4,IF(D840=Локализация!$C$54,5,IF(OR(D840=1,D840=2,D840=3,D840=4,D840=5),D840,"")))))))</f>
        <v/>
      </c>
      <c r="L840" s="13" t="str">
        <f t="shared" si="89"/>
        <v/>
      </c>
      <c r="M840" s="11" t="str">
        <f t="shared" si="90"/>
        <v/>
      </c>
      <c r="N840" s="11" t="str">
        <f t="shared" si="91"/>
        <v/>
      </c>
      <c r="O840" s="11" t="str">
        <f t="shared" si="92"/>
        <v/>
      </c>
      <c r="P840" s="11" t="str">
        <f t="shared" si="93"/>
        <v/>
      </c>
      <c r="Q840" s="11" t="str">
        <f t="shared" si="94"/>
        <v/>
      </c>
    </row>
    <row r="841" spans="5:17" x14ac:dyDescent="0.25">
      <c r="E841" s="6"/>
      <c r="H841" t="str">
        <f t="shared" si="95"/>
        <v/>
      </c>
      <c r="I841" s="13" t="str">
        <f>(IF(B841=Локализация!$C$42,1,IF(B841=Локализация!$C$41,2,IF(B841=Локализация!$C$40,3,IF(B841=Локализация!$C$39,4,IF(B841=Локализация!$C$38,5,IF(OR(B841=1,B841=2,B841=3,B841=4,B841=5),B841,"")))))))</f>
        <v/>
      </c>
      <c r="J841" s="13" t="str">
        <f>(IF(C841=Локализация!$C$44,5,IF(C841=Локализация!$C$45,4,IF(C841=Локализация!$C$46,3,IF(C841=Локализация!$C$47,2,IF(C841=Локализация!$C$48,1,IF(OR(C841=1,C841=2,C841=3,C841=4,C841=5),C841,"")))))))</f>
        <v/>
      </c>
      <c r="K841" s="13" t="str">
        <f>(IF(D841=Локализация!$C$50,1,IF(D841=Локализация!$C$51,2,IF(D841=Локализация!$C$52,3,IF(D841=Локализация!$C$53,4,IF(D841=Локализация!$C$54,5,IF(OR(D841=1,D841=2,D841=3,D841=4,D841=5),D841,"")))))))</f>
        <v/>
      </c>
      <c r="L841" s="13" t="str">
        <f t="shared" ref="L841:L904" si="96">IF(F836="","",(IF(F836="*","*",(((F836-V$40)/V$39)*-1))))</f>
        <v/>
      </c>
      <c r="M841" s="11" t="str">
        <f t="shared" ref="M841:M904" si="97">IF(E836=0,"",F836)</f>
        <v/>
      </c>
      <c r="N841" s="11" t="str">
        <f t="shared" ref="N841:N904" si="98">IF(H836&gt;3.9999,M841,"")</f>
        <v/>
      </c>
      <c r="O841" s="11" t="str">
        <f t="shared" ref="O841:O904" si="99">IF(F836=0,"",LN(F836))</f>
        <v/>
      </c>
      <c r="P841" s="11" t="str">
        <f t="shared" ref="P841:P904" si="100">IF(O841="","",((O841-$Q$2)/$P$2)*-1)</f>
        <v/>
      </c>
      <c r="Q841" s="11" t="str">
        <f t="shared" ref="Q841:Q904" si="101">IF(H836="","",(IF(H836="*","*",((H836-$U$40)/$U$39))))</f>
        <v/>
      </c>
    </row>
    <row r="842" spans="5:17" x14ac:dyDescent="0.25">
      <c r="E842" s="6"/>
      <c r="H842" t="str">
        <f t="shared" si="95"/>
        <v/>
      </c>
      <c r="I842" s="13" t="str">
        <f>(IF(B842=Локализация!$C$42,1,IF(B842=Локализация!$C$41,2,IF(B842=Локализация!$C$40,3,IF(B842=Локализация!$C$39,4,IF(B842=Локализация!$C$38,5,IF(OR(B842=1,B842=2,B842=3,B842=4,B842=5),B842,"")))))))</f>
        <v/>
      </c>
      <c r="J842" s="13" t="str">
        <f>(IF(C842=Локализация!$C$44,5,IF(C842=Локализация!$C$45,4,IF(C842=Локализация!$C$46,3,IF(C842=Локализация!$C$47,2,IF(C842=Локализация!$C$48,1,IF(OR(C842=1,C842=2,C842=3,C842=4,C842=5),C842,"")))))))</f>
        <v/>
      </c>
      <c r="K842" s="13" t="str">
        <f>(IF(D842=Локализация!$C$50,1,IF(D842=Локализация!$C$51,2,IF(D842=Локализация!$C$52,3,IF(D842=Локализация!$C$53,4,IF(D842=Локализация!$C$54,5,IF(OR(D842=1,D842=2,D842=3,D842=4,D842=5),D842,"")))))))</f>
        <v/>
      </c>
      <c r="L842" s="13" t="str">
        <f t="shared" si="96"/>
        <v/>
      </c>
      <c r="M842" s="11" t="str">
        <f t="shared" si="97"/>
        <v/>
      </c>
      <c r="N842" s="11" t="str">
        <f t="shared" si="98"/>
        <v/>
      </c>
      <c r="O842" s="11" t="str">
        <f t="shared" si="99"/>
        <v/>
      </c>
      <c r="P842" s="11" t="str">
        <f t="shared" si="100"/>
        <v/>
      </c>
      <c r="Q842" s="11" t="str">
        <f t="shared" si="101"/>
        <v/>
      </c>
    </row>
    <row r="843" spans="5:17" x14ac:dyDescent="0.25">
      <c r="E843" s="6"/>
      <c r="H843" t="str">
        <f t="shared" si="95"/>
        <v/>
      </c>
      <c r="I843" s="13" t="str">
        <f>(IF(B843=Локализация!$C$42,1,IF(B843=Локализация!$C$41,2,IF(B843=Локализация!$C$40,3,IF(B843=Локализация!$C$39,4,IF(B843=Локализация!$C$38,5,IF(OR(B843=1,B843=2,B843=3,B843=4,B843=5),B843,"")))))))</f>
        <v/>
      </c>
      <c r="J843" s="13" t="str">
        <f>(IF(C843=Локализация!$C$44,5,IF(C843=Локализация!$C$45,4,IF(C843=Локализация!$C$46,3,IF(C843=Локализация!$C$47,2,IF(C843=Локализация!$C$48,1,IF(OR(C843=1,C843=2,C843=3,C843=4,C843=5),C843,"")))))))</f>
        <v/>
      </c>
      <c r="K843" s="13" t="str">
        <f>(IF(D843=Локализация!$C$50,1,IF(D843=Локализация!$C$51,2,IF(D843=Локализация!$C$52,3,IF(D843=Локализация!$C$53,4,IF(D843=Локализация!$C$54,5,IF(OR(D843=1,D843=2,D843=3,D843=4,D843=5),D843,"")))))))</f>
        <v/>
      </c>
      <c r="L843" s="13" t="str">
        <f t="shared" si="96"/>
        <v/>
      </c>
      <c r="M843" s="11" t="str">
        <f t="shared" si="97"/>
        <v/>
      </c>
      <c r="N843" s="11" t="str">
        <f t="shared" si="98"/>
        <v/>
      </c>
      <c r="O843" s="11" t="str">
        <f t="shared" si="99"/>
        <v/>
      </c>
      <c r="P843" s="11" t="str">
        <f t="shared" si="100"/>
        <v/>
      </c>
      <c r="Q843" s="11" t="str">
        <f t="shared" si="101"/>
        <v/>
      </c>
    </row>
    <row r="844" spans="5:17" x14ac:dyDescent="0.25">
      <c r="E844" s="6"/>
      <c r="H844" t="str">
        <f t="shared" si="95"/>
        <v/>
      </c>
      <c r="I844" s="13" t="str">
        <f>(IF(B844=Локализация!$C$42,1,IF(B844=Локализация!$C$41,2,IF(B844=Локализация!$C$40,3,IF(B844=Локализация!$C$39,4,IF(B844=Локализация!$C$38,5,IF(OR(B844=1,B844=2,B844=3,B844=4,B844=5),B844,"")))))))</f>
        <v/>
      </c>
      <c r="J844" s="13" t="str">
        <f>(IF(C844=Локализация!$C$44,5,IF(C844=Локализация!$C$45,4,IF(C844=Локализация!$C$46,3,IF(C844=Локализация!$C$47,2,IF(C844=Локализация!$C$48,1,IF(OR(C844=1,C844=2,C844=3,C844=4,C844=5),C844,"")))))))</f>
        <v/>
      </c>
      <c r="K844" s="13" t="str">
        <f>(IF(D844=Локализация!$C$50,1,IF(D844=Локализация!$C$51,2,IF(D844=Локализация!$C$52,3,IF(D844=Локализация!$C$53,4,IF(D844=Локализация!$C$54,5,IF(OR(D844=1,D844=2,D844=3,D844=4,D844=5),D844,"")))))))</f>
        <v/>
      </c>
      <c r="L844" s="13" t="str">
        <f t="shared" si="96"/>
        <v/>
      </c>
      <c r="M844" s="11" t="str">
        <f t="shared" si="97"/>
        <v/>
      </c>
      <c r="N844" s="11" t="str">
        <f t="shared" si="98"/>
        <v/>
      </c>
      <c r="O844" s="11" t="str">
        <f t="shared" si="99"/>
        <v/>
      </c>
      <c r="P844" s="11" t="str">
        <f t="shared" si="100"/>
        <v/>
      </c>
      <c r="Q844" s="11" t="str">
        <f t="shared" si="101"/>
        <v/>
      </c>
    </row>
    <row r="845" spans="5:17" x14ac:dyDescent="0.25">
      <c r="E845" s="6"/>
      <c r="H845" t="str">
        <f t="shared" si="95"/>
        <v/>
      </c>
      <c r="I845" s="13" t="str">
        <f>(IF(B845=Локализация!$C$42,1,IF(B845=Локализация!$C$41,2,IF(B845=Локализация!$C$40,3,IF(B845=Локализация!$C$39,4,IF(B845=Локализация!$C$38,5,IF(OR(B845=1,B845=2,B845=3,B845=4,B845=5),B845,"")))))))</f>
        <v/>
      </c>
      <c r="J845" s="13" t="str">
        <f>(IF(C845=Локализация!$C$44,5,IF(C845=Локализация!$C$45,4,IF(C845=Локализация!$C$46,3,IF(C845=Локализация!$C$47,2,IF(C845=Локализация!$C$48,1,IF(OR(C845=1,C845=2,C845=3,C845=4,C845=5),C845,"")))))))</f>
        <v/>
      </c>
      <c r="K845" s="13" t="str">
        <f>(IF(D845=Локализация!$C$50,1,IF(D845=Локализация!$C$51,2,IF(D845=Локализация!$C$52,3,IF(D845=Локализация!$C$53,4,IF(D845=Локализация!$C$54,5,IF(OR(D845=1,D845=2,D845=3,D845=4,D845=5),D845,"")))))))</f>
        <v/>
      </c>
      <c r="L845" s="13" t="str">
        <f t="shared" si="96"/>
        <v/>
      </c>
      <c r="M845" s="11" t="str">
        <f t="shared" si="97"/>
        <v/>
      </c>
      <c r="N845" s="11" t="str">
        <f t="shared" si="98"/>
        <v/>
      </c>
      <c r="O845" s="11" t="str">
        <f t="shared" si="99"/>
        <v/>
      </c>
      <c r="P845" s="11" t="str">
        <f t="shared" si="100"/>
        <v/>
      </c>
      <c r="Q845" s="11" t="str">
        <f t="shared" si="101"/>
        <v/>
      </c>
    </row>
    <row r="846" spans="5:17" x14ac:dyDescent="0.25">
      <c r="E846" s="6"/>
      <c r="H846" t="str">
        <f t="shared" si="95"/>
        <v/>
      </c>
      <c r="I846" s="13" t="str">
        <f>(IF(B846=Локализация!$C$42,1,IF(B846=Локализация!$C$41,2,IF(B846=Локализация!$C$40,3,IF(B846=Локализация!$C$39,4,IF(B846=Локализация!$C$38,5,IF(OR(B846=1,B846=2,B846=3,B846=4,B846=5),B846,"")))))))</f>
        <v/>
      </c>
      <c r="J846" s="13" t="str">
        <f>(IF(C846=Локализация!$C$44,5,IF(C846=Локализация!$C$45,4,IF(C846=Локализация!$C$46,3,IF(C846=Локализация!$C$47,2,IF(C846=Локализация!$C$48,1,IF(OR(C846=1,C846=2,C846=3,C846=4,C846=5),C846,"")))))))</f>
        <v/>
      </c>
      <c r="K846" s="13" t="str">
        <f>(IF(D846=Локализация!$C$50,1,IF(D846=Локализация!$C$51,2,IF(D846=Локализация!$C$52,3,IF(D846=Локализация!$C$53,4,IF(D846=Локализация!$C$54,5,IF(OR(D846=1,D846=2,D846=3,D846=4,D846=5),D846,"")))))))</f>
        <v/>
      </c>
      <c r="L846" s="13" t="str">
        <f t="shared" si="96"/>
        <v/>
      </c>
      <c r="M846" s="11" t="str">
        <f t="shared" si="97"/>
        <v/>
      </c>
      <c r="N846" s="11" t="str">
        <f t="shared" si="98"/>
        <v/>
      </c>
      <c r="O846" s="11" t="str">
        <f t="shared" si="99"/>
        <v/>
      </c>
      <c r="P846" s="11" t="str">
        <f t="shared" si="100"/>
        <v/>
      </c>
      <c r="Q846" s="11" t="str">
        <f t="shared" si="101"/>
        <v/>
      </c>
    </row>
    <row r="847" spans="5:17" x14ac:dyDescent="0.25">
      <c r="E847" s="6"/>
      <c r="H847" t="str">
        <f t="shared" si="95"/>
        <v/>
      </c>
      <c r="I847" s="13" t="str">
        <f>(IF(B847=Локализация!$C$42,1,IF(B847=Локализация!$C$41,2,IF(B847=Локализация!$C$40,3,IF(B847=Локализация!$C$39,4,IF(B847=Локализация!$C$38,5,IF(OR(B847=1,B847=2,B847=3,B847=4,B847=5),B847,"")))))))</f>
        <v/>
      </c>
      <c r="J847" s="13" t="str">
        <f>(IF(C847=Локализация!$C$44,5,IF(C847=Локализация!$C$45,4,IF(C847=Локализация!$C$46,3,IF(C847=Локализация!$C$47,2,IF(C847=Локализация!$C$48,1,IF(OR(C847=1,C847=2,C847=3,C847=4,C847=5),C847,"")))))))</f>
        <v/>
      </c>
      <c r="K847" s="13" t="str">
        <f>(IF(D847=Локализация!$C$50,1,IF(D847=Локализация!$C$51,2,IF(D847=Локализация!$C$52,3,IF(D847=Локализация!$C$53,4,IF(D847=Локализация!$C$54,5,IF(OR(D847=1,D847=2,D847=3,D847=4,D847=5),D847,"")))))))</f>
        <v/>
      </c>
      <c r="L847" s="13" t="str">
        <f t="shared" si="96"/>
        <v/>
      </c>
      <c r="M847" s="11" t="str">
        <f t="shared" si="97"/>
        <v/>
      </c>
      <c r="N847" s="11" t="str">
        <f t="shared" si="98"/>
        <v/>
      </c>
      <c r="O847" s="11" t="str">
        <f t="shared" si="99"/>
        <v/>
      </c>
      <c r="P847" s="11" t="str">
        <f t="shared" si="100"/>
        <v/>
      </c>
      <c r="Q847" s="11" t="str">
        <f t="shared" si="101"/>
        <v/>
      </c>
    </row>
    <row r="848" spans="5:17" x14ac:dyDescent="0.25">
      <c r="E848" s="6"/>
      <c r="H848" t="str">
        <f t="shared" si="95"/>
        <v/>
      </c>
      <c r="I848" s="13" t="str">
        <f>(IF(B848=Локализация!$C$42,1,IF(B848=Локализация!$C$41,2,IF(B848=Локализация!$C$40,3,IF(B848=Локализация!$C$39,4,IF(B848=Локализация!$C$38,5,IF(OR(B848=1,B848=2,B848=3,B848=4,B848=5),B848,"")))))))</f>
        <v/>
      </c>
      <c r="J848" s="13" t="str">
        <f>(IF(C848=Локализация!$C$44,5,IF(C848=Локализация!$C$45,4,IF(C848=Локализация!$C$46,3,IF(C848=Локализация!$C$47,2,IF(C848=Локализация!$C$48,1,IF(OR(C848=1,C848=2,C848=3,C848=4,C848=5),C848,"")))))))</f>
        <v/>
      </c>
      <c r="K848" s="13" t="str">
        <f>(IF(D848=Локализация!$C$50,1,IF(D848=Локализация!$C$51,2,IF(D848=Локализация!$C$52,3,IF(D848=Локализация!$C$53,4,IF(D848=Локализация!$C$54,5,IF(OR(D848=1,D848=2,D848=3,D848=4,D848=5),D848,"")))))))</f>
        <v/>
      </c>
      <c r="L848" s="13" t="str">
        <f t="shared" si="96"/>
        <v/>
      </c>
      <c r="M848" s="11" t="str">
        <f t="shared" si="97"/>
        <v/>
      </c>
      <c r="N848" s="11" t="str">
        <f t="shared" si="98"/>
        <v/>
      </c>
      <c r="O848" s="11" t="str">
        <f t="shared" si="99"/>
        <v/>
      </c>
      <c r="P848" s="11" t="str">
        <f t="shared" si="100"/>
        <v/>
      </c>
      <c r="Q848" s="11" t="str">
        <f t="shared" si="101"/>
        <v/>
      </c>
    </row>
    <row r="849" spans="5:17" x14ac:dyDescent="0.25">
      <c r="E849" s="6"/>
      <c r="H849" t="str">
        <f t="shared" si="95"/>
        <v/>
      </c>
      <c r="I849" s="13" t="str">
        <f>(IF(B849=Локализация!$C$42,1,IF(B849=Локализация!$C$41,2,IF(B849=Локализация!$C$40,3,IF(B849=Локализация!$C$39,4,IF(B849=Локализация!$C$38,5,IF(OR(B849=1,B849=2,B849=3,B849=4,B849=5),B849,"")))))))</f>
        <v/>
      </c>
      <c r="J849" s="13" t="str">
        <f>(IF(C849=Локализация!$C$44,5,IF(C849=Локализация!$C$45,4,IF(C849=Локализация!$C$46,3,IF(C849=Локализация!$C$47,2,IF(C849=Локализация!$C$48,1,IF(OR(C849=1,C849=2,C849=3,C849=4,C849=5),C849,"")))))))</f>
        <v/>
      </c>
      <c r="K849" s="13" t="str">
        <f>(IF(D849=Локализация!$C$50,1,IF(D849=Локализация!$C$51,2,IF(D849=Локализация!$C$52,3,IF(D849=Локализация!$C$53,4,IF(D849=Локализация!$C$54,5,IF(OR(D849=1,D849=2,D849=3,D849=4,D849=5),D849,"")))))))</f>
        <v/>
      </c>
      <c r="L849" s="13" t="str">
        <f t="shared" si="96"/>
        <v/>
      </c>
      <c r="M849" s="11" t="str">
        <f t="shared" si="97"/>
        <v/>
      </c>
      <c r="N849" s="11" t="str">
        <f t="shared" si="98"/>
        <v/>
      </c>
      <c r="O849" s="11" t="str">
        <f t="shared" si="99"/>
        <v/>
      </c>
      <c r="P849" s="11" t="str">
        <f t="shared" si="100"/>
        <v/>
      </c>
      <c r="Q849" s="11" t="str">
        <f t="shared" si="101"/>
        <v/>
      </c>
    </row>
    <row r="850" spans="5:17" x14ac:dyDescent="0.25">
      <c r="E850" s="6"/>
      <c r="H850" t="str">
        <f t="shared" si="95"/>
        <v/>
      </c>
      <c r="I850" s="13" t="str">
        <f>(IF(B850=Локализация!$C$42,1,IF(B850=Локализация!$C$41,2,IF(B850=Локализация!$C$40,3,IF(B850=Локализация!$C$39,4,IF(B850=Локализация!$C$38,5,IF(OR(B850=1,B850=2,B850=3,B850=4,B850=5),B850,"")))))))</f>
        <v/>
      </c>
      <c r="J850" s="13" t="str">
        <f>(IF(C850=Локализация!$C$44,5,IF(C850=Локализация!$C$45,4,IF(C850=Локализация!$C$46,3,IF(C850=Локализация!$C$47,2,IF(C850=Локализация!$C$48,1,IF(OR(C850=1,C850=2,C850=3,C850=4,C850=5),C850,"")))))))</f>
        <v/>
      </c>
      <c r="K850" s="13" t="str">
        <f>(IF(D850=Локализация!$C$50,1,IF(D850=Локализация!$C$51,2,IF(D850=Локализация!$C$52,3,IF(D850=Локализация!$C$53,4,IF(D850=Локализация!$C$54,5,IF(OR(D850=1,D850=2,D850=3,D850=4,D850=5),D850,"")))))))</f>
        <v/>
      </c>
      <c r="L850" s="13" t="str">
        <f t="shared" si="96"/>
        <v/>
      </c>
      <c r="M850" s="11" t="str">
        <f t="shared" si="97"/>
        <v/>
      </c>
      <c r="N850" s="11" t="str">
        <f t="shared" si="98"/>
        <v/>
      </c>
      <c r="O850" s="11" t="str">
        <f t="shared" si="99"/>
        <v/>
      </c>
      <c r="P850" s="11" t="str">
        <f t="shared" si="100"/>
        <v/>
      </c>
      <c r="Q850" s="11" t="str">
        <f t="shared" si="101"/>
        <v/>
      </c>
    </row>
    <row r="851" spans="5:17" x14ac:dyDescent="0.25">
      <c r="E851" s="6"/>
      <c r="H851" t="str">
        <f t="shared" si="95"/>
        <v/>
      </c>
      <c r="I851" s="13" t="str">
        <f>(IF(B851=Локализация!$C$42,1,IF(B851=Локализация!$C$41,2,IF(B851=Локализация!$C$40,3,IF(B851=Локализация!$C$39,4,IF(B851=Локализация!$C$38,5,IF(OR(B851=1,B851=2,B851=3,B851=4,B851=5),B851,"")))))))</f>
        <v/>
      </c>
      <c r="J851" s="13" t="str">
        <f>(IF(C851=Локализация!$C$44,5,IF(C851=Локализация!$C$45,4,IF(C851=Локализация!$C$46,3,IF(C851=Локализация!$C$47,2,IF(C851=Локализация!$C$48,1,IF(OR(C851=1,C851=2,C851=3,C851=4,C851=5),C851,"")))))))</f>
        <v/>
      </c>
      <c r="K851" s="13" t="str">
        <f>(IF(D851=Локализация!$C$50,1,IF(D851=Локализация!$C$51,2,IF(D851=Локализация!$C$52,3,IF(D851=Локализация!$C$53,4,IF(D851=Локализация!$C$54,5,IF(OR(D851=1,D851=2,D851=3,D851=4,D851=5),D851,"")))))))</f>
        <v/>
      </c>
      <c r="L851" s="13" t="str">
        <f t="shared" si="96"/>
        <v/>
      </c>
      <c r="M851" s="11" t="str">
        <f t="shared" si="97"/>
        <v/>
      </c>
      <c r="N851" s="11" t="str">
        <f t="shared" si="98"/>
        <v/>
      </c>
      <c r="O851" s="11" t="str">
        <f t="shared" si="99"/>
        <v/>
      </c>
      <c r="P851" s="11" t="str">
        <f t="shared" si="100"/>
        <v/>
      </c>
      <c r="Q851" s="11" t="str">
        <f t="shared" si="101"/>
        <v/>
      </c>
    </row>
    <row r="852" spans="5:17" x14ac:dyDescent="0.25">
      <c r="E852" s="6"/>
      <c r="H852" t="str">
        <f t="shared" si="95"/>
        <v/>
      </c>
      <c r="I852" s="13" t="str">
        <f>(IF(B852=Локализация!$C$42,1,IF(B852=Локализация!$C$41,2,IF(B852=Локализация!$C$40,3,IF(B852=Локализация!$C$39,4,IF(B852=Локализация!$C$38,5,IF(OR(B852=1,B852=2,B852=3,B852=4,B852=5),B852,"")))))))</f>
        <v/>
      </c>
      <c r="J852" s="13" t="str">
        <f>(IF(C852=Локализация!$C$44,5,IF(C852=Локализация!$C$45,4,IF(C852=Локализация!$C$46,3,IF(C852=Локализация!$C$47,2,IF(C852=Локализация!$C$48,1,IF(OR(C852=1,C852=2,C852=3,C852=4,C852=5),C852,"")))))))</f>
        <v/>
      </c>
      <c r="K852" s="13" t="str">
        <f>(IF(D852=Локализация!$C$50,1,IF(D852=Локализация!$C$51,2,IF(D852=Локализация!$C$52,3,IF(D852=Локализация!$C$53,4,IF(D852=Локализация!$C$54,5,IF(OR(D852=1,D852=2,D852=3,D852=4,D852=5),D852,"")))))))</f>
        <v/>
      </c>
      <c r="L852" s="13" t="str">
        <f t="shared" si="96"/>
        <v/>
      </c>
      <c r="M852" s="11" t="str">
        <f t="shared" si="97"/>
        <v/>
      </c>
      <c r="N852" s="11" t="str">
        <f t="shared" si="98"/>
        <v/>
      </c>
      <c r="O852" s="11" t="str">
        <f t="shared" si="99"/>
        <v/>
      </c>
      <c r="P852" s="11" t="str">
        <f t="shared" si="100"/>
        <v/>
      </c>
      <c r="Q852" s="11" t="str">
        <f t="shared" si="101"/>
        <v/>
      </c>
    </row>
    <row r="853" spans="5:17" x14ac:dyDescent="0.25">
      <c r="E853" s="6"/>
      <c r="H853" t="str">
        <f t="shared" si="95"/>
        <v/>
      </c>
      <c r="I853" s="13" t="str">
        <f>(IF(B853=Локализация!$C$42,1,IF(B853=Локализация!$C$41,2,IF(B853=Локализация!$C$40,3,IF(B853=Локализация!$C$39,4,IF(B853=Локализация!$C$38,5,IF(OR(B853=1,B853=2,B853=3,B853=4,B853=5),B853,"")))))))</f>
        <v/>
      </c>
      <c r="J853" s="13" t="str">
        <f>(IF(C853=Локализация!$C$44,5,IF(C853=Локализация!$C$45,4,IF(C853=Локализация!$C$46,3,IF(C853=Локализация!$C$47,2,IF(C853=Локализация!$C$48,1,IF(OR(C853=1,C853=2,C853=3,C853=4,C853=5),C853,"")))))))</f>
        <v/>
      </c>
      <c r="K853" s="13" t="str">
        <f>(IF(D853=Локализация!$C$50,1,IF(D853=Локализация!$C$51,2,IF(D853=Локализация!$C$52,3,IF(D853=Локализация!$C$53,4,IF(D853=Локализация!$C$54,5,IF(OR(D853=1,D853=2,D853=3,D853=4,D853=5),D853,"")))))))</f>
        <v/>
      </c>
      <c r="L853" s="13" t="str">
        <f t="shared" si="96"/>
        <v/>
      </c>
      <c r="M853" s="11" t="str">
        <f t="shared" si="97"/>
        <v/>
      </c>
      <c r="N853" s="11" t="str">
        <f t="shared" si="98"/>
        <v/>
      </c>
      <c r="O853" s="11" t="str">
        <f t="shared" si="99"/>
        <v/>
      </c>
      <c r="P853" s="11" t="str">
        <f t="shared" si="100"/>
        <v/>
      </c>
      <c r="Q853" s="11" t="str">
        <f t="shared" si="101"/>
        <v/>
      </c>
    </row>
    <row r="854" spans="5:17" x14ac:dyDescent="0.25">
      <c r="E854" s="6"/>
      <c r="H854" t="str">
        <f t="shared" si="95"/>
        <v/>
      </c>
      <c r="I854" s="13" t="str">
        <f>(IF(B854=Локализация!$C$42,1,IF(B854=Локализация!$C$41,2,IF(B854=Локализация!$C$40,3,IF(B854=Локализация!$C$39,4,IF(B854=Локализация!$C$38,5,IF(OR(B854=1,B854=2,B854=3,B854=4,B854=5),B854,"")))))))</f>
        <v/>
      </c>
      <c r="J854" s="13" t="str">
        <f>(IF(C854=Локализация!$C$44,5,IF(C854=Локализация!$C$45,4,IF(C854=Локализация!$C$46,3,IF(C854=Локализация!$C$47,2,IF(C854=Локализация!$C$48,1,IF(OR(C854=1,C854=2,C854=3,C854=4,C854=5),C854,"")))))))</f>
        <v/>
      </c>
      <c r="K854" s="13" t="str">
        <f>(IF(D854=Локализация!$C$50,1,IF(D854=Локализация!$C$51,2,IF(D854=Локализация!$C$52,3,IF(D854=Локализация!$C$53,4,IF(D854=Локализация!$C$54,5,IF(OR(D854=1,D854=2,D854=3,D854=4,D854=5),D854,"")))))))</f>
        <v/>
      </c>
      <c r="L854" s="13" t="str">
        <f t="shared" si="96"/>
        <v/>
      </c>
      <c r="M854" s="11" t="str">
        <f t="shared" si="97"/>
        <v/>
      </c>
      <c r="N854" s="11" t="str">
        <f t="shared" si="98"/>
        <v/>
      </c>
      <c r="O854" s="11" t="str">
        <f t="shared" si="99"/>
        <v/>
      </c>
      <c r="P854" s="11" t="str">
        <f t="shared" si="100"/>
        <v/>
      </c>
      <c r="Q854" s="11" t="str">
        <f t="shared" si="101"/>
        <v/>
      </c>
    </row>
    <row r="855" spans="5:17" x14ac:dyDescent="0.25">
      <c r="E855" s="6"/>
      <c r="H855" t="str">
        <f t="shared" si="95"/>
        <v/>
      </c>
      <c r="I855" s="13" t="str">
        <f>(IF(B855=Локализация!$C$42,1,IF(B855=Локализация!$C$41,2,IF(B855=Локализация!$C$40,3,IF(B855=Локализация!$C$39,4,IF(B855=Локализация!$C$38,5,IF(OR(B855=1,B855=2,B855=3,B855=4,B855=5),B855,"")))))))</f>
        <v/>
      </c>
      <c r="J855" s="13" t="str">
        <f>(IF(C855=Локализация!$C$44,5,IF(C855=Локализация!$C$45,4,IF(C855=Локализация!$C$46,3,IF(C855=Локализация!$C$47,2,IF(C855=Локализация!$C$48,1,IF(OR(C855=1,C855=2,C855=3,C855=4,C855=5),C855,"")))))))</f>
        <v/>
      </c>
      <c r="K855" s="13" t="str">
        <f>(IF(D855=Локализация!$C$50,1,IF(D855=Локализация!$C$51,2,IF(D855=Локализация!$C$52,3,IF(D855=Локализация!$C$53,4,IF(D855=Локализация!$C$54,5,IF(OR(D855=1,D855=2,D855=3,D855=4,D855=5),D855,"")))))))</f>
        <v/>
      </c>
      <c r="L855" s="13" t="str">
        <f t="shared" si="96"/>
        <v/>
      </c>
      <c r="M855" s="11" t="str">
        <f t="shared" si="97"/>
        <v/>
      </c>
      <c r="N855" s="11" t="str">
        <f t="shared" si="98"/>
        <v/>
      </c>
      <c r="O855" s="11" t="str">
        <f t="shared" si="99"/>
        <v/>
      </c>
      <c r="P855" s="11" t="str">
        <f t="shared" si="100"/>
        <v/>
      </c>
      <c r="Q855" s="11" t="str">
        <f t="shared" si="101"/>
        <v/>
      </c>
    </row>
    <row r="856" spans="5:17" x14ac:dyDescent="0.25">
      <c r="E856" s="6"/>
      <c r="H856" t="str">
        <f t="shared" si="95"/>
        <v/>
      </c>
      <c r="I856" s="13" t="str">
        <f>(IF(B856=Локализация!$C$42,1,IF(B856=Локализация!$C$41,2,IF(B856=Локализация!$C$40,3,IF(B856=Локализация!$C$39,4,IF(B856=Локализация!$C$38,5,IF(OR(B856=1,B856=2,B856=3,B856=4,B856=5),B856,"")))))))</f>
        <v/>
      </c>
      <c r="J856" s="13" t="str">
        <f>(IF(C856=Локализация!$C$44,5,IF(C856=Локализация!$C$45,4,IF(C856=Локализация!$C$46,3,IF(C856=Локализация!$C$47,2,IF(C856=Локализация!$C$48,1,IF(OR(C856=1,C856=2,C856=3,C856=4,C856=5),C856,"")))))))</f>
        <v/>
      </c>
      <c r="K856" s="13" t="str">
        <f>(IF(D856=Локализация!$C$50,1,IF(D856=Локализация!$C$51,2,IF(D856=Локализация!$C$52,3,IF(D856=Локализация!$C$53,4,IF(D856=Локализация!$C$54,5,IF(OR(D856=1,D856=2,D856=3,D856=4,D856=5),D856,"")))))))</f>
        <v/>
      </c>
      <c r="L856" s="13" t="str">
        <f t="shared" si="96"/>
        <v/>
      </c>
      <c r="M856" s="11" t="str">
        <f t="shared" si="97"/>
        <v/>
      </c>
      <c r="N856" s="11" t="str">
        <f t="shared" si="98"/>
        <v/>
      </c>
      <c r="O856" s="11" t="str">
        <f t="shared" si="99"/>
        <v/>
      </c>
      <c r="P856" s="11" t="str">
        <f t="shared" si="100"/>
        <v/>
      </c>
      <c r="Q856" s="11" t="str">
        <f t="shared" si="101"/>
        <v/>
      </c>
    </row>
    <row r="857" spans="5:17" x14ac:dyDescent="0.25">
      <c r="E857" s="6"/>
      <c r="H857" t="str">
        <f t="shared" si="95"/>
        <v/>
      </c>
      <c r="I857" s="13" t="str">
        <f>(IF(B857=Локализация!$C$42,1,IF(B857=Локализация!$C$41,2,IF(B857=Локализация!$C$40,3,IF(B857=Локализация!$C$39,4,IF(B857=Локализация!$C$38,5,IF(OR(B857=1,B857=2,B857=3,B857=4,B857=5),B857,"")))))))</f>
        <v/>
      </c>
      <c r="J857" s="13" t="str">
        <f>(IF(C857=Локализация!$C$44,5,IF(C857=Локализация!$C$45,4,IF(C857=Локализация!$C$46,3,IF(C857=Локализация!$C$47,2,IF(C857=Локализация!$C$48,1,IF(OR(C857=1,C857=2,C857=3,C857=4,C857=5),C857,"")))))))</f>
        <v/>
      </c>
      <c r="K857" s="13" t="str">
        <f>(IF(D857=Локализация!$C$50,1,IF(D857=Локализация!$C$51,2,IF(D857=Локализация!$C$52,3,IF(D857=Локализация!$C$53,4,IF(D857=Локализация!$C$54,5,IF(OR(D857=1,D857=2,D857=3,D857=4,D857=5),D857,"")))))))</f>
        <v/>
      </c>
      <c r="L857" s="13" t="str">
        <f t="shared" si="96"/>
        <v/>
      </c>
      <c r="M857" s="11" t="str">
        <f t="shared" si="97"/>
        <v/>
      </c>
      <c r="N857" s="11" t="str">
        <f t="shared" si="98"/>
        <v/>
      </c>
      <c r="O857" s="11" t="str">
        <f t="shared" si="99"/>
        <v/>
      </c>
      <c r="P857" s="11" t="str">
        <f t="shared" si="100"/>
        <v/>
      </c>
      <c r="Q857" s="11" t="str">
        <f t="shared" si="101"/>
        <v/>
      </c>
    </row>
    <row r="858" spans="5:17" x14ac:dyDescent="0.25">
      <c r="E858" s="6"/>
      <c r="H858" t="str">
        <f t="shared" si="95"/>
        <v/>
      </c>
      <c r="I858" s="13" t="str">
        <f>(IF(B858=Локализация!$C$42,1,IF(B858=Локализация!$C$41,2,IF(B858=Локализация!$C$40,3,IF(B858=Локализация!$C$39,4,IF(B858=Локализация!$C$38,5,IF(OR(B858=1,B858=2,B858=3,B858=4,B858=5),B858,"")))))))</f>
        <v/>
      </c>
      <c r="J858" s="13" t="str">
        <f>(IF(C858=Локализация!$C$44,5,IF(C858=Локализация!$C$45,4,IF(C858=Локализация!$C$46,3,IF(C858=Локализация!$C$47,2,IF(C858=Локализация!$C$48,1,IF(OR(C858=1,C858=2,C858=3,C858=4,C858=5),C858,"")))))))</f>
        <v/>
      </c>
      <c r="K858" s="13" t="str">
        <f>(IF(D858=Локализация!$C$50,1,IF(D858=Локализация!$C$51,2,IF(D858=Локализация!$C$52,3,IF(D858=Локализация!$C$53,4,IF(D858=Локализация!$C$54,5,IF(OR(D858=1,D858=2,D858=3,D858=4,D858=5),D858,"")))))))</f>
        <v/>
      </c>
      <c r="L858" s="13" t="str">
        <f t="shared" si="96"/>
        <v/>
      </c>
      <c r="M858" s="11" t="str">
        <f t="shared" si="97"/>
        <v/>
      </c>
      <c r="N858" s="11" t="str">
        <f t="shared" si="98"/>
        <v/>
      </c>
      <c r="O858" s="11" t="str">
        <f t="shared" si="99"/>
        <v/>
      </c>
      <c r="P858" s="11" t="str">
        <f t="shared" si="100"/>
        <v/>
      </c>
      <c r="Q858" s="11" t="str">
        <f t="shared" si="101"/>
        <v/>
      </c>
    </row>
    <row r="859" spans="5:17" x14ac:dyDescent="0.25">
      <c r="E859" s="6"/>
      <c r="H859" t="str">
        <f t="shared" si="95"/>
        <v/>
      </c>
      <c r="I859" s="13" t="str">
        <f>(IF(B859=Локализация!$C$42,1,IF(B859=Локализация!$C$41,2,IF(B859=Локализация!$C$40,3,IF(B859=Локализация!$C$39,4,IF(B859=Локализация!$C$38,5,IF(OR(B859=1,B859=2,B859=3,B859=4,B859=5),B859,"")))))))</f>
        <v/>
      </c>
      <c r="J859" s="13" t="str">
        <f>(IF(C859=Локализация!$C$44,5,IF(C859=Локализация!$C$45,4,IF(C859=Локализация!$C$46,3,IF(C859=Локализация!$C$47,2,IF(C859=Локализация!$C$48,1,IF(OR(C859=1,C859=2,C859=3,C859=4,C859=5),C859,"")))))))</f>
        <v/>
      </c>
      <c r="K859" s="13" t="str">
        <f>(IF(D859=Локализация!$C$50,1,IF(D859=Локализация!$C$51,2,IF(D859=Локализация!$C$52,3,IF(D859=Локализация!$C$53,4,IF(D859=Локализация!$C$54,5,IF(OR(D859=1,D859=2,D859=3,D859=4,D859=5),D859,"")))))))</f>
        <v/>
      </c>
      <c r="L859" s="13" t="str">
        <f t="shared" si="96"/>
        <v/>
      </c>
      <c r="M859" s="11" t="str">
        <f t="shared" si="97"/>
        <v/>
      </c>
      <c r="N859" s="11" t="str">
        <f t="shared" si="98"/>
        <v/>
      </c>
      <c r="O859" s="11" t="str">
        <f t="shared" si="99"/>
        <v/>
      </c>
      <c r="P859" s="11" t="str">
        <f t="shared" si="100"/>
        <v/>
      </c>
      <c r="Q859" s="11" t="str">
        <f t="shared" si="101"/>
        <v/>
      </c>
    </row>
    <row r="860" spans="5:17" x14ac:dyDescent="0.25">
      <c r="E860" s="6"/>
      <c r="H860" t="str">
        <f t="shared" si="95"/>
        <v/>
      </c>
      <c r="I860" s="13" t="str">
        <f>(IF(B860=Локализация!$C$42,1,IF(B860=Локализация!$C$41,2,IF(B860=Локализация!$C$40,3,IF(B860=Локализация!$C$39,4,IF(B860=Локализация!$C$38,5,IF(OR(B860=1,B860=2,B860=3,B860=4,B860=5),B860,"")))))))</f>
        <v/>
      </c>
      <c r="J860" s="13" t="str">
        <f>(IF(C860=Локализация!$C$44,5,IF(C860=Локализация!$C$45,4,IF(C860=Локализация!$C$46,3,IF(C860=Локализация!$C$47,2,IF(C860=Локализация!$C$48,1,IF(OR(C860=1,C860=2,C860=3,C860=4,C860=5),C860,"")))))))</f>
        <v/>
      </c>
      <c r="K860" s="13" t="str">
        <f>(IF(D860=Локализация!$C$50,1,IF(D860=Локализация!$C$51,2,IF(D860=Локализация!$C$52,3,IF(D860=Локализация!$C$53,4,IF(D860=Локализация!$C$54,5,IF(OR(D860=1,D860=2,D860=3,D860=4,D860=5),D860,"")))))))</f>
        <v/>
      </c>
      <c r="L860" s="13" t="str">
        <f t="shared" si="96"/>
        <v/>
      </c>
      <c r="M860" s="11" t="str">
        <f t="shared" si="97"/>
        <v/>
      </c>
      <c r="N860" s="11" t="str">
        <f t="shared" si="98"/>
        <v/>
      </c>
      <c r="O860" s="11" t="str">
        <f t="shared" si="99"/>
        <v/>
      </c>
      <c r="P860" s="11" t="str">
        <f t="shared" si="100"/>
        <v/>
      </c>
      <c r="Q860" s="11" t="str">
        <f t="shared" si="101"/>
        <v/>
      </c>
    </row>
    <row r="861" spans="5:17" x14ac:dyDescent="0.25">
      <c r="E861" s="6"/>
      <c r="H861" t="str">
        <f t="shared" si="95"/>
        <v/>
      </c>
      <c r="I861" s="13" t="str">
        <f>(IF(B861=Локализация!$C$42,1,IF(B861=Локализация!$C$41,2,IF(B861=Локализация!$C$40,3,IF(B861=Локализация!$C$39,4,IF(B861=Локализация!$C$38,5,IF(OR(B861=1,B861=2,B861=3,B861=4,B861=5),B861,"")))))))</f>
        <v/>
      </c>
      <c r="J861" s="13" t="str">
        <f>(IF(C861=Локализация!$C$44,5,IF(C861=Локализация!$C$45,4,IF(C861=Локализация!$C$46,3,IF(C861=Локализация!$C$47,2,IF(C861=Локализация!$C$48,1,IF(OR(C861=1,C861=2,C861=3,C861=4,C861=5),C861,"")))))))</f>
        <v/>
      </c>
      <c r="K861" s="13" t="str">
        <f>(IF(D861=Локализация!$C$50,1,IF(D861=Локализация!$C$51,2,IF(D861=Локализация!$C$52,3,IF(D861=Локализация!$C$53,4,IF(D861=Локализация!$C$54,5,IF(OR(D861=1,D861=2,D861=3,D861=4,D861=5),D861,"")))))))</f>
        <v/>
      </c>
      <c r="L861" s="13" t="str">
        <f t="shared" si="96"/>
        <v/>
      </c>
      <c r="M861" s="11" t="str">
        <f t="shared" si="97"/>
        <v/>
      </c>
      <c r="N861" s="11" t="str">
        <f t="shared" si="98"/>
        <v/>
      </c>
      <c r="O861" s="11" t="str">
        <f t="shared" si="99"/>
        <v/>
      </c>
      <c r="P861" s="11" t="str">
        <f t="shared" si="100"/>
        <v/>
      </c>
      <c r="Q861" s="11" t="str">
        <f t="shared" si="101"/>
        <v/>
      </c>
    </row>
    <row r="862" spans="5:17" x14ac:dyDescent="0.25">
      <c r="E862" s="6"/>
      <c r="H862" t="str">
        <f t="shared" si="95"/>
        <v/>
      </c>
      <c r="I862" s="13" t="str">
        <f>(IF(B862=Локализация!$C$42,1,IF(B862=Локализация!$C$41,2,IF(B862=Локализация!$C$40,3,IF(B862=Локализация!$C$39,4,IF(B862=Локализация!$C$38,5,IF(OR(B862=1,B862=2,B862=3,B862=4,B862=5),B862,"")))))))</f>
        <v/>
      </c>
      <c r="J862" s="13" t="str">
        <f>(IF(C862=Локализация!$C$44,5,IF(C862=Локализация!$C$45,4,IF(C862=Локализация!$C$46,3,IF(C862=Локализация!$C$47,2,IF(C862=Локализация!$C$48,1,IF(OR(C862=1,C862=2,C862=3,C862=4,C862=5),C862,"")))))))</f>
        <v/>
      </c>
      <c r="K862" s="13" t="str">
        <f>(IF(D862=Локализация!$C$50,1,IF(D862=Локализация!$C$51,2,IF(D862=Локализация!$C$52,3,IF(D862=Локализация!$C$53,4,IF(D862=Локализация!$C$54,5,IF(OR(D862=1,D862=2,D862=3,D862=4,D862=5),D862,"")))))))</f>
        <v/>
      </c>
      <c r="L862" s="13" t="str">
        <f t="shared" si="96"/>
        <v/>
      </c>
      <c r="M862" s="11" t="str">
        <f t="shared" si="97"/>
        <v/>
      </c>
      <c r="N862" s="11" t="str">
        <f t="shared" si="98"/>
        <v/>
      </c>
      <c r="O862" s="11" t="str">
        <f t="shared" si="99"/>
        <v/>
      </c>
      <c r="P862" s="11" t="str">
        <f t="shared" si="100"/>
        <v/>
      </c>
      <c r="Q862" s="11" t="str">
        <f t="shared" si="101"/>
        <v/>
      </c>
    </row>
    <row r="863" spans="5:17" x14ac:dyDescent="0.25">
      <c r="E863" s="6"/>
      <c r="H863" t="str">
        <f t="shared" si="95"/>
        <v/>
      </c>
      <c r="I863" s="13" t="str">
        <f>(IF(B863=Локализация!$C$42,1,IF(B863=Локализация!$C$41,2,IF(B863=Локализация!$C$40,3,IF(B863=Локализация!$C$39,4,IF(B863=Локализация!$C$38,5,IF(OR(B863=1,B863=2,B863=3,B863=4,B863=5),B863,"")))))))</f>
        <v/>
      </c>
      <c r="J863" s="13" t="str">
        <f>(IF(C863=Локализация!$C$44,5,IF(C863=Локализация!$C$45,4,IF(C863=Локализация!$C$46,3,IF(C863=Локализация!$C$47,2,IF(C863=Локализация!$C$48,1,IF(OR(C863=1,C863=2,C863=3,C863=4,C863=5),C863,"")))))))</f>
        <v/>
      </c>
      <c r="K863" s="13" t="str">
        <f>(IF(D863=Локализация!$C$50,1,IF(D863=Локализация!$C$51,2,IF(D863=Локализация!$C$52,3,IF(D863=Локализация!$C$53,4,IF(D863=Локализация!$C$54,5,IF(OR(D863=1,D863=2,D863=3,D863=4,D863=5),D863,"")))))))</f>
        <v/>
      </c>
      <c r="L863" s="13" t="str">
        <f t="shared" si="96"/>
        <v/>
      </c>
      <c r="M863" s="11" t="str">
        <f t="shared" si="97"/>
        <v/>
      </c>
      <c r="N863" s="11" t="str">
        <f t="shared" si="98"/>
        <v/>
      </c>
      <c r="O863" s="11" t="str">
        <f t="shared" si="99"/>
        <v/>
      </c>
      <c r="P863" s="11" t="str">
        <f t="shared" si="100"/>
        <v/>
      </c>
      <c r="Q863" s="11" t="str">
        <f t="shared" si="101"/>
        <v/>
      </c>
    </row>
    <row r="864" spans="5:17" x14ac:dyDescent="0.25">
      <c r="E864" s="6"/>
      <c r="H864" t="str">
        <f t="shared" si="95"/>
        <v/>
      </c>
      <c r="I864" s="13" t="str">
        <f>(IF(B864=Локализация!$C$42,1,IF(B864=Локализация!$C$41,2,IF(B864=Локализация!$C$40,3,IF(B864=Локализация!$C$39,4,IF(B864=Локализация!$C$38,5,IF(OR(B864=1,B864=2,B864=3,B864=4,B864=5),B864,"")))))))</f>
        <v/>
      </c>
      <c r="J864" s="13" t="str">
        <f>(IF(C864=Локализация!$C$44,5,IF(C864=Локализация!$C$45,4,IF(C864=Локализация!$C$46,3,IF(C864=Локализация!$C$47,2,IF(C864=Локализация!$C$48,1,IF(OR(C864=1,C864=2,C864=3,C864=4,C864=5),C864,"")))))))</f>
        <v/>
      </c>
      <c r="K864" s="13" t="str">
        <f>(IF(D864=Локализация!$C$50,1,IF(D864=Локализация!$C$51,2,IF(D864=Локализация!$C$52,3,IF(D864=Локализация!$C$53,4,IF(D864=Локализация!$C$54,5,IF(OR(D864=1,D864=2,D864=3,D864=4,D864=5),D864,"")))))))</f>
        <v/>
      </c>
      <c r="L864" s="13" t="str">
        <f t="shared" si="96"/>
        <v/>
      </c>
      <c r="M864" s="11" t="str">
        <f t="shared" si="97"/>
        <v/>
      </c>
      <c r="N864" s="11" t="str">
        <f t="shared" si="98"/>
        <v/>
      </c>
      <c r="O864" s="11" t="str">
        <f t="shared" si="99"/>
        <v/>
      </c>
      <c r="P864" s="11" t="str">
        <f t="shared" si="100"/>
        <v/>
      </c>
      <c r="Q864" s="11" t="str">
        <f t="shared" si="101"/>
        <v/>
      </c>
    </row>
    <row r="865" spans="5:17" x14ac:dyDescent="0.25">
      <c r="E865" s="6"/>
      <c r="H865" t="str">
        <f t="shared" si="95"/>
        <v/>
      </c>
      <c r="I865" s="13" t="str">
        <f>(IF(B865=Локализация!$C$42,1,IF(B865=Локализация!$C$41,2,IF(B865=Локализация!$C$40,3,IF(B865=Локализация!$C$39,4,IF(B865=Локализация!$C$38,5,IF(OR(B865=1,B865=2,B865=3,B865=4,B865=5),B865,"")))))))</f>
        <v/>
      </c>
      <c r="J865" s="13" t="str">
        <f>(IF(C865=Локализация!$C$44,5,IF(C865=Локализация!$C$45,4,IF(C865=Локализация!$C$46,3,IF(C865=Локализация!$C$47,2,IF(C865=Локализация!$C$48,1,IF(OR(C865=1,C865=2,C865=3,C865=4,C865=5),C865,"")))))))</f>
        <v/>
      </c>
      <c r="K865" s="13" t="str">
        <f>(IF(D865=Локализация!$C$50,1,IF(D865=Локализация!$C$51,2,IF(D865=Локализация!$C$52,3,IF(D865=Локализация!$C$53,4,IF(D865=Локализация!$C$54,5,IF(OR(D865=1,D865=2,D865=3,D865=4,D865=5),D865,"")))))))</f>
        <v/>
      </c>
      <c r="L865" s="13" t="str">
        <f t="shared" si="96"/>
        <v/>
      </c>
      <c r="M865" s="11" t="str">
        <f t="shared" si="97"/>
        <v/>
      </c>
      <c r="N865" s="11" t="str">
        <f t="shared" si="98"/>
        <v/>
      </c>
      <c r="O865" s="11" t="str">
        <f t="shared" si="99"/>
        <v/>
      </c>
      <c r="P865" s="11" t="str">
        <f t="shared" si="100"/>
        <v/>
      </c>
      <c r="Q865" s="11" t="str">
        <f t="shared" si="101"/>
        <v/>
      </c>
    </row>
    <row r="866" spans="5:17" x14ac:dyDescent="0.25">
      <c r="E866" s="6"/>
      <c r="H866" t="str">
        <f t="shared" si="95"/>
        <v/>
      </c>
      <c r="I866" s="13" t="str">
        <f>(IF(B866=Локализация!$C$42,1,IF(B866=Локализация!$C$41,2,IF(B866=Локализация!$C$40,3,IF(B866=Локализация!$C$39,4,IF(B866=Локализация!$C$38,5,IF(OR(B866=1,B866=2,B866=3,B866=4,B866=5),B866,"")))))))</f>
        <v/>
      </c>
      <c r="J866" s="13" t="str">
        <f>(IF(C866=Локализация!$C$44,5,IF(C866=Локализация!$C$45,4,IF(C866=Локализация!$C$46,3,IF(C866=Локализация!$C$47,2,IF(C866=Локализация!$C$48,1,IF(OR(C866=1,C866=2,C866=3,C866=4,C866=5),C866,"")))))))</f>
        <v/>
      </c>
      <c r="K866" s="13" t="str">
        <f>(IF(D866=Локализация!$C$50,1,IF(D866=Локализация!$C$51,2,IF(D866=Локализация!$C$52,3,IF(D866=Локализация!$C$53,4,IF(D866=Локализация!$C$54,5,IF(OR(D866=1,D866=2,D866=3,D866=4,D866=5),D866,"")))))))</f>
        <v/>
      </c>
      <c r="L866" s="13" t="str">
        <f t="shared" si="96"/>
        <v/>
      </c>
      <c r="M866" s="11" t="str">
        <f t="shared" si="97"/>
        <v/>
      </c>
      <c r="N866" s="11" t="str">
        <f t="shared" si="98"/>
        <v/>
      </c>
      <c r="O866" s="11" t="str">
        <f t="shared" si="99"/>
        <v/>
      </c>
      <c r="P866" s="11" t="str">
        <f t="shared" si="100"/>
        <v/>
      </c>
      <c r="Q866" s="11" t="str">
        <f t="shared" si="101"/>
        <v/>
      </c>
    </row>
    <row r="867" spans="5:17" x14ac:dyDescent="0.25">
      <c r="E867" s="6"/>
      <c r="H867" t="str">
        <f t="shared" si="95"/>
        <v/>
      </c>
      <c r="I867" s="13" t="str">
        <f>(IF(B867=Локализация!$C$42,1,IF(B867=Локализация!$C$41,2,IF(B867=Локализация!$C$40,3,IF(B867=Локализация!$C$39,4,IF(B867=Локализация!$C$38,5,IF(OR(B867=1,B867=2,B867=3,B867=4,B867=5),B867,"")))))))</f>
        <v/>
      </c>
      <c r="J867" s="13" t="str">
        <f>(IF(C867=Локализация!$C$44,5,IF(C867=Локализация!$C$45,4,IF(C867=Локализация!$C$46,3,IF(C867=Локализация!$C$47,2,IF(C867=Локализация!$C$48,1,IF(OR(C867=1,C867=2,C867=3,C867=4,C867=5),C867,"")))))))</f>
        <v/>
      </c>
      <c r="K867" s="13" t="str">
        <f>(IF(D867=Локализация!$C$50,1,IF(D867=Локализация!$C$51,2,IF(D867=Локализация!$C$52,3,IF(D867=Локализация!$C$53,4,IF(D867=Локализация!$C$54,5,IF(OR(D867=1,D867=2,D867=3,D867=4,D867=5),D867,"")))))))</f>
        <v/>
      </c>
      <c r="L867" s="13" t="str">
        <f t="shared" si="96"/>
        <v/>
      </c>
      <c r="M867" s="11" t="str">
        <f t="shared" si="97"/>
        <v/>
      </c>
      <c r="N867" s="11" t="str">
        <f t="shared" si="98"/>
        <v/>
      </c>
      <c r="O867" s="11" t="str">
        <f t="shared" si="99"/>
        <v/>
      </c>
      <c r="P867" s="11" t="str">
        <f t="shared" si="100"/>
        <v/>
      </c>
      <c r="Q867" s="11" t="str">
        <f t="shared" si="101"/>
        <v/>
      </c>
    </row>
    <row r="868" spans="5:17" x14ac:dyDescent="0.25">
      <c r="E868" s="6"/>
      <c r="H868" t="str">
        <f t="shared" si="95"/>
        <v/>
      </c>
      <c r="I868" s="13" t="str">
        <f>(IF(B868=Локализация!$C$42,1,IF(B868=Локализация!$C$41,2,IF(B868=Локализация!$C$40,3,IF(B868=Локализация!$C$39,4,IF(B868=Локализация!$C$38,5,IF(OR(B868=1,B868=2,B868=3,B868=4,B868=5),B868,"")))))))</f>
        <v/>
      </c>
      <c r="J868" s="13" t="str">
        <f>(IF(C868=Локализация!$C$44,5,IF(C868=Локализация!$C$45,4,IF(C868=Локализация!$C$46,3,IF(C868=Локализация!$C$47,2,IF(C868=Локализация!$C$48,1,IF(OR(C868=1,C868=2,C868=3,C868=4,C868=5),C868,"")))))))</f>
        <v/>
      </c>
      <c r="K868" s="13" t="str">
        <f>(IF(D868=Локализация!$C$50,1,IF(D868=Локализация!$C$51,2,IF(D868=Локализация!$C$52,3,IF(D868=Локализация!$C$53,4,IF(D868=Локализация!$C$54,5,IF(OR(D868=1,D868=2,D868=3,D868=4,D868=5),D868,"")))))))</f>
        <v/>
      </c>
      <c r="L868" s="13" t="str">
        <f t="shared" si="96"/>
        <v/>
      </c>
      <c r="M868" s="11" t="str">
        <f t="shared" si="97"/>
        <v/>
      </c>
      <c r="N868" s="11" t="str">
        <f t="shared" si="98"/>
        <v/>
      </c>
      <c r="O868" s="11" t="str">
        <f t="shared" si="99"/>
        <v/>
      </c>
      <c r="P868" s="11" t="str">
        <f t="shared" si="100"/>
        <v/>
      </c>
      <c r="Q868" s="11" t="str">
        <f t="shared" si="101"/>
        <v/>
      </c>
    </row>
    <row r="869" spans="5:17" x14ac:dyDescent="0.25">
      <c r="E869" s="6"/>
      <c r="H869" t="str">
        <f t="shared" si="95"/>
        <v/>
      </c>
      <c r="I869" s="13" t="str">
        <f>(IF(B869=Локализация!$C$42,1,IF(B869=Локализация!$C$41,2,IF(B869=Локализация!$C$40,3,IF(B869=Локализация!$C$39,4,IF(B869=Локализация!$C$38,5,IF(OR(B869=1,B869=2,B869=3,B869=4,B869=5),B869,"")))))))</f>
        <v/>
      </c>
      <c r="J869" s="13" t="str">
        <f>(IF(C869=Локализация!$C$44,5,IF(C869=Локализация!$C$45,4,IF(C869=Локализация!$C$46,3,IF(C869=Локализация!$C$47,2,IF(C869=Локализация!$C$48,1,IF(OR(C869=1,C869=2,C869=3,C869=4,C869=5),C869,"")))))))</f>
        <v/>
      </c>
      <c r="K869" s="13" t="str">
        <f>(IF(D869=Локализация!$C$50,1,IF(D869=Локализация!$C$51,2,IF(D869=Локализация!$C$52,3,IF(D869=Локализация!$C$53,4,IF(D869=Локализация!$C$54,5,IF(OR(D869=1,D869=2,D869=3,D869=4,D869=5),D869,"")))))))</f>
        <v/>
      </c>
      <c r="L869" s="13" t="str">
        <f t="shared" si="96"/>
        <v/>
      </c>
      <c r="M869" s="11" t="str">
        <f t="shared" si="97"/>
        <v/>
      </c>
      <c r="N869" s="11" t="str">
        <f t="shared" si="98"/>
        <v/>
      </c>
      <c r="O869" s="11" t="str">
        <f t="shared" si="99"/>
        <v/>
      </c>
      <c r="P869" s="11" t="str">
        <f t="shared" si="100"/>
        <v/>
      </c>
      <c r="Q869" s="11" t="str">
        <f t="shared" si="101"/>
        <v/>
      </c>
    </row>
    <row r="870" spans="5:17" x14ac:dyDescent="0.25">
      <c r="E870" s="6"/>
      <c r="H870" t="str">
        <f t="shared" si="95"/>
        <v/>
      </c>
      <c r="I870" s="13" t="str">
        <f>(IF(B870=Локализация!$C$42,1,IF(B870=Локализация!$C$41,2,IF(B870=Локализация!$C$40,3,IF(B870=Локализация!$C$39,4,IF(B870=Локализация!$C$38,5,IF(OR(B870=1,B870=2,B870=3,B870=4,B870=5),B870,"")))))))</f>
        <v/>
      </c>
      <c r="J870" s="13" t="str">
        <f>(IF(C870=Локализация!$C$44,5,IF(C870=Локализация!$C$45,4,IF(C870=Локализация!$C$46,3,IF(C870=Локализация!$C$47,2,IF(C870=Локализация!$C$48,1,IF(OR(C870=1,C870=2,C870=3,C870=4,C870=5),C870,"")))))))</f>
        <v/>
      </c>
      <c r="K870" s="13" t="str">
        <f>(IF(D870=Локализация!$C$50,1,IF(D870=Локализация!$C$51,2,IF(D870=Локализация!$C$52,3,IF(D870=Локализация!$C$53,4,IF(D870=Локализация!$C$54,5,IF(OR(D870=1,D870=2,D870=3,D870=4,D870=5),D870,"")))))))</f>
        <v/>
      </c>
      <c r="L870" s="13" t="str">
        <f t="shared" si="96"/>
        <v/>
      </c>
      <c r="M870" s="11" t="str">
        <f t="shared" si="97"/>
        <v/>
      </c>
      <c r="N870" s="11" t="str">
        <f t="shared" si="98"/>
        <v/>
      </c>
      <c r="O870" s="11" t="str">
        <f t="shared" si="99"/>
        <v/>
      </c>
      <c r="P870" s="11" t="str">
        <f t="shared" si="100"/>
        <v/>
      </c>
      <c r="Q870" s="11" t="str">
        <f t="shared" si="101"/>
        <v/>
      </c>
    </row>
    <row r="871" spans="5:17" x14ac:dyDescent="0.25">
      <c r="E871" s="6"/>
      <c r="H871" t="str">
        <f t="shared" si="95"/>
        <v/>
      </c>
      <c r="I871" s="13" t="str">
        <f>(IF(B871=Локализация!$C$42,1,IF(B871=Локализация!$C$41,2,IF(B871=Локализация!$C$40,3,IF(B871=Локализация!$C$39,4,IF(B871=Локализация!$C$38,5,IF(OR(B871=1,B871=2,B871=3,B871=4,B871=5),B871,"")))))))</f>
        <v/>
      </c>
      <c r="J871" s="13" t="str">
        <f>(IF(C871=Локализация!$C$44,5,IF(C871=Локализация!$C$45,4,IF(C871=Локализация!$C$46,3,IF(C871=Локализация!$C$47,2,IF(C871=Локализация!$C$48,1,IF(OR(C871=1,C871=2,C871=3,C871=4,C871=5),C871,"")))))))</f>
        <v/>
      </c>
      <c r="K871" s="13" t="str">
        <f>(IF(D871=Локализация!$C$50,1,IF(D871=Локализация!$C$51,2,IF(D871=Локализация!$C$52,3,IF(D871=Локализация!$C$53,4,IF(D871=Локализация!$C$54,5,IF(OR(D871=1,D871=2,D871=3,D871=4,D871=5),D871,"")))))))</f>
        <v/>
      </c>
      <c r="L871" s="13" t="str">
        <f t="shared" si="96"/>
        <v/>
      </c>
      <c r="M871" s="11" t="str">
        <f t="shared" si="97"/>
        <v/>
      </c>
      <c r="N871" s="11" t="str">
        <f t="shared" si="98"/>
        <v/>
      </c>
      <c r="O871" s="11" t="str">
        <f t="shared" si="99"/>
        <v/>
      </c>
      <c r="P871" s="11" t="str">
        <f t="shared" si="100"/>
        <v/>
      </c>
      <c r="Q871" s="11" t="str">
        <f t="shared" si="101"/>
        <v/>
      </c>
    </row>
    <row r="872" spans="5:17" x14ac:dyDescent="0.25">
      <c r="E872" s="6"/>
      <c r="H872" t="str">
        <f t="shared" si="95"/>
        <v/>
      </c>
      <c r="I872" s="13" t="str">
        <f>(IF(B872=Локализация!$C$42,1,IF(B872=Локализация!$C$41,2,IF(B872=Локализация!$C$40,3,IF(B872=Локализация!$C$39,4,IF(B872=Локализация!$C$38,5,IF(OR(B872=1,B872=2,B872=3,B872=4,B872=5),B872,"")))))))</f>
        <v/>
      </c>
      <c r="J872" s="13" t="str">
        <f>(IF(C872=Локализация!$C$44,5,IF(C872=Локализация!$C$45,4,IF(C872=Локализация!$C$46,3,IF(C872=Локализация!$C$47,2,IF(C872=Локализация!$C$48,1,IF(OR(C872=1,C872=2,C872=3,C872=4,C872=5),C872,"")))))))</f>
        <v/>
      </c>
      <c r="K872" s="13" t="str">
        <f>(IF(D872=Локализация!$C$50,1,IF(D872=Локализация!$C$51,2,IF(D872=Локализация!$C$52,3,IF(D872=Локализация!$C$53,4,IF(D872=Локализация!$C$54,5,IF(OR(D872=1,D872=2,D872=3,D872=4,D872=5),D872,"")))))))</f>
        <v/>
      </c>
      <c r="L872" s="13" t="str">
        <f t="shared" si="96"/>
        <v/>
      </c>
      <c r="M872" s="11" t="str">
        <f t="shared" si="97"/>
        <v/>
      </c>
      <c r="N872" s="11" t="str">
        <f t="shared" si="98"/>
        <v/>
      </c>
      <c r="O872" s="11" t="str">
        <f t="shared" si="99"/>
        <v/>
      </c>
      <c r="P872" s="11" t="str">
        <f t="shared" si="100"/>
        <v/>
      </c>
      <c r="Q872" s="11" t="str">
        <f t="shared" si="101"/>
        <v/>
      </c>
    </row>
    <row r="873" spans="5:17" x14ac:dyDescent="0.25">
      <c r="E873" s="6"/>
      <c r="H873" t="str">
        <f t="shared" si="95"/>
        <v/>
      </c>
      <c r="I873" s="13" t="str">
        <f>(IF(B873=Локализация!$C$42,1,IF(B873=Локализация!$C$41,2,IF(B873=Локализация!$C$40,3,IF(B873=Локализация!$C$39,4,IF(B873=Локализация!$C$38,5,IF(OR(B873=1,B873=2,B873=3,B873=4,B873=5),B873,"")))))))</f>
        <v/>
      </c>
      <c r="J873" s="13" t="str">
        <f>(IF(C873=Локализация!$C$44,5,IF(C873=Локализация!$C$45,4,IF(C873=Локализация!$C$46,3,IF(C873=Локализация!$C$47,2,IF(C873=Локализация!$C$48,1,IF(OR(C873=1,C873=2,C873=3,C873=4,C873=5),C873,"")))))))</f>
        <v/>
      </c>
      <c r="K873" s="13" t="str">
        <f>(IF(D873=Локализация!$C$50,1,IF(D873=Локализация!$C$51,2,IF(D873=Локализация!$C$52,3,IF(D873=Локализация!$C$53,4,IF(D873=Локализация!$C$54,5,IF(OR(D873=1,D873=2,D873=3,D873=4,D873=5),D873,"")))))))</f>
        <v/>
      </c>
      <c r="L873" s="13" t="str">
        <f t="shared" si="96"/>
        <v/>
      </c>
      <c r="M873" s="11" t="str">
        <f t="shared" si="97"/>
        <v/>
      </c>
      <c r="N873" s="11" t="str">
        <f t="shared" si="98"/>
        <v/>
      </c>
      <c r="O873" s="11" t="str">
        <f t="shared" si="99"/>
        <v/>
      </c>
      <c r="P873" s="11" t="str">
        <f t="shared" si="100"/>
        <v/>
      </c>
      <c r="Q873" s="11" t="str">
        <f t="shared" si="101"/>
        <v/>
      </c>
    </row>
    <row r="874" spans="5:17" x14ac:dyDescent="0.25">
      <c r="E874" s="6"/>
      <c r="H874" t="str">
        <f t="shared" si="95"/>
        <v/>
      </c>
      <c r="I874" s="13" t="str">
        <f>(IF(B874=Локализация!$C$42,1,IF(B874=Локализация!$C$41,2,IF(B874=Локализация!$C$40,3,IF(B874=Локализация!$C$39,4,IF(B874=Локализация!$C$38,5,IF(OR(B874=1,B874=2,B874=3,B874=4,B874=5),B874,"")))))))</f>
        <v/>
      </c>
      <c r="J874" s="13" t="str">
        <f>(IF(C874=Локализация!$C$44,5,IF(C874=Локализация!$C$45,4,IF(C874=Локализация!$C$46,3,IF(C874=Локализация!$C$47,2,IF(C874=Локализация!$C$48,1,IF(OR(C874=1,C874=2,C874=3,C874=4,C874=5),C874,"")))))))</f>
        <v/>
      </c>
      <c r="K874" s="13" t="str">
        <f>(IF(D874=Локализация!$C$50,1,IF(D874=Локализация!$C$51,2,IF(D874=Локализация!$C$52,3,IF(D874=Локализация!$C$53,4,IF(D874=Локализация!$C$54,5,IF(OR(D874=1,D874=2,D874=3,D874=4,D874=5),D874,"")))))))</f>
        <v/>
      </c>
      <c r="L874" s="13" t="str">
        <f t="shared" si="96"/>
        <v/>
      </c>
      <c r="M874" s="11" t="str">
        <f t="shared" si="97"/>
        <v/>
      </c>
      <c r="N874" s="11" t="str">
        <f t="shared" si="98"/>
        <v/>
      </c>
      <c r="O874" s="11" t="str">
        <f t="shared" si="99"/>
        <v/>
      </c>
      <c r="P874" s="11" t="str">
        <f t="shared" si="100"/>
        <v/>
      </c>
      <c r="Q874" s="11" t="str">
        <f t="shared" si="101"/>
        <v/>
      </c>
    </row>
    <row r="875" spans="5:17" x14ac:dyDescent="0.25">
      <c r="E875" s="6"/>
      <c r="H875" t="str">
        <f t="shared" si="95"/>
        <v/>
      </c>
      <c r="I875" s="13" t="str">
        <f>(IF(B875=Локализация!$C$42,1,IF(B875=Локализация!$C$41,2,IF(B875=Локализация!$C$40,3,IF(B875=Локализация!$C$39,4,IF(B875=Локализация!$C$38,5,IF(OR(B875=1,B875=2,B875=3,B875=4,B875=5),B875,"")))))))</f>
        <v/>
      </c>
      <c r="J875" s="13" t="str">
        <f>(IF(C875=Локализация!$C$44,5,IF(C875=Локализация!$C$45,4,IF(C875=Локализация!$C$46,3,IF(C875=Локализация!$C$47,2,IF(C875=Локализация!$C$48,1,IF(OR(C875=1,C875=2,C875=3,C875=4,C875=5),C875,"")))))))</f>
        <v/>
      </c>
      <c r="K875" s="13" t="str">
        <f>(IF(D875=Локализация!$C$50,1,IF(D875=Локализация!$C$51,2,IF(D875=Локализация!$C$52,3,IF(D875=Локализация!$C$53,4,IF(D875=Локализация!$C$54,5,IF(OR(D875=1,D875=2,D875=3,D875=4,D875=5),D875,"")))))))</f>
        <v/>
      </c>
      <c r="L875" s="13" t="str">
        <f t="shared" si="96"/>
        <v/>
      </c>
      <c r="M875" s="11" t="str">
        <f t="shared" si="97"/>
        <v/>
      </c>
      <c r="N875" s="11" t="str">
        <f t="shared" si="98"/>
        <v/>
      </c>
      <c r="O875" s="11" t="str">
        <f t="shared" si="99"/>
        <v/>
      </c>
      <c r="P875" s="11" t="str">
        <f t="shared" si="100"/>
        <v/>
      </c>
      <c r="Q875" s="11" t="str">
        <f t="shared" si="101"/>
        <v/>
      </c>
    </row>
    <row r="876" spans="5:17" x14ac:dyDescent="0.25">
      <c r="E876" s="6"/>
      <c r="H876" t="str">
        <f t="shared" si="95"/>
        <v/>
      </c>
      <c r="I876" s="13" t="str">
        <f>(IF(B876=Локализация!$C$42,1,IF(B876=Локализация!$C$41,2,IF(B876=Локализация!$C$40,3,IF(B876=Локализация!$C$39,4,IF(B876=Локализация!$C$38,5,IF(OR(B876=1,B876=2,B876=3,B876=4,B876=5),B876,"")))))))</f>
        <v/>
      </c>
      <c r="J876" s="13" t="str">
        <f>(IF(C876=Локализация!$C$44,5,IF(C876=Локализация!$C$45,4,IF(C876=Локализация!$C$46,3,IF(C876=Локализация!$C$47,2,IF(C876=Локализация!$C$48,1,IF(OR(C876=1,C876=2,C876=3,C876=4,C876=5),C876,"")))))))</f>
        <v/>
      </c>
      <c r="K876" s="13" t="str">
        <f>(IF(D876=Локализация!$C$50,1,IF(D876=Локализация!$C$51,2,IF(D876=Локализация!$C$52,3,IF(D876=Локализация!$C$53,4,IF(D876=Локализация!$C$54,5,IF(OR(D876=1,D876=2,D876=3,D876=4,D876=5),D876,"")))))))</f>
        <v/>
      </c>
      <c r="L876" s="13" t="str">
        <f t="shared" si="96"/>
        <v/>
      </c>
      <c r="M876" s="11" t="str">
        <f t="shared" si="97"/>
        <v/>
      </c>
      <c r="N876" s="11" t="str">
        <f t="shared" si="98"/>
        <v/>
      </c>
      <c r="O876" s="11" t="str">
        <f t="shared" si="99"/>
        <v/>
      </c>
      <c r="P876" s="11" t="str">
        <f t="shared" si="100"/>
        <v/>
      </c>
      <c r="Q876" s="11" t="str">
        <f t="shared" si="101"/>
        <v/>
      </c>
    </row>
    <row r="877" spans="5:17" x14ac:dyDescent="0.25">
      <c r="E877" s="6"/>
      <c r="H877" t="str">
        <f t="shared" si="95"/>
        <v/>
      </c>
      <c r="I877" s="13" t="str">
        <f>(IF(B877=Локализация!$C$42,1,IF(B877=Локализация!$C$41,2,IF(B877=Локализация!$C$40,3,IF(B877=Локализация!$C$39,4,IF(B877=Локализация!$C$38,5,IF(OR(B877=1,B877=2,B877=3,B877=4,B877=5),B877,"")))))))</f>
        <v/>
      </c>
      <c r="J877" s="13" t="str">
        <f>(IF(C877=Локализация!$C$44,5,IF(C877=Локализация!$C$45,4,IF(C877=Локализация!$C$46,3,IF(C877=Локализация!$C$47,2,IF(C877=Локализация!$C$48,1,IF(OR(C877=1,C877=2,C877=3,C877=4,C877=5),C877,"")))))))</f>
        <v/>
      </c>
      <c r="K877" s="13" t="str">
        <f>(IF(D877=Локализация!$C$50,1,IF(D877=Локализация!$C$51,2,IF(D877=Локализация!$C$52,3,IF(D877=Локализация!$C$53,4,IF(D877=Локализация!$C$54,5,IF(OR(D877=1,D877=2,D877=3,D877=4,D877=5),D877,"")))))))</f>
        <v/>
      </c>
      <c r="L877" s="13" t="str">
        <f t="shared" si="96"/>
        <v/>
      </c>
      <c r="M877" s="11" t="str">
        <f t="shared" si="97"/>
        <v/>
      </c>
      <c r="N877" s="11" t="str">
        <f t="shared" si="98"/>
        <v/>
      </c>
      <c r="O877" s="11" t="str">
        <f t="shared" si="99"/>
        <v/>
      </c>
      <c r="P877" s="11" t="str">
        <f t="shared" si="100"/>
        <v/>
      </c>
      <c r="Q877" s="11" t="str">
        <f t="shared" si="101"/>
        <v/>
      </c>
    </row>
    <row r="878" spans="5:17" x14ac:dyDescent="0.25">
      <c r="E878" s="6"/>
      <c r="H878" t="str">
        <f t="shared" si="95"/>
        <v/>
      </c>
      <c r="I878" s="13" t="str">
        <f>(IF(B878=Локализация!$C$42,1,IF(B878=Локализация!$C$41,2,IF(B878=Локализация!$C$40,3,IF(B878=Локализация!$C$39,4,IF(B878=Локализация!$C$38,5,IF(OR(B878=1,B878=2,B878=3,B878=4,B878=5),B878,"")))))))</f>
        <v/>
      </c>
      <c r="J878" s="13" t="str">
        <f>(IF(C878=Локализация!$C$44,5,IF(C878=Локализация!$C$45,4,IF(C878=Локализация!$C$46,3,IF(C878=Локализация!$C$47,2,IF(C878=Локализация!$C$48,1,IF(OR(C878=1,C878=2,C878=3,C878=4,C878=5),C878,"")))))))</f>
        <v/>
      </c>
      <c r="K878" s="13" t="str">
        <f>(IF(D878=Локализация!$C$50,1,IF(D878=Локализация!$C$51,2,IF(D878=Локализация!$C$52,3,IF(D878=Локализация!$C$53,4,IF(D878=Локализация!$C$54,5,IF(OR(D878=1,D878=2,D878=3,D878=4,D878=5),D878,"")))))))</f>
        <v/>
      </c>
      <c r="L878" s="13" t="str">
        <f t="shared" si="96"/>
        <v/>
      </c>
      <c r="M878" s="11" t="str">
        <f t="shared" si="97"/>
        <v/>
      </c>
      <c r="N878" s="11" t="str">
        <f t="shared" si="98"/>
        <v/>
      </c>
      <c r="O878" s="11" t="str">
        <f t="shared" si="99"/>
        <v/>
      </c>
      <c r="P878" s="11" t="str">
        <f t="shared" si="100"/>
        <v/>
      </c>
      <c r="Q878" s="11" t="str">
        <f t="shared" si="101"/>
        <v/>
      </c>
    </row>
    <row r="879" spans="5:17" x14ac:dyDescent="0.25">
      <c r="E879" s="6"/>
      <c r="H879" t="str">
        <f t="shared" si="95"/>
        <v/>
      </c>
      <c r="I879" s="13" t="str">
        <f>(IF(B879=Локализация!$C$42,1,IF(B879=Локализация!$C$41,2,IF(B879=Локализация!$C$40,3,IF(B879=Локализация!$C$39,4,IF(B879=Локализация!$C$38,5,IF(OR(B879=1,B879=2,B879=3,B879=4,B879=5),B879,"")))))))</f>
        <v/>
      </c>
      <c r="J879" s="13" t="str">
        <f>(IF(C879=Локализация!$C$44,5,IF(C879=Локализация!$C$45,4,IF(C879=Локализация!$C$46,3,IF(C879=Локализация!$C$47,2,IF(C879=Локализация!$C$48,1,IF(OR(C879=1,C879=2,C879=3,C879=4,C879=5),C879,"")))))))</f>
        <v/>
      </c>
      <c r="K879" s="13" t="str">
        <f>(IF(D879=Локализация!$C$50,1,IF(D879=Локализация!$C$51,2,IF(D879=Локализация!$C$52,3,IF(D879=Локализация!$C$53,4,IF(D879=Локализация!$C$54,5,IF(OR(D879=1,D879=2,D879=3,D879=4,D879=5),D879,"")))))))</f>
        <v/>
      </c>
      <c r="L879" s="13" t="str">
        <f t="shared" si="96"/>
        <v/>
      </c>
      <c r="M879" s="11" t="str">
        <f t="shared" si="97"/>
        <v/>
      </c>
      <c r="N879" s="11" t="str">
        <f t="shared" si="98"/>
        <v/>
      </c>
      <c r="O879" s="11" t="str">
        <f t="shared" si="99"/>
        <v/>
      </c>
      <c r="P879" s="11" t="str">
        <f t="shared" si="100"/>
        <v/>
      </c>
      <c r="Q879" s="11" t="str">
        <f t="shared" si="101"/>
        <v/>
      </c>
    </row>
    <row r="880" spans="5:17" x14ac:dyDescent="0.25">
      <c r="E880" s="6"/>
      <c r="H880" t="str">
        <f t="shared" si="95"/>
        <v/>
      </c>
      <c r="I880" s="13" t="str">
        <f>(IF(B880=Локализация!$C$42,1,IF(B880=Локализация!$C$41,2,IF(B880=Локализация!$C$40,3,IF(B880=Локализация!$C$39,4,IF(B880=Локализация!$C$38,5,IF(OR(B880=1,B880=2,B880=3,B880=4,B880=5),B880,"")))))))</f>
        <v/>
      </c>
      <c r="J880" s="13" t="str">
        <f>(IF(C880=Локализация!$C$44,5,IF(C880=Локализация!$C$45,4,IF(C880=Локализация!$C$46,3,IF(C880=Локализация!$C$47,2,IF(C880=Локализация!$C$48,1,IF(OR(C880=1,C880=2,C880=3,C880=4,C880=5),C880,"")))))))</f>
        <v/>
      </c>
      <c r="K880" s="13" t="str">
        <f>(IF(D880=Локализация!$C$50,1,IF(D880=Локализация!$C$51,2,IF(D880=Локализация!$C$52,3,IF(D880=Локализация!$C$53,4,IF(D880=Локализация!$C$54,5,IF(OR(D880=1,D880=2,D880=3,D880=4,D880=5),D880,"")))))))</f>
        <v/>
      </c>
      <c r="L880" s="13" t="str">
        <f t="shared" si="96"/>
        <v/>
      </c>
      <c r="M880" s="11" t="str">
        <f t="shared" si="97"/>
        <v/>
      </c>
      <c r="N880" s="11" t="str">
        <f t="shared" si="98"/>
        <v/>
      </c>
      <c r="O880" s="11" t="str">
        <f t="shared" si="99"/>
        <v/>
      </c>
      <c r="P880" s="11" t="str">
        <f t="shared" si="100"/>
        <v/>
      </c>
      <c r="Q880" s="11" t="str">
        <f t="shared" si="101"/>
        <v/>
      </c>
    </row>
    <row r="881" spans="5:17" x14ac:dyDescent="0.25">
      <c r="E881" s="6"/>
      <c r="H881" t="str">
        <f t="shared" si="95"/>
        <v/>
      </c>
      <c r="I881" s="13" t="str">
        <f>(IF(B881=Локализация!$C$42,1,IF(B881=Локализация!$C$41,2,IF(B881=Локализация!$C$40,3,IF(B881=Локализация!$C$39,4,IF(B881=Локализация!$C$38,5,IF(OR(B881=1,B881=2,B881=3,B881=4,B881=5),B881,"")))))))</f>
        <v/>
      </c>
      <c r="J881" s="13" t="str">
        <f>(IF(C881=Локализация!$C$44,5,IF(C881=Локализация!$C$45,4,IF(C881=Локализация!$C$46,3,IF(C881=Локализация!$C$47,2,IF(C881=Локализация!$C$48,1,IF(OR(C881=1,C881=2,C881=3,C881=4,C881=5),C881,"")))))))</f>
        <v/>
      </c>
      <c r="K881" s="13" t="str">
        <f>(IF(D881=Локализация!$C$50,1,IF(D881=Локализация!$C$51,2,IF(D881=Локализация!$C$52,3,IF(D881=Локализация!$C$53,4,IF(D881=Локализация!$C$54,5,IF(OR(D881=1,D881=2,D881=3,D881=4,D881=5),D881,"")))))))</f>
        <v/>
      </c>
      <c r="L881" s="13" t="str">
        <f t="shared" si="96"/>
        <v/>
      </c>
      <c r="M881" s="11" t="str">
        <f t="shared" si="97"/>
        <v/>
      </c>
      <c r="N881" s="11" t="str">
        <f t="shared" si="98"/>
        <v/>
      </c>
      <c r="O881" s="11" t="str">
        <f t="shared" si="99"/>
        <v/>
      </c>
      <c r="P881" s="11" t="str">
        <f t="shared" si="100"/>
        <v/>
      </c>
      <c r="Q881" s="11" t="str">
        <f t="shared" si="101"/>
        <v/>
      </c>
    </row>
    <row r="882" spans="5:17" x14ac:dyDescent="0.25">
      <c r="E882" s="6"/>
      <c r="H882" t="str">
        <f t="shared" si="95"/>
        <v/>
      </c>
      <c r="I882" s="13" t="str">
        <f>(IF(B882=Локализация!$C$42,1,IF(B882=Локализация!$C$41,2,IF(B882=Локализация!$C$40,3,IF(B882=Локализация!$C$39,4,IF(B882=Локализация!$C$38,5,IF(OR(B882=1,B882=2,B882=3,B882=4,B882=5),B882,"")))))))</f>
        <v/>
      </c>
      <c r="J882" s="13" t="str">
        <f>(IF(C882=Локализация!$C$44,5,IF(C882=Локализация!$C$45,4,IF(C882=Локализация!$C$46,3,IF(C882=Локализация!$C$47,2,IF(C882=Локализация!$C$48,1,IF(OR(C882=1,C882=2,C882=3,C882=4,C882=5),C882,"")))))))</f>
        <v/>
      </c>
      <c r="K882" s="13" t="str">
        <f>(IF(D882=Локализация!$C$50,1,IF(D882=Локализация!$C$51,2,IF(D882=Локализация!$C$52,3,IF(D882=Локализация!$C$53,4,IF(D882=Локализация!$C$54,5,IF(OR(D882=1,D882=2,D882=3,D882=4,D882=5),D882,"")))))))</f>
        <v/>
      </c>
      <c r="L882" s="13" t="str">
        <f t="shared" si="96"/>
        <v/>
      </c>
      <c r="M882" s="11" t="str">
        <f t="shared" si="97"/>
        <v/>
      </c>
      <c r="N882" s="11" t="str">
        <f t="shared" si="98"/>
        <v/>
      </c>
      <c r="O882" s="11" t="str">
        <f t="shared" si="99"/>
        <v/>
      </c>
      <c r="P882" s="11" t="str">
        <f t="shared" si="100"/>
        <v/>
      </c>
      <c r="Q882" s="11" t="str">
        <f t="shared" si="101"/>
        <v/>
      </c>
    </row>
    <row r="883" spans="5:17" x14ac:dyDescent="0.25">
      <c r="E883" s="6"/>
      <c r="H883" t="str">
        <f t="shared" si="95"/>
        <v/>
      </c>
      <c r="I883" s="13" t="str">
        <f>(IF(B883=Локализация!$C$42,1,IF(B883=Локализация!$C$41,2,IF(B883=Локализация!$C$40,3,IF(B883=Локализация!$C$39,4,IF(B883=Локализация!$C$38,5,IF(OR(B883=1,B883=2,B883=3,B883=4,B883=5),B883,"")))))))</f>
        <v/>
      </c>
      <c r="J883" s="13" t="str">
        <f>(IF(C883=Локализация!$C$44,5,IF(C883=Локализация!$C$45,4,IF(C883=Локализация!$C$46,3,IF(C883=Локализация!$C$47,2,IF(C883=Локализация!$C$48,1,IF(OR(C883=1,C883=2,C883=3,C883=4,C883=5),C883,"")))))))</f>
        <v/>
      </c>
      <c r="K883" s="13" t="str">
        <f>(IF(D883=Локализация!$C$50,1,IF(D883=Локализация!$C$51,2,IF(D883=Локализация!$C$52,3,IF(D883=Локализация!$C$53,4,IF(D883=Локализация!$C$54,5,IF(OR(D883=1,D883=2,D883=3,D883=4,D883=5),D883,"")))))))</f>
        <v/>
      </c>
      <c r="L883" s="13" t="str">
        <f t="shared" si="96"/>
        <v/>
      </c>
      <c r="M883" s="11" t="str">
        <f t="shared" si="97"/>
        <v/>
      </c>
      <c r="N883" s="11" t="str">
        <f t="shared" si="98"/>
        <v/>
      </c>
      <c r="O883" s="11" t="str">
        <f t="shared" si="99"/>
        <v/>
      </c>
      <c r="P883" s="11" t="str">
        <f t="shared" si="100"/>
        <v/>
      </c>
      <c r="Q883" s="11" t="str">
        <f t="shared" si="101"/>
        <v/>
      </c>
    </row>
    <row r="884" spans="5:17" x14ac:dyDescent="0.25">
      <c r="E884" s="6"/>
      <c r="H884" t="str">
        <f t="shared" si="95"/>
        <v/>
      </c>
      <c r="I884" s="13" t="str">
        <f>(IF(B884=Локализация!$C$42,1,IF(B884=Локализация!$C$41,2,IF(B884=Локализация!$C$40,3,IF(B884=Локализация!$C$39,4,IF(B884=Локализация!$C$38,5,IF(OR(B884=1,B884=2,B884=3,B884=4,B884=5),B884,"")))))))</f>
        <v/>
      </c>
      <c r="J884" s="13" t="str">
        <f>(IF(C884=Локализация!$C$44,5,IF(C884=Локализация!$C$45,4,IF(C884=Локализация!$C$46,3,IF(C884=Локализация!$C$47,2,IF(C884=Локализация!$C$48,1,IF(OR(C884=1,C884=2,C884=3,C884=4,C884=5),C884,"")))))))</f>
        <v/>
      </c>
      <c r="K884" s="13" t="str">
        <f>(IF(D884=Локализация!$C$50,1,IF(D884=Локализация!$C$51,2,IF(D884=Локализация!$C$52,3,IF(D884=Локализация!$C$53,4,IF(D884=Локализация!$C$54,5,IF(OR(D884=1,D884=2,D884=3,D884=4,D884=5),D884,"")))))))</f>
        <v/>
      </c>
      <c r="L884" s="13" t="str">
        <f t="shared" si="96"/>
        <v/>
      </c>
      <c r="M884" s="11" t="str">
        <f t="shared" si="97"/>
        <v/>
      </c>
      <c r="N884" s="11" t="str">
        <f t="shared" si="98"/>
        <v/>
      </c>
      <c r="O884" s="11" t="str">
        <f t="shared" si="99"/>
        <v/>
      </c>
      <c r="P884" s="11" t="str">
        <f t="shared" si="100"/>
        <v/>
      </c>
      <c r="Q884" s="11" t="str">
        <f t="shared" si="101"/>
        <v/>
      </c>
    </row>
    <row r="885" spans="5:17" x14ac:dyDescent="0.25">
      <c r="E885" s="6"/>
      <c r="H885" t="str">
        <f t="shared" si="95"/>
        <v/>
      </c>
      <c r="I885" s="13" t="str">
        <f>(IF(B885=Локализация!$C$42,1,IF(B885=Локализация!$C$41,2,IF(B885=Локализация!$C$40,3,IF(B885=Локализация!$C$39,4,IF(B885=Локализация!$C$38,5,IF(OR(B885=1,B885=2,B885=3,B885=4,B885=5),B885,"")))))))</f>
        <v/>
      </c>
      <c r="J885" s="13" t="str">
        <f>(IF(C885=Локализация!$C$44,5,IF(C885=Локализация!$C$45,4,IF(C885=Локализация!$C$46,3,IF(C885=Локализация!$C$47,2,IF(C885=Локализация!$C$48,1,IF(OR(C885=1,C885=2,C885=3,C885=4,C885=5),C885,"")))))))</f>
        <v/>
      </c>
      <c r="K885" s="13" t="str">
        <f>(IF(D885=Локализация!$C$50,1,IF(D885=Локализация!$C$51,2,IF(D885=Локализация!$C$52,3,IF(D885=Локализация!$C$53,4,IF(D885=Локализация!$C$54,5,IF(OR(D885=1,D885=2,D885=3,D885=4,D885=5),D885,"")))))))</f>
        <v/>
      </c>
      <c r="L885" s="13" t="str">
        <f t="shared" si="96"/>
        <v/>
      </c>
      <c r="M885" s="11" t="str">
        <f t="shared" si="97"/>
        <v/>
      </c>
      <c r="N885" s="11" t="str">
        <f t="shared" si="98"/>
        <v/>
      </c>
      <c r="O885" s="11" t="str">
        <f t="shared" si="99"/>
        <v/>
      </c>
      <c r="P885" s="11" t="str">
        <f t="shared" si="100"/>
        <v/>
      </c>
      <c r="Q885" s="11" t="str">
        <f t="shared" si="101"/>
        <v/>
      </c>
    </row>
    <row r="886" spans="5:17" x14ac:dyDescent="0.25">
      <c r="E886" s="6"/>
      <c r="H886" t="str">
        <f t="shared" si="95"/>
        <v/>
      </c>
      <c r="I886" s="13" t="str">
        <f>(IF(B886=Локализация!$C$42,1,IF(B886=Локализация!$C$41,2,IF(B886=Локализация!$C$40,3,IF(B886=Локализация!$C$39,4,IF(B886=Локализация!$C$38,5,IF(OR(B886=1,B886=2,B886=3,B886=4,B886=5),B886,"")))))))</f>
        <v/>
      </c>
      <c r="J886" s="13" t="str">
        <f>(IF(C886=Локализация!$C$44,5,IF(C886=Локализация!$C$45,4,IF(C886=Локализация!$C$46,3,IF(C886=Локализация!$C$47,2,IF(C886=Локализация!$C$48,1,IF(OR(C886=1,C886=2,C886=3,C886=4,C886=5),C886,"")))))))</f>
        <v/>
      </c>
      <c r="K886" s="13" t="str">
        <f>(IF(D886=Локализация!$C$50,1,IF(D886=Локализация!$C$51,2,IF(D886=Локализация!$C$52,3,IF(D886=Локализация!$C$53,4,IF(D886=Локализация!$C$54,5,IF(OR(D886=1,D886=2,D886=3,D886=4,D886=5),D886,"")))))))</f>
        <v/>
      </c>
      <c r="L886" s="13" t="str">
        <f t="shared" si="96"/>
        <v/>
      </c>
      <c r="M886" s="11" t="str">
        <f t="shared" si="97"/>
        <v/>
      </c>
      <c r="N886" s="11" t="str">
        <f t="shared" si="98"/>
        <v/>
      </c>
      <c r="O886" s="11" t="str">
        <f t="shared" si="99"/>
        <v/>
      </c>
      <c r="P886" s="11" t="str">
        <f t="shared" si="100"/>
        <v/>
      </c>
      <c r="Q886" s="11" t="str">
        <f t="shared" si="101"/>
        <v/>
      </c>
    </row>
    <row r="887" spans="5:17" x14ac:dyDescent="0.25">
      <c r="E887" s="6"/>
      <c r="H887" t="str">
        <f t="shared" si="95"/>
        <v/>
      </c>
      <c r="I887" s="13" t="str">
        <f>(IF(B887=Локализация!$C$42,1,IF(B887=Локализация!$C$41,2,IF(B887=Локализация!$C$40,3,IF(B887=Локализация!$C$39,4,IF(B887=Локализация!$C$38,5,IF(OR(B887=1,B887=2,B887=3,B887=4,B887=5),B887,"")))))))</f>
        <v/>
      </c>
      <c r="J887" s="13" t="str">
        <f>(IF(C887=Локализация!$C$44,5,IF(C887=Локализация!$C$45,4,IF(C887=Локализация!$C$46,3,IF(C887=Локализация!$C$47,2,IF(C887=Локализация!$C$48,1,IF(OR(C887=1,C887=2,C887=3,C887=4,C887=5),C887,"")))))))</f>
        <v/>
      </c>
      <c r="K887" s="13" t="str">
        <f>(IF(D887=Локализация!$C$50,1,IF(D887=Локализация!$C$51,2,IF(D887=Локализация!$C$52,3,IF(D887=Локализация!$C$53,4,IF(D887=Локализация!$C$54,5,IF(OR(D887=1,D887=2,D887=3,D887=4,D887=5),D887,"")))))))</f>
        <v/>
      </c>
      <c r="L887" s="13" t="str">
        <f t="shared" si="96"/>
        <v/>
      </c>
      <c r="M887" s="11" t="str">
        <f t="shared" si="97"/>
        <v/>
      </c>
      <c r="N887" s="11" t="str">
        <f t="shared" si="98"/>
        <v/>
      </c>
      <c r="O887" s="11" t="str">
        <f t="shared" si="99"/>
        <v/>
      </c>
      <c r="P887" s="11" t="str">
        <f t="shared" si="100"/>
        <v/>
      </c>
      <c r="Q887" s="11" t="str">
        <f t="shared" si="101"/>
        <v/>
      </c>
    </row>
    <row r="888" spans="5:17" x14ac:dyDescent="0.25">
      <c r="E888" s="6"/>
      <c r="H888" t="str">
        <f t="shared" si="95"/>
        <v/>
      </c>
      <c r="I888" s="13" t="str">
        <f>(IF(B888=Локализация!$C$42,1,IF(B888=Локализация!$C$41,2,IF(B888=Локализация!$C$40,3,IF(B888=Локализация!$C$39,4,IF(B888=Локализация!$C$38,5,IF(OR(B888=1,B888=2,B888=3,B888=4,B888=5),B888,"")))))))</f>
        <v/>
      </c>
      <c r="J888" s="13" t="str">
        <f>(IF(C888=Локализация!$C$44,5,IF(C888=Локализация!$C$45,4,IF(C888=Локализация!$C$46,3,IF(C888=Локализация!$C$47,2,IF(C888=Локализация!$C$48,1,IF(OR(C888=1,C888=2,C888=3,C888=4,C888=5),C888,"")))))))</f>
        <v/>
      </c>
      <c r="K888" s="13" t="str">
        <f>(IF(D888=Локализация!$C$50,1,IF(D888=Локализация!$C$51,2,IF(D888=Локализация!$C$52,3,IF(D888=Локализация!$C$53,4,IF(D888=Локализация!$C$54,5,IF(OR(D888=1,D888=2,D888=3,D888=4,D888=5),D888,"")))))))</f>
        <v/>
      </c>
      <c r="L888" s="13" t="str">
        <f t="shared" si="96"/>
        <v/>
      </c>
      <c r="M888" s="11" t="str">
        <f t="shared" si="97"/>
        <v/>
      </c>
      <c r="N888" s="11" t="str">
        <f t="shared" si="98"/>
        <v/>
      </c>
      <c r="O888" s="11" t="str">
        <f t="shared" si="99"/>
        <v/>
      </c>
      <c r="P888" s="11" t="str">
        <f t="shared" si="100"/>
        <v/>
      </c>
      <c r="Q888" s="11" t="str">
        <f t="shared" si="101"/>
        <v/>
      </c>
    </row>
    <row r="889" spans="5:17" x14ac:dyDescent="0.25">
      <c r="E889" s="6"/>
      <c r="H889" t="str">
        <f t="shared" si="95"/>
        <v/>
      </c>
      <c r="I889" s="13" t="str">
        <f>(IF(B889=Локализация!$C$42,1,IF(B889=Локализация!$C$41,2,IF(B889=Локализация!$C$40,3,IF(B889=Локализация!$C$39,4,IF(B889=Локализация!$C$38,5,IF(OR(B889=1,B889=2,B889=3,B889=4,B889=5),B889,"")))))))</f>
        <v/>
      </c>
      <c r="J889" s="13" t="str">
        <f>(IF(C889=Локализация!$C$44,5,IF(C889=Локализация!$C$45,4,IF(C889=Локализация!$C$46,3,IF(C889=Локализация!$C$47,2,IF(C889=Локализация!$C$48,1,IF(OR(C889=1,C889=2,C889=3,C889=4,C889=5),C889,"")))))))</f>
        <v/>
      </c>
      <c r="K889" s="13" t="str">
        <f>(IF(D889=Локализация!$C$50,1,IF(D889=Локализация!$C$51,2,IF(D889=Локализация!$C$52,3,IF(D889=Локализация!$C$53,4,IF(D889=Локализация!$C$54,5,IF(OR(D889=1,D889=2,D889=3,D889=4,D889=5),D889,"")))))))</f>
        <v/>
      </c>
      <c r="L889" s="13" t="str">
        <f t="shared" si="96"/>
        <v/>
      </c>
      <c r="M889" s="11" t="str">
        <f t="shared" si="97"/>
        <v/>
      </c>
      <c r="N889" s="11" t="str">
        <f t="shared" si="98"/>
        <v/>
      </c>
      <c r="O889" s="11" t="str">
        <f t="shared" si="99"/>
        <v/>
      </c>
      <c r="P889" s="11" t="str">
        <f t="shared" si="100"/>
        <v/>
      </c>
      <c r="Q889" s="11" t="str">
        <f t="shared" si="101"/>
        <v/>
      </c>
    </row>
    <row r="890" spans="5:17" x14ac:dyDescent="0.25">
      <c r="E890" s="6"/>
      <c r="H890" t="str">
        <f t="shared" si="95"/>
        <v/>
      </c>
      <c r="I890" s="13" t="str">
        <f>(IF(B890=Локализация!$C$42,1,IF(B890=Локализация!$C$41,2,IF(B890=Локализация!$C$40,3,IF(B890=Локализация!$C$39,4,IF(B890=Локализация!$C$38,5,IF(OR(B890=1,B890=2,B890=3,B890=4,B890=5),B890,"")))))))</f>
        <v/>
      </c>
      <c r="J890" s="13" t="str">
        <f>(IF(C890=Локализация!$C$44,5,IF(C890=Локализация!$C$45,4,IF(C890=Локализация!$C$46,3,IF(C890=Локализация!$C$47,2,IF(C890=Локализация!$C$48,1,IF(OR(C890=1,C890=2,C890=3,C890=4,C890=5),C890,"")))))))</f>
        <v/>
      </c>
      <c r="K890" s="13" t="str">
        <f>(IF(D890=Локализация!$C$50,1,IF(D890=Локализация!$C$51,2,IF(D890=Локализация!$C$52,3,IF(D890=Локализация!$C$53,4,IF(D890=Локализация!$C$54,5,IF(OR(D890=1,D890=2,D890=3,D890=4,D890=5),D890,"")))))))</f>
        <v/>
      </c>
      <c r="L890" s="13" t="str">
        <f t="shared" si="96"/>
        <v/>
      </c>
      <c r="M890" s="11" t="str">
        <f t="shared" si="97"/>
        <v/>
      </c>
      <c r="N890" s="11" t="str">
        <f t="shared" si="98"/>
        <v/>
      </c>
      <c r="O890" s="11" t="str">
        <f t="shared" si="99"/>
        <v/>
      </c>
      <c r="P890" s="11" t="str">
        <f t="shared" si="100"/>
        <v/>
      </c>
      <c r="Q890" s="11" t="str">
        <f t="shared" si="101"/>
        <v/>
      </c>
    </row>
    <row r="891" spans="5:17" x14ac:dyDescent="0.25">
      <c r="E891" s="6"/>
      <c r="H891" t="str">
        <f t="shared" si="95"/>
        <v/>
      </c>
      <c r="I891" s="13" t="str">
        <f>(IF(B891=Локализация!$C$42,1,IF(B891=Локализация!$C$41,2,IF(B891=Локализация!$C$40,3,IF(B891=Локализация!$C$39,4,IF(B891=Локализация!$C$38,5,IF(OR(B891=1,B891=2,B891=3,B891=4,B891=5),B891,"")))))))</f>
        <v/>
      </c>
      <c r="J891" s="13" t="str">
        <f>(IF(C891=Локализация!$C$44,5,IF(C891=Локализация!$C$45,4,IF(C891=Локализация!$C$46,3,IF(C891=Локализация!$C$47,2,IF(C891=Локализация!$C$48,1,IF(OR(C891=1,C891=2,C891=3,C891=4,C891=5),C891,"")))))))</f>
        <v/>
      </c>
      <c r="K891" s="13" t="str">
        <f>(IF(D891=Локализация!$C$50,1,IF(D891=Локализация!$C$51,2,IF(D891=Локализация!$C$52,3,IF(D891=Локализация!$C$53,4,IF(D891=Локализация!$C$54,5,IF(OR(D891=1,D891=2,D891=3,D891=4,D891=5),D891,"")))))))</f>
        <v/>
      </c>
      <c r="L891" s="13" t="str">
        <f t="shared" si="96"/>
        <v/>
      </c>
      <c r="M891" s="11" t="str">
        <f t="shared" si="97"/>
        <v/>
      </c>
      <c r="N891" s="11" t="str">
        <f t="shared" si="98"/>
        <v/>
      </c>
      <c r="O891" s="11" t="str">
        <f t="shared" si="99"/>
        <v/>
      </c>
      <c r="P891" s="11" t="str">
        <f t="shared" si="100"/>
        <v/>
      </c>
      <c r="Q891" s="11" t="str">
        <f t="shared" si="101"/>
        <v/>
      </c>
    </row>
    <row r="892" spans="5:17" x14ac:dyDescent="0.25">
      <c r="E892" s="6"/>
      <c r="H892" t="str">
        <f t="shared" si="95"/>
        <v/>
      </c>
      <c r="I892" s="13" t="str">
        <f>(IF(B892=Локализация!$C$42,1,IF(B892=Локализация!$C$41,2,IF(B892=Локализация!$C$40,3,IF(B892=Локализация!$C$39,4,IF(B892=Локализация!$C$38,5,IF(OR(B892=1,B892=2,B892=3,B892=4,B892=5),B892,"")))))))</f>
        <v/>
      </c>
      <c r="J892" s="13" t="str">
        <f>(IF(C892=Локализация!$C$44,5,IF(C892=Локализация!$C$45,4,IF(C892=Локализация!$C$46,3,IF(C892=Локализация!$C$47,2,IF(C892=Локализация!$C$48,1,IF(OR(C892=1,C892=2,C892=3,C892=4,C892=5),C892,"")))))))</f>
        <v/>
      </c>
      <c r="K892" s="13" t="str">
        <f>(IF(D892=Локализация!$C$50,1,IF(D892=Локализация!$C$51,2,IF(D892=Локализация!$C$52,3,IF(D892=Локализация!$C$53,4,IF(D892=Локализация!$C$54,5,IF(OR(D892=1,D892=2,D892=3,D892=4,D892=5),D892,"")))))))</f>
        <v/>
      </c>
      <c r="L892" s="13" t="str">
        <f t="shared" si="96"/>
        <v/>
      </c>
      <c r="M892" s="11" t="str">
        <f t="shared" si="97"/>
        <v/>
      </c>
      <c r="N892" s="11" t="str">
        <f t="shared" si="98"/>
        <v/>
      </c>
      <c r="O892" s="11" t="str">
        <f t="shared" si="99"/>
        <v/>
      </c>
      <c r="P892" s="11" t="str">
        <f t="shared" si="100"/>
        <v/>
      </c>
      <c r="Q892" s="11" t="str">
        <f t="shared" si="101"/>
        <v/>
      </c>
    </row>
    <row r="893" spans="5:17" x14ac:dyDescent="0.25">
      <c r="E893" s="6"/>
      <c r="H893" t="str">
        <f t="shared" si="95"/>
        <v/>
      </c>
      <c r="I893" s="13" t="str">
        <f>(IF(B893=Локализация!$C$42,1,IF(B893=Локализация!$C$41,2,IF(B893=Локализация!$C$40,3,IF(B893=Локализация!$C$39,4,IF(B893=Локализация!$C$38,5,IF(OR(B893=1,B893=2,B893=3,B893=4,B893=5),B893,"")))))))</f>
        <v/>
      </c>
      <c r="J893" s="13" t="str">
        <f>(IF(C893=Локализация!$C$44,5,IF(C893=Локализация!$C$45,4,IF(C893=Локализация!$C$46,3,IF(C893=Локализация!$C$47,2,IF(C893=Локализация!$C$48,1,IF(OR(C893=1,C893=2,C893=3,C893=4,C893=5),C893,"")))))))</f>
        <v/>
      </c>
      <c r="K893" s="13" t="str">
        <f>(IF(D893=Локализация!$C$50,1,IF(D893=Локализация!$C$51,2,IF(D893=Локализация!$C$52,3,IF(D893=Локализация!$C$53,4,IF(D893=Локализация!$C$54,5,IF(OR(D893=1,D893=2,D893=3,D893=4,D893=5),D893,"")))))))</f>
        <v/>
      </c>
      <c r="L893" s="13" t="str">
        <f t="shared" si="96"/>
        <v/>
      </c>
      <c r="M893" s="11" t="str">
        <f t="shared" si="97"/>
        <v/>
      </c>
      <c r="N893" s="11" t="str">
        <f t="shared" si="98"/>
        <v/>
      </c>
      <c r="O893" s="11" t="str">
        <f t="shared" si="99"/>
        <v/>
      </c>
      <c r="P893" s="11" t="str">
        <f t="shared" si="100"/>
        <v/>
      </c>
      <c r="Q893" s="11" t="str">
        <f t="shared" si="101"/>
        <v/>
      </c>
    </row>
    <row r="894" spans="5:17" x14ac:dyDescent="0.25">
      <c r="E894" s="6"/>
      <c r="H894" t="str">
        <f t="shared" si="95"/>
        <v/>
      </c>
      <c r="I894" s="13" t="str">
        <f>(IF(B894=Локализация!$C$42,1,IF(B894=Локализация!$C$41,2,IF(B894=Локализация!$C$40,3,IF(B894=Локализация!$C$39,4,IF(B894=Локализация!$C$38,5,IF(OR(B894=1,B894=2,B894=3,B894=4,B894=5),B894,"")))))))</f>
        <v/>
      </c>
      <c r="J894" s="13" t="str">
        <f>(IF(C894=Локализация!$C$44,5,IF(C894=Локализация!$C$45,4,IF(C894=Локализация!$C$46,3,IF(C894=Локализация!$C$47,2,IF(C894=Локализация!$C$48,1,IF(OR(C894=1,C894=2,C894=3,C894=4,C894=5),C894,"")))))))</f>
        <v/>
      </c>
      <c r="K894" s="13" t="str">
        <f>(IF(D894=Локализация!$C$50,1,IF(D894=Локализация!$C$51,2,IF(D894=Локализация!$C$52,3,IF(D894=Локализация!$C$53,4,IF(D894=Локализация!$C$54,5,IF(OR(D894=1,D894=2,D894=3,D894=4,D894=5),D894,"")))))))</f>
        <v/>
      </c>
      <c r="L894" s="13" t="str">
        <f t="shared" si="96"/>
        <v/>
      </c>
      <c r="M894" s="11" t="str">
        <f t="shared" si="97"/>
        <v/>
      </c>
      <c r="N894" s="11" t="str">
        <f t="shared" si="98"/>
        <v/>
      </c>
      <c r="O894" s="11" t="str">
        <f t="shared" si="99"/>
        <v/>
      </c>
      <c r="P894" s="11" t="str">
        <f t="shared" si="100"/>
        <v/>
      </c>
      <c r="Q894" s="11" t="str">
        <f t="shared" si="101"/>
        <v/>
      </c>
    </row>
    <row r="895" spans="5:17" x14ac:dyDescent="0.25">
      <c r="E895" s="6"/>
      <c r="H895" t="str">
        <f t="shared" si="95"/>
        <v/>
      </c>
      <c r="I895" s="13" t="str">
        <f>(IF(B895=Локализация!$C$42,1,IF(B895=Локализация!$C$41,2,IF(B895=Локализация!$C$40,3,IF(B895=Локализация!$C$39,4,IF(B895=Локализация!$C$38,5,IF(OR(B895=1,B895=2,B895=3,B895=4,B895=5),B895,"")))))))</f>
        <v/>
      </c>
      <c r="J895" s="13" t="str">
        <f>(IF(C895=Локализация!$C$44,5,IF(C895=Локализация!$C$45,4,IF(C895=Локализация!$C$46,3,IF(C895=Локализация!$C$47,2,IF(C895=Локализация!$C$48,1,IF(OR(C895=1,C895=2,C895=3,C895=4,C895=5),C895,"")))))))</f>
        <v/>
      </c>
      <c r="K895" s="13" t="str">
        <f>(IF(D895=Локализация!$C$50,1,IF(D895=Локализация!$C$51,2,IF(D895=Локализация!$C$52,3,IF(D895=Локализация!$C$53,4,IF(D895=Локализация!$C$54,5,IF(OR(D895=1,D895=2,D895=3,D895=4,D895=5),D895,"")))))))</f>
        <v/>
      </c>
      <c r="L895" s="13" t="str">
        <f t="shared" si="96"/>
        <v/>
      </c>
      <c r="M895" s="11" t="str">
        <f t="shared" si="97"/>
        <v/>
      </c>
      <c r="N895" s="11" t="str">
        <f t="shared" si="98"/>
        <v/>
      </c>
      <c r="O895" s="11" t="str">
        <f t="shared" si="99"/>
        <v/>
      </c>
      <c r="P895" s="11" t="str">
        <f t="shared" si="100"/>
        <v/>
      </c>
      <c r="Q895" s="11" t="str">
        <f t="shared" si="101"/>
        <v/>
      </c>
    </row>
    <row r="896" spans="5:17" x14ac:dyDescent="0.25">
      <c r="E896" s="6"/>
      <c r="H896" t="str">
        <f t="shared" si="95"/>
        <v/>
      </c>
      <c r="I896" s="13" t="str">
        <f>(IF(B896=Локализация!$C$42,1,IF(B896=Локализация!$C$41,2,IF(B896=Локализация!$C$40,3,IF(B896=Локализация!$C$39,4,IF(B896=Локализация!$C$38,5,IF(OR(B896=1,B896=2,B896=3,B896=4,B896=5),B896,"")))))))</f>
        <v/>
      </c>
      <c r="J896" s="13" t="str">
        <f>(IF(C896=Локализация!$C$44,5,IF(C896=Локализация!$C$45,4,IF(C896=Локализация!$C$46,3,IF(C896=Локализация!$C$47,2,IF(C896=Локализация!$C$48,1,IF(OR(C896=1,C896=2,C896=3,C896=4,C896=5),C896,"")))))))</f>
        <v/>
      </c>
      <c r="K896" s="13" t="str">
        <f>(IF(D896=Локализация!$C$50,1,IF(D896=Локализация!$C$51,2,IF(D896=Локализация!$C$52,3,IF(D896=Локализация!$C$53,4,IF(D896=Локализация!$C$54,5,IF(OR(D896=1,D896=2,D896=3,D896=4,D896=5),D896,"")))))))</f>
        <v/>
      </c>
      <c r="L896" s="13" t="str">
        <f t="shared" si="96"/>
        <v/>
      </c>
      <c r="M896" s="11" t="str">
        <f t="shared" si="97"/>
        <v/>
      </c>
      <c r="N896" s="11" t="str">
        <f t="shared" si="98"/>
        <v/>
      </c>
      <c r="O896" s="11" t="str">
        <f t="shared" si="99"/>
        <v/>
      </c>
      <c r="P896" s="11" t="str">
        <f t="shared" si="100"/>
        <v/>
      </c>
      <c r="Q896" s="11" t="str">
        <f t="shared" si="101"/>
        <v/>
      </c>
    </row>
    <row r="897" spans="5:17" x14ac:dyDescent="0.25">
      <c r="E897" s="6"/>
      <c r="H897" t="str">
        <f t="shared" si="95"/>
        <v/>
      </c>
      <c r="I897" s="13" t="str">
        <f>(IF(B897=Локализация!$C$42,1,IF(B897=Локализация!$C$41,2,IF(B897=Локализация!$C$40,3,IF(B897=Локализация!$C$39,4,IF(B897=Локализация!$C$38,5,IF(OR(B897=1,B897=2,B897=3,B897=4,B897=5),B897,"")))))))</f>
        <v/>
      </c>
      <c r="J897" s="13" t="str">
        <f>(IF(C897=Локализация!$C$44,5,IF(C897=Локализация!$C$45,4,IF(C897=Локализация!$C$46,3,IF(C897=Локализация!$C$47,2,IF(C897=Локализация!$C$48,1,IF(OR(C897=1,C897=2,C897=3,C897=4,C897=5),C897,"")))))))</f>
        <v/>
      </c>
      <c r="K897" s="13" t="str">
        <f>(IF(D897=Локализация!$C$50,1,IF(D897=Локализация!$C$51,2,IF(D897=Локализация!$C$52,3,IF(D897=Локализация!$C$53,4,IF(D897=Локализация!$C$54,5,IF(OR(D897=1,D897=2,D897=3,D897=4,D897=5),D897,"")))))))</f>
        <v/>
      </c>
      <c r="L897" s="13" t="str">
        <f t="shared" si="96"/>
        <v/>
      </c>
      <c r="M897" s="11" t="str">
        <f t="shared" si="97"/>
        <v/>
      </c>
      <c r="N897" s="11" t="str">
        <f t="shared" si="98"/>
        <v/>
      </c>
      <c r="O897" s="11" t="str">
        <f t="shared" si="99"/>
        <v/>
      </c>
      <c r="P897" s="11" t="str">
        <f t="shared" si="100"/>
        <v/>
      </c>
      <c r="Q897" s="11" t="str">
        <f t="shared" si="101"/>
        <v/>
      </c>
    </row>
    <row r="898" spans="5:17" x14ac:dyDescent="0.25">
      <c r="E898" s="6"/>
      <c r="H898" t="str">
        <f t="shared" si="95"/>
        <v/>
      </c>
      <c r="I898" s="13" t="str">
        <f>(IF(B898=Локализация!$C$42,1,IF(B898=Локализация!$C$41,2,IF(B898=Локализация!$C$40,3,IF(B898=Локализация!$C$39,4,IF(B898=Локализация!$C$38,5,IF(OR(B898=1,B898=2,B898=3,B898=4,B898=5),B898,"")))))))</f>
        <v/>
      </c>
      <c r="J898" s="13" t="str">
        <f>(IF(C898=Локализация!$C$44,5,IF(C898=Локализация!$C$45,4,IF(C898=Локализация!$C$46,3,IF(C898=Локализация!$C$47,2,IF(C898=Локализация!$C$48,1,IF(OR(C898=1,C898=2,C898=3,C898=4,C898=5),C898,"")))))))</f>
        <v/>
      </c>
      <c r="K898" s="13" t="str">
        <f>(IF(D898=Локализация!$C$50,1,IF(D898=Локализация!$C$51,2,IF(D898=Локализация!$C$52,3,IF(D898=Локализация!$C$53,4,IF(D898=Локализация!$C$54,5,IF(OR(D898=1,D898=2,D898=3,D898=4,D898=5),D898,"")))))))</f>
        <v/>
      </c>
      <c r="L898" s="13" t="str">
        <f t="shared" si="96"/>
        <v/>
      </c>
      <c r="M898" s="11" t="str">
        <f t="shared" si="97"/>
        <v/>
      </c>
      <c r="N898" s="11" t="str">
        <f t="shared" si="98"/>
        <v/>
      </c>
      <c r="O898" s="11" t="str">
        <f t="shared" si="99"/>
        <v/>
      </c>
      <c r="P898" s="11" t="str">
        <f t="shared" si="100"/>
        <v/>
      </c>
      <c r="Q898" s="11" t="str">
        <f t="shared" si="101"/>
        <v/>
      </c>
    </row>
    <row r="899" spans="5:17" x14ac:dyDescent="0.25">
      <c r="E899" s="6"/>
      <c r="H899" t="str">
        <f t="shared" ref="H899:H959" si="102">IF(I899="","",AVERAGE(I899:K899))</f>
        <v/>
      </c>
      <c r="I899" s="13" t="str">
        <f>(IF(B899=Локализация!$C$42,1,IF(B899=Локализация!$C$41,2,IF(B899=Локализация!$C$40,3,IF(B899=Локализация!$C$39,4,IF(B899=Локализация!$C$38,5,IF(OR(B899=1,B899=2,B899=3,B899=4,B899=5),B899,"")))))))</f>
        <v/>
      </c>
      <c r="J899" s="13" t="str">
        <f>(IF(C899=Локализация!$C$44,5,IF(C899=Локализация!$C$45,4,IF(C899=Локализация!$C$46,3,IF(C899=Локализация!$C$47,2,IF(C899=Локализация!$C$48,1,IF(OR(C899=1,C899=2,C899=3,C899=4,C899=5),C899,"")))))))</f>
        <v/>
      </c>
      <c r="K899" s="13" t="str">
        <f>(IF(D899=Локализация!$C$50,1,IF(D899=Локализация!$C$51,2,IF(D899=Локализация!$C$52,3,IF(D899=Локализация!$C$53,4,IF(D899=Локализация!$C$54,5,IF(OR(D899=1,D899=2,D899=3,D899=4,D899=5),D899,"")))))))</f>
        <v/>
      </c>
      <c r="L899" s="13" t="str">
        <f t="shared" si="96"/>
        <v/>
      </c>
      <c r="M899" s="11" t="str">
        <f t="shared" si="97"/>
        <v/>
      </c>
      <c r="N899" s="11" t="str">
        <f t="shared" si="98"/>
        <v/>
      </c>
      <c r="O899" s="11" t="str">
        <f t="shared" si="99"/>
        <v/>
      </c>
      <c r="P899" s="11" t="str">
        <f t="shared" si="100"/>
        <v/>
      </c>
      <c r="Q899" s="11" t="str">
        <f t="shared" si="101"/>
        <v/>
      </c>
    </row>
    <row r="900" spans="5:17" x14ac:dyDescent="0.25">
      <c r="E900" s="6"/>
      <c r="H900" t="str">
        <f t="shared" si="102"/>
        <v/>
      </c>
      <c r="I900" s="13" t="str">
        <f>(IF(B900=Локализация!$C$42,1,IF(B900=Локализация!$C$41,2,IF(B900=Локализация!$C$40,3,IF(B900=Локализация!$C$39,4,IF(B900=Локализация!$C$38,5,IF(OR(B900=1,B900=2,B900=3,B900=4,B900=5),B900,"")))))))</f>
        <v/>
      </c>
      <c r="J900" s="13" t="str">
        <f>(IF(C900=Локализация!$C$44,5,IF(C900=Локализация!$C$45,4,IF(C900=Локализация!$C$46,3,IF(C900=Локализация!$C$47,2,IF(C900=Локализация!$C$48,1,IF(OR(C900=1,C900=2,C900=3,C900=4,C900=5),C900,"")))))))</f>
        <v/>
      </c>
      <c r="K900" s="13" t="str">
        <f>(IF(D900=Локализация!$C$50,1,IF(D900=Локализация!$C$51,2,IF(D900=Локализация!$C$52,3,IF(D900=Локализация!$C$53,4,IF(D900=Локализация!$C$54,5,IF(OR(D900=1,D900=2,D900=3,D900=4,D900=5),D900,"")))))))</f>
        <v/>
      </c>
      <c r="L900" s="13" t="str">
        <f t="shared" si="96"/>
        <v/>
      </c>
      <c r="M900" s="11" t="str">
        <f t="shared" si="97"/>
        <v/>
      </c>
      <c r="N900" s="11" t="str">
        <f t="shared" si="98"/>
        <v/>
      </c>
      <c r="O900" s="11" t="str">
        <f t="shared" si="99"/>
        <v/>
      </c>
      <c r="P900" s="11" t="str">
        <f t="shared" si="100"/>
        <v/>
      </c>
      <c r="Q900" s="11" t="str">
        <f t="shared" si="101"/>
        <v/>
      </c>
    </row>
    <row r="901" spans="5:17" x14ac:dyDescent="0.25">
      <c r="E901" s="6"/>
      <c r="H901" t="str">
        <f t="shared" si="102"/>
        <v/>
      </c>
      <c r="I901" s="13" t="str">
        <f>(IF(B901=Локализация!$C$42,1,IF(B901=Локализация!$C$41,2,IF(B901=Локализация!$C$40,3,IF(B901=Локализация!$C$39,4,IF(B901=Локализация!$C$38,5,IF(OR(B901=1,B901=2,B901=3,B901=4,B901=5),B901,"")))))))</f>
        <v/>
      </c>
      <c r="J901" s="13" t="str">
        <f>(IF(C901=Локализация!$C$44,5,IF(C901=Локализация!$C$45,4,IF(C901=Локализация!$C$46,3,IF(C901=Локализация!$C$47,2,IF(C901=Локализация!$C$48,1,IF(OR(C901=1,C901=2,C901=3,C901=4,C901=5),C901,"")))))))</f>
        <v/>
      </c>
      <c r="K901" s="13" t="str">
        <f>(IF(D901=Локализация!$C$50,1,IF(D901=Локализация!$C$51,2,IF(D901=Локализация!$C$52,3,IF(D901=Локализация!$C$53,4,IF(D901=Локализация!$C$54,5,IF(OR(D901=1,D901=2,D901=3,D901=4,D901=5),D901,"")))))))</f>
        <v/>
      </c>
      <c r="L901" s="13" t="str">
        <f t="shared" si="96"/>
        <v/>
      </c>
      <c r="M901" s="11" t="str">
        <f t="shared" si="97"/>
        <v/>
      </c>
      <c r="N901" s="11" t="str">
        <f t="shared" si="98"/>
        <v/>
      </c>
      <c r="O901" s="11" t="str">
        <f t="shared" si="99"/>
        <v/>
      </c>
      <c r="P901" s="11" t="str">
        <f t="shared" si="100"/>
        <v/>
      </c>
      <c r="Q901" s="11" t="str">
        <f t="shared" si="101"/>
        <v/>
      </c>
    </row>
    <row r="902" spans="5:17" x14ac:dyDescent="0.25">
      <c r="E902" s="6"/>
      <c r="H902" t="str">
        <f t="shared" si="102"/>
        <v/>
      </c>
      <c r="I902" s="13" t="str">
        <f>(IF(B902=Локализация!$C$42,1,IF(B902=Локализация!$C$41,2,IF(B902=Локализация!$C$40,3,IF(B902=Локализация!$C$39,4,IF(B902=Локализация!$C$38,5,IF(OR(B902=1,B902=2,B902=3,B902=4,B902=5),B902,"")))))))</f>
        <v/>
      </c>
      <c r="J902" s="13" t="str">
        <f>(IF(C902=Локализация!$C$44,5,IF(C902=Локализация!$C$45,4,IF(C902=Локализация!$C$46,3,IF(C902=Локализация!$C$47,2,IF(C902=Локализация!$C$48,1,IF(OR(C902=1,C902=2,C902=3,C902=4,C902=5),C902,"")))))))</f>
        <v/>
      </c>
      <c r="K902" s="13" t="str">
        <f>(IF(D902=Локализация!$C$50,1,IF(D902=Локализация!$C$51,2,IF(D902=Локализация!$C$52,3,IF(D902=Локализация!$C$53,4,IF(D902=Локализация!$C$54,5,IF(OR(D902=1,D902=2,D902=3,D902=4,D902=5),D902,"")))))))</f>
        <v/>
      </c>
      <c r="L902" s="13" t="str">
        <f t="shared" si="96"/>
        <v/>
      </c>
      <c r="M902" s="11" t="str">
        <f t="shared" si="97"/>
        <v/>
      </c>
      <c r="N902" s="11" t="str">
        <f t="shared" si="98"/>
        <v/>
      </c>
      <c r="O902" s="11" t="str">
        <f t="shared" si="99"/>
        <v/>
      </c>
      <c r="P902" s="11" t="str">
        <f t="shared" si="100"/>
        <v/>
      </c>
      <c r="Q902" s="11" t="str">
        <f t="shared" si="101"/>
        <v/>
      </c>
    </row>
    <row r="903" spans="5:17" x14ac:dyDescent="0.25">
      <c r="E903" s="6"/>
      <c r="H903" t="str">
        <f t="shared" si="102"/>
        <v/>
      </c>
      <c r="I903" s="13" t="str">
        <f>(IF(B903=Локализация!$C$42,1,IF(B903=Локализация!$C$41,2,IF(B903=Локализация!$C$40,3,IF(B903=Локализация!$C$39,4,IF(B903=Локализация!$C$38,5,IF(OR(B903=1,B903=2,B903=3,B903=4,B903=5),B903,"")))))))</f>
        <v/>
      </c>
      <c r="J903" s="13" t="str">
        <f>(IF(C903=Локализация!$C$44,5,IF(C903=Локализация!$C$45,4,IF(C903=Локализация!$C$46,3,IF(C903=Локализация!$C$47,2,IF(C903=Локализация!$C$48,1,IF(OR(C903=1,C903=2,C903=3,C903=4,C903=5),C903,"")))))))</f>
        <v/>
      </c>
      <c r="K903" s="13" t="str">
        <f>(IF(D903=Локализация!$C$50,1,IF(D903=Локализация!$C$51,2,IF(D903=Локализация!$C$52,3,IF(D903=Локализация!$C$53,4,IF(D903=Локализация!$C$54,5,IF(OR(D903=1,D903=2,D903=3,D903=4,D903=5),D903,"")))))))</f>
        <v/>
      </c>
      <c r="L903" s="13" t="str">
        <f t="shared" si="96"/>
        <v/>
      </c>
      <c r="M903" s="11" t="str">
        <f t="shared" si="97"/>
        <v/>
      </c>
      <c r="N903" s="11" t="str">
        <f t="shared" si="98"/>
        <v/>
      </c>
      <c r="O903" s="11" t="str">
        <f t="shared" si="99"/>
        <v/>
      </c>
      <c r="P903" s="11" t="str">
        <f t="shared" si="100"/>
        <v/>
      </c>
      <c r="Q903" s="11" t="str">
        <f t="shared" si="101"/>
        <v/>
      </c>
    </row>
    <row r="904" spans="5:17" x14ac:dyDescent="0.25">
      <c r="E904" s="6"/>
      <c r="H904" t="str">
        <f t="shared" si="102"/>
        <v/>
      </c>
      <c r="I904" s="13" t="str">
        <f>(IF(B904=Локализация!$C$42,1,IF(B904=Локализация!$C$41,2,IF(B904=Локализация!$C$40,3,IF(B904=Локализация!$C$39,4,IF(B904=Локализация!$C$38,5,IF(OR(B904=1,B904=2,B904=3,B904=4,B904=5),B904,"")))))))</f>
        <v/>
      </c>
      <c r="J904" s="13" t="str">
        <f>(IF(C904=Локализация!$C$44,5,IF(C904=Локализация!$C$45,4,IF(C904=Локализация!$C$46,3,IF(C904=Локализация!$C$47,2,IF(C904=Локализация!$C$48,1,IF(OR(C904=1,C904=2,C904=3,C904=4,C904=5),C904,"")))))))</f>
        <v/>
      </c>
      <c r="K904" s="13" t="str">
        <f>(IF(D904=Локализация!$C$50,1,IF(D904=Локализация!$C$51,2,IF(D904=Локализация!$C$52,3,IF(D904=Локализация!$C$53,4,IF(D904=Локализация!$C$54,5,IF(OR(D904=1,D904=2,D904=3,D904=4,D904=5),D904,"")))))))</f>
        <v/>
      </c>
      <c r="L904" s="13" t="str">
        <f t="shared" si="96"/>
        <v/>
      </c>
      <c r="M904" s="11" t="str">
        <f t="shared" si="97"/>
        <v/>
      </c>
      <c r="N904" s="11" t="str">
        <f t="shared" si="98"/>
        <v/>
      </c>
      <c r="O904" s="11" t="str">
        <f t="shared" si="99"/>
        <v/>
      </c>
      <c r="P904" s="11" t="str">
        <f t="shared" si="100"/>
        <v/>
      </c>
      <c r="Q904" s="11" t="str">
        <f t="shared" si="101"/>
        <v/>
      </c>
    </row>
    <row r="905" spans="5:17" x14ac:dyDescent="0.25">
      <c r="E905" s="6"/>
      <c r="H905" t="str">
        <f t="shared" si="102"/>
        <v/>
      </c>
      <c r="I905" s="13" t="str">
        <f>(IF(B905=Локализация!$C$42,1,IF(B905=Локализация!$C$41,2,IF(B905=Локализация!$C$40,3,IF(B905=Локализация!$C$39,4,IF(B905=Локализация!$C$38,5,IF(OR(B905=1,B905=2,B905=3,B905=4,B905=5),B905,"")))))))</f>
        <v/>
      </c>
      <c r="J905" s="13" t="str">
        <f>(IF(C905=Локализация!$C$44,5,IF(C905=Локализация!$C$45,4,IF(C905=Локализация!$C$46,3,IF(C905=Локализация!$C$47,2,IF(C905=Локализация!$C$48,1,IF(OR(C905=1,C905=2,C905=3,C905=4,C905=5),C905,"")))))))</f>
        <v/>
      </c>
      <c r="K905" s="13" t="str">
        <f>(IF(D905=Локализация!$C$50,1,IF(D905=Локализация!$C$51,2,IF(D905=Локализация!$C$52,3,IF(D905=Локализация!$C$53,4,IF(D905=Локализация!$C$54,5,IF(OR(D905=1,D905=2,D905=3,D905=4,D905=5),D905,"")))))))</f>
        <v/>
      </c>
      <c r="L905" s="13" t="str">
        <f t="shared" ref="L905:L968" si="103">IF(F900="","",(IF(F900="*","*",(((F900-V$40)/V$39)*-1))))</f>
        <v/>
      </c>
      <c r="M905" s="11" t="str">
        <f t="shared" ref="M905:M968" si="104">IF(E900=0,"",F900)</f>
        <v/>
      </c>
      <c r="N905" s="11" t="str">
        <f t="shared" ref="N905:N968" si="105">IF(H900&gt;3.9999,M905,"")</f>
        <v/>
      </c>
      <c r="O905" s="11" t="str">
        <f t="shared" ref="O905:O968" si="106">IF(F900=0,"",LN(F900))</f>
        <v/>
      </c>
      <c r="P905" s="11" t="str">
        <f t="shared" ref="P905:P968" si="107">IF(O905="","",((O905-$Q$2)/$P$2)*-1)</f>
        <v/>
      </c>
      <c r="Q905" s="11" t="str">
        <f t="shared" ref="Q905:Q968" si="108">IF(H900="","",(IF(H900="*","*",((H900-$U$40)/$U$39))))</f>
        <v/>
      </c>
    </row>
    <row r="906" spans="5:17" x14ac:dyDescent="0.25">
      <c r="E906" s="6"/>
      <c r="H906" t="str">
        <f t="shared" si="102"/>
        <v/>
      </c>
      <c r="I906" s="13" t="str">
        <f>(IF(B906=Локализация!$C$42,1,IF(B906=Локализация!$C$41,2,IF(B906=Локализация!$C$40,3,IF(B906=Локализация!$C$39,4,IF(B906=Локализация!$C$38,5,IF(OR(B906=1,B906=2,B906=3,B906=4,B906=5),B906,"")))))))</f>
        <v/>
      </c>
      <c r="J906" s="13" t="str">
        <f>(IF(C906=Локализация!$C$44,5,IF(C906=Локализация!$C$45,4,IF(C906=Локализация!$C$46,3,IF(C906=Локализация!$C$47,2,IF(C906=Локализация!$C$48,1,IF(OR(C906=1,C906=2,C906=3,C906=4,C906=5),C906,"")))))))</f>
        <v/>
      </c>
      <c r="K906" s="13" t="str">
        <f>(IF(D906=Локализация!$C$50,1,IF(D906=Локализация!$C$51,2,IF(D906=Локализация!$C$52,3,IF(D906=Локализация!$C$53,4,IF(D906=Локализация!$C$54,5,IF(OR(D906=1,D906=2,D906=3,D906=4,D906=5),D906,"")))))))</f>
        <v/>
      </c>
      <c r="L906" s="13" t="str">
        <f t="shared" si="103"/>
        <v/>
      </c>
      <c r="M906" s="11" t="str">
        <f t="shared" si="104"/>
        <v/>
      </c>
      <c r="N906" s="11" t="str">
        <f t="shared" si="105"/>
        <v/>
      </c>
      <c r="O906" s="11" t="str">
        <f t="shared" si="106"/>
        <v/>
      </c>
      <c r="P906" s="11" t="str">
        <f t="shared" si="107"/>
        <v/>
      </c>
      <c r="Q906" s="11" t="str">
        <f t="shared" si="108"/>
        <v/>
      </c>
    </row>
    <row r="907" spans="5:17" x14ac:dyDescent="0.25">
      <c r="E907" s="6"/>
      <c r="H907" t="str">
        <f t="shared" si="102"/>
        <v/>
      </c>
      <c r="I907" s="13" t="str">
        <f>(IF(B907=Локализация!$C$42,1,IF(B907=Локализация!$C$41,2,IF(B907=Локализация!$C$40,3,IF(B907=Локализация!$C$39,4,IF(B907=Локализация!$C$38,5,IF(OR(B907=1,B907=2,B907=3,B907=4,B907=5),B907,"")))))))</f>
        <v/>
      </c>
      <c r="J907" s="13" t="str">
        <f>(IF(C907=Локализация!$C$44,5,IF(C907=Локализация!$C$45,4,IF(C907=Локализация!$C$46,3,IF(C907=Локализация!$C$47,2,IF(C907=Локализация!$C$48,1,IF(OR(C907=1,C907=2,C907=3,C907=4,C907=5),C907,"")))))))</f>
        <v/>
      </c>
      <c r="K907" s="13" t="str">
        <f>(IF(D907=Локализация!$C$50,1,IF(D907=Локализация!$C$51,2,IF(D907=Локализация!$C$52,3,IF(D907=Локализация!$C$53,4,IF(D907=Локализация!$C$54,5,IF(OR(D907=1,D907=2,D907=3,D907=4,D907=5),D907,"")))))))</f>
        <v/>
      </c>
      <c r="L907" s="13" t="str">
        <f t="shared" si="103"/>
        <v/>
      </c>
      <c r="M907" s="11" t="str">
        <f t="shared" si="104"/>
        <v/>
      </c>
      <c r="N907" s="11" t="str">
        <f t="shared" si="105"/>
        <v/>
      </c>
      <c r="O907" s="11" t="str">
        <f t="shared" si="106"/>
        <v/>
      </c>
      <c r="P907" s="11" t="str">
        <f t="shared" si="107"/>
        <v/>
      </c>
      <c r="Q907" s="11" t="str">
        <f t="shared" si="108"/>
        <v/>
      </c>
    </row>
    <row r="908" spans="5:17" x14ac:dyDescent="0.25">
      <c r="E908" s="6"/>
      <c r="H908" t="str">
        <f t="shared" si="102"/>
        <v/>
      </c>
      <c r="I908" s="13" t="str">
        <f>(IF(B908=Локализация!$C$42,1,IF(B908=Локализация!$C$41,2,IF(B908=Локализация!$C$40,3,IF(B908=Локализация!$C$39,4,IF(B908=Локализация!$C$38,5,IF(OR(B908=1,B908=2,B908=3,B908=4,B908=5),B908,"")))))))</f>
        <v/>
      </c>
      <c r="J908" s="13" t="str">
        <f>(IF(C908=Локализация!$C$44,5,IF(C908=Локализация!$C$45,4,IF(C908=Локализация!$C$46,3,IF(C908=Локализация!$C$47,2,IF(C908=Локализация!$C$48,1,IF(OR(C908=1,C908=2,C908=3,C908=4,C908=5),C908,"")))))))</f>
        <v/>
      </c>
      <c r="K908" s="13" t="str">
        <f>(IF(D908=Локализация!$C$50,1,IF(D908=Локализация!$C$51,2,IF(D908=Локализация!$C$52,3,IF(D908=Локализация!$C$53,4,IF(D908=Локализация!$C$54,5,IF(OR(D908=1,D908=2,D908=3,D908=4,D908=5),D908,"")))))))</f>
        <v/>
      </c>
      <c r="L908" s="13" t="str">
        <f t="shared" si="103"/>
        <v/>
      </c>
      <c r="M908" s="11" t="str">
        <f t="shared" si="104"/>
        <v/>
      </c>
      <c r="N908" s="11" t="str">
        <f t="shared" si="105"/>
        <v/>
      </c>
      <c r="O908" s="11" t="str">
        <f t="shared" si="106"/>
        <v/>
      </c>
      <c r="P908" s="11" t="str">
        <f t="shared" si="107"/>
        <v/>
      </c>
      <c r="Q908" s="11" t="str">
        <f t="shared" si="108"/>
        <v/>
      </c>
    </row>
    <row r="909" spans="5:17" x14ac:dyDescent="0.25">
      <c r="E909" s="6"/>
      <c r="H909" t="str">
        <f t="shared" si="102"/>
        <v/>
      </c>
      <c r="I909" s="13" t="str">
        <f>(IF(B909=Локализация!$C$42,1,IF(B909=Локализация!$C$41,2,IF(B909=Локализация!$C$40,3,IF(B909=Локализация!$C$39,4,IF(B909=Локализация!$C$38,5,IF(OR(B909=1,B909=2,B909=3,B909=4,B909=5),B909,"")))))))</f>
        <v/>
      </c>
      <c r="J909" s="13" t="str">
        <f>(IF(C909=Локализация!$C$44,5,IF(C909=Локализация!$C$45,4,IF(C909=Локализация!$C$46,3,IF(C909=Локализация!$C$47,2,IF(C909=Локализация!$C$48,1,IF(OR(C909=1,C909=2,C909=3,C909=4,C909=5),C909,"")))))))</f>
        <v/>
      </c>
      <c r="K909" s="13" t="str">
        <f>(IF(D909=Локализация!$C$50,1,IF(D909=Локализация!$C$51,2,IF(D909=Локализация!$C$52,3,IF(D909=Локализация!$C$53,4,IF(D909=Локализация!$C$54,5,IF(OR(D909=1,D909=2,D909=3,D909=4,D909=5),D909,"")))))))</f>
        <v/>
      </c>
      <c r="L909" s="13" t="str">
        <f t="shared" si="103"/>
        <v/>
      </c>
      <c r="M909" s="11" t="str">
        <f t="shared" si="104"/>
        <v/>
      </c>
      <c r="N909" s="11" t="str">
        <f t="shared" si="105"/>
        <v/>
      </c>
      <c r="O909" s="11" t="str">
        <f t="shared" si="106"/>
        <v/>
      </c>
      <c r="P909" s="11" t="str">
        <f t="shared" si="107"/>
        <v/>
      </c>
      <c r="Q909" s="11" t="str">
        <f t="shared" si="108"/>
        <v/>
      </c>
    </row>
    <row r="910" spans="5:17" x14ac:dyDescent="0.25">
      <c r="E910" s="6"/>
      <c r="H910" t="str">
        <f t="shared" si="102"/>
        <v/>
      </c>
      <c r="I910" s="13" t="str">
        <f>(IF(B910=Локализация!$C$42,1,IF(B910=Локализация!$C$41,2,IF(B910=Локализация!$C$40,3,IF(B910=Локализация!$C$39,4,IF(B910=Локализация!$C$38,5,IF(OR(B910=1,B910=2,B910=3,B910=4,B910=5),B910,"")))))))</f>
        <v/>
      </c>
      <c r="J910" s="13" t="str">
        <f>(IF(C910=Локализация!$C$44,5,IF(C910=Локализация!$C$45,4,IF(C910=Локализация!$C$46,3,IF(C910=Локализация!$C$47,2,IF(C910=Локализация!$C$48,1,IF(OR(C910=1,C910=2,C910=3,C910=4,C910=5),C910,"")))))))</f>
        <v/>
      </c>
      <c r="K910" s="13" t="str">
        <f>(IF(D910=Локализация!$C$50,1,IF(D910=Локализация!$C$51,2,IF(D910=Локализация!$C$52,3,IF(D910=Локализация!$C$53,4,IF(D910=Локализация!$C$54,5,IF(OR(D910=1,D910=2,D910=3,D910=4,D910=5),D910,"")))))))</f>
        <v/>
      </c>
      <c r="L910" s="13" t="str">
        <f t="shared" si="103"/>
        <v/>
      </c>
      <c r="M910" s="11" t="str">
        <f t="shared" si="104"/>
        <v/>
      </c>
      <c r="N910" s="11" t="str">
        <f t="shared" si="105"/>
        <v/>
      </c>
      <c r="O910" s="11" t="str">
        <f t="shared" si="106"/>
        <v/>
      </c>
      <c r="P910" s="11" t="str">
        <f t="shared" si="107"/>
        <v/>
      </c>
      <c r="Q910" s="11" t="str">
        <f t="shared" si="108"/>
        <v/>
      </c>
    </row>
    <row r="911" spans="5:17" x14ac:dyDescent="0.25">
      <c r="E911" s="6"/>
      <c r="H911" t="str">
        <f t="shared" si="102"/>
        <v/>
      </c>
      <c r="I911" s="13" t="str">
        <f>(IF(B911=Локализация!$C$42,1,IF(B911=Локализация!$C$41,2,IF(B911=Локализация!$C$40,3,IF(B911=Локализация!$C$39,4,IF(B911=Локализация!$C$38,5,IF(OR(B911=1,B911=2,B911=3,B911=4,B911=5),B911,"")))))))</f>
        <v/>
      </c>
      <c r="J911" s="13" t="str">
        <f>(IF(C911=Локализация!$C$44,5,IF(C911=Локализация!$C$45,4,IF(C911=Локализация!$C$46,3,IF(C911=Локализация!$C$47,2,IF(C911=Локализация!$C$48,1,IF(OR(C911=1,C911=2,C911=3,C911=4,C911=5),C911,"")))))))</f>
        <v/>
      </c>
      <c r="K911" s="13" t="str">
        <f>(IF(D911=Локализация!$C$50,1,IF(D911=Локализация!$C$51,2,IF(D911=Локализация!$C$52,3,IF(D911=Локализация!$C$53,4,IF(D911=Локализация!$C$54,5,IF(OR(D911=1,D911=2,D911=3,D911=4,D911=5),D911,"")))))))</f>
        <v/>
      </c>
      <c r="L911" s="13" t="str">
        <f t="shared" si="103"/>
        <v/>
      </c>
      <c r="M911" s="11" t="str">
        <f t="shared" si="104"/>
        <v/>
      </c>
      <c r="N911" s="11" t="str">
        <f t="shared" si="105"/>
        <v/>
      </c>
      <c r="O911" s="11" t="str">
        <f t="shared" si="106"/>
        <v/>
      </c>
      <c r="P911" s="11" t="str">
        <f t="shared" si="107"/>
        <v/>
      </c>
      <c r="Q911" s="11" t="str">
        <f t="shared" si="108"/>
        <v/>
      </c>
    </row>
    <row r="912" spans="5:17" x14ac:dyDescent="0.25">
      <c r="E912" s="6"/>
      <c r="H912" t="str">
        <f t="shared" si="102"/>
        <v/>
      </c>
      <c r="I912" s="13" t="str">
        <f>(IF(B912=Локализация!$C$42,1,IF(B912=Локализация!$C$41,2,IF(B912=Локализация!$C$40,3,IF(B912=Локализация!$C$39,4,IF(B912=Локализация!$C$38,5,IF(OR(B912=1,B912=2,B912=3,B912=4,B912=5),B912,"")))))))</f>
        <v/>
      </c>
      <c r="J912" s="13" t="str">
        <f>(IF(C912=Локализация!$C$44,5,IF(C912=Локализация!$C$45,4,IF(C912=Локализация!$C$46,3,IF(C912=Локализация!$C$47,2,IF(C912=Локализация!$C$48,1,IF(OR(C912=1,C912=2,C912=3,C912=4,C912=5),C912,"")))))))</f>
        <v/>
      </c>
      <c r="K912" s="13" t="str">
        <f>(IF(D912=Локализация!$C$50,1,IF(D912=Локализация!$C$51,2,IF(D912=Локализация!$C$52,3,IF(D912=Локализация!$C$53,4,IF(D912=Локализация!$C$54,5,IF(OR(D912=1,D912=2,D912=3,D912=4,D912=5),D912,"")))))))</f>
        <v/>
      </c>
      <c r="L912" s="13" t="str">
        <f t="shared" si="103"/>
        <v/>
      </c>
      <c r="M912" s="11" t="str">
        <f t="shared" si="104"/>
        <v/>
      </c>
      <c r="N912" s="11" t="str">
        <f t="shared" si="105"/>
        <v/>
      </c>
      <c r="O912" s="11" t="str">
        <f t="shared" si="106"/>
        <v/>
      </c>
      <c r="P912" s="11" t="str">
        <f t="shared" si="107"/>
        <v/>
      </c>
      <c r="Q912" s="11" t="str">
        <f t="shared" si="108"/>
        <v/>
      </c>
    </row>
    <row r="913" spans="5:17" x14ac:dyDescent="0.25">
      <c r="E913" s="6"/>
      <c r="H913" t="str">
        <f t="shared" si="102"/>
        <v/>
      </c>
      <c r="I913" s="13" t="str">
        <f>(IF(B913=Локализация!$C$42,1,IF(B913=Локализация!$C$41,2,IF(B913=Локализация!$C$40,3,IF(B913=Локализация!$C$39,4,IF(B913=Локализация!$C$38,5,IF(OR(B913=1,B913=2,B913=3,B913=4,B913=5),B913,"")))))))</f>
        <v/>
      </c>
      <c r="J913" s="13" t="str">
        <f>(IF(C913=Локализация!$C$44,5,IF(C913=Локализация!$C$45,4,IF(C913=Локализация!$C$46,3,IF(C913=Локализация!$C$47,2,IF(C913=Локализация!$C$48,1,IF(OR(C913=1,C913=2,C913=3,C913=4,C913=5),C913,"")))))))</f>
        <v/>
      </c>
      <c r="K913" s="13" t="str">
        <f>(IF(D913=Локализация!$C$50,1,IF(D913=Локализация!$C$51,2,IF(D913=Локализация!$C$52,3,IF(D913=Локализация!$C$53,4,IF(D913=Локализация!$C$54,5,IF(OR(D913=1,D913=2,D913=3,D913=4,D913=5),D913,"")))))))</f>
        <v/>
      </c>
      <c r="L913" s="13" t="str">
        <f t="shared" si="103"/>
        <v/>
      </c>
      <c r="M913" s="11" t="str">
        <f t="shared" si="104"/>
        <v/>
      </c>
      <c r="N913" s="11" t="str">
        <f t="shared" si="105"/>
        <v/>
      </c>
      <c r="O913" s="11" t="str">
        <f t="shared" si="106"/>
        <v/>
      </c>
      <c r="P913" s="11" t="str">
        <f t="shared" si="107"/>
        <v/>
      </c>
      <c r="Q913" s="11" t="str">
        <f t="shared" si="108"/>
        <v/>
      </c>
    </row>
    <row r="914" spans="5:17" x14ac:dyDescent="0.25">
      <c r="E914" s="6"/>
      <c r="H914" t="str">
        <f t="shared" si="102"/>
        <v/>
      </c>
      <c r="I914" s="13" t="str">
        <f>(IF(B914=Локализация!$C$42,1,IF(B914=Локализация!$C$41,2,IF(B914=Локализация!$C$40,3,IF(B914=Локализация!$C$39,4,IF(B914=Локализация!$C$38,5,IF(OR(B914=1,B914=2,B914=3,B914=4,B914=5),B914,"")))))))</f>
        <v/>
      </c>
      <c r="J914" s="13" t="str">
        <f>(IF(C914=Локализация!$C$44,5,IF(C914=Локализация!$C$45,4,IF(C914=Локализация!$C$46,3,IF(C914=Локализация!$C$47,2,IF(C914=Локализация!$C$48,1,IF(OR(C914=1,C914=2,C914=3,C914=4,C914=5),C914,"")))))))</f>
        <v/>
      </c>
      <c r="K914" s="13" t="str">
        <f>(IF(D914=Локализация!$C$50,1,IF(D914=Локализация!$C$51,2,IF(D914=Локализация!$C$52,3,IF(D914=Локализация!$C$53,4,IF(D914=Локализация!$C$54,5,IF(OR(D914=1,D914=2,D914=3,D914=4,D914=5),D914,"")))))))</f>
        <v/>
      </c>
      <c r="L914" s="13" t="str">
        <f t="shared" si="103"/>
        <v/>
      </c>
      <c r="M914" s="11" t="str">
        <f t="shared" si="104"/>
        <v/>
      </c>
      <c r="N914" s="11" t="str">
        <f t="shared" si="105"/>
        <v/>
      </c>
      <c r="O914" s="11" t="str">
        <f t="shared" si="106"/>
        <v/>
      </c>
      <c r="P914" s="11" t="str">
        <f t="shared" si="107"/>
        <v/>
      </c>
      <c r="Q914" s="11" t="str">
        <f t="shared" si="108"/>
        <v/>
      </c>
    </row>
    <row r="915" spans="5:17" x14ac:dyDescent="0.25">
      <c r="E915" s="6"/>
      <c r="H915" t="str">
        <f t="shared" si="102"/>
        <v/>
      </c>
      <c r="I915" s="13" t="str">
        <f>(IF(B915=Локализация!$C$42,1,IF(B915=Локализация!$C$41,2,IF(B915=Локализация!$C$40,3,IF(B915=Локализация!$C$39,4,IF(B915=Локализация!$C$38,5,IF(OR(B915=1,B915=2,B915=3,B915=4,B915=5),B915,"")))))))</f>
        <v/>
      </c>
      <c r="J915" s="13" t="str">
        <f>(IF(C915=Локализация!$C$44,5,IF(C915=Локализация!$C$45,4,IF(C915=Локализация!$C$46,3,IF(C915=Локализация!$C$47,2,IF(C915=Локализация!$C$48,1,IF(OR(C915=1,C915=2,C915=3,C915=4,C915=5),C915,"")))))))</f>
        <v/>
      </c>
      <c r="K915" s="13" t="str">
        <f>(IF(D915=Локализация!$C$50,1,IF(D915=Локализация!$C$51,2,IF(D915=Локализация!$C$52,3,IF(D915=Локализация!$C$53,4,IF(D915=Локализация!$C$54,5,IF(OR(D915=1,D915=2,D915=3,D915=4,D915=5),D915,"")))))))</f>
        <v/>
      </c>
      <c r="L915" s="13" t="str">
        <f t="shared" si="103"/>
        <v/>
      </c>
      <c r="M915" s="11" t="str">
        <f t="shared" si="104"/>
        <v/>
      </c>
      <c r="N915" s="11" t="str">
        <f t="shared" si="105"/>
        <v/>
      </c>
      <c r="O915" s="11" t="str">
        <f t="shared" si="106"/>
        <v/>
      </c>
      <c r="P915" s="11" t="str">
        <f t="shared" si="107"/>
        <v/>
      </c>
      <c r="Q915" s="11" t="str">
        <f t="shared" si="108"/>
        <v/>
      </c>
    </row>
    <row r="916" spans="5:17" x14ac:dyDescent="0.25">
      <c r="E916" s="6"/>
      <c r="H916" t="str">
        <f t="shared" si="102"/>
        <v/>
      </c>
      <c r="I916" s="13" t="str">
        <f>(IF(B916=Локализация!$C$42,1,IF(B916=Локализация!$C$41,2,IF(B916=Локализация!$C$40,3,IF(B916=Локализация!$C$39,4,IF(B916=Локализация!$C$38,5,IF(OR(B916=1,B916=2,B916=3,B916=4,B916=5),B916,"")))))))</f>
        <v/>
      </c>
      <c r="J916" s="13" t="str">
        <f>(IF(C916=Локализация!$C$44,5,IF(C916=Локализация!$C$45,4,IF(C916=Локализация!$C$46,3,IF(C916=Локализация!$C$47,2,IF(C916=Локализация!$C$48,1,IF(OR(C916=1,C916=2,C916=3,C916=4,C916=5),C916,"")))))))</f>
        <v/>
      </c>
      <c r="K916" s="13" t="str">
        <f>(IF(D916=Локализация!$C$50,1,IF(D916=Локализация!$C$51,2,IF(D916=Локализация!$C$52,3,IF(D916=Локализация!$C$53,4,IF(D916=Локализация!$C$54,5,IF(OR(D916=1,D916=2,D916=3,D916=4,D916=5),D916,"")))))))</f>
        <v/>
      </c>
      <c r="L916" s="13" t="str">
        <f t="shared" si="103"/>
        <v/>
      </c>
      <c r="M916" s="11" t="str">
        <f t="shared" si="104"/>
        <v/>
      </c>
      <c r="N916" s="11" t="str">
        <f t="shared" si="105"/>
        <v/>
      </c>
      <c r="O916" s="11" t="str">
        <f t="shared" si="106"/>
        <v/>
      </c>
      <c r="P916" s="11" t="str">
        <f t="shared" si="107"/>
        <v/>
      </c>
      <c r="Q916" s="11" t="str">
        <f t="shared" si="108"/>
        <v/>
      </c>
    </row>
    <row r="917" spans="5:17" x14ac:dyDescent="0.25">
      <c r="E917" s="6"/>
      <c r="H917" t="str">
        <f t="shared" si="102"/>
        <v/>
      </c>
      <c r="I917" s="13" t="str">
        <f>(IF(B917=Локализация!$C$42,1,IF(B917=Локализация!$C$41,2,IF(B917=Локализация!$C$40,3,IF(B917=Локализация!$C$39,4,IF(B917=Локализация!$C$38,5,IF(OR(B917=1,B917=2,B917=3,B917=4,B917=5),B917,"")))))))</f>
        <v/>
      </c>
      <c r="J917" s="13" t="str">
        <f>(IF(C917=Локализация!$C$44,5,IF(C917=Локализация!$C$45,4,IF(C917=Локализация!$C$46,3,IF(C917=Локализация!$C$47,2,IF(C917=Локализация!$C$48,1,IF(OR(C917=1,C917=2,C917=3,C917=4,C917=5),C917,"")))))))</f>
        <v/>
      </c>
      <c r="K917" s="13" t="str">
        <f>(IF(D917=Локализация!$C$50,1,IF(D917=Локализация!$C$51,2,IF(D917=Локализация!$C$52,3,IF(D917=Локализация!$C$53,4,IF(D917=Локализация!$C$54,5,IF(OR(D917=1,D917=2,D917=3,D917=4,D917=5),D917,"")))))))</f>
        <v/>
      </c>
      <c r="L917" s="13" t="str">
        <f t="shared" si="103"/>
        <v/>
      </c>
      <c r="M917" s="11" t="str">
        <f t="shared" si="104"/>
        <v/>
      </c>
      <c r="N917" s="11" t="str">
        <f t="shared" si="105"/>
        <v/>
      </c>
      <c r="O917" s="11" t="str">
        <f t="shared" si="106"/>
        <v/>
      </c>
      <c r="P917" s="11" t="str">
        <f t="shared" si="107"/>
        <v/>
      </c>
      <c r="Q917" s="11" t="str">
        <f t="shared" si="108"/>
        <v/>
      </c>
    </row>
    <row r="918" spans="5:17" x14ac:dyDescent="0.25">
      <c r="E918" s="6"/>
      <c r="H918" t="str">
        <f t="shared" si="102"/>
        <v/>
      </c>
      <c r="I918" s="13" t="str">
        <f>(IF(B918=Локализация!$C$42,1,IF(B918=Локализация!$C$41,2,IF(B918=Локализация!$C$40,3,IF(B918=Локализация!$C$39,4,IF(B918=Локализация!$C$38,5,IF(OR(B918=1,B918=2,B918=3,B918=4,B918=5),B918,"")))))))</f>
        <v/>
      </c>
      <c r="J918" s="13" t="str">
        <f>(IF(C918=Локализация!$C$44,5,IF(C918=Локализация!$C$45,4,IF(C918=Локализация!$C$46,3,IF(C918=Локализация!$C$47,2,IF(C918=Локализация!$C$48,1,IF(OR(C918=1,C918=2,C918=3,C918=4,C918=5),C918,"")))))))</f>
        <v/>
      </c>
      <c r="K918" s="13" t="str">
        <f>(IF(D918=Локализация!$C$50,1,IF(D918=Локализация!$C$51,2,IF(D918=Локализация!$C$52,3,IF(D918=Локализация!$C$53,4,IF(D918=Локализация!$C$54,5,IF(OR(D918=1,D918=2,D918=3,D918=4,D918=5),D918,"")))))))</f>
        <v/>
      </c>
      <c r="L918" s="13" t="str">
        <f t="shared" si="103"/>
        <v/>
      </c>
      <c r="M918" s="11" t="str">
        <f t="shared" si="104"/>
        <v/>
      </c>
      <c r="N918" s="11" t="str">
        <f t="shared" si="105"/>
        <v/>
      </c>
      <c r="O918" s="11" t="str">
        <f t="shared" si="106"/>
        <v/>
      </c>
      <c r="P918" s="11" t="str">
        <f t="shared" si="107"/>
        <v/>
      </c>
      <c r="Q918" s="11" t="str">
        <f t="shared" si="108"/>
        <v/>
      </c>
    </row>
    <row r="919" spans="5:17" x14ac:dyDescent="0.25">
      <c r="E919" s="6"/>
      <c r="H919" t="str">
        <f t="shared" si="102"/>
        <v/>
      </c>
      <c r="I919" s="13" t="str">
        <f>(IF(B919=Локализация!$C$42,1,IF(B919=Локализация!$C$41,2,IF(B919=Локализация!$C$40,3,IF(B919=Локализация!$C$39,4,IF(B919=Локализация!$C$38,5,IF(OR(B919=1,B919=2,B919=3,B919=4,B919=5),B919,"")))))))</f>
        <v/>
      </c>
      <c r="J919" s="13" t="str">
        <f>(IF(C919=Локализация!$C$44,5,IF(C919=Локализация!$C$45,4,IF(C919=Локализация!$C$46,3,IF(C919=Локализация!$C$47,2,IF(C919=Локализация!$C$48,1,IF(OR(C919=1,C919=2,C919=3,C919=4,C919=5),C919,"")))))))</f>
        <v/>
      </c>
      <c r="K919" s="13" t="str">
        <f>(IF(D919=Локализация!$C$50,1,IF(D919=Локализация!$C$51,2,IF(D919=Локализация!$C$52,3,IF(D919=Локализация!$C$53,4,IF(D919=Локализация!$C$54,5,IF(OR(D919=1,D919=2,D919=3,D919=4,D919=5),D919,"")))))))</f>
        <v/>
      </c>
      <c r="L919" s="13" t="str">
        <f t="shared" si="103"/>
        <v/>
      </c>
      <c r="M919" s="11" t="str">
        <f t="shared" si="104"/>
        <v/>
      </c>
      <c r="N919" s="11" t="str">
        <f t="shared" si="105"/>
        <v/>
      </c>
      <c r="O919" s="11" t="str">
        <f t="shared" si="106"/>
        <v/>
      </c>
      <c r="P919" s="11" t="str">
        <f t="shared" si="107"/>
        <v/>
      </c>
      <c r="Q919" s="11" t="str">
        <f t="shared" si="108"/>
        <v/>
      </c>
    </row>
    <row r="920" spans="5:17" x14ac:dyDescent="0.25">
      <c r="E920" s="6"/>
      <c r="H920" t="str">
        <f t="shared" si="102"/>
        <v/>
      </c>
      <c r="I920" s="13" t="str">
        <f>(IF(B920=Локализация!$C$42,1,IF(B920=Локализация!$C$41,2,IF(B920=Локализация!$C$40,3,IF(B920=Локализация!$C$39,4,IF(B920=Локализация!$C$38,5,IF(OR(B920=1,B920=2,B920=3,B920=4,B920=5),B920,"")))))))</f>
        <v/>
      </c>
      <c r="J920" s="13" t="str">
        <f>(IF(C920=Локализация!$C$44,5,IF(C920=Локализация!$C$45,4,IF(C920=Локализация!$C$46,3,IF(C920=Локализация!$C$47,2,IF(C920=Локализация!$C$48,1,IF(OR(C920=1,C920=2,C920=3,C920=4,C920=5),C920,"")))))))</f>
        <v/>
      </c>
      <c r="K920" s="13" t="str">
        <f>(IF(D920=Локализация!$C$50,1,IF(D920=Локализация!$C$51,2,IF(D920=Локализация!$C$52,3,IF(D920=Локализация!$C$53,4,IF(D920=Локализация!$C$54,5,IF(OR(D920=1,D920=2,D920=3,D920=4,D920=5),D920,"")))))))</f>
        <v/>
      </c>
      <c r="L920" s="13" t="str">
        <f t="shared" si="103"/>
        <v/>
      </c>
      <c r="M920" s="11" t="str">
        <f t="shared" si="104"/>
        <v/>
      </c>
      <c r="N920" s="11" t="str">
        <f t="shared" si="105"/>
        <v/>
      </c>
      <c r="O920" s="11" t="str">
        <f t="shared" si="106"/>
        <v/>
      </c>
      <c r="P920" s="11" t="str">
        <f t="shared" si="107"/>
        <v/>
      </c>
      <c r="Q920" s="11" t="str">
        <f t="shared" si="108"/>
        <v/>
      </c>
    </row>
    <row r="921" spans="5:17" x14ac:dyDescent="0.25">
      <c r="E921" s="6"/>
      <c r="H921" t="str">
        <f t="shared" si="102"/>
        <v/>
      </c>
      <c r="I921" s="13" t="str">
        <f>(IF(B921=Локализация!$C$42,1,IF(B921=Локализация!$C$41,2,IF(B921=Локализация!$C$40,3,IF(B921=Локализация!$C$39,4,IF(B921=Локализация!$C$38,5,IF(OR(B921=1,B921=2,B921=3,B921=4,B921=5),B921,"")))))))</f>
        <v/>
      </c>
      <c r="J921" s="13" t="str">
        <f>(IF(C921=Локализация!$C$44,5,IF(C921=Локализация!$C$45,4,IF(C921=Локализация!$C$46,3,IF(C921=Локализация!$C$47,2,IF(C921=Локализация!$C$48,1,IF(OR(C921=1,C921=2,C921=3,C921=4,C921=5),C921,"")))))))</f>
        <v/>
      </c>
      <c r="K921" s="13" t="str">
        <f>(IF(D921=Локализация!$C$50,1,IF(D921=Локализация!$C$51,2,IF(D921=Локализация!$C$52,3,IF(D921=Локализация!$C$53,4,IF(D921=Локализация!$C$54,5,IF(OR(D921=1,D921=2,D921=3,D921=4,D921=5),D921,"")))))))</f>
        <v/>
      </c>
      <c r="L921" s="13" t="str">
        <f t="shared" si="103"/>
        <v/>
      </c>
      <c r="M921" s="11" t="str">
        <f t="shared" si="104"/>
        <v/>
      </c>
      <c r="N921" s="11" t="str">
        <f t="shared" si="105"/>
        <v/>
      </c>
      <c r="O921" s="11" t="str">
        <f t="shared" si="106"/>
        <v/>
      </c>
      <c r="P921" s="11" t="str">
        <f t="shared" si="107"/>
        <v/>
      </c>
      <c r="Q921" s="11" t="str">
        <f t="shared" si="108"/>
        <v/>
      </c>
    </row>
    <row r="922" spans="5:17" x14ac:dyDescent="0.25">
      <c r="E922" s="6"/>
      <c r="H922" t="str">
        <f t="shared" si="102"/>
        <v/>
      </c>
      <c r="I922" s="13" t="str">
        <f>(IF(B922=Локализация!$C$42,1,IF(B922=Локализация!$C$41,2,IF(B922=Локализация!$C$40,3,IF(B922=Локализация!$C$39,4,IF(B922=Локализация!$C$38,5,IF(OR(B922=1,B922=2,B922=3,B922=4,B922=5),B922,"")))))))</f>
        <v/>
      </c>
      <c r="J922" s="13" t="str">
        <f>(IF(C922=Локализация!$C$44,5,IF(C922=Локализация!$C$45,4,IF(C922=Локализация!$C$46,3,IF(C922=Локализация!$C$47,2,IF(C922=Локализация!$C$48,1,IF(OR(C922=1,C922=2,C922=3,C922=4,C922=5),C922,"")))))))</f>
        <v/>
      </c>
      <c r="K922" s="13" t="str">
        <f>(IF(D922=Локализация!$C$50,1,IF(D922=Локализация!$C$51,2,IF(D922=Локализация!$C$52,3,IF(D922=Локализация!$C$53,4,IF(D922=Локализация!$C$54,5,IF(OR(D922=1,D922=2,D922=3,D922=4,D922=5),D922,"")))))))</f>
        <v/>
      </c>
      <c r="L922" s="13" t="str">
        <f t="shared" si="103"/>
        <v/>
      </c>
      <c r="M922" s="11" t="str">
        <f t="shared" si="104"/>
        <v/>
      </c>
      <c r="N922" s="11" t="str">
        <f t="shared" si="105"/>
        <v/>
      </c>
      <c r="O922" s="11" t="str">
        <f t="shared" si="106"/>
        <v/>
      </c>
      <c r="P922" s="11" t="str">
        <f t="shared" si="107"/>
        <v/>
      </c>
      <c r="Q922" s="11" t="str">
        <f t="shared" si="108"/>
        <v/>
      </c>
    </row>
    <row r="923" spans="5:17" x14ac:dyDescent="0.25">
      <c r="E923" s="6"/>
      <c r="H923" t="str">
        <f t="shared" si="102"/>
        <v/>
      </c>
      <c r="I923" s="13" t="str">
        <f>(IF(B923=Локализация!$C$42,1,IF(B923=Локализация!$C$41,2,IF(B923=Локализация!$C$40,3,IF(B923=Локализация!$C$39,4,IF(B923=Локализация!$C$38,5,IF(OR(B923=1,B923=2,B923=3,B923=4,B923=5),B923,"")))))))</f>
        <v/>
      </c>
      <c r="J923" s="13" t="str">
        <f>(IF(C923=Локализация!$C$44,5,IF(C923=Локализация!$C$45,4,IF(C923=Локализация!$C$46,3,IF(C923=Локализация!$C$47,2,IF(C923=Локализация!$C$48,1,IF(OR(C923=1,C923=2,C923=3,C923=4,C923=5),C923,"")))))))</f>
        <v/>
      </c>
      <c r="K923" s="13" t="str">
        <f>(IF(D923=Локализация!$C$50,1,IF(D923=Локализация!$C$51,2,IF(D923=Локализация!$C$52,3,IF(D923=Локализация!$C$53,4,IF(D923=Локализация!$C$54,5,IF(OR(D923=1,D923=2,D923=3,D923=4,D923=5),D923,"")))))))</f>
        <v/>
      </c>
      <c r="L923" s="13" t="str">
        <f t="shared" si="103"/>
        <v/>
      </c>
      <c r="M923" s="11" t="str">
        <f t="shared" si="104"/>
        <v/>
      </c>
      <c r="N923" s="11" t="str">
        <f t="shared" si="105"/>
        <v/>
      </c>
      <c r="O923" s="11" t="str">
        <f t="shared" si="106"/>
        <v/>
      </c>
      <c r="P923" s="11" t="str">
        <f t="shared" si="107"/>
        <v/>
      </c>
      <c r="Q923" s="11" t="str">
        <f t="shared" si="108"/>
        <v/>
      </c>
    </row>
    <row r="924" spans="5:17" x14ac:dyDescent="0.25">
      <c r="E924" s="6"/>
      <c r="H924" t="str">
        <f t="shared" si="102"/>
        <v/>
      </c>
      <c r="I924" s="13" t="str">
        <f>(IF(B924=Локализация!$C$42,1,IF(B924=Локализация!$C$41,2,IF(B924=Локализация!$C$40,3,IF(B924=Локализация!$C$39,4,IF(B924=Локализация!$C$38,5,IF(OR(B924=1,B924=2,B924=3,B924=4,B924=5),B924,"")))))))</f>
        <v/>
      </c>
      <c r="J924" s="13" t="str">
        <f>(IF(C924=Локализация!$C$44,5,IF(C924=Локализация!$C$45,4,IF(C924=Локализация!$C$46,3,IF(C924=Локализация!$C$47,2,IF(C924=Локализация!$C$48,1,IF(OR(C924=1,C924=2,C924=3,C924=4,C924=5),C924,"")))))))</f>
        <v/>
      </c>
      <c r="K924" s="13" t="str">
        <f>(IF(D924=Локализация!$C$50,1,IF(D924=Локализация!$C$51,2,IF(D924=Локализация!$C$52,3,IF(D924=Локализация!$C$53,4,IF(D924=Локализация!$C$54,5,IF(OR(D924=1,D924=2,D924=3,D924=4,D924=5),D924,"")))))))</f>
        <v/>
      </c>
      <c r="L924" s="13" t="str">
        <f t="shared" si="103"/>
        <v/>
      </c>
      <c r="M924" s="11" t="str">
        <f t="shared" si="104"/>
        <v/>
      </c>
      <c r="N924" s="11" t="str">
        <f t="shared" si="105"/>
        <v/>
      </c>
      <c r="O924" s="11" t="str">
        <f t="shared" si="106"/>
        <v/>
      </c>
      <c r="P924" s="11" t="str">
        <f t="shared" si="107"/>
        <v/>
      </c>
      <c r="Q924" s="11" t="str">
        <f t="shared" si="108"/>
        <v/>
      </c>
    </row>
    <row r="925" spans="5:17" x14ac:dyDescent="0.25">
      <c r="E925" s="6"/>
      <c r="H925" t="str">
        <f t="shared" si="102"/>
        <v/>
      </c>
      <c r="I925" s="13" t="str">
        <f>(IF(B925=Локализация!$C$42,1,IF(B925=Локализация!$C$41,2,IF(B925=Локализация!$C$40,3,IF(B925=Локализация!$C$39,4,IF(B925=Локализация!$C$38,5,IF(OR(B925=1,B925=2,B925=3,B925=4,B925=5),B925,"")))))))</f>
        <v/>
      </c>
      <c r="J925" s="13" t="str">
        <f>(IF(C925=Локализация!$C$44,5,IF(C925=Локализация!$C$45,4,IF(C925=Локализация!$C$46,3,IF(C925=Локализация!$C$47,2,IF(C925=Локализация!$C$48,1,IF(OR(C925=1,C925=2,C925=3,C925=4,C925=5),C925,"")))))))</f>
        <v/>
      </c>
      <c r="K925" s="13" t="str">
        <f>(IF(D925=Локализация!$C$50,1,IF(D925=Локализация!$C$51,2,IF(D925=Локализация!$C$52,3,IF(D925=Локализация!$C$53,4,IF(D925=Локализация!$C$54,5,IF(OR(D925=1,D925=2,D925=3,D925=4,D925=5),D925,"")))))))</f>
        <v/>
      </c>
      <c r="L925" s="13" t="str">
        <f t="shared" si="103"/>
        <v/>
      </c>
      <c r="M925" s="11" t="str">
        <f t="shared" si="104"/>
        <v/>
      </c>
      <c r="N925" s="11" t="str">
        <f t="shared" si="105"/>
        <v/>
      </c>
      <c r="O925" s="11" t="str">
        <f t="shared" si="106"/>
        <v/>
      </c>
      <c r="P925" s="11" t="str">
        <f t="shared" si="107"/>
        <v/>
      </c>
      <c r="Q925" s="11" t="str">
        <f t="shared" si="108"/>
        <v/>
      </c>
    </row>
    <row r="926" spans="5:17" x14ac:dyDescent="0.25">
      <c r="E926" s="6"/>
      <c r="H926" t="str">
        <f t="shared" si="102"/>
        <v/>
      </c>
      <c r="I926" s="13" t="str">
        <f>(IF(B926=Локализация!$C$42,1,IF(B926=Локализация!$C$41,2,IF(B926=Локализация!$C$40,3,IF(B926=Локализация!$C$39,4,IF(B926=Локализация!$C$38,5,IF(OR(B926=1,B926=2,B926=3,B926=4,B926=5),B926,"")))))))</f>
        <v/>
      </c>
      <c r="J926" s="13" t="str">
        <f>(IF(C926=Локализация!$C$44,5,IF(C926=Локализация!$C$45,4,IF(C926=Локализация!$C$46,3,IF(C926=Локализация!$C$47,2,IF(C926=Локализация!$C$48,1,IF(OR(C926=1,C926=2,C926=3,C926=4,C926=5),C926,"")))))))</f>
        <v/>
      </c>
      <c r="K926" s="13" t="str">
        <f>(IF(D926=Локализация!$C$50,1,IF(D926=Локализация!$C$51,2,IF(D926=Локализация!$C$52,3,IF(D926=Локализация!$C$53,4,IF(D926=Локализация!$C$54,5,IF(OR(D926=1,D926=2,D926=3,D926=4,D926=5),D926,"")))))))</f>
        <v/>
      </c>
      <c r="L926" s="13" t="str">
        <f t="shared" si="103"/>
        <v/>
      </c>
      <c r="M926" s="11" t="str">
        <f t="shared" si="104"/>
        <v/>
      </c>
      <c r="N926" s="11" t="str">
        <f t="shared" si="105"/>
        <v/>
      </c>
      <c r="O926" s="11" t="str">
        <f t="shared" si="106"/>
        <v/>
      </c>
      <c r="P926" s="11" t="str">
        <f t="shared" si="107"/>
        <v/>
      </c>
      <c r="Q926" s="11" t="str">
        <f t="shared" si="108"/>
        <v/>
      </c>
    </row>
    <row r="927" spans="5:17" x14ac:dyDescent="0.25">
      <c r="E927" s="6"/>
      <c r="H927" t="str">
        <f t="shared" si="102"/>
        <v/>
      </c>
      <c r="I927" s="13" t="str">
        <f>(IF(B927=Локализация!$C$42,1,IF(B927=Локализация!$C$41,2,IF(B927=Локализация!$C$40,3,IF(B927=Локализация!$C$39,4,IF(B927=Локализация!$C$38,5,IF(OR(B927=1,B927=2,B927=3,B927=4,B927=5),B927,"")))))))</f>
        <v/>
      </c>
      <c r="J927" s="13" t="str">
        <f>(IF(C927=Локализация!$C$44,5,IF(C927=Локализация!$C$45,4,IF(C927=Локализация!$C$46,3,IF(C927=Локализация!$C$47,2,IF(C927=Локализация!$C$48,1,IF(OR(C927=1,C927=2,C927=3,C927=4,C927=5),C927,"")))))))</f>
        <v/>
      </c>
      <c r="K927" s="13" t="str">
        <f>(IF(D927=Локализация!$C$50,1,IF(D927=Локализация!$C$51,2,IF(D927=Локализация!$C$52,3,IF(D927=Локализация!$C$53,4,IF(D927=Локализация!$C$54,5,IF(OR(D927=1,D927=2,D927=3,D927=4,D927=5),D927,"")))))))</f>
        <v/>
      </c>
      <c r="L927" s="13" t="str">
        <f t="shared" si="103"/>
        <v/>
      </c>
      <c r="M927" s="11" t="str">
        <f t="shared" si="104"/>
        <v/>
      </c>
      <c r="N927" s="11" t="str">
        <f t="shared" si="105"/>
        <v/>
      </c>
      <c r="O927" s="11" t="str">
        <f t="shared" si="106"/>
        <v/>
      </c>
      <c r="P927" s="11" t="str">
        <f t="shared" si="107"/>
        <v/>
      </c>
      <c r="Q927" s="11" t="str">
        <f t="shared" si="108"/>
        <v/>
      </c>
    </row>
    <row r="928" spans="5:17" x14ac:dyDescent="0.25">
      <c r="E928" s="6"/>
      <c r="H928" t="str">
        <f t="shared" si="102"/>
        <v/>
      </c>
      <c r="I928" s="13" t="str">
        <f>(IF(B928=Локализация!$C$42,1,IF(B928=Локализация!$C$41,2,IF(B928=Локализация!$C$40,3,IF(B928=Локализация!$C$39,4,IF(B928=Локализация!$C$38,5,IF(OR(B928=1,B928=2,B928=3,B928=4,B928=5),B928,"")))))))</f>
        <v/>
      </c>
      <c r="J928" s="13" t="str">
        <f>(IF(C928=Локализация!$C$44,5,IF(C928=Локализация!$C$45,4,IF(C928=Локализация!$C$46,3,IF(C928=Локализация!$C$47,2,IF(C928=Локализация!$C$48,1,IF(OR(C928=1,C928=2,C928=3,C928=4,C928=5),C928,"")))))))</f>
        <v/>
      </c>
      <c r="K928" s="13" t="str">
        <f>(IF(D928=Локализация!$C$50,1,IF(D928=Локализация!$C$51,2,IF(D928=Локализация!$C$52,3,IF(D928=Локализация!$C$53,4,IF(D928=Локализация!$C$54,5,IF(OR(D928=1,D928=2,D928=3,D928=4,D928=5),D928,"")))))))</f>
        <v/>
      </c>
      <c r="L928" s="13" t="str">
        <f t="shared" si="103"/>
        <v/>
      </c>
      <c r="M928" s="11" t="str">
        <f t="shared" si="104"/>
        <v/>
      </c>
      <c r="N928" s="11" t="str">
        <f t="shared" si="105"/>
        <v/>
      </c>
      <c r="O928" s="11" t="str">
        <f t="shared" si="106"/>
        <v/>
      </c>
      <c r="P928" s="11" t="str">
        <f t="shared" si="107"/>
        <v/>
      </c>
      <c r="Q928" s="11" t="str">
        <f t="shared" si="108"/>
        <v/>
      </c>
    </row>
    <row r="929" spans="5:17" x14ac:dyDescent="0.25">
      <c r="E929" s="6"/>
      <c r="H929" t="str">
        <f t="shared" si="102"/>
        <v/>
      </c>
      <c r="I929" s="13" t="str">
        <f>(IF(B929=Локализация!$C$42,1,IF(B929=Локализация!$C$41,2,IF(B929=Локализация!$C$40,3,IF(B929=Локализация!$C$39,4,IF(B929=Локализация!$C$38,5,IF(OR(B929=1,B929=2,B929=3,B929=4,B929=5),B929,"")))))))</f>
        <v/>
      </c>
      <c r="J929" s="13" t="str">
        <f>(IF(C929=Локализация!$C$44,5,IF(C929=Локализация!$C$45,4,IF(C929=Локализация!$C$46,3,IF(C929=Локализация!$C$47,2,IF(C929=Локализация!$C$48,1,IF(OR(C929=1,C929=2,C929=3,C929=4,C929=5),C929,"")))))))</f>
        <v/>
      </c>
      <c r="K929" s="13" t="str">
        <f>(IF(D929=Локализация!$C$50,1,IF(D929=Локализация!$C$51,2,IF(D929=Локализация!$C$52,3,IF(D929=Локализация!$C$53,4,IF(D929=Локализация!$C$54,5,IF(OR(D929=1,D929=2,D929=3,D929=4,D929=5),D929,"")))))))</f>
        <v/>
      </c>
      <c r="L929" s="13" t="str">
        <f t="shared" si="103"/>
        <v/>
      </c>
      <c r="M929" s="11" t="str">
        <f t="shared" si="104"/>
        <v/>
      </c>
      <c r="N929" s="11" t="str">
        <f t="shared" si="105"/>
        <v/>
      </c>
      <c r="O929" s="11" t="str">
        <f t="shared" si="106"/>
        <v/>
      </c>
      <c r="P929" s="11" t="str">
        <f t="shared" si="107"/>
        <v/>
      </c>
      <c r="Q929" s="11" t="str">
        <f t="shared" si="108"/>
        <v/>
      </c>
    </row>
    <row r="930" spans="5:17" x14ac:dyDescent="0.25">
      <c r="E930" s="6"/>
      <c r="H930" t="str">
        <f t="shared" si="102"/>
        <v/>
      </c>
      <c r="I930" s="13" t="str">
        <f>(IF(B930=Локализация!$C$42,1,IF(B930=Локализация!$C$41,2,IF(B930=Локализация!$C$40,3,IF(B930=Локализация!$C$39,4,IF(B930=Локализация!$C$38,5,IF(OR(B930=1,B930=2,B930=3,B930=4,B930=5),B930,"")))))))</f>
        <v/>
      </c>
      <c r="J930" s="13" t="str">
        <f>(IF(C930=Локализация!$C$44,5,IF(C930=Локализация!$C$45,4,IF(C930=Локализация!$C$46,3,IF(C930=Локализация!$C$47,2,IF(C930=Локализация!$C$48,1,IF(OR(C930=1,C930=2,C930=3,C930=4,C930=5),C930,"")))))))</f>
        <v/>
      </c>
      <c r="K930" s="13" t="str">
        <f>(IF(D930=Локализация!$C$50,1,IF(D930=Локализация!$C$51,2,IF(D930=Локализация!$C$52,3,IF(D930=Локализация!$C$53,4,IF(D930=Локализация!$C$54,5,IF(OR(D930=1,D930=2,D930=3,D930=4,D930=5),D930,"")))))))</f>
        <v/>
      </c>
      <c r="L930" s="13" t="str">
        <f t="shared" si="103"/>
        <v/>
      </c>
      <c r="M930" s="11" t="str">
        <f t="shared" si="104"/>
        <v/>
      </c>
      <c r="N930" s="11" t="str">
        <f t="shared" si="105"/>
        <v/>
      </c>
      <c r="O930" s="11" t="str">
        <f t="shared" si="106"/>
        <v/>
      </c>
      <c r="P930" s="11" t="str">
        <f t="shared" si="107"/>
        <v/>
      </c>
      <c r="Q930" s="11" t="str">
        <f t="shared" si="108"/>
        <v/>
      </c>
    </row>
    <row r="931" spans="5:17" x14ac:dyDescent="0.25">
      <c r="E931" s="6"/>
      <c r="H931" t="str">
        <f t="shared" si="102"/>
        <v/>
      </c>
      <c r="I931" s="13" t="str">
        <f>(IF(B931=Локализация!$C$42,1,IF(B931=Локализация!$C$41,2,IF(B931=Локализация!$C$40,3,IF(B931=Локализация!$C$39,4,IF(B931=Локализация!$C$38,5,IF(OR(B931=1,B931=2,B931=3,B931=4,B931=5),B931,"")))))))</f>
        <v/>
      </c>
      <c r="J931" s="13" t="str">
        <f>(IF(C931=Локализация!$C$44,5,IF(C931=Локализация!$C$45,4,IF(C931=Локализация!$C$46,3,IF(C931=Локализация!$C$47,2,IF(C931=Локализация!$C$48,1,IF(OR(C931=1,C931=2,C931=3,C931=4,C931=5),C931,"")))))))</f>
        <v/>
      </c>
      <c r="K931" s="13" t="str">
        <f>(IF(D931=Локализация!$C$50,1,IF(D931=Локализация!$C$51,2,IF(D931=Локализация!$C$52,3,IF(D931=Локализация!$C$53,4,IF(D931=Локализация!$C$54,5,IF(OR(D931=1,D931=2,D931=3,D931=4,D931=5),D931,"")))))))</f>
        <v/>
      </c>
      <c r="L931" s="13" t="str">
        <f t="shared" si="103"/>
        <v/>
      </c>
      <c r="M931" s="11" t="str">
        <f t="shared" si="104"/>
        <v/>
      </c>
      <c r="N931" s="11" t="str">
        <f t="shared" si="105"/>
        <v/>
      </c>
      <c r="O931" s="11" t="str">
        <f t="shared" si="106"/>
        <v/>
      </c>
      <c r="P931" s="11" t="str">
        <f t="shared" si="107"/>
        <v/>
      </c>
      <c r="Q931" s="11" t="str">
        <f t="shared" si="108"/>
        <v/>
      </c>
    </row>
    <row r="932" spans="5:17" x14ac:dyDescent="0.25">
      <c r="E932" s="6"/>
      <c r="H932" t="str">
        <f t="shared" si="102"/>
        <v/>
      </c>
      <c r="I932" s="13" t="str">
        <f>(IF(B932=Локализация!$C$42,1,IF(B932=Локализация!$C$41,2,IF(B932=Локализация!$C$40,3,IF(B932=Локализация!$C$39,4,IF(B932=Локализация!$C$38,5,IF(OR(B932=1,B932=2,B932=3,B932=4,B932=5),B932,"")))))))</f>
        <v/>
      </c>
      <c r="J932" s="13" t="str">
        <f>(IF(C932=Локализация!$C$44,5,IF(C932=Локализация!$C$45,4,IF(C932=Локализация!$C$46,3,IF(C932=Локализация!$C$47,2,IF(C932=Локализация!$C$48,1,IF(OR(C932=1,C932=2,C932=3,C932=4,C932=5),C932,"")))))))</f>
        <v/>
      </c>
      <c r="K932" s="13" t="str">
        <f>(IF(D932=Локализация!$C$50,1,IF(D932=Локализация!$C$51,2,IF(D932=Локализация!$C$52,3,IF(D932=Локализация!$C$53,4,IF(D932=Локализация!$C$54,5,IF(OR(D932=1,D932=2,D932=3,D932=4,D932=5),D932,"")))))))</f>
        <v/>
      </c>
      <c r="L932" s="13" t="str">
        <f t="shared" si="103"/>
        <v/>
      </c>
      <c r="M932" s="11" t="str">
        <f t="shared" si="104"/>
        <v/>
      </c>
      <c r="N932" s="11" t="str">
        <f t="shared" si="105"/>
        <v/>
      </c>
      <c r="O932" s="11" t="str">
        <f t="shared" si="106"/>
        <v/>
      </c>
      <c r="P932" s="11" t="str">
        <f t="shared" si="107"/>
        <v/>
      </c>
      <c r="Q932" s="11" t="str">
        <f t="shared" si="108"/>
        <v/>
      </c>
    </row>
    <row r="933" spans="5:17" x14ac:dyDescent="0.25">
      <c r="E933" s="6"/>
      <c r="H933" t="str">
        <f t="shared" si="102"/>
        <v/>
      </c>
      <c r="I933" s="13" t="str">
        <f>(IF(B933=Локализация!$C$42,1,IF(B933=Локализация!$C$41,2,IF(B933=Локализация!$C$40,3,IF(B933=Локализация!$C$39,4,IF(B933=Локализация!$C$38,5,IF(OR(B933=1,B933=2,B933=3,B933=4,B933=5),B933,"")))))))</f>
        <v/>
      </c>
      <c r="J933" s="13" t="str">
        <f>(IF(C933=Локализация!$C$44,5,IF(C933=Локализация!$C$45,4,IF(C933=Локализация!$C$46,3,IF(C933=Локализация!$C$47,2,IF(C933=Локализация!$C$48,1,IF(OR(C933=1,C933=2,C933=3,C933=4,C933=5),C933,"")))))))</f>
        <v/>
      </c>
      <c r="K933" s="13" t="str">
        <f>(IF(D933=Локализация!$C$50,1,IF(D933=Локализация!$C$51,2,IF(D933=Локализация!$C$52,3,IF(D933=Локализация!$C$53,4,IF(D933=Локализация!$C$54,5,IF(OR(D933=1,D933=2,D933=3,D933=4,D933=5),D933,"")))))))</f>
        <v/>
      </c>
      <c r="L933" s="13" t="str">
        <f t="shared" si="103"/>
        <v/>
      </c>
      <c r="M933" s="11" t="str">
        <f t="shared" si="104"/>
        <v/>
      </c>
      <c r="N933" s="11" t="str">
        <f t="shared" si="105"/>
        <v/>
      </c>
      <c r="O933" s="11" t="str">
        <f t="shared" si="106"/>
        <v/>
      </c>
      <c r="P933" s="11" t="str">
        <f t="shared" si="107"/>
        <v/>
      </c>
      <c r="Q933" s="11" t="str">
        <f t="shared" si="108"/>
        <v/>
      </c>
    </row>
    <row r="934" spans="5:17" x14ac:dyDescent="0.25">
      <c r="E934" s="6"/>
      <c r="H934" t="str">
        <f t="shared" si="102"/>
        <v/>
      </c>
      <c r="I934" s="13" t="str">
        <f>(IF(B934=Локализация!$C$42,1,IF(B934=Локализация!$C$41,2,IF(B934=Локализация!$C$40,3,IF(B934=Локализация!$C$39,4,IF(B934=Локализация!$C$38,5,IF(OR(B934=1,B934=2,B934=3,B934=4,B934=5),B934,"")))))))</f>
        <v/>
      </c>
      <c r="J934" s="13" t="str">
        <f>(IF(C934=Локализация!$C$44,5,IF(C934=Локализация!$C$45,4,IF(C934=Локализация!$C$46,3,IF(C934=Локализация!$C$47,2,IF(C934=Локализация!$C$48,1,IF(OR(C934=1,C934=2,C934=3,C934=4,C934=5),C934,"")))))))</f>
        <v/>
      </c>
      <c r="K934" s="13" t="str">
        <f>(IF(D934=Локализация!$C$50,1,IF(D934=Локализация!$C$51,2,IF(D934=Локализация!$C$52,3,IF(D934=Локализация!$C$53,4,IF(D934=Локализация!$C$54,5,IF(OR(D934=1,D934=2,D934=3,D934=4,D934=5),D934,"")))))))</f>
        <v/>
      </c>
      <c r="L934" s="13" t="str">
        <f t="shared" si="103"/>
        <v/>
      </c>
      <c r="M934" s="11" t="str">
        <f t="shared" si="104"/>
        <v/>
      </c>
      <c r="N934" s="11" t="str">
        <f t="shared" si="105"/>
        <v/>
      </c>
      <c r="O934" s="11" t="str">
        <f t="shared" si="106"/>
        <v/>
      </c>
      <c r="P934" s="11" t="str">
        <f t="shared" si="107"/>
        <v/>
      </c>
      <c r="Q934" s="11" t="str">
        <f t="shared" si="108"/>
        <v/>
      </c>
    </row>
    <row r="935" spans="5:17" x14ac:dyDescent="0.25">
      <c r="E935" s="6"/>
      <c r="H935" t="str">
        <f t="shared" si="102"/>
        <v/>
      </c>
      <c r="I935" s="13" t="str">
        <f>(IF(B935=Локализация!$C$42,1,IF(B935=Локализация!$C$41,2,IF(B935=Локализация!$C$40,3,IF(B935=Локализация!$C$39,4,IF(B935=Локализация!$C$38,5,IF(OR(B935=1,B935=2,B935=3,B935=4,B935=5),B935,"")))))))</f>
        <v/>
      </c>
      <c r="J935" s="13" t="str">
        <f>(IF(C935=Локализация!$C$44,5,IF(C935=Локализация!$C$45,4,IF(C935=Локализация!$C$46,3,IF(C935=Локализация!$C$47,2,IF(C935=Локализация!$C$48,1,IF(OR(C935=1,C935=2,C935=3,C935=4,C935=5),C935,"")))))))</f>
        <v/>
      </c>
      <c r="K935" s="13" t="str">
        <f>(IF(D935=Локализация!$C$50,1,IF(D935=Локализация!$C$51,2,IF(D935=Локализация!$C$52,3,IF(D935=Локализация!$C$53,4,IF(D935=Локализация!$C$54,5,IF(OR(D935=1,D935=2,D935=3,D935=4,D935=5),D935,"")))))))</f>
        <v/>
      </c>
      <c r="L935" s="13" t="str">
        <f t="shared" si="103"/>
        <v/>
      </c>
      <c r="M935" s="11" t="str">
        <f t="shared" si="104"/>
        <v/>
      </c>
      <c r="N935" s="11" t="str">
        <f t="shared" si="105"/>
        <v/>
      </c>
      <c r="O935" s="11" t="str">
        <f t="shared" si="106"/>
        <v/>
      </c>
      <c r="P935" s="11" t="str">
        <f t="shared" si="107"/>
        <v/>
      </c>
      <c r="Q935" s="11" t="str">
        <f t="shared" si="108"/>
        <v/>
      </c>
    </row>
    <row r="936" spans="5:17" x14ac:dyDescent="0.25">
      <c r="E936" s="6"/>
      <c r="H936" t="str">
        <f t="shared" si="102"/>
        <v/>
      </c>
      <c r="I936" s="13" t="str">
        <f>(IF(B936=Локализация!$C$42,1,IF(B936=Локализация!$C$41,2,IF(B936=Локализация!$C$40,3,IF(B936=Локализация!$C$39,4,IF(B936=Локализация!$C$38,5,IF(OR(B936=1,B936=2,B936=3,B936=4,B936=5),B936,"")))))))</f>
        <v/>
      </c>
      <c r="J936" s="13" t="str">
        <f>(IF(C936=Локализация!$C$44,5,IF(C936=Локализация!$C$45,4,IF(C936=Локализация!$C$46,3,IF(C936=Локализация!$C$47,2,IF(C936=Локализация!$C$48,1,IF(OR(C936=1,C936=2,C936=3,C936=4,C936=5),C936,"")))))))</f>
        <v/>
      </c>
      <c r="K936" s="13" t="str">
        <f>(IF(D936=Локализация!$C$50,1,IF(D936=Локализация!$C$51,2,IF(D936=Локализация!$C$52,3,IF(D936=Локализация!$C$53,4,IF(D936=Локализация!$C$54,5,IF(OR(D936=1,D936=2,D936=3,D936=4,D936=5),D936,"")))))))</f>
        <v/>
      </c>
      <c r="L936" s="13" t="str">
        <f t="shared" si="103"/>
        <v/>
      </c>
      <c r="M936" s="11" t="str">
        <f t="shared" si="104"/>
        <v/>
      </c>
      <c r="N936" s="11" t="str">
        <f t="shared" si="105"/>
        <v/>
      </c>
      <c r="O936" s="11" t="str">
        <f t="shared" si="106"/>
        <v/>
      </c>
      <c r="P936" s="11" t="str">
        <f t="shared" si="107"/>
        <v/>
      </c>
      <c r="Q936" s="11" t="str">
        <f t="shared" si="108"/>
        <v/>
      </c>
    </row>
    <row r="937" spans="5:17" x14ac:dyDescent="0.25">
      <c r="E937" s="6"/>
      <c r="H937" t="str">
        <f t="shared" si="102"/>
        <v/>
      </c>
      <c r="I937" s="13" t="str">
        <f>(IF(B937=Локализация!$C$42,1,IF(B937=Локализация!$C$41,2,IF(B937=Локализация!$C$40,3,IF(B937=Локализация!$C$39,4,IF(B937=Локализация!$C$38,5,IF(OR(B937=1,B937=2,B937=3,B937=4,B937=5),B937,"")))))))</f>
        <v/>
      </c>
      <c r="J937" s="13" t="str">
        <f>(IF(C937=Локализация!$C$44,5,IF(C937=Локализация!$C$45,4,IF(C937=Локализация!$C$46,3,IF(C937=Локализация!$C$47,2,IF(C937=Локализация!$C$48,1,IF(OR(C937=1,C937=2,C937=3,C937=4,C937=5),C937,"")))))))</f>
        <v/>
      </c>
      <c r="K937" s="13" t="str">
        <f>(IF(D937=Локализация!$C$50,1,IF(D937=Локализация!$C$51,2,IF(D937=Локализация!$C$52,3,IF(D937=Локализация!$C$53,4,IF(D937=Локализация!$C$54,5,IF(OR(D937=1,D937=2,D937=3,D937=4,D937=5),D937,"")))))))</f>
        <v/>
      </c>
      <c r="L937" s="13" t="str">
        <f t="shared" si="103"/>
        <v/>
      </c>
      <c r="M937" s="11" t="str">
        <f t="shared" si="104"/>
        <v/>
      </c>
      <c r="N937" s="11" t="str">
        <f t="shared" si="105"/>
        <v/>
      </c>
      <c r="O937" s="11" t="str">
        <f t="shared" si="106"/>
        <v/>
      </c>
      <c r="P937" s="11" t="str">
        <f t="shared" si="107"/>
        <v/>
      </c>
      <c r="Q937" s="11" t="str">
        <f t="shared" si="108"/>
        <v/>
      </c>
    </row>
    <row r="938" spans="5:17" x14ac:dyDescent="0.25">
      <c r="E938" s="6"/>
      <c r="H938" t="str">
        <f t="shared" si="102"/>
        <v/>
      </c>
      <c r="I938" s="13" t="str">
        <f>(IF(B938=Локализация!$C$42,1,IF(B938=Локализация!$C$41,2,IF(B938=Локализация!$C$40,3,IF(B938=Локализация!$C$39,4,IF(B938=Локализация!$C$38,5,IF(OR(B938=1,B938=2,B938=3,B938=4,B938=5),B938,"")))))))</f>
        <v/>
      </c>
      <c r="J938" s="13" t="str">
        <f>(IF(C938=Локализация!$C$44,5,IF(C938=Локализация!$C$45,4,IF(C938=Локализация!$C$46,3,IF(C938=Локализация!$C$47,2,IF(C938=Локализация!$C$48,1,IF(OR(C938=1,C938=2,C938=3,C938=4,C938=5),C938,"")))))))</f>
        <v/>
      </c>
      <c r="K938" s="13" t="str">
        <f>(IF(D938=Локализация!$C$50,1,IF(D938=Локализация!$C$51,2,IF(D938=Локализация!$C$52,3,IF(D938=Локализация!$C$53,4,IF(D938=Локализация!$C$54,5,IF(OR(D938=1,D938=2,D938=3,D938=4,D938=5),D938,"")))))))</f>
        <v/>
      </c>
      <c r="L938" s="13" t="str">
        <f t="shared" si="103"/>
        <v/>
      </c>
      <c r="M938" s="11" t="str">
        <f t="shared" si="104"/>
        <v/>
      </c>
      <c r="N938" s="11" t="str">
        <f t="shared" si="105"/>
        <v/>
      </c>
      <c r="O938" s="11" t="str">
        <f t="shared" si="106"/>
        <v/>
      </c>
      <c r="P938" s="11" t="str">
        <f t="shared" si="107"/>
        <v/>
      </c>
      <c r="Q938" s="11" t="str">
        <f t="shared" si="108"/>
        <v/>
      </c>
    </row>
    <row r="939" spans="5:17" x14ac:dyDescent="0.25">
      <c r="E939" s="6"/>
      <c r="H939" t="str">
        <f t="shared" si="102"/>
        <v/>
      </c>
      <c r="I939" s="13" t="str">
        <f>(IF(B939=Локализация!$C$42,1,IF(B939=Локализация!$C$41,2,IF(B939=Локализация!$C$40,3,IF(B939=Локализация!$C$39,4,IF(B939=Локализация!$C$38,5,IF(OR(B939=1,B939=2,B939=3,B939=4,B939=5),B939,"")))))))</f>
        <v/>
      </c>
      <c r="J939" s="13" t="str">
        <f>(IF(C939=Локализация!$C$44,5,IF(C939=Локализация!$C$45,4,IF(C939=Локализация!$C$46,3,IF(C939=Локализация!$C$47,2,IF(C939=Локализация!$C$48,1,IF(OR(C939=1,C939=2,C939=3,C939=4,C939=5),C939,"")))))))</f>
        <v/>
      </c>
      <c r="K939" s="13" t="str">
        <f>(IF(D939=Локализация!$C$50,1,IF(D939=Локализация!$C$51,2,IF(D939=Локализация!$C$52,3,IF(D939=Локализация!$C$53,4,IF(D939=Локализация!$C$54,5,IF(OR(D939=1,D939=2,D939=3,D939=4,D939=5),D939,"")))))))</f>
        <v/>
      </c>
      <c r="L939" s="13" t="str">
        <f t="shared" si="103"/>
        <v/>
      </c>
      <c r="M939" s="11" t="str">
        <f t="shared" si="104"/>
        <v/>
      </c>
      <c r="N939" s="11" t="str">
        <f t="shared" si="105"/>
        <v/>
      </c>
      <c r="O939" s="11" t="str">
        <f t="shared" si="106"/>
        <v/>
      </c>
      <c r="P939" s="11" t="str">
        <f t="shared" si="107"/>
        <v/>
      </c>
      <c r="Q939" s="11" t="str">
        <f t="shared" si="108"/>
        <v/>
      </c>
    </row>
    <row r="940" spans="5:17" x14ac:dyDescent="0.25">
      <c r="E940" s="6"/>
      <c r="H940" t="str">
        <f t="shared" si="102"/>
        <v/>
      </c>
      <c r="I940" s="13" t="str">
        <f>(IF(B940=Локализация!$C$42,1,IF(B940=Локализация!$C$41,2,IF(B940=Локализация!$C$40,3,IF(B940=Локализация!$C$39,4,IF(B940=Локализация!$C$38,5,IF(OR(B940=1,B940=2,B940=3,B940=4,B940=5),B940,"")))))))</f>
        <v/>
      </c>
      <c r="J940" s="13" t="str">
        <f>(IF(C940=Локализация!$C$44,5,IF(C940=Локализация!$C$45,4,IF(C940=Локализация!$C$46,3,IF(C940=Локализация!$C$47,2,IF(C940=Локализация!$C$48,1,IF(OR(C940=1,C940=2,C940=3,C940=4,C940=5),C940,"")))))))</f>
        <v/>
      </c>
      <c r="K940" s="13" t="str">
        <f>(IF(D940=Локализация!$C$50,1,IF(D940=Локализация!$C$51,2,IF(D940=Локализация!$C$52,3,IF(D940=Локализация!$C$53,4,IF(D940=Локализация!$C$54,5,IF(OR(D940=1,D940=2,D940=3,D940=4,D940=5),D940,"")))))))</f>
        <v/>
      </c>
      <c r="L940" s="13" t="str">
        <f t="shared" si="103"/>
        <v/>
      </c>
      <c r="M940" s="11" t="str">
        <f t="shared" si="104"/>
        <v/>
      </c>
      <c r="N940" s="11" t="str">
        <f t="shared" si="105"/>
        <v/>
      </c>
      <c r="O940" s="11" t="str">
        <f t="shared" si="106"/>
        <v/>
      </c>
      <c r="P940" s="11" t="str">
        <f t="shared" si="107"/>
        <v/>
      </c>
      <c r="Q940" s="11" t="str">
        <f t="shared" si="108"/>
        <v/>
      </c>
    </row>
    <row r="941" spans="5:17" x14ac:dyDescent="0.25">
      <c r="E941" s="6"/>
      <c r="H941" t="str">
        <f t="shared" si="102"/>
        <v/>
      </c>
      <c r="I941" s="13" t="str">
        <f>(IF(B941=Локализация!$C$42,1,IF(B941=Локализация!$C$41,2,IF(B941=Локализация!$C$40,3,IF(B941=Локализация!$C$39,4,IF(B941=Локализация!$C$38,5,IF(OR(B941=1,B941=2,B941=3,B941=4,B941=5),B941,"")))))))</f>
        <v/>
      </c>
      <c r="J941" s="13" t="str">
        <f>(IF(C941=Локализация!$C$44,5,IF(C941=Локализация!$C$45,4,IF(C941=Локализация!$C$46,3,IF(C941=Локализация!$C$47,2,IF(C941=Локализация!$C$48,1,IF(OR(C941=1,C941=2,C941=3,C941=4,C941=5),C941,"")))))))</f>
        <v/>
      </c>
      <c r="K941" s="13" t="str">
        <f>(IF(D941=Локализация!$C$50,1,IF(D941=Локализация!$C$51,2,IF(D941=Локализация!$C$52,3,IF(D941=Локализация!$C$53,4,IF(D941=Локализация!$C$54,5,IF(OR(D941=1,D941=2,D941=3,D941=4,D941=5),D941,"")))))))</f>
        <v/>
      </c>
      <c r="L941" s="13" t="str">
        <f t="shared" si="103"/>
        <v/>
      </c>
      <c r="M941" s="11" t="str">
        <f t="shared" si="104"/>
        <v/>
      </c>
      <c r="N941" s="11" t="str">
        <f t="shared" si="105"/>
        <v/>
      </c>
      <c r="O941" s="11" t="str">
        <f t="shared" si="106"/>
        <v/>
      </c>
      <c r="P941" s="11" t="str">
        <f t="shared" si="107"/>
        <v/>
      </c>
      <c r="Q941" s="11" t="str">
        <f t="shared" si="108"/>
        <v/>
      </c>
    </row>
    <row r="942" spans="5:17" x14ac:dyDescent="0.25">
      <c r="E942" s="6"/>
      <c r="H942" t="str">
        <f t="shared" si="102"/>
        <v/>
      </c>
      <c r="I942" s="13" t="str">
        <f>(IF(B942=Локализация!$C$42,1,IF(B942=Локализация!$C$41,2,IF(B942=Локализация!$C$40,3,IF(B942=Локализация!$C$39,4,IF(B942=Локализация!$C$38,5,IF(OR(B942=1,B942=2,B942=3,B942=4,B942=5),B942,"")))))))</f>
        <v/>
      </c>
      <c r="J942" s="13" t="str">
        <f>(IF(C942=Локализация!$C$44,5,IF(C942=Локализация!$C$45,4,IF(C942=Локализация!$C$46,3,IF(C942=Локализация!$C$47,2,IF(C942=Локализация!$C$48,1,IF(OR(C942=1,C942=2,C942=3,C942=4,C942=5),C942,"")))))))</f>
        <v/>
      </c>
      <c r="K942" s="13" t="str">
        <f>(IF(D942=Локализация!$C$50,1,IF(D942=Локализация!$C$51,2,IF(D942=Локализация!$C$52,3,IF(D942=Локализация!$C$53,4,IF(D942=Локализация!$C$54,5,IF(OR(D942=1,D942=2,D942=3,D942=4,D942=5),D942,"")))))))</f>
        <v/>
      </c>
      <c r="L942" s="13" t="str">
        <f t="shared" si="103"/>
        <v/>
      </c>
      <c r="M942" s="11" t="str">
        <f t="shared" si="104"/>
        <v/>
      </c>
      <c r="N942" s="11" t="str">
        <f t="shared" si="105"/>
        <v/>
      </c>
      <c r="O942" s="11" t="str">
        <f t="shared" si="106"/>
        <v/>
      </c>
      <c r="P942" s="11" t="str">
        <f t="shared" si="107"/>
        <v/>
      </c>
      <c r="Q942" s="11" t="str">
        <f t="shared" si="108"/>
        <v/>
      </c>
    </row>
    <row r="943" spans="5:17" x14ac:dyDescent="0.25">
      <c r="E943" s="6"/>
      <c r="H943" t="str">
        <f t="shared" si="102"/>
        <v/>
      </c>
      <c r="I943" s="13" t="str">
        <f>(IF(B943=Локализация!$C$42,1,IF(B943=Локализация!$C$41,2,IF(B943=Локализация!$C$40,3,IF(B943=Локализация!$C$39,4,IF(B943=Локализация!$C$38,5,IF(OR(B943=1,B943=2,B943=3,B943=4,B943=5),B943,"")))))))</f>
        <v/>
      </c>
      <c r="J943" s="13" t="str">
        <f>(IF(C943=Локализация!$C$44,5,IF(C943=Локализация!$C$45,4,IF(C943=Локализация!$C$46,3,IF(C943=Локализация!$C$47,2,IF(C943=Локализация!$C$48,1,IF(OR(C943=1,C943=2,C943=3,C943=4,C943=5),C943,"")))))))</f>
        <v/>
      </c>
      <c r="K943" s="13" t="str">
        <f>(IF(D943=Локализация!$C$50,1,IF(D943=Локализация!$C$51,2,IF(D943=Локализация!$C$52,3,IF(D943=Локализация!$C$53,4,IF(D943=Локализация!$C$54,5,IF(OR(D943=1,D943=2,D943=3,D943=4,D943=5),D943,"")))))))</f>
        <v/>
      </c>
      <c r="L943" s="13" t="str">
        <f t="shared" si="103"/>
        <v/>
      </c>
      <c r="M943" s="11" t="str">
        <f t="shared" si="104"/>
        <v/>
      </c>
      <c r="N943" s="11" t="str">
        <f t="shared" si="105"/>
        <v/>
      </c>
      <c r="O943" s="11" t="str">
        <f t="shared" si="106"/>
        <v/>
      </c>
      <c r="P943" s="11" t="str">
        <f t="shared" si="107"/>
        <v/>
      </c>
      <c r="Q943" s="11" t="str">
        <f t="shared" si="108"/>
        <v/>
      </c>
    </row>
    <row r="944" spans="5:17" x14ac:dyDescent="0.25">
      <c r="E944" s="6"/>
      <c r="H944" t="str">
        <f t="shared" si="102"/>
        <v/>
      </c>
      <c r="I944" s="13" t="str">
        <f>(IF(B944=Локализация!$C$42,1,IF(B944=Локализация!$C$41,2,IF(B944=Локализация!$C$40,3,IF(B944=Локализация!$C$39,4,IF(B944=Локализация!$C$38,5,IF(OR(B944=1,B944=2,B944=3,B944=4,B944=5),B944,"")))))))</f>
        <v/>
      </c>
      <c r="J944" s="13" t="str">
        <f>(IF(C944=Локализация!$C$44,5,IF(C944=Локализация!$C$45,4,IF(C944=Локализация!$C$46,3,IF(C944=Локализация!$C$47,2,IF(C944=Локализация!$C$48,1,IF(OR(C944=1,C944=2,C944=3,C944=4,C944=5),C944,"")))))))</f>
        <v/>
      </c>
      <c r="K944" s="13" t="str">
        <f>(IF(D944=Локализация!$C$50,1,IF(D944=Локализация!$C$51,2,IF(D944=Локализация!$C$52,3,IF(D944=Локализация!$C$53,4,IF(D944=Локализация!$C$54,5,IF(OR(D944=1,D944=2,D944=3,D944=4,D944=5),D944,"")))))))</f>
        <v/>
      </c>
      <c r="L944" s="13" t="str">
        <f t="shared" si="103"/>
        <v/>
      </c>
      <c r="M944" s="11" t="str">
        <f t="shared" si="104"/>
        <v/>
      </c>
      <c r="N944" s="11" t="str">
        <f t="shared" si="105"/>
        <v/>
      </c>
      <c r="O944" s="11" t="str">
        <f t="shared" si="106"/>
        <v/>
      </c>
      <c r="P944" s="11" t="str">
        <f t="shared" si="107"/>
        <v/>
      </c>
      <c r="Q944" s="11" t="str">
        <f t="shared" si="108"/>
        <v/>
      </c>
    </row>
    <row r="945" spans="5:17" x14ac:dyDescent="0.25">
      <c r="E945" s="6"/>
      <c r="H945" t="str">
        <f t="shared" si="102"/>
        <v/>
      </c>
      <c r="I945" s="13" t="str">
        <f>(IF(B945=Локализация!$C$42,1,IF(B945=Локализация!$C$41,2,IF(B945=Локализация!$C$40,3,IF(B945=Локализация!$C$39,4,IF(B945=Локализация!$C$38,5,IF(OR(B945=1,B945=2,B945=3,B945=4,B945=5),B945,"")))))))</f>
        <v/>
      </c>
      <c r="J945" s="13" t="str">
        <f>(IF(C945=Локализация!$C$44,5,IF(C945=Локализация!$C$45,4,IF(C945=Локализация!$C$46,3,IF(C945=Локализация!$C$47,2,IF(C945=Локализация!$C$48,1,IF(OR(C945=1,C945=2,C945=3,C945=4,C945=5),C945,"")))))))</f>
        <v/>
      </c>
      <c r="K945" s="13" t="str">
        <f>(IF(D945=Локализация!$C$50,1,IF(D945=Локализация!$C$51,2,IF(D945=Локализация!$C$52,3,IF(D945=Локализация!$C$53,4,IF(D945=Локализация!$C$54,5,IF(OR(D945=1,D945=2,D945=3,D945=4,D945=5),D945,"")))))))</f>
        <v/>
      </c>
      <c r="L945" s="13" t="str">
        <f t="shared" si="103"/>
        <v/>
      </c>
      <c r="M945" s="11" t="str">
        <f t="shared" si="104"/>
        <v/>
      </c>
      <c r="N945" s="11" t="str">
        <f t="shared" si="105"/>
        <v/>
      </c>
      <c r="O945" s="11" t="str">
        <f t="shared" si="106"/>
        <v/>
      </c>
      <c r="P945" s="11" t="str">
        <f t="shared" si="107"/>
        <v/>
      </c>
      <c r="Q945" s="11" t="str">
        <f t="shared" si="108"/>
        <v/>
      </c>
    </row>
    <row r="946" spans="5:17" x14ac:dyDescent="0.25">
      <c r="E946" s="6"/>
      <c r="H946" t="str">
        <f t="shared" si="102"/>
        <v/>
      </c>
      <c r="I946" s="13" t="str">
        <f>(IF(B946=Локализация!$C$42,1,IF(B946=Локализация!$C$41,2,IF(B946=Локализация!$C$40,3,IF(B946=Локализация!$C$39,4,IF(B946=Локализация!$C$38,5,IF(OR(B946=1,B946=2,B946=3,B946=4,B946=5),B946,"")))))))</f>
        <v/>
      </c>
      <c r="J946" s="13" t="str">
        <f>(IF(C946=Локализация!$C$44,5,IF(C946=Локализация!$C$45,4,IF(C946=Локализация!$C$46,3,IF(C946=Локализация!$C$47,2,IF(C946=Локализация!$C$48,1,IF(OR(C946=1,C946=2,C946=3,C946=4,C946=5),C946,"")))))))</f>
        <v/>
      </c>
      <c r="K946" s="13" t="str">
        <f>(IF(D946=Локализация!$C$50,1,IF(D946=Локализация!$C$51,2,IF(D946=Локализация!$C$52,3,IF(D946=Локализация!$C$53,4,IF(D946=Локализация!$C$54,5,IF(OR(D946=1,D946=2,D946=3,D946=4,D946=5),D946,"")))))))</f>
        <v/>
      </c>
      <c r="L946" s="13" t="str">
        <f t="shared" si="103"/>
        <v/>
      </c>
      <c r="M946" s="11" t="str">
        <f t="shared" si="104"/>
        <v/>
      </c>
      <c r="N946" s="11" t="str">
        <f t="shared" si="105"/>
        <v/>
      </c>
      <c r="O946" s="11" t="str">
        <f t="shared" si="106"/>
        <v/>
      </c>
      <c r="P946" s="11" t="str">
        <f t="shared" si="107"/>
        <v/>
      </c>
      <c r="Q946" s="11" t="str">
        <f t="shared" si="108"/>
        <v/>
      </c>
    </row>
    <row r="947" spans="5:17" x14ac:dyDescent="0.25">
      <c r="E947" s="6"/>
      <c r="H947" t="str">
        <f t="shared" si="102"/>
        <v/>
      </c>
      <c r="I947" s="13" t="str">
        <f>(IF(B947=Локализация!$C$42,1,IF(B947=Локализация!$C$41,2,IF(B947=Локализация!$C$40,3,IF(B947=Локализация!$C$39,4,IF(B947=Локализация!$C$38,5,IF(OR(B947=1,B947=2,B947=3,B947=4,B947=5),B947,"")))))))</f>
        <v/>
      </c>
      <c r="J947" s="13" t="str">
        <f>(IF(C947=Локализация!$C$44,5,IF(C947=Локализация!$C$45,4,IF(C947=Локализация!$C$46,3,IF(C947=Локализация!$C$47,2,IF(C947=Локализация!$C$48,1,IF(OR(C947=1,C947=2,C947=3,C947=4,C947=5),C947,"")))))))</f>
        <v/>
      </c>
      <c r="K947" s="13" t="str">
        <f>(IF(D947=Локализация!$C$50,1,IF(D947=Локализация!$C$51,2,IF(D947=Локализация!$C$52,3,IF(D947=Локализация!$C$53,4,IF(D947=Локализация!$C$54,5,IF(OR(D947=1,D947=2,D947=3,D947=4,D947=5),D947,"")))))))</f>
        <v/>
      </c>
      <c r="L947" s="13" t="str">
        <f t="shared" si="103"/>
        <v/>
      </c>
      <c r="M947" s="11" t="str">
        <f t="shared" si="104"/>
        <v/>
      </c>
      <c r="N947" s="11" t="str">
        <f t="shared" si="105"/>
        <v/>
      </c>
      <c r="O947" s="11" t="str">
        <f t="shared" si="106"/>
        <v/>
      </c>
      <c r="P947" s="11" t="str">
        <f t="shared" si="107"/>
        <v/>
      </c>
      <c r="Q947" s="11" t="str">
        <f t="shared" si="108"/>
        <v/>
      </c>
    </row>
    <row r="948" spans="5:17" x14ac:dyDescent="0.25">
      <c r="E948" s="6"/>
      <c r="H948" t="str">
        <f t="shared" si="102"/>
        <v/>
      </c>
      <c r="I948" s="13" t="str">
        <f>(IF(B948=Локализация!$C$42,1,IF(B948=Локализация!$C$41,2,IF(B948=Локализация!$C$40,3,IF(B948=Локализация!$C$39,4,IF(B948=Локализация!$C$38,5,IF(OR(B948=1,B948=2,B948=3,B948=4,B948=5),B948,"")))))))</f>
        <v/>
      </c>
      <c r="J948" s="13" t="str">
        <f>(IF(C948=Локализация!$C$44,5,IF(C948=Локализация!$C$45,4,IF(C948=Локализация!$C$46,3,IF(C948=Локализация!$C$47,2,IF(C948=Локализация!$C$48,1,IF(OR(C948=1,C948=2,C948=3,C948=4,C948=5),C948,"")))))))</f>
        <v/>
      </c>
      <c r="K948" s="13" t="str">
        <f>(IF(D948=Локализация!$C$50,1,IF(D948=Локализация!$C$51,2,IF(D948=Локализация!$C$52,3,IF(D948=Локализация!$C$53,4,IF(D948=Локализация!$C$54,5,IF(OR(D948=1,D948=2,D948=3,D948=4,D948=5),D948,"")))))))</f>
        <v/>
      </c>
      <c r="L948" s="13" t="str">
        <f t="shared" si="103"/>
        <v/>
      </c>
      <c r="M948" s="11" t="str">
        <f t="shared" si="104"/>
        <v/>
      </c>
      <c r="N948" s="11" t="str">
        <f t="shared" si="105"/>
        <v/>
      </c>
      <c r="O948" s="11" t="str">
        <f t="shared" si="106"/>
        <v/>
      </c>
      <c r="P948" s="11" t="str">
        <f t="shared" si="107"/>
        <v/>
      </c>
      <c r="Q948" s="11" t="str">
        <f t="shared" si="108"/>
        <v/>
      </c>
    </row>
    <row r="949" spans="5:17" x14ac:dyDescent="0.25">
      <c r="E949" s="6"/>
      <c r="H949" t="str">
        <f t="shared" si="102"/>
        <v/>
      </c>
      <c r="I949" s="13" t="str">
        <f>(IF(B949=Локализация!$C$42,1,IF(B949=Локализация!$C$41,2,IF(B949=Локализация!$C$40,3,IF(B949=Локализация!$C$39,4,IF(B949=Локализация!$C$38,5,IF(OR(B949=1,B949=2,B949=3,B949=4,B949=5),B949,"")))))))</f>
        <v/>
      </c>
      <c r="J949" s="13" t="str">
        <f>(IF(C949=Локализация!$C$44,5,IF(C949=Локализация!$C$45,4,IF(C949=Локализация!$C$46,3,IF(C949=Локализация!$C$47,2,IF(C949=Локализация!$C$48,1,IF(OR(C949=1,C949=2,C949=3,C949=4,C949=5),C949,"")))))))</f>
        <v/>
      </c>
      <c r="K949" s="13" t="str">
        <f>(IF(D949=Локализация!$C$50,1,IF(D949=Локализация!$C$51,2,IF(D949=Локализация!$C$52,3,IF(D949=Локализация!$C$53,4,IF(D949=Локализация!$C$54,5,IF(OR(D949=1,D949=2,D949=3,D949=4,D949=5),D949,"")))))))</f>
        <v/>
      </c>
      <c r="L949" s="13" t="str">
        <f t="shared" si="103"/>
        <v/>
      </c>
      <c r="M949" s="11" t="str">
        <f t="shared" si="104"/>
        <v/>
      </c>
      <c r="N949" s="11" t="str">
        <f t="shared" si="105"/>
        <v/>
      </c>
      <c r="O949" s="11" t="str">
        <f t="shared" si="106"/>
        <v/>
      </c>
      <c r="P949" s="11" t="str">
        <f t="shared" si="107"/>
        <v/>
      </c>
      <c r="Q949" s="11" t="str">
        <f t="shared" si="108"/>
        <v/>
      </c>
    </row>
    <row r="950" spans="5:17" x14ac:dyDescent="0.25">
      <c r="E950" s="6"/>
      <c r="H950" t="str">
        <f t="shared" si="102"/>
        <v/>
      </c>
      <c r="I950" s="13" t="str">
        <f>(IF(B950=Локализация!$C$42,1,IF(B950=Локализация!$C$41,2,IF(B950=Локализация!$C$40,3,IF(B950=Локализация!$C$39,4,IF(B950=Локализация!$C$38,5,IF(OR(B950=1,B950=2,B950=3,B950=4,B950=5),B950,"")))))))</f>
        <v/>
      </c>
      <c r="J950" s="13" t="str">
        <f>(IF(C950=Локализация!$C$44,5,IF(C950=Локализация!$C$45,4,IF(C950=Локализация!$C$46,3,IF(C950=Локализация!$C$47,2,IF(C950=Локализация!$C$48,1,IF(OR(C950=1,C950=2,C950=3,C950=4,C950=5),C950,"")))))))</f>
        <v/>
      </c>
      <c r="K950" s="13" t="str">
        <f>(IF(D950=Локализация!$C$50,1,IF(D950=Локализация!$C$51,2,IF(D950=Локализация!$C$52,3,IF(D950=Локализация!$C$53,4,IF(D950=Локализация!$C$54,5,IF(OR(D950=1,D950=2,D950=3,D950=4,D950=5),D950,"")))))))</f>
        <v/>
      </c>
      <c r="L950" s="13" t="str">
        <f t="shared" si="103"/>
        <v/>
      </c>
      <c r="M950" s="11" t="str">
        <f t="shared" si="104"/>
        <v/>
      </c>
      <c r="N950" s="11" t="str">
        <f t="shared" si="105"/>
        <v/>
      </c>
      <c r="O950" s="11" t="str">
        <f t="shared" si="106"/>
        <v/>
      </c>
      <c r="P950" s="11" t="str">
        <f t="shared" si="107"/>
        <v/>
      </c>
      <c r="Q950" s="11" t="str">
        <f t="shared" si="108"/>
        <v/>
      </c>
    </row>
    <row r="951" spans="5:17" x14ac:dyDescent="0.25">
      <c r="E951" s="6"/>
      <c r="H951" t="str">
        <f t="shared" si="102"/>
        <v/>
      </c>
      <c r="I951" s="13" t="str">
        <f>(IF(B951=Локализация!$C$42,1,IF(B951=Локализация!$C$41,2,IF(B951=Локализация!$C$40,3,IF(B951=Локализация!$C$39,4,IF(B951=Локализация!$C$38,5,IF(OR(B951=1,B951=2,B951=3,B951=4,B951=5),B951,"")))))))</f>
        <v/>
      </c>
      <c r="J951" s="13" t="str">
        <f>(IF(C951=Локализация!$C$44,5,IF(C951=Локализация!$C$45,4,IF(C951=Локализация!$C$46,3,IF(C951=Локализация!$C$47,2,IF(C951=Локализация!$C$48,1,IF(OR(C951=1,C951=2,C951=3,C951=4,C951=5),C951,"")))))))</f>
        <v/>
      </c>
      <c r="K951" s="13" t="str">
        <f>(IF(D951=Локализация!$C$50,1,IF(D951=Локализация!$C$51,2,IF(D951=Локализация!$C$52,3,IF(D951=Локализация!$C$53,4,IF(D951=Локализация!$C$54,5,IF(OR(D951=1,D951=2,D951=3,D951=4,D951=5),D951,"")))))))</f>
        <v/>
      </c>
      <c r="L951" s="13" t="str">
        <f t="shared" si="103"/>
        <v/>
      </c>
      <c r="M951" s="11" t="str">
        <f t="shared" si="104"/>
        <v/>
      </c>
      <c r="N951" s="11" t="str">
        <f t="shared" si="105"/>
        <v/>
      </c>
      <c r="O951" s="11" t="str">
        <f t="shared" si="106"/>
        <v/>
      </c>
      <c r="P951" s="11" t="str">
        <f t="shared" si="107"/>
        <v/>
      </c>
      <c r="Q951" s="11" t="str">
        <f t="shared" si="108"/>
        <v/>
      </c>
    </row>
    <row r="952" spans="5:17" x14ac:dyDescent="0.25">
      <c r="E952" s="6"/>
      <c r="H952" t="str">
        <f t="shared" si="102"/>
        <v/>
      </c>
      <c r="I952" s="13" t="str">
        <f>(IF(B952=Локализация!$C$42,1,IF(B952=Локализация!$C$41,2,IF(B952=Локализация!$C$40,3,IF(B952=Локализация!$C$39,4,IF(B952=Локализация!$C$38,5,IF(OR(B952=1,B952=2,B952=3,B952=4,B952=5),B952,"")))))))</f>
        <v/>
      </c>
      <c r="J952" s="13" t="str">
        <f>(IF(C952=Локализация!$C$44,5,IF(C952=Локализация!$C$45,4,IF(C952=Локализация!$C$46,3,IF(C952=Локализация!$C$47,2,IF(C952=Локализация!$C$48,1,IF(OR(C952=1,C952=2,C952=3,C952=4,C952=5),C952,"")))))))</f>
        <v/>
      </c>
      <c r="K952" s="13" t="str">
        <f>(IF(D952=Локализация!$C$50,1,IF(D952=Локализация!$C$51,2,IF(D952=Локализация!$C$52,3,IF(D952=Локализация!$C$53,4,IF(D952=Локализация!$C$54,5,IF(OR(D952=1,D952=2,D952=3,D952=4,D952=5),D952,"")))))))</f>
        <v/>
      </c>
      <c r="L952" s="13" t="str">
        <f t="shared" si="103"/>
        <v/>
      </c>
      <c r="M952" s="11" t="str">
        <f t="shared" si="104"/>
        <v/>
      </c>
      <c r="N952" s="11" t="str">
        <f t="shared" si="105"/>
        <v/>
      </c>
      <c r="O952" s="11" t="str">
        <f t="shared" si="106"/>
        <v/>
      </c>
      <c r="P952" s="11" t="str">
        <f t="shared" si="107"/>
        <v/>
      </c>
      <c r="Q952" s="11" t="str">
        <f t="shared" si="108"/>
        <v/>
      </c>
    </row>
    <row r="953" spans="5:17" x14ac:dyDescent="0.25">
      <c r="E953" s="6"/>
      <c r="H953" t="str">
        <f t="shared" si="102"/>
        <v/>
      </c>
      <c r="I953" s="13" t="str">
        <f>(IF(B953=Локализация!$C$42,1,IF(B953=Локализация!$C$41,2,IF(B953=Локализация!$C$40,3,IF(B953=Локализация!$C$39,4,IF(B953=Локализация!$C$38,5,IF(OR(B953=1,B953=2,B953=3,B953=4,B953=5),B953,"")))))))</f>
        <v/>
      </c>
      <c r="J953" s="13" t="str">
        <f>(IF(C953=Локализация!$C$44,5,IF(C953=Локализация!$C$45,4,IF(C953=Локализация!$C$46,3,IF(C953=Локализация!$C$47,2,IF(C953=Локализация!$C$48,1,IF(OR(C953=1,C953=2,C953=3,C953=4,C953=5),C953,"")))))))</f>
        <v/>
      </c>
      <c r="K953" s="13" t="str">
        <f>(IF(D953=Локализация!$C$50,1,IF(D953=Локализация!$C$51,2,IF(D953=Локализация!$C$52,3,IF(D953=Локализация!$C$53,4,IF(D953=Локализация!$C$54,5,IF(OR(D953=1,D953=2,D953=3,D953=4,D953=5),D953,"")))))))</f>
        <v/>
      </c>
      <c r="L953" s="13" t="str">
        <f t="shared" si="103"/>
        <v/>
      </c>
      <c r="M953" s="11" t="str">
        <f t="shared" si="104"/>
        <v/>
      </c>
      <c r="N953" s="11" t="str">
        <f t="shared" si="105"/>
        <v/>
      </c>
      <c r="O953" s="11" t="str">
        <f t="shared" si="106"/>
        <v/>
      </c>
      <c r="P953" s="11" t="str">
        <f t="shared" si="107"/>
        <v/>
      </c>
      <c r="Q953" s="11" t="str">
        <f t="shared" si="108"/>
        <v/>
      </c>
    </row>
    <row r="954" spans="5:17" x14ac:dyDescent="0.25">
      <c r="E954" s="6"/>
      <c r="H954" t="str">
        <f t="shared" si="102"/>
        <v/>
      </c>
      <c r="I954" s="13" t="str">
        <f>(IF(B954=Локализация!$C$42,1,IF(B954=Локализация!$C$41,2,IF(B954=Локализация!$C$40,3,IF(B954=Локализация!$C$39,4,IF(B954=Локализация!$C$38,5,IF(OR(B954=1,B954=2,B954=3,B954=4,B954=5),B954,"")))))))</f>
        <v/>
      </c>
      <c r="J954" s="13" t="str">
        <f>(IF(C954=Локализация!$C$44,5,IF(C954=Локализация!$C$45,4,IF(C954=Локализация!$C$46,3,IF(C954=Локализация!$C$47,2,IF(C954=Локализация!$C$48,1,IF(OR(C954=1,C954=2,C954=3,C954=4,C954=5),C954,"")))))))</f>
        <v/>
      </c>
      <c r="K954" s="13" t="str">
        <f>(IF(D954=Локализация!$C$50,1,IF(D954=Локализация!$C$51,2,IF(D954=Локализация!$C$52,3,IF(D954=Локализация!$C$53,4,IF(D954=Локализация!$C$54,5,IF(OR(D954=1,D954=2,D954=3,D954=4,D954=5),D954,"")))))))</f>
        <v/>
      </c>
      <c r="L954" s="13" t="str">
        <f t="shared" si="103"/>
        <v/>
      </c>
      <c r="M954" s="11" t="str">
        <f t="shared" si="104"/>
        <v/>
      </c>
      <c r="N954" s="11" t="str">
        <f t="shared" si="105"/>
        <v/>
      </c>
      <c r="O954" s="11" t="str">
        <f t="shared" si="106"/>
        <v/>
      </c>
      <c r="P954" s="11" t="str">
        <f t="shared" si="107"/>
        <v/>
      </c>
      <c r="Q954" s="11" t="str">
        <f t="shared" si="108"/>
        <v/>
      </c>
    </row>
    <row r="955" spans="5:17" x14ac:dyDescent="0.25">
      <c r="E955" s="6"/>
      <c r="H955" t="str">
        <f t="shared" si="102"/>
        <v/>
      </c>
      <c r="I955" s="13" t="str">
        <f>(IF(B955=Локализация!$C$42,1,IF(B955=Локализация!$C$41,2,IF(B955=Локализация!$C$40,3,IF(B955=Локализация!$C$39,4,IF(B955=Локализация!$C$38,5,IF(OR(B955=1,B955=2,B955=3,B955=4,B955=5),B955,"")))))))</f>
        <v/>
      </c>
      <c r="J955" s="13" t="str">
        <f>(IF(C955=Локализация!$C$44,5,IF(C955=Локализация!$C$45,4,IF(C955=Локализация!$C$46,3,IF(C955=Локализация!$C$47,2,IF(C955=Локализация!$C$48,1,IF(OR(C955=1,C955=2,C955=3,C955=4,C955=5),C955,"")))))))</f>
        <v/>
      </c>
      <c r="K955" s="13" t="str">
        <f>(IF(D955=Локализация!$C$50,1,IF(D955=Локализация!$C$51,2,IF(D955=Локализация!$C$52,3,IF(D955=Локализация!$C$53,4,IF(D955=Локализация!$C$54,5,IF(OR(D955=1,D955=2,D955=3,D955=4,D955=5),D955,"")))))))</f>
        <v/>
      </c>
      <c r="L955" s="13" t="str">
        <f t="shared" si="103"/>
        <v/>
      </c>
      <c r="M955" s="11" t="str">
        <f t="shared" si="104"/>
        <v/>
      </c>
      <c r="N955" s="11" t="str">
        <f t="shared" si="105"/>
        <v/>
      </c>
      <c r="O955" s="11" t="str">
        <f t="shared" si="106"/>
        <v/>
      </c>
      <c r="P955" s="11" t="str">
        <f t="shared" si="107"/>
        <v/>
      </c>
      <c r="Q955" s="11" t="str">
        <f t="shared" si="108"/>
        <v/>
      </c>
    </row>
    <row r="956" spans="5:17" x14ac:dyDescent="0.25">
      <c r="E956" s="6"/>
      <c r="H956" t="str">
        <f t="shared" si="102"/>
        <v/>
      </c>
      <c r="I956" s="13" t="str">
        <f>(IF(B956=Локализация!$C$42,1,IF(B956=Локализация!$C$41,2,IF(B956=Локализация!$C$40,3,IF(B956=Локализация!$C$39,4,IF(B956=Локализация!$C$38,5,IF(OR(B956=1,B956=2,B956=3,B956=4,B956=5),B956,"")))))))</f>
        <v/>
      </c>
      <c r="J956" s="13" t="str">
        <f>(IF(C956=Локализация!$C$44,5,IF(C956=Локализация!$C$45,4,IF(C956=Локализация!$C$46,3,IF(C956=Локализация!$C$47,2,IF(C956=Локализация!$C$48,1,IF(OR(C956=1,C956=2,C956=3,C956=4,C956=5),C956,"")))))))</f>
        <v/>
      </c>
      <c r="K956" s="13" t="str">
        <f>(IF(D956=Локализация!$C$50,1,IF(D956=Локализация!$C$51,2,IF(D956=Локализация!$C$52,3,IF(D956=Локализация!$C$53,4,IF(D956=Локализация!$C$54,5,IF(OR(D956=1,D956=2,D956=3,D956=4,D956=5),D956,"")))))))</f>
        <v/>
      </c>
      <c r="L956" s="13" t="str">
        <f t="shared" si="103"/>
        <v/>
      </c>
      <c r="M956" s="11" t="str">
        <f t="shared" si="104"/>
        <v/>
      </c>
      <c r="N956" s="11" t="str">
        <f t="shared" si="105"/>
        <v/>
      </c>
      <c r="O956" s="11" t="str">
        <f t="shared" si="106"/>
        <v/>
      </c>
      <c r="P956" s="11" t="str">
        <f t="shared" si="107"/>
        <v/>
      </c>
      <c r="Q956" s="11" t="str">
        <f t="shared" si="108"/>
        <v/>
      </c>
    </row>
    <row r="957" spans="5:17" x14ac:dyDescent="0.25">
      <c r="E957" s="6"/>
      <c r="H957" t="str">
        <f t="shared" si="102"/>
        <v/>
      </c>
      <c r="I957" s="13" t="str">
        <f>(IF(B957=Локализация!$C$42,1,IF(B957=Локализация!$C$41,2,IF(B957=Локализация!$C$40,3,IF(B957=Локализация!$C$39,4,IF(B957=Локализация!$C$38,5,IF(OR(B957=1,B957=2,B957=3,B957=4,B957=5),B957,"")))))))</f>
        <v/>
      </c>
      <c r="J957" s="13" t="str">
        <f>(IF(C957=Локализация!$C$44,5,IF(C957=Локализация!$C$45,4,IF(C957=Локализация!$C$46,3,IF(C957=Локализация!$C$47,2,IF(C957=Локализация!$C$48,1,IF(OR(C957=1,C957=2,C957=3,C957=4,C957=5),C957,"")))))))</f>
        <v/>
      </c>
      <c r="K957" s="13" t="str">
        <f>(IF(D957=Локализация!$C$50,1,IF(D957=Локализация!$C$51,2,IF(D957=Локализация!$C$52,3,IF(D957=Локализация!$C$53,4,IF(D957=Локализация!$C$54,5,IF(OR(D957=1,D957=2,D957=3,D957=4,D957=5),D957,"")))))))</f>
        <v/>
      </c>
      <c r="L957" s="13" t="str">
        <f t="shared" si="103"/>
        <v/>
      </c>
      <c r="M957" s="11" t="str">
        <f t="shared" si="104"/>
        <v/>
      </c>
      <c r="N957" s="11" t="str">
        <f t="shared" si="105"/>
        <v/>
      </c>
      <c r="O957" s="11" t="str">
        <f t="shared" si="106"/>
        <v/>
      </c>
      <c r="P957" s="11" t="str">
        <f t="shared" si="107"/>
        <v/>
      </c>
      <c r="Q957" s="11" t="str">
        <f t="shared" si="108"/>
        <v/>
      </c>
    </row>
    <row r="958" spans="5:17" x14ac:dyDescent="0.25">
      <c r="E958" s="6"/>
      <c r="H958" t="str">
        <f t="shared" si="102"/>
        <v/>
      </c>
      <c r="I958" s="13" t="str">
        <f>(IF(B958=Локализация!$C$42,1,IF(B958=Локализация!$C$41,2,IF(B958=Локализация!$C$40,3,IF(B958=Локализация!$C$39,4,IF(B958=Локализация!$C$38,5,IF(OR(B958=1,B958=2,B958=3,B958=4,B958=5),B958,"")))))))</f>
        <v/>
      </c>
      <c r="J958" s="13" t="str">
        <f>(IF(C958=Локализация!$C$44,5,IF(C958=Локализация!$C$45,4,IF(C958=Локализация!$C$46,3,IF(C958=Локализация!$C$47,2,IF(C958=Локализация!$C$48,1,IF(OR(C958=1,C958=2,C958=3,C958=4,C958=5),C958,"")))))))</f>
        <v/>
      </c>
      <c r="K958" s="13" t="str">
        <f>(IF(D958=Локализация!$C$50,1,IF(D958=Локализация!$C$51,2,IF(D958=Локализация!$C$52,3,IF(D958=Локализация!$C$53,4,IF(D958=Локализация!$C$54,5,IF(OR(D958=1,D958=2,D958=3,D958=4,D958=5),D958,"")))))))</f>
        <v/>
      </c>
      <c r="L958" s="13" t="str">
        <f t="shared" si="103"/>
        <v/>
      </c>
      <c r="M958" s="11" t="str">
        <f t="shared" si="104"/>
        <v/>
      </c>
      <c r="N958" s="11" t="str">
        <f t="shared" si="105"/>
        <v/>
      </c>
      <c r="O958" s="11" t="str">
        <f t="shared" si="106"/>
        <v/>
      </c>
      <c r="P958" s="11" t="str">
        <f t="shared" si="107"/>
        <v/>
      </c>
      <c r="Q958" s="11" t="str">
        <f t="shared" si="108"/>
        <v/>
      </c>
    </row>
    <row r="959" spans="5:17" x14ac:dyDescent="0.25">
      <c r="E959" s="6"/>
      <c r="H959" t="str">
        <f t="shared" si="102"/>
        <v/>
      </c>
      <c r="I959" s="13" t="str">
        <f>(IF(B959=Локализация!$C$42,1,IF(B959=Локализация!$C$41,2,IF(B959=Локализация!$C$40,3,IF(B959=Локализация!$C$39,4,IF(B959=Локализация!$C$38,5,IF(OR(B959=1,B959=2,B959=3,B959=4,B959=5),B959,"")))))))</f>
        <v/>
      </c>
      <c r="J959" s="13" t="str">
        <f>(IF(C959=Локализация!$C$44,5,IF(C959=Локализация!$C$45,4,IF(C959=Локализация!$C$46,3,IF(C959=Локализация!$C$47,2,IF(C959=Локализация!$C$48,1,IF(OR(C959=1,C959=2,C959=3,C959=4,C959=5),C959,"")))))))</f>
        <v/>
      </c>
      <c r="K959" s="13" t="str">
        <f>(IF(D959=Локализация!$C$50,1,IF(D959=Локализация!$C$51,2,IF(D959=Локализация!$C$52,3,IF(D959=Локализация!$C$53,4,IF(D959=Локализация!$C$54,5,IF(OR(D959=1,D959=2,D959=3,D959=4,D959=5),D959,"")))))))</f>
        <v/>
      </c>
      <c r="L959" s="13" t="str">
        <f t="shared" si="103"/>
        <v/>
      </c>
      <c r="M959" s="11" t="str">
        <f t="shared" si="104"/>
        <v/>
      </c>
      <c r="N959" s="11" t="str">
        <f t="shared" si="105"/>
        <v/>
      </c>
      <c r="O959" s="11" t="str">
        <f t="shared" si="106"/>
        <v/>
      </c>
      <c r="P959" s="11" t="str">
        <f t="shared" si="107"/>
        <v/>
      </c>
      <c r="Q959" s="11" t="str">
        <f t="shared" si="108"/>
        <v/>
      </c>
    </row>
    <row r="960" spans="5:17" x14ac:dyDescent="0.25">
      <c r="L960" s="13" t="str">
        <f t="shared" si="103"/>
        <v/>
      </c>
      <c r="M960" s="11" t="str">
        <f t="shared" si="104"/>
        <v/>
      </c>
      <c r="N960" s="11" t="str">
        <f t="shared" si="105"/>
        <v/>
      </c>
      <c r="O960" s="11" t="str">
        <f t="shared" si="106"/>
        <v/>
      </c>
      <c r="P960" s="11" t="str">
        <f t="shared" si="107"/>
        <v/>
      </c>
      <c r="Q960" s="11" t="str">
        <f t="shared" si="108"/>
        <v/>
      </c>
    </row>
    <row r="961" spans="12:17" x14ac:dyDescent="0.25">
      <c r="L961" s="13" t="str">
        <f t="shared" si="103"/>
        <v/>
      </c>
      <c r="M961" s="11" t="str">
        <f t="shared" si="104"/>
        <v/>
      </c>
      <c r="N961" s="11" t="str">
        <f t="shared" si="105"/>
        <v/>
      </c>
      <c r="O961" s="11" t="str">
        <f t="shared" si="106"/>
        <v/>
      </c>
      <c r="P961" s="11" t="str">
        <f t="shared" si="107"/>
        <v/>
      </c>
      <c r="Q961" s="11" t="str">
        <f t="shared" si="108"/>
        <v/>
      </c>
    </row>
    <row r="962" spans="12:17" x14ac:dyDescent="0.25">
      <c r="L962" s="13" t="str">
        <f t="shared" si="103"/>
        <v/>
      </c>
      <c r="M962" s="11" t="str">
        <f t="shared" si="104"/>
        <v/>
      </c>
      <c r="N962" s="11" t="str">
        <f t="shared" si="105"/>
        <v/>
      </c>
      <c r="O962" s="11" t="str">
        <f t="shared" si="106"/>
        <v/>
      </c>
      <c r="P962" s="11" t="str">
        <f t="shared" si="107"/>
        <v/>
      </c>
      <c r="Q962" s="11" t="str">
        <f t="shared" si="108"/>
        <v/>
      </c>
    </row>
    <row r="963" spans="12:17" x14ac:dyDescent="0.25">
      <c r="L963" s="13" t="str">
        <f t="shared" si="103"/>
        <v/>
      </c>
      <c r="M963" s="11" t="str">
        <f t="shared" si="104"/>
        <v/>
      </c>
      <c r="N963" s="11" t="str">
        <f t="shared" si="105"/>
        <v/>
      </c>
      <c r="O963" s="11" t="str">
        <f t="shared" si="106"/>
        <v/>
      </c>
      <c r="P963" s="11" t="str">
        <f t="shared" si="107"/>
        <v/>
      </c>
      <c r="Q963" s="11" t="str">
        <f t="shared" si="108"/>
        <v/>
      </c>
    </row>
    <row r="964" spans="12:17" x14ac:dyDescent="0.25">
      <c r="L964" s="13" t="str">
        <f t="shared" si="103"/>
        <v/>
      </c>
      <c r="M964" s="11" t="str">
        <f t="shared" si="104"/>
        <v/>
      </c>
      <c r="N964" s="11" t="str">
        <f t="shared" si="105"/>
        <v/>
      </c>
      <c r="O964" s="11" t="str">
        <f t="shared" si="106"/>
        <v/>
      </c>
      <c r="P964" s="11" t="str">
        <f t="shared" si="107"/>
        <v/>
      </c>
      <c r="Q964" s="11" t="str">
        <f t="shared" si="108"/>
        <v/>
      </c>
    </row>
    <row r="965" spans="12:17" x14ac:dyDescent="0.25">
      <c r="L965" s="13" t="str">
        <f t="shared" si="103"/>
        <v/>
      </c>
      <c r="M965" s="11" t="str">
        <f t="shared" si="104"/>
        <v/>
      </c>
      <c r="N965" s="11" t="str">
        <f t="shared" si="105"/>
        <v/>
      </c>
      <c r="O965" s="11" t="str">
        <f t="shared" si="106"/>
        <v/>
      </c>
      <c r="P965" s="11" t="str">
        <f t="shared" si="107"/>
        <v/>
      </c>
      <c r="Q965" s="11" t="str">
        <f t="shared" si="108"/>
        <v/>
      </c>
    </row>
    <row r="966" spans="12:17" x14ac:dyDescent="0.25">
      <c r="L966" s="13" t="str">
        <f t="shared" si="103"/>
        <v/>
      </c>
      <c r="M966" s="11" t="str">
        <f t="shared" si="104"/>
        <v/>
      </c>
      <c r="N966" s="11" t="str">
        <f t="shared" si="105"/>
        <v/>
      </c>
      <c r="O966" s="11" t="str">
        <f t="shared" si="106"/>
        <v/>
      </c>
      <c r="P966" s="11" t="str">
        <f t="shared" si="107"/>
        <v/>
      </c>
      <c r="Q966" s="11" t="str">
        <f t="shared" si="108"/>
        <v/>
      </c>
    </row>
    <row r="967" spans="12:17" x14ac:dyDescent="0.25">
      <c r="L967" s="13" t="str">
        <f t="shared" si="103"/>
        <v/>
      </c>
      <c r="M967" s="11" t="str">
        <f t="shared" si="104"/>
        <v/>
      </c>
      <c r="N967" s="11" t="str">
        <f t="shared" si="105"/>
        <v/>
      </c>
      <c r="O967" s="11" t="str">
        <f t="shared" si="106"/>
        <v/>
      </c>
      <c r="P967" s="11" t="str">
        <f t="shared" si="107"/>
        <v/>
      </c>
      <c r="Q967" s="11" t="str">
        <f t="shared" si="108"/>
        <v/>
      </c>
    </row>
    <row r="968" spans="12:17" x14ac:dyDescent="0.25">
      <c r="L968" s="13" t="str">
        <f t="shared" si="103"/>
        <v/>
      </c>
      <c r="M968" s="11" t="str">
        <f t="shared" si="104"/>
        <v/>
      </c>
      <c r="N968" s="11" t="str">
        <f t="shared" si="105"/>
        <v/>
      </c>
      <c r="O968" s="11" t="str">
        <f t="shared" si="106"/>
        <v/>
      </c>
      <c r="P968" s="11" t="str">
        <f t="shared" si="107"/>
        <v/>
      </c>
      <c r="Q968" s="11" t="str">
        <f t="shared" si="108"/>
        <v/>
      </c>
    </row>
    <row r="969" spans="12:17" x14ac:dyDescent="0.25">
      <c r="L969" s="13" t="str">
        <f t="shared" ref="L969:L1032" si="109">IF(F964="","",(IF(F964="*","*",(((F964-V$40)/V$39)*-1))))</f>
        <v/>
      </c>
      <c r="M969" s="11" t="str">
        <f t="shared" ref="M969:M1032" si="110">IF(E964=0,"",F964)</f>
        <v/>
      </c>
      <c r="N969" s="11" t="str">
        <f t="shared" ref="N969:N1032" si="111">IF(H964&gt;3.9999,M969,"")</f>
        <v/>
      </c>
      <c r="O969" s="11" t="str">
        <f t="shared" ref="O969:O1032" si="112">IF(F964=0,"",LN(F964))</f>
        <v/>
      </c>
      <c r="P969" s="11" t="str">
        <f t="shared" ref="P969:P1032" si="113">IF(O969="","",((O969-$Q$2)/$P$2)*-1)</f>
        <v/>
      </c>
      <c r="Q969" s="11" t="str">
        <f t="shared" ref="Q969:Q1032" si="114">IF(H964="","",(IF(H964="*","*",((H964-$U$40)/$U$39))))</f>
        <v/>
      </c>
    </row>
    <row r="970" spans="12:17" x14ac:dyDescent="0.25">
      <c r="L970" s="13" t="str">
        <f t="shared" si="109"/>
        <v/>
      </c>
      <c r="M970" s="11" t="str">
        <f t="shared" si="110"/>
        <v/>
      </c>
      <c r="N970" s="11" t="str">
        <f t="shared" si="111"/>
        <v/>
      </c>
      <c r="O970" s="11" t="str">
        <f t="shared" si="112"/>
        <v/>
      </c>
      <c r="P970" s="11" t="str">
        <f t="shared" si="113"/>
        <v/>
      </c>
      <c r="Q970" s="11" t="str">
        <f t="shared" si="114"/>
        <v/>
      </c>
    </row>
    <row r="971" spans="12:17" x14ac:dyDescent="0.25">
      <c r="L971" s="13" t="str">
        <f t="shared" si="109"/>
        <v/>
      </c>
      <c r="M971" s="11" t="str">
        <f t="shared" si="110"/>
        <v/>
      </c>
      <c r="N971" s="11" t="str">
        <f t="shared" si="111"/>
        <v/>
      </c>
      <c r="O971" s="11" t="str">
        <f t="shared" si="112"/>
        <v/>
      </c>
      <c r="P971" s="11" t="str">
        <f t="shared" si="113"/>
        <v/>
      </c>
      <c r="Q971" s="11" t="str">
        <f t="shared" si="114"/>
        <v/>
      </c>
    </row>
    <row r="972" spans="12:17" x14ac:dyDescent="0.25">
      <c r="L972" s="13" t="str">
        <f t="shared" si="109"/>
        <v/>
      </c>
      <c r="M972" s="11" t="str">
        <f t="shared" si="110"/>
        <v/>
      </c>
      <c r="N972" s="11" t="str">
        <f t="shared" si="111"/>
        <v/>
      </c>
      <c r="O972" s="11" t="str">
        <f t="shared" si="112"/>
        <v/>
      </c>
      <c r="P972" s="11" t="str">
        <f t="shared" si="113"/>
        <v/>
      </c>
      <c r="Q972" s="11" t="str">
        <f t="shared" si="114"/>
        <v/>
      </c>
    </row>
    <row r="973" spans="12:17" x14ac:dyDescent="0.25">
      <c r="L973" s="13" t="str">
        <f t="shared" si="109"/>
        <v/>
      </c>
      <c r="M973" s="11" t="str">
        <f t="shared" si="110"/>
        <v/>
      </c>
      <c r="N973" s="11" t="str">
        <f t="shared" si="111"/>
        <v/>
      </c>
      <c r="O973" s="11" t="str">
        <f t="shared" si="112"/>
        <v/>
      </c>
      <c r="P973" s="11" t="str">
        <f t="shared" si="113"/>
        <v/>
      </c>
      <c r="Q973" s="11" t="str">
        <f t="shared" si="114"/>
        <v/>
      </c>
    </row>
    <row r="974" spans="12:17" x14ac:dyDescent="0.25">
      <c r="L974" s="13" t="str">
        <f t="shared" si="109"/>
        <v/>
      </c>
      <c r="M974" s="11" t="str">
        <f t="shared" si="110"/>
        <v/>
      </c>
      <c r="N974" s="11" t="str">
        <f t="shared" si="111"/>
        <v/>
      </c>
      <c r="O974" s="11" t="str">
        <f t="shared" si="112"/>
        <v/>
      </c>
      <c r="P974" s="11" t="str">
        <f t="shared" si="113"/>
        <v/>
      </c>
      <c r="Q974" s="11" t="str">
        <f t="shared" si="114"/>
        <v/>
      </c>
    </row>
    <row r="975" spans="12:17" x14ac:dyDescent="0.25">
      <c r="L975" s="13" t="str">
        <f t="shared" si="109"/>
        <v/>
      </c>
      <c r="M975" s="11" t="str">
        <f t="shared" si="110"/>
        <v/>
      </c>
      <c r="N975" s="11" t="str">
        <f t="shared" si="111"/>
        <v/>
      </c>
      <c r="O975" s="11" t="str">
        <f t="shared" si="112"/>
        <v/>
      </c>
      <c r="P975" s="11" t="str">
        <f t="shared" si="113"/>
        <v/>
      </c>
      <c r="Q975" s="11" t="str">
        <f t="shared" si="114"/>
        <v/>
      </c>
    </row>
    <row r="976" spans="12:17" x14ac:dyDescent="0.25">
      <c r="L976" s="13" t="str">
        <f t="shared" si="109"/>
        <v/>
      </c>
      <c r="M976" s="11" t="str">
        <f t="shared" si="110"/>
        <v/>
      </c>
      <c r="N976" s="11" t="str">
        <f t="shared" si="111"/>
        <v/>
      </c>
      <c r="O976" s="11" t="str">
        <f t="shared" si="112"/>
        <v/>
      </c>
      <c r="P976" s="11" t="str">
        <f t="shared" si="113"/>
        <v/>
      </c>
      <c r="Q976" s="11" t="str">
        <f t="shared" si="114"/>
        <v/>
      </c>
    </row>
    <row r="977" spans="12:17" x14ac:dyDescent="0.25">
      <c r="L977" s="13" t="str">
        <f t="shared" si="109"/>
        <v/>
      </c>
      <c r="M977" s="11" t="str">
        <f t="shared" si="110"/>
        <v/>
      </c>
      <c r="N977" s="11" t="str">
        <f t="shared" si="111"/>
        <v/>
      </c>
      <c r="O977" s="11" t="str">
        <f t="shared" si="112"/>
        <v/>
      </c>
      <c r="P977" s="11" t="str">
        <f t="shared" si="113"/>
        <v/>
      </c>
      <c r="Q977" s="11" t="str">
        <f t="shared" si="114"/>
        <v/>
      </c>
    </row>
    <row r="978" spans="12:17" x14ac:dyDescent="0.25">
      <c r="L978" s="13" t="str">
        <f t="shared" si="109"/>
        <v/>
      </c>
      <c r="M978" s="11" t="str">
        <f t="shared" si="110"/>
        <v/>
      </c>
      <c r="N978" s="11" t="str">
        <f t="shared" si="111"/>
        <v/>
      </c>
      <c r="O978" s="11" t="str">
        <f t="shared" si="112"/>
        <v/>
      </c>
      <c r="P978" s="11" t="str">
        <f t="shared" si="113"/>
        <v/>
      </c>
      <c r="Q978" s="11" t="str">
        <f t="shared" si="114"/>
        <v/>
      </c>
    </row>
    <row r="979" spans="12:17" x14ac:dyDescent="0.25">
      <c r="L979" s="13" t="str">
        <f t="shared" si="109"/>
        <v/>
      </c>
      <c r="M979" s="11" t="str">
        <f t="shared" si="110"/>
        <v/>
      </c>
      <c r="N979" s="11" t="str">
        <f t="shared" si="111"/>
        <v/>
      </c>
      <c r="O979" s="11" t="str">
        <f t="shared" si="112"/>
        <v/>
      </c>
      <c r="P979" s="11" t="str">
        <f t="shared" si="113"/>
        <v/>
      </c>
      <c r="Q979" s="11" t="str">
        <f t="shared" si="114"/>
        <v/>
      </c>
    </row>
    <row r="980" spans="12:17" x14ac:dyDescent="0.25">
      <c r="L980" s="13" t="str">
        <f t="shared" si="109"/>
        <v/>
      </c>
      <c r="M980" s="11" t="str">
        <f t="shared" si="110"/>
        <v/>
      </c>
      <c r="N980" s="11" t="str">
        <f t="shared" si="111"/>
        <v/>
      </c>
      <c r="O980" s="11" t="str">
        <f t="shared" si="112"/>
        <v/>
      </c>
      <c r="P980" s="11" t="str">
        <f t="shared" si="113"/>
        <v/>
      </c>
      <c r="Q980" s="11" t="str">
        <f t="shared" si="114"/>
        <v/>
      </c>
    </row>
    <row r="981" spans="12:17" x14ac:dyDescent="0.25">
      <c r="L981" s="13" t="str">
        <f t="shared" si="109"/>
        <v/>
      </c>
      <c r="M981" s="11" t="str">
        <f t="shared" si="110"/>
        <v/>
      </c>
      <c r="N981" s="11" t="str">
        <f t="shared" si="111"/>
        <v/>
      </c>
      <c r="O981" s="11" t="str">
        <f t="shared" si="112"/>
        <v/>
      </c>
      <c r="P981" s="11" t="str">
        <f t="shared" si="113"/>
        <v/>
      </c>
      <c r="Q981" s="11" t="str">
        <f t="shared" si="114"/>
        <v/>
      </c>
    </row>
    <row r="982" spans="12:17" x14ac:dyDescent="0.25">
      <c r="L982" s="13" t="str">
        <f t="shared" si="109"/>
        <v/>
      </c>
      <c r="M982" s="11" t="str">
        <f t="shared" si="110"/>
        <v/>
      </c>
      <c r="N982" s="11" t="str">
        <f t="shared" si="111"/>
        <v/>
      </c>
      <c r="O982" s="11" t="str">
        <f t="shared" si="112"/>
        <v/>
      </c>
      <c r="P982" s="11" t="str">
        <f t="shared" si="113"/>
        <v/>
      </c>
      <c r="Q982" s="11" t="str">
        <f t="shared" si="114"/>
        <v/>
      </c>
    </row>
    <row r="983" spans="12:17" x14ac:dyDescent="0.25">
      <c r="L983" s="13" t="str">
        <f t="shared" si="109"/>
        <v/>
      </c>
      <c r="M983" s="11" t="str">
        <f t="shared" si="110"/>
        <v/>
      </c>
      <c r="N983" s="11" t="str">
        <f t="shared" si="111"/>
        <v/>
      </c>
      <c r="O983" s="11" t="str">
        <f t="shared" si="112"/>
        <v/>
      </c>
      <c r="P983" s="11" t="str">
        <f t="shared" si="113"/>
        <v/>
      </c>
      <c r="Q983" s="11" t="str">
        <f t="shared" si="114"/>
        <v/>
      </c>
    </row>
    <row r="984" spans="12:17" x14ac:dyDescent="0.25">
      <c r="L984" s="13" t="str">
        <f t="shared" si="109"/>
        <v/>
      </c>
      <c r="M984" s="11" t="str">
        <f t="shared" si="110"/>
        <v/>
      </c>
      <c r="N984" s="11" t="str">
        <f t="shared" si="111"/>
        <v/>
      </c>
      <c r="O984" s="11" t="str">
        <f t="shared" si="112"/>
        <v/>
      </c>
      <c r="P984" s="11" t="str">
        <f t="shared" si="113"/>
        <v/>
      </c>
      <c r="Q984" s="11" t="str">
        <f t="shared" si="114"/>
        <v/>
      </c>
    </row>
    <row r="985" spans="12:17" x14ac:dyDescent="0.25">
      <c r="L985" s="13" t="str">
        <f t="shared" si="109"/>
        <v/>
      </c>
      <c r="M985" s="11" t="str">
        <f t="shared" si="110"/>
        <v/>
      </c>
      <c r="N985" s="11" t="str">
        <f t="shared" si="111"/>
        <v/>
      </c>
      <c r="O985" s="11" t="str">
        <f t="shared" si="112"/>
        <v/>
      </c>
      <c r="P985" s="11" t="str">
        <f t="shared" si="113"/>
        <v/>
      </c>
      <c r="Q985" s="11" t="str">
        <f t="shared" si="114"/>
        <v/>
      </c>
    </row>
    <row r="986" spans="12:17" x14ac:dyDescent="0.25">
      <c r="L986" s="13" t="str">
        <f t="shared" si="109"/>
        <v/>
      </c>
      <c r="M986" s="11" t="str">
        <f t="shared" si="110"/>
        <v/>
      </c>
      <c r="N986" s="11" t="str">
        <f t="shared" si="111"/>
        <v/>
      </c>
      <c r="O986" s="11" t="str">
        <f t="shared" si="112"/>
        <v/>
      </c>
      <c r="P986" s="11" t="str">
        <f t="shared" si="113"/>
        <v/>
      </c>
      <c r="Q986" s="11" t="str">
        <f t="shared" si="114"/>
        <v/>
      </c>
    </row>
    <row r="987" spans="12:17" x14ac:dyDescent="0.25">
      <c r="L987" s="13" t="str">
        <f t="shared" si="109"/>
        <v/>
      </c>
      <c r="M987" s="11" t="str">
        <f t="shared" si="110"/>
        <v/>
      </c>
      <c r="N987" s="11" t="str">
        <f t="shared" si="111"/>
        <v/>
      </c>
      <c r="O987" s="11" t="str">
        <f t="shared" si="112"/>
        <v/>
      </c>
      <c r="P987" s="11" t="str">
        <f t="shared" si="113"/>
        <v/>
      </c>
      <c r="Q987" s="11" t="str">
        <f t="shared" si="114"/>
        <v/>
      </c>
    </row>
    <row r="988" spans="12:17" x14ac:dyDescent="0.25">
      <c r="L988" s="13" t="str">
        <f t="shared" si="109"/>
        <v/>
      </c>
      <c r="M988" s="11" t="str">
        <f t="shared" si="110"/>
        <v/>
      </c>
      <c r="N988" s="11" t="str">
        <f t="shared" si="111"/>
        <v/>
      </c>
      <c r="O988" s="11" t="str">
        <f t="shared" si="112"/>
        <v/>
      </c>
      <c r="P988" s="11" t="str">
        <f t="shared" si="113"/>
        <v/>
      </c>
      <c r="Q988" s="11" t="str">
        <f t="shared" si="114"/>
        <v/>
      </c>
    </row>
    <row r="989" spans="12:17" x14ac:dyDescent="0.25">
      <c r="L989" s="13" t="str">
        <f t="shared" si="109"/>
        <v/>
      </c>
      <c r="M989" s="11" t="str">
        <f t="shared" si="110"/>
        <v/>
      </c>
      <c r="N989" s="11" t="str">
        <f t="shared" si="111"/>
        <v/>
      </c>
      <c r="O989" s="11" t="str">
        <f t="shared" si="112"/>
        <v/>
      </c>
      <c r="P989" s="11" t="str">
        <f t="shared" si="113"/>
        <v/>
      </c>
      <c r="Q989" s="11" t="str">
        <f t="shared" si="114"/>
        <v/>
      </c>
    </row>
    <row r="990" spans="12:17" x14ac:dyDescent="0.25">
      <c r="L990" s="13" t="str">
        <f t="shared" si="109"/>
        <v/>
      </c>
      <c r="M990" s="11" t="str">
        <f t="shared" si="110"/>
        <v/>
      </c>
      <c r="N990" s="11" t="str">
        <f t="shared" si="111"/>
        <v/>
      </c>
      <c r="O990" s="11" t="str">
        <f t="shared" si="112"/>
        <v/>
      </c>
      <c r="P990" s="11" t="str">
        <f t="shared" si="113"/>
        <v/>
      </c>
      <c r="Q990" s="11" t="str">
        <f t="shared" si="114"/>
        <v/>
      </c>
    </row>
    <row r="991" spans="12:17" x14ac:dyDescent="0.25">
      <c r="L991" s="13" t="str">
        <f t="shared" si="109"/>
        <v/>
      </c>
      <c r="M991" s="11" t="str">
        <f t="shared" si="110"/>
        <v/>
      </c>
      <c r="N991" s="11" t="str">
        <f t="shared" si="111"/>
        <v/>
      </c>
      <c r="O991" s="11" t="str">
        <f t="shared" si="112"/>
        <v/>
      </c>
      <c r="P991" s="11" t="str">
        <f t="shared" si="113"/>
        <v/>
      </c>
      <c r="Q991" s="11" t="str">
        <f t="shared" si="114"/>
        <v/>
      </c>
    </row>
    <row r="992" spans="12:17" x14ac:dyDescent="0.25">
      <c r="L992" s="13" t="str">
        <f t="shared" si="109"/>
        <v/>
      </c>
      <c r="M992" s="11" t="str">
        <f t="shared" si="110"/>
        <v/>
      </c>
      <c r="N992" s="11" t="str">
        <f t="shared" si="111"/>
        <v/>
      </c>
      <c r="O992" s="11" t="str">
        <f t="shared" si="112"/>
        <v/>
      </c>
      <c r="P992" s="11" t="str">
        <f t="shared" si="113"/>
        <v/>
      </c>
      <c r="Q992" s="11" t="str">
        <f t="shared" si="114"/>
        <v/>
      </c>
    </row>
    <row r="993" spans="12:17" x14ac:dyDescent="0.25">
      <c r="L993" s="13" t="str">
        <f t="shared" si="109"/>
        <v/>
      </c>
      <c r="M993" s="11" t="str">
        <f t="shared" si="110"/>
        <v/>
      </c>
      <c r="N993" s="11" t="str">
        <f t="shared" si="111"/>
        <v/>
      </c>
      <c r="O993" s="11" t="str">
        <f t="shared" si="112"/>
        <v/>
      </c>
      <c r="P993" s="11" t="str">
        <f t="shared" si="113"/>
        <v/>
      </c>
      <c r="Q993" s="11" t="str">
        <f t="shared" si="114"/>
        <v/>
      </c>
    </row>
    <row r="994" spans="12:17" x14ac:dyDescent="0.25">
      <c r="L994" s="13" t="str">
        <f t="shared" si="109"/>
        <v/>
      </c>
      <c r="M994" s="11" t="str">
        <f t="shared" si="110"/>
        <v/>
      </c>
      <c r="N994" s="11" t="str">
        <f t="shared" si="111"/>
        <v/>
      </c>
      <c r="O994" s="11" t="str">
        <f t="shared" si="112"/>
        <v/>
      </c>
      <c r="P994" s="11" t="str">
        <f t="shared" si="113"/>
        <v/>
      </c>
      <c r="Q994" s="11" t="str">
        <f t="shared" si="114"/>
        <v/>
      </c>
    </row>
    <row r="995" spans="12:17" x14ac:dyDescent="0.25">
      <c r="L995" s="13" t="str">
        <f t="shared" si="109"/>
        <v/>
      </c>
      <c r="M995" s="11" t="str">
        <f t="shared" si="110"/>
        <v/>
      </c>
      <c r="N995" s="11" t="str">
        <f t="shared" si="111"/>
        <v/>
      </c>
      <c r="O995" s="11" t="str">
        <f t="shared" si="112"/>
        <v/>
      </c>
      <c r="P995" s="11" t="str">
        <f t="shared" si="113"/>
        <v/>
      </c>
      <c r="Q995" s="11" t="str">
        <f t="shared" si="114"/>
        <v/>
      </c>
    </row>
    <row r="996" spans="12:17" x14ac:dyDescent="0.25">
      <c r="L996" s="13" t="str">
        <f t="shared" si="109"/>
        <v/>
      </c>
      <c r="M996" s="11" t="str">
        <f t="shared" si="110"/>
        <v/>
      </c>
      <c r="N996" s="11" t="str">
        <f t="shared" si="111"/>
        <v/>
      </c>
      <c r="O996" s="11" t="str">
        <f t="shared" si="112"/>
        <v/>
      </c>
      <c r="P996" s="11" t="str">
        <f t="shared" si="113"/>
        <v/>
      </c>
      <c r="Q996" s="11" t="str">
        <f t="shared" si="114"/>
        <v/>
      </c>
    </row>
    <row r="997" spans="12:17" x14ac:dyDescent="0.25">
      <c r="L997" s="13" t="str">
        <f t="shared" si="109"/>
        <v/>
      </c>
      <c r="M997" s="11" t="str">
        <f t="shared" si="110"/>
        <v/>
      </c>
      <c r="N997" s="11" t="str">
        <f t="shared" si="111"/>
        <v/>
      </c>
      <c r="O997" s="11" t="str">
        <f t="shared" si="112"/>
        <v/>
      </c>
      <c r="P997" s="11" t="str">
        <f t="shared" si="113"/>
        <v/>
      </c>
      <c r="Q997" s="11" t="str">
        <f t="shared" si="114"/>
        <v/>
      </c>
    </row>
    <row r="998" spans="12:17" x14ac:dyDescent="0.25">
      <c r="L998" s="13" t="str">
        <f t="shared" si="109"/>
        <v/>
      </c>
      <c r="M998" s="11" t="str">
        <f t="shared" si="110"/>
        <v/>
      </c>
      <c r="N998" s="11" t="str">
        <f t="shared" si="111"/>
        <v/>
      </c>
      <c r="O998" s="11" t="str">
        <f t="shared" si="112"/>
        <v/>
      </c>
      <c r="P998" s="11" t="str">
        <f t="shared" si="113"/>
        <v/>
      </c>
      <c r="Q998" s="11" t="str">
        <f t="shared" si="114"/>
        <v/>
      </c>
    </row>
    <row r="999" spans="12:17" x14ac:dyDescent="0.25">
      <c r="L999" s="13" t="str">
        <f t="shared" si="109"/>
        <v/>
      </c>
      <c r="M999" s="11" t="str">
        <f t="shared" si="110"/>
        <v/>
      </c>
      <c r="N999" s="11" t="str">
        <f t="shared" si="111"/>
        <v/>
      </c>
      <c r="O999" s="11" t="str">
        <f t="shared" si="112"/>
        <v/>
      </c>
      <c r="P999" s="11" t="str">
        <f t="shared" si="113"/>
        <v/>
      </c>
      <c r="Q999" s="11" t="str">
        <f t="shared" si="114"/>
        <v/>
      </c>
    </row>
    <row r="1000" spans="12:17" x14ac:dyDescent="0.25">
      <c r="L1000" s="13" t="str">
        <f t="shared" si="109"/>
        <v/>
      </c>
      <c r="M1000" s="11" t="str">
        <f t="shared" si="110"/>
        <v/>
      </c>
      <c r="N1000" s="11" t="str">
        <f t="shared" si="111"/>
        <v/>
      </c>
      <c r="O1000" s="11" t="str">
        <f t="shared" si="112"/>
        <v/>
      </c>
      <c r="P1000" s="11" t="str">
        <f t="shared" si="113"/>
        <v/>
      </c>
      <c r="Q1000" s="11" t="str">
        <f t="shared" si="114"/>
        <v/>
      </c>
    </row>
    <row r="1001" spans="12:17" x14ac:dyDescent="0.25">
      <c r="L1001" s="13" t="str">
        <f t="shared" si="109"/>
        <v/>
      </c>
      <c r="M1001" s="11" t="str">
        <f t="shared" si="110"/>
        <v/>
      </c>
      <c r="N1001" s="11" t="str">
        <f t="shared" si="111"/>
        <v/>
      </c>
      <c r="O1001" s="11" t="str">
        <f t="shared" si="112"/>
        <v/>
      </c>
      <c r="P1001" s="11" t="str">
        <f t="shared" si="113"/>
        <v/>
      </c>
      <c r="Q1001" s="11" t="str">
        <f t="shared" si="114"/>
        <v/>
      </c>
    </row>
    <row r="1002" spans="12:17" x14ac:dyDescent="0.25">
      <c r="L1002" s="13" t="str">
        <f t="shared" si="109"/>
        <v/>
      </c>
      <c r="M1002" s="11" t="str">
        <f t="shared" si="110"/>
        <v/>
      </c>
      <c r="N1002" s="11" t="str">
        <f t="shared" si="111"/>
        <v/>
      </c>
      <c r="O1002" s="11" t="str">
        <f t="shared" si="112"/>
        <v/>
      </c>
      <c r="P1002" s="11" t="str">
        <f t="shared" si="113"/>
        <v/>
      </c>
      <c r="Q1002" s="11" t="str">
        <f t="shared" si="114"/>
        <v/>
      </c>
    </row>
    <row r="1003" spans="12:17" x14ac:dyDescent="0.25">
      <c r="L1003" s="13" t="str">
        <f t="shared" si="109"/>
        <v/>
      </c>
      <c r="M1003" s="11" t="str">
        <f t="shared" si="110"/>
        <v/>
      </c>
      <c r="N1003" s="11" t="str">
        <f t="shared" si="111"/>
        <v/>
      </c>
      <c r="O1003" s="11" t="str">
        <f t="shared" si="112"/>
        <v/>
      </c>
      <c r="P1003" s="11" t="str">
        <f t="shared" si="113"/>
        <v/>
      </c>
      <c r="Q1003" s="11" t="str">
        <f t="shared" si="114"/>
        <v/>
      </c>
    </row>
    <row r="1004" spans="12:17" x14ac:dyDescent="0.25">
      <c r="L1004" s="13" t="str">
        <f t="shared" si="109"/>
        <v/>
      </c>
      <c r="M1004" s="11" t="str">
        <f t="shared" si="110"/>
        <v/>
      </c>
      <c r="N1004" s="11" t="str">
        <f t="shared" si="111"/>
        <v/>
      </c>
      <c r="O1004" s="11" t="str">
        <f t="shared" si="112"/>
        <v/>
      </c>
      <c r="P1004" s="11" t="str">
        <f t="shared" si="113"/>
        <v/>
      </c>
      <c r="Q1004" s="11" t="str">
        <f t="shared" si="114"/>
        <v/>
      </c>
    </row>
    <row r="1005" spans="12:17" x14ac:dyDescent="0.25">
      <c r="L1005" s="13" t="str">
        <f t="shared" si="109"/>
        <v/>
      </c>
      <c r="M1005" s="11" t="str">
        <f t="shared" si="110"/>
        <v/>
      </c>
      <c r="N1005" s="11" t="str">
        <f t="shared" si="111"/>
        <v/>
      </c>
      <c r="O1005" s="11" t="str">
        <f t="shared" si="112"/>
        <v/>
      </c>
      <c r="P1005" s="11" t="str">
        <f t="shared" si="113"/>
        <v/>
      </c>
      <c r="Q1005" s="11" t="str">
        <f t="shared" si="114"/>
        <v/>
      </c>
    </row>
    <row r="1006" spans="12:17" x14ac:dyDescent="0.25">
      <c r="L1006" s="13" t="str">
        <f t="shared" si="109"/>
        <v/>
      </c>
      <c r="M1006" s="11" t="str">
        <f t="shared" si="110"/>
        <v/>
      </c>
      <c r="N1006" s="11" t="str">
        <f t="shared" si="111"/>
        <v/>
      </c>
      <c r="O1006" s="11" t="str">
        <f t="shared" si="112"/>
        <v/>
      </c>
      <c r="P1006" s="11" t="str">
        <f t="shared" si="113"/>
        <v/>
      </c>
      <c r="Q1006" s="11" t="str">
        <f t="shared" si="114"/>
        <v/>
      </c>
    </row>
    <row r="1007" spans="12:17" x14ac:dyDescent="0.25">
      <c r="L1007" s="13" t="str">
        <f t="shared" si="109"/>
        <v/>
      </c>
      <c r="M1007" s="11" t="str">
        <f t="shared" si="110"/>
        <v/>
      </c>
      <c r="N1007" s="11" t="str">
        <f t="shared" si="111"/>
        <v/>
      </c>
      <c r="O1007" s="11" t="str">
        <f t="shared" si="112"/>
        <v/>
      </c>
      <c r="P1007" s="11" t="str">
        <f t="shared" si="113"/>
        <v/>
      </c>
      <c r="Q1007" s="11" t="str">
        <f t="shared" si="114"/>
        <v/>
      </c>
    </row>
    <row r="1008" spans="12:17" x14ac:dyDescent="0.25">
      <c r="L1008" s="13" t="str">
        <f t="shared" si="109"/>
        <v/>
      </c>
      <c r="M1008" s="11" t="str">
        <f t="shared" si="110"/>
        <v/>
      </c>
      <c r="N1008" s="11" t="str">
        <f t="shared" si="111"/>
        <v/>
      </c>
      <c r="O1008" s="11" t="str">
        <f t="shared" si="112"/>
        <v/>
      </c>
      <c r="P1008" s="11" t="str">
        <f t="shared" si="113"/>
        <v/>
      </c>
      <c r="Q1008" s="11" t="str">
        <f t="shared" si="114"/>
        <v/>
      </c>
    </row>
    <row r="1009" spans="12:17" x14ac:dyDescent="0.25">
      <c r="L1009" s="13" t="str">
        <f t="shared" si="109"/>
        <v/>
      </c>
      <c r="M1009" s="11" t="str">
        <f t="shared" si="110"/>
        <v/>
      </c>
      <c r="N1009" s="11" t="str">
        <f t="shared" si="111"/>
        <v/>
      </c>
      <c r="O1009" s="11" t="str">
        <f t="shared" si="112"/>
        <v/>
      </c>
      <c r="P1009" s="11" t="str">
        <f t="shared" si="113"/>
        <v/>
      </c>
      <c r="Q1009" s="11" t="str">
        <f t="shared" si="114"/>
        <v/>
      </c>
    </row>
    <row r="1010" spans="12:17" x14ac:dyDescent="0.25">
      <c r="L1010" s="13" t="str">
        <f t="shared" si="109"/>
        <v/>
      </c>
      <c r="M1010" s="11" t="str">
        <f t="shared" si="110"/>
        <v/>
      </c>
      <c r="N1010" s="11" t="str">
        <f t="shared" si="111"/>
        <v/>
      </c>
      <c r="O1010" s="11" t="str">
        <f t="shared" si="112"/>
        <v/>
      </c>
      <c r="P1010" s="11" t="str">
        <f t="shared" si="113"/>
        <v/>
      </c>
      <c r="Q1010" s="11" t="str">
        <f t="shared" si="114"/>
        <v/>
      </c>
    </row>
    <row r="1011" spans="12:17" x14ac:dyDescent="0.25">
      <c r="L1011" s="13" t="str">
        <f t="shared" si="109"/>
        <v/>
      </c>
      <c r="M1011" s="11" t="str">
        <f t="shared" si="110"/>
        <v/>
      </c>
      <c r="N1011" s="11" t="str">
        <f t="shared" si="111"/>
        <v/>
      </c>
      <c r="O1011" s="11" t="str">
        <f t="shared" si="112"/>
        <v/>
      </c>
      <c r="P1011" s="11" t="str">
        <f t="shared" si="113"/>
        <v/>
      </c>
      <c r="Q1011" s="11" t="str">
        <f t="shared" si="114"/>
        <v/>
      </c>
    </row>
    <row r="1012" spans="12:17" x14ac:dyDescent="0.25">
      <c r="L1012" s="13" t="str">
        <f t="shared" si="109"/>
        <v/>
      </c>
      <c r="M1012" s="11" t="str">
        <f t="shared" si="110"/>
        <v/>
      </c>
      <c r="N1012" s="11" t="str">
        <f t="shared" si="111"/>
        <v/>
      </c>
      <c r="O1012" s="11" t="str">
        <f t="shared" si="112"/>
        <v/>
      </c>
      <c r="P1012" s="11" t="str">
        <f t="shared" si="113"/>
        <v/>
      </c>
      <c r="Q1012" s="11" t="str">
        <f t="shared" si="114"/>
        <v/>
      </c>
    </row>
    <row r="1013" spans="12:17" x14ac:dyDescent="0.25">
      <c r="L1013" s="13" t="str">
        <f t="shared" si="109"/>
        <v/>
      </c>
      <c r="M1013" s="11" t="str">
        <f t="shared" si="110"/>
        <v/>
      </c>
      <c r="N1013" s="11" t="str">
        <f t="shared" si="111"/>
        <v/>
      </c>
      <c r="O1013" s="11" t="str">
        <f t="shared" si="112"/>
        <v/>
      </c>
      <c r="P1013" s="11" t="str">
        <f t="shared" si="113"/>
        <v/>
      </c>
      <c r="Q1013" s="11" t="str">
        <f t="shared" si="114"/>
        <v/>
      </c>
    </row>
    <row r="1014" spans="12:17" x14ac:dyDescent="0.25">
      <c r="L1014" s="13" t="str">
        <f t="shared" si="109"/>
        <v/>
      </c>
      <c r="M1014" s="11" t="str">
        <f t="shared" si="110"/>
        <v/>
      </c>
      <c r="N1014" s="11" t="str">
        <f t="shared" si="111"/>
        <v/>
      </c>
      <c r="O1014" s="11" t="str">
        <f t="shared" si="112"/>
        <v/>
      </c>
      <c r="P1014" s="11" t="str">
        <f t="shared" si="113"/>
        <v/>
      </c>
      <c r="Q1014" s="11" t="str">
        <f t="shared" si="114"/>
        <v/>
      </c>
    </row>
    <row r="1015" spans="12:17" x14ac:dyDescent="0.25">
      <c r="L1015" s="13" t="str">
        <f t="shared" si="109"/>
        <v/>
      </c>
      <c r="M1015" s="11" t="str">
        <f t="shared" si="110"/>
        <v/>
      </c>
      <c r="N1015" s="11" t="str">
        <f t="shared" si="111"/>
        <v/>
      </c>
      <c r="O1015" s="11" t="str">
        <f t="shared" si="112"/>
        <v/>
      </c>
      <c r="P1015" s="11" t="str">
        <f t="shared" si="113"/>
        <v/>
      </c>
      <c r="Q1015" s="11" t="str">
        <f t="shared" si="114"/>
        <v/>
      </c>
    </row>
    <row r="1016" spans="12:17" x14ac:dyDescent="0.25">
      <c r="L1016" s="13" t="str">
        <f t="shared" si="109"/>
        <v/>
      </c>
      <c r="M1016" s="11" t="str">
        <f t="shared" si="110"/>
        <v/>
      </c>
      <c r="N1016" s="11" t="str">
        <f t="shared" si="111"/>
        <v/>
      </c>
      <c r="O1016" s="11" t="str">
        <f t="shared" si="112"/>
        <v/>
      </c>
      <c r="P1016" s="11" t="str">
        <f t="shared" si="113"/>
        <v/>
      </c>
      <c r="Q1016" s="11" t="str">
        <f t="shared" si="114"/>
        <v/>
      </c>
    </row>
    <row r="1017" spans="12:17" x14ac:dyDescent="0.25">
      <c r="L1017" s="13" t="str">
        <f t="shared" si="109"/>
        <v/>
      </c>
      <c r="M1017" s="11" t="str">
        <f t="shared" si="110"/>
        <v/>
      </c>
      <c r="N1017" s="11" t="str">
        <f t="shared" si="111"/>
        <v/>
      </c>
      <c r="O1017" s="11" t="str">
        <f t="shared" si="112"/>
        <v/>
      </c>
      <c r="P1017" s="11" t="str">
        <f t="shared" si="113"/>
        <v/>
      </c>
      <c r="Q1017" s="11" t="str">
        <f t="shared" si="114"/>
        <v/>
      </c>
    </row>
    <row r="1018" spans="12:17" x14ac:dyDescent="0.25">
      <c r="L1018" s="13" t="str">
        <f t="shared" si="109"/>
        <v/>
      </c>
      <c r="M1018" s="11" t="str">
        <f t="shared" si="110"/>
        <v/>
      </c>
      <c r="N1018" s="11" t="str">
        <f t="shared" si="111"/>
        <v/>
      </c>
      <c r="O1018" s="11" t="str">
        <f t="shared" si="112"/>
        <v/>
      </c>
      <c r="P1018" s="11" t="str">
        <f t="shared" si="113"/>
        <v/>
      </c>
      <c r="Q1018" s="11" t="str">
        <f t="shared" si="114"/>
        <v/>
      </c>
    </row>
    <row r="1019" spans="12:17" x14ac:dyDescent="0.25">
      <c r="L1019" s="13" t="str">
        <f t="shared" si="109"/>
        <v/>
      </c>
      <c r="M1019" s="11" t="str">
        <f t="shared" si="110"/>
        <v/>
      </c>
      <c r="N1019" s="11" t="str">
        <f t="shared" si="111"/>
        <v/>
      </c>
      <c r="O1019" s="11" t="str">
        <f t="shared" si="112"/>
        <v/>
      </c>
      <c r="P1019" s="11" t="str">
        <f t="shared" si="113"/>
        <v/>
      </c>
      <c r="Q1019" s="11" t="str">
        <f t="shared" si="114"/>
        <v/>
      </c>
    </row>
    <row r="1020" spans="12:17" x14ac:dyDescent="0.25">
      <c r="L1020" s="13" t="str">
        <f t="shared" si="109"/>
        <v/>
      </c>
      <c r="M1020" s="11" t="str">
        <f t="shared" si="110"/>
        <v/>
      </c>
      <c r="N1020" s="11" t="str">
        <f t="shared" si="111"/>
        <v/>
      </c>
      <c r="O1020" s="11" t="str">
        <f t="shared" si="112"/>
        <v/>
      </c>
      <c r="P1020" s="11" t="str">
        <f t="shared" si="113"/>
        <v/>
      </c>
      <c r="Q1020" s="11" t="str">
        <f t="shared" si="114"/>
        <v/>
      </c>
    </row>
    <row r="1021" spans="12:17" x14ac:dyDescent="0.25">
      <c r="L1021" s="13" t="str">
        <f t="shared" si="109"/>
        <v/>
      </c>
      <c r="M1021" s="11" t="str">
        <f t="shared" si="110"/>
        <v/>
      </c>
      <c r="N1021" s="11" t="str">
        <f t="shared" si="111"/>
        <v/>
      </c>
      <c r="O1021" s="11" t="str">
        <f t="shared" si="112"/>
        <v/>
      </c>
      <c r="P1021" s="11" t="str">
        <f t="shared" si="113"/>
        <v/>
      </c>
      <c r="Q1021" s="11" t="str">
        <f t="shared" si="114"/>
        <v/>
      </c>
    </row>
    <row r="1022" spans="12:17" x14ac:dyDescent="0.25">
      <c r="L1022" s="13" t="str">
        <f t="shared" si="109"/>
        <v/>
      </c>
      <c r="M1022" s="11" t="str">
        <f t="shared" si="110"/>
        <v/>
      </c>
      <c r="N1022" s="11" t="str">
        <f t="shared" si="111"/>
        <v/>
      </c>
      <c r="O1022" s="11" t="str">
        <f t="shared" si="112"/>
        <v/>
      </c>
      <c r="P1022" s="11" t="str">
        <f t="shared" si="113"/>
        <v/>
      </c>
      <c r="Q1022" s="11" t="str">
        <f t="shared" si="114"/>
        <v/>
      </c>
    </row>
    <row r="1023" spans="12:17" x14ac:dyDescent="0.25">
      <c r="L1023" s="13" t="str">
        <f t="shared" si="109"/>
        <v/>
      </c>
      <c r="M1023" s="11" t="str">
        <f t="shared" si="110"/>
        <v/>
      </c>
      <c r="N1023" s="11" t="str">
        <f t="shared" si="111"/>
        <v/>
      </c>
      <c r="O1023" s="11" t="str">
        <f t="shared" si="112"/>
        <v/>
      </c>
      <c r="P1023" s="11" t="str">
        <f t="shared" si="113"/>
        <v/>
      </c>
      <c r="Q1023" s="11" t="str">
        <f t="shared" si="114"/>
        <v/>
      </c>
    </row>
    <row r="1024" spans="12:17" x14ac:dyDescent="0.25">
      <c r="L1024" s="13" t="str">
        <f t="shared" si="109"/>
        <v/>
      </c>
      <c r="M1024" s="11" t="str">
        <f t="shared" si="110"/>
        <v/>
      </c>
      <c r="N1024" s="11" t="str">
        <f t="shared" si="111"/>
        <v/>
      </c>
      <c r="O1024" s="11" t="str">
        <f t="shared" si="112"/>
        <v/>
      </c>
      <c r="P1024" s="11" t="str">
        <f t="shared" si="113"/>
        <v/>
      </c>
      <c r="Q1024" s="11" t="str">
        <f t="shared" si="114"/>
        <v/>
      </c>
    </row>
    <row r="1025" spans="12:17" x14ac:dyDescent="0.25">
      <c r="L1025" s="13" t="str">
        <f t="shared" si="109"/>
        <v/>
      </c>
      <c r="M1025" s="11" t="str">
        <f t="shared" si="110"/>
        <v/>
      </c>
      <c r="N1025" s="11" t="str">
        <f t="shared" si="111"/>
        <v/>
      </c>
      <c r="O1025" s="11" t="str">
        <f t="shared" si="112"/>
        <v/>
      </c>
      <c r="P1025" s="11" t="str">
        <f t="shared" si="113"/>
        <v/>
      </c>
      <c r="Q1025" s="11" t="str">
        <f t="shared" si="114"/>
        <v/>
      </c>
    </row>
    <row r="1026" spans="12:17" x14ac:dyDescent="0.25">
      <c r="L1026" s="13" t="str">
        <f t="shared" si="109"/>
        <v/>
      </c>
      <c r="M1026" s="11" t="str">
        <f t="shared" si="110"/>
        <v/>
      </c>
      <c r="N1026" s="11" t="str">
        <f t="shared" si="111"/>
        <v/>
      </c>
      <c r="O1026" s="11" t="str">
        <f t="shared" si="112"/>
        <v/>
      </c>
      <c r="P1026" s="11" t="str">
        <f t="shared" si="113"/>
        <v/>
      </c>
      <c r="Q1026" s="11" t="str">
        <f t="shared" si="114"/>
        <v/>
      </c>
    </row>
    <row r="1027" spans="12:17" x14ac:dyDescent="0.25">
      <c r="L1027" s="13" t="str">
        <f t="shared" si="109"/>
        <v/>
      </c>
      <c r="M1027" s="11" t="str">
        <f t="shared" si="110"/>
        <v/>
      </c>
      <c r="N1027" s="11" t="str">
        <f t="shared" si="111"/>
        <v/>
      </c>
      <c r="O1027" s="11" t="str">
        <f t="shared" si="112"/>
        <v/>
      </c>
      <c r="P1027" s="11" t="str">
        <f t="shared" si="113"/>
        <v/>
      </c>
      <c r="Q1027" s="11" t="str">
        <f t="shared" si="114"/>
        <v/>
      </c>
    </row>
    <row r="1028" spans="12:17" x14ac:dyDescent="0.25">
      <c r="L1028" s="13" t="str">
        <f t="shared" si="109"/>
        <v/>
      </c>
      <c r="M1028" s="11" t="str">
        <f t="shared" si="110"/>
        <v/>
      </c>
      <c r="N1028" s="11" t="str">
        <f t="shared" si="111"/>
        <v/>
      </c>
      <c r="O1028" s="11" t="str">
        <f t="shared" si="112"/>
        <v/>
      </c>
      <c r="P1028" s="11" t="str">
        <f t="shared" si="113"/>
        <v/>
      </c>
      <c r="Q1028" s="11" t="str">
        <f t="shared" si="114"/>
        <v/>
      </c>
    </row>
    <row r="1029" spans="12:17" x14ac:dyDescent="0.25">
      <c r="L1029" s="13" t="str">
        <f t="shared" si="109"/>
        <v/>
      </c>
      <c r="M1029" s="11" t="str">
        <f t="shared" si="110"/>
        <v/>
      </c>
      <c r="N1029" s="11" t="str">
        <f t="shared" si="111"/>
        <v/>
      </c>
      <c r="O1029" s="11" t="str">
        <f t="shared" si="112"/>
        <v/>
      </c>
      <c r="P1029" s="11" t="str">
        <f t="shared" si="113"/>
        <v/>
      </c>
      <c r="Q1029" s="11" t="str">
        <f t="shared" si="114"/>
        <v/>
      </c>
    </row>
    <row r="1030" spans="12:17" x14ac:dyDescent="0.25">
      <c r="L1030" s="13" t="str">
        <f t="shared" si="109"/>
        <v/>
      </c>
      <c r="M1030" s="11" t="str">
        <f t="shared" si="110"/>
        <v/>
      </c>
      <c r="N1030" s="11" t="str">
        <f t="shared" si="111"/>
        <v/>
      </c>
      <c r="O1030" s="11" t="str">
        <f t="shared" si="112"/>
        <v/>
      </c>
      <c r="P1030" s="11" t="str">
        <f t="shared" si="113"/>
        <v/>
      </c>
      <c r="Q1030" s="11" t="str">
        <f t="shared" si="114"/>
        <v/>
      </c>
    </row>
    <row r="1031" spans="12:17" x14ac:dyDescent="0.25">
      <c r="L1031" s="13" t="str">
        <f t="shared" si="109"/>
        <v/>
      </c>
      <c r="M1031" s="11" t="str">
        <f t="shared" si="110"/>
        <v/>
      </c>
      <c r="N1031" s="11" t="str">
        <f t="shared" si="111"/>
        <v/>
      </c>
      <c r="O1031" s="11" t="str">
        <f t="shared" si="112"/>
        <v/>
      </c>
      <c r="P1031" s="11" t="str">
        <f t="shared" si="113"/>
        <v/>
      </c>
      <c r="Q1031" s="11" t="str">
        <f t="shared" si="114"/>
        <v/>
      </c>
    </row>
    <row r="1032" spans="12:17" x14ac:dyDescent="0.25">
      <c r="L1032" s="13" t="str">
        <f t="shared" si="109"/>
        <v/>
      </c>
      <c r="M1032" s="11" t="str">
        <f t="shared" si="110"/>
        <v/>
      </c>
      <c r="N1032" s="11" t="str">
        <f t="shared" si="111"/>
        <v/>
      </c>
      <c r="O1032" s="11" t="str">
        <f t="shared" si="112"/>
        <v/>
      </c>
      <c r="P1032" s="11" t="str">
        <f t="shared" si="113"/>
        <v/>
      </c>
      <c r="Q1032" s="11" t="str">
        <f t="shared" si="114"/>
        <v/>
      </c>
    </row>
    <row r="1033" spans="12:17" x14ac:dyDescent="0.25">
      <c r="L1033" s="13" t="str">
        <f t="shared" ref="L1033:L1096" si="115">IF(F1028="","",(IF(F1028="*","*",(((F1028-V$40)/V$39)*-1))))</f>
        <v/>
      </c>
      <c r="M1033" s="11" t="str">
        <f t="shared" ref="M1033:M1096" si="116">IF(E1028=0,"",F1028)</f>
        <v/>
      </c>
      <c r="N1033" s="11" t="str">
        <f t="shared" ref="N1033:N1096" si="117">IF(H1028&gt;3.9999,M1033,"")</f>
        <v/>
      </c>
      <c r="O1033" s="11" t="str">
        <f t="shared" ref="O1033:O1096" si="118">IF(F1028=0,"",LN(F1028))</f>
        <v/>
      </c>
      <c r="P1033" s="11" t="str">
        <f t="shared" ref="P1033:P1096" si="119">IF(O1033="","",((O1033-$Q$2)/$P$2)*-1)</f>
        <v/>
      </c>
      <c r="Q1033" s="11" t="str">
        <f t="shared" ref="Q1033:Q1096" si="120">IF(H1028="","",(IF(H1028="*","*",((H1028-$U$40)/$U$39))))</f>
        <v/>
      </c>
    </row>
    <row r="1034" spans="12:17" x14ac:dyDescent="0.25">
      <c r="L1034" s="13" t="str">
        <f t="shared" si="115"/>
        <v/>
      </c>
      <c r="M1034" s="11" t="str">
        <f t="shared" si="116"/>
        <v/>
      </c>
      <c r="N1034" s="11" t="str">
        <f t="shared" si="117"/>
        <v/>
      </c>
      <c r="O1034" s="11" t="str">
        <f t="shared" si="118"/>
        <v/>
      </c>
      <c r="P1034" s="11" t="str">
        <f t="shared" si="119"/>
        <v/>
      </c>
      <c r="Q1034" s="11" t="str">
        <f t="shared" si="120"/>
        <v/>
      </c>
    </row>
    <row r="1035" spans="12:17" x14ac:dyDescent="0.25">
      <c r="L1035" s="13" t="str">
        <f t="shared" si="115"/>
        <v/>
      </c>
      <c r="M1035" s="11" t="str">
        <f t="shared" si="116"/>
        <v/>
      </c>
      <c r="N1035" s="11" t="str">
        <f t="shared" si="117"/>
        <v/>
      </c>
      <c r="O1035" s="11" t="str">
        <f t="shared" si="118"/>
        <v/>
      </c>
      <c r="P1035" s="11" t="str">
        <f t="shared" si="119"/>
        <v/>
      </c>
      <c r="Q1035" s="11" t="str">
        <f t="shared" si="120"/>
        <v/>
      </c>
    </row>
    <row r="1036" spans="12:17" x14ac:dyDescent="0.25">
      <c r="L1036" s="13" t="str">
        <f t="shared" si="115"/>
        <v/>
      </c>
      <c r="M1036" s="11" t="str">
        <f t="shared" si="116"/>
        <v/>
      </c>
      <c r="N1036" s="11" t="str">
        <f t="shared" si="117"/>
        <v/>
      </c>
      <c r="O1036" s="11" t="str">
        <f t="shared" si="118"/>
        <v/>
      </c>
      <c r="P1036" s="11" t="str">
        <f t="shared" si="119"/>
        <v/>
      </c>
      <c r="Q1036" s="11" t="str">
        <f t="shared" si="120"/>
        <v/>
      </c>
    </row>
    <row r="1037" spans="12:17" x14ac:dyDescent="0.25">
      <c r="L1037" s="13" t="str">
        <f t="shared" si="115"/>
        <v/>
      </c>
      <c r="M1037" s="11" t="str">
        <f t="shared" si="116"/>
        <v/>
      </c>
      <c r="N1037" s="11" t="str">
        <f t="shared" si="117"/>
        <v/>
      </c>
      <c r="O1037" s="11" t="str">
        <f t="shared" si="118"/>
        <v/>
      </c>
      <c r="P1037" s="11" t="str">
        <f t="shared" si="119"/>
        <v/>
      </c>
      <c r="Q1037" s="11" t="str">
        <f t="shared" si="120"/>
        <v/>
      </c>
    </row>
    <row r="1038" spans="12:17" x14ac:dyDescent="0.25">
      <c r="L1038" s="13" t="str">
        <f t="shared" si="115"/>
        <v/>
      </c>
      <c r="M1038" s="11" t="str">
        <f t="shared" si="116"/>
        <v/>
      </c>
      <c r="N1038" s="11" t="str">
        <f t="shared" si="117"/>
        <v/>
      </c>
      <c r="O1038" s="11" t="str">
        <f t="shared" si="118"/>
        <v/>
      </c>
      <c r="P1038" s="11" t="str">
        <f t="shared" si="119"/>
        <v/>
      </c>
      <c r="Q1038" s="11" t="str">
        <f t="shared" si="120"/>
        <v/>
      </c>
    </row>
    <row r="1039" spans="12:17" x14ac:dyDescent="0.25">
      <c r="L1039" s="13" t="str">
        <f t="shared" si="115"/>
        <v/>
      </c>
      <c r="M1039" s="11" t="str">
        <f t="shared" si="116"/>
        <v/>
      </c>
      <c r="N1039" s="11" t="str">
        <f t="shared" si="117"/>
        <v/>
      </c>
      <c r="O1039" s="11" t="str">
        <f t="shared" si="118"/>
        <v/>
      </c>
      <c r="P1039" s="11" t="str">
        <f t="shared" si="119"/>
        <v/>
      </c>
      <c r="Q1039" s="11" t="str">
        <f t="shared" si="120"/>
        <v/>
      </c>
    </row>
    <row r="1040" spans="12:17" x14ac:dyDescent="0.25">
      <c r="L1040" s="13" t="str">
        <f t="shared" si="115"/>
        <v/>
      </c>
      <c r="M1040" s="11" t="str">
        <f t="shared" si="116"/>
        <v/>
      </c>
      <c r="N1040" s="11" t="str">
        <f t="shared" si="117"/>
        <v/>
      </c>
      <c r="O1040" s="11" t="str">
        <f t="shared" si="118"/>
        <v/>
      </c>
      <c r="P1040" s="11" t="str">
        <f t="shared" si="119"/>
        <v/>
      </c>
      <c r="Q1040" s="11" t="str">
        <f t="shared" si="120"/>
        <v/>
      </c>
    </row>
    <row r="1041" spans="12:17" x14ac:dyDescent="0.25">
      <c r="L1041" s="13" t="str">
        <f t="shared" si="115"/>
        <v/>
      </c>
      <c r="M1041" s="11" t="str">
        <f t="shared" si="116"/>
        <v/>
      </c>
      <c r="N1041" s="11" t="str">
        <f t="shared" si="117"/>
        <v/>
      </c>
      <c r="O1041" s="11" t="str">
        <f t="shared" si="118"/>
        <v/>
      </c>
      <c r="P1041" s="11" t="str">
        <f t="shared" si="119"/>
        <v/>
      </c>
      <c r="Q1041" s="11" t="str">
        <f t="shared" si="120"/>
        <v/>
      </c>
    </row>
    <row r="1042" spans="12:17" x14ac:dyDescent="0.25">
      <c r="L1042" s="13" t="str">
        <f t="shared" si="115"/>
        <v/>
      </c>
      <c r="M1042" s="11" t="str">
        <f t="shared" si="116"/>
        <v/>
      </c>
      <c r="N1042" s="11" t="str">
        <f t="shared" si="117"/>
        <v/>
      </c>
      <c r="O1042" s="11" t="str">
        <f t="shared" si="118"/>
        <v/>
      </c>
      <c r="P1042" s="11" t="str">
        <f t="shared" si="119"/>
        <v/>
      </c>
      <c r="Q1042" s="11" t="str">
        <f t="shared" si="120"/>
        <v/>
      </c>
    </row>
    <row r="1043" spans="12:17" x14ac:dyDescent="0.25">
      <c r="L1043" s="13" t="str">
        <f t="shared" si="115"/>
        <v/>
      </c>
      <c r="M1043" s="11" t="str">
        <f t="shared" si="116"/>
        <v/>
      </c>
      <c r="N1043" s="11" t="str">
        <f t="shared" si="117"/>
        <v/>
      </c>
      <c r="O1043" s="11" t="str">
        <f t="shared" si="118"/>
        <v/>
      </c>
      <c r="P1043" s="11" t="str">
        <f t="shared" si="119"/>
        <v/>
      </c>
      <c r="Q1043" s="11" t="str">
        <f t="shared" si="120"/>
        <v/>
      </c>
    </row>
    <row r="1044" spans="12:17" x14ac:dyDescent="0.25">
      <c r="L1044" s="13" t="str">
        <f t="shared" si="115"/>
        <v/>
      </c>
      <c r="M1044" s="11" t="str">
        <f t="shared" si="116"/>
        <v/>
      </c>
      <c r="N1044" s="11" t="str">
        <f t="shared" si="117"/>
        <v/>
      </c>
      <c r="O1044" s="11" t="str">
        <f t="shared" si="118"/>
        <v/>
      </c>
      <c r="P1044" s="11" t="str">
        <f t="shared" si="119"/>
        <v/>
      </c>
      <c r="Q1044" s="11" t="str">
        <f t="shared" si="120"/>
        <v/>
      </c>
    </row>
    <row r="1045" spans="12:17" x14ac:dyDescent="0.25">
      <c r="L1045" s="13" t="str">
        <f t="shared" si="115"/>
        <v/>
      </c>
      <c r="M1045" s="11" t="str">
        <f t="shared" si="116"/>
        <v/>
      </c>
      <c r="N1045" s="11" t="str">
        <f t="shared" si="117"/>
        <v/>
      </c>
      <c r="O1045" s="11" t="str">
        <f t="shared" si="118"/>
        <v/>
      </c>
      <c r="P1045" s="11" t="str">
        <f t="shared" si="119"/>
        <v/>
      </c>
      <c r="Q1045" s="11" t="str">
        <f t="shared" si="120"/>
        <v/>
      </c>
    </row>
    <row r="1046" spans="12:17" x14ac:dyDescent="0.25">
      <c r="L1046" s="13" t="str">
        <f t="shared" si="115"/>
        <v/>
      </c>
      <c r="M1046" s="11" t="str">
        <f t="shared" si="116"/>
        <v/>
      </c>
      <c r="N1046" s="11" t="str">
        <f t="shared" si="117"/>
        <v/>
      </c>
      <c r="O1046" s="11" t="str">
        <f t="shared" si="118"/>
        <v/>
      </c>
      <c r="P1046" s="11" t="str">
        <f t="shared" si="119"/>
        <v/>
      </c>
      <c r="Q1046" s="11" t="str">
        <f t="shared" si="120"/>
        <v/>
      </c>
    </row>
    <row r="1047" spans="12:17" x14ac:dyDescent="0.25">
      <c r="L1047" s="13" t="str">
        <f t="shared" si="115"/>
        <v/>
      </c>
      <c r="M1047" s="11" t="str">
        <f t="shared" si="116"/>
        <v/>
      </c>
      <c r="N1047" s="11" t="str">
        <f t="shared" si="117"/>
        <v/>
      </c>
      <c r="O1047" s="11" t="str">
        <f t="shared" si="118"/>
        <v/>
      </c>
      <c r="P1047" s="11" t="str">
        <f t="shared" si="119"/>
        <v/>
      </c>
      <c r="Q1047" s="11" t="str">
        <f t="shared" si="120"/>
        <v/>
      </c>
    </row>
    <row r="1048" spans="12:17" x14ac:dyDescent="0.25">
      <c r="L1048" s="13" t="str">
        <f t="shared" si="115"/>
        <v/>
      </c>
      <c r="M1048" s="11" t="str">
        <f t="shared" si="116"/>
        <v/>
      </c>
      <c r="N1048" s="11" t="str">
        <f t="shared" si="117"/>
        <v/>
      </c>
      <c r="O1048" s="11" t="str">
        <f t="shared" si="118"/>
        <v/>
      </c>
      <c r="P1048" s="11" t="str">
        <f t="shared" si="119"/>
        <v/>
      </c>
      <c r="Q1048" s="11" t="str">
        <f t="shared" si="120"/>
        <v/>
      </c>
    </row>
    <row r="1049" spans="12:17" x14ac:dyDescent="0.25">
      <c r="L1049" s="13" t="str">
        <f t="shared" si="115"/>
        <v/>
      </c>
      <c r="M1049" s="11" t="str">
        <f t="shared" si="116"/>
        <v/>
      </c>
      <c r="N1049" s="11" t="str">
        <f t="shared" si="117"/>
        <v/>
      </c>
      <c r="O1049" s="11" t="str">
        <f t="shared" si="118"/>
        <v/>
      </c>
      <c r="P1049" s="11" t="str">
        <f t="shared" si="119"/>
        <v/>
      </c>
      <c r="Q1049" s="11" t="str">
        <f t="shared" si="120"/>
        <v/>
      </c>
    </row>
    <row r="1050" spans="12:17" x14ac:dyDescent="0.25">
      <c r="L1050" s="13" t="str">
        <f t="shared" si="115"/>
        <v/>
      </c>
      <c r="M1050" s="11" t="str">
        <f t="shared" si="116"/>
        <v/>
      </c>
      <c r="N1050" s="11" t="str">
        <f t="shared" si="117"/>
        <v/>
      </c>
      <c r="O1050" s="11" t="str">
        <f t="shared" si="118"/>
        <v/>
      </c>
      <c r="P1050" s="11" t="str">
        <f t="shared" si="119"/>
        <v/>
      </c>
      <c r="Q1050" s="11" t="str">
        <f t="shared" si="120"/>
        <v/>
      </c>
    </row>
    <row r="1051" spans="12:17" x14ac:dyDescent="0.25">
      <c r="L1051" s="13" t="str">
        <f t="shared" si="115"/>
        <v/>
      </c>
      <c r="M1051" s="11" t="str">
        <f t="shared" si="116"/>
        <v/>
      </c>
      <c r="N1051" s="11" t="str">
        <f t="shared" si="117"/>
        <v/>
      </c>
      <c r="O1051" s="11" t="str">
        <f t="shared" si="118"/>
        <v/>
      </c>
      <c r="P1051" s="11" t="str">
        <f t="shared" si="119"/>
        <v/>
      </c>
      <c r="Q1051" s="11" t="str">
        <f t="shared" si="120"/>
        <v/>
      </c>
    </row>
    <row r="1052" spans="12:17" x14ac:dyDescent="0.25">
      <c r="L1052" s="13" t="str">
        <f t="shared" si="115"/>
        <v/>
      </c>
      <c r="M1052" s="11" t="str">
        <f t="shared" si="116"/>
        <v/>
      </c>
      <c r="N1052" s="11" t="str">
        <f t="shared" si="117"/>
        <v/>
      </c>
      <c r="O1052" s="11" t="str">
        <f t="shared" si="118"/>
        <v/>
      </c>
      <c r="P1052" s="11" t="str">
        <f t="shared" si="119"/>
        <v/>
      </c>
      <c r="Q1052" s="11" t="str">
        <f t="shared" si="120"/>
        <v/>
      </c>
    </row>
    <row r="1053" spans="12:17" x14ac:dyDescent="0.25">
      <c r="L1053" s="13" t="str">
        <f t="shared" si="115"/>
        <v/>
      </c>
      <c r="M1053" s="11" t="str">
        <f t="shared" si="116"/>
        <v/>
      </c>
      <c r="N1053" s="11" t="str">
        <f t="shared" si="117"/>
        <v/>
      </c>
      <c r="O1053" s="11" t="str">
        <f t="shared" si="118"/>
        <v/>
      </c>
      <c r="P1053" s="11" t="str">
        <f t="shared" si="119"/>
        <v/>
      </c>
      <c r="Q1053" s="11" t="str">
        <f t="shared" si="120"/>
        <v/>
      </c>
    </row>
    <row r="1054" spans="12:17" x14ac:dyDescent="0.25">
      <c r="L1054" s="13" t="str">
        <f t="shared" si="115"/>
        <v/>
      </c>
      <c r="M1054" s="11" t="str">
        <f t="shared" si="116"/>
        <v/>
      </c>
      <c r="N1054" s="11" t="str">
        <f t="shared" si="117"/>
        <v/>
      </c>
      <c r="O1054" s="11" t="str">
        <f t="shared" si="118"/>
        <v/>
      </c>
      <c r="P1054" s="11" t="str">
        <f t="shared" si="119"/>
        <v/>
      </c>
      <c r="Q1054" s="11" t="str">
        <f t="shared" si="120"/>
        <v/>
      </c>
    </row>
    <row r="1055" spans="12:17" x14ac:dyDescent="0.25">
      <c r="L1055" s="13" t="str">
        <f t="shared" si="115"/>
        <v/>
      </c>
      <c r="M1055" s="11" t="str">
        <f t="shared" si="116"/>
        <v/>
      </c>
      <c r="N1055" s="11" t="str">
        <f t="shared" si="117"/>
        <v/>
      </c>
      <c r="O1055" s="11" t="str">
        <f t="shared" si="118"/>
        <v/>
      </c>
      <c r="P1055" s="11" t="str">
        <f t="shared" si="119"/>
        <v/>
      </c>
      <c r="Q1055" s="11" t="str">
        <f t="shared" si="120"/>
        <v/>
      </c>
    </row>
    <row r="1056" spans="12:17" x14ac:dyDescent="0.25">
      <c r="L1056" s="13" t="str">
        <f t="shared" si="115"/>
        <v/>
      </c>
      <c r="M1056" s="11" t="str">
        <f t="shared" si="116"/>
        <v/>
      </c>
      <c r="N1056" s="11" t="str">
        <f t="shared" si="117"/>
        <v/>
      </c>
      <c r="O1056" s="11" t="str">
        <f t="shared" si="118"/>
        <v/>
      </c>
      <c r="P1056" s="11" t="str">
        <f t="shared" si="119"/>
        <v/>
      </c>
      <c r="Q1056" s="11" t="str">
        <f t="shared" si="120"/>
        <v/>
      </c>
    </row>
    <row r="1057" spans="12:17" x14ac:dyDescent="0.25">
      <c r="L1057" s="13" t="str">
        <f t="shared" si="115"/>
        <v/>
      </c>
      <c r="M1057" s="11" t="str">
        <f t="shared" si="116"/>
        <v/>
      </c>
      <c r="N1057" s="11" t="str">
        <f t="shared" si="117"/>
        <v/>
      </c>
      <c r="O1057" s="11" t="str">
        <f t="shared" si="118"/>
        <v/>
      </c>
      <c r="P1057" s="11" t="str">
        <f t="shared" si="119"/>
        <v/>
      </c>
      <c r="Q1057" s="11" t="str">
        <f t="shared" si="120"/>
        <v/>
      </c>
    </row>
    <row r="1058" spans="12:17" x14ac:dyDescent="0.25">
      <c r="L1058" s="13" t="str">
        <f t="shared" si="115"/>
        <v/>
      </c>
      <c r="M1058" s="11" t="str">
        <f t="shared" si="116"/>
        <v/>
      </c>
      <c r="N1058" s="11" t="str">
        <f t="shared" si="117"/>
        <v/>
      </c>
      <c r="O1058" s="11" t="str">
        <f t="shared" si="118"/>
        <v/>
      </c>
      <c r="P1058" s="11" t="str">
        <f t="shared" si="119"/>
        <v/>
      </c>
      <c r="Q1058" s="11" t="str">
        <f t="shared" si="120"/>
        <v/>
      </c>
    </row>
    <row r="1059" spans="12:17" x14ac:dyDescent="0.25">
      <c r="L1059" s="13" t="str">
        <f t="shared" si="115"/>
        <v/>
      </c>
      <c r="M1059" s="11" t="str">
        <f t="shared" si="116"/>
        <v/>
      </c>
      <c r="N1059" s="11" t="str">
        <f t="shared" si="117"/>
        <v/>
      </c>
      <c r="O1059" s="11" t="str">
        <f t="shared" si="118"/>
        <v/>
      </c>
      <c r="P1059" s="11" t="str">
        <f t="shared" si="119"/>
        <v/>
      </c>
      <c r="Q1059" s="11" t="str">
        <f t="shared" si="120"/>
        <v/>
      </c>
    </row>
    <row r="1060" spans="12:17" x14ac:dyDescent="0.25">
      <c r="L1060" s="13" t="str">
        <f t="shared" si="115"/>
        <v/>
      </c>
      <c r="M1060" s="11" t="str">
        <f t="shared" si="116"/>
        <v/>
      </c>
      <c r="N1060" s="11" t="str">
        <f t="shared" si="117"/>
        <v/>
      </c>
      <c r="O1060" s="11" t="str">
        <f t="shared" si="118"/>
        <v/>
      </c>
      <c r="P1060" s="11" t="str">
        <f t="shared" si="119"/>
        <v/>
      </c>
      <c r="Q1060" s="11" t="str">
        <f t="shared" si="120"/>
        <v/>
      </c>
    </row>
    <row r="1061" spans="12:17" x14ac:dyDescent="0.25">
      <c r="L1061" s="13" t="str">
        <f t="shared" si="115"/>
        <v/>
      </c>
      <c r="M1061" s="11" t="str">
        <f t="shared" si="116"/>
        <v/>
      </c>
      <c r="N1061" s="11" t="str">
        <f t="shared" si="117"/>
        <v/>
      </c>
      <c r="O1061" s="11" t="str">
        <f t="shared" si="118"/>
        <v/>
      </c>
      <c r="P1061" s="11" t="str">
        <f t="shared" si="119"/>
        <v/>
      </c>
      <c r="Q1061" s="11" t="str">
        <f t="shared" si="120"/>
        <v/>
      </c>
    </row>
    <row r="1062" spans="12:17" x14ac:dyDescent="0.25">
      <c r="L1062" s="13" t="str">
        <f t="shared" si="115"/>
        <v/>
      </c>
      <c r="M1062" s="11" t="str">
        <f t="shared" si="116"/>
        <v/>
      </c>
      <c r="N1062" s="11" t="str">
        <f t="shared" si="117"/>
        <v/>
      </c>
      <c r="O1062" s="11" t="str">
        <f t="shared" si="118"/>
        <v/>
      </c>
      <c r="P1062" s="11" t="str">
        <f t="shared" si="119"/>
        <v/>
      </c>
      <c r="Q1062" s="11" t="str">
        <f t="shared" si="120"/>
        <v/>
      </c>
    </row>
    <row r="1063" spans="12:17" x14ac:dyDescent="0.25">
      <c r="L1063" s="13" t="str">
        <f t="shared" si="115"/>
        <v/>
      </c>
      <c r="M1063" s="11" t="str">
        <f t="shared" si="116"/>
        <v/>
      </c>
      <c r="N1063" s="11" t="str">
        <f t="shared" si="117"/>
        <v/>
      </c>
      <c r="O1063" s="11" t="str">
        <f t="shared" si="118"/>
        <v/>
      </c>
      <c r="P1063" s="11" t="str">
        <f t="shared" si="119"/>
        <v/>
      </c>
      <c r="Q1063" s="11" t="str">
        <f t="shared" si="120"/>
        <v/>
      </c>
    </row>
    <row r="1064" spans="12:17" x14ac:dyDescent="0.25">
      <c r="L1064" s="13" t="str">
        <f t="shared" si="115"/>
        <v/>
      </c>
      <c r="M1064" s="11" t="str">
        <f t="shared" si="116"/>
        <v/>
      </c>
      <c r="N1064" s="11" t="str">
        <f t="shared" si="117"/>
        <v/>
      </c>
      <c r="O1064" s="11" t="str">
        <f t="shared" si="118"/>
        <v/>
      </c>
      <c r="P1064" s="11" t="str">
        <f t="shared" si="119"/>
        <v/>
      </c>
      <c r="Q1064" s="11" t="str">
        <f t="shared" si="120"/>
        <v/>
      </c>
    </row>
    <row r="1065" spans="12:17" x14ac:dyDescent="0.25">
      <c r="L1065" s="13" t="str">
        <f t="shared" si="115"/>
        <v/>
      </c>
      <c r="M1065" s="11" t="str">
        <f t="shared" si="116"/>
        <v/>
      </c>
      <c r="N1065" s="11" t="str">
        <f t="shared" si="117"/>
        <v/>
      </c>
      <c r="O1065" s="11" t="str">
        <f t="shared" si="118"/>
        <v/>
      </c>
      <c r="P1065" s="11" t="str">
        <f t="shared" si="119"/>
        <v/>
      </c>
      <c r="Q1065" s="11" t="str">
        <f t="shared" si="120"/>
        <v/>
      </c>
    </row>
    <row r="1066" spans="12:17" x14ac:dyDescent="0.25">
      <c r="L1066" s="13" t="str">
        <f t="shared" si="115"/>
        <v/>
      </c>
      <c r="M1066" s="11" t="str">
        <f t="shared" si="116"/>
        <v/>
      </c>
      <c r="N1066" s="11" t="str">
        <f t="shared" si="117"/>
        <v/>
      </c>
      <c r="O1066" s="11" t="str">
        <f t="shared" si="118"/>
        <v/>
      </c>
      <c r="P1066" s="11" t="str">
        <f t="shared" si="119"/>
        <v/>
      </c>
      <c r="Q1066" s="11" t="str">
        <f t="shared" si="120"/>
        <v/>
      </c>
    </row>
    <row r="1067" spans="12:17" x14ac:dyDescent="0.25">
      <c r="L1067" s="13" t="str">
        <f t="shared" si="115"/>
        <v/>
      </c>
      <c r="M1067" s="11" t="str">
        <f t="shared" si="116"/>
        <v/>
      </c>
      <c r="N1067" s="11" t="str">
        <f t="shared" si="117"/>
        <v/>
      </c>
      <c r="O1067" s="11" t="str">
        <f t="shared" si="118"/>
        <v/>
      </c>
      <c r="P1067" s="11" t="str">
        <f t="shared" si="119"/>
        <v/>
      </c>
      <c r="Q1067" s="11" t="str">
        <f t="shared" si="120"/>
        <v/>
      </c>
    </row>
    <row r="1068" spans="12:17" x14ac:dyDescent="0.25">
      <c r="L1068" s="13" t="str">
        <f t="shared" si="115"/>
        <v/>
      </c>
      <c r="M1068" s="11" t="str">
        <f t="shared" si="116"/>
        <v/>
      </c>
      <c r="N1068" s="11" t="str">
        <f t="shared" si="117"/>
        <v/>
      </c>
      <c r="O1068" s="11" t="str">
        <f t="shared" si="118"/>
        <v/>
      </c>
      <c r="P1068" s="11" t="str">
        <f t="shared" si="119"/>
        <v/>
      </c>
      <c r="Q1068" s="11" t="str">
        <f t="shared" si="120"/>
        <v/>
      </c>
    </row>
    <row r="1069" spans="12:17" x14ac:dyDescent="0.25">
      <c r="L1069" s="13" t="str">
        <f t="shared" si="115"/>
        <v/>
      </c>
      <c r="M1069" s="11" t="str">
        <f t="shared" si="116"/>
        <v/>
      </c>
      <c r="N1069" s="11" t="str">
        <f t="shared" si="117"/>
        <v/>
      </c>
      <c r="O1069" s="11" t="str">
        <f t="shared" si="118"/>
        <v/>
      </c>
      <c r="P1069" s="11" t="str">
        <f t="shared" si="119"/>
        <v/>
      </c>
      <c r="Q1069" s="11" t="str">
        <f t="shared" si="120"/>
        <v/>
      </c>
    </row>
    <row r="1070" spans="12:17" x14ac:dyDescent="0.25">
      <c r="L1070" s="13" t="str">
        <f t="shared" si="115"/>
        <v/>
      </c>
      <c r="M1070" s="11" t="str">
        <f t="shared" si="116"/>
        <v/>
      </c>
      <c r="N1070" s="11" t="str">
        <f t="shared" si="117"/>
        <v/>
      </c>
      <c r="O1070" s="11" t="str">
        <f t="shared" si="118"/>
        <v/>
      </c>
      <c r="P1070" s="11" t="str">
        <f t="shared" si="119"/>
        <v/>
      </c>
      <c r="Q1070" s="11" t="str">
        <f t="shared" si="120"/>
        <v/>
      </c>
    </row>
    <row r="1071" spans="12:17" x14ac:dyDescent="0.25">
      <c r="L1071" s="13" t="str">
        <f t="shared" si="115"/>
        <v/>
      </c>
      <c r="M1071" s="11" t="str">
        <f t="shared" si="116"/>
        <v/>
      </c>
      <c r="N1071" s="11" t="str">
        <f t="shared" si="117"/>
        <v/>
      </c>
      <c r="O1071" s="11" t="str">
        <f t="shared" si="118"/>
        <v/>
      </c>
      <c r="P1071" s="11" t="str">
        <f t="shared" si="119"/>
        <v/>
      </c>
      <c r="Q1071" s="11" t="str">
        <f t="shared" si="120"/>
        <v/>
      </c>
    </row>
    <row r="1072" spans="12:17" x14ac:dyDescent="0.25">
      <c r="L1072" s="13" t="str">
        <f t="shared" si="115"/>
        <v/>
      </c>
      <c r="M1072" s="11" t="str">
        <f t="shared" si="116"/>
        <v/>
      </c>
      <c r="N1072" s="11" t="str">
        <f t="shared" si="117"/>
        <v/>
      </c>
      <c r="O1072" s="11" t="str">
        <f t="shared" si="118"/>
        <v/>
      </c>
      <c r="P1072" s="11" t="str">
        <f t="shared" si="119"/>
        <v/>
      </c>
      <c r="Q1072" s="11" t="str">
        <f t="shared" si="120"/>
        <v/>
      </c>
    </row>
    <row r="1073" spans="12:17" x14ac:dyDescent="0.25">
      <c r="L1073" s="13" t="str">
        <f t="shared" si="115"/>
        <v/>
      </c>
      <c r="M1073" s="11" t="str">
        <f t="shared" si="116"/>
        <v/>
      </c>
      <c r="N1073" s="11" t="str">
        <f t="shared" si="117"/>
        <v/>
      </c>
      <c r="O1073" s="11" t="str">
        <f t="shared" si="118"/>
        <v/>
      </c>
      <c r="P1073" s="11" t="str">
        <f t="shared" si="119"/>
        <v/>
      </c>
      <c r="Q1073" s="11" t="str">
        <f t="shared" si="120"/>
        <v/>
      </c>
    </row>
    <row r="1074" spans="12:17" x14ac:dyDescent="0.25">
      <c r="L1074" s="13" t="str">
        <f t="shared" si="115"/>
        <v/>
      </c>
      <c r="M1074" s="11" t="str">
        <f t="shared" si="116"/>
        <v/>
      </c>
      <c r="N1074" s="11" t="str">
        <f t="shared" si="117"/>
        <v/>
      </c>
      <c r="O1074" s="11" t="str">
        <f t="shared" si="118"/>
        <v/>
      </c>
      <c r="P1074" s="11" t="str">
        <f t="shared" si="119"/>
        <v/>
      </c>
      <c r="Q1074" s="11" t="str">
        <f t="shared" si="120"/>
        <v/>
      </c>
    </row>
    <row r="1075" spans="12:17" x14ac:dyDescent="0.25">
      <c r="L1075" s="13" t="str">
        <f t="shared" si="115"/>
        <v/>
      </c>
      <c r="M1075" s="11" t="str">
        <f t="shared" si="116"/>
        <v/>
      </c>
      <c r="N1075" s="11" t="str">
        <f t="shared" si="117"/>
        <v/>
      </c>
      <c r="O1075" s="11" t="str">
        <f t="shared" si="118"/>
        <v/>
      </c>
      <c r="P1075" s="11" t="str">
        <f t="shared" si="119"/>
        <v/>
      </c>
      <c r="Q1075" s="11" t="str">
        <f t="shared" si="120"/>
        <v/>
      </c>
    </row>
    <row r="1076" spans="12:17" x14ac:dyDescent="0.25">
      <c r="L1076" s="13" t="str">
        <f t="shared" si="115"/>
        <v/>
      </c>
      <c r="M1076" s="11" t="str">
        <f t="shared" si="116"/>
        <v/>
      </c>
      <c r="N1076" s="11" t="str">
        <f t="shared" si="117"/>
        <v/>
      </c>
      <c r="O1076" s="11" t="str">
        <f t="shared" si="118"/>
        <v/>
      </c>
      <c r="P1076" s="11" t="str">
        <f t="shared" si="119"/>
        <v/>
      </c>
      <c r="Q1076" s="11" t="str">
        <f t="shared" si="120"/>
        <v/>
      </c>
    </row>
    <row r="1077" spans="12:17" x14ac:dyDescent="0.25">
      <c r="L1077" s="13" t="str">
        <f t="shared" si="115"/>
        <v/>
      </c>
      <c r="M1077" s="11" t="str">
        <f t="shared" si="116"/>
        <v/>
      </c>
      <c r="N1077" s="11" t="str">
        <f t="shared" si="117"/>
        <v/>
      </c>
      <c r="O1077" s="11" t="str">
        <f t="shared" si="118"/>
        <v/>
      </c>
      <c r="P1077" s="11" t="str">
        <f t="shared" si="119"/>
        <v/>
      </c>
      <c r="Q1077" s="11" t="str">
        <f t="shared" si="120"/>
        <v/>
      </c>
    </row>
    <row r="1078" spans="12:17" x14ac:dyDescent="0.25">
      <c r="L1078" s="13" t="str">
        <f t="shared" si="115"/>
        <v/>
      </c>
      <c r="M1078" s="11" t="str">
        <f t="shared" si="116"/>
        <v/>
      </c>
      <c r="N1078" s="11" t="str">
        <f t="shared" si="117"/>
        <v/>
      </c>
      <c r="O1078" s="11" t="str">
        <f t="shared" si="118"/>
        <v/>
      </c>
      <c r="P1078" s="11" t="str">
        <f t="shared" si="119"/>
        <v/>
      </c>
      <c r="Q1078" s="11" t="str">
        <f t="shared" si="120"/>
        <v/>
      </c>
    </row>
    <row r="1079" spans="12:17" x14ac:dyDescent="0.25">
      <c r="L1079" s="13" t="str">
        <f t="shared" si="115"/>
        <v/>
      </c>
      <c r="M1079" s="11" t="str">
        <f t="shared" si="116"/>
        <v/>
      </c>
      <c r="N1079" s="11" t="str">
        <f t="shared" si="117"/>
        <v/>
      </c>
      <c r="O1079" s="11" t="str">
        <f t="shared" si="118"/>
        <v/>
      </c>
      <c r="P1079" s="11" t="str">
        <f t="shared" si="119"/>
        <v/>
      </c>
      <c r="Q1079" s="11" t="str">
        <f t="shared" si="120"/>
        <v/>
      </c>
    </row>
    <row r="1080" spans="12:17" x14ac:dyDescent="0.25">
      <c r="L1080" s="13" t="str">
        <f t="shared" si="115"/>
        <v/>
      </c>
      <c r="M1080" s="11" t="str">
        <f t="shared" si="116"/>
        <v/>
      </c>
      <c r="N1080" s="11" t="str">
        <f t="shared" si="117"/>
        <v/>
      </c>
      <c r="O1080" s="11" t="str">
        <f t="shared" si="118"/>
        <v/>
      </c>
      <c r="P1080" s="11" t="str">
        <f t="shared" si="119"/>
        <v/>
      </c>
      <c r="Q1080" s="11" t="str">
        <f t="shared" si="120"/>
        <v/>
      </c>
    </row>
    <row r="1081" spans="12:17" x14ac:dyDescent="0.25">
      <c r="L1081" s="13" t="str">
        <f t="shared" si="115"/>
        <v/>
      </c>
      <c r="M1081" s="11" t="str">
        <f t="shared" si="116"/>
        <v/>
      </c>
      <c r="N1081" s="11" t="str">
        <f t="shared" si="117"/>
        <v/>
      </c>
      <c r="O1081" s="11" t="str">
        <f t="shared" si="118"/>
        <v/>
      </c>
      <c r="P1081" s="11" t="str">
        <f t="shared" si="119"/>
        <v/>
      </c>
      <c r="Q1081" s="11" t="str">
        <f t="shared" si="120"/>
        <v/>
      </c>
    </row>
    <row r="1082" spans="12:17" x14ac:dyDescent="0.25">
      <c r="L1082" s="13" t="str">
        <f t="shared" si="115"/>
        <v/>
      </c>
      <c r="M1082" s="11" t="str">
        <f t="shared" si="116"/>
        <v/>
      </c>
      <c r="N1082" s="11" t="str">
        <f t="shared" si="117"/>
        <v/>
      </c>
      <c r="O1082" s="11" t="str">
        <f t="shared" si="118"/>
        <v/>
      </c>
      <c r="P1082" s="11" t="str">
        <f t="shared" si="119"/>
        <v/>
      </c>
      <c r="Q1082" s="11" t="str">
        <f t="shared" si="120"/>
        <v/>
      </c>
    </row>
    <row r="1083" spans="12:17" x14ac:dyDescent="0.25">
      <c r="L1083" s="13" t="str">
        <f t="shared" si="115"/>
        <v/>
      </c>
      <c r="M1083" s="11" t="str">
        <f t="shared" si="116"/>
        <v/>
      </c>
      <c r="N1083" s="11" t="str">
        <f t="shared" si="117"/>
        <v/>
      </c>
      <c r="O1083" s="11" t="str">
        <f t="shared" si="118"/>
        <v/>
      </c>
      <c r="P1083" s="11" t="str">
        <f t="shared" si="119"/>
        <v/>
      </c>
      <c r="Q1083" s="11" t="str">
        <f t="shared" si="120"/>
        <v/>
      </c>
    </row>
    <row r="1084" spans="12:17" x14ac:dyDescent="0.25">
      <c r="L1084" s="13" t="str">
        <f t="shared" si="115"/>
        <v/>
      </c>
      <c r="M1084" s="11" t="str">
        <f t="shared" si="116"/>
        <v/>
      </c>
      <c r="N1084" s="11" t="str">
        <f t="shared" si="117"/>
        <v/>
      </c>
      <c r="O1084" s="11" t="str">
        <f t="shared" si="118"/>
        <v/>
      </c>
      <c r="P1084" s="11" t="str">
        <f t="shared" si="119"/>
        <v/>
      </c>
      <c r="Q1084" s="11" t="str">
        <f t="shared" si="120"/>
        <v/>
      </c>
    </row>
    <row r="1085" spans="12:17" x14ac:dyDescent="0.25">
      <c r="L1085" s="13" t="str">
        <f t="shared" si="115"/>
        <v/>
      </c>
      <c r="M1085" s="11" t="str">
        <f t="shared" si="116"/>
        <v/>
      </c>
      <c r="N1085" s="11" t="str">
        <f t="shared" si="117"/>
        <v/>
      </c>
      <c r="O1085" s="11" t="str">
        <f t="shared" si="118"/>
        <v/>
      </c>
      <c r="P1085" s="11" t="str">
        <f t="shared" si="119"/>
        <v/>
      </c>
      <c r="Q1085" s="11" t="str">
        <f t="shared" si="120"/>
        <v/>
      </c>
    </row>
    <row r="1086" spans="12:17" x14ac:dyDescent="0.25">
      <c r="L1086" s="13" t="str">
        <f t="shared" si="115"/>
        <v/>
      </c>
      <c r="M1086" s="11" t="str">
        <f t="shared" si="116"/>
        <v/>
      </c>
      <c r="N1086" s="11" t="str">
        <f t="shared" si="117"/>
        <v/>
      </c>
      <c r="O1086" s="11" t="str">
        <f t="shared" si="118"/>
        <v/>
      </c>
      <c r="P1086" s="11" t="str">
        <f t="shared" si="119"/>
        <v/>
      </c>
      <c r="Q1086" s="11" t="str">
        <f t="shared" si="120"/>
        <v/>
      </c>
    </row>
    <row r="1087" spans="12:17" x14ac:dyDescent="0.25">
      <c r="L1087" s="13" t="str">
        <f t="shared" si="115"/>
        <v/>
      </c>
      <c r="M1087" s="11" t="str">
        <f t="shared" si="116"/>
        <v/>
      </c>
      <c r="N1087" s="11" t="str">
        <f t="shared" si="117"/>
        <v/>
      </c>
      <c r="O1087" s="11" t="str">
        <f t="shared" si="118"/>
        <v/>
      </c>
      <c r="P1087" s="11" t="str">
        <f t="shared" si="119"/>
        <v/>
      </c>
      <c r="Q1087" s="11" t="str">
        <f t="shared" si="120"/>
        <v/>
      </c>
    </row>
    <row r="1088" spans="12:17" x14ac:dyDescent="0.25">
      <c r="L1088" s="13" t="str">
        <f t="shared" si="115"/>
        <v/>
      </c>
      <c r="M1088" s="11" t="str">
        <f t="shared" si="116"/>
        <v/>
      </c>
      <c r="N1088" s="11" t="str">
        <f t="shared" si="117"/>
        <v/>
      </c>
      <c r="O1088" s="11" t="str">
        <f t="shared" si="118"/>
        <v/>
      </c>
      <c r="P1088" s="11" t="str">
        <f t="shared" si="119"/>
        <v/>
      </c>
      <c r="Q1088" s="11" t="str">
        <f t="shared" si="120"/>
        <v/>
      </c>
    </row>
    <row r="1089" spans="12:17" x14ac:dyDescent="0.25">
      <c r="L1089" s="13" t="str">
        <f t="shared" si="115"/>
        <v/>
      </c>
      <c r="M1089" s="11" t="str">
        <f t="shared" si="116"/>
        <v/>
      </c>
      <c r="N1089" s="11" t="str">
        <f t="shared" si="117"/>
        <v/>
      </c>
      <c r="O1089" s="11" t="str">
        <f t="shared" si="118"/>
        <v/>
      </c>
      <c r="P1089" s="11" t="str">
        <f t="shared" si="119"/>
        <v/>
      </c>
      <c r="Q1089" s="11" t="str">
        <f t="shared" si="120"/>
        <v/>
      </c>
    </row>
    <row r="1090" spans="12:17" x14ac:dyDescent="0.25">
      <c r="L1090" s="13" t="str">
        <f t="shared" si="115"/>
        <v/>
      </c>
      <c r="M1090" s="11" t="str">
        <f t="shared" si="116"/>
        <v/>
      </c>
      <c r="N1090" s="11" t="str">
        <f t="shared" si="117"/>
        <v/>
      </c>
      <c r="O1090" s="11" t="str">
        <f t="shared" si="118"/>
        <v/>
      </c>
      <c r="P1090" s="11" t="str">
        <f t="shared" si="119"/>
        <v/>
      </c>
      <c r="Q1090" s="11" t="str">
        <f t="shared" si="120"/>
        <v/>
      </c>
    </row>
    <row r="1091" spans="12:17" x14ac:dyDescent="0.25">
      <c r="L1091" s="13" t="str">
        <f t="shared" si="115"/>
        <v/>
      </c>
      <c r="M1091" s="11" t="str">
        <f t="shared" si="116"/>
        <v/>
      </c>
      <c r="N1091" s="11" t="str">
        <f t="shared" si="117"/>
        <v/>
      </c>
      <c r="O1091" s="11" t="str">
        <f t="shared" si="118"/>
        <v/>
      </c>
      <c r="P1091" s="11" t="str">
        <f t="shared" si="119"/>
        <v/>
      </c>
      <c r="Q1091" s="11" t="str">
        <f t="shared" si="120"/>
        <v/>
      </c>
    </row>
    <row r="1092" spans="12:17" x14ac:dyDescent="0.25">
      <c r="L1092" s="13" t="str">
        <f t="shared" si="115"/>
        <v/>
      </c>
      <c r="M1092" s="11" t="str">
        <f t="shared" si="116"/>
        <v/>
      </c>
      <c r="N1092" s="11" t="str">
        <f t="shared" si="117"/>
        <v/>
      </c>
      <c r="O1092" s="11" t="str">
        <f t="shared" si="118"/>
        <v/>
      </c>
      <c r="P1092" s="11" t="str">
        <f t="shared" si="119"/>
        <v/>
      </c>
      <c r="Q1092" s="11" t="str">
        <f t="shared" si="120"/>
        <v/>
      </c>
    </row>
    <row r="1093" spans="12:17" x14ac:dyDescent="0.25">
      <c r="L1093" s="13" t="str">
        <f t="shared" si="115"/>
        <v/>
      </c>
      <c r="M1093" s="11" t="str">
        <f t="shared" si="116"/>
        <v/>
      </c>
      <c r="N1093" s="11" t="str">
        <f t="shared" si="117"/>
        <v/>
      </c>
      <c r="O1093" s="11" t="str">
        <f t="shared" si="118"/>
        <v/>
      </c>
      <c r="P1093" s="11" t="str">
        <f t="shared" si="119"/>
        <v/>
      </c>
      <c r="Q1093" s="11" t="str">
        <f t="shared" si="120"/>
        <v/>
      </c>
    </row>
    <row r="1094" spans="12:17" x14ac:dyDescent="0.25">
      <c r="L1094" s="13" t="str">
        <f t="shared" si="115"/>
        <v/>
      </c>
      <c r="M1094" s="11" t="str">
        <f t="shared" si="116"/>
        <v/>
      </c>
      <c r="N1094" s="11" t="str">
        <f t="shared" si="117"/>
        <v/>
      </c>
      <c r="O1094" s="11" t="str">
        <f t="shared" si="118"/>
        <v/>
      </c>
      <c r="P1094" s="11" t="str">
        <f t="shared" si="119"/>
        <v/>
      </c>
      <c r="Q1094" s="11" t="str">
        <f t="shared" si="120"/>
        <v/>
      </c>
    </row>
    <row r="1095" spans="12:17" x14ac:dyDescent="0.25">
      <c r="L1095" s="13" t="str">
        <f t="shared" si="115"/>
        <v/>
      </c>
      <c r="M1095" s="11" t="str">
        <f t="shared" si="116"/>
        <v/>
      </c>
      <c r="N1095" s="11" t="str">
        <f t="shared" si="117"/>
        <v/>
      </c>
      <c r="O1095" s="11" t="str">
        <f t="shared" si="118"/>
        <v/>
      </c>
      <c r="P1095" s="11" t="str">
        <f t="shared" si="119"/>
        <v/>
      </c>
      <c r="Q1095" s="11" t="str">
        <f t="shared" si="120"/>
        <v/>
      </c>
    </row>
    <row r="1096" spans="12:17" x14ac:dyDescent="0.25">
      <c r="L1096" s="13" t="str">
        <f t="shared" si="115"/>
        <v/>
      </c>
      <c r="M1096" s="11" t="str">
        <f t="shared" si="116"/>
        <v/>
      </c>
      <c r="N1096" s="11" t="str">
        <f t="shared" si="117"/>
        <v/>
      </c>
      <c r="O1096" s="11" t="str">
        <f t="shared" si="118"/>
        <v/>
      </c>
      <c r="P1096" s="11" t="str">
        <f t="shared" si="119"/>
        <v/>
      </c>
      <c r="Q1096" s="11" t="str">
        <f t="shared" si="120"/>
        <v/>
      </c>
    </row>
  </sheetData>
  <mergeCells count="5">
    <mergeCell ref="AE1:AG1"/>
    <mergeCell ref="AE5:AG5"/>
    <mergeCell ref="AE6:AG6"/>
    <mergeCell ref="B1:F1"/>
    <mergeCell ref="AK2:AL2"/>
  </mergeCells>
  <phoneticPr fontId="1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801"/>
  <sheetViews>
    <sheetView zoomScaleNormal="100" workbookViewId="0">
      <selection activeCell="B3" sqref="B3"/>
    </sheetView>
  </sheetViews>
  <sheetFormatPr defaultColWidth="7.75" defaultRowHeight="15.75" x14ac:dyDescent="0.25"/>
  <cols>
    <col min="2" max="2" width="27.5" style="6" customWidth="1"/>
    <col min="3" max="3" width="29.125" style="6" bestFit="1" customWidth="1"/>
    <col min="4" max="4" width="26.625" style="13" hidden="1" customWidth="1"/>
    <col min="5" max="5" width="23.25" hidden="1" customWidth="1"/>
    <col min="6" max="7" width="7.75" style="68" hidden="1" customWidth="1"/>
    <col min="8" max="10" width="23.25" hidden="1" customWidth="1"/>
    <col min="11" max="11" width="23.25" customWidth="1"/>
    <col min="12" max="12" width="8.625" customWidth="1"/>
    <col min="13" max="13" width="19.625" style="32" customWidth="1"/>
    <col min="14" max="14" width="50.5" style="11" customWidth="1"/>
    <col min="15" max="15" width="17" style="32" customWidth="1"/>
    <col min="16" max="16" width="50.5" style="11" customWidth="1"/>
    <col min="21" max="21" width="14.875" customWidth="1"/>
  </cols>
  <sheetData>
    <row r="1" spans="2:22" x14ac:dyDescent="0.25">
      <c r="B1" s="212" t="str">
        <f>Локализация!C6</f>
        <v>ДАННЫЕ ДЛЯ ВВОДА</v>
      </c>
      <c r="C1" s="212"/>
      <c r="D1" s="14"/>
      <c r="M1" s="203" t="str">
        <f>Локализация!C7</f>
        <v>РЕЗУЛЬТАТЫ (НИЧЕГО НЕ РЕДАКТИРОВАТЬ)</v>
      </c>
      <c r="N1" s="203"/>
      <c r="O1" s="203"/>
      <c r="P1" s="203"/>
    </row>
    <row r="2" spans="2:22" s="1" customFormat="1" ht="31.5" x14ac:dyDescent="0.25">
      <c r="B2" s="65" t="str">
        <f>Локализация!C63</f>
        <v>Этот *продукт* отвечает моим нуждам</v>
      </c>
      <c r="C2" s="65" t="str">
        <f>Локализация!C69</f>
        <v>Этот *продуктом* легко пользоваться</v>
      </c>
      <c r="D2" s="16" t="str">
        <f>B2</f>
        <v>Этот *продукт* отвечает моим нуждам</v>
      </c>
      <c r="E2" s="16" t="str">
        <f>C2</f>
        <v>Этот *продуктом* легко пользоваться</v>
      </c>
      <c r="F2" s="10"/>
      <c r="G2" s="10"/>
      <c r="H2" s="16"/>
      <c r="I2" s="16" t="s">
        <v>390</v>
      </c>
      <c r="J2" s="16"/>
      <c r="K2" s="16"/>
      <c r="M2" s="107" t="str">
        <f>Локализация!C155</f>
        <v>UMUX для каждого</v>
      </c>
      <c r="N2" s="105" t="str">
        <f>Локализация!C158</f>
        <v>Индекс UMUX</v>
      </c>
      <c r="O2" s="107" t="str">
        <f>Локализация!C156</f>
        <v>SUS для каждого</v>
      </c>
      <c r="P2" s="105" t="str">
        <f>Локализация!C157</f>
        <v>Индекс SUS</v>
      </c>
      <c r="T2" s="165"/>
      <c r="U2" s="213" t="s">
        <v>355</v>
      </c>
      <c r="V2" s="213"/>
    </row>
    <row r="3" spans="2:22" x14ac:dyDescent="0.25">
      <c r="D3" t="str">
        <f>(IF(B3=Локализация!$C$64,1,IF(B3=Локализация!$C$65,2,IF(B3=Локализация!$C$66,3,IF(B3=Локализация!$C$67,4,IF(B3=Локализация!$C$68,5,IF(OR(B3=1,B3=2,B3=3,B3=4,B3=5),B3,"")))))))</f>
        <v/>
      </c>
      <c r="E3" t="str">
        <f>(IF(C3=Локализация!$C$70,1,IF(C3=Локализация!$C$71,2,IF(C3=Локализация!$C$72,3,IF(C3=Локализация!$C$73,4,IF(C3=Локализация!$C$74,5,IF(OR(C3=1,C3=2,C3=3,C3=4,C3=5),C3,"")))))))</f>
        <v/>
      </c>
      <c r="F3" s="68" t="e">
        <f>(((D3+E3)-2)/8)</f>
        <v>#VALUE!</v>
      </c>
      <c r="G3" s="68" t="e">
        <f>(0.65*(((D3+E3-2)*100)/8)+22.9)/100</f>
        <v>#VALUE!</v>
      </c>
      <c r="H3" t="s">
        <v>391</v>
      </c>
      <c r="I3" t="e">
        <f>_xlfn.STDEV.S(M3:M8000)</f>
        <v>#DIV/0!</v>
      </c>
      <c r="J3" t="e">
        <f>_xlfn.STDEV.S(O3:O8000)</f>
        <v>#DIV/0!</v>
      </c>
      <c r="M3" s="32" t="str">
        <f>IF(COUNTA(B3,C3)=2,F3," ")</f>
        <v xml:space="preserve"> </v>
      </c>
      <c r="N3" s="106" t="str">
        <f>IFERROR(AVERAGE(M3:M76),"")</f>
        <v/>
      </c>
      <c r="O3" s="32" t="str">
        <f>IF(COUNTA(B3,C3)=2,G3," ")</f>
        <v xml:space="preserve"> </v>
      </c>
      <c r="P3" s="106" t="str">
        <f>IFERROR(AVERAGE(O3:O76),"")</f>
        <v/>
      </c>
      <c r="T3" s="166" t="s">
        <v>172</v>
      </c>
      <c r="U3" s="167" t="e">
        <f>I4</f>
        <v>#DIV/0!</v>
      </c>
      <c r="V3" s="166"/>
    </row>
    <row r="4" spans="2:22" x14ac:dyDescent="0.25">
      <c r="D4" t="str">
        <f>(IF(B4=Локализация!$C$64,1,IF(B4=Локализация!$C$65,2,IF(B4=Локализация!$C$66,3,IF(B4=Локализация!$C$67,4,IF(B4=Локализация!$C$68,5,IF(OR(B4=1,B4=2,B4=3,B4=4,B4=5),B4,"")))))))</f>
        <v/>
      </c>
      <c r="E4" t="str">
        <f>(IF(C4=Локализация!$C$70,1,IF(C4=Локализация!$C$71,2,IF(C4=Локализация!$C$72,3,IF(C4=Локализация!$C$73,4,IF(C4=Локализация!$C$74,5,IF(OR(C4=1,C4=2,C4=3,C4=4,C4=5),C4,"")))))))</f>
        <v/>
      </c>
      <c r="F4" s="68" t="e">
        <f>(((D4+E4)-2)/8)</f>
        <v>#VALUE!</v>
      </c>
      <c r="G4" s="68" t="e">
        <f>(0.65*(((D4+E4-2)*100)/8)+22.9)/100</f>
        <v>#VALUE!</v>
      </c>
      <c r="H4" t="s">
        <v>355</v>
      </c>
      <c r="I4" s="164" t="e">
        <f>_xlfn.CONFIDENCE.NORM(0.05,I3,COUNT(D:D))</f>
        <v>#DIV/0!</v>
      </c>
      <c r="J4" s="164" t="e">
        <f>_xlfn.CONFIDENCE.NORM(0.05,J3,COUNT(E:E))</f>
        <v>#DIV/0!</v>
      </c>
      <c r="M4" s="32" t="str">
        <f>IF(COUNTA(B4,C4)=2,F4," ")</f>
        <v xml:space="preserve"> </v>
      </c>
      <c r="O4" s="32" t="str">
        <f>IF(COUNTA(B4,C4)=2,G4," ")</f>
        <v xml:space="preserve"> </v>
      </c>
      <c r="T4" s="166" t="s">
        <v>392</v>
      </c>
      <c r="U4" s="167" t="e">
        <f>J4</f>
        <v>#DIV/0!</v>
      </c>
      <c r="V4" s="166"/>
    </row>
    <row r="5" spans="2:22" x14ac:dyDescent="0.25">
      <c r="D5" t="str">
        <f>(IF(B5=Локализация!$C$64,1,IF(B5=Локализация!$C$65,2,IF(B5=Локализация!$C$66,3,IF(B5=Локализация!$C$67,4,IF(B5=Локализация!$C$68,5,IF(OR(B5=1,B5=2,B5=3,B5=4,B5=5),B5,"")))))))</f>
        <v/>
      </c>
      <c r="E5" t="str">
        <f>(IF(C5=Локализация!$C$70,1,IF(C5=Локализация!$C$71,2,IF(C5=Локализация!$C$72,3,IF(C5=Локализация!$C$73,4,IF(C5=Локализация!$C$74,5,IF(OR(C5=1,C5=2,C5=3,C5=4,C5=5),C5,"")))))))</f>
        <v/>
      </c>
      <c r="F5" s="68" t="e">
        <f>(((D5+E5)-2)/8)</f>
        <v>#VALUE!</v>
      </c>
      <c r="G5" s="68" t="e">
        <f>(0.65*(((D5+E5-2)*100)/8)+22.9)/100</f>
        <v>#VALUE!</v>
      </c>
      <c r="M5" s="32" t="str">
        <f>IF(COUNTA(B5,C5)=2,F5," ")</f>
        <v xml:space="preserve"> </v>
      </c>
      <c r="O5" s="32" t="str">
        <f>IF(COUNTA(B5,C5)=2,G5," ")</f>
        <v xml:space="preserve"> </v>
      </c>
    </row>
    <row r="6" spans="2:22" x14ac:dyDescent="0.25">
      <c r="D6" t="str">
        <f>(IF(B6=Локализация!$C$64,1,IF(B6=Локализация!$C$65,2,IF(B6=Локализация!$C$66,3,IF(B6=Локализация!$C$67,4,IF(B6=Локализация!$C$68,5,IF(OR(B6=1,B6=2,B6=3,B6=4,B6=5),B6,"")))))))</f>
        <v/>
      </c>
      <c r="E6" t="str">
        <f>(IF(C6=Локализация!$C$70,1,IF(C6=Локализация!$C$71,2,IF(C6=Локализация!$C$72,3,IF(C6=Локализация!$C$73,4,IF(C6=Локализация!$C$74,5,IF(OR(C6=1,C6=2,C6=3,C6=4,C6=5),C6,"")))))))</f>
        <v/>
      </c>
      <c r="F6" s="68" t="e">
        <f>(((D6+E6)-2)/8)</f>
        <v>#VALUE!</v>
      </c>
      <c r="G6" s="68" t="e">
        <f>(0.65*(((D6+E6-2)*100)/8)+22.9)/100</f>
        <v>#VALUE!</v>
      </c>
      <c r="M6" s="32" t="str">
        <f>IF(COUNTA(B6,C6)=2,F6," ")</f>
        <v xml:space="preserve"> </v>
      </c>
      <c r="O6" s="32" t="str">
        <f>IF(COUNTA(B6,C6)=2,G6," ")</f>
        <v xml:space="preserve"> </v>
      </c>
    </row>
    <row r="7" spans="2:22" ht="15.75" customHeight="1" x14ac:dyDescent="0.25">
      <c r="D7" t="str">
        <f>(IF(B7=Локализация!$C$64,1,IF(B7=Локализация!$C$65,2,IF(B7=Локализация!$C$66,3,IF(B7=Локализация!$C$67,4,IF(B7=Локализация!$C$68,5,IF(OR(B7=1,B7=2,B7=3,B7=4,B7=5),B7,"")))))))</f>
        <v/>
      </c>
      <c r="E7" t="str">
        <f>(IF(C7=Локализация!$C$70,1,IF(C7=Локализация!$C$71,2,IF(C7=Локализация!$C$72,3,IF(C7=Локализация!$C$73,4,IF(C7=Локализация!$C$74,5,IF(OR(C7=1,C7=2,C7=3,C7=4,C7=5),C7,"")))))))</f>
        <v/>
      </c>
      <c r="F7" s="68" t="e">
        <f>(((D7+E7)-2)/8)</f>
        <v>#VALUE!</v>
      </c>
      <c r="G7" s="68" t="e">
        <f>(0.65*(((D7+E7-2)*100)/8)+22.9)/100</f>
        <v>#VALUE!</v>
      </c>
      <c r="M7" s="32" t="str">
        <f>IF(COUNTA(B7,C7)=2,F7," ")</f>
        <v xml:space="preserve"> </v>
      </c>
      <c r="O7" s="32" t="str">
        <f>IF(COUNTA(B7,C7)=2,G7," ")</f>
        <v xml:space="preserve"> </v>
      </c>
    </row>
    <row r="8" spans="2:22" x14ac:dyDescent="0.25">
      <c r="D8" t="str">
        <f>(IF(B8=Локализация!$C$64,1,IF(B8=Локализация!$C$65,2,IF(B8=Локализация!$C$66,3,IF(B8=Локализация!$C$67,4,IF(B8=Локализация!$C$68,5,IF(OR(B8=1,B8=2,B8=3,B8=4,B8=5),B8,"")))))))</f>
        <v/>
      </c>
      <c r="E8" t="str">
        <f>(IF(C8=Локализация!$C$70,1,IF(C8=Локализация!$C$71,2,IF(C8=Локализация!$C$72,3,IF(C8=Локализация!$C$73,4,IF(C8=Локализация!$C$74,5,IF(OR(C8=1,C8=2,C8=3,C8=4,C8=5),C8,"")))))))</f>
        <v/>
      </c>
      <c r="F8" s="68" t="e">
        <f>(((D8+E8)-2)/8)</f>
        <v>#VALUE!</v>
      </c>
      <c r="G8" s="68" t="e">
        <f>(0.65*(((D8+E8-2)*100)/8)+22.9)/100</f>
        <v>#VALUE!</v>
      </c>
      <c r="M8" s="32" t="str">
        <f>IF(COUNTA(B8,C8)=2,F8," ")</f>
        <v xml:space="preserve"> </v>
      </c>
      <c r="O8" s="32" t="str">
        <f>IF(COUNTA(B8,C8)=2,G8," ")</f>
        <v xml:space="preserve"> </v>
      </c>
    </row>
    <row r="9" spans="2:22" x14ac:dyDescent="0.25">
      <c r="D9" t="str">
        <f>(IF(B9=Локализация!$C$64,1,IF(B9=Локализация!$C$65,2,IF(B9=Локализация!$C$66,3,IF(B9=Локализация!$C$67,4,IF(B9=Локализация!$C$68,5,IF(OR(B9=1,B9=2,B9=3,B9=4,B9=5),B9,"")))))))</f>
        <v/>
      </c>
      <c r="E9" t="str">
        <f>(IF(C9=Локализация!$C$70,1,IF(C9=Локализация!$C$71,2,IF(C9=Локализация!$C$72,3,IF(C9=Локализация!$C$73,4,IF(C9=Локализация!$C$74,5,IF(OR(C9=1,C9=2,C9=3,C9=4,C9=5),C9,"")))))))</f>
        <v/>
      </c>
      <c r="F9" s="68" t="e">
        <f>(((D9+E9)-2)/8)</f>
        <v>#VALUE!</v>
      </c>
      <c r="G9" s="68" t="e">
        <f>(0.65*(((D9+E9-2)*100)/8)+22.9)/100</f>
        <v>#VALUE!</v>
      </c>
      <c r="M9" s="32" t="str">
        <f>IF(COUNTA(B9,C9)=2,F9," ")</f>
        <v xml:space="preserve"> </v>
      </c>
      <c r="O9" s="32" t="str">
        <f>IF(COUNTA(B9,C9)=2,G9," ")</f>
        <v xml:space="preserve"> </v>
      </c>
    </row>
    <row r="10" spans="2:22" x14ac:dyDescent="0.25">
      <c r="D10" t="str">
        <f>(IF(B10=Локализация!$C$64,1,IF(B10=Локализация!$C$65,2,IF(B10=Локализация!$C$66,3,IF(B10=Локализация!$C$67,4,IF(B10=Локализация!$C$68,5,IF(OR(B10=1,B10=2,B10=3,B10=4,B10=5),B10,"")))))))</f>
        <v/>
      </c>
      <c r="E10" t="str">
        <f>(IF(C10=Локализация!$C$70,1,IF(C10=Локализация!$C$71,2,IF(C10=Локализация!$C$72,3,IF(C10=Локализация!$C$73,4,IF(C10=Локализация!$C$74,5,IF(OR(C10=1,C10=2,C10=3,C10=4,C10=5),C10,"")))))))</f>
        <v/>
      </c>
      <c r="F10" s="68" t="e">
        <f>(((D10+E10)-2)/8)</f>
        <v>#VALUE!</v>
      </c>
      <c r="G10" s="68" t="e">
        <f>(0.65*(((D10+E10-2)*100)/8)+22.9)/100</f>
        <v>#VALUE!</v>
      </c>
      <c r="M10" s="32" t="str">
        <f>IF(COUNTA(B10,C10)=2,F10," ")</f>
        <v xml:space="preserve"> </v>
      </c>
      <c r="O10" s="32" t="str">
        <f>IF(COUNTA(B10,C10)=2,G10," ")</f>
        <v xml:space="preserve"> </v>
      </c>
    </row>
    <row r="11" spans="2:22" x14ac:dyDescent="0.25">
      <c r="D11" t="str">
        <f>(IF(B11=Локализация!$C$64,1,IF(B11=Локализация!$C$65,2,IF(B11=Локализация!$C$66,3,IF(B11=Локализация!$C$67,4,IF(B11=Локализация!$C$68,5,IF(OR(B11=1,B11=2,B11=3,B11=4,B11=5),B11,"")))))))</f>
        <v/>
      </c>
      <c r="E11" t="str">
        <f>(IF(C11=Локализация!$C$70,1,IF(C11=Локализация!$C$71,2,IF(C11=Локализация!$C$72,3,IF(C11=Локализация!$C$73,4,IF(C11=Локализация!$C$74,5,IF(OR(C11=1,C11=2,C11=3,C11=4,C11=5),C11,"")))))))</f>
        <v/>
      </c>
      <c r="F11" s="68" t="e">
        <f>(((D11+E11)-2)/8)</f>
        <v>#VALUE!</v>
      </c>
      <c r="G11" s="68" t="e">
        <f>(0.65*(((D11+E11-2)*100)/8)+22.9)/100</f>
        <v>#VALUE!</v>
      </c>
      <c r="M11" s="32" t="str">
        <f>IF(COUNTA(B11,C11)=2,F11," ")</f>
        <v xml:space="preserve"> </v>
      </c>
      <c r="O11" s="32" t="str">
        <f>IF(COUNTA(B11,C11)=2,G11," ")</f>
        <v xml:space="preserve"> </v>
      </c>
    </row>
    <row r="12" spans="2:22" x14ac:dyDescent="0.25">
      <c r="D12" t="str">
        <f>(IF(B12=Локализация!$C$64,1,IF(B12=Локализация!$C$65,2,IF(B12=Локализация!$C$66,3,IF(B12=Локализация!$C$67,4,IF(B12=Локализация!$C$68,5,IF(OR(B12=1,B12=2,B12=3,B12=4,B12=5),B12,"")))))))</f>
        <v/>
      </c>
      <c r="E12" t="str">
        <f>(IF(C12=Локализация!$C$70,1,IF(C12=Локализация!$C$71,2,IF(C12=Локализация!$C$72,3,IF(C12=Локализация!$C$73,4,IF(C12=Локализация!$C$74,5,IF(OR(C12=1,C12=2,C12=3,C12=4,C12=5),C12,"")))))))</f>
        <v/>
      </c>
      <c r="F12" s="68" t="e">
        <f>(((D12+E12)-2)/8)</f>
        <v>#VALUE!</v>
      </c>
      <c r="G12" s="68" t="e">
        <f>(0.65*(((D12+E12-2)*100)/8)+22.9)/100</f>
        <v>#VALUE!</v>
      </c>
      <c r="M12" s="32" t="str">
        <f>IF(COUNTA(B12,C12)=2,F12," ")</f>
        <v xml:space="preserve"> </v>
      </c>
      <c r="O12" s="32" t="str">
        <f>IF(COUNTA(B12,C12)=2,G12," ")</f>
        <v xml:space="preserve"> </v>
      </c>
    </row>
    <row r="13" spans="2:22" x14ac:dyDescent="0.25">
      <c r="D13" t="str">
        <f>(IF(B13=Локализация!$C$64,1,IF(B13=Локализация!$C$65,2,IF(B13=Локализация!$C$66,3,IF(B13=Локализация!$C$67,4,IF(B13=Локализация!$C$68,5,IF(OR(B13=1,B13=2,B13=3,B13=4,B13=5),B13,"")))))))</f>
        <v/>
      </c>
      <c r="E13" t="str">
        <f>(IF(C13=Локализация!$C$70,1,IF(C13=Локализация!$C$71,2,IF(C13=Локализация!$C$72,3,IF(C13=Локализация!$C$73,4,IF(C13=Локализация!$C$74,5,IF(OR(C13=1,C13=2,C13=3,C13=4,C13=5),C13,"")))))))</f>
        <v/>
      </c>
      <c r="F13" s="68" t="e">
        <f>(((D13+E13)-2)/8)</f>
        <v>#VALUE!</v>
      </c>
      <c r="G13" s="68" t="e">
        <f>(0.65*(((D13+E13-2)*100)/8)+22.9)/100</f>
        <v>#VALUE!</v>
      </c>
      <c r="M13" s="32" t="str">
        <f>IF(COUNTA(B13,C13)=2,F13," ")</f>
        <v xml:space="preserve"> </v>
      </c>
      <c r="O13" s="32" t="str">
        <f>IF(COUNTA(B13,C13)=2,G13," ")</f>
        <v xml:space="preserve"> </v>
      </c>
    </row>
    <row r="14" spans="2:22" x14ac:dyDescent="0.25">
      <c r="D14" t="str">
        <f>(IF(B14=Локализация!$C$64,1,IF(B14=Локализация!$C$65,2,IF(B14=Локализация!$C$66,3,IF(B14=Локализация!$C$67,4,IF(B14=Локализация!$C$68,5,IF(OR(B14=1,B14=2,B14=3,B14=4,B14=5),B14,"")))))))</f>
        <v/>
      </c>
      <c r="E14" t="str">
        <f>(IF(C14=Локализация!$C$70,1,IF(C14=Локализация!$C$71,2,IF(C14=Локализация!$C$72,3,IF(C14=Локализация!$C$73,4,IF(C14=Локализация!$C$74,5,IF(OR(C14=1,C14=2,C14=3,C14=4,C14=5),C14,"")))))))</f>
        <v/>
      </c>
      <c r="F14" s="68" t="e">
        <f>(((D14+E14)-2)/8)</f>
        <v>#VALUE!</v>
      </c>
      <c r="G14" s="68" t="e">
        <f>(0.65*(((D14+E14-2)*100)/8)+22.9)/100</f>
        <v>#VALUE!</v>
      </c>
      <c r="M14" s="32" t="str">
        <f>IF(COUNTA(B14,C14)=2,F14," ")</f>
        <v xml:space="preserve"> </v>
      </c>
      <c r="O14" s="32" t="str">
        <f>IF(COUNTA(B14,C14)=2,G14," ")</f>
        <v xml:space="preserve"> </v>
      </c>
    </row>
    <row r="15" spans="2:22" x14ac:dyDescent="0.25">
      <c r="D15" t="str">
        <f>(IF(B15=Локализация!$C$64,1,IF(B15=Локализация!$C$65,2,IF(B15=Локализация!$C$66,3,IF(B15=Локализация!$C$67,4,IF(B15=Локализация!$C$68,5,IF(OR(B15=1,B15=2,B15=3,B15=4,B15=5),B15,"")))))))</f>
        <v/>
      </c>
      <c r="E15" t="str">
        <f>(IF(C15=Локализация!$C$70,1,IF(C15=Локализация!$C$71,2,IF(C15=Локализация!$C$72,3,IF(C15=Локализация!$C$73,4,IF(C15=Локализация!$C$74,5,IF(OR(C15=1,C15=2,C15=3,C15=4,C15=5),C15,"")))))))</f>
        <v/>
      </c>
      <c r="F15" s="68" t="e">
        <f>(((D15+E15)-2)/8)</f>
        <v>#VALUE!</v>
      </c>
      <c r="G15" s="68" t="e">
        <f>(0.65*(((D15+E15-2)*100)/8)+22.9)/100</f>
        <v>#VALUE!</v>
      </c>
      <c r="M15" s="32" t="str">
        <f>IF(COUNTA(B15,C15)=2,F15," ")</f>
        <v xml:space="preserve"> </v>
      </c>
      <c r="O15" s="32" t="str">
        <f>IF(COUNTA(B15,C15)=2,G15," ")</f>
        <v xml:space="preserve"> </v>
      </c>
    </row>
    <row r="16" spans="2:22" x14ac:dyDescent="0.25">
      <c r="D16" t="str">
        <f>(IF(B16=Локализация!$C$64,1,IF(B16=Локализация!$C$65,2,IF(B16=Локализация!$C$66,3,IF(B16=Локализация!$C$67,4,IF(B16=Локализация!$C$68,5,IF(OR(B16=1,B16=2,B16=3,B16=4,B16=5),B16,"")))))))</f>
        <v/>
      </c>
      <c r="E16" t="str">
        <f>(IF(C16=Локализация!$C$70,1,IF(C16=Локализация!$C$71,2,IF(C16=Локализация!$C$72,3,IF(C16=Локализация!$C$73,4,IF(C16=Локализация!$C$74,5,IF(OR(C16=1,C16=2,C16=3,C16=4,C16=5),C16,"")))))))</f>
        <v/>
      </c>
      <c r="F16" s="68" t="e">
        <f>(((D16+E16)-2)/8)</f>
        <v>#VALUE!</v>
      </c>
      <c r="G16" s="68" t="e">
        <f>(0.65*(((D16+E16-2)*100)/8)+22.9)/100</f>
        <v>#VALUE!</v>
      </c>
      <c r="M16" s="32" t="str">
        <f>IF(COUNTA(B16,C16)=2,F16," ")</f>
        <v xml:space="preserve"> </v>
      </c>
      <c r="O16" s="32" t="str">
        <f>IF(COUNTA(B16,C16)=2,G16," ")</f>
        <v xml:space="preserve"> </v>
      </c>
    </row>
    <row r="17" spans="4:15" x14ac:dyDescent="0.25">
      <c r="D17" t="str">
        <f>(IF(B17=Локализация!$C$64,1,IF(B17=Локализация!$C$65,2,IF(B17=Локализация!$C$66,3,IF(B17=Локализация!$C$67,4,IF(B17=Локализация!$C$68,5,IF(OR(B17=1,B17=2,B17=3,B17=4,B17=5),B17,"")))))))</f>
        <v/>
      </c>
      <c r="E17" t="str">
        <f>(IF(C17=Локализация!$C$70,1,IF(C17=Локализация!$C$71,2,IF(C17=Локализация!$C$72,3,IF(C17=Локализация!$C$73,4,IF(C17=Локализация!$C$74,5,IF(OR(C17=1,C17=2,C17=3,C17=4,C17=5),C17,"")))))))</f>
        <v/>
      </c>
      <c r="F17" s="68" t="e">
        <f>(((D17+E17)-2)/8)</f>
        <v>#VALUE!</v>
      </c>
      <c r="G17" s="68" t="e">
        <f>(0.65*(((D17+E17-2)*100)/8)+22.9)/100</f>
        <v>#VALUE!</v>
      </c>
      <c r="M17" s="32" t="str">
        <f>IF(COUNTA(B17,C17)=2,F17," ")</f>
        <v xml:space="preserve"> </v>
      </c>
      <c r="O17" s="32" t="str">
        <f>IF(COUNTA(B17,C17)=2,G17," ")</f>
        <v xml:space="preserve"> </v>
      </c>
    </row>
    <row r="18" spans="4:15" x14ac:dyDescent="0.25">
      <c r="D18" t="str">
        <f>(IF(B18=Локализация!$C$64,1,IF(B18=Локализация!$C$65,2,IF(B18=Локализация!$C$66,3,IF(B18=Локализация!$C$67,4,IF(B18=Локализация!$C$68,5,IF(OR(B18=1,B18=2,B18=3,B18=4,B18=5),B18,"")))))))</f>
        <v/>
      </c>
      <c r="E18" t="str">
        <f>(IF(C18=Локализация!$C$70,1,IF(C18=Локализация!$C$71,2,IF(C18=Локализация!$C$72,3,IF(C18=Локализация!$C$73,4,IF(C18=Локализация!$C$74,5,IF(OR(C18=1,C18=2,C18=3,C18=4,C18=5),C18,"")))))))</f>
        <v/>
      </c>
      <c r="F18" s="68" t="e">
        <f>(((D18+E18)-2)/8)</f>
        <v>#VALUE!</v>
      </c>
      <c r="G18" s="68" t="e">
        <f>(0.65*(((D18+E18-2)*100)/8)+22.9)/100</f>
        <v>#VALUE!</v>
      </c>
      <c r="M18" s="32" t="str">
        <f>IF(COUNTA(B18,C18)=2,F18," ")</f>
        <v xml:space="preserve"> </v>
      </c>
      <c r="O18" s="32" t="str">
        <f>IF(COUNTA(B18,C18)=2,G18," ")</f>
        <v xml:space="preserve"> </v>
      </c>
    </row>
    <row r="19" spans="4:15" x14ac:dyDescent="0.25">
      <c r="D19" t="str">
        <f>(IF(B19=Локализация!$C$64,1,IF(B19=Локализация!$C$65,2,IF(B19=Локализация!$C$66,3,IF(B19=Локализация!$C$67,4,IF(B19=Локализация!$C$68,5,IF(OR(B19=1,B19=2,B19=3,B19=4,B19=5),B19,"")))))))</f>
        <v/>
      </c>
      <c r="E19" t="str">
        <f>(IF(C19=Локализация!$C$70,1,IF(C19=Локализация!$C$71,2,IF(C19=Локализация!$C$72,3,IF(C19=Локализация!$C$73,4,IF(C19=Локализация!$C$74,5,IF(OR(C19=1,C19=2,C19=3,C19=4,C19=5),C19,"")))))))</f>
        <v/>
      </c>
      <c r="F19" s="68" t="e">
        <f>(((D19+E19)-2)/8)</f>
        <v>#VALUE!</v>
      </c>
      <c r="G19" s="68" t="e">
        <f>(0.65*(((D19+E19-2)*100)/8)+22.9)/100</f>
        <v>#VALUE!</v>
      </c>
      <c r="M19" s="32" t="str">
        <f>IF(COUNTA(B19,C19)=2,F19," ")</f>
        <v xml:space="preserve"> </v>
      </c>
      <c r="O19" s="32" t="str">
        <f>IF(COUNTA(B19,C19)=2,G19," ")</f>
        <v xml:space="preserve"> </v>
      </c>
    </row>
    <row r="20" spans="4:15" x14ac:dyDescent="0.25">
      <c r="D20" t="str">
        <f>(IF(B20=Локализация!$C$64,1,IF(B20=Локализация!$C$65,2,IF(B20=Локализация!$C$66,3,IF(B20=Локализация!$C$67,4,IF(B20=Локализация!$C$68,5,IF(OR(B20=1,B20=2,B20=3,B20=4,B20=5),B20,"")))))))</f>
        <v/>
      </c>
      <c r="E20" t="str">
        <f>(IF(C20=Локализация!$C$70,1,IF(C20=Локализация!$C$71,2,IF(C20=Локализация!$C$72,3,IF(C20=Локализация!$C$73,4,IF(C20=Локализация!$C$74,5,IF(OR(C20=1,C20=2,C20=3,C20=4,C20=5),C20,"")))))))</f>
        <v/>
      </c>
      <c r="F20" s="68" t="e">
        <f>(((D20+E20)-2)/8)</f>
        <v>#VALUE!</v>
      </c>
      <c r="G20" s="68" t="e">
        <f>(0.65*(((D20+E20-2)*100)/8)+22.9)/100</f>
        <v>#VALUE!</v>
      </c>
      <c r="M20" s="32" t="str">
        <f>IF(COUNTA(B20,C20)=2,F20," ")</f>
        <v xml:space="preserve"> </v>
      </c>
      <c r="O20" s="32" t="str">
        <f>IF(COUNTA(B20,C20)=2,G20," ")</f>
        <v xml:space="preserve"> </v>
      </c>
    </row>
    <row r="21" spans="4:15" x14ac:dyDescent="0.25">
      <c r="D21" t="str">
        <f>(IF(B21=Локализация!$C$64,1,IF(B21=Локализация!$C$65,2,IF(B21=Локализация!$C$66,3,IF(B21=Локализация!$C$67,4,IF(B21=Локализация!$C$68,5,IF(OR(B21=1,B21=2,B21=3,B21=4,B21=5),B21,"")))))))</f>
        <v/>
      </c>
      <c r="E21" t="str">
        <f>(IF(C21=Локализация!$C$70,1,IF(C21=Локализация!$C$71,2,IF(C21=Локализация!$C$72,3,IF(C21=Локализация!$C$73,4,IF(C21=Локализация!$C$74,5,IF(OR(C21=1,C21=2,C21=3,C21=4,C21=5),C21,"")))))))</f>
        <v/>
      </c>
      <c r="F21" s="68" t="e">
        <f>(((D21+E21)-2)/8)</f>
        <v>#VALUE!</v>
      </c>
      <c r="G21" s="68" t="e">
        <f>(0.65*(((D21+E21-2)*100)/8)+22.9)/100</f>
        <v>#VALUE!</v>
      </c>
      <c r="M21" s="32" t="str">
        <f>IF(COUNTA(B21,C21)=2,F21," ")</f>
        <v xml:space="preserve"> </v>
      </c>
      <c r="O21" s="32" t="str">
        <f>IF(COUNTA(B21,C21)=2,G21," ")</f>
        <v xml:space="preserve"> </v>
      </c>
    </row>
    <row r="22" spans="4:15" x14ac:dyDescent="0.25">
      <c r="D22" t="str">
        <f>(IF(B22=Локализация!$C$64,1,IF(B22=Локализация!$C$65,2,IF(B22=Локализация!$C$66,3,IF(B22=Локализация!$C$67,4,IF(B22=Локализация!$C$68,5,IF(OR(B22=1,B22=2,B22=3,B22=4,B22=5),B22,"")))))))</f>
        <v/>
      </c>
      <c r="E22" t="str">
        <f>(IF(C22=Локализация!$C$70,1,IF(C22=Локализация!$C$71,2,IF(C22=Локализация!$C$72,3,IF(C22=Локализация!$C$73,4,IF(C22=Локализация!$C$74,5,IF(OR(C22=1,C22=2,C22=3,C22=4,C22=5),C22,"")))))))</f>
        <v/>
      </c>
      <c r="F22" s="68" t="e">
        <f>(((D22+E22)-2)/8)</f>
        <v>#VALUE!</v>
      </c>
      <c r="G22" s="68" t="e">
        <f>(0.65*(((D22+E22-2)*100)/8)+22.9)/100</f>
        <v>#VALUE!</v>
      </c>
      <c r="M22" s="32" t="str">
        <f>IF(COUNTA(B22,C22)=2,F22," ")</f>
        <v xml:space="preserve"> </v>
      </c>
      <c r="O22" s="32" t="str">
        <f>IF(COUNTA(B22,C22)=2,G22," ")</f>
        <v xml:space="preserve"> </v>
      </c>
    </row>
    <row r="23" spans="4:15" x14ac:dyDescent="0.25">
      <c r="D23" t="str">
        <f>(IF(B23=Локализация!$C$64,1,IF(B23=Локализация!$C$65,2,IF(B23=Локализация!$C$66,3,IF(B23=Локализация!$C$67,4,IF(B23=Локализация!$C$68,5,IF(OR(B23=1,B23=2,B23=3,B23=4,B23=5),B23,"")))))))</f>
        <v/>
      </c>
      <c r="E23" t="str">
        <f>(IF(C23=Локализация!$C$70,1,IF(C23=Локализация!$C$71,2,IF(C23=Локализация!$C$72,3,IF(C23=Локализация!$C$73,4,IF(C23=Локализация!$C$74,5,IF(OR(C23=1,C23=2,C23=3,C23=4,C23=5),C23,"")))))))</f>
        <v/>
      </c>
      <c r="F23" s="68" t="e">
        <f>(((D23+E23)-2)/8)</f>
        <v>#VALUE!</v>
      </c>
      <c r="G23" s="68" t="e">
        <f>(0.65*(((D23+E23-2)*100)/8)+22.9)/100</f>
        <v>#VALUE!</v>
      </c>
      <c r="M23" s="32" t="str">
        <f>IF(COUNTA(B23,C23)=2,F23," ")</f>
        <v xml:space="preserve"> </v>
      </c>
      <c r="O23" s="32" t="str">
        <f>IF(COUNTA(B23,C23)=2,G23," ")</f>
        <v xml:space="preserve"> </v>
      </c>
    </row>
    <row r="24" spans="4:15" x14ac:dyDescent="0.25">
      <c r="D24" t="str">
        <f>(IF(B24=Локализация!$C$64,1,IF(B24=Локализация!$C$65,2,IF(B24=Локализация!$C$66,3,IF(B24=Локализация!$C$67,4,IF(B24=Локализация!$C$68,5,IF(OR(B24=1,B24=2,B24=3,B24=4,B24=5),B24,"")))))))</f>
        <v/>
      </c>
      <c r="E24" t="str">
        <f>(IF(C24=Локализация!$C$70,1,IF(C24=Локализация!$C$71,2,IF(C24=Локализация!$C$72,3,IF(C24=Локализация!$C$73,4,IF(C24=Локализация!$C$74,5,IF(OR(C24=1,C24=2,C24=3,C24=4,C24=5),C24,"")))))))</f>
        <v/>
      </c>
      <c r="F24" s="68" t="e">
        <f>(((D24+E24)-2)/8)</f>
        <v>#VALUE!</v>
      </c>
      <c r="G24" s="68" t="e">
        <f>(0.65*(((D24+E24-2)*100)/8)+22.9)/100</f>
        <v>#VALUE!</v>
      </c>
      <c r="M24" s="32" t="str">
        <f>IF(COUNTA(B24,C24)=2,F24," ")</f>
        <v xml:space="preserve"> </v>
      </c>
      <c r="O24" s="32" t="str">
        <f>IF(COUNTA(B24,C24)=2,G24," ")</f>
        <v xml:space="preserve"> </v>
      </c>
    </row>
    <row r="25" spans="4:15" x14ac:dyDescent="0.25">
      <c r="D25" t="str">
        <f>(IF(B25=Локализация!$C$64,1,IF(B25=Локализация!$C$65,2,IF(B25=Локализация!$C$66,3,IF(B25=Локализация!$C$67,4,IF(B25=Локализация!$C$68,5,IF(OR(B25=1,B25=2,B25=3,B25=4,B25=5),B25,"")))))))</f>
        <v/>
      </c>
      <c r="E25" t="str">
        <f>(IF(C25=Локализация!$C$70,1,IF(C25=Локализация!$C$71,2,IF(C25=Локализация!$C$72,3,IF(C25=Локализация!$C$73,4,IF(C25=Локализация!$C$74,5,IF(OR(C25=1,C25=2,C25=3,C25=4,C25=5),C25,"")))))))</f>
        <v/>
      </c>
      <c r="F25" s="68" t="e">
        <f>(((D25+E25)-2)/8)</f>
        <v>#VALUE!</v>
      </c>
      <c r="G25" s="68" t="e">
        <f>(0.65*(((D25+E25-2)*100)/8)+22.9)/100</f>
        <v>#VALUE!</v>
      </c>
      <c r="M25" s="32" t="str">
        <f>IF(COUNTA(B25,C25)=2,F25," ")</f>
        <v xml:space="preserve"> </v>
      </c>
      <c r="O25" s="32" t="str">
        <f>IF(COUNTA(B25,C25)=2,G25," ")</f>
        <v xml:space="preserve"> </v>
      </c>
    </row>
    <row r="26" spans="4:15" x14ac:dyDescent="0.25">
      <c r="D26" t="str">
        <f>(IF(B26=Локализация!$C$64,1,IF(B26=Локализация!$C$65,2,IF(B26=Локализация!$C$66,3,IF(B26=Локализация!$C$67,4,IF(B26=Локализация!$C$68,5,IF(OR(B26=1,B26=2,B26=3,B26=4,B26=5),B26,"")))))))</f>
        <v/>
      </c>
      <c r="E26" t="str">
        <f>(IF(C26=Локализация!$C$70,1,IF(C26=Локализация!$C$71,2,IF(C26=Локализация!$C$72,3,IF(C26=Локализация!$C$73,4,IF(C26=Локализация!$C$74,5,IF(OR(C26=1,C26=2,C26=3,C26=4,C26=5),C26,"")))))))</f>
        <v/>
      </c>
      <c r="F26" s="68" t="e">
        <f>(((D26+E26)-2)/8)</f>
        <v>#VALUE!</v>
      </c>
      <c r="G26" s="68" t="e">
        <f>(0.65*(((D26+E26-2)*100)/8)+22.9)/100</f>
        <v>#VALUE!</v>
      </c>
      <c r="M26" s="32" t="str">
        <f>IF(COUNTA(B26,C26)=2,F26," ")</f>
        <v xml:space="preserve"> </v>
      </c>
      <c r="O26" s="32" t="str">
        <f>IF(COUNTA(B26,C26)=2,G26," ")</f>
        <v xml:space="preserve"> </v>
      </c>
    </row>
    <row r="27" spans="4:15" x14ac:dyDescent="0.25">
      <c r="D27" t="str">
        <f>(IF(B27=Локализация!$C$64,1,IF(B27=Локализация!$C$65,2,IF(B27=Локализация!$C$66,3,IF(B27=Локализация!$C$67,4,IF(B27=Локализация!$C$68,5,IF(OR(B27=1,B27=2,B27=3,B27=4,B27=5),B27,"")))))))</f>
        <v/>
      </c>
      <c r="E27" t="str">
        <f>(IF(C27=Локализация!$C$70,1,IF(C27=Локализация!$C$71,2,IF(C27=Локализация!$C$72,3,IF(C27=Локализация!$C$73,4,IF(C27=Локализация!$C$74,5,IF(OR(C27=1,C27=2,C27=3,C27=4,C27=5),C27,"")))))))</f>
        <v/>
      </c>
      <c r="F27" s="68" t="e">
        <f>(((D27+E27)-2)/8)</f>
        <v>#VALUE!</v>
      </c>
      <c r="G27" s="68" t="e">
        <f>(0.65*(((D27+E27-2)*100)/8)+22.9)/100</f>
        <v>#VALUE!</v>
      </c>
      <c r="M27" s="32" t="str">
        <f>IF(COUNTA(B27,C27)=2,F27," ")</f>
        <v xml:space="preserve"> </v>
      </c>
      <c r="O27" s="32" t="str">
        <f>IF(COUNTA(B27,C27)=2,G27," ")</f>
        <v xml:space="preserve"> </v>
      </c>
    </row>
    <row r="28" spans="4:15" x14ac:dyDescent="0.25">
      <c r="D28" t="str">
        <f>(IF(B28=Локализация!$C$64,1,IF(B28=Локализация!$C$65,2,IF(B28=Локализация!$C$66,3,IF(B28=Локализация!$C$67,4,IF(B28=Локализация!$C$68,5,IF(OR(B28=1,B28=2,B28=3,B28=4,B28=5),B28,"")))))))</f>
        <v/>
      </c>
      <c r="E28" t="str">
        <f>(IF(C28=Локализация!$C$70,1,IF(C28=Локализация!$C$71,2,IF(C28=Локализация!$C$72,3,IF(C28=Локализация!$C$73,4,IF(C28=Локализация!$C$74,5,IF(OR(C28=1,C28=2,C28=3,C28=4,C28=5),C28,"")))))))</f>
        <v/>
      </c>
      <c r="F28" s="68" t="e">
        <f>(((D28+E28)-2)/8)</f>
        <v>#VALUE!</v>
      </c>
      <c r="G28" s="68" t="e">
        <f>(0.65*(((D28+E28-2)*100)/8)+22.9)/100</f>
        <v>#VALUE!</v>
      </c>
      <c r="M28" s="32" t="str">
        <f>IF(COUNTA(B28,C28)=2,F28," ")</f>
        <v xml:space="preserve"> </v>
      </c>
      <c r="O28" s="32" t="str">
        <f>IF(COUNTA(B28,C28)=2,G28," ")</f>
        <v xml:space="preserve"> </v>
      </c>
    </row>
    <row r="29" spans="4:15" x14ac:dyDescent="0.25">
      <c r="D29" t="str">
        <f>(IF(B29=Локализация!$C$64,1,IF(B29=Локализация!$C$65,2,IF(B29=Локализация!$C$66,3,IF(B29=Локализация!$C$67,4,IF(B29=Локализация!$C$68,5,IF(OR(B29=1,B29=2,B29=3,B29=4,B29=5),B29,"")))))))</f>
        <v/>
      </c>
      <c r="E29" t="str">
        <f>(IF(C29=Локализация!$C$70,1,IF(C29=Локализация!$C$71,2,IF(C29=Локализация!$C$72,3,IF(C29=Локализация!$C$73,4,IF(C29=Локализация!$C$74,5,IF(OR(C29=1,C29=2,C29=3,C29=4,C29=5),C29,"")))))))</f>
        <v/>
      </c>
      <c r="F29" s="68" t="e">
        <f>(((D29+E29)-2)/8)</f>
        <v>#VALUE!</v>
      </c>
      <c r="G29" s="68" t="e">
        <f>(0.65*(((D29+E29-2)*100)/8)+22.9)/100</f>
        <v>#VALUE!</v>
      </c>
      <c r="M29" s="32" t="str">
        <f>IF(COUNTA(B29,C29)=2,F29," ")</f>
        <v xml:space="preserve"> </v>
      </c>
      <c r="O29" s="32" t="str">
        <f>IF(COUNTA(B29,C29)=2,G29," ")</f>
        <v xml:space="preserve"> </v>
      </c>
    </row>
    <row r="30" spans="4:15" x14ac:dyDescent="0.25">
      <c r="D30" t="str">
        <f>(IF(B30=Локализация!$C$64,1,IF(B30=Локализация!$C$65,2,IF(B30=Локализация!$C$66,3,IF(B30=Локализация!$C$67,4,IF(B30=Локализация!$C$68,5,IF(OR(B30=1,B30=2,B30=3,B30=4,B30=5),B30,"")))))))</f>
        <v/>
      </c>
      <c r="E30" t="str">
        <f>(IF(C30=Локализация!$C$70,1,IF(C30=Локализация!$C$71,2,IF(C30=Локализация!$C$72,3,IF(C30=Локализация!$C$73,4,IF(C30=Локализация!$C$74,5,IF(OR(C30=1,C30=2,C30=3,C30=4,C30=5),C30,"")))))))</f>
        <v/>
      </c>
      <c r="F30" s="68" t="e">
        <f>(((D30+E30)-2)/8)</f>
        <v>#VALUE!</v>
      </c>
      <c r="G30" s="68" t="e">
        <f>(0.65*(((D30+E30-2)*100)/8)+22.9)/100</f>
        <v>#VALUE!</v>
      </c>
      <c r="M30" s="32" t="str">
        <f>IF(COUNTA(B30,C30)=2,F30," ")</f>
        <v xml:space="preserve"> </v>
      </c>
      <c r="O30" s="32" t="str">
        <f>IF(COUNTA(B30,C30)=2,G30," ")</f>
        <v xml:space="preserve"> </v>
      </c>
    </row>
    <row r="31" spans="4:15" x14ac:dyDescent="0.25">
      <c r="D31" t="str">
        <f>(IF(B31=Локализация!$C$64,1,IF(B31=Локализация!$C$65,2,IF(B31=Локализация!$C$66,3,IF(B31=Локализация!$C$67,4,IF(B31=Локализация!$C$68,5,IF(OR(B31=1,B31=2,B31=3,B31=4,B31=5),B31,"")))))))</f>
        <v/>
      </c>
      <c r="E31" t="str">
        <f>(IF(C31=Локализация!$C$70,1,IF(C31=Локализация!$C$71,2,IF(C31=Локализация!$C$72,3,IF(C31=Локализация!$C$73,4,IF(C31=Локализация!$C$74,5,IF(OR(C31=1,C31=2,C31=3,C31=4,C31=5),C31,"")))))))</f>
        <v/>
      </c>
      <c r="F31" s="68" t="e">
        <f>(((D31+E31)-2)/8)</f>
        <v>#VALUE!</v>
      </c>
      <c r="G31" s="68" t="e">
        <f>(0.65*(((D31+E31-2)*100)/8)+22.9)/100</f>
        <v>#VALUE!</v>
      </c>
      <c r="M31" s="32" t="str">
        <f>IF(COUNTA(B31,C31)=2,F31," ")</f>
        <v xml:space="preserve"> </v>
      </c>
      <c r="O31" s="32" t="str">
        <f>IF(COUNTA(B31,C31)=2,G31," ")</f>
        <v xml:space="preserve"> </v>
      </c>
    </row>
    <row r="32" spans="4:15" x14ac:dyDescent="0.25">
      <c r="D32" t="str">
        <f>(IF(B32=Локализация!$C$64,1,IF(B32=Локализация!$C$65,2,IF(B32=Локализация!$C$66,3,IF(B32=Локализация!$C$67,4,IF(B32=Локализация!$C$68,5,IF(OR(B32=1,B32=2,B32=3,B32=4,B32=5),B32,"")))))))</f>
        <v/>
      </c>
      <c r="E32" t="str">
        <f>(IF(C32=Локализация!$C$70,1,IF(C32=Локализация!$C$71,2,IF(C32=Локализация!$C$72,3,IF(C32=Локализация!$C$73,4,IF(C32=Локализация!$C$74,5,IF(OR(C32=1,C32=2,C32=3,C32=4,C32=5),C32,"")))))))</f>
        <v/>
      </c>
      <c r="F32" s="68" t="e">
        <f>(((D32+E32)-2)/8)</f>
        <v>#VALUE!</v>
      </c>
      <c r="G32" s="68" t="e">
        <f>(0.65*(((D32+E32-2)*100)/8)+22.9)/100</f>
        <v>#VALUE!</v>
      </c>
      <c r="M32" s="32" t="str">
        <f>IF(COUNTA(B32,C32)=2,F32," ")</f>
        <v xml:space="preserve"> </v>
      </c>
      <c r="O32" s="32" t="str">
        <f>IF(COUNTA(B32,C32)=2,G32," ")</f>
        <v xml:space="preserve"> </v>
      </c>
    </row>
    <row r="33" spans="4:15" x14ac:dyDescent="0.25">
      <c r="D33" t="str">
        <f>(IF(B33=Локализация!$C$64,1,IF(B33=Локализация!$C$65,2,IF(B33=Локализация!$C$66,3,IF(B33=Локализация!$C$67,4,IF(B33=Локализация!$C$68,5,IF(OR(B33=1,B33=2,B33=3,B33=4,B33=5),B33,"")))))))</f>
        <v/>
      </c>
      <c r="E33" t="str">
        <f>(IF(C33=Локализация!$C$70,1,IF(C33=Локализация!$C$71,2,IF(C33=Локализация!$C$72,3,IF(C33=Локализация!$C$73,4,IF(C33=Локализация!$C$74,5,IF(OR(C33=1,C33=2,C33=3,C33=4,C33=5),C33,"")))))))</f>
        <v/>
      </c>
      <c r="F33" s="68" t="e">
        <f>(((D33+E33)-2)/8)</f>
        <v>#VALUE!</v>
      </c>
      <c r="G33" s="68" t="e">
        <f>(0.65*(((D33+E33-2)*100)/8)+22.9)/100</f>
        <v>#VALUE!</v>
      </c>
      <c r="M33" s="32" t="str">
        <f>IF(COUNTA(B33,C33)=2,F33," ")</f>
        <v xml:space="preserve"> </v>
      </c>
      <c r="O33" s="32" t="str">
        <f>IF(COUNTA(B33,C33)=2,G33," ")</f>
        <v xml:space="preserve"> </v>
      </c>
    </row>
    <row r="34" spans="4:15" x14ac:dyDescent="0.25">
      <c r="D34" t="str">
        <f>(IF(B34=Локализация!$C$64,1,IF(B34=Локализация!$C$65,2,IF(B34=Локализация!$C$66,3,IF(B34=Локализация!$C$67,4,IF(B34=Локализация!$C$68,5,IF(OR(B34=1,B34=2,B34=3,B34=4,B34=5),B34,"")))))))</f>
        <v/>
      </c>
      <c r="E34" t="str">
        <f>(IF(C34=Локализация!$C$70,1,IF(C34=Локализация!$C$71,2,IF(C34=Локализация!$C$72,3,IF(C34=Локализация!$C$73,4,IF(C34=Локализация!$C$74,5,IF(OR(C34=1,C34=2,C34=3,C34=4,C34=5),C34,"")))))))</f>
        <v/>
      </c>
      <c r="F34" s="68" t="e">
        <f>(((D34+E34)-2)/8)</f>
        <v>#VALUE!</v>
      </c>
      <c r="G34" s="68" t="e">
        <f>(0.65*(((D34+E34-2)*100)/8)+22.9)/100</f>
        <v>#VALUE!</v>
      </c>
      <c r="M34" s="32" t="str">
        <f>IF(COUNTA(B34,C34)=2,F34," ")</f>
        <v xml:space="preserve"> </v>
      </c>
      <c r="O34" s="32" t="str">
        <f>IF(COUNTA(B34,C34)=2,G34," ")</f>
        <v xml:space="preserve"> </v>
      </c>
    </row>
    <row r="35" spans="4:15" x14ac:dyDescent="0.25">
      <c r="D35" t="str">
        <f>(IF(B35=Локализация!$C$64,1,IF(B35=Локализация!$C$65,2,IF(B35=Локализация!$C$66,3,IF(B35=Локализация!$C$67,4,IF(B35=Локализация!$C$68,5,IF(OR(B35=1,B35=2,B35=3,B35=4,B35=5),B35,"")))))))</f>
        <v/>
      </c>
      <c r="E35" t="str">
        <f>(IF(C35=Локализация!$C$70,1,IF(C35=Локализация!$C$71,2,IF(C35=Локализация!$C$72,3,IF(C35=Локализация!$C$73,4,IF(C35=Локализация!$C$74,5,IF(OR(C35=1,C35=2,C35=3,C35=4,C35=5),C35,"")))))))</f>
        <v/>
      </c>
      <c r="F35" s="68" t="e">
        <f>(((D35+E35)-2)/8)</f>
        <v>#VALUE!</v>
      </c>
      <c r="G35" s="68" t="e">
        <f>(0.65*(((D35+E35-2)*100)/8)+22.9)/100</f>
        <v>#VALUE!</v>
      </c>
      <c r="M35" s="32" t="str">
        <f>IF(COUNTA(B35,C35)=2,F35," ")</f>
        <v xml:space="preserve"> </v>
      </c>
      <c r="O35" s="32" t="str">
        <f>IF(COUNTA(B35,C35)=2,G35," ")</f>
        <v xml:space="preserve"> </v>
      </c>
    </row>
    <row r="36" spans="4:15" x14ac:dyDescent="0.25">
      <c r="D36" t="str">
        <f>(IF(B36=Локализация!$C$64,1,IF(B36=Локализация!$C$65,2,IF(B36=Локализация!$C$66,3,IF(B36=Локализация!$C$67,4,IF(B36=Локализация!$C$68,5,IF(OR(B36=1,B36=2,B36=3,B36=4,B36=5),B36,"")))))))</f>
        <v/>
      </c>
      <c r="E36" t="str">
        <f>(IF(C36=Локализация!$C$70,1,IF(C36=Локализация!$C$71,2,IF(C36=Локализация!$C$72,3,IF(C36=Локализация!$C$73,4,IF(C36=Локализация!$C$74,5,IF(OR(C36=1,C36=2,C36=3,C36=4,C36=5),C36,"")))))))</f>
        <v/>
      </c>
      <c r="F36" s="68" t="e">
        <f>(((D36+E36)-2)/8)</f>
        <v>#VALUE!</v>
      </c>
      <c r="G36" s="68" t="e">
        <f>(0.65*(((D36+E36-2)*100)/8)+22.9)/100</f>
        <v>#VALUE!</v>
      </c>
      <c r="M36" s="32" t="str">
        <f>IF(COUNTA(B36,C36)=2,F36," ")</f>
        <v xml:space="preserve"> </v>
      </c>
      <c r="O36" s="32" t="str">
        <f>IF(COUNTA(B36,C36)=2,G36," ")</f>
        <v xml:space="preserve"> </v>
      </c>
    </row>
    <row r="37" spans="4:15" x14ac:dyDescent="0.25">
      <c r="D37" t="str">
        <f>(IF(B37=Локализация!$C$64,1,IF(B37=Локализация!$C$65,2,IF(B37=Локализация!$C$66,3,IF(B37=Локализация!$C$67,4,IF(B37=Локализация!$C$68,5,IF(OR(B37=1,B37=2,B37=3,B37=4,B37=5),B37,"")))))))</f>
        <v/>
      </c>
      <c r="E37" t="str">
        <f>(IF(C37=Локализация!$C$70,1,IF(C37=Локализация!$C$71,2,IF(C37=Локализация!$C$72,3,IF(C37=Локализация!$C$73,4,IF(C37=Локализация!$C$74,5,IF(OR(C37=1,C37=2,C37=3,C37=4,C37=5),C37,"")))))))</f>
        <v/>
      </c>
      <c r="F37" s="68" t="e">
        <f>(((D37+E37)-2)/8)</f>
        <v>#VALUE!</v>
      </c>
      <c r="G37" s="68" t="e">
        <f>(0.65*(((D37+E37-2)*100)/8)+22.9)/100</f>
        <v>#VALUE!</v>
      </c>
      <c r="M37" s="32" t="str">
        <f>IF(COUNTA(B37,C37)=2,F37," ")</f>
        <v xml:space="preserve"> </v>
      </c>
      <c r="O37" s="32" t="str">
        <f>IF(COUNTA(B37,C37)=2,G37," ")</f>
        <v xml:space="preserve"> </v>
      </c>
    </row>
    <row r="38" spans="4:15" x14ac:dyDescent="0.25">
      <c r="D38" t="str">
        <f>(IF(B38=Локализация!$C$64,1,IF(B38=Локализация!$C$65,2,IF(B38=Локализация!$C$66,3,IF(B38=Локализация!$C$67,4,IF(B38=Локализация!$C$68,5,IF(OR(B38=1,B38=2,B38=3,B38=4,B38=5),B38,"")))))))</f>
        <v/>
      </c>
      <c r="E38" t="str">
        <f>(IF(C38=Локализация!$C$70,1,IF(C38=Локализация!$C$71,2,IF(C38=Локализация!$C$72,3,IF(C38=Локализация!$C$73,4,IF(C38=Локализация!$C$74,5,IF(OR(C38=1,C38=2,C38=3,C38=4,C38=5),C38,"")))))))</f>
        <v/>
      </c>
      <c r="F38" s="68" t="e">
        <f>(((D38+E38)-2)/8)</f>
        <v>#VALUE!</v>
      </c>
      <c r="G38" s="68" t="e">
        <f>(0.65*(((D38+E38-2)*100)/8)+22.9)/100</f>
        <v>#VALUE!</v>
      </c>
      <c r="M38" s="32" t="str">
        <f>IF(COUNTA(B38,C38)=2,F38," ")</f>
        <v xml:space="preserve"> </v>
      </c>
      <c r="O38" s="32" t="str">
        <f>IF(COUNTA(B38,C38)=2,G38," ")</f>
        <v xml:space="preserve"> </v>
      </c>
    </row>
    <row r="39" spans="4:15" x14ac:dyDescent="0.25">
      <c r="D39" t="str">
        <f>(IF(B39=Локализация!$C$64,1,IF(B39=Локализация!$C$65,2,IF(B39=Локализация!$C$66,3,IF(B39=Локализация!$C$67,4,IF(B39=Локализация!$C$68,5,IF(OR(B39=1,B39=2,B39=3,B39=4,B39=5),B39,"")))))))</f>
        <v/>
      </c>
      <c r="E39" t="str">
        <f>(IF(C39=Локализация!$C$70,1,IF(C39=Локализация!$C$71,2,IF(C39=Локализация!$C$72,3,IF(C39=Локализация!$C$73,4,IF(C39=Локализация!$C$74,5,IF(OR(C39=1,C39=2,C39=3,C39=4,C39=5),C39,"")))))))</f>
        <v/>
      </c>
      <c r="F39" s="68" t="e">
        <f>(((D39+E39)-2)/8)</f>
        <v>#VALUE!</v>
      </c>
      <c r="G39" s="68" t="e">
        <f>(0.65*(((D39+E39-2)*100)/8)+22.9)/100</f>
        <v>#VALUE!</v>
      </c>
      <c r="M39" s="32" t="str">
        <f>IF(COUNTA(B39,C39)=2,F39," ")</f>
        <v xml:space="preserve"> </v>
      </c>
      <c r="O39" s="32" t="str">
        <f>IF(COUNTA(B39,C39)=2,G39," ")</f>
        <v xml:space="preserve"> </v>
      </c>
    </row>
    <row r="40" spans="4:15" x14ac:dyDescent="0.25">
      <c r="D40" t="str">
        <f>(IF(B40=Локализация!$C$64,1,IF(B40=Локализация!$C$65,2,IF(B40=Локализация!$C$66,3,IF(B40=Локализация!$C$67,4,IF(B40=Локализация!$C$68,5,IF(OR(B40=1,B40=2,B40=3,B40=4,B40=5),B40,"")))))))</f>
        <v/>
      </c>
      <c r="E40" t="str">
        <f>(IF(C40=Локализация!$C$70,1,IF(C40=Локализация!$C$71,2,IF(C40=Локализация!$C$72,3,IF(C40=Локализация!$C$73,4,IF(C40=Локализация!$C$74,5,IF(OR(C40=1,C40=2,C40=3,C40=4,C40=5),C40,"")))))))</f>
        <v/>
      </c>
      <c r="F40" s="68" t="e">
        <f>(((D40+E40)-2)/8)</f>
        <v>#VALUE!</v>
      </c>
      <c r="G40" s="68" t="e">
        <f>(0.65*(((D40+E40-2)*100)/8)+22.9)/100</f>
        <v>#VALUE!</v>
      </c>
      <c r="M40" s="32" t="str">
        <f>IF(COUNTA(B40,C40)=2,F40," ")</f>
        <v xml:space="preserve"> </v>
      </c>
      <c r="O40" s="32" t="str">
        <f>IF(COUNTA(B40,C40)=2,G40," ")</f>
        <v xml:space="preserve"> </v>
      </c>
    </row>
    <row r="41" spans="4:15" x14ac:dyDescent="0.25">
      <c r="D41" t="str">
        <f>(IF(B41=Локализация!$C$64,1,IF(B41=Локализация!$C$65,2,IF(B41=Локализация!$C$66,3,IF(B41=Локализация!$C$67,4,IF(B41=Локализация!$C$68,5,IF(OR(B41=1,B41=2,B41=3,B41=4,B41=5),B41,"")))))))</f>
        <v/>
      </c>
      <c r="E41" t="str">
        <f>(IF(C41=Локализация!$C$70,1,IF(C41=Локализация!$C$71,2,IF(C41=Локализация!$C$72,3,IF(C41=Локализация!$C$73,4,IF(C41=Локализация!$C$74,5,IF(OR(C41=1,C41=2,C41=3,C41=4,C41=5),C41,"")))))))</f>
        <v/>
      </c>
      <c r="F41" s="68" t="e">
        <f>(((D41+E41)-2)/8)</f>
        <v>#VALUE!</v>
      </c>
      <c r="G41" s="68" t="e">
        <f>(0.65*(((D41+E41-2)*100)/8)+22.9)/100</f>
        <v>#VALUE!</v>
      </c>
      <c r="M41" s="32" t="str">
        <f>IF(COUNTA(B41,C41)=2,F41," ")</f>
        <v xml:space="preserve"> </v>
      </c>
      <c r="O41" s="32" t="str">
        <f>IF(COUNTA(B41,C41)=2,G41," ")</f>
        <v xml:space="preserve"> </v>
      </c>
    </row>
    <row r="42" spans="4:15" x14ac:dyDescent="0.25">
      <c r="D42" t="str">
        <f>(IF(B42=Локализация!$C$64,1,IF(B42=Локализация!$C$65,2,IF(B42=Локализация!$C$66,3,IF(B42=Локализация!$C$67,4,IF(B42=Локализация!$C$68,5,IF(OR(B42=1,B42=2,B42=3,B42=4,B42=5),B42,"")))))))</f>
        <v/>
      </c>
      <c r="E42" t="str">
        <f>(IF(C42=Локализация!$C$70,1,IF(C42=Локализация!$C$71,2,IF(C42=Локализация!$C$72,3,IF(C42=Локализация!$C$73,4,IF(C42=Локализация!$C$74,5,IF(OR(C42=1,C42=2,C42=3,C42=4,C42=5),C42,"")))))))</f>
        <v/>
      </c>
      <c r="F42" s="68" t="e">
        <f>(((D42+E42)-2)/8)</f>
        <v>#VALUE!</v>
      </c>
      <c r="G42" s="68" t="e">
        <f>(0.65*(((D42+E42-2)*100)/8)+22.9)/100</f>
        <v>#VALUE!</v>
      </c>
      <c r="M42" s="32" t="str">
        <f>IF(COUNTA(B42,C42)=2,F42," ")</f>
        <v xml:space="preserve"> </v>
      </c>
      <c r="O42" s="32" t="str">
        <f>IF(COUNTA(B42,C42)=2,G42," ")</f>
        <v xml:space="preserve"> </v>
      </c>
    </row>
    <row r="43" spans="4:15" x14ac:dyDescent="0.25">
      <c r="D43" t="str">
        <f>(IF(B43=Локализация!$C$64,1,IF(B43=Локализация!$C$65,2,IF(B43=Локализация!$C$66,3,IF(B43=Локализация!$C$67,4,IF(B43=Локализация!$C$68,5,IF(OR(B43=1,B43=2,B43=3,B43=4,B43=5),B43,"")))))))</f>
        <v/>
      </c>
      <c r="E43" t="str">
        <f>(IF(C43=Локализация!$C$70,1,IF(C43=Локализация!$C$71,2,IF(C43=Локализация!$C$72,3,IF(C43=Локализация!$C$73,4,IF(C43=Локализация!$C$74,5,IF(OR(C43=1,C43=2,C43=3,C43=4,C43=5),C43,"")))))))</f>
        <v/>
      </c>
      <c r="F43" s="68" t="e">
        <f>(((D43+E43)-2)/8)</f>
        <v>#VALUE!</v>
      </c>
      <c r="G43" s="68" t="e">
        <f>(0.65*(((D43+E43-2)*100)/8)+22.9)/100</f>
        <v>#VALUE!</v>
      </c>
      <c r="M43" s="32" t="str">
        <f>IF(COUNTA(B43,C43)=2,F43," ")</f>
        <v xml:space="preserve"> </v>
      </c>
      <c r="O43" s="32" t="str">
        <f>IF(COUNTA(B43,C43)=2,G43," ")</f>
        <v xml:space="preserve"> </v>
      </c>
    </row>
    <row r="44" spans="4:15" x14ac:dyDescent="0.25">
      <c r="D44" t="str">
        <f>(IF(B44=Локализация!$C$64,1,IF(B44=Локализация!$C$65,2,IF(B44=Локализация!$C$66,3,IF(B44=Локализация!$C$67,4,IF(B44=Локализация!$C$68,5,IF(OR(B44=1,B44=2,B44=3,B44=4,B44=5),B44,"")))))))</f>
        <v/>
      </c>
      <c r="E44" t="str">
        <f>(IF(C44=Локализация!$C$70,1,IF(C44=Локализация!$C$71,2,IF(C44=Локализация!$C$72,3,IF(C44=Локализация!$C$73,4,IF(C44=Локализация!$C$74,5,IF(OR(C44=1,C44=2,C44=3,C44=4,C44=5),C44,"")))))))</f>
        <v/>
      </c>
      <c r="F44" s="68" t="e">
        <f>(((D44+E44)-2)/8)</f>
        <v>#VALUE!</v>
      </c>
      <c r="G44" s="68" t="e">
        <f>(0.65*(((D44+E44-2)*100)/8)+22.9)/100</f>
        <v>#VALUE!</v>
      </c>
      <c r="M44" s="32" t="str">
        <f>IF(COUNTA(B44,C44)=2,F44," ")</f>
        <v xml:space="preserve"> </v>
      </c>
      <c r="O44" s="32" t="str">
        <f>IF(COUNTA(B44,C44)=2,G44," ")</f>
        <v xml:space="preserve"> </v>
      </c>
    </row>
    <row r="45" spans="4:15" x14ac:dyDescent="0.25">
      <c r="D45" t="str">
        <f>(IF(B45=Локализация!$C$64,1,IF(B45=Локализация!$C$65,2,IF(B45=Локализация!$C$66,3,IF(B45=Локализация!$C$67,4,IF(B45=Локализация!$C$68,5,IF(OR(B45=1,B45=2,B45=3,B45=4,B45=5),B45,"")))))))</f>
        <v/>
      </c>
      <c r="E45" t="str">
        <f>(IF(C45=Локализация!$C$70,1,IF(C45=Локализация!$C$71,2,IF(C45=Локализация!$C$72,3,IF(C45=Локализация!$C$73,4,IF(C45=Локализация!$C$74,5,IF(OR(C45=1,C45=2,C45=3,C45=4,C45=5),C45,"")))))))</f>
        <v/>
      </c>
      <c r="F45" s="68" t="e">
        <f>(((D45+E45)-2)/8)</f>
        <v>#VALUE!</v>
      </c>
      <c r="G45" s="68" t="e">
        <f>(0.65*(((D45+E45-2)*100)/8)+22.9)/100</f>
        <v>#VALUE!</v>
      </c>
      <c r="M45" s="32" t="str">
        <f>IF(COUNTA(B45,C45)=2,F45," ")</f>
        <v xml:space="preserve"> </v>
      </c>
      <c r="O45" s="32" t="str">
        <f>IF(COUNTA(B45,C45)=2,G45," ")</f>
        <v xml:space="preserve"> </v>
      </c>
    </row>
    <row r="46" spans="4:15" x14ac:dyDescent="0.25">
      <c r="D46" t="str">
        <f>(IF(B46=Локализация!$C$64,1,IF(B46=Локализация!$C$65,2,IF(B46=Локализация!$C$66,3,IF(B46=Локализация!$C$67,4,IF(B46=Локализация!$C$68,5,IF(OR(B46=1,B46=2,B46=3,B46=4,B46=5),B46,"")))))))</f>
        <v/>
      </c>
      <c r="E46" t="str">
        <f>(IF(C46=Локализация!$C$70,1,IF(C46=Локализация!$C$71,2,IF(C46=Локализация!$C$72,3,IF(C46=Локализация!$C$73,4,IF(C46=Локализация!$C$74,5,IF(OR(C46=1,C46=2,C46=3,C46=4,C46=5),C46,"")))))))</f>
        <v/>
      </c>
      <c r="F46" s="68" t="e">
        <f>(((D46+E46)-2)/8)</f>
        <v>#VALUE!</v>
      </c>
      <c r="G46" s="68" t="e">
        <f>(0.65*(((D46+E46-2)*100)/8)+22.9)/100</f>
        <v>#VALUE!</v>
      </c>
      <c r="M46" s="32" t="str">
        <f>IF(COUNTA(B46,C46)=2,F46," ")</f>
        <v xml:space="preserve"> </v>
      </c>
      <c r="O46" s="32" t="str">
        <f>IF(COUNTA(B46,C46)=2,G46," ")</f>
        <v xml:space="preserve"> </v>
      </c>
    </row>
    <row r="47" spans="4:15" x14ac:dyDescent="0.25">
      <c r="D47" t="str">
        <f>(IF(B47=Локализация!$C$64,1,IF(B47=Локализация!$C$65,2,IF(B47=Локализация!$C$66,3,IF(B47=Локализация!$C$67,4,IF(B47=Локализация!$C$68,5,IF(OR(B47=1,B47=2,B47=3,B47=4,B47=5),B47,"")))))))</f>
        <v/>
      </c>
      <c r="E47" t="str">
        <f>(IF(C47=Локализация!$C$70,1,IF(C47=Локализация!$C$71,2,IF(C47=Локализация!$C$72,3,IF(C47=Локализация!$C$73,4,IF(C47=Локализация!$C$74,5,IF(OR(C47=1,C47=2,C47=3,C47=4,C47=5),C47,"")))))))</f>
        <v/>
      </c>
      <c r="F47" s="68" t="e">
        <f>(((D47+E47)-2)/8)</f>
        <v>#VALUE!</v>
      </c>
      <c r="G47" s="68" t="e">
        <f>(0.65*(((D47+E47-2)*100)/8)+22.9)/100</f>
        <v>#VALUE!</v>
      </c>
      <c r="M47" s="32" t="str">
        <f>IF(COUNTA(B47,C47)=2,F47," ")</f>
        <v xml:space="preserve"> </v>
      </c>
      <c r="O47" s="32" t="str">
        <f>IF(COUNTA(B47,C47)=2,G47," ")</f>
        <v xml:space="preserve"> </v>
      </c>
    </row>
    <row r="48" spans="4:15" x14ac:dyDescent="0.25">
      <c r="D48" t="str">
        <f>(IF(B48=Локализация!$C$64,1,IF(B48=Локализация!$C$65,2,IF(B48=Локализация!$C$66,3,IF(B48=Локализация!$C$67,4,IF(B48=Локализация!$C$68,5,IF(OR(B48=1,B48=2,B48=3,B48=4,B48=5),B48,"")))))))</f>
        <v/>
      </c>
      <c r="E48" t="str">
        <f>(IF(C48=Локализация!$C$70,1,IF(C48=Локализация!$C$71,2,IF(C48=Локализация!$C$72,3,IF(C48=Локализация!$C$73,4,IF(C48=Локализация!$C$74,5,IF(OR(C48=1,C48=2,C48=3,C48=4,C48=5),C48,"")))))))</f>
        <v/>
      </c>
      <c r="F48" s="68" t="e">
        <f>(((D48+E48)-2)/8)</f>
        <v>#VALUE!</v>
      </c>
      <c r="G48" s="68" t="e">
        <f>(0.65*(((D48+E48-2)*100)/8)+22.9)/100</f>
        <v>#VALUE!</v>
      </c>
      <c r="M48" s="32" t="str">
        <f>IF(COUNTA(B48,C48)=2,F48," ")</f>
        <v xml:space="preserve"> </v>
      </c>
      <c r="O48" s="32" t="str">
        <f>IF(COUNTA(B48,C48)=2,G48," ")</f>
        <v xml:space="preserve"> </v>
      </c>
    </row>
    <row r="49" spans="4:15" x14ac:dyDescent="0.25">
      <c r="D49" t="str">
        <f>(IF(B49=Локализация!$C$64,1,IF(B49=Локализация!$C$65,2,IF(B49=Локализация!$C$66,3,IF(B49=Локализация!$C$67,4,IF(B49=Локализация!$C$68,5,IF(OR(B49=1,B49=2,B49=3,B49=4,B49=5),B49,"")))))))</f>
        <v/>
      </c>
      <c r="E49" t="str">
        <f>(IF(C49=Локализация!$C$70,1,IF(C49=Локализация!$C$71,2,IF(C49=Локализация!$C$72,3,IF(C49=Локализация!$C$73,4,IF(C49=Локализация!$C$74,5,IF(OR(C49=1,C49=2,C49=3,C49=4,C49=5),C49,"")))))))</f>
        <v/>
      </c>
      <c r="F49" s="68" t="e">
        <f>(((D49+E49)-2)/8)</f>
        <v>#VALUE!</v>
      </c>
      <c r="G49" s="68" t="e">
        <f>(0.65*(((D49+E49-2)*100)/8)+22.9)/100</f>
        <v>#VALUE!</v>
      </c>
      <c r="M49" s="32" t="str">
        <f>IF(COUNTA(B49,C49)=2,F49," ")</f>
        <v xml:space="preserve"> </v>
      </c>
      <c r="O49" s="32" t="str">
        <f>IF(COUNTA(B49,C49)=2,G49," ")</f>
        <v xml:space="preserve"> </v>
      </c>
    </row>
    <row r="50" spans="4:15" x14ac:dyDescent="0.25">
      <c r="D50" t="str">
        <f>(IF(B50=Локализация!$C$64,1,IF(B50=Локализация!$C$65,2,IF(B50=Локализация!$C$66,3,IF(B50=Локализация!$C$67,4,IF(B50=Локализация!$C$68,5,IF(OR(B50=1,B50=2,B50=3,B50=4,B50=5),B50,"")))))))</f>
        <v/>
      </c>
      <c r="E50" t="str">
        <f>(IF(C50=Локализация!$C$70,1,IF(C50=Локализация!$C$71,2,IF(C50=Локализация!$C$72,3,IF(C50=Локализация!$C$73,4,IF(C50=Локализация!$C$74,5,IF(OR(C50=1,C50=2,C50=3,C50=4,C50=5),C50,"")))))))</f>
        <v/>
      </c>
      <c r="F50" s="68" t="e">
        <f>(((D50+E50)-2)/8)</f>
        <v>#VALUE!</v>
      </c>
      <c r="G50" s="68" t="e">
        <f>(0.65*(((D50+E50-2)*100)/8)+22.9)/100</f>
        <v>#VALUE!</v>
      </c>
      <c r="M50" s="32" t="str">
        <f>IF(COUNTA(B50,C50)=2,F50," ")</f>
        <v xml:space="preserve"> </v>
      </c>
      <c r="O50" s="32" t="str">
        <f>IF(COUNTA(B50,C50)=2,G50," ")</f>
        <v xml:space="preserve"> </v>
      </c>
    </row>
    <row r="51" spans="4:15" x14ac:dyDescent="0.25">
      <c r="D51" t="str">
        <f>(IF(B51=Локализация!$C$64,1,IF(B51=Локализация!$C$65,2,IF(B51=Локализация!$C$66,3,IF(B51=Локализация!$C$67,4,IF(B51=Локализация!$C$68,5,IF(OR(B51=1,B51=2,B51=3,B51=4,B51=5),B51,"")))))))</f>
        <v/>
      </c>
      <c r="E51" t="str">
        <f>(IF(C51=Локализация!$C$70,1,IF(C51=Локализация!$C$71,2,IF(C51=Локализация!$C$72,3,IF(C51=Локализация!$C$73,4,IF(C51=Локализация!$C$74,5,IF(OR(C51=1,C51=2,C51=3,C51=4,C51=5),C51,"")))))))</f>
        <v/>
      </c>
      <c r="F51" s="68" t="e">
        <f>(((D51+E51)-2)/8)</f>
        <v>#VALUE!</v>
      </c>
      <c r="G51" s="68" t="e">
        <f>(0.65*(((D51+E51-2)*100)/8)+22.9)/100</f>
        <v>#VALUE!</v>
      </c>
      <c r="M51" s="32" t="str">
        <f>IF(COUNTA(B51,C51)=2,F51," ")</f>
        <v xml:space="preserve"> </v>
      </c>
      <c r="O51" s="32" t="str">
        <f>IF(COUNTA(B51,C51)=2,G51," ")</f>
        <v xml:space="preserve"> </v>
      </c>
    </row>
    <row r="52" spans="4:15" x14ac:dyDescent="0.25">
      <c r="D52" t="str">
        <f>(IF(B52=Локализация!$C$64,1,IF(B52=Локализация!$C$65,2,IF(B52=Локализация!$C$66,3,IF(B52=Локализация!$C$67,4,IF(B52=Локализация!$C$68,5,IF(OR(B52=1,B52=2,B52=3,B52=4,B52=5),B52,"")))))))</f>
        <v/>
      </c>
      <c r="E52" t="str">
        <f>(IF(C52=Локализация!$C$70,1,IF(C52=Локализация!$C$71,2,IF(C52=Локализация!$C$72,3,IF(C52=Локализация!$C$73,4,IF(C52=Локализация!$C$74,5,IF(OR(C52=1,C52=2,C52=3,C52=4,C52=5),C52,"")))))))</f>
        <v/>
      </c>
      <c r="F52" s="68" t="e">
        <f>(((D52+E52)-2)/8)</f>
        <v>#VALUE!</v>
      </c>
      <c r="G52" s="68" t="e">
        <f>(0.65*(((D52+E52-2)*100)/8)+22.9)/100</f>
        <v>#VALUE!</v>
      </c>
      <c r="M52" s="32" t="str">
        <f>IF(COUNTA(B52,C52)=2,F52," ")</f>
        <v xml:space="preserve"> </v>
      </c>
      <c r="O52" s="32" t="str">
        <f>IF(COUNTA(B52,C52)=2,G52," ")</f>
        <v xml:space="preserve"> </v>
      </c>
    </row>
    <row r="53" spans="4:15" x14ac:dyDescent="0.25">
      <c r="D53" t="str">
        <f>(IF(B53=Локализация!$C$64,1,IF(B53=Локализация!$C$65,2,IF(B53=Локализация!$C$66,3,IF(B53=Локализация!$C$67,4,IF(B53=Локализация!$C$68,5,IF(OR(B53=1,B53=2,B53=3,B53=4,B53=5),B53,"")))))))</f>
        <v/>
      </c>
      <c r="E53" t="str">
        <f>(IF(C53=Локализация!$C$70,1,IF(C53=Локализация!$C$71,2,IF(C53=Локализация!$C$72,3,IF(C53=Локализация!$C$73,4,IF(C53=Локализация!$C$74,5,IF(OR(C53=1,C53=2,C53=3,C53=4,C53=5),C53,"")))))))</f>
        <v/>
      </c>
      <c r="F53" s="68" t="e">
        <f>(((D53+E53)-2)/8)</f>
        <v>#VALUE!</v>
      </c>
      <c r="G53" s="68" t="e">
        <f>(0.65*(((D53+E53-2)*100)/8)+22.9)/100</f>
        <v>#VALUE!</v>
      </c>
      <c r="M53" s="32" t="str">
        <f>IF(COUNTA(B53,C53)=2,F53," ")</f>
        <v xml:space="preserve"> </v>
      </c>
      <c r="O53" s="32" t="str">
        <f>IF(COUNTA(B53,C53)=2,G53," ")</f>
        <v xml:space="preserve"> </v>
      </c>
    </row>
    <row r="54" spans="4:15" x14ac:dyDescent="0.25">
      <c r="D54" t="str">
        <f>(IF(B54=Локализация!$C$64,1,IF(B54=Локализация!$C$65,2,IF(B54=Локализация!$C$66,3,IF(B54=Локализация!$C$67,4,IF(B54=Локализация!$C$68,5,IF(OR(B54=1,B54=2,B54=3,B54=4,B54=5),B54,"")))))))</f>
        <v/>
      </c>
      <c r="E54" t="str">
        <f>(IF(C54=Локализация!$C$70,1,IF(C54=Локализация!$C$71,2,IF(C54=Локализация!$C$72,3,IF(C54=Локализация!$C$73,4,IF(C54=Локализация!$C$74,5,IF(OR(C54=1,C54=2,C54=3,C54=4,C54=5),C54,"")))))))</f>
        <v/>
      </c>
      <c r="F54" s="68" t="e">
        <f>(((D54+E54)-2)/8)</f>
        <v>#VALUE!</v>
      </c>
      <c r="G54" s="68" t="e">
        <f>(0.65*(((D54+E54-2)*100)/8)+22.9)/100</f>
        <v>#VALUE!</v>
      </c>
      <c r="M54" s="32" t="str">
        <f>IF(COUNTA(B54,C54)=2,F54," ")</f>
        <v xml:space="preserve"> </v>
      </c>
      <c r="O54" s="32" t="str">
        <f>IF(COUNTA(B54,C54)=2,G54," ")</f>
        <v xml:space="preserve"> </v>
      </c>
    </row>
    <row r="55" spans="4:15" x14ac:dyDescent="0.25">
      <c r="D55" t="str">
        <f>(IF(B55=Локализация!$C$64,1,IF(B55=Локализация!$C$65,2,IF(B55=Локализация!$C$66,3,IF(B55=Локализация!$C$67,4,IF(B55=Локализация!$C$68,5,IF(OR(B55=1,B55=2,B55=3,B55=4,B55=5),B55,"")))))))</f>
        <v/>
      </c>
      <c r="E55" t="str">
        <f>(IF(C55=Локализация!$C$70,1,IF(C55=Локализация!$C$71,2,IF(C55=Локализация!$C$72,3,IF(C55=Локализация!$C$73,4,IF(C55=Локализация!$C$74,5,IF(OR(C55=1,C55=2,C55=3,C55=4,C55=5),C55,"")))))))</f>
        <v/>
      </c>
      <c r="F55" s="68" t="e">
        <f>(((D55+E55)-2)/8)</f>
        <v>#VALUE!</v>
      </c>
      <c r="G55" s="68" t="e">
        <f>(0.65*(((D55+E55-2)*100)/8)+22.9)/100</f>
        <v>#VALUE!</v>
      </c>
      <c r="M55" s="32" t="str">
        <f>IF(COUNTA(B55,C55)=2,F55," ")</f>
        <v xml:space="preserve"> </v>
      </c>
      <c r="O55" s="32" t="str">
        <f>IF(COUNTA(B55,C55)=2,G55," ")</f>
        <v xml:space="preserve"> </v>
      </c>
    </row>
    <row r="56" spans="4:15" x14ac:dyDescent="0.25">
      <c r="D56" t="str">
        <f>(IF(B56=Локализация!$C$64,1,IF(B56=Локализация!$C$65,2,IF(B56=Локализация!$C$66,3,IF(B56=Локализация!$C$67,4,IF(B56=Локализация!$C$68,5,IF(OR(B56=1,B56=2,B56=3,B56=4,B56=5),B56,"")))))))</f>
        <v/>
      </c>
      <c r="E56" t="str">
        <f>(IF(C56=Локализация!$C$70,1,IF(C56=Локализация!$C$71,2,IF(C56=Локализация!$C$72,3,IF(C56=Локализация!$C$73,4,IF(C56=Локализация!$C$74,5,IF(OR(C56=1,C56=2,C56=3,C56=4,C56=5),C56,"")))))))</f>
        <v/>
      </c>
      <c r="F56" s="68" t="e">
        <f>(((D56+E56)-2)/8)</f>
        <v>#VALUE!</v>
      </c>
      <c r="G56" s="68" t="e">
        <f>(0.65*(((D56+E56-2)*100)/8)+22.9)/100</f>
        <v>#VALUE!</v>
      </c>
      <c r="M56" s="32" t="str">
        <f>IF(COUNTA(B56,C56)=2,F56," ")</f>
        <v xml:space="preserve"> </v>
      </c>
      <c r="O56" s="32" t="str">
        <f>IF(COUNTA(B56,C56)=2,G56," ")</f>
        <v xml:space="preserve"> </v>
      </c>
    </row>
    <row r="57" spans="4:15" x14ac:dyDescent="0.25">
      <c r="D57" t="str">
        <f>(IF(B57=Локализация!$C$64,1,IF(B57=Локализация!$C$65,2,IF(B57=Локализация!$C$66,3,IF(B57=Локализация!$C$67,4,IF(B57=Локализация!$C$68,5,IF(OR(B57=1,B57=2,B57=3,B57=4,B57=5),B57,"")))))))</f>
        <v/>
      </c>
      <c r="E57" t="str">
        <f>(IF(C57=Локализация!$C$70,1,IF(C57=Локализация!$C$71,2,IF(C57=Локализация!$C$72,3,IF(C57=Локализация!$C$73,4,IF(C57=Локализация!$C$74,5,IF(OR(C57=1,C57=2,C57=3,C57=4,C57=5),C57,"")))))))</f>
        <v/>
      </c>
      <c r="F57" s="68" t="e">
        <f>(((D57+E57)-2)/8)</f>
        <v>#VALUE!</v>
      </c>
      <c r="G57" s="68" t="e">
        <f>(0.65*(((D57+E57-2)*100)/8)+22.9)/100</f>
        <v>#VALUE!</v>
      </c>
      <c r="M57" s="32" t="str">
        <f>IF(COUNTA(B57,C57)=2,F57," ")</f>
        <v xml:space="preserve"> </v>
      </c>
      <c r="O57" s="32" t="str">
        <f>IF(COUNTA(B57,C57)=2,G57," ")</f>
        <v xml:space="preserve"> </v>
      </c>
    </row>
    <row r="58" spans="4:15" x14ac:dyDescent="0.25">
      <c r="D58" t="str">
        <f>(IF(B58=Локализация!$C$64,1,IF(B58=Локализация!$C$65,2,IF(B58=Локализация!$C$66,3,IF(B58=Локализация!$C$67,4,IF(B58=Локализация!$C$68,5,IF(OR(B58=1,B58=2,B58=3,B58=4,B58=5),B58,"")))))))</f>
        <v/>
      </c>
      <c r="E58" t="str">
        <f>(IF(C58=Локализация!$C$70,1,IF(C58=Локализация!$C$71,2,IF(C58=Локализация!$C$72,3,IF(C58=Локализация!$C$73,4,IF(C58=Локализация!$C$74,5,IF(OR(C58=1,C58=2,C58=3,C58=4,C58=5),C58,"")))))))</f>
        <v/>
      </c>
      <c r="F58" s="68" t="e">
        <f>(((D58+E58)-2)/8)</f>
        <v>#VALUE!</v>
      </c>
      <c r="G58" s="68" t="e">
        <f>(0.65*(((D58+E58-2)*100)/8)+22.9)/100</f>
        <v>#VALUE!</v>
      </c>
      <c r="M58" s="32" t="str">
        <f>IF(COUNTA(B58,C58)=2,F58," ")</f>
        <v xml:space="preserve"> </v>
      </c>
      <c r="O58" s="32" t="str">
        <f>IF(COUNTA(B58,C58)=2,G58," ")</f>
        <v xml:space="preserve"> </v>
      </c>
    </row>
    <row r="59" spans="4:15" x14ac:dyDescent="0.25">
      <c r="D59" t="str">
        <f>(IF(B59=Локализация!$C$64,1,IF(B59=Локализация!$C$65,2,IF(B59=Локализация!$C$66,3,IF(B59=Локализация!$C$67,4,IF(B59=Локализация!$C$68,5,IF(OR(B59=1,B59=2,B59=3,B59=4,B59=5),B59,"")))))))</f>
        <v/>
      </c>
      <c r="E59" t="str">
        <f>(IF(C59=Локализация!$C$70,1,IF(C59=Локализация!$C$71,2,IF(C59=Локализация!$C$72,3,IF(C59=Локализация!$C$73,4,IF(C59=Локализация!$C$74,5,IF(OR(C59=1,C59=2,C59=3,C59=4,C59=5),C59,"")))))))</f>
        <v/>
      </c>
      <c r="F59" s="68" t="e">
        <f>(((D59+E59)-2)/8)</f>
        <v>#VALUE!</v>
      </c>
      <c r="G59" s="68" t="e">
        <f>(0.65*(((D59+E59-2)*100)/8)+22.9)/100</f>
        <v>#VALUE!</v>
      </c>
      <c r="M59" s="32" t="str">
        <f>IF(COUNTA(B59,C59)=2,F59," ")</f>
        <v xml:space="preserve"> </v>
      </c>
      <c r="O59" s="32" t="str">
        <f>IF(COUNTA(B59,C59)=2,G59," ")</f>
        <v xml:space="preserve"> </v>
      </c>
    </row>
    <row r="60" spans="4:15" x14ac:dyDescent="0.25">
      <c r="D60" t="str">
        <f>(IF(B60=Локализация!$C$64,1,IF(B60=Локализация!$C$65,2,IF(B60=Локализация!$C$66,3,IF(B60=Локализация!$C$67,4,IF(B60=Локализация!$C$68,5,IF(OR(B60=1,B60=2,B60=3,B60=4,B60=5),B60,"")))))))</f>
        <v/>
      </c>
      <c r="E60" t="str">
        <f>(IF(C60=Локализация!$C$70,1,IF(C60=Локализация!$C$71,2,IF(C60=Локализация!$C$72,3,IF(C60=Локализация!$C$73,4,IF(C60=Локализация!$C$74,5,IF(OR(C60=1,C60=2,C60=3,C60=4,C60=5),C60,"")))))))</f>
        <v/>
      </c>
      <c r="F60" s="68" t="e">
        <f>(((D60+E60)-2)/8)</f>
        <v>#VALUE!</v>
      </c>
      <c r="G60" s="68" t="e">
        <f>(0.65*(((D60+E60-2)*100)/8)+22.9)/100</f>
        <v>#VALUE!</v>
      </c>
      <c r="M60" s="32" t="str">
        <f>IF(COUNTA(B60,C60)=2,F60," ")</f>
        <v xml:space="preserve"> </v>
      </c>
      <c r="O60" s="32" t="str">
        <f>IF(COUNTA(B60,C60)=2,G60," ")</f>
        <v xml:space="preserve"> </v>
      </c>
    </row>
    <row r="61" spans="4:15" x14ac:dyDescent="0.25">
      <c r="D61" t="str">
        <f>(IF(B61=Локализация!$C$64,1,IF(B61=Локализация!$C$65,2,IF(B61=Локализация!$C$66,3,IF(B61=Локализация!$C$67,4,IF(B61=Локализация!$C$68,5,IF(OR(B61=1,B61=2,B61=3,B61=4,B61=5),B61,"")))))))</f>
        <v/>
      </c>
      <c r="E61" t="str">
        <f>(IF(C61=Локализация!$C$70,1,IF(C61=Локализация!$C$71,2,IF(C61=Локализация!$C$72,3,IF(C61=Локализация!$C$73,4,IF(C61=Локализация!$C$74,5,IF(OR(C61=1,C61=2,C61=3,C61=4,C61=5),C61,"")))))))</f>
        <v/>
      </c>
      <c r="F61" s="68" t="e">
        <f>(((D61+E61)-2)/8)</f>
        <v>#VALUE!</v>
      </c>
      <c r="G61" s="68" t="e">
        <f>(0.65*(((D61+E61-2)*100)/8)+22.9)/100</f>
        <v>#VALUE!</v>
      </c>
      <c r="M61" s="32" t="str">
        <f>IF(COUNTA(B61,C61)=2,F61," ")</f>
        <v xml:space="preserve"> </v>
      </c>
      <c r="O61" s="32" t="str">
        <f>IF(COUNTA(B61,C61)=2,G61," ")</f>
        <v xml:space="preserve"> </v>
      </c>
    </row>
    <row r="62" spans="4:15" x14ac:dyDescent="0.25">
      <c r="D62" t="str">
        <f>(IF(B62=Локализация!$C$64,1,IF(B62=Локализация!$C$65,2,IF(B62=Локализация!$C$66,3,IF(B62=Локализация!$C$67,4,IF(B62=Локализация!$C$68,5,IF(OR(B62=1,B62=2,B62=3,B62=4,B62=5),B62,"")))))))</f>
        <v/>
      </c>
      <c r="E62" t="str">
        <f>(IF(C62=Локализация!$C$70,1,IF(C62=Локализация!$C$71,2,IF(C62=Локализация!$C$72,3,IF(C62=Локализация!$C$73,4,IF(C62=Локализация!$C$74,5,IF(OR(C62=1,C62=2,C62=3,C62=4,C62=5),C62,"")))))))</f>
        <v/>
      </c>
      <c r="F62" s="68" t="e">
        <f>(((D62+E62)-2)/8)</f>
        <v>#VALUE!</v>
      </c>
      <c r="G62" s="68" t="e">
        <f>(0.65*(((D62+E62-2)*100)/8)+22.9)/100</f>
        <v>#VALUE!</v>
      </c>
      <c r="M62" s="32" t="str">
        <f>IF(COUNTA(B62,C62)=2,F62," ")</f>
        <v xml:space="preserve"> </v>
      </c>
      <c r="O62" s="32" t="str">
        <f>IF(COUNTA(B62,C62)=2,G62," ")</f>
        <v xml:space="preserve"> </v>
      </c>
    </row>
    <row r="63" spans="4:15" x14ac:dyDescent="0.25">
      <c r="D63" t="str">
        <f>(IF(B63=Локализация!$C$64,1,IF(B63=Локализация!$C$65,2,IF(B63=Локализация!$C$66,3,IF(B63=Локализация!$C$67,4,IF(B63=Локализация!$C$68,5,IF(OR(B63=1,B63=2,B63=3,B63=4,B63=5),B63,"")))))))</f>
        <v/>
      </c>
      <c r="E63" t="str">
        <f>(IF(C63=Локализация!$C$70,1,IF(C63=Локализация!$C$71,2,IF(C63=Локализация!$C$72,3,IF(C63=Локализация!$C$73,4,IF(C63=Локализация!$C$74,5,IF(OR(C63=1,C63=2,C63=3,C63=4,C63=5),C63,"")))))))</f>
        <v/>
      </c>
      <c r="F63" s="68" t="e">
        <f>(((D63+E63)-2)/8)</f>
        <v>#VALUE!</v>
      </c>
      <c r="G63" s="68" t="e">
        <f>(0.65*(((D63+E63-2)*100)/8)+22.9)/100</f>
        <v>#VALUE!</v>
      </c>
      <c r="M63" s="32" t="str">
        <f>IF(COUNTA(B63,C63)=2,F63," ")</f>
        <v xml:space="preserve"> </v>
      </c>
      <c r="O63" s="32" t="str">
        <f>IF(COUNTA(B63,C63)=2,G63," ")</f>
        <v xml:space="preserve"> </v>
      </c>
    </row>
    <row r="64" spans="4:15" x14ac:dyDescent="0.25">
      <c r="D64" t="str">
        <f>(IF(B64=Локализация!$C$64,1,IF(B64=Локализация!$C$65,2,IF(B64=Локализация!$C$66,3,IF(B64=Локализация!$C$67,4,IF(B64=Локализация!$C$68,5,IF(OR(B64=1,B64=2,B64=3,B64=4,B64=5),B64,"")))))))</f>
        <v/>
      </c>
      <c r="E64" t="str">
        <f>(IF(C64=Локализация!$C$70,1,IF(C64=Локализация!$C$71,2,IF(C64=Локализация!$C$72,3,IF(C64=Локализация!$C$73,4,IF(C64=Локализация!$C$74,5,IF(OR(C64=1,C64=2,C64=3,C64=4,C64=5),C64,"")))))))</f>
        <v/>
      </c>
      <c r="F64" s="68" t="e">
        <f>(((D64+E64)-2)/8)</f>
        <v>#VALUE!</v>
      </c>
      <c r="G64" s="68" t="e">
        <f>(0.65*(((D64+E64-2)*100)/8)+22.9)/100</f>
        <v>#VALUE!</v>
      </c>
      <c r="M64" s="32" t="str">
        <f>IF(COUNTA(B64,C64)=2,F64," ")</f>
        <v xml:space="preserve"> </v>
      </c>
      <c r="O64" s="32" t="str">
        <f>IF(COUNTA(B64,C64)=2,G64," ")</f>
        <v xml:space="preserve"> </v>
      </c>
    </row>
    <row r="65" spans="4:15" x14ac:dyDescent="0.25">
      <c r="D65" t="str">
        <f>(IF(B65=Локализация!$C$64,1,IF(B65=Локализация!$C$65,2,IF(B65=Локализация!$C$66,3,IF(B65=Локализация!$C$67,4,IF(B65=Локализация!$C$68,5,IF(OR(B65=1,B65=2,B65=3,B65=4,B65=5),B65,"")))))))</f>
        <v/>
      </c>
      <c r="E65" t="str">
        <f>(IF(C65=Локализация!$C$70,1,IF(C65=Локализация!$C$71,2,IF(C65=Локализация!$C$72,3,IF(C65=Локализация!$C$73,4,IF(C65=Локализация!$C$74,5,IF(OR(C65=1,C65=2,C65=3,C65=4,C65=5),C65,"")))))))</f>
        <v/>
      </c>
      <c r="F65" s="68" t="e">
        <f>(((D65+E65)-2)/8)</f>
        <v>#VALUE!</v>
      </c>
      <c r="G65" s="68" t="e">
        <f>(0.65*(((D65+E65-2)*100)/8)+22.9)/100</f>
        <v>#VALUE!</v>
      </c>
      <c r="M65" s="32" t="str">
        <f>IF(COUNTA(B65,C65)=2,F65," ")</f>
        <v xml:space="preserve"> </v>
      </c>
      <c r="O65" s="32" t="str">
        <f>IF(COUNTA(B65,C65)=2,G65," ")</f>
        <v xml:space="preserve"> </v>
      </c>
    </row>
    <row r="66" spans="4:15" x14ac:dyDescent="0.25">
      <c r="D66" t="str">
        <f>(IF(B66=Локализация!$C$64,1,IF(B66=Локализация!$C$65,2,IF(B66=Локализация!$C$66,3,IF(B66=Локализация!$C$67,4,IF(B66=Локализация!$C$68,5,IF(OR(B66=1,B66=2,B66=3,B66=4,B66=5),B66,"")))))))</f>
        <v/>
      </c>
      <c r="E66" t="str">
        <f>(IF(C66=Локализация!$C$70,1,IF(C66=Локализация!$C$71,2,IF(C66=Локализация!$C$72,3,IF(C66=Локализация!$C$73,4,IF(C66=Локализация!$C$74,5,IF(OR(C66=1,C66=2,C66=3,C66=4,C66=5),C66,"")))))))</f>
        <v/>
      </c>
      <c r="F66" s="68" t="e">
        <f>(((D66+E66)-2)/8)</f>
        <v>#VALUE!</v>
      </c>
      <c r="G66" s="68" t="e">
        <f>(0.65*(((D66+E66-2)*100)/8)+22.9)/100</f>
        <v>#VALUE!</v>
      </c>
      <c r="M66" s="32" t="str">
        <f>IF(COUNTA(B66,C66)=2,F66," ")</f>
        <v xml:space="preserve"> </v>
      </c>
      <c r="O66" s="32" t="str">
        <f>IF(COUNTA(B66,C66)=2,G66," ")</f>
        <v xml:space="preserve"> </v>
      </c>
    </row>
    <row r="67" spans="4:15" x14ac:dyDescent="0.25">
      <c r="D67" t="str">
        <f>(IF(B67=Локализация!$C$64,1,IF(B67=Локализация!$C$65,2,IF(B67=Локализация!$C$66,3,IF(B67=Локализация!$C$67,4,IF(B67=Локализация!$C$68,5,IF(OR(B67=1,B67=2,B67=3,B67=4,B67=5),B67,"")))))))</f>
        <v/>
      </c>
      <c r="E67" t="str">
        <f>(IF(C67=Локализация!$C$70,1,IF(C67=Локализация!$C$71,2,IF(C67=Локализация!$C$72,3,IF(C67=Локализация!$C$73,4,IF(C67=Локализация!$C$74,5,IF(OR(C67=1,C67=2,C67=3,C67=4,C67=5),C67,"")))))))</f>
        <v/>
      </c>
      <c r="F67" s="68" t="e">
        <f>(((D67+E67)-2)/8)</f>
        <v>#VALUE!</v>
      </c>
      <c r="G67" s="68" t="e">
        <f>(0.65*(((D67+E67-2)*100)/8)+22.9)/100</f>
        <v>#VALUE!</v>
      </c>
      <c r="M67" s="32" t="str">
        <f>IF(COUNTA(B67,C67)=2,F67," ")</f>
        <v xml:space="preserve"> </v>
      </c>
      <c r="O67" s="32" t="str">
        <f>IF(COUNTA(B67,C67)=2,G67," ")</f>
        <v xml:space="preserve"> </v>
      </c>
    </row>
    <row r="68" spans="4:15" x14ac:dyDescent="0.25">
      <c r="D68" t="str">
        <f>(IF(B68=Локализация!$C$64,1,IF(B68=Локализация!$C$65,2,IF(B68=Локализация!$C$66,3,IF(B68=Локализация!$C$67,4,IF(B68=Локализация!$C$68,5,IF(OR(B68=1,B68=2,B68=3,B68=4,B68=5),B68,"")))))))</f>
        <v/>
      </c>
      <c r="E68" t="str">
        <f>(IF(C68=Локализация!$C$70,1,IF(C68=Локализация!$C$71,2,IF(C68=Локализация!$C$72,3,IF(C68=Локализация!$C$73,4,IF(C68=Локализация!$C$74,5,IF(OR(C68=1,C68=2,C68=3,C68=4,C68=5),C68,"")))))))</f>
        <v/>
      </c>
      <c r="F68" s="68" t="e">
        <f>(((D68+E68)-2)/8)</f>
        <v>#VALUE!</v>
      </c>
      <c r="G68" s="68" t="e">
        <f>(0.65*(((D68+E68-2)*100)/8)+22.9)/100</f>
        <v>#VALUE!</v>
      </c>
      <c r="M68" s="32" t="str">
        <f>IF(COUNTA(B68,C68)=2,F68," ")</f>
        <v xml:space="preserve"> </v>
      </c>
      <c r="O68" s="32" t="str">
        <f>IF(COUNTA(B68,C68)=2,G68," ")</f>
        <v xml:space="preserve"> </v>
      </c>
    </row>
    <row r="69" spans="4:15" x14ac:dyDescent="0.25">
      <c r="D69" t="str">
        <f>(IF(B69=Локализация!$C$64,1,IF(B69=Локализация!$C$65,2,IF(B69=Локализация!$C$66,3,IF(B69=Локализация!$C$67,4,IF(B69=Локализация!$C$68,5,IF(OR(B69=1,B69=2,B69=3,B69=4,B69=5),B69,"")))))))</f>
        <v/>
      </c>
      <c r="E69" t="str">
        <f>(IF(C69=Локализация!$C$70,1,IF(C69=Локализация!$C$71,2,IF(C69=Локализация!$C$72,3,IF(C69=Локализация!$C$73,4,IF(C69=Локализация!$C$74,5,IF(OR(C69=1,C69=2,C69=3,C69=4,C69=5),C69,"")))))))</f>
        <v/>
      </c>
      <c r="F69" s="68" t="e">
        <f>(((D69+E69)-2)/8)</f>
        <v>#VALUE!</v>
      </c>
      <c r="G69" s="68" t="e">
        <f>(0.65*(((D69+E69-2)*100)/8)+22.9)/100</f>
        <v>#VALUE!</v>
      </c>
      <c r="M69" s="32" t="str">
        <f>IF(COUNTA(B69,C69)=2,F69," ")</f>
        <v xml:space="preserve"> </v>
      </c>
      <c r="O69" s="32" t="str">
        <f>IF(COUNTA(B69,C69)=2,G69," ")</f>
        <v xml:space="preserve"> </v>
      </c>
    </row>
    <row r="70" spans="4:15" x14ac:dyDescent="0.25">
      <c r="D70" t="str">
        <f>(IF(B70=Локализация!$C$64,1,IF(B70=Локализация!$C$65,2,IF(B70=Локализация!$C$66,3,IF(B70=Локализация!$C$67,4,IF(B70=Локализация!$C$68,5,IF(OR(B70=1,B70=2,B70=3,B70=4,B70=5),B70,"")))))))</f>
        <v/>
      </c>
      <c r="E70" t="str">
        <f>(IF(C70=Локализация!$C$70,1,IF(C70=Локализация!$C$71,2,IF(C70=Локализация!$C$72,3,IF(C70=Локализация!$C$73,4,IF(C70=Локализация!$C$74,5,IF(OR(C70=1,C70=2,C70=3,C70=4,C70=5),C70,"")))))))</f>
        <v/>
      </c>
      <c r="F70" s="68" t="e">
        <f>(((D70+E70)-2)/8)</f>
        <v>#VALUE!</v>
      </c>
      <c r="G70" s="68" t="e">
        <f>(0.65*(((D70+E70-2)*100)/8)+22.9)/100</f>
        <v>#VALUE!</v>
      </c>
      <c r="M70" s="32" t="str">
        <f>IF(COUNTA(B70,C70)=2,F70," ")</f>
        <v xml:space="preserve"> </v>
      </c>
      <c r="O70" s="32" t="str">
        <f>IF(COUNTA(B70,C70)=2,G70," ")</f>
        <v xml:space="preserve"> </v>
      </c>
    </row>
    <row r="71" spans="4:15" x14ac:dyDescent="0.25">
      <c r="D71" t="str">
        <f>(IF(B71=Локализация!$C$64,1,IF(B71=Локализация!$C$65,2,IF(B71=Локализация!$C$66,3,IF(B71=Локализация!$C$67,4,IF(B71=Локализация!$C$68,5,IF(OR(B71=1,B71=2,B71=3,B71=4,B71=5),B71,"")))))))</f>
        <v/>
      </c>
      <c r="E71" t="str">
        <f>(IF(C71=Локализация!$C$70,1,IF(C71=Локализация!$C$71,2,IF(C71=Локализация!$C$72,3,IF(C71=Локализация!$C$73,4,IF(C71=Локализация!$C$74,5,IF(OR(C71=1,C71=2,C71=3,C71=4,C71=5),C71,"")))))))</f>
        <v/>
      </c>
      <c r="F71" s="68" t="e">
        <f>(((D71+E71)-2)/8)</f>
        <v>#VALUE!</v>
      </c>
      <c r="G71" s="68" t="e">
        <f>(0.65*(((D71+E71-2)*100)/8)+22.9)/100</f>
        <v>#VALUE!</v>
      </c>
      <c r="M71" s="32" t="str">
        <f>IF(COUNTA(B71,C71)=2,F71," ")</f>
        <v xml:space="preserve"> </v>
      </c>
      <c r="O71" s="32" t="str">
        <f>IF(COUNTA(B71,C71)=2,G71," ")</f>
        <v xml:space="preserve"> </v>
      </c>
    </row>
    <row r="72" spans="4:15" x14ac:dyDescent="0.25">
      <c r="D72" t="str">
        <f>(IF(B72=Локализация!$C$64,1,IF(B72=Локализация!$C$65,2,IF(B72=Локализация!$C$66,3,IF(B72=Локализация!$C$67,4,IF(B72=Локализация!$C$68,5,IF(OR(B72=1,B72=2,B72=3,B72=4,B72=5),B72,"")))))))</f>
        <v/>
      </c>
      <c r="E72" t="str">
        <f>(IF(C72=Локализация!$C$70,1,IF(C72=Локализация!$C$71,2,IF(C72=Локализация!$C$72,3,IF(C72=Локализация!$C$73,4,IF(C72=Локализация!$C$74,5,IF(OR(C72=1,C72=2,C72=3,C72=4,C72=5),C72,"")))))))</f>
        <v/>
      </c>
      <c r="F72" s="68" t="e">
        <f>(((D72+E72)-2)/8)</f>
        <v>#VALUE!</v>
      </c>
      <c r="G72" s="68" t="e">
        <f>(0.65*(((D72+E72-2)*100)/8)+22.9)/100</f>
        <v>#VALUE!</v>
      </c>
      <c r="M72" s="32" t="str">
        <f>IF(COUNTA(B72,C72)=2,F72," ")</f>
        <v xml:space="preserve"> </v>
      </c>
      <c r="O72" s="32" t="str">
        <f>IF(COUNTA(B72,C72)=2,G72," ")</f>
        <v xml:space="preserve"> </v>
      </c>
    </row>
    <row r="73" spans="4:15" x14ac:dyDescent="0.25">
      <c r="D73" t="str">
        <f>(IF(B73=Локализация!$C$64,1,IF(B73=Локализация!$C$65,2,IF(B73=Локализация!$C$66,3,IF(B73=Локализация!$C$67,4,IF(B73=Локализация!$C$68,5,IF(OR(B73=1,B73=2,B73=3,B73=4,B73=5),B73,"")))))))</f>
        <v/>
      </c>
      <c r="E73" t="str">
        <f>(IF(C73=Локализация!$C$70,1,IF(C73=Локализация!$C$71,2,IF(C73=Локализация!$C$72,3,IF(C73=Локализация!$C$73,4,IF(C73=Локализация!$C$74,5,IF(OR(C73=1,C73=2,C73=3,C73=4,C73=5),C73,"")))))))</f>
        <v/>
      </c>
      <c r="F73" s="68" t="e">
        <f>(((D73+E73)-2)/8)</f>
        <v>#VALUE!</v>
      </c>
      <c r="G73" s="68" t="e">
        <f>(0.65*(((D73+E73-2)*100)/8)+22.9)/100</f>
        <v>#VALUE!</v>
      </c>
      <c r="M73" s="32" t="str">
        <f>IF(COUNTA(B73,C73)=2,F73," ")</f>
        <v xml:space="preserve"> </v>
      </c>
      <c r="O73" s="32" t="str">
        <f>IF(COUNTA(B73,C73)=2,G73," ")</f>
        <v xml:space="preserve"> </v>
      </c>
    </row>
    <row r="74" spans="4:15" x14ac:dyDescent="0.25">
      <c r="D74" t="str">
        <f>(IF(B74=Локализация!$C$64,1,IF(B74=Локализация!$C$65,2,IF(B74=Локализация!$C$66,3,IF(B74=Локализация!$C$67,4,IF(B74=Локализация!$C$68,5,IF(OR(B74=1,B74=2,B74=3,B74=4,B74=5),B74,"")))))))</f>
        <v/>
      </c>
      <c r="E74" t="str">
        <f>(IF(C74=Локализация!$C$70,1,IF(C74=Локализация!$C$71,2,IF(C74=Локализация!$C$72,3,IF(C74=Локализация!$C$73,4,IF(C74=Локализация!$C$74,5,IF(OR(C74=1,C74=2,C74=3,C74=4,C74=5),C74,"")))))))</f>
        <v/>
      </c>
      <c r="F74" s="68" t="e">
        <f>(((D74+E74)-2)/8)</f>
        <v>#VALUE!</v>
      </c>
      <c r="G74" s="68" t="e">
        <f>(0.65*(((D74+E74-2)*100)/8)+22.9)/100</f>
        <v>#VALUE!</v>
      </c>
      <c r="M74" s="32" t="str">
        <f>IF(COUNTA(B74,C74)=2,F74," ")</f>
        <v xml:space="preserve"> </v>
      </c>
      <c r="O74" s="32" t="str">
        <f>IF(COUNTA(B74,C74)=2,G74," ")</f>
        <v xml:space="preserve"> </v>
      </c>
    </row>
    <row r="75" spans="4:15" x14ac:dyDescent="0.25">
      <c r="D75" t="str">
        <f>(IF(B75=Локализация!$C$64,1,IF(B75=Локализация!$C$65,2,IF(B75=Локализация!$C$66,3,IF(B75=Локализация!$C$67,4,IF(B75=Локализация!$C$68,5,IF(OR(B75=1,B75=2,B75=3,B75=4,B75=5),B75,"")))))))</f>
        <v/>
      </c>
      <c r="E75" t="str">
        <f>(IF(C75=Локализация!$C$70,1,IF(C75=Локализация!$C$71,2,IF(C75=Локализация!$C$72,3,IF(C75=Локализация!$C$73,4,IF(C75=Локализация!$C$74,5,IF(OR(C75=1,C75=2,C75=3,C75=4,C75=5),C75,"")))))))</f>
        <v/>
      </c>
      <c r="F75" s="68" t="e">
        <f>(((D75+E75)-2)/8)</f>
        <v>#VALUE!</v>
      </c>
      <c r="G75" s="68" t="e">
        <f>(0.65*(((D75+E75-2)*100)/8)+22.9)/100</f>
        <v>#VALUE!</v>
      </c>
      <c r="M75" s="32" t="str">
        <f>IF(COUNTA(B75,C75)=2,F75," ")</f>
        <v xml:space="preserve"> </v>
      </c>
      <c r="O75" s="32" t="str">
        <f>IF(COUNTA(B75,C75)=2,G75," ")</f>
        <v xml:space="preserve"> </v>
      </c>
    </row>
    <row r="76" spans="4:15" x14ac:dyDescent="0.25">
      <c r="D76" t="str">
        <f>(IF(B76=Локализация!$C$64,1,IF(B76=Локализация!$C$65,2,IF(B76=Локализация!$C$66,3,IF(B76=Локализация!$C$67,4,IF(B76=Локализация!$C$68,5,IF(OR(B76=1,B76=2,B76=3,B76=4,B76=5),B76,"")))))))</f>
        <v/>
      </c>
      <c r="E76" t="str">
        <f>(IF(C76=Локализация!$C$70,1,IF(C76=Локализация!$C$71,2,IF(C76=Локализация!$C$72,3,IF(C76=Локализация!$C$73,4,IF(C76=Локализация!$C$74,5,IF(OR(C76=1,C76=2,C76=3,C76=4,C76=5),C76,"")))))))</f>
        <v/>
      </c>
      <c r="F76" s="68" t="e">
        <f>(((D76+E76)-2)/8)</f>
        <v>#VALUE!</v>
      </c>
      <c r="G76" s="68" t="e">
        <f>(0.65*(((D76+E76-2)*100)/8)+22.9)/100</f>
        <v>#VALUE!</v>
      </c>
      <c r="M76" s="32" t="str">
        <f>IF(COUNTA(B76,C76)=2,F76," ")</f>
        <v xml:space="preserve"> </v>
      </c>
      <c r="O76" s="32" t="str">
        <f>IF(COUNTA(B76,C76)=2,G76," ")</f>
        <v xml:space="preserve"> </v>
      </c>
    </row>
    <row r="77" spans="4:15" x14ac:dyDescent="0.25">
      <c r="D77" t="str">
        <f>(IF(B77=Локализация!$C$64,1,IF(B77=Локализация!$C$65,2,IF(B77=Локализация!$C$66,3,IF(B77=Локализация!$C$67,4,IF(B77=Локализация!$C$68,5,IF(OR(B77=1,B77=2,B77=3,B77=4,B77=5),B77,"")))))))</f>
        <v/>
      </c>
      <c r="E77" t="str">
        <f>(IF(C77=Локализация!$C$70,1,IF(C77=Локализация!$C$71,2,IF(C77=Локализация!$C$72,3,IF(C77=Локализация!$C$73,4,IF(C77=Локализация!$C$74,5,IF(OR(C77=1,C77=2,C77=3,C77=4,C77=5),C77,"")))))))</f>
        <v/>
      </c>
      <c r="F77" s="68" t="e">
        <f>(((D77+E77)-2)/8)</f>
        <v>#VALUE!</v>
      </c>
      <c r="G77" s="68" t="e">
        <f>(0.65*(((D77+E77-2)*100)/8)+22.9)/100</f>
        <v>#VALUE!</v>
      </c>
      <c r="M77" s="32" t="str">
        <f>IF(COUNTA(B77,C77)=2,F77," ")</f>
        <v xml:space="preserve"> </v>
      </c>
      <c r="O77" s="32" t="str">
        <f>IF(COUNTA(B77,C77)=2,G77," ")</f>
        <v xml:space="preserve"> </v>
      </c>
    </row>
    <row r="78" spans="4:15" x14ac:dyDescent="0.25">
      <c r="D78" t="str">
        <f>(IF(B78=Локализация!$C$64,1,IF(B78=Локализация!$C$65,2,IF(B78=Локализация!$C$66,3,IF(B78=Локализация!$C$67,4,IF(B78=Локализация!$C$68,5,IF(OR(B78=1,B78=2,B78=3,B78=4,B78=5),B78,"")))))))</f>
        <v/>
      </c>
      <c r="E78" t="str">
        <f>(IF(C78=Локализация!$C$70,1,IF(C78=Локализация!$C$71,2,IF(C78=Локализация!$C$72,3,IF(C78=Локализация!$C$73,4,IF(C78=Локализация!$C$74,5,IF(OR(C78=1,C78=2,C78=3,C78=4,C78=5),C78,"")))))))</f>
        <v/>
      </c>
      <c r="F78" s="68" t="e">
        <f>(((D78+E78)-2)/8)</f>
        <v>#VALUE!</v>
      </c>
      <c r="G78" s="68" t="e">
        <f>(0.65*(((D78+E78-2)*100)/8)+22.9)/100</f>
        <v>#VALUE!</v>
      </c>
      <c r="M78" s="32" t="str">
        <f>IF(COUNTA(B78,C78)=2,F78," ")</f>
        <v xml:space="preserve"> </v>
      </c>
      <c r="O78" s="32" t="str">
        <f>IF(COUNTA(B78,C78)=2,G78," ")</f>
        <v xml:space="preserve"> </v>
      </c>
    </row>
    <row r="79" spans="4:15" x14ac:dyDescent="0.25">
      <c r="D79" t="str">
        <f>(IF(B79=Локализация!$C$64,1,IF(B79=Локализация!$C$65,2,IF(B79=Локализация!$C$66,3,IF(B79=Локализация!$C$67,4,IF(B79=Локализация!$C$68,5,IF(OR(B79=1,B79=2,B79=3,B79=4,B79=5),B79,"")))))))</f>
        <v/>
      </c>
      <c r="E79" t="str">
        <f>(IF(C79=Локализация!$C$70,1,IF(C79=Локализация!$C$71,2,IF(C79=Локализация!$C$72,3,IF(C79=Локализация!$C$73,4,IF(C79=Локализация!$C$74,5,IF(OR(C79=1,C79=2,C79=3,C79=4,C79=5),C79,"")))))))</f>
        <v/>
      </c>
      <c r="F79" s="68" t="e">
        <f>(((D79+E79)-2)/8)</f>
        <v>#VALUE!</v>
      </c>
      <c r="G79" s="68" t="e">
        <f>(0.65*(((D79+E79-2)*100)/8)+22.9)/100</f>
        <v>#VALUE!</v>
      </c>
      <c r="M79" s="32" t="str">
        <f>IF(COUNTA(B79,C79)=2,F79," ")</f>
        <v xml:space="preserve"> </v>
      </c>
      <c r="O79" s="32" t="str">
        <f>IF(COUNTA(B79,C79)=2,G79," ")</f>
        <v xml:space="preserve"> </v>
      </c>
    </row>
    <row r="80" spans="4:15" x14ac:dyDescent="0.25">
      <c r="D80" t="str">
        <f>(IF(B80=Локализация!$C$64,1,IF(B80=Локализация!$C$65,2,IF(B80=Локализация!$C$66,3,IF(B80=Локализация!$C$67,4,IF(B80=Локализация!$C$68,5,IF(OR(B80=1,B80=2,B80=3,B80=4,B80=5),B80,"")))))))</f>
        <v/>
      </c>
      <c r="E80" t="str">
        <f>(IF(C80=Локализация!$C$70,1,IF(C80=Локализация!$C$71,2,IF(C80=Локализация!$C$72,3,IF(C80=Локализация!$C$73,4,IF(C80=Локализация!$C$74,5,IF(OR(C80=1,C80=2,C80=3,C80=4,C80=5),C80,"")))))))</f>
        <v/>
      </c>
      <c r="F80" s="68" t="e">
        <f>(((D80+E80)-2)/8)</f>
        <v>#VALUE!</v>
      </c>
      <c r="G80" s="68" t="e">
        <f>(0.65*(((D80+E80-2)*100)/8)+22.9)/100</f>
        <v>#VALUE!</v>
      </c>
      <c r="M80" s="32" t="str">
        <f>IF(COUNTA(B80,C80)=2,F80," ")</f>
        <v xml:space="preserve"> </v>
      </c>
      <c r="O80" s="32" t="str">
        <f>IF(COUNTA(B80,C80)=2,G80," ")</f>
        <v xml:space="preserve"> </v>
      </c>
    </row>
    <row r="81" spans="4:15" x14ac:dyDescent="0.25">
      <c r="D81" t="str">
        <f>(IF(B81=Локализация!$C$64,1,IF(B81=Локализация!$C$65,2,IF(B81=Локализация!$C$66,3,IF(B81=Локализация!$C$67,4,IF(B81=Локализация!$C$68,5,IF(OR(B81=1,B81=2,B81=3,B81=4,B81=5),B81,"")))))))</f>
        <v/>
      </c>
      <c r="E81" t="str">
        <f>(IF(C81=Локализация!$C$70,1,IF(C81=Локализация!$C$71,2,IF(C81=Локализация!$C$72,3,IF(C81=Локализация!$C$73,4,IF(C81=Локализация!$C$74,5,IF(OR(C81=1,C81=2,C81=3,C81=4,C81=5),C81,"")))))))</f>
        <v/>
      </c>
      <c r="F81" s="68" t="e">
        <f>(((D81+E81)-2)/8)</f>
        <v>#VALUE!</v>
      </c>
      <c r="G81" s="68" t="e">
        <f>(0.65*(((D81+E81-2)*100)/8)+22.9)/100</f>
        <v>#VALUE!</v>
      </c>
      <c r="M81" s="32" t="str">
        <f>IF(COUNTA(B81,C81)=2,F81," ")</f>
        <v xml:space="preserve"> </v>
      </c>
      <c r="O81" s="32" t="str">
        <f>IF(COUNTA(B81,C81)=2,G81," ")</f>
        <v xml:space="preserve"> </v>
      </c>
    </row>
    <row r="82" spans="4:15" x14ac:dyDescent="0.25">
      <c r="D82" t="str">
        <f>(IF(B82=Локализация!$C$64,1,IF(B82=Локализация!$C$65,2,IF(B82=Локализация!$C$66,3,IF(B82=Локализация!$C$67,4,IF(B82=Локализация!$C$68,5,IF(OR(B82=1,B82=2,B82=3,B82=4,B82=5),B82,"")))))))</f>
        <v/>
      </c>
      <c r="E82" t="str">
        <f>(IF(C82=Локализация!$C$70,1,IF(C82=Локализация!$C$71,2,IF(C82=Локализация!$C$72,3,IF(C82=Локализация!$C$73,4,IF(C82=Локализация!$C$74,5,IF(OR(C82=1,C82=2,C82=3,C82=4,C82=5),C82,"")))))))</f>
        <v/>
      </c>
      <c r="F82" s="68" t="e">
        <f>(((D82+E82)-2)/8)</f>
        <v>#VALUE!</v>
      </c>
      <c r="G82" s="68" t="e">
        <f>(0.65*(((D82+E82-2)*100)/8)+22.9)/100</f>
        <v>#VALUE!</v>
      </c>
      <c r="M82" s="32" t="str">
        <f>IF(COUNTA(B82,C82)=2,F82," ")</f>
        <v xml:space="preserve"> </v>
      </c>
      <c r="O82" s="32" t="str">
        <f>IF(COUNTA(B82,C82)=2,G82," ")</f>
        <v xml:space="preserve"> </v>
      </c>
    </row>
    <row r="83" spans="4:15" x14ac:dyDescent="0.25">
      <c r="D83" t="str">
        <f>(IF(B83=Локализация!$C$64,1,IF(B83=Локализация!$C$65,2,IF(B83=Локализация!$C$66,3,IF(B83=Локализация!$C$67,4,IF(B83=Локализация!$C$68,5,IF(OR(B83=1,B83=2,B83=3,B83=4,B83=5),B83,"")))))))</f>
        <v/>
      </c>
      <c r="E83" t="str">
        <f>(IF(C83=Локализация!$C$70,1,IF(C83=Локализация!$C$71,2,IF(C83=Локализация!$C$72,3,IF(C83=Локализация!$C$73,4,IF(C83=Локализация!$C$74,5,IF(OR(C83=1,C83=2,C83=3,C83=4,C83=5),C83,"")))))))</f>
        <v/>
      </c>
      <c r="F83" s="68" t="e">
        <f>(((D83+E83)-2)/8)</f>
        <v>#VALUE!</v>
      </c>
      <c r="G83" s="68" t="e">
        <f>(0.65*(((D83+E83-2)*100)/8)+22.9)/100</f>
        <v>#VALUE!</v>
      </c>
      <c r="M83" s="32" t="str">
        <f>IF(COUNTA(B83,C83)=2,F83," ")</f>
        <v xml:space="preserve"> </v>
      </c>
      <c r="O83" s="32" t="str">
        <f>IF(COUNTA(B83,C83)=2,G83," ")</f>
        <v xml:space="preserve"> </v>
      </c>
    </row>
    <row r="84" spans="4:15" x14ac:dyDescent="0.25">
      <c r="D84" t="str">
        <f>(IF(B84=Локализация!$C$64,1,IF(B84=Локализация!$C$65,2,IF(B84=Локализация!$C$66,3,IF(B84=Локализация!$C$67,4,IF(B84=Локализация!$C$68,5,IF(OR(B84=1,B84=2,B84=3,B84=4,B84=5),B84,"")))))))</f>
        <v/>
      </c>
      <c r="E84" t="str">
        <f>(IF(C84=Локализация!$C$70,1,IF(C84=Локализация!$C$71,2,IF(C84=Локализация!$C$72,3,IF(C84=Локализация!$C$73,4,IF(C84=Локализация!$C$74,5,IF(OR(C84=1,C84=2,C84=3,C84=4,C84=5),C84,"")))))))</f>
        <v/>
      </c>
      <c r="F84" s="68" t="e">
        <f>(((D84+E84)-2)/8)</f>
        <v>#VALUE!</v>
      </c>
      <c r="G84" s="68" t="e">
        <f>(0.65*(((D84+E84-2)*100)/8)+22.9)/100</f>
        <v>#VALUE!</v>
      </c>
      <c r="M84" s="32" t="str">
        <f>IF(COUNTA(B84,C84)=2,F84," ")</f>
        <v xml:space="preserve"> </v>
      </c>
      <c r="O84" s="32" t="str">
        <f>IF(COUNTA(B84,C84)=2,G84," ")</f>
        <v xml:space="preserve"> </v>
      </c>
    </row>
    <row r="85" spans="4:15" x14ac:dyDescent="0.25">
      <c r="D85" t="str">
        <f>(IF(B85=Локализация!$C$64,1,IF(B85=Локализация!$C$65,2,IF(B85=Локализация!$C$66,3,IF(B85=Локализация!$C$67,4,IF(B85=Локализация!$C$68,5,IF(OR(B85=1,B85=2,B85=3,B85=4,B85=5),B85,"")))))))</f>
        <v/>
      </c>
      <c r="E85" t="str">
        <f>(IF(C85=Локализация!$C$70,1,IF(C85=Локализация!$C$71,2,IF(C85=Локализация!$C$72,3,IF(C85=Локализация!$C$73,4,IF(C85=Локализация!$C$74,5,IF(OR(C85=1,C85=2,C85=3,C85=4,C85=5),C85,"")))))))</f>
        <v/>
      </c>
      <c r="F85" s="68" t="e">
        <f>(((D85+E85)-2)/8)</f>
        <v>#VALUE!</v>
      </c>
      <c r="G85" s="68" t="e">
        <f>(0.65*(((D85+E85-2)*100)/8)+22.9)/100</f>
        <v>#VALUE!</v>
      </c>
      <c r="M85" s="32" t="str">
        <f>IF(COUNTA(B85,C85)=2,F85," ")</f>
        <v xml:space="preserve"> </v>
      </c>
      <c r="O85" s="32" t="str">
        <f>IF(COUNTA(B85,C85)=2,G85," ")</f>
        <v xml:space="preserve"> </v>
      </c>
    </row>
    <row r="86" spans="4:15" x14ac:dyDescent="0.25">
      <c r="D86" t="str">
        <f>(IF(B86=Локализация!$C$64,1,IF(B86=Локализация!$C$65,2,IF(B86=Локализация!$C$66,3,IF(B86=Локализация!$C$67,4,IF(B86=Локализация!$C$68,5,IF(OR(B86=1,B86=2,B86=3,B86=4,B86=5),B86,"")))))))</f>
        <v/>
      </c>
      <c r="E86" t="str">
        <f>(IF(C86=Локализация!$C$70,1,IF(C86=Локализация!$C$71,2,IF(C86=Локализация!$C$72,3,IF(C86=Локализация!$C$73,4,IF(C86=Локализация!$C$74,5,IF(OR(C86=1,C86=2,C86=3,C86=4,C86=5),C86,"")))))))</f>
        <v/>
      </c>
      <c r="F86" s="68" t="e">
        <f>(((D86+E86)-2)/8)</f>
        <v>#VALUE!</v>
      </c>
      <c r="G86" s="68" t="e">
        <f>(0.65*(((D86+E86-2)*100)/8)+22.9)/100</f>
        <v>#VALUE!</v>
      </c>
      <c r="M86" s="32" t="str">
        <f>IF(COUNTA(B86,C86)=2,F86," ")</f>
        <v xml:space="preserve"> </v>
      </c>
      <c r="O86" s="32" t="str">
        <f>IF(COUNTA(B86,C86)=2,G86," ")</f>
        <v xml:space="preserve"> </v>
      </c>
    </row>
    <row r="87" spans="4:15" x14ac:dyDescent="0.25">
      <c r="D87" t="str">
        <f>(IF(B87=Локализация!$C$64,1,IF(B87=Локализация!$C$65,2,IF(B87=Локализация!$C$66,3,IF(B87=Локализация!$C$67,4,IF(B87=Локализация!$C$68,5,IF(OR(B87=1,B87=2,B87=3,B87=4,B87=5),B87,"")))))))</f>
        <v/>
      </c>
      <c r="E87" t="str">
        <f>(IF(C87=Локализация!$C$70,1,IF(C87=Локализация!$C$71,2,IF(C87=Локализация!$C$72,3,IF(C87=Локализация!$C$73,4,IF(C87=Локализация!$C$74,5,IF(OR(C87=1,C87=2,C87=3,C87=4,C87=5),C87,"")))))))</f>
        <v/>
      </c>
      <c r="F87" s="68" t="e">
        <f>(((D87+E87)-2)/8)</f>
        <v>#VALUE!</v>
      </c>
      <c r="G87" s="68" t="e">
        <f>(0.65*(((D87+E87-2)*100)/8)+22.9)/100</f>
        <v>#VALUE!</v>
      </c>
      <c r="M87" s="32" t="str">
        <f>IF(COUNTA(B87,C87)=2,F87," ")</f>
        <v xml:space="preserve"> </v>
      </c>
      <c r="O87" s="32" t="str">
        <f>IF(COUNTA(B87,C87)=2,G87," ")</f>
        <v xml:space="preserve"> </v>
      </c>
    </row>
    <row r="88" spans="4:15" x14ac:dyDescent="0.25">
      <c r="D88" t="str">
        <f>(IF(B88=Локализация!$C$64,1,IF(B88=Локализация!$C$65,2,IF(B88=Локализация!$C$66,3,IF(B88=Локализация!$C$67,4,IF(B88=Локализация!$C$68,5,IF(OR(B88=1,B88=2,B88=3,B88=4,B88=5),B88,"")))))))</f>
        <v/>
      </c>
      <c r="E88" t="str">
        <f>(IF(C88=Локализация!$C$70,1,IF(C88=Локализация!$C$71,2,IF(C88=Локализация!$C$72,3,IF(C88=Локализация!$C$73,4,IF(C88=Локализация!$C$74,5,IF(OR(C88=1,C88=2,C88=3,C88=4,C88=5),C88,"")))))))</f>
        <v/>
      </c>
      <c r="F88" s="68" t="e">
        <f>(((D88+E88)-2)/8)</f>
        <v>#VALUE!</v>
      </c>
      <c r="G88" s="68" t="e">
        <f>(0.65*(((D88+E88-2)*100)/8)+22.9)/100</f>
        <v>#VALUE!</v>
      </c>
      <c r="M88" s="32" t="str">
        <f>IF(COUNTA(B88,C88)=2,F88," ")</f>
        <v xml:space="preserve"> </v>
      </c>
      <c r="O88" s="32" t="str">
        <f>IF(COUNTA(B88,C88)=2,G88," ")</f>
        <v xml:space="preserve"> </v>
      </c>
    </row>
    <row r="89" spans="4:15" x14ac:dyDescent="0.25">
      <c r="D89" t="str">
        <f>(IF(B89=Локализация!$C$64,1,IF(B89=Локализация!$C$65,2,IF(B89=Локализация!$C$66,3,IF(B89=Локализация!$C$67,4,IF(B89=Локализация!$C$68,5,IF(OR(B89=1,B89=2,B89=3,B89=4,B89=5),B89,"")))))))</f>
        <v/>
      </c>
      <c r="E89" t="str">
        <f>(IF(C89=Локализация!$C$70,1,IF(C89=Локализация!$C$71,2,IF(C89=Локализация!$C$72,3,IF(C89=Локализация!$C$73,4,IF(C89=Локализация!$C$74,5,IF(OR(C89=1,C89=2,C89=3,C89=4,C89=5),C89,"")))))))</f>
        <v/>
      </c>
      <c r="F89" s="68" t="e">
        <f>(((D89+E89)-2)/8)</f>
        <v>#VALUE!</v>
      </c>
      <c r="G89" s="68" t="e">
        <f>(0.65*(((D89+E89-2)*100)/8)+22.9)/100</f>
        <v>#VALUE!</v>
      </c>
      <c r="M89" s="32" t="str">
        <f>IF(COUNTA(B89,C89)=2,F89," ")</f>
        <v xml:space="preserve"> </v>
      </c>
      <c r="O89" s="32" t="str">
        <f>IF(COUNTA(B89,C89)=2,G89," ")</f>
        <v xml:space="preserve"> </v>
      </c>
    </row>
    <row r="90" spans="4:15" x14ac:dyDescent="0.25">
      <c r="D90" t="str">
        <f>(IF(B90=Локализация!$C$64,1,IF(B90=Локализация!$C$65,2,IF(B90=Локализация!$C$66,3,IF(B90=Локализация!$C$67,4,IF(B90=Локализация!$C$68,5,IF(OR(B90=1,B90=2,B90=3,B90=4,B90=5),B90,"")))))))</f>
        <v/>
      </c>
      <c r="E90" t="str">
        <f>(IF(C90=Локализация!$C$70,1,IF(C90=Локализация!$C$71,2,IF(C90=Локализация!$C$72,3,IF(C90=Локализация!$C$73,4,IF(C90=Локализация!$C$74,5,IF(OR(C90=1,C90=2,C90=3,C90=4,C90=5),C90,"")))))))</f>
        <v/>
      </c>
      <c r="F90" s="68" t="e">
        <f>(((D90+E90)-2)/8)</f>
        <v>#VALUE!</v>
      </c>
      <c r="G90" s="68" t="e">
        <f>(0.65*(((D90+E90-2)*100)/8)+22.9)/100</f>
        <v>#VALUE!</v>
      </c>
      <c r="M90" s="32" t="str">
        <f>IF(COUNTA(B90,C90)=2,F90," ")</f>
        <v xml:space="preserve"> </v>
      </c>
      <c r="O90" s="32" t="str">
        <f>IF(COUNTA(B90,C90)=2,G90," ")</f>
        <v xml:space="preserve"> </v>
      </c>
    </row>
    <row r="91" spans="4:15" x14ac:dyDescent="0.25">
      <c r="D91" t="str">
        <f>(IF(B91=Локализация!$C$64,1,IF(B91=Локализация!$C$65,2,IF(B91=Локализация!$C$66,3,IF(B91=Локализация!$C$67,4,IF(B91=Локализация!$C$68,5,IF(OR(B91=1,B91=2,B91=3,B91=4,B91=5),B91,"")))))))</f>
        <v/>
      </c>
      <c r="E91" t="str">
        <f>(IF(C91=Локализация!$C$70,1,IF(C91=Локализация!$C$71,2,IF(C91=Локализация!$C$72,3,IF(C91=Локализация!$C$73,4,IF(C91=Локализация!$C$74,5,IF(OR(C91=1,C91=2,C91=3,C91=4,C91=5),C91,"")))))))</f>
        <v/>
      </c>
      <c r="F91" s="68" t="e">
        <f>(((D91+E91)-2)/8)</f>
        <v>#VALUE!</v>
      </c>
      <c r="G91" s="68" t="e">
        <f>(0.65*(((D91+E91-2)*100)/8)+22.9)/100</f>
        <v>#VALUE!</v>
      </c>
      <c r="M91" s="32" t="str">
        <f>IF(COUNTA(B91,C91)=2,F91," ")</f>
        <v xml:space="preserve"> </v>
      </c>
      <c r="O91" s="32" t="str">
        <f>IF(COUNTA(B91,C91)=2,G91," ")</f>
        <v xml:space="preserve"> </v>
      </c>
    </row>
    <row r="92" spans="4:15" x14ac:dyDescent="0.25">
      <c r="D92" t="str">
        <f>(IF(B92=Локализация!$C$64,1,IF(B92=Локализация!$C$65,2,IF(B92=Локализация!$C$66,3,IF(B92=Локализация!$C$67,4,IF(B92=Локализация!$C$68,5,IF(OR(B92=1,B92=2,B92=3,B92=4,B92=5),B92,"")))))))</f>
        <v/>
      </c>
      <c r="E92" t="str">
        <f>(IF(C92=Локализация!$C$70,1,IF(C92=Локализация!$C$71,2,IF(C92=Локализация!$C$72,3,IF(C92=Локализация!$C$73,4,IF(C92=Локализация!$C$74,5,IF(OR(C92=1,C92=2,C92=3,C92=4,C92=5),C92,"")))))))</f>
        <v/>
      </c>
      <c r="F92" s="68" t="e">
        <f>(((D92+E92)-2)/8)</f>
        <v>#VALUE!</v>
      </c>
      <c r="G92" s="68" t="e">
        <f>(0.65*(((D92+E92-2)*100)/8)+22.9)/100</f>
        <v>#VALUE!</v>
      </c>
      <c r="M92" s="32" t="str">
        <f>IF(COUNTA(B92,C92)=2,F92," ")</f>
        <v xml:space="preserve"> </v>
      </c>
      <c r="O92" s="32" t="str">
        <f>IF(COUNTA(B92,C92)=2,G92," ")</f>
        <v xml:space="preserve"> </v>
      </c>
    </row>
    <row r="93" spans="4:15" x14ac:dyDescent="0.25">
      <c r="D93" t="str">
        <f>(IF(B93=Локализация!$C$64,1,IF(B93=Локализация!$C$65,2,IF(B93=Локализация!$C$66,3,IF(B93=Локализация!$C$67,4,IF(B93=Локализация!$C$68,5,IF(OR(B93=1,B93=2,B93=3,B93=4,B93=5),B93,"")))))))</f>
        <v/>
      </c>
      <c r="E93" t="str">
        <f>(IF(C93=Локализация!$C$70,1,IF(C93=Локализация!$C$71,2,IF(C93=Локализация!$C$72,3,IF(C93=Локализация!$C$73,4,IF(C93=Локализация!$C$74,5,IF(OR(C93=1,C93=2,C93=3,C93=4,C93=5),C93,"")))))))</f>
        <v/>
      </c>
      <c r="F93" s="68" t="e">
        <f>(((D93+E93)-2)/8)</f>
        <v>#VALUE!</v>
      </c>
      <c r="G93" s="68" t="e">
        <f>(0.65*(((D93+E93-2)*100)/8)+22.9)/100</f>
        <v>#VALUE!</v>
      </c>
      <c r="M93" s="32" t="str">
        <f>IF(COUNTA(B93,C93)=2,F93," ")</f>
        <v xml:space="preserve"> </v>
      </c>
      <c r="O93" s="32" t="str">
        <f>IF(COUNTA(B93,C93)=2,G93," ")</f>
        <v xml:space="preserve"> </v>
      </c>
    </row>
    <row r="94" spans="4:15" x14ac:dyDescent="0.25">
      <c r="D94" t="str">
        <f>(IF(B94=Локализация!$C$64,1,IF(B94=Локализация!$C$65,2,IF(B94=Локализация!$C$66,3,IF(B94=Локализация!$C$67,4,IF(B94=Локализация!$C$68,5,IF(OR(B94=1,B94=2,B94=3,B94=4,B94=5),B94,"")))))))</f>
        <v/>
      </c>
      <c r="E94" t="str">
        <f>(IF(C94=Локализация!$C$70,1,IF(C94=Локализация!$C$71,2,IF(C94=Локализация!$C$72,3,IF(C94=Локализация!$C$73,4,IF(C94=Локализация!$C$74,5,IF(OR(C94=1,C94=2,C94=3,C94=4,C94=5),C94,"")))))))</f>
        <v/>
      </c>
      <c r="F94" s="68" t="e">
        <f>(((D94+E94)-2)/8)</f>
        <v>#VALUE!</v>
      </c>
      <c r="G94" s="68" t="e">
        <f>(0.65*(((D94+E94-2)*100)/8)+22.9)/100</f>
        <v>#VALUE!</v>
      </c>
      <c r="M94" s="32" t="str">
        <f>IF(COUNTA(B94,C94)=2,F94," ")</f>
        <v xml:space="preserve"> </v>
      </c>
      <c r="O94" s="32" t="str">
        <f>IF(COUNTA(B94,C94)=2,G94," ")</f>
        <v xml:space="preserve"> </v>
      </c>
    </row>
    <row r="95" spans="4:15" x14ac:dyDescent="0.25">
      <c r="D95" t="str">
        <f>(IF(B95=Локализация!$C$64,1,IF(B95=Локализация!$C$65,2,IF(B95=Локализация!$C$66,3,IF(B95=Локализация!$C$67,4,IF(B95=Локализация!$C$68,5,IF(OR(B95=1,B95=2,B95=3,B95=4,B95=5),B95,"")))))))</f>
        <v/>
      </c>
      <c r="E95" t="str">
        <f>(IF(C95=Локализация!$C$70,1,IF(C95=Локализация!$C$71,2,IF(C95=Локализация!$C$72,3,IF(C95=Локализация!$C$73,4,IF(C95=Локализация!$C$74,5,IF(OR(C95=1,C95=2,C95=3,C95=4,C95=5),C95,"")))))))</f>
        <v/>
      </c>
      <c r="F95" s="68" t="e">
        <f>(((D95+E95)-2)/8)</f>
        <v>#VALUE!</v>
      </c>
      <c r="G95" s="68" t="e">
        <f>(0.65*(((D95+E95-2)*100)/8)+22.9)/100</f>
        <v>#VALUE!</v>
      </c>
      <c r="M95" s="32" t="str">
        <f>IF(COUNTA(B95,C95)=2,F95," ")</f>
        <v xml:space="preserve"> </v>
      </c>
      <c r="O95" s="32" t="str">
        <f>IF(COUNTA(B95,C95)=2,G95," ")</f>
        <v xml:space="preserve"> </v>
      </c>
    </row>
    <row r="96" spans="4:15" x14ac:dyDescent="0.25">
      <c r="D96" t="str">
        <f>(IF(B96=Локализация!$C$64,1,IF(B96=Локализация!$C$65,2,IF(B96=Локализация!$C$66,3,IF(B96=Локализация!$C$67,4,IF(B96=Локализация!$C$68,5,IF(OR(B96=1,B96=2,B96=3,B96=4,B96=5),B96,"")))))))</f>
        <v/>
      </c>
      <c r="E96" t="str">
        <f>(IF(C96=Локализация!$C$70,1,IF(C96=Локализация!$C$71,2,IF(C96=Локализация!$C$72,3,IF(C96=Локализация!$C$73,4,IF(C96=Локализация!$C$74,5,IF(OR(C96=1,C96=2,C96=3,C96=4,C96=5),C96,"")))))))</f>
        <v/>
      </c>
      <c r="F96" s="68" t="e">
        <f>(((D96+E96)-2)/8)</f>
        <v>#VALUE!</v>
      </c>
      <c r="G96" s="68" t="e">
        <f>(0.65*(((D96+E96-2)*100)/8)+22.9)/100</f>
        <v>#VALUE!</v>
      </c>
      <c r="M96" s="32" t="str">
        <f>IF(COUNTA(B96,C96)=2,F96," ")</f>
        <v xml:space="preserve"> </v>
      </c>
      <c r="O96" s="32" t="str">
        <f>IF(COUNTA(B96,C96)=2,G96," ")</f>
        <v xml:space="preserve"> </v>
      </c>
    </row>
    <row r="97" spans="4:15" x14ac:dyDescent="0.25">
      <c r="D97" t="str">
        <f>(IF(B97=Локализация!$C$64,1,IF(B97=Локализация!$C$65,2,IF(B97=Локализация!$C$66,3,IF(B97=Локализация!$C$67,4,IF(B97=Локализация!$C$68,5,IF(OR(B97=1,B97=2,B97=3,B97=4,B97=5),B97,"")))))))</f>
        <v/>
      </c>
      <c r="E97" t="str">
        <f>(IF(C97=Локализация!$C$70,1,IF(C97=Локализация!$C$71,2,IF(C97=Локализация!$C$72,3,IF(C97=Локализация!$C$73,4,IF(C97=Локализация!$C$74,5,IF(OR(C97=1,C97=2,C97=3,C97=4,C97=5),C97,"")))))))</f>
        <v/>
      </c>
      <c r="F97" s="68" t="e">
        <f>(((D97+E97)-2)/8)</f>
        <v>#VALUE!</v>
      </c>
      <c r="G97" s="68" t="e">
        <f>(0.65*(((D97+E97-2)*100)/8)+22.9)/100</f>
        <v>#VALUE!</v>
      </c>
      <c r="M97" s="32" t="str">
        <f>IF(COUNTA(B97,C97)=2,F97," ")</f>
        <v xml:space="preserve"> </v>
      </c>
      <c r="O97" s="32" t="str">
        <f>IF(COUNTA(B97,C97)=2,G97," ")</f>
        <v xml:space="preserve"> </v>
      </c>
    </row>
    <row r="98" spans="4:15" x14ac:dyDescent="0.25">
      <c r="D98" t="str">
        <f>(IF(B98=Локализация!$C$64,1,IF(B98=Локализация!$C$65,2,IF(B98=Локализация!$C$66,3,IF(B98=Локализация!$C$67,4,IF(B98=Локализация!$C$68,5,IF(OR(B98=1,B98=2,B98=3,B98=4,B98=5),B98,"")))))))</f>
        <v/>
      </c>
      <c r="E98" t="str">
        <f>(IF(C98=Локализация!$C$70,1,IF(C98=Локализация!$C$71,2,IF(C98=Локализация!$C$72,3,IF(C98=Локализация!$C$73,4,IF(C98=Локализация!$C$74,5,IF(OR(C98=1,C98=2,C98=3,C98=4,C98=5),C98,"")))))))</f>
        <v/>
      </c>
      <c r="F98" s="68" t="e">
        <f>(((D98+E98)-2)/8)</f>
        <v>#VALUE!</v>
      </c>
      <c r="G98" s="68" t="e">
        <f>(0.65*(((D98+E98-2)*100)/8)+22.9)/100</f>
        <v>#VALUE!</v>
      </c>
      <c r="M98" s="32" t="str">
        <f>IF(COUNTA(B98,C98)=2,F98," ")</f>
        <v xml:space="preserve"> </v>
      </c>
      <c r="O98" s="32" t="str">
        <f>IF(COUNTA(B98,C98)=2,G98," ")</f>
        <v xml:space="preserve"> </v>
      </c>
    </row>
    <row r="99" spans="4:15" x14ac:dyDescent="0.25">
      <c r="D99" t="str">
        <f>(IF(B99=Локализация!$C$64,1,IF(B99=Локализация!$C$65,2,IF(B99=Локализация!$C$66,3,IF(B99=Локализация!$C$67,4,IF(B99=Локализация!$C$68,5,IF(OR(B99=1,B99=2,B99=3,B99=4,B99=5),B99,"")))))))</f>
        <v/>
      </c>
      <c r="E99" t="str">
        <f>(IF(C99=Локализация!$C$70,1,IF(C99=Локализация!$C$71,2,IF(C99=Локализация!$C$72,3,IF(C99=Локализация!$C$73,4,IF(C99=Локализация!$C$74,5,IF(OR(C99=1,C99=2,C99=3,C99=4,C99=5),C99,"")))))))</f>
        <v/>
      </c>
      <c r="F99" s="68" t="e">
        <f>(((D99+E99)-2)/8)</f>
        <v>#VALUE!</v>
      </c>
      <c r="G99" s="68" t="e">
        <f>(0.65*(((D99+E99-2)*100)/8)+22.9)/100</f>
        <v>#VALUE!</v>
      </c>
      <c r="M99" s="32" t="str">
        <f>IF(COUNTA(B99,C99)=2,F99," ")</f>
        <v xml:space="preserve"> </v>
      </c>
      <c r="O99" s="32" t="str">
        <f>IF(COUNTA(B99,C99)=2,G99," ")</f>
        <v xml:space="preserve"> </v>
      </c>
    </row>
    <row r="100" spans="4:15" x14ac:dyDescent="0.25">
      <c r="D100" t="str">
        <f>(IF(B100=Локализация!$C$64,1,IF(B100=Локализация!$C$65,2,IF(B100=Локализация!$C$66,3,IF(B100=Локализация!$C$67,4,IF(B100=Локализация!$C$68,5,IF(OR(B100=1,B100=2,B100=3,B100=4,B100=5),B100,"")))))))</f>
        <v/>
      </c>
      <c r="E100" t="str">
        <f>(IF(C100=Локализация!$C$70,1,IF(C100=Локализация!$C$71,2,IF(C100=Локализация!$C$72,3,IF(C100=Локализация!$C$73,4,IF(C100=Локализация!$C$74,5,IF(OR(C100=1,C100=2,C100=3,C100=4,C100=5),C100,"")))))))</f>
        <v/>
      </c>
      <c r="F100" s="68" t="e">
        <f>(((D100+E100)-2)/8)</f>
        <v>#VALUE!</v>
      </c>
      <c r="G100" s="68" t="e">
        <f>(0.65*(((D100+E100-2)*100)/8)+22.9)/100</f>
        <v>#VALUE!</v>
      </c>
      <c r="M100" s="32" t="str">
        <f>IF(COUNTA(B100,C100)=2,F100," ")</f>
        <v xml:space="preserve"> </v>
      </c>
      <c r="O100" s="32" t="str">
        <f>IF(COUNTA(B100,C100)=2,G100," ")</f>
        <v xml:space="preserve"> </v>
      </c>
    </row>
    <row r="101" spans="4:15" x14ac:dyDescent="0.25">
      <c r="D101" t="str">
        <f>(IF(B101=Локализация!$C$64,1,IF(B101=Локализация!$C$65,2,IF(B101=Локализация!$C$66,3,IF(B101=Локализация!$C$67,4,IF(B101=Локализация!$C$68,5,IF(OR(B101=1,B101=2,B101=3,B101=4,B101=5),B101,"")))))))</f>
        <v/>
      </c>
      <c r="E101" t="str">
        <f>(IF(C101=Локализация!$C$70,1,IF(C101=Локализация!$C$71,2,IF(C101=Локализация!$C$72,3,IF(C101=Локализация!$C$73,4,IF(C101=Локализация!$C$74,5,IF(OR(C101=1,C101=2,C101=3,C101=4,C101=5),C101,"")))))))</f>
        <v/>
      </c>
      <c r="F101" s="68" t="e">
        <f>(((D101+E101)-2)/8)</f>
        <v>#VALUE!</v>
      </c>
      <c r="G101" s="68" t="e">
        <f>(0.65*(((D101+E101-2)*100)/8)+22.9)/100</f>
        <v>#VALUE!</v>
      </c>
      <c r="M101" s="32" t="str">
        <f>IF(COUNTA(B101,C101)=2,F101," ")</f>
        <v xml:space="preserve"> </v>
      </c>
      <c r="O101" s="32" t="str">
        <f>IF(COUNTA(B101,C101)=2,G101," ")</f>
        <v xml:space="preserve"> </v>
      </c>
    </row>
    <row r="102" spans="4:15" x14ac:dyDescent="0.25">
      <c r="D102" t="str">
        <f>(IF(B102=Локализация!$C$64,1,IF(B102=Локализация!$C$65,2,IF(B102=Локализация!$C$66,3,IF(B102=Локализация!$C$67,4,IF(B102=Локализация!$C$68,5,IF(OR(B102=1,B102=2,B102=3,B102=4,B102=5),B102,"")))))))</f>
        <v/>
      </c>
      <c r="E102" t="str">
        <f>(IF(C102=Локализация!$C$70,1,IF(C102=Локализация!$C$71,2,IF(C102=Локализация!$C$72,3,IF(C102=Локализация!$C$73,4,IF(C102=Локализация!$C$74,5,IF(OR(C102=1,C102=2,C102=3,C102=4,C102=5),C102,"")))))))</f>
        <v/>
      </c>
      <c r="F102" s="68" t="e">
        <f>(((D102+E102)-2)/8)</f>
        <v>#VALUE!</v>
      </c>
      <c r="G102" s="68" t="e">
        <f>(0.65*(((D102+E102-2)*100)/8)+22.9)/100</f>
        <v>#VALUE!</v>
      </c>
      <c r="M102" s="32" t="str">
        <f>IF(COUNTA(B102,C102)=2,F102," ")</f>
        <v xml:space="preserve"> </v>
      </c>
      <c r="O102" s="32" t="str">
        <f>IF(COUNTA(B102,C102)=2,G102," ")</f>
        <v xml:space="preserve"> </v>
      </c>
    </row>
    <row r="103" spans="4:15" x14ac:dyDescent="0.25">
      <c r="D103" t="str">
        <f>(IF(B103=Локализация!$C$64,1,IF(B103=Локализация!$C$65,2,IF(B103=Локализация!$C$66,3,IF(B103=Локализация!$C$67,4,IF(B103=Локализация!$C$68,5,IF(OR(B103=1,B103=2,B103=3,B103=4,B103=5),B103,"")))))))</f>
        <v/>
      </c>
      <c r="E103" t="str">
        <f>(IF(C103=Локализация!$C$70,1,IF(C103=Локализация!$C$71,2,IF(C103=Локализация!$C$72,3,IF(C103=Локализация!$C$73,4,IF(C103=Локализация!$C$74,5,IF(OR(C103=1,C103=2,C103=3,C103=4,C103=5),C103,"")))))))</f>
        <v/>
      </c>
      <c r="F103" s="68" t="e">
        <f>(((D103+E103)-2)/8)</f>
        <v>#VALUE!</v>
      </c>
      <c r="G103" s="68" t="e">
        <f>(0.65*(((D103+E103-2)*100)/8)+22.9)/100</f>
        <v>#VALUE!</v>
      </c>
      <c r="M103" s="32" t="str">
        <f>IF(COUNTA(B103,C103)=2,F103," ")</f>
        <v xml:space="preserve"> </v>
      </c>
      <c r="O103" s="32" t="str">
        <f>IF(COUNTA(B103,C103)=2,G103," ")</f>
        <v xml:space="preserve"> </v>
      </c>
    </row>
    <row r="104" spans="4:15" x14ac:dyDescent="0.25">
      <c r="D104" t="str">
        <f>(IF(B104=Локализация!$C$64,1,IF(B104=Локализация!$C$65,2,IF(B104=Локализация!$C$66,3,IF(B104=Локализация!$C$67,4,IF(B104=Локализация!$C$68,5,IF(OR(B104=1,B104=2,B104=3,B104=4,B104=5),B104,"")))))))</f>
        <v/>
      </c>
      <c r="E104" t="str">
        <f>(IF(C104=Локализация!$C$70,1,IF(C104=Локализация!$C$71,2,IF(C104=Локализация!$C$72,3,IF(C104=Локализация!$C$73,4,IF(C104=Локализация!$C$74,5,IF(OR(C104=1,C104=2,C104=3,C104=4,C104=5),C104,"")))))))</f>
        <v/>
      </c>
      <c r="F104" s="68" t="e">
        <f>(((D104+E104)-2)/8)</f>
        <v>#VALUE!</v>
      </c>
      <c r="G104" s="68" t="e">
        <f>(0.65*(((D104+E104-2)*100)/8)+22.9)/100</f>
        <v>#VALUE!</v>
      </c>
      <c r="M104" s="32" t="str">
        <f>IF(COUNTA(B104,C104)=2,F104," ")</f>
        <v xml:space="preserve"> </v>
      </c>
      <c r="O104" s="32" t="str">
        <f>IF(COUNTA(B104,C104)=2,G104," ")</f>
        <v xml:space="preserve"> </v>
      </c>
    </row>
    <row r="105" spans="4:15" x14ac:dyDescent="0.25">
      <c r="D105" t="str">
        <f>(IF(B105=Локализация!$C$64,1,IF(B105=Локализация!$C$65,2,IF(B105=Локализация!$C$66,3,IF(B105=Локализация!$C$67,4,IF(B105=Локализация!$C$68,5,IF(OR(B105=1,B105=2,B105=3,B105=4,B105=5),B105,"")))))))</f>
        <v/>
      </c>
      <c r="E105" t="str">
        <f>(IF(C105=Локализация!$C$70,1,IF(C105=Локализация!$C$71,2,IF(C105=Локализация!$C$72,3,IF(C105=Локализация!$C$73,4,IF(C105=Локализация!$C$74,5,IF(OR(C105=1,C105=2,C105=3,C105=4,C105=5),C105,"")))))))</f>
        <v/>
      </c>
      <c r="F105" s="68" t="e">
        <f>(((D105+E105)-2)/8)</f>
        <v>#VALUE!</v>
      </c>
      <c r="G105" s="68" t="e">
        <f>(0.65*(((D105+E105-2)*100)/8)+22.9)/100</f>
        <v>#VALUE!</v>
      </c>
      <c r="M105" s="32" t="str">
        <f>IF(COUNTA(B105,C105)=2,F105," ")</f>
        <v xml:space="preserve"> </v>
      </c>
      <c r="O105" s="32" t="str">
        <f>IF(COUNTA(B105,C105)=2,G105," ")</f>
        <v xml:space="preserve"> </v>
      </c>
    </row>
    <row r="106" spans="4:15" x14ac:dyDescent="0.25">
      <c r="D106" t="str">
        <f>(IF(B106=Локализация!$C$64,1,IF(B106=Локализация!$C$65,2,IF(B106=Локализация!$C$66,3,IF(B106=Локализация!$C$67,4,IF(B106=Локализация!$C$68,5,IF(OR(B106=1,B106=2,B106=3,B106=4,B106=5),B106,"")))))))</f>
        <v/>
      </c>
      <c r="E106" t="str">
        <f>(IF(C106=Локализация!$C$70,1,IF(C106=Локализация!$C$71,2,IF(C106=Локализация!$C$72,3,IF(C106=Локализация!$C$73,4,IF(C106=Локализация!$C$74,5,IF(OR(C106=1,C106=2,C106=3,C106=4,C106=5),C106,"")))))))</f>
        <v/>
      </c>
      <c r="F106" s="68" t="e">
        <f>(((D106+E106)-2)/8)</f>
        <v>#VALUE!</v>
      </c>
      <c r="G106" s="68" t="e">
        <f>(0.65*(((D106+E106-2)*100)/8)+22.9)/100</f>
        <v>#VALUE!</v>
      </c>
      <c r="M106" s="32" t="str">
        <f>IF(COUNTA(B106,C106)=2,F106," ")</f>
        <v xml:space="preserve"> </v>
      </c>
      <c r="O106" s="32" t="str">
        <f>IF(COUNTA(B106,C106)=2,G106," ")</f>
        <v xml:space="preserve"> </v>
      </c>
    </row>
    <row r="107" spans="4:15" x14ac:dyDescent="0.25">
      <c r="D107" t="str">
        <f>(IF(B107=Локализация!$C$64,1,IF(B107=Локализация!$C$65,2,IF(B107=Локализация!$C$66,3,IF(B107=Локализация!$C$67,4,IF(B107=Локализация!$C$68,5,IF(OR(B107=1,B107=2,B107=3,B107=4,B107=5),B107,"")))))))</f>
        <v/>
      </c>
      <c r="E107" t="str">
        <f>(IF(C107=Локализация!$C$70,1,IF(C107=Локализация!$C$71,2,IF(C107=Локализация!$C$72,3,IF(C107=Локализация!$C$73,4,IF(C107=Локализация!$C$74,5,IF(OR(C107=1,C107=2,C107=3,C107=4,C107=5),C107,"")))))))</f>
        <v/>
      </c>
      <c r="F107" s="68" t="e">
        <f>(((D107+E107)-2)/8)</f>
        <v>#VALUE!</v>
      </c>
      <c r="G107" s="68" t="e">
        <f>(0.65*(((D107+E107-2)*100)/8)+22.9)/100</f>
        <v>#VALUE!</v>
      </c>
      <c r="M107" s="32" t="str">
        <f>IF(COUNTA(B107,C107)=2,F107," ")</f>
        <v xml:space="preserve"> </v>
      </c>
      <c r="O107" s="32" t="str">
        <f>IF(COUNTA(B107,C107)=2,G107," ")</f>
        <v xml:space="preserve"> </v>
      </c>
    </row>
    <row r="108" spans="4:15" x14ac:dyDescent="0.25">
      <c r="D108" t="str">
        <f>(IF(B108=Локализация!$C$64,1,IF(B108=Локализация!$C$65,2,IF(B108=Локализация!$C$66,3,IF(B108=Локализация!$C$67,4,IF(B108=Локализация!$C$68,5,IF(OR(B108=1,B108=2,B108=3,B108=4,B108=5),B108,"")))))))</f>
        <v/>
      </c>
      <c r="E108" t="str">
        <f>(IF(C108=Локализация!$C$70,1,IF(C108=Локализация!$C$71,2,IF(C108=Локализация!$C$72,3,IF(C108=Локализация!$C$73,4,IF(C108=Локализация!$C$74,5,IF(OR(C108=1,C108=2,C108=3,C108=4,C108=5),C108,"")))))))</f>
        <v/>
      </c>
      <c r="F108" s="68" t="e">
        <f>(((D108+E108)-2)/8)</f>
        <v>#VALUE!</v>
      </c>
      <c r="G108" s="68" t="e">
        <f>(0.65*(((D108+E108-2)*100)/8)+22.9)/100</f>
        <v>#VALUE!</v>
      </c>
      <c r="M108" s="32" t="str">
        <f>IF(COUNTA(B108,C108)=2,F108," ")</f>
        <v xml:space="preserve"> </v>
      </c>
      <c r="O108" s="32" t="str">
        <f>IF(COUNTA(B108,C108)=2,G108," ")</f>
        <v xml:space="preserve"> </v>
      </c>
    </row>
    <row r="109" spans="4:15" x14ac:dyDescent="0.25">
      <c r="D109" t="str">
        <f>(IF(B109=Локализация!$C$64,1,IF(B109=Локализация!$C$65,2,IF(B109=Локализация!$C$66,3,IF(B109=Локализация!$C$67,4,IF(B109=Локализация!$C$68,5,IF(OR(B109=1,B109=2,B109=3,B109=4,B109=5),B109,"")))))))</f>
        <v/>
      </c>
      <c r="E109" t="str">
        <f>(IF(C109=Локализация!$C$70,1,IF(C109=Локализация!$C$71,2,IF(C109=Локализация!$C$72,3,IF(C109=Локализация!$C$73,4,IF(C109=Локализация!$C$74,5,IF(OR(C109=1,C109=2,C109=3,C109=4,C109=5),C109,"")))))))</f>
        <v/>
      </c>
      <c r="F109" s="68" t="e">
        <f>(((D109+E109)-2)/8)</f>
        <v>#VALUE!</v>
      </c>
      <c r="G109" s="68" t="e">
        <f>(0.65*(((D109+E109-2)*100)/8)+22.9)/100</f>
        <v>#VALUE!</v>
      </c>
      <c r="M109" s="32" t="str">
        <f>IF(COUNTA(B109,C109)=2,F109," ")</f>
        <v xml:space="preserve"> </v>
      </c>
      <c r="O109" s="32" t="str">
        <f>IF(COUNTA(B109,C109)=2,G109," ")</f>
        <v xml:space="preserve"> </v>
      </c>
    </row>
    <row r="110" spans="4:15" x14ac:dyDescent="0.25">
      <c r="D110" t="str">
        <f>(IF(B110=Локализация!$C$64,1,IF(B110=Локализация!$C$65,2,IF(B110=Локализация!$C$66,3,IF(B110=Локализация!$C$67,4,IF(B110=Локализация!$C$68,5,IF(OR(B110=1,B110=2,B110=3,B110=4,B110=5),B110,"")))))))</f>
        <v/>
      </c>
      <c r="E110" t="str">
        <f>(IF(C110=Локализация!$C$70,1,IF(C110=Локализация!$C$71,2,IF(C110=Локализация!$C$72,3,IF(C110=Локализация!$C$73,4,IF(C110=Локализация!$C$74,5,IF(OR(C110=1,C110=2,C110=3,C110=4,C110=5),C110,"")))))))</f>
        <v/>
      </c>
      <c r="F110" s="68" t="e">
        <f>(((D110+E110)-2)/8)</f>
        <v>#VALUE!</v>
      </c>
      <c r="G110" s="68" t="e">
        <f>(0.65*(((D110+E110-2)*100)/8)+22.9)/100</f>
        <v>#VALUE!</v>
      </c>
      <c r="M110" s="32" t="str">
        <f>IF(COUNTA(B110,C110)=2,F110," ")</f>
        <v xml:space="preserve"> </v>
      </c>
      <c r="O110" s="32" t="str">
        <f>IF(COUNTA(B110,C110)=2,G110," ")</f>
        <v xml:space="preserve"> </v>
      </c>
    </row>
    <row r="111" spans="4:15" x14ac:dyDescent="0.25">
      <c r="D111" t="str">
        <f>(IF(B111=Локализация!$C$64,1,IF(B111=Локализация!$C$65,2,IF(B111=Локализация!$C$66,3,IF(B111=Локализация!$C$67,4,IF(B111=Локализация!$C$68,5,IF(OR(B111=1,B111=2,B111=3,B111=4,B111=5),B111,"")))))))</f>
        <v/>
      </c>
      <c r="E111" t="str">
        <f>(IF(C111=Локализация!$C$70,1,IF(C111=Локализация!$C$71,2,IF(C111=Локализация!$C$72,3,IF(C111=Локализация!$C$73,4,IF(C111=Локализация!$C$74,5,IF(OR(C111=1,C111=2,C111=3,C111=4,C111=5),C111,"")))))))</f>
        <v/>
      </c>
      <c r="F111" s="68" t="e">
        <f>(((D111+E111)-2)/8)</f>
        <v>#VALUE!</v>
      </c>
      <c r="G111" s="68" t="e">
        <f>(0.65*(((D111+E111-2)*100)/8)+22.9)/100</f>
        <v>#VALUE!</v>
      </c>
      <c r="M111" s="32" t="str">
        <f>IF(COUNTA(B111,C111)=2,F111," ")</f>
        <v xml:space="preserve"> </v>
      </c>
      <c r="O111" s="32" t="str">
        <f>IF(COUNTA(B111,C111)=2,G111," ")</f>
        <v xml:space="preserve"> </v>
      </c>
    </row>
    <row r="112" spans="4:15" x14ac:dyDescent="0.25">
      <c r="D112" t="str">
        <f>(IF(B112=Локализация!$C$64,1,IF(B112=Локализация!$C$65,2,IF(B112=Локализация!$C$66,3,IF(B112=Локализация!$C$67,4,IF(B112=Локализация!$C$68,5,IF(OR(B112=1,B112=2,B112=3,B112=4,B112=5),B112,"")))))))</f>
        <v/>
      </c>
      <c r="E112" t="str">
        <f>(IF(C112=Локализация!$C$70,1,IF(C112=Локализация!$C$71,2,IF(C112=Локализация!$C$72,3,IF(C112=Локализация!$C$73,4,IF(C112=Локализация!$C$74,5,IF(OR(C112=1,C112=2,C112=3,C112=4,C112=5),C112,"")))))))</f>
        <v/>
      </c>
      <c r="F112" s="68" t="e">
        <f>(((D112+E112)-2)/8)</f>
        <v>#VALUE!</v>
      </c>
      <c r="G112" s="68" t="e">
        <f>(0.65*(((D112+E112-2)*100)/8)+22.9)/100</f>
        <v>#VALUE!</v>
      </c>
      <c r="M112" s="32" t="str">
        <f>IF(COUNTA(B112,C112)=2,F112," ")</f>
        <v xml:space="preserve"> </v>
      </c>
      <c r="O112" s="32" t="str">
        <f>IF(COUNTA(B112,C112)=2,G112," ")</f>
        <v xml:space="preserve"> </v>
      </c>
    </row>
    <row r="113" spans="4:15" x14ac:dyDescent="0.25">
      <c r="D113" t="str">
        <f>(IF(B113=Локализация!$C$64,1,IF(B113=Локализация!$C$65,2,IF(B113=Локализация!$C$66,3,IF(B113=Локализация!$C$67,4,IF(B113=Локализация!$C$68,5,IF(OR(B113=1,B113=2,B113=3,B113=4,B113=5),B113,"")))))))</f>
        <v/>
      </c>
      <c r="E113" t="str">
        <f>(IF(C113=Локализация!$C$70,1,IF(C113=Локализация!$C$71,2,IF(C113=Локализация!$C$72,3,IF(C113=Локализация!$C$73,4,IF(C113=Локализация!$C$74,5,IF(OR(C113=1,C113=2,C113=3,C113=4,C113=5),C113,"")))))))</f>
        <v/>
      </c>
      <c r="F113" s="68" t="e">
        <f>(((D113+E113)-2)/8)</f>
        <v>#VALUE!</v>
      </c>
      <c r="G113" s="68" t="e">
        <f>(0.65*(((D113+E113-2)*100)/8)+22.9)/100</f>
        <v>#VALUE!</v>
      </c>
      <c r="M113" s="32" t="str">
        <f>IF(COUNTA(B113,C113)=2,F113," ")</f>
        <v xml:space="preserve"> </v>
      </c>
      <c r="O113" s="32" t="str">
        <f>IF(COUNTA(B113,C113)=2,G113," ")</f>
        <v xml:space="preserve"> </v>
      </c>
    </row>
    <row r="114" spans="4:15" x14ac:dyDescent="0.25">
      <c r="D114" t="str">
        <f>(IF(B114=Локализация!$C$64,1,IF(B114=Локализация!$C$65,2,IF(B114=Локализация!$C$66,3,IF(B114=Локализация!$C$67,4,IF(B114=Локализация!$C$68,5,IF(OR(B114=1,B114=2,B114=3,B114=4,B114=5),B114,"")))))))</f>
        <v/>
      </c>
      <c r="E114" t="str">
        <f>(IF(C114=Локализация!$C$70,1,IF(C114=Локализация!$C$71,2,IF(C114=Локализация!$C$72,3,IF(C114=Локализация!$C$73,4,IF(C114=Локализация!$C$74,5,IF(OR(C114=1,C114=2,C114=3,C114=4,C114=5),C114,"")))))))</f>
        <v/>
      </c>
      <c r="F114" s="68" t="e">
        <f>(((D114+E114)-2)/8)</f>
        <v>#VALUE!</v>
      </c>
      <c r="G114" s="68" t="e">
        <f>(0.65*(((D114+E114-2)*100)/8)+22.9)/100</f>
        <v>#VALUE!</v>
      </c>
      <c r="M114" s="32" t="str">
        <f>IF(COUNTA(B114,C114)=2,F114," ")</f>
        <v xml:space="preserve"> </v>
      </c>
      <c r="O114" s="32" t="str">
        <f>IF(COUNTA(B114,C114)=2,G114," ")</f>
        <v xml:space="preserve"> </v>
      </c>
    </row>
    <row r="115" spans="4:15" x14ac:dyDescent="0.25">
      <c r="D115" t="str">
        <f>(IF(B115=Локализация!$C$64,1,IF(B115=Локализация!$C$65,2,IF(B115=Локализация!$C$66,3,IF(B115=Локализация!$C$67,4,IF(B115=Локализация!$C$68,5,IF(OR(B115=1,B115=2,B115=3,B115=4,B115=5),B115,"")))))))</f>
        <v/>
      </c>
      <c r="E115" t="str">
        <f>(IF(C115=Локализация!$C$70,1,IF(C115=Локализация!$C$71,2,IF(C115=Локализация!$C$72,3,IF(C115=Локализация!$C$73,4,IF(C115=Локализация!$C$74,5,IF(OR(C115=1,C115=2,C115=3,C115=4,C115=5),C115,"")))))))</f>
        <v/>
      </c>
      <c r="F115" s="68" t="e">
        <f>(((D115+E115)-2)/8)</f>
        <v>#VALUE!</v>
      </c>
      <c r="G115" s="68" t="e">
        <f>(0.65*(((D115+E115-2)*100)/8)+22.9)/100</f>
        <v>#VALUE!</v>
      </c>
      <c r="M115" s="32" t="str">
        <f>IF(COUNTA(B115,C115)=2,F115," ")</f>
        <v xml:space="preserve"> </v>
      </c>
      <c r="O115" s="32" t="str">
        <f>IF(COUNTA(B115,C115)=2,G115," ")</f>
        <v xml:space="preserve"> </v>
      </c>
    </row>
    <row r="116" spans="4:15" x14ac:dyDescent="0.25">
      <c r="D116" t="str">
        <f>(IF(B116=Локализация!$C$64,1,IF(B116=Локализация!$C$65,2,IF(B116=Локализация!$C$66,3,IF(B116=Локализация!$C$67,4,IF(B116=Локализация!$C$68,5,IF(OR(B116=1,B116=2,B116=3,B116=4,B116=5),B116,"")))))))</f>
        <v/>
      </c>
      <c r="E116" t="str">
        <f>(IF(C116=Локализация!$C$70,1,IF(C116=Локализация!$C$71,2,IF(C116=Локализация!$C$72,3,IF(C116=Локализация!$C$73,4,IF(C116=Локализация!$C$74,5,IF(OR(C116=1,C116=2,C116=3,C116=4,C116=5),C116,"")))))))</f>
        <v/>
      </c>
      <c r="F116" s="68" t="e">
        <f>(((D116+E116)-2)/8)</f>
        <v>#VALUE!</v>
      </c>
      <c r="G116" s="68" t="e">
        <f>(0.65*(((D116+E116-2)*100)/8)+22.9)/100</f>
        <v>#VALUE!</v>
      </c>
      <c r="M116" s="32" t="str">
        <f>IF(COUNTA(B116,C116)=2,F116," ")</f>
        <v xml:space="preserve"> </v>
      </c>
      <c r="O116" s="32" t="str">
        <f>IF(COUNTA(B116,C116)=2,G116," ")</f>
        <v xml:space="preserve"> </v>
      </c>
    </row>
    <row r="117" spans="4:15" x14ac:dyDescent="0.25">
      <c r="D117" t="str">
        <f>(IF(B117=Локализация!$C$64,1,IF(B117=Локализация!$C$65,2,IF(B117=Локализация!$C$66,3,IF(B117=Локализация!$C$67,4,IF(B117=Локализация!$C$68,5,IF(OR(B117=1,B117=2,B117=3,B117=4,B117=5),B117,"")))))))</f>
        <v/>
      </c>
      <c r="E117" t="str">
        <f>(IF(C117=Локализация!$C$70,1,IF(C117=Локализация!$C$71,2,IF(C117=Локализация!$C$72,3,IF(C117=Локализация!$C$73,4,IF(C117=Локализация!$C$74,5,IF(OR(C117=1,C117=2,C117=3,C117=4,C117=5),C117,"")))))))</f>
        <v/>
      </c>
      <c r="F117" s="68" t="e">
        <f>(((D117+E117)-2)/8)</f>
        <v>#VALUE!</v>
      </c>
      <c r="G117" s="68" t="e">
        <f>(0.65*(((D117+E117-2)*100)/8)+22.9)/100</f>
        <v>#VALUE!</v>
      </c>
      <c r="M117" s="32" t="str">
        <f>IF(COUNTA(B117,C117)=2,F117," ")</f>
        <v xml:space="preserve"> </v>
      </c>
      <c r="O117" s="32" t="str">
        <f>IF(COUNTA(B117,C117)=2,G117," ")</f>
        <v xml:space="preserve"> </v>
      </c>
    </row>
    <row r="118" spans="4:15" x14ac:dyDescent="0.25">
      <c r="D118" t="str">
        <f>(IF(B118=Локализация!$C$64,1,IF(B118=Локализация!$C$65,2,IF(B118=Локализация!$C$66,3,IF(B118=Локализация!$C$67,4,IF(B118=Локализация!$C$68,5,IF(OR(B118=1,B118=2,B118=3,B118=4,B118=5),B118,"")))))))</f>
        <v/>
      </c>
      <c r="E118" t="str">
        <f>(IF(C118=Локализация!$C$70,1,IF(C118=Локализация!$C$71,2,IF(C118=Локализация!$C$72,3,IF(C118=Локализация!$C$73,4,IF(C118=Локализация!$C$74,5,IF(OR(C118=1,C118=2,C118=3,C118=4,C118=5),C118,"")))))))</f>
        <v/>
      </c>
      <c r="F118" s="68" t="e">
        <f>(((D118+E118)-2)/8)</f>
        <v>#VALUE!</v>
      </c>
      <c r="G118" s="68" t="e">
        <f>(0.65*(((D118+E118-2)*100)/8)+22.9)/100</f>
        <v>#VALUE!</v>
      </c>
      <c r="M118" s="32" t="str">
        <f>IF(COUNTA(B118,C118)=2,F118," ")</f>
        <v xml:space="preserve"> </v>
      </c>
      <c r="O118" s="32" t="str">
        <f>IF(COUNTA(B118,C118)=2,G118," ")</f>
        <v xml:space="preserve"> </v>
      </c>
    </row>
    <row r="119" spans="4:15" x14ac:dyDescent="0.25">
      <c r="D119" t="str">
        <f>(IF(B119=Локализация!$C$64,1,IF(B119=Локализация!$C$65,2,IF(B119=Локализация!$C$66,3,IF(B119=Локализация!$C$67,4,IF(B119=Локализация!$C$68,5,IF(OR(B119=1,B119=2,B119=3,B119=4,B119=5),B119,"")))))))</f>
        <v/>
      </c>
      <c r="E119" t="str">
        <f>(IF(C119=Локализация!$C$70,1,IF(C119=Локализация!$C$71,2,IF(C119=Локализация!$C$72,3,IF(C119=Локализация!$C$73,4,IF(C119=Локализация!$C$74,5,IF(OR(C119=1,C119=2,C119=3,C119=4,C119=5),C119,"")))))))</f>
        <v/>
      </c>
      <c r="F119" s="68" t="e">
        <f>(((D119+E119)-2)/8)</f>
        <v>#VALUE!</v>
      </c>
      <c r="G119" s="68" t="e">
        <f>(0.65*(((D119+E119-2)*100)/8)+22.9)/100</f>
        <v>#VALUE!</v>
      </c>
      <c r="M119" s="32" t="str">
        <f>IF(COUNTA(B119,C119)=2,F119," ")</f>
        <v xml:space="preserve"> </v>
      </c>
      <c r="O119" s="32" t="str">
        <f>IF(COUNTA(B119,C119)=2,G119," ")</f>
        <v xml:space="preserve"> </v>
      </c>
    </row>
    <row r="120" spans="4:15" x14ac:dyDescent="0.25">
      <c r="D120" t="str">
        <f>(IF(B120=Локализация!$C$64,1,IF(B120=Локализация!$C$65,2,IF(B120=Локализация!$C$66,3,IF(B120=Локализация!$C$67,4,IF(B120=Локализация!$C$68,5,IF(OR(B120=1,B120=2,B120=3,B120=4,B120=5),B120,"")))))))</f>
        <v/>
      </c>
      <c r="E120" t="str">
        <f>(IF(C120=Локализация!$C$70,1,IF(C120=Локализация!$C$71,2,IF(C120=Локализация!$C$72,3,IF(C120=Локализация!$C$73,4,IF(C120=Локализация!$C$74,5,IF(OR(C120=1,C120=2,C120=3,C120=4,C120=5),C120,"")))))))</f>
        <v/>
      </c>
      <c r="F120" s="68" t="e">
        <f>(((D120+E120)-2)/8)</f>
        <v>#VALUE!</v>
      </c>
      <c r="G120" s="68" t="e">
        <f>(0.65*(((D120+E120-2)*100)/8)+22.9)/100</f>
        <v>#VALUE!</v>
      </c>
      <c r="M120" s="32" t="str">
        <f>IF(COUNTA(B120,C120)=2,F120," ")</f>
        <v xml:space="preserve"> </v>
      </c>
      <c r="O120" s="32" t="str">
        <f>IF(COUNTA(B120,C120)=2,G120," ")</f>
        <v xml:space="preserve"> </v>
      </c>
    </row>
    <row r="121" spans="4:15" x14ac:dyDescent="0.25">
      <c r="D121" t="str">
        <f>(IF(B121=Локализация!$C$64,1,IF(B121=Локализация!$C$65,2,IF(B121=Локализация!$C$66,3,IF(B121=Локализация!$C$67,4,IF(B121=Локализация!$C$68,5,IF(OR(B121=1,B121=2,B121=3,B121=4,B121=5),B121,"")))))))</f>
        <v/>
      </c>
      <c r="E121" t="str">
        <f>(IF(C121=Локализация!$C$70,1,IF(C121=Локализация!$C$71,2,IF(C121=Локализация!$C$72,3,IF(C121=Локализация!$C$73,4,IF(C121=Локализация!$C$74,5,IF(OR(C121=1,C121=2,C121=3,C121=4,C121=5),C121,"")))))))</f>
        <v/>
      </c>
      <c r="F121" s="68" t="e">
        <f>(((D121+E121)-2)/8)</f>
        <v>#VALUE!</v>
      </c>
      <c r="G121" s="68" t="e">
        <f>(0.65*(((D121+E121-2)*100)/8)+22.9)/100</f>
        <v>#VALUE!</v>
      </c>
      <c r="M121" s="32" t="str">
        <f>IF(COUNTA(B121,C121)=2,F121," ")</f>
        <v xml:space="preserve"> </v>
      </c>
      <c r="O121" s="32" t="str">
        <f>IF(COUNTA(B121,C121)=2,G121," ")</f>
        <v xml:space="preserve"> </v>
      </c>
    </row>
    <row r="122" spans="4:15" x14ac:dyDescent="0.25">
      <c r="D122" t="str">
        <f>(IF(B122=Локализация!$C$64,1,IF(B122=Локализация!$C$65,2,IF(B122=Локализация!$C$66,3,IF(B122=Локализация!$C$67,4,IF(B122=Локализация!$C$68,5,IF(OR(B122=1,B122=2,B122=3,B122=4,B122=5),B122,"")))))))</f>
        <v/>
      </c>
      <c r="E122" t="str">
        <f>(IF(C122=Локализация!$C$70,1,IF(C122=Локализация!$C$71,2,IF(C122=Локализация!$C$72,3,IF(C122=Локализация!$C$73,4,IF(C122=Локализация!$C$74,5,IF(OR(C122=1,C122=2,C122=3,C122=4,C122=5),C122,"")))))))</f>
        <v/>
      </c>
      <c r="F122" s="68" t="e">
        <f>(((D122+E122)-2)/8)</f>
        <v>#VALUE!</v>
      </c>
      <c r="G122" s="68" t="e">
        <f>(0.65*(((D122+E122-2)*100)/8)+22.9)/100</f>
        <v>#VALUE!</v>
      </c>
      <c r="M122" s="32" t="str">
        <f>IF(COUNTA(B122,C122)=2,F122," ")</f>
        <v xml:space="preserve"> </v>
      </c>
      <c r="O122" s="32" t="str">
        <f>IF(COUNTA(B122,C122)=2,G122," ")</f>
        <v xml:space="preserve"> </v>
      </c>
    </row>
    <row r="123" spans="4:15" x14ac:dyDescent="0.25">
      <c r="D123" t="str">
        <f>(IF(B123=Локализация!$C$64,1,IF(B123=Локализация!$C$65,2,IF(B123=Локализация!$C$66,3,IF(B123=Локализация!$C$67,4,IF(B123=Локализация!$C$68,5,IF(OR(B123=1,B123=2,B123=3,B123=4,B123=5),B123,"")))))))</f>
        <v/>
      </c>
      <c r="E123" t="str">
        <f>(IF(C123=Локализация!$C$70,1,IF(C123=Локализация!$C$71,2,IF(C123=Локализация!$C$72,3,IF(C123=Локализация!$C$73,4,IF(C123=Локализация!$C$74,5,IF(OR(C123=1,C123=2,C123=3,C123=4,C123=5),C123,"")))))))</f>
        <v/>
      </c>
      <c r="F123" s="68" t="e">
        <f>(((D123+E123)-2)/8)</f>
        <v>#VALUE!</v>
      </c>
      <c r="G123" s="68" t="e">
        <f>(0.65*(((D123+E123-2)*100)/8)+22.9)/100</f>
        <v>#VALUE!</v>
      </c>
      <c r="M123" s="32" t="str">
        <f>IF(COUNTA(B123,C123)=2,F123," ")</f>
        <v xml:space="preserve"> </v>
      </c>
      <c r="O123" s="32" t="str">
        <f>IF(COUNTA(B123,C123)=2,G123," ")</f>
        <v xml:space="preserve"> </v>
      </c>
    </row>
    <row r="124" spans="4:15" x14ac:dyDescent="0.25">
      <c r="D124" t="str">
        <f>(IF(B124=Локализация!$C$64,1,IF(B124=Локализация!$C$65,2,IF(B124=Локализация!$C$66,3,IF(B124=Локализация!$C$67,4,IF(B124=Локализация!$C$68,5,IF(OR(B124=1,B124=2,B124=3,B124=4,B124=5),B124,"")))))))</f>
        <v/>
      </c>
      <c r="E124" t="str">
        <f>(IF(C124=Локализация!$C$70,1,IF(C124=Локализация!$C$71,2,IF(C124=Локализация!$C$72,3,IF(C124=Локализация!$C$73,4,IF(C124=Локализация!$C$74,5,IF(OR(C124=1,C124=2,C124=3,C124=4,C124=5),C124,"")))))))</f>
        <v/>
      </c>
      <c r="F124" s="68" t="e">
        <f>(((D124+E124)-2)/8)</f>
        <v>#VALUE!</v>
      </c>
      <c r="G124" s="68" t="e">
        <f>(0.65*(((D124+E124-2)*100)/8)+22.9)/100</f>
        <v>#VALUE!</v>
      </c>
      <c r="M124" s="32" t="str">
        <f>IF(COUNTA(B124,C124)=2,F124," ")</f>
        <v xml:space="preserve"> </v>
      </c>
      <c r="O124" s="32" t="str">
        <f>IF(COUNTA(B124,C124)=2,G124," ")</f>
        <v xml:space="preserve"> </v>
      </c>
    </row>
    <row r="125" spans="4:15" x14ac:dyDescent="0.25">
      <c r="D125" t="str">
        <f>(IF(B125=Локализация!$C$64,1,IF(B125=Локализация!$C$65,2,IF(B125=Локализация!$C$66,3,IF(B125=Локализация!$C$67,4,IF(B125=Локализация!$C$68,5,IF(OR(B125=1,B125=2,B125=3,B125=4,B125=5),B125,"")))))))</f>
        <v/>
      </c>
      <c r="E125" t="str">
        <f>(IF(C125=Локализация!$C$70,1,IF(C125=Локализация!$C$71,2,IF(C125=Локализация!$C$72,3,IF(C125=Локализация!$C$73,4,IF(C125=Локализация!$C$74,5,IF(OR(C125=1,C125=2,C125=3,C125=4,C125=5),C125,"")))))))</f>
        <v/>
      </c>
      <c r="F125" s="68" t="e">
        <f>(((D125+E125)-2)/8)</f>
        <v>#VALUE!</v>
      </c>
      <c r="G125" s="68" t="e">
        <f>(0.65*(((D125+E125-2)*100)/8)+22.9)/100</f>
        <v>#VALUE!</v>
      </c>
      <c r="M125" s="32" t="str">
        <f>IF(COUNTA(B125,C125)=2,F125," ")</f>
        <v xml:space="preserve"> </v>
      </c>
      <c r="O125" s="32" t="str">
        <f>IF(COUNTA(B125,C125)=2,G125," ")</f>
        <v xml:space="preserve"> </v>
      </c>
    </row>
    <row r="126" spans="4:15" x14ac:dyDescent="0.25">
      <c r="D126" t="str">
        <f>(IF(B126=Локализация!$C$64,1,IF(B126=Локализация!$C$65,2,IF(B126=Локализация!$C$66,3,IF(B126=Локализация!$C$67,4,IF(B126=Локализация!$C$68,5,IF(OR(B126=1,B126=2,B126=3,B126=4,B126=5),B126,"")))))))</f>
        <v/>
      </c>
      <c r="E126" t="str">
        <f>(IF(C126=Локализация!$C$70,1,IF(C126=Локализация!$C$71,2,IF(C126=Локализация!$C$72,3,IF(C126=Локализация!$C$73,4,IF(C126=Локализация!$C$74,5,IF(OR(C126=1,C126=2,C126=3,C126=4,C126=5),C126,"")))))))</f>
        <v/>
      </c>
      <c r="F126" s="68" t="e">
        <f>(((D126+E126)-2)/8)</f>
        <v>#VALUE!</v>
      </c>
      <c r="G126" s="68" t="e">
        <f>(0.65*(((D126+E126-2)*100)/8)+22.9)/100</f>
        <v>#VALUE!</v>
      </c>
      <c r="M126" s="32" t="str">
        <f>IF(COUNTA(B126,C126)=2,F126," ")</f>
        <v xml:space="preserve"> </v>
      </c>
      <c r="O126" s="32" t="str">
        <f>IF(COUNTA(B126,C126)=2,G126," ")</f>
        <v xml:space="preserve"> </v>
      </c>
    </row>
    <row r="127" spans="4:15" x14ac:dyDescent="0.25">
      <c r="D127" t="str">
        <f>(IF(B127=Локализация!$C$64,1,IF(B127=Локализация!$C$65,2,IF(B127=Локализация!$C$66,3,IF(B127=Локализация!$C$67,4,IF(B127=Локализация!$C$68,5,IF(OR(B127=1,B127=2,B127=3,B127=4,B127=5),B127,"")))))))</f>
        <v/>
      </c>
      <c r="E127" t="str">
        <f>(IF(C127=Локализация!$C$70,1,IF(C127=Локализация!$C$71,2,IF(C127=Локализация!$C$72,3,IF(C127=Локализация!$C$73,4,IF(C127=Локализация!$C$74,5,IF(OR(C127=1,C127=2,C127=3,C127=4,C127=5),C127,"")))))))</f>
        <v/>
      </c>
      <c r="F127" s="68" t="e">
        <f>(((D127+E127)-2)/8)</f>
        <v>#VALUE!</v>
      </c>
      <c r="G127" s="68" t="e">
        <f>(0.65*(((D127+E127-2)*100)/8)+22.9)/100</f>
        <v>#VALUE!</v>
      </c>
      <c r="M127" s="32" t="str">
        <f>IF(COUNTA(B127,C127)=2,F127," ")</f>
        <v xml:space="preserve"> </v>
      </c>
      <c r="O127" s="32" t="str">
        <f>IF(COUNTA(B127,C127)=2,G127," ")</f>
        <v xml:space="preserve"> </v>
      </c>
    </row>
    <row r="128" spans="4:15" x14ac:dyDescent="0.25">
      <c r="D128" t="str">
        <f>(IF(B128=Локализация!$C$64,1,IF(B128=Локализация!$C$65,2,IF(B128=Локализация!$C$66,3,IF(B128=Локализация!$C$67,4,IF(B128=Локализация!$C$68,5,IF(OR(B128=1,B128=2,B128=3,B128=4,B128=5),B128,"")))))))</f>
        <v/>
      </c>
      <c r="E128" t="str">
        <f>(IF(C128=Локализация!$C$70,1,IF(C128=Локализация!$C$71,2,IF(C128=Локализация!$C$72,3,IF(C128=Локализация!$C$73,4,IF(C128=Локализация!$C$74,5,IF(OR(C128=1,C128=2,C128=3,C128=4,C128=5),C128,"")))))))</f>
        <v/>
      </c>
      <c r="F128" s="68" t="e">
        <f>(((D128+E128)-2)/8)</f>
        <v>#VALUE!</v>
      </c>
      <c r="G128" s="68" t="e">
        <f>(0.65*(((D128+E128-2)*100)/8)+22.9)/100</f>
        <v>#VALUE!</v>
      </c>
      <c r="M128" s="32" t="str">
        <f>IF(COUNTA(B128,C128)=2,F128," ")</f>
        <v xml:space="preserve"> </v>
      </c>
      <c r="O128" s="32" t="str">
        <f>IF(COUNTA(B128,C128)=2,G128," ")</f>
        <v xml:space="preserve"> </v>
      </c>
    </row>
    <row r="129" spans="4:15" x14ac:dyDescent="0.25">
      <c r="D129" t="str">
        <f>(IF(B129=Локализация!$C$64,1,IF(B129=Локализация!$C$65,2,IF(B129=Локализация!$C$66,3,IF(B129=Локализация!$C$67,4,IF(B129=Локализация!$C$68,5,IF(OR(B129=1,B129=2,B129=3,B129=4,B129=5),B129,"")))))))</f>
        <v/>
      </c>
      <c r="E129" t="str">
        <f>(IF(C129=Локализация!$C$70,1,IF(C129=Локализация!$C$71,2,IF(C129=Локализация!$C$72,3,IF(C129=Локализация!$C$73,4,IF(C129=Локализация!$C$74,5,IF(OR(C129=1,C129=2,C129=3,C129=4,C129=5),C129,"")))))))</f>
        <v/>
      </c>
      <c r="F129" s="68" t="e">
        <f>(((D129+E129)-2)/8)</f>
        <v>#VALUE!</v>
      </c>
      <c r="G129" s="68" t="e">
        <f>(0.65*(((D129+E129-2)*100)/8)+22.9)/100</f>
        <v>#VALUE!</v>
      </c>
      <c r="M129" s="32" t="str">
        <f>IF(COUNTA(B129,C129)=2,F129," ")</f>
        <v xml:space="preserve"> </v>
      </c>
      <c r="O129" s="32" t="str">
        <f>IF(COUNTA(B129,C129)=2,G129," ")</f>
        <v xml:space="preserve"> </v>
      </c>
    </row>
    <row r="130" spans="4:15" x14ac:dyDescent="0.25">
      <c r="D130" t="str">
        <f>(IF(B130=Локализация!$C$64,1,IF(B130=Локализация!$C$65,2,IF(B130=Локализация!$C$66,3,IF(B130=Локализация!$C$67,4,IF(B130=Локализация!$C$68,5,IF(OR(B130=1,B130=2,B130=3,B130=4,B130=5),B130,"")))))))</f>
        <v/>
      </c>
      <c r="E130" t="str">
        <f>(IF(C130=Локализация!$C$70,1,IF(C130=Локализация!$C$71,2,IF(C130=Локализация!$C$72,3,IF(C130=Локализация!$C$73,4,IF(C130=Локализация!$C$74,5,IF(OR(C130=1,C130=2,C130=3,C130=4,C130=5),C130,"")))))))</f>
        <v/>
      </c>
      <c r="F130" s="68" t="e">
        <f>(((D130+E130)-2)/8)</f>
        <v>#VALUE!</v>
      </c>
      <c r="G130" s="68" t="e">
        <f>(0.65*(((D130+E130-2)*100)/8)+22.9)/100</f>
        <v>#VALUE!</v>
      </c>
      <c r="M130" s="32" t="str">
        <f>IF(COUNTA(B130,C130)=2,F130," ")</f>
        <v xml:space="preserve"> </v>
      </c>
      <c r="O130" s="32" t="str">
        <f>IF(COUNTA(B130,C130)=2,G130," ")</f>
        <v xml:space="preserve"> </v>
      </c>
    </row>
    <row r="131" spans="4:15" x14ac:dyDescent="0.25">
      <c r="D131" t="str">
        <f>(IF(B131=Локализация!$C$64,1,IF(B131=Локализация!$C$65,2,IF(B131=Локализация!$C$66,3,IF(B131=Локализация!$C$67,4,IF(B131=Локализация!$C$68,5,IF(OR(B131=1,B131=2,B131=3,B131=4,B131=5),B131,"")))))))</f>
        <v/>
      </c>
      <c r="E131" t="str">
        <f>(IF(C131=Локализация!$C$70,1,IF(C131=Локализация!$C$71,2,IF(C131=Локализация!$C$72,3,IF(C131=Локализация!$C$73,4,IF(C131=Локализация!$C$74,5,IF(OR(C131=1,C131=2,C131=3,C131=4,C131=5),C131,"")))))))</f>
        <v/>
      </c>
      <c r="F131" s="68" t="e">
        <f>(((D131+E131)-2)/8)</f>
        <v>#VALUE!</v>
      </c>
      <c r="G131" s="68" t="e">
        <f>(0.65*(((D131+E131-2)*100)/8)+22.9)/100</f>
        <v>#VALUE!</v>
      </c>
      <c r="M131" s="32" t="str">
        <f>IF(COUNTA(B131,C131)=2,F131," ")</f>
        <v xml:space="preserve"> </v>
      </c>
      <c r="O131" s="32" t="str">
        <f>IF(COUNTA(B131,C131)=2,G131," ")</f>
        <v xml:space="preserve"> </v>
      </c>
    </row>
    <row r="132" spans="4:15" x14ac:dyDescent="0.25">
      <c r="D132" t="str">
        <f>(IF(B132=Локализация!$C$64,1,IF(B132=Локализация!$C$65,2,IF(B132=Локализация!$C$66,3,IF(B132=Локализация!$C$67,4,IF(B132=Локализация!$C$68,5,IF(OR(B132=1,B132=2,B132=3,B132=4,B132=5),B132,"")))))))</f>
        <v/>
      </c>
      <c r="E132" t="str">
        <f>(IF(C132=Локализация!$C$70,1,IF(C132=Локализация!$C$71,2,IF(C132=Локализация!$C$72,3,IF(C132=Локализация!$C$73,4,IF(C132=Локализация!$C$74,5,IF(OR(C132=1,C132=2,C132=3,C132=4,C132=5),C132,"")))))))</f>
        <v/>
      </c>
      <c r="F132" s="68" t="e">
        <f>(((D132+E132)-2)/8)</f>
        <v>#VALUE!</v>
      </c>
      <c r="G132" s="68" t="e">
        <f>(0.65*(((D132+E132-2)*100)/8)+22.9)/100</f>
        <v>#VALUE!</v>
      </c>
      <c r="M132" s="32" t="str">
        <f>IF(COUNTA(B132,C132)=2,F132," ")</f>
        <v xml:space="preserve"> </v>
      </c>
      <c r="O132" s="32" t="str">
        <f>IF(COUNTA(B132,C132)=2,G132," ")</f>
        <v xml:space="preserve"> </v>
      </c>
    </row>
    <row r="133" spans="4:15" x14ac:dyDescent="0.25">
      <c r="D133" t="str">
        <f>(IF(B133=Локализация!$C$64,1,IF(B133=Локализация!$C$65,2,IF(B133=Локализация!$C$66,3,IF(B133=Локализация!$C$67,4,IF(B133=Локализация!$C$68,5,IF(OR(B133=1,B133=2,B133=3,B133=4,B133=5),B133,"")))))))</f>
        <v/>
      </c>
      <c r="E133" t="str">
        <f>(IF(C133=Локализация!$C$70,1,IF(C133=Локализация!$C$71,2,IF(C133=Локализация!$C$72,3,IF(C133=Локализация!$C$73,4,IF(C133=Локализация!$C$74,5,IF(OR(C133=1,C133=2,C133=3,C133=4,C133=5),C133,"")))))))</f>
        <v/>
      </c>
      <c r="F133" s="68" t="e">
        <f>(((D133+E133)-2)/8)</f>
        <v>#VALUE!</v>
      </c>
      <c r="G133" s="68" t="e">
        <f>(0.65*(((D133+E133-2)*100)/8)+22.9)/100</f>
        <v>#VALUE!</v>
      </c>
      <c r="M133" s="32" t="str">
        <f>IF(COUNTA(B133,C133)=2,F133," ")</f>
        <v xml:space="preserve"> </v>
      </c>
      <c r="O133" s="32" t="str">
        <f>IF(COUNTA(B133,C133)=2,G133," ")</f>
        <v xml:space="preserve"> </v>
      </c>
    </row>
    <row r="134" spans="4:15" x14ac:dyDescent="0.25">
      <c r="D134" t="str">
        <f>(IF(B134=Локализация!$C$64,1,IF(B134=Локализация!$C$65,2,IF(B134=Локализация!$C$66,3,IF(B134=Локализация!$C$67,4,IF(B134=Локализация!$C$68,5,IF(OR(B134=1,B134=2,B134=3,B134=4,B134=5),B134,"")))))))</f>
        <v/>
      </c>
      <c r="E134" t="str">
        <f>(IF(C134=Локализация!$C$70,1,IF(C134=Локализация!$C$71,2,IF(C134=Локализация!$C$72,3,IF(C134=Локализация!$C$73,4,IF(C134=Локализация!$C$74,5,IF(OR(C134=1,C134=2,C134=3,C134=4,C134=5),C134,"")))))))</f>
        <v/>
      </c>
      <c r="F134" s="68" t="e">
        <f>(((D134+E134)-2)/8)</f>
        <v>#VALUE!</v>
      </c>
      <c r="G134" s="68" t="e">
        <f>(0.65*(((D134+E134-2)*100)/8)+22.9)/100</f>
        <v>#VALUE!</v>
      </c>
      <c r="M134" s="32" t="str">
        <f>IF(COUNTA(B134,C134)=2,F134," ")</f>
        <v xml:space="preserve"> </v>
      </c>
      <c r="O134" s="32" t="str">
        <f>IF(COUNTA(B134,C134)=2,G134," ")</f>
        <v xml:space="preserve"> </v>
      </c>
    </row>
    <row r="135" spans="4:15" x14ac:dyDescent="0.25">
      <c r="D135" t="str">
        <f>(IF(B135=Локализация!$C$64,1,IF(B135=Локализация!$C$65,2,IF(B135=Локализация!$C$66,3,IF(B135=Локализация!$C$67,4,IF(B135=Локализация!$C$68,5,IF(OR(B135=1,B135=2,B135=3,B135=4,B135=5),B135,"")))))))</f>
        <v/>
      </c>
      <c r="E135" t="str">
        <f>(IF(C135=Локализация!$C$70,1,IF(C135=Локализация!$C$71,2,IF(C135=Локализация!$C$72,3,IF(C135=Локализация!$C$73,4,IF(C135=Локализация!$C$74,5,IF(OR(C135=1,C135=2,C135=3,C135=4,C135=5),C135,"")))))))</f>
        <v/>
      </c>
      <c r="F135" s="68" t="e">
        <f>(((D135+E135)-2)/8)</f>
        <v>#VALUE!</v>
      </c>
      <c r="G135" s="68" t="e">
        <f>(0.65*(((D135+E135-2)*100)/8)+22.9)/100</f>
        <v>#VALUE!</v>
      </c>
      <c r="M135" s="32" t="str">
        <f>IF(COUNTA(B135,C135)=2,F135," ")</f>
        <v xml:space="preserve"> </v>
      </c>
      <c r="O135" s="32" t="str">
        <f>IF(COUNTA(B135,C135)=2,G135," ")</f>
        <v xml:space="preserve"> </v>
      </c>
    </row>
    <row r="136" spans="4:15" x14ac:dyDescent="0.25">
      <c r="D136" t="str">
        <f>(IF(B136=Локализация!$C$64,1,IF(B136=Локализация!$C$65,2,IF(B136=Локализация!$C$66,3,IF(B136=Локализация!$C$67,4,IF(B136=Локализация!$C$68,5,IF(OR(B136=1,B136=2,B136=3,B136=4,B136=5),B136,"")))))))</f>
        <v/>
      </c>
      <c r="E136" t="str">
        <f>(IF(C136=Локализация!$C$70,1,IF(C136=Локализация!$C$71,2,IF(C136=Локализация!$C$72,3,IF(C136=Локализация!$C$73,4,IF(C136=Локализация!$C$74,5,IF(OR(C136=1,C136=2,C136=3,C136=4,C136=5),C136,"")))))))</f>
        <v/>
      </c>
      <c r="F136" s="68" t="e">
        <f>(((D136+E136)-2)/8)</f>
        <v>#VALUE!</v>
      </c>
      <c r="G136" s="68" t="e">
        <f>(0.65*(((D136+E136-2)*100)/8)+22.9)/100</f>
        <v>#VALUE!</v>
      </c>
      <c r="M136" s="32" t="str">
        <f>IF(COUNTA(B136,C136)=2,F136," ")</f>
        <v xml:space="preserve"> </v>
      </c>
      <c r="O136" s="32" t="str">
        <f>IF(COUNTA(B136,C136)=2,G136," ")</f>
        <v xml:space="preserve"> </v>
      </c>
    </row>
    <row r="137" spans="4:15" x14ac:dyDescent="0.25">
      <c r="D137" t="str">
        <f>(IF(B137=Локализация!$C$64,1,IF(B137=Локализация!$C$65,2,IF(B137=Локализация!$C$66,3,IF(B137=Локализация!$C$67,4,IF(B137=Локализация!$C$68,5,IF(OR(B137=1,B137=2,B137=3,B137=4,B137=5),B137,"")))))))</f>
        <v/>
      </c>
      <c r="E137" t="str">
        <f>(IF(C137=Локализация!$C$70,1,IF(C137=Локализация!$C$71,2,IF(C137=Локализация!$C$72,3,IF(C137=Локализация!$C$73,4,IF(C137=Локализация!$C$74,5,IF(OR(C137=1,C137=2,C137=3,C137=4,C137=5),C137,"")))))))</f>
        <v/>
      </c>
      <c r="F137" s="68" t="e">
        <f>(((D137+E137)-2)/8)</f>
        <v>#VALUE!</v>
      </c>
      <c r="G137" s="68" t="e">
        <f>(0.65*(((D137+E137-2)*100)/8)+22.9)/100</f>
        <v>#VALUE!</v>
      </c>
      <c r="M137" s="32" t="str">
        <f>IF(COUNTA(B137,C137)=2,F137," ")</f>
        <v xml:space="preserve"> </v>
      </c>
      <c r="O137" s="32" t="str">
        <f>IF(COUNTA(B137,C137)=2,G137," ")</f>
        <v xml:space="preserve"> </v>
      </c>
    </row>
    <row r="138" spans="4:15" x14ac:dyDescent="0.25">
      <c r="D138" t="str">
        <f>(IF(B138=Локализация!$C$64,1,IF(B138=Локализация!$C$65,2,IF(B138=Локализация!$C$66,3,IF(B138=Локализация!$C$67,4,IF(B138=Локализация!$C$68,5,IF(OR(B138=1,B138=2,B138=3,B138=4,B138=5),B138,"")))))))</f>
        <v/>
      </c>
      <c r="E138" t="str">
        <f>(IF(C138=Локализация!$C$70,1,IF(C138=Локализация!$C$71,2,IF(C138=Локализация!$C$72,3,IF(C138=Локализация!$C$73,4,IF(C138=Локализация!$C$74,5,IF(OR(C138=1,C138=2,C138=3,C138=4,C138=5),C138,"")))))))</f>
        <v/>
      </c>
      <c r="F138" s="68" t="e">
        <f>(((D138+E138)-2)/8)</f>
        <v>#VALUE!</v>
      </c>
      <c r="G138" s="68" t="e">
        <f>(0.65*(((D138+E138-2)*100)/8)+22.9)/100</f>
        <v>#VALUE!</v>
      </c>
      <c r="M138" s="32" t="str">
        <f>IF(COUNTA(B138,C138)=2,F138," ")</f>
        <v xml:space="preserve"> </v>
      </c>
      <c r="O138" s="32" t="str">
        <f>IF(COUNTA(B138,C138)=2,G138," ")</f>
        <v xml:space="preserve"> </v>
      </c>
    </row>
    <row r="139" spans="4:15" x14ac:dyDescent="0.25">
      <c r="D139" t="str">
        <f>(IF(B139=Локализация!$C$64,1,IF(B139=Локализация!$C$65,2,IF(B139=Локализация!$C$66,3,IF(B139=Локализация!$C$67,4,IF(B139=Локализация!$C$68,5,IF(OR(B139=1,B139=2,B139=3,B139=4,B139=5),B139,"")))))))</f>
        <v/>
      </c>
      <c r="E139" t="str">
        <f>(IF(C139=Локализация!$C$70,1,IF(C139=Локализация!$C$71,2,IF(C139=Локализация!$C$72,3,IF(C139=Локализация!$C$73,4,IF(C139=Локализация!$C$74,5,IF(OR(C139=1,C139=2,C139=3,C139=4,C139=5),C139,"")))))))</f>
        <v/>
      </c>
      <c r="F139" s="68" t="e">
        <f>(((D139+E139)-2)/8)</f>
        <v>#VALUE!</v>
      </c>
      <c r="G139" s="68" t="e">
        <f>(0.65*(((D139+E139-2)*100)/8)+22.9)/100</f>
        <v>#VALUE!</v>
      </c>
      <c r="M139" s="32" t="str">
        <f>IF(COUNTA(B139,C139)=2,F139," ")</f>
        <v xml:space="preserve"> </v>
      </c>
      <c r="O139" s="32" t="str">
        <f>IF(COUNTA(B139,C139)=2,G139," ")</f>
        <v xml:space="preserve"> </v>
      </c>
    </row>
    <row r="140" spans="4:15" x14ac:dyDescent="0.25">
      <c r="D140" t="str">
        <f>(IF(B140=Локализация!$C$64,1,IF(B140=Локализация!$C$65,2,IF(B140=Локализация!$C$66,3,IF(B140=Локализация!$C$67,4,IF(B140=Локализация!$C$68,5,IF(OR(B140=1,B140=2,B140=3,B140=4,B140=5),B140,"")))))))</f>
        <v/>
      </c>
      <c r="E140" t="str">
        <f>(IF(C140=Локализация!$C$70,1,IF(C140=Локализация!$C$71,2,IF(C140=Локализация!$C$72,3,IF(C140=Локализация!$C$73,4,IF(C140=Локализация!$C$74,5,IF(OR(C140=1,C140=2,C140=3,C140=4,C140=5),C140,"")))))))</f>
        <v/>
      </c>
      <c r="F140" s="68" t="e">
        <f>(((D140+E140)-2)/8)</f>
        <v>#VALUE!</v>
      </c>
      <c r="G140" s="68" t="e">
        <f>(0.65*(((D140+E140-2)*100)/8)+22.9)/100</f>
        <v>#VALUE!</v>
      </c>
      <c r="M140" s="32" t="str">
        <f>IF(COUNTA(B140,C140)=2,F140," ")</f>
        <v xml:space="preserve"> </v>
      </c>
      <c r="O140" s="32" t="str">
        <f>IF(COUNTA(B140,C140)=2,G140," ")</f>
        <v xml:space="preserve"> </v>
      </c>
    </row>
    <row r="141" spans="4:15" x14ac:dyDescent="0.25">
      <c r="D141" t="str">
        <f>(IF(B141=Локализация!$C$64,1,IF(B141=Локализация!$C$65,2,IF(B141=Локализация!$C$66,3,IF(B141=Локализация!$C$67,4,IF(B141=Локализация!$C$68,5,IF(OR(B141=1,B141=2,B141=3,B141=4,B141=5),B141,"")))))))</f>
        <v/>
      </c>
      <c r="E141" t="str">
        <f>(IF(C141=Локализация!$C$70,1,IF(C141=Локализация!$C$71,2,IF(C141=Локализация!$C$72,3,IF(C141=Локализация!$C$73,4,IF(C141=Локализация!$C$74,5,IF(OR(C141=1,C141=2,C141=3,C141=4,C141=5),C141,"")))))))</f>
        <v/>
      </c>
      <c r="F141" s="68" t="e">
        <f>(((D141+E141)-2)/8)</f>
        <v>#VALUE!</v>
      </c>
      <c r="G141" s="68" t="e">
        <f>(0.65*(((D141+E141-2)*100)/8)+22.9)/100</f>
        <v>#VALUE!</v>
      </c>
      <c r="M141" s="32" t="str">
        <f>IF(COUNTA(B141,C141)=2,F141," ")</f>
        <v xml:space="preserve"> </v>
      </c>
      <c r="O141" s="32" t="str">
        <f>IF(COUNTA(B141,C141)=2,G141," ")</f>
        <v xml:space="preserve"> </v>
      </c>
    </row>
    <row r="142" spans="4:15" x14ac:dyDescent="0.25">
      <c r="D142" t="str">
        <f>(IF(B142=Локализация!$C$64,1,IF(B142=Локализация!$C$65,2,IF(B142=Локализация!$C$66,3,IF(B142=Локализация!$C$67,4,IF(B142=Локализация!$C$68,5,IF(OR(B142=1,B142=2,B142=3,B142=4,B142=5),B142,"")))))))</f>
        <v/>
      </c>
      <c r="E142" t="str">
        <f>(IF(C142=Локализация!$C$70,1,IF(C142=Локализация!$C$71,2,IF(C142=Локализация!$C$72,3,IF(C142=Локализация!$C$73,4,IF(C142=Локализация!$C$74,5,IF(OR(C142=1,C142=2,C142=3,C142=4,C142=5),C142,"")))))))</f>
        <v/>
      </c>
      <c r="F142" s="68" t="e">
        <f>(((D142+E142)-2)/8)</f>
        <v>#VALUE!</v>
      </c>
      <c r="G142" s="68" t="e">
        <f>(0.65*(((D142+E142-2)*100)/8)+22.9)/100</f>
        <v>#VALUE!</v>
      </c>
      <c r="M142" s="32" t="str">
        <f>IF(COUNTA(B142,C142)=2,F142," ")</f>
        <v xml:space="preserve"> </v>
      </c>
      <c r="O142" s="32" t="str">
        <f>IF(COUNTA(B142,C142)=2,G142," ")</f>
        <v xml:space="preserve"> </v>
      </c>
    </row>
    <row r="143" spans="4:15" x14ac:dyDescent="0.25">
      <c r="D143" t="str">
        <f>(IF(B143=Локализация!$C$64,1,IF(B143=Локализация!$C$65,2,IF(B143=Локализация!$C$66,3,IF(B143=Локализация!$C$67,4,IF(B143=Локализация!$C$68,5,IF(OR(B143=1,B143=2,B143=3,B143=4,B143=5),B143,"")))))))</f>
        <v/>
      </c>
      <c r="E143" t="str">
        <f>(IF(C143=Локализация!$C$70,1,IF(C143=Локализация!$C$71,2,IF(C143=Локализация!$C$72,3,IF(C143=Локализация!$C$73,4,IF(C143=Локализация!$C$74,5,IF(OR(C143=1,C143=2,C143=3,C143=4,C143=5),C143,"")))))))</f>
        <v/>
      </c>
      <c r="F143" s="68" t="e">
        <f>(((D143+E143)-2)/8)</f>
        <v>#VALUE!</v>
      </c>
      <c r="G143" s="68" t="e">
        <f>(0.65*(((D143+E143-2)*100)/8)+22.9)/100</f>
        <v>#VALUE!</v>
      </c>
      <c r="M143" s="32" t="str">
        <f>IF(COUNTA(B143,C143)=2,F143," ")</f>
        <v xml:space="preserve"> </v>
      </c>
      <c r="O143" s="32" t="str">
        <f>IF(COUNTA(B143,C143)=2,G143," ")</f>
        <v xml:space="preserve"> </v>
      </c>
    </row>
    <row r="144" spans="4:15" x14ac:dyDescent="0.25">
      <c r="D144" t="str">
        <f>(IF(B144=Локализация!$C$64,1,IF(B144=Локализация!$C$65,2,IF(B144=Локализация!$C$66,3,IF(B144=Локализация!$C$67,4,IF(B144=Локализация!$C$68,5,IF(OR(B144=1,B144=2,B144=3,B144=4,B144=5),B144,"")))))))</f>
        <v/>
      </c>
      <c r="E144" t="str">
        <f>(IF(C144=Локализация!$C$70,1,IF(C144=Локализация!$C$71,2,IF(C144=Локализация!$C$72,3,IF(C144=Локализация!$C$73,4,IF(C144=Локализация!$C$74,5,IF(OR(C144=1,C144=2,C144=3,C144=4,C144=5),C144,"")))))))</f>
        <v/>
      </c>
      <c r="F144" s="68" t="e">
        <f>(((D144+E144)-2)/8)</f>
        <v>#VALUE!</v>
      </c>
      <c r="G144" s="68" t="e">
        <f>(0.65*(((D144+E144-2)*100)/8)+22.9)/100</f>
        <v>#VALUE!</v>
      </c>
      <c r="M144" s="32" t="str">
        <f>IF(COUNTA(B144,C144)=2,F144," ")</f>
        <v xml:space="preserve"> </v>
      </c>
      <c r="O144" s="32" t="str">
        <f>IF(COUNTA(B144,C144)=2,G144," ")</f>
        <v xml:space="preserve"> </v>
      </c>
    </row>
    <row r="145" spans="4:15" x14ac:dyDescent="0.25">
      <c r="D145" t="str">
        <f>(IF(B145=Локализация!$C$64,1,IF(B145=Локализация!$C$65,2,IF(B145=Локализация!$C$66,3,IF(B145=Локализация!$C$67,4,IF(B145=Локализация!$C$68,5,IF(OR(B145=1,B145=2,B145=3,B145=4,B145=5),B145,"")))))))</f>
        <v/>
      </c>
      <c r="E145" t="str">
        <f>(IF(C145=Локализация!$C$70,1,IF(C145=Локализация!$C$71,2,IF(C145=Локализация!$C$72,3,IF(C145=Локализация!$C$73,4,IF(C145=Локализация!$C$74,5,IF(OR(C145=1,C145=2,C145=3,C145=4,C145=5),C145,"")))))))</f>
        <v/>
      </c>
      <c r="F145" s="68" t="e">
        <f>(((D145+E145)-2)/8)</f>
        <v>#VALUE!</v>
      </c>
      <c r="G145" s="68" t="e">
        <f>(0.65*(((D145+E145-2)*100)/8)+22.9)/100</f>
        <v>#VALUE!</v>
      </c>
      <c r="M145" s="32" t="str">
        <f>IF(COUNTA(B145,C145)=2,F145," ")</f>
        <v xml:space="preserve"> </v>
      </c>
      <c r="O145" s="32" t="str">
        <f>IF(COUNTA(B145,C145)=2,G145," ")</f>
        <v xml:space="preserve"> </v>
      </c>
    </row>
    <row r="146" spans="4:15" x14ac:dyDescent="0.25">
      <c r="D146" t="str">
        <f>(IF(B146=Локализация!$C$64,1,IF(B146=Локализация!$C$65,2,IF(B146=Локализация!$C$66,3,IF(B146=Локализация!$C$67,4,IF(B146=Локализация!$C$68,5,IF(OR(B146=1,B146=2,B146=3,B146=4,B146=5),B146,"")))))))</f>
        <v/>
      </c>
      <c r="E146" t="str">
        <f>(IF(C146=Локализация!$C$70,1,IF(C146=Локализация!$C$71,2,IF(C146=Локализация!$C$72,3,IF(C146=Локализация!$C$73,4,IF(C146=Локализация!$C$74,5,IF(OR(C146=1,C146=2,C146=3,C146=4,C146=5),C146,"")))))))</f>
        <v/>
      </c>
      <c r="F146" s="68" t="e">
        <f>(((D146+E146)-2)/8)</f>
        <v>#VALUE!</v>
      </c>
      <c r="G146" s="68" t="e">
        <f>(0.65*(((D146+E146-2)*100)/8)+22.9)/100</f>
        <v>#VALUE!</v>
      </c>
      <c r="M146" s="32" t="str">
        <f>IF(COUNTA(B146,C146)=2,F146," ")</f>
        <v xml:space="preserve"> </v>
      </c>
      <c r="O146" s="32" t="str">
        <f>IF(COUNTA(B146,C146)=2,G146," ")</f>
        <v xml:space="preserve"> </v>
      </c>
    </row>
    <row r="147" spans="4:15" x14ac:dyDescent="0.25">
      <c r="D147" t="str">
        <f>(IF(B147=Локализация!$C$64,1,IF(B147=Локализация!$C$65,2,IF(B147=Локализация!$C$66,3,IF(B147=Локализация!$C$67,4,IF(B147=Локализация!$C$68,5,IF(OR(B147=1,B147=2,B147=3,B147=4,B147=5),B147,"")))))))</f>
        <v/>
      </c>
      <c r="E147" t="str">
        <f>(IF(C147=Локализация!$C$70,1,IF(C147=Локализация!$C$71,2,IF(C147=Локализация!$C$72,3,IF(C147=Локализация!$C$73,4,IF(C147=Локализация!$C$74,5,IF(OR(C147=1,C147=2,C147=3,C147=4,C147=5),C147,"")))))))</f>
        <v/>
      </c>
      <c r="F147" s="68" t="e">
        <f>(((D147+E147)-2)/8)</f>
        <v>#VALUE!</v>
      </c>
      <c r="G147" s="68" t="e">
        <f>(0.65*(((D147+E147-2)*100)/8)+22.9)/100</f>
        <v>#VALUE!</v>
      </c>
      <c r="M147" s="32" t="str">
        <f>IF(COUNTA(B147,C147)=2,F147," ")</f>
        <v xml:space="preserve"> </v>
      </c>
      <c r="O147" s="32" t="str">
        <f>IF(COUNTA(B147,C147)=2,G147," ")</f>
        <v xml:space="preserve"> </v>
      </c>
    </row>
    <row r="148" spans="4:15" x14ac:dyDescent="0.25">
      <c r="D148" t="str">
        <f>(IF(B148=Локализация!$C$64,1,IF(B148=Локализация!$C$65,2,IF(B148=Локализация!$C$66,3,IF(B148=Локализация!$C$67,4,IF(B148=Локализация!$C$68,5,IF(OR(B148=1,B148=2,B148=3,B148=4,B148=5),B148,"")))))))</f>
        <v/>
      </c>
      <c r="E148" t="str">
        <f>(IF(C148=Локализация!$C$70,1,IF(C148=Локализация!$C$71,2,IF(C148=Локализация!$C$72,3,IF(C148=Локализация!$C$73,4,IF(C148=Локализация!$C$74,5,IF(OR(C148=1,C148=2,C148=3,C148=4,C148=5),C148,"")))))))</f>
        <v/>
      </c>
      <c r="F148" s="68" t="e">
        <f>(((D148+E148)-2)/8)</f>
        <v>#VALUE!</v>
      </c>
      <c r="G148" s="68" t="e">
        <f>(0.65*(((D148+E148-2)*100)/8)+22.9)/100</f>
        <v>#VALUE!</v>
      </c>
      <c r="M148" s="32" t="str">
        <f>IF(COUNTA(B148,C148)=2,F148," ")</f>
        <v xml:space="preserve"> </v>
      </c>
      <c r="O148" s="32" t="str">
        <f>IF(COUNTA(B148,C148)=2,G148," ")</f>
        <v xml:space="preserve"> </v>
      </c>
    </row>
    <row r="149" spans="4:15" x14ac:dyDescent="0.25">
      <c r="D149" t="str">
        <f>(IF(B149=Локализация!$C$64,1,IF(B149=Локализация!$C$65,2,IF(B149=Локализация!$C$66,3,IF(B149=Локализация!$C$67,4,IF(B149=Локализация!$C$68,5,IF(OR(B149=1,B149=2,B149=3,B149=4,B149=5),B149,"")))))))</f>
        <v/>
      </c>
      <c r="E149" t="str">
        <f>(IF(C149=Локализация!$C$70,1,IF(C149=Локализация!$C$71,2,IF(C149=Локализация!$C$72,3,IF(C149=Локализация!$C$73,4,IF(C149=Локализация!$C$74,5,IF(OR(C149=1,C149=2,C149=3,C149=4,C149=5),C149,"")))))))</f>
        <v/>
      </c>
      <c r="F149" s="68" t="e">
        <f>(((D149+E149)-2)/8)</f>
        <v>#VALUE!</v>
      </c>
      <c r="G149" s="68" t="e">
        <f>(0.65*(((D149+E149-2)*100)/8)+22.9)/100</f>
        <v>#VALUE!</v>
      </c>
      <c r="M149" s="32" t="str">
        <f>IF(COUNTA(B149,C149)=2,F149," ")</f>
        <v xml:space="preserve"> </v>
      </c>
      <c r="O149" s="32" t="str">
        <f>IF(COUNTA(B149,C149)=2,G149," ")</f>
        <v xml:space="preserve"> </v>
      </c>
    </row>
    <row r="150" spans="4:15" x14ac:dyDescent="0.25">
      <c r="D150" t="str">
        <f>(IF(B150=Локализация!$C$64,1,IF(B150=Локализация!$C$65,2,IF(B150=Локализация!$C$66,3,IF(B150=Локализация!$C$67,4,IF(B150=Локализация!$C$68,5,IF(OR(B150=1,B150=2,B150=3,B150=4,B150=5),B150,"")))))))</f>
        <v/>
      </c>
      <c r="E150" t="str">
        <f>(IF(C150=Локализация!$C$70,1,IF(C150=Локализация!$C$71,2,IF(C150=Локализация!$C$72,3,IF(C150=Локализация!$C$73,4,IF(C150=Локализация!$C$74,5,IF(OR(C150=1,C150=2,C150=3,C150=4,C150=5),C150,"")))))))</f>
        <v/>
      </c>
      <c r="F150" s="68" t="e">
        <f>(((D150+E150)-2)/8)</f>
        <v>#VALUE!</v>
      </c>
      <c r="G150" s="68" t="e">
        <f>(0.65*(((D150+E150-2)*100)/8)+22.9)/100</f>
        <v>#VALUE!</v>
      </c>
      <c r="M150" s="32" t="str">
        <f>IF(COUNTA(B150,C150)=2,F150," ")</f>
        <v xml:space="preserve"> </v>
      </c>
      <c r="O150" s="32" t="str">
        <f>IF(COUNTA(B150,C150)=2,G150," ")</f>
        <v xml:space="preserve"> </v>
      </c>
    </row>
    <row r="151" spans="4:15" x14ac:dyDescent="0.25">
      <c r="D151" t="str">
        <f>(IF(B151=Локализация!$C$64,1,IF(B151=Локализация!$C$65,2,IF(B151=Локализация!$C$66,3,IF(B151=Локализация!$C$67,4,IF(B151=Локализация!$C$68,5,IF(OR(B151=1,B151=2,B151=3,B151=4,B151=5),B151,"")))))))</f>
        <v/>
      </c>
      <c r="E151" t="str">
        <f>(IF(C151=Локализация!$C$70,1,IF(C151=Локализация!$C$71,2,IF(C151=Локализация!$C$72,3,IF(C151=Локализация!$C$73,4,IF(C151=Локализация!$C$74,5,IF(OR(C151=1,C151=2,C151=3,C151=4,C151=5),C151,"")))))))</f>
        <v/>
      </c>
      <c r="F151" s="68" t="e">
        <f>(((D151+E151)-2)/8)</f>
        <v>#VALUE!</v>
      </c>
      <c r="G151" s="68" t="e">
        <f>(0.65*(((D151+E151-2)*100)/8)+22.9)/100</f>
        <v>#VALUE!</v>
      </c>
      <c r="M151" s="32" t="str">
        <f>IF(COUNTA(B151,C151)=2,F151," ")</f>
        <v xml:space="preserve"> </v>
      </c>
      <c r="O151" s="32" t="str">
        <f>IF(COUNTA(B151,C151)=2,G151," ")</f>
        <v xml:space="preserve"> </v>
      </c>
    </row>
    <row r="152" spans="4:15" x14ac:dyDescent="0.25">
      <c r="D152" t="str">
        <f>(IF(B152=Локализация!$C$64,1,IF(B152=Локализация!$C$65,2,IF(B152=Локализация!$C$66,3,IF(B152=Локализация!$C$67,4,IF(B152=Локализация!$C$68,5,IF(OR(B152=1,B152=2,B152=3,B152=4,B152=5),B152,"")))))))</f>
        <v/>
      </c>
      <c r="E152" t="str">
        <f>(IF(C152=Локализация!$C$70,1,IF(C152=Локализация!$C$71,2,IF(C152=Локализация!$C$72,3,IF(C152=Локализация!$C$73,4,IF(C152=Локализация!$C$74,5,IF(OR(C152=1,C152=2,C152=3,C152=4,C152=5),C152,"")))))))</f>
        <v/>
      </c>
      <c r="F152" s="68" t="e">
        <f>(((D152+E152)-2)/8)</f>
        <v>#VALUE!</v>
      </c>
      <c r="G152" s="68" t="e">
        <f>(0.65*(((D152+E152-2)*100)/8)+22.9)/100</f>
        <v>#VALUE!</v>
      </c>
      <c r="M152" s="32" t="str">
        <f>IF(COUNTA(B152,C152)=2,F152," ")</f>
        <v xml:space="preserve"> </v>
      </c>
      <c r="O152" s="32" t="str">
        <f>IF(COUNTA(B152,C152)=2,G152," ")</f>
        <v xml:space="preserve"> </v>
      </c>
    </row>
    <row r="153" spans="4:15" x14ac:dyDescent="0.25">
      <c r="D153" t="str">
        <f>(IF(B153=Локализация!$C$64,1,IF(B153=Локализация!$C$65,2,IF(B153=Локализация!$C$66,3,IF(B153=Локализация!$C$67,4,IF(B153=Локализация!$C$68,5,IF(OR(B153=1,B153=2,B153=3,B153=4,B153=5),B153,"")))))))</f>
        <v/>
      </c>
      <c r="E153" t="str">
        <f>(IF(C153=Локализация!$C$70,1,IF(C153=Локализация!$C$71,2,IF(C153=Локализация!$C$72,3,IF(C153=Локализация!$C$73,4,IF(C153=Локализация!$C$74,5,IF(OR(C153=1,C153=2,C153=3,C153=4,C153=5),C153,"")))))))</f>
        <v/>
      </c>
      <c r="F153" s="68" t="e">
        <f>(((D153+E153)-2)/8)</f>
        <v>#VALUE!</v>
      </c>
      <c r="G153" s="68" t="e">
        <f>(0.65*(((D153+E153-2)*100)/8)+22.9)/100</f>
        <v>#VALUE!</v>
      </c>
      <c r="M153" s="32" t="str">
        <f>IF(COUNTA(B153,C153)=2,F153," ")</f>
        <v xml:space="preserve"> </v>
      </c>
      <c r="O153" s="32" t="str">
        <f>IF(COUNTA(B153,C153)=2,G153," ")</f>
        <v xml:space="preserve"> </v>
      </c>
    </row>
    <row r="154" spans="4:15" x14ac:dyDescent="0.25">
      <c r="D154" t="str">
        <f>(IF(B154=Локализация!$C$64,1,IF(B154=Локализация!$C$65,2,IF(B154=Локализация!$C$66,3,IF(B154=Локализация!$C$67,4,IF(B154=Локализация!$C$68,5,IF(OR(B154=1,B154=2,B154=3,B154=4,B154=5),B154,"")))))))</f>
        <v/>
      </c>
      <c r="E154" t="str">
        <f>(IF(C154=Локализация!$C$70,1,IF(C154=Локализация!$C$71,2,IF(C154=Локализация!$C$72,3,IF(C154=Локализация!$C$73,4,IF(C154=Локализация!$C$74,5,IF(OR(C154=1,C154=2,C154=3,C154=4,C154=5),C154,"")))))))</f>
        <v/>
      </c>
      <c r="F154" s="68" t="e">
        <f>(((D154+E154)-2)/8)</f>
        <v>#VALUE!</v>
      </c>
      <c r="G154" s="68" t="e">
        <f>(0.65*(((D154+E154-2)*100)/8)+22.9)/100</f>
        <v>#VALUE!</v>
      </c>
      <c r="M154" s="32" t="str">
        <f>IF(COUNTA(B154,C154)=2,F154," ")</f>
        <v xml:space="preserve"> </v>
      </c>
      <c r="O154" s="32" t="str">
        <f>IF(COUNTA(B154,C154)=2,G154," ")</f>
        <v xml:space="preserve"> </v>
      </c>
    </row>
    <row r="155" spans="4:15" x14ac:dyDescent="0.25">
      <c r="D155" t="str">
        <f>(IF(B155=Локализация!$C$64,1,IF(B155=Локализация!$C$65,2,IF(B155=Локализация!$C$66,3,IF(B155=Локализация!$C$67,4,IF(B155=Локализация!$C$68,5,IF(OR(B155=1,B155=2,B155=3,B155=4,B155=5),B155,"")))))))</f>
        <v/>
      </c>
      <c r="E155" t="str">
        <f>(IF(C155=Локализация!$C$70,1,IF(C155=Локализация!$C$71,2,IF(C155=Локализация!$C$72,3,IF(C155=Локализация!$C$73,4,IF(C155=Локализация!$C$74,5,IF(OR(C155=1,C155=2,C155=3,C155=4,C155=5),C155,"")))))))</f>
        <v/>
      </c>
      <c r="F155" s="68" t="e">
        <f>(((D155+E155)-2)/8)</f>
        <v>#VALUE!</v>
      </c>
      <c r="G155" s="68" t="e">
        <f>(0.65*(((D155+E155-2)*100)/8)+22.9)/100</f>
        <v>#VALUE!</v>
      </c>
      <c r="M155" s="32" t="str">
        <f>IF(COUNTA(B155,C155)=2,F155," ")</f>
        <v xml:space="preserve"> </v>
      </c>
      <c r="O155" s="32" t="str">
        <f>IF(COUNTA(B155,C155)=2,G155," ")</f>
        <v xml:space="preserve"> </v>
      </c>
    </row>
    <row r="156" spans="4:15" x14ac:dyDescent="0.25">
      <c r="D156" t="str">
        <f>(IF(B156=Локализация!$C$64,1,IF(B156=Локализация!$C$65,2,IF(B156=Локализация!$C$66,3,IF(B156=Локализация!$C$67,4,IF(B156=Локализация!$C$68,5,IF(OR(B156=1,B156=2,B156=3,B156=4,B156=5),B156,"")))))))</f>
        <v/>
      </c>
      <c r="E156" t="str">
        <f>(IF(C156=Локализация!$C$70,1,IF(C156=Локализация!$C$71,2,IF(C156=Локализация!$C$72,3,IF(C156=Локализация!$C$73,4,IF(C156=Локализация!$C$74,5,IF(OR(C156=1,C156=2,C156=3,C156=4,C156=5),C156,"")))))))</f>
        <v/>
      </c>
      <c r="F156" s="68" t="e">
        <f>(((D156+E156)-2)/8)</f>
        <v>#VALUE!</v>
      </c>
      <c r="G156" s="68" t="e">
        <f>(0.65*(((D156+E156-2)*100)/8)+22.9)/100</f>
        <v>#VALUE!</v>
      </c>
      <c r="M156" s="32" t="str">
        <f>IF(COUNTA(B156,C156)=2,F156," ")</f>
        <v xml:space="preserve"> </v>
      </c>
      <c r="O156" s="32" t="str">
        <f>IF(COUNTA(B156,C156)=2,G156," ")</f>
        <v xml:space="preserve"> </v>
      </c>
    </row>
    <row r="157" spans="4:15" x14ac:dyDescent="0.25">
      <c r="D157" t="str">
        <f>(IF(B157=Локализация!$C$64,1,IF(B157=Локализация!$C$65,2,IF(B157=Локализация!$C$66,3,IF(B157=Локализация!$C$67,4,IF(B157=Локализация!$C$68,5,IF(OR(B157=1,B157=2,B157=3,B157=4,B157=5),B157,"")))))))</f>
        <v/>
      </c>
      <c r="E157" t="str">
        <f>(IF(C157=Локализация!$C$70,1,IF(C157=Локализация!$C$71,2,IF(C157=Локализация!$C$72,3,IF(C157=Локализация!$C$73,4,IF(C157=Локализация!$C$74,5,IF(OR(C157=1,C157=2,C157=3,C157=4,C157=5),C157,"")))))))</f>
        <v/>
      </c>
      <c r="F157" s="68" t="e">
        <f>(((D157+E157)-2)/8)</f>
        <v>#VALUE!</v>
      </c>
      <c r="G157" s="68" t="e">
        <f>(0.65*(((D157+E157-2)*100)/8)+22.9)/100</f>
        <v>#VALUE!</v>
      </c>
      <c r="M157" s="32" t="str">
        <f>IF(COUNTA(B157,C157)=2,F157," ")</f>
        <v xml:space="preserve"> </v>
      </c>
      <c r="O157" s="32" t="str">
        <f>IF(COUNTA(B157,C157)=2,G157," ")</f>
        <v xml:space="preserve"> </v>
      </c>
    </row>
    <row r="158" spans="4:15" x14ac:dyDescent="0.25">
      <c r="D158" t="str">
        <f>(IF(B158=Локализация!$C$64,1,IF(B158=Локализация!$C$65,2,IF(B158=Локализация!$C$66,3,IF(B158=Локализация!$C$67,4,IF(B158=Локализация!$C$68,5,IF(OR(B158=1,B158=2,B158=3,B158=4,B158=5),B158,"")))))))</f>
        <v/>
      </c>
      <c r="E158" t="str">
        <f>(IF(C158=Локализация!$C$70,1,IF(C158=Локализация!$C$71,2,IF(C158=Локализация!$C$72,3,IF(C158=Локализация!$C$73,4,IF(C158=Локализация!$C$74,5,IF(OR(C158=1,C158=2,C158=3,C158=4,C158=5),C158,"")))))))</f>
        <v/>
      </c>
      <c r="F158" s="68" t="e">
        <f>(((D158+E158)-2)/8)</f>
        <v>#VALUE!</v>
      </c>
      <c r="G158" s="68" t="e">
        <f>(0.65*(((D158+E158-2)*100)/8)+22.9)/100</f>
        <v>#VALUE!</v>
      </c>
      <c r="M158" s="32" t="str">
        <f>IF(COUNTA(B158,C158)=2,F158," ")</f>
        <v xml:space="preserve"> </v>
      </c>
      <c r="O158" s="32" t="str">
        <f>IF(COUNTA(B158,C158)=2,G158," ")</f>
        <v xml:space="preserve"> </v>
      </c>
    </row>
    <row r="159" spans="4:15" x14ac:dyDescent="0.25">
      <c r="D159" t="str">
        <f>(IF(B159=Локализация!$C$64,1,IF(B159=Локализация!$C$65,2,IF(B159=Локализация!$C$66,3,IF(B159=Локализация!$C$67,4,IF(B159=Локализация!$C$68,5,IF(OR(B159=1,B159=2,B159=3,B159=4,B159=5),B159,"")))))))</f>
        <v/>
      </c>
      <c r="E159" t="str">
        <f>(IF(C159=Локализация!$C$70,1,IF(C159=Локализация!$C$71,2,IF(C159=Локализация!$C$72,3,IF(C159=Локализация!$C$73,4,IF(C159=Локализация!$C$74,5,IF(OR(C159=1,C159=2,C159=3,C159=4,C159=5),C159,"")))))))</f>
        <v/>
      </c>
      <c r="F159" s="68" t="e">
        <f>(((D159+E159)-2)/8)</f>
        <v>#VALUE!</v>
      </c>
      <c r="G159" s="68" t="e">
        <f>(0.65*(((D159+E159-2)*100)/8)+22.9)/100</f>
        <v>#VALUE!</v>
      </c>
      <c r="M159" s="32" t="str">
        <f>IF(COUNTA(B159,C159)=2,F159," ")</f>
        <v xml:space="preserve"> </v>
      </c>
      <c r="O159" s="32" t="str">
        <f>IF(COUNTA(B159,C159)=2,G159," ")</f>
        <v xml:space="preserve"> </v>
      </c>
    </row>
    <row r="160" spans="4:15" x14ac:dyDescent="0.25">
      <c r="D160" t="str">
        <f>(IF(B160=Локализация!$C$64,1,IF(B160=Локализация!$C$65,2,IF(B160=Локализация!$C$66,3,IF(B160=Локализация!$C$67,4,IF(B160=Локализация!$C$68,5,IF(OR(B160=1,B160=2,B160=3,B160=4,B160=5),B160,"")))))))</f>
        <v/>
      </c>
      <c r="E160" t="str">
        <f>(IF(C160=Локализация!$C$70,1,IF(C160=Локализация!$C$71,2,IF(C160=Локализация!$C$72,3,IF(C160=Локализация!$C$73,4,IF(C160=Локализация!$C$74,5,IF(OR(C160=1,C160=2,C160=3,C160=4,C160=5),C160,"")))))))</f>
        <v/>
      </c>
      <c r="F160" s="68" t="e">
        <f>(((D160+E160)-2)/8)</f>
        <v>#VALUE!</v>
      </c>
      <c r="G160" s="68" t="e">
        <f>(0.65*(((D160+E160-2)*100)/8)+22.9)/100</f>
        <v>#VALUE!</v>
      </c>
      <c r="M160" s="32" t="str">
        <f>IF(COUNTA(B160,C160)=2,F160," ")</f>
        <v xml:space="preserve"> </v>
      </c>
      <c r="O160" s="32" t="str">
        <f>IF(COUNTA(B160,C160)=2,G160," ")</f>
        <v xml:space="preserve"> </v>
      </c>
    </row>
    <row r="161" spans="4:15" x14ac:dyDescent="0.25">
      <c r="D161" t="str">
        <f>(IF(B161=Локализация!$C$64,1,IF(B161=Локализация!$C$65,2,IF(B161=Локализация!$C$66,3,IF(B161=Локализация!$C$67,4,IF(B161=Локализация!$C$68,5,IF(OR(B161=1,B161=2,B161=3,B161=4,B161=5),B161,"")))))))</f>
        <v/>
      </c>
      <c r="E161" t="str">
        <f>(IF(C161=Локализация!$C$70,1,IF(C161=Локализация!$C$71,2,IF(C161=Локализация!$C$72,3,IF(C161=Локализация!$C$73,4,IF(C161=Локализация!$C$74,5,IF(OR(C161=1,C161=2,C161=3,C161=4,C161=5),C161,"")))))))</f>
        <v/>
      </c>
      <c r="F161" s="68" t="e">
        <f>(((D161+E161)-2)/8)</f>
        <v>#VALUE!</v>
      </c>
      <c r="G161" s="68" t="e">
        <f>(0.65*(((D161+E161-2)*100)/8)+22.9)/100</f>
        <v>#VALUE!</v>
      </c>
      <c r="M161" s="32" t="str">
        <f>IF(COUNTA(B161,C161)=2,F161," ")</f>
        <v xml:space="preserve"> </v>
      </c>
      <c r="O161" s="32" t="str">
        <f>IF(COUNTA(B161,C161)=2,G161," ")</f>
        <v xml:space="preserve"> </v>
      </c>
    </row>
    <row r="162" spans="4:15" x14ac:dyDescent="0.25">
      <c r="D162" t="str">
        <f>(IF(B162=Локализация!$C$64,1,IF(B162=Локализация!$C$65,2,IF(B162=Локализация!$C$66,3,IF(B162=Локализация!$C$67,4,IF(B162=Локализация!$C$68,5,IF(OR(B162=1,B162=2,B162=3,B162=4,B162=5),B162,"")))))))</f>
        <v/>
      </c>
      <c r="E162" t="str">
        <f>(IF(C162=Локализация!$C$70,1,IF(C162=Локализация!$C$71,2,IF(C162=Локализация!$C$72,3,IF(C162=Локализация!$C$73,4,IF(C162=Локализация!$C$74,5,IF(OR(C162=1,C162=2,C162=3,C162=4,C162=5),C162,"")))))))</f>
        <v/>
      </c>
      <c r="F162" s="68" t="e">
        <f>(((D162+E162)-2)/8)</f>
        <v>#VALUE!</v>
      </c>
      <c r="G162" s="68" t="e">
        <f>(0.65*(((D162+E162-2)*100)/8)+22.9)/100</f>
        <v>#VALUE!</v>
      </c>
      <c r="M162" s="32" t="str">
        <f>IF(COUNTA(B162,C162)=2,F162," ")</f>
        <v xml:space="preserve"> </v>
      </c>
      <c r="O162" s="32" t="str">
        <f>IF(COUNTA(B162,C162)=2,G162," ")</f>
        <v xml:space="preserve"> </v>
      </c>
    </row>
    <row r="163" spans="4:15" x14ac:dyDescent="0.25">
      <c r="D163" t="str">
        <f>(IF(B163=Локализация!$C$64,1,IF(B163=Локализация!$C$65,2,IF(B163=Локализация!$C$66,3,IF(B163=Локализация!$C$67,4,IF(B163=Локализация!$C$68,5,IF(OR(B163=1,B163=2,B163=3,B163=4,B163=5),B163,"")))))))</f>
        <v/>
      </c>
      <c r="E163" t="str">
        <f>(IF(C163=Локализация!$C$70,1,IF(C163=Локализация!$C$71,2,IF(C163=Локализация!$C$72,3,IF(C163=Локализация!$C$73,4,IF(C163=Локализация!$C$74,5,IF(OR(C163=1,C163=2,C163=3,C163=4,C163=5),C163,"")))))))</f>
        <v/>
      </c>
      <c r="F163" s="68" t="e">
        <f>(((D163+E163)-2)/8)</f>
        <v>#VALUE!</v>
      </c>
      <c r="G163" s="68" t="e">
        <f>(0.65*(((D163+E163-2)*100)/8)+22.9)/100</f>
        <v>#VALUE!</v>
      </c>
      <c r="M163" s="32" t="str">
        <f>IF(COUNTA(B163,C163)=2,F163," ")</f>
        <v xml:space="preserve"> </v>
      </c>
      <c r="O163" s="32" t="str">
        <f>IF(COUNTA(B163,C163)=2,G163," ")</f>
        <v xml:space="preserve"> </v>
      </c>
    </row>
    <row r="164" spans="4:15" x14ac:dyDescent="0.25">
      <c r="D164" t="str">
        <f>(IF(B164=Локализация!$C$64,1,IF(B164=Локализация!$C$65,2,IF(B164=Локализация!$C$66,3,IF(B164=Локализация!$C$67,4,IF(B164=Локализация!$C$68,5,IF(OR(B164=1,B164=2,B164=3,B164=4,B164=5),B164,"")))))))</f>
        <v/>
      </c>
      <c r="E164" t="str">
        <f>(IF(C164=Локализация!$C$70,1,IF(C164=Локализация!$C$71,2,IF(C164=Локализация!$C$72,3,IF(C164=Локализация!$C$73,4,IF(C164=Локализация!$C$74,5,IF(OR(C164=1,C164=2,C164=3,C164=4,C164=5),C164,"")))))))</f>
        <v/>
      </c>
      <c r="F164" s="68" t="e">
        <f>(((D164+E164)-2)/8)</f>
        <v>#VALUE!</v>
      </c>
      <c r="G164" s="68" t="e">
        <f>(0.65*(((D164+E164-2)*100)/8)+22.9)/100</f>
        <v>#VALUE!</v>
      </c>
      <c r="M164" s="32" t="str">
        <f>IF(COUNTA(B164,C164)=2,F164," ")</f>
        <v xml:space="preserve"> </v>
      </c>
      <c r="O164" s="32" t="str">
        <f>IF(COUNTA(B164,C164)=2,G164," ")</f>
        <v xml:space="preserve"> </v>
      </c>
    </row>
    <row r="165" spans="4:15" x14ac:dyDescent="0.25">
      <c r="D165" t="str">
        <f>(IF(B165=Локализация!$C$64,1,IF(B165=Локализация!$C$65,2,IF(B165=Локализация!$C$66,3,IF(B165=Локализация!$C$67,4,IF(B165=Локализация!$C$68,5,IF(OR(B165=1,B165=2,B165=3,B165=4,B165=5),B165,"")))))))</f>
        <v/>
      </c>
      <c r="E165" t="str">
        <f>(IF(C165=Локализация!$C$70,1,IF(C165=Локализация!$C$71,2,IF(C165=Локализация!$C$72,3,IF(C165=Локализация!$C$73,4,IF(C165=Локализация!$C$74,5,IF(OR(C165=1,C165=2,C165=3,C165=4,C165=5),C165,"")))))))</f>
        <v/>
      </c>
      <c r="F165" s="68" t="e">
        <f>(((D165+E165)-2)/8)</f>
        <v>#VALUE!</v>
      </c>
      <c r="G165" s="68" t="e">
        <f>(0.65*(((D165+E165-2)*100)/8)+22.9)/100</f>
        <v>#VALUE!</v>
      </c>
      <c r="M165" s="32" t="str">
        <f>IF(COUNTA(B165,C165)=2,F165," ")</f>
        <v xml:space="preserve"> </v>
      </c>
      <c r="O165" s="32" t="str">
        <f>IF(COUNTA(B165,C165)=2,G165," ")</f>
        <v xml:space="preserve"> </v>
      </c>
    </row>
    <row r="166" spans="4:15" x14ac:dyDescent="0.25">
      <c r="D166" t="str">
        <f>(IF(B166=Локализация!$C$64,1,IF(B166=Локализация!$C$65,2,IF(B166=Локализация!$C$66,3,IF(B166=Локализация!$C$67,4,IF(B166=Локализация!$C$68,5,IF(OR(B166=1,B166=2,B166=3,B166=4,B166=5),B166,"")))))))</f>
        <v/>
      </c>
      <c r="E166" t="str">
        <f>(IF(C166=Локализация!$C$70,1,IF(C166=Локализация!$C$71,2,IF(C166=Локализация!$C$72,3,IF(C166=Локализация!$C$73,4,IF(C166=Локализация!$C$74,5,IF(OR(C166=1,C166=2,C166=3,C166=4,C166=5),C166,"")))))))</f>
        <v/>
      </c>
      <c r="F166" s="68" t="e">
        <f>(((D166+E166)-2)/8)</f>
        <v>#VALUE!</v>
      </c>
      <c r="G166" s="68" t="e">
        <f>(0.65*(((D166+E166-2)*100)/8)+22.9)/100</f>
        <v>#VALUE!</v>
      </c>
      <c r="M166" s="32" t="str">
        <f>IF(COUNTA(B166,C166)=2,F166," ")</f>
        <v xml:space="preserve"> </v>
      </c>
      <c r="O166" s="32" t="str">
        <f>IF(COUNTA(B166,C166)=2,G166," ")</f>
        <v xml:space="preserve"> </v>
      </c>
    </row>
    <row r="167" spans="4:15" x14ac:dyDescent="0.25">
      <c r="D167" t="str">
        <f>(IF(B167=Локализация!$C$64,1,IF(B167=Локализация!$C$65,2,IF(B167=Локализация!$C$66,3,IF(B167=Локализация!$C$67,4,IF(B167=Локализация!$C$68,5,IF(OR(B167=1,B167=2,B167=3,B167=4,B167=5),B167,"")))))))</f>
        <v/>
      </c>
      <c r="E167" t="str">
        <f>(IF(C167=Локализация!$C$70,1,IF(C167=Локализация!$C$71,2,IF(C167=Локализация!$C$72,3,IF(C167=Локализация!$C$73,4,IF(C167=Локализация!$C$74,5,IF(OR(C167=1,C167=2,C167=3,C167=4,C167=5),C167,"")))))))</f>
        <v/>
      </c>
      <c r="F167" s="68" t="e">
        <f>(((D167+E167)-2)/8)</f>
        <v>#VALUE!</v>
      </c>
      <c r="G167" s="68" t="e">
        <f>(0.65*(((D167+E167-2)*100)/8)+22.9)/100</f>
        <v>#VALUE!</v>
      </c>
      <c r="M167" s="32" t="str">
        <f>IF(COUNTA(B167,C167)=2,F167," ")</f>
        <v xml:space="preserve"> </v>
      </c>
      <c r="O167" s="32" t="str">
        <f>IF(COUNTA(B167,C167)=2,G167," ")</f>
        <v xml:space="preserve"> </v>
      </c>
    </row>
    <row r="168" spans="4:15" x14ac:dyDescent="0.25">
      <c r="D168" t="str">
        <f>(IF(B168=Локализация!$C$64,1,IF(B168=Локализация!$C$65,2,IF(B168=Локализация!$C$66,3,IF(B168=Локализация!$C$67,4,IF(B168=Локализация!$C$68,5,IF(OR(B168=1,B168=2,B168=3,B168=4,B168=5),B168,"")))))))</f>
        <v/>
      </c>
      <c r="E168" t="str">
        <f>(IF(C168=Локализация!$C$70,1,IF(C168=Локализация!$C$71,2,IF(C168=Локализация!$C$72,3,IF(C168=Локализация!$C$73,4,IF(C168=Локализация!$C$74,5,IF(OR(C168=1,C168=2,C168=3,C168=4,C168=5),C168,"")))))))</f>
        <v/>
      </c>
      <c r="F168" s="68" t="e">
        <f>(((D168+E168)-2)/8)</f>
        <v>#VALUE!</v>
      </c>
      <c r="G168" s="68" t="e">
        <f>(0.65*(((D168+E168-2)*100)/8)+22.9)/100</f>
        <v>#VALUE!</v>
      </c>
      <c r="M168" s="32" t="str">
        <f>IF(COUNTA(B168,C168)=2,F168," ")</f>
        <v xml:space="preserve"> </v>
      </c>
      <c r="O168" s="32" t="str">
        <f>IF(COUNTA(B168,C168)=2,G168," ")</f>
        <v xml:space="preserve"> </v>
      </c>
    </row>
    <row r="169" spans="4:15" x14ac:dyDescent="0.25">
      <c r="D169" t="str">
        <f>(IF(B169=Локализация!$C$64,1,IF(B169=Локализация!$C$65,2,IF(B169=Локализация!$C$66,3,IF(B169=Локализация!$C$67,4,IF(B169=Локализация!$C$68,5,IF(OR(B169=1,B169=2,B169=3,B169=4,B169=5),B169,"")))))))</f>
        <v/>
      </c>
      <c r="E169" t="str">
        <f>(IF(C169=Локализация!$C$70,1,IF(C169=Локализация!$C$71,2,IF(C169=Локализация!$C$72,3,IF(C169=Локализация!$C$73,4,IF(C169=Локализация!$C$74,5,IF(OR(C169=1,C169=2,C169=3,C169=4,C169=5),C169,"")))))))</f>
        <v/>
      </c>
      <c r="F169" s="68" t="e">
        <f>(((D169+E169)-2)/8)</f>
        <v>#VALUE!</v>
      </c>
      <c r="G169" s="68" t="e">
        <f>(0.65*(((D169+E169-2)*100)/8)+22.9)/100</f>
        <v>#VALUE!</v>
      </c>
      <c r="M169" s="32" t="str">
        <f>IF(COUNTA(B169,C169)=2,F169," ")</f>
        <v xml:space="preserve"> </v>
      </c>
      <c r="O169" s="32" t="str">
        <f>IF(COUNTA(B169,C169)=2,G169," ")</f>
        <v xml:space="preserve"> </v>
      </c>
    </row>
    <row r="170" spans="4:15" x14ac:dyDescent="0.25">
      <c r="D170" t="str">
        <f>(IF(B170=Локализация!$C$64,1,IF(B170=Локализация!$C$65,2,IF(B170=Локализация!$C$66,3,IF(B170=Локализация!$C$67,4,IF(B170=Локализация!$C$68,5,IF(OR(B170=1,B170=2,B170=3,B170=4,B170=5),B170,"")))))))</f>
        <v/>
      </c>
      <c r="E170" t="str">
        <f>(IF(C170=Локализация!$C$70,1,IF(C170=Локализация!$C$71,2,IF(C170=Локализация!$C$72,3,IF(C170=Локализация!$C$73,4,IF(C170=Локализация!$C$74,5,IF(OR(C170=1,C170=2,C170=3,C170=4,C170=5),C170,"")))))))</f>
        <v/>
      </c>
      <c r="F170" s="68" t="e">
        <f>(((D170+E170)-2)/8)</f>
        <v>#VALUE!</v>
      </c>
      <c r="G170" s="68" t="e">
        <f>(0.65*(((D170+E170-2)*100)/8)+22.9)/100</f>
        <v>#VALUE!</v>
      </c>
      <c r="M170" s="32" t="str">
        <f>IF(COUNTA(B170,C170)=2,F170," ")</f>
        <v xml:space="preserve"> </v>
      </c>
      <c r="O170" s="32" t="str">
        <f>IF(COUNTA(B170,C170)=2,G170," ")</f>
        <v xml:space="preserve"> </v>
      </c>
    </row>
    <row r="171" spans="4:15" x14ac:dyDescent="0.25">
      <c r="D171" t="str">
        <f>(IF(B171=Локализация!$C$64,1,IF(B171=Локализация!$C$65,2,IF(B171=Локализация!$C$66,3,IF(B171=Локализация!$C$67,4,IF(B171=Локализация!$C$68,5,IF(OR(B171=1,B171=2,B171=3,B171=4,B171=5),B171,"")))))))</f>
        <v/>
      </c>
      <c r="E171" t="str">
        <f>(IF(C171=Локализация!$C$70,1,IF(C171=Локализация!$C$71,2,IF(C171=Локализация!$C$72,3,IF(C171=Локализация!$C$73,4,IF(C171=Локализация!$C$74,5,IF(OR(C171=1,C171=2,C171=3,C171=4,C171=5),C171,"")))))))</f>
        <v/>
      </c>
      <c r="F171" s="68" t="e">
        <f>(((D171+E171)-2)/8)</f>
        <v>#VALUE!</v>
      </c>
      <c r="G171" s="68" t="e">
        <f>(0.65*(((D171+E171-2)*100)/8)+22.9)/100</f>
        <v>#VALUE!</v>
      </c>
      <c r="M171" s="32" t="str">
        <f>IF(COUNTA(B171,C171)=2,F171," ")</f>
        <v xml:space="preserve"> </v>
      </c>
      <c r="O171" s="32" t="str">
        <f>IF(COUNTA(B171,C171)=2,G171," ")</f>
        <v xml:space="preserve"> </v>
      </c>
    </row>
    <row r="172" spans="4:15" x14ac:dyDescent="0.25">
      <c r="D172" t="str">
        <f>(IF(B172=Локализация!$C$64,1,IF(B172=Локализация!$C$65,2,IF(B172=Локализация!$C$66,3,IF(B172=Локализация!$C$67,4,IF(B172=Локализация!$C$68,5,IF(OR(B172=1,B172=2,B172=3,B172=4,B172=5),B172,"")))))))</f>
        <v/>
      </c>
      <c r="E172" t="str">
        <f>(IF(C172=Локализация!$C$70,1,IF(C172=Локализация!$C$71,2,IF(C172=Локализация!$C$72,3,IF(C172=Локализация!$C$73,4,IF(C172=Локализация!$C$74,5,IF(OR(C172=1,C172=2,C172=3,C172=4,C172=5),C172,"")))))))</f>
        <v/>
      </c>
      <c r="F172" s="68" t="e">
        <f>(((D172+E172)-2)/8)</f>
        <v>#VALUE!</v>
      </c>
      <c r="G172" s="68" t="e">
        <f>(0.65*(((D172+E172-2)*100)/8)+22.9)/100</f>
        <v>#VALUE!</v>
      </c>
      <c r="M172" s="32" t="str">
        <f>IF(COUNTA(B172,C172)=2,F172," ")</f>
        <v xml:space="preserve"> </v>
      </c>
      <c r="O172" s="32" t="str">
        <f>IF(COUNTA(B172,C172)=2,G172," ")</f>
        <v xml:space="preserve"> </v>
      </c>
    </row>
    <row r="173" spans="4:15" x14ac:dyDescent="0.25">
      <c r="D173" t="str">
        <f>(IF(B173=Локализация!$C$64,1,IF(B173=Локализация!$C$65,2,IF(B173=Локализация!$C$66,3,IF(B173=Локализация!$C$67,4,IF(B173=Локализация!$C$68,5,IF(OR(B173=1,B173=2,B173=3,B173=4,B173=5),B173,"")))))))</f>
        <v/>
      </c>
      <c r="E173" t="str">
        <f>(IF(C173=Локализация!$C$70,1,IF(C173=Локализация!$C$71,2,IF(C173=Локализация!$C$72,3,IF(C173=Локализация!$C$73,4,IF(C173=Локализация!$C$74,5,IF(OR(C173=1,C173=2,C173=3,C173=4,C173=5),C173,"")))))))</f>
        <v/>
      </c>
      <c r="F173" s="68" t="e">
        <f>(((D173+E173)-2)/8)</f>
        <v>#VALUE!</v>
      </c>
      <c r="G173" s="68" t="e">
        <f>(0.65*(((D173+E173-2)*100)/8)+22.9)/100</f>
        <v>#VALUE!</v>
      </c>
      <c r="M173" s="32" t="str">
        <f>IF(COUNTA(B173,C173)=2,F173," ")</f>
        <v xml:space="preserve"> </v>
      </c>
      <c r="O173" s="32" t="str">
        <f>IF(COUNTA(B173,C173)=2,G173," ")</f>
        <v xml:space="preserve"> </v>
      </c>
    </row>
    <row r="174" spans="4:15" x14ac:dyDescent="0.25">
      <c r="D174" t="str">
        <f>(IF(B174=Локализация!$C$64,1,IF(B174=Локализация!$C$65,2,IF(B174=Локализация!$C$66,3,IF(B174=Локализация!$C$67,4,IF(B174=Локализация!$C$68,5,IF(OR(B174=1,B174=2,B174=3,B174=4,B174=5),B174,"")))))))</f>
        <v/>
      </c>
      <c r="E174" t="str">
        <f>(IF(C174=Локализация!$C$70,1,IF(C174=Локализация!$C$71,2,IF(C174=Локализация!$C$72,3,IF(C174=Локализация!$C$73,4,IF(C174=Локализация!$C$74,5,IF(OR(C174=1,C174=2,C174=3,C174=4,C174=5),C174,"")))))))</f>
        <v/>
      </c>
      <c r="F174" s="68" t="e">
        <f>(((D174+E174)-2)/8)</f>
        <v>#VALUE!</v>
      </c>
      <c r="G174" s="68" t="e">
        <f>(0.65*(((D174+E174-2)*100)/8)+22.9)/100</f>
        <v>#VALUE!</v>
      </c>
      <c r="M174" s="32" t="str">
        <f>IF(COUNTA(B174,C174)=2,F174," ")</f>
        <v xml:space="preserve"> </v>
      </c>
      <c r="O174" s="32" t="str">
        <f>IF(COUNTA(B174,C174)=2,G174," ")</f>
        <v xml:space="preserve"> </v>
      </c>
    </row>
    <row r="175" spans="4:15" x14ac:dyDescent="0.25">
      <c r="D175" t="str">
        <f>(IF(B175=Локализация!$C$64,1,IF(B175=Локализация!$C$65,2,IF(B175=Локализация!$C$66,3,IF(B175=Локализация!$C$67,4,IF(B175=Локализация!$C$68,5,IF(OR(B175=1,B175=2,B175=3,B175=4,B175=5),B175,"")))))))</f>
        <v/>
      </c>
      <c r="E175" t="str">
        <f>(IF(C175=Локализация!$C$70,1,IF(C175=Локализация!$C$71,2,IF(C175=Локализация!$C$72,3,IF(C175=Локализация!$C$73,4,IF(C175=Локализация!$C$74,5,IF(OR(C175=1,C175=2,C175=3,C175=4,C175=5),C175,"")))))))</f>
        <v/>
      </c>
      <c r="F175" s="68" t="e">
        <f>(((D175+E175)-2)/8)</f>
        <v>#VALUE!</v>
      </c>
      <c r="G175" s="68" t="e">
        <f>(0.65*(((D175+E175-2)*100)/8)+22.9)/100</f>
        <v>#VALUE!</v>
      </c>
      <c r="M175" s="32" t="str">
        <f>IF(COUNTA(B175,C175)=2,F175," ")</f>
        <v xml:space="preserve"> </v>
      </c>
      <c r="O175" s="32" t="str">
        <f>IF(COUNTA(B175,C175)=2,G175," ")</f>
        <v xml:space="preserve"> </v>
      </c>
    </row>
    <row r="176" spans="4:15" x14ac:dyDescent="0.25">
      <c r="D176" t="str">
        <f>(IF(B176=Локализация!$C$64,1,IF(B176=Локализация!$C$65,2,IF(B176=Локализация!$C$66,3,IF(B176=Локализация!$C$67,4,IF(B176=Локализация!$C$68,5,IF(OR(B176=1,B176=2,B176=3,B176=4,B176=5),B176,"")))))))</f>
        <v/>
      </c>
      <c r="E176" t="str">
        <f>(IF(C176=Локализация!$C$70,1,IF(C176=Локализация!$C$71,2,IF(C176=Локализация!$C$72,3,IF(C176=Локализация!$C$73,4,IF(C176=Локализация!$C$74,5,IF(OR(C176=1,C176=2,C176=3,C176=4,C176=5),C176,"")))))))</f>
        <v/>
      </c>
      <c r="F176" s="68" t="e">
        <f>(((D176+E176)-2)/8)</f>
        <v>#VALUE!</v>
      </c>
      <c r="G176" s="68" t="e">
        <f>(0.65*(((D176+E176-2)*100)/8)+22.9)/100</f>
        <v>#VALUE!</v>
      </c>
      <c r="M176" s="32" t="str">
        <f>IF(COUNTA(B176,C176)=2,F176," ")</f>
        <v xml:space="preserve"> </v>
      </c>
      <c r="O176" s="32" t="str">
        <f>IF(COUNTA(B176,C176)=2,G176," ")</f>
        <v xml:space="preserve"> </v>
      </c>
    </row>
    <row r="177" spans="4:15" x14ac:dyDescent="0.25">
      <c r="D177" t="str">
        <f>(IF(B177=Локализация!$C$64,1,IF(B177=Локализация!$C$65,2,IF(B177=Локализация!$C$66,3,IF(B177=Локализация!$C$67,4,IF(B177=Локализация!$C$68,5,IF(OR(B177=1,B177=2,B177=3,B177=4,B177=5),B177,"")))))))</f>
        <v/>
      </c>
      <c r="E177" t="str">
        <f>(IF(C177=Локализация!$C$70,1,IF(C177=Локализация!$C$71,2,IF(C177=Локализация!$C$72,3,IF(C177=Локализация!$C$73,4,IF(C177=Локализация!$C$74,5,IF(OR(C177=1,C177=2,C177=3,C177=4,C177=5),C177,"")))))))</f>
        <v/>
      </c>
      <c r="F177" s="68" t="e">
        <f>(((D177+E177)-2)/8)</f>
        <v>#VALUE!</v>
      </c>
      <c r="G177" s="68" t="e">
        <f>(0.65*(((D177+E177-2)*100)/8)+22.9)/100</f>
        <v>#VALUE!</v>
      </c>
      <c r="M177" s="32" t="str">
        <f>IF(COUNTA(B177,C177)=2,F177," ")</f>
        <v xml:space="preserve"> </v>
      </c>
      <c r="O177" s="32" t="str">
        <f>IF(COUNTA(B177,C177)=2,G177," ")</f>
        <v xml:space="preserve"> </v>
      </c>
    </row>
    <row r="178" spans="4:15" x14ac:dyDescent="0.25">
      <c r="D178" t="str">
        <f>(IF(B178=Локализация!$C$64,1,IF(B178=Локализация!$C$65,2,IF(B178=Локализация!$C$66,3,IF(B178=Локализация!$C$67,4,IF(B178=Локализация!$C$68,5,IF(OR(B178=1,B178=2,B178=3,B178=4,B178=5),B178,"")))))))</f>
        <v/>
      </c>
      <c r="E178" t="str">
        <f>(IF(C178=Локализация!$C$70,1,IF(C178=Локализация!$C$71,2,IF(C178=Локализация!$C$72,3,IF(C178=Локализация!$C$73,4,IF(C178=Локализация!$C$74,5,IF(OR(C178=1,C178=2,C178=3,C178=4,C178=5),C178,"")))))))</f>
        <v/>
      </c>
      <c r="F178" s="68" t="e">
        <f>(((D178+E178)-2)/8)</f>
        <v>#VALUE!</v>
      </c>
      <c r="G178" s="68" t="e">
        <f>(0.65*(((D178+E178-2)*100)/8)+22.9)/100</f>
        <v>#VALUE!</v>
      </c>
      <c r="M178" s="32" t="str">
        <f>IF(COUNTA(B178,C178)=2,F178," ")</f>
        <v xml:space="preserve"> </v>
      </c>
      <c r="O178" s="32" t="str">
        <f>IF(COUNTA(B178,C178)=2,G178," ")</f>
        <v xml:space="preserve"> </v>
      </c>
    </row>
    <row r="179" spans="4:15" x14ac:dyDescent="0.25">
      <c r="D179" t="str">
        <f>(IF(B179=Локализация!$C$64,1,IF(B179=Локализация!$C$65,2,IF(B179=Локализация!$C$66,3,IF(B179=Локализация!$C$67,4,IF(B179=Локализация!$C$68,5,IF(OR(B179=1,B179=2,B179=3,B179=4,B179=5),B179,"")))))))</f>
        <v/>
      </c>
      <c r="E179" t="str">
        <f>(IF(C179=Локализация!$C$70,1,IF(C179=Локализация!$C$71,2,IF(C179=Локализация!$C$72,3,IF(C179=Локализация!$C$73,4,IF(C179=Локализация!$C$74,5,IF(OR(C179=1,C179=2,C179=3,C179=4,C179=5),C179,"")))))))</f>
        <v/>
      </c>
      <c r="F179" s="68" t="e">
        <f>(((D179+E179)-2)/8)</f>
        <v>#VALUE!</v>
      </c>
      <c r="G179" s="68" t="e">
        <f>(0.65*(((D179+E179-2)*100)/8)+22.9)/100</f>
        <v>#VALUE!</v>
      </c>
      <c r="M179" s="32" t="str">
        <f>IF(COUNTA(B179,C179)=2,F179," ")</f>
        <v xml:space="preserve"> </v>
      </c>
      <c r="O179" s="32" t="str">
        <f>IF(COUNTA(B179,C179)=2,G179," ")</f>
        <v xml:space="preserve"> </v>
      </c>
    </row>
    <row r="180" spans="4:15" x14ac:dyDescent="0.25">
      <c r="D180" t="str">
        <f>(IF(B180=Локализация!$C$64,1,IF(B180=Локализация!$C$65,2,IF(B180=Локализация!$C$66,3,IF(B180=Локализация!$C$67,4,IF(B180=Локализация!$C$68,5,IF(OR(B180=1,B180=2,B180=3,B180=4,B180=5),B180,"")))))))</f>
        <v/>
      </c>
      <c r="E180" t="str">
        <f>(IF(C180=Локализация!$C$70,1,IF(C180=Локализация!$C$71,2,IF(C180=Локализация!$C$72,3,IF(C180=Локализация!$C$73,4,IF(C180=Локализация!$C$74,5,IF(OR(C180=1,C180=2,C180=3,C180=4,C180=5),C180,"")))))))</f>
        <v/>
      </c>
      <c r="F180" s="68" t="e">
        <f>(((D180+E180)-2)/8)</f>
        <v>#VALUE!</v>
      </c>
      <c r="G180" s="68" t="e">
        <f>(0.65*(((D180+E180-2)*100)/8)+22.9)/100</f>
        <v>#VALUE!</v>
      </c>
      <c r="M180" s="32" t="str">
        <f>IF(COUNTA(B180,C180)=2,F180," ")</f>
        <v xml:space="preserve"> </v>
      </c>
      <c r="O180" s="32" t="str">
        <f>IF(COUNTA(B180,C180)=2,G180," ")</f>
        <v xml:space="preserve"> </v>
      </c>
    </row>
    <row r="181" spans="4:15" x14ac:dyDescent="0.25">
      <c r="D181" t="str">
        <f>(IF(B181=Локализация!$C$64,1,IF(B181=Локализация!$C$65,2,IF(B181=Локализация!$C$66,3,IF(B181=Локализация!$C$67,4,IF(B181=Локализация!$C$68,5,IF(OR(B181=1,B181=2,B181=3,B181=4,B181=5),B181,"")))))))</f>
        <v/>
      </c>
      <c r="E181" t="str">
        <f>(IF(C181=Локализация!$C$70,1,IF(C181=Локализация!$C$71,2,IF(C181=Локализация!$C$72,3,IF(C181=Локализация!$C$73,4,IF(C181=Локализация!$C$74,5,IF(OR(C181=1,C181=2,C181=3,C181=4,C181=5),C181,"")))))))</f>
        <v/>
      </c>
      <c r="F181" s="68" t="e">
        <f>(((D181+E181)-2)/8)</f>
        <v>#VALUE!</v>
      </c>
      <c r="G181" s="68" t="e">
        <f>(0.65*(((D181+E181-2)*100)/8)+22.9)/100</f>
        <v>#VALUE!</v>
      </c>
      <c r="M181" s="32" t="str">
        <f>IF(COUNTA(B181,C181)=2,F181," ")</f>
        <v xml:space="preserve"> </v>
      </c>
      <c r="O181" s="32" t="str">
        <f>IF(COUNTA(B181,C181)=2,G181," ")</f>
        <v xml:space="preserve"> </v>
      </c>
    </row>
    <row r="182" spans="4:15" x14ac:dyDescent="0.25">
      <c r="D182" t="str">
        <f>(IF(B182=Локализация!$C$64,1,IF(B182=Локализация!$C$65,2,IF(B182=Локализация!$C$66,3,IF(B182=Локализация!$C$67,4,IF(B182=Локализация!$C$68,5,IF(OR(B182=1,B182=2,B182=3,B182=4,B182=5),B182,"")))))))</f>
        <v/>
      </c>
      <c r="E182" t="str">
        <f>(IF(C182=Локализация!$C$70,1,IF(C182=Локализация!$C$71,2,IF(C182=Локализация!$C$72,3,IF(C182=Локализация!$C$73,4,IF(C182=Локализация!$C$74,5,IF(OR(C182=1,C182=2,C182=3,C182=4,C182=5),C182,"")))))))</f>
        <v/>
      </c>
      <c r="F182" s="68" t="e">
        <f>(((D182+E182)-2)/8)</f>
        <v>#VALUE!</v>
      </c>
      <c r="G182" s="68" t="e">
        <f>(0.65*(((D182+E182-2)*100)/8)+22.9)/100</f>
        <v>#VALUE!</v>
      </c>
      <c r="M182" s="32" t="str">
        <f>IF(COUNTA(B182,C182)=2,F182," ")</f>
        <v xml:space="preserve"> </v>
      </c>
      <c r="O182" s="32" t="str">
        <f>IF(COUNTA(B182,C182)=2,G182," ")</f>
        <v xml:space="preserve"> </v>
      </c>
    </row>
    <row r="183" spans="4:15" x14ac:dyDescent="0.25">
      <c r="D183" t="str">
        <f>(IF(B183=Локализация!$C$64,1,IF(B183=Локализация!$C$65,2,IF(B183=Локализация!$C$66,3,IF(B183=Локализация!$C$67,4,IF(B183=Локализация!$C$68,5,IF(OR(B183=1,B183=2,B183=3,B183=4,B183=5),B183,"")))))))</f>
        <v/>
      </c>
      <c r="E183" t="str">
        <f>(IF(C183=Локализация!$C$70,1,IF(C183=Локализация!$C$71,2,IF(C183=Локализация!$C$72,3,IF(C183=Локализация!$C$73,4,IF(C183=Локализация!$C$74,5,IF(OR(C183=1,C183=2,C183=3,C183=4,C183=5),C183,"")))))))</f>
        <v/>
      </c>
      <c r="F183" s="68" t="e">
        <f>(((D183+E183)-2)/8)</f>
        <v>#VALUE!</v>
      </c>
      <c r="G183" s="68" t="e">
        <f>(0.65*(((D183+E183-2)*100)/8)+22.9)/100</f>
        <v>#VALUE!</v>
      </c>
      <c r="M183" s="32" t="str">
        <f>IF(COUNTA(B183,C183)=2,F183," ")</f>
        <v xml:space="preserve"> </v>
      </c>
      <c r="O183" s="32" t="str">
        <f>IF(COUNTA(B183,C183)=2,G183," ")</f>
        <v xml:space="preserve"> </v>
      </c>
    </row>
    <row r="184" spans="4:15" x14ac:dyDescent="0.25">
      <c r="D184" t="str">
        <f>(IF(B184=Локализация!$C$64,1,IF(B184=Локализация!$C$65,2,IF(B184=Локализация!$C$66,3,IF(B184=Локализация!$C$67,4,IF(B184=Локализация!$C$68,5,IF(OR(B184=1,B184=2,B184=3,B184=4,B184=5),B184,"")))))))</f>
        <v/>
      </c>
      <c r="E184" t="str">
        <f>(IF(C184=Локализация!$C$70,1,IF(C184=Локализация!$C$71,2,IF(C184=Локализация!$C$72,3,IF(C184=Локализация!$C$73,4,IF(C184=Локализация!$C$74,5,IF(OR(C184=1,C184=2,C184=3,C184=4,C184=5),C184,"")))))))</f>
        <v/>
      </c>
      <c r="F184" s="68" t="e">
        <f>(((D184+E184)-2)/8)</f>
        <v>#VALUE!</v>
      </c>
      <c r="G184" s="68" t="e">
        <f>(0.65*(((D184+E184-2)*100)/8)+22.9)/100</f>
        <v>#VALUE!</v>
      </c>
      <c r="M184" s="32" t="str">
        <f>IF(COUNTA(B184,C184)=2,F184," ")</f>
        <v xml:space="preserve"> </v>
      </c>
      <c r="O184" s="32" t="str">
        <f>IF(COUNTA(B184,C184)=2,G184," ")</f>
        <v xml:space="preserve"> </v>
      </c>
    </row>
    <row r="185" spans="4:15" x14ac:dyDescent="0.25">
      <c r="D185" t="str">
        <f>(IF(B185=Локализация!$C$64,1,IF(B185=Локализация!$C$65,2,IF(B185=Локализация!$C$66,3,IF(B185=Локализация!$C$67,4,IF(B185=Локализация!$C$68,5,IF(OR(B185=1,B185=2,B185=3,B185=4,B185=5),B185,"")))))))</f>
        <v/>
      </c>
      <c r="E185" t="str">
        <f>(IF(C185=Локализация!$C$70,1,IF(C185=Локализация!$C$71,2,IF(C185=Локализация!$C$72,3,IF(C185=Локализация!$C$73,4,IF(C185=Локализация!$C$74,5,IF(OR(C185=1,C185=2,C185=3,C185=4,C185=5),C185,"")))))))</f>
        <v/>
      </c>
      <c r="F185" s="68" t="e">
        <f>(((D185+E185)-2)/8)</f>
        <v>#VALUE!</v>
      </c>
      <c r="G185" s="68" t="e">
        <f>(0.65*(((D185+E185-2)*100)/8)+22.9)/100</f>
        <v>#VALUE!</v>
      </c>
      <c r="M185" s="32" t="str">
        <f>IF(COUNTA(B185,C185)=2,F185," ")</f>
        <v xml:space="preserve"> </v>
      </c>
      <c r="O185" s="32" t="str">
        <f>IF(COUNTA(B185,C185)=2,G185," ")</f>
        <v xml:space="preserve"> </v>
      </c>
    </row>
    <row r="186" spans="4:15" x14ac:dyDescent="0.25">
      <c r="D186" t="str">
        <f>(IF(B186=Локализация!$C$64,1,IF(B186=Локализация!$C$65,2,IF(B186=Локализация!$C$66,3,IF(B186=Локализация!$C$67,4,IF(B186=Локализация!$C$68,5,IF(OR(B186=1,B186=2,B186=3,B186=4,B186=5),B186,"")))))))</f>
        <v/>
      </c>
      <c r="E186" t="str">
        <f>(IF(C186=Локализация!$C$70,1,IF(C186=Локализация!$C$71,2,IF(C186=Локализация!$C$72,3,IF(C186=Локализация!$C$73,4,IF(C186=Локализация!$C$74,5,IF(OR(C186=1,C186=2,C186=3,C186=4,C186=5),C186,"")))))))</f>
        <v/>
      </c>
      <c r="F186" s="68" t="e">
        <f>(((D186+E186)-2)/8)</f>
        <v>#VALUE!</v>
      </c>
      <c r="G186" s="68" t="e">
        <f>(0.65*(((D186+E186-2)*100)/8)+22.9)/100</f>
        <v>#VALUE!</v>
      </c>
      <c r="M186" s="32" t="str">
        <f>IF(COUNTA(B186,C186)=2,F186," ")</f>
        <v xml:space="preserve"> </v>
      </c>
      <c r="O186" s="32" t="str">
        <f>IF(COUNTA(B186,C186)=2,G186," ")</f>
        <v xml:space="preserve"> </v>
      </c>
    </row>
    <row r="187" spans="4:15" x14ac:dyDescent="0.25">
      <c r="D187" t="str">
        <f>(IF(B187=Локализация!$C$64,1,IF(B187=Локализация!$C$65,2,IF(B187=Локализация!$C$66,3,IF(B187=Локализация!$C$67,4,IF(B187=Локализация!$C$68,5,IF(OR(B187=1,B187=2,B187=3,B187=4,B187=5),B187,"")))))))</f>
        <v/>
      </c>
      <c r="E187" t="str">
        <f>(IF(C187=Локализация!$C$70,1,IF(C187=Локализация!$C$71,2,IF(C187=Локализация!$C$72,3,IF(C187=Локализация!$C$73,4,IF(C187=Локализация!$C$74,5,IF(OR(C187=1,C187=2,C187=3,C187=4,C187=5),C187,"")))))))</f>
        <v/>
      </c>
      <c r="F187" s="68" t="e">
        <f>(((D187+E187)-2)/8)</f>
        <v>#VALUE!</v>
      </c>
      <c r="G187" s="68" t="e">
        <f>(0.65*(((D187+E187-2)*100)/8)+22.9)/100</f>
        <v>#VALUE!</v>
      </c>
      <c r="M187" s="32" t="str">
        <f>IF(COUNTA(B187,C187)=2,F187," ")</f>
        <v xml:space="preserve"> </v>
      </c>
      <c r="O187" s="32" t="str">
        <f>IF(COUNTA(B187,C187)=2,G187," ")</f>
        <v xml:space="preserve"> </v>
      </c>
    </row>
    <row r="188" spans="4:15" x14ac:dyDescent="0.25">
      <c r="D188" t="str">
        <f>(IF(B188=Локализация!$C$64,1,IF(B188=Локализация!$C$65,2,IF(B188=Локализация!$C$66,3,IF(B188=Локализация!$C$67,4,IF(B188=Локализация!$C$68,5,IF(OR(B188=1,B188=2,B188=3,B188=4,B188=5),B188,"")))))))</f>
        <v/>
      </c>
      <c r="E188" t="str">
        <f>(IF(C188=Локализация!$C$70,1,IF(C188=Локализация!$C$71,2,IF(C188=Локализация!$C$72,3,IF(C188=Локализация!$C$73,4,IF(C188=Локализация!$C$74,5,IF(OR(C188=1,C188=2,C188=3,C188=4,C188=5),C188,"")))))))</f>
        <v/>
      </c>
      <c r="F188" s="68" t="e">
        <f>(((D188+E188)-2)/8)</f>
        <v>#VALUE!</v>
      </c>
      <c r="G188" s="68" t="e">
        <f>(0.65*(((D188+E188-2)*100)/8)+22.9)/100</f>
        <v>#VALUE!</v>
      </c>
      <c r="M188" s="32" t="str">
        <f>IF(COUNTA(B188,C188)=2,F188," ")</f>
        <v xml:space="preserve"> </v>
      </c>
      <c r="O188" s="32" t="str">
        <f>IF(COUNTA(B188,C188)=2,G188," ")</f>
        <v xml:space="preserve"> </v>
      </c>
    </row>
    <row r="189" spans="4:15" x14ac:dyDescent="0.25">
      <c r="D189" t="str">
        <f>(IF(B189=Локализация!$C$64,1,IF(B189=Локализация!$C$65,2,IF(B189=Локализация!$C$66,3,IF(B189=Локализация!$C$67,4,IF(B189=Локализация!$C$68,5,IF(OR(B189=1,B189=2,B189=3,B189=4,B189=5),B189,"")))))))</f>
        <v/>
      </c>
      <c r="E189" t="str">
        <f>(IF(C189=Локализация!$C$70,1,IF(C189=Локализация!$C$71,2,IF(C189=Локализация!$C$72,3,IF(C189=Локализация!$C$73,4,IF(C189=Локализация!$C$74,5,IF(OR(C189=1,C189=2,C189=3,C189=4,C189=5),C189,"")))))))</f>
        <v/>
      </c>
      <c r="F189" s="68" t="e">
        <f>(((D189+E189)-2)/8)</f>
        <v>#VALUE!</v>
      </c>
      <c r="G189" s="68" t="e">
        <f>(0.65*(((D189+E189-2)*100)/8)+22.9)/100</f>
        <v>#VALUE!</v>
      </c>
      <c r="M189" s="32" t="str">
        <f>IF(COUNTA(B189,C189)=2,F189," ")</f>
        <v xml:space="preserve"> </v>
      </c>
      <c r="O189" s="32" t="str">
        <f>IF(COUNTA(B189,C189)=2,G189," ")</f>
        <v xml:space="preserve"> </v>
      </c>
    </row>
    <row r="190" spans="4:15" x14ac:dyDescent="0.25">
      <c r="D190" t="str">
        <f>(IF(B190=Локализация!$C$64,1,IF(B190=Локализация!$C$65,2,IF(B190=Локализация!$C$66,3,IF(B190=Локализация!$C$67,4,IF(B190=Локализация!$C$68,5,IF(OR(B190=1,B190=2,B190=3,B190=4,B190=5),B190,"")))))))</f>
        <v/>
      </c>
      <c r="E190" t="str">
        <f>(IF(C190=Локализация!$C$70,1,IF(C190=Локализация!$C$71,2,IF(C190=Локализация!$C$72,3,IF(C190=Локализация!$C$73,4,IF(C190=Локализация!$C$74,5,IF(OR(C190=1,C190=2,C190=3,C190=4,C190=5),C190,"")))))))</f>
        <v/>
      </c>
      <c r="F190" s="68" t="e">
        <f>(((D190+E190)-2)/8)</f>
        <v>#VALUE!</v>
      </c>
      <c r="G190" s="68" t="e">
        <f>(0.65*(((D190+E190-2)*100)/8)+22.9)/100</f>
        <v>#VALUE!</v>
      </c>
      <c r="M190" s="32" t="str">
        <f>IF(COUNTA(B190,C190)=2,F190," ")</f>
        <v xml:space="preserve"> </v>
      </c>
      <c r="O190" s="32" t="str">
        <f>IF(COUNTA(B190,C190)=2,G190," ")</f>
        <v xml:space="preserve"> </v>
      </c>
    </row>
    <row r="191" spans="4:15" x14ac:dyDescent="0.25">
      <c r="D191" t="str">
        <f>(IF(B191=Локализация!$C$64,1,IF(B191=Локализация!$C$65,2,IF(B191=Локализация!$C$66,3,IF(B191=Локализация!$C$67,4,IF(B191=Локализация!$C$68,5,IF(OR(B191=1,B191=2,B191=3,B191=4,B191=5),B191,"")))))))</f>
        <v/>
      </c>
      <c r="E191" t="str">
        <f>(IF(C191=Локализация!$C$70,1,IF(C191=Локализация!$C$71,2,IF(C191=Локализация!$C$72,3,IF(C191=Локализация!$C$73,4,IF(C191=Локализация!$C$74,5,IF(OR(C191=1,C191=2,C191=3,C191=4,C191=5),C191,"")))))))</f>
        <v/>
      </c>
      <c r="F191" s="68" t="e">
        <f>(((D191+E191)-2)/8)</f>
        <v>#VALUE!</v>
      </c>
      <c r="G191" s="68" t="e">
        <f>(0.65*(((D191+E191-2)*100)/8)+22.9)/100</f>
        <v>#VALUE!</v>
      </c>
      <c r="M191" s="32" t="str">
        <f>IF(COUNTA(B191,C191)=2,F191," ")</f>
        <v xml:space="preserve"> </v>
      </c>
      <c r="O191" s="32" t="str">
        <f>IF(COUNTA(B191,C191)=2,G191," ")</f>
        <v xml:space="preserve"> </v>
      </c>
    </row>
    <row r="192" spans="4:15" x14ac:dyDescent="0.25">
      <c r="D192" t="str">
        <f>(IF(B192=Локализация!$C$64,1,IF(B192=Локализация!$C$65,2,IF(B192=Локализация!$C$66,3,IF(B192=Локализация!$C$67,4,IF(B192=Локализация!$C$68,5,IF(OR(B192=1,B192=2,B192=3,B192=4,B192=5),B192,"")))))))</f>
        <v/>
      </c>
      <c r="E192" t="str">
        <f>(IF(C192=Локализация!$C$70,1,IF(C192=Локализация!$C$71,2,IF(C192=Локализация!$C$72,3,IF(C192=Локализация!$C$73,4,IF(C192=Локализация!$C$74,5,IF(OR(C192=1,C192=2,C192=3,C192=4,C192=5),C192,"")))))))</f>
        <v/>
      </c>
      <c r="F192" s="68" t="e">
        <f>(((D192+E192)-2)/8)</f>
        <v>#VALUE!</v>
      </c>
      <c r="G192" s="68" t="e">
        <f>(0.65*(((D192+E192-2)*100)/8)+22.9)/100</f>
        <v>#VALUE!</v>
      </c>
      <c r="M192" s="32" t="str">
        <f>IF(COUNTA(B192,C192)=2,F192," ")</f>
        <v xml:space="preserve"> </v>
      </c>
      <c r="O192" s="32" t="str">
        <f>IF(COUNTA(B192,C192)=2,G192," ")</f>
        <v xml:space="preserve"> </v>
      </c>
    </row>
    <row r="193" spans="4:15" x14ac:dyDescent="0.25">
      <c r="D193" t="str">
        <f>(IF(B193=Локализация!$C$64,1,IF(B193=Локализация!$C$65,2,IF(B193=Локализация!$C$66,3,IF(B193=Локализация!$C$67,4,IF(B193=Локализация!$C$68,5,IF(OR(B193=1,B193=2,B193=3,B193=4,B193=5),B193,"")))))))</f>
        <v/>
      </c>
      <c r="E193" t="str">
        <f>(IF(C193=Локализация!$C$70,1,IF(C193=Локализация!$C$71,2,IF(C193=Локализация!$C$72,3,IF(C193=Локализация!$C$73,4,IF(C193=Локализация!$C$74,5,IF(OR(C193=1,C193=2,C193=3,C193=4,C193=5),C193,"")))))))</f>
        <v/>
      </c>
      <c r="F193" s="68" t="e">
        <f>(((D193+E193)-2)/8)</f>
        <v>#VALUE!</v>
      </c>
      <c r="G193" s="68" t="e">
        <f>(0.65*(((D193+E193-2)*100)/8)+22.9)/100</f>
        <v>#VALUE!</v>
      </c>
      <c r="M193" s="32" t="str">
        <f>IF(COUNTA(B193,C193)=2,F193," ")</f>
        <v xml:space="preserve"> </v>
      </c>
      <c r="O193" s="32" t="str">
        <f>IF(COUNTA(B193,C193)=2,G193," ")</f>
        <v xml:space="preserve"> </v>
      </c>
    </row>
    <row r="194" spans="4:15" x14ac:dyDescent="0.25">
      <c r="D194" t="str">
        <f>(IF(B194=Локализация!$C$64,1,IF(B194=Локализация!$C$65,2,IF(B194=Локализация!$C$66,3,IF(B194=Локализация!$C$67,4,IF(B194=Локализация!$C$68,5,IF(OR(B194=1,B194=2,B194=3,B194=4,B194=5),B194,"")))))))</f>
        <v/>
      </c>
      <c r="E194" t="str">
        <f>(IF(C194=Локализация!$C$70,1,IF(C194=Локализация!$C$71,2,IF(C194=Локализация!$C$72,3,IF(C194=Локализация!$C$73,4,IF(C194=Локализация!$C$74,5,IF(OR(C194=1,C194=2,C194=3,C194=4,C194=5),C194,"")))))))</f>
        <v/>
      </c>
      <c r="F194" s="68" t="e">
        <f>(((D194+E194)-2)/8)</f>
        <v>#VALUE!</v>
      </c>
      <c r="G194" s="68" t="e">
        <f>(0.65*(((D194+E194-2)*100)/8)+22.9)/100</f>
        <v>#VALUE!</v>
      </c>
      <c r="M194" s="32" t="str">
        <f>IF(COUNTA(B194,C194)=2,F194," ")</f>
        <v xml:space="preserve"> </v>
      </c>
      <c r="O194" s="32" t="str">
        <f>IF(COUNTA(B194,C194)=2,G194," ")</f>
        <v xml:space="preserve"> </v>
      </c>
    </row>
    <row r="195" spans="4:15" x14ac:dyDescent="0.25">
      <c r="D195" t="str">
        <f>(IF(B195=Локализация!$C$64,1,IF(B195=Локализация!$C$65,2,IF(B195=Локализация!$C$66,3,IF(B195=Локализация!$C$67,4,IF(B195=Локализация!$C$68,5,IF(OR(B195=1,B195=2,B195=3,B195=4,B195=5),B195,"")))))))</f>
        <v/>
      </c>
      <c r="E195" t="str">
        <f>(IF(C195=Локализация!$C$70,1,IF(C195=Локализация!$C$71,2,IF(C195=Локализация!$C$72,3,IF(C195=Локализация!$C$73,4,IF(C195=Локализация!$C$74,5,IF(OR(C195=1,C195=2,C195=3,C195=4,C195=5),C195,"")))))))</f>
        <v/>
      </c>
      <c r="F195" s="68" t="e">
        <f>(((D195+E195)-2)/8)</f>
        <v>#VALUE!</v>
      </c>
      <c r="G195" s="68" t="e">
        <f>(0.65*(((D195+E195-2)*100)/8)+22.9)/100</f>
        <v>#VALUE!</v>
      </c>
      <c r="M195" s="32" t="str">
        <f>IF(COUNTA(B195,C195)=2,F195," ")</f>
        <v xml:space="preserve"> </v>
      </c>
      <c r="O195" s="32" t="str">
        <f>IF(COUNTA(B195,C195)=2,G195," ")</f>
        <v xml:space="preserve"> </v>
      </c>
    </row>
    <row r="196" spans="4:15" x14ac:dyDescent="0.25">
      <c r="D196" t="str">
        <f>(IF(B196=Локализация!$C$64,1,IF(B196=Локализация!$C$65,2,IF(B196=Локализация!$C$66,3,IF(B196=Локализация!$C$67,4,IF(B196=Локализация!$C$68,5,IF(OR(B196=1,B196=2,B196=3,B196=4,B196=5),B196,"")))))))</f>
        <v/>
      </c>
      <c r="E196" t="str">
        <f>(IF(C196=Локализация!$C$70,1,IF(C196=Локализация!$C$71,2,IF(C196=Локализация!$C$72,3,IF(C196=Локализация!$C$73,4,IF(C196=Локализация!$C$74,5,IF(OR(C196=1,C196=2,C196=3,C196=4,C196=5),C196,"")))))))</f>
        <v/>
      </c>
      <c r="F196" s="68" t="e">
        <f>(((D196+E196)-2)/8)</f>
        <v>#VALUE!</v>
      </c>
      <c r="G196" s="68" t="e">
        <f>(0.65*(((D196+E196-2)*100)/8)+22.9)/100</f>
        <v>#VALUE!</v>
      </c>
      <c r="M196" s="32" t="str">
        <f>IF(COUNTA(B196,C196)=2,F196," ")</f>
        <v xml:space="preserve"> </v>
      </c>
      <c r="O196" s="32" t="str">
        <f>IF(COUNTA(B196,C196)=2,G196," ")</f>
        <v xml:space="preserve"> </v>
      </c>
    </row>
    <row r="197" spans="4:15" x14ac:dyDescent="0.25">
      <c r="D197" t="str">
        <f>(IF(B197=Локализация!$C$64,1,IF(B197=Локализация!$C$65,2,IF(B197=Локализация!$C$66,3,IF(B197=Локализация!$C$67,4,IF(B197=Локализация!$C$68,5,IF(OR(B197=1,B197=2,B197=3,B197=4,B197=5),B197,"")))))))</f>
        <v/>
      </c>
      <c r="E197" t="str">
        <f>(IF(C197=Локализация!$C$70,1,IF(C197=Локализация!$C$71,2,IF(C197=Локализация!$C$72,3,IF(C197=Локализация!$C$73,4,IF(C197=Локализация!$C$74,5,IF(OR(C197=1,C197=2,C197=3,C197=4,C197=5),C197,"")))))))</f>
        <v/>
      </c>
      <c r="F197" s="68" t="e">
        <f>(((D197+E197)-2)/8)</f>
        <v>#VALUE!</v>
      </c>
      <c r="G197" s="68" t="e">
        <f>(0.65*(((D197+E197-2)*100)/8)+22.9)/100</f>
        <v>#VALUE!</v>
      </c>
      <c r="M197" s="32" t="str">
        <f>IF(COUNTA(B197,C197)=2,F197," ")</f>
        <v xml:space="preserve"> </v>
      </c>
      <c r="O197" s="32" t="str">
        <f>IF(COUNTA(B197,C197)=2,G197," ")</f>
        <v xml:space="preserve"> </v>
      </c>
    </row>
    <row r="198" spans="4:15" x14ac:dyDescent="0.25">
      <c r="D198" t="str">
        <f>(IF(B198=Локализация!$C$64,1,IF(B198=Локализация!$C$65,2,IF(B198=Локализация!$C$66,3,IF(B198=Локализация!$C$67,4,IF(B198=Локализация!$C$68,5,IF(OR(B198=1,B198=2,B198=3,B198=4,B198=5),B198,"")))))))</f>
        <v/>
      </c>
      <c r="E198" t="str">
        <f>(IF(C198=Локализация!$C$70,1,IF(C198=Локализация!$C$71,2,IF(C198=Локализация!$C$72,3,IF(C198=Локализация!$C$73,4,IF(C198=Локализация!$C$74,5,IF(OR(C198=1,C198=2,C198=3,C198=4,C198=5),C198,"")))))))</f>
        <v/>
      </c>
      <c r="F198" s="68" t="e">
        <f>(((D198+E198)-2)/8)</f>
        <v>#VALUE!</v>
      </c>
      <c r="G198" s="68" t="e">
        <f>(0.65*(((D198+E198-2)*100)/8)+22.9)/100</f>
        <v>#VALUE!</v>
      </c>
      <c r="M198" s="32" t="str">
        <f>IF(COUNTA(B198,C198)=2,F198," ")</f>
        <v xml:space="preserve"> </v>
      </c>
      <c r="O198" s="32" t="str">
        <f>IF(COUNTA(B198,C198)=2,G198," ")</f>
        <v xml:space="preserve"> </v>
      </c>
    </row>
    <row r="199" spans="4:15" x14ac:dyDescent="0.25">
      <c r="D199" t="str">
        <f>(IF(B199=Локализация!$C$64,1,IF(B199=Локализация!$C$65,2,IF(B199=Локализация!$C$66,3,IF(B199=Локализация!$C$67,4,IF(B199=Локализация!$C$68,5,IF(OR(B199=1,B199=2,B199=3,B199=4,B199=5),B199,"")))))))</f>
        <v/>
      </c>
      <c r="E199" t="str">
        <f>(IF(C199=Локализация!$C$70,1,IF(C199=Локализация!$C$71,2,IF(C199=Локализация!$C$72,3,IF(C199=Локализация!$C$73,4,IF(C199=Локализация!$C$74,5,IF(OR(C199=1,C199=2,C199=3,C199=4,C199=5),C199,"")))))))</f>
        <v/>
      </c>
      <c r="F199" s="68" t="e">
        <f>(((D199+E199)-2)/8)</f>
        <v>#VALUE!</v>
      </c>
      <c r="G199" s="68" t="e">
        <f>(0.65*(((D199+E199-2)*100)/8)+22.9)/100</f>
        <v>#VALUE!</v>
      </c>
      <c r="M199" s="32" t="str">
        <f>IF(COUNTA(B199,C199)=2,F199," ")</f>
        <v xml:space="preserve"> </v>
      </c>
      <c r="O199" s="32" t="str">
        <f>IF(COUNTA(B199,C199)=2,G199," ")</f>
        <v xml:space="preserve"> </v>
      </c>
    </row>
    <row r="200" spans="4:15" x14ac:dyDescent="0.25">
      <c r="D200" t="str">
        <f>(IF(B200=Локализация!$C$64,1,IF(B200=Локализация!$C$65,2,IF(B200=Локализация!$C$66,3,IF(B200=Локализация!$C$67,4,IF(B200=Локализация!$C$68,5,IF(OR(B200=1,B200=2,B200=3,B200=4,B200=5),B200,"")))))))</f>
        <v/>
      </c>
      <c r="E200" t="str">
        <f>(IF(C200=Локализация!$C$70,1,IF(C200=Локализация!$C$71,2,IF(C200=Локализация!$C$72,3,IF(C200=Локализация!$C$73,4,IF(C200=Локализация!$C$74,5,IF(OR(C200=1,C200=2,C200=3,C200=4,C200=5),C200,"")))))))</f>
        <v/>
      </c>
      <c r="F200" s="68" t="e">
        <f>(((D200+E200)-2)/8)</f>
        <v>#VALUE!</v>
      </c>
      <c r="G200" s="68" t="e">
        <f>(0.65*(((D200+E200-2)*100)/8)+22.9)/100</f>
        <v>#VALUE!</v>
      </c>
      <c r="M200" s="32" t="str">
        <f>IF(COUNTA(B200,C200)=2,F200," ")</f>
        <v xml:space="preserve"> </v>
      </c>
      <c r="O200" s="32" t="str">
        <f>IF(COUNTA(B200,C200)=2,G200," ")</f>
        <v xml:space="preserve"> </v>
      </c>
    </row>
    <row r="201" spans="4:15" x14ac:dyDescent="0.25">
      <c r="D201" t="str">
        <f>(IF(B201=Локализация!$C$64,1,IF(B201=Локализация!$C$65,2,IF(B201=Локализация!$C$66,3,IF(B201=Локализация!$C$67,4,IF(B201=Локализация!$C$68,5,IF(OR(B201=1,B201=2,B201=3,B201=4,B201=5),B201,"")))))))</f>
        <v/>
      </c>
      <c r="E201" t="str">
        <f>(IF(C201=Локализация!$C$70,1,IF(C201=Локализация!$C$71,2,IF(C201=Локализация!$C$72,3,IF(C201=Локализация!$C$73,4,IF(C201=Локализация!$C$74,5,IF(OR(C201=1,C201=2,C201=3,C201=4,C201=5),C201,"")))))))</f>
        <v/>
      </c>
      <c r="F201" s="68" t="e">
        <f>(((D201+E201)-2)/8)</f>
        <v>#VALUE!</v>
      </c>
      <c r="G201" s="68" t="e">
        <f>(0.65*(((D201+E201-2)*100)/8)+22.9)/100</f>
        <v>#VALUE!</v>
      </c>
      <c r="M201" s="32" t="str">
        <f>IF(COUNTA(B201,C201)=2,F201," ")</f>
        <v xml:space="preserve"> </v>
      </c>
      <c r="O201" s="32" t="str">
        <f>IF(COUNTA(B201,C201)=2,G201," ")</f>
        <v xml:space="preserve"> </v>
      </c>
    </row>
    <row r="202" spans="4:15" x14ac:dyDescent="0.25">
      <c r="D202" t="str">
        <f>(IF(B202=Локализация!$C$64,1,IF(B202=Локализация!$C$65,2,IF(B202=Локализация!$C$66,3,IF(B202=Локализация!$C$67,4,IF(B202=Локализация!$C$68,5,IF(OR(B202=1,B202=2,B202=3,B202=4,B202=5),B202,"")))))))</f>
        <v/>
      </c>
      <c r="E202" t="str">
        <f>(IF(C202=Локализация!$C$70,1,IF(C202=Локализация!$C$71,2,IF(C202=Локализация!$C$72,3,IF(C202=Локализация!$C$73,4,IF(C202=Локализация!$C$74,5,IF(OR(C202=1,C202=2,C202=3,C202=4,C202=5),C202,"")))))))</f>
        <v/>
      </c>
      <c r="F202" s="68" t="e">
        <f>(((D202+E202)-2)/8)</f>
        <v>#VALUE!</v>
      </c>
      <c r="G202" s="68" t="e">
        <f>(0.65*(((D202+E202-2)*100)/8)+22.9)/100</f>
        <v>#VALUE!</v>
      </c>
      <c r="M202" s="32" t="str">
        <f>IF(COUNTA(B202,C202)=2,F202," ")</f>
        <v xml:space="preserve"> </v>
      </c>
      <c r="O202" s="32" t="str">
        <f>IF(COUNTA(B202,C202)=2,G202," ")</f>
        <v xml:space="preserve"> </v>
      </c>
    </row>
    <row r="203" spans="4:15" x14ac:dyDescent="0.25">
      <c r="D203" t="str">
        <f>(IF(B203=Локализация!$C$64,1,IF(B203=Локализация!$C$65,2,IF(B203=Локализация!$C$66,3,IF(B203=Локализация!$C$67,4,IF(B203=Локализация!$C$68,5,IF(OR(B203=1,B203=2,B203=3,B203=4,B203=5),B203,"")))))))</f>
        <v/>
      </c>
      <c r="E203" t="str">
        <f>(IF(C203=Локализация!$C$70,1,IF(C203=Локализация!$C$71,2,IF(C203=Локализация!$C$72,3,IF(C203=Локализация!$C$73,4,IF(C203=Локализация!$C$74,5,IF(OR(C203=1,C203=2,C203=3,C203=4,C203=5),C203,"")))))))</f>
        <v/>
      </c>
      <c r="F203" s="68" t="e">
        <f>(((D203+E203)-2)/8)</f>
        <v>#VALUE!</v>
      </c>
      <c r="G203" s="68" t="e">
        <f>(0.65*(((D203+E203-2)*100)/8)+22.9)/100</f>
        <v>#VALUE!</v>
      </c>
      <c r="M203" s="32" t="str">
        <f>IF(COUNTA(B203,C203)=2,F203," ")</f>
        <v xml:space="preserve"> </v>
      </c>
      <c r="O203" s="32" t="str">
        <f>IF(COUNTA(B203,C203)=2,G203," ")</f>
        <v xml:space="preserve"> </v>
      </c>
    </row>
    <row r="204" spans="4:15" x14ac:dyDescent="0.25">
      <c r="D204" t="str">
        <f>(IF(B204=Локализация!$C$64,1,IF(B204=Локализация!$C$65,2,IF(B204=Локализация!$C$66,3,IF(B204=Локализация!$C$67,4,IF(B204=Локализация!$C$68,5,IF(OR(B204=1,B204=2,B204=3,B204=4,B204=5),B204,"")))))))</f>
        <v/>
      </c>
      <c r="E204" t="str">
        <f>(IF(C204=Локализация!$C$70,1,IF(C204=Локализация!$C$71,2,IF(C204=Локализация!$C$72,3,IF(C204=Локализация!$C$73,4,IF(C204=Локализация!$C$74,5,IF(OR(C204=1,C204=2,C204=3,C204=4,C204=5),C204,"")))))))</f>
        <v/>
      </c>
      <c r="F204" s="68" t="e">
        <f>(((D204+E204)-2)/8)</f>
        <v>#VALUE!</v>
      </c>
      <c r="G204" s="68" t="e">
        <f>(0.65*(((D204+E204-2)*100)/8)+22.9)/100</f>
        <v>#VALUE!</v>
      </c>
      <c r="M204" s="32" t="str">
        <f>IF(COUNTA(B204,C204)=2,F204," ")</f>
        <v xml:space="preserve"> </v>
      </c>
      <c r="O204" s="32" t="str">
        <f>IF(COUNTA(B204,C204)=2,G204," ")</f>
        <v xml:space="preserve"> </v>
      </c>
    </row>
    <row r="205" spans="4:15" x14ac:dyDescent="0.25">
      <c r="D205" t="str">
        <f>(IF(B205=Локализация!$C$64,1,IF(B205=Локализация!$C$65,2,IF(B205=Локализация!$C$66,3,IF(B205=Локализация!$C$67,4,IF(B205=Локализация!$C$68,5,IF(OR(B205=1,B205=2,B205=3,B205=4,B205=5),B205,"")))))))</f>
        <v/>
      </c>
      <c r="E205" t="str">
        <f>(IF(C205=Локализация!$C$70,1,IF(C205=Локализация!$C$71,2,IF(C205=Локализация!$C$72,3,IF(C205=Локализация!$C$73,4,IF(C205=Локализация!$C$74,5,IF(OR(C205=1,C205=2,C205=3,C205=4,C205=5),C205,"")))))))</f>
        <v/>
      </c>
      <c r="F205" s="68" t="e">
        <f>(((D205+E205)-2)/8)</f>
        <v>#VALUE!</v>
      </c>
      <c r="G205" s="68" t="e">
        <f>(0.65*(((D205+E205-2)*100)/8)+22.9)/100</f>
        <v>#VALUE!</v>
      </c>
      <c r="M205" s="32" t="str">
        <f>IF(COUNTA(B205,C205)=2,F205," ")</f>
        <v xml:space="preserve"> </v>
      </c>
      <c r="O205" s="32" t="str">
        <f>IF(COUNTA(B205,C205)=2,G205," ")</f>
        <v xml:space="preserve"> </v>
      </c>
    </row>
    <row r="206" spans="4:15" x14ac:dyDescent="0.25">
      <c r="D206" t="str">
        <f>(IF(B206=Локализация!$C$64,1,IF(B206=Локализация!$C$65,2,IF(B206=Локализация!$C$66,3,IF(B206=Локализация!$C$67,4,IF(B206=Локализация!$C$68,5,IF(OR(B206=1,B206=2,B206=3,B206=4,B206=5),B206,"")))))))</f>
        <v/>
      </c>
      <c r="E206" t="str">
        <f>(IF(C206=Локализация!$C$70,1,IF(C206=Локализация!$C$71,2,IF(C206=Локализация!$C$72,3,IF(C206=Локализация!$C$73,4,IF(C206=Локализация!$C$74,5,IF(OR(C206=1,C206=2,C206=3,C206=4,C206=5),C206,"")))))))</f>
        <v/>
      </c>
      <c r="F206" s="68" t="e">
        <f>(((D206+E206)-2)/8)</f>
        <v>#VALUE!</v>
      </c>
      <c r="G206" s="68" t="e">
        <f>(0.65*(((D206+E206-2)*100)/8)+22.9)/100</f>
        <v>#VALUE!</v>
      </c>
      <c r="M206" s="32" t="str">
        <f>IF(COUNTA(B206,C206)=2,F206," ")</f>
        <v xml:space="preserve"> </v>
      </c>
      <c r="O206" s="32" t="str">
        <f>IF(COUNTA(B206,C206)=2,G206," ")</f>
        <v xml:space="preserve"> </v>
      </c>
    </row>
    <row r="207" spans="4:15" x14ac:dyDescent="0.25">
      <c r="D207" t="str">
        <f>(IF(B207=Локализация!$C$64,1,IF(B207=Локализация!$C$65,2,IF(B207=Локализация!$C$66,3,IF(B207=Локализация!$C$67,4,IF(B207=Локализация!$C$68,5,IF(OR(B207=1,B207=2,B207=3,B207=4,B207=5),B207,"")))))))</f>
        <v/>
      </c>
      <c r="E207" t="str">
        <f>(IF(C207=Локализация!$C$70,1,IF(C207=Локализация!$C$71,2,IF(C207=Локализация!$C$72,3,IF(C207=Локализация!$C$73,4,IF(C207=Локализация!$C$74,5,IF(OR(C207=1,C207=2,C207=3,C207=4,C207=5),C207,"")))))))</f>
        <v/>
      </c>
      <c r="F207" s="68" t="e">
        <f>(((D207+E207)-2)/8)</f>
        <v>#VALUE!</v>
      </c>
      <c r="G207" s="68" t="e">
        <f>(0.65*(((D207+E207-2)*100)/8)+22.9)/100</f>
        <v>#VALUE!</v>
      </c>
      <c r="M207" s="32" t="str">
        <f>IF(COUNTA(B207,C207)=2,F207," ")</f>
        <v xml:space="preserve"> </v>
      </c>
      <c r="O207" s="32" t="str">
        <f>IF(COUNTA(B207,C207)=2,G207," ")</f>
        <v xml:space="preserve"> </v>
      </c>
    </row>
    <row r="208" spans="4:15" x14ac:dyDescent="0.25">
      <c r="D208" t="str">
        <f>(IF(B208=Локализация!$C$64,1,IF(B208=Локализация!$C$65,2,IF(B208=Локализация!$C$66,3,IF(B208=Локализация!$C$67,4,IF(B208=Локализация!$C$68,5,IF(OR(B208=1,B208=2,B208=3,B208=4,B208=5),B208,"")))))))</f>
        <v/>
      </c>
      <c r="E208" t="str">
        <f>(IF(C208=Локализация!$C$70,1,IF(C208=Локализация!$C$71,2,IF(C208=Локализация!$C$72,3,IF(C208=Локализация!$C$73,4,IF(C208=Локализация!$C$74,5,IF(OR(C208=1,C208=2,C208=3,C208=4,C208=5),C208,"")))))))</f>
        <v/>
      </c>
      <c r="F208" s="68" t="e">
        <f>(((D208+E208)-2)/8)</f>
        <v>#VALUE!</v>
      </c>
      <c r="G208" s="68" t="e">
        <f>(0.65*(((D208+E208-2)*100)/8)+22.9)/100</f>
        <v>#VALUE!</v>
      </c>
      <c r="M208" s="32" t="str">
        <f>IF(COUNTA(B208,C208)=2,F208," ")</f>
        <v xml:space="preserve"> </v>
      </c>
      <c r="O208" s="32" t="str">
        <f>IF(COUNTA(B208,C208)=2,G208," ")</f>
        <v xml:space="preserve"> </v>
      </c>
    </row>
    <row r="209" spans="4:15" x14ac:dyDescent="0.25">
      <c r="D209" t="str">
        <f>(IF(B209=Локализация!$C$64,1,IF(B209=Локализация!$C$65,2,IF(B209=Локализация!$C$66,3,IF(B209=Локализация!$C$67,4,IF(B209=Локализация!$C$68,5,IF(OR(B209=1,B209=2,B209=3,B209=4,B209=5),B209,"")))))))</f>
        <v/>
      </c>
      <c r="E209" t="str">
        <f>(IF(C209=Локализация!$C$70,1,IF(C209=Локализация!$C$71,2,IF(C209=Локализация!$C$72,3,IF(C209=Локализация!$C$73,4,IF(C209=Локализация!$C$74,5,IF(OR(C209=1,C209=2,C209=3,C209=4,C209=5),C209,"")))))))</f>
        <v/>
      </c>
      <c r="F209" s="68" t="e">
        <f>(((D209+E209)-2)/8)</f>
        <v>#VALUE!</v>
      </c>
      <c r="G209" s="68" t="e">
        <f>(0.65*(((D209+E209-2)*100)/8)+22.9)/100</f>
        <v>#VALUE!</v>
      </c>
      <c r="M209" s="32" t="str">
        <f>IF(COUNTA(B209,C209)=2,F209," ")</f>
        <v xml:space="preserve"> </v>
      </c>
      <c r="O209" s="32" t="str">
        <f>IF(COUNTA(B209,C209)=2,G209," ")</f>
        <v xml:space="preserve"> </v>
      </c>
    </row>
    <row r="210" spans="4:15" x14ac:dyDescent="0.25">
      <c r="D210" t="str">
        <f>(IF(B210=Локализация!$C$64,1,IF(B210=Локализация!$C$65,2,IF(B210=Локализация!$C$66,3,IF(B210=Локализация!$C$67,4,IF(B210=Локализация!$C$68,5,IF(OR(B210=1,B210=2,B210=3,B210=4,B210=5),B210,"")))))))</f>
        <v/>
      </c>
      <c r="E210" t="str">
        <f>(IF(C210=Локализация!$C$70,1,IF(C210=Локализация!$C$71,2,IF(C210=Локализация!$C$72,3,IF(C210=Локализация!$C$73,4,IF(C210=Локализация!$C$74,5,IF(OR(C210=1,C210=2,C210=3,C210=4,C210=5),C210,"")))))))</f>
        <v/>
      </c>
      <c r="F210" s="68" t="e">
        <f>(((D210+E210)-2)/8)</f>
        <v>#VALUE!</v>
      </c>
      <c r="G210" s="68" t="e">
        <f>(0.65*(((D210+E210-2)*100)/8)+22.9)/100</f>
        <v>#VALUE!</v>
      </c>
      <c r="M210" s="32" t="str">
        <f>IF(COUNTA(B210,C210)=2,F210," ")</f>
        <v xml:space="preserve"> </v>
      </c>
      <c r="O210" s="32" t="str">
        <f>IF(COUNTA(B210,C210)=2,G210," ")</f>
        <v xml:space="preserve"> </v>
      </c>
    </row>
    <row r="211" spans="4:15" x14ac:dyDescent="0.25">
      <c r="D211" t="str">
        <f>(IF(B211=Локализация!$C$64,1,IF(B211=Локализация!$C$65,2,IF(B211=Локализация!$C$66,3,IF(B211=Локализация!$C$67,4,IF(B211=Локализация!$C$68,5,IF(OR(B211=1,B211=2,B211=3,B211=4,B211=5),B211,"")))))))</f>
        <v/>
      </c>
      <c r="E211" t="str">
        <f>(IF(C211=Локализация!$C$70,1,IF(C211=Локализация!$C$71,2,IF(C211=Локализация!$C$72,3,IF(C211=Локализация!$C$73,4,IF(C211=Локализация!$C$74,5,IF(OR(C211=1,C211=2,C211=3,C211=4,C211=5),C211,"")))))))</f>
        <v/>
      </c>
      <c r="F211" s="68" t="e">
        <f>(((D211+E211)-2)/8)</f>
        <v>#VALUE!</v>
      </c>
      <c r="G211" s="68" t="e">
        <f>(0.65*(((D211+E211-2)*100)/8)+22.9)/100</f>
        <v>#VALUE!</v>
      </c>
      <c r="M211" s="32" t="str">
        <f>IF(COUNTA(B211,C211)=2,F211," ")</f>
        <v xml:space="preserve"> </v>
      </c>
      <c r="O211" s="32" t="str">
        <f>IF(COUNTA(B211,C211)=2,G211," ")</f>
        <v xml:space="preserve"> </v>
      </c>
    </row>
    <row r="212" spans="4:15" x14ac:dyDescent="0.25">
      <c r="D212" t="str">
        <f>(IF(B212=Локализация!$C$64,1,IF(B212=Локализация!$C$65,2,IF(B212=Локализация!$C$66,3,IF(B212=Локализация!$C$67,4,IF(B212=Локализация!$C$68,5,IF(OR(B212=1,B212=2,B212=3,B212=4,B212=5),B212,"")))))))</f>
        <v/>
      </c>
      <c r="E212" t="str">
        <f>(IF(C212=Локализация!$C$70,1,IF(C212=Локализация!$C$71,2,IF(C212=Локализация!$C$72,3,IF(C212=Локализация!$C$73,4,IF(C212=Локализация!$C$74,5,IF(OR(C212=1,C212=2,C212=3,C212=4,C212=5),C212,"")))))))</f>
        <v/>
      </c>
      <c r="F212" s="68" t="e">
        <f>(((D212+E212)-2)/8)</f>
        <v>#VALUE!</v>
      </c>
      <c r="G212" s="68" t="e">
        <f>(0.65*(((D212+E212-2)*100)/8)+22.9)/100</f>
        <v>#VALUE!</v>
      </c>
      <c r="M212" s="32" t="str">
        <f>IF(COUNTA(B212,C212)=2,F212," ")</f>
        <v xml:space="preserve"> </v>
      </c>
      <c r="O212" s="32" t="str">
        <f>IF(COUNTA(B212,C212)=2,G212," ")</f>
        <v xml:space="preserve"> </v>
      </c>
    </row>
    <row r="213" spans="4:15" x14ac:dyDescent="0.25">
      <c r="D213" t="str">
        <f>(IF(B213=Локализация!$C$64,1,IF(B213=Локализация!$C$65,2,IF(B213=Локализация!$C$66,3,IF(B213=Локализация!$C$67,4,IF(B213=Локализация!$C$68,5,IF(OR(B213=1,B213=2,B213=3,B213=4,B213=5),B213,"")))))))</f>
        <v/>
      </c>
      <c r="E213" t="str">
        <f>(IF(C213=Локализация!$C$70,1,IF(C213=Локализация!$C$71,2,IF(C213=Локализация!$C$72,3,IF(C213=Локализация!$C$73,4,IF(C213=Локализация!$C$74,5,IF(OR(C213=1,C213=2,C213=3,C213=4,C213=5),C213,"")))))))</f>
        <v/>
      </c>
      <c r="F213" s="68" t="e">
        <f>(((D213+E213)-2)/8)</f>
        <v>#VALUE!</v>
      </c>
      <c r="G213" s="68" t="e">
        <f>(0.65*(((D213+E213-2)*100)/8)+22.9)/100</f>
        <v>#VALUE!</v>
      </c>
      <c r="M213" s="32" t="str">
        <f>IF(COUNTA(B213,C213)=2,F213," ")</f>
        <v xml:space="preserve"> </v>
      </c>
      <c r="O213" s="32" t="str">
        <f>IF(COUNTA(B213,C213)=2,G213," ")</f>
        <v xml:space="preserve"> </v>
      </c>
    </row>
    <row r="214" spans="4:15" x14ac:dyDescent="0.25">
      <c r="D214" t="str">
        <f>(IF(B214=Локализация!$C$64,1,IF(B214=Локализация!$C$65,2,IF(B214=Локализация!$C$66,3,IF(B214=Локализация!$C$67,4,IF(B214=Локализация!$C$68,5,IF(OR(B214=1,B214=2,B214=3,B214=4,B214=5),B214,"")))))))</f>
        <v/>
      </c>
      <c r="E214" t="str">
        <f>(IF(C214=Локализация!$C$70,1,IF(C214=Локализация!$C$71,2,IF(C214=Локализация!$C$72,3,IF(C214=Локализация!$C$73,4,IF(C214=Локализация!$C$74,5,IF(OR(C214=1,C214=2,C214=3,C214=4,C214=5),C214,"")))))))</f>
        <v/>
      </c>
      <c r="F214" s="68" t="e">
        <f>(((D214+E214)-2)/8)</f>
        <v>#VALUE!</v>
      </c>
      <c r="G214" s="68" t="e">
        <f>(0.65*(((D214+E214-2)*100)/8)+22.9)/100</f>
        <v>#VALUE!</v>
      </c>
      <c r="M214" s="32" t="str">
        <f>IF(COUNTA(B214,C214)=2,F214," ")</f>
        <v xml:space="preserve"> </v>
      </c>
      <c r="O214" s="32" t="str">
        <f>IF(COUNTA(B214,C214)=2,G214," ")</f>
        <v xml:space="preserve"> </v>
      </c>
    </row>
    <row r="215" spans="4:15" x14ac:dyDescent="0.25">
      <c r="D215" t="str">
        <f>(IF(B215=Локализация!$C$64,1,IF(B215=Локализация!$C$65,2,IF(B215=Локализация!$C$66,3,IF(B215=Локализация!$C$67,4,IF(B215=Локализация!$C$68,5,IF(OR(B215=1,B215=2,B215=3,B215=4,B215=5),B215,"")))))))</f>
        <v/>
      </c>
      <c r="E215" t="str">
        <f>(IF(C215=Локализация!$C$70,1,IF(C215=Локализация!$C$71,2,IF(C215=Локализация!$C$72,3,IF(C215=Локализация!$C$73,4,IF(C215=Локализация!$C$74,5,IF(OR(C215=1,C215=2,C215=3,C215=4,C215=5),C215,"")))))))</f>
        <v/>
      </c>
      <c r="F215" s="68" t="e">
        <f>(((D215+E215)-2)/8)</f>
        <v>#VALUE!</v>
      </c>
      <c r="G215" s="68" t="e">
        <f>(0.65*(((D215+E215-2)*100)/8)+22.9)/100</f>
        <v>#VALUE!</v>
      </c>
      <c r="M215" s="32" t="str">
        <f>IF(COUNTA(B215,C215)=2,F215," ")</f>
        <v xml:space="preserve"> </v>
      </c>
      <c r="O215" s="32" t="str">
        <f>IF(COUNTA(B215,C215)=2,G215," ")</f>
        <v xml:space="preserve"> </v>
      </c>
    </row>
    <row r="216" spans="4:15" x14ac:dyDescent="0.25">
      <c r="D216" t="str">
        <f>(IF(B216=Локализация!$C$64,1,IF(B216=Локализация!$C$65,2,IF(B216=Локализация!$C$66,3,IF(B216=Локализация!$C$67,4,IF(B216=Локализация!$C$68,5,IF(OR(B216=1,B216=2,B216=3,B216=4,B216=5),B216,"")))))))</f>
        <v/>
      </c>
      <c r="E216" t="str">
        <f>(IF(C216=Локализация!$C$70,1,IF(C216=Локализация!$C$71,2,IF(C216=Локализация!$C$72,3,IF(C216=Локализация!$C$73,4,IF(C216=Локализация!$C$74,5,IF(OR(C216=1,C216=2,C216=3,C216=4,C216=5),C216,"")))))))</f>
        <v/>
      </c>
      <c r="F216" s="68" t="e">
        <f>(((D216+E216)-2)/8)</f>
        <v>#VALUE!</v>
      </c>
      <c r="G216" s="68" t="e">
        <f>(0.65*(((D216+E216-2)*100)/8)+22.9)/100</f>
        <v>#VALUE!</v>
      </c>
      <c r="M216" s="32" t="str">
        <f>IF(COUNTA(B216,C216)=2,F216," ")</f>
        <v xml:space="preserve"> </v>
      </c>
      <c r="O216" s="32" t="str">
        <f>IF(COUNTA(B216,C216)=2,G216," ")</f>
        <v xml:space="preserve"> </v>
      </c>
    </row>
    <row r="217" spans="4:15" x14ac:dyDescent="0.25">
      <c r="D217" t="str">
        <f>(IF(B217=Локализация!$C$64,1,IF(B217=Локализация!$C$65,2,IF(B217=Локализация!$C$66,3,IF(B217=Локализация!$C$67,4,IF(B217=Локализация!$C$68,5,IF(OR(B217=1,B217=2,B217=3,B217=4,B217=5),B217,"")))))))</f>
        <v/>
      </c>
      <c r="E217" t="str">
        <f>(IF(C217=Локализация!$C$70,1,IF(C217=Локализация!$C$71,2,IF(C217=Локализация!$C$72,3,IF(C217=Локализация!$C$73,4,IF(C217=Локализация!$C$74,5,IF(OR(C217=1,C217=2,C217=3,C217=4,C217=5),C217,"")))))))</f>
        <v/>
      </c>
      <c r="F217" s="68" t="e">
        <f>(((D217+E217)-2)/8)</f>
        <v>#VALUE!</v>
      </c>
      <c r="G217" s="68" t="e">
        <f>(0.65*(((D217+E217-2)*100)/8)+22.9)/100</f>
        <v>#VALUE!</v>
      </c>
      <c r="M217" s="32" t="str">
        <f>IF(COUNTA(B217,C217)=2,F217," ")</f>
        <v xml:space="preserve"> </v>
      </c>
      <c r="O217" s="32" t="str">
        <f>IF(COUNTA(B217,C217)=2,G217," ")</f>
        <v xml:space="preserve"> </v>
      </c>
    </row>
    <row r="218" spans="4:15" x14ac:dyDescent="0.25">
      <c r="D218" t="str">
        <f>(IF(B218=Локализация!$C$64,1,IF(B218=Локализация!$C$65,2,IF(B218=Локализация!$C$66,3,IF(B218=Локализация!$C$67,4,IF(B218=Локализация!$C$68,5,IF(OR(B218=1,B218=2,B218=3,B218=4,B218=5),B218,"")))))))</f>
        <v/>
      </c>
      <c r="E218" t="str">
        <f>(IF(C218=Локализация!$C$70,1,IF(C218=Локализация!$C$71,2,IF(C218=Локализация!$C$72,3,IF(C218=Локализация!$C$73,4,IF(C218=Локализация!$C$74,5,IF(OR(C218=1,C218=2,C218=3,C218=4,C218=5),C218,"")))))))</f>
        <v/>
      </c>
      <c r="F218" s="68" t="e">
        <f>(((D218+E218)-2)/8)</f>
        <v>#VALUE!</v>
      </c>
      <c r="G218" s="68" t="e">
        <f>(0.65*(((D218+E218-2)*100)/8)+22.9)/100</f>
        <v>#VALUE!</v>
      </c>
      <c r="M218" s="32" t="str">
        <f>IF(COUNTA(B218,C218)=2,F218," ")</f>
        <v xml:space="preserve"> </v>
      </c>
      <c r="O218" s="32" t="str">
        <f>IF(COUNTA(B218,C218)=2,G218," ")</f>
        <v xml:space="preserve"> </v>
      </c>
    </row>
    <row r="219" spans="4:15" x14ac:dyDescent="0.25">
      <c r="D219" t="str">
        <f>(IF(B219=Локализация!$C$64,1,IF(B219=Локализация!$C$65,2,IF(B219=Локализация!$C$66,3,IF(B219=Локализация!$C$67,4,IF(B219=Локализация!$C$68,5,IF(OR(B219=1,B219=2,B219=3,B219=4,B219=5),B219,"")))))))</f>
        <v/>
      </c>
      <c r="E219" t="str">
        <f>(IF(C219=Локализация!$C$70,1,IF(C219=Локализация!$C$71,2,IF(C219=Локализация!$C$72,3,IF(C219=Локализация!$C$73,4,IF(C219=Локализация!$C$74,5,IF(OR(C219=1,C219=2,C219=3,C219=4,C219=5),C219,"")))))))</f>
        <v/>
      </c>
      <c r="F219" s="68" t="e">
        <f>(((D219+E219)-2)/8)</f>
        <v>#VALUE!</v>
      </c>
      <c r="G219" s="68" t="e">
        <f>(0.65*(((D219+E219-2)*100)/8)+22.9)/100</f>
        <v>#VALUE!</v>
      </c>
      <c r="M219" s="32" t="str">
        <f>IF(COUNTA(B219,C219)=2,F219," ")</f>
        <v xml:space="preserve"> </v>
      </c>
      <c r="O219" s="32" t="str">
        <f>IF(COUNTA(B219,C219)=2,G219," ")</f>
        <v xml:space="preserve"> </v>
      </c>
    </row>
    <row r="220" spans="4:15" x14ac:dyDescent="0.25">
      <c r="D220" t="str">
        <f>(IF(B220=Локализация!$C$64,1,IF(B220=Локализация!$C$65,2,IF(B220=Локализация!$C$66,3,IF(B220=Локализация!$C$67,4,IF(B220=Локализация!$C$68,5,IF(OR(B220=1,B220=2,B220=3,B220=4,B220=5),B220,"")))))))</f>
        <v/>
      </c>
      <c r="E220" t="str">
        <f>(IF(C220=Локализация!$C$70,1,IF(C220=Локализация!$C$71,2,IF(C220=Локализация!$C$72,3,IF(C220=Локализация!$C$73,4,IF(C220=Локализация!$C$74,5,IF(OR(C220=1,C220=2,C220=3,C220=4,C220=5),C220,"")))))))</f>
        <v/>
      </c>
      <c r="F220" s="68" t="e">
        <f>(((D220+E220)-2)/8)</f>
        <v>#VALUE!</v>
      </c>
      <c r="G220" s="68" t="e">
        <f>(0.65*(((D220+E220-2)*100)/8)+22.9)/100</f>
        <v>#VALUE!</v>
      </c>
      <c r="M220" s="32" t="str">
        <f>IF(COUNTA(B220,C220)=2,F220," ")</f>
        <v xml:space="preserve"> </v>
      </c>
      <c r="O220" s="32" t="str">
        <f>IF(COUNTA(B220,C220)=2,G220," ")</f>
        <v xml:space="preserve"> </v>
      </c>
    </row>
    <row r="221" spans="4:15" x14ac:dyDescent="0.25">
      <c r="D221" t="str">
        <f>(IF(B221=Локализация!$C$64,1,IF(B221=Локализация!$C$65,2,IF(B221=Локализация!$C$66,3,IF(B221=Локализация!$C$67,4,IF(B221=Локализация!$C$68,5,IF(OR(B221=1,B221=2,B221=3,B221=4,B221=5),B221,"")))))))</f>
        <v/>
      </c>
      <c r="E221" t="str">
        <f>(IF(C221=Локализация!$C$70,1,IF(C221=Локализация!$C$71,2,IF(C221=Локализация!$C$72,3,IF(C221=Локализация!$C$73,4,IF(C221=Локализация!$C$74,5,IF(OR(C221=1,C221=2,C221=3,C221=4,C221=5),C221,"")))))))</f>
        <v/>
      </c>
      <c r="F221" s="68" t="e">
        <f>(((D221+E221)-2)/8)</f>
        <v>#VALUE!</v>
      </c>
      <c r="G221" s="68" t="e">
        <f>(0.65*(((D221+E221-2)*100)/8)+22.9)/100</f>
        <v>#VALUE!</v>
      </c>
      <c r="M221" s="32" t="str">
        <f>IF(COUNTA(B221,C221)=2,F221," ")</f>
        <v xml:space="preserve"> </v>
      </c>
      <c r="O221" s="32" t="str">
        <f>IF(COUNTA(B221,C221)=2,G221," ")</f>
        <v xml:space="preserve"> </v>
      </c>
    </row>
    <row r="222" spans="4:15" x14ac:dyDescent="0.25">
      <c r="D222" t="str">
        <f>(IF(B222=Локализация!$C$64,1,IF(B222=Локализация!$C$65,2,IF(B222=Локализация!$C$66,3,IF(B222=Локализация!$C$67,4,IF(B222=Локализация!$C$68,5,IF(OR(B222=1,B222=2,B222=3,B222=4,B222=5),B222,"")))))))</f>
        <v/>
      </c>
      <c r="E222" t="str">
        <f>(IF(C222=Локализация!$C$70,1,IF(C222=Локализация!$C$71,2,IF(C222=Локализация!$C$72,3,IF(C222=Локализация!$C$73,4,IF(C222=Локализация!$C$74,5,IF(OR(C222=1,C222=2,C222=3,C222=4,C222=5),C222,"")))))))</f>
        <v/>
      </c>
      <c r="F222" s="68" t="e">
        <f>(((D222+E222)-2)/8)</f>
        <v>#VALUE!</v>
      </c>
      <c r="G222" s="68" t="e">
        <f>(0.65*(((D222+E222-2)*100)/8)+22.9)/100</f>
        <v>#VALUE!</v>
      </c>
      <c r="M222" s="32" t="str">
        <f>IF(COUNTA(B222,C222)=2,F222," ")</f>
        <v xml:space="preserve"> </v>
      </c>
      <c r="O222" s="32" t="str">
        <f>IF(COUNTA(B222,C222)=2,G222," ")</f>
        <v xml:space="preserve"> </v>
      </c>
    </row>
    <row r="223" spans="4:15" x14ac:dyDescent="0.25">
      <c r="D223" t="str">
        <f>(IF(B223=Локализация!$C$64,1,IF(B223=Локализация!$C$65,2,IF(B223=Локализация!$C$66,3,IF(B223=Локализация!$C$67,4,IF(B223=Локализация!$C$68,5,IF(OR(B223=1,B223=2,B223=3,B223=4,B223=5),B223,"")))))))</f>
        <v/>
      </c>
      <c r="E223" t="str">
        <f>(IF(C223=Локализация!$C$70,1,IF(C223=Локализация!$C$71,2,IF(C223=Локализация!$C$72,3,IF(C223=Локализация!$C$73,4,IF(C223=Локализация!$C$74,5,IF(OR(C223=1,C223=2,C223=3,C223=4,C223=5),C223,"")))))))</f>
        <v/>
      </c>
      <c r="F223" s="68" t="e">
        <f>(((D223+E223)-2)/8)</f>
        <v>#VALUE!</v>
      </c>
      <c r="G223" s="68" t="e">
        <f>(0.65*(((D223+E223-2)*100)/8)+22.9)/100</f>
        <v>#VALUE!</v>
      </c>
      <c r="M223" s="32" t="str">
        <f>IF(COUNTA(B223,C223)=2,F223," ")</f>
        <v xml:space="preserve"> </v>
      </c>
      <c r="O223" s="32" t="str">
        <f>IF(COUNTA(B223,C223)=2,G223," ")</f>
        <v xml:space="preserve"> </v>
      </c>
    </row>
    <row r="224" spans="4:15" x14ac:dyDescent="0.25">
      <c r="D224" t="str">
        <f>(IF(B224=Локализация!$C$64,1,IF(B224=Локализация!$C$65,2,IF(B224=Локализация!$C$66,3,IF(B224=Локализация!$C$67,4,IF(B224=Локализация!$C$68,5,IF(OR(B224=1,B224=2,B224=3,B224=4,B224=5),B224,"")))))))</f>
        <v/>
      </c>
      <c r="E224" t="str">
        <f>(IF(C224=Локализация!$C$70,1,IF(C224=Локализация!$C$71,2,IF(C224=Локализация!$C$72,3,IF(C224=Локализация!$C$73,4,IF(C224=Локализация!$C$74,5,IF(OR(C224=1,C224=2,C224=3,C224=4,C224=5),C224,"")))))))</f>
        <v/>
      </c>
      <c r="F224" s="68" t="e">
        <f>(((D224+E224)-2)/8)</f>
        <v>#VALUE!</v>
      </c>
      <c r="G224" s="68" t="e">
        <f>(0.65*(((D224+E224-2)*100)/8)+22.9)/100</f>
        <v>#VALUE!</v>
      </c>
      <c r="M224" s="32" t="str">
        <f>IF(COUNTA(B224,C224)=2,F224," ")</f>
        <v xml:space="preserve"> </v>
      </c>
      <c r="O224" s="32" t="str">
        <f>IF(COUNTA(B224,C224)=2,G224," ")</f>
        <v xml:space="preserve"> </v>
      </c>
    </row>
    <row r="225" spans="4:15" x14ac:dyDescent="0.25">
      <c r="D225" t="str">
        <f>(IF(B225=Локализация!$C$64,1,IF(B225=Локализация!$C$65,2,IF(B225=Локализация!$C$66,3,IF(B225=Локализация!$C$67,4,IF(B225=Локализация!$C$68,5,IF(OR(B225=1,B225=2,B225=3,B225=4,B225=5),B225,"")))))))</f>
        <v/>
      </c>
      <c r="E225" t="str">
        <f>(IF(C225=Локализация!$C$70,1,IF(C225=Локализация!$C$71,2,IF(C225=Локализация!$C$72,3,IF(C225=Локализация!$C$73,4,IF(C225=Локализация!$C$74,5,IF(OR(C225=1,C225=2,C225=3,C225=4,C225=5),C225,"")))))))</f>
        <v/>
      </c>
      <c r="F225" s="68" t="e">
        <f>(((D225+E225)-2)/8)</f>
        <v>#VALUE!</v>
      </c>
      <c r="G225" s="68" t="e">
        <f>(0.65*(((D225+E225-2)*100)/8)+22.9)/100</f>
        <v>#VALUE!</v>
      </c>
      <c r="M225" s="32" t="str">
        <f>IF(COUNTA(B225,C225)=2,F225," ")</f>
        <v xml:space="preserve"> </v>
      </c>
      <c r="O225" s="32" t="str">
        <f>IF(COUNTA(B225,C225)=2,G225," ")</f>
        <v xml:space="preserve"> </v>
      </c>
    </row>
    <row r="226" spans="4:15" x14ac:dyDescent="0.25">
      <c r="D226" t="str">
        <f>(IF(B226=Локализация!$C$64,1,IF(B226=Локализация!$C$65,2,IF(B226=Локализация!$C$66,3,IF(B226=Локализация!$C$67,4,IF(B226=Локализация!$C$68,5,IF(OR(B226=1,B226=2,B226=3,B226=4,B226=5),B226,"")))))))</f>
        <v/>
      </c>
      <c r="E226" t="str">
        <f>(IF(C226=Локализация!$C$70,1,IF(C226=Локализация!$C$71,2,IF(C226=Локализация!$C$72,3,IF(C226=Локализация!$C$73,4,IF(C226=Локализация!$C$74,5,IF(OR(C226=1,C226=2,C226=3,C226=4,C226=5),C226,"")))))))</f>
        <v/>
      </c>
      <c r="F226" s="68" t="e">
        <f>(((D226+E226)-2)/8)</f>
        <v>#VALUE!</v>
      </c>
      <c r="G226" s="68" t="e">
        <f>(0.65*(((D226+E226-2)*100)/8)+22.9)/100</f>
        <v>#VALUE!</v>
      </c>
      <c r="M226" s="32" t="str">
        <f>IF(COUNTA(B226,C226)=2,F226," ")</f>
        <v xml:space="preserve"> </v>
      </c>
      <c r="O226" s="32" t="str">
        <f>IF(COUNTA(B226,C226)=2,G226," ")</f>
        <v xml:space="preserve"> </v>
      </c>
    </row>
    <row r="227" spans="4:15" x14ac:dyDescent="0.25">
      <c r="D227" t="str">
        <f>(IF(B227=Локализация!$C$64,1,IF(B227=Локализация!$C$65,2,IF(B227=Локализация!$C$66,3,IF(B227=Локализация!$C$67,4,IF(B227=Локализация!$C$68,5,IF(OR(B227=1,B227=2,B227=3,B227=4,B227=5),B227,"")))))))</f>
        <v/>
      </c>
      <c r="E227" t="str">
        <f>(IF(C227=Локализация!$C$70,1,IF(C227=Локализация!$C$71,2,IF(C227=Локализация!$C$72,3,IF(C227=Локализация!$C$73,4,IF(C227=Локализация!$C$74,5,IF(OR(C227=1,C227=2,C227=3,C227=4,C227=5),C227,"")))))))</f>
        <v/>
      </c>
      <c r="F227" s="68" t="e">
        <f>(((D227+E227)-2)/8)</f>
        <v>#VALUE!</v>
      </c>
      <c r="G227" s="68" t="e">
        <f>(0.65*(((D227+E227-2)*100)/8)+22.9)/100</f>
        <v>#VALUE!</v>
      </c>
      <c r="M227" s="32" t="str">
        <f>IF(COUNTA(B227,C227)=2,F227," ")</f>
        <v xml:space="preserve"> </v>
      </c>
      <c r="O227" s="32" t="str">
        <f>IF(COUNTA(B227,C227)=2,G227," ")</f>
        <v xml:space="preserve"> </v>
      </c>
    </row>
    <row r="228" spans="4:15" x14ac:dyDescent="0.25">
      <c r="D228" t="str">
        <f>(IF(B228=Локализация!$C$64,1,IF(B228=Локализация!$C$65,2,IF(B228=Локализация!$C$66,3,IF(B228=Локализация!$C$67,4,IF(B228=Локализация!$C$68,5,IF(OR(B228=1,B228=2,B228=3,B228=4,B228=5),B228,"")))))))</f>
        <v/>
      </c>
      <c r="E228" t="str">
        <f>(IF(C228=Локализация!$C$70,1,IF(C228=Локализация!$C$71,2,IF(C228=Локализация!$C$72,3,IF(C228=Локализация!$C$73,4,IF(C228=Локализация!$C$74,5,IF(OR(C228=1,C228=2,C228=3,C228=4,C228=5),C228,"")))))))</f>
        <v/>
      </c>
      <c r="F228" s="68" t="e">
        <f>(((D228+E228)-2)/8)</f>
        <v>#VALUE!</v>
      </c>
      <c r="G228" s="68" t="e">
        <f>(0.65*(((D228+E228-2)*100)/8)+22.9)/100</f>
        <v>#VALUE!</v>
      </c>
      <c r="M228" s="32" t="str">
        <f>IF(COUNTA(B228,C228)=2,F228," ")</f>
        <v xml:space="preserve"> </v>
      </c>
      <c r="O228" s="32" t="str">
        <f>IF(COUNTA(B228,C228)=2,G228," ")</f>
        <v xml:space="preserve"> </v>
      </c>
    </row>
    <row r="229" spans="4:15" x14ac:dyDescent="0.25">
      <c r="D229" t="str">
        <f>(IF(B229=Локализация!$C$64,1,IF(B229=Локализация!$C$65,2,IF(B229=Локализация!$C$66,3,IF(B229=Локализация!$C$67,4,IF(B229=Локализация!$C$68,5,IF(OR(B229=1,B229=2,B229=3,B229=4,B229=5),B229,"")))))))</f>
        <v/>
      </c>
      <c r="E229" t="str">
        <f>(IF(C229=Локализация!$C$70,1,IF(C229=Локализация!$C$71,2,IF(C229=Локализация!$C$72,3,IF(C229=Локализация!$C$73,4,IF(C229=Локализация!$C$74,5,IF(OR(C229=1,C229=2,C229=3,C229=4,C229=5),C229,"")))))))</f>
        <v/>
      </c>
      <c r="F229" s="68" t="e">
        <f>(((D229+E229)-2)/8)</f>
        <v>#VALUE!</v>
      </c>
      <c r="G229" s="68" t="e">
        <f>(0.65*(((D229+E229-2)*100)/8)+22.9)/100</f>
        <v>#VALUE!</v>
      </c>
      <c r="M229" s="32" t="str">
        <f>IF(COUNTA(B229,C229)=2,F229," ")</f>
        <v xml:space="preserve"> </v>
      </c>
      <c r="O229" s="32" t="str">
        <f>IF(COUNTA(B229,C229)=2,G229," ")</f>
        <v xml:space="preserve"> </v>
      </c>
    </row>
    <row r="230" spans="4:15" x14ac:dyDescent="0.25">
      <c r="D230" t="str">
        <f>(IF(B230=Локализация!$C$64,1,IF(B230=Локализация!$C$65,2,IF(B230=Локализация!$C$66,3,IF(B230=Локализация!$C$67,4,IF(B230=Локализация!$C$68,5,IF(OR(B230=1,B230=2,B230=3,B230=4,B230=5),B230,"")))))))</f>
        <v/>
      </c>
      <c r="E230" t="str">
        <f>(IF(C230=Локализация!$C$70,1,IF(C230=Локализация!$C$71,2,IF(C230=Локализация!$C$72,3,IF(C230=Локализация!$C$73,4,IF(C230=Локализация!$C$74,5,IF(OR(C230=1,C230=2,C230=3,C230=4,C230=5),C230,"")))))))</f>
        <v/>
      </c>
      <c r="F230" s="68" t="e">
        <f>(((D230+E230)-2)/8)</f>
        <v>#VALUE!</v>
      </c>
      <c r="G230" s="68" t="e">
        <f>(0.65*(((D230+E230-2)*100)/8)+22.9)/100</f>
        <v>#VALUE!</v>
      </c>
      <c r="M230" s="32" t="str">
        <f>IF(COUNTA(B230,C230)=2,F230," ")</f>
        <v xml:space="preserve"> </v>
      </c>
      <c r="O230" s="32" t="str">
        <f>IF(COUNTA(B230,C230)=2,G230," ")</f>
        <v xml:space="preserve"> </v>
      </c>
    </row>
    <row r="231" spans="4:15" x14ac:dyDescent="0.25">
      <c r="D231" t="str">
        <f>(IF(B231=Локализация!$C$64,1,IF(B231=Локализация!$C$65,2,IF(B231=Локализация!$C$66,3,IF(B231=Локализация!$C$67,4,IF(B231=Локализация!$C$68,5,IF(OR(B231=1,B231=2,B231=3,B231=4,B231=5),B231,"")))))))</f>
        <v/>
      </c>
      <c r="E231" t="str">
        <f>(IF(C231=Локализация!$C$70,1,IF(C231=Локализация!$C$71,2,IF(C231=Локализация!$C$72,3,IF(C231=Локализация!$C$73,4,IF(C231=Локализация!$C$74,5,IF(OR(C231=1,C231=2,C231=3,C231=4,C231=5),C231,"")))))))</f>
        <v/>
      </c>
      <c r="F231" s="68" t="e">
        <f>(((D231+E231)-2)/8)</f>
        <v>#VALUE!</v>
      </c>
      <c r="G231" s="68" t="e">
        <f>(0.65*(((D231+E231-2)*100)/8)+22.9)/100</f>
        <v>#VALUE!</v>
      </c>
      <c r="M231" s="32" t="str">
        <f>IF(COUNTA(B231,C231)=2,F231," ")</f>
        <v xml:space="preserve"> </v>
      </c>
      <c r="O231" s="32" t="str">
        <f>IF(COUNTA(B231,C231)=2,G231," ")</f>
        <v xml:space="preserve"> </v>
      </c>
    </row>
    <row r="232" spans="4:15" x14ac:dyDescent="0.25">
      <c r="D232" t="str">
        <f>(IF(B232=Локализация!$C$64,1,IF(B232=Локализация!$C$65,2,IF(B232=Локализация!$C$66,3,IF(B232=Локализация!$C$67,4,IF(B232=Локализация!$C$68,5,IF(OR(B232=1,B232=2,B232=3,B232=4,B232=5),B232,"")))))))</f>
        <v/>
      </c>
      <c r="E232" t="str">
        <f>(IF(C232=Локализация!$C$70,1,IF(C232=Локализация!$C$71,2,IF(C232=Локализация!$C$72,3,IF(C232=Локализация!$C$73,4,IF(C232=Локализация!$C$74,5,IF(OR(C232=1,C232=2,C232=3,C232=4,C232=5),C232,"")))))))</f>
        <v/>
      </c>
      <c r="F232" s="68" t="e">
        <f>(((D232+E232)-2)/8)</f>
        <v>#VALUE!</v>
      </c>
      <c r="G232" s="68" t="e">
        <f>(0.65*(((D232+E232-2)*100)/8)+22.9)/100</f>
        <v>#VALUE!</v>
      </c>
      <c r="M232" s="32" t="str">
        <f>IF(COUNTA(B232,C232)=2,F232," ")</f>
        <v xml:space="preserve"> </v>
      </c>
      <c r="O232" s="32" t="str">
        <f>IF(COUNTA(B232,C232)=2,G232," ")</f>
        <v xml:space="preserve"> </v>
      </c>
    </row>
    <row r="233" spans="4:15" x14ac:dyDescent="0.25">
      <c r="D233" t="str">
        <f>(IF(B233=Локализация!$C$64,1,IF(B233=Локализация!$C$65,2,IF(B233=Локализация!$C$66,3,IF(B233=Локализация!$C$67,4,IF(B233=Локализация!$C$68,5,IF(OR(B233=1,B233=2,B233=3,B233=4,B233=5),B233,"")))))))</f>
        <v/>
      </c>
      <c r="E233" t="str">
        <f>(IF(C233=Локализация!$C$70,1,IF(C233=Локализация!$C$71,2,IF(C233=Локализация!$C$72,3,IF(C233=Локализация!$C$73,4,IF(C233=Локализация!$C$74,5,IF(OR(C233=1,C233=2,C233=3,C233=4,C233=5),C233,"")))))))</f>
        <v/>
      </c>
      <c r="F233" s="68" t="e">
        <f>(((D233+E233)-2)/8)</f>
        <v>#VALUE!</v>
      </c>
      <c r="G233" s="68" t="e">
        <f>(0.65*(((D233+E233-2)*100)/8)+22.9)/100</f>
        <v>#VALUE!</v>
      </c>
      <c r="M233" s="32" t="str">
        <f>IF(COUNTA(B233,C233)=2,F233," ")</f>
        <v xml:space="preserve"> </v>
      </c>
      <c r="O233" s="32" t="str">
        <f>IF(COUNTA(B233,C233)=2,G233," ")</f>
        <v xml:space="preserve"> </v>
      </c>
    </row>
    <row r="234" spans="4:15" x14ac:dyDescent="0.25">
      <c r="D234" t="str">
        <f>(IF(B234=Локализация!$C$64,1,IF(B234=Локализация!$C$65,2,IF(B234=Локализация!$C$66,3,IF(B234=Локализация!$C$67,4,IF(B234=Локализация!$C$68,5,IF(OR(B234=1,B234=2,B234=3,B234=4,B234=5),B234,"")))))))</f>
        <v/>
      </c>
      <c r="E234" t="str">
        <f>(IF(C234=Локализация!$C$70,1,IF(C234=Локализация!$C$71,2,IF(C234=Локализация!$C$72,3,IF(C234=Локализация!$C$73,4,IF(C234=Локализация!$C$74,5,IF(OR(C234=1,C234=2,C234=3,C234=4,C234=5),C234,"")))))))</f>
        <v/>
      </c>
      <c r="F234" s="68" t="e">
        <f>(((D234+E234)-2)/8)</f>
        <v>#VALUE!</v>
      </c>
      <c r="G234" s="68" t="e">
        <f>(0.65*(((D234+E234-2)*100)/8)+22.9)/100</f>
        <v>#VALUE!</v>
      </c>
      <c r="M234" s="32" t="str">
        <f>IF(COUNTA(B234,C234)=2,F234," ")</f>
        <v xml:space="preserve"> </v>
      </c>
      <c r="O234" s="32" t="str">
        <f>IF(COUNTA(B234,C234)=2,G234," ")</f>
        <v xml:space="preserve"> </v>
      </c>
    </row>
    <row r="235" spans="4:15" x14ac:dyDescent="0.25">
      <c r="D235" t="str">
        <f>(IF(B235=Локализация!$C$64,1,IF(B235=Локализация!$C$65,2,IF(B235=Локализация!$C$66,3,IF(B235=Локализация!$C$67,4,IF(B235=Локализация!$C$68,5,IF(OR(B235=1,B235=2,B235=3,B235=4,B235=5),B235,"")))))))</f>
        <v/>
      </c>
      <c r="E235" t="str">
        <f>(IF(C235=Локализация!$C$70,1,IF(C235=Локализация!$C$71,2,IF(C235=Локализация!$C$72,3,IF(C235=Локализация!$C$73,4,IF(C235=Локализация!$C$74,5,IF(OR(C235=1,C235=2,C235=3,C235=4,C235=5),C235,"")))))))</f>
        <v/>
      </c>
      <c r="F235" s="68" t="e">
        <f>(((D235+E235)-2)/8)</f>
        <v>#VALUE!</v>
      </c>
      <c r="G235" s="68" t="e">
        <f>(0.65*(((D235+E235-2)*100)/8)+22.9)/100</f>
        <v>#VALUE!</v>
      </c>
      <c r="M235" s="32" t="str">
        <f>IF(COUNTA(B235,C235)=2,F235," ")</f>
        <v xml:space="preserve"> </v>
      </c>
      <c r="O235" s="32" t="str">
        <f>IF(COUNTA(B235,C235)=2,G235," ")</f>
        <v xml:space="preserve"> </v>
      </c>
    </row>
    <row r="236" spans="4:15" x14ac:dyDescent="0.25">
      <c r="D236" t="str">
        <f>(IF(B236=Локализация!$C$64,1,IF(B236=Локализация!$C$65,2,IF(B236=Локализация!$C$66,3,IF(B236=Локализация!$C$67,4,IF(B236=Локализация!$C$68,5,IF(OR(B236=1,B236=2,B236=3,B236=4,B236=5),B236,"")))))))</f>
        <v/>
      </c>
      <c r="E236" t="str">
        <f>(IF(C236=Локализация!$C$70,1,IF(C236=Локализация!$C$71,2,IF(C236=Локализация!$C$72,3,IF(C236=Локализация!$C$73,4,IF(C236=Локализация!$C$74,5,IF(OR(C236=1,C236=2,C236=3,C236=4,C236=5),C236,"")))))))</f>
        <v/>
      </c>
      <c r="F236" s="68" t="e">
        <f>(((D236+E236)-2)/8)</f>
        <v>#VALUE!</v>
      </c>
      <c r="G236" s="68" t="e">
        <f>(0.65*(((D236+E236-2)*100)/8)+22.9)/100</f>
        <v>#VALUE!</v>
      </c>
      <c r="M236" s="32" t="str">
        <f>IF(COUNTA(B236,C236)=2,F236," ")</f>
        <v xml:space="preserve"> </v>
      </c>
      <c r="O236" s="32" t="str">
        <f>IF(COUNTA(B236,C236)=2,G236," ")</f>
        <v xml:space="preserve"> </v>
      </c>
    </row>
    <row r="237" spans="4:15" x14ac:dyDescent="0.25">
      <c r="D237" t="str">
        <f>(IF(B237=Локализация!$C$64,1,IF(B237=Локализация!$C$65,2,IF(B237=Локализация!$C$66,3,IF(B237=Локализация!$C$67,4,IF(B237=Локализация!$C$68,5,IF(OR(B237=1,B237=2,B237=3,B237=4,B237=5),B237,"")))))))</f>
        <v/>
      </c>
      <c r="E237" t="str">
        <f>(IF(C237=Локализация!$C$70,1,IF(C237=Локализация!$C$71,2,IF(C237=Локализация!$C$72,3,IF(C237=Локализация!$C$73,4,IF(C237=Локализация!$C$74,5,IF(OR(C237=1,C237=2,C237=3,C237=4,C237=5),C237,"")))))))</f>
        <v/>
      </c>
      <c r="F237" s="68" t="e">
        <f>(((D237+E237)-2)/8)</f>
        <v>#VALUE!</v>
      </c>
      <c r="G237" s="68" t="e">
        <f>(0.65*(((D237+E237-2)*100)/8)+22.9)/100</f>
        <v>#VALUE!</v>
      </c>
      <c r="M237" s="32" t="str">
        <f>IF(COUNTA(B237,C237)=2,F237," ")</f>
        <v xml:space="preserve"> </v>
      </c>
      <c r="O237" s="32" t="str">
        <f>IF(COUNTA(B237,C237)=2,G237," ")</f>
        <v xml:space="preserve"> </v>
      </c>
    </row>
    <row r="238" spans="4:15" x14ac:dyDescent="0.25">
      <c r="D238" t="str">
        <f>(IF(B238=Локализация!$C$64,1,IF(B238=Локализация!$C$65,2,IF(B238=Локализация!$C$66,3,IF(B238=Локализация!$C$67,4,IF(B238=Локализация!$C$68,5,IF(OR(B238=1,B238=2,B238=3,B238=4,B238=5),B238,"")))))))</f>
        <v/>
      </c>
      <c r="E238" t="str">
        <f>(IF(C238=Локализация!$C$70,1,IF(C238=Локализация!$C$71,2,IF(C238=Локализация!$C$72,3,IF(C238=Локализация!$C$73,4,IF(C238=Локализация!$C$74,5,IF(OR(C238=1,C238=2,C238=3,C238=4,C238=5),C238,"")))))))</f>
        <v/>
      </c>
      <c r="F238" s="68" t="e">
        <f>(((D238+E238)-2)/8)</f>
        <v>#VALUE!</v>
      </c>
      <c r="G238" s="68" t="e">
        <f>(0.65*(((D238+E238-2)*100)/8)+22.9)/100</f>
        <v>#VALUE!</v>
      </c>
      <c r="M238" s="32" t="str">
        <f>IF(COUNTA(B238,C238)=2,F238," ")</f>
        <v xml:space="preserve"> </v>
      </c>
      <c r="O238" s="32" t="str">
        <f>IF(COUNTA(B238,C238)=2,G238," ")</f>
        <v xml:space="preserve"> </v>
      </c>
    </row>
    <row r="239" spans="4:15" x14ac:dyDescent="0.25">
      <c r="D239" t="str">
        <f>(IF(B239=Локализация!$C$64,1,IF(B239=Локализация!$C$65,2,IF(B239=Локализация!$C$66,3,IF(B239=Локализация!$C$67,4,IF(B239=Локализация!$C$68,5,IF(OR(B239=1,B239=2,B239=3,B239=4,B239=5),B239,"")))))))</f>
        <v/>
      </c>
      <c r="E239" t="str">
        <f>(IF(C239=Локализация!$C$70,1,IF(C239=Локализация!$C$71,2,IF(C239=Локализация!$C$72,3,IF(C239=Локализация!$C$73,4,IF(C239=Локализация!$C$74,5,IF(OR(C239=1,C239=2,C239=3,C239=4,C239=5),C239,"")))))))</f>
        <v/>
      </c>
      <c r="F239" s="68" t="e">
        <f>(((D239+E239)-2)/8)</f>
        <v>#VALUE!</v>
      </c>
      <c r="G239" s="68" t="e">
        <f>(0.65*(((D239+E239-2)*100)/8)+22.9)/100</f>
        <v>#VALUE!</v>
      </c>
      <c r="M239" s="32" t="str">
        <f>IF(COUNTA(B239,C239)=2,F239," ")</f>
        <v xml:space="preserve"> </v>
      </c>
      <c r="O239" s="32" t="str">
        <f>IF(COUNTA(B239,C239)=2,G239," ")</f>
        <v xml:space="preserve"> </v>
      </c>
    </row>
    <row r="240" spans="4:15" x14ac:dyDescent="0.25">
      <c r="D240" t="str">
        <f>(IF(B240=Локализация!$C$64,1,IF(B240=Локализация!$C$65,2,IF(B240=Локализация!$C$66,3,IF(B240=Локализация!$C$67,4,IF(B240=Локализация!$C$68,5,IF(OR(B240=1,B240=2,B240=3,B240=4,B240=5),B240,"")))))))</f>
        <v/>
      </c>
      <c r="E240" t="str">
        <f>(IF(C240=Локализация!$C$70,1,IF(C240=Локализация!$C$71,2,IF(C240=Локализация!$C$72,3,IF(C240=Локализация!$C$73,4,IF(C240=Локализация!$C$74,5,IF(OR(C240=1,C240=2,C240=3,C240=4,C240=5),C240,"")))))))</f>
        <v/>
      </c>
      <c r="F240" s="68" t="e">
        <f>(((D240+E240)-2)/8)</f>
        <v>#VALUE!</v>
      </c>
      <c r="G240" s="68" t="e">
        <f>(0.65*(((D240+E240-2)*100)/8)+22.9)/100</f>
        <v>#VALUE!</v>
      </c>
      <c r="M240" s="32" t="str">
        <f>IF(COUNTA(B240,C240)=2,F240," ")</f>
        <v xml:space="preserve"> </v>
      </c>
      <c r="O240" s="32" t="str">
        <f>IF(COUNTA(B240,C240)=2,G240," ")</f>
        <v xml:space="preserve"> </v>
      </c>
    </row>
    <row r="241" spans="4:15" x14ac:dyDescent="0.25">
      <c r="D241" t="str">
        <f>(IF(B241=Локализация!$C$64,1,IF(B241=Локализация!$C$65,2,IF(B241=Локализация!$C$66,3,IF(B241=Локализация!$C$67,4,IF(B241=Локализация!$C$68,5,IF(OR(B241=1,B241=2,B241=3,B241=4,B241=5),B241,"")))))))</f>
        <v/>
      </c>
      <c r="E241" t="str">
        <f>(IF(C241=Локализация!$C$70,1,IF(C241=Локализация!$C$71,2,IF(C241=Локализация!$C$72,3,IF(C241=Локализация!$C$73,4,IF(C241=Локализация!$C$74,5,IF(OR(C241=1,C241=2,C241=3,C241=4,C241=5),C241,"")))))))</f>
        <v/>
      </c>
      <c r="F241" s="68" t="e">
        <f>(((D241+E241)-2)/8)</f>
        <v>#VALUE!</v>
      </c>
      <c r="G241" s="68" t="e">
        <f>(0.65*(((D241+E241-2)*100)/8)+22.9)/100</f>
        <v>#VALUE!</v>
      </c>
      <c r="M241" s="32" t="str">
        <f>IF(COUNTA(B241,C241)=2,F241," ")</f>
        <v xml:space="preserve"> </v>
      </c>
      <c r="O241" s="32" t="str">
        <f>IF(COUNTA(B241,C241)=2,G241," ")</f>
        <v xml:space="preserve"> </v>
      </c>
    </row>
    <row r="242" spans="4:15" x14ac:dyDescent="0.25">
      <c r="D242" t="str">
        <f>(IF(B242=Локализация!$C$64,1,IF(B242=Локализация!$C$65,2,IF(B242=Локализация!$C$66,3,IF(B242=Локализация!$C$67,4,IF(B242=Локализация!$C$68,5,IF(OR(B242=1,B242=2,B242=3,B242=4,B242=5),B242,"")))))))</f>
        <v/>
      </c>
      <c r="E242" t="str">
        <f>(IF(C242=Локализация!$C$70,1,IF(C242=Локализация!$C$71,2,IF(C242=Локализация!$C$72,3,IF(C242=Локализация!$C$73,4,IF(C242=Локализация!$C$74,5,IF(OR(C242=1,C242=2,C242=3,C242=4,C242=5),C242,"")))))))</f>
        <v/>
      </c>
      <c r="F242" s="68" t="e">
        <f>(((D242+E242)-2)/8)</f>
        <v>#VALUE!</v>
      </c>
      <c r="G242" s="68" t="e">
        <f>(0.65*(((D242+E242-2)*100)/8)+22.9)/100</f>
        <v>#VALUE!</v>
      </c>
      <c r="M242" s="32" t="str">
        <f>IF(COUNTA(B242,C242)=2,F242," ")</f>
        <v xml:space="preserve"> </v>
      </c>
      <c r="O242" s="32" t="str">
        <f>IF(COUNTA(B242,C242)=2,G242," ")</f>
        <v xml:space="preserve"> </v>
      </c>
    </row>
    <row r="243" spans="4:15" x14ac:dyDescent="0.25">
      <c r="D243" t="str">
        <f>(IF(B243=Локализация!$C$64,1,IF(B243=Локализация!$C$65,2,IF(B243=Локализация!$C$66,3,IF(B243=Локализация!$C$67,4,IF(B243=Локализация!$C$68,5,IF(OR(B243=1,B243=2,B243=3,B243=4,B243=5),B243,"")))))))</f>
        <v/>
      </c>
      <c r="E243" t="str">
        <f>(IF(C243=Локализация!$C$70,1,IF(C243=Локализация!$C$71,2,IF(C243=Локализация!$C$72,3,IF(C243=Локализация!$C$73,4,IF(C243=Локализация!$C$74,5,IF(OR(C243=1,C243=2,C243=3,C243=4,C243=5),C243,"")))))))</f>
        <v/>
      </c>
      <c r="F243" s="68" t="e">
        <f>(((D243+E243)-2)/8)</f>
        <v>#VALUE!</v>
      </c>
      <c r="G243" s="68" t="e">
        <f>(0.65*(((D243+E243-2)*100)/8)+22.9)/100</f>
        <v>#VALUE!</v>
      </c>
      <c r="M243" s="32" t="str">
        <f>IF(COUNTA(B243,C243)=2,F243," ")</f>
        <v xml:space="preserve"> </v>
      </c>
      <c r="O243" s="32" t="str">
        <f>IF(COUNTA(B243,C243)=2,G243," ")</f>
        <v xml:space="preserve"> </v>
      </c>
    </row>
    <row r="244" spans="4:15" x14ac:dyDescent="0.25">
      <c r="D244" t="str">
        <f>(IF(B244=Локализация!$C$64,1,IF(B244=Локализация!$C$65,2,IF(B244=Локализация!$C$66,3,IF(B244=Локализация!$C$67,4,IF(B244=Локализация!$C$68,5,IF(OR(B244=1,B244=2,B244=3,B244=4,B244=5),B244,"")))))))</f>
        <v/>
      </c>
      <c r="E244" t="str">
        <f>(IF(C244=Локализация!$C$70,1,IF(C244=Локализация!$C$71,2,IF(C244=Локализация!$C$72,3,IF(C244=Локализация!$C$73,4,IF(C244=Локализация!$C$74,5,IF(OR(C244=1,C244=2,C244=3,C244=4,C244=5),C244,"")))))))</f>
        <v/>
      </c>
      <c r="F244" s="68" t="e">
        <f>(((D244+E244)-2)/8)</f>
        <v>#VALUE!</v>
      </c>
      <c r="G244" s="68" t="e">
        <f>(0.65*(((D244+E244-2)*100)/8)+22.9)/100</f>
        <v>#VALUE!</v>
      </c>
      <c r="M244" s="32" t="str">
        <f>IF(COUNTA(B244,C244)=2,F244," ")</f>
        <v xml:space="preserve"> </v>
      </c>
      <c r="O244" s="32" t="str">
        <f>IF(COUNTA(B244,C244)=2,G244," ")</f>
        <v xml:space="preserve"> </v>
      </c>
    </row>
    <row r="245" spans="4:15" x14ac:dyDescent="0.25">
      <c r="D245" t="str">
        <f>(IF(B245=Локализация!$C$64,1,IF(B245=Локализация!$C$65,2,IF(B245=Локализация!$C$66,3,IF(B245=Локализация!$C$67,4,IF(B245=Локализация!$C$68,5,IF(OR(B245=1,B245=2,B245=3,B245=4,B245=5),B245,"")))))))</f>
        <v/>
      </c>
      <c r="E245" t="str">
        <f>(IF(C245=Локализация!$C$70,1,IF(C245=Локализация!$C$71,2,IF(C245=Локализация!$C$72,3,IF(C245=Локализация!$C$73,4,IF(C245=Локализация!$C$74,5,IF(OR(C245=1,C245=2,C245=3,C245=4,C245=5),C245,"")))))))</f>
        <v/>
      </c>
      <c r="F245" s="68" t="e">
        <f>(((D245+E245)-2)/8)</f>
        <v>#VALUE!</v>
      </c>
      <c r="G245" s="68" t="e">
        <f>(0.65*(((D245+E245-2)*100)/8)+22.9)/100</f>
        <v>#VALUE!</v>
      </c>
      <c r="M245" s="32" t="str">
        <f>IF(COUNTA(B245,C245)=2,F245," ")</f>
        <v xml:space="preserve"> </v>
      </c>
      <c r="O245" s="32" t="str">
        <f>IF(COUNTA(B245,C245)=2,G245," ")</f>
        <v xml:space="preserve"> </v>
      </c>
    </row>
    <row r="246" spans="4:15" x14ac:dyDescent="0.25">
      <c r="D246" t="str">
        <f>(IF(B246=Локализация!$C$64,1,IF(B246=Локализация!$C$65,2,IF(B246=Локализация!$C$66,3,IF(B246=Локализация!$C$67,4,IF(B246=Локализация!$C$68,5,IF(OR(B246=1,B246=2,B246=3,B246=4,B246=5),B246,"")))))))</f>
        <v/>
      </c>
      <c r="E246" t="str">
        <f>(IF(C246=Локализация!$C$70,1,IF(C246=Локализация!$C$71,2,IF(C246=Локализация!$C$72,3,IF(C246=Локализация!$C$73,4,IF(C246=Локализация!$C$74,5,IF(OR(C246=1,C246=2,C246=3,C246=4,C246=5),C246,"")))))))</f>
        <v/>
      </c>
      <c r="F246" s="68" t="e">
        <f>(((D246+E246)-2)/8)</f>
        <v>#VALUE!</v>
      </c>
      <c r="G246" s="68" t="e">
        <f>(0.65*(((D246+E246-2)*100)/8)+22.9)/100</f>
        <v>#VALUE!</v>
      </c>
      <c r="M246" s="32" t="str">
        <f>IF(COUNTA(B246,C246)=2,F246," ")</f>
        <v xml:space="preserve"> </v>
      </c>
      <c r="O246" s="32" t="str">
        <f>IF(COUNTA(B246,C246)=2,G246," ")</f>
        <v xml:space="preserve"> </v>
      </c>
    </row>
    <row r="247" spans="4:15" x14ac:dyDescent="0.25">
      <c r="D247" t="str">
        <f>(IF(B247=Локализация!$C$64,1,IF(B247=Локализация!$C$65,2,IF(B247=Локализация!$C$66,3,IF(B247=Локализация!$C$67,4,IF(B247=Локализация!$C$68,5,IF(OR(B247=1,B247=2,B247=3,B247=4,B247=5),B247,"")))))))</f>
        <v/>
      </c>
      <c r="E247" t="str">
        <f>(IF(C247=Локализация!$C$70,1,IF(C247=Локализация!$C$71,2,IF(C247=Локализация!$C$72,3,IF(C247=Локализация!$C$73,4,IF(C247=Локализация!$C$74,5,IF(OR(C247=1,C247=2,C247=3,C247=4,C247=5),C247,"")))))))</f>
        <v/>
      </c>
      <c r="F247" s="68" t="e">
        <f>(((D247+E247)-2)/8)</f>
        <v>#VALUE!</v>
      </c>
      <c r="G247" s="68" t="e">
        <f>(0.65*(((D247+E247-2)*100)/8)+22.9)/100</f>
        <v>#VALUE!</v>
      </c>
      <c r="M247" s="32" t="str">
        <f>IF(COUNTA(B247,C247)=2,F247," ")</f>
        <v xml:space="preserve"> </v>
      </c>
      <c r="O247" s="32" t="str">
        <f>IF(COUNTA(B247,C247)=2,G247," ")</f>
        <v xml:space="preserve"> </v>
      </c>
    </row>
    <row r="248" spans="4:15" x14ac:dyDescent="0.25">
      <c r="D248" t="str">
        <f>(IF(B248=Локализация!$C$64,1,IF(B248=Локализация!$C$65,2,IF(B248=Локализация!$C$66,3,IF(B248=Локализация!$C$67,4,IF(B248=Локализация!$C$68,5,IF(OR(B248=1,B248=2,B248=3,B248=4,B248=5),B248,"")))))))</f>
        <v/>
      </c>
      <c r="E248" t="str">
        <f>(IF(C248=Локализация!$C$70,1,IF(C248=Локализация!$C$71,2,IF(C248=Локализация!$C$72,3,IF(C248=Локализация!$C$73,4,IF(C248=Локализация!$C$74,5,IF(OR(C248=1,C248=2,C248=3,C248=4,C248=5),C248,"")))))))</f>
        <v/>
      </c>
      <c r="F248" s="68" t="e">
        <f>(((D248+E248)-2)/8)</f>
        <v>#VALUE!</v>
      </c>
      <c r="G248" s="68" t="e">
        <f>(0.65*(((D248+E248-2)*100)/8)+22.9)/100</f>
        <v>#VALUE!</v>
      </c>
      <c r="M248" s="32" t="str">
        <f>IF(COUNTA(B248,C248)=2,F248," ")</f>
        <v xml:space="preserve"> </v>
      </c>
      <c r="O248" s="32" t="str">
        <f>IF(COUNTA(B248,C248)=2,G248," ")</f>
        <v xml:space="preserve"> </v>
      </c>
    </row>
    <row r="249" spans="4:15" x14ac:dyDescent="0.25">
      <c r="D249" t="str">
        <f>(IF(B249=Локализация!$C$64,1,IF(B249=Локализация!$C$65,2,IF(B249=Локализация!$C$66,3,IF(B249=Локализация!$C$67,4,IF(B249=Локализация!$C$68,5,IF(OR(B249=1,B249=2,B249=3,B249=4,B249=5),B249,"")))))))</f>
        <v/>
      </c>
      <c r="E249" t="str">
        <f>(IF(C249=Локализация!$C$70,1,IF(C249=Локализация!$C$71,2,IF(C249=Локализация!$C$72,3,IF(C249=Локализация!$C$73,4,IF(C249=Локализация!$C$74,5,IF(OR(C249=1,C249=2,C249=3,C249=4,C249=5),C249,"")))))))</f>
        <v/>
      </c>
      <c r="F249" s="68" t="e">
        <f>(((D249+E249)-2)/8)</f>
        <v>#VALUE!</v>
      </c>
      <c r="G249" s="68" t="e">
        <f>(0.65*(((D249+E249-2)*100)/8)+22.9)/100</f>
        <v>#VALUE!</v>
      </c>
      <c r="M249" s="32" t="str">
        <f>IF(COUNTA(B249,C249)=2,F249," ")</f>
        <v xml:space="preserve"> </v>
      </c>
      <c r="O249" s="32" t="str">
        <f>IF(COUNTA(B249,C249)=2,G249," ")</f>
        <v xml:space="preserve"> </v>
      </c>
    </row>
    <row r="250" spans="4:15" x14ac:dyDescent="0.25">
      <c r="D250" t="str">
        <f>(IF(B250=Локализация!$C$64,1,IF(B250=Локализация!$C$65,2,IF(B250=Локализация!$C$66,3,IF(B250=Локализация!$C$67,4,IF(B250=Локализация!$C$68,5,IF(OR(B250=1,B250=2,B250=3,B250=4,B250=5),B250,"")))))))</f>
        <v/>
      </c>
      <c r="E250" t="str">
        <f>(IF(C250=Локализация!$C$70,1,IF(C250=Локализация!$C$71,2,IF(C250=Локализация!$C$72,3,IF(C250=Локализация!$C$73,4,IF(C250=Локализация!$C$74,5,IF(OR(C250=1,C250=2,C250=3,C250=4,C250=5),C250,"")))))))</f>
        <v/>
      </c>
      <c r="F250" s="68" t="e">
        <f>(((D250+E250)-2)/8)</f>
        <v>#VALUE!</v>
      </c>
      <c r="G250" s="68" t="e">
        <f>(0.65*(((D250+E250-2)*100)/8)+22.9)/100</f>
        <v>#VALUE!</v>
      </c>
      <c r="M250" s="32" t="str">
        <f>IF(COUNTA(B250,C250)=2,F250," ")</f>
        <v xml:space="preserve"> </v>
      </c>
      <c r="O250" s="32" t="str">
        <f>IF(COUNTA(B250,C250)=2,G250," ")</f>
        <v xml:space="preserve"> </v>
      </c>
    </row>
    <row r="251" spans="4:15" x14ac:dyDescent="0.25">
      <c r="D251" t="str">
        <f>(IF(B251=Локализация!$C$64,1,IF(B251=Локализация!$C$65,2,IF(B251=Локализация!$C$66,3,IF(B251=Локализация!$C$67,4,IF(B251=Локализация!$C$68,5,IF(OR(B251=1,B251=2,B251=3,B251=4,B251=5),B251,"")))))))</f>
        <v/>
      </c>
      <c r="E251" t="str">
        <f>(IF(C251=Локализация!$C$70,1,IF(C251=Локализация!$C$71,2,IF(C251=Локализация!$C$72,3,IF(C251=Локализация!$C$73,4,IF(C251=Локализация!$C$74,5,IF(OR(C251=1,C251=2,C251=3,C251=4,C251=5),C251,"")))))))</f>
        <v/>
      </c>
      <c r="F251" s="68" t="e">
        <f>(((D251+E251)-2)/8)</f>
        <v>#VALUE!</v>
      </c>
      <c r="G251" s="68" t="e">
        <f>(0.65*(((D251+E251-2)*100)/8)+22.9)/100</f>
        <v>#VALUE!</v>
      </c>
      <c r="M251" s="32" t="str">
        <f>IF(COUNTA(B251,C251)=2,F251," ")</f>
        <v xml:space="preserve"> </v>
      </c>
      <c r="O251" s="32" t="str">
        <f>IF(COUNTA(B251,C251)=2,G251," ")</f>
        <v xml:space="preserve"> </v>
      </c>
    </row>
    <row r="252" spans="4:15" x14ac:dyDescent="0.25">
      <c r="D252" t="str">
        <f>(IF(B252=Локализация!$C$64,1,IF(B252=Локализация!$C$65,2,IF(B252=Локализация!$C$66,3,IF(B252=Локализация!$C$67,4,IF(B252=Локализация!$C$68,5,IF(OR(B252=1,B252=2,B252=3,B252=4,B252=5),B252,"")))))))</f>
        <v/>
      </c>
      <c r="E252" t="str">
        <f>(IF(C252=Локализация!$C$70,1,IF(C252=Локализация!$C$71,2,IF(C252=Локализация!$C$72,3,IF(C252=Локализация!$C$73,4,IF(C252=Локализация!$C$74,5,IF(OR(C252=1,C252=2,C252=3,C252=4,C252=5),C252,"")))))))</f>
        <v/>
      </c>
      <c r="F252" s="68" t="e">
        <f>(((D252+E252)-2)/8)</f>
        <v>#VALUE!</v>
      </c>
      <c r="G252" s="68" t="e">
        <f>(0.65*(((D252+E252-2)*100)/8)+22.9)/100</f>
        <v>#VALUE!</v>
      </c>
      <c r="M252" s="32" t="str">
        <f>IF(COUNTA(B252,C252)=2,F252," ")</f>
        <v xml:space="preserve"> </v>
      </c>
      <c r="O252" s="32" t="str">
        <f>IF(COUNTA(B252,C252)=2,G252," ")</f>
        <v xml:space="preserve"> </v>
      </c>
    </row>
    <row r="253" spans="4:15" x14ac:dyDescent="0.25">
      <c r="D253" t="str">
        <f>(IF(B253=Локализация!$C$64,1,IF(B253=Локализация!$C$65,2,IF(B253=Локализация!$C$66,3,IF(B253=Локализация!$C$67,4,IF(B253=Локализация!$C$68,5,IF(OR(B253=1,B253=2,B253=3,B253=4,B253=5),B253,"")))))))</f>
        <v/>
      </c>
      <c r="E253" t="str">
        <f>(IF(C253=Локализация!$C$70,1,IF(C253=Локализация!$C$71,2,IF(C253=Локализация!$C$72,3,IF(C253=Локализация!$C$73,4,IF(C253=Локализация!$C$74,5,IF(OR(C253=1,C253=2,C253=3,C253=4,C253=5),C253,"")))))))</f>
        <v/>
      </c>
      <c r="F253" s="68" t="e">
        <f>(((D253+E253)-2)/8)</f>
        <v>#VALUE!</v>
      </c>
      <c r="G253" s="68" t="e">
        <f>(0.65*(((D253+E253-2)*100)/8)+22.9)/100</f>
        <v>#VALUE!</v>
      </c>
      <c r="M253" s="32" t="str">
        <f>IF(COUNTA(B253,C253)=2,F253," ")</f>
        <v xml:space="preserve"> </v>
      </c>
      <c r="O253" s="32" t="str">
        <f>IF(COUNTA(B253,C253)=2,G253," ")</f>
        <v xml:space="preserve"> </v>
      </c>
    </row>
    <row r="254" spans="4:15" x14ac:dyDescent="0.25">
      <c r="D254" t="str">
        <f>(IF(B254=Локализация!$C$64,1,IF(B254=Локализация!$C$65,2,IF(B254=Локализация!$C$66,3,IF(B254=Локализация!$C$67,4,IF(B254=Локализация!$C$68,5,IF(OR(B254=1,B254=2,B254=3,B254=4,B254=5),B254,"")))))))</f>
        <v/>
      </c>
      <c r="E254" t="str">
        <f>(IF(C254=Локализация!$C$70,1,IF(C254=Локализация!$C$71,2,IF(C254=Локализация!$C$72,3,IF(C254=Локализация!$C$73,4,IF(C254=Локализация!$C$74,5,IF(OR(C254=1,C254=2,C254=3,C254=4,C254=5),C254,"")))))))</f>
        <v/>
      </c>
      <c r="F254" s="68" t="e">
        <f>(((D254+E254)-2)/8)</f>
        <v>#VALUE!</v>
      </c>
      <c r="G254" s="68" t="e">
        <f>(0.65*(((D254+E254-2)*100)/8)+22.9)/100</f>
        <v>#VALUE!</v>
      </c>
      <c r="M254" s="32" t="str">
        <f>IF(COUNTA(B254,C254)=2,F254," ")</f>
        <v xml:space="preserve"> </v>
      </c>
      <c r="O254" s="32" t="str">
        <f>IF(COUNTA(B254,C254)=2,G254," ")</f>
        <v xml:space="preserve"> </v>
      </c>
    </row>
    <row r="255" spans="4:15" x14ac:dyDescent="0.25">
      <c r="D255" t="str">
        <f>(IF(B255=Локализация!$C$64,1,IF(B255=Локализация!$C$65,2,IF(B255=Локализация!$C$66,3,IF(B255=Локализация!$C$67,4,IF(B255=Локализация!$C$68,5,IF(OR(B255=1,B255=2,B255=3,B255=4,B255=5),B255,"")))))))</f>
        <v/>
      </c>
      <c r="E255" t="str">
        <f>(IF(C255=Локализация!$C$70,1,IF(C255=Локализация!$C$71,2,IF(C255=Локализация!$C$72,3,IF(C255=Локализация!$C$73,4,IF(C255=Локализация!$C$74,5,IF(OR(C255=1,C255=2,C255=3,C255=4,C255=5),C255,"")))))))</f>
        <v/>
      </c>
      <c r="F255" s="68" t="e">
        <f>(((D255+E255)-2)/8)</f>
        <v>#VALUE!</v>
      </c>
      <c r="G255" s="68" t="e">
        <f>(0.65*(((D255+E255-2)*100)/8)+22.9)/100</f>
        <v>#VALUE!</v>
      </c>
      <c r="M255" s="32" t="str">
        <f>IF(COUNTA(B255,C255)=2,F255," ")</f>
        <v xml:space="preserve"> </v>
      </c>
      <c r="O255" s="32" t="str">
        <f>IF(COUNTA(B255,C255)=2,G255," ")</f>
        <v xml:space="preserve"> </v>
      </c>
    </row>
    <row r="256" spans="4:15" x14ac:dyDescent="0.25">
      <c r="D256" t="str">
        <f>(IF(B256=Локализация!$C$64,1,IF(B256=Локализация!$C$65,2,IF(B256=Локализация!$C$66,3,IF(B256=Локализация!$C$67,4,IF(B256=Локализация!$C$68,5,IF(OR(B256=1,B256=2,B256=3,B256=4,B256=5),B256,"")))))))</f>
        <v/>
      </c>
      <c r="E256" t="str">
        <f>(IF(C256=Локализация!$C$70,1,IF(C256=Локализация!$C$71,2,IF(C256=Локализация!$C$72,3,IF(C256=Локализация!$C$73,4,IF(C256=Локализация!$C$74,5,IF(OR(C256=1,C256=2,C256=3,C256=4,C256=5),C256,"")))))))</f>
        <v/>
      </c>
      <c r="F256" s="68" t="e">
        <f>(((D256+E256)-2)/8)</f>
        <v>#VALUE!</v>
      </c>
      <c r="G256" s="68" t="e">
        <f>(0.65*(((D256+E256-2)*100)/8)+22.9)/100</f>
        <v>#VALUE!</v>
      </c>
      <c r="M256" s="32" t="str">
        <f>IF(COUNTA(B256,C256)=2,F256," ")</f>
        <v xml:space="preserve"> </v>
      </c>
      <c r="O256" s="32" t="str">
        <f>IF(COUNTA(B256,C256)=2,G256," ")</f>
        <v xml:space="preserve"> </v>
      </c>
    </row>
    <row r="257" spans="4:15" x14ac:dyDescent="0.25">
      <c r="D257" t="str">
        <f>(IF(B257=Локализация!$C$64,1,IF(B257=Локализация!$C$65,2,IF(B257=Локализация!$C$66,3,IF(B257=Локализация!$C$67,4,IF(B257=Локализация!$C$68,5,IF(OR(B257=1,B257=2,B257=3,B257=4,B257=5),B257,"")))))))</f>
        <v/>
      </c>
      <c r="E257" t="str">
        <f>(IF(C257=Локализация!$C$70,1,IF(C257=Локализация!$C$71,2,IF(C257=Локализация!$C$72,3,IF(C257=Локализация!$C$73,4,IF(C257=Локализация!$C$74,5,IF(OR(C257=1,C257=2,C257=3,C257=4,C257=5),C257,"")))))))</f>
        <v/>
      </c>
      <c r="F257" s="68" t="e">
        <f>(((D257+E257)-2)/8)</f>
        <v>#VALUE!</v>
      </c>
      <c r="G257" s="68" t="e">
        <f>(0.65*(((D257+E257-2)*100)/8)+22.9)/100</f>
        <v>#VALUE!</v>
      </c>
      <c r="M257" s="32" t="str">
        <f>IF(COUNTA(B257,C257)=2,F257," ")</f>
        <v xml:space="preserve"> </v>
      </c>
      <c r="O257" s="32" t="str">
        <f>IF(COUNTA(B257,C257)=2,G257," ")</f>
        <v xml:space="preserve"> </v>
      </c>
    </row>
    <row r="258" spans="4:15" x14ac:dyDescent="0.25">
      <c r="D258" t="str">
        <f>(IF(B258=Локализация!$C$64,1,IF(B258=Локализация!$C$65,2,IF(B258=Локализация!$C$66,3,IF(B258=Локализация!$C$67,4,IF(B258=Локализация!$C$68,5,IF(OR(B258=1,B258=2,B258=3,B258=4,B258=5),B258,"")))))))</f>
        <v/>
      </c>
      <c r="E258" t="str">
        <f>(IF(C258=Локализация!$C$70,1,IF(C258=Локализация!$C$71,2,IF(C258=Локализация!$C$72,3,IF(C258=Локализация!$C$73,4,IF(C258=Локализация!$C$74,5,IF(OR(C258=1,C258=2,C258=3,C258=4,C258=5),C258,"")))))))</f>
        <v/>
      </c>
      <c r="F258" s="68" t="e">
        <f>(((D258+E258)-2)/8)</f>
        <v>#VALUE!</v>
      </c>
      <c r="G258" s="68" t="e">
        <f>(0.65*(((D258+E258-2)*100)/8)+22.9)/100</f>
        <v>#VALUE!</v>
      </c>
      <c r="M258" s="32" t="str">
        <f>IF(COUNTA(B258,C258)=2,F258," ")</f>
        <v xml:space="preserve"> </v>
      </c>
      <c r="O258" s="32" t="str">
        <f>IF(COUNTA(B258,C258)=2,G258," ")</f>
        <v xml:space="preserve"> </v>
      </c>
    </row>
    <row r="259" spans="4:15" x14ac:dyDescent="0.25">
      <c r="D259" t="str">
        <f>(IF(B259=Локализация!$C$64,1,IF(B259=Локализация!$C$65,2,IF(B259=Локализация!$C$66,3,IF(B259=Локализация!$C$67,4,IF(B259=Локализация!$C$68,5,IF(OR(B259=1,B259=2,B259=3,B259=4,B259=5),B259,"")))))))</f>
        <v/>
      </c>
      <c r="E259" t="str">
        <f>(IF(C259=Локализация!$C$70,1,IF(C259=Локализация!$C$71,2,IF(C259=Локализация!$C$72,3,IF(C259=Локализация!$C$73,4,IF(C259=Локализация!$C$74,5,IF(OR(C259=1,C259=2,C259=3,C259=4,C259=5),C259,"")))))))</f>
        <v/>
      </c>
      <c r="F259" s="68" t="e">
        <f>(((D259+E259)-2)/8)</f>
        <v>#VALUE!</v>
      </c>
      <c r="G259" s="68" t="e">
        <f>(0.65*(((D259+E259-2)*100)/8)+22.9)/100</f>
        <v>#VALUE!</v>
      </c>
      <c r="M259" s="32" t="str">
        <f>IF(COUNTA(B259,C259)=2,F259," ")</f>
        <v xml:space="preserve"> </v>
      </c>
      <c r="O259" s="32" t="str">
        <f>IF(COUNTA(B259,C259)=2,G259," ")</f>
        <v xml:space="preserve"> </v>
      </c>
    </row>
    <row r="260" spans="4:15" x14ac:dyDescent="0.25">
      <c r="D260" t="str">
        <f>(IF(B260=Локализация!$C$64,1,IF(B260=Локализация!$C$65,2,IF(B260=Локализация!$C$66,3,IF(B260=Локализация!$C$67,4,IF(B260=Локализация!$C$68,5,IF(OR(B260=1,B260=2,B260=3,B260=4,B260=5),B260,"")))))))</f>
        <v/>
      </c>
      <c r="E260" t="str">
        <f>(IF(C260=Локализация!$C$70,1,IF(C260=Локализация!$C$71,2,IF(C260=Локализация!$C$72,3,IF(C260=Локализация!$C$73,4,IF(C260=Локализация!$C$74,5,IF(OR(C260=1,C260=2,C260=3,C260=4,C260=5),C260,"")))))))</f>
        <v/>
      </c>
      <c r="F260" s="68" t="e">
        <f>(((D260+E260)-2)/8)</f>
        <v>#VALUE!</v>
      </c>
      <c r="G260" s="68" t="e">
        <f>(0.65*(((D260+E260-2)*100)/8)+22.9)/100</f>
        <v>#VALUE!</v>
      </c>
      <c r="M260" s="32" t="str">
        <f>IF(COUNTA(B260,C260)=2,F260," ")</f>
        <v xml:space="preserve"> </v>
      </c>
      <c r="O260" s="32" t="str">
        <f>IF(COUNTA(B260,C260)=2,G260," ")</f>
        <v xml:space="preserve"> </v>
      </c>
    </row>
    <row r="261" spans="4:15" x14ac:dyDescent="0.25">
      <c r="D261" t="str">
        <f>(IF(B261=Локализация!$C$64,1,IF(B261=Локализация!$C$65,2,IF(B261=Локализация!$C$66,3,IF(B261=Локализация!$C$67,4,IF(B261=Локализация!$C$68,5,IF(OR(B261=1,B261=2,B261=3,B261=4,B261=5),B261,"")))))))</f>
        <v/>
      </c>
      <c r="E261" t="str">
        <f>(IF(C261=Локализация!$C$70,1,IF(C261=Локализация!$C$71,2,IF(C261=Локализация!$C$72,3,IF(C261=Локализация!$C$73,4,IF(C261=Локализация!$C$74,5,IF(OR(C261=1,C261=2,C261=3,C261=4,C261=5),C261,"")))))))</f>
        <v/>
      </c>
      <c r="F261" s="68" t="e">
        <f>(((D261+E261)-2)/8)</f>
        <v>#VALUE!</v>
      </c>
      <c r="G261" s="68" t="e">
        <f>(0.65*(((D261+E261-2)*100)/8)+22.9)/100</f>
        <v>#VALUE!</v>
      </c>
      <c r="M261" s="32" t="str">
        <f>IF(COUNTA(B261,C261)=2,F261," ")</f>
        <v xml:space="preserve"> </v>
      </c>
      <c r="O261" s="32" t="str">
        <f>IF(COUNTA(B261,C261)=2,G261," ")</f>
        <v xml:space="preserve"> </v>
      </c>
    </row>
    <row r="262" spans="4:15" x14ac:dyDescent="0.25">
      <c r="D262" t="str">
        <f>(IF(B262=Локализация!$C$64,1,IF(B262=Локализация!$C$65,2,IF(B262=Локализация!$C$66,3,IF(B262=Локализация!$C$67,4,IF(B262=Локализация!$C$68,5,IF(OR(B262=1,B262=2,B262=3,B262=4,B262=5),B262,"")))))))</f>
        <v/>
      </c>
      <c r="E262" t="str">
        <f>(IF(C262=Локализация!$C$70,1,IF(C262=Локализация!$C$71,2,IF(C262=Локализация!$C$72,3,IF(C262=Локализация!$C$73,4,IF(C262=Локализация!$C$74,5,IF(OR(C262=1,C262=2,C262=3,C262=4,C262=5),C262,"")))))))</f>
        <v/>
      </c>
      <c r="F262" s="68" t="e">
        <f>(((D262+E262)-2)/8)</f>
        <v>#VALUE!</v>
      </c>
      <c r="G262" s="68" t="e">
        <f>(0.65*(((D262+E262-2)*100)/8)+22.9)/100</f>
        <v>#VALUE!</v>
      </c>
      <c r="M262" s="32" t="str">
        <f>IF(COUNTA(B262,C262)=2,F262," ")</f>
        <v xml:space="preserve"> </v>
      </c>
      <c r="O262" s="32" t="str">
        <f>IF(COUNTA(B262,C262)=2,G262," ")</f>
        <v xml:space="preserve"> </v>
      </c>
    </row>
    <row r="263" spans="4:15" x14ac:dyDescent="0.25">
      <c r="D263" t="str">
        <f>(IF(B263=Локализация!$C$64,1,IF(B263=Локализация!$C$65,2,IF(B263=Локализация!$C$66,3,IF(B263=Локализация!$C$67,4,IF(B263=Локализация!$C$68,5,IF(OR(B263=1,B263=2,B263=3,B263=4,B263=5),B263,"")))))))</f>
        <v/>
      </c>
      <c r="E263" t="str">
        <f>(IF(C263=Локализация!$C$70,1,IF(C263=Локализация!$C$71,2,IF(C263=Локализация!$C$72,3,IF(C263=Локализация!$C$73,4,IF(C263=Локализация!$C$74,5,IF(OR(C263=1,C263=2,C263=3,C263=4,C263=5),C263,"")))))))</f>
        <v/>
      </c>
      <c r="F263" s="68" t="e">
        <f>(((D263+E263)-2)/8)</f>
        <v>#VALUE!</v>
      </c>
      <c r="G263" s="68" t="e">
        <f>(0.65*(((D263+E263-2)*100)/8)+22.9)/100</f>
        <v>#VALUE!</v>
      </c>
      <c r="M263" s="32" t="str">
        <f>IF(COUNTA(B263,C263)=2,F263," ")</f>
        <v xml:space="preserve"> </v>
      </c>
      <c r="O263" s="32" t="str">
        <f>IF(COUNTA(B263,C263)=2,G263," ")</f>
        <v xml:space="preserve"> </v>
      </c>
    </row>
    <row r="264" spans="4:15" x14ac:dyDescent="0.25">
      <c r="D264" t="str">
        <f>(IF(B264=Локализация!$C$64,1,IF(B264=Локализация!$C$65,2,IF(B264=Локализация!$C$66,3,IF(B264=Локализация!$C$67,4,IF(B264=Локализация!$C$68,5,IF(OR(B264=1,B264=2,B264=3,B264=4,B264=5),B264,"")))))))</f>
        <v/>
      </c>
      <c r="E264" t="str">
        <f>(IF(C264=Локализация!$C$70,1,IF(C264=Локализация!$C$71,2,IF(C264=Локализация!$C$72,3,IF(C264=Локализация!$C$73,4,IF(C264=Локализация!$C$74,5,IF(OR(C264=1,C264=2,C264=3,C264=4,C264=5),C264,"")))))))</f>
        <v/>
      </c>
      <c r="F264" s="68" t="e">
        <f>(((D264+E264)-2)/8)</f>
        <v>#VALUE!</v>
      </c>
      <c r="G264" s="68" t="e">
        <f>(0.65*(((D264+E264-2)*100)/8)+22.9)/100</f>
        <v>#VALUE!</v>
      </c>
      <c r="M264" s="32" t="str">
        <f>IF(COUNTA(B264,C264)=2,F264," ")</f>
        <v xml:space="preserve"> </v>
      </c>
      <c r="O264" s="32" t="str">
        <f>IF(COUNTA(B264,C264)=2,G264," ")</f>
        <v xml:space="preserve"> </v>
      </c>
    </row>
    <row r="265" spans="4:15" x14ac:dyDescent="0.25">
      <c r="D265" t="str">
        <f>(IF(B265=Локализация!$C$64,1,IF(B265=Локализация!$C$65,2,IF(B265=Локализация!$C$66,3,IF(B265=Локализация!$C$67,4,IF(B265=Локализация!$C$68,5,IF(OR(B265=1,B265=2,B265=3,B265=4,B265=5),B265,"")))))))</f>
        <v/>
      </c>
      <c r="E265" t="str">
        <f>(IF(C265=Локализация!$C$70,1,IF(C265=Локализация!$C$71,2,IF(C265=Локализация!$C$72,3,IF(C265=Локализация!$C$73,4,IF(C265=Локализация!$C$74,5,IF(OR(C265=1,C265=2,C265=3,C265=4,C265=5),C265,"")))))))</f>
        <v/>
      </c>
      <c r="F265" s="68" t="e">
        <f>(((D265+E265)-2)/8)</f>
        <v>#VALUE!</v>
      </c>
      <c r="G265" s="68" t="e">
        <f>(0.65*(((D265+E265-2)*100)/8)+22.9)/100</f>
        <v>#VALUE!</v>
      </c>
      <c r="M265" s="32" t="str">
        <f>IF(COUNTA(B265,C265)=2,F265," ")</f>
        <v xml:space="preserve"> </v>
      </c>
      <c r="O265" s="32" t="str">
        <f>IF(COUNTA(B265,C265)=2,G265," ")</f>
        <v xml:space="preserve"> </v>
      </c>
    </row>
    <row r="266" spans="4:15" x14ac:dyDescent="0.25">
      <c r="D266" t="str">
        <f>(IF(B266=Локализация!$C$64,1,IF(B266=Локализация!$C$65,2,IF(B266=Локализация!$C$66,3,IF(B266=Локализация!$C$67,4,IF(B266=Локализация!$C$68,5,IF(OR(B266=1,B266=2,B266=3,B266=4,B266=5),B266,"")))))))</f>
        <v/>
      </c>
      <c r="E266" t="str">
        <f>(IF(C266=Локализация!$C$70,1,IF(C266=Локализация!$C$71,2,IF(C266=Локализация!$C$72,3,IF(C266=Локализация!$C$73,4,IF(C266=Локализация!$C$74,5,IF(OR(C266=1,C266=2,C266=3,C266=4,C266=5),C266,"")))))))</f>
        <v/>
      </c>
      <c r="F266" s="68" t="e">
        <f>(((D266+E266)-2)/8)</f>
        <v>#VALUE!</v>
      </c>
      <c r="G266" s="68" t="e">
        <f>(0.65*(((D266+E266-2)*100)/8)+22.9)/100</f>
        <v>#VALUE!</v>
      </c>
      <c r="M266" s="32" t="str">
        <f>IF(COUNTA(B266,C266)=2,F266," ")</f>
        <v xml:space="preserve"> </v>
      </c>
      <c r="O266" s="32" t="str">
        <f>IF(COUNTA(B266,C266)=2,G266," ")</f>
        <v xml:space="preserve"> </v>
      </c>
    </row>
    <row r="267" spans="4:15" x14ac:dyDescent="0.25">
      <c r="D267" t="str">
        <f>(IF(B267=Локализация!$C$64,1,IF(B267=Локализация!$C$65,2,IF(B267=Локализация!$C$66,3,IF(B267=Локализация!$C$67,4,IF(B267=Локализация!$C$68,5,IF(OR(B267=1,B267=2,B267=3,B267=4,B267=5),B267,"")))))))</f>
        <v/>
      </c>
      <c r="E267" t="str">
        <f>(IF(C267=Локализация!$C$70,1,IF(C267=Локализация!$C$71,2,IF(C267=Локализация!$C$72,3,IF(C267=Локализация!$C$73,4,IF(C267=Локализация!$C$74,5,IF(OR(C267=1,C267=2,C267=3,C267=4,C267=5),C267,"")))))))</f>
        <v/>
      </c>
      <c r="F267" s="68" t="e">
        <f>(((D267+E267)-2)/8)</f>
        <v>#VALUE!</v>
      </c>
      <c r="G267" s="68" t="e">
        <f>(0.65*(((D267+E267-2)*100)/8)+22.9)/100</f>
        <v>#VALUE!</v>
      </c>
      <c r="M267" s="32" t="str">
        <f>IF(COUNTA(B267,C267)=2,F267," ")</f>
        <v xml:space="preserve"> </v>
      </c>
      <c r="O267" s="32" t="str">
        <f>IF(COUNTA(B267,C267)=2,G267," ")</f>
        <v xml:space="preserve"> </v>
      </c>
    </row>
    <row r="268" spans="4:15" x14ac:dyDescent="0.25">
      <c r="D268" t="str">
        <f>(IF(B268=Локализация!$C$64,1,IF(B268=Локализация!$C$65,2,IF(B268=Локализация!$C$66,3,IF(B268=Локализация!$C$67,4,IF(B268=Локализация!$C$68,5,IF(OR(B268=1,B268=2,B268=3,B268=4,B268=5),B268,"")))))))</f>
        <v/>
      </c>
      <c r="E268" t="str">
        <f>(IF(C268=Локализация!$C$70,1,IF(C268=Локализация!$C$71,2,IF(C268=Локализация!$C$72,3,IF(C268=Локализация!$C$73,4,IF(C268=Локализация!$C$74,5,IF(OR(C268=1,C268=2,C268=3,C268=4,C268=5),C268,"")))))))</f>
        <v/>
      </c>
      <c r="F268" s="68" t="e">
        <f>(((D268+E268)-2)/8)</f>
        <v>#VALUE!</v>
      </c>
      <c r="G268" s="68" t="e">
        <f>(0.65*(((D268+E268-2)*100)/8)+22.9)/100</f>
        <v>#VALUE!</v>
      </c>
      <c r="M268" s="32" t="str">
        <f>IF(COUNTA(B268,C268)=2,F268," ")</f>
        <v xml:space="preserve"> </v>
      </c>
      <c r="O268" s="32" t="str">
        <f>IF(COUNTA(B268,C268)=2,G268," ")</f>
        <v xml:space="preserve"> </v>
      </c>
    </row>
    <row r="269" spans="4:15" x14ac:dyDescent="0.25">
      <c r="D269" t="str">
        <f>(IF(B269=Локализация!$C$64,1,IF(B269=Локализация!$C$65,2,IF(B269=Локализация!$C$66,3,IF(B269=Локализация!$C$67,4,IF(B269=Локализация!$C$68,5,IF(OR(B269=1,B269=2,B269=3,B269=4,B269=5),B269,"")))))))</f>
        <v/>
      </c>
      <c r="E269" t="str">
        <f>(IF(C269=Локализация!$C$70,1,IF(C269=Локализация!$C$71,2,IF(C269=Локализация!$C$72,3,IF(C269=Локализация!$C$73,4,IF(C269=Локализация!$C$74,5,IF(OR(C269=1,C269=2,C269=3,C269=4,C269=5),C269,"")))))))</f>
        <v/>
      </c>
      <c r="F269" s="68" t="e">
        <f>(((D269+E269)-2)/8)</f>
        <v>#VALUE!</v>
      </c>
      <c r="G269" s="68" t="e">
        <f>(0.65*(((D269+E269-2)*100)/8)+22.9)/100</f>
        <v>#VALUE!</v>
      </c>
      <c r="M269" s="32" t="str">
        <f>IF(COUNTA(B269,C269)=2,F269," ")</f>
        <v xml:space="preserve"> </v>
      </c>
      <c r="O269" s="32" t="str">
        <f>IF(COUNTA(B269,C269)=2,G269," ")</f>
        <v xml:space="preserve"> </v>
      </c>
    </row>
    <row r="270" spans="4:15" x14ac:dyDescent="0.25">
      <c r="D270" t="str">
        <f>(IF(B270=Локализация!$C$64,1,IF(B270=Локализация!$C$65,2,IF(B270=Локализация!$C$66,3,IF(B270=Локализация!$C$67,4,IF(B270=Локализация!$C$68,5,IF(OR(B270=1,B270=2,B270=3,B270=4,B270=5),B270,"")))))))</f>
        <v/>
      </c>
      <c r="E270" t="str">
        <f>(IF(C270=Локализация!$C$70,1,IF(C270=Локализация!$C$71,2,IF(C270=Локализация!$C$72,3,IF(C270=Локализация!$C$73,4,IF(C270=Локализация!$C$74,5,IF(OR(C270=1,C270=2,C270=3,C270=4,C270=5),C270,"")))))))</f>
        <v/>
      </c>
      <c r="F270" s="68" t="e">
        <f>(((D270+E270)-2)/8)</f>
        <v>#VALUE!</v>
      </c>
      <c r="G270" s="68" t="e">
        <f>(0.65*(((D270+E270-2)*100)/8)+22.9)/100</f>
        <v>#VALUE!</v>
      </c>
      <c r="M270" s="32" t="str">
        <f>IF(COUNTA(B270,C270)=2,F270," ")</f>
        <v xml:space="preserve"> </v>
      </c>
      <c r="O270" s="32" t="str">
        <f>IF(COUNTA(B270,C270)=2,G270," ")</f>
        <v xml:space="preserve"> </v>
      </c>
    </row>
    <row r="271" spans="4:15" x14ac:dyDescent="0.25">
      <c r="D271" t="str">
        <f>(IF(B271=Локализация!$C$64,1,IF(B271=Локализация!$C$65,2,IF(B271=Локализация!$C$66,3,IF(B271=Локализация!$C$67,4,IF(B271=Локализация!$C$68,5,IF(OR(B271=1,B271=2,B271=3,B271=4,B271=5),B271,"")))))))</f>
        <v/>
      </c>
      <c r="E271" t="str">
        <f>(IF(C271=Локализация!$C$70,1,IF(C271=Локализация!$C$71,2,IF(C271=Локализация!$C$72,3,IF(C271=Локализация!$C$73,4,IF(C271=Локализация!$C$74,5,IF(OR(C271=1,C271=2,C271=3,C271=4,C271=5),C271,"")))))))</f>
        <v/>
      </c>
      <c r="F271" s="68" t="e">
        <f>(((D271+E271)-2)/8)</f>
        <v>#VALUE!</v>
      </c>
      <c r="G271" s="68" t="e">
        <f>(0.65*(((D271+E271-2)*100)/8)+22.9)/100</f>
        <v>#VALUE!</v>
      </c>
      <c r="M271" s="32" t="str">
        <f>IF(COUNTA(B271,C271)=2,F271," ")</f>
        <v xml:space="preserve"> </v>
      </c>
      <c r="O271" s="32" t="str">
        <f>IF(COUNTA(B271,C271)=2,G271," ")</f>
        <v xml:space="preserve"> </v>
      </c>
    </row>
    <row r="272" spans="4:15" x14ac:dyDescent="0.25">
      <c r="D272" t="str">
        <f>(IF(B272=Локализация!$C$64,1,IF(B272=Локализация!$C$65,2,IF(B272=Локализация!$C$66,3,IF(B272=Локализация!$C$67,4,IF(B272=Локализация!$C$68,5,IF(OR(B272=1,B272=2,B272=3,B272=4,B272=5),B272,"")))))))</f>
        <v/>
      </c>
      <c r="E272" t="str">
        <f>(IF(C272=Локализация!$C$70,1,IF(C272=Локализация!$C$71,2,IF(C272=Локализация!$C$72,3,IF(C272=Локализация!$C$73,4,IF(C272=Локализация!$C$74,5,IF(OR(C272=1,C272=2,C272=3,C272=4,C272=5),C272,"")))))))</f>
        <v/>
      </c>
      <c r="F272" s="68" t="e">
        <f>(((D272+E272)-2)/8)</f>
        <v>#VALUE!</v>
      </c>
      <c r="G272" s="68" t="e">
        <f>(0.65*(((D272+E272-2)*100)/8)+22.9)/100</f>
        <v>#VALUE!</v>
      </c>
      <c r="M272" s="32" t="str">
        <f>IF(COUNTA(B272,C272)=2,F272," ")</f>
        <v xml:space="preserve"> </v>
      </c>
      <c r="O272" s="32" t="str">
        <f>IF(COUNTA(B272,C272)=2,G272," ")</f>
        <v xml:space="preserve"> </v>
      </c>
    </row>
    <row r="273" spans="4:15" x14ac:dyDescent="0.25">
      <c r="D273" t="str">
        <f>(IF(B273=Локализация!$C$64,1,IF(B273=Локализация!$C$65,2,IF(B273=Локализация!$C$66,3,IF(B273=Локализация!$C$67,4,IF(B273=Локализация!$C$68,5,IF(OR(B273=1,B273=2,B273=3,B273=4,B273=5),B273,"")))))))</f>
        <v/>
      </c>
      <c r="E273" t="str">
        <f>(IF(C273=Локализация!$C$70,1,IF(C273=Локализация!$C$71,2,IF(C273=Локализация!$C$72,3,IF(C273=Локализация!$C$73,4,IF(C273=Локализация!$C$74,5,IF(OR(C273=1,C273=2,C273=3,C273=4,C273=5),C273,"")))))))</f>
        <v/>
      </c>
      <c r="F273" s="68" t="e">
        <f>(((D273+E273)-2)/8)</f>
        <v>#VALUE!</v>
      </c>
      <c r="G273" s="68" t="e">
        <f>(0.65*(((D273+E273-2)*100)/8)+22.9)/100</f>
        <v>#VALUE!</v>
      </c>
      <c r="M273" s="32" t="str">
        <f>IF(COUNTA(B273,C273)=2,F273," ")</f>
        <v xml:space="preserve"> </v>
      </c>
      <c r="O273" s="32" t="str">
        <f>IF(COUNTA(B273,C273)=2,G273," ")</f>
        <v xml:space="preserve"> </v>
      </c>
    </row>
    <row r="274" spans="4:15" x14ac:dyDescent="0.25">
      <c r="D274" t="str">
        <f>(IF(B274=Локализация!$C$64,1,IF(B274=Локализация!$C$65,2,IF(B274=Локализация!$C$66,3,IF(B274=Локализация!$C$67,4,IF(B274=Локализация!$C$68,5,IF(OR(B274=1,B274=2,B274=3,B274=4,B274=5),B274,"")))))))</f>
        <v/>
      </c>
      <c r="E274" t="str">
        <f>(IF(C274=Локализация!$C$70,1,IF(C274=Локализация!$C$71,2,IF(C274=Локализация!$C$72,3,IF(C274=Локализация!$C$73,4,IF(C274=Локализация!$C$74,5,IF(OR(C274=1,C274=2,C274=3,C274=4,C274=5),C274,"")))))))</f>
        <v/>
      </c>
      <c r="F274" s="68" t="e">
        <f>(((D274+E274)-2)/8)</f>
        <v>#VALUE!</v>
      </c>
      <c r="G274" s="68" t="e">
        <f>(0.65*(((D274+E274-2)*100)/8)+22.9)/100</f>
        <v>#VALUE!</v>
      </c>
      <c r="M274" s="32" t="str">
        <f>IF(COUNTA(B274,C274)=2,F274," ")</f>
        <v xml:space="preserve"> </v>
      </c>
      <c r="O274" s="32" t="str">
        <f>IF(COUNTA(B274,C274)=2,G274," ")</f>
        <v xml:space="preserve"> </v>
      </c>
    </row>
    <row r="275" spans="4:15" x14ac:dyDescent="0.25">
      <c r="D275" t="str">
        <f>(IF(B275=Локализация!$C$64,1,IF(B275=Локализация!$C$65,2,IF(B275=Локализация!$C$66,3,IF(B275=Локализация!$C$67,4,IF(B275=Локализация!$C$68,5,IF(OR(B275=1,B275=2,B275=3,B275=4,B275=5),B275,"")))))))</f>
        <v/>
      </c>
      <c r="E275" t="str">
        <f>(IF(C275=Локализация!$C$70,1,IF(C275=Локализация!$C$71,2,IF(C275=Локализация!$C$72,3,IF(C275=Локализация!$C$73,4,IF(C275=Локализация!$C$74,5,IF(OR(C275=1,C275=2,C275=3,C275=4,C275=5),C275,"")))))))</f>
        <v/>
      </c>
      <c r="F275" s="68" t="e">
        <f>(((D275+E275)-2)/8)</f>
        <v>#VALUE!</v>
      </c>
      <c r="G275" s="68" t="e">
        <f>(0.65*(((D275+E275-2)*100)/8)+22.9)/100</f>
        <v>#VALUE!</v>
      </c>
      <c r="M275" s="32" t="str">
        <f>IF(COUNTA(B275,C275)=2,F275," ")</f>
        <v xml:space="preserve"> </v>
      </c>
      <c r="O275" s="32" t="str">
        <f>IF(COUNTA(B275,C275)=2,G275," ")</f>
        <v xml:space="preserve"> </v>
      </c>
    </row>
    <row r="276" spans="4:15" x14ac:dyDescent="0.25">
      <c r="D276" t="str">
        <f>(IF(B276=Локализация!$C$64,1,IF(B276=Локализация!$C$65,2,IF(B276=Локализация!$C$66,3,IF(B276=Локализация!$C$67,4,IF(B276=Локализация!$C$68,5,IF(OR(B276=1,B276=2,B276=3,B276=4,B276=5),B276,"")))))))</f>
        <v/>
      </c>
      <c r="E276" t="str">
        <f>(IF(C276=Локализация!$C$70,1,IF(C276=Локализация!$C$71,2,IF(C276=Локализация!$C$72,3,IF(C276=Локализация!$C$73,4,IF(C276=Локализация!$C$74,5,IF(OR(C276=1,C276=2,C276=3,C276=4,C276=5),C276,"")))))))</f>
        <v/>
      </c>
      <c r="F276" s="68" t="e">
        <f>(((D276+E276)-2)/8)</f>
        <v>#VALUE!</v>
      </c>
      <c r="G276" s="68" t="e">
        <f>(0.65*(((D276+E276-2)*100)/8)+22.9)/100</f>
        <v>#VALUE!</v>
      </c>
      <c r="M276" s="32" t="str">
        <f>IF(COUNTA(B276,C276)=2,F276," ")</f>
        <v xml:space="preserve"> </v>
      </c>
      <c r="O276" s="32" t="str">
        <f>IF(COUNTA(B276,C276)=2,G276," ")</f>
        <v xml:space="preserve"> </v>
      </c>
    </row>
    <row r="277" spans="4:15" x14ac:dyDescent="0.25">
      <c r="D277" t="str">
        <f>(IF(B277=Локализация!$C$64,1,IF(B277=Локализация!$C$65,2,IF(B277=Локализация!$C$66,3,IF(B277=Локализация!$C$67,4,IF(B277=Локализация!$C$68,5,IF(OR(B277=1,B277=2,B277=3,B277=4,B277=5),B277,"")))))))</f>
        <v/>
      </c>
      <c r="E277" t="str">
        <f>(IF(C277=Локализация!$C$70,1,IF(C277=Локализация!$C$71,2,IF(C277=Локализация!$C$72,3,IF(C277=Локализация!$C$73,4,IF(C277=Локализация!$C$74,5,IF(OR(C277=1,C277=2,C277=3,C277=4,C277=5),C277,"")))))))</f>
        <v/>
      </c>
      <c r="F277" s="68" t="e">
        <f>(((D277+E277)-2)/8)</f>
        <v>#VALUE!</v>
      </c>
      <c r="G277" s="68" t="e">
        <f>(0.65*(((D277+E277-2)*100)/8)+22.9)/100</f>
        <v>#VALUE!</v>
      </c>
      <c r="M277" s="32" t="str">
        <f>IF(COUNTA(B277,C277)=2,F277," ")</f>
        <v xml:space="preserve"> </v>
      </c>
      <c r="O277" s="32" t="str">
        <f>IF(COUNTA(B277,C277)=2,G277," ")</f>
        <v xml:space="preserve"> </v>
      </c>
    </row>
    <row r="278" spans="4:15" x14ac:dyDescent="0.25">
      <c r="D278" t="str">
        <f>(IF(B278=Локализация!$C$64,1,IF(B278=Локализация!$C$65,2,IF(B278=Локализация!$C$66,3,IF(B278=Локализация!$C$67,4,IF(B278=Локализация!$C$68,5,IF(OR(B278=1,B278=2,B278=3,B278=4,B278=5),B278,"")))))))</f>
        <v/>
      </c>
      <c r="E278" t="str">
        <f>(IF(C278=Локализация!$C$70,1,IF(C278=Локализация!$C$71,2,IF(C278=Локализация!$C$72,3,IF(C278=Локализация!$C$73,4,IF(C278=Локализация!$C$74,5,IF(OR(C278=1,C278=2,C278=3,C278=4,C278=5),C278,"")))))))</f>
        <v/>
      </c>
      <c r="F278" s="68" t="e">
        <f>(((D278+E278)-2)/8)</f>
        <v>#VALUE!</v>
      </c>
      <c r="G278" s="68" t="e">
        <f>(0.65*(((D278+E278-2)*100)/8)+22.9)/100</f>
        <v>#VALUE!</v>
      </c>
      <c r="M278" s="32" t="str">
        <f>IF(COUNTA(B278,C278)=2,F278," ")</f>
        <v xml:space="preserve"> </v>
      </c>
      <c r="O278" s="32" t="str">
        <f>IF(COUNTA(B278,C278)=2,G278," ")</f>
        <v xml:space="preserve"> </v>
      </c>
    </row>
    <row r="279" spans="4:15" x14ac:dyDescent="0.25">
      <c r="D279" t="str">
        <f>(IF(B279=Локализация!$C$64,1,IF(B279=Локализация!$C$65,2,IF(B279=Локализация!$C$66,3,IF(B279=Локализация!$C$67,4,IF(B279=Локализация!$C$68,5,IF(OR(B279=1,B279=2,B279=3,B279=4,B279=5),B279,"")))))))</f>
        <v/>
      </c>
      <c r="E279" t="str">
        <f>(IF(C279=Локализация!$C$70,1,IF(C279=Локализация!$C$71,2,IF(C279=Локализация!$C$72,3,IF(C279=Локализация!$C$73,4,IF(C279=Локализация!$C$74,5,IF(OR(C279=1,C279=2,C279=3,C279=4,C279=5),C279,"")))))))</f>
        <v/>
      </c>
      <c r="F279" s="68" t="e">
        <f>(((D279+E279)-2)/8)</f>
        <v>#VALUE!</v>
      </c>
      <c r="G279" s="68" t="e">
        <f>(0.65*(((D279+E279-2)*100)/8)+22.9)/100</f>
        <v>#VALUE!</v>
      </c>
      <c r="M279" s="32" t="str">
        <f>IF(COUNTA(B279,C279)=2,F279," ")</f>
        <v xml:space="preserve"> </v>
      </c>
      <c r="O279" s="32" t="str">
        <f>IF(COUNTA(B279,C279)=2,G279," ")</f>
        <v xml:space="preserve"> </v>
      </c>
    </row>
    <row r="280" spans="4:15" x14ac:dyDescent="0.25">
      <c r="D280" t="str">
        <f>(IF(B280=Локализация!$C$64,1,IF(B280=Локализация!$C$65,2,IF(B280=Локализация!$C$66,3,IF(B280=Локализация!$C$67,4,IF(B280=Локализация!$C$68,5,IF(OR(B280=1,B280=2,B280=3,B280=4,B280=5),B280,"")))))))</f>
        <v/>
      </c>
      <c r="E280" t="str">
        <f>(IF(C280=Локализация!$C$70,1,IF(C280=Локализация!$C$71,2,IF(C280=Локализация!$C$72,3,IF(C280=Локализация!$C$73,4,IF(C280=Локализация!$C$74,5,IF(OR(C280=1,C280=2,C280=3,C280=4,C280=5),C280,"")))))))</f>
        <v/>
      </c>
      <c r="F280" s="68" t="e">
        <f>(((D280+E280)-2)/8)</f>
        <v>#VALUE!</v>
      </c>
      <c r="G280" s="68" t="e">
        <f>(0.65*(((D280+E280-2)*100)/8)+22.9)/100</f>
        <v>#VALUE!</v>
      </c>
      <c r="M280" s="32" t="str">
        <f>IF(COUNTA(B280,C280)=2,F280," ")</f>
        <v xml:space="preserve"> </v>
      </c>
      <c r="O280" s="32" t="str">
        <f>IF(COUNTA(B280,C280)=2,G280," ")</f>
        <v xml:space="preserve"> </v>
      </c>
    </row>
    <row r="281" spans="4:15" x14ac:dyDescent="0.25">
      <c r="D281" t="str">
        <f>(IF(B281=Локализация!$C$64,1,IF(B281=Локализация!$C$65,2,IF(B281=Локализация!$C$66,3,IF(B281=Локализация!$C$67,4,IF(B281=Локализация!$C$68,5,IF(OR(B281=1,B281=2,B281=3,B281=4,B281=5),B281,"")))))))</f>
        <v/>
      </c>
      <c r="E281" t="str">
        <f>(IF(C281=Локализация!$C$70,1,IF(C281=Локализация!$C$71,2,IF(C281=Локализация!$C$72,3,IF(C281=Локализация!$C$73,4,IF(C281=Локализация!$C$74,5,IF(OR(C281=1,C281=2,C281=3,C281=4,C281=5),C281,"")))))))</f>
        <v/>
      </c>
      <c r="F281" s="68" t="e">
        <f>(((D281+E281)-2)/8)</f>
        <v>#VALUE!</v>
      </c>
      <c r="G281" s="68" t="e">
        <f>(0.65*(((D281+E281-2)*100)/8)+22.9)/100</f>
        <v>#VALUE!</v>
      </c>
      <c r="M281" s="32" t="str">
        <f>IF(COUNTA(B281,C281)=2,F281," ")</f>
        <v xml:space="preserve"> </v>
      </c>
      <c r="O281" s="32" t="str">
        <f>IF(COUNTA(B281,C281)=2,G281," ")</f>
        <v xml:space="preserve"> </v>
      </c>
    </row>
    <row r="282" spans="4:15" x14ac:dyDescent="0.25">
      <c r="D282" t="str">
        <f>(IF(B282=Локализация!$C$64,1,IF(B282=Локализация!$C$65,2,IF(B282=Локализация!$C$66,3,IF(B282=Локализация!$C$67,4,IF(B282=Локализация!$C$68,5,IF(OR(B282=1,B282=2,B282=3,B282=4,B282=5),B282,"")))))))</f>
        <v/>
      </c>
      <c r="E282" t="str">
        <f>(IF(C282=Локализация!$C$70,1,IF(C282=Локализация!$C$71,2,IF(C282=Локализация!$C$72,3,IF(C282=Локализация!$C$73,4,IF(C282=Локализация!$C$74,5,IF(OR(C282=1,C282=2,C282=3,C282=4,C282=5),C282,"")))))))</f>
        <v/>
      </c>
      <c r="F282" s="68" t="e">
        <f>(((D282+E282)-2)/8)</f>
        <v>#VALUE!</v>
      </c>
      <c r="G282" s="68" t="e">
        <f>(0.65*(((D282+E282-2)*100)/8)+22.9)/100</f>
        <v>#VALUE!</v>
      </c>
      <c r="M282" s="32" t="str">
        <f>IF(COUNTA(B282,C282)=2,F282," ")</f>
        <v xml:space="preserve"> </v>
      </c>
      <c r="O282" s="32" t="str">
        <f>IF(COUNTA(B282,C282)=2,G282," ")</f>
        <v xml:space="preserve"> </v>
      </c>
    </row>
    <row r="283" spans="4:15" x14ac:dyDescent="0.25">
      <c r="D283" t="str">
        <f>(IF(B283=Локализация!$C$64,1,IF(B283=Локализация!$C$65,2,IF(B283=Локализация!$C$66,3,IF(B283=Локализация!$C$67,4,IF(B283=Локализация!$C$68,5,IF(OR(B283=1,B283=2,B283=3,B283=4,B283=5),B283,"")))))))</f>
        <v/>
      </c>
      <c r="E283" t="str">
        <f>(IF(C283=Локализация!$C$70,1,IF(C283=Локализация!$C$71,2,IF(C283=Локализация!$C$72,3,IF(C283=Локализация!$C$73,4,IF(C283=Локализация!$C$74,5,IF(OR(C283=1,C283=2,C283=3,C283=4,C283=5),C283,"")))))))</f>
        <v/>
      </c>
      <c r="F283" s="68" t="e">
        <f>(((D283+E283)-2)/8)</f>
        <v>#VALUE!</v>
      </c>
      <c r="G283" s="68" t="e">
        <f>(0.65*(((D283+E283-2)*100)/8)+22.9)/100</f>
        <v>#VALUE!</v>
      </c>
      <c r="M283" s="32" t="str">
        <f>IF(COUNTA(B283,C283)=2,F283," ")</f>
        <v xml:space="preserve"> </v>
      </c>
      <c r="O283" s="32" t="str">
        <f>IF(COUNTA(B283,C283)=2,G283," ")</f>
        <v xml:space="preserve"> </v>
      </c>
    </row>
    <row r="284" spans="4:15" x14ac:dyDescent="0.25">
      <c r="D284" t="str">
        <f>(IF(B284=Локализация!$C$64,1,IF(B284=Локализация!$C$65,2,IF(B284=Локализация!$C$66,3,IF(B284=Локализация!$C$67,4,IF(B284=Локализация!$C$68,5,IF(OR(B284=1,B284=2,B284=3,B284=4,B284=5),B284,"")))))))</f>
        <v/>
      </c>
      <c r="E284" t="str">
        <f>(IF(C284=Локализация!$C$70,1,IF(C284=Локализация!$C$71,2,IF(C284=Локализация!$C$72,3,IF(C284=Локализация!$C$73,4,IF(C284=Локализация!$C$74,5,IF(OR(C284=1,C284=2,C284=3,C284=4,C284=5),C284,"")))))))</f>
        <v/>
      </c>
      <c r="F284" s="68" t="e">
        <f>(((D284+E284)-2)/8)</f>
        <v>#VALUE!</v>
      </c>
      <c r="G284" s="68" t="e">
        <f>(0.65*(((D284+E284-2)*100)/8)+22.9)/100</f>
        <v>#VALUE!</v>
      </c>
      <c r="M284" s="32" t="str">
        <f>IF(COUNTA(B284,C284)=2,F284," ")</f>
        <v xml:space="preserve"> </v>
      </c>
      <c r="O284" s="32" t="str">
        <f>IF(COUNTA(B284,C284)=2,G284," ")</f>
        <v xml:space="preserve"> </v>
      </c>
    </row>
    <row r="285" spans="4:15" x14ac:dyDescent="0.25">
      <c r="D285" t="str">
        <f>(IF(B285=Локализация!$C$64,1,IF(B285=Локализация!$C$65,2,IF(B285=Локализация!$C$66,3,IF(B285=Локализация!$C$67,4,IF(B285=Локализация!$C$68,5,IF(OR(B285=1,B285=2,B285=3,B285=4,B285=5),B285,"")))))))</f>
        <v/>
      </c>
      <c r="E285" t="str">
        <f>(IF(C285=Локализация!$C$70,1,IF(C285=Локализация!$C$71,2,IF(C285=Локализация!$C$72,3,IF(C285=Локализация!$C$73,4,IF(C285=Локализация!$C$74,5,IF(OR(C285=1,C285=2,C285=3,C285=4,C285=5),C285,"")))))))</f>
        <v/>
      </c>
      <c r="F285" s="68" t="e">
        <f>(((D285+E285)-2)/8)</f>
        <v>#VALUE!</v>
      </c>
      <c r="G285" s="68" t="e">
        <f>(0.65*(((D285+E285-2)*100)/8)+22.9)/100</f>
        <v>#VALUE!</v>
      </c>
      <c r="M285" s="32" t="str">
        <f>IF(COUNTA(B285,C285)=2,F285," ")</f>
        <v xml:space="preserve"> </v>
      </c>
      <c r="O285" s="32" t="str">
        <f>IF(COUNTA(B285,C285)=2,G285," ")</f>
        <v xml:space="preserve"> </v>
      </c>
    </row>
    <row r="286" spans="4:15" x14ac:dyDescent="0.25">
      <c r="D286" t="str">
        <f>(IF(B286=Локализация!$C$64,1,IF(B286=Локализация!$C$65,2,IF(B286=Локализация!$C$66,3,IF(B286=Локализация!$C$67,4,IF(B286=Локализация!$C$68,5,IF(OR(B286=1,B286=2,B286=3,B286=4,B286=5),B286,"")))))))</f>
        <v/>
      </c>
      <c r="E286" t="str">
        <f>(IF(C286=Локализация!$C$70,1,IF(C286=Локализация!$C$71,2,IF(C286=Локализация!$C$72,3,IF(C286=Локализация!$C$73,4,IF(C286=Локализация!$C$74,5,IF(OR(C286=1,C286=2,C286=3,C286=4,C286=5),C286,"")))))))</f>
        <v/>
      </c>
      <c r="F286" s="68" t="e">
        <f>(((D286+E286)-2)/8)</f>
        <v>#VALUE!</v>
      </c>
      <c r="G286" s="68" t="e">
        <f>(0.65*(((D286+E286-2)*100)/8)+22.9)/100</f>
        <v>#VALUE!</v>
      </c>
      <c r="M286" s="32" t="str">
        <f>IF(COUNTA(B286,C286)=2,F286," ")</f>
        <v xml:space="preserve"> </v>
      </c>
      <c r="O286" s="32" t="str">
        <f>IF(COUNTA(B286,C286)=2,G286," ")</f>
        <v xml:space="preserve"> </v>
      </c>
    </row>
    <row r="287" spans="4:15" x14ac:dyDescent="0.25">
      <c r="D287" t="str">
        <f>(IF(B287=Локализация!$C$64,1,IF(B287=Локализация!$C$65,2,IF(B287=Локализация!$C$66,3,IF(B287=Локализация!$C$67,4,IF(B287=Локализация!$C$68,5,IF(OR(B287=1,B287=2,B287=3,B287=4,B287=5),B287,"")))))))</f>
        <v/>
      </c>
      <c r="E287" t="str">
        <f>(IF(C287=Локализация!$C$70,1,IF(C287=Локализация!$C$71,2,IF(C287=Локализация!$C$72,3,IF(C287=Локализация!$C$73,4,IF(C287=Локализация!$C$74,5,IF(OR(C287=1,C287=2,C287=3,C287=4,C287=5),C287,"")))))))</f>
        <v/>
      </c>
      <c r="F287" s="68" t="e">
        <f>(((D287+E287)-2)/8)</f>
        <v>#VALUE!</v>
      </c>
      <c r="G287" s="68" t="e">
        <f>(0.65*(((D287+E287-2)*100)/8)+22.9)/100</f>
        <v>#VALUE!</v>
      </c>
      <c r="M287" s="32" t="str">
        <f>IF(COUNTA(B287,C287)=2,F287," ")</f>
        <v xml:space="preserve"> </v>
      </c>
      <c r="O287" s="32" t="str">
        <f>IF(COUNTA(B287,C287)=2,G287," ")</f>
        <v xml:space="preserve"> </v>
      </c>
    </row>
    <row r="288" spans="4:15" x14ac:dyDescent="0.25">
      <c r="D288" t="str">
        <f>(IF(B288=Локализация!$C$64,1,IF(B288=Локализация!$C$65,2,IF(B288=Локализация!$C$66,3,IF(B288=Локализация!$C$67,4,IF(B288=Локализация!$C$68,5,IF(OR(B288=1,B288=2,B288=3,B288=4,B288=5),B288,"")))))))</f>
        <v/>
      </c>
      <c r="E288" t="str">
        <f>(IF(C288=Локализация!$C$70,1,IF(C288=Локализация!$C$71,2,IF(C288=Локализация!$C$72,3,IF(C288=Локализация!$C$73,4,IF(C288=Локализация!$C$74,5,IF(OR(C288=1,C288=2,C288=3,C288=4,C288=5),C288,"")))))))</f>
        <v/>
      </c>
      <c r="F288" s="68" t="e">
        <f>(((D288+E288)-2)/8)</f>
        <v>#VALUE!</v>
      </c>
      <c r="G288" s="68" t="e">
        <f>(0.65*(((D288+E288-2)*100)/8)+22.9)/100</f>
        <v>#VALUE!</v>
      </c>
      <c r="M288" s="32" t="str">
        <f>IF(COUNTA(B288,C288)=2,F288," ")</f>
        <v xml:space="preserve"> </v>
      </c>
      <c r="O288" s="32" t="str">
        <f>IF(COUNTA(B288,C288)=2,G288," ")</f>
        <v xml:space="preserve"> </v>
      </c>
    </row>
    <row r="289" spans="4:15" x14ac:dyDescent="0.25">
      <c r="D289" t="str">
        <f>(IF(B289=Локализация!$C$64,1,IF(B289=Локализация!$C$65,2,IF(B289=Локализация!$C$66,3,IF(B289=Локализация!$C$67,4,IF(B289=Локализация!$C$68,5,IF(OR(B289=1,B289=2,B289=3,B289=4,B289=5),B289,"")))))))</f>
        <v/>
      </c>
      <c r="E289" t="str">
        <f>(IF(C289=Локализация!$C$70,1,IF(C289=Локализация!$C$71,2,IF(C289=Локализация!$C$72,3,IF(C289=Локализация!$C$73,4,IF(C289=Локализация!$C$74,5,IF(OR(C289=1,C289=2,C289=3,C289=4,C289=5),C289,"")))))))</f>
        <v/>
      </c>
      <c r="F289" s="68" t="e">
        <f>(((D289+E289)-2)/8)</f>
        <v>#VALUE!</v>
      </c>
      <c r="G289" s="68" t="e">
        <f>(0.65*(((D289+E289-2)*100)/8)+22.9)/100</f>
        <v>#VALUE!</v>
      </c>
      <c r="M289" s="32" t="str">
        <f>IF(COUNTA(B289,C289)=2,F289," ")</f>
        <v xml:space="preserve"> </v>
      </c>
      <c r="O289" s="32" t="str">
        <f>IF(COUNTA(B289,C289)=2,G289," ")</f>
        <v xml:space="preserve"> </v>
      </c>
    </row>
    <row r="290" spans="4:15" x14ac:dyDescent="0.25">
      <c r="D290" t="str">
        <f>(IF(B290=Локализация!$C$64,1,IF(B290=Локализация!$C$65,2,IF(B290=Локализация!$C$66,3,IF(B290=Локализация!$C$67,4,IF(B290=Локализация!$C$68,5,IF(OR(B290=1,B290=2,B290=3,B290=4,B290=5),B290,"")))))))</f>
        <v/>
      </c>
      <c r="E290" t="str">
        <f>(IF(C290=Локализация!$C$70,1,IF(C290=Локализация!$C$71,2,IF(C290=Локализация!$C$72,3,IF(C290=Локализация!$C$73,4,IF(C290=Локализация!$C$74,5,IF(OR(C290=1,C290=2,C290=3,C290=4,C290=5),C290,"")))))))</f>
        <v/>
      </c>
      <c r="F290" s="68" t="e">
        <f>(((D290+E290)-2)/8)</f>
        <v>#VALUE!</v>
      </c>
      <c r="G290" s="68" t="e">
        <f>(0.65*(((D290+E290-2)*100)/8)+22.9)/100</f>
        <v>#VALUE!</v>
      </c>
      <c r="M290" s="32" t="str">
        <f>IF(COUNTA(B290,C290)=2,F290," ")</f>
        <v xml:space="preserve"> </v>
      </c>
      <c r="O290" s="32" t="str">
        <f>IF(COUNTA(B290,C290)=2,G290," ")</f>
        <v xml:space="preserve"> </v>
      </c>
    </row>
    <row r="291" spans="4:15" x14ac:dyDescent="0.25">
      <c r="D291" t="str">
        <f>(IF(B291=Локализация!$C$64,1,IF(B291=Локализация!$C$65,2,IF(B291=Локализация!$C$66,3,IF(B291=Локализация!$C$67,4,IF(B291=Локализация!$C$68,5,IF(OR(B291=1,B291=2,B291=3,B291=4,B291=5),B291,"")))))))</f>
        <v/>
      </c>
      <c r="E291" t="str">
        <f>(IF(C291=Локализация!$C$70,1,IF(C291=Локализация!$C$71,2,IF(C291=Локализация!$C$72,3,IF(C291=Локализация!$C$73,4,IF(C291=Локализация!$C$74,5,IF(OR(C291=1,C291=2,C291=3,C291=4,C291=5),C291,"")))))))</f>
        <v/>
      </c>
      <c r="F291" s="68" t="e">
        <f>(((D291+E291)-2)/8)</f>
        <v>#VALUE!</v>
      </c>
      <c r="G291" s="68" t="e">
        <f>(0.65*(((D291+E291-2)*100)/8)+22.9)/100</f>
        <v>#VALUE!</v>
      </c>
      <c r="M291" s="32" t="str">
        <f>IF(COUNTA(B291,C291)=2,F291," ")</f>
        <v xml:space="preserve"> </v>
      </c>
      <c r="O291" s="32" t="str">
        <f>IF(COUNTA(B291,C291)=2,G291," ")</f>
        <v xml:space="preserve"> </v>
      </c>
    </row>
    <row r="292" spans="4:15" x14ac:dyDescent="0.25">
      <c r="D292" t="str">
        <f>(IF(B292=Локализация!$C$64,1,IF(B292=Локализация!$C$65,2,IF(B292=Локализация!$C$66,3,IF(B292=Локализация!$C$67,4,IF(B292=Локализация!$C$68,5,IF(OR(B292=1,B292=2,B292=3,B292=4,B292=5),B292,"")))))))</f>
        <v/>
      </c>
      <c r="E292" t="str">
        <f>(IF(C292=Локализация!$C$70,1,IF(C292=Локализация!$C$71,2,IF(C292=Локализация!$C$72,3,IF(C292=Локализация!$C$73,4,IF(C292=Локализация!$C$74,5,IF(OR(C292=1,C292=2,C292=3,C292=4,C292=5),C292,"")))))))</f>
        <v/>
      </c>
      <c r="F292" s="68" t="e">
        <f>(((D292+E292)-2)/8)</f>
        <v>#VALUE!</v>
      </c>
      <c r="G292" s="68" t="e">
        <f>(0.65*(((D292+E292-2)*100)/8)+22.9)/100</f>
        <v>#VALUE!</v>
      </c>
      <c r="M292" s="32" t="str">
        <f>IF(COUNTA(B292,C292)=2,F292," ")</f>
        <v xml:space="preserve"> </v>
      </c>
      <c r="O292" s="32" t="str">
        <f>IF(COUNTA(B292,C292)=2,G292," ")</f>
        <v xml:space="preserve"> </v>
      </c>
    </row>
    <row r="293" spans="4:15" x14ac:dyDescent="0.25">
      <c r="D293" t="str">
        <f>(IF(B293=Локализация!$C$64,1,IF(B293=Локализация!$C$65,2,IF(B293=Локализация!$C$66,3,IF(B293=Локализация!$C$67,4,IF(B293=Локализация!$C$68,5,IF(OR(B293=1,B293=2,B293=3,B293=4,B293=5),B293,"")))))))</f>
        <v/>
      </c>
      <c r="E293" t="str">
        <f>(IF(C293=Локализация!$C$70,1,IF(C293=Локализация!$C$71,2,IF(C293=Локализация!$C$72,3,IF(C293=Локализация!$C$73,4,IF(C293=Локализация!$C$74,5,IF(OR(C293=1,C293=2,C293=3,C293=4,C293=5),C293,"")))))))</f>
        <v/>
      </c>
      <c r="F293" s="68" t="e">
        <f>(((D293+E293)-2)/8)</f>
        <v>#VALUE!</v>
      </c>
      <c r="G293" s="68" t="e">
        <f>(0.65*(((D293+E293-2)*100)/8)+22.9)/100</f>
        <v>#VALUE!</v>
      </c>
      <c r="M293" s="32" t="str">
        <f>IF(COUNTA(B293,C293)=2,F293," ")</f>
        <v xml:space="preserve"> </v>
      </c>
      <c r="O293" s="32" t="str">
        <f>IF(COUNTA(B293,C293)=2,G293," ")</f>
        <v xml:space="preserve"> </v>
      </c>
    </row>
    <row r="294" spans="4:15" x14ac:dyDescent="0.25">
      <c r="D294" t="str">
        <f>(IF(B294=Локализация!$C$64,1,IF(B294=Локализация!$C$65,2,IF(B294=Локализация!$C$66,3,IF(B294=Локализация!$C$67,4,IF(B294=Локализация!$C$68,5,IF(OR(B294=1,B294=2,B294=3,B294=4,B294=5),B294,"")))))))</f>
        <v/>
      </c>
      <c r="E294" t="str">
        <f>(IF(C294=Локализация!$C$70,1,IF(C294=Локализация!$C$71,2,IF(C294=Локализация!$C$72,3,IF(C294=Локализация!$C$73,4,IF(C294=Локализация!$C$74,5,IF(OR(C294=1,C294=2,C294=3,C294=4,C294=5),C294,"")))))))</f>
        <v/>
      </c>
      <c r="F294" s="68" t="e">
        <f>(((D294+E294)-2)/8)</f>
        <v>#VALUE!</v>
      </c>
      <c r="G294" s="68" t="e">
        <f>(0.65*(((D294+E294-2)*100)/8)+22.9)/100</f>
        <v>#VALUE!</v>
      </c>
      <c r="M294" s="32" t="str">
        <f>IF(COUNTA(B294,C294)=2,F294," ")</f>
        <v xml:space="preserve"> </v>
      </c>
      <c r="O294" s="32" t="str">
        <f>IF(COUNTA(B294,C294)=2,G294," ")</f>
        <v xml:space="preserve"> </v>
      </c>
    </row>
    <row r="295" spans="4:15" x14ac:dyDescent="0.25">
      <c r="D295" t="str">
        <f>(IF(B295=Локализация!$C$64,1,IF(B295=Локализация!$C$65,2,IF(B295=Локализация!$C$66,3,IF(B295=Локализация!$C$67,4,IF(B295=Локализация!$C$68,5,IF(OR(B295=1,B295=2,B295=3,B295=4,B295=5),B295,"")))))))</f>
        <v/>
      </c>
      <c r="E295" t="str">
        <f>(IF(C295=Локализация!$C$70,1,IF(C295=Локализация!$C$71,2,IF(C295=Локализация!$C$72,3,IF(C295=Локализация!$C$73,4,IF(C295=Локализация!$C$74,5,IF(OR(C295=1,C295=2,C295=3,C295=4,C295=5),C295,"")))))))</f>
        <v/>
      </c>
      <c r="F295" s="68" t="e">
        <f>(((D295+E295)-2)/8)</f>
        <v>#VALUE!</v>
      </c>
      <c r="G295" s="68" t="e">
        <f>(0.65*(((D295+E295-2)*100)/8)+22.9)/100</f>
        <v>#VALUE!</v>
      </c>
      <c r="M295" s="32" t="str">
        <f>IF(COUNTA(B295,C295)=2,F295," ")</f>
        <v xml:space="preserve"> </v>
      </c>
      <c r="O295" s="32" t="str">
        <f>IF(COUNTA(B295,C295)=2,G295," ")</f>
        <v xml:space="preserve"> </v>
      </c>
    </row>
    <row r="296" spans="4:15" x14ac:dyDescent="0.25">
      <c r="D296" t="str">
        <f>(IF(B296=Локализация!$C$64,1,IF(B296=Локализация!$C$65,2,IF(B296=Локализация!$C$66,3,IF(B296=Локализация!$C$67,4,IF(B296=Локализация!$C$68,5,IF(OR(B296=1,B296=2,B296=3,B296=4,B296=5),B296,"")))))))</f>
        <v/>
      </c>
      <c r="E296" t="str">
        <f>(IF(C296=Локализация!$C$70,1,IF(C296=Локализация!$C$71,2,IF(C296=Локализация!$C$72,3,IF(C296=Локализация!$C$73,4,IF(C296=Локализация!$C$74,5,IF(OR(C296=1,C296=2,C296=3,C296=4,C296=5),C296,"")))))))</f>
        <v/>
      </c>
      <c r="F296" s="68" t="e">
        <f>(((D296+E296)-2)/8)</f>
        <v>#VALUE!</v>
      </c>
      <c r="G296" s="68" t="e">
        <f>(0.65*(((D296+E296-2)*100)/8)+22.9)/100</f>
        <v>#VALUE!</v>
      </c>
      <c r="M296" s="32" t="str">
        <f>IF(COUNTA(B296,C296)=2,F296," ")</f>
        <v xml:space="preserve"> </v>
      </c>
      <c r="O296" s="32" t="str">
        <f>IF(COUNTA(B296,C296)=2,G296," ")</f>
        <v xml:space="preserve"> </v>
      </c>
    </row>
    <row r="297" spans="4:15" x14ac:dyDescent="0.25">
      <c r="D297" t="str">
        <f>(IF(B297=Локализация!$C$64,1,IF(B297=Локализация!$C$65,2,IF(B297=Локализация!$C$66,3,IF(B297=Локализация!$C$67,4,IF(B297=Локализация!$C$68,5,IF(OR(B297=1,B297=2,B297=3,B297=4,B297=5),B297,"")))))))</f>
        <v/>
      </c>
      <c r="E297" t="str">
        <f>(IF(C297=Локализация!$C$70,1,IF(C297=Локализация!$C$71,2,IF(C297=Локализация!$C$72,3,IF(C297=Локализация!$C$73,4,IF(C297=Локализация!$C$74,5,IF(OR(C297=1,C297=2,C297=3,C297=4,C297=5),C297,"")))))))</f>
        <v/>
      </c>
      <c r="F297" s="68" t="e">
        <f>(((D297+E297)-2)/8)</f>
        <v>#VALUE!</v>
      </c>
      <c r="G297" s="68" t="e">
        <f>(0.65*(((D297+E297-2)*100)/8)+22.9)/100</f>
        <v>#VALUE!</v>
      </c>
      <c r="M297" s="32" t="str">
        <f>IF(COUNTA(B297,C297)=2,F297," ")</f>
        <v xml:space="preserve"> </v>
      </c>
      <c r="O297" s="32" t="str">
        <f>IF(COUNTA(B297,C297)=2,G297," ")</f>
        <v xml:space="preserve"> </v>
      </c>
    </row>
    <row r="298" spans="4:15" x14ac:dyDescent="0.25">
      <c r="D298" t="str">
        <f>(IF(B298=Локализация!$C$64,1,IF(B298=Локализация!$C$65,2,IF(B298=Локализация!$C$66,3,IF(B298=Локализация!$C$67,4,IF(B298=Локализация!$C$68,5,IF(OR(B298=1,B298=2,B298=3,B298=4,B298=5),B298,"")))))))</f>
        <v/>
      </c>
      <c r="E298" t="str">
        <f>(IF(C298=Локализация!$C$70,1,IF(C298=Локализация!$C$71,2,IF(C298=Локализация!$C$72,3,IF(C298=Локализация!$C$73,4,IF(C298=Локализация!$C$74,5,IF(OR(C298=1,C298=2,C298=3,C298=4,C298=5),C298,"")))))))</f>
        <v/>
      </c>
      <c r="F298" s="68" t="e">
        <f>(((D298+E298)-2)/8)</f>
        <v>#VALUE!</v>
      </c>
      <c r="G298" s="68" t="e">
        <f>(0.65*(((D298+E298-2)*100)/8)+22.9)/100</f>
        <v>#VALUE!</v>
      </c>
      <c r="M298" s="32" t="str">
        <f>IF(COUNTA(B298,C298)=2,F298," ")</f>
        <v xml:space="preserve"> </v>
      </c>
      <c r="O298" s="32" t="str">
        <f>IF(COUNTA(B298,C298)=2,G298," ")</f>
        <v xml:space="preserve"> </v>
      </c>
    </row>
    <row r="299" spans="4:15" x14ac:dyDescent="0.25">
      <c r="D299" t="str">
        <f>(IF(B299=Локализация!$C$64,1,IF(B299=Локализация!$C$65,2,IF(B299=Локализация!$C$66,3,IF(B299=Локализация!$C$67,4,IF(B299=Локализация!$C$68,5,IF(OR(B299=1,B299=2,B299=3,B299=4,B299=5),B299,"")))))))</f>
        <v/>
      </c>
      <c r="E299" t="str">
        <f>(IF(C299=Локализация!$C$70,1,IF(C299=Локализация!$C$71,2,IF(C299=Локализация!$C$72,3,IF(C299=Локализация!$C$73,4,IF(C299=Локализация!$C$74,5,IF(OR(C299=1,C299=2,C299=3,C299=4,C299=5),C299,"")))))))</f>
        <v/>
      </c>
      <c r="F299" s="68" t="e">
        <f>(((D299+E299)-2)/8)</f>
        <v>#VALUE!</v>
      </c>
      <c r="G299" s="68" t="e">
        <f>(0.65*(((D299+E299-2)*100)/8)+22.9)/100</f>
        <v>#VALUE!</v>
      </c>
      <c r="M299" s="32" t="str">
        <f>IF(COUNTA(B299,C299)=2,F299," ")</f>
        <v xml:space="preserve"> </v>
      </c>
      <c r="O299" s="32" t="str">
        <f>IF(COUNTA(B299,C299)=2,G299," ")</f>
        <v xml:space="preserve"> </v>
      </c>
    </row>
    <row r="300" spans="4:15" x14ac:dyDescent="0.25">
      <c r="D300" t="str">
        <f>(IF(B300=Локализация!$C$64,1,IF(B300=Локализация!$C$65,2,IF(B300=Локализация!$C$66,3,IF(B300=Локализация!$C$67,4,IF(B300=Локализация!$C$68,5,IF(OR(B300=1,B300=2,B300=3,B300=4,B300=5),B300,"")))))))</f>
        <v/>
      </c>
      <c r="E300" t="str">
        <f>(IF(C300=Локализация!$C$70,1,IF(C300=Локализация!$C$71,2,IF(C300=Локализация!$C$72,3,IF(C300=Локализация!$C$73,4,IF(C300=Локализация!$C$74,5,IF(OR(C300=1,C300=2,C300=3,C300=4,C300=5),C300,"")))))))</f>
        <v/>
      </c>
      <c r="F300" s="68" t="e">
        <f>(((D300+E300)-2)/8)</f>
        <v>#VALUE!</v>
      </c>
      <c r="G300" s="68" t="e">
        <f>(0.65*(((D300+E300-2)*100)/8)+22.9)/100</f>
        <v>#VALUE!</v>
      </c>
      <c r="M300" s="32" t="str">
        <f>IF(COUNTA(B300,C300)=2,F300," ")</f>
        <v xml:space="preserve"> </v>
      </c>
      <c r="O300" s="32" t="str">
        <f>IF(COUNTA(B300,C300)=2,G300," ")</f>
        <v xml:space="preserve"> </v>
      </c>
    </row>
    <row r="301" spans="4:15" x14ac:dyDescent="0.25">
      <c r="D301" t="str">
        <f>(IF(B301=Локализация!$C$64,1,IF(B301=Локализация!$C$65,2,IF(B301=Локализация!$C$66,3,IF(B301=Локализация!$C$67,4,IF(B301=Локализация!$C$68,5,IF(OR(B301=1,B301=2,B301=3,B301=4,B301=5),B301,"")))))))</f>
        <v/>
      </c>
      <c r="E301" t="str">
        <f>(IF(C301=Локализация!$C$70,1,IF(C301=Локализация!$C$71,2,IF(C301=Локализация!$C$72,3,IF(C301=Локализация!$C$73,4,IF(C301=Локализация!$C$74,5,IF(OR(C301=1,C301=2,C301=3,C301=4,C301=5),C301,"")))))))</f>
        <v/>
      </c>
      <c r="F301" s="68" t="e">
        <f>(((D301+E301)-2)/8)</f>
        <v>#VALUE!</v>
      </c>
      <c r="G301" s="68" t="e">
        <f>(0.65*(((D301+E301-2)*100)/8)+22.9)/100</f>
        <v>#VALUE!</v>
      </c>
      <c r="M301" s="32" t="str">
        <f>IF(COUNTA(B301,C301)=2,F301," ")</f>
        <v xml:space="preserve"> </v>
      </c>
      <c r="O301" s="32" t="str">
        <f>IF(COUNTA(B301,C301)=2,G301," ")</f>
        <v xml:space="preserve"> </v>
      </c>
    </row>
    <row r="302" spans="4:15" x14ac:dyDescent="0.25">
      <c r="D302" t="str">
        <f>(IF(B302=Локализация!$C$64,1,IF(B302=Локализация!$C$65,2,IF(B302=Локализация!$C$66,3,IF(B302=Локализация!$C$67,4,IF(B302=Локализация!$C$68,5,IF(OR(B302=1,B302=2,B302=3,B302=4,B302=5),B302,"")))))))</f>
        <v/>
      </c>
      <c r="E302" t="str">
        <f>(IF(C302=Локализация!$C$70,1,IF(C302=Локализация!$C$71,2,IF(C302=Локализация!$C$72,3,IF(C302=Локализация!$C$73,4,IF(C302=Локализация!$C$74,5,IF(OR(C302=1,C302=2,C302=3,C302=4,C302=5),C302,"")))))))</f>
        <v/>
      </c>
      <c r="F302" s="68" t="e">
        <f>(((D302+E302)-2)/8)</f>
        <v>#VALUE!</v>
      </c>
      <c r="G302" s="68" t="e">
        <f>(0.65*(((D302+E302-2)*100)/8)+22.9)/100</f>
        <v>#VALUE!</v>
      </c>
      <c r="M302" s="32" t="str">
        <f>IF(COUNTA(B302,C302)=2,F302," ")</f>
        <v xml:space="preserve"> </v>
      </c>
      <c r="O302" s="32" t="str">
        <f>IF(COUNTA(B302,C302)=2,G302," ")</f>
        <v xml:space="preserve"> </v>
      </c>
    </row>
    <row r="303" spans="4:15" x14ac:dyDescent="0.25">
      <c r="D303" t="str">
        <f>(IF(B303=Локализация!$C$64,1,IF(B303=Локализация!$C$65,2,IF(B303=Локализация!$C$66,3,IF(B303=Локализация!$C$67,4,IF(B303=Локализация!$C$68,5,IF(OR(B303=1,B303=2,B303=3,B303=4,B303=5),B303,"")))))))</f>
        <v/>
      </c>
      <c r="E303" t="str">
        <f>(IF(C303=Локализация!$C$70,1,IF(C303=Локализация!$C$71,2,IF(C303=Локализация!$C$72,3,IF(C303=Локализация!$C$73,4,IF(C303=Локализация!$C$74,5,IF(OR(C303=1,C303=2,C303=3,C303=4,C303=5),C303,"")))))))</f>
        <v/>
      </c>
      <c r="F303" s="68" t="e">
        <f>(((D303+E303)-2)/8)</f>
        <v>#VALUE!</v>
      </c>
      <c r="G303" s="68" t="e">
        <f>(0.65*(((D303+E303-2)*100)/8)+22.9)/100</f>
        <v>#VALUE!</v>
      </c>
      <c r="M303" s="32" t="str">
        <f>IF(COUNTA(B303,C303)=2,F303," ")</f>
        <v xml:space="preserve"> </v>
      </c>
      <c r="O303" s="32" t="str">
        <f>IF(COUNTA(B303,C303)=2,G303," ")</f>
        <v xml:space="preserve"> </v>
      </c>
    </row>
    <row r="304" spans="4:15" x14ac:dyDescent="0.25">
      <c r="D304" t="str">
        <f>(IF(B304=Локализация!$C$64,1,IF(B304=Локализация!$C$65,2,IF(B304=Локализация!$C$66,3,IF(B304=Локализация!$C$67,4,IF(B304=Локализация!$C$68,5,IF(OR(B304=1,B304=2,B304=3,B304=4,B304=5),B304,"")))))))</f>
        <v/>
      </c>
      <c r="E304" t="str">
        <f>(IF(C304=Локализация!$C$70,1,IF(C304=Локализация!$C$71,2,IF(C304=Локализация!$C$72,3,IF(C304=Локализация!$C$73,4,IF(C304=Локализация!$C$74,5,IF(OR(C304=1,C304=2,C304=3,C304=4,C304=5),C304,"")))))))</f>
        <v/>
      </c>
      <c r="F304" s="68" t="e">
        <f>(((D304+E304)-2)/8)</f>
        <v>#VALUE!</v>
      </c>
      <c r="G304" s="68" t="e">
        <f>(0.65*(((D304+E304-2)*100)/8)+22.9)/100</f>
        <v>#VALUE!</v>
      </c>
      <c r="M304" s="32" t="str">
        <f>IF(COUNTA(B304,C304)=2,F304," ")</f>
        <v xml:space="preserve"> </v>
      </c>
      <c r="O304" s="32" t="str">
        <f>IF(COUNTA(B304,C304)=2,G304," ")</f>
        <v xml:space="preserve"> </v>
      </c>
    </row>
    <row r="305" spans="4:15" x14ac:dyDescent="0.25">
      <c r="D305" t="str">
        <f>(IF(B305=Локализация!$C$64,1,IF(B305=Локализация!$C$65,2,IF(B305=Локализация!$C$66,3,IF(B305=Локализация!$C$67,4,IF(B305=Локализация!$C$68,5,IF(OR(B305=1,B305=2,B305=3,B305=4,B305=5),B305,"")))))))</f>
        <v/>
      </c>
      <c r="E305" t="str">
        <f>(IF(C305=Локализация!$C$70,1,IF(C305=Локализация!$C$71,2,IF(C305=Локализация!$C$72,3,IF(C305=Локализация!$C$73,4,IF(C305=Локализация!$C$74,5,IF(OR(C305=1,C305=2,C305=3,C305=4,C305=5),C305,"")))))))</f>
        <v/>
      </c>
      <c r="F305" s="68" t="e">
        <f>(((D305+E305)-2)/8)</f>
        <v>#VALUE!</v>
      </c>
      <c r="G305" s="68" t="e">
        <f>(0.65*(((D305+E305-2)*100)/8)+22.9)/100</f>
        <v>#VALUE!</v>
      </c>
      <c r="M305" s="32" t="str">
        <f>IF(COUNTA(B305,C305)=2,F305," ")</f>
        <v xml:space="preserve"> </v>
      </c>
      <c r="O305" s="32" t="str">
        <f>IF(COUNTA(B305,C305)=2,G305," ")</f>
        <v xml:space="preserve"> </v>
      </c>
    </row>
    <row r="306" spans="4:15" x14ac:dyDescent="0.25">
      <c r="D306" t="str">
        <f>(IF(B306=Локализация!$C$64,1,IF(B306=Локализация!$C$65,2,IF(B306=Локализация!$C$66,3,IF(B306=Локализация!$C$67,4,IF(B306=Локализация!$C$68,5,IF(OR(B306=1,B306=2,B306=3,B306=4,B306=5),B306,"")))))))</f>
        <v/>
      </c>
      <c r="E306" t="str">
        <f>(IF(C306=Локализация!$C$70,1,IF(C306=Локализация!$C$71,2,IF(C306=Локализация!$C$72,3,IF(C306=Локализация!$C$73,4,IF(C306=Локализация!$C$74,5,IF(OR(C306=1,C306=2,C306=3,C306=4,C306=5),C306,"")))))))</f>
        <v/>
      </c>
      <c r="F306" s="68" t="e">
        <f>(((D306+E306)-2)/8)</f>
        <v>#VALUE!</v>
      </c>
      <c r="G306" s="68" t="e">
        <f>(0.65*(((D306+E306-2)*100)/8)+22.9)/100</f>
        <v>#VALUE!</v>
      </c>
      <c r="M306" s="32" t="str">
        <f>IF(COUNTA(B306,C306)=2,F306," ")</f>
        <v xml:space="preserve"> </v>
      </c>
      <c r="O306" s="32" t="str">
        <f>IF(COUNTA(B306,C306)=2,G306," ")</f>
        <v xml:space="preserve"> </v>
      </c>
    </row>
    <row r="307" spans="4:15" x14ac:dyDescent="0.25">
      <c r="D307" t="str">
        <f>(IF(B307=Локализация!$C$64,1,IF(B307=Локализация!$C$65,2,IF(B307=Локализация!$C$66,3,IF(B307=Локализация!$C$67,4,IF(B307=Локализация!$C$68,5,IF(OR(B307=1,B307=2,B307=3,B307=4,B307=5),B307,"")))))))</f>
        <v/>
      </c>
      <c r="E307" t="str">
        <f>(IF(C307=Локализация!$C$70,1,IF(C307=Локализация!$C$71,2,IF(C307=Локализация!$C$72,3,IF(C307=Локализация!$C$73,4,IF(C307=Локализация!$C$74,5,IF(OR(C307=1,C307=2,C307=3,C307=4,C307=5),C307,"")))))))</f>
        <v/>
      </c>
      <c r="F307" s="68" t="e">
        <f>(((D307+E307)-2)/8)</f>
        <v>#VALUE!</v>
      </c>
      <c r="G307" s="68" t="e">
        <f>(0.65*(((D307+E307-2)*100)/8)+22.9)/100</f>
        <v>#VALUE!</v>
      </c>
      <c r="M307" s="32" t="str">
        <f>IF(COUNTA(B307,C307)=2,F307," ")</f>
        <v xml:space="preserve"> </v>
      </c>
      <c r="O307" s="32" t="str">
        <f>IF(COUNTA(B307,C307)=2,G307," ")</f>
        <v xml:space="preserve"> </v>
      </c>
    </row>
    <row r="308" spans="4:15" x14ac:dyDescent="0.25">
      <c r="D308" t="str">
        <f>(IF(B308=Локализация!$C$64,1,IF(B308=Локализация!$C$65,2,IF(B308=Локализация!$C$66,3,IF(B308=Локализация!$C$67,4,IF(B308=Локализация!$C$68,5,IF(OR(B308=1,B308=2,B308=3,B308=4,B308=5),B308,"")))))))</f>
        <v/>
      </c>
      <c r="E308" t="str">
        <f>(IF(C308=Локализация!$C$70,1,IF(C308=Локализация!$C$71,2,IF(C308=Локализация!$C$72,3,IF(C308=Локализация!$C$73,4,IF(C308=Локализация!$C$74,5,IF(OR(C308=1,C308=2,C308=3,C308=4,C308=5),C308,"")))))))</f>
        <v/>
      </c>
      <c r="F308" s="68" t="e">
        <f>(((D308+E308)-2)/8)</f>
        <v>#VALUE!</v>
      </c>
      <c r="G308" s="68" t="e">
        <f>(0.65*(((D308+E308-2)*100)/8)+22.9)/100</f>
        <v>#VALUE!</v>
      </c>
      <c r="M308" s="32" t="str">
        <f>IF(COUNTA(B308,C308)=2,F308," ")</f>
        <v xml:space="preserve"> </v>
      </c>
      <c r="O308" s="32" t="str">
        <f>IF(COUNTA(B308,C308)=2,G308," ")</f>
        <v xml:space="preserve"> </v>
      </c>
    </row>
    <row r="309" spans="4:15" x14ac:dyDescent="0.25">
      <c r="D309" t="str">
        <f>(IF(B309=Локализация!$C$64,1,IF(B309=Локализация!$C$65,2,IF(B309=Локализация!$C$66,3,IF(B309=Локализация!$C$67,4,IF(B309=Локализация!$C$68,5,IF(OR(B309=1,B309=2,B309=3,B309=4,B309=5),B309,"")))))))</f>
        <v/>
      </c>
      <c r="E309" t="str">
        <f>(IF(C309=Локализация!$C$70,1,IF(C309=Локализация!$C$71,2,IF(C309=Локализация!$C$72,3,IF(C309=Локализация!$C$73,4,IF(C309=Локализация!$C$74,5,IF(OR(C309=1,C309=2,C309=3,C309=4,C309=5),C309,"")))))))</f>
        <v/>
      </c>
      <c r="F309" s="68" t="e">
        <f>(((D309+E309)-2)/8)</f>
        <v>#VALUE!</v>
      </c>
      <c r="G309" s="68" t="e">
        <f>(0.65*(((D309+E309-2)*100)/8)+22.9)/100</f>
        <v>#VALUE!</v>
      </c>
      <c r="M309" s="32" t="str">
        <f>IF(COUNTA(B309,C309)=2,F309," ")</f>
        <v xml:space="preserve"> </v>
      </c>
      <c r="O309" s="32" t="str">
        <f>IF(COUNTA(B309,C309)=2,G309," ")</f>
        <v xml:space="preserve"> </v>
      </c>
    </row>
    <row r="310" spans="4:15" x14ac:dyDescent="0.25">
      <c r="D310" t="str">
        <f>(IF(B310=Локализация!$C$64,1,IF(B310=Локализация!$C$65,2,IF(B310=Локализация!$C$66,3,IF(B310=Локализация!$C$67,4,IF(B310=Локализация!$C$68,5,IF(OR(B310=1,B310=2,B310=3,B310=4,B310=5),B310,"")))))))</f>
        <v/>
      </c>
      <c r="E310" t="str">
        <f>(IF(C310=Локализация!$C$70,1,IF(C310=Локализация!$C$71,2,IF(C310=Локализация!$C$72,3,IF(C310=Локализация!$C$73,4,IF(C310=Локализация!$C$74,5,IF(OR(C310=1,C310=2,C310=3,C310=4,C310=5),C310,"")))))))</f>
        <v/>
      </c>
      <c r="F310" s="68" t="e">
        <f>(((D310+E310)-2)/8)</f>
        <v>#VALUE!</v>
      </c>
      <c r="G310" s="68" t="e">
        <f>(0.65*(((D310+E310-2)*100)/8)+22.9)/100</f>
        <v>#VALUE!</v>
      </c>
      <c r="M310" s="32" t="str">
        <f>IF(COUNTA(B310,C310)=2,F310," ")</f>
        <v xml:space="preserve"> </v>
      </c>
      <c r="O310" s="32" t="str">
        <f>IF(COUNTA(B310,C310)=2,G310," ")</f>
        <v xml:space="preserve"> </v>
      </c>
    </row>
    <row r="311" spans="4:15" x14ac:dyDescent="0.25">
      <c r="D311" t="str">
        <f>(IF(B311=Локализация!$C$64,1,IF(B311=Локализация!$C$65,2,IF(B311=Локализация!$C$66,3,IF(B311=Локализация!$C$67,4,IF(B311=Локализация!$C$68,5,IF(OR(B311=1,B311=2,B311=3,B311=4,B311=5),B311,"")))))))</f>
        <v/>
      </c>
      <c r="E311" t="str">
        <f>(IF(C311=Локализация!$C$70,1,IF(C311=Локализация!$C$71,2,IF(C311=Локализация!$C$72,3,IF(C311=Локализация!$C$73,4,IF(C311=Локализация!$C$74,5,IF(OR(C311=1,C311=2,C311=3,C311=4,C311=5),C311,"")))))))</f>
        <v/>
      </c>
      <c r="F311" s="68" t="e">
        <f>(((D311+E311)-2)/8)</f>
        <v>#VALUE!</v>
      </c>
      <c r="G311" s="68" t="e">
        <f>(0.65*(((D311+E311-2)*100)/8)+22.9)/100</f>
        <v>#VALUE!</v>
      </c>
      <c r="M311" s="32" t="str">
        <f>IF(COUNTA(B311,C311)=2,F311," ")</f>
        <v xml:space="preserve"> </v>
      </c>
      <c r="O311" s="32" t="str">
        <f>IF(COUNTA(B311,C311)=2,G311," ")</f>
        <v xml:space="preserve"> </v>
      </c>
    </row>
    <row r="312" spans="4:15" x14ac:dyDescent="0.25">
      <c r="D312" t="str">
        <f>(IF(B312=Локализация!$C$64,1,IF(B312=Локализация!$C$65,2,IF(B312=Локализация!$C$66,3,IF(B312=Локализация!$C$67,4,IF(B312=Локализация!$C$68,5,IF(OR(B312=1,B312=2,B312=3,B312=4,B312=5),B312,"")))))))</f>
        <v/>
      </c>
      <c r="E312" t="str">
        <f>(IF(C312=Локализация!$C$70,1,IF(C312=Локализация!$C$71,2,IF(C312=Локализация!$C$72,3,IF(C312=Локализация!$C$73,4,IF(C312=Локализация!$C$74,5,IF(OR(C312=1,C312=2,C312=3,C312=4,C312=5),C312,"")))))))</f>
        <v/>
      </c>
      <c r="F312" s="68" t="e">
        <f>(((D312+E312)-2)/8)</f>
        <v>#VALUE!</v>
      </c>
      <c r="G312" s="68" t="e">
        <f>(0.65*(((D312+E312-2)*100)/8)+22.9)/100</f>
        <v>#VALUE!</v>
      </c>
      <c r="M312" s="32" t="str">
        <f>IF(COUNTA(B312,C312)=2,F312," ")</f>
        <v xml:space="preserve"> </v>
      </c>
      <c r="O312" s="32" t="str">
        <f>IF(COUNTA(B312,C312)=2,G312," ")</f>
        <v xml:space="preserve"> </v>
      </c>
    </row>
    <row r="313" spans="4:15" x14ac:dyDescent="0.25">
      <c r="D313" t="str">
        <f>(IF(B313=Локализация!$C$64,1,IF(B313=Локализация!$C$65,2,IF(B313=Локализация!$C$66,3,IF(B313=Локализация!$C$67,4,IF(B313=Локализация!$C$68,5,IF(OR(B313=1,B313=2,B313=3,B313=4,B313=5),B313,"")))))))</f>
        <v/>
      </c>
      <c r="E313" t="str">
        <f>(IF(C313=Локализация!$C$70,1,IF(C313=Локализация!$C$71,2,IF(C313=Локализация!$C$72,3,IF(C313=Локализация!$C$73,4,IF(C313=Локализация!$C$74,5,IF(OR(C313=1,C313=2,C313=3,C313=4,C313=5),C313,"")))))))</f>
        <v/>
      </c>
      <c r="F313" s="68" t="e">
        <f>(((D313+E313)-2)/8)</f>
        <v>#VALUE!</v>
      </c>
      <c r="G313" s="68" t="e">
        <f>(0.65*(((D313+E313-2)*100)/8)+22.9)/100</f>
        <v>#VALUE!</v>
      </c>
      <c r="M313" s="32" t="str">
        <f>IF(COUNTA(B313,C313)=2,F313," ")</f>
        <v xml:space="preserve"> </v>
      </c>
      <c r="O313" s="32" t="str">
        <f>IF(COUNTA(B313,C313)=2,G313," ")</f>
        <v xml:space="preserve"> </v>
      </c>
    </row>
    <row r="314" spans="4:15" x14ac:dyDescent="0.25">
      <c r="D314" t="str">
        <f>(IF(B314=Локализация!$C$64,1,IF(B314=Локализация!$C$65,2,IF(B314=Локализация!$C$66,3,IF(B314=Локализация!$C$67,4,IF(B314=Локализация!$C$68,5,IF(OR(B314=1,B314=2,B314=3,B314=4,B314=5),B314,"")))))))</f>
        <v/>
      </c>
      <c r="E314" t="str">
        <f>(IF(C314=Локализация!$C$70,1,IF(C314=Локализация!$C$71,2,IF(C314=Локализация!$C$72,3,IF(C314=Локализация!$C$73,4,IF(C314=Локализация!$C$74,5,IF(OR(C314=1,C314=2,C314=3,C314=4,C314=5),C314,"")))))))</f>
        <v/>
      </c>
      <c r="F314" s="68" t="e">
        <f>(((D314+E314)-2)/8)</f>
        <v>#VALUE!</v>
      </c>
      <c r="G314" s="68" t="e">
        <f>(0.65*(((D314+E314-2)*100)/8)+22.9)/100</f>
        <v>#VALUE!</v>
      </c>
      <c r="M314" s="32" t="str">
        <f>IF(COUNTA(B314,C314)=2,F314," ")</f>
        <v xml:space="preserve"> </v>
      </c>
      <c r="O314" s="32" t="str">
        <f>IF(COUNTA(B314,C314)=2,G314," ")</f>
        <v xml:space="preserve"> </v>
      </c>
    </row>
    <row r="315" spans="4:15" x14ac:dyDescent="0.25">
      <c r="D315" t="str">
        <f>(IF(B315=Локализация!$C$64,1,IF(B315=Локализация!$C$65,2,IF(B315=Локализация!$C$66,3,IF(B315=Локализация!$C$67,4,IF(B315=Локализация!$C$68,5,IF(OR(B315=1,B315=2,B315=3,B315=4,B315=5),B315,"")))))))</f>
        <v/>
      </c>
      <c r="E315" t="str">
        <f>(IF(C315=Локализация!$C$70,1,IF(C315=Локализация!$C$71,2,IF(C315=Локализация!$C$72,3,IF(C315=Локализация!$C$73,4,IF(C315=Локализация!$C$74,5,IF(OR(C315=1,C315=2,C315=3,C315=4,C315=5),C315,"")))))))</f>
        <v/>
      </c>
      <c r="F315" s="68" t="e">
        <f>(((D315+E315)-2)/8)</f>
        <v>#VALUE!</v>
      </c>
      <c r="G315" s="68" t="e">
        <f>(0.65*(((D315+E315-2)*100)/8)+22.9)/100</f>
        <v>#VALUE!</v>
      </c>
      <c r="M315" s="32" t="str">
        <f>IF(COUNTA(B315,C315)=2,F315," ")</f>
        <v xml:space="preserve"> </v>
      </c>
      <c r="O315" s="32" t="str">
        <f>IF(COUNTA(B315,C315)=2,G315," ")</f>
        <v xml:space="preserve"> </v>
      </c>
    </row>
    <row r="316" spans="4:15" x14ac:dyDescent="0.25">
      <c r="D316" t="str">
        <f>(IF(B316=Локализация!$C$64,1,IF(B316=Локализация!$C$65,2,IF(B316=Локализация!$C$66,3,IF(B316=Локализация!$C$67,4,IF(B316=Локализация!$C$68,5,IF(OR(B316=1,B316=2,B316=3,B316=4,B316=5),B316,"")))))))</f>
        <v/>
      </c>
      <c r="E316" t="str">
        <f>(IF(C316=Локализация!$C$70,1,IF(C316=Локализация!$C$71,2,IF(C316=Локализация!$C$72,3,IF(C316=Локализация!$C$73,4,IF(C316=Локализация!$C$74,5,IF(OR(C316=1,C316=2,C316=3,C316=4,C316=5),C316,"")))))))</f>
        <v/>
      </c>
      <c r="F316" s="68" t="e">
        <f>(((D316+E316)-2)/8)</f>
        <v>#VALUE!</v>
      </c>
      <c r="G316" s="68" t="e">
        <f>(0.65*(((D316+E316-2)*100)/8)+22.9)/100</f>
        <v>#VALUE!</v>
      </c>
      <c r="M316" s="32" t="str">
        <f>IF(COUNTA(B316,C316)=2,F316," ")</f>
        <v xml:space="preserve"> </v>
      </c>
      <c r="O316" s="32" t="str">
        <f>IF(COUNTA(B316,C316)=2,G316," ")</f>
        <v xml:space="preserve"> </v>
      </c>
    </row>
    <row r="317" spans="4:15" x14ac:dyDescent="0.25">
      <c r="D317" t="str">
        <f>(IF(B317=Локализация!$C$64,1,IF(B317=Локализация!$C$65,2,IF(B317=Локализация!$C$66,3,IF(B317=Локализация!$C$67,4,IF(B317=Локализация!$C$68,5,IF(OR(B317=1,B317=2,B317=3,B317=4,B317=5),B317,"")))))))</f>
        <v/>
      </c>
      <c r="E317" t="str">
        <f>(IF(C317=Локализация!$C$70,1,IF(C317=Локализация!$C$71,2,IF(C317=Локализация!$C$72,3,IF(C317=Локализация!$C$73,4,IF(C317=Локализация!$C$74,5,IF(OR(C317=1,C317=2,C317=3,C317=4,C317=5),C317,"")))))))</f>
        <v/>
      </c>
      <c r="F317" s="68" t="e">
        <f>(((D317+E317)-2)/8)</f>
        <v>#VALUE!</v>
      </c>
      <c r="G317" s="68" t="e">
        <f>(0.65*(((D317+E317-2)*100)/8)+22.9)/100</f>
        <v>#VALUE!</v>
      </c>
      <c r="M317" s="32" t="str">
        <f>IF(COUNTA(B317,C317)=2,F317," ")</f>
        <v xml:space="preserve"> </v>
      </c>
      <c r="O317" s="32" t="str">
        <f>IF(COUNTA(B317,C317)=2,G317," ")</f>
        <v xml:space="preserve"> </v>
      </c>
    </row>
    <row r="318" spans="4:15" x14ac:dyDescent="0.25">
      <c r="D318" t="str">
        <f>(IF(B318=Локализация!$C$64,1,IF(B318=Локализация!$C$65,2,IF(B318=Локализация!$C$66,3,IF(B318=Локализация!$C$67,4,IF(B318=Локализация!$C$68,5,IF(OR(B318=1,B318=2,B318=3,B318=4,B318=5),B318,"")))))))</f>
        <v/>
      </c>
      <c r="E318" t="str">
        <f>(IF(C318=Локализация!$C$70,1,IF(C318=Локализация!$C$71,2,IF(C318=Локализация!$C$72,3,IF(C318=Локализация!$C$73,4,IF(C318=Локализация!$C$74,5,IF(OR(C318=1,C318=2,C318=3,C318=4,C318=5),C318,"")))))))</f>
        <v/>
      </c>
      <c r="F318" s="68" t="e">
        <f>(((D318+E318)-2)/8)</f>
        <v>#VALUE!</v>
      </c>
      <c r="G318" s="68" t="e">
        <f>(0.65*(((D318+E318-2)*100)/8)+22.9)/100</f>
        <v>#VALUE!</v>
      </c>
      <c r="M318" s="32" t="str">
        <f>IF(COUNTA(B318,C318)=2,F318," ")</f>
        <v xml:space="preserve"> </v>
      </c>
      <c r="O318" s="32" t="str">
        <f>IF(COUNTA(B318,C318)=2,G318," ")</f>
        <v xml:space="preserve"> </v>
      </c>
    </row>
    <row r="319" spans="4:15" x14ac:dyDescent="0.25">
      <c r="D319" t="str">
        <f>(IF(B319=Локализация!$C$64,1,IF(B319=Локализация!$C$65,2,IF(B319=Локализация!$C$66,3,IF(B319=Локализация!$C$67,4,IF(B319=Локализация!$C$68,5,IF(OR(B319=1,B319=2,B319=3,B319=4,B319=5),B319,"")))))))</f>
        <v/>
      </c>
      <c r="E319" t="str">
        <f>(IF(C319=Локализация!$C$70,1,IF(C319=Локализация!$C$71,2,IF(C319=Локализация!$C$72,3,IF(C319=Локализация!$C$73,4,IF(C319=Локализация!$C$74,5,IF(OR(C319=1,C319=2,C319=3,C319=4,C319=5),C319,"")))))))</f>
        <v/>
      </c>
      <c r="F319" s="68" t="e">
        <f>(((D319+E319)-2)/8)</f>
        <v>#VALUE!</v>
      </c>
      <c r="G319" s="68" t="e">
        <f>(0.65*(((D319+E319-2)*100)/8)+22.9)/100</f>
        <v>#VALUE!</v>
      </c>
      <c r="M319" s="32" t="str">
        <f>IF(COUNTA(B319,C319)=2,F319," ")</f>
        <v xml:space="preserve"> </v>
      </c>
      <c r="O319" s="32" t="str">
        <f>IF(COUNTA(B319,C319)=2,G319," ")</f>
        <v xml:space="preserve"> </v>
      </c>
    </row>
    <row r="320" spans="4:15" x14ac:dyDescent="0.25">
      <c r="D320" t="str">
        <f>(IF(B320=Локализация!$C$64,1,IF(B320=Локализация!$C$65,2,IF(B320=Локализация!$C$66,3,IF(B320=Локализация!$C$67,4,IF(B320=Локализация!$C$68,5,IF(OR(B320=1,B320=2,B320=3,B320=4,B320=5),B320,"")))))))</f>
        <v/>
      </c>
      <c r="E320" t="str">
        <f>(IF(C320=Локализация!$C$70,1,IF(C320=Локализация!$C$71,2,IF(C320=Локализация!$C$72,3,IF(C320=Локализация!$C$73,4,IF(C320=Локализация!$C$74,5,IF(OR(C320=1,C320=2,C320=3,C320=4,C320=5),C320,"")))))))</f>
        <v/>
      </c>
      <c r="F320" s="68" t="e">
        <f>(((D320+E320)-2)/8)</f>
        <v>#VALUE!</v>
      </c>
      <c r="G320" s="68" t="e">
        <f>(0.65*(((D320+E320-2)*100)/8)+22.9)/100</f>
        <v>#VALUE!</v>
      </c>
      <c r="M320" s="32" t="str">
        <f>IF(COUNTA(B320,C320)=2,F320," ")</f>
        <v xml:space="preserve"> </v>
      </c>
      <c r="O320" s="32" t="str">
        <f>IF(COUNTA(B320,C320)=2,G320," ")</f>
        <v xml:space="preserve"> </v>
      </c>
    </row>
    <row r="321" spans="4:15" x14ac:dyDescent="0.25">
      <c r="D321" t="str">
        <f>(IF(B321=Локализация!$C$64,1,IF(B321=Локализация!$C$65,2,IF(B321=Локализация!$C$66,3,IF(B321=Локализация!$C$67,4,IF(B321=Локализация!$C$68,5,IF(OR(B321=1,B321=2,B321=3,B321=4,B321=5),B321,"")))))))</f>
        <v/>
      </c>
      <c r="E321" t="str">
        <f>(IF(C321=Локализация!$C$70,1,IF(C321=Локализация!$C$71,2,IF(C321=Локализация!$C$72,3,IF(C321=Локализация!$C$73,4,IF(C321=Локализация!$C$74,5,IF(OR(C321=1,C321=2,C321=3,C321=4,C321=5),C321,"")))))))</f>
        <v/>
      </c>
      <c r="F321" s="68" t="e">
        <f>(((D321+E321)-2)/8)</f>
        <v>#VALUE!</v>
      </c>
      <c r="G321" s="68" t="e">
        <f>(0.65*(((D321+E321-2)*100)/8)+22.9)/100</f>
        <v>#VALUE!</v>
      </c>
      <c r="M321" s="32" t="str">
        <f>IF(COUNTA(B321,C321)=2,F321," ")</f>
        <v xml:space="preserve"> </v>
      </c>
      <c r="O321" s="32" t="str">
        <f>IF(COUNTA(B321,C321)=2,G321," ")</f>
        <v xml:space="preserve"> </v>
      </c>
    </row>
    <row r="322" spans="4:15" x14ac:dyDescent="0.25">
      <c r="D322" t="str">
        <f>(IF(B322=Локализация!$C$64,1,IF(B322=Локализация!$C$65,2,IF(B322=Локализация!$C$66,3,IF(B322=Локализация!$C$67,4,IF(B322=Локализация!$C$68,5,IF(OR(B322=1,B322=2,B322=3,B322=4,B322=5),B322,"")))))))</f>
        <v/>
      </c>
      <c r="E322" t="str">
        <f>(IF(C322=Локализация!$C$70,1,IF(C322=Локализация!$C$71,2,IF(C322=Локализация!$C$72,3,IF(C322=Локализация!$C$73,4,IF(C322=Локализация!$C$74,5,IF(OR(C322=1,C322=2,C322=3,C322=4,C322=5),C322,"")))))))</f>
        <v/>
      </c>
      <c r="F322" s="68" t="e">
        <f>(((D322+E322)-2)/8)</f>
        <v>#VALUE!</v>
      </c>
      <c r="G322" s="68" t="e">
        <f>(0.65*(((D322+E322-2)*100)/8)+22.9)/100</f>
        <v>#VALUE!</v>
      </c>
      <c r="M322" s="32" t="str">
        <f>IF(COUNTA(B322,C322)=2,F322," ")</f>
        <v xml:space="preserve"> </v>
      </c>
      <c r="O322" s="32" t="str">
        <f>IF(COUNTA(B322,C322)=2,G322," ")</f>
        <v xml:space="preserve"> </v>
      </c>
    </row>
    <row r="323" spans="4:15" x14ac:dyDescent="0.25">
      <c r="D323" t="str">
        <f>(IF(B323=Локализация!$C$64,1,IF(B323=Локализация!$C$65,2,IF(B323=Локализация!$C$66,3,IF(B323=Локализация!$C$67,4,IF(B323=Локализация!$C$68,5,IF(OR(B323=1,B323=2,B323=3,B323=4,B323=5),B323,"")))))))</f>
        <v/>
      </c>
      <c r="E323" t="str">
        <f>(IF(C323=Локализация!$C$70,1,IF(C323=Локализация!$C$71,2,IF(C323=Локализация!$C$72,3,IF(C323=Локализация!$C$73,4,IF(C323=Локализация!$C$74,5,IF(OR(C323=1,C323=2,C323=3,C323=4,C323=5),C323,"")))))))</f>
        <v/>
      </c>
      <c r="F323" s="68" t="e">
        <f>(((D323+E323)-2)/8)</f>
        <v>#VALUE!</v>
      </c>
      <c r="G323" s="68" t="e">
        <f>(0.65*(((D323+E323-2)*100)/8)+22.9)/100</f>
        <v>#VALUE!</v>
      </c>
      <c r="M323" s="32" t="str">
        <f>IF(COUNTA(B323,C323)=2,F323," ")</f>
        <v xml:space="preserve"> </v>
      </c>
      <c r="O323" s="32" t="str">
        <f>IF(COUNTA(B323,C323)=2,G323," ")</f>
        <v xml:space="preserve"> </v>
      </c>
    </row>
    <row r="324" spans="4:15" x14ac:dyDescent="0.25">
      <c r="D324" t="str">
        <f>(IF(B324=Локализация!$C$64,1,IF(B324=Локализация!$C$65,2,IF(B324=Локализация!$C$66,3,IF(B324=Локализация!$C$67,4,IF(B324=Локализация!$C$68,5,IF(OR(B324=1,B324=2,B324=3,B324=4,B324=5),B324,"")))))))</f>
        <v/>
      </c>
      <c r="E324" t="str">
        <f>(IF(C324=Локализация!$C$70,1,IF(C324=Локализация!$C$71,2,IF(C324=Локализация!$C$72,3,IF(C324=Локализация!$C$73,4,IF(C324=Локализация!$C$74,5,IF(OR(C324=1,C324=2,C324=3,C324=4,C324=5),C324,"")))))))</f>
        <v/>
      </c>
      <c r="F324" s="68" t="e">
        <f>(((D324+E324)-2)/8)</f>
        <v>#VALUE!</v>
      </c>
      <c r="G324" s="68" t="e">
        <f>(0.65*(((D324+E324-2)*100)/8)+22.9)/100</f>
        <v>#VALUE!</v>
      </c>
      <c r="M324" s="32" t="str">
        <f>IF(COUNTA(B324,C324)=2,F324," ")</f>
        <v xml:space="preserve"> </v>
      </c>
      <c r="O324" s="32" t="str">
        <f>IF(COUNTA(B324,C324)=2,G324," ")</f>
        <v xml:space="preserve"> </v>
      </c>
    </row>
    <row r="325" spans="4:15" x14ac:dyDescent="0.25">
      <c r="D325" t="str">
        <f>(IF(B325=Локализация!$C$64,1,IF(B325=Локализация!$C$65,2,IF(B325=Локализация!$C$66,3,IF(B325=Локализация!$C$67,4,IF(B325=Локализация!$C$68,5,IF(OR(B325=1,B325=2,B325=3,B325=4,B325=5),B325,"")))))))</f>
        <v/>
      </c>
      <c r="E325" t="str">
        <f>(IF(C325=Локализация!$C$70,1,IF(C325=Локализация!$C$71,2,IF(C325=Локализация!$C$72,3,IF(C325=Локализация!$C$73,4,IF(C325=Локализация!$C$74,5,IF(OR(C325=1,C325=2,C325=3,C325=4,C325=5),C325,"")))))))</f>
        <v/>
      </c>
      <c r="F325" s="68" t="e">
        <f>(((D325+E325)-2)/8)</f>
        <v>#VALUE!</v>
      </c>
      <c r="G325" s="68" t="e">
        <f>(0.65*(((D325+E325-2)*100)/8)+22.9)/100</f>
        <v>#VALUE!</v>
      </c>
      <c r="M325" s="32" t="str">
        <f>IF(COUNTA(B325,C325)=2,F325," ")</f>
        <v xml:space="preserve"> </v>
      </c>
      <c r="O325" s="32" t="str">
        <f>IF(COUNTA(B325,C325)=2,G325," ")</f>
        <v xml:space="preserve"> </v>
      </c>
    </row>
    <row r="326" spans="4:15" x14ac:dyDescent="0.25">
      <c r="D326" t="str">
        <f>(IF(B326=Локализация!$C$64,1,IF(B326=Локализация!$C$65,2,IF(B326=Локализация!$C$66,3,IF(B326=Локализация!$C$67,4,IF(B326=Локализация!$C$68,5,IF(OR(B326=1,B326=2,B326=3,B326=4,B326=5),B326,"")))))))</f>
        <v/>
      </c>
      <c r="E326" t="str">
        <f>(IF(C326=Локализация!$C$70,1,IF(C326=Локализация!$C$71,2,IF(C326=Локализация!$C$72,3,IF(C326=Локализация!$C$73,4,IF(C326=Локализация!$C$74,5,IF(OR(C326=1,C326=2,C326=3,C326=4,C326=5),C326,"")))))))</f>
        <v/>
      </c>
      <c r="F326" s="68" t="e">
        <f>(((D326+E326)-2)/8)</f>
        <v>#VALUE!</v>
      </c>
      <c r="G326" s="68" t="e">
        <f>(0.65*(((D326+E326-2)*100)/8)+22.9)/100</f>
        <v>#VALUE!</v>
      </c>
      <c r="M326" s="32" t="str">
        <f>IF(COUNTA(B326,C326)=2,F326," ")</f>
        <v xml:space="preserve"> </v>
      </c>
      <c r="O326" s="32" t="str">
        <f>IF(COUNTA(B326,C326)=2,G326," ")</f>
        <v xml:space="preserve"> </v>
      </c>
    </row>
    <row r="327" spans="4:15" x14ac:dyDescent="0.25">
      <c r="D327" t="str">
        <f>(IF(B327=Локализация!$C$64,1,IF(B327=Локализация!$C$65,2,IF(B327=Локализация!$C$66,3,IF(B327=Локализация!$C$67,4,IF(B327=Локализация!$C$68,5,IF(OR(B327=1,B327=2,B327=3,B327=4,B327=5),B327,"")))))))</f>
        <v/>
      </c>
      <c r="E327" t="str">
        <f>(IF(C327=Локализация!$C$70,1,IF(C327=Локализация!$C$71,2,IF(C327=Локализация!$C$72,3,IF(C327=Локализация!$C$73,4,IF(C327=Локализация!$C$74,5,IF(OR(C327=1,C327=2,C327=3,C327=4,C327=5),C327,"")))))))</f>
        <v/>
      </c>
      <c r="F327" s="68" t="e">
        <f>(((D327+E327)-2)/8)</f>
        <v>#VALUE!</v>
      </c>
      <c r="G327" s="68" t="e">
        <f>(0.65*(((D327+E327-2)*100)/8)+22.9)/100</f>
        <v>#VALUE!</v>
      </c>
      <c r="M327" s="32" t="str">
        <f>IF(COUNTA(B327,C327)=2,F327," ")</f>
        <v xml:space="preserve"> </v>
      </c>
      <c r="O327" s="32" t="str">
        <f>IF(COUNTA(B327,C327)=2,G327," ")</f>
        <v xml:space="preserve"> </v>
      </c>
    </row>
    <row r="328" spans="4:15" x14ac:dyDescent="0.25">
      <c r="D328" t="str">
        <f>(IF(B328=Локализация!$C$64,1,IF(B328=Локализация!$C$65,2,IF(B328=Локализация!$C$66,3,IF(B328=Локализация!$C$67,4,IF(B328=Локализация!$C$68,5,IF(OR(B328=1,B328=2,B328=3,B328=4,B328=5),B328,"")))))))</f>
        <v/>
      </c>
      <c r="E328" t="str">
        <f>(IF(C328=Локализация!$C$70,1,IF(C328=Локализация!$C$71,2,IF(C328=Локализация!$C$72,3,IF(C328=Локализация!$C$73,4,IF(C328=Локализация!$C$74,5,IF(OR(C328=1,C328=2,C328=3,C328=4,C328=5),C328,"")))))))</f>
        <v/>
      </c>
      <c r="F328" s="68" t="e">
        <f>(((D328+E328)-2)/8)</f>
        <v>#VALUE!</v>
      </c>
      <c r="G328" s="68" t="e">
        <f>(0.65*(((D328+E328-2)*100)/8)+22.9)/100</f>
        <v>#VALUE!</v>
      </c>
      <c r="M328" s="32" t="str">
        <f>IF(COUNTA(B328,C328)=2,F328," ")</f>
        <v xml:space="preserve"> </v>
      </c>
      <c r="O328" s="32" t="str">
        <f>IF(COUNTA(B328,C328)=2,G328," ")</f>
        <v xml:space="preserve"> </v>
      </c>
    </row>
    <row r="329" spans="4:15" x14ac:dyDescent="0.25">
      <c r="D329" t="str">
        <f>(IF(B329=Локализация!$C$64,1,IF(B329=Локализация!$C$65,2,IF(B329=Локализация!$C$66,3,IF(B329=Локализация!$C$67,4,IF(B329=Локализация!$C$68,5,IF(OR(B329=1,B329=2,B329=3,B329=4,B329=5),B329,"")))))))</f>
        <v/>
      </c>
      <c r="E329" t="str">
        <f>(IF(C329=Локализация!$C$70,1,IF(C329=Локализация!$C$71,2,IF(C329=Локализация!$C$72,3,IF(C329=Локализация!$C$73,4,IF(C329=Локализация!$C$74,5,IF(OR(C329=1,C329=2,C329=3,C329=4,C329=5),C329,"")))))))</f>
        <v/>
      </c>
      <c r="F329" s="68" t="e">
        <f>(((D329+E329)-2)/8)</f>
        <v>#VALUE!</v>
      </c>
      <c r="G329" s="68" t="e">
        <f>(0.65*(((D329+E329-2)*100)/8)+22.9)/100</f>
        <v>#VALUE!</v>
      </c>
      <c r="M329" s="32" t="str">
        <f>IF(COUNTA(B329,C329)=2,F329," ")</f>
        <v xml:space="preserve"> </v>
      </c>
      <c r="O329" s="32" t="str">
        <f>IF(COUNTA(B329,C329)=2,G329," ")</f>
        <v xml:space="preserve"> </v>
      </c>
    </row>
    <row r="330" spans="4:15" x14ac:dyDescent="0.25">
      <c r="D330" t="str">
        <f>(IF(B330=Локализация!$C$64,1,IF(B330=Локализация!$C$65,2,IF(B330=Локализация!$C$66,3,IF(B330=Локализация!$C$67,4,IF(B330=Локализация!$C$68,5,IF(OR(B330=1,B330=2,B330=3,B330=4,B330=5),B330,"")))))))</f>
        <v/>
      </c>
      <c r="E330" t="str">
        <f>(IF(C330=Локализация!$C$70,1,IF(C330=Локализация!$C$71,2,IF(C330=Локализация!$C$72,3,IF(C330=Локализация!$C$73,4,IF(C330=Локализация!$C$74,5,IF(OR(C330=1,C330=2,C330=3,C330=4,C330=5),C330,"")))))))</f>
        <v/>
      </c>
      <c r="F330" s="68" t="e">
        <f>(((D330+E330)-2)/8)</f>
        <v>#VALUE!</v>
      </c>
      <c r="G330" s="68" t="e">
        <f>(0.65*(((D330+E330-2)*100)/8)+22.9)/100</f>
        <v>#VALUE!</v>
      </c>
      <c r="M330" s="32" t="str">
        <f>IF(COUNTA(B330,C330)=2,F330," ")</f>
        <v xml:space="preserve"> </v>
      </c>
      <c r="O330" s="32" t="str">
        <f>IF(COUNTA(B330,C330)=2,G330," ")</f>
        <v xml:space="preserve"> </v>
      </c>
    </row>
    <row r="331" spans="4:15" x14ac:dyDescent="0.25">
      <c r="D331" t="str">
        <f>(IF(B331=Локализация!$C$64,1,IF(B331=Локализация!$C$65,2,IF(B331=Локализация!$C$66,3,IF(B331=Локализация!$C$67,4,IF(B331=Локализация!$C$68,5,IF(OR(B331=1,B331=2,B331=3,B331=4,B331=5),B331,"")))))))</f>
        <v/>
      </c>
      <c r="E331" t="str">
        <f>(IF(C331=Локализация!$C$70,1,IF(C331=Локализация!$C$71,2,IF(C331=Локализация!$C$72,3,IF(C331=Локализация!$C$73,4,IF(C331=Локализация!$C$74,5,IF(OR(C331=1,C331=2,C331=3,C331=4,C331=5),C331,"")))))))</f>
        <v/>
      </c>
      <c r="F331" s="68" t="e">
        <f>(((D331+E331)-2)/8)</f>
        <v>#VALUE!</v>
      </c>
      <c r="G331" s="68" t="e">
        <f>(0.65*(((D331+E331-2)*100)/8)+22.9)/100</f>
        <v>#VALUE!</v>
      </c>
      <c r="M331" s="32" t="str">
        <f>IF(COUNTA(B331,C331)=2,F331," ")</f>
        <v xml:space="preserve"> </v>
      </c>
      <c r="O331" s="32" t="str">
        <f>IF(COUNTA(B331,C331)=2,G331," ")</f>
        <v xml:space="preserve"> </v>
      </c>
    </row>
    <row r="332" spans="4:15" x14ac:dyDescent="0.25">
      <c r="D332" t="str">
        <f>(IF(B332=Локализация!$C$64,1,IF(B332=Локализация!$C$65,2,IF(B332=Локализация!$C$66,3,IF(B332=Локализация!$C$67,4,IF(B332=Локализация!$C$68,5,IF(OR(B332=1,B332=2,B332=3,B332=4,B332=5),B332,"")))))))</f>
        <v/>
      </c>
      <c r="E332" t="str">
        <f>(IF(C332=Локализация!$C$70,1,IF(C332=Локализация!$C$71,2,IF(C332=Локализация!$C$72,3,IF(C332=Локализация!$C$73,4,IF(C332=Локализация!$C$74,5,IF(OR(C332=1,C332=2,C332=3,C332=4,C332=5),C332,"")))))))</f>
        <v/>
      </c>
      <c r="F332" s="68" t="e">
        <f>(((D332+E332)-2)/8)</f>
        <v>#VALUE!</v>
      </c>
      <c r="G332" s="68" t="e">
        <f>(0.65*(((D332+E332-2)*100)/8)+22.9)/100</f>
        <v>#VALUE!</v>
      </c>
      <c r="M332" s="32" t="str">
        <f>IF(COUNTA(B332,C332)=2,F332," ")</f>
        <v xml:space="preserve"> </v>
      </c>
      <c r="O332" s="32" t="str">
        <f>IF(COUNTA(B332,C332)=2,G332," ")</f>
        <v xml:space="preserve"> </v>
      </c>
    </row>
    <row r="333" spans="4:15" x14ac:dyDescent="0.25">
      <c r="D333" t="str">
        <f>(IF(B333=Локализация!$C$64,1,IF(B333=Локализация!$C$65,2,IF(B333=Локализация!$C$66,3,IF(B333=Локализация!$C$67,4,IF(B333=Локализация!$C$68,5,IF(OR(B333=1,B333=2,B333=3,B333=4,B333=5),B333,"")))))))</f>
        <v/>
      </c>
      <c r="E333" t="str">
        <f>(IF(C333=Локализация!$C$70,1,IF(C333=Локализация!$C$71,2,IF(C333=Локализация!$C$72,3,IF(C333=Локализация!$C$73,4,IF(C333=Локализация!$C$74,5,IF(OR(C333=1,C333=2,C333=3,C333=4,C333=5),C333,"")))))))</f>
        <v/>
      </c>
      <c r="F333" s="68" t="e">
        <f>(((D333+E333)-2)/8)</f>
        <v>#VALUE!</v>
      </c>
      <c r="G333" s="68" t="e">
        <f>(0.65*(((D333+E333-2)*100)/8)+22.9)/100</f>
        <v>#VALUE!</v>
      </c>
      <c r="M333" s="32" t="str">
        <f>IF(COUNTA(B333,C333)=2,F333," ")</f>
        <v xml:space="preserve"> </v>
      </c>
      <c r="O333" s="32" t="str">
        <f>IF(COUNTA(B333,C333)=2,G333," ")</f>
        <v xml:space="preserve"> </v>
      </c>
    </row>
    <row r="334" spans="4:15" x14ac:dyDescent="0.25">
      <c r="D334" t="str">
        <f>(IF(B334=Локализация!$C$64,1,IF(B334=Локализация!$C$65,2,IF(B334=Локализация!$C$66,3,IF(B334=Локализация!$C$67,4,IF(B334=Локализация!$C$68,5,IF(OR(B334=1,B334=2,B334=3,B334=4,B334=5),B334,"")))))))</f>
        <v/>
      </c>
      <c r="E334" t="str">
        <f>(IF(C334=Локализация!$C$70,1,IF(C334=Локализация!$C$71,2,IF(C334=Локализация!$C$72,3,IF(C334=Локализация!$C$73,4,IF(C334=Локализация!$C$74,5,IF(OR(C334=1,C334=2,C334=3,C334=4,C334=5),C334,"")))))))</f>
        <v/>
      </c>
      <c r="F334" s="68" t="e">
        <f>(((D334+E334)-2)/8)</f>
        <v>#VALUE!</v>
      </c>
      <c r="G334" s="68" t="e">
        <f>(0.65*(((D334+E334-2)*100)/8)+22.9)/100</f>
        <v>#VALUE!</v>
      </c>
      <c r="M334" s="32" t="str">
        <f>IF(COUNTA(B334,C334)=2,F334," ")</f>
        <v xml:space="preserve"> </v>
      </c>
      <c r="O334" s="32" t="str">
        <f>IF(COUNTA(B334,C334)=2,G334," ")</f>
        <v xml:space="preserve"> </v>
      </c>
    </row>
    <row r="335" spans="4:15" x14ac:dyDescent="0.25">
      <c r="D335" t="str">
        <f>(IF(B335=Локализация!$C$64,1,IF(B335=Локализация!$C$65,2,IF(B335=Локализация!$C$66,3,IF(B335=Локализация!$C$67,4,IF(B335=Локализация!$C$68,5,IF(OR(B335=1,B335=2,B335=3,B335=4,B335=5),B335,"")))))))</f>
        <v/>
      </c>
      <c r="E335" t="str">
        <f>(IF(C335=Локализация!$C$70,1,IF(C335=Локализация!$C$71,2,IF(C335=Локализация!$C$72,3,IF(C335=Локализация!$C$73,4,IF(C335=Локализация!$C$74,5,IF(OR(C335=1,C335=2,C335=3,C335=4,C335=5),C335,"")))))))</f>
        <v/>
      </c>
      <c r="F335" s="68" t="e">
        <f>(((D335+E335)-2)/8)</f>
        <v>#VALUE!</v>
      </c>
      <c r="G335" s="68" t="e">
        <f>(0.65*(((D335+E335-2)*100)/8)+22.9)/100</f>
        <v>#VALUE!</v>
      </c>
      <c r="M335" s="32" t="str">
        <f>IF(COUNTA(B335,C335)=2,F335," ")</f>
        <v xml:space="preserve"> </v>
      </c>
      <c r="O335" s="32" t="str">
        <f>IF(COUNTA(B335,C335)=2,G335," ")</f>
        <v xml:space="preserve"> </v>
      </c>
    </row>
    <row r="336" spans="4:15" x14ac:dyDescent="0.25">
      <c r="D336" t="str">
        <f>(IF(B336=Локализация!$C$64,1,IF(B336=Локализация!$C$65,2,IF(B336=Локализация!$C$66,3,IF(B336=Локализация!$C$67,4,IF(B336=Локализация!$C$68,5,IF(OR(B336=1,B336=2,B336=3,B336=4,B336=5),B336,"")))))))</f>
        <v/>
      </c>
      <c r="E336" t="str">
        <f>(IF(C336=Локализация!$C$70,1,IF(C336=Локализация!$C$71,2,IF(C336=Локализация!$C$72,3,IF(C336=Локализация!$C$73,4,IF(C336=Локализация!$C$74,5,IF(OR(C336=1,C336=2,C336=3,C336=4,C336=5),C336,"")))))))</f>
        <v/>
      </c>
      <c r="F336" s="68" t="e">
        <f>(((D336+E336)-2)/8)</f>
        <v>#VALUE!</v>
      </c>
      <c r="G336" s="68" t="e">
        <f>(0.65*(((D336+E336-2)*100)/8)+22.9)/100</f>
        <v>#VALUE!</v>
      </c>
      <c r="M336" s="32" t="str">
        <f>IF(COUNTA(B336,C336)=2,F336," ")</f>
        <v xml:space="preserve"> </v>
      </c>
      <c r="O336" s="32" t="str">
        <f>IF(COUNTA(B336,C336)=2,G336," ")</f>
        <v xml:space="preserve"> </v>
      </c>
    </row>
    <row r="337" spans="4:15" x14ac:dyDescent="0.25">
      <c r="D337" t="str">
        <f>(IF(B337=Локализация!$C$64,1,IF(B337=Локализация!$C$65,2,IF(B337=Локализация!$C$66,3,IF(B337=Локализация!$C$67,4,IF(B337=Локализация!$C$68,5,IF(OR(B337=1,B337=2,B337=3,B337=4,B337=5),B337,"")))))))</f>
        <v/>
      </c>
      <c r="E337" t="str">
        <f>(IF(C337=Локализация!$C$70,1,IF(C337=Локализация!$C$71,2,IF(C337=Локализация!$C$72,3,IF(C337=Локализация!$C$73,4,IF(C337=Локализация!$C$74,5,IF(OR(C337=1,C337=2,C337=3,C337=4,C337=5),C337,"")))))))</f>
        <v/>
      </c>
      <c r="F337" s="68" t="e">
        <f>(((D337+E337)-2)/8)</f>
        <v>#VALUE!</v>
      </c>
      <c r="G337" s="68" t="e">
        <f>(0.65*(((D337+E337-2)*100)/8)+22.9)/100</f>
        <v>#VALUE!</v>
      </c>
      <c r="M337" s="32" t="str">
        <f>IF(COUNTA(B337,C337)=2,F337," ")</f>
        <v xml:space="preserve"> </v>
      </c>
      <c r="O337" s="32" t="str">
        <f>IF(COUNTA(B337,C337)=2,G337," ")</f>
        <v xml:space="preserve"> </v>
      </c>
    </row>
    <row r="338" spans="4:15" x14ac:dyDescent="0.25">
      <c r="D338" t="str">
        <f>(IF(B338=Локализация!$C$64,1,IF(B338=Локализация!$C$65,2,IF(B338=Локализация!$C$66,3,IF(B338=Локализация!$C$67,4,IF(B338=Локализация!$C$68,5,IF(OR(B338=1,B338=2,B338=3,B338=4,B338=5),B338,"")))))))</f>
        <v/>
      </c>
      <c r="E338" t="str">
        <f>(IF(C338=Локализация!$C$70,1,IF(C338=Локализация!$C$71,2,IF(C338=Локализация!$C$72,3,IF(C338=Локализация!$C$73,4,IF(C338=Локализация!$C$74,5,IF(OR(C338=1,C338=2,C338=3,C338=4,C338=5),C338,"")))))))</f>
        <v/>
      </c>
      <c r="F338" s="68" t="e">
        <f>(((D338+E338)-2)/8)</f>
        <v>#VALUE!</v>
      </c>
      <c r="G338" s="68" t="e">
        <f>(0.65*(((D338+E338-2)*100)/8)+22.9)/100</f>
        <v>#VALUE!</v>
      </c>
      <c r="M338" s="32" t="str">
        <f>IF(COUNTA(B338,C338)=2,F338," ")</f>
        <v xml:space="preserve"> </v>
      </c>
      <c r="O338" s="32" t="str">
        <f>IF(COUNTA(B338,C338)=2,G338," ")</f>
        <v xml:space="preserve"> </v>
      </c>
    </row>
    <row r="339" spans="4:15" x14ac:dyDescent="0.25">
      <c r="D339" t="str">
        <f>(IF(B339=Локализация!$C$64,1,IF(B339=Локализация!$C$65,2,IF(B339=Локализация!$C$66,3,IF(B339=Локализация!$C$67,4,IF(B339=Локализация!$C$68,5,IF(OR(B339=1,B339=2,B339=3,B339=4,B339=5),B339,"")))))))</f>
        <v/>
      </c>
      <c r="E339" t="str">
        <f>(IF(C339=Локализация!$C$70,1,IF(C339=Локализация!$C$71,2,IF(C339=Локализация!$C$72,3,IF(C339=Локализация!$C$73,4,IF(C339=Локализация!$C$74,5,IF(OR(C339=1,C339=2,C339=3,C339=4,C339=5),C339,"")))))))</f>
        <v/>
      </c>
      <c r="F339" s="68" t="e">
        <f>(((D339+E339)-2)/8)</f>
        <v>#VALUE!</v>
      </c>
      <c r="G339" s="68" t="e">
        <f>(0.65*(((D339+E339-2)*100)/8)+22.9)/100</f>
        <v>#VALUE!</v>
      </c>
      <c r="M339" s="32" t="str">
        <f>IF(COUNTA(B339,C339)=2,F339," ")</f>
        <v xml:space="preserve"> </v>
      </c>
      <c r="O339" s="32" t="str">
        <f>IF(COUNTA(B339,C339)=2,G339," ")</f>
        <v xml:space="preserve"> </v>
      </c>
    </row>
    <row r="340" spans="4:15" x14ac:dyDescent="0.25">
      <c r="D340" t="str">
        <f>(IF(B340=Локализация!$C$64,1,IF(B340=Локализация!$C$65,2,IF(B340=Локализация!$C$66,3,IF(B340=Локализация!$C$67,4,IF(B340=Локализация!$C$68,5,IF(OR(B340=1,B340=2,B340=3,B340=4,B340=5),B340,"")))))))</f>
        <v/>
      </c>
      <c r="E340" t="str">
        <f>(IF(C340=Локализация!$C$70,1,IF(C340=Локализация!$C$71,2,IF(C340=Локализация!$C$72,3,IF(C340=Локализация!$C$73,4,IF(C340=Локализация!$C$74,5,IF(OR(C340=1,C340=2,C340=3,C340=4,C340=5),C340,"")))))))</f>
        <v/>
      </c>
      <c r="F340" s="68" t="e">
        <f>(((D340+E340)-2)/8)</f>
        <v>#VALUE!</v>
      </c>
      <c r="G340" s="68" t="e">
        <f>(0.65*(((D340+E340-2)*100)/8)+22.9)/100</f>
        <v>#VALUE!</v>
      </c>
      <c r="M340" s="32" t="str">
        <f>IF(COUNTA(B340,C340)=2,F340," ")</f>
        <v xml:space="preserve"> </v>
      </c>
      <c r="O340" s="32" t="str">
        <f>IF(COUNTA(B340,C340)=2,G340," ")</f>
        <v xml:space="preserve"> </v>
      </c>
    </row>
    <row r="341" spans="4:15" x14ac:dyDescent="0.25">
      <c r="D341" t="str">
        <f>(IF(B341=Локализация!$C$64,1,IF(B341=Локализация!$C$65,2,IF(B341=Локализация!$C$66,3,IF(B341=Локализация!$C$67,4,IF(B341=Локализация!$C$68,5,IF(OR(B341=1,B341=2,B341=3,B341=4,B341=5),B341,"")))))))</f>
        <v/>
      </c>
      <c r="E341" t="str">
        <f>(IF(C341=Локализация!$C$70,1,IF(C341=Локализация!$C$71,2,IF(C341=Локализация!$C$72,3,IF(C341=Локализация!$C$73,4,IF(C341=Локализация!$C$74,5,IF(OR(C341=1,C341=2,C341=3,C341=4,C341=5),C341,"")))))))</f>
        <v/>
      </c>
      <c r="F341" s="68" t="e">
        <f>(((D341+E341)-2)/8)</f>
        <v>#VALUE!</v>
      </c>
      <c r="G341" s="68" t="e">
        <f>(0.65*(((D341+E341-2)*100)/8)+22.9)/100</f>
        <v>#VALUE!</v>
      </c>
      <c r="M341" s="32" t="str">
        <f>IF(COUNTA(B341,C341)=2,F341," ")</f>
        <v xml:space="preserve"> </v>
      </c>
      <c r="O341" s="32" t="str">
        <f>IF(COUNTA(B341,C341)=2,G341," ")</f>
        <v xml:space="preserve"> </v>
      </c>
    </row>
    <row r="342" spans="4:15" x14ac:dyDescent="0.25">
      <c r="D342" t="str">
        <f>(IF(B342=Локализация!$C$64,1,IF(B342=Локализация!$C$65,2,IF(B342=Локализация!$C$66,3,IF(B342=Локализация!$C$67,4,IF(B342=Локализация!$C$68,5,IF(OR(B342=1,B342=2,B342=3,B342=4,B342=5),B342,"")))))))</f>
        <v/>
      </c>
      <c r="E342" t="str">
        <f>(IF(C342=Локализация!$C$70,1,IF(C342=Локализация!$C$71,2,IF(C342=Локализация!$C$72,3,IF(C342=Локализация!$C$73,4,IF(C342=Локализация!$C$74,5,IF(OR(C342=1,C342=2,C342=3,C342=4,C342=5),C342,"")))))))</f>
        <v/>
      </c>
      <c r="F342" s="68" t="e">
        <f>(((D342+E342)-2)/8)</f>
        <v>#VALUE!</v>
      </c>
      <c r="G342" s="68" t="e">
        <f>(0.65*(((D342+E342-2)*100)/8)+22.9)/100</f>
        <v>#VALUE!</v>
      </c>
      <c r="M342" s="32" t="str">
        <f>IF(COUNTA(B342,C342)=2,F342," ")</f>
        <v xml:space="preserve"> </v>
      </c>
      <c r="O342" s="32" t="str">
        <f>IF(COUNTA(B342,C342)=2,G342," ")</f>
        <v xml:space="preserve"> </v>
      </c>
    </row>
    <row r="343" spans="4:15" x14ac:dyDescent="0.25">
      <c r="D343" t="str">
        <f>(IF(B343=Локализация!$C$64,1,IF(B343=Локализация!$C$65,2,IF(B343=Локализация!$C$66,3,IF(B343=Локализация!$C$67,4,IF(B343=Локализация!$C$68,5,IF(OR(B343=1,B343=2,B343=3,B343=4,B343=5),B343,"")))))))</f>
        <v/>
      </c>
      <c r="E343" t="str">
        <f>(IF(C343=Локализация!$C$70,1,IF(C343=Локализация!$C$71,2,IF(C343=Локализация!$C$72,3,IF(C343=Локализация!$C$73,4,IF(C343=Локализация!$C$74,5,IF(OR(C343=1,C343=2,C343=3,C343=4,C343=5),C343,"")))))))</f>
        <v/>
      </c>
      <c r="F343" s="68" t="e">
        <f>(((D343+E343)-2)/8)</f>
        <v>#VALUE!</v>
      </c>
      <c r="G343" s="68" t="e">
        <f>(0.65*(((D343+E343-2)*100)/8)+22.9)/100</f>
        <v>#VALUE!</v>
      </c>
      <c r="M343" s="32" t="str">
        <f>IF(COUNTA(B343,C343)=2,F343," ")</f>
        <v xml:space="preserve"> </v>
      </c>
      <c r="O343" s="32" t="str">
        <f>IF(COUNTA(B343,C343)=2,G343," ")</f>
        <v xml:space="preserve"> </v>
      </c>
    </row>
    <row r="344" spans="4:15" x14ac:dyDescent="0.25">
      <c r="D344" t="str">
        <f>(IF(B344=Локализация!$C$64,1,IF(B344=Локализация!$C$65,2,IF(B344=Локализация!$C$66,3,IF(B344=Локализация!$C$67,4,IF(B344=Локализация!$C$68,5,IF(OR(B344=1,B344=2,B344=3,B344=4,B344=5),B344,"")))))))</f>
        <v/>
      </c>
      <c r="E344" t="str">
        <f>(IF(C344=Локализация!$C$70,1,IF(C344=Локализация!$C$71,2,IF(C344=Локализация!$C$72,3,IF(C344=Локализация!$C$73,4,IF(C344=Локализация!$C$74,5,IF(OR(C344=1,C344=2,C344=3,C344=4,C344=5),C344,"")))))))</f>
        <v/>
      </c>
      <c r="F344" s="68" t="e">
        <f>(((D344+E344)-2)/8)</f>
        <v>#VALUE!</v>
      </c>
      <c r="G344" s="68" t="e">
        <f>(0.65*(((D344+E344-2)*100)/8)+22.9)/100</f>
        <v>#VALUE!</v>
      </c>
      <c r="M344" s="32" t="str">
        <f>IF(COUNTA(B344,C344)=2,F344," ")</f>
        <v xml:space="preserve"> </v>
      </c>
      <c r="O344" s="32" t="str">
        <f>IF(COUNTA(B344,C344)=2,G344," ")</f>
        <v xml:space="preserve"> </v>
      </c>
    </row>
    <row r="345" spans="4:15" x14ac:dyDescent="0.25">
      <c r="D345" t="str">
        <f>(IF(B345=Локализация!$C$64,1,IF(B345=Локализация!$C$65,2,IF(B345=Локализация!$C$66,3,IF(B345=Локализация!$C$67,4,IF(B345=Локализация!$C$68,5,IF(OR(B345=1,B345=2,B345=3,B345=4,B345=5),B345,"")))))))</f>
        <v/>
      </c>
      <c r="E345" t="str">
        <f>(IF(C345=Локализация!$C$70,1,IF(C345=Локализация!$C$71,2,IF(C345=Локализация!$C$72,3,IF(C345=Локализация!$C$73,4,IF(C345=Локализация!$C$74,5,IF(OR(C345=1,C345=2,C345=3,C345=4,C345=5),C345,"")))))))</f>
        <v/>
      </c>
      <c r="F345" s="68" t="e">
        <f>(((D345+E345)-2)/8)</f>
        <v>#VALUE!</v>
      </c>
      <c r="G345" s="68" t="e">
        <f>(0.65*(((D345+E345-2)*100)/8)+22.9)/100</f>
        <v>#VALUE!</v>
      </c>
      <c r="M345" s="32" t="str">
        <f>IF(COUNTA(B345,C345)=2,F345," ")</f>
        <v xml:space="preserve"> </v>
      </c>
      <c r="O345" s="32" t="str">
        <f>IF(COUNTA(B345,C345)=2,G345," ")</f>
        <v xml:space="preserve"> </v>
      </c>
    </row>
    <row r="346" spans="4:15" x14ac:dyDescent="0.25">
      <c r="D346" t="str">
        <f>(IF(B346=Локализация!$C$64,1,IF(B346=Локализация!$C$65,2,IF(B346=Локализация!$C$66,3,IF(B346=Локализация!$C$67,4,IF(B346=Локализация!$C$68,5,IF(OR(B346=1,B346=2,B346=3,B346=4,B346=5),B346,"")))))))</f>
        <v/>
      </c>
      <c r="E346" t="str">
        <f>(IF(C346=Локализация!$C$70,1,IF(C346=Локализация!$C$71,2,IF(C346=Локализация!$C$72,3,IF(C346=Локализация!$C$73,4,IF(C346=Локализация!$C$74,5,IF(OR(C346=1,C346=2,C346=3,C346=4,C346=5),C346,"")))))))</f>
        <v/>
      </c>
      <c r="F346" s="68" t="e">
        <f>(((D346+E346)-2)/8)</f>
        <v>#VALUE!</v>
      </c>
      <c r="G346" s="68" t="e">
        <f>(0.65*(((D346+E346-2)*100)/8)+22.9)/100</f>
        <v>#VALUE!</v>
      </c>
      <c r="M346" s="32" t="str">
        <f>IF(COUNTA(B346,C346)=2,F346," ")</f>
        <v xml:space="preserve"> </v>
      </c>
      <c r="O346" s="32" t="str">
        <f>IF(COUNTA(B346,C346)=2,G346," ")</f>
        <v xml:space="preserve"> </v>
      </c>
    </row>
    <row r="347" spans="4:15" x14ac:dyDescent="0.25">
      <c r="D347" t="str">
        <f>(IF(B347=Локализация!$C$64,1,IF(B347=Локализация!$C$65,2,IF(B347=Локализация!$C$66,3,IF(B347=Локализация!$C$67,4,IF(B347=Локализация!$C$68,5,IF(OR(B347=1,B347=2,B347=3,B347=4,B347=5),B347,"")))))))</f>
        <v/>
      </c>
      <c r="E347" t="str">
        <f>(IF(C347=Локализация!$C$70,1,IF(C347=Локализация!$C$71,2,IF(C347=Локализация!$C$72,3,IF(C347=Локализация!$C$73,4,IF(C347=Локализация!$C$74,5,IF(OR(C347=1,C347=2,C347=3,C347=4,C347=5),C347,"")))))))</f>
        <v/>
      </c>
      <c r="F347" s="68" t="e">
        <f>(((D347+E347)-2)/8)</f>
        <v>#VALUE!</v>
      </c>
      <c r="G347" s="68" t="e">
        <f>(0.65*(((D347+E347-2)*100)/8)+22.9)/100</f>
        <v>#VALUE!</v>
      </c>
      <c r="M347" s="32" t="str">
        <f>IF(COUNTA(B347,C347)=2,F347," ")</f>
        <v xml:space="preserve"> </v>
      </c>
      <c r="O347" s="32" t="str">
        <f>IF(COUNTA(B347,C347)=2,G347," ")</f>
        <v xml:space="preserve"> </v>
      </c>
    </row>
    <row r="348" spans="4:15" x14ac:dyDescent="0.25">
      <c r="D348" t="str">
        <f>(IF(B348=Локализация!$C$64,1,IF(B348=Локализация!$C$65,2,IF(B348=Локализация!$C$66,3,IF(B348=Локализация!$C$67,4,IF(B348=Локализация!$C$68,5,IF(OR(B348=1,B348=2,B348=3,B348=4,B348=5),B348,"")))))))</f>
        <v/>
      </c>
      <c r="E348" t="str">
        <f>(IF(C348=Локализация!$C$70,1,IF(C348=Локализация!$C$71,2,IF(C348=Локализация!$C$72,3,IF(C348=Локализация!$C$73,4,IF(C348=Локализация!$C$74,5,IF(OR(C348=1,C348=2,C348=3,C348=4,C348=5),C348,"")))))))</f>
        <v/>
      </c>
      <c r="F348" s="68" t="e">
        <f>(((D348+E348)-2)/8)</f>
        <v>#VALUE!</v>
      </c>
      <c r="G348" s="68" t="e">
        <f>(0.65*(((D348+E348-2)*100)/8)+22.9)/100</f>
        <v>#VALUE!</v>
      </c>
      <c r="M348" s="32" t="str">
        <f>IF(COUNTA(B348,C348)=2,F348," ")</f>
        <v xml:space="preserve"> </v>
      </c>
      <c r="O348" s="32" t="str">
        <f>IF(COUNTA(B348,C348)=2,G348," ")</f>
        <v xml:space="preserve"> </v>
      </c>
    </row>
    <row r="349" spans="4:15" x14ac:dyDescent="0.25">
      <c r="D349" t="str">
        <f>(IF(B349=Локализация!$C$64,1,IF(B349=Локализация!$C$65,2,IF(B349=Локализация!$C$66,3,IF(B349=Локализация!$C$67,4,IF(B349=Локализация!$C$68,5,IF(OR(B349=1,B349=2,B349=3,B349=4,B349=5),B349,"")))))))</f>
        <v/>
      </c>
      <c r="E349" t="str">
        <f>(IF(C349=Локализация!$C$70,1,IF(C349=Локализация!$C$71,2,IF(C349=Локализация!$C$72,3,IF(C349=Локализация!$C$73,4,IF(C349=Локализация!$C$74,5,IF(OR(C349=1,C349=2,C349=3,C349=4,C349=5),C349,"")))))))</f>
        <v/>
      </c>
      <c r="F349" s="68" t="e">
        <f>(((D349+E349)-2)/8)</f>
        <v>#VALUE!</v>
      </c>
      <c r="G349" s="68" t="e">
        <f>(0.65*(((D349+E349-2)*100)/8)+22.9)/100</f>
        <v>#VALUE!</v>
      </c>
      <c r="M349" s="32" t="str">
        <f>IF(COUNTA(B349,C349)=2,F349," ")</f>
        <v xml:space="preserve"> </v>
      </c>
      <c r="O349" s="32" t="str">
        <f>IF(COUNTA(B349,C349)=2,G349," ")</f>
        <v xml:space="preserve"> </v>
      </c>
    </row>
    <row r="350" spans="4:15" x14ac:dyDescent="0.25">
      <c r="D350" t="str">
        <f>(IF(B350=Локализация!$C$64,1,IF(B350=Локализация!$C$65,2,IF(B350=Локализация!$C$66,3,IF(B350=Локализация!$C$67,4,IF(B350=Локализация!$C$68,5,IF(OR(B350=1,B350=2,B350=3,B350=4,B350=5),B350,"")))))))</f>
        <v/>
      </c>
      <c r="E350" t="str">
        <f>(IF(C350=Локализация!$C$70,1,IF(C350=Локализация!$C$71,2,IF(C350=Локализация!$C$72,3,IF(C350=Локализация!$C$73,4,IF(C350=Локализация!$C$74,5,IF(OR(C350=1,C350=2,C350=3,C350=4,C350=5),C350,"")))))))</f>
        <v/>
      </c>
      <c r="F350" s="68" t="e">
        <f>(((D350+E350)-2)/8)</f>
        <v>#VALUE!</v>
      </c>
      <c r="G350" s="68" t="e">
        <f>(0.65*(((D350+E350-2)*100)/8)+22.9)/100</f>
        <v>#VALUE!</v>
      </c>
      <c r="M350" s="32" t="str">
        <f>IF(COUNTA(B350,C350)=2,F350," ")</f>
        <v xml:space="preserve"> </v>
      </c>
      <c r="O350" s="32" t="str">
        <f>IF(COUNTA(B350,C350)=2,G350," ")</f>
        <v xml:space="preserve"> </v>
      </c>
    </row>
    <row r="351" spans="4:15" x14ac:dyDescent="0.25">
      <c r="D351" t="str">
        <f>(IF(B351=Локализация!$C$64,1,IF(B351=Локализация!$C$65,2,IF(B351=Локализация!$C$66,3,IF(B351=Локализация!$C$67,4,IF(B351=Локализация!$C$68,5,IF(OR(B351=1,B351=2,B351=3,B351=4,B351=5),B351,"")))))))</f>
        <v/>
      </c>
      <c r="E351" t="str">
        <f>(IF(C351=Локализация!$C$70,1,IF(C351=Локализация!$C$71,2,IF(C351=Локализация!$C$72,3,IF(C351=Локализация!$C$73,4,IF(C351=Локализация!$C$74,5,IF(OR(C351=1,C351=2,C351=3,C351=4,C351=5),C351,"")))))))</f>
        <v/>
      </c>
      <c r="F351" s="68" t="e">
        <f>(((D351+E351)-2)/8)</f>
        <v>#VALUE!</v>
      </c>
      <c r="G351" s="68" t="e">
        <f>(0.65*(((D351+E351-2)*100)/8)+22.9)/100</f>
        <v>#VALUE!</v>
      </c>
      <c r="M351" s="32" t="str">
        <f>IF(COUNTA(B351,C351)=2,F351," ")</f>
        <v xml:space="preserve"> </v>
      </c>
      <c r="O351" s="32" t="str">
        <f>IF(COUNTA(B351,C351)=2,G351," ")</f>
        <v xml:space="preserve"> </v>
      </c>
    </row>
    <row r="352" spans="4:15" x14ac:dyDescent="0.25">
      <c r="D352" t="str">
        <f>(IF(B352=Локализация!$C$64,1,IF(B352=Локализация!$C$65,2,IF(B352=Локализация!$C$66,3,IF(B352=Локализация!$C$67,4,IF(B352=Локализация!$C$68,5,IF(OR(B352=1,B352=2,B352=3,B352=4,B352=5),B352,"")))))))</f>
        <v/>
      </c>
      <c r="E352" t="str">
        <f>(IF(C352=Локализация!$C$70,1,IF(C352=Локализация!$C$71,2,IF(C352=Локализация!$C$72,3,IF(C352=Локализация!$C$73,4,IF(C352=Локализация!$C$74,5,IF(OR(C352=1,C352=2,C352=3,C352=4,C352=5),C352,"")))))))</f>
        <v/>
      </c>
      <c r="F352" s="68" t="e">
        <f>(((D352+E352)-2)/8)</f>
        <v>#VALUE!</v>
      </c>
      <c r="G352" s="68" t="e">
        <f>(0.65*(((D352+E352-2)*100)/8)+22.9)/100</f>
        <v>#VALUE!</v>
      </c>
      <c r="M352" s="32" t="str">
        <f>IF(COUNTA(B352,C352)=2,F352," ")</f>
        <v xml:space="preserve"> </v>
      </c>
      <c r="O352" s="32" t="str">
        <f>IF(COUNTA(B352,C352)=2,G352," ")</f>
        <v xml:space="preserve"> </v>
      </c>
    </row>
    <row r="353" spans="4:15" x14ac:dyDescent="0.25">
      <c r="D353" t="str">
        <f>(IF(B353=Локализация!$C$64,1,IF(B353=Локализация!$C$65,2,IF(B353=Локализация!$C$66,3,IF(B353=Локализация!$C$67,4,IF(B353=Локализация!$C$68,5,IF(OR(B353=1,B353=2,B353=3,B353=4,B353=5),B353,"")))))))</f>
        <v/>
      </c>
      <c r="E353" t="str">
        <f>(IF(C353=Локализация!$C$70,1,IF(C353=Локализация!$C$71,2,IF(C353=Локализация!$C$72,3,IF(C353=Локализация!$C$73,4,IF(C353=Локализация!$C$74,5,IF(OR(C353=1,C353=2,C353=3,C353=4,C353=5),C353,"")))))))</f>
        <v/>
      </c>
      <c r="F353" s="68" t="e">
        <f>(((D353+E353)-2)/8)</f>
        <v>#VALUE!</v>
      </c>
      <c r="G353" s="68" t="e">
        <f>(0.65*(((D353+E353-2)*100)/8)+22.9)/100</f>
        <v>#VALUE!</v>
      </c>
      <c r="M353" s="32" t="str">
        <f>IF(COUNTA(B353,C353)=2,F353," ")</f>
        <v xml:space="preserve"> </v>
      </c>
      <c r="O353" s="32" t="str">
        <f>IF(COUNTA(B353,C353)=2,G353," ")</f>
        <v xml:space="preserve"> </v>
      </c>
    </row>
    <row r="354" spans="4:15" x14ac:dyDescent="0.25">
      <c r="D354" t="str">
        <f>(IF(B354=Локализация!$C$64,1,IF(B354=Локализация!$C$65,2,IF(B354=Локализация!$C$66,3,IF(B354=Локализация!$C$67,4,IF(B354=Локализация!$C$68,5,IF(OR(B354=1,B354=2,B354=3,B354=4,B354=5),B354,"")))))))</f>
        <v/>
      </c>
      <c r="E354" t="str">
        <f>(IF(C354=Локализация!$C$70,1,IF(C354=Локализация!$C$71,2,IF(C354=Локализация!$C$72,3,IF(C354=Локализация!$C$73,4,IF(C354=Локализация!$C$74,5,IF(OR(C354=1,C354=2,C354=3,C354=4,C354=5),C354,"")))))))</f>
        <v/>
      </c>
      <c r="F354" s="68" t="e">
        <f>(((D354+E354)-2)/8)</f>
        <v>#VALUE!</v>
      </c>
      <c r="G354" s="68" t="e">
        <f>(0.65*(((D354+E354-2)*100)/8)+22.9)/100</f>
        <v>#VALUE!</v>
      </c>
      <c r="M354" s="32" t="str">
        <f>IF(COUNTA(B354,C354)=2,F354," ")</f>
        <v xml:space="preserve"> </v>
      </c>
      <c r="O354" s="32" t="str">
        <f>IF(COUNTA(B354,C354)=2,G354," ")</f>
        <v xml:space="preserve"> </v>
      </c>
    </row>
    <row r="355" spans="4:15" x14ac:dyDescent="0.25">
      <c r="D355" t="str">
        <f>(IF(B355=Локализация!$C$64,1,IF(B355=Локализация!$C$65,2,IF(B355=Локализация!$C$66,3,IF(B355=Локализация!$C$67,4,IF(B355=Локализация!$C$68,5,IF(OR(B355=1,B355=2,B355=3,B355=4,B355=5),B355,"")))))))</f>
        <v/>
      </c>
      <c r="E355" t="str">
        <f>(IF(C355=Локализация!$C$70,1,IF(C355=Локализация!$C$71,2,IF(C355=Локализация!$C$72,3,IF(C355=Локализация!$C$73,4,IF(C355=Локализация!$C$74,5,IF(OR(C355=1,C355=2,C355=3,C355=4,C355=5),C355,"")))))))</f>
        <v/>
      </c>
      <c r="F355" s="68" t="e">
        <f>(((D355+E355)-2)/8)</f>
        <v>#VALUE!</v>
      </c>
      <c r="G355" s="68" t="e">
        <f>(0.65*(((D355+E355-2)*100)/8)+22.9)/100</f>
        <v>#VALUE!</v>
      </c>
      <c r="M355" s="32" t="str">
        <f>IF(COUNTA(B355,C355)=2,F355," ")</f>
        <v xml:space="preserve"> </v>
      </c>
      <c r="O355" s="32" t="str">
        <f>IF(COUNTA(B355,C355)=2,G355," ")</f>
        <v xml:space="preserve"> </v>
      </c>
    </row>
    <row r="356" spans="4:15" x14ac:dyDescent="0.25">
      <c r="D356" t="str">
        <f>(IF(B356=Локализация!$C$64,1,IF(B356=Локализация!$C$65,2,IF(B356=Локализация!$C$66,3,IF(B356=Локализация!$C$67,4,IF(B356=Локализация!$C$68,5,IF(OR(B356=1,B356=2,B356=3,B356=4,B356=5),B356,"")))))))</f>
        <v/>
      </c>
      <c r="E356" t="str">
        <f>(IF(C356=Локализация!$C$70,1,IF(C356=Локализация!$C$71,2,IF(C356=Локализация!$C$72,3,IF(C356=Локализация!$C$73,4,IF(C356=Локализация!$C$74,5,IF(OR(C356=1,C356=2,C356=3,C356=4,C356=5),C356,"")))))))</f>
        <v/>
      </c>
      <c r="F356" s="68" t="e">
        <f>(((D356+E356)-2)/8)</f>
        <v>#VALUE!</v>
      </c>
      <c r="G356" s="68" t="e">
        <f>(0.65*(((D356+E356-2)*100)/8)+22.9)/100</f>
        <v>#VALUE!</v>
      </c>
      <c r="M356" s="32" t="str">
        <f>IF(COUNTA(B356,C356)=2,F356," ")</f>
        <v xml:space="preserve"> </v>
      </c>
      <c r="O356" s="32" t="str">
        <f>IF(COUNTA(B356,C356)=2,G356," ")</f>
        <v xml:space="preserve"> </v>
      </c>
    </row>
    <row r="357" spans="4:15" x14ac:dyDescent="0.25">
      <c r="D357" t="str">
        <f>(IF(B357=Локализация!$C$64,1,IF(B357=Локализация!$C$65,2,IF(B357=Локализация!$C$66,3,IF(B357=Локализация!$C$67,4,IF(B357=Локализация!$C$68,5,IF(OR(B357=1,B357=2,B357=3,B357=4,B357=5),B357,"")))))))</f>
        <v/>
      </c>
      <c r="E357" t="str">
        <f>(IF(C357=Локализация!$C$70,1,IF(C357=Локализация!$C$71,2,IF(C357=Локализация!$C$72,3,IF(C357=Локализация!$C$73,4,IF(C357=Локализация!$C$74,5,IF(OR(C357=1,C357=2,C357=3,C357=4,C357=5),C357,"")))))))</f>
        <v/>
      </c>
      <c r="F357" s="68" t="e">
        <f>(((D357+E357)-2)/8)</f>
        <v>#VALUE!</v>
      </c>
      <c r="G357" s="68" t="e">
        <f>(0.65*(((D357+E357-2)*100)/8)+22.9)/100</f>
        <v>#VALUE!</v>
      </c>
      <c r="M357" s="32" t="str">
        <f>IF(COUNTA(B357,C357)=2,F357," ")</f>
        <v xml:space="preserve"> </v>
      </c>
      <c r="O357" s="32" t="str">
        <f>IF(COUNTA(B357,C357)=2,G357," ")</f>
        <v xml:space="preserve"> </v>
      </c>
    </row>
    <row r="358" spans="4:15" x14ac:dyDescent="0.25">
      <c r="D358" t="str">
        <f>(IF(B358=Локализация!$C$64,1,IF(B358=Локализация!$C$65,2,IF(B358=Локализация!$C$66,3,IF(B358=Локализация!$C$67,4,IF(B358=Локализация!$C$68,5,IF(OR(B358=1,B358=2,B358=3,B358=4,B358=5),B358,"")))))))</f>
        <v/>
      </c>
      <c r="E358" t="str">
        <f>(IF(C358=Локализация!$C$70,1,IF(C358=Локализация!$C$71,2,IF(C358=Локализация!$C$72,3,IF(C358=Локализация!$C$73,4,IF(C358=Локализация!$C$74,5,IF(OR(C358=1,C358=2,C358=3,C358=4,C358=5),C358,"")))))))</f>
        <v/>
      </c>
      <c r="F358" s="68" t="e">
        <f>(((D358+E358)-2)/8)</f>
        <v>#VALUE!</v>
      </c>
      <c r="G358" s="68" t="e">
        <f>(0.65*(((D358+E358-2)*100)/8)+22.9)/100</f>
        <v>#VALUE!</v>
      </c>
      <c r="M358" s="32" t="str">
        <f>IF(COUNTA(B358,C358)=2,F358," ")</f>
        <v xml:space="preserve"> </v>
      </c>
      <c r="O358" s="32" t="str">
        <f>IF(COUNTA(B358,C358)=2,G358," ")</f>
        <v xml:space="preserve"> </v>
      </c>
    </row>
    <row r="359" spans="4:15" x14ac:dyDescent="0.25">
      <c r="D359" t="str">
        <f>(IF(B359=Локализация!$C$64,1,IF(B359=Локализация!$C$65,2,IF(B359=Локализация!$C$66,3,IF(B359=Локализация!$C$67,4,IF(B359=Локализация!$C$68,5,IF(OR(B359=1,B359=2,B359=3,B359=4,B359=5),B359,"")))))))</f>
        <v/>
      </c>
      <c r="E359" t="str">
        <f>(IF(C359=Локализация!$C$70,1,IF(C359=Локализация!$C$71,2,IF(C359=Локализация!$C$72,3,IF(C359=Локализация!$C$73,4,IF(C359=Локализация!$C$74,5,IF(OR(C359=1,C359=2,C359=3,C359=4,C359=5),C359,"")))))))</f>
        <v/>
      </c>
      <c r="F359" s="68" t="e">
        <f>(((D359+E359)-2)/8)</f>
        <v>#VALUE!</v>
      </c>
      <c r="G359" s="68" t="e">
        <f>(0.65*(((D359+E359-2)*100)/8)+22.9)/100</f>
        <v>#VALUE!</v>
      </c>
      <c r="M359" s="32" t="str">
        <f>IF(COUNTA(B359,C359)=2,F359," ")</f>
        <v xml:space="preserve"> </v>
      </c>
      <c r="O359" s="32" t="str">
        <f>IF(COUNTA(B359,C359)=2,G359," ")</f>
        <v xml:space="preserve"> </v>
      </c>
    </row>
    <row r="360" spans="4:15" x14ac:dyDescent="0.25">
      <c r="D360" t="str">
        <f>(IF(B360=Локализация!$C$64,1,IF(B360=Локализация!$C$65,2,IF(B360=Локализация!$C$66,3,IF(B360=Локализация!$C$67,4,IF(B360=Локализация!$C$68,5,IF(OR(B360=1,B360=2,B360=3,B360=4,B360=5),B360,"")))))))</f>
        <v/>
      </c>
      <c r="E360" t="str">
        <f>(IF(C360=Локализация!$C$70,1,IF(C360=Локализация!$C$71,2,IF(C360=Локализация!$C$72,3,IF(C360=Локализация!$C$73,4,IF(C360=Локализация!$C$74,5,IF(OR(C360=1,C360=2,C360=3,C360=4,C360=5),C360,"")))))))</f>
        <v/>
      </c>
      <c r="F360" s="68" t="e">
        <f>(((D360+E360)-2)/8)</f>
        <v>#VALUE!</v>
      </c>
      <c r="G360" s="68" t="e">
        <f>(0.65*(((D360+E360-2)*100)/8)+22.9)/100</f>
        <v>#VALUE!</v>
      </c>
      <c r="M360" s="32" t="str">
        <f>IF(COUNTA(B360,C360)=2,F360," ")</f>
        <v xml:space="preserve"> </v>
      </c>
      <c r="O360" s="32" t="str">
        <f>IF(COUNTA(B360,C360)=2,G360," ")</f>
        <v xml:space="preserve"> </v>
      </c>
    </row>
    <row r="361" spans="4:15" x14ac:dyDescent="0.25">
      <c r="D361" t="str">
        <f>(IF(B361=Локализация!$C$64,1,IF(B361=Локализация!$C$65,2,IF(B361=Локализация!$C$66,3,IF(B361=Локализация!$C$67,4,IF(B361=Локализация!$C$68,5,IF(OR(B361=1,B361=2,B361=3,B361=4,B361=5),B361,"")))))))</f>
        <v/>
      </c>
      <c r="E361" t="str">
        <f>(IF(C361=Локализация!$C$70,1,IF(C361=Локализация!$C$71,2,IF(C361=Локализация!$C$72,3,IF(C361=Локализация!$C$73,4,IF(C361=Локализация!$C$74,5,IF(OR(C361=1,C361=2,C361=3,C361=4,C361=5),C361,"")))))))</f>
        <v/>
      </c>
      <c r="F361" s="68" t="e">
        <f>(((D361+E361)-2)/8)</f>
        <v>#VALUE!</v>
      </c>
      <c r="G361" s="68" t="e">
        <f>(0.65*(((D361+E361-2)*100)/8)+22.9)/100</f>
        <v>#VALUE!</v>
      </c>
      <c r="M361" s="32" t="str">
        <f>IF(COUNTA(B361,C361)=2,F361," ")</f>
        <v xml:space="preserve"> </v>
      </c>
      <c r="O361" s="32" t="str">
        <f>IF(COUNTA(B361,C361)=2,G361," ")</f>
        <v xml:space="preserve"> </v>
      </c>
    </row>
    <row r="362" spans="4:15" x14ac:dyDescent="0.25">
      <c r="D362" t="str">
        <f>(IF(B362=Локализация!$C$64,1,IF(B362=Локализация!$C$65,2,IF(B362=Локализация!$C$66,3,IF(B362=Локализация!$C$67,4,IF(B362=Локализация!$C$68,5,IF(OR(B362=1,B362=2,B362=3,B362=4,B362=5),B362,"")))))))</f>
        <v/>
      </c>
      <c r="E362" t="str">
        <f>(IF(C362=Локализация!$C$70,1,IF(C362=Локализация!$C$71,2,IF(C362=Локализация!$C$72,3,IF(C362=Локализация!$C$73,4,IF(C362=Локализация!$C$74,5,IF(OR(C362=1,C362=2,C362=3,C362=4,C362=5),C362,"")))))))</f>
        <v/>
      </c>
      <c r="F362" s="68" t="e">
        <f>(((D362+E362)-2)/8)</f>
        <v>#VALUE!</v>
      </c>
      <c r="G362" s="68" t="e">
        <f>(0.65*(((D362+E362-2)*100)/8)+22.9)/100</f>
        <v>#VALUE!</v>
      </c>
      <c r="M362" s="32" t="str">
        <f>IF(COUNTA(B362,C362)=2,F362," ")</f>
        <v xml:space="preserve"> </v>
      </c>
      <c r="O362" s="32" t="str">
        <f>IF(COUNTA(B362,C362)=2,G362," ")</f>
        <v xml:space="preserve"> </v>
      </c>
    </row>
    <row r="363" spans="4:15" x14ac:dyDescent="0.25">
      <c r="D363" t="str">
        <f>(IF(B363=Локализация!$C$64,1,IF(B363=Локализация!$C$65,2,IF(B363=Локализация!$C$66,3,IF(B363=Локализация!$C$67,4,IF(B363=Локализация!$C$68,5,IF(OR(B363=1,B363=2,B363=3,B363=4,B363=5),B363,"")))))))</f>
        <v/>
      </c>
      <c r="E363" t="str">
        <f>(IF(C363=Локализация!$C$70,1,IF(C363=Локализация!$C$71,2,IF(C363=Локализация!$C$72,3,IF(C363=Локализация!$C$73,4,IF(C363=Локализация!$C$74,5,IF(OR(C363=1,C363=2,C363=3,C363=4,C363=5),C363,"")))))))</f>
        <v/>
      </c>
      <c r="F363" s="68" t="e">
        <f>(((D363+E363)-2)/8)</f>
        <v>#VALUE!</v>
      </c>
      <c r="G363" s="68" t="e">
        <f>(0.65*(((D363+E363-2)*100)/8)+22.9)/100</f>
        <v>#VALUE!</v>
      </c>
      <c r="M363" s="32" t="str">
        <f>IF(COUNTA(B363,C363)=2,F363," ")</f>
        <v xml:space="preserve"> </v>
      </c>
      <c r="O363" s="32" t="str">
        <f>IF(COUNTA(B363,C363)=2,G363," ")</f>
        <v xml:space="preserve"> </v>
      </c>
    </row>
    <row r="364" spans="4:15" x14ac:dyDescent="0.25">
      <c r="D364" t="str">
        <f>(IF(B364=Локализация!$C$64,1,IF(B364=Локализация!$C$65,2,IF(B364=Локализация!$C$66,3,IF(B364=Локализация!$C$67,4,IF(B364=Локализация!$C$68,5,IF(OR(B364=1,B364=2,B364=3,B364=4,B364=5),B364,"")))))))</f>
        <v/>
      </c>
      <c r="E364" t="str">
        <f>(IF(C364=Локализация!$C$70,1,IF(C364=Локализация!$C$71,2,IF(C364=Локализация!$C$72,3,IF(C364=Локализация!$C$73,4,IF(C364=Локализация!$C$74,5,IF(OR(C364=1,C364=2,C364=3,C364=4,C364=5),C364,"")))))))</f>
        <v/>
      </c>
      <c r="F364" s="68" t="e">
        <f>(((D364+E364)-2)/8)</f>
        <v>#VALUE!</v>
      </c>
      <c r="G364" s="68" t="e">
        <f>(0.65*(((D364+E364-2)*100)/8)+22.9)/100</f>
        <v>#VALUE!</v>
      </c>
      <c r="M364" s="32" t="str">
        <f>IF(COUNTA(B364,C364)=2,F364," ")</f>
        <v xml:space="preserve"> </v>
      </c>
      <c r="O364" s="32" t="str">
        <f>IF(COUNTA(B364,C364)=2,G364," ")</f>
        <v xml:space="preserve"> </v>
      </c>
    </row>
    <row r="365" spans="4:15" x14ac:dyDescent="0.25">
      <c r="D365" t="str">
        <f>(IF(B365=Локализация!$C$64,1,IF(B365=Локализация!$C$65,2,IF(B365=Локализация!$C$66,3,IF(B365=Локализация!$C$67,4,IF(B365=Локализация!$C$68,5,IF(OR(B365=1,B365=2,B365=3,B365=4,B365=5),B365,"")))))))</f>
        <v/>
      </c>
      <c r="E365" t="str">
        <f>(IF(C365=Локализация!$C$70,1,IF(C365=Локализация!$C$71,2,IF(C365=Локализация!$C$72,3,IF(C365=Локализация!$C$73,4,IF(C365=Локализация!$C$74,5,IF(OR(C365=1,C365=2,C365=3,C365=4,C365=5),C365,"")))))))</f>
        <v/>
      </c>
      <c r="F365" s="68" t="e">
        <f>(((D365+E365)-2)/8)</f>
        <v>#VALUE!</v>
      </c>
      <c r="G365" s="68" t="e">
        <f>(0.65*(((D365+E365-2)*100)/8)+22.9)/100</f>
        <v>#VALUE!</v>
      </c>
      <c r="M365" s="32" t="str">
        <f>IF(COUNTA(B365,C365)=2,F365," ")</f>
        <v xml:space="preserve"> </v>
      </c>
      <c r="O365" s="32" t="str">
        <f>IF(COUNTA(B365,C365)=2,G365," ")</f>
        <v xml:space="preserve"> </v>
      </c>
    </row>
    <row r="366" spans="4:15" x14ac:dyDescent="0.25">
      <c r="D366" t="str">
        <f>(IF(B366=Локализация!$C$64,1,IF(B366=Локализация!$C$65,2,IF(B366=Локализация!$C$66,3,IF(B366=Локализация!$C$67,4,IF(B366=Локализация!$C$68,5,IF(OR(B366=1,B366=2,B366=3,B366=4,B366=5),B366,"")))))))</f>
        <v/>
      </c>
      <c r="E366" t="str">
        <f>(IF(C366=Локализация!$C$70,1,IF(C366=Локализация!$C$71,2,IF(C366=Локализация!$C$72,3,IF(C366=Локализация!$C$73,4,IF(C366=Локализация!$C$74,5,IF(OR(C366=1,C366=2,C366=3,C366=4,C366=5),C366,"")))))))</f>
        <v/>
      </c>
      <c r="F366" s="68" t="e">
        <f>(((D366+E366)-2)/8)</f>
        <v>#VALUE!</v>
      </c>
      <c r="G366" s="68" t="e">
        <f>(0.65*(((D366+E366-2)*100)/8)+22.9)/100</f>
        <v>#VALUE!</v>
      </c>
      <c r="M366" s="32" t="str">
        <f>IF(COUNTA(B366,C366)=2,F366," ")</f>
        <v xml:space="preserve"> </v>
      </c>
      <c r="O366" s="32" t="str">
        <f>IF(COUNTA(B366,C366)=2,G366," ")</f>
        <v xml:space="preserve"> </v>
      </c>
    </row>
    <row r="367" spans="4:15" x14ac:dyDescent="0.25">
      <c r="D367" t="str">
        <f>(IF(B367=Локализация!$C$64,1,IF(B367=Локализация!$C$65,2,IF(B367=Локализация!$C$66,3,IF(B367=Локализация!$C$67,4,IF(B367=Локализация!$C$68,5,IF(OR(B367=1,B367=2,B367=3,B367=4,B367=5),B367,"")))))))</f>
        <v/>
      </c>
      <c r="E367" t="str">
        <f>(IF(C367=Локализация!$C$70,1,IF(C367=Локализация!$C$71,2,IF(C367=Локализация!$C$72,3,IF(C367=Локализация!$C$73,4,IF(C367=Локализация!$C$74,5,IF(OR(C367=1,C367=2,C367=3,C367=4,C367=5),C367,"")))))))</f>
        <v/>
      </c>
      <c r="F367" s="68" t="e">
        <f>(((D367+E367)-2)/8)</f>
        <v>#VALUE!</v>
      </c>
      <c r="G367" s="68" t="e">
        <f>(0.65*(((D367+E367-2)*100)/8)+22.9)/100</f>
        <v>#VALUE!</v>
      </c>
      <c r="M367" s="32" t="str">
        <f>IF(COUNTA(B367,C367)=2,F367," ")</f>
        <v xml:space="preserve"> </v>
      </c>
      <c r="O367" s="32" t="str">
        <f>IF(COUNTA(B367,C367)=2,G367," ")</f>
        <v xml:space="preserve"> </v>
      </c>
    </row>
    <row r="368" spans="4:15" x14ac:dyDescent="0.25">
      <c r="D368" t="str">
        <f>(IF(B368=Локализация!$C$64,1,IF(B368=Локализация!$C$65,2,IF(B368=Локализация!$C$66,3,IF(B368=Локализация!$C$67,4,IF(B368=Локализация!$C$68,5,IF(OR(B368=1,B368=2,B368=3,B368=4,B368=5),B368,"")))))))</f>
        <v/>
      </c>
      <c r="E368" t="str">
        <f>(IF(C368=Локализация!$C$70,1,IF(C368=Локализация!$C$71,2,IF(C368=Локализация!$C$72,3,IF(C368=Локализация!$C$73,4,IF(C368=Локализация!$C$74,5,IF(OR(C368=1,C368=2,C368=3,C368=4,C368=5),C368,"")))))))</f>
        <v/>
      </c>
      <c r="F368" s="68" t="e">
        <f>(((D368+E368)-2)/8)</f>
        <v>#VALUE!</v>
      </c>
      <c r="G368" s="68" t="e">
        <f>(0.65*(((D368+E368-2)*100)/8)+22.9)/100</f>
        <v>#VALUE!</v>
      </c>
      <c r="M368" s="32" t="str">
        <f>IF(COUNTA(B368,C368)=2,F368," ")</f>
        <v xml:space="preserve"> </v>
      </c>
      <c r="O368" s="32" t="str">
        <f>IF(COUNTA(B368,C368)=2,G368," ")</f>
        <v xml:space="preserve"> </v>
      </c>
    </row>
    <row r="369" spans="4:15" x14ac:dyDescent="0.25">
      <c r="D369" t="str">
        <f>(IF(B369=Локализация!$C$64,1,IF(B369=Локализация!$C$65,2,IF(B369=Локализация!$C$66,3,IF(B369=Локализация!$C$67,4,IF(B369=Локализация!$C$68,5,IF(OR(B369=1,B369=2,B369=3,B369=4,B369=5),B369,"")))))))</f>
        <v/>
      </c>
      <c r="E369" t="str">
        <f>(IF(C369=Локализация!$C$70,1,IF(C369=Локализация!$C$71,2,IF(C369=Локализация!$C$72,3,IF(C369=Локализация!$C$73,4,IF(C369=Локализация!$C$74,5,IF(OR(C369=1,C369=2,C369=3,C369=4,C369=5),C369,"")))))))</f>
        <v/>
      </c>
      <c r="F369" s="68" t="e">
        <f>(((D369+E369)-2)/8)</f>
        <v>#VALUE!</v>
      </c>
      <c r="G369" s="68" t="e">
        <f>(0.65*(((D369+E369-2)*100)/8)+22.9)/100</f>
        <v>#VALUE!</v>
      </c>
      <c r="M369" s="32" t="str">
        <f>IF(COUNTA(B369,C369)=2,F369," ")</f>
        <v xml:space="preserve"> </v>
      </c>
      <c r="O369" s="32" t="str">
        <f>IF(COUNTA(B369,C369)=2,G369," ")</f>
        <v xml:space="preserve"> </v>
      </c>
    </row>
    <row r="370" spans="4:15" x14ac:dyDescent="0.25">
      <c r="D370" t="str">
        <f>(IF(B370=Локализация!$C$64,1,IF(B370=Локализация!$C$65,2,IF(B370=Локализация!$C$66,3,IF(B370=Локализация!$C$67,4,IF(B370=Локализация!$C$68,5,IF(OR(B370=1,B370=2,B370=3,B370=4,B370=5),B370,"")))))))</f>
        <v/>
      </c>
      <c r="E370" t="str">
        <f>(IF(C370=Локализация!$C$70,1,IF(C370=Локализация!$C$71,2,IF(C370=Локализация!$C$72,3,IF(C370=Локализация!$C$73,4,IF(C370=Локализация!$C$74,5,IF(OR(C370=1,C370=2,C370=3,C370=4,C370=5),C370,"")))))))</f>
        <v/>
      </c>
      <c r="F370" s="68" t="e">
        <f>(((D370+E370)-2)/8)</f>
        <v>#VALUE!</v>
      </c>
      <c r="G370" s="68" t="e">
        <f>(0.65*(((D370+E370-2)*100)/8)+22.9)/100</f>
        <v>#VALUE!</v>
      </c>
      <c r="M370" s="32" t="str">
        <f>IF(COUNTA(B370,C370)=2,F370," ")</f>
        <v xml:space="preserve"> </v>
      </c>
      <c r="O370" s="32" t="str">
        <f>IF(COUNTA(B370,C370)=2,G370," ")</f>
        <v xml:space="preserve"> </v>
      </c>
    </row>
    <row r="371" spans="4:15" x14ac:dyDescent="0.25">
      <c r="D371" t="str">
        <f>(IF(B371=Локализация!$C$64,1,IF(B371=Локализация!$C$65,2,IF(B371=Локализация!$C$66,3,IF(B371=Локализация!$C$67,4,IF(B371=Локализация!$C$68,5,IF(OR(B371=1,B371=2,B371=3,B371=4,B371=5),B371,"")))))))</f>
        <v/>
      </c>
      <c r="E371" t="str">
        <f>(IF(C371=Локализация!$C$70,1,IF(C371=Локализация!$C$71,2,IF(C371=Локализация!$C$72,3,IF(C371=Локализация!$C$73,4,IF(C371=Локализация!$C$74,5,IF(OR(C371=1,C371=2,C371=3,C371=4,C371=5),C371,"")))))))</f>
        <v/>
      </c>
      <c r="F371" s="68" t="e">
        <f>(((D371+E371)-2)/8)</f>
        <v>#VALUE!</v>
      </c>
      <c r="G371" s="68" t="e">
        <f>(0.65*(((D371+E371-2)*100)/8)+22.9)/100</f>
        <v>#VALUE!</v>
      </c>
      <c r="M371" s="32" t="str">
        <f>IF(COUNTA(B371,C371)=2,F371," ")</f>
        <v xml:space="preserve"> </v>
      </c>
      <c r="O371" s="32" t="str">
        <f>IF(COUNTA(B371,C371)=2,G371," ")</f>
        <v xml:space="preserve"> </v>
      </c>
    </row>
    <row r="372" spans="4:15" x14ac:dyDescent="0.25">
      <c r="D372" t="str">
        <f>(IF(B372=Локализация!$C$64,1,IF(B372=Локализация!$C$65,2,IF(B372=Локализация!$C$66,3,IF(B372=Локализация!$C$67,4,IF(B372=Локализация!$C$68,5,IF(OR(B372=1,B372=2,B372=3,B372=4,B372=5),B372,"")))))))</f>
        <v/>
      </c>
      <c r="E372" t="str">
        <f>(IF(C372=Локализация!$C$70,1,IF(C372=Локализация!$C$71,2,IF(C372=Локализация!$C$72,3,IF(C372=Локализация!$C$73,4,IF(C372=Локализация!$C$74,5,IF(OR(C372=1,C372=2,C372=3,C372=4,C372=5),C372,"")))))))</f>
        <v/>
      </c>
      <c r="F372" s="68" t="e">
        <f>(((D372+E372)-2)/8)</f>
        <v>#VALUE!</v>
      </c>
      <c r="G372" s="68" t="e">
        <f>(0.65*(((D372+E372-2)*100)/8)+22.9)/100</f>
        <v>#VALUE!</v>
      </c>
      <c r="M372" s="32" t="str">
        <f>IF(COUNTA(B372,C372)=2,F372," ")</f>
        <v xml:space="preserve"> </v>
      </c>
      <c r="O372" s="32" t="str">
        <f>IF(COUNTA(B372,C372)=2,G372," ")</f>
        <v xml:space="preserve"> </v>
      </c>
    </row>
    <row r="373" spans="4:15" x14ac:dyDescent="0.25">
      <c r="D373" t="str">
        <f>(IF(B373=Локализация!$C$64,1,IF(B373=Локализация!$C$65,2,IF(B373=Локализация!$C$66,3,IF(B373=Локализация!$C$67,4,IF(B373=Локализация!$C$68,5,IF(OR(B373=1,B373=2,B373=3,B373=4,B373=5),B373,"")))))))</f>
        <v/>
      </c>
      <c r="E373" t="str">
        <f>(IF(C373=Локализация!$C$70,1,IF(C373=Локализация!$C$71,2,IF(C373=Локализация!$C$72,3,IF(C373=Локализация!$C$73,4,IF(C373=Локализация!$C$74,5,IF(OR(C373=1,C373=2,C373=3,C373=4,C373=5),C373,"")))))))</f>
        <v/>
      </c>
      <c r="F373" s="68" t="e">
        <f>(((D373+E373)-2)/8)</f>
        <v>#VALUE!</v>
      </c>
      <c r="G373" s="68" t="e">
        <f>(0.65*(((D373+E373-2)*100)/8)+22.9)/100</f>
        <v>#VALUE!</v>
      </c>
      <c r="M373" s="32" t="str">
        <f>IF(COUNTA(B373,C373)=2,F373," ")</f>
        <v xml:space="preserve"> </v>
      </c>
      <c r="O373" s="32" t="str">
        <f>IF(COUNTA(B373,C373)=2,G373," ")</f>
        <v xml:space="preserve"> </v>
      </c>
    </row>
    <row r="374" spans="4:15" x14ac:dyDescent="0.25">
      <c r="D374" t="str">
        <f>(IF(B374=Локализация!$C$64,1,IF(B374=Локализация!$C$65,2,IF(B374=Локализация!$C$66,3,IF(B374=Локализация!$C$67,4,IF(B374=Локализация!$C$68,5,IF(OR(B374=1,B374=2,B374=3,B374=4,B374=5),B374,"")))))))</f>
        <v/>
      </c>
      <c r="E374" t="str">
        <f>(IF(C374=Локализация!$C$70,1,IF(C374=Локализация!$C$71,2,IF(C374=Локализация!$C$72,3,IF(C374=Локализация!$C$73,4,IF(C374=Локализация!$C$74,5,IF(OR(C374=1,C374=2,C374=3,C374=4,C374=5),C374,"")))))))</f>
        <v/>
      </c>
      <c r="F374" s="68" t="e">
        <f>(((D374+E374)-2)/8)</f>
        <v>#VALUE!</v>
      </c>
      <c r="G374" s="68" t="e">
        <f>(0.65*(((D374+E374-2)*100)/8)+22.9)/100</f>
        <v>#VALUE!</v>
      </c>
      <c r="M374" s="32" t="str">
        <f>IF(COUNTA(B374,C374)=2,F374," ")</f>
        <v xml:space="preserve"> </v>
      </c>
      <c r="O374" s="32" t="str">
        <f>IF(COUNTA(B374,C374)=2,G374," ")</f>
        <v xml:space="preserve"> </v>
      </c>
    </row>
    <row r="375" spans="4:15" x14ac:dyDescent="0.25">
      <c r="D375" t="str">
        <f>(IF(B375=Локализация!$C$64,1,IF(B375=Локализация!$C$65,2,IF(B375=Локализация!$C$66,3,IF(B375=Локализация!$C$67,4,IF(B375=Локализация!$C$68,5,IF(OR(B375=1,B375=2,B375=3,B375=4,B375=5),B375,"")))))))</f>
        <v/>
      </c>
      <c r="E375" t="str">
        <f>(IF(C375=Локализация!$C$70,1,IF(C375=Локализация!$C$71,2,IF(C375=Локализация!$C$72,3,IF(C375=Локализация!$C$73,4,IF(C375=Локализация!$C$74,5,IF(OR(C375=1,C375=2,C375=3,C375=4,C375=5),C375,"")))))))</f>
        <v/>
      </c>
      <c r="F375" s="68" t="e">
        <f>(((D375+E375)-2)/8)</f>
        <v>#VALUE!</v>
      </c>
      <c r="G375" s="68" t="e">
        <f>(0.65*(((D375+E375-2)*100)/8)+22.9)/100</f>
        <v>#VALUE!</v>
      </c>
      <c r="M375" s="32" t="str">
        <f>IF(COUNTA(B375,C375)=2,F375," ")</f>
        <v xml:space="preserve"> </v>
      </c>
      <c r="O375" s="32" t="str">
        <f>IF(COUNTA(B375,C375)=2,G375," ")</f>
        <v xml:space="preserve"> </v>
      </c>
    </row>
    <row r="376" spans="4:15" x14ac:dyDescent="0.25">
      <c r="D376" t="str">
        <f>(IF(B376=Локализация!$C$64,1,IF(B376=Локализация!$C$65,2,IF(B376=Локализация!$C$66,3,IF(B376=Локализация!$C$67,4,IF(B376=Локализация!$C$68,5,IF(OR(B376=1,B376=2,B376=3,B376=4,B376=5),B376,"")))))))</f>
        <v/>
      </c>
      <c r="E376" t="str">
        <f>(IF(C376=Локализация!$C$70,1,IF(C376=Локализация!$C$71,2,IF(C376=Локализация!$C$72,3,IF(C376=Локализация!$C$73,4,IF(C376=Локализация!$C$74,5,IF(OR(C376=1,C376=2,C376=3,C376=4,C376=5),C376,"")))))))</f>
        <v/>
      </c>
      <c r="F376" s="68" t="e">
        <f>(((D376+E376)-2)/8)</f>
        <v>#VALUE!</v>
      </c>
      <c r="G376" s="68" t="e">
        <f>(0.65*(((D376+E376-2)*100)/8)+22.9)/100</f>
        <v>#VALUE!</v>
      </c>
      <c r="M376" s="32" t="str">
        <f>IF(COUNTA(B376,C376)=2,F376," ")</f>
        <v xml:space="preserve"> </v>
      </c>
      <c r="O376" s="32" t="str">
        <f>IF(COUNTA(B376,C376)=2,G376," ")</f>
        <v xml:space="preserve"> </v>
      </c>
    </row>
    <row r="377" spans="4:15" x14ac:dyDescent="0.25">
      <c r="D377" t="str">
        <f>(IF(B377=Локализация!$C$64,1,IF(B377=Локализация!$C$65,2,IF(B377=Локализация!$C$66,3,IF(B377=Локализация!$C$67,4,IF(B377=Локализация!$C$68,5,IF(OR(B377=1,B377=2,B377=3,B377=4,B377=5),B377,"")))))))</f>
        <v/>
      </c>
      <c r="E377" t="str">
        <f>(IF(C377=Локализация!$C$70,1,IF(C377=Локализация!$C$71,2,IF(C377=Локализация!$C$72,3,IF(C377=Локализация!$C$73,4,IF(C377=Локализация!$C$74,5,IF(OR(C377=1,C377=2,C377=3,C377=4,C377=5),C377,"")))))))</f>
        <v/>
      </c>
      <c r="F377" s="68" t="e">
        <f>(((D377+E377)-2)/8)</f>
        <v>#VALUE!</v>
      </c>
      <c r="G377" s="68" t="e">
        <f>(0.65*(((D377+E377-2)*100)/8)+22.9)/100</f>
        <v>#VALUE!</v>
      </c>
      <c r="M377" s="32" t="str">
        <f>IF(COUNTA(B377,C377)=2,F377," ")</f>
        <v xml:space="preserve"> </v>
      </c>
      <c r="O377" s="32" t="str">
        <f>IF(COUNTA(B377,C377)=2,G377," ")</f>
        <v xml:space="preserve"> </v>
      </c>
    </row>
    <row r="378" spans="4:15" x14ac:dyDescent="0.25">
      <c r="D378" t="str">
        <f>(IF(B378=Локализация!$C$64,1,IF(B378=Локализация!$C$65,2,IF(B378=Локализация!$C$66,3,IF(B378=Локализация!$C$67,4,IF(B378=Локализация!$C$68,5,IF(OR(B378=1,B378=2,B378=3,B378=4,B378=5),B378,"")))))))</f>
        <v/>
      </c>
      <c r="E378" t="str">
        <f>(IF(C378=Локализация!$C$70,1,IF(C378=Локализация!$C$71,2,IF(C378=Локализация!$C$72,3,IF(C378=Локализация!$C$73,4,IF(C378=Локализация!$C$74,5,IF(OR(C378=1,C378=2,C378=3,C378=4,C378=5),C378,"")))))))</f>
        <v/>
      </c>
      <c r="F378" s="68" t="e">
        <f>(((D378+E378)-2)/8)</f>
        <v>#VALUE!</v>
      </c>
      <c r="G378" s="68" t="e">
        <f>(0.65*(((D378+E378-2)*100)/8)+22.9)/100</f>
        <v>#VALUE!</v>
      </c>
      <c r="M378" s="32" t="str">
        <f>IF(COUNTA(B378,C378)=2,F378," ")</f>
        <v xml:space="preserve"> </v>
      </c>
      <c r="O378" s="32" t="str">
        <f>IF(COUNTA(B378,C378)=2,G378," ")</f>
        <v xml:space="preserve"> </v>
      </c>
    </row>
    <row r="379" spans="4:15" x14ac:dyDescent="0.25">
      <c r="D379" t="str">
        <f>(IF(B379=Локализация!$C$64,1,IF(B379=Локализация!$C$65,2,IF(B379=Локализация!$C$66,3,IF(B379=Локализация!$C$67,4,IF(B379=Локализация!$C$68,5,IF(OR(B379=1,B379=2,B379=3,B379=4,B379=5),B379,"")))))))</f>
        <v/>
      </c>
      <c r="E379" t="str">
        <f>(IF(C379=Локализация!$C$70,1,IF(C379=Локализация!$C$71,2,IF(C379=Локализация!$C$72,3,IF(C379=Локализация!$C$73,4,IF(C379=Локализация!$C$74,5,IF(OR(C379=1,C379=2,C379=3,C379=4,C379=5),C379,"")))))))</f>
        <v/>
      </c>
      <c r="F379" s="68" t="e">
        <f>(((D379+E379)-2)/8)</f>
        <v>#VALUE!</v>
      </c>
      <c r="G379" s="68" t="e">
        <f>(0.65*(((D379+E379-2)*100)/8)+22.9)/100</f>
        <v>#VALUE!</v>
      </c>
      <c r="M379" s="32" t="str">
        <f>IF(COUNTA(B379,C379)=2,F379," ")</f>
        <v xml:space="preserve"> </v>
      </c>
      <c r="O379" s="32" t="str">
        <f>IF(COUNTA(B379,C379)=2,G379," ")</f>
        <v xml:space="preserve"> </v>
      </c>
    </row>
    <row r="380" spans="4:15" x14ac:dyDescent="0.25">
      <c r="D380" t="str">
        <f>(IF(B380=Локализация!$C$64,1,IF(B380=Локализация!$C$65,2,IF(B380=Локализация!$C$66,3,IF(B380=Локализация!$C$67,4,IF(B380=Локализация!$C$68,5,IF(OR(B380=1,B380=2,B380=3,B380=4,B380=5),B380,"")))))))</f>
        <v/>
      </c>
      <c r="E380" t="str">
        <f>(IF(C380=Локализация!$C$70,1,IF(C380=Локализация!$C$71,2,IF(C380=Локализация!$C$72,3,IF(C380=Локализация!$C$73,4,IF(C380=Локализация!$C$74,5,IF(OR(C380=1,C380=2,C380=3,C380=4,C380=5),C380,"")))))))</f>
        <v/>
      </c>
      <c r="F380" s="68" t="e">
        <f>(((D380+E380)-2)/8)</f>
        <v>#VALUE!</v>
      </c>
      <c r="G380" s="68" t="e">
        <f>(0.65*(((D380+E380-2)*100)/8)+22.9)/100</f>
        <v>#VALUE!</v>
      </c>
      <c r="M380" s="32" t="str">
        <f>IF(COUNTA(B380,C380)=2,F380," ")</f>
        <v xml:space="preserve"> </v>
      </c>
      <c r="O380" s="32" t="str">
        <f>IF(COUNTA(B380,C380)=2,G380," ")</f>
        <v xml:space="preserve"> </v>
      </c>
    </row>
    <row r="381" spans="4:15" x14ac:dyDescent="0.25">
      <c r="D381" t="str">
        <f>(IF(B381=Локализация!$C$64,1,IF(B381=Локализация!$C$65,2,IF(B381=Локализация!$C$66,3,IF(B381=Локализация!$C$67,4,IF(B381=Локализация!$C$68,5,IF(OR(B381=1,B381=2,B381=3,B381=4,B381=5),B381,"")))))))</f>
        <v/>
      </c>
      <c r="E381" t="str">
        <f>(IF(C381=Локализация!$C$70,1,IF(C381=Локализация!$C$71,2,IF(C381=Локализация!$C$72,3,IF(C381=Локализация!$C$73,4,IF(C381=Локализация!$C$74,5,IF(OR(C381=1,C381=2,C381=3,C381=4,C381=5),C381,"")))))))</f>
        <v/>
      </c>
      <c r="F381" s="68" t="e">
        <f>(((D381+E381)-2)/8)</f>
        <v>#VALUE!</v>
      </c>
      <c r="G381" s="68" t="e">
        <f>(0.65*(((D381+E381-2)*100)/8)+22.9)/100</f>
        <v>#VALUE!</v>
      </c>
      <c r="M381" s="32" t="str">
        <f>IF(COUNTA(B381,C381)=2,F381," ")</f>
        <v xml:space="preserve"> </v>
      </c>
      <c r="O381" s="32" t="str">
        <f>IF(COUNTA(B381,C381)=2,G381," ")</f>
        <v xml:space="preserve"> </v>
      </c>
    </row>
    <row r="382" spans="4:15" x14ac:dyDescent="0.25">
      <c r="D382" t="str">
        <f>(IF(B382=Локализация!$C$64,1,IF(B382=Локализация!$C$65,2,IF(B382=Локализация!$C$66,3,IF(B382=Локализация!$C$67,4,IF(B382=Локализация!$C$68,5,IF(OR(B382=1,B382=2,B382=3,B382=4,B382=5),B382,"")))))))</f>
        <v/>
      </c>
      <c r="E382" t="str">
        <f>(IF(C382=Локализация!$C$70,1,IF(C382=Локализация!$C$71,2,IF(C382=Локализация!$C$72,3,IF(C382=Локализация!$C$73,4,IF(C382=Локализация!$C$74,5,IF(OR(C382=1,C382=2,C382=3,C382=4,C382=5),C382,"")))))))</f>
        <v/>
      </c>
      <c r="F382" s="68" t="e">
        <f>(((D382+E382)-2)/8)</f>
        <v>#VALUE!</v>
      </c>
      <c r="G382" s="68" t="e">
        <f>(0.65*(((D382+E382-2)*100)/8)+22.9)/100</f>
        <v>#VALUE!</v>
      </c>
      <c r="M382" s="32" t="str">
        <f>IF(COUNTA(B382,C382)=2,F382," ")</f>
        <v xml:space="preserve"> </v>
      </c>
      <c r="O382" s="32" t="str">
        <f>IF(COUNTA(B382,C382)=2,G382," ")</f>
        <v xml:space="preserve"> </v>
      </c>
    </row>
    <row r="383" spans="4:15" x14ac:dyDescent="0.25">
      <c r="D383" t="str">
        <f>(IF(B383=Локализация!$C$64,1,IF(B383=Локализация!$C$65,2,IF(B383=Локализация!$C$66,3,IF(B383=Локализация!$C$67,4,IF(B383=Локализация!$C$68,5,IF(OR(B383=1,B383=2,B383=3,B383=4,B383=5),B383,"")))))))</f>
        <v/>
      </c>
      <c r="E383" t="str">
        <f>(IF(C383=Локализация!$C$70,1,IF(C383=Локализация!$C$71,2,IF(C383=Локализация!$C$72,3,IF(C383=Локализация!$C$73,4,IF(C383=Локализация!$C$74,5,IF(OR(C383=1,C383=2,C383=3,C383=4,C383=5),C383,"")))))))</f>
        <v/>
      </c>
      <c r="F383" s="68" t="e">
        <f>(((D383+E383)-2)/8)</f>
        <v>#VALUE!</v>
      </c>
      <c r="G383" s="68" t="e">
        <f>(0.65*(((D383+E383-2)*100)/8)+22.9)/100</f>
        <v>#VALUE!</v>
      </c>
      <c r="M383" s="32" t="str">
        <f>IF(COUNTA(B383,C383)=2,F383," ")</f>
        <v xml:space="preserve"> </v>
      </c>
      <c r="O383" s="32" t="str">
        <f>IF(COUNTA(B383,C383)=2,G383," ")</f>
        <v xml:space="preserve"> </v>
      </c>
    </row>
    <row r="384" spans="4:15" x14ac:dyDescent="0.25">
      <c r="D384" t="str">
        <f>(IF(B384=Локализация!$C$64,1,IF(B384=Локализация!$C$65,2,IF(B384=Локализация!$C$66,3,IF(B384=Локализация!$C$67,4,IF(B384=Локализация!$C$68,5,IF(OR(B384=1,B384=2,B384=3,B384=4,B384=5),B384,"")))))))</f>
        <v/>
      </c>
      <c r="E384" t="str">
        <f>(IF(C384=Локализация!$C$70,1,IF(C384=Локализация!$C$71,2,IF(C384=Локализация!$C$72,3,IF(C384=Локализация!$C$73,4,IF(C384=Локализация!$C$74,5,IF(OR(C384=1,C384=2,C384=3,C384=4,C384=5),C384,"")))))))</f>
        <v/>
      </c>
      <c r="F384" s="68" t="e">
        <f>(((D384+E384)-2)/8)</f>
        <v>#VALUE!</v>
      </c>
      <c r="G384" s="68" t="e">
        <f>(0.65*(((D384+E384-2)*100)/8)+22.9)/100</f>
        <v>#VALUE!</v>
      </c>
      <c r="M384" s="32" t="str">
        <f>IF(COUNTA(B384,C384)=2,F384," ")</f>
        <v xml:space="preserve"> </v>
      </c>
      <c r="O384" s="32" t="str">
        <f>IF(COUNTA(B384,C384)=2,G384," ")</f>
        <v xml:space="preserve"> </v>
      </c>
    </row>
    <row r="385" spans="4:15" x14ac:dyDescent="0.25">
      <c r="D385" t="str">
        <f>(IF(B385=Локализация!$C$64,1,IF(B385=Локализация!$C$65,2,IF(B385=Локализация!$C$66,3,IF(B385=Локализация!$C$67,4,IF(B385=Локализация!$C$68,5,IF(OR(B385=1,B385=2,B385=3,B385=4,B385=5),B385,"")))))))</f>
        <v/>
      </c>
      <c r="E385" t="str">
        <f>(IF(C385=Локализация!$C$70,1,IF(C385=Локализация!$C$71,2,IF(C385=Локализация!$C$72,3,IF(C385=Локализация!$C$73,4,IF(C385=Локализация!$C$74,5,IF(OR(C385=1,C385=2,C385=3,C385=4,C385=5),C385,"")))))))</f>
        <v/>
      </c>
      <c r="F385" s="68" t="e">
        <f>(((D385+E385)-2)/8)</f>
        <v>#VALUE!</v>
      </c>
      <c r="G385" s="68" t="e">
        <f>(0.65*(((D385+E385-2)*100)/8)+22.9)/100</f>
        <v>#VALUE!</v>
      </c>
      <c r="M385" s="32" t="str">
        <f>IF(COUNTA(B385,C385)=2,F385," ")</f>
        <v xml:space="preserve"> </v>
      </c>
      <c r="O385" s="32" t="str">
        <f>IF(COUNTA(B385,C385)=2,G385," ")</f>
        <v xml:space="preserve"> </v>
      </c>
    </row>
    <row r="386" spans="4:15" x14ac:dyDescent="0.25">
      <c r="D386" t="str">
        <f>(IF(B386=Локализация!$C$64,1,IF(B386=Локализация!$C$65,2,IF(B386=Локализация!$C$66,3,IF(B386=Локализация!$C$67,4,IF(B386=Локализация!$C$68,5,IF(OR(B386=1,B386=2,B386=3,B386=4,B386=5),B386,"")))))))</f>
        <v/>
      </c>
      <c r="E386" t="str">
        <f>(IF(C386=Локализация!$C$70,1,IF(C386=Локализация!$C$71,2,IF(C386=Локализация!$C$72,3,IF(C386=Локализация!$C$73,4,IF(C386=Локализация!$C$74,5,IF(OR(C386=1,C386=2,C386=3,C386=4,C386=5),C386,"")))))))</f>
        <v/>
      </c>
      <c r="F386" s="68" t="e">
        <f>(((D386+E386)-2)/8)</f>
        <v>#VALUE!</v>
      </c>
      <c r="G386" s="68" t="e">
        <f>(0.65*(((D386+E386-2)*100)/8)+22.9)/100</f>
        <v>#VALUE!</v>
      </c>
      <c r="M386" s="32" t="str">
        <f>IF(COUNTA(B386,C386)=2,F386," ")</f>
        <v xml:space="preserve"> </v>
      </c>
      <c r="O386" s="32" t="str">
        <f>IF(COUNTA(B386,C386)=2,G386," ")</f>
        <v xml:space="preserve"> </v>
      </c>
    </row>
    <row r="387" spans="4:15" x14ac:dyDescent="0.25">
      <c r="D387" t="str">
        <f>(IF(B387=Локализация!$C$64,1,IF(B387=Локализация!$C$65,2,IF(B387=Локализация!$C$66,3,IF(B387=Локализация!$C$67,4,IF(B387=Локализация!$C$68,5,IF(OR(B387=1,B387=2,B387=3,B387=4,B387=5),B387,"")))))))</f>
        <v/>
      </c>
      <c r="E387" t="str">
        <f>(IF(C387=Локализация!$C$70,1,IF(C387=Локализация!$C$71,2,IF(C387=Локализация!$C$72,3,IF(C387=Локализация!$C$73,4,IF(C387=Локализация!$C$74,5,IF(OR(C387=1,C387=2,C387=3,C387=4,C387=5),C387,"")))))))</f>
        <v/>
      </c>
      <c r="F387" s="68" t="e">
        <f>(((D387+E387)-2)/8)</f>
        <v>#VALUE!</v>
      </c>
      <c r="G387" s="68" t="e">
        <f>(0.65*(((D387+E387-2)*100)/8)+22.9)/100</f>
        <v>#VALUE!</v>
      </c>
      <c r="M387" s="32" t="str">
        <f>IF(COUNTA(B387,C387)=2,F387," ")</f>
        <v xml:space="preserve"> </v>
      </c>
      <c r="O387" s="32" t="str">
        <f>IF(COUNTA(B387,C387)=2,G387," ")</f>
        <v xml:space="preserve"> </v>
      </c>
    </row>
    <row r="388" spans="4:15" x14ac:dyDescent="0.25">
      <c r="D388" t="str">
        <f>(IF(B388=Локализация!$C$64,1,IF(B388=Локализация!$C$65,2,IF(B388=Локализация!$C$66,3,IF(B388=Локализация!$C$67,4,IF(B388=Локализация!$C$68,5,IF(OR(B388=1,B388=2,B388=3,B388=4,B388=5),B388,"")))))))</f>
        <v/>
      </c>
      <c r="E388" t="str">
        <f>(IF(C388=Локализация!$C$70,1,IF(C388=Локализация!$C$71,2,IF(C388=Локализация!$C$72,3,IF(C388=Локализация!$C$73,4,IF(C388=Локализация!$C$74,5,IF(OR(C388=1,C388=2,C388=3,C388=4,C388=5),C388,"")))))))</f>
        <v/>
      </c>
      <c r="F388" s="68" t="e">
        <f>(((D388+E388)-2)/8)</f>
        <v>#VALUE!</v>
      </c>
      <c r="G388" s="68" t="e">
        <f>(0.65*(((D388+E388-2)*100)/8)+22.9)/100</f>
        <v>#VALUE!</v>
      </c>
      <c r="M388" s="32" t="str">
        <f>IF(COUNTA(B388,C388)=2,F388," ")</f>
        <v xml:space="preserve"> </v>
      </c>
      <c r="O388" s="32" t="str">
        <f>IF(COUNTA(B388,C388)=2,G388," ")</f>
        <v xml:space="preserve"> </v>
      </c>
    </row>
    <row r="389" spans="4:15" x14ac:dyDescent="0.25">
      <c r="D389" t="str">
        <f>(IF(B389=Локализация!$C$64,1,IF(B389=Локализация!$C$65,2,IF(B389=Локализация!$C$66,3,IF(B389=Локализация!$C$67,4,IF(B389=Локализация!$C$68,5,IF(OR(B389=1,B389=2,B389=3,B389=4,B389=5),B389,"")))))))</f>
        <v/>
      </c>
      <c r="E389" t="str">
        <f>(IF(C389=Локализация!$C$70,1,IF(C389=Локализация!$C$71,2,IF(C389=Локализация!$C$72,3,IF(C389=Локализация!$C$73,4,IF(C389=Локализация!$C$74,5,IF(OR(C389=1,C389=2,C389=3,C389=4,C389=5),C389,"")))))))</f>
        <v/>
      </c>
      <c r="F389" s="68" t="e">
        <f>(((D389+E389)-2)/8)</f>
        <v>#VALUE!</v>
      </c>
      <c r="G389" s="68" t="e">
        <f>(0.65*(((D389+E389-2)*100)/8)+22.9)/100</f>
        <v>#VALUE!</v>
      </c>
      <c r="M389" s="32" t="str">
        <f>IF(COUNTA(B389,C389)=2,F389," ")</f>
        <v xml:space="preserve"> </v>
      </c>
      <c r="O389" s="32" t="str">
        <f>IF(COUNTA(B389,C389)=2,G389," ")</f>
        <v xml:space="preserve"> </v>
      </c>
    </row>
    <row r="390" spans="4:15" x14ac:dyDescent="0.25">
      <c r="D390" t="str">
        <f>(IF(B390=Локализация!$C$64,1,IF(B390=Локализация!$C$65,2,IF(B390=Локализация!$C$66,3,IF(B390=Локализация!$C$67,4,IF(B390=Локализация!$C$68,5,IF(OR(B390=1,B390=2,B390=3,B390=4,B390=5),B390,"")))))))</f>
        <v/>
      </c>
      <c r="E390" t="str">
        <f>(IF(C390=Локализация!$C$70,1,IF(C390=Локализация!$C$71,2,IF(C390=Локализация!$C$72,3,IF(C390=Локализация!$C$73,4,IF(C390=Локализация!$C$74,5,IF(OR(C390=1,C390=2,C390=3,C390=4,C390=5),C390,"")))))))</f>
        <v/>
      </c>
      <c r="F390" s="68" t="e">
        <f>(((D390+E390)-2)/8)</f>
        <v>#VALUE!</v>
      </c>
      <c r="G390" s="68" t="e">
        <f>(0.65*(((D390+E390-2)*100)/8)+22.9)/100</f>
        <v>#VALUE!</v>
      </c>
      <c r="M390" s="32" t="str">
        <f>IF(COUNTA(B390,C390)=2,F390," ")</f>
        <v xml:space="preserve"> </v>
      </c>
      <c r="O390" s="32" t="str">
        <f>IF(COUNTA(B390,C390)=2,G390," ")</f>
        <v xml:space="preserve"> </v>
      </c>
    </row>
    <row r="391" spans="4:15" x14ac:dyDescent="0.25">
      <c r="D391" t="str">
        <f>(IF(B391=Локализация!$C$64,1,IF(B391=Локализация!$C$65,2,IF(B391=Локализация!$C$66,3,IF(B391=Локализация!$C$67,4,IF(B391=Локализация!$C$68,5,IF(OR(B391=1,B391=2,B391=3,B391=4,B391=5),B391,"")))))))</f>
        <v/>
      </c>
      <c r="E391" t="str">
        <f>(IF(C391=Локализация!$C$70,1,IF(C391=Локализация!$C$71,2,IF(C391=Локализация!$C$72,3,IF(C391=Локализация!$C$73,4,IF(C391=Локализация!$C$74,5,IF(OR(C391=1,C391=2,C391=3,C391=4,C391=5),C391,"")))))))</f>
        <v/>
      </c>
      <c r="F391" s="68" t="e">
        <f>(((D391+E391)-2)/8)</f>
        <v>#VALUE!</v>
      </c>
      <c r="G391" s="68" t="e">
        <f>(0.65*(((D391+E391-2)*100)/8)+22.9)/100</f>
        <v>#VALUE!</v>
      </c>
      <c r="M391" s="32" t="str">
        <f>IF(COUNTA(B391,C391)=2,F391," ")</f>
        <v xml:space="preserve"> </v>
      </c>
      <c r="O391" s="32" t="str">
        <f>IF(COUNTA(B391,C391)=2,G391," ")</f>
        <v xml:space="preserve"> </v>
      </c>
    </row>
    <row r="392" spans="4:15" x14ac:dyDescent="0.25">
      <c r="D392" t="str">
        <f>(IF(B392=Локализация!$C$64,1,IF(B392=Локализация!$C$65,2,IF(B392=Локализация!$C$66,3,IF(B392=Локализация!$C$67,4,IF(B392=Локализация!$C$68,5,IF(OR(B392=1,B392=2,B392=3,B392=4,B392=5),B392,"")))))))</f>
        <v/>
      </c>
      <c r="E392" t="str">
        <f>(IF(C392=Локализация!$C$70,1,IF(C392=Локализация!$C$71,2,IF(C392=Локализация!$C$72,3,IF(C392=Локализация!$C$73,4,IF(C392=Локализация!$C$74,5,IF(OR(C392=1,C392=2,C392=3,C392=4,C392=5),C392,"")))))))</f>
        <v/>
      </c>
      <c r="F392" s="68" t="e">
        <f>(((D392+E392)-2)/8)</f>
        <v>#VALUE!</v>
      </c>
      <c r="G392" s="68" t="e">
        <f>(0.65*(((D392+E392-2)*100)/8)+22.9)/100</f>
        <v>#VALUE!</v>
      </c>
      <c r="M392" s="32" t="str">
        <f>IF(COUNTA(B392,C392)=2,F392," ")</f>
        <v xml:space="preserve"> </v>
      </c>
      <c r="O392" s="32" t="str">
        <f>IF(COUNTA(B392,C392)=2,G392," ")</f>
        <v xml:space="preserve"> </v>
      </c>
    </row>
    <row r="393" spans="4:15" x14ac:dyDescent="0.25">
      <c r="D393" t="str">
        <f>(IF(B393=Локализация!$C$64,1,IF(B393=Локализация!$C$65,2,IF(B393=Локализация!$C$66,3,IF(B393=Локализация!$C$67,4,IF(B393=Локализация!$C$68,5,IF(OR(B393=1,B393=2,B393=3,B393=4,B393=5),B393,"")))))))</f>
        <v/>
      </c>
      <c r="E393" t="str">
        <f>(IF(C393=Локализация!$C$70,1,IF(C393=Локализация!$C$71,2,IF(C393=Локализация!$C$72,3,IF(C393=Локализация!$C$73,4,IF(C393=Локализация!$C$74,5,IF(OR(C393=1,C393=2,C393=3,C393=4,C393=5),C393,"")))))))</f>
        <v/>
      </c>
      <c r="F393" s="68" t="e">
        <f>(((D393+E393)-2)/8)</f>
        <v>#VALUE!</v>
      </c>
      <c r="G393" s="68" t="e">
        <f>(0.65*(((D393+E393-2)*100)/8)+22.9)/100</f>
        <v>#VALUE!</v>
      </c>
      <c r="M393" s="32" t="str">
        <f>IF(COUNTA(B393,C393)=2,F393," ")</f>
        <v xml:space="preserve"> </v>
      </c>
      <c r="O393" s="32" t="str">
        <f>IF(COUNTA(B393,C393)=2,G393," ")</f>
        <v xml:space="preserve"> </v>
      </c>
    </row>
    <row r="394" spans="4:15" x14ac:dyDescent="0.25">
      <c r="D394" t="str">
        <f>(IF(B394=Локализация!$C$64,1,IF(B394=Локализация!$C$65,2,IF(B394=Локализация!$C$66,3,IF(B394=Локализация!$C$67,4,IF(B394=Локализация!$C$68,5,IF(OR(B394=1,B394=2,B394=3,B394=4,B394=5),B394,"")))))))</f>
        <v/>
      </c>
      <c r="E394" t="str">
        <f>(IF(C394=Локализация!$C$70,1,IF(C394=Локализация!$C$71,2,IF(C394=Локализация!$C$72,3,IF(C394=Локализация!$C$73,4,IF(C394=Локализация!$C$74,5,IF(OR(C394=1,C394=2,C394=3,C394=4,C394=5),C394,"")))))))</f>
        <v/>
      </c>
      <c r="F394" s="68" t="e">
        <f>(((D394+E394)-2)/8)</f>
        <v>#VALUE!</v>
      </c>
      <c r="G394" s="68" t="e">
        <f>(0.65*(((D394+E394-2)*100)/8)+22.9)/100</f>
        <v>#VALUE!</v>
      </c>
      <c r="M394" s="32" t="str">
        <f>IF(COUNTA(B394,C394)=2,F394," ")</f>
        <v xml:space="preserve"> </v>
      </c>
      <c r="O394" s="32" t="str">
        <f>IF(COUNTA(B394,C394)=2,G394," ")</f>
        <v xml:space="preserve"> </v>
      </c>
    </row>
    <row r="395" spans="4:15" x14ac:dyDescent="0.25">
      <c r="D395" t="str">
        <f>(IF(B395=Локализация!$C$64,1,IF(B395=Локализация!$C$65,2,IF(B395=Локализация!$C$66,3,IF(B395=Локализация!$C$67,4,IF(B395=Локализация!$C$68,5,IF(OR(B395=1,B395=2,B395=3,B395=4,B395=5),B395,"")))))))</f>
        <v/>
      </c>
      <c r="E395" t="str">
        <f>(IF(C395=Локализация!$C$70,1,IF(C395=Локализация!$C$71,2,IF(C395=Локализация!$C$72,3,IF(C395=Локализация!$C$73,4,IF(C395=Локализация!$C$74,5,IF(OR(C395=1,C395=2,C395=3,C395=4,C395=5),C395,"")))))))</f>
        <v/>
      </c>
      <c r="F395" s="68" t="e">
        <f>(((D395+E395)-2)/8)</f>
        <v>#VALUE!</v>
      </c>
      <c r="G395" s="68" t="e">
        <f>(0.65*(((D395+E395-2)*100)/8)+22.9)/100</f>
        <v>#VALUE!</v>
      </c>
      <c r="M395" s="32" t="str">
        <f>IF(COUNTA(B395,C395)=2,F395," ")</f>
        <v xml:space="preserve"> </v>
      </c>
      <c r="O395" s="32" t="str">
        <f>IF(COUNTA(B395,C395)=2,G395," ")</f>
        <v xml:space="preserve"> </v>
      </c>
    </row>
    <row r="396" spans="4:15" x14ac:dyDescent="0.25">
      <c r="D396" t="str">
        <f>(IF(B396=Локализация!$C$64,1,IF(B396=Локализация!$C$65,2,IF(B396=Локализация!$C$66,3,IF(B396=Локализация!$C$67,4,IF(B396=Локализация!$C$68,5,IF(OR(B396=1,B396=2,B396=3,B396=4,B396=5),B396,"")))))))</f>
        <v/>
      </c>
      <c r="E396" t="str">
        <f>(IF(C396=Локализация!$C$70,1,IF(C396=Локализация!$C$71,2,IF(C396=Локализация!$C$72,3,IF(C396=Локализация!$C$73,4,IF(C396=Локализация!$C$74,5,IF(OR(C396=1,C396=2,C396=3,C396=4,C396=5),C396,"")))))))</f>
        <v/>
      </c>
      <c r="F396" s="68" t="e">
        <f>(((D396+E396)-2)/8)</f>
        <v>#VALUE!</v>
      </c>
      <c r="G396" s="68" t="e">
        <f>(0.65*(((D396+E396-2)*100)/8)+22.9)/100</f>
        <v>#VALUE!</v>
      </c>
      <c r="M396" s="32" t="str">
        <f>IF(COUNTA(B396,C396)=2,F396," ")</f>
        <v xml:space="preserve"> </v>
      </c>
      <c r="O396" s="32" t="str">
        <f>IF(COUNTA(B396,C396)=2,G396," ")</f>
        <v xml:space="preserve"> </v>
      </c>
    </row>
    <row r="397" spans="4:15" x14ac:dyDescent="0.25">
      <c r="D397" t="str">
        <f>(IF(B397=Локализация!$C$64,1,IF(B397=Локализация!$C$65,2,IF(B397=Локализация!$C$66,3,IF(B397=Локализация!$C$67,4,IF(B397=Локализация!$C$68,5,IF(OR(B397=1,B397=2,B397=3,B397=4,B397=5),B397,"")))))))</f>
        <v/>
      </c>
      <c r="E397" t="str">
        <f>(IF(C397=Локализация!$C$70,1,IF(C397=Локализация!$C$71,2,IF(C397=Локализация!$C$72,3,IF(C397=Локализация!$C$73,4,IF(C397=Локализация!$C$74,5,IF(OR(C397=1,C397=2,C397=3,C397=4,C397=5),C397,"")))))))</f>
        <v/>
      </c>
      <c r="F397" s="68" t="e">
        <f>(((D397+E397)-2)/8)</f>
        <v>#VALUE!</v>
      </c>
      <c r="G397" s="68" t="e">
        <f>(0.65*(((D397+E397-2)*100)/8)+22.9)/100</f>
        <v>#VALUE!</v>
      </c>
      <c r="M397" s="32" t="str">
        <f>IF(COUNTA(B397,C397)=2,F397," ")</f>
        <v xml:space="preserve"> </v>
      </c>
      <c r="O397" s="32" t="str">
        <f>IF(COUNTA(B397,C397)=2,G397," ")</f>
        <v xml:space="preserve"> </v>
      </c>
    </row>
    <row r="398" spans="4:15" x14ac:dyDescent="0.25">
      <c r="D398" t="str">
        <f>(IF(B398=Локализация!$C$64,1,IF(B398=Локализация!$C$65,2,IF(B398=Локализация!$C$66,3,IF(B398=Локализация!$C$67,4,IF(B398=Локализация!$C$68,5,IF(OR(B398=1,B398=2,B398=3,B398=4,B398=5),B398,"")))))))</f>
        <v/>
      </c>
      <c r="E398" t="str">
        <f>(IF(C398=Локализация!$C$70,1,IF(C398=Локализация!$C$71,2,IF(C398=Локализация!$C$72,3,IF(C398=Локализация!$C$73,4,IF(C398=Локализация!$C$74,5,IF(OR(C398=1,C398=2,C398=3,C398=4,C398=5),C398,"")))))))</f>
        <v/>
      </c>
      <c r="F398" s="68" t="e">
        <f>(((D398+E398)-2)/8)</f>
        <v>#VALUE!</v>
      </c>
      <c r="G398" s="68" t="e">
        <f>(0.65*(((D398+E398-2)*100)/8)+22.9)/100</f>
        <v>#VALUE!</v>
      </c>
      <c r="M398" s="32" t="str">
        <f>IF(COUNTA(B398,C398)=2,F398," ")</f>
        <v xml:space="preserve"> </v>
      </c>
      <c r="O398" s="32" t="str">
        <f>IF(COUNTA(B398,C398)=2,G398," ")</f>
        <v xml:space="preserve"> </v>
      </c>
    </row>
    <row r="399" spans="4:15" x14ac:dyDescent="0.25">
      <c r="D399" t="str">
        <f>(IF(B399=Локализация!$C$64,1,IF(B399=Локализация!$C$65,2,IF(B399=Локализация!$C$66,3,IF(B399=Локализация!$C$67,4,IF(B399=Локализация!$C$68,5,IF(OR(B399=1,B399=2,B399=3,B399=4,B399=5),B399,"")))))))</f>
        <v/>
      </c>
      <c r="E399" t="str">
        <f>(IF(C399=Локализация!$C$70,1,IF(C399=Локализация!$C$71,2,IF(C399=Локализация!$C$72,3,IF(C399=Локализация!$C$73,4,IF(C399=Локализация!$C$74,5,IF(OR(C399=1,C399=2,C399=3,C399=4,C399=5),C399,"")))))))</f>
        <v/>
      </c>
      <c r="F399" s="68" t="e">
        <f>(((D399+E399)-2)/8)</f>
        <v>#VALUE!</v>
      </c>
      <c r="G399" s="68" t="e">
        <f>(0.65*(((D399+E399-2)*100)/8)+22.9)/100</f>
        <v>#VALUE!</v>
      </c>
      <c r="M399" s="32" t="str">
        <f>IF(COUNTA(B399,C399)=2,F399," ")</f>
        <v xml:space="preserve"> </v>
      </c>
      <c r="O399" s="32" t="str">
        <f>IF(COUNTA(B399,C399)=2,G399," ")</f>
        <v xml:space="preserve"> </v>
      </c>
    </row>
    <row r="400" spans="4:15" x14ac:dyDescent="0.25">
      <c r="D400" t="str">
        <f>(IF(B400=Локализация!$C$64,1,IF(B400=Локализация!$C$65,2,IF(B400=Локализация!$C$66,3,IF(B400=Локализация!$C$67,4,IF(B400=Локализация!$C$68,5,IF(OR(B400=1,B400=2,B400=3,B400=4,B400=5),B400,"")))))))</f>
        <v/>
      </c>
      <c r="E400" t="str">
        <f>(IF(C400=Локализация!$C$70,1,IF(C400=Локализация!$C$71,2,IF(C400=Локализация!$C$72,3,IF(C400=Локализация!$C$73,4,IF(C400=Локализация!$C$74,5,IF(OR(C400=1,C400=2,C400=3,C400=4,C400=5),C400,"")))))))</f>
        <v/>
      </c>
      <c r="F400" s="68" t="e">
        <f>(((D400+E400)-2)/8)</f>
        <v>#VALUE!</v>
      </c>
      <c r="G400" s="68" t="e">
        <f>(0.65*(((D400+E400-2)*100)/8)+22.9)/100</f>
        <v>#VALUE!</v>
      </c>
      <c r="M400" s="32" t="str">
        <f>IF(COUNTA(B400,C400)=2,F400," ")</f>
        <v xml:space="preserve"> </v>
      </c>
      <c r="O400" s="32" t="str">
        <f>IF(COUNTA(B400,C400)=2,G400," ")</f>
        <v xml:space="preserve"> </v>
      </c>
    </row>
    <row r="401" spans="4:15" x14ac:dyDescent="0.25">
      <c r="D401" t="str">
        <f>(IF(B401=Локализация!$C$64,1,IF(B401=Локализация!$C$65,2,IF(B401=Локализация!$C$66,3,IF(B401=Локализация!$C$67,4,IF(B401=Локализация!$C$68,5,IF(OR(B401=1,B401=2,B401=3,B401=4,B401=5),B401,"")))))))</f>
        <v/>
      </c>
      <c r="E401" t="str">
        <f>(IF(C401=Локализация!$C$70,1,IF(C401=Локализация!$C$71,2,IF(C401=Локализация!$C$72,3,IF(C401=Локализация!$C$73,4,IF(C401=Локализация!$C$74,5,IF(OR(C401=1,C401=2,C401=3,C401=4,C401=5),C401,"")))))))</f>
        <v/>
      </c>
      <c r="F401" s="68" t="e">
        <f>(((D401+E401)-2)/8)</f>
        <v>#VALUE!</v>
      </c>
      <c r="G401" s="68" t="e">
        <f>(0.65*(((D401+E401-2)*100)/8)+22.9)/100</f>
        <v>#VALUE!</v>
      </c>
      <c r="M401" s="32" t="str">
        <f>IF(COUNTA(B401,C401)=2,F401," ")</f>
        <v xml:space="preserve"> </v>
      </c>
      <c r="O401" s="32" t="str">
        <f>IF(COUNTA(B401,C401)=2,G401," ")</f>
        <v xml:space="preserve"> </v>
      </c>
    </row>
    <row r="402" spans="4:15" x14ac:dyDescent="0.25">
      <c r="D402" t="str">
        <f>(IF(B402=Локализация!$C$64,1,IF(B402=Локализация!$C$65,2,IF(B402=Локализация!$C$66,3,IF(B402=Локализация!$C$67,4,IF(B402=Локализация!$C$68,5,IF(OR(B402=1,B402=2,B402=3,B402=4,B402=5),B402,"")))))))</f>
        <v/>
      </c>
      <c r="E402" t="str">
        <f>(IF(C402=Локализация!$C$70,1,IF(C402=Локализация!$C$71,2,IF(C402=Локализация!$C$72,3,IF(C402=Локализация!$C$73,4,IF(C402=Локализация!$C$74,5,IF(OR(C402=1,C402=2,C402=3,C402=4,C402=5),C402,"")))))))</f>
        <v/>
      </c>
      <c r="F402" s="68" t="e">
        <f>(((D402+E402)-2)/8)</f>
        <v>#VALUE!</v>
      </c>
      <c r="G402" s="68" t="e">
        <f>(0.65*(((D402+E402-2)*100)/8)+22.9)/100</f>
        <v>#VALUE!</v>
      </c>
      <c r="M402" s="32" t="str">
        <f>IF(COUNTA(B402,C402)=2,F402," ")</f>
        <v xml:space="preserve"> </v>
      </c>
      <c r="O402" s="32" t="str">
        <f>IF(COUNTA(B402,C402)=2,G402," ")</f>
        <v xml:space="preserve"> </v>
      </c>
    </row>
    <row r="403" spans="4:15" x14ac:dyDescent="0.25">
      <c r="D403" t="str">
        <f>(IF(B403=Локализация!$C$64,1,IF(B403=Локализация!$C$65,2,IF(B403=Локализация!$C$66,3,IF(B403=Локализация!$C$67,4,IF(B403=Локализация!$C$68,5,IF(OR(B403=1,B403=2,B403=3,B403=4,B403=5),B403,"")))))))</f>
        <v/>
      </c>
      <c r="E403" t="str">
        <f>(IF(C403=Локализация!$C$70,1,IF(C403=Локализация!$C$71,2,IF(C403=Локализация!$C$72,3,IF(C403=Локализация!$C$73,4,IF(C403=Локализация!$C$74,5,IF(OR(C403=1,C403=2,C403=3,C403=4,C403=5),C403,"")))))))</f>
        <v/>
      </c>
      <c r="F403" s="68" t="e">
        <f>(((D403+E403)-2)/8)</f>
        <v>#VALUE!</v>
      </c>
      <c r="G403" s="68" t="e">
        <f>(0.65*(((D403+E403-2)*100)/8)+22.9)/100</f>
        <v>#VALUE!</v>
      </c>
      <c r="M403" s="32" t="str">
        <f>IF(COUNTA(B403,C403)=2,F403," ")</f>
        <v xml:space="preserve"> </v>
      </c>
      <c r="O403" s="32" t="str">
        <f>IF(COUNTA(B403,C403)=2,G403," ")</f>
        <v xml:space="preserve"> </v>
      </c>
    </row>
    <row r="404" spans="4:15" x14ac:dyDescent="0.25">
      <c r="D404" t="str">
        <f>(IF(B404=Локализация!$C$64,1,IF(B404=Локализация!$C$65,2,IF(B404=Локализация!$C$66,3,IF(B404=Локализация!$C$67,4,IF(B404=Локализация!$C$68,5,IF(OR(B404=1,B404=2,B404=3,B404=4,B404=5),B404,"")))))))</f>
        <v/>
      </c>
      <c r="E404" t="str">
        <f>(IF(C404=Локализация!$C$70,1,IF(C404=Локализация!$C$71,2,IF(C404=Локализация!$C$72,3,IF(C404=Локализация!$C$73,4,IF(C404=Локализация!$C$74,5,IF(OR(C404=1,C404=2,C404=3,C404=4,C404=5),C404,"")))))))</f>
        <v/>
      </c>
      <c r="F404" s="68" t="e">
        <f>(((D404+E404)-2)/8)</f>
        <v>#VALUE!</v>
      </c>
      <c r="G404" s="68" t="e">
        <f>(0.65*(((D404+E404-2)*100)/8)+22.9)/100</f>
        <v>#VALUE!</v>
      </c>
      <c r="M404" s="32" t="str">
        <f>IF(COUNTA(B404,C404)=2,F404," ")</f>
        <v xml:space="preserve"> </v>
      </c>
      <c r="O404" s="32" t="str">
        <f>IF(COUNTA(B404,C404)=2,G404," ")</f>
        <v xml:space="preserve"> </v>
      </c>
    </row>
    <row r="405" spans="4:15" x14ac:dyDescent="0.25">
      <c r="D405" t="str">
        <f>(IF(B405=Локализация!$C$64,1,IF(B405=Локализация!$C$65,2,IF(B405=Локализация!$C$66,3,IF(B405=Локализация!$C$67,4,IF(B405=Локализация!$C$68,5,IF(OR(B405=1,B405=2,B405=3,B405=4,B405=5),B405,"")))))))</f>
        <v/>
      </c>
      <c r="E405" t="str">
        <f>(IF(C405=Локализация!$C$70,1,IF(C405=Локализация!$C$71,2,IF(C405=Локализация!$C$72,3,IF(C405=Локализация!$C$73,4,IF(C405=Локализация!$C$74,5,IF(OR(C405=1,C405=2,C405=3,C405=4,C405=5),C405,"")))))))</f>
        <v/>
      </c>
      <c r="F405" s="68" t="e">
        <f>(((D405+E405)-2)/8)</f>
        <v>#VALUE!</v>
      </c>
      <c r="G405" s="68" t="e">
        <f>(0.65*(((D405+E405-2)*100)/8)+22.9)/100</f>
        <v>#VALUE!</v>
      </c>
      <c r="M405" s="32" t="str">
        <f>IF(COUNTA(B405,C405)=2,F405," ")</f>
        <v xml:space="preserve"> </v>
      </c>
      <c r="O405" s="32" t="str">
        <f>IF(COUNTA(B405,C405)=2,G405," ")</f>
        <v xml:space="preserve"> </v>
      </c>
    </row>
    <row r="406" spans="4:15" x14ac:dyDescent="0.25">
      <c r="D406" t="str">
        <f>(IF(B406=Локализация!$C$64,1,IF(B406=Локализация!$C$65,2,IF(B406=Локализация!$C$66,3,IF(B406=Локализация!$C$67,4,IF(B406=Локализация!$C$68,5,IF(OR(B406=1,B406=2,B406=3,B406=4,B406=5),B406,"")))))))</f>
        <v/>
      </c>
      <c r="E406" t="str">
        <f>(IF(C406=Локализация!$C$70,1,IF(C406=Локализация!$C$71,2,IF(C406=Локализация!$C$72,3,IF(C406=Локализация!$C$73,4,IF(C406=Локализация!$C$74,5,IF(OR(C406=1,C406=2,C406=3,C406=4,C406=5),C406,"")))))))</f>
        <v/>
      </c>
      <c r="F406" s="68" t="e">
        <f>(((D406+E406)-2)/8)</f>
        <v>#VALUE!</v>
      </c>
      <c r="G406" s="68" t="e">
        <f>(0.65*(((D406+E406-2)*100)/8)+22.9)/100</f>
        <v>#VALUE!</v>
      </c>
      <c r="M406" s="32" t="str">
        <f>IF(COUNTA(B406,C406)=2,F406," ")</f>
        <v xml:space="preserve"> </v>
      </c>
      <c r="O406" s="32" t="str">
        <f>IF(COUNTA(B406,C406)=2,G406," ")</f>
        <v xml:space="preserve"> </v>
      </c>
    </row>
    <row r="407" spans="4:15" x14ac:dyDescent="0.25">
      <c r="D407" t="str">
        <f>(IF(B407=Локализация!$C$64,1,IF(B407=Локализация!$C$65,2,IF(B407=Локализация!$C$66,3,IF(B407=Локализация!$C$67,4,IF(B407=Локализация!$C$68,5,IF(OR(B407=1,B407=2,B407=3,B407=4,B407=5),B407,"")))))))</f>
        <v/>
      </c>
      <c r="E407" t="str">
        <f>(IF(C407=Локализация!$C$70,1,IF(C407=Локализация!$C$71,2,IF(C407=Локализация!$C$72,3,IF(C407=Локализация!$C$73,4,IF(C407=Локализация!$C$74,5,IF(OR(C407=1,C407=2,C407=3,C407=4,C407=5),C407,"")))))))</f>
        <v/>
      </c>
      <c r="F407" s="68" t="e">
        <f>(((D407+E407)-2)/8)</f>
        <v>#VALUE!</v>
      </c>
      <c r="G407" s="68" t="e">
        <f>(0.65*(((D407+E407-2)*100)/8)+22.9)/100</f>
        <v>#VALUE!</v>
      </c>
      <c r="M407" s="32" t="str">
        <f>IF(COUNTA(B407,C407)=2,F407," ")</f>
        <v xml:space="preserve"> </v>
      </c>
      <c r="O407" s="32" t="str">
        <f>IF(COUNTA(B407,C407)=2,G407," ")</f>
        <v xml:space="preserve"> </v>
      </c>
    </row>
    <row r="408" spans="4:15" x14ac:dyDescent="0.25">
      <c r="D408" t="str">
        <f>(IF(B408=Локализация!$C$64,1,IF(B408=Локализация!$C$65,2,IF(B408=Локализация!$C$66,3,IF(B408=Локализация!$C$67,4,IF(B408=Локализация!$C$68,5,IF(OR(B408=1,B408=2,B408=3,B408=4,B408=5),B408,"")))))))</f>
        <v/>
      </c>
      <c r="E408" t="str">
        <f>(IF(C408=Локализация!$C$70,1,IF(C408=Локализация!$C$71,2,IF(C408=Локализация!$C$72,3,IF(C408=Локализация!$C$73,4,IF(C408=Локализация!$C$74,5,IF(OR(C408=1,C408=2,C408=3,C408=4,C408=5),C408,"")))))))</f>
        <v/>
      </c>
      <c r="F408" s="68" t="e">
        <f>(((D408+E408)-2)/8)</f>
        <v>#VALUE!</v>
      </c>
      <c r="G408" s="68" t="e">
        <f>(0.65*(((D408+E408-2)*100)/8)+22.9)/100</f>
        <v>#VALUE!</v>
      </c>
      <c r="M408" s="32" t="str">
        <f>IF(COUNTA(B408,C408)=2,F408," ")</f>
        <v xml:space="preserve"> </v>
      </c>
      <c r="O408" s="32" t="str">
        <f>IF(COUNTA(B408,C408)=2,G408," ")</f>
        <v xml:space="preserve"> </v>
      </c>
    </row>
    <row r="409" spans="4:15" x14ac:dyDescent="0.25">
      <c r="D409" t="str">
        <f>(IF(B409=Локализация!$C$64,1,IF(B409=Локализация!$C$65,2,IF(B409=Локализация!$C$66,3,IF(B409=Локализация!$C$67,4,IF(B409=Локализация!$C$68,5,IF(OR(B409=1,B409=2,B409=3,B409=4,B409=5),B409,"")))))))</f>
        <v/>
      </c>
      <c r="E409" t="str">
        <f>(IF(C409=Локализация!$C$70,1,IF(C409=Локализация!$C$71,2,IF(C409=Локализация!$C$72,3,IF(C409=Локализация!$C$73,4,IF(C409=Локализация!$C$74,5,IF(OR(C409=1,C409=2,C409=3,C409=4,C409=5),C409,"")))))))</f>
        <v/>
      </c>
      <c r="F409" s="68" t="e">
        <f>(((D409+E409)-2)/8)</f>
        <v>#VALUE!</v>
      </c>
      <c r="G409" s="68" t="e">
        <f>(0.65*(((D409+E409-2)*100)/8)+22.9)/100</f>
        <v>#VALUE!</v>
      </c>
      <c r="M409" s="32" t="str">
        <f>IF(COUNTA(B409,C409)=2,F409," ")</f>
        <v xml:space="preserve"> </v>
      </c>
      <c r="O409" s="32" t="str">
        <f>IF(COUNTA(B409,C409)=2,G409," ")</f>
        <v xml:space="preserve"> </v>
      </c>
    </row>
    <row r="410" spans="4:15" x14ac:dyDescent="0.25">
      <c r="D410" t="str">
        <f>(IF(B410=Локализация!$C$64,1,IF(B410=Локализация!$C$65,2,IF(B410=Локализация!$C$66,3,IF(B410=Локализация!$C$67,4,IF(B410=Локализация!$C$68,5,IF(OR(B410=1,B410=2,B410=3,B410=4,B410=5),B410,"")))))))</f>
        <v/>
      </c>
      <c r="E410" t="str">
        <f>(IF(C410=Локализация!$C$70,1,IF(C410=Локализация!$C$71,2,IF(C410=Локализация!$C$72,3,IF(C410=Локализация!$C$73,4,IF(C410=Локализация!$C$74,5,IF(OR(C410=1,C410=2,C410=3,C410=4,C410=5),C410,"")))))))</f>
        <v/>
      </c>
      <c r="F410" s="68" t="e">
        <f>(((D410+E410)-2)/8)</f>
        <v>#VALUE!</v>
      </c>
      <c r="G410" s="68" t="e">
        <f>(0.65*(((D410+E410-2)*100)/8)+22.9)/100</f>
        <v>#VALUE!</v>
      </c>
      <c r="M410" s="32" t="str">
        <f>IF(COUNTA(B410,C410)=2,F410," ")</f>
        <v xml:space="preserve"> </v>
      </c>
      <c r="O410" s="32" t="str">
        <f>IF(COUNTA(B410,C410)=2,G410," ")</f>
        <v xml:space="preserve"> </v>
      </c>
    </row>
    <row r="411" spans="4:15" x14ac:dyDescent="0.25">
      <c r="D411" t="str">
        <f>(IF(B411=Локализация!$C$64,1,IF(B411=Локализация!$C$65,2,IF(B411=Локализация!$C$66,3,IF(B411=Локализация!$C$67,4,IF(B411=Локализация!$C$68,5,IF(OR(B411=1,B411=2,B411=3,B411=4,B411=5),B411,"")))))))</f>
        <v/>
      </c>
      <c r="E411" t="str">
        <f>(IF(C411=Локализация!$C$70,1,IF(C411=Локализация!$C$71,2,IF(C411=Локализация!$C$72,3,IF(C411=Локализация!$C$73,4,IF(C411=Локализация!$C$74,5,IF(OR(C411=1,C411=2,C411=3,C411=4,C411=5),C411,"")))))))</f>
        <v/>
      </c>
      <c r="F411" s="68" t="e">
        <f>(((D411+E411)-2)/8)</f>
        <v>#VALUE!</v>
      </c>
      <c r="G411" s="68" t="e">
        <f>(0.65*(((D411+E411-2)*100)/8)+22.9)/100</f>
        <v>#VALUE!</v>
      </c>
      <c r="M411" s="32" t="str">
        <f>IF(COUNTA(B411,C411)=2,F411," ")</f>
        <v xml:space="preserve"> </v>
      </c>
      <c r="O411" s="32" t="str">
        <f>IF(COUNTA(B411,C411)=2,G411," ")</f>
        <v xml:space="preserve"> </v>
      </c>
    </row>
    <row r="412" spans="4:15" x14ac:dyDescent="0.25">
      <c r="D412" t="str">
        <f>(IF(B412=Локализация!$C$64,1,IF(B412=Локализация!$C$65,2,IF(B412=Локализация!$C$66,3,IF(B412=Локализация!$C$67,4,IF(B412=Локализация!$C$68,5,IF(OR(B412=1,B412=2,B412=3,B412=4,B412=5),B412,"")))))))</f>
        <v/>
      </c>
      <c r="E412" t="str">
        <f>(IF(C412=Локализация!$C$70,1,IF(C412=Локализация!$C$71,2,IF(C412=Локализация!$C$72,3,IF(C412=Локализация!$C$73,4,IF(C412=Локализация!$C$74,5,IF(OR(C412=1,C412=2,C412=3,C412=4,C412=5),C412,"")))))))</f>
        <v/>
      </c>
      <c r="F412" s="68" t="e">
        <f>(((D412+E412)-2)/8)</f>
        <v>#VALUE!</v>
      </c>
      <c r="G412" s="68" t="e">
        <f>(0.65*(((D412+E412-2)*100)/8)+22.9)/100</f>
        <v>#VALUE!</v>
      </c>
      <c r="M412" s="32" t="str">
        <f>IF(COUNTA(B412,C412)=2,F412," ")</f>
        <v xml:space="preserve"> </v>
      </c>
      <c r="O412" s="32" t="str">
        <f>IF(COUNTA(B412,C412)=2,G412," ")</f>
        <v xml:space="preserve"> </v>
      </c>
    </row>
    <row r="413" spans="4:15" x14ac:dyDescent="0.25">
      <c r="D413" t="str">
        <f>(IF(B413=Локализация!$C$64,1,IF(B413=Локализация!$C$65,2,IF(B413=Локализация!$C$66,3,IF(B413=Локализация!$C$67,4,IF(B413=Локализация!$C$68,5,IF(OR(B413=1,B413=2,B413=3,B413=4,B413=5),B413,"")))))))</f>
        <v/>
      </c>
      <c r="E413" t="str">
        <f>(IF(C413=Локализация!$C$70,1,IF(C413=Локализация!$C$71,2,IF(C413=Локализация!$C$72,3,IF(C413=Локализация!$C$73,4,IF(C413=Локализация!$C$74,5,IF(OR(C413=1,C413=2,C413=3,C413=4,C413=5),C413,"")))))))</f>
        <v/>
      </c>
      <c r="F413" s="68" t="e">
        <f>(((D413+E413)-2)/8)</f>
        <v>#VALUE!</v>
      </c>
      <c r="G413" s="68" t="e">
        <f>(0.65*(((D413+E413-2)*100)/8)+22.9)/100</f>
        <v>#VALUE!</v>
      </c>
      <c r="M413" s="32" t="str">
        <f>IF(COUNTA(B413,C413)=2,F413," ")</f>
        <v xml:space="preserve"> </v>
      </c>
      <c r="O413" s="32" t="str">
        <f>IF(COUNTA(B413,C413)=2,G413," ")</f>
        <v xml:space="preserve"> </v>
      </c>
    </row>
    <row r="414" spans="4:15" x14ac:dyDescent="0.25">
      <c r="D414" t="str">
        <f>(IF(B414=Локализация!$C$64,1,IF(B414=Локализация!$C$65,2,IF(B414=Локализация!$C$66,3,IF(B414=Локализация!$C$67,4,IF(B414=Локализация!$C$68,5,IF(OR(B414=1,B414=2,B414=3,B414=4,B414=5),B414,"")))))))</f>
        <v/>
      </c>
      <c r="E414" t="str">
        <f>(IF(C414=Локализация!$C$70,1,IF(C414=Локализация!$C$71,2,IF(C414=Локализация!$C$72,3,IF(C414=Локализация!$C$73,4,IF(C414=Локализация!$C$74,5,IF(OR(C414=1,C414=2,C414=3,C414=4,C414=5),C414,"")))))))</f>
        <v/>
      </c>
      <c r="F414" s="68" t="e">
        <f>(((D414+E414)-2)/8)</f>
        <v>#VALUE!</v>
      </c>
      <c r="G414" s="68" t="e">
        <f>(0.65*(((D414+E414-2)*100)/8)+22.9)/100</f>
        <v>#VALUE!</v>
      </c>
      <c r="M414" s="32" t="str">
        <f>IF(COUNTA(B414,C414)=2,F414," ")</f>
        <v xml:space="preserve"> </v>
      </c>
      <c r="O414" s="32" t="str">
        <f>IF(COUNTA(B414,C414)=2,G414," ")</f>
        <v xml:space="preserve"> </v>
      </c>
    </row>
    <row r="415" spans="4:15" x14ac:dyDescent="0.25">
      <c r="D415" t="str">
        <f>(IF(B415=Локализация!$C$64,1,IF(B415=Локализация!$C$65,2,IF(B415=Локализация!$C$66,3,IF(B415=Локализация!$C$67,4,IF(B415=Локализация!$C$68,5,IF(OR(B415=1,B415=2,B415=3,B415=4,B415=5),B415,"")))))))</f>
        <v/>
      </c>
      <c r="E415" t="str">
        <f>(IF(C415=Локализация!$C$70,1,IF(C415=Локализация!$C$71,2,IF(C415=Локализация!$C$72,3,IF(C415=Локализация!$C$73,4,IF(C415=Локализация!$C$74,5,IF(OR(C415=1,C415=2,C415=3,C415=4,C415=5),C415,"")))))))</f>
        <v/>
      </c>
      <c r="F415" s="68" t="e">
        <f>(((D415+E415)-2)/8)</f>
        <v>#VALUE!</v>
      </c>
      <c r="G415" s="68" t="e">
        <f>(0.65*(((D415+E415-2)*100)/8)+22.9)/100</f>
        <v>#VALUE!</v>
      </c>
      <c r="M415" s="32" t="str">
        <f>IF(COUNTA(B415,C415)=2,F415," ")</f>
        <v xml:space="preserve"> </v>
      </c>
      <c r="O415" s="32" t="str">
        <f>IF(COUNTA(B415,C415)=2,G415," ")</f>
        <v xml:space="preserve"> </v>
      </c>
    </row>
    <row r="416" spans="4:15" x14ac:dyDescent="0.25">
      <c r="D416" t="str">
        <f>(IF(B416=Локализация!$C$64,1,IF(B416=Локализация!$C$65,2,IF(B416=Локализация!$C$66,3,IF(B416=Локализация!$C$67,4,IF(B416=Локализация!$C$68,5,IF(OR(B416=1,B416=2,B416=3,B416=4,B416=5),B416,"")))))))</f>
        <v/>
      </c>
      <c r="E416" t="str">
        <f>(IF(C416=Локализация!$C$70,1,IF(C416=Локализация!$C$71,2,IF(C416=Локализация!$C$72,3,IF(C416=Локализация!$C$73,4,IF(C416=Локализация!$C$74,5,IF(OR(C416=1,C416=2,C416=3,C416=4,C416=5),C416,"")))))))</f>
        <v/>
      </c>
      <c r="F416" s="68" t="e">
        <f>(((D416+E416)-2)/8)</f>
        <v>#VALUE!</v>
      </c>
      <c r="G416" s="68" t="e">
        <f>(0.65*(((D416+E416-2)*100)/8)+22.9)/100</f>
        <v>#VALUE!</v>
      </c>
      <c r="M416" s="32" t="str">
        <f>IF(COUNTA(B416,C416)=2,F416," ")</f>
        <v xml:space="preserve"> </v>
      </c>
      <c r="O416" s="32" t="str">
        <f>IF(COUNTA(B416,C416)=2,G416," ")</f>
        <v xml:space="preserve"> </v>
      </c>
    </row>
    <row r="417" spans="4:15" x14ac:dyDescent="0.25">
      <c r="D417" t="str">
        <f>(IF(B417=Локализация!$C$64,1,IF(B417=Локализация!$C$65,2,IF(B417=Локализация!$C$66,3,IF(B417=Локализация!$C$67,4,IF(B417=Локализация!$C$68,5,IF(OR(B417=1,B417=2,B417=3,B417=4,B417=5),B417,"")))))))</f>
        <v/>
      </c>
      <c r="E417" t="str">
        <f>(IF(C417=Локализация!$C$70,1,IF(C417=Локализация!$C$71,2,IF(C417=Локализация!$C$72,3,IF(C417=Локализация!$C$73,4,IF(C417=Локализация!$C$74,5,IF(OR(C417=1,C417=2,C417=3,C417=4,C417=5),C417,"")))))))</f>
        <v/>
      </c>
      <c r="F417" s="68" t="e">
        <f>(((D417+E417)-2)/8)</f>
        <v>#VALUE!</v>
      </c>
      <c r="G417" s="68" t="e">
        <f>(0.65*(((D417+E417-2)*100)/8)+22.9)/100</f>
        <v>#VALUE!</v>
      </c>
      <c r="M417" s="32" t="str">
        <f>IF(COUNTA(B417,C417)=2,F417," ")</f>
        <v xml:space="preserve"> </v>
      </c>
      <c r="O417" s="32" t="str">
        <f>IF(COUNTA(B417,C417)=2,G417," ")</f>
        <v xml:space="preserve"> </v>
      </c>
    </row>
    <row r="418" spans="4:15" x14ac:dyDescent="0.25">
      <c r="D418" t="str">
        <f>(IF(B418=Локализация!$C$64,1,IF(B418=Локализация!$C$65,2,IF(B418=Локализация!$C$66,3,IF(B418=Локализация!$C$67,4,IF(B418=Локализация!$C$68,5,IF(OR(B418=1,B418=2,B418=3,B418=4,B418=5),B418,"")))))))</f>
        <v/>
      </c>
      <c r="E418" t="str">
        <f>(IF(C418=Локализация!$C$70,1,IF(C418=Локализация!$C$71,2,IF(C418=Локализация!$C$72,3,IF(C418=Локализация!$C$73,4,IF(C418=Локализация!$C$74,5,IF(OR(C418=1,C418=2,C418=3,C418=4,C418=5),C418,"")))))))</f>
        <v/>
      </c>
      <c r="F418" s="68" t="e">
        <f>(((D418+E418)-2)/8)</f>
        <v>#VALUE!</v>
      </c>
      <c r="G418" s="68" t="e">
        <f>(0.65*(((D418+E418-2)*100)/8)+22.9)/100</f>
        <v>#VALUE!</v>
      </c>
      <c r="M418" s="32" t="str">
        <f>IF(COUNTA(B418,C418)=2,F418," ")</f>
        <v xml:space="preserve"> </v>
      </c>
      <c r="O418" s="32" t="str">
        <f>IF(COUNTA(B418,C418)=2,G418," ")</f>
        <v xml:space="preserve"> </v>
      </c>
    </row>
    <row r="419" spans="4:15" x14ac:dyDescent="0.25">
      <c r="D419" t="str">
        <f>(IF(B419=Локализация!$C$64,1,IF(B419=Локализация!$C$65,2,IF(B419=Локализация!$C$66,3,IF(B419=Локализация!$C$67,4,IF(B419=Локализация!$C$68,5,IF(OR(B419=1,B419=2,B419=3,B419=4,B419=5),B419,"")))))))</f>
        <v/>
      </c>
      <c r="E419" t="str">
        <f>(IF(C419=Локализация!$C$70,1,IF(C419=Локализация!$C$71,2,IF(C419=Локализация!$C$72,3,IF(C419=Локализация!$C$73,4,IF(C419=Локализация!$C$74,5,IF(OR(C419=1,C419=2,C419=3,C419=4,C419=5),C419,"")))))))</f>
        <v/>
      </c>
      <c r="F419" s="68" t="e">
        <f>(((D419+E419)-2)/8)</f>
        <v>#VALUE!</v>
      </c>
      <c r="G419" s="68" t="e">
        <f>(0.65*(((D419+E419-2)*100)/8)+22.9)/100</f>
        <v>#VALUE!</v>
      </c>
      <c r="M419" s="32" t="str">
        <f>IF(COUNTA(B419,C419)=2,F419," ")</f>
        <v xml:space="preserve"> </v>
      </c>
      <c r="O419" s="32" t="str">
        <f>IF(COUNTA(B419,C419)=2,G419," ")</f>
        <v xml:space="preserve"> </v>
      </c>
    </row>
    <row r="420" spans="4:15" x14ac:dyDescent="0.25">
      <c r="D420" t="str">
        <f>(IF(B420=Локализация!$C$64,1,IF(B420=Локализация!$C$65,2,IF(B420=Локализация!$C$66,3,IF(B420=Локализация!$C$67,4,IF(B420=Локализация!$C$68,5,IF(OR(B420=1,B420=2,B420=3,B420=4,B420=5),B420,"")))))))</f>
        <v/>
      </c>
      <c r="E420" t="str">
        <f>(IF(C420=Локализация!$C$70,1,IF(C420=Локализация!$C$71,2,IF(C420=Локализация!$C$72,3,IF(C420=Локализация!$C$73,4,IF(C420=Локализация!$C$74,5,IF(OR(C420=1,C420=2,C420=3,C420=4,C420=5),C420,"")))))))</f>
        <v/>
      </c>
      <c r="F420" s="68" t="e">
        <f>(((D420+E420)-2)/8)</f>
        <v>#VALUE!</v>
      </c>
      <c r="G420" s="68" t="e">
        <f>(0.65*(((D420+E420-2)*100)/8)+22.9)/100</f>
        <v>#VALUE!</v>
      </c>
      <c r="M420" s="32" t="str">
        <f>IF(COUNTA(B420,C420)=2,F420," ")</f>
        <v xml:space="preserve"> </v>
      </c>
      <c r="O420" s="32" t="str">
        <f>IF(COUNTA(B420,C420)=2,G420," ")</f>
        <v xml:space="preserve"> </v>
      </c>
    </row>
    <row r="421" spans="4:15" x14ac:dyDescent="0.25">
      <c r="D421" t="str">
        <f>(IF(B421=Локализация!$C$64,1,IF(B421=Локализация!$C$65,2,IF(B421=Локализация!$C$66,3,IF(B421=Локализация!$C$67,4,IF(B421=Локализация!$C$68,5,IF(OR(B421=1,B421=2,B421=3,B421=4,B421=5),B421,"")))))))</f>
        <v/>
      </c>
      <c r="E421" t="str">
        <f>(IF(C421=Локализация!$C$70,1,IF(C421=Локализация!$C$71,2,IF(C421=Локализация!$C$72,3,IF(C421=Локализация!$C$73,4,IF(C421=Локализация!$C$74,5,IF(OR(C421=1,C421=2,C421=3,C421=4,C421=5),C421,"")))))))</f>
        <v/>
      </c>
      <c r="F421" s="68" t="e">
        <f>(((D421+E421)-2)/8)</f>
        <v>#VALUE!</v>
      </c>
      <c r="G421" s="68" t="e">
        <f>(0.65*(((D421+E421-2)*100)/8)+22.9)/100</f>
        <v>#VALUE!</v>
      </c>
      <c r="M421" s="32" t="str">
        <f>IF(COUNTA(B421,C421)=2,F421," ")</f>
        <v xml:space="preserve"> </v>
      </c>
      <c r="O421" s="32" t="str">
        <f>IF(COUNTA(B421,C421)=2,G421," ")</f>
        <v xml:space="preserve"> </v>
      </c>
    </row>
    <row r="422" spans="4:15" x14ac:dyDescent="0.25">
      <c r="D422" t="str">
        <f>(IF(B422=Локализация!$C$64,1,IF(B422=Локализация!$C$65,2,IF(B422=Локализация!$C$66,3,IF(B422=Локализация!$C$67,4,IF(B422=Локализация!$C$68,5,IF(OR(B422=1,B422=2,B422=3,B422=4,B422=5),B422,"")))))))</f>
        <v/>
      </c>
      <c r="E422" t="str">
        <f>(IF(C422=Локализация!$C$70,1,IF(C422=Локализация!$C$71,2,IF(C422=Локализация!$C$72,3,IF(C422=Локализация!$C$73,4,IF(C422=Локализация!$C$74,5,IF(OR(C422=1,C422=2,C422=3,C422=4,C422=5),C422,"")))))))</f>
        <v/>
      </c>
      <c r="F422" s="68" t="e">
        <f>(((D422+E422)-2)/8)</f>
        <v>#VALUE!</v>
      </c>
      <c r="G422" s="68" t="e">
        <f>(0.65*(((D422+E422-2)*100)/8)+22.9)/100</f>
        <v>#VALUE!</v>
      </c>
      <c r="M422" s="32" t="str">
        <f>IF(COUNTA(B422,C422)=2,F422," ")</f>
        <v xml:space="preserve"> </v>
      </c>
      <c r="O422" s="32" t="str">
        <f>IF(COUNTA(B422,C422)=2,G422," ")</f>
        <v xml:space="preserve"> </v>
      </c>
    </row>
    <row r="423" spans="4:15" x14ac:dyDescent="0.25">
      <c r="D423" t="str">
        <f>(IF(B423=Локализация!$C$64,1,IF(B423=Локализация!$C$65,2,IF(B423=Локализация!$C$66,3,IF(B423=Локализация!$C$67,4,IF(B423=Локализация!$C$68,5,IF(OR(B423=1,B423=2,B423=3,B423=4,B423=5),B423,"")))))))</f>
        <v/>
      </c>
      <c r="E423" t="str">
        <f>(IF(C423=Локализация!$C$70,1,IF(C423=Локализация!$C$71,2,IF(C423=Локализация!$C$72,3,IF(C423=Локализация!$C$73,4,IF(C423=Локализация!$C$74,5,IF(OR(C423=1,C423=2,C423=3,C423=4,C423=5),C423,"")))))))</f>
        <v/>
      </c>
      <c r="F423" s="68" t="e">
        <f>(((D423+E423)-2)/8)</f>
        <v>#VALUE!</v>
      </c>
      <c r="G423" s="68" t="e">
        <f>(0.65*(((D423+E423-2)*100)/8)+22.9)/100</f>
        <v>#VALUE!</v>
      </c>
      <c r="M423" s="32" t="str">
        <f>IF(COUNTA(B423,C423)=2,F423," ")</f>
        <v xml:space="preserve"> </v>
      </c>
      <c r="O423" s="32" t="str">
        <f>IF(COUNTA(B423,C423)=2,G423," ")</f>
        <v xml:space="preserve"> </v>
      </c>
    </row>
    <row r="424" spans="4:15" x14ac:dyDescent="0.25">
      <c r="D424" t="str">
        <f>(IF(B424=Локализация!$C$64,1,IF(B424=Локализация!$C$65,2,IF(B424=Локализация!$C$66,3,IF(B424=Локализация!$C$67,4,IF(B424=Локализация!$C$68,5,IF(OR(B424=1,B424=2,B424=3,B424=4,B424=5),B424,"")))))))</f>
        <v/>
      </c>
      <c r="E424" t="str">
        <f>(IF(C424=Локализация!$C$70,1,IF(C424=Локализация!$C$71,2,IF(C424=Локализация!$C$72,3,IF(C424=Локализация!$C$73,4,IF(C424=Локализация!$C$74,5,IF(OR(C424=1,C424=2,C424=3,C424=4,C424=5),C424,"")))))))</f>
        <v/>
      </c>
      <c r="F424" s="68" t="e">
        <f>(((D424+E424)-2)/8)</f>
        <v>#VALUE!</v>
      </c>
      <c r="G424" s="68" t="e">
        <f>(0.65*(((D424+E424-2)*100)/8)+22.9)/100</f>
        <v>#VALUE!</v>
      </c>
      <c r="M424" s="32" t="str">
        <f>IF(COUNTA(B424,C424)=2,F424," ")</f>
        <v xml:space="preserve"> </v>
      </c>
      <c r="O424" s="32" t="str">
        <f>IF(COUNTA(B424,C424)=2,G424," ")</f>
        <v xml:space="preserve"> </v>
      </c>
    </row>
    <row r="425" spans="4:15" x14ac:dyDescent="0.25">
      <c r="D425" t="str">
        <f>(IF(B425=Локализация!$C$64,1,IF(B425=Локализация!$C$65,2,IF(B425=Локализация!$C$66,3,IF(B425=Локализация!$C$67,4,IF(B425=Локализация!$C$68,5,IF(OR(B425=1,B425=2,B425=3,B425=4,B425=5),B425,"")))))))</f>
        <v/>
      </c>
      <c r="E425" t="str">
        <f>(IF(C425=Локализация!$C$70,1,IF(C425=Локализация!$C$71,2,IF(C425=Локализация!$C$72,3,IF(C425=Локализация!$C$73,4,IF(C425=Локализация!$C$74,5,IF(OR(C425=1,C425=2,C425=3,C425=4,C425=5),C425,"")))))))</f>
        <v/>
      </c>
      <c r="F425" s="68" t="e">
        <f>(((D425+E425)-2)/8)</f>
        <v>#VALUE!</v>
      </c>
      <c r="G425" s="68" t="e">
        <f>(0.65*(((D425+E425-2)*100)/8)+22.9)/100</f>
        <v>#VALUE!</v>
      </c>
      <c r="M425" s="32" t="str">
        <f>IF(COUNTA(B425,C425)=2,F425," ")</f>
        <v xml:space="preserve"> </v>
      </c>
      <c r="O425" s="32" t="str">
        <f>IF(COUNTA(B425,C425)=2,G425," ")</f>
        <v xml:space="preserve"> </v>
      </c>
    </row>
    <row r="426" spans="4:15" x14ac:dyDescent="0.25">
      <c r="D426" t="str">
        <f>(IF(B426=Локализация!$C$64,1,IF(B426=Локализация!$C$65,2,IF(B426=Локализация!$C$66,3,IF(B426=Локализация!$C$67,4,IF(B426=Локализация!$C$68,5,IF(OR(B426=1,B426=2,B426=3,B426=4,B426=5),B426,"")))))))</f>
        <v/>
      </c>
      <c r="E426" t="str">
        <f>(IF(C426=Локализация!$C$70,1,IF(C426=Локализация!$C$71,2,IF(C426=Локализация!$C$72,3,IF(C426=Локализация!$C$73,4,IF(C426=Локализация!$C$74,5,IF(OR(C426=1,C426=2,C426=3,C426=4,C426=5),C426,"")))))))</f>
        <v/>
      </c>
      <c r="F426" s="68" t="e">
        <f>(((D426+E426)-2)/8)</f>
        <v>#VALUE!</v>
      </c>
      <c r="G426" s="68" t="e">
        <f>(0.65*(((D426+E426-2)*100)/8)+22.9)/100</f>
        <v>#VALUE!</v>
      </c>
      <c r="M426" s="32" t="str">
        <f>IF(COUNTA(B426,C426)=2,F426," ")</f>
        <v xml:space="preserve"> </v>
      </c>
      <c r="O426" s="32" t="str">
        <f>IF(COUNTA(B426,C426)=2,G426," ")</f>
        <v xml:space="preserve"> </v>
      </c>
    </row>
    <row r="427" spans="4:15" x14ac:dyDescent="0.25">
      <c r="D427" t="str">
        <f>(IF(B427=Локализация!$C$64,1,IF(B427=Локализация!$C$65,2,IF(B427=Локализация!$C$66,3,IF(B427=Локализация!$C$67,4,IF(B427=Локализация!$C$68,5,IF(OR(B427=1,B427=2,B427=3,B427=4,B427=5),B427,"")))))))</f>
        <v/>
      </c>
      <c r="E427" t="str">
        <f>(IF(C427=Локализация!$C$70,1,IF(C427=Локализация!$C$71,2,IF(C427=Локализация!$C$72,3,IF(C427=Локализация!$C$73,4,IF(C427=Локализация!$C$74,5,IF(OR(C427=1,C427=2,C427=3,C427=4,C427=5),C427,"")))))))</f>
        <v/>
      </c>
      <c r="F427" s="68" t="e">
        <f>(((D427+E427)-2)/8)</f>
        <v>#VALUE!</v>
      </c>
      <c r="G427" s="68" t="e">
        <f>(0.65*(((D427+E427-2)*100)/8)+22.9)/100</f>
        <v>#VALUE!</v>
      </c>
      <c r="M427" s="32" t="str">
        <f>IF(COUNTA(B427,C427)=2,F427," ")</f>
        <v xml:space="preserve"> </v>
      </c>
      <c r="O427" s="32" t="str">
        <f>IF(COUNTA(B427,C427)=2,G427," ")</f>
        <v xml:space="preserve"> </v>
      </c>
    </row>
    <row r="428" spans="4:15" x14ac:dyDescent="0.25">
      <c r="D428" t="str">
        <f>(IF(B428=Локализация!$C$64,1,IF(B428=Локализация!$C$65,2,IF(B428=Локализация!$C$66,3,IF(B428=Локализация!$C$67,4,IF(B428=Локализация!$C$68,5,IF(OR(B428=1,B428=2,B428=3,B428=4,B428=5),B428,"")))))))</f>
        <v/>
      </c>
      <c r="E428" t="str">
        <f>(IF(C428=Локализация!$C$70,1,IF(C428=Локализация!$C$71,2,IF(C428=Локализация!$C$72,3,IF(C428=Локализация!$C$73,4,IF(C428=Локализация!$C$74,5,IF(OR(C428=1,C428=2,C428=3,C428=4,C428=5),C428,"")))))))</f>
        <v/>
      </c>
      <c r="F428" s="68" t="e">
        <f>(((D428+E428)-2)/8)</f>
        <v>#VALUE!</v>
      </c>
      <c r="G428" s="68" t="e">
        <f>(0.65*(((D428+E428-2)*100)/8)+22.9)/100</f>
        <v>#VALUE!</v>
      </c>
      <c r="M428" s="32" t="str">
        <f>IF(COUNTA(B428,C428)=2,F428," ")</f>
        <v xml:space="preserve"> </v>
      </c>
      <c r="O428" s="32" t="str">
        <f>IF(COUNTA(B428,C428)=2,G428," ")</f>
        <v xml:space="preserve"> </v>
      </c>
    </row>
    <row r="429" spans="4:15" x14ac:dyDescent="0.25">
      <c r="D429" t="str">
        <f>(IF(B429=Локализация!$C$64,1,IF(B429=Локализация!$C$65,2,IF(B429=Локализация!$C$66,3,IF(B429=Локализация!$C$67,4,IF(B429=Локализация!$C$68,5,IF(OR(B429=1,B429=2,B429=3,B429=4,B429=5),B429,"")))))))</f>
        <v/>
      </c>
      <c r="E429" t="str">
        <f>(IF(C429=Локализация!$C$70,1,IF(C429=Локализация!$C$71,2,IF(C429=Локализация!$C$72,3,IF(C429=Локализация!$C$73,4,IF(C429=Локализация!$C$74,5,IF(OR(C429=1,C429=2,C429=3,C429=4,C429=5),C429,"")))))))</f>
        <v/>
      </c>
      <c r="F429" s="68" t="e">
        <f>(((D429+E429)-2)/8)</f>
        <v>#VALUE!</v>
      </c>
      <c r="G429" s="68" t="e">
        <f>(0.65*(((D429+E429-2)*100)/8)+22.9)/100</f>
        <v>#VALUE!</v>
      </c>
      <c r="M429" s="32" t="str">
        <f>IF(COUNTA(B429,C429)=2,F429," ")</f>
        <v xml:space="preserve"> </v>
      </c>
      <c r="O429" s="32" t="str">
        <f>IF(COUNTA(B429,C429)=2,G429," ")</f>
        <v xml:space="preserve"> </v>
      </c>
    </row>
    <row r="430" spans="4:15" x14ac:dyDescent="0.25">
      <c r="D430" t="str">
        <f>(IF(B430=Локализация!$C$64,1,IF(B430=Локализация!$C$65,2,IF(B430=Локализация!$C$66,3,IF(B430=Локализация!$C$67,4,IF(B430=Локализация!$C$68,5,IF(OR(B430=1,B430=2,B430=3,B430=4,B430=5),B430,"")))))))</f>
        <v/>
      </c>
      <c r="E430" t="str">
        <f>(IF(C430=Локализация!$C$70,1,IF(C430=Локализация!$C$71,2,IF(C430=Локализация!$C$72,3,IF(C430=Локализация!$C$73,4,IF(C430=Локализация!$C$74,5,IF(OR(C430=1,C430=2,C430=3,C430=4,C430=5),C430,"")))))))</f>
        <v/>
      </c>
      <c r="F430" s="68" t="e">
        <f>(((D430+E430)-2)/8)</f>
        <v>#VALUE!</v>
      </c>
      <c r="G430" s="68" t="e">
        <f>(0.65*(((D430+E430-2)*100)/8)+22.9)/100</f>
        <v>#VALUE!</v>
      </c>
      <c r="M430" s="32" t="str">
        <f>IF(COUNTA(B430,C430)=2,F430," ")</f>
        <v xml:space="preserve"> </v>
      </c>
      <c r="O430" s="32" t="str">
        <f>IF(COUNTA(B430,C430)=2,G430," ")</f>
        <v xml:space="preserve"> </v>
      </c>
    </row>
    <row r="431" spans="4:15" x14ac:dyDescent="0.25">
      <c r="D431" t="str">
        <f>(IF(B431=Локализация!$C$64,1,IF(B431=Локализация!$C$65,2,IF(B431=Локализация!$C$66,3,IF(B431=Локализация!$C$67,4,IF(B431=Локализация!$C$68,5,IF(OR(B431=1,B431=2,B431=3,B431=4,B431=5),B431,"")))))))</f>
        <v/>
      </c>
      <c r="E431" t="str">
        <f>(IF(C431=Локализация!$C$70,1,IF(C431=Локализация!$C$71,2,IF(C431=Локализация!$C$72,3,IF(C431=Локализация!$C$73,4,IF(C431=Локализация!$C$74,5,IF(OR(C431=1,C431=2,C431=3,C431=4,C431=5),C431,"")))))))</f>
        <v/>
      </c>
      <c r="F431" s="68" t="e">
        <f>(((D431+E431)-2)/8)</f>
        <v>#VALUE!</v>
      </c>
      <c r="G431" s="68" t="e">
        <f>(0.65*(((D431+E431-2)*100)/8)+22.9)/100</f>
        <v>#VALUE!</v>
      </c>
      <c r="M431" s="32" t="str">
        <f>IF(COUNTA(B431,C431)=2,F431," ")</f>
        <v xml:space="preserve"> </v>
      </c>
      <c r="O431" s="32" t="str">
        <f>IF(COUNTA(B431,C431)=2,G431," ")</f>
        <v xml:space="preserve"> </v>
      </c>
    </row>
    <row r="432" spans="4:15" x14ac:dyDescent="0.25">
      <c r="D432" t="str">
        <f>(IF(B432=Локализация!$C$64,1,IF(B432=Локализация!$C$65,2,IF(B432=Локализация!$C$66,3,IF(B432=Локализация!$C$67,4,IF(B432=Локализация!$C$68,5,IF(OR(B432=1,B432=2,B432=3,B432=4,B432=5),B432,"")))))))</f>
        <v/>
      </c>
      <c r="E432" t="str">
        <f>(IF(C432=Локализация!$C$70,1,IF(C432=Локализация!$C$71,2,IF(C432=Локализация!$C$72,3,IF(C432=Локализация!$C$73,4,IF(C432=Локализация!$C$74,5,IF(OR(C432=1,C432=2,C432=3,C432=4,C432=5),C432,"")))))))</f>
        <v/>
      </c>
      <c r="F432" s="68" t="e">
        <f>(((D432+E432)-2)/8)</f>
        <v>#VALUE!</v>
      </c>
      <c r="G432" s="68" t="e">
        <f>(0.65*(((D432+E432-2)*100)/8)+22.9)/100</f>
        <v>#VALUE!</v>
      </c>
      <c r="M432" s="32" t="str">
        <f>IF(COUNTA(B432,C432)=2,F432," ")</f>
        <v xml:space="preserve"> </v>
      </c>
      <c r="O432" s="32" t="str">
        <f>IF(COUNTA(B432,C432)=2,G432," ")</f>
        <v xml:space="preserve"> </v>
      </c>
    </row>
    <row r="433" spans="4:15" x14ac:dyDescent="0.25">
      <c r="D433" t="str">
        <f>(IF(B433=Локализация!$C$64,1,IF(B433=Локализация!$C$65,2,IF(B433=Локализация!$C$66,3,IF(B433=Локализация!$C$67,4,IF(B433=Локализация!$C$68,5,IF(OR(B433=1,B433=2,B433=3,B433=4,B433=5),B433,"")))))))</f>
        <v/>
      </c>
      <c r="E433" t="str">
        <f>(IF(C433=Локализация!$C$70,1,IF(C433=Локализация!$C$71,2,IF(C433=Локализация!$C$72,3,IF(C433=Локализация!$C$73,4,IF(C433=Локализация!$C$74,5,IF(OR(C433=1,C433=2,C433=3,C433=4,C433=5),C433,"")))))))</f>
        <v/>
      </c>
      <c r="F433" s="68" t="e">
        <f>(((D433+E433)-2)/8)</f>
        <v>#VALUE!</v>
      </c>
      <c r="G433" s="68" t="e">
        <f>(0.65*(((D433+E433-2)*100)/8)+22.9)/100</f>
        <v>#VALUE!</v>
      </c>
      <c r="M433" s="32" t="str">
        <f>IF(COUNTA(B433,C433)=2,F433," ")</f>
        <v xml:space="preserve"> </v>
      </c>
      <c r="O433" s="32" t="str">
        <f>IF(COUNTA(B433,C433)=2,G433," ")</f>
        <v xml:space="preserve"> </v>
      </c>
    </row>
    <row r="434" spans="4:15" x14ac:dyDescent="0.25">
      <c r="D434" t="str">
        <f>(IF(B434=Локализация!$C$64,1,IF(B434=Локализация!$C$65,2,IF(B434=Локализация!$C$66,3,IF(B434=Локализация!$C$67,4,IF(B434=Локализация!$C$68,5,IF(OR(B434=1,B434=2,B434=3,B434=4,B434=5),B434,"")))))))</f>
        <v/>
      </c>
      <c r="E434" t="str">
        <f>(IF(C434=Локализация!$C$70,1,IF(C434=Локализация!$C$71,2,IF(C434=Локализация!$C$72,3,IF(C434=Локализация!$C$73,4,IF(C434=Локализация!$C$74,5,IF(OR(C434=1,C434=2,C434=3,C434=4,C434=5),C434,"")))))))</f>
        <v/>
      </c>
      <c r="F434" s="68" t="e">
        <f>(((D434+E434)-2)/8)</f>
        <v>#VALUE!</v>
      </c>
      <c r="G434" s="68" t="e">
        <f>(0.65*(((D434+E434-2)*100)/8)+22.9)/100</f>
        <v>#VALUE!</v>
      </c>
      <c r="M434" s="32" t="str">
        <f>IF(COUNTA(B434,C434)=2,F434," ")</f>
        <v xml:space="preserve"> </v>
      </c>
      <c r="O434" s="32" t="str">
        <f>IF(COUNTA(B434,C434)=2,G434," ")</f>
        <v xml:space="preserve"> </v>
      </c>
    </row>
    <row r="435" spans="4:15" x14ac:dyDescent="0.25">
      <c r="D435" t="str">
        <f>(IF(B435=Локализация!$C$64,1,IF(B435=Локализация!$C$65,2,IF(B435=Локализация!$C$66,3,IF(B435=Локализация!$C$67,4,IF(B435=Локализация!$C$68,5,IF(OR(B435=1,B435=2,B435=3,B435=4,B435=5),B435,"")))))))</f>
        <v/>
      </c>
      <c r="E435" t="str">
        <f>(IF(C435=Локализация!$C$70,1,IF(C435=Локализация!$C$71,2,IF(C435=Локализация!$C$72,3,IF(C435=Локализация!$C$73,4,IF(C435=Локализация!$C$74,5,IF(OR(C435=1,C435=2,C435=3,C435=4,C435=5),C435,"")))))))</f>
        <v/>
      </c>
      <c r="F435" s="68" t="e">
        <f>(((D435+E435)-2)/8)</f>
        <v>#VALUE!</v>
      </c>
      <c r="G435" s="68" t="e">
        <f>(0.65*(((D435+E435-2)*100)/8)+22.9)/100</f>
        <v>#VALUE!</v>
      </c>
      <c r="M435" s="32" t="str">
        <f>IF(COUNTA(B435,C435)=2,F435," ")</f>
        <v xml:space="preserve"> </v>
      </c>
      <c r="O435" s="32" t="str">
        <f>IF(COUNTA(B435,C435)=2,G435," ")</f>
        <v xml:space="preserve"> </v>
      </c>
    </row>
    <row r="436" spans="4:15" x14ac:dyDescent="0.25">
      <c r="D436" t="str">
        <f>(IF(B436=Локализация!$C$64,1,IF(B436=Локализация!$C$65,2,IF(B436=Локализация!$C$66,3,IF(B436=Локализация!$C$67,4,IF(B436=Локализация!$C$68,5,IF(OR(B436=1,B436=2,B436=3,B436=4,B436=5),B436,"")))))))</f>
        <v/>
      </c>
      <c r="E436" t="str">
        <f>(IF(C436=Локализация!$C$70,1,IF(C436=Локализация!$C$71,2,IF(C436=Локализация!$C$72,3,IF(C436=Локализация!$C$73,4,IF(C436=Локализация!$C$74,5,IF(OR(C436=1,C436=2,C436=3,C436=4,C436=5),C436,"")))))))</f>
        <v/>
      </c>
      <c r="F436" s="68" t="e">
        <f>(((D436+E436)-2)/8)</f>
        <v>#VALUE!</v>
      </c>
      <c r="G436" s="68" t="e">
        <f>(0.65*(((D436+E436-2)*100)/8)+22.9)/100</f>
        <v>#VALUE!</v>
      </c>
      <c r="M436" s="32" t="str">
        <f>IF(COUNTA(B436,C436)=2,F436," ")</f>
        <v xml:space="preserve"> </v>
      </c>
      <c r="O436" s="32" t="str">
        <f>IF(COUNTA(B436,C436)=2,G436," ")</f>
        <v xml:space="preserve"> </v>
      </c>
    </row>
    <row r="437" spans="4:15" x14ac:dyDescent="0.25">
      <c r="D437" t="str">
        <f>(IF(B437=Локализация!$C$64,1,IF(B437=Локализация!$C$65,2,IF(B437=Локализация!$C$66,3,IF(B437=Локализация!$C$67,4,IF(B437=Локализация!$C$68,5,IF(OR(B437=1,B437=2,B437=3,B437=4,B437=5),B437,"")))))))</f>
        <v/>
      </c>
      <c r="E437" t="str">
        <f>(IF(C437=Локализация!$C$70,1,IF(C437=Локализация!$C$71,2,IF(C437=Локализация!$C$72,3,IF(C437=Локализация!$C$73,4,IF(C437=Локализация!$C$74,5,IF(OR(C437=1,C437=2,C437=3,C437=4,C437=5),C437,"")))))))</f>
        <v/>
      </c>
      <c r="F437" s="68" t="e">
        <f>(((D437+E437)-2)/8)</f>
        <v>#VALUE!</v>
      </c>
      <c r="G437" s="68" t="e">
        <f>(0.65*(((D437+E437-2)*100)/8)+22.9)/100</f>
        <v>#VALUE!</v>
      </c>
      <c r="M437" s="32" t="str">
        <f>IF(COUNTA(B437,C437)=2,F437," ")</f>
        <v xml:space="preserve"> </v>
      </c>
      <c r="O437" s="32" t="str">
        <f>IF(COUNTA(B437,C437)=2,G437," ")</f>
        <v xml:space="preserve"> </v>
      </c>
    </row>
    <row r="438" spans="4:15" x14ac:dyDescent="0.25">
      <c r="D438" t="str">
        <f>(IF(B438=Локализация!$C$64,1,IF(B438=Локализация!$C$65,2,IF(B438=Локализация!$C$66,3,IF(B438=Локализация!$C$67,4,IF(B438=Локализация!$C$68,5,IF(OR(B438=1,B438=2,B438=3,B438=4,B438=5),B438,"")))))))</f>
        <v/>
      </c>
      <c r="E438" t="str">
        <f>(IF(C438=Локализация!$C$70,1,IF(C438=Локализация!$C$71,2,IF(C438=Локализация!$C$72,3,IF(C438=Локализация!$C$73,4,IF(C438=Локализация!$C$74,5,IF(OR(C438=1,C438=2,C438=3,C438=4,C438=5),C438,"")))))))</f>
        <v/>
      </c>
      <c r="F438" s="68" t="e">
        <f>(((D438+E438)-2)/8)</f>
        <v>#VALUE!</v>
      </c>
      <c r="G438" s="68" t="e">
        <f>(0.65*(((D438+E438-2)*100)/8)+22.9)/100</f>
        <v>#VALUE!</v>
      </c>
      <c r="M438" s="32" t="str">
        <f>IF(COUNTA(B438,C438)=2,F438," ")</f>
        <v xml:space="preserve"> </v>
      </c>
      <c r="O438" s="32" t="str">
        <f>IF(COUNTA(B438,C438)=2,G438," ")</f>
        <v xml:space="preserve"> </v>
      </c>
    </row>
    <row r="439" spans="4:15" x14ac:dyDescent="0.25">
      <c r="D439" t="str">
        <f>(IF(B439=Локализация!$C$64,1,IF(B439=Локализация!$C$65,2,IF(B439=Локализация!$C$66,3,IF(B439=Локализация!$C$67,4,IF(B439=Локализация!$C$68,5,IF(OR(B439=1,B439=2,B439=3,B439=4,B439=5),B439,"")))))))</f>
        <v/>
      </c>
      <c r="E439" t="str">
        <f>(IF(C439=Локализация!$C$70,1,IF(C439=Локализация!$C$71,2,IF(C439=Локализация!$C$72,3,IF(C439=Локализация!$C$73,4,IF(C439=Локализация!$C$74,5,IF(OR(C439=1,C439=2,C439=3,C439=4,C439=5),C439,"")))))))</f>
        <v/>
      </c>
      <c r="F439" s="68" t="e">
        <f>(((D439+E439)-2)/8)</f>
        <v>#VALUE!</v>
      </c>
      <c r="G439" s="68" t="e">
        <f>(0.65*(((D439+E439-2)*100)/8)+22.9)/100</f>
        <v>#VALUE!</v>
      </c>
      <c r="M439" s="32" t="str">
        <f>IF(COUNTA(B439,C439)=2,F439," ")</f>
        <v xml:space="preserve"> </v>
      </c>
      <c r="O439" s="32" t="str">
        <f>IF(COUNTA(B439,C439)=2,G439," ")</f>
        <v xml:space="preserve"> </v>
      </c>
    </row>
    <row r="440" spans="4:15" x14ac:dyDescent="0.25">
      <c r="D440" t="str">
        <f>(IF(B440=Локализация!$C$64,1,IF(B440=Локализация!$C$65,2,IF(B440=Локализация!$C$66,3,IF(B440=Локализация!$C$67,4,IF(B440=Локализация!$C$68,5,IF(OR(B440=1,B440=2,B440=3,B440=4,B440=5),B440,"")))))))</f>
        <v/>
      </c>
      <c r="E440" t="str">
        <f>(IF(C440=Локализация!$C$70,1,IF(C440=Локализация!$C$71,2,IF(C440=Локализация!$C$72,3,IF(C440=Локализация!$C$73,4,IF(C440=Локализация!$C$74,5,IF(OR(C440=1,C440=2,C440=3,C440=4,C440=5),C440,"")))))))</f>
        <v/>
      </c>
      <c r="F440" s="68" t="e">
        <f>(((D440+E440)-2)/8)</f>
        <v>#VALUE!</v>
      </c>
      <c r="G440" s="68" t="e">
        <f>(0.65*(((D440+E440-2)*100)/8)+22.9)/100</f>
        <v>#VALUE!</v>
      </c>
      <c r="M440" s="32" t="str">
        <f>IF(COUNTA(B440,C440)=2,F440," ")</f>
        <v xml:space="preserve"> </v>
      </c>
      <c r="O440" s="32" t="str">
        <f>IF(COUNTA(B440,C440)=2,G440," ")</f>
        <v xml:space="preserve"> </v>
      </c>
    </row>
    <row r="441" spans="4:15" x14ac:dyDescent="0.25">
      <c r="D441" t="str">
        <f>(IF(B441=Локализация!$C$64,1,IF(B441=Локализация!$C$65,2,IF(B441=Локализация!$C$66,3,IF(B441=Локализация!$C$67,4,IF(B441=Локализация!$C$68,5,IF(OR(B441=1,B441=2,B441=3,B441=4,B441=5),B441,"")))))))</f>
        <v/>
      </c>
      <c r="E441" t="str">
        <f>(IF(C441=Локализация!$C$70,1,IF(C441=Локализация!$C$71,2,IF(C441=Локализация!$C$72,3,IF(C441=Локализация!$C$73,4,IF(C441=Локализация!$C$74,5,IF(OR(C441=1,C441=2,C441=3,C441=4,C441=5),C441,"")))))))</f>
        <v/>
      </c>
      <c r="F441" s="68" t="e">
        <f>(((D441+E441)-2)/8)</f>
        <v>#VALUE!</v>
      </c>
      <c r="G441" s="68" t="e">
        <f>(0.65*(((D441+E441-2)*100)/8)+22.9)/100</f>
        <v>#VALUE!</v>
      </c>
      <c r="M441" s="32" t="str">
        <f>IF(COUNTA(B441,C441)=2,F441," ")</f>
        <v xml:space="preserve"> </v>
      </c>
      <c r="O441" s="32" t="str">
        <f>IF(COUNTA(B441,C441)=2,G441," ")</f>
        <v xml:space="preserve"> </v>
      </c>
    </row>
    <row r="442" spans="4:15" x14ac:dyDescent="0.25">
      <c r="D442" t="str">
        <f>(IF(B442=Локализация!$C$64,1,IF(B442=Локализация!$C$65,2,IF(B442=Локализация!$C$66,3,IF(B442=Локализация!$C$67,4,IF(B442=Локализация!$C$68,5,IF(OR(B442=1,B442=2,B442=3,B442=4,B442=5),B442,"")))))))</f>
        <v/>
      </c>
      <c r="E442" t="str">
        <f>(IF(C442=Локализация!$C$70,1,IF(C442=Локализация!$C$71,2,IF(C442=Локализация!$C$72,3,IF(C442=Локализация!$C$73,4,IF(C442=Локализация!$C$74,5,IF(OR(C442=1,C442=2,C442=3,C442=4,C442=5),C442,"")))))))</f>
        <v/>
      </c>
      <c r="F442" s="68" t="e">
        <f>(((D442+E442)-2)/8)</f>
        <v>#VALUE!</v>
      </c>
      <c r="G442" s="68" t="e">
        <f>(0.65*(((D442+E442-2)*100)/8)+22.9)/100</f>
        <v>#VALUE!</v>
      </c>
      <c r="M442" s="32" t="str">
        <f>IF(COUNTA(B442,C442)=2,F442," ")</f>
        <v xml:space="preserve"> </v>
      </c>
      <c r="O442" s="32" t="str">
        <f>IF(COUNTA(B442,C442)=2,G442," ")</f>
        <v xml:space="preserve"> </v>
      </c>
    </row>
    <row r="443" spans="4:15" x14ac:dyDescent="0.25">
      <c r="D443" t="str">
        <f>(IF(B443=Локализация!$C$64,1,IF(B443=Локализация!$C$65,2,IF(B443=Локализация!$C$66,3,IF(B443=Локализация!$C$67,4,IF(B443=Локализация!$C$68,5,IF(OR(B443=1,B443=2,B443=3,B443=4,B443=5),B443,"")))))))</f>
        <v/>
      </c>
      <c r="E443" t="str">
        <f>(IF(C443=Локализация!$C$70,1,IF(C443=Локализация!$C$71,2,IF(C443=Локализация!$C$72,3,IF(C443=Локализация!$C$73,4,IF(C443=Локализация!$C$74,5,IF(OR(C443=1,C443=2,C443=3,C443=4,C443=5),C443,"")))))))</f>
        <v/>
      </c>
      <c r="F443" s="68" t="e">
        <f>(((D443+E443)-2)/8)</f>
        <v>#VALUE!</v>
      </c>
      <c r="G443" s="68" t="e">
        <f>(0.65*(((D443+E443-2)*100)/8)+22.9)/100</f>
        <v>#VALUE!</v>
      </c>
      <c r="M443" s="32" t="str">
        <f>IF(COUNTA(B443,C443)=2,F443," ")</f>
        <v xml:space="preserve"> </v>
      </c>
      <c r="O443" s="32" t="str">
        <f>IF(COUNTA(B443,C443)=2,G443," ")</f>
        <v xml:space="preserve"> </v>
      </c>
    </row>
    <row r="444" spans="4:15" x14ac:dyDescent="0.25">
      <c r="D444" t="str">
        <f>(IF(B444=Локализация!$C$64,1,IF(B444=Локализация!$C$65,2,IF(B444=Локализация!$C$66,3,IF(B444=Локализация!$C$67,4,IF(B444=Локализация!$C$68,5,IF(OR(B444=1,B444=2,B444=3,B444=4,B444=5),B444,"")))))))</f>
        <v/>
      </c>
      <c r="E444" t="str">
        <f>(IF(C444=Локализация!$C$70,1,IF(C444=Локализация!$C$71,2,IF(C444=Локализация!$C$72,3,IF(C444=Локализация!$C$73,4,IF(C444=Локализация!$C$74,5,IF(OR(C444=1,C444=2,C444=3,C444=4,C444=5),C444,"")))))))</f>
        <v/>
      </c>
      <c r="F444" s="68" t="e">
        <f>(((D444+E444)-2)/8)</f>
        <v>#VALUE!</v>
      </c>
      <c r="G444" s="68" t="e">
        <f>(0.65*(((D444+E444-2)*100)/8)+22.9)/100</f>
        <v>#VALUE!</v>
      </c>
      <c r="M444" s="32" t="str">
        <f>IF(COUNTA(B444,C444)=2,F444," ")</f>
        <v xml:space="preserve"> </v>
      </c>
      <c r="O444" s="32" t="str">
        <f>IF(COUNTA(B444,C444)=2,G444," ")</f>
        <v xml:space="preserve"> </v>
      </c>
    </row>
    <row r="445" spans="4:15" x14ac:dyDescent="0.25">
      <c r="D445" t="str">
        <f>(IF(B445=Локализация!$C$64,1,IF(B445=Локализация!$C$65,2,IF(B445=Локализация!$C$66,3,IF(B445=Локализация!$C$67,4,IF(B445=Локализация!$C$68,5,IF(OR(B445=1,B445=2,B445=3,B445=4,B445=5),B445,"")))))))</f>
        <v/>
      </c>
      <c r="E445" t="str">
        <f>(IF(C445=Локализация!$C$70,1,IF(C445=Локализация!$C$71,2,IF(C445=Локализация!$C$72,3,IF(C445=Локализация!$C$73,4,IF(C445=Локализация!$C$74,5,IF(OR(C445=1,C445=2,C445=3,C445=4,C445=5),C445,"")))))))</f>
        <v/>
      </c>
      <c r="F445" s="68" t="e">
        <f>(((D445+E445)-2)/8)</f>
        <v>#VALUE!</v>
      </c>
      <c r="G445" s="68" t="e">
        <f>(0.65*(((D445+E445-2)*100)/8)+22.9)/100</f>
        <v>#VALUE!</v>
      </c>
      <c r="M445" s="32" t="str">
        <f>IF(COUNTA(B445,C445)=2,F445," ")</f>
        <v xml:space="preserve"> </v>
      </c>
      <c r="O445" s="32" t="str">
        <f>IF(COUNTA(B445,C445)=2,G445," ")</f>
        <v xml:space="preserve"> </v>
      </c>
    </row>
    <row r="446" spans="4:15" x14ac:dyDescent="0.25">
      <c r="D446" t="str">
        <f>(IF(B446=Локализация!$C$64,1,IF(B446=Локализация!$C$65,2,IF(B446=Локализация!$C$66,3,IF(B446=Локализация!$C$67,4,IF(B446=Локализация!$C$68,5,IF(OR(B446=1,B446=2,B446=3,B446=4,B446=5),B446,"")))))))</f>
        <v/>
      </c>
      <c r="E446" t="str">
        <f>(IF(C446=Локализация!$C$70,1,IF(C446=Локализация!$C$71,2,IF(C446=Локализация!$C$72,3,IF(C446=Локализация!$C$73,4,IF(C446=Локализация!$C$74,5,IF(OR(C446=1,C446=2,C446=3,C446=4,C446=5),C446,"")))))))</f>
        <v/>
      </c>
      <c r="F446" s="68" t="e">
        <f>(((D446+E446)-2)/8)</f>
        <v>#VALUE!</v>
      </c>
      <c r="G446" s="68" t="e">
        <f>(0.65*(((D446+E446-2)*100)/8)+22.9)/100</f>
        <v>#VALUE!</v>
      </c>
      <c r="M446" s="32" t="str">
        <f>IF(COUNTA(B446,C446)=2,F446," ")</f>
        <v xml:space="preserve"> </v>
      </c>
      <c r="O446" s="32" t="str">
        <f>IF(COUNTA(B446,C446)=2,G446," ")</f>
        <v xml:space="preserve"> </v>
      </c>
    </row>
    <row r="447" spans="4:15" x14ac:dyDescent="0.25">
      <c r="D447" t="str">
        <f>(IF(B447=Локализация!$C$64,1,IF(B447=Локализация!$C$65,2,IF(B447=Локализация!$C$66,3,IF(B447=Локализация!$C$67,4,IF(B447=Локализация!$C$68,5,IF(OR(B447=1,B447=2,B447=3,B447=4,B447=5),B447,"")))))))</f>
        <v/>
      </c>
      <c r="E447" t="str">
        <f>(IF(C447=Локализация!$C$70,1,IF(C447=Локализация!$C$71,2,IF(C447=Локализация!$C$72,3,IF(C447=Локализация!$C$73,4,IF(C447=Локализация!$C$74,5,IF(OR(C447=1,C447=2,C447=3,C447=4,C447=5),C447,"")))))))</f>
        <v/>
      </c>
      <c r="F447" s="68" t="e">
        <f>(((D447+E447)-2)/8)</f>
        <v>#VALUE!</v>
      </c>
      <c r="G447" s="68" t="e">
        <f>(0.65*(((D447+E447-2)*100)/8)+22.9)/100</f>
        <v>#VALUE!</v>
      </c>
      <c r="M447" s="32" t="str">
        <f>IF(COUNTA(B447,C447)=2,F447," ")</f>
        <v xml:space="preserve"> </v>
      </c>
      <c r="O447" s="32" t="str">
        <f>IF(COUNTA(B447,C447)=2,G447," ")</f>
        <v xml:space="preserve"> </v>
      </c>
    </row>
    <row r="448" spans="4:15" x14ac:dyDescent="0.25">
      <c r="D448" t="str">
        <f>(IF(B448=Локализация!$C$64,1,IF(B448=Локализация!$C$65,2,IF(B448=Локализация!$C$66,3,IF(B448=Локализация!$C$67,4,IF(B448=Локализация!$C$68,5,IF(OR(B448=1,B448=2,B448=3,B448=4,B448=5),B448,"")))))))</f>
        <v/>
      </c>
      <c r="E448" t="str">
        <f>(IF(C448=Локализация!$C$70,1,IF(C448=Локализация!$C$71,2,IF(C448=Локализация!$C$72,3,IF(C448=Локализация!$C$73,4,IF(C448=Локализация!$C$74,5,IF(OR(C448=1,C448=2,C448=3,C448=4,C448=5),C448,"")))))))</f>
        <v/>
      </c>
      <c r="F448" s="68" t="e">
        <f>(((D448+E448)-2)/8)</f>
        <v>#VALUE!</v>
      </c>
      <c r="G448" s="68" t="e">
        <f>(0.65*(((D448+E448-2)*100)/8)+22.9)/100</f>
        <v>#VALUE!</v>
      </c>
      <c r="M448" s="32" t="str">
        <f>IF(COUNTA(B448,C448)=2,F448," ")</f>
        <v xml:space="preserve"> </v>
      </c>
      <c r="O448" s="32" t="str">
        <f>IF(COUNTA(B448,C448)=2,G448," ")</f>
        <v xml:space="preserve"> </v>
      </c>
    </row>
    <row r="449" spans="4:15" x14ac:dyDescent="0.25">
      <c r="D449" t="str">
        <f>(IF(B449=Локализация!$C$64,1,IF(B449=Локализация!$C$65,2,IF(B449=Локализация!$C$66,3,IF(B449=Локализация!$C$67,4,IF(B449=Локализация!$C$68,5,IF(OR(B449=1,B449=2,B449=3,B449=4,B449=5),B449,"")))))))</f>
        <v/>
      </c>
      <c r="E449" t="str">
        <f>(IF(C449=Локализация!$C$70,1,IF(C449=Локализация!$C$71,2,IF(C449=Локализация!$C$72,3,IF(C449=Локализация!$C$73,4,IF(C449=Локализация!$C$74,5,IF(OR(C449=1,C449=2,C449=3,C449=4,C449=5),C449,"")))))))</f>
        <v/>
      </c>
      <c r="F449" s="68" t="e">
        <f>(((D449+E449)-2)/8)</f>
        <v>#VALUE!</v>
      </c>
      <c r="G449" s="68" t="e">
        <f>(0.65*(((D449+E449-2)*100)/8)+22.9)/100</f>
        <v>#VALUE!</v>
      </c>
      <c r="M449" s="32" t="str">
        <f>IF(COUNTA(B449,C449)=2,F449," ")</f>
        <v xml:space="preserve"> </v>
      </c>
      <c r="O449" s="32" t="str">
        <f>IF(COUNTA(B449,C449)=2,G449," ")</f>
        <v xml:space="preserve"> </v>
      </c>
    </row>
    <row r="450" spans="4:15" x14ac:dyDescent="0.25">
      <c r="D450" t="str">
        <f>(IF(B450=Локализация!$C$64,1,IF(B450=Локализация!$C$65,2,IF(B450=Локализация!$C$66,3,IF(B450=Локализация!$C$67,4,IF(B450=Локализация!$C$68,5,IF(OR(B450=1,B450=2,B450=3,B450=4,B450=5),B450,"")))))))</f>
        <v/>
      </c>
      <c r="E450" t="str">
        <f>(IF(C450=Локализация!$C$70,1,IF(C450=Локализация!$C$71,2,IF(C450=Локализация!$C$72,3,IF(C450=Локализация!$C$73,4,IF(C450=Локализация!$C$74,5,IF(OR(C450=1,C450=2,C450=3,C450=4,C450=5),C450,"")))))))</f>
        <v/>
      </c>
      <c r="F450" s="68" t="e">
        <f>(((D450+E450)-2)/8)</f>
        <v>#VALUE!</v>
      </c>
      <c r="G450" s="68" t="e">
        <f>(0.65*(((D450+E450-2)*100)/8)+22.9)/100</f>
        <v>#VALUE!</v>
      </c>
      <c r="M450" s="32" t="str">
        <f>IF(COUNTA(B450,C450)=2,F450," ")</f>
        <v xml:space="preserve"> </v>
      </c>
      <c r="O450" s="32" t="str">
        <f>IF(COUNTA(B450,C450)=2,G450," ")</f>
        <v xml:space="preserve"> </v>
      </c>
    </row>
    <row r="451" spans="4:15" x14ac:dyDescent="0.25">
      <c r="D451" t="str">
        <f>(IF(B451=Локализация!$C$64,1,IF(B451=Локализация!$C$65,2,IF(B451=Локализация!$C$66,3,IF(B451=Локализация!$C$67,4,IF(B451=Локализация!$C$68,5,IF(OR(B451=1,B451=2,B451=3,B451=4,B451=5),B451,"")))))))</f>
        <v/>
      </c>
      <c r="E451" t="str">
        <f>(IF(C451=Локализация!$C$70,1,IF(C451=Локализация!$C$71,2,IF(C451=Локализация!$C$72,3,IF(C451=Локализация!$C$73,4,IF(C451=Локализация!$C$74,5,IF(OR(C451=1,C451=2,C451=3,C451=4,C451=5),C451,"")))))))</f>
        <v/>
      </c>
      <c r="F451" s="68" t="e">
        <f>(((D451+E451)-2)/8)</f>
        <v>#VALUE!</v>
      </c>
      <c r="G451" s="68" t="e">
        <f>(0.65*(((D451+E451-2)*100)/8)+22.9)/100</f>
        <v>#VALUE!</v>
      </c>
      <c r="M451" s="32" t="str">
        <f>IF(COUNTA(B451,C451)=2,F451," ")</f>
        <v xml:space="preserve"> </v>
      </c>
      <c r="O451" s="32" t="str">
        <f>IF(COUNTA(B451,C451)=2,G451," ")</f>
        <v xml:space="preserve"> </v>
      </c>
    </row>
    <row r="452" spans="4:15" x14ac:dyDescent="0.25">
      <c r="D452" t="str">
        <f>(IF(B452=Локализация!$C$64,1,IF(B452=Локализация!$C$65,2,IF(B452=Локализация!$C$66,3,IF(B452=Локализация!$C$67,4,IF(B452=Локализация!$C$68,5,IF(OR(B452=1,B452=2,B452=3,B452=4,B452=5),B452,"")))))))</f>
        <v/>
      </c>
      <c r="E452" t="str">
        <f>(IF(C452=Локализация!$C$70,1,IF(C452=Локализация!$C$71,2,IF(C452=Локализация!$C$72,3,IF(C452=Локализация!$C$73,4,IF(C452=Локализация!$C$74,5,IF(OR(C452=1,C452=2,C452=3,C452=4,C452=5),C452,"")))))))</f>
        <v/>
      </c>
      <c r="F452" s="68" t="e">
        <f>(((D452+E452)-2)/8)</f>
        <v>#VALUE!</v>
      </c>
      <c r="G452" s="68" t="e">
        <f>(0.65*(((D452+E452-2)*100)/8)+22.9)/100</f>
        <v>#VALUE!</v>
      </c>
      <c r="M452" s="32" t="str">
        <f>IF(COUNTA(B452,C452)=2,F452," ")</f>
        <v xml:space="preserve"> </v>
      </c>
      <c r="O452" s="32" t="str">
        <f>IF(COUNTA(B452,C452)=2,G452," ")</f>
        <v xml:space="preserve"> </v>
      </c>
    </row>
    <row r="453" spans="4:15" x14ac:dyDescent="0.25">
      <c r="D453" t="str">
        <f>(IF(B453=Локализация!$C$64,1,IF(B453=Локализация!$C$65,2,IF(B453=Локализация!$C$66,3,IF(B453=Локализация!$C$67,4,IF(B453=Локализация!$C$68,5,IF(OR(B453=1,B453=2,B453=3,B453=4,B453=5),B453,"")))))))</f>
        <v/>
      </c>
      <c r="E453" t="str">
        <f>(IF(C453=Локализация!$C$70,1,IF(C453=Локализация!$C$71,2,IF(C453=Локализация!$C$72,3,IF(C453=Локализация!$C$73,4,IF(C453=Локализация!$C$74,5,IF(OR(C453=1,C453=2,C453=3,C453=4,C453=5),C453,"")))))))</f>
        <v/>
      </c>
      <c r="F453" s="68" t="e">
        <f>(((D453+E453)-2)/8)</f>
        <v>#VALUE!</v>
      </c>
      <c r="G453" s="68" t="e">
        <f>(0.65*(((D453+E453-2)*100)/8)+22.9)/100</f>
        <v>#VALUE!</v>
      </c>
      <c r="M453" s="32" t="str">
        <f>IF(COUNTA(B453,C453)=2,F453," ")</f>
        <v xml:space="preserve"> </v>
      </c>
      <c r="O453" s="32" t="str">
        <f>IF(COUNTA(B453,C453)=2,G453," ")</f>
        <v xml:space="preserve"> </v>
      </c>
    </row>
    <row r="454" spans="4:15" x14ac:dyDescent="0.25">
      <c r="D454" t="str">
        <f>(IF(B454=Локализация!$C$64,1,IF(B454=Локализация!$C$65,2,IF(B454=Локализация!$C$66,3,IF(B454=Локализация!$C$67,4,IF(B454=Локализация!$C$68,5,IF(OR(B454=1,B454=2,B454=3,B454=4,B454=5),B454,"")))))))</f>
        <v/>
      </c>
      <c r="E454" t="str">
        <f>(IF(C454=Локализация!$C$70,1,IF(C454=Локализация!$C$71,2,IF(C454=Локализация!$C$72,3,IF(C454=Локализация!$C$73,4,IF(C454=Локализация!$C$74,5,IF(OR(C454=1,C454=2,C454=3,C454=4,C454=5),C454,"")))))))</f>
        <v/>
      </c>
      <c r="F454" s="68" t="e">
        <f>(((D454+E454)-2)/8)</f>
        <v>#VALUE!</v>
      </c>
      <c r="G454" s="68" t="e">
        <f>(0.65*(((D454+E454-2)*100)/8)+22.9)/100</f>
        <v>#VALUE!</v>
      </c>
      <c r="M454" s="32" t="str">
        <f>IF(COUNTA(B454,C454)=2,F454," ")</f>
        <v xml:space="preserve"> </v>
      </c>
      <c r="O454" s="32" t="str">
        <f>IF(COUNTA(B454,C454)=2,G454," ")</f>
        <v xml:space="preserve"> </v>
      </c>
    </row>
    <row r="455" spans="4:15" x14ac:dyDescent="0.25">
      <c r="D455" t="str">
        <f>(IF(B455=Локализация!$C$64,1,IF(B455=Локализация!$C$65,2,IF(B455=Локализация!$C$66,3,IF(B455=Локализация!$C$67,4,IF(B455=Локализация!$C$68,5,IF(OR(B455=1,B455=2,B455=3,B455=4,B455=5),B455,"")))))))</f>
        <v/>
      </c>
      <c r="E455" t="str">
        <f>(IF(C455=Локализация!$C$70,1,IF(C455=Локализация!$C$71,2,IF(C455=Локализация!$C$72,3,IF(C455=Локализация!$C$73,4,IF(C455=Локализация!$C$74,5,IF(OR(C455=1,C455=2,C455=3,C455=4,C455=5),C455,"")))))))</f>
        <v/>
      </c>
      <c r="F455" s="68" t="e">
        <f>(((D455+E455)-2)/8)</f>
        <v>#VALUE!</v>
      </c>
      <c r="G455" s="68" t="e">
        <f>(0.65*(((D455+E455-2)*100)/8)+22.9)/100</f>
        <v>#VALUE!</v>
      </c>
      <c r="M455" s="32" t="str">
        <f>IF(COUNTA(B455,C455)=2,F455," ")</f>
        <v xml:space="preserve"> </v>
      </c>
      <c r="O455" s="32" t="str">
        <f>IF(COUNTA(B455,C455)=2,G455," ")</f>
        <v xml:space="preserve"> </v>
      </c>
    </row>
    <row r="456" spans="4:15" x14ac:dyDescent="0.25">
      <c r="D456" t="str">
        <f>(IF(B456=Локализация!$C$64,1,IF(B456=Локализация!$C$65,2,IF(B456=Локализация!$C$66,3,IF(B456=Локализация!$C$67,4,IF(B456=Локализация!$C$68,5,IF(OR(B456=1,B456=2,B456=3,B456=4,B456=5),B456,"")))))))</f>
        <v/>
      </c>
      <c r="E456" t="str">
        <f>(IF(C456=Локализация!$C$70,1,IF(C456=Локализация!$C$71,2,IF(C456=Локализация!$C$72,3,IF(C456=Локализация!$C$73,4,IF(C456=Локализация!$C$74,5,IF(OR(C456=1,C456=2,C456=3,C456=4,C456=5),C456,"")))))))</f>
        <v/>
      </c>
      <c r="F456" s="68" t="e">
        <f>(((D456+E456)-2)/8)</f>
        <v>#VALUE!</v>
      </c>
      <c r="G456" s="68" t="e">
        <f>(0.65*(((D456+E456-2)*100)/8)+22.9)/100</f>
        <v>#VALUE!</v>
      </c>
      <c r="M456" s="32" t="str">
        <f>IF(COUNTA(B456,C456)=2,F456," ")</f>
        <v xml:space="preserve"> </v>
      </c>
      <c r="O456" s="32" t="str">
        <f>IF(COUNTA(B456,C456)=2,G456," ")</f>
        <v xml:space="preserve"> </v>
      </c>
    </row>
    <row r="457" spans="4:15" x14ac:dyDescent="0.25">
      <c r="D457" t="str">
        <f>(IF(B457=Локализация!$C$64,1,IF(B457=Локализация!$C$65,2,IF(B457=Локализация!$C$66,3,IF(B457=Локализация!$C$67,4,IF(B457=Локализация!$C$68,5,IF(OR(B457=1,B457=2,B457=3,B457=4,B457=5),B457,"")))))))</f>
        <v/>
      </c>
      <c r="E457" t="str">
        <f>(IF(C457=Локализация!$C$70,1,IF(C457=Локализация!$C$71,2,IF(C457=Локализация!$C$72,3,IF(C457=Локализация!$C$73,4,IF(C457=Локализация!$C$74,5,IF(OR(C457=1,C457=2,C457=3,C457=4,C457=5),C457,"")))))))</f>
        <v/>
      </c>
      <c r="F457" s="68" t="e">
        <f>(((D457+E457)-2)/8)</f>
        <v>#VALUE!</v>
      </c>
      <c r="G457" s="68" t="e">
        <f>(0.65*(((D457+E457-2)*100)/8)+22.9)/100</f>
        <v>#VALUE!</v>
      </c>
      <c r="M457" s="32" t="str">
        <f>IF(COUNTA(B457,C457)=2,F457," ")</f>
        <v xml:space="preserve"> </v>
      </c>
      <c r="O457" s="32" t="str">
        <f>IF(COUNTA(B457,C457)=2,G457," ")</f>
        <v xml:space="preserve"> </v>
      </c>
    </row>
    <row r="458" spans="4:15" x14ac:dyDescent="0.25">
      <c r="D458" t="str">
        <f>(IF(B458=Локализация!$C$64,1,IF(B458=Локализация!$C$65,2,IF(B458=Локализация!$C$66,3,IF(B458=Локализация!$C$67,4,IF(B458=Локализация!$C$68,5,IF(OR(B458=1,B458=2,B458=3,B458=4,B458=5),B458,"")))))))</f>
        <v/>
      </c>
      <c r="E458" t="str">
        <f>(IF(C458=Локализация!$C$70,1,IF(C458=Локализация!$C$71,2,IF(C458=Локализация!$C$72,3,IF(C458=Локализация!$C$73,4,IF(C458=Локализация!$C$74,5,IF(OR(C458=1,C458=2,C458=3,C458=4,C458=5),C458,"")))))))</f>
        <v/>
      </c>
      <c r="F458" s="68" t="e">
        <f>(((D458+E458)-2)/8)</f>
        <v>#VALUE!</v>
      </c>
      <c r="G458" s="68" t="e">
        <f>(0.65*(((D458+E458-2)*100)/8)+22.9)/100</f>
        <v>#VALUE!</v>
      </c>
      <c r="M458" s="32" t="str">
        <f>IF(COUNTA(B458,C458)=2,F458," ")</f>
        <v xml:space="preserve"> </v>
      </c>
      <c r="O458" s="32" t="str">
        <f>IF(COUNTA(B458,C458)=2,G458," ")</f>
        <v xml:space="preserve"> </v>
      </c>
    </row>
    <row r="459" spans="4:15" x14ac:dyDescent="0.25">
      <c r="D459" t="str">
        <f>(IF(B459=Локализация!$C$64,1,IF(B459=Локализация!$C$65,2,IF(B459=Локализация!$C$66,3,IF(B459=Локализация!$C$67,4,IF(B459=Локализация!$C$68,5,IF(OR(B459=1,B459=2,B459=3,B459=4,B459=5),B459,"")))))))</f>
        <v/>
      </c>
      <c r="E459" t="str">
        <f>(IF(C459=Локализация!$C$70,1,IF(C459=Локализация!$C$71,2,IF(C459=Локализация!$C$72,3,IF(C459=Локализация!$C$73,4,IF(C459=Локализация!$C$74,5,IF(OR(C459=1,C459=2,C459=3,C459=4,C459=5),C459,"")))))))</f>
        <v/>
      </c>
      <c r="F459" s="68" t="e">
        <f>(((D459+E459)-2)/8)</f>
        <v>#VALUE!</v>
      </c>
      <c r="G459" s="68" t="e">
        <f>(0.65*(((D459+E459-2)*100)/8)+22.9)/100</f>
        <v>#VALUE!</v>
      </c>
      <c r="M459" s="32" t="str">
        <f>IF(COUNTA(B459,C459)=2,F459," ")</f>
        <v xml:space="preserve"> </v>
      </c>
      <c r="O459" s="32" t="str">
        <f>IF(COUNTA(B459,C459)=2,G459," ")</f>
        <v xml:space="preserve"> </v>
      </c>
    </row>
    <row r="460" spans="4:15" x14ac:dyDescent="0.25">
      <c r="D460" t="str">
        <f>(IF(B460=Локализация!$C$64,1,IF(B460=Локализация!$C$65,2,IF(B460=Локализация!$C$66,3,IF(B460=Локализация!$C$67,4,IF(B460=Локализация!$C$68,5,IF(OR(B460=1,B460=2,B460=3,B460=4,B460=5),B460,"")))))))</f>
        <v/>
      </c>
      <c r="E460" t="str">
        <f>(IF(C460=Локализация!$C$70,1,IF(C460=Локализация!$C$71,2,IF(C460=Локализация!$C$72,3,IF(C460=Локализация!$C$73,4,IF(C460=Локализация!$C$74,5,IF(OR(C460=1,C460=2,C460=3,C460=4,C460=5),C460,"")))))))</f>
        <v/>
      </c>
      <c r="F460" s="68" t="e">
        <f>(((D460+E460)-2)/8)</f>
        <v>#VALUE!</v>
      </c>
      <c r="G460" s="68" t="e">
        <f>(0.65*(((D460+E460-2)*100)/8)+22.9)/100</f>
        <v>#VALUE!</v>
      </c>
      <c r="M460" s="32" t="str">
        <f>IF(COUNTA(B460,C460)=2,F460," ")</f>
        <v xml:space="preserve"> </v>
      </c>
      <c r="O460" s="32" t="str">
        <f>IF(COUNTA(B460,C460)=2,G460," ")</f>
        <v xml:space="preserve"> </v>
      </c>
    </row>
    <row r="461" spans="4:15" x14ac:dyDescent="0.25">
      <c r="D461" t="str">
        <f>(IF(B461=Локализация!$C$64,1,IF(B461=Локализация!$C$65,2,IF(B461=Локализация!$C$66,3,IF(B461=Локализация!$C$67,4,IF(B461=Локализация!$C$68,5,IF(OR(B461=1,B461=2,B461=3,B461=4,B461=5),B461,"")))))))</f>
        <v/>
      </c>
      <c r="E461" t="str">
        <f>(IF(C461=Локализация!$C$70,1,IF(C461=Локализация!$C$71,2,IF(C461=Локализация!$C$72,3,IF(C461=Локализация!$C$73,4,IF(C461=Локализация!$C$74,5,IF(OR(C461=1,C461=2,C461=3,C461=4,C461=5),C461,"")))))))</f>
        <v/>
      </c>
      <c r="F461" s="68" t="e">
        <f>(((D461+E461)-2)/8)</f>
        <v>#VALUE!</v>
      </c>
      <c r="G461" s="68" t="e">
        <f>(0.65*(((D461+E461-2)*100)/8)+22.9)/100</f>
        <v>#VALUE!</v>
      </c>
      <c r="M461" s="32" t="str">
        <f>IF(COUNTA(B461,C461)=2,F461," ")</f>
        <v xml:space="preserve"> </v>
      </c>
      <c r="O461" s="32" t="str">
        <f>IF(COUNTA(B461,C461)=2,G461," ")</f>
        <v xml:space="preserve"> </v>
      </c>
    </row>
    <row r="462" spans="4:15" x14ac:dyDescent="0.25">
      <c r="D462" t="str">
        <f>(IF(B462=Локализация!$C$64,1,IF(B462=Локализация!$C$65,2,IF(B462=Локализация!$C$66,3,IF(B462=Локализация!$C$67,4,IF(B462=Локализация!$C$68,5,IF(OR(B462=1,B462=2,B462=3,B462=4,B462=5),B462,"")))))))</f>
        <v/>
      </c>
      <c r="E462" t="str">
        <f>(IF(C462=Локализация!$C$70,1,IF(C462=Локализация!$C$71,2,IF(C462=Локализация!$C$72,3,IF(C462=Локализация!$C$73,4,IF(C462=Локализация!$C$74,5,IF(OR(C462=1,C462=2,C462=3,C462=4,C462=5),C462,"")))))))</f>
        <v/>
      </c>
      <c r="F462" s="68" t="e">
        <f>(((D462+E462)-2)/8)</f>
        <v>#VALUE!</v>
      </c>
      <c r="G462" s="68" t="e">
        <f>(0.65*(((D462+E462-2)*100)/8)+22.9)/100</f>
        <v>#VALUE!</v>
      </c>
      <c r="M462" s="32" t="str">
        <f>IF(COUNTA(B462,C462)=2,F462," ")</f>
        <v xml:space="preserve"> </v>
      </c>
      <c r="O462" s="32" t="str">
        <f>IF(COUNTA(B462,C462)=2,G462," ")</f>
        <v xml:space="preserve"> </v>
      </c>
    </row>
    <row r="463" spans="4:15" x14ac:dyDescent="0.25">
      <c r="D463" t="str">
        <f>(IF(B463=Локализация!$C$64,1,IF(B463=Локализация!$C$65,2,IF(B463=Локализация!$C$66,3,IF(B463=Локализация!$C$67,4,IF(B463=Локализация!$C$68,5,IF(OR(B463=1,B463=2,B463=3,B463=4,B463=5),B463,"")))))))</f>
        <v/>
      </c>
      <c r="E463" t="str">
        <f>(IF(C463=Локализация!$C$70,1,IF(C463=Локализация!$C$71,2,IF(C463=Локализация!$C$72,3,IF(C463=Локализация!$C$73,4,IF(C463=Локализация!$C$74,5,IF(OR(C463=1,C463=2,C463=3,C463=4,C463=5),C463,"")))))))</f>
        <v/>
      </c>
      <c r="F463" s="68" t="e">
        <f>(((D463+E463)-2)/8)</f>
        <v>#VALUE!</v>
      </c>
      <c r="G463" s="68" t="e">
        <f>(0.65*(((D463+E463-2)*100)/8)+22.9)/100</f>
        <v>#VALUE!</v>
      </c>
      <c r="M463" s="32" t="str">
        <f>IF(COUNTA(B463,C463)=2,F463," ")</f>
        <v xml:space="preserve"> </v>
      </c>
      <c r="O463" s="32" t="str">
        <f>IF(COUNTA(B463,C463)=2,G463," ")</f>
        <v xml:space="preserve"> </v>
      </c>
    </row>
    <row r="464" spans="4:15" x14ac:dyDescent="0.25">
      <c r="D464" t="str">
        <f>(IF(B464=Локализация!$C$64,1,IF(B464=Локализация!$C$65,2,IF(B464=Локализация!$C$66,3,IF(B464=Локализация!$C$67,4,IF(B464=Локализация!$C$68,5,IF(OR(B464=1,B464=2,B464=3,B464=4,B464=5),B464,"")))))))</f>
        <v/>
      </c>
      <c r="E464" t="str">
        <f>(IF(C464=Локализация!$C$70,1,IF(C464=Локализация!$C$71,2,IF(C464=Локализация!$C$72,3,IF(C464=Локализация!$C$73,4,IF(C464=Локализация!$C$74,5,IF(OR(C464=1,C464=2,C464=3,C464=4,C464=5),C464,"")))))))</f>
        <v/>
      </c>
      <c r="F464" s="68" t="e">
        <f>(((D464+E464)-2)/8)</f>
        <v>#VALUE!</v>
      </c>
      <c r="G464" s="68" t="e">
        <f>(0.65*(((D464+E464-2)*100)/8)+22.9)/100</f>
        <v>#VALUE!</v>
      </c>
      <c r="M464" s="32" t="str">
        <f>IF(COUNTA(B464,C464)=2,F464," ")</f>
        <v xml:space="preserve"> </v>
      </c>
      <c r="O464" s="32" t="str">
        <f>IF(COUNTA(B464,C464)=2,G464," ")</f>
        <v xml:space="preserve"> </v>
      </c>
    </row>
    <row r="465" spans="4:15" x14ac:dyDescent="0.25">
      <c r="D465" t="str">
        <f>(IF(B465=Локализация!$C$64,1,IF(B465=Локализация!$C$65,2,IF(B465=Локализация!$C$66,3,IF(B465=Локализация!$C$67,4,IF(B465=Локализация!$C$68,5,IF(OR(B465=1,B465=2,B465=3,B465=4,B465=5),B465,"")))))))</f>
        <v/>
      </c>
      <c r="E465" t="str">
        <f>(IF(C465=Локализация!$C$70,1,IF(C465=Локализация!$C$71,2,IF(C465=Локализация!$C$72,3,IF(C465=Локализация!$C$73,4,IF(C465=Локализация!$C$74,5,IF(OR(C465=1,C465=2,C465=3,C465=4,C465=5),C465,"")))))))</f>
        <v/>
      </c>
      <c r="F465" s="68" t="e">
        <f>(((D465+E465)-2)/8)</f>
        <v>#VALUE!</v>
      </c>
      <c r="G465" s="68" t="e">
        <f>(0.65*(((D465+E465-2)*100)/8)+22.9)/100</f>
        <v>#VALUE!</v>
      </c>
      <c r="M465" s="32" t="str">
        <f>IF(COUNTA(B465,C465)=2,F465," ")</f>
        <v xml:space="preserve"> </v>
      </c>
      <c r="O465" s="32" t="str">
        <f>IF(COUNTA(B465,C465)=2,G465," ")</f>
        <v xml:space="preserve"> </v>
      </c>
    </row>
    <row r="466" spans="4:15" x14ac:dyDescent="0.25">
      <c r="D466" t="str">
        <f>(IF(B466=Локализация!$C$64,1,IF(B466=Локализация!$C$65,2,IF(B466=Локализация!$C$66,3,IF(B466=Локализация!$C$67,4,IF(B466=Локализация!$C$68,5,IF(OR(B466=1,B466=2,B466=3,B466=4,B466=5),B466,"")))))))</f>
        <v/>
      </c>
      <c r="E466" t="str">
        <f>(IF(C466=Локализация!$C$70,1,IF(C466=Локализация!$C$71,2,IF(C466=Локализация!$C$72,3,IF(C466=Локализация!$C$73,4,IF(C466=Локализация!$C$74,5,IF(OR(C466=1,C466=2,C466=3,C466=4,C466=5),C466,"")))))))</f>
        <v/>
      </c>
      <c r="F466" s="68" t="e">
        <f>(((D466+E466)-2)/8)</f>
        <v>#VALUE!</v>
      </c>
      <c r="G466" s="68" t="e">
        <f>(0.65*(((D466+E466-2)*100)/8)+22.9)/100</f>
        <v>#VALUE!</v>
      </c>
      <c r="M466" s="32" t="str">
        <f>IF(COUNTA(B466,C466)=2,F466," ")</f>
        <v xml:space="preserve"> </v>
      </c>
      <c r="O466" s="32" t="str">
        <f>IF(COUNTA(B466,C466)=2,G466," ")</f>
        <v xml:space="preserve"> </v>
      </c>
    </row>
    <row r="467" spans="4:15" x14ac:dyDescent="0.25">
      <c r="D467" t="str">
        <f>(IF(B467=Локализация!$C$64,1,IF(B467=Локализация!$C$65,2,IF(B467=Локализация!$C$66,3,IF(B467=Локализация!$C$67,4,IF(B467=Локализация!$C$68,5,IF(OR(B467=1,B467=2,B467=3,B467=4,B467=5),B467,"")))))))</f>
        <v/>
      </c>
      <c r="E467" t="str">
        <f>(IF(C467=Локализация!$C$70,1,IF(C467=Локализация!$C$71,2,IF(C467=Локализация!$C$72,3,IF(C467=Локализация!$C$73,4,IF(C467=Локализация!$C$74,5,IF(OR(C467=1,C467=2,C467=3,C467=4,C467=5),C467,"")))))))</f>
        <v/>
      </c>
      <c r="F467" s="68" t="e">
        <f>(((D467+E467)-2)/8)</f>
        <v>#VALUE!</v>
      </c>
      <c r="G467" s="68" t="e">
        <f>(0.65*(((D467+E467-2)*100)/8)+22.9)/100</f>
        <v>#VALUE!</v>
      </c>
      <c r="M467" s="32" t="str">
        <f>IF(COUNTA(B467,C467)=2,F467," ")</f>
        <v xml:space="preserve"> </v>
      </c>
      <c r="O467" s="32" t="str">
        <f>IF(COUNTA(B467,C467)=2,G467," ")</f>
        <v xml:space="preserve"> </v>
      </c>
    </row>
    <row r="468" spans="4:15" x14ac:dyDescent="0.25">
      <c r="D468" t="str">
        <f>(IF(B468=Локализация!$C$64,1,IF(B468=Локализация!$C$65,2,IF(B468=Локализация!$C$66,3,IF(B468=Локализация!$C$67,4,IF(B468=Локализация!$C$68,5,IF(OR(B468=1,B468=2,B468=3,B468=4,B468=5),B468,"")))))))</f>
        <v/>
      </c>
      <c r="E468" t="str">
        <f>(IF(C468=Локализация!$C$70,1,IF(C468=Локализация!$C$71,2,IF(C468=Локализация!$C$72,3,IF(C468=Локализация!$C$73,4,IF(C468=Локализация!$C$74,5,IF(OR(C468=1,C468=2,C468=3,C468=4,C468=5),C468,"")))))))</f>
        <v/>
      </c>
      <c r="F468" s="68" t="e">
        <f>(((D468+E468)-2)/8)</f>
        <v>#VALUE!</v>
      </c>
      <c r="G468" s="68" t="e">
        <f>(0.65*(((D468+E468-2)*100)/8)+22.9)/100</f>
        <v>#VALUE!</v>
      </c>
      <c r="M468" s="32" t="str">
        <f>IF(COUNTA(B468,C468)=2,F468," ")</f>
        <v xml:space="preserve"> </v>
      </c>
      <c r="O468" s="32" t="str">
        <f>IF(COUNTA(B468,C468)=2,G468," ")</f>
        <v xml:space="preserve"> </v>
      </c>
    </row>
    <row r="469" spans="4:15" x14ac:dyDescent="0.25">
      <c r="D469" t="str">
        <f>(IF(B469=Локализация!$C$64,1,IF(B469=Локализация!$C$65,2,IF(B469=Локализация!$C$66,3,IF(B469=Локализация!$C$67,4,IF(B469=Локализация!$C$68,5,IF(OR(B469=1,B469=2,B469=3,B469=4,B469=5),B469,"")))))))</f>
        <v/>
      </c>
      <c r="E469" t="str">
        <f>(IF(C469=Локализация!$C$70,1,IF(C469=Локализация!$C$71,2,IF(C469=Локализация!$C$72,3,IF(C469=Локализация!$C$73,4,IF(C469=Локализация!$C$74,5,IF(OR(C469=1,C469=2,C469=3,C469=4,C469=5),C469,"")))))))</f>
        <v/>
      </c>
      <c r="F469" s="68" t="e">
        <f>(((D469+E469)-2)/8)</f>
        <v>#VALUE!</v>
      </c>
      <c r="G469" s="68" t="e">
        <f>(0.65*(((D469+E469-2)*100)/8)+22.9)/100</f>
        <v>#VALUE!</v>
      </c>
      <c r="M469" s="32" t="str">
        <f>IF(COUNTA(B469,C469)=2,F469," ")</f>
        <v xml:space="preserve"> </v>
      </c>
      <c r="O469" s="32" t="str">
        <f>IF(COUNTA(B469,C469)=2,G469," ")</f>
        <v xml:space="preserve"> </v>
      </c>
    </row>
    <row r="470" spans="4:15" x14ac:dyDescent="0.25">
      <c r="D470" t="str">
        <f>(IF(B470=Локализация!$C$64,1,IF(B470=Локализация!$C$65,2,IF(B470=Локализация!$C$66,3,IF(B470=Локализация!$C$67,4,IF(B470=Локализация!$C$68,5,IF(OR(B470=1,B470=2,B470=3,B470=4,B470=5),B470,"")))))))</f>
        <v/>
      </c>
      <c r="E470" t="str">
        <f>(IF(C470=Локализация!$C$70,1,IF(C470=Локализация!$C$71,2,IF(C470=Локализация!$C$72,3,IF(C470=Локализация!$C$73,4,IF(C470=Локализация!$C$74,5,IF(OR(C470=1,C470=2,C470=3,C470=4,C470=5),C470,"")))))))</f>
        <v/>
      </c>
      <c r="F470" s="68" t="e">
        <f>(((D470+E470)-2)/8)</f>
        <v>#VALUE!</v>
      </c>
      <c r="G470" s="68" t="e">
        <f>(0.65*(((D470+E470-2)*100)/8)+22.9)/100</f>
        <v>#VALUE!</v>
      </c>
      <c r="M470" s="32" t="str">
        <f>IF(COUNTA(B470,C470)=2,F470," ")</f>
        <v xml:space="preserve"> </v>
      </c>
      <c r="O470" s="32" t="str">
        <f>IF(COUNTA(B470,C470)=2,G470," ")</f>
        <v xml:space="preserve"> </v>
      </c>
    </row>
    <row r="471" spans="4:15" x14ac:dyDescent="0.25">
      <c r="D471" t="str">
        <f>(IF(B471=Локализация!$C$64,1,IF(B471=Локализация!$C$65,2,IF(B471=Локализация!$C$66,3,IF(B471=Локализация!$C$67,4,IF(B471=Локализация!$C$68,5,IF(OR(B471=1,B471=2,B471=3,B471=4,B471=5),B471,"")))))))</f>
        <v/>
      </c>
      <c r="E471" t="str">
        <f>(IF(C471=Локализация!$C$70,1,IF(C471=Локализация!$C$71,2,IF(C471=Локализация!$C$72,3,IF(C471=Локализация!$C$73,4,IF(C471=Локализация!$C$74,5,IF(OR(C471=1,C471=2,C471=3,C471=4,C471=5),C471,"")))))))</f>
        <v/>
      </c>
      <c r="F471" s="68" t="e">
        <f>(((D471+E471)-2)/8)</f>
        <v>#VALUE!</v>
      </c>
      <c r="G471" s="68" t="e">
        <f>(0.65*(((D471+E471-2)*100)/8)+22.9)/100</f>
        <v>#VALUE!</v>
      </c>
      <c r="M471" s="32" t="str">
        <f>IF(COUNTA(B471,C471)=2,F471," ")</f>
        <v xml:space="preserve"> </v>
      </c>
      <c r="O471" s="32" t="str">
        <f>IF(COUNTA(B471,C471)=2,G471," ")</f>
        <v xml:space="preserve"> </v>
      </c>
    </row>
    <row r="472" spans="4:15" x14ac:dyDescent="0.25">
      <c r="D472" t="str">
        <f>(IF(B472=Локализация!$C$64,1,IF(B472=Локализация!$C$65,2,IF(B472=Локализация!$C$66,3,IF(B472=Локализация!$C$67,4,IF(B472=Локализация!$C$68,5,IF(OR(B472=1,B472=2,B472=3,B472=4,B472=5),B472,"")))))))</f>
        <v/>
      </c>
      <c r="E472" t="str">
        <f>(IF(C472=Локализация!$C$70,1,IF(C472=Локализация!$C$71,2,IF(C472=Локализация!$C$72,3,IF(C472=Локализация!$C$73,4,IF(C472=Локализация!$C$74,5,IF(OR(C472=1,C472=2,C472=3,C472=4,C472=5),C472,"")))))))</f>
        <v/>
      </c>
      <c r="F472" s="68" t="e">
        <f>(((D472+E472)-2)/8)</f>
        <v>#VALUE!</v>
      </c>
      <c r="G472" s="68" t="e">
        <f>(0.65*(((D472+E472-2)*100)/8)+22.9)/100</f>
        <v>#VALUE!</v>
      </c>
      <c r="M472" s="32" t="str">
        <f>IF(COUNTA(B472,C472)=2,F472," ")</f>
        <v xml:space="preserve"> </v>
      </c>
      <c r="O472" s="32" t="str">
        <f>IF(COUNTA(B472,C472)=2,G472," ")</f>
        <v xml:space="preserve"> </v>
      </c>
    </row>
    <row r="473" spans="4:15" x14ac:dyDescent="0.25">
      <c r="D473" t="str">
        <f>(IF(B473=Локализация!$C$64,1,IF(B473=Локализация!$C$65,2,IF(B473=Локализация!$C$66,3,IF(B473=Локализация!$C$67,4,IF(B473=Локализация!$C$68,5,IF(OR(B473=1,B473=2,B473=3,B473=4,B473=5),B473,"")))))))</f>
        <v/>
      </c>
      <c r="E473" t="str">
        <f>(IF(C473=Локализация!$C$70,1,IF(C473=Локализация!$C$71,2,IF(C473=Локализация!$C$72,3,IF(C473=Локализация!$C$73,4,IF(C473=Локализация!$C$74,5,IF(OR(C473=1,C473=2,C473=3,C473=4,C473=5),C473,"")))))))</f>
        <v/>
      </c>
      <c r="F473" s="68" t="e">
        <f>(((D473+E473)-2)/8)</f>
        <v>#VALUE!</v>
      </c>
      <c r="G473" s="68" t="e">
        <f>(0.65*(((D473+E473-2)*100)/8)+22.9)/100</f>
        <v>#VALUE!</v>
      </c>
      <c r="M473" s="32" t="str">
        <f>IF(COUNTA(B473,C473)=2,F473," ")</f>
        <v xml:space="preserve"> </v>
      </c>
      <c r="O473" s="32" t="str">
        <f>IF(COUNTA(B473,C473)=2,G473," ")</f>
        <v xml:space="preserve"> </v>
      </c>
    </row>
    <row r="474" spans="4:15" x14ac:dyDescent="0.25">
      <c r="D474" t="str">
        <f>(IF(B474=Локализация!$C$64,1,IF(B474=Локализация!$C$65,2,IF(B474=Локализация!$C$66,3,IF(B474=Локализация!$C$67,4,IF(B474=Локализация!$C$68,5,IF(OR(B474=1,B474=2,B474=3,B474=4,B474=5),B474,"")))))))</f>
        <v/>
      </c>
      <c r="E474" t="str">
        <f>(IF(C474=Локализация!$C$70,1,IF(C474=Локализация!$C$71,2,IF(C474=Локализация!$C$72,3,IF(C474=Локализация!$C$73,4,IF(C474=Локализация!$C$74,5,IF(OR(C474=1,C474=2,C474=3,C474=4,C474=5),C474,"")))))))</f>
        <v/>
      </c>
      <c r="F474" s="68" t="e">
        <f>(((D474+E474)-2)/8)</f>
        <v>#VALUE!</v>
      </c>
      <c r="G474" s="68" t="e">
        <f>(0.65*(((D474+E474-2)*100)/8)+22.9)/100</f>
        <v>#VALUE!</v>
      </c>
      <c r="M474" s="32" t="str">
        <f>IF(COUNTA(B474,C474)=2,F474," ")</f>
        <v xml:space="preserve"> </v>
      </c>
      <c r="O474" s="32" t="str">
        <f>IF(COUNTA(B474,C474)=2,G474," ")</f>
        <v xml:space="preserve"> </v>
      </c>
    </row>
    <row r="475" spans="4:15" x14ac:dyDescent="0.25">
      <c r="D475" t="str">
        <f>(IF(B475=Локализация!$C$64,1,IF(B475=Локализация!$C$65,2,IF(B475=Локализация!$C$66,3,IF(B475=Локализация!$C$67,4,IF(B475=Локализация!$C$68,5,IF(OR(B475=1,B475=2,B475=3,B475=4,B475=5),B475,"")))))))</f>
        <v/>
      </c>
      <c r="E475" t="str">
        <f>(IF(C475=Локализация!$C$70,1,IF(C475=Локализация!$C$71,2,IF(C475=Локализация!$C$72,3,IF(C475=Локализация!$C$73,4,IF(C475=Локализация!$C$74,5,IF(OR(C475=1,C475=2,C475=3,C475=4,C475=5),C475,"")))))))</f>
        <v/>
      </c>
      <c r="F475" s="68" t="e">
        <f>(((D475+E475)-2)/8)</f>
        <v>#VALUE!</v>
      </c>
      <c r="G475" s="68" t="e">
        <f>(0.65*(((D475+E475-2)*100)/8)+22.9)/100</f>
        <v>#VALUE!</v>
      </c>
      <c r="M475" s="32" t="str">
        <f>IF(COUNTA(B475,C475)=2,F475," ")</f>
        <v xml:space="preserve"> </v>
      </c>
      <c r="O475" s="32" t="str">
        <f>IF(COUNTA(B475,C475)=2,G475," ")</f>
        <v xml:space="preserve"> </v>
      </c>
    </row>
    <row r="476" spans="4:15" x14ac:dyDescent="0.25">
      <c r="D476" t="str">
        <f>(IF(B476=Локализация!$C$64,1,IF(B476=Локализация!$C$65,2,IF(B476=Локализация!$C$66,3,IF(B476=Локализация!$C$67,4,IF(B476=Локализация!$C$68,5,IF(OR(B476=1,B476=2,B476=3,B476=4,B476=5),B476,"")))))))</f>
        <v/>
      </c>
      <c r="E476" t="str">
        <f>(IF(C476=Локализация!$C$70,1,IF(C476=Локализация!$C$71,2,IF(C476=Локализация!$C$72,3,IF(C476=Локализация!$C$73,4,IF(C476=Локализация!$C$74,5,IF(OR(C476=1,C476=2,C476=3,C476=4,C476=5),C476,"")))))))</f>
        <v/>
      </c>
      <c r="F476" s="68" t="e">
        <f>(((D476+E476)-2)/8)</f>
        <v>#VALUE!</v>
      </c>
      <c r="G476" s="68" t="e">
        <f>(0.65*(((D476+E476-2)*100)/8)+22.9)/100</f>
        <v>#VALUE!</v>
      </c>
      <c r="M476" s="32" t="str">
        <f>IF(COUNTA(B476,C476)=2,F476," ")</f>
        <v xml:space="preserve"> </v>
      </c>
      <c r="O476" s="32" t="str">
        <f>IF(COUNTA(B476,C476)=2,G476," ")</f>
        <v xml:space="preserve"> </v>
      </c>
    </row>
    <row r="477" spans="4:15" x14ac:dyDescent="0.25">
      <c r="D477" t="str">
        <f>(IF(B477=Локализация!$C$64,1,IF(B477=Локализация!$C$65,2,IF(B477=Локализация!$C$66,3,IF(B477=Локализация!$C$67,4,IF(B477=Локализация!$C$68,5,IF(OR(B477=1,B477=2,B477=3,B477=4,B477=5),B477,"")))))))</f>
        <v/>
      </c>
      <c r="E477" t="str">
        <f>(IF(C477=Локализация!$C$70,1,IF(C477=Локализация!$C$71,2,IF(C477=Локализация!$C$72,3,IF(C477=Локализация!$C$73,4,IF(C477=Локализация!$C$74,5,IF(OR(C477=1,C477=2,C477=3,C477=4,C477=5),C477,"")))))))</f>
        <v/>
      </c>
      <c r="F477" s="68" t="e">
        <f>(((D477+E477)-2)/8)</f>
        <v>#VALUE!</v>
      </c>
      <c r="G477" s="68" t="e">
        <f>(0.65*(((D477+E477-2)*100)/8)+22.9)/100</f>
        <v>#VALUE!</v>
      </c>
      <c r="M477" s="32" t="str">
        <f>IF(COUNTA(B477,C477)=2,F477," ")</f>
        <v xml:space="preserve"> </v>
      </c>
      <c r="O477" s="32" t="str">
        <f>IF(COUNTA(B477,C477)=2,G477," ")</f>
        <v xml:space="preserve"> </v>
      </c>
    </row>
    <row r="478" spans="4:15" x14ac:dyDescent="0.25">
      <c r="D478" t="str">
        <f>(IF(B478=Локализация!$C$64,1,IF(B478=Локализация!$C$65,2,IF(B478=Локализация!$C$66,3,IF(B478=Локализация!$C$67,4,IF(B478=Локализация!$C$68,5,IF(OR(B478=1,B478=2,B478=3,B478=4,B478=5),B478,"")))))))</f>
        <v/>
      </c>
      <c r="E478" t="str">
        <f>(IF(C478=Локализация!$C$70,1,IF(C478=Локализация!$C$71,2,IF(C478=Локализация!$C$72,3,IF(C478=Локализация!$C$73,4,IF(C478=Локализация!$C$74,5,IF(OR(C478=1,C478=2,C478=3,C478=4,C478=5),C478,"")))))))</f>
        <v/>
      </c>
      <c r="F478" s="68" t="e">
        <f>(((D478+E478)-2)/8)</f>
        <v>#VALUE!</v>
      </c>
      <c r="G478" s="68" t="e">
        <f>(0.65*(((D478+E478-2)*100)/8)+22.9)/100</f>
        <v>#VALUE!</v>
      </c>
      <c r="M478" s="32" t="str">
        <f>IF(COUNTA(B478,C478)=2,F478," ")</f>
        <v xml:space="preserve"> </v>
      </c>
      <c r="O478" s="32" t="str">
        <f>IF(COUNTA(B478,C478)=2,G478," ")</f>
        <v xml:space="preserve"> </v>
      </c>
    </row>
    <row r="479" spans="4:15" x14ac:dyDescent="0.25">
      <c r="D479" t="str">
        <f>(IF(B479=Локализация!$C$64,1,IF(B479=Локализация!$C$65,2,IF(B479=Локализация!$C$66,3,IF(B479=Локализация!$C$67,4,IF(B479=Локализация!$C$68,5,IF(OR(B479=1,B479=2,B479=3,B479=4,B479=5),B479,"")))))))</f>
        <v/>
      </c>
      <c r="E479" t="str">
        <f>(IF(C479=Локализация!$C$70,1,IF(C479=Локализация!$C$71,2,IF(C479=Локализация!$C$72,3,IF(C479=Локализация!$C$73,4,IF(C479=Локализация!$C$74,5,IF(OR(C479=1,C479=2,C479=3,C479=4,C479=5),C479,"")))))))</f>
        <v/>
      </c>
      <c r="F479" s="68" t="e">
        <f>(((D479+E479)-2)/8)</f>
        <v>#VALUE!</v>
      </c>
      <c r="G479" s="68" t="e">
        <f>(0.65*(((D479+E479-2)*100)/8)+22.9)/100</f>
        <v>#VALUE!</v>
      </c>
      <c r="M479" s="32" t="str">
        <f>IF(COUNTA(B479,C479)=2,F479," ")</f>
        <v xml:space="preserve"> </v>
      </c>
      <c r="O479" s="32" t="str">
        <f>IF(COUNTA(B479,C479)=2,G479," ")</f>
        <v xml:space="preserve"> </v>
      </c>
    </row>
    <row r="480" spans="4:15" x14ac:dyDescent="0.25">
      <c r="D480" t="str">
        <f>(IF(B480=Локализация!$C$64,1,IF(B480=Локализация!$C$65,2,IF(B480=Локализация!$C$66,3,IF(B480=Локализация!$C$67,4,IF(B480=Локализация!$C$68,5,IF(OR(B480=1,B480=2,B480=3,B480=4,B480=5),B480,"")))))))</f>
        <v/>
      </c>
      <c r="E480" t="str">
        <f>(IF(C480=Локализация!$C$70,1,IF(C480=Локализация!$C$71,2,IF(C480=Локализация!$C$72,3,IF(C480=Локализация!$C$73,4,IF(C480=Локализация!$C$74,5,IF(OR(C480=1,C480=2,C480=3,C480=4,C480=5),C480,"")))))))</f>
        <v/>
      </c>
      <c r="F480" s="68" t="e">
        <f>(((D480+E480)-2)/8)</f>
        <v>#VALUE!</v>
      </c>
      <c r="G480" s="68" t="e">
        <f>(0.65*(((D480+E480-2)*100)/8)+22.9)/100</f>
        <v>#VALUE!</v>
      </c>
      <c r="M480" s="32" t="str">
        <f>IF(COUNTA(B480,C480)=2,F480," ")</f>
        <v xml:space="preserve"> </v>
      </c>
      <c r="O480" s="32" t="str">
        <f>IF(COUNTA(B480,C480)=2,G480," ")</f>
        <v xml:space="preserve"> </v>
      </c>
    </row>
    <row r="481" spans="4:15" x14ac:dyDescent="0.25">
      <c r="D481" t="str">
        <f>(IF(B481=Локализация!$C$64,1,IF(B481=Локализация!$C$65,2,IF(B481=Локализация!$C$66,3,IF(B481=Локализация!$C$67,4,IF(B481=Локализация!$C$68,5,IF(OR(B481=1,B481=2,B481=3,B481=4,B481=5),B481,"")))))))</f>
        <v/>
      </c>
      <c r="E481" t="str">
        <f>(IF(C481=Локализация!$C$70,1,IF(C481=Локализация!$C$71,2,IF(C481=Локализация!$C$72,3,IF(C481=Локализация!$C$73,4,IF(C481=Локализация!$C$74,5,IF(OR(C481=1,C481=2,C481=3,C481=4,C481=5),C481,"")))))))</f>
        <v/>
      </c>
      <c r="F481" s="68" t="e">
        <f>(((D481+E481)-2)/8)</f>
        <v>#VALUE!</v>
      </c>
      <c r="G481" s="68" t="e">
        <f>(0.65*(((D481+E481-2)*100)/8)+22.9)/100</f>
        <v>#VALUE!</v>
      </c>
      <c r="M481" s="32" t="str">
        <f>IF(COUNTA(B481,C481)=2,F481," ")</f>
        <v xml:space="preserve"> </v>
      </c>
      <c r="O481" s="32" t="str">
        <f>IF(COUNTA(B481,C481)=2,G481," ")</f>
        <v xml:space="preserve"> </v>
      </c>
    </row>
    <row r="482" spans="4:15" x14ac:dyDescent="0.25">
      <c r="D482" t="str">
        <f>(IF(B482=Локализация!$C$64,1,IF(B482=Локализация!$C$65,2,IF(B482=Локализация!$C$66,3,IF(B482=Локализация!$C$67,4,IF(B482=Локализация!$C$68,5,IF(OR(B482=1,B482=2,B482=3,B482=4,B482=5),B482,"")))))))</f>
        <v/>
      </c>
      <c r="E482" t="str">
        <f>(IF(C482=Локализация!$C$70,1,IF(C482=Локализация!$C$71,2,IF(C482=Локализация!$C$72,3,IF(C482=Локализация!$C$73,4,IF(C482=Локализация!$C$74,5,IF(OR(C482=1,C482=2,C482=3,C482=4,C482=5),C482,"")))))))</f>
        <v/>
      </c>
      <c r="F482" s="68" t="e">
        <f>(((D482+E482)-2)/8)</f>
        <v>#VALUE!</v>
      </c>
      <c r="G482" s="68" t="e">
        <f>(0.65*(((D482+E482-2)*100)/8)+22.9)/100</f>
        <v>#VALUE!</v>
      </c>
      <c r="M482" s="32" t="str">
        <f>IF(COUNTA(B482,C482)=2,F482," ")</f>
        <v xml:space="preserve"> </v>
      </c>
      <c r="O482" s="32" t="str">
        <f>IF(COUNTA(B482,C482)=2,G482," ")</f>
        <v xml:space="preserve"> </v>
      </c>
    </row>
    <row r="483" spans="4:15" x14ac:dyDescent="0.25">
      <c r="D483" t="str">
        <f>(IF(B483=Локализация!$C$64,1,IF(B483=Локализация!$C$65,2,IF(B483=Локализация!$C$66,3,IF(B483=Локализация!$C$67,4,IF(B483=Локализация!$C$68,5,IF(OR(B483=1,B483=2,B483=3,B483=4,B483=5),B483,"")))))))</f>
        <v/>
      </c>
      <c r="E483" t="str">
        <f>(IF(C483=Локализация!$C$70,1,IF(C483=Локализация!$C$71,2,IF(C483=Локализация!$C$72,3,IF(C483=Локализация!$C$73,4,IF(C483=Локализация!$C$74,5,IF(OR(C483=1,C483=2,C483=3,C483=4,C483=5),C483,"")))))))</f>
        <v/>
      </c>
      <c r="F483" s="68" t="e">
        <f>(((D483+E483)-2)/8)</f>
        <v>#VALUE!</v>
      </c>
      <c r="G483" s="68" t="e">
        <f>(0.65*(((D483+E483-2)*100)/8)+22.9)/100</f>
        <v>#VALUE!</v>
      </c>
      <c r="M483" s="32" t="str">
        <f>IF(COUNTA(B483,C483)=2,F483," ")</f>
        <v xml:space="preserve"> </v>
      </c>
      <c r="O483" s="32" t="str">
        <f>IF(COUNTA(B483,C483)=2,G483," ")</f>
        <v xml:space="preserve"> </v>
      </c>
    </row>
    <row r="484" spans="4:15" x14ac:dyDescent="0.25">
      <c r="D484" t="str">
        <f>(IF(B484=Локализация!$C$64,1,IF(B484=Локализация!$C$65,2,IF(B484=Локализация!$C$66,3,IF(B484=Локализация!$C$67,4,IF(B484=Локализация!$C$68,5,IF(OR(B484=1,B484=2,B484=3,B484=4,B484=5),B484,"")))))))</f>
        <v/>
      </c>
      <c r="E484" t="str">
        <f>(IF(C484=Локализация!$C$70,1,IF(C484=Локализация!$C$71,2,IF(C484=Локализация!$C$72,3,IF(C484=Локализация!$C$73,4,IF(C484=Локализация!$C$74,5,IF(OR(C484=1,C484=2,C484=3,C484=4,C484=5),C484,"")))))))</f>
        <v/>
      </c>
      <c r="F484" s="68" t="e">
        <f>(((D484+E484)-2)/8)</f>
        <v>#VALUE!</v>
      </c>
      <c r="G484" s="68" t="e">
        <f>(0.65*(((D484+E484-2)*100)/8)+22.9)/100</f>
        <v>#VALUE!</v>
      </c>
      <c r="M484" s="32" t="str">
        <f>IF(COUNTA(B484,C484)=2,F484," ")</f>
        <v xml:space="preserve"> </v>
      </c>
      <c r="O484" s="32" t="str">
        <f>IF(COUNTA(B484,C484)=2,G484," ")</f>
        <v xml:space="preserve"> </v>
      </c>
    </row>
    <row r="485" spans="4:15" x14ac:dyDescent="0.25">
      <c r="D485" t="str">
        <f>(IF(B485=Локализация!$C$64,1,IF(B485=Локализация!$C$65,2,IF(B485=Локализация!$C$66,3,IF(B485=Локализация!$C$67,4,IF(B485=Локализация!$C$68,5,IF(OR(B485=1,B485=2,B485=3,B485=4,B485=5),B485,"")))))))</f>
        <v/>
      </c>
      <c r="E485" t="str">
        <f>(IF(C485=Локализация!$C$70,1,IF(C485=Локализация!$C$71,2,IF(C485=Локализация!$C$72,3,IF(C485=Локализация!$C$73,4,IF(C485=Локализация!$C$74,5,IF(OR(C485=1,C485=2,C485=3,C485=4,C485=5),C485,"")))))))</f>
        <v/>
      </c>
      <c r="F485" s="68" t="e">
        <f>(((D485+E485)-2)/8)</f>
        <v>#VALUE!</v>
      </c>
      <c r="G485" s="68" t="e">
        <f>(0.65*(((D485+E485-2)*100)/8)+22.9)/100</f>
        <v>#VALUE!</v>
      </c>
      <c r="M485" s="32" t="str">
        <f>IF(COUNTA(B485,C485)=2,F485," ")</f>
        <v xml:space="preserve"> </v>
      </c>
      <c r="O485" s="32" t="str">
        <f>IF(COUNTA(B485,C485)=2,G485," ")</f>
        <v xml:space="preserve"> </v>
      </c>
    </row>
    <row r="486" spans="4:15" x14ac:dyDescent="0.25">
      <c r="D486" t="str">
        <f>(IF(B486=Локализация!$C$64,1,IF(B486=Локализация!$C$65,2,IF(B486=Локализация!$C$66,3,IF(B486=Локализация!$C$67,4,IF(B486=Локализация!$C$68,5,IF(OR(B486=1,B486=2,B486=3,B486=4,B486=5),B486,"")))))))</f>
        <v/>
      </c>
      <c r="E486" t="str">
        <f>(IF(C486=Локализация!$C$70,1,IF(C486=Локализация!$C$71,2,IF(C486=Локализация!$C$72,3,IF(C486=Локализация!$C$73,4,IF(C486=Локализация!$C$74,5,IF(OR(C486=1,C486=2,C486=3,C486=4,C486=5),C486,"")))))))</f>
        <v/>
      </c>
      <c r="F486" s="68" t="e">
        <f>(((D486+E486)-2)/8)</f>
        <v>#VALUE!</v>
      </c>
      <c r="G486" s="68" t="e">
        <f>(0.65*(((D486+E486-2)*100)/8)+22.9)/100</f>
        <v>#VALUE!</v>
      </c>
      <c r="M486" s="32" t="str">
        <f>IF(COUNTA(B486,C486)=2,F486," ")</f>
        <v xml:space="preserve"> </v>
      </c>
      <c r="O486" s="32" t="str">
        <f>IF(COUNTA(B486,C486)=2,G486," ")</f>
        <v xml:space="preserve"> </v>
      </c>
    </row>
    <row r="487" spans="4:15" x14ac:dyDescent="0.25">
      <c r="D487" t="str">
        <f>(IF(B487=Локализация!$C$64,1,IF(B487=Локализация!$C$65,2,IF(B487=Локализация!$C$66,3,IF(B487=Локализация!$C$67,4,IF(B487=Локализация!$C$68,5,IF(OR(B487=1,B487=2,B487=3,B487=4,B487=5),B487,"")))))))</f>
        <v/>
      </c>
      <c r="E487" t="str">
        <f>(IF(C487=Локализация!$C$70,1,IF(C487=Локализация!$C$71,2,IF(C487=Локализация!$C$72,3,IF(C487=Локализация!$C$73,4,IF(C487=Локализация!$C$74,5,IF(OR(C487=1,C487=2,C487=3,C487=4,C487=5),C487,"")))))))</f>
        <v/>
      </c>
      <c r="F487" s="68" t="e">
        <f>(((D487+E487)-2)/8)</f>
        <v>#VALUE!</v>
      </c>
      <c r="G487" s="68" t="e">
        <f>(0.65*(((D487+E487-2)*100)/8)+22.9)/100</f>
        <v>#VALUE!</v>
      </c>
      <c r="M487" s="32" t="str">
        <f>IF(COUNTA(B487,C487)=2,F487," ")</f>
        <v xml:space="preserve"> </v>
      </c>
      <c r="O487" s="32" t="str">
        <f>IF(COUNTA(B487,C487)=2,G487," ")</f>
        <v xml:space="preserve"> </v>
      </c>
    </row>
    <row r="488" spans="4:15" x14ac:dyDescent="0.25">
      <c r="D488" t="str">
        <f>(IF(B488=Локализация!$C$64,1,IF(B488=Локализация!$C$65,2,IF(B488=Локализация!$C$66,3,IF(B488=Локализация!$C$67,4,IF(B488=Локализация!$C$68,5,IF(OR(B488=1,B488=2,B488=3,B488=4,B488=5),B488,"")))))))</f>
        <v/>
      </c>
      <c r="E488" t="str">
        <f>(IF(C488=Локализация!$C$70,1,IF(C488=Локализация!$C$71,2,IF(C488=Локализация!$C$72,3,IF(C488=Локализация!$C$73,4,IF(C488=Локализация!$C$74,5,IF(OR(C488=1,C488=2,C488=3,C488=4,C488=5),C488,"")))))))</f>
        <v/>
      </c>
      <c r="F488" s="68" t="e">
        <f>(((D488+E488)-2)/8)</f>
        <v>#VALUE!</v>
      </c>
      <c r="G488" s="68" t="e">
        <f>(0.65*(((D488+E488-2)*100)/8)+22.9)/100</f>
        <v>#VALUE!</v>
      </c>
      <c r="M488" s="32" t="str">
        <f>IF(COUNTA(B488,C488)=2,F488," ")</f>
        <v xml:space="preserve"> </v>
      </c>
      <c r="O488" s="32" t="str">
        <f>IF(COUNTA(B488,C488)=2,G488," ")</f>
        <v xml:space="preserve"> </v>
      </c>
    </row>
    <row r="489" spans="4:15" x14ac:dyDescent="0.25">
      <c r="D489" t="str">
        <f>(IF(B489=Локализация!$C$64,1,IF(B489=Локализация!$C$65,2,IF(B489=Локализация!$C$66,3,IF(B489=Локализация!$C$67,4,IF(B489=Локализация!$C$68,5,IF(OR(B489=1,B489=2,B489=3,B489=4,B489=5),B489,"")))))))</f>
        <v/>
      </c>
      <c r="E489" t="str">
        <f>(IF(C489=Локализация!$C$70,1,IF(C489=Локализация!$C$71,2,IF(C489=Локализация!$C$72,3,IF(C489=Локализация!$C$73,4,IF(C489=Локализация!$C$74,5,IF(OR(C489=1,C489=2,C489=3,C489=4,C489=5),C489,"")))))))</f>
        <v/>
      </c>
      <c r="F489" s="68" t="e">
        <f>(((D489+E489)-2)/8)</f>
        <v>#VALUE!</v>
      </c>
      <c r="G489" s="68" t="e">
        <f>(0.65*(((D489+E489-2)*100)/8)+22.9)/100</f>
        <v>#VALUE!</v>
      </c>
      <c r="M489" s="32" t="str">
        <f>IF(COUNTA(B489,C489)=2,F489," ")</f>
        <v xml:space="preserve"> </v>
      </c>
      <c r="O489" s="32" t="str">
        <f>IF(COUNTA(B489,C489)=2,G489," ")</f>
        <v xml:space="preserve"> </v>
      </c>
    </row>
    <row r="490" spans="4:15" x14ac:dyDescent="0.25">
      <c r="D490" t="str">
        <f>(IF(B490=Локализация!$C$64,1,IF(B490=Локализация!$C$65,2,IF(B490=Локализация!$C$66,3,IF(B490=Локализация!$C$67,4,IF(B490=Локализация!$C$68,5,IF(OR(B490=1,B490=2,B490=3,B490=4,B490=5),B490,"")))))))</f>
        <v/>
      </c>
      <c r="E490" t="str">
        <f>(IF(C490=Локализация!$C$70,1,IF(C490=Локализация!$C$71,2,IF(C490=Локализация!$C$72,3,IF(C490=Локализация!$C$73,4,IF(C490=Локализация!$C$74,5,IF(OR(C490=1,C490=2,C490=3,C490=4,C490=5),C490,"")))))))</f>
        <v/>
      </c>
      <c r="F490" s="68" t="e">
        <f>(((D490+E490)-2)/8)</f>
        <v>#VALUE!</v>
      </c>
      <c r="G490" s="68" t="e">
        <f>(0.65*(((D490+E490-2)*100)/8)+22.9)/100</f>
        <v>#VALUE!</v>
      </c>
      <c r="M490" s="32" t="str">
        <f>IF(COUNTA(B490,C490)=2,F490," ")</f>
        <v xml:space="preserve"> </v>
      </c>
      <c r="O490" s="32" t="str">
        <f>IF(COUNTA(B490,C490)=2,G490," ")</f>
        <v xml:space="preserve"> </v>
      </c>
    </row>
    <row r="491" spans="4:15" x14ac:dyDescent="0.25">
      <c r="D491" t="str">
        <f>(IF(B491=Локализация!$C$64,1,IF(B491=Локализация!$C$65,2,IF(B491=Локализация!$C$66,3,IF(B491=Локализация!$C$67,4,IF(B491=Локализация!$C$68,5,IF(OR(B491=1,B491=2,B491=3,B491=4,B491=5),B491,"")))))))</f>
        <v/>
      </c>
      <c r="E491" t="str">
        <f>(IF(C491=Локализация!$C$70,1,IF(C491=Локализация!$C$71,2,IF(C491=Локализация!$C$72,3,IF(C491=Локализация!$C$73,4,IF(C491=Локализация!$C$74,5,IF(OR(C491=1,C491=2,C491=3,C491=4,C491=5),C491,"")))))))</f>
        <v/>
      </c>
      <c r="F491" s="68" t="e">
        <f>(((D491+E491)-2)/8)</f>
        <v>#VALUE!</v>
      </c>
      <c r="G491" s="68" t="e">
        <f>(0.65*(((D491+E491-2)*100)/8)+22.9)/100</f>
        <v>#VALUE!</v>
      </c>
      <c r="M491" s="32" t="str">
        <f>IF(COUNTA(B491,C491)=2,F491," ")</f>
        <v xml:space="preserve"> </v>
      </c>
      <c r="O491" s="32" t="str">
        <f>IF(COUNTA(B491,C491)=2,G491," ")</f>
        <v xml:space="preserve"> </v>
      </c>
    </row>
    <row r="492" spans="4:15" x14ac:dyDescent="0.25">
      <c r="D492" t="str">
        <f>(IF(B492=Локализация!$C$64,1,IF(B492=Локализация!$C$65,2,IF(B492=Локализация!$C$66,3,IF(B492=Локализация!$C$67,4,IF(B492=Локализация!$C$68,5,IF(OR(B492=1,B492=2,B492=3,B492=4,B492=5),B492,"")))))))</f>
        <v/>
      </c>
      <c r="E492" t="str">
        <f>(IF(C492=Локализация!$C$70,1,IF(C492=Локализация!$C$71,2,IF(C492=Локализация!$C$72,3,IF(C492=Локализация!$C$73,4,IF(C492=Локализация!$C$74,5,IF(OR(C492=1,C492=2,C492=3,C492=4,C492=5),C492,"")))))))</f>
        <v/>
      </c>
      <c r="F492" s="68" t="e">
        <f>(((D492+E492)-2)/8)</f>
        <v>#VALUE!</v>
      </c>
      <c r="G492" s="68" t="e">
        <f>(0.65*(((D492+E492-2)*100)/8)+22.9)/100</f>
        <v>#VALUE!</v>
      </c>
      <c r="M492" s="32" t="str">
        <f>IF(COUNTA(B492,C492)=2,F492," ")</f>
        <v xml:space="preserve"> </v>
      </c>
      <c r="O492" s="32" t="str">
        <f>IF(COUNTA(B492,C492)=2,G492," ")</f>
        <v xml:space="preserve"> </v>
      </c>
    </row>
    <row r="493" spans="4:15" x14ac:dyDescent="0.25">
      <c r="D493" t="str">
        <f>(IF(B493=Локализация!$C$64,1,IF(B493=Локализация!$C$65,2,IF(B493=Локализация!$C$66,3,IF(B493=Локализация!$C$67,4,IF(B493=Локализация!$C$68,5,IF(OR(B493=1,B493=2,B493=3,B493=4,B493=5),B493,"")))))))</f>
        <v/>
      </c>
      <c r="E493" t="str">
        <f>(IF(C493=Локализация!$C$70,1,IF(C493=Локализация!$C$71,2,IF(C493=Локализация!$C$72,3,IF(C493=Локализация!$C$73,4,IF(C493=Локализация!$C$74,5,IF(OR(C493=1,C493=2,C493=3,C493=4,C493=5),C493,"")))))))</f>
        <v/>
      </c>
      <c r="F493" s="68" t="e">
        <f>(((D493+E493)-2)/8)</f>
        <v>#VALUE!</v>
      </c>
      <c r="G493" s="68" t="e">
        <f>(0.65*(((D493+E493-2)*100)/8)+22.9)/100</f>
        <v>#VALUE!</v>
      </c>
      <c r="M493" s="32" t="str">
        <f>IF(COUNTA(B493,C493)=2,F493," ")</f>
        <v xml:space="preserve"> </v>
      </c>
      <c r="O493" s="32" t="str">
        <f>IF(COUNTA(B493,C493)=2,G493," ")</f>
        <v xml:space="preserve"> </v>
      </c>
    </row>
    <row r="494" spans="4:15" x14ac:dyDescent="0.25">
      <c r="D494" t="str">
        <f>(IF(B494=Локализация!$C$64,1,IF(B494=Локализация!$C$65,2,IF(B494=Локализация!$C$66,3,IF(B494=Локализация!$C$67,4,IF(B494=Локализация!$C$68,5,IF(OR(B494=1,B494=2,B494=3,B494=4,B494=5),B494,"")))))))</f>
        <v/>
      </c>
      <c r="E494" t="str">
        <f>(IF(C494=Локализация!$C$70,1,IF(C494=Локализация!$C$71,2,IF(C494=Локализация!$C$72,3,IF(C494=Локализация!$C$73,4,IF(C494=Локализация!$C$74,5,IF(OR(C494=1,C494=2,C494=3,C494=4,C494=5),C494,"")))))))</f>
        <v/>
      </c>
      <c r="F494" s="68" t="e">
        <f>(((D494+E494)-2)/8)</f>
        <v>#VALUE!</v>
      </c>
      <c r="G494" s="68" t="e">
        <f>(0.65*(((D494+E494-2)*100)/8)+22.9)/100</f>
        <v>#VALUE!</v>
      </c>
      <c r="M494" s="32" t="str">
        <f>IF(COUNTA(B494,C494)=2,F494," ")</f>
        <v xml:space="preserve"> </v>
      </c>
      <c r="O494" s="32" t="str">
        <f>IF(COUNTA(B494,C494)=2,G494," ")</f>
        <v xml:space="preserve"> </v>
      </c>
    </row>
    <row r="495" spans="4:15" x14ac:dyDescent="0.25">
      <c r="D495" t="str">
        <f>(IF(B495=Локализация!$C$64,1,IF(B495=Локализация!$C$65,2,IF(B495=Локализация!$C$66,3,IF(B495=Локализация!$C$67,4,IF(B495=Локализация!$C$68,5,IF(OR(B495=1,B495=2,B495=3,B495=4,B495=5),B495,"")))))))</f>
        <v/>
      </c>
      <c r="E495" t="str">
        <f>(IF(C495=Локализация!$C$70,1,IF(C495=Локализация!$C$71,2,IF(C495=Локализация!$C$72,3,IF(C495=Локализация!$C$73,4,IF(C495=Локализация!$C$74,5,IF(OR(C495=1,C495=2,C495=3,C495=4,C495=5),C495,"")))))))</f>
        <v/>
      </c>
      <c r="F495" s="68" t="e">
        <f>(((D495+E495)-2)/8)</f>
        <v>#VALUE!</v>
      </c>
      <c r="G495" s="68" t="e">
        <f>(0.65*(((D495+E495-2)*100)/8)+22.9)/100</f>
        <v>#VALUE!</v>
      </c>
      <c r="M495" s="32" t="str">
        <f>IF(COUNTA(B495,C495)=2,F495," ")</f>
        <v xml:space="preserve"> </v>
      </c>
      <c r="O495" s="32" t="str">
        <f>IF(COUNTA(B495,C495)=2,G495," ")</f>
        <v xml:space="preserve"> </v>
      </c>
    </row>
    <row r="496" spans="4:15" x14ac:dyDescent="0.25">
      <c r="D496" t="str">
        <f>(IF(B496=Локализация!$C$64,1,IF(B496=Локализация!$C$65,2,IF(B496=Локализация!$C$66,3,IF(B496=Локализация!$C$67,4,IF(B496=Локализация!$C$68,5,IF(OR(B496=1,B496=2,B496=3,B496=4,B496=5),B496,"")))))))</f>
        <v/>
      </c>
      <c r="E496" t="str">
        <f>(IF(C496=Локализация!$C$70,1,IF(C496=Локализация!$C$71,2,IF(C496=Локализация!$C$72,3,IF(C496=Локализация!$C$73,4,IF(C496=Локализация!$C$74,5,IF(OR(C496=1,C496=2,C496=3,C496=4,C496=5),C496,"")))))))</f>
        <v/>
      </c>
      <c r="F496" s="68" t="e">
        <f>(((D496+E496)-2)/8)</f>
        <v>#VALUE!</v>
      </c>
      <c r="G496" s="68" t="e">
        <f>(0.65*(((D496+E496-2)*100)/8)+22.9)/100</f>
        <v>#VALUE!</v>
      </c>
      <c r="M496" s="32" t="str">
        <f>IF(COUNTA(B496,C496)=2,F496," ")</f>
        <v xml:space="preserve"> </v>
      </c>
      <c r="O496" s="32" t="str">
        <f>IF(COUNTA(B496,C496)=2,G496," ")</f>
        <v xml:space="preserve"> </v>
      </c>
    </row>
    <row r="497" spans="4:15" x14ac:dyDescent="0.25">
      <c r="D497" t="str">
        <f>(IF(B497=Локализация!$C$64,1,IF(B497=Локализация!$C$65,2,IF(B497=Локализация!$C$66,3,IF(B497=Локализация!$C$67,4,IF(B497=Локализация!$C$68,5,IF(OR(B497=1,B497=2,B497=3,B497=4,B497=5),B497,"")))))))</f>
        <v/>
      </c>
      <c r="E497" t="str">
        <f>(IF(C497=Локализация!$C$70,1,IF(C497=Локализация!$C$71,2,IF(C497=Локализация!$C$72,3,IF(C497=Локализация!$C$73,4,IF(C497=Локализация!$C$74,5,IF(OR(C497=1,C497=2,C497=3,C497=4,C497=5),C497,"")))))))</f>
        <v/>
      </c>
      <c r="F497" s="68" t="e">
        <f>(((D497+E497)-2)/8)</f>
        <v>#VALUE!</v>
      </c>
      <c r="G497" s="68" t="e">
        <f>(0.65*(((D497+E497-2)*100)/8)+22.9)/100</f>
        <v>#VALUE!</v>
      </c>
      <c r="M497" s="32" t="str">
        <f>IF(COUNTA(B497,C497)=2,F497," ")</f>
        <v xml:space="preserve"> </v>
      </c>
      <c r="O497" s="32" t="str">
        <f>IF(COUNTA(B497,C497)=2,G497," ")</f>
        <v xml:space="preserve"> </v>
      </c>
    </row>
    <row r="498" spans="4:15" x14ac:dyDescent="0.25">
      <c r="D498" t="str">
        <f>(IF(B498=Локализация!$C$64,1,IF(B498=Локализация!$C$65,2,IF(B498=Локализация!$C$66,3,IF(B498=Локализация!$C$67,4,IF(B498=Локализация!$C$68,5,IF(OR(B498=1,B498=2,B498=3,B498=4,B498=5),B498,"")))))))</f>
        <v/>
      </c>
      <c r="E498" t="str">
        <f>(IF(C498=Локализация!$C$70,1,IF(C498=Локализация!$C$71,2,IF(C498=Локализация!$C$72,3,IF(C498=Локализация!$C$73,4,IF(C498=Локализация!$C$74,5,IF(OR(C498=1,C498=2,C498=3,C498=4,C498=5),C498,"")))))))</f>
        <v/>
      </c>
      <c r="F498" s="68" t="e">
        <f>(((D498+E498)-2)/8)</f>
        <v>#VALUE!</v>
      </c>
      <c r="G498" s="68" t="e">
        <f>(0.65*(((D498+E498-2)*100)/8)+22.9)/100</f>
        <v>#VALUE!</v>
      </c>
      <c r="M498" s="32" t="str">
        <f>IF(COUNTA(B498,C498)=2,F498," ")</f>
        <v xml:space="preserve"> </v>
      </c>
      <c r="O498" s="32" t="str">
        <f>IF(COUNTA(B498,C498)=2,G498," ")</f>
        <v xml:space="preserve"> </v>
      </c>
    </row>
    <row r="499" spans="4:15" x14ac:dyDescent="0.25">
      <c r="D499" t="str">
        <f>(IF(B499=Локализация!$C$64,1,IF(B499=Локализация!$C$65,2,IF(B499=Локализация!$C$66,3,IF(B499=Локализация!$C$67,4,IF(B499=Локализация!$C$68,5,IF(OR(B499=1,B499=2,B499=3,B499=4,B499=5),B499,"")))))))</f>
        <v/>
      </c>
      <c r="E499" t="str">
        <f>(IF(C499=Локализация!$C$70,1,IF(C499=Локализация!$C$71,2,IF(C499=Локализация!$C$72,3,IF(C499=Локализация!$C$73,4,IF(C499=Локализация!$C$74,5,IF(OR(C499=1,C499=2,C499=3,C499=4,C499=5),C499,"")))))))</f>
        <v/>
      </c>
      <c r="F499" s="68" t="e">
        <f>(((D499+E499)-2)/8)</f>
        <v>#VALUE!</v>
      </c>
      <c r="G499" s="68" t="e">
        <f>(0.65*(((D499+E499-2)*100)/8)+22.9)/100</f>
        <v>#VALUE!</v>
      </c>
      <c r="M499" s="32" t="str">
        <f>IF(COUNTA(B499,C499)=2,F499," ")</f>
        <v xml:space="preserve"> </v>
      </c>
      <c r="O499" s="32" t="str">
        <f>IF(COUNTA(B499,C499)=2,G499," ")</f>
        <v xml:space="preserve"> </v>
      </c>
    </row>
    <row r="500" spans="4:15" x14ac:dyDescent="0.25">
      <c r="D500" t="str">
        <f>(IF(B500=Локализация!$C$64,1,IF(B500=Локализация!$C$65,2,IF(B500=Локализация!$C$66,3,IF(B500=Локализация!$C$67,4,IF(B500=Локализация!$C$68,5,IF(OR(B500=1,B500=2,B500=3,B500=4,B500=5),B500,"")))))))</f>
        <v/>
      </c>
      <c r="E500" t="str">
        <f>(IF(C500=Локализация!$C$70,1,IF(C500=Локализация!$C$71,2,IF(C500=Локализация!$C$72,3,IF(C500=Локализация!$C$73,4,IF(C500=Локализация!$C$74,5,IF(OR(C500=1,C500=2,C500=3,C500=4,C500=5),C500,"")))))))</f>
        <v/>
      </c>
      <c r="F500" s="68" t="e">
        <f>(((D500+E500)-2)/8)</f>
        <v>#VALUE!</v>
      </c>
      <c r="G500" s="68" t="e">
        <f>(0.65*(((D500+E500-2)*100)/8)+22.9)/100</f>
        <v>#VALUE!</v>
      </c>
      <c r="M500" s="32" t="str">
        <f>IF(COUNTA(B500,C500)=2,F500," ")</f>
        <v xml:space="preserve"> </v>
      </c>
      <c r="O500" s="32" t="str">
        <f>IF(COUNTA(B500,C500)=2,G500," ")</f>
        <v xml:space="preserve"> </v>
      </c>
    </row>
    <row r="501" spans="4:15" x14ac:dyDescent="0.25">
      <c r="D501" t="str">
        <f>(IF(B501=Локализация!$C$64,1,IF(B501=Локализация!$C$65,2,IF(B501=Локализация!$C$66,3,IF(B501=Локализация!$C$67,4,IF(B501=Локализация!$C$68,5,IF(OR(B501=1,B501=2,B501=3,B501=4,B501=5),B501,"")))))))</f>
        <v/>
      </c>
      <c r="E501" t="str">
        <f>(IF(C501=Локализация!$C$70,1,IF(C501=Локализация!$C$71,2,IF(C501=Локализация!$C$72,3,IF(C501=Локализация!$C$73,4,IF(C501=Локализация!$C$74,5,IF(OR(C501=1,C501=2,C501=3,C501=4,C501=5),C501,"")))))))</f>
        <v/>
      </c>
      <c r="F501" s="68" t="e">
        <f>(((D501+E501)-2)/8)</f>
        <v>#VALUE!</v>
      </c>
      <c r="G501" s="68" t="e">
        <f>(0.65*(((D501+E501-2)*100)/8)+22.9)/100</f>
        <v>#VALUE!</v>
      </c>
      <c r="M501" s="32" t="str">
        <f>IF(COUNTA(B501,C501)=2,F501," ")</f>
        <v xml:space="preserve"> </v>
      </c>
      <c r="O501" s="32" t="str">
        <f>IF(COUNTA(B501,C501)=2,G501," ")</f>
        <v xml:space="preserve"> </v>
      </c>
    </row>
    <row r="502" spans="4:15" x14ac:dyDescent="0.25">
      <c r="D502" t="str">
        <f>(IF(B502=Локализация!$C$64,1,IF(B502=Локализация!$C$65,2,IF(B502=Локализация!$C$66,3,IF(B502=Локализация!$C$67,4,IF(B502=Локализация!$C$68,5,IF(OR(B502=1,B502=2,B502=3,B502=4,B502=5),B502,"")))))))</f>
        <v/>
      </c>
      <c r="E502" t="str">
        <f>(IF(C502=Локализация!$C$70,1,IF(C502=Локализация!$C$71,2,IF(C502=Локализация!$C$72,3,IF(C502=Локализация!$C$73,4,IF(C502=Локализация!$C$74,5,IF(OR(C502=1,C502=2,C502=3,C502=4,C502=5),C502,"")))))))</f>
        <v/>
      </c>
      <c r="F502" s="68" t="e">
        <f>(((D502+E502)-2)/8)</f>
        <v>#VALUE!</v>
      </c>
      <c r="G502" s="68" t="e">
        <f>(0.65*(((D502+E502-2)*100)/8)+22.9)/100</f>
        <v>#VALUE!</v>
      </c>
      <c r="M502" s="32" t="str">
        <f>IF(COUNTA(B502,C502)=2,F502," ")</f>
        <v xml:space="preserve"> </v>
      </c>
      <c r="O502" s="32" t="str">
        <f>IF(COUNTA(B502,C502)=2,G502," ")</f>
        <v xml:space="preserve"> </v>
      </c>
    </row>
    <row r="503" spans="4:15" x14ac:dyDescent="0.25">
      <c r="D503" t="str">
        <f>(IF(B503=Локализация!$C$64,1,IF(B503=Локализация!$C$65,2,IF(B503=Локализация!$C$66,3,IF(B503=Локализация!$C$67,4,IF(B503=Локализация!$C$68,5,IF(OR(B503=1,B503=2,B503=3,B503=4,B503=5),B503,"")))))))</f>
        <v/>
      </c>
      <c r="E503" t="str">
        <f>(IF(C503=Локализация!$C$70,1,IF(C503=Локализация!$C$71,2,IF(C503=Локализация!$C$72,3,IF(C503=Локализация!$C$73,4,IF(C503=Локализация!$C$74,5,IF(OR(C503=1,C503=2,C503=3,C503=4,C503=5),C503,"")))))))</f>
        <v/>
      </c>
      <c r="F503" s="68" t="e">
        <f>(((D503+E503)-2)/8)</f>
        <v>#VALUE!</v>
      </c>
      <c r="G503" s="68" t="e">
        <f>(0.65*(((D503+E503-2)*100)/8)+22.9)/100</f>
        <v>#VALUE!</v>
      </c>
      <c r="M503" s="32" t="str">
        <f>IF(COUNTA(B503,C503)=2,F503," ")</f>
        <v xml:space="preserve"> </v>
      </c>
      <c r="O503" s="32" t="str">
        <f>IF(COUNTA(B503,C503)=2,G503," ")</f>
        <v xml:space="preserve"> </v>
      </c>
    </row>
    <row r="504" spans="4:15" x14ac:dyDescent="0.25">
      <c r="D504" t="str">
        <f>(IF(B504=Локализация!$C$64,1,IF(B504=Локализация!$C$65,2,IF(B504=Локализация!$C$66,3,IF(B504=Локализация!$C$67,4,IF(B504=Локализация!$C$68,5,IF(OR(B504=1,B504=2,B504=3,B504=4,B504=5),B504,"")))))))</f>
        <v/>
      </c>
      <c r="E504" t="str">
        <f>(IF(C504=Локализация!$C$70,1,IF(C504=Локализация!$C$71,2,IF(C504=Локализация!$C$72,3,IF(C504=Локализация!$C$73,4,IF(C504=Локализация!$C$74,5,IF(OR(C504=1,C504=2,C504=3,C504=4,C504=5),C504,"")))))))</f>
        <v/>
      </c>
      <c r="F504" s="68" t="e">
        <f>(((D504+E504)-2)/8)</f>
        <v>#VALUE!</v>
      </c>
      <c r="G504" s="68" t="e">
        <f>(0.65*(((D504+E504-2)*100)/8)+22.9)/100</f>
        <v>#VALUE!</v>
      </c>
      <c r="M504" s="32" t="str">
        <f>IF(COUNTA(B504,C504)=2,F504," ")</f>
        <v xml:space="preserve"> </v>
      </c>
      <c r="O504" s="32" t="str">
        <f>IF(COUNTA(B504,C504)=2,G504," ")</f>
        <v xml:space="preserve"> </v>
      </c>
    </row>
    <row r="505" spans="4:15" x14ac:dyDescent="0.25">
      <c r="D505" t="str">
        <f>(IF(B505=Локализация!$C$64,1,IF(B505=Локализация!$C$65,2,IF(B505=Локализация!$C$66,3,IF(B505=Локализация!$C$67,4,IF(B505=Локализация!$C$68,5,IF(OR(B505=1,B505=2,B505=3,B505=4,B505=5),B505,"")))))))</f>
        <v/>
      </c>
      <c r="E505" t="str">
        <f>(IF(C505=Локализация!$C$70,1,IF(C505=Локализация!$C$71,2,IF(C505=Локализация!$C$72,3,IF(C505=Локализация!$C$73,4,IF(C505=Локализация!$C$74,5,IF(OR(C505=1,C505=2,C505=3,C505=4,C505=5),C505,"")))))))</f>
        <v/>
      </c>
      <c r="F505" s="68" t="e">
        <f>(((D505+E505)-2)/8)</f>
        <v>#VALUE!</v>
      </c>
      <c r="G505" s="68" t="e">
        <f>(0.65*(((D505+E505-2)*100)/8)+22.9)/100</f>
        <v>#VALUE!</v>
      </c>
      <c r="M505" s="32" t="str">
        <f>IF(COUNTA(B505,C505)=2,F505," ")</f>
        <v xml:space="preserve"> </v>
      </c>
      <c r="O505" s="32" t="str">
        <f>IF(COUNTA(B505,C505)=2,G505," ")</f>
        <v xml:space="preserve"> </v>
      </c>
    </row>
    <row r="506" spans="4:15" x14ac:dyDescent="0.25">
      <c r="D506" t="str">
        <f>(IF(B506=Локализация!$C$64,1,IF(B506=Локализация!$C$65,2,IF(B506=Локализация!$C$66,3,IF(B506=Локализация!$C$67,4,IF(B506=Локализация!$C$68,5,IF(OR(B506=1,B506=2,B506=3,B506=4,B506=5),B506,"")))))))</f>
        <v/>
      </c>
      <c r="E506" t="str">
        <f>(IF(C506=Локализация!$C$70,1,IF(C506=Локализация!$C$71,2,IF(C506=Локализация!$C$72,3,IF(C506=Локализация!$C$73,4,IF(C506=Локализация!$C$74,5,IF(OR(C506=1,C506=2,C506=3,C506=4,C506=5),C506,"")))))))</f>
        <v/>
      </c>
      <c r="F506" s="68" t="e">
        <f>(((D506+E506)-2)/8)</f>
        <v>#VALUE!</v>
      </c>
      <c r="G506" s="68" t="e">
        <f>(0.65*(((D506+E506-2)*100)/8)+22.9)/100</f>
        <v>#VALUE!</v>
      </c>
      <c r="M506" s="32" t="str">
        <f>IF(COUNTA(B506,C506)=2,F506," ")</f>
        <v xml:space="preserve"> </v>
      </c>
      <c r="O506" s="32" t="str">
        <f>IF(COUNTA(B506,C506)=2,G506," ")</f>
        <v xml:space="preserve"> </v>
      </c>
    </row>
    <row r="507" spans="4:15" x14ac:dyDescent="0.25">
      <c r="D507" t="str">
        <f>(IF(B507=Локализация!$C$64,1,IF(B507=Локализация!$C$65,2,IF(B507=Локализация!$C$66,3,IF(B507=Локализация!$C$67,4,IF(B507=Локализация!$C$68,5,IF(OR(B507=1,B507=2,B507=3,B507=4,B507=5),B507,"")))))))</f>
        <v/>
      </c>
      <c r="E507" t="str">
        <f>(IF(C507=Локализация!$C$70,1,IF(C507=Локализация!$C$71,2,IF(C507=Локализация!$C$72,3,IF(C507=Локализация!$C$73,4,IF(C507=Локализация!$C$74,5,IF(OR(C507=1,C507=2,C507=3,C507=4,C507=5),C507,"")))))))</f>
        <v/>
      </c>
      <c r="F507" s="68" t="e">
        <f>(((D507+E507)-2)/8)</f>
        <v>#VALUE!</v>
      </c>
      <c r="G507" s="68" t="e">
        <f>(0.65*(((D507+E507-2)*100)/8)+22.9)/100</f>
        <v>#VALUE!</v>
      </c>
      <c r="M507" s="32" t="str">
        <f>IF(COUNTA(B507,C507)=2,F507," ")</f>
        <v xml:space="preserve"> </v>
      </c>
      <c r="O507" s="32" t="str">
        <f>IF(COUNTA(B507,C507)=2,G507," ")</f>
        <v xml:space="preserve"> </v>
      </c>
    </row>
    <row r="508" spans="4:15" x14ac:dyDescent="0.25">
      <c r="D508" t="str">
        <f>(IF(B508=Локализация!$C$64,1,IF(B508=Локализация!$C$65,2,IF(B508=Локализация!$C$66,3,IF(B508=Локализация!$C$67,4,IF(B508=Локализация!$C$68,5,IF(OR(B508=1,B508=2,B508=3,B508=4,B508=5),B508,"")))))))</f>
        <v/>
      </c>
      <c r="E508" t="str">
        <f>(IF(C508=Локализация!$C$70,1,IF(C508=Локализация!$C$71,2,IF(C508=Локализация!$C$72,3,IF(C508=Локализация!$C$73,4,IF(C508=Локализация!$C$74,5,IF(OR(C508=1,C508=2,C508=3,C508=4,C508=5),C508,"")))))))</f>
        <v/>
      </c>
      <c r="F508" s="68" t="e">
        <f>(((D508+E508)-2)/8)</f>
        <v>#VALUE!</v>
      </c>
      <c r="G508" s="68" t="e">
        <f>(0.65*(((D508+E508-2)*100)/8)+22.9)/100</f>
        <v>#VALUE!</v>
      </c>
      <c r="M508" s="32" t="str">
        <f>IF(COUNTA(B508,C508)=2,F508," ")</f>
        <v xml:space="preserve"> </v>
      </c>
      <c r="O508" s="32" t="str">
        <f>IF(COUNTA(B508,C508)=2,G508," ")</f>
        <v xml:space="preserve"> </v>
      </c>
    </row>
    <row r="509" spans="4:15" x14ac:dyDescent="0.25">
      <c r="D509" t="str">
        <f>(IF(B509=Локализация!$C$64,1,IF(B509=Локализация!$C$65,2,IF(B509=Локализация!$C$66,3,IF(B509=Локализация!$C$67,4,IF(B509=Локализация!$C$68,5,IF(OR(B509=1,B509=2,B509=3,B509=4,B509=5),B509,"")))))))</f>
        <v/>
      </c>
      <c r="E509" t="str">
        <f>(IF(C509=Локализация!$C$70,1,IF(C509=Локализация!$C$71,2,IF(C509=Локализация!$C$72,3,IF(C509=Локализация!$C$73,4,IF(C509=Локализация!$C$74,5,IF(OR(C509=1,C509=2,C509=3,C509=4,C509=5),C509,"")))))))</f>
        <v/>
      </c>
      <c r="F509" s="68" t="e">
        <f>(((D509+E509)-2)/8)</f>
        <v>#VALUE!</v>
      </c>
      <c r="G509" s="68" t="e">
        <f>(0.65*(((D509+E509-2)*100)/8)+22.9)/100</f>
        <v>#VALUE!</v>
      </c>
      <c r="M509" s="32" t="str">
        <f>IF(COUNTA(B509,C509)=2,F509," ")</f>
        <v xml:space="preserve"> </v>
      </c>
      <c r="O509" s="32" t="str">
        <f>IF(COUNTA(B509,C509)=2,G509," ")</f>
        <v xml:space="preserve"> </v>
      </c>
    </row>
    <row r="510" spans="4:15" x14ac:dyDescent="0.25">
      <c r="D510" t="str">
        <f>(IF(B510=Локализация!$C$64,1,IF(B510=Локализация!$C$65,2,IF(B510=Локализация!$C$66,3,IF(B510=Локализация!$C$67,4,IF(B510=Локализация!$C$68,5,IF(OR(B510=1,B510=2,B510=3,B510=4,B510=5),B510,"")))))))</f>
        <v/>
      </c>
      <c r="E510" t="str">
        <f>(IF(C510=Локализация!$C$70,1,IF(C510=Локализация!$C$71,2,IF(C510=Локализация!$C$72,3,IF(C510=Локализация!$C$73,4,IF(C510=Локализация!$C$74,5,IF(OR(C510=1,C510=2,C510=3,C510=4,C510=5),C510,"")))))))</f>
        <v/>
      </c>
      <c r="F510" s="68" t="e">
        <f>(((D510+E510)-2)/8)</f>
        <v>#VALUE!</v>
      </c>
      <c r="G510" s="68" t="e">
        <f>(0.65*(((D510+E510-2)*100)/8)+22.9)/100</f>
        <v>#VALUE!</v>
      </c>
      <c r="M510" s="32" t="str">
        <f>IF(COUNTA(B510,C510)=2,F510," ")</f>
        <v xml:space="preserve"> </v>
      </c>
      <c r="O510" s="32" t="str">
        <f>IF(COUNTA(B510,C510)=2,G510," ")</f>
        <v xml:space="preserve"> </v>
      </c>
    </row>
    <row r="511" spans="4:15" x14ac:dyDescent="0.25">
      <c r="D511" t="str">
        <f>(IF(B511=Локализация!$C$64,1,IF(B511=Локализация!$C$65,2,IF(B511=Локализация!$C$66,3,IF(B511=Локализация!$C$67,4,IF(B511=Локализация!$C$68,5,IF(OR(B511=1,B511=2,B511=3,B511=4,B511=5),B511,"")))))))</f>
        <v/>
      </c>
      <c r="E511" t="str">
        <f>(IF(C511=Локализация!$C$70,1,IF(C511=Локализация!$C$71,2,IF(C511=Локализация!$C$72,3,IF(C511=Локализация!$C$73,4,IF(C511=Локализация!$C$74,5,IF(OR(C511=1,C511=2,C511=3,C511=4,C511=5),C511,"")))))))</f>
        <v/>
      </c>
      <c r="F511" s="68" t="e">
        <f>(((D511+E511)-2)/8)</f>
        <v>#VALUE!</v>
      </c>
      <c r="G511" s="68" t="e">
        <f>(0.65*(((D511+E511-2)*100)/8)+22.9)/100</f>
        <v>#VALUE!</v>
      </c>
      <c r="M511" s="32" t="str">
        <f>IF(COUNTA(B511,C511)=2,F511," ")</f>
        <v xml:space="preserve"> </v>
      </c>
      <c r="O511" s="32" t="str">
        <f>IF(COUNTA(B511,C511)=2,G511," ")</f>
        <v xml:space="preserve"> </v>
      </c>
    </row>
    <row r="512" spans="4:15" x14ac:dyDescent="0.25">
      <c r="D512" t="str">
        <f>(IF(B512=Локализация!$C$64,1,IF(B512=Локализация!$C$65,2,IF(B512=Локализация!$C$66,3,IF(B512=Локализация!$C$67,4,IF(B512=Локализация!$C$68,5,IF(OR(B512=1,B512=2,B512=3,B512=4,B512=5),B512,"")))))))</f>
        <v/>
      </c>
      <c r="E512" t="str">
        <f>(IF(C512=Локализация!$C$70,1,IF(C512=Локализация!$C$71,2,IF(C512=Локализация!$C$72,3,IF(C512=Локализация!$C$73,4,IF(C512=Локализация!$C$74,5,IF(OR(C512=1,C512=2,C512=3,C512=4,C512=5),C512,"")))))))</f>
        <v/>
      </c>
      <c r="F512" s="68" t="e">
        <f>(((D512+E512)-2)/8)</f>
        <v>#VALUE!</v>
      </c>
      <c r="G512" s="68" t="e">
        <f>(0.65*(((D512+E512-2)*100)/8)+22.9)/100</f>
        <v>#VALUE!</v>
      </c>
      <c r="M512" s="32" t="str">
        <f>IF(COUNTA(B512,C512)=2,F512," ")</f>
        <v xml:space="preserve"> </v>
      </c>
      <c r="O512" s="32" t="str">
        <f>IF(COUNTA(B512,C512)=2,G512," ")</f>
        <v xml:space="preserve"> </v>
      </c>
    </row>
    <row r="513" spans="4:15" x14ac:dyDescent="0.25">
      <c r="D513" t="str">
        <f>(IF(B513=Локализация!$C$64,1,IF(B513=Локализация!$C$65,2,IF(B513=Локализация!$C$66,3,IF(B513=Локализация!$C$67,4,IF(B513=Локализация!$C$68,5,IF(OR(B513=1,B513=2,B513=3,B513=4,B513=5),B513,"")))))))</f>
        <v/>
      </c>
      <c r="E513" t="str">
        <f>(IF(C513=Локализация!$C$70,1,IF(C513=Локализация!$C$71,2,IF(C513=Локализация!$C$72,3,IF(C513=Локализация!$C$73,4,IF(C513=Локализация!$C$74,5,IF(OR(C513=1,C513=2,C513=3,C513=4,C513=5),C513,"")))))))</f>
        <v/>
      </c>
      <c r="F513" s="68" t="e">
        <f>(((D513+E513)-2)/8)</f>
        <v>#VALUE!</v>
      </c>
      <c r="G513" s="68" t="e">
        <f>(0.65*(((D513+E513-2)*100)/8)+22.9)/100</f>
        <v>#VALUE!</v>
      </c>
      <c r="M513" s="32" t="str">
        <f>IF(COUNTA(B513,C513)=2,F513," ")</f>
        <v xml:space="preserve"> </v>
      </c>
      <c r="O513" s="32" t="str">
        <f>IF(COUNTA(B513,C513)=2,G513," ")</f>
        <v xml:space="preserve"> </v>
      </c>
    </row>
    <row r="514" spans="4:15" x14ac:dyDescent="0.25">
      <c r="D514" t="str">
        <f>(IF(B514=Локализация!$C$64,1,IF(B514=Локализация!$C$65,2,IF(B514=Локализация!$C$66,3,IF(B514=Локализация!$C$67,4,IF(B514=Локализация!$C$68,5,IF(OR(B514=1,B514=2,B514=3,B514=4,B514=5),B514,"")))))))</f>
        <v/>
      </c>
      <c r="E514" t="str">
        <f>(IF(C514=Локализация!$C$70,1,IF(C514=Локализация!$C$71,2,IF(C514=Локализация!$C$72,3,IF(C514=Локализация!$C$73,4,IF(C514=Локализация!$C$74,5,IF(OR(C514=1,C514=2,C514=3,C514=4,C514=5),C514,"")))))))</f>
        <v/>
      </c>
      <c r="F514" s="68" t="e">
        <f>(((D514+E514)-2)/8)</f>
        <v>#VALUE!</v>
      </c>
      <c r="G514" s="68" t="e">
        <f>(0.65*(((D514+E514-2)*100)/8)+22.9)/100</f>
        <v>#VALUE!</v>
      </c>
      <c r="M514" s="32" t="str">
        <f>IF(COUNTA(B514,C514)=2,F514," ")</f>
        <v xml:space="preserve"> </v>
      </c>
      <c r="O514" s="32" t="str">
        <f>IF(COUNTA(B514,C514)=2,G514," ")</f>
        <v xml:space="preserve"> </v>
      </c>
    </row>
    <row r="515" spans="4:15" x14ac:dyDescent="0.25">
      <c r="D515" t="str">
        <f>(IF(B515=Локализация!$C$64,1,IF(B515=Локализация!$C$65,2,IF(B515=Локализация!$C$66,3,IF(B515=Локализация!$C$67,4,IF(B515=Локализация!$C$68,5,IF(OR(B515=1,B515=2,B515=3,B515=4,B515=5),B515,"")))))))</f>
        <v/>
      </c>
      <c r="E515" t="str">
        <f>(IF(C515=Локализация!$C$70,1,IF(C515=Локализация!$C$71,2,IF(C515=Локализация!$C$72,3,IF(C515=Локализация!$C$73,4,IF(C515=Локализация!$C$74,5,IF(OR(C515=1,C515=2,C515=3,C515=4,C515=5),C515,"")))))))</f>
        <v/>
      </c>
      <c r="F515" s="68" t="e">
        <f>(((D515+E515)-2)/8)</f>
        <v>#VALUE!</v>
      </c>
      <c r="G515" s="68" t="e">
        <f>(0.65*(((D515+E515-2)*100)/8)+22.9)/100</f>
        <v>#VALUE!</v>
      </c>
      <c r="M515" s="32" t="str">
        <f>IF(COUNTA(B515,C515)=2,F515," ")</f>
        <v xml:space="preserve"> </v>
      </c>
      <c r="O515" s="32" t="str">
        <f>IF(COUNTA(B515,C515)=2,G515," ")</f>
        <v xml:space="preserve"> </v>
      </c>
    </row>
    <row r="516" spans="4:15" x14ac:dyDescent="0.25">
      <c r="D516" t="str">
        <f>(IF(B516=Локализация!$C$64,1,IF(B516=Локализация!$C$65,2,IF(B516=Локализация!$C$66,3,IF(B516=Локализация!$C$67,4,IF(B516=Локализация!$C$68,5,IF(OR(B516=1,B516=2,B516=3,B516=4,B516=5),B516,"")))))))</f>
        <v/>
      </c>
      <c r="E516" t="str">
        <f>(IF(C516=Локализация!$C$70,1,IF(C516=Локализация!$C$71,2,IF(C516=Локализация!$C$72,3,IF(C516=Локализация!$C$73,4,IF(C516=Локализация!$C$74,5,IF(OR(C516=1,C516=2,C516=3,C516=4,C516=5),C516,"")))))))</f>
        <v/>
      </c>
      <c r="F516" s="68" t="e">
        <f>(((D516+E516)-2)/8)</f>
        <v>#VALUE!</v>
      </c>
      <c r="G516" s="68" t="e">
        <f>(0.65*(((D516+E516-2)*100)/8)+22.9)/100</f>
        <v>#VALUE!</v>
      </c>
      <c r="M516" s="32" t="str">
        <f>IF(COUNTA(B516,C516)=2,F516," ")</f>
        <v xml:space="preserve"> </v>
      </c>
      <c r="O516" s="32" t="str">
        <f>IF(COUNTA(B516,C516)=2,G516," ")</f>
        <v xml:space="preserve"> </v>
      </c>
    </row>
    <row r="517" spans="4:15" x14ac:dyDescent="0.25">
      <c r="D517" t="str">
        <f>(IF(B517=Локализация!$C$64,1,IF(B517=Локализация!$C$65,2,IF(B517=Локализация!$C$66,3,IF(B517=Локализация!$C$67,4,IF(B517=Локализация!$C$68,5,IF(OR(B517=1,B517=2,B517=3,B517=4,B517=5),B517,"")))))))</f>
        <v/>
      </c>
      <c r="E517" t="str">
        <f>(IF(C517=Локализация!$C$70,1,IF(C517=Локализация!$C$71,2,IF(C517=Локализация!$C$72,3,IF(C517=Локализация!$C$73,4,IF(C517=Локализация!$C$74,5,IF(OR(C517=1,C517=2,C517=3,C517=4,C517=5),C517,"")))))))</f>
        <v/>
      </c>
      <c r="F517" s="68" t="e">
        <f>(((D517+E517)-2)/8)</f>
        <v>#VALUE!</v>
      </c>
      <c r="G517" s="68" t="e">
        <f>(0.65*(((D517+E517-2)*100)/8)+22.9)/100</f>
        <v>#VALUE!</v>
      </c>
      <c r="M517" s="32" t="str">
        <f>IF(COUNTA(B517,C517)=2,F517," ")</f>
        <v xml:space="preserve"> </v>
      </c>
      <c r="O517" s="32" t="str">
        <f>IF(COUNTA(B517,C517)=2,G517," ")</f>
        <v xml:space="preserve"> </v>
      </c>
    </row>
    <row r="518" spans="4:15" x14ac:dyDescent="0.25">
      <c r="D518" t="str">
        <f>(IF(B518=Локализация!$C$64,1,IF(B518=Локализация!$C$65,2,IF(B518=Локализация!$C$66,3,IF(B518=Локализация!$C$67,4,IF(B518=Локализация!$C$68,5,IF(OR(B518=1,B518=2,B518=3,B518=4,B518=5),B518,"")))))))</f>
        <v/>
      </c>
      <c r="E518" t="str">
        <f>(IF(C518=Локализация!$C$70,1,IF(C518=Локализация!$C$71,2,IF(C518=Локализация!$C$72,3,IF(C518=Локализация!$C$73,4,IF(C518=Локализация!$C$74,5,IF(OR(C518=1,C518=2,C518=3,C518=4,C518=5),C518,"")))))))</f>
        <v/>
      </c>
      <c r="F518" s="68" t="e">
        <f>(((D518+E518)-2)/8)</f>
        <v>#VALUE!</v>
      </c>
      <c r="G518" s="68" t="e">
        <f>(0.65*(((D518+E518-2)*100)/8)+22.9)/100</f>
        <v>#VALUE!</v>
      </c>
      <c r="M518" s="32" t="str">
        <f>IF(COUNTA(B518,C518)=2,F518," ")</f>
        <v xml:space="preserve"> </v>
      </c>
      <c r="O518" s="32" t="str">
        <f>IF(COUNTA(B518,C518)=2,G518," ")</f>
        <v xml:space="preserve"> </v>
      </c>
    </row>
    <row r="519" spans="4:15" x14ac:dyDescent="0.25">
      <c r="D519" t="str">
        <f>(IF(B519=Локализация!$C$64,1,IF(B519=Локализация!$C$65,2,IF(B519=Локализация!$C$66,3,IF(B519=Локализация!$C$67,4,IF(B519=Локализация!$C$68,5,IF(OR(B519=1,B519=2,B519=3,B519=4,B519=5),B519,"")))))))</f>
        <v/>
      </c>
      <c r="E519" t="str">
        <f>(IF(C519=Локализация!$C$70,1,IF(C519=Локализация!$C$71,2,IF(C519=Локализация!$C$72,3,IF(C519=Локализация!$C$73,4,IF(C519=Локализация!$C$74,5,IF(OR(C519=1,C519=2,C519=3,C519=4,C519=5),C519,"")))))))</f>
        <v/>
      </c>
      <c r="F519" s="68" t="e">
        <f>(((D519+E519)-2)/8)</f>
        <v>#VALUE!</v>
      </c>
      <c r="G519" s="68" t="e">
        <f>(0.65*(((D519+E519-2)*100)/8)+22.9)/100</f>
        <v>#VALUE!</v>
      </c>
      <c r="M519" s="32" t="str">
        <f>IF(COUNTA(B519,C519)=2,F519," ")</f>
        <v xml:space="preserve"> </v>
      </c>
      <c r="O519" s="32" t="str">
        <f>IF(COUNTA(B519,C519)=2,G519," ")</f>
        <v xml:space="preserve"> </v>
      </c>
    </row>
    <row r="520" spans="4:15" x14ac:dyDescent="0.25">
      <c r="D520" t="str">
        <f>(IF(B520=Локализация!$C$64,1,IF(B520=Локализация!$C$65,2,IF(B520=Локализация!$C$66,3,IF(B520=Локализация!$C$67,4,IF(B520=Локализация!$C$68,5,IF(OR(B520=1,B520=2,B520=3,B520=4,B520=5),B520,"")))))))</f>
        <v/>
      </c>
      <c r="E520" t="str">
        <f>(IF(C520=Локализация!$C$70,1,IF(C520=Локализация!$C$71,2,IF(C520=Локализация!$C$72,3,IF(C520=Локализация!$C$73,4,IF(C520=Локализация!$C$74,5,IF(OR(C520=1,C520=2,C520=3,C520=4,C520=5),C520,"")))))))</f>
        <v/>
      </c>
      <c r="F520" s="68" t="e">
        <f>(((D520+E520)-2)/8)</f>
        <v>#VALUE!</v>
      </c>
      <c r="G520" s="68" t="e">
        <f>(0.65*(((D520+E520-2)*100)/8)+22.9)/100</f>
        <v>#VALUE!</v>
      </c>
      <c r="M520" s="32" t="str">
        <f>IF(COUNTA(B520,C520)=2,F520," ")</f>
        <v xml:space="preserve"> </v>
      </c>
      <c r="O520" s="32" t="str">
        <f>IF(COUNTA(B520,C520)=2,G520," ")</f>
        <v xml:space="preserve"> </v>
      </c>
    </row>
    <row r="521" spans="4:15" x14ac:dyDescent="0.25">
      <c r="D521" t="str">
        <f>(IF(B521=Локализация!$C$64,1,IF(B521=Локализация!$C$65,2,IF(B521=Локализация!$C$66,3,IF(B521=Локализация!$C$67,4,IF(B521=Локализация!$C$68,5,IF(OR(B521=1,B521=2,B521=3,B521=4,B521=5),B521,"")))))))</f>
        <v/>
      </c>
      <c r="E521" t="str">
        <f>(IF(C521=Локализация!$C$70,1,IF(C521=Локализация!$C$71,2,IF(C521=Локализация!$C$72,3,IF(C521=Локализация!$C$73,4,IF(C521=Локализация!$C$74,5,IF(OR(C521=1,C521=2,C521=3,C521=4,C521=5),C521,"")))))))</f>
        <v/>
      </c>
      <c r="F521" s="68" t="e">
        <f>(((D521+E521)-2)/8)</f>
        <v>#VALUE!</v>
      </c>
      <c r="G521" s="68" t="e">
        <f>(0.65*(((D521+E521-2)*100)/8)+22.9)/100</f>
        <v>#VALUE!</v>
      </c>
      <c r="M521" s="32" t="str">
        <f>IF(COUNTA(B521,C521)=2,F521," ")</f>
        <v xml:space="preserve"> </v>
      </c>
      <c r="O521" s="32" t="str">
        <f>IF(COUNTA(B521,C521)=2,G521," ")</f>
        <v xml:space="preserve"> </v>
      </c>
    </row>
    <row r="522" spans="4:15" x14ac:dyDescent="0.25">
      <c r="D522" t="str">
        <f>(IF(B522=Локализация!$C$64,1,IF(B522=Локализация!$C$65,2,IF(B522=Локализация!$C$66,3,IF(B522=Локализация!$C$67,4,IF(B522=Локализация!$C$68,5,IF(OR(B522=1,B522=2,B522=3,B522=4,B522=5),B522,"")))))))</f>
        <v/>
      </c>
      <c r="E522" t="str">
        <f>(IF(C522=Локализация!$C$70,1,IF(C522=Локализация!$C$71,2,IF(C522=Локализация!$C$72,3,IF(C522=Локализация!$C$73,4,IF(C522=Локализация!$C$74,5,IF(OR(C522=1,C522=2,C522=3,C522=4,C522=5),C522,"")))))))</f>
        <v/>
      </c>
      <c r="F522" s="68" t="e">
        <f>(((D522+E522)-2)/8)</f>
        <v>#VALUE!</v>
      </c>
      <c r="G522" s="68" t="e">
        <f>(0.65*(((D522+E522-2)*100)/8)+22.9)/100</f>
        <v>#VALUE!</v>
      </c>
      <c r="M522" s="32" t="str">
        <f>IF(COUNTA(B522,C522)=2,F522," ")</f>
        <v xml:space="preserve"> </v>
      </c>
      <c r="O522" s="32" t="str">
        <f>IF(COUNTA(B522,C522)=2,G522," ")</f>
        <v xml:space="preserve"> </v>
      </c>
    </row>
    <row r="523" spans="4:15" x14ac:dyDescent="0.25">
      <c r="D523" t="str">
        <f>(IF(B523=Локализация!$C$64,1,IF(B523=Локализация!$C$65,2,IF(B523=Локализация!$C$66,3,IF(B523=Локализация!$C$67,4,IF(B523=Локализация!$C$68,5,IF(OR(B523=1,B523=2,B523=3,B523=4,B523=5),B523,"")))))))</f>
        <v/>
      </c>
      <c r="E523" t="str">
        <f>(IF(C523=Локализация!$C$70,1,IF(C523=Локализация!$C$71,2,IF(C523=Локализация!$C$72,3,IF(C523=Локализация!$C$73,4,IF(C523=Локализация!$C$74,5,IF(OR(C523=1,C523=2,C523=3,C523=4,C523=5),C523,"")))))))</f>
        <v/>
      </c>
      <c r="F523" s="68" t="e">
        <f>(((D523+E523)-2)/8)</f>
        <v>#VALUE!</v>
      </c>
      <c r="G523" s="68" t="e">
        <f>(0.65*(((D523+E523-2)*100)/8)+22.9)/100</f>
        <v>#VALUE!</v>
      </c>
      <c r="M523" s="32" t="str">
        <f>IF(COUNTA(B523,C523)=2,F523," ")</f>
        <v xml:space="preserve"> </v>
      </c>
      <c r="O523" s="32" t="str">
        <f>IF(COUNTA(B523,C523)=2,G523," ")</f>
        <v xml:space="preserve"> </v>
      </c>
    </row>
    <row r="524" spans="4:15" x14ac:dyDescent="0.25">
      <c r="D524" t="str">
        <f>(IF(B524=Локализация!$C$64,1,IF(B524=Локализация!$C$65,2,IF(B524=Локализация!$C$66,3,IF(B524=Локализация!$C$67,4,IF(B524=Локализация!$C$68,5,IF(OR(B524=1,B524=2,B524=3,B524=4,B524=5),B524,"")))))))</f>
        <v/>
      </c>
      <c r="E524" t="str">
        <f>(IF(C524=Локализация!$C$70,1,IF(C524=Локализация!$C$71,2,IF(C524=Локализация!$C$72,3,IF(C524=Локализация!$C$73,4,IF(C524=Локализация!$C$74,5,IF(OR(C524=1,C524=2,C524=3,C524=4,C524=5),C524,"")))))))</f>
        <v/>
      </c>
      <c r="F524" s="68" t="e">
        <f>(((D524+E524)-2)/8)</f>
        <v>#VALUE!</v>
      </c>
      <c r="G524" s="68" t="e">
        <f>(0.65*(((D524+E524-2)*100)/8)+22.9)/100</f>
        <v>#VALUE!</v>
      </c>
      <c r="M524" s="32" t="str">
        <f>IF(COUNTA(B524,C524)=2,F524," ")</f>
        <v xml:space="preserve"> </v>
      </c>
      <c r="O524" s="32" t="str">
        <f>IF(COUNTA(B524,C524)=2,G524," ")</f>
        <v xml:space="preserve"> </v>
      </c>
    </row>
    <row r="525" spans="4:15" x14ac:dyDescent="0.25">
      <c r="D525" t="str">
        <f>(IF(B525=Локализация!$C$64,1,IF(B525=Локализация!$C$65,2,IF(B525=Локализация!$C$66,3,IF(B525=Локализация!$C$67,4,IF(B525=Локализация!$C$68,5,IF(OR(B525=1,B525=2,B525=3,B525=4,B525=5),B525,"")))))))</f>
        <v/>
      </c>
      <c r="E525" t="str">
        <f>(IF(C525=Локализация!$C$70,1,IF(C525=Локализация!$C$71,2,IF(C525=Локализация!$C$72,3,IF(C525=Локализация!$C$73,4,IF(C525=Локализация!$C$74,5,IF(OR(C525=1,C525=2,C525=3,C525=4,C525=5),C525,"")))))))</f>
        <v/>
      </c>
      <c r="F525" s="68" t="e">
        <f>(((D525+E525)-2)/8)</f>
        <v>#VALUE!</v>
      </c>
      <c r="G525" s="68" t="e">
        <f>(0.65*(((D525+E525-2)*100)/8)+22.9)/100</f>
        <v>#VALUE!</v>
      </c>
      <c r="M525" s="32" t="str">
        <f>IF(COUNTA(B525,C525)=2,F525," ")</f>
        <v xml:space="preserve"> </v>
      </c>
      <c r="O525" s="32" t="str">
        <f>IF(COUNTA(B525,C525)=2,G525," ")</f>
        <v xml:space="preserve"> </v>
      </c>
    </row>
    <row r="526" spans="4:15" x14ac:dyDescent="0.25">
      <c r="D526" t="str">
        <f>(IF(B526=Локализация!$C$64,1,IF(B526=Локализация!$C$65,2,IF(B526=Локализация!$C$66,3,IF(B526=Локализация!$C$67,4,IF(B526=Локализация!$C$68,5,IF(OR(B526=1,B526=2,B526=3,B526=4,B526=5),B526,"")))))))</f>
        <v/>
      </c>
      <c r="E526" t="str">
        <f>(IF(C526=Локализация!$C$70,1,IF(C526=Локализация!$C$71,2,IF(C526=Локализация!$C$72,3,IF(C526=Локализация!$C$73,4,IF(C526=Локализация!$C$74,5,IF(OR(C526=1,C526=2,C526=3,C526=4,C526=5),C526,"")))))))</f>
        <v/>
      </c>
      <c r="F526" s="68" t="e">
        <f>(((D526+E526)-2)/8)</f>
        <v>#VALUE!</v>
      </c>
      <c r="G526" s="68" t="e">
        <f>(0.65*(((D526+E526-2)*100)/8)+22.9)/100</f>
        <v>#VALUE!</v>
      </c>
      <c r="M526" s="32" t="str">
        <f>IF(COUNTA(B526,C526)=2,F526," ")</f>
        <v xml:space="preserve"> </v>
      </c>
      <c r="O526" s="32" t="str">
        <f>IF(COUNTA(B526,C526)=2,G526," ")</f>
        <v xml:space="preserve"> </v>
      </c>
    </row>
    <row r="527" spans="4:15" x14ac:dyDescent="0.25">
      <c r="D527" t="str">
        <f>(IF(B527=Локализация!$C$64,1,IF(B527=Локализация!$C$65,2,IF(B527=Локализация!$C$66,3,IF(B527=Локализация!$C$67,4,IF(B527=Локализация!$C$68,5,IF(OR(B527=1,B527=2,B527=3,B527=4,B527=5),B527,"")))))))</f>
        <v/>
      </c>
      <c r="E527" t="str">
        <f>(IF(C527=Локализация!$C$70,1,IF(C527=Локализация!$C$71,2,IF(C527=Локализация!$C$72,3,IF(C527=Локализация!$C$73,4,IF(C527=Локализация!$C$74,5,IF(OR(C527=1,C527=2,C527=3,C527=4,C527=5),C527,"")))))))</f>
        <v/>
      </c>
      <c r="F527" s="68" t="e">
        <f>(((D527+E527)-2)/8)</f>
        <v>#VALUE!</v>
      </c>
      <c r="G527" s="68" t="e">
        <f>(0.65*(((D527+E527-2)*100)/8)+22.9)/100</f>
        <v>#VALUE!</v>
      </c>
      <c r="M527" s="32" t="str">
        <f>IF(COUNTA(B527,C527)=2,F527," ")</f>
        <v xml:space="preserve"> </v>
      </c>
      <c r="O527" s="32" t="str">
        <f>IF(COUNTA(B527,C527)=2,G527," ")</f>
        <v xml:space="preserve"> </v>
      </c>
    </row>
    <row r="528" spans="4:15" x14ac:dyDescent="0.25">
      <c r="D528" t="str">
        <f>(IF(B528=Локализация!$C$64,1,IF(B528=Локализация!$C$65,2,IF(B528=Локализация!$C$66,3,IF(B528=Локализация!$C$67,4,IF(B528=Локализация!$C$68,5,IF(OR(B528=1,B528=2,B528=3,B528=4,B528=5),B528,"")))))))</f>
        <v/>
      </c>
      <c r="E528" t="str">
        <f>(IF(C528=Локализация!$C$70,1,IF(C528=Локализация!$C$71,2,IF(C528=Локализация!$C$72,3,IF(C528=Локализация!$C$73,4,IF(C528=Локализация!$C$74,5,IF(OR(C528=1,C528=2,C528=3,C528=4,C528=5),C528,"")))))))</f>
        <v/>
      </c>
      <c r="F528" s="68" t="e">
        <f>(((D528+E528)-2)/8)</f>
        <v>#VALUE!</v>
      </c>
      <c r="G528" s="68" t="e">
        <f>(0.65*(((D528+E528-2)*100)/8)+22.9)/100</f>
        <v>#VALUE!</v>
      </c>
      <c r="M528" s="32" t="str">
        <f>IF(COUNTA(B528,C528)=2,F528," ")</f>
        <v xml:space="preserve"> </v>
      </c>
      <c r="O528" s="32" t="str">
        <f>IF(COUNTA(B528,C528)=2,G528," ")</f>
        <v xml:space="preserve"> </v>
      </c>
    </row>
    <row r="529" spans="4:15" x14ac:dyDescent="0.25">
      <c r="D529" t="str">
        <f>(IF(B529=Локализация!$C$64,1,IF(B529=Локализация!$C$65,2,IF(B529=Локализация!$C$66,3,IF(B529=Локализация!$C$67,4,IF(B529=Локализация!$C$68,5,IF(OR(B529=1,B529=2,B529=3,B529=4,B529=5),B529,"")))))))</f>
        <v/>
      </c>
      <c r="E529" t="str">
        <f>(IF(C529=Локализация!$C$70,1,IF(C529=Локализация!$C$71,2,IF(C529=Локализация!$C$72,3,IF(C529=Локализация!$C$73,4,IF(C529=Локализация!$C$74,5,IF(OR(C529=1,C529=2,C529=3,C529=4,C529=5),C529,"")))))))</f>
        <v/>
      </c>
      <c r="F529" s="68" t="e">
        <f>(((D529+E529)-2)/8)</f>
        <v>#VALUE!</v>
      </c>
      <c r="G529" s="68" t="e">
        <f>(0.65*(((D529+E529-2)*100)/8)+22.9)/100</f>
        <v>#VALUE!</v>
      </c>
      <c r="M529" s="32" t="str">
        <f>IF(COUNTA(B529,C529)=2,F529," ")</f>
        <v xml:space="preserve"> </v>
      </c>
      <c r="O529" s="32" t="str">
        <f>IF(COUNTA(B529,C529)=2,G529," ")</f>
        <v xml:space="preserve"> </v>
      </c>
    </row>
    <row r="530" spans="4:15" x14ac:dyDescent="0.25">
      <c r="D530" t="str">
        <f>(IF(B530=Локализация!$C$64,1,IF(B530=Локализация!$C$65,2,IF(B530=Локализация!$C$66,3,IF(B530=Локализация!$C$67,4,IF(B530=Локализация!$C$68,5,IF(OR(B530=1,B530=2,B530=3,B530=4,B530=5),B530,"")))))))</f>
        <v/>
      </c>
      <c r="E530" t="str">
        <f>(IF(C530=Локализация!$C$70,1,IF(C530=Локализация!$C$71,2,IF(C530=Локализация!$C$72,3,IF(C530=Локализация!$C$73,4,IF(C530=Локализация!$C$74,5,IF(OR(C530=1,C530=2,C530=3,C530=4,C530=5),C530,"")))))))</f>
        <v/>
      </c>
      <c r="F530" s="68" t="e">
        <f>(((D530+E530)-2)/8)</f>
        <v>#VALUE!</v>
      </c>
      <c r="G530" s="68" t="e">
        <f>(0.65*(((D530+E530-2)*100)/8)+22.9)/100</f>
        <v>#VALUE!</v>
      </c>
      <c r="M530" s="32" t="str">
        <f>IF(COUNTA(B530,C530)=2,F530," ")</f>
        <v xml:space="preserve"> </v>
      </c>
      <c r="O530" s="32" t="str">
        <f>IF(COUNTA(B530,C530)=2,G530," ")</f>
        <v xml:space="preserve"> </v>
      </c>
    </row>
    <row r="531" spans="4:15" x14ac:dyDescent="0.25">
      <c r="D531" t="str">
        <f>(IF(B531=Локализация!$C$64,1,IF(B531=Локализация!$C$65,2,IF(B531=Локализация!$C$66,3,IF(B531=Локализация!$C$67,4,IF(B531=Локализация!$C$68,5,IF(OR(B531=1,B531=2,B531=3,B531=4,B531=5),B531,"")))))))</f>
        <v/>
      </c>
      <c r="E531" t="str">
        <f>(IF(C531=Локализация!$C$70,1,IF(C531=Локализация!$C$71,2,IF(C531=Локализация!$C$72,3,IF(C531=Локализация!$C$73,4,IF(C531=Локализация!$C$74,5,IF(OR(C531=1,C531=2,C531=3,C531=4,C531=5),C531,"")))))))</f>
        <v/>
      </c>
      <c r="F531" s="68" t="e">
        <f>(((D531+E531)-2)/8)</f>
        <v>#VALUE!</v>
      </c>
      <c r="G531" s="68" t="e">
        <f>(0.65*(((D531+E531-2)*100)/8)+22.9)/100</f>
        <v>#VALUE!</v>
      </c>
      <c r="M531" s="32" t="str">
        <f>IF(COUNTA(B531,C531)=2,F531," ")</f>
        <v xml:space="preserve"> </v>
      </c>
      <c r="O531" s="32" t="str">
        <f>IF(COUNTA(B531,C531)=2,G531," ")</f>
        <v xml:space="preserve"> </v>
      </c>
    </row>
    <row r="532" spans="4:15" x14ac:dyDescent="0.25">
      <c r="D532" t="str">
        <f>(IF(B532=Локализация!$C$64,1,IF(B532=Локализация!$C$65,2,IF(B532=Локализация!$C$66,3,IF(B532=Локализация!$C$67,4,IF(B532=Локализация!$C$68,5,IF(OR(B532=1,B532=2,B532=3,B532=4,B532=5),B532,"")))))))</f>
        <v/>
      </c>
      <c r="E532" t="str">
        <f>(IF(C532=Локализация!$C$70,1,IF(C532=Локализация!$C$71,2,IF(C532=Локализация!$C$72,3,IF(C532=Локализация!$C$73,4,IF(C532=Локализация!$C$74,5,IF(OR(C532=1,C532=2,C532=3,C532=4,C532=5),C532,"")))))))</f>
        <v/>
      </c>
      <c r="F532" s="68" t="e">
        <f>(((D532+E532)-2)/8)</f>
        <v>#VALUE!</v>
      </c>
      <c r="G532" s="68" t="e">
        <f>(0.65*(((D532+E532-2)*100)/8)+22.9)/100</f>
        <v>#VALUE!</v>
      </c>
      <c r="M532" s="32" t="str">
        <f>IF(COUNTA(B532,C532)=2,F532," ")</f>
        <v xml:space="preserve"> </v>
      </c>
      <c r="O532" s="32" t="str">
        <f>IF(COUNTA(B532,C532)=2,G532," ")</f>
        <v xml:space="preserve"> </v>
      </c>
    </row>
    <row r="533" spans="4:15" x14ac:dyDescent="0.25">
      <c r="D533" t="str">
        <f>(IF(B533=Локализация!$C$64,1,IF(B533=Локализация!$C$65,2,IF(B533=Локализация!$C$66,3,IF(B533=Локализация!$C$67,4,IF(B533=Локализация!$C$68,5,IF(OR(B533=1,B533=2,B533=3,B533=4,B533=5),B533,"")))))))</f>
        <v/>
      </c>
      <c r="E533" t="str">
        <f>(IF(C533=Локализация!$C$70,1,IF(C533=Локализация!$C$71,2,IF(C533=Локализация!$C$72,3,IF(C533=Локализация!$C$73,4,IF(C533=Локализация!$C$74,5,IF(OR(C533=1,C533=2,C533=3,C533=4,C533=5),C533,"")))))))</f>
        <v/>
      </c>
      <c r="F533" s="68" t="e">
        <f>(((D533+E533)-2)/8)</f>
        <v>#VALUE!</v>
      </c>
      <c r="G533" s="68" t="e">
        <f>(0.65*(((D533+E533-2)*100)/8)+22.9)/100</f>
        <v>#VALUE!</v>
      </c>
      <c r="M533" s="32" t="str">
        <f>IF(COUNTA(B533,C533)=2,F533," ")</f>
        <v xml:space="preserve"> </v>
      </c>
      <c r="O533" s="32" t="str">
        <f>IF(COUNTA(B533,C533)=2,G533," ")</f>
        <v xml:space="preserve"> </v>
      </c>
    </row>
    <row r="534" spans="4:15" x14ac:dyDescent="0.25">
      <c r="D534" t="str">
        <f>(IF(B534=Локализация!$C$64,1,IF(B534=Локализация!$C$65,2,IF(B534=Локализация!$C$66,3,IF(B534=Локализация!$C$67,4,IF(B534=Локализация!$C$68,5,IF(OR(B534=1,B534=2,B534=3,B534=4,B534=5),B534,"")))))))</f>
        <v/>
      </c>
      <c r="E534" t="str">
        <f>(IF(C534=Локализация!$C$70,1,IF(C534=Локализация!$C$71,2,IF(C534=Локализация!$C$72,3,IF(C534=Локализация!$C$73,4,IF(C534=Локализация!$C$74,5,IF(OR(C534=1,C534=2,C534=3,C534=4,C534=5),C534,"")))))))</f>
        <v/>
      </c>
      <c r="F534" s="68" t="e">
        <f>(((D534+E534)-2)/8)</f>
        <v>#VALUE!</v>
      </c>
      <c r="G534" s="68" t="e">
        <f>(0.65*(((D534+E534-2)*100)/8)+22.9)/100</f>
        <v>#VALUE!</v>
      </c>
      <c r="M534" s="32" t="str">
        <f>IF(COUNTA(B534,C534)=2,F534," ")</f>
        <v xml:space="preserve"> </v>
      </c>
      <c r="O534" s="32" t="str">
        <f>IF(COUNTA(B534,C534)=2,G534," ")</f>
        <v xml:space="preserve"> </v>
      </c>
    </row>
    <row r="535" spans="4:15" x14ac:dyDescent="0.25">
      <c r="D535" t="str">
        <f>(IF(B535=Локализация!$C$64,1,IF(B535=Локализация!$C$65,2,IF(B535=Локализация!$C$66,3,IF(B535=Локализация!$C$67,4,IF(B535=Локализация!$C$68,5,IF(OR(B535=1,B535=2,B535=3,B535=4,B535=5),B535,"")))))))</f>
        <v/>
      </c>
      <c r="E535" t="str">
        <f>(IF(C535=Локализация!$C$70,1,IF(C535=Локализация!$C$71,2,IF(C535=Локализация!$C$72,3,IF(C535=Локализация!$C$73,4,IF(C535=Локализация!$C$74,5,IF(OR(C535=1,C535=2,C535=3,C535=4,C535=5),C535,"")))))))</f>
        <v/>
      </c>
      <c r="F535" s="68" t="e">
        <f>(((D535+E535)-2)/8)</f>
        <v>#VALUE!</v>
      </c>
      <c r="G535" s="68" t="e">
        <f>(0.65*(((D535+E535-2)*100)/8)+22.9)/100</f>
        <v>#VALUE!</v>
      </c>
      <c r="M535" s="32" t="str">
        <f>IF(COUNTA(B535,C535)=2,F535," ")</f>
        <v xml:space="preserve"> </v>
      </c>
      <c r="O535" s="32" t="str">
        <f>IF(COUNTA(B535,C535)=2,G535," ")</f>
        <v xml:space="preserve"> </v>
      </c>
    </row>
    <row r="536" spans="4:15" x14ac:dyDescent="0.25">
      <c r="D536" t="str">
        <f>(IF(B536=Локализация!$C$64,1,IF(B536=Локализация!$C$65,2,IF(B536=Локализация!$C$66,3,IF(B536=Локализация!$C$67,4,IF(B536=Локализация!$C$68,5,IF(OR(B536=1,B536=2,B536=3,B536=4,B536=5),B536,"")))))))</f>
        <v/>
      </c>
      <c r="E536" t="str">
        <f>(IF(C536=Локализация!$C$70,1,IF(C536=Локализация!$C$71,2,IF(C536=Локализация!$C$72,3,IF(C536=Локализация!$C$73,4,IF(C536=Локализация!$C$74,5,IF(OR(C536=1,C536=2,C536=3,C536=4,C536=5),C536,"")))))))</f>
        <v/>
      </c>
      <c r="F536" s="68" t="e">
        <f>(((D536+E536)-2)/8)</f>
        <v>#VALUE!</v>
      </c>
      <c r="G536" s="68" t="e">
        <f>(0.65*(((D536+E536-2)*100)/8)+22.9)/100</f>
        <v>#VALUE!</v>
      </c>
      <c r="M536" s="32" t="str">
        <f>IF(COUNTA(B536,C536)=2,F536," ")</f>
        <v xml:space="preserve"> </v>
      </c>
      <c r="O536" s="32" t="str">
        <f>IF(COUNTA(B536,C536)=2,G536," ")</f>
        <v xml:space="preserve"> </v>
      </c>
    </row>
    <row r="537" spans="4:15" x14ac:dyDescent="0.25">
      <c r="D537" t="str">
        <f>(IF(B537=Локализация!$C$64,1,IF(B537=Локализация!$C$65,2,IF(B537=Локализация!$C$66,3,IF(B537=Локализация!$C$67,4,IF(B537=Локализация!$C$68,5,IF(OR(B537=1,B537=2,B537=3,B537=4,B537=5),B537,"")))))))</f>
        <v/>
      </c>
      <c r="E537" t="str">
        <f>(IF(C537=Локализация!$C$70,1,IF(C537=Локализация!$C$71,2,IF(C537=Локализация!$C$72,3,IF(C537=Локализация!$C$73,4,IF(C537=Локализация!$C$74,5,IF(OR(C537=1,C537=2,C537=3,C537=4,C537=5),C537,"")))))))</f>
        <v/>
      </c>
      <c r="F537" s="68" t="e">
        <f>(((D537+E537)-2)/8)</f>
        <v>#VALUE!</v>
      </c>
      <c r="G537" s="68" t="e">
        <f>(0.65*(((D537+E537-2)*100)/8)+22.9)/100</f>
        <v>#VALUE!</v>
      </c>
      <c r="M537" s="32" t="str">
        <f>IF(COUNTA(B537,C537)=2,F537," ")</f>
        <v xml:space="preserve"> </v>
      </c>
      <c r="O537" s="32" t="str">
        <f>IF(COUNTA(B537,C537)=2,G537," ")</f>
        <v xml:space="preserve"> </v>
      </c>
    </row>
    <row r="538" spans="4:15" x14ac:dyDescent="0.25">
      <c r="D538" t="str">
        <f>(IF(B538=Локализация!$C$64,1,IF(B538=Локализация!$C$65,2,IF(B538=Локализация!$C$66,3,IF(B538=Локализация!$C$67,4,IF(B538=Локализация!$C$68,5,IF(OR(B538=1,B538=2,B538=3,B538=4,B538=5),B538,"")))))))</f>
        <v/>
      </c>
      <c r="E538" t="str">
        <f>(IF(C538=Локализация!$C$70,1,IF(C538=Локализация!$C$71,2,IF(C538=Локализация!$C$72,3,IF(C538=Локализация!$C$73,4,IF(C538=Локализация!$C$74,5,IF(OR(C538=1,C538=2,C538=3,C538=4,C538=5),C538,"")))))))</f>
        <v/>
      </c>
      <c r="F538" s="68" t="e">
        <f>(((D538+E538)-2)/8)</f>
        <v>#VALUE!</v>
      </c>
      <c r="G538" s="68" t="e">
        <f>(0.65*(((D538+E538-2)*100)/8)+22.9)/100</f>
        <v>#VALUE!</v>
      </c>
      <c r="M538" s="32" t="str">
        <f>IF(COUNTA(B538,C538)=2,F538," ")</f>
        <v xml:space="preserve"> </v>
      </c>
      <c r="O538" s="32" t="str">
        <f>IF(COUNTA(B538,C538)=2,G538," ")</f>
        <v xml:space="preserve"> </v>
      </c>
    </row>
    <row r="539" spans="4:15" x14ac:dyDescent="0.25">
      <c r="D539" t="str">
        <f>(IF(B539=Локализация!$C$64,1,IF(B539=Локализация!$C$65,2,IF(B539=Локализация!$C$66,3,IF(B539=Локализация!$C$67,4,IF(B539=Локализация!$C$68,5,IF(OR(B539=1,B539=2,B539=3,B539=4,B539=5),B539,"")))))))</f>
        <v/>
      </c>
      <c r="E539" t="str">
        <f>(IF(C539=Локализация!$C$70,1,IF(C539=Локализация!$C$71,2,IF(C539=Локализация!$C$72,3,IF(C539=Локализация!$C$73,4,IF(C539=Локализация!$C$74,5,IF(OR(C539=1,C539=2,C539=3,C539=4,C539=5),C539,"")))))))</f>
        <v/>
      </c>
      <c r="F539" s="68" t="e">
        <f>(((D539+E539)-2)/8)</f>
        <v>#VALUE!</v>
      </c>
      <c r="G539" s="68" t="e">
        <f>(0.65*(((D539+E539-2)*100)/8)+22.9)/100</f>
        <v>#VALUE!</v>
      </c>
      <c r="M539" s="32" t="str">
        <f>IF(COUNTA(B539,C539)=2,F539," ")</f>
        <v xml:space="preserve"> </v>
      </c>
      <c r="O539" s="32" t="str">
        <f>IF(COUNTA(B539,C539)=2,G539," ")</f>
        <v xml:space="preserve"> </v>
      </c>
    </row>
    <row r="540" spans="4:15" x14ac:dyDescent="0.25">
      <c r="D540" t="str">
        <f>(IF(B540=Локализация!$C$64,1,IF(B540=Локализация!$C$65,2,IF(B540=Локализация!$C$66,3,IF(B540=Локализация!$C$67,4,IF(B540=Локализация!$C$68,5,IF(OR(B540=1,B540=2,B540=3,B540=4,B540=5),B540,"")))))))</f>
        <v/>
      </c>
      <c r="E540" t="str">
        <f>(IF(C540=Локализация!$C$70,1,IF(C540=Локализация!$C$71,2,IF(C540=Локализация!$C$72,3,IF(C540=Локализация!$C$73,4,IF(C540=Локализация!$C$74,5,IF(OR(C540=1,C540=2,C540=3,C540=4,C540=5),C540,"")))))))</f>
        <v/>
      </c>
      <c r="F540" s="68" t="e">
        <f>(((D540+E540)-2)/8)</f>
        <v>#VALUE!</v>
      </c>
      <c r="G540" s="68" t="e">
        <f>(0.65*(((D540+E540-2)*100)/8)+22.9)/100</f>
        <v>#VALUE!</v>
      </c>
      <c r="M540" s="32" t="str">
        <f>IF(COUNTA(B540,C540)=2,F540," ")</f>
        <v xml:space="preserve"> </v>
      </c>
      <c r="O540" s="32" t="str">
        <f>IF(COUNTA(B540,C540)=2,G540," ")</f>
        <v xml:space="preserve"> </v>
      </c>
    </row>
    <row r="541" spans="4:15" x14ac:dyDescent="0.25">
      <c r="D541" t="str">
        <f>(IF(B541=Локализация!$C$64,1,IF(B541=Локализация!$C$65,2,IF(B541=Локализация!$C$66,3,IF(B541=Локализация!$C$67,4,IF(B541=Локализация!$C$68,5,IF(OR(B541=1,B541=2,B541=3,B541=4,B541=5),B541,"")))))))</f>
        <v/>
      </c>
      <c r="E541" t="str">
        <f>(IF(C541=Локализация!$C$70,1,IF(C541=Локализация!$C$71,2,IF(C541=Локализация!$C$72,3,IF(C541=Локализация!$C$73,4,IF(C541=Локализация!$C$74,5,IF(OR(C541=1,C541=2,C541=3,C541=4,C541=5),C541,"")))))))</f>
        <v/>
      </c>
      <c r="F541" s="68" t="e">
        <f>(((D541+E541)-2)/8)</f>
        <v>#VALUE!</v>
      </c>
      <c r="G541" s="68" t="e">
        <f>(0.65*(((D541+E541-2)*100)/8)+22.9)/100</f>
        <v>#VALUE!</v>
      </c>
      <c r="M541" s="32" t="str">
        <f>IF(COUNTA(B541,C541)=2,F541," ")</f>
        <v xml:space="preserve"> </v>
      </c>
      <c r="O541" s="32" t="str">
        <f>IF(COUNTA(B541,C541)=2,G541," ")</f>
        <v xml:space="preserve"> </v>
      </c>
    </row>
    <row r="542" spans="4:15" x14ac:dyDescent="0.25">
      <c r="D542" t="str">
        <f>(IF(B542=Локализация!$C$64,1,IF(B542=Локализация!$C$65,2,IF(B542=Локализация!$C$66,3,IF(B542=Локализация!$C$67,4,IF(B542=Локализация!$C$68,5,IF(OR(B542=1,B542=2,B542=3,B542=4,B542=5),B542,"")))))))</f>
        <v/>
      </c>
      <c r="E542" t="str">
        <f>(IF(C542=Локализация!$C$70,1,IF(C542=Локализация!$C$71,2,IF(C542=Локализация!$C$72,3,IF(C542=Локализация!$C$73,4,IF(C542=Локализация!$C$74,5,IF(OR(C542=1,C542=2,C542=3,C542=4,C542=5),C542,"")))))))</f>
        <v/>
      </c>
      <c r="F542" s="68" t="e">
        <f>(((D542+E542)-2)/8)</f>
        <v>#VALUE!</v>
      </c>
      <c r="G542" s="68" t="e">
        <f>(0.65*(((D542+E542-2)*100)/8)+22.9)/100</f>
        <v>#VALUE!</v>
      </c>
      <c r="M542" s="32" t="str">
        <f>IF(COUNTA(B542,C542)=2,F542," ")</f>
        <v xml:space="preserve"> </v>
      </c>
      <c r="O542" s="32" t="str">
        <f>IF(COUNTA(B542,C542)=2,G542," ")</f>
        <v xml:space="preserve"> </v>
      </c>
    </row>
    <row r="543" spans="4:15" x14ac:dyDescent="0.25">
      <c r="D543" t="str">
        <f>(IF(B543=Локализация!$C$64,1,IF(B543=Локализация!$C$65,2,IF(B543=Локализация!$C$66,3,IF(B543=Локализация!$C$67,4,IF(B543=Локализация!$C$68,5,IF(OR(B543=1,B543=2,B543=3,B543=4,B543=5),B543,"")))))))</f>
        <v/>
      </c>
      <c r="E543" t="str">
        <f>(IF(C543=Локализация!$C$70,1,IF(C543=Локализация!$C$71,2,IF(C543=Локализация!$C$72,3,IF(C543=Локализация!$C$73,4,IF(C543=Локализация!$C$74,5,IF(OR(C543=1,C543=2,C543=3,C543=4,C543=5),C543,"")))))))</f>
        <v/>
      </c>
      <c r="F543" s="68" t="e">
        <f>(((D543+E543)-2)/8)</f>
        <v>#VALUE!</v>
      </c>
      <c r="G543" s="68" t="e">
        <f>(0.65*(((D543+E543-2)*100)/8)+22.9)/100</f>
        <v>#VALUE!</v>
      </c>
      <c r="M543" s="32" t="str">
        <f>IF(COUNTA(B543,C543)=2,F543," ")</f>
        <v xml:space="preserve"> </v>
      </c>
      <c r="O543" s="32" t="str">
        <f>IF(COUNTA(B543,C543)=2,G543," ")</f>
        <v xml:space="preserve"> </v>
      </c>
    </row>
    <row r="544" spans="4:15" x14ac:dyDescent="0.25">
      <c r="D544" t="str">
        <f>(IF(B544=Локализация!$C$64,1,IF(B544=Локализация!$C$65,2,IF(B544=Локализация!$C$66,3,IF(B544=Локализация!$C$67,4,IF(B544=Локализация!$C$68,5,IF(OR(B544=1,B544=2,B544=3,B544=4,B544=5),B544,"")))))))</f>
        <v/>
      </c>
      <c r="E544" t="str">
        <f>(IF(C544=Локализация!$C$70,1,IF(C544=Локализация!$C$71,2,IF(C544=Локализация!$C$72,3,IF(C544=Локализация!$C$73,4,IF(C544=Локализация!$C$74,5,IF(OR(C544=1,C544=2,C544=3,C544=4,C544=5),C544,"")))))))</f>
        <v/>
      </c>
      <c r="F544" s="68" t="e">
        <f>(((D544+E544)-2)/8)</f>
        <v>#VALUE!</v>
      </c>
      <c r="G544" s="68" t="e">
        <f>(0.65*(((D544+E544-2)*100)/8)+22.9)/100</f>
        <v>#VALUE!</v>
      </c>
      <c r="M544" s="32" t="str">
        <f>IF(COUNTA(B544,C544)=2,F544," ")</f>
        <v xml:space="preserve"> </v>
      </c>
      <c r="O544" s="32" t="str">
        <f>IF(COUNTA(B544,C544)=2,G544," ")</f>
        <v xml:space="preserve"> </v>
      </c>
    </row>
    <row r="545" spans="4:15" x14ac:dyDescent="0.25">
      <c r="D545" t="str">
        <f>(IF(B545=Локализация!$C$64,1,IF(B545=Локализация!$C$65,2,IF(B545=Локализация!$C$66,3,IF(B545=Локализация!$C$67,4,IF(B545=Локализация!$C$68,5,IF(OR(B545=1,B545=2,B545=3,B545=4,B545=5),B545,"")))))))</f>
        <v/>
      </c>
      <c r="E545" t="str">
        <f>(IF(C545=Локализация!$C$70,1,IF(C545=Локализация!$C$71,2,IF(C545=Локализация!$C$72,3,IF(C545=Локализация!$C$73,4,IF(C545=Локализация!$C$74,5,IF(OR(C545=1,C545=2,C545=3,C545=4,C545=5),C545,"")))))))</f>
        <v/>
      </c>
      <c r="F545" s="68" t="e">
        <f>(((D545+E545)-2)/8)</f>
        <v>#VALUE!</v>
      </c>
      <c r="G545" s="68" t="e">
        <f>(0.65*(((D545+E545-2)*100)/8)+22.9)/100</f>
        <v>#VALUE!</v>
      </c>
      <c r="M545" s="32" t="str">
        <f>IF(COUNTA(B545,C545)=2,F545," ")</f>
        <v xml:space="preserve"> </v>
      </c>
      <c r="O545" s="32" t="str">
        <f>IF(COUNTA(B545,C545)=2,G545," ")</f>
        <v xml:space="preserve"> </v>
      </c>
    </row>
    <row r="546" spans="4:15" x14ac:dyDescent="0.25">
      <c r="D546" t="str">
        <f>(IF(B546=Локализация!$C$64,1,IF(B546=Локализация!$C$65,2,IF(B546=Локализация!$C$66,3,IF(B546=Локализация!$C$67,4,IF(B546=Локализация!$C$68,5,IF(OR(B546=1,B546=2,B546=3,B546=4,B546=5),B546,"")))))))</f>
        <v/>
      </c>
      <c r="E546" t="str">
        <f>(IF(C546=Локализация!$C$70,1,IF(C546=Локализация!$C$71,2,IF(C546=Локализация!$C$72,3,IF(C546=Локализация!$C$73,4,IF(C546=Локализация!$C$74,5,IF(OR(C546=1,C546=2,C546=3,C546=4,C546=5),C546,"")))))))</f>
        <v/>
      </c>
      <c r="F546" s="68" t="e">
        <f>(((D546+E546)-2)/8)</f>
        <v>#VALUE!</v>
      </c>
      <c r="G546" s="68" t="e">
        <f>(0.65*(((D546+E546-2)*100)/8)+22.9)/100</f>
        <v>#VALUE!</v>
      </c>
      <c r="M546" s="32" t="str">
        <f>IF(COUNTA(B546,C546)=2,F546," ")</f>
        <v xml:space="preserve"> </v>
      </c>
      <c r="O546" s="32" t="str">
        <f>IF(COUNTA(B546,C546)=2,G546," ")</f>
        <v xml:space="preserve"> </v>
      </c>
    </row>
    <row r="547" spans="4:15" x14ac:dyDescent="0.25">
      <c r="D547" t="str">
        <f>(IF(B547=Локализация!$C$64,1,IF(B547=Локализация!$C$65,2,IF(B547=Локализация!$C$66,3,IF(B547=Локализация!$C$67,4,IF(B547=Локализация!$C$68,5,IF(OR(B547=1,B547=2,B547=3,B547=4,B547=5),B547,"")))))))</f>
        <v/>
      </c>
      <c r="E547" t="str">
        <f>(IF(C547=Локализация!$C$70,1,IF(C547=Локализация!$C$71,2,IF(C547=Локализация!$C$72,3,IF(C547=Локализация!$C$73,4,IF(C547=Локализация!$C$74,5,IF(OR(C547=1,C547=2,C547=3,C547=4,C547=5),C547,"")))))))</f>
        <v/>
      </c>
      <c r="F547" s="68" t="e">
        <f>(((D547+E547)-2)/8)</f>
        <v>#VALUE!</v>
      </c>
      <c r="G547" s="68" t="e">
        <f>(0.65*(((D547+E547-2)*100)/8)+22.9)/100</f>
        <v>#VALUE!</v>
      </c>
      <c r="M547" s="32" t="str">
        <f>IF(COUNTA(B547,C547)=2,F547," ")</f>
        <v xml:space="preserve"> </v>
      </c>
      <c r="O547" s="32" t="str">
        <f>IF(COUNTA(B547,C547)=2,G547," ")</f>
        <v xml:space="preserve"> </v>
      </c>
    </row>
    <row r="548" spans="4:15" x14ac:dyDescent="0.25">
      <c r="D548" t="str">
        <f>(IF(B548=Локализация!$C$64,1,IF(B548=Локализация!$C$65,2,IF(B548=Локализация!$C$66,3,IF(B548=Локализация!$C$67,4,IF(B548=Локализация!$C$68,5,IF(OR(B548=1,B548=2,B548=3,B548=4,B548=5),B548,"")))))))</f>
        <v/>
      </c>
      <c r="E548" t="str">
        <f>(IF(C548=Локализация!$C$70,1,IF(C548=Локализация!$C$71,2,IF(C548=Локализация!$C$72,3,IF(C548=Локализация!$C$73,4,IF(C548=Локализация!$C$74,5,IF(OR(C548=1,C548=2,C548=3,C548=4,C548=5),C548,"")))))))</f>
        <v/>
      </c>
      <c r="F548" s="68" t="e">
        <f>(((D548+E548)-2)/8)</f>
        <v>#VALUE!</v>
      </c>
      <c r="G548" s="68" t="e">
        <f>(0.65*(((D548+E548-2)*100)/8)+22.9)/100</f>
        <v>#VALUE!</v>
      </c>
      <c r="M548" s="32" t="str">
        <f>IF(COUNTA(B548,C548)=2,F548," ")</f>
        <v xml:space="preserve"> </v>
      </c>
      <c r="O548" s="32" t="str">
        <f>IF(COUNTA(B548,C548)=2,G548," ")</f>
        <v xml:space="preserve"> </v>
      </c>
    </row>
    <row r="549" spans="4:15" x14ac:dyDescent="0.25">
      <c r="D549" t="str">
        <f>(IF(B549=Локализация!$C$64,1,IF(B549=Локализация!$C$65,2,IF(B549=Локализация!$C$66,3,IF(B549=Локализация!$C$67,4,IF(B549=Локализация!$C$68,5,IF(OR(B549=1,B549=2,B549=3,B549=4,B549=5),B549,"")))))))</f>
        <v/>
      </c>
      <c r="E549" t="str">
        <f>(IF(C549=Локализация!$C$70,1,IF(C549=Локализация!$C$71,2,IF(C549=Локализация!$C$72,3,IF(C549=Локализация!$C$73,4,IF(C549=Локализация!$C$74,5,IF(OR(C549=1,C549=2,C549=3,C549=4,C549=5),C549,"")))))))</f>
        <v/>
      </c>
      <c r="F549" s="68" t="e">
        <f>(((D549+E549)-2)/8)</f>
        <v>#VALUE!</v>
      </c>
      <c r="G549" s="68" t="e">
        <f>(0.65*(((D549+E549-2)*100)/8)+22.9)/100</f>
        <v>#VALUE!</v>
      </c>
      <c r="M549" s="32" t="str">
        <f>IF(COUNTA(B549,C549)=2,F549," ")</f>
        <v xml:space="preserve"> </v>
      </c>
      <c r="O549" s="32" t="str">
        <f>IF(COUNTA(B549,C549)=2,G549," ")</f>
        <v xml:space="preserve"> </v>
      </c>
    </row>
    <row r="550" spans="4:15" x14ac:dyDescent="0.25">
      <c r="D550" t="str">
        <f>(IF(B550=Локализация!$C$64,1,IF(B550=Локализация!$C$65,2,IF(B550=Локализация!$C$66,3,IF(B550=Локализация!$C$67,4,IF(B550=Локализация!$C$68,5,IF(OR(B550=1,B550=2,B550=3,B550=4,B550=5),B550,"")))))))</f>
        <v/>
      </c>
      <c r="E550" t="str">
        <f>(IF(C550=Локализация!$C$70,1,IF(C550=Локализация!$C$71,2,IF(C550=Локализация!$C$72,3,IF(C550=Локализация!$C$73,4,IF(C550=Локализация!$C$74,5,IF(OR(C550=1,C550=2,C550=3,C550=4,C550=5),C550,"")))))))</f>
        <v/>
      </c>
      <c r="F550" s="68" t="e">
        <f>(((D550+E550)-2)/8)</f>
        <v>#VALUE!</v>
      </c>
      <c r="G550" s="68" t="e">
        <f>(0.65*(((D550+E550-2)*100)/8)+22.9)/100</f>
        <v>#VALUE!</v>
      </c>
      <c r="M550" s="32" t="str">
        <f>IF(COUNTA(B550,C550)=2,F550," ")</f>
        <v xml:space="preserve"> </v>
      </c>
      <c r="O550" s="32" t="str">
        <f>IF(COUNTA(B550,C550)=2,G550," ")</f>
        <v xml:space="preserve"> </v>
      </c>
    </row>
    <row r="551" spans="4:15" x14ac:dyDescent="0.25">
      <c r="D551" t="str">
        <f>(IF(B551=Локализация!$C$64,1,IF(B551=Локализация!$C$65,2,IF(B551=Локализация!$C$66,3,IF(B551=Локализация!$C$67,4,IF(B551=Локализация!$C$68,5,IF(OR(B551=1,B551=2,B551=3,B551=4,B551=5),B551,"")))))))</f>
        <v/>
      </c>
      <c r="E551" t="str">
        <f>(IF(C551=Локализация!$C$70,1,IF(C551=Локализация!$C$71,2,IF(C551=Локализация!$C$72,3,IF(C551=Локализация!$C$73,4,IF(C551=Локализация!$C$74,5,IF(OR(C551=1,C551=2,C551=3,C551=4,C551=5),C551,"")))))))</f>
        <v/>
      </c>
      <c r="F551" s="68" t="e">
        <f>(((D551+E551)-2)/8)</f>
        <v>#VALUE!</v>
      </c>
      <c r="G551" s="68" t="e">
        <f>(0.65*(((D551+E551-2)*100)/8)+22.9)/100</f>
        <v>#VALUE!</v>
      </c>
      <c r="M551" s="32" t="str">
        <f>IF(COUNTA(B551,C551)=2,F551," ")</f>
        <v xml:space="preserve"> </v>
      </c>
      <c r="O551" s="32" t="str">
        <f>IF(COUNTA(B551,C551)=2,G551," ")</f>
        <v xml:space="preserve"> </v>
      </c>
    </row>
    <row r="552" spans="4:15" x14ac:dyDescent="0.25">
      <c r="D552" t="str">
        <f>(IF(B552=Локализация!$C$64,1,IF(B552=Локализация!$C$65,2,IF(B552=Локализация!$C$66,3,IF(B552=Локализация!$C$67,4,IF(B552=Локализация!$C$68,5,IF(OR(B552=1,B552=2,B552=3,B552=4,B552=5),B552,"")))))))</f>
        <v/>
      </c>
      <c r="E552" t="str">
        <f>(IF(C552=Локализация!$C$70,1,IF(C552=Локализация!$C$71,2,IF(C552=Локализация!$C$72,3,IF(C552=Локализация!$C$73,4,IF(C552=Локализация!$C$74,5,IF(OR(C552=1,C552=2,C552=3,C552=4,C552=5),C552,"")))))))</f>
        <v/>
      </c>
      <c r="F552" s="68" t="e">
        <f>(((D552+E552)-2)/8)</f>
        <v>#VALUE!</v>
      </c>
      <c r="G552" s="68" t="e">
        <f>(0.65*(((D552+E552-2)*100)/8)+22.9)/100</f>
        <v>#VALUE!</v>
      </c>
      <c r="M552" s="32" t="str">
        <f>IF(COUNTA(B552,C552)=2,F552," ")</f>
        <v xml:space="preserve"> </v>
      </c>
      <c r="O552" s="32" t="str">
        <f>IF(COUNTA(B552,C552)=2,G552," ")</f>
        <v xml:space="preserve"> </v>
      </c>
    </row>
    <row r="553" spans="4:15" x14ac:dyDescent="0.25">
      <c r="D553" t="str">
        <f>(IF(B553=Локализация!$C$64,1,IF(B553=Локализация!$C$65,2,IF(B553=Локализация!$C$66,3,IF(B553=Локализация!$C$67,4,IF(B553=Локализация!$C$68,5,IF(OR(B553=1,B553=2,B553=3,B553=4,B553=5),B553,"")))))))</f>
        <v/>
      </c>
      <c r="E553" t="str">
        <f>(IF(C553=Локализация!$C$70,1,IF(C553=Локализация!$C$71,2,IF(C553=Локализация!$C$72,3,IF(C553=Локализация!$C$73,4,IF(C553=Локализация!$C$74,5,IF(OR(C553=1,C553=2,C553=3,C553=4,C553=5),C553,"")))))))</f>
        <v/>
      </c>
      <c r="F553" s="68" t="e">
        <f>(((D553+E553)-2)/8)</f>
        <v>#VALUE!</v>
      </c>
      <c r="G553" s="68" t="e">
        <f>(0.65*(((D553+E553-2)*100)/8)+22.9)/100</f>
        <v>#VALUE!</v>
      </c>
      <c r="M553" s="32" t="str">
        <f>IF(COUNTA(B553,C553)=2,F553," ")</f>
        <v xml:space="preserve"> </v>
      </c>
      <c r="O553" s="32" t="str">
        <f>IF(COUNTA(B553,C553)=2,G553," ")</f>
        <v xml:space="preserve"> </v>
      </c>
    </row>
    <row r="554" spans="4:15" x14ac:dyDescent="0.25">
      <c r="D554" t="str">
        <f>(IF(B554=Локализация!$C$64,1,IF(B554=Локализация!$C$65,2,IF(B554=Локализация!$C$66,3,IF(B554=Локализация!$C$67,4,IF(B554=Локализация!$C$68,5,IF(OR(B554=1,B554=2,B554=3,B554=4,B554=5),B554,"")))))))</f>
        <v/>
      </c>
      <c r="E554" t="str">
        <f>(IF(C554=Локализация!$C$70,1,IF(C554=Локализация!$C$71,2,IF(C554=Локализация!$C$72,3,IF(C554=Локализация!$C$73,4,IF(C554=Локализация!$C$74,5,IF(OR(C554=1,C554=2,C554=3,C554=4,C554=5),C554,"")))))))</f>
        <v/>
      </c>
      <c r="F554" s="68" t="e">
        <f>(((D554+E554)-2)/8)</f>
        <v>#VALUE!</v>
      </c>
      <c r="G554" s="68" t="e">
        <f>(0.65*(((D554+E554-2)*100)/8)+22.9)/100</f>
        <v>#VALUE!</v>
      </c>
      <c r="M554" s="32" t="str">
        <f>IF(COUNTA(B554,C554)=2,F554," ")</f>
        <v xml:space="preserve"> </v>
      </c>
      <c r="O554" s="32" t="str">
        <f>IF(COUNTA(B554,C554)=2,G554," ")</f>
        <v xml:space="preserve"> </v>
      </c>
    </row>
    <row r="555" spans="4:15" x14ac:dyDescent="0.25">
      <c r="D555" t="str">
        <f>(IF(B555=Локализация!$C$64,1,IF(B555=Локализация!$C$65,2,IF(B555=Локализация!$C$66,3,IF(B555=Локализация!$C$67,4,IF(B555=Локализация!$C$68,5,IF(OR(B555=1,B555=2,B555=3,B555=4,B555=5),B555,"")))))))</f>
        <v/>
      </c>
      <c r="E555" t="str">
        <f>(IF(C555=Локализация!$C$70,1,IF(C555=Локализация!$C$71,2,IF(C555=Локализация!$C$72,3,IF(C555=Локализация!$C$73,4,IF(C555=Локализация!$C$74,5,IF(OR(C555=1,C555=2,C555=3,C555=4,C555=5),C555,"")))))))</f>
        <v/>
      </c>
      <c r="F555" s="68" t="e">
        <f>(((D555+E555)-2)/8)</f>
        <v>#VALUE!</v>
      </c>
      <c r="G555" s="68" t="e">
        <f>(0.65*(((D555+E555-2)*100)/8)+22.9)/100</f>
        <v>#VALUE!</v>
      </c>
      <c r="M555" s="32" t="str">
        <f>IF(COUNTA(B555,C555)=2,F555," ")</f>
        <v xml:space="preserve"> </v>
      </c>
      <c r="O555" s="32" t="str">
        <f>IF(COUNTA(B555,C555)=2,G555," ")</f>
        <v xml:space="preserve"> </v>
      </c>
    </row>
    <row r="556" spans="4:15" x14ac:dyDescent="0.25">
      <c r="D556" t="str">
        <f>(IF(B556=Локализация!$C$64,1,IF(B556=Локализация!$C$65,2,IF(B556=Локализация!$C$66,3,IF(B556=Локализация!$C$67,4,IF(B556=Локализация!$C$68,5,IF(OR(B556=1,B556=2,B556=3,B556=4,B556=5),B556,"")))))))</f>
        <v/>
      </c>
      <c r="E556" t="str">
        <f>(IF(C556=Локализация!$C$70,1,IF(C556=Локализация!$C$71,2,IF(C556=Локализация!$C$72,3,IF(C556=Локализация!$C$73,4,IF(C556=Локализация!$C$74,5,IF(OR(C556=1,C556=2,C556=3,C556=4,C556=5),C556,"")))))))</f>
        <v/>
      </c>
      <c r="F556" s="68" t="e">
        <f>(((D556+E556)-2)/8)</f>
        <v>#VALUE!</v>
      </c>
      <c r="G556" s="68" t="e">
        <f>(0.65*(((D556+E556-2)*100)/8)+22.9)/100</f>
        <v>#VALUE!</v>
      </c>
      <c r="M556" s="32" t="str">
        <f>IF(COUNTA(B556,C556)=2,F556," ")</f>
        <v xml:space="preserve"> </v>
      </c>
      <c r="O556" s="32" t="str">
        <f>IF(COUNTA(B556,C556)=2,G556," ")</f>
        <v xml:space="preserve"> </v>
      </c>
    </row>
    <row r="557" spans="4:15" x14ac:dyDescent="0.25">
      <c r="D557" t="str">
        <f>(IF(B557=Локализация!$C$64,1,IF(B557=Локализация!$C$65,2,IF(B557=Локализация!$C$66,3,IF(B557=Локализация!$C$67,4,IF(B557=Локализация!$C$68,5,IF(OR(B557=1,B557=2,B557=3,B557=4,B557=5),B557,"")))))))</f>
        <v/>
      </c>
      <c r="E557" t="str">
        <f>(IF(C557=Локализация!$C$70,1,IF(C557=Локализация!$C$71,2,IF(C557=Локализация!$C$72,3,IF(C557=Локализация!$C$73,4,IF(C557=Локализация!$C$74,5,IF(OR(C557=1,C557=2,C557=3,C557=4,C557=5),C557,"")))))))</f>
        <v/>
      </c>
      <c r="F557" s="68" t="e">
        <f>(((D557+E557)-2)/8)</f>
        <v>#VALUE!</v>
      </c>
      <c r="G557" s="68" t="e">
        <f>(0.65*(((D557+E557-2)*100)/8)+22.9)/100</f>
        <v>#VALUE!</v>
      </c>
      <c r="M557" s="32" t="str">
        <f>IF(COUNTA(B557,C557)=2,F557," ")</f>
        <v xml:space="preserve"> </v>
      </c>
      <c r="O557" s="32" t="str">
        <f>IF(COUNTA(B557,C557)=2,G557," ")</f>
        <v xml:space="preserve"> </v>
      </c>
    </row>
    <row r="558" spans="4:15" x14ac:dyDescent="0.25">
      <c r="D558" t="str">
        <f>(IF(B558=Локализация!$C$64,1,IF(B558=Локализация!$C$65,2,IF(B558=Локализация!$C$66,3,IF(B558=Локализация!$C$67,4,IF(B558=Локализация!$C$68,5,IF(OR(B558=1,B558=2,B558=3,B558=4,B558=5),B558,"")))))))</f>
        <v/>
      </c>
      <c r="E558" t="str">
        <f>(IF(C558=Локализация!$C$70,1,IF(C558=Локализация!$C$71,2,IF(C558=Локализация!$C$72,3,IF(C558=Локализация!$C$73,4,IF(C558=Локализация!$C$74,5,IF(OR(C558=1,C558=2,C558=3,C558=4,C558=5),C558,"")))))))</f>
        <v/>
      </c>
      <c r="F558" s="68" t="e">
        <f>(((D558+E558)-2)/8)</f>
        <v>#VALUE!</v>
      </c>
      <c r="G558" s="68" t="e">
        <f>(0.65*(((D558+E558-2)*100)/8)+22.9)/100</f>
        <v>#VALUE!</v>
      </c>
      <c r="M558" s="32" t="str">
        <f>IF(COUNTA(B558,C558)=2,F558," ")</f>
        <v xml:space="preserve"> </v>
      </c>
      <c r="O558" s="32" t="str">
        <f>IF(COUNTA(B558,C558)=2,G558," ")</f>
        <v xml:space="preserve"> </v>
      </c>
    </row>
    <row r="559" spans="4:15" x14ac:dyDescent="0.25">
      <c r="D559" t="str">
        <f>(IF(B559=Локализация!$C$64,1,IF(B559=Локализация!$C$65,2,IF(B559=Локализация!$C$66,3,IF(B559=Локализация!$C$67,4,IF(B559=Локализация!$C$68,5,IF(OR(B559=1,B559=2,B559=3,B559=4,B559=5),B559,"")))))))</f>
        <v/>
      </c>
      <c r="E559" t="str">
        <f>(IF(C559=Локализация!$C$70,1,IF(C559=Локализация!$C$71,2,IF(C559=Локализация!$C$72,3,IF(C559=Локализация!$C$73,4,IF(C559=Локализация!$C$74,5,IF(OR(C559=1,C559=2,C559=3,C559=4,C559=5),C559,"")))))))</f>
        <v/>
      </c>
      <c r="F559" s="68" t="e">
        <f>(((D559+E559)-2)/8)</f>
        <v>#VALUE!</v>
      </c>
      <c r="G559" s="68" t="e">
        <f>(0.65*(((D559+E559-2)*100)/8)+22.9)/100</f>
        <v>#VALUE!</v>
      </c>
      <c r="M559" s="32" t="str">
        <f>IF(COUNTA(B559,C559)=2,F559," ")</f>
        <v xml:space="preserve"> </v>
      </c>
      <c r="O559" s="32" t="str">
        <f>IF(COUNTA(B559,C559)=2,G559," ")</f>
        <v xml:space="preserve"> </v>
      </c>
    </row>
    <row r="560" spans="4:15" x14ac:dyDescent="0.25">
      <c r="D560" t="str">
        <f>(IF(B560=Локализация!$C$64,1,IF(B560=Локализация!$C$65,2,IF(B560=Локализация!$C$66,3,IF(B560=Локализация!$C$67,4,IF(B560=Локализация!$C$68,5,IF(OR(B560=1,B560=2,B560=3,B560=4,B560=5),B560,"")))))))</f>
        <v/>
      </c>
      <c r="E560" t="str">
        <f>(IF(C560=Локализация!$C$70,1,IF(C560=Локализация!$C$71,2,IF(C560=Локализация!$C$72,3,IF(C560=Локализация!$C$73,4,IF(C560=Локализация!$C$74,5,IF(OR(C560=1,C560=2,C560=3,C560=4,C560=5),C560,"")))))))</f>
        <v/>
      </c>
      <c r="F560" s="68" t="e">
        <f>(((D560+E560)-2)/8)</f>
        <v>#VALUE!</v>
      </c>
      <c r="G560" s="68" t="e">
        <f>(0.65*(((D560+E560-2)*100)/8)+22.9)/100</f>
        <v>#VALUE!</v>
      </c>
      <c r="M560" s="32" t="str">
        <f>IF(COUNTA(B560,C560)=2,F560," ")</f>
        <v xml:space="preserve"> </v>
      </c>
      <c r="O560" s="32" t="str">
        <f>IF(COUNTA(B560,C560)=2,G560," ")</f>
        <v xml:space="preserve"> </v>
      </c>
    </row>
    <row r="561" spans="4:15" x14ac:dyDescent="0.25">
      <c r="D561" t="str">
        <f>(IF(B561=Локализация!$C$64,1,IF(B561=Локализация!$C$65,2,IF(B561=Локализация!$C$66,3,IF(B561=Локализация!$C$67,4,IF(B561=Локализация!$C$68,5,IF(OR(B561=1,B561=2,B561=3,B561=4,B561=5),B561,"")))))))</f>
        <v/>
      </c>
      <c r="E561" t="str">
        <f>(IF(C561=Локализация!$C$70,1,IF(C561=Локализация!$C$71,2,IF(C561=Локализация!$C$72,3,IF(C561=Локализация!$C$73,4,IF(C561=Локализация!$C$74,5,IF(OR(C561=1,C561=2,C561=3,C561=4,C561=5),C561,"")))))))</f>
        <v/>
      </c>
      <c r="F561" s="68" t="e">
        <f>(((D561+E561)-2)/8)</f>
        <v>#VALUE!</v>
      </c>
      <c r="G561" s="68" t="e">
        <f>(0.65*(((D561+E561-2)*100)/8)+22.9)/100</f>
        <v>#VALUE!</v>
      </c>
      <c r="M561" s="32" t="str">
        <f>IF(COUNTA(B561,C561)=2,F561," ")</f>
        <v xml:space="preserve"> </v>
      </c>
      <c r="O561" s="32" t="str">
        <f>IF(COUNTA(B561,C561)=2,G561," ")</f>
        <v xml:space="preserve"> </v>
      </c>
    </row>
    <row r="562" spans="4:15" x14ac:dyDescent="0.25">
      <c r="D562" t="str">
        <f>(IF(B562=Локализация!$C$64,1,IF(B562=Локализация!$C$65,2,IF(B562=Локализация!$C$66,3,IF(B562=Локализация!$C$67,4,IF(B562=Локализация!$C$68,5,IF(OR(B562=1,B562=2,B562=3,B562=4,B562=5),B562,"")))))))</f>
        <v/>
      </c>
      <c r="E562" t="str">
        <f>(IF(C562=Локализация!$C$70,1,IF(C562=Локализация!$C$71,2,IF(C562=Локализация!$C$72,3,IF(C562=Локализация!$C$73,4,IF(C562=Локализация!$C$74,5,IF(OR(C562=1,C562=2,C562=3,C562=4,C562=5),C562,"")))))))</f>
        <v/>
      </c>
      <c r="F562" s="68" t="e">
        <f>(((D562+E562)-2)/8)</f>
        <v>#VALUE!</v>
      </c>
      <c r="G562" s="68" t="e">
        <f>(0.65*(((D562+E562-2)*100)/8)+22.9)/100</f>
        <v>#VALUE!</v>
      </c>
      <c r="M562" s="32" t="str">
        <f>IF(COUNTA(B562,C562)=2,F562," ")</f>
        <v xml:space="preserve"> </v>
      </c>
      <c r="O562" s="32" t="str">
        <f>IF(COUNTA(B562,C562)=2,G562," ")</f>
        <v xml:space="preserve"> </v>
      </c>
    </row>
    <row r="563" spans="4:15" x14ac:dyDescent="0.25">
      <c r="D563" t="str">
        <f>(IF(B563=Локализация!$C$64,1,IF(B563=Локализация!$C$65,2,IF(B563=Локализация!$C$66,3,IF(B563=Локализация!$C$67,4,IF(B563=Локализация!$C$68,5,IF(OR(B563=1,B563=2,B563=3,B563=4,B563=5),B563,"")))))))</f>
        <v/>
      </c>
      <c r="E563" t="str">
        <f>(IF(C563=Локализация!$C$70,1,IF(C563=Локализация!$C$71,2,IF(C563=Локализация!$C$72,3,IF(C563=Локализация!$C$73,4,IF(C563=Локализация!$C$74,5,IF(OR(C563=1,C563=2,C563=3,C563=4,C563=5),C563,"")))))))</f>
        <v/>
      </c>
      <c r="F563" s="68" t="e">
        <f>(((D563+E563)-2)/8)</f>
        <v>#VALUE!</v>
      </c>
      <c r="G563" s="68" t="e">
        <f>(0.65*(((D563+E563-2)*100)/8)+22.9)/100</f>
        <v>#VALUE!</v>
      </c>
      <c r="M563" s="32" t="str">
        <f>IF(COUNTA(B563,C563)=2,F563," ")</f>
        <v xml:space="preserve"> </v>
      </c>
      <c r="O563" s="32" t="str">
        <f>IF(COUNTA(B563,C563)=2,G563," ")</f>
        <v xml:space="preserve"> </v>
      </c>
    </row>
    <row r="564" spans="4:15" x14ac:dyDescent="0.25">
      <c r="D564" t="str">
        <f>(IF(B564=Локализация!$C$64,1,IF(B564=Локализация!$C$65,2,IF(B564=Локализация!$C$66,3,IF(B564=Локализация!$C$67,4,IF(B564=Локализация!$C$68,5,IF(OR(B564=1,B564=2,B564=3,B564=4,B564=5),B564,"")))))))</f>
        <v/>
      </c>
      <c r="E564" t="str">
        <f>(IF(C564=Локализация!$C$70,1,IF(C564=Локализация!$C$71,2,IF(C564=Локализация!$C$72,3,IF(C564=Локализация!$C$73,4,IF(C564=Локализация!$C$74,5,IF(OR(C564=1,C564=2,C564=3,C564=4,C564=5),C564,"")))))))</f>
        <v/>
      </c>
      <c r="F564" s="68" t="e">
        <f>(((D564+E564)-2)/8)</f>
        <v>#VALUE!</v>
      </c>
      <c r="G564" s="68" t="e">
        <f>(0.65*(((D564+E564-2)*100)/8)+22.9)/100</f>
        <v>#VALUE!</v>
      </c>
      <c r="M564" s="32" t="str">
        <f>IF(COUNTA(B564,C564)=2,F564," ")</f>
        <v xml:space="preserve"> </v>
      </c>
      <c r="O564" s="32" t="str">
        <f>IF(COUNTA(B564,C564)=2,G564," ")</f>
        <v xml:space="preserve"> </v>
      </c>
    </row>
    <row r="565" spans="4:15" x14ac:dyDescent="0.25">
      <c r="D565" t="str">
        <f>(IF(B565=Локализация!$C$64,1,IF(B565=Локализация!$C$65,2,IF(B565=Локализация!$C$66,3,IF(B565=Локализация!$C$67,4,IF(B565=Локализация!$C$68,5,IF(OR(B565=1,B565=2,B565=3,B565=4,B565=5),B565,"")))))))</f>
        <v/>
      </c>
      <c r="E565" t="str">
        <f>(IF(C565=Локализация!$C$70,1,IF(C565=Локализация!$C$71,2,IF(C565=Локализация!$C$72,3,IF(C565=Локализация!$C$73,4,IF(C565=Локализация!$C$74,5,IF(OR(C565=1,C565=2,C565=3,C565=4,C565=5),C565,"")))))))</f>
        <v/>
      </c>
      <c r="F565" s="68" t="e">
        <f>(((D565+E565)-2)/8)</f>
        <v>#VALUE!</v>
      </c>
      <c r="G565" s="68" t="e">
        <f>(0.65*(((D565+E565-2)*100)/8)+22.9)/100</f>
        <v>#VALUE!</v>
      </c>
      <c r="M565" s="32" t="str">
        <f>IF(COUNTA(B565,C565)=2,F565," ")</f>
        <v xml:space="preserve"> </v>
      </c>
      <c r="O565" s="32" t="str">
        <f>IF(COUNTA(B565,C565)=2,G565," ")</f>
        <v xml:space="preserve"> </v>
      </c>
    </row>
    <row r="566" spans="4:15" x14ac:dyDescent="0.25">
      <c r="D566" t="str">
        <f>(IF(B566=Локализация!$C$64,1,IF(B566=Локализация!$C$65,2,IF(B566=Локализация!$C$66,3,IF(B566=Локализация!$C$67,4,IF(B566=Локализация!$C$68,5,IF(OR(B566=1,B566=2,B566=3,B566=4,B566=5),B566,"")))))))</f>
        <v/>
      </c>
      <c r="E566" t="str">
        <f>(IF(C566=Локализация!$C$70,1,IF(C566=Локализация!$C$71,2,IF(C566=Локализация!$C$72,3,IF(C566=Локализация!$C$73,4,IF(C566=Локализация!$C$74,5,IF(OR(C566=1,C566=2,C566=3,C566=4,C566=5),C566,"")))))))</f>
        <v/>
      </c>
      <c r="F566" s="68" t="e">
        <f>(((D566+E566)-2)/8)</f>
        <v>#VALUE!</v>
      </c>
      <c r="G566" s="68" t="e">
        <f>(0.65*(((D566+E566-2)*100)/8)+22.9)/100</f>
        <v>#VALUE!</v>
      </c>
      <c r="M566" s="32" t="str">
        <f>IF(COUNTA(B566,C566)=2,F566," ")</f>
        <v xml:space="preserve"> </v>
      </c>
      <c r="O566" s="32" t="str">
        <f>IF(COUNTA(B566,C566)=2,G566," ")</f>
        <v xml:space="preserve"> </v>
      </c>
    </row>
    <row r="567" spans="4:15" x14ac:dyDescent="0.25">
      <c r="D567" t="str">
        <f>(IF(B567=Локализация!$C$64,1,IF(B567=Локализация!$C$65,2,IF(B567=Локализация!$C$66,3,IF(B567=Локализация!$C$67,4,IF(B567=Локализация!$C$68,5,IF(OR(B567=1,B567=2,B567=3,B567=4,B567=5),B567,"")))))))</f>
        <v/>
      </c>
      <c r="E567" t="str">
        <f>(IF(C567=Локализация!$C$70,1,IF(C567=Локализация!$C$71,2,IF(C567=Локализация!$C$72,3,IF(C567=Локализация!$C$73,4,IF(C567=Локализация!$C$74,5,IF(OR(C567=1,C567=2,C567=3,C567=4,C567=5),C567,"")))))))</f>
        <v/>
      </c>
      <c r="F567" s="68" t="e">
        <f>(((D567+E567)-2)/8)</f>
        <v>#VALUE!</v>
      </c>
      <c r="G567" s="68" t="e">
        <f>(0.65*(((D567+E567-2)*100)/8)+22.9)/100</f>
        <v>#VALUE!</v>
      </c>
      <c r="M567" s="32" t="str">
        <f>IF(COUNTA(B567,C567)=2,F567," ")</f>
        <v xml:space="preserve"> </v>
      </c>
      <c r="O567" s="32" t="str">
        <f>IF(COUNTA(B567,C567)=2,G567," ")</f>
        <v xml:space="preserve"> </v>
      </c>
    </row>
    <row r="568" spans="4:15" x14ac:dyDescent="0.25">
      <c r="D568" t="str">
        <f>(IF(B568=Локализация!$C$64,1,IF(B568=Локализация!$C$65,2,IF(B568=Локализация!$C$66,3,IF(B568=Локализация!$C$67,4,IF(B568=Локализация!$C$68,5,IF(OR(B568=1,B568=2,B568=3,B568=4,B568=5),B568,"")))))))</f>
        <v/>
      </c>
      <c r="E568" t="str">
        <f>(IF(C568=Локализация!$C$70,1,IF(C568=Локализация!$C$71,2,IF(C568=Локализация!$C$72,3,IF(C568=Локализация!$C$73,4,IF(C568=Локализация!$C$74,5,IF(OR(C568=1,C568=2,C568=3,C568=4,C568=5),C568,"")))))))</f>
        <v/>
      </c>
      <c r="F568" s="68" t="e">
        <f>(((D568+E568)-2)/8)</f>
        <v>#VALUE!</v>
      </c>
      <c r="G568" s="68" t="e">
        <f>(0.65*(((D568+E568-2)*100)/8)+22.9)/100</f>
        <v>#VALUE!</v>
      </c>
      <c r="M568" s="32" t="str">
        <f>IF(COUNTA(B568,C568)=2,F568," ")</f>
        <v xml:space="preserve"> </v>
      </c>
      <c r="O568" s="32" t="str">
        <f>IF(COUNTA(B568,C568)=2,G568," ")</f>
        <v xml:space="preserve"> </v>
      </c>
    </row>
    <row r="569" spans="4:15" x14ac:dyDescent="0.25">
      <c r="D569" t="str">
        <f>(IF(B569=Локализация!$C$64,1,IF(B569=Локализация!$C$65,2,IF(B569=Локализация!$C$66,3,IF(B569=Локализация!$C$67,4,IF(B569=Локализация!$C$68,5,IF(OR(B569=1,B569=2,B569=3,B569=4,B569=5),B569,"")))))))</f>
        <v/>
      </c>
      <c r="E569" t="str">
        <f>(IF(C569=Локализация!$C$70,1,IF(C569=Локализация!$C$71,2,IF(C569=Локализация!$C$72,3,IF(C569=Локализация!$C$73,4,IF(C569=Локализация!$C$74,5,IF(OR(C569=1,C569=2,C569=3,C569=4,C569=5),C569,"")))))))</f>
        <v/>
      </c>
      <c r="F569" s="68" t="e">
        <f>(((D569+E569)-2)/8)</f>
        <v>#VALUE!</v>
      </c>
      <c r="G569" s="68" t="e">
        <f>(0.65*(((D569+E569-2)*100)/8)+22.9)/100</f>
        <v>#VALUE!</v>
      </c>
      <c r="M569" s="32" t="str">
        <f>IF(COUNTA(B569,C569)=2,F569," ")</f>
        <v xml:space="preserve"> </v>
      </c>
      <c r="O569" s="32" t="str">
        <f>IF(COUNTA(B569,C569)=2,G569," ")</f>
        <v xml:space="preserve"> </v>
      </c>
    </row>
    <row r="570" spans="4:15" x14ac:dyDescent="0.25">
      <c r="D570" t="str">
        <f>(IF(B570=Локализация!$C$64,1,IF(B570=Локализация!$C$65,2,IF(B570=Локализация!$C$66,3,IF(B570=Локализация!$C$67,4,IF(B570=Локализация!$C$68,5,IF(OR(B570=1,B570=2,B570=3,B570=4,B570=5),B570,"")))))))</f>
        <v/>
      </c>
      <c r="E570" t="str">
        <f>(IF(C570=Локализация!$C$70,1,IF(C570=Локализация!$C$71,2,IF(C570=Локализация!$C$72,3,IF(C570=Локализация!$C$73,4,IF(C570=Локализация!$C$74,5,IF(OR(C570=1,C570=2,C570=3,C570=4,C570=5),C570,"")))))))</f>
        <v/>
      </c>
      <c r="F570" s="68" t="e">
        <f>(((D570+E570)-2)/8)</f>
        <v>#VALUE!</v>
      </c>
      <c r="G570" s="68" t="e">
        <f>(0.65*(((D570+E570-2)*100)/8)+22.9)/100</f>
        <v>#VALUE!</v>
      </c>
      <c r="M570" s="32" t="str">
        <f>IF(COUNTA(B570,C570)=2,F570," ")</f>
        <v xml:space="preserve"> </v>
      </c>
      <c r="O570" s="32" t="str">
        <f>IF(COUNTA(B570,C570)=2,G570," ")</f>
        <v xml:space="preserve"> </v>
      </c>
    </row>
    <row r="571" spans="4:15" x14ac:dyDescent="0.25">
      <c r="D571" t="str">
        <f>(IF(B571=Локализация!$C$64,1,IF(B571=Локализация!$C$65,2,IF(B571=Локализация!$C$66,3,IF(B571=Локализация!$C$67,4,IF(B571=Локализация!$C$68,5,IF(OR(B571=1,B571=2,B571=3,B571=4,B571=5),B571,"")))))))</f>
        <v/>
      </c>
      <c r="E571" t="str">
        <f>(IF(C571=Локализация!$C$70,1,IF(C571=Локализация!$C$71,2,IF(C571=Локализация!$C$72,3,IF(C571=Локализация!$C$73,4,IF(C571=Локализация!$C$74,5,IF(OR(C571=1,C571=2,C571=3,C571=4,C571=5),C571,"")))))))</f>
        <v/>
      </c>
      <c r="F571" s="68" t="e">
        <f>(((D571+E571)-2)/8)</f>
        <v>#VALUE!</v>
      </c>
      <c r="G571" s="68" t="e">
        <f>(0.65*(((D571+E571-2)*100)/8)+22.9)/100</f>
        <v>#VALUE!</v>
      </c>
      <c r="M571" s="32" t="str">
        <f>IF(COUNTA(B571,C571)=2,F571," ")</f>
        <v xml:space="preserve"> </v>
      </c>
      <c r="O571" s="32" t="str">
        <f>IF(COUNTA(B571,C571)=2,G571," ")</f>
        <v xml:space="preserve"> </v>
      </c>
    </row>
    <row r="572" spans="4:15" x14ac:dyDescent="0.25">
      <c r="D572" t="str">
        <f>(IF(B572=Локализация!$C$64,1,IF(B572=Локализация!$C$65,2,IF(B572=Локализация!$C$66,3,IF(B572=Локализация!$C$67,4,IF(B572=Локализация!$C$68,5,IF(OR(B572=1,B572=2,B572=3,B572=4,B572=5),B572,"")))))))</f>
        <v/>
      </c>
      <c r="E572" t="str">
        <f>(IF(C572=Локализация!$C$70,1,IF(C572=Локализация!$C$71,2,IF(C572=Локализация!$C$72,3,IF(C572=Локализация!$C$73,4,IF(C572=Локализация!$C$74,5,IF(OR(C572=1,C572=2,C572=3,C572=4,C572=5),C572,"")))))))</f>
        <v/>
      </c>
      <c r="F572" s="68" t="e">
        <f>(((D572+E572)-2)/8)</f>
        <v>#VALUE!</v>
      </c>
      <c r="G572" s="68" t="e">
        <f>(0.65*(((D572+E572-2)*100)/8)+22.9)/100</f>
        <v>#VALUE!</v>
      </c>
      <c r="M572" s="32" t="str">
        <f>IF(COUNTA(B572,C572)=2,F572," ")</f>
        <v xml:space="preserve"> </v>
      </c>
      <c r="O572" s="32" t="str">
        <f>IF(COUNTA(B572,C572)=2,G572," ")</f>
        <v xml:space="preserve"> </v>
      </c>
    </row>
    <row r="573" spans="4:15" x14ac:dyDescent="0.25">
      <c r="D573" t="str">
        <f>(IF(B573=Локализация!$C$64,1,IF(B573=Локализация!$C$65,2,IF(B573=Локализация!$C$66,3,IF(B573=Локализация!$C$67,4,IF(B573=Локализация!$C$68,5,IF(OR(B573=1,B573=2,B573=3,B573=4,B573=5),B573,"")))))))</f>
        <v/>
      </c>
      <c r="E573" t="str">
        <f>(IF(C573=Локализация!$C$70,1,IF(C573=Локализация!$C$71,2,IF(C573=Локализация!$C$72,3,IF(C573=Локализация!$C$73,4,IF(C573=Локализация!$C$74,5,IF(OR(C573=1,C573=2,C573=3,C573=4,C573=5),C573,"")))))))</f>
        <v/>
      </c>
      <c r="F573" s="68" t="e">
        <f>(((D573+E573)-2)/8)</f>
        <v>#VALUE!</v>
      </c>
      <c r="G573" s="68" t="e">
        <f>(0.65*(((D573+E573-2)*100)/8)+22.9)/100</f>
        <v>#VALUE!</v>
      </c>
      <c r="M573" s="32" t="str">
        <f>IF(COUNTA(B573,C573)=2,F573," ")</f>
        <v xml:space="preserve"> </v>
      </c>
      <c r="O573" s="32" t="str">
        <f>IF(COUNTA(B573,C573)=2,G573," ")</f>
        <v xml:space="preserve"> </v>
      </c>
    </row>
    <row r="574" spans="4:15" x14ac:dyDescent="0.25">
      <c r="D574" t="str">
        <f>(IF(B574=Локализация!$C$64,1,IF(B574=Локализация!$C$65,2,IF(B574=Локализация!$C$66,3,IF(B574=Локализация!$C$67,4,IF(B574=Локализация!$C$68,5,IF(OR(B574=1,B574=2,B574=3,B574=4,B574=5),B574,"")))))))</f>
        <v/>
      </c>
      <c r="E574" t="str">
        <f>(IF(C574=Локализация!$C$70,1,IF(C574=Локализация!$C$71,2,IF(C574=Локализация!$C$72,3,IF(C574=Локализация!$C$73,4,IF(C574=Локализация!$C$74,5,IF(OR(C574=1,C574=2,C574=3,C574=4,C574=5),C574,"")))))))</f>
        <v/>
      </c>
      <c r="F574" s="68" t="e">
        <f>(((D574+E574)-2)/8)</f>
        <v>#VALUE!</v>
      </c>
      <c r="G574" s="68" t="e">
        <f>(0.65*(((D574+E574-2)*100)/8)+22.9)/100</f>
        <v>#VALUE!</v>
      </c>
      <c r="M574" s="32" t="str">
        <f>IF(COUNTA(B574,C574)=2,F574," ")</f>
        <v xml:space="preserve"> </v>
      </c>
      <c r="O574" s="32" t="str">
        <f>IF(COUNTA(B574,C574)=2,G574," ")</f>
        <v xml:space="preserve"> </v>
      </c>
    </row>
    <row r="575" spans="4:15" x14ac:dyDescent="0.25">
      <c r="D575" t="str">
        <f>(IF(B575=Локализация!$C$64,1,IF(B575=Локализация!$C$65,2,IF(B575=Локализация!$C$66,3,IF(B575=Локализация!$C$67,4,IF(B575=Локализация!$C$68,5,IF(OR(B575=1,B575=2,B575=3,B575=4,B575=5),B575,"")))))))</f>
        <v/>
      </c>
      <c r="E575" t="str">
        <f>(IF(C575=Локализация!$C$70,1,IF(C575=Локализация!$C$71,2,IF(C575=Локализация!$C$72,3,IF(C575=Локализация!$C$73,4,IF(C575=Локализация!$C$74,5,IF(OR(C575=1,C575=2,C575=3,C575=4,C575=5),C575,"")))))))</f>
        <v/>
      </c>
      <c r="F575" s="68" t="e">
        <f>(((D575+E575)-2)/8)</f>
        <v>#VALUE!</v>
      </c>
      <c r="G575" s="68" t="e">
        <f>(0.65*(((D575+E575-2)*100)/8)+22.9)/100</f>
        <v>#VALUE!</v>
      </c>
      <c r="M575" s="32" t="str">
        <f>IF(COUNTA(B575,C575)=2,F575," ")</f>
        <v xml:space="preserve"> </v>
      </c>
      <c r="O575" s="32" t="str">
        <f>IF(COUNTA(B575,C575)=2,G575," ")</f>
        <v xml:space="preserve"> </v>
      </c>
    </row>
    <row r="576" spans="4:15" x14ac:dyDescent="0.25">
      <c r="D576" t="str">
        <f>(IF(B576=Локализация!$C$64,1,IF(B576=Локализация!$C$65,2,IF(B576=Локализация!$C$66,3,IF(B576=Локализация!$C$67,4,IF(B576=Локализация!$C$68,5,IF(OR(B576=1,B576=2,B576=3,B576=4,B576=5),B576,"")))))))</f>
        <v/>
      </c>
      <c r="E576" t="str">
        <f>(IF(C576=Локализация!$C$70,1,IF(C576=Локализация!$C$71,2,IF(C576=Локализация!$C$72,3,IF(C576=Локализация!$C$73,4,IF(C576=Локализация!$C$74,5,IF(OR(C576=1,C576=2,C576=3,C576=4,C576=5),C576,"")))))))</f>
        <v/>
      </c>
      <c r="F576" s="68" t="e">
        <f>(((D576+E576)-2)/8)</f>
        <v>#VALUE!</v>
      </c>
      <c r="G576" s="68" t="e">
        <f>(0.65*(((D576+E576-2)*100)/8)+22.9)/100</f>
        <v>#VALUE!</v>
      </c>
      <c r="M576" s="32" t="str">
        <f>IF(COUNTA(B576,C576)=2,F576," ")</f>
        <v xml:space="preserve"> </v>
      </c>
      <c r="O576" s="32" t="str">
        <f>IF(COUNTA(B576,C576)=2,G576," ")</f>
        <v xml:space="preserve"> </v>
      </c>
    </row>
    <row r="577" spans="4:15" x14ac:dyDescent="0.25">
      <c r="D577" t="str">
        <f>(IF(B577=Локализация!$C$64,1,IF(B577=Локализация!$C$65,2,IF(B577=Локализация!$C$66,3,IF(B577=Локализация!$C$67,4,IF(B577=Локализация!$C$68,5,IF(OR(B577=1,B577=2,B577=3,B577=4,B577=5),B577,"")))))))</f>
        <v/>
      </c>
      <c r="E577" t="str">
        <f>(IF(C577=Локализация!$C$70,1,IF(C577=Локализация!$C$71,2,IF(C577=Локализация!$C$72,3,IF(C577=Локализация!$C$73,4,IF(C577=Локализация!$C$74,5,IF(OR(C577=1,C577=2,C577=3,C577=4,C577=5),C577,"")))))))</f>
        <v/>
      </c>
      <c r="F577" s="68" t="e">
        <f>(((D577+E577)-2)/8)</f>
        <v>#VALUE!</v>
      </c>
      <c r="G577" s="68" t="e">
        <f>(0.65*(((D577+E577-2)*100)/8)+22.9)/100</f>
        <v>#VALUE!</v>
      </c>
      <c r="M577" s="32" t="str">
        <f>IF(COUNTA(B577,C577)=2,F577," ")</f>
        <v xml:space="preserve"> </v>
      </c>
      <c r="O577" s="32" t="str">
        <f>IF(COUNTA(B577,C577)=2,G577," ")</f>
        <v xml:space="preserve"> </v>
      </c>
    </row>
    <row r="578" spans="4:15" x14ac:dyDescent="0.25">
      <c r="D578" t="str">
        <f>(IF(B578=Локализация!$C$64,1,IF(B578=Локализация!$C$65,2,IF(B578=Локализация!$C$66,3,IF(B578=Локализация!$C$67,4,IF(B578=Локализация!$C$68,5,IF(OR(B578=1,B578=2,B578=3,B578=4,B578=5),B578,"")))))))</f>
        <v/>
      </c>
      <c r="E578" t="str">
        <f>(IF(C578=Локализация!$C$70,1,IF(C578=Локализация!$C$71,2,IF(C578=Локализация!$C$72,3,IF(C578=Локализация!$C$73,4,IF(C578=Локализация!$C$74,5,IF(OR(C578=1,C578=2,C578=3,C578=4,C578=5),C578,"")))))))</f>
        <v/>
      </c>
      <c r="F578" s="68" t="e">
        <f>(((D578+E578)-2)/8)</f>
        <v>#VALUE!</v>
      </c>
      <c r="G578" s="68" t="e">
        <f>(0.65*(((D578+E578-2)*100)/8)+22.9)/100</f>
        <v>#VALUE!</v>
      </c>
      <c r="M578" s="32" t="str">
        <f>IF(COUNTA(B578,C578)=2,F578," ")</f>
        <v xml:space="preserve"> </v>
      </c>
      <c r="O578" s="32" t="str">
        <f>IF(COUNTA(B578,C578)=2,G578," ")</f>
        <v xml:space="preserve"> </v>
      </c>
    </row>
    <row r="579" spans="4:15" x14ac:dyDescent="0.25">
      <c r="D579" t="str">
        <f>(IF(B579=Локализация!$C$64,1,IF(B579=Локализация!$C$65,2,IF(B579=Локализация!$C$66,3,IF(B579=Локализация!$C$67,4,IF(B579=Локализация!$C$68,5,IF(OR(B579=1,B579=2,B579=3,B579=4,B579=5),B579,"")))))))</f>
        <v/>
      </c>
      <c r="E579" t="str">
        <f>(IF(C579=Локализация!$C$70,1,IF(C579=Локализация!$C$71,2,IF(C579=Локализация!$C$72,3,IF(C579=Локализация!$C$73,4,IF(C579=Локализация!$C$74,5,IF(OR(C579=1,C579=2,C579=3,C579=4,C579=5),C579,"")))))))</f>
        <v/>
      </c>
      <c r="F579" s="68" t="e">
        <f>(((D579+E579)-2)/8)</f>
        <v>#VALUE!</v>
      </c>
      <c r="G579" s="68" t="e">
        <f>(0.65*(((D579+E579-2)*100)/8)+22.9)/100</f>
        <v>#VALUE!</v>
      </c>
      <c r="M579" s="32" t="str">
        <f>IF(COUNTA(B579,C579)=2,F579," ")</f>
        <v xml:space="preserve"> </v>
      </c>
      <c r="O579" s="32" t="str">
        <f>IF(COUNTA(B579,C579)=2,G579," ")</f>
        <v xml:space="preserve"> </v>
      </c>
    </row>
    <row r="580" spans="4:15" x14ac:dyDescent="0.25">
      <c r="D580" t="str">
        <f>(IF(B580=Локализация!$C$64,1,IF(B580=Локализация!$C$65,2,IF(B580=Локализация!$C$66,3,IF(B580=Локализация!$C$67,4,IF(B580=Локализация!$C$68,5,IF(OR(B580=1,B580=2,B580=3,B580=4,B580=5),B580,"")))))))</f>
        <v/>
      </c>
      <c r="E580" t="str">
        <f>(IF(C580=Локализация!$C$70,1,IF(C580=Локализация!$C$71,2,IF(C580=Локализация!$C$72,3,IF(C580=Локализация!$C$73,4,IF(C580=Локализация!$C$74,5,IF(OR(C580=1,C580=2,C580=3,C580=4,C580=5),C580,"")))))))</f>
        <v/>
      </c>
      <c r="F580" s="68" t="e">
        <f>(((D580+E580)-2)/8)</f>
        <v>#VALUE!</v>
      </c>
      <c r="G580" s="68" t="e">
        <f>(0.65*(((D580+E580-2)*100)/8)+22.9)/100</f>
        <v>#VALUE!</v>
      </c>
      <c r="M580" s="32" t="str">
        <f>IF(COUNTA(B580,C580)=2,F580," ")</f>
        <v xml:space="preserve"> </v>
      </c>
      <c r="O580" s="32" t="str">
        <f>IF(COUNTA(B580,C580)=2,G580," ")</f>
        <v xml:space="preserve"> </v>
      </c>
    </row>
    <row r="581" spans="4:15" x14ac:dyDescent="0.25">
      <c r="D581" t="str">
        <f>(IF(B581=Локализация!$C$64,1,IF(B581=Локализация!$C$65,2,IF(B581=Локализация!$C$66,3,IF(B581=Локализация!$C$67,4,IF(B581=Локализация!$C$68,5,IF(OR(B581=1,B581=2,B581=3,B581=4,B581=5),B581,"")))))))</f>
        <v/>
      </c>
      <c r="E581" t="str">
        <f>(IF(C581=Локализация!$C$70,1,IF(C581=Локализация!$C$71,2,IF(C581=Локализация!$C$72,3,IF(C581=Локализация!$C$73,4,IF(C581=Локализация!$C$74,5,IF(OR(C581=1,C581=2,C581=3,C581=4,C581=5),C581,"")))))))</f>
        <v/>
      </c>
      <c r="F581" s="68" t="e">
        <f>(((D581+E581)-2)/8)</f>
        <v>#VALUE!</v>
      </c>
      <c r="G581" s="68" t="e">
        <f>(0.65*(((D581+E581-2)*100)/8)+22.9)/100</f>
        <v>#VALUE!</v>
      </c>
      <c r="M581" s="32" t="str">
        <f>IF(COUNTA(B581,C581)=2,F581," ")</f>
        <v xml:space="preserve"> </v>
      </c>
      <c r="O581" s="32" t="str">
        <f>IF(COUNTA(B581,C581)=2,G581," ")</f>
        <v xml:space="preserve"> </v>
      </c>
    </row>
    <row r="582" spans="4:15" x14ac:dyDescent="0.25">
      <c r="D582" t="str">
        <f>(IF(B582=Локализация!$C$64,1,IF(B582=Локализация!$C$65,2,IF(B582=Локализация!$C$66,3,IF(B582=Локализация!$C$67,4,IF(B582=Локализация!$C$68,5,IF(OR(B582=1,B582=2,B582=3,B582=4,B582=5),B582,"")))))))</f>
        <v/>
      </c>
      <c r="E582" t="str">
        <f>(IF(C582=Локализация!$C$70,1,IF(C582=Локализация!$C$71,2,IF(C582=Локализация!$C$72,3,IF(C582=Локализация!$C$73,4,IF(C582=Локализация!$C$74,5,IF(OR(C582=1,C582=2,C582=3,C582=4,C582=5),C582,"")))))))</f>
        <v/>
      </c>
      <c r="F582" s="68" t="e">
        <f>(((D582+E582)-2)/8)</f>
        <v>#VALUE!</v>
      </c>
      <c r="G582" s="68" t="e">
        <f>(0.65*(((D582+E582-2)*100)/8)+22.9)/100</f>
        <v>#VALUE!</v>
      </c>
      <c r="M582" s="32" t="str">
        <f>IF(COUNTA(B582,C582)=2,F582," ")</f>
        <v xml:space="preserve"> </v>
      </c>
      <c r="O582" s="32" t="str">
        <f>IF(COUNTA(B582,C582)=2,G582," ")</f>
        <v xml:space="preserve"> </v>
      </c>
    </row>
    <row r="583" spans="4:15" x14ac:dyDescent="0.25">
      <c r="D583" t="str">
        <f>(IF(B583=Локализация!$C$64,1,IF(B583=Локализация!$C$65,2,IF(B583=Локализация!$C$66,3,IF(B583=Локализация!$C$67,4,IF(B583=Локализация!$C$68,5,IF(OR(B583=1,B583=2,B583=3,B583=4,B583=5),B583,"")))))))</f>
        <v/>
      </c>
      <c r="E583" t="str">
        <f>(IF(C583=Локализация!$C$70,1,IF(C583=Локализация!$C$71,2,IF(C583=Локализация!$C$72,3,IF(C583=Локализация!$C$73,4,IF(C583=Локализация!$C$74,5,IF(OR(C583=1,C583=2,C583=3,C583=4,C583=5),C583,"")))))))</f>
        <v/>
      </c>
      <c r="F583" s="68" t="e">
        <f>(((D583+E583)-2)/8)</f>
        <v>#VALUE!</v>
      </c>
      <c r="G583" s="68" t="e">
        <f>(0.65*(((D583+E583-2)*100)/8)+22.9)/100</f>
        <v>#VALUE!</v>
      </c>
      <c r="M583" s="32" t="str">
        <f>IF(COUNTA(B583,C583)=2,F583," ")</f>
        <v xml:space="preserve"> </v>
      </c>
      <c r="O583" s="32" t="str">
        <f>IF(COUNTA(B583,C583)=2,G583," ")</f>
        <v xml:space="preserve"> </v>
      </c>
    </row>
    <row r="584" spans="4:15" x14ac:dyDescent="0.25">
      <c r="D584" t="str">
        <f>(IF(B584=Локализация!$C$64,1,IF(B584=Локализация!$C$65,2,IF(B584=Локализация!$C$66,3,IF(B584=Локализация!$C$67,4,IF(B584=Локализация!$C$68,5,IF(OR(B584=1,B584=2,B584=3,B584=4,B584=5),B584,"")))))))</f>
        <v/>
      </c>
      <c r="E584" t="str">
        <f>(IF(C584=Локализация!$C$70,1,IF(C584=Локализация!$C$71,2,IF(C584=Локализация!$C$72,3,IF(C584=Локализация!$C$73,4,IF(C584=Локализация!$C$74,5,IF(OR(C584=1,C584=2,C584=3,C584=4,C584=5),C584,"")))))))</f>
        <v/>
      </c>
      <c r="F584" s="68" t="e">
        <f>(((D584+E584)-2)/8)</f>
        <v>#VALUE!</v>
      </c>
      <c r="G584" s="68" t="e">
        <f>(0.65*(((D584+E584-2)*100)/8)+22.9)/100</f>
        <v>#VALUE!</v>
      </c>
      <c r="M584" s="32" t="str">
        <f>IF(COUNTA(B584,C584)=2,F584," ")</f>
        <v xml:space="preserve"> </v>
      </c>
      <c r="O584" s="32" t="str">
        <f>IF(COUNTA(B584,C584)=2,G584," ")</f>
        <v xml:space="preserve"> </v>
      </c>
    </row>
    <row r="585" spans="4:15" x14ac:dyDescent="0.25">
      <c r="D585" t="str">
        <f>(IF(B585=Локализация!$C$64,1,IF(B585=Локализация!$C$65,2,IF(B585=Локализация!$C$66,3,IF(B585=Локализация!$C$67,4,IF(B585=Локализация!$C$68,5,IF(OR(B585=1,B585=2,B585=3,B585=4,B585=5),B585,"")))))))</f>
        <v/>
      </c>
      <c r="E585" t="str">
        <f>(IF(C585=Локализация!$C$70,1,IF(C585=Локализация!$C$71,2,IF(C585=Локализация!$C$72,3,IF(C585=Локализация!$C$73,4,IF(C585=Локализация!$C$74,5,IF(OR(C585=1,C585=2,C585=3,C585=4,C585=5),C585,"")))))))</f>
        <v/>
      </c>
      <c r="F585" s="68" t="e">
        <f>(((D585+E585)-2)/8)</f>
        <v>#VALUE!</v>
      </c>
      <c r="G585" s="68" t="e">
        <f>(0.65*(((D585+E585-2)*100)/8)+22.9)/100</f>
        <v>#VALUE!</v>
      </c>
      <c r="M585" s="32" t="str">
        <f>IF(COUNTA(B585,C585)=2,F585," ")</f>
        <v xml:space="preserve"> </v>
      </c>
      <c r="O585" s="32" t="str">
        <f>IF(COUNTA(B585,C585)=2,G585," ")</f>
        <v xml:space="preserve"> </v>
      </c>
    </row>
    <row r="586" spans="4:15" x14ac:dyDescent="0.25">
      <c r="D586" t="str">
        <f>(IF(B586=Локализация!$C$64,1,IF(B586=Локализация!$C$65,2,IF(B586=Локализация!$C$66,3,IF(B586=Локализация!$C$67,4,IF(B586=Локализация!$C$68,5,IF(OR(B586=1,B586=2,B586=3,B586=4,B586=5),B586,"")))))))</f>
        <v/>
      </c>
      <c r="E586" t="str">
        <f>(IF(C586=Локализация!$C$70,1,IF(C586=Локализация!$C$71,2,IF(C586=Локализация!$C$72,3,IF(C586=Локализация!$C$73,4,IF(C586=Локализация!$C$74,5,IF(OR(C586=1,C586=2,C586=3,C586=4,C586=5),C586,"")))))))</f>
        <v/>
      </c>
      <c r="F586" s="68" t="e">
        <f>(((D586+E586)-2)/8)</f>
        <v>#VALUE!</v>
      </c>
      <c r="G586" s="68" t="e">
        <f>(0.65*(((D586+E586-2)*100)/8)+22.9)/100</f>
        <v>#VALUE!</v>
      </c>
      <c r="M586" s="32" t="str">
        <f>IF(COUNTA(B586,C586)=2,F586," ")</f>
        <v xml:space="preserve"> </v>
      </c>
      <c r="O586" s="32" t="str">
        <f>IF(COUNTA(B586,C586)=2,G586," ")</f>
        <v xml:space="preserve"> </v>
      </c>
    </row>
    <row r="587" spans="4:15" x14ac:dyDescent="0.25">
      <c r="D587" t="str">
        <f>(IF(B587=Локализация!$C$64,1,IF(B587=Локализация!$C$65,2,IF(B587=Локализация!$C$66,3,IF(B587=Локализация!$C$67,4,IF(B587=Локализация!$C$68,5,IF(OR(B587=1,B587=2,B587=3,B587=4,B587=5),B587,"")))))))</f>
        <v/>
      </c>
      <c r="E587" t="str">
        <f>(IF(C587=Локализация!$C$70,1,IF(C587=Локализация!$C$71,2,IF(C587=Локализация!$C$72,3,IF(C587=Локализация!$C$73,4,IF(C587=Локализация!$C$74,5,IF(OR(C587=1,C587=2,C587=3,C587=4,C587=5),C587,"")))))))</f>
        <v/>
      </c>
      <c r="F587" s="68" t="e">
        <f>(((D587+E587)-2)/8)</f>
        <v>#VALUE!</v>
      </c>
      <c r="G587" s="68" t="e">
        <f>(0.65*(((D587+E587-2)*100)/8)+22.9)/100</f>
        <v>#VALUE!</v>
      </c>
      <c r="M587" s="32" t="str">
        <f>IF(COUNTA(B587,C587)=2,F587," ")</f>
        <v xml:space="preserve"> </v>
      </c>
      <c r="O587" s="32" t="str">
        <f>IF(COUNTA(B587,C587)=2,G587," ")</f>
        <v xml:space="preserve"> </v>
      </c>
    </row>
    <row r="588" spans="4:15" x14ac:dyDescent="0.25">
      <c r="D588" t="str">
        <f>(IF(B588=Локализация!$C$64,1,IF(B588=Локализация!$C$65,2,IF(B588=Локализация!$C$66,3,IF(B588=Локализация!$C$67,4,IF(B588=Локализация!$C$68,5,IF(OR(B588=1,B588=2,B588=3,B588=4,B588=5),B588,"")))))))</f>
        <v/>
      </c>
      <c r="E588" t="str">
        <f>(IF(C588=Локализация!$C$70,1,IF(C588=Локализация!$C$71,2,IF(C588=Локализация!$C$72,3,IF(C588=Локализация!$C$73,4,IF(C588=Локализация!$C$74,5,IF(OR(C588=1,C588=2,C588=3,C588=4,C588=5),C588,"")))))))</f>
        <v/>
      </c>
      <c r="F588" s="68" t="e">
        <f>(((D588+E588)-2)/8)</f>
        <v>#VALUE!</v>
      </c>
      <c r="G588" s="68" t="e">
        <f>(0.65*(((D588+E588-2)*100)/8)+22.9)/100</f>
        <v>#VALUE!</v>
      </c>
      <c r="M588" s="32" t="str">
        <f>IF(COUNTA(B588,C588)=2,F588," ")</f>
        <v xml:space="preserve"> </v>
      </c>
      <c r="O588" s="32" t="str">
        <f>IF(COUNTA(B588,C588)=2,G588," ")</f>
        <v xml:space="preserve"> </v>
      </c>
    </row>
    <row r="589" spans="4:15" x14ac:dyDescent="0.25">
      <c r="D589" t="str">
        <f>(IF(B589=Локализация!$C$64,1,IF(B589=Локализация!$C$65,2,IF(B589=Локализация!$C$66,3,IF(B589=Локализация!$C$67,4,IF(B589=Локализация!$C$68,5,IF(OR(B589=1,B589=2,B589=3,B589=4,B589=5),B589,"")))))))</f>
        <v/>
      </c>
      <c r="E589" t="str">
        <f>(IF(C589=Локализация!$C$70,1,IF(C589=Локализация!$C$71,2,IF(C589=Локализация!$C$72,3,IF(C589=Локализация!$C$73,4,IF(C589=Локализация!$C$74,5,IF(OR(C589=1,C589=2,C589=3,C589=4,C589=5),C589,"")))))))</f>
        <v/>
      </c>
      <c r="F589" s="68" t="e">
        <f>(((D589+E589)-2)/8)</f>
        <v>#VALUE!</v>
      </c>
      <c r="G589" s="68" t="e">
        <f>(0.65*(((D589+E589-2)*100)/8)+22.9)/100</f>
        <v>#VALUE!</v>
      </c>
      <c r="M589" s="32" t="str">
        <f>IF(COUNTA(B589,C589)=2,F589," ")</f>
        <v xml:space="preserve"> </v>
      </c>
      <c r="O589" s="32" t="str">
        <f>IF(COUNTA(B589,C589)=2,G589," ")</f>
        <v xml:space="preserve"> </v>
      </c>
    </row>
    <row r="590" spans="4:15" x14ac:dyDescent="0.25">
      <c r="D590" t="str">
        <f>(IF(B590=Локализация!$C$64,1,IF(B590=Локализация!$C$65,2,IF(B590=Локализация!$C$66,3,IF(B590=Локализация!$C$67,4,IF(B590=Локализация!$C$68,5,IF(OR(B590=1,B590=2,B590=3,B590=4,B590=5),B590,"")))))))</f>
        <v/>
      </c>
      <c r="E590" t="str">
        <f>(IF(C590=Локализация!$C$70,1,IF(C590=Локализация!$C$71,2,IF(C590=Локализация!$C$72,3,IF(C590=Локализация!$C$73,4,IF(C590=Локализация!$C$74,5,IF(OR(C590=1,C590=2,C590=3,C590=4,C590=5),C590,"")))))))</f>
        <v/>
      </c>
      <c r="F590" s="68" t="e">
        <f>(((D590+E590)-2)/8)</f>
        <v>#VALUE!</v>
      </c>
      <c r="G590" s="68" t="e">
        <f>(0.65*(((D590+E590-2)*100)/8)+22.9)/100</f>
        <v>#VALUE!</v>
      </c>
      <c r="M590" s="32" t="str">
        <f>IF(COUNTA(B590,C590)=2,F590," ")</f>
        <v xml:space="preserve"> </v>
      </c>
      <c r="O590" s="32" t="str">
        <f>IF(COUNTA(B590,C590)=2,G590," ")</f>
        <v xml:space="preserve"> </v>
      </c>
    </row>
    <row r="591" spans="4:15" x14ac:dyDescent="0.25">
      <c r="D591" t="str">
        <f>(IF(B591=Локализация!$C$64,1,IF(B591=Локализация!$C$65,2,IF(B591=Локализация!$C$66,3,IF(B591=Локализация!$C$67,4,IF(B591=Локализация!$C$68,5,IF(OR(B591=1,B591=2,B591=3,B591=4,B591=5),B591,"")))))))</f>
        <v/>
      </c>
      <c r="E591" t="str">
        <f>(IF(C591=Локализация!$C$70,1,IF(C591=Локализация!$C$71,2,IF(C591=Локализация!$C$72,3,IF(C591=Локализация!$C$73,4,IF(C591=Локализация!$C$74,5,IF(OR(C591=1,C591=2,C591=3,C591=4,C591=5),C591,"")))))))</f>
        <v/>
      </c>
      <c r="F591" s="68" t="e">
        <f>(((D591+E591)-2)/8)</f>
        <v>#VALUE!</v>
      </c>
      <c r="G591" s="68" t="e">
        <f>(0.65*(((D591+E591-2)*100)/8)+22.9)/100</f>
        <v>#VALUE!</v>
      </c>
      <c r="M591" s="32" t="str">
        <f>IF(COUNTA(B591,C591)=2,F591," ")</f>
        <v xml:space="preserve"> </v>
      </c>
      <c r="O591" s="32" t="str">
        <f>IF(COUNTA(B591,C591)=2,G591," ")</f>
        <v xml:space="preserve"> </v>
      </c>
    </row>
    <row r="592" spans="4:15" x14ac:dyDescent="0.25">
      <c r="D592" t="str">
        <f>(IF(B592=Локализация!$C$64,1,IF(B592=Локализация!$C$65,2,IF(B592=Локализация!$C$66,3,IF(B592=Локализация!$C$67,4,IF(B592=Локализация!$C$68,5,IF(OR(B592=1,B592=2,B592=3,B592=4,B592=5),B592,"")))))))</f>
        <v/>
      </c>
      <c r="E592" t="str">
        <f>(IF(C592=Локализация!$C$70,1,IF(C592=Локализация!$C$71,2,IF(C592=Локализация!$C$72,3,IF(C592=Локализация!$C$73,4,IF(C592=Локализация!$C$74,5,IF(OR(C592=1,C592=2,C592=3,C592=4,C592=5),C592,"")))))))</f>
        <v/>
      </c>
      <c r="F592" s="68" t="e">
        <f>(((D592+E592)-2)/8)</f>
        <v>#VALUE!</v>
      </c>
      <c r="G592" s="68" t="e">
        <f>(0.65*(((D592+E592-2)*100)/8)+22.9)/100</f>
        <v>#VALUE!</v>
      </c>
      <c r="M592" s="32" t="str">
        <f>IF(COUNTA(B592,C592)=2,F592," ")</f>
        <v xml:space="preserve"> </v>
      </c>
      <c r="O592" s="32" t="str">
        <f>IF(COUNTA(B592,C592)=2,G592," ")</f>
        <v xml:space="preserve"> </v>
      </c>
    </row>
    <row r="593" spans="4:15" x14ac:dyDescent="0.25">
      <c r="D593" t="str">
        <f>(IF(B593=Локализация!$C$64,1,IF(B593=Локализация!$C$65,2,IF(B593=Локализация!$C$66,3,IF(B593=Локализация!$C$67,4,IF(B593=Локализация!$C$68,5,IF(OR(B593=1,B593=2,B593=3,B593=4,B593=5),B593,"")))))))</f>
        <v/>
      </c>
      <c r="E593" t="str">
        <f>(IF(C593=Локализация!$C$70,1,IF(C593=Локализация!$C$71,2,IF(C593=Локализация!$C$72,3,IF(C593=Локализация!$C$73,4,IF(C593=Локализация!$C$74,5,IF(OR(C593=1,C593=2,C593=3,C593=4,C593=5),C593,"")))))))</f>
        <v/>
      </c>
      <c r="F593" s="68" t="e">
        <f>(((D593+E593)-2)/8)</f>
        <v>#VALUE!</v>
      </c>
      <c r="G593" s="68" t="e">
        <f>(0.65*(((D593+E593-2)*100)/8)+22.9)/100</f>
        <v>#VALUE!</v>
      </c>
      <c r="M593" s="32" t="str">
        <f>IF(COUNTA(B593,C593)=2,F593," ")</f>
        <v xml:space="preserve"> </v>
      </c>
      <c r="O593" s="32" t="str">
        <f>IF(COUNTA(B593,C593)=2,G593," ")</f>
        <v xml:space="preserve"> </v>
      </c>
    </row>
    <row r="594" spans="4:15" x14ac:dyDescent="0.25">
      <c r="D594" t="str">
        <f>(IF(B594=Локализация!$C$64,1,IF(B594=Локализация!$C$65,2,IF(B594=Локализация!$C$66,3,IF(B594=Локализация!$C$67,4,IF(B594=Локализация!$C$68,5,IF(OR(B594=1,B594=2,B594=3,B594=4,B594=5),B594,"")))))))</f>
        <v/>
      </c>
      <c r="E594" t="str">
        <f>(IF(C594=Локализация!$C$70,1,IF(C594=Локализация!$C$71,2,IF(C594=Локализация!$C$72,3,IF(C594=Локализация!$C$73,4,IF(C594=Локализация!$C$74,5,IF(OR(C594=1,C594=2,C594=3,C594=4,C594=5),C594,"")))))))</f>
        <v/>
      </c>
      <c r="F594" s="68" t="e">
        <f>(((D594+E594)-2)/8)</f>
        <v>#VALUE!</v>
      </c>
      <c r="G594" s="68" t="e">
        <f>(0.65*(((D594+E594-2)*100)/8)+22.9)/100</f>
        <v>#VALUE!</v>
      </c>
      <c r="M594" s="32" t="str">
        <f>IF(COUNTA(B594,C594)=2,F594," ")</f>
        <v xml:space="preserve"> </v>
      </c>
      <c r="O594" s="32" t="str">
        <f>IF(COUNTA(B594,C594)=2,G594," ")</f>
        <v xml:space="preserve"> </v>
      </c>
    </row>
    <row r="595" spans="4:15" x14ac:dyDescent="0.25">
      <c r="D595" t="str">
        <f>(IF(B595=Локализация!$C$64,1,IF(B595=Локализация!$C$65,2,IF(B595=Локализация!$C$66,3,IF(B595=Локализация!$C$67,4,IF(B595=Локализация!$C$68,5,IF(OR(B595=1,B595=2,B595=3,B595=4,B595=5),B595,"")))))))</f>
        <v/>
      </c>
      <c r="E595" t="str">
        <f>(IF(C595=Локализация!$C$70,1,IF(C595=Локализация!$C$71,2,IF(C595=Локализация!$C$72,3,IF(C595=Локализация!$C$73,4,IF(C595=Локализация!$C$74,5,IF(OR(C595=1,C595=2,C595=3,C595=4,C595=5),C595,"")))))))</f>
        <v/>
      </c>
      <c r="F595" s="68" t="e">
        <f>(((D595+E595)-2)/8)</f>
        <v>#VALUE!</v>
      </c>
      <c r="G595" s="68" t="e">
        <f>(0.65*(((D595+E595-2)*100)/8)+22.9)/100</f>
        <v>#VALUE!</v>
      </c>
      <c r="M595" s="32" t="str">
        <f>IF(COUNTA(B595,C595)=2,F595," ")</f>
        <v xml:space="preserve"> </v>
      </c>
      <c r="O595" s="32" t="str">
        <f>IF(COUNTA(B595,C595)=2,G595," ")</f>
        <v xml:space="preserve"> </v>
      </c>
    </row>
    <row r="596" spans="4:15" x14ac:dyDescent="0.25">
      <c r="D596" t="str">
        <f>(IF(B596=Локализация!$C$64,1,IF(B596=Локализация!$C$65,2,IF(B596=Локализация!$C$66,3,IF(B596=Локализация!$C$67,4,IF(B596=Локализация!$C$68,5,IF(OR(B596=1,B596=2,B596=3,B596=4,B596=5),B596,"")))))))</f>
        <v/>
      </c>
      <c r="E596" t="str">
        <f>(IF(C596=Локализация!$C$70,1,IF(C596=Локализация!$C$71,2,IF(C596=Локализация!$C$72,3,IF(C596=Локализация!$C$73,4,IF(C596=Локализация!$C$74,5,IF(OR(C596=1,C596=2,C596=3,C596=4,C596=5),C596,"")))))))</f>
        <v/>
      </c>
      <c r="F596" s="68" t="e">
        <f>(((D596+E596)-2)/8)</f>
        <v>#VALUE!</v>
      </c>
      <c r="G596" s="68" t="e">
        <f>(0.65*(((D596+E596-2)*100)/8)+22.9)/100</f>
        <v>#VALUE!</v>
      </c>
      <c r="M596" s="32" t="str">
        <f>IF(COUNTA(B596,C596)=2,F596," ")</f>
        <v xml:space="preserve"> </v>
      </c>
      <c r="O596" s="32" t="str">
        <f>IF(COUNTA(B596,C596)=2,G596," ")</f>
        <v xml:space="preserve"> </v>
      </c>
    </row>
    <row r="597" spans="4:15" x14ac:dyDescent="0.25">
      <c r="D597" t="str">
        <f>(IF(B597=Локализация!$C$64,1,IF(B597=Локализация!$C$65,2,IF(B597=Локализация!$C$66,3,IF(B597=Локализация!$C$67,4,IF(B597=Локализация!$C$68,5,IF(OR(B597=1,B597=2,B597=3,B597=4,B597=5),B597,"")))))))</f>
        <v/>
      </c>
      <c r="E597" t="str">
        <f>(IF(C597=Локализация!$C$70,1,IF(C597=Локализация!$C$71,2,IF(C597=Локализация!$C$72,3,IF(C597=Локализация!$C$73,4,IF(C597=Локализация!$C$74,5,IF(OR(C597=1,C597=2,C597=3,C597=4,C597=5),C597,"")))))))</f>
        <v/>
      </c>
      <c r="F597" s="68" t="e">
        <f>(((D597+E597)-2)/8)</f>
        <v>#VALUE!</v>
      </c>
      <c r="G597" s="68" t="e">
        <f>(0.65*(((D597+E597-2)*100)/8)+22.9)/100</f>
        <v>#VALUE!</v>
      </c>
      <c r="M597" s="32" t="str">
        <f>IF(COUNTA(B597,C597)=2,F597," ")</f>
        <v xml:space="preserve"> </v>
      </c>
      <c r="O597" s="32" t="str">
        <f>IF(COUNTA(B597,C597)=2,G597," ")</f>
        <v xml:space="preserve"> </v>
      </c>
    </row>
    <row r="598" spans="4:15" x14ac:dyDescent="0.25">
      <c r="D598" t="str">
        <f>(IF(B598=Локализация!$C$64,1,IF(B598=Локализация!$C$65,2,IF(B598=Локализация!$C$66,3,IF(B598=Локализация!$C$67,4,IF(B598=Локализация!$C$68,5,IF(OR(B598=1,B598=2,B598=3,B598=4,B598=5),B598,"")))))))</f>
        <v/>
      </c>
      <c r="E598" t="str">
        <f>(IF(C598=Локализация!$C$70,1,IF(C598=Локализация!$C$71,2,IF(C598=Локализация!$C$72,3,IF(C598=Локализация!$C$73,4,IF(C598=Локализация!$C$74,5,IF(OR(C598=1,C598=2,C598=3,C598=4,C598=5),C598,"")))))))</f>
        <v/>
      </c>
      <c r="F598" s="68" t="e">
        <f>(((D598+E598)-2)/8)</f>
        <v>#VALUE!</v>
      </c>
      <c r="G598" s="68" t="e">
        <f>(0.65*(((D598+E598-2)*100)/8)+22.9)/100</f>
        <v>#VALUE!</v>
      </c>
      <c r="M598" s="32" t="str">
        <f>IF(COUNTA(B598,C598)=2,F598," ")</f>
        <v xml:space="preserve"> </v>
      </c>
      <c r="O598" s="32" t="str">
        <f>IF(COUNTA(B598,C598)=2,G598," ")</f>
        <v xml:space="preserve"> </v>
      </c>
    </row>
    <row r="599" spans="4:15" x14ac:dyDescent="0.25">
      <c r="D599" t="str">
        <f>(IF(B599=Локализация!$C$64,1,IF(B599=Локализация!$C$65,2,IF(B599=Локализация!$C$66,3,IF(B599=Локализация!$C$67,4,IF(B599=Локализация!$C$68,5,IF(OR(B599=1,B599=2,B599=3,B599=4,B599=5),B599,"")))))))</f>
        <v/>
      </c>
      <c r="E599" t="str">
        <f>(IF(C599=Локализация!$C$70,1,IF(C599=Локализация!$C$71,2,IF(C599=Локализация!$C$72,3,IF(C599=Локализация!$C$73,4,IF(C599=Локализация!$C$74,5,IF(OR(C599=1,C599=2,C599=3,C599=4,C599=5),C599,"")))))))</f>
        <v/>
      </c>
      <c r="F599" s="68" t="e">
        <f>(((D599+E599)-2)/8)</f>
        <v>#VALUE!</v>
      </c>
      <c r="G599" s="68" t="e">
        <f>(0.65*(((D599+E599-2)*100)/8)+22.9)/100</f>
        <v>#VALUE!</v>
      </c>
      <c r="M599" s="32" t="str">
        <f>IF(COUNTA(B599,C599)=2,F599," ")</f>
        <v xml:space="preserve"> </v>
      </c>
      <c r="O599" s="32" t="str">
        <f>IF(COUNTA(B599,C599)=2,G599," ")</f>
        <v xml:space="preserve"> </v>
      </c>
    </row>
    <row r="600" spans="4:15" x14ac:dyDescent="0.25">
      <c r="D600" t="str">
        <f>(IF(B600=Локализация!$C$64,1,IF(B600=Локализация!$C$65,2,IF(B600=Локализация!$C$66,3,IF(B600=Локализация!$C$67,4,IF(B600=Локализация!$C$68,5,IF(OR(B600=1,B600=2,B600=3,B600=4,B600=5),B600,"")))))))</f>
        <v/>
      </c>
      <c r="E600" t="str">
        <f>(IF(C600=Локализация!$C$70,1,IF(C600=Локализация!$C$71,2,IF(C600=Локализация!$C$72,3,IF(C600=Локализация!$C$73,4,IF(C600=Локализация!$C$74,5,IF(OR(C600=1,C600=2,C600=3,C600=4,C600=5),C600,"")))))))</f>
        <v/>
      </c>
      <c r="F600" s="68" t="e">
        <f>(((D600+E600)-2)/8)</f>
        <v>#VALUE!</v>
      </c>
      <c r="G600" s="68" t="e">
        <f>(0.65*(((D600+E600-2)*100)/8)+22.9)/100</f>
        <v>#VALUE!</v>
      </c>
      <c r="M600" s="32" t="str">
        <f>IF(COUNTA(B600,C600)=2,F600," ")</f>
        <v xml:space="preserve"> </v>
      </c>
      <c r="O600" s="32" t="str">
        <f>IF(COUNTA(B600,C600)=2,G600," ")</f>
        <v xml:space="preserve"> </v>
      </c>
    </row>
    <row r="601" spans="4:15" x14ac:dyDescent="0.25">
      <c r="D601" t="str">
        <f>(IF(B601=Локализация!$C$64,1,IF(B601=Локализация!$C$65,2,IF(B601=Локализация!$C$66,3,IF(B601=Локализация!$C$67,4,IF(B601=Локализация!$C$68,5,IF(OR(B601=1,B601=2,B601=3,B601=4,B601=5),B601,"")))))))</f>
        <v/>
      </c>
      <c r="E601" t="str">
        <f>(IF(C601=Локализация!$C$70,1,IF(C601=Локализация!$C$71,2,IF(C601=Локализация!$C$72,3,IF(C601=Локализация!$C$73,4,IF(C601=Локализация!$C$74,5,IF(OR(C601=1,C601=2,C601=3,C601=4,C601=5),C601,"")))))))</f>
        <v/>
      </c>
      <c r="F601" s="68" t="e">
        <f>(((D601+E601)-2)/8)</f>
        <v>#VALUE!</v>
      </c>
      <c r="G601" s="68" t="e">
        <f>(0.65*(((D601+E601-2)*100)/8)+22.9)/100</f>
        <v>#VALUE!</v>
      </c>
      <c r="M601" s="32" t="str">
        <f>IF(COUNTA(B601,C601)=2,F601," ")</f>
        <v xml:space="preserve"> </v>
      </c>
      <c r="O601" s="32" t="str">
        <f>IF(COUNTA(B601,C601)=2,G601," ")</f>
        <v xml:space="preserve"> </v>
      </c>
    </row>
    <row r="602" spans="4:15" x14ac:dyDescent="0.25">
      <c r="D602" t="str">
        <f>(IF(B602=Локализация!$C$64,1,IF(B602=Локализация!$C$65,2,IF(B602=Локализация!$C$66,3,IF(B602=Локализация!$C$67,4,IF(B602=Локализация!$C$68,5,IF(OR(B602=1,B602=2,B602=3,B602=4,B602=5),B602,"")))))))</f>
        <v/>
      </c>
      <c r="E602" t="str">
        <f>(IF(C602=Локализация!$C$70,1,IF(C602=Локализация!$C$71,2,IF(C602=Локализация!$C$72,3,IF(C602=Локализация!$C$73,4,IF(C602=Локализация!$C$74,5,IF(OR(C602=1,C602=2,C602=3,C602=4,C602=5),C602,"")))))))</f>
        <v/>
      </c>
      <c r="F602" s="68" t="e">
        <f>(((D602+E602)-2)/8)</f>
        <v>#VALUE!</v>
      </c>
      <c r="G602" s="68" t="e">
        <f>(0.65*(((D602+E602-2)*100)/8)+22.9)/100</f>
        <v>#VALUE!</v>
      </c>
      <c r="M602" s="32" t="str">
        <f>IF(COUNTA(B602,C602)=2,F602," ")</f>
        <v xml:space="preserve"> </v>
      </c>
      <c r="O602" s="32" t="str">
        <f>IF(COUNTA(B602,C602)=2,G602," ")</f>
        <v xml:space="preserve"> </v>
      </c>
    </row>
    <row r="603" spans="4:15" x14ac:dyDescent="0.25">
      <c r="D603" t="str">
        <f>(IF(B603=Локализация!$C$64,1,IF(B603=Локализация!$C$65,2,IF(B603=Локализация!$C$66,3,IF(B603=Локализация!$C$67,4,IF(B603=Локализация!$C$68,5,IF(OR(B603=1,B603=2,B603=3,B603=4,B603=5),B603,"")))))))</f>
        <v/>
      </c>
      <c r="E603" t="str">
        <f>(IF(C603=Локализация!$C$70,1,IF(C603=Локализация!$C$71,2,IF(C603=Локализация!$C$72,3,IF(C603=Локализация!$C$73,4,IF(C603=Локализация!$C$74,5,IF(OR(C603=1,C603=2,C603=3,C603=4,C603=5),C603,"")))))))</f>
        <v/>
      </c>
      <c r="F603" s="68" t="e">
        <f>(((D603+E603)-2)/8)</f>
        <v>#VALUE!</v>
      </c>
      <c r="G603" s="68" t="e">
        <f>(0.65*(((D603+E603-2)*100)/8)+22.9)/100</f>
        <v>#VALUE!</v>
      </c>
      <c r="M603" s="32" t="str">
        <f>IF(COUNTA(B603,C603)=2,F603," ")</f>
        <v xml:space="preserve"> </v>
      </c>
      <c r="O603" s="32" t="str">
        <f>IF(COUNTA(B603,C603)=2,G603," ")</f>
        <v xml:space="preserve"> </v>
      </c>
    </row>
    <row r="604" spans="4:15" x14ac:dyDescent="0.25">
      <c r="D604" t="str">
        <f>(IF(B604=Локализация!$C$64,1,IF(B604=Локализация!$C$65,2,IF(B604=Локализация!$C$66,3,IF(B604=Локализация!$C$67,4,IF(B604=Локализация!$C$68,5,IF(OR(B604=1,B604=2,B604=3,B604=4,B604=5),B604,"")))))))</f>
        <v/>
      </c>
      <c r="E604" t="str">
        <f>(IF(C604=Локализация!$C$70,1,IF(C604=Локализация!$C$71,2,IF(C604=Локализация!$C$72,3,IF(C604=Локализация!$C$73,4,IF(C604=Локализация!$C$74,5,IF(OR(C604=1,C604=2,C604=3,C604=4,C604=5),C604,"")))))))</f>
        <v/>
      </c>
      <c r="F604" s="68" t="e">
        <f>(((D604+E604)-2)/8)</f>
        <v>#VALUE!</v>
      </c>
      <c r="G604" s="68" t="e">
        <f>(0.65*(((D604+E604-2)*100)/8)+22.9)/100</f>
        <v>#VALUE!</v>
      </c>
      <c r="M604" s="32" t="str">
        <f>IF(COUNTA(B604,C604)=2,F604," ")</f>
        <v xml:space="preserve"> </v>
      </c>
      <c r="O604" s="32" t="str">
        <f>IF(COUNTA(B604,C604)=2,G604," ")</f>
        <v xml:space="preserve"> </v>
      </c>
    </row>
    <row r="605" spans="4:15" x14ac:dyDescent="0.25">
      <c r="D605" t="str">
        <f>(IF(B605=Локализация!$C$64,1,IF(B605=Локализация!$C$65,2,IF(B605=Локализация!$C$66,3,IF(B605=Локализация!$C$67,4,IF(B605=Локализация!$C$68,5,IF(OR(B605=1,B605=2,B605=3,B605=4,B605=5),B605,"")))))))</f>
        <v/>
      </c>
      <c r="E605" t="str">
        <f>(IF(C605=Локализация!$C$70,1,IF(C605=Локализация!$C$71,2,IF(C605=Локализация!$C$72,3,IF(C605=Локализация!$C$73,4,IF(C605=Локализация!$C$74,5,IF(OR(C605=1,C605=2,C605=3,C605=4,C605=5),C605,"")))))))</f>
        <v/>
      </c>
      <c r="F605" s="68" t="e">
        <f>(((D605+E605)-2)/8)</f>
        <v>#VALUE!</v>
      </c>
      <c r="G605" s="68" t="e">
        <f>(0.65*(((D605+E605-2)*100)/8)+22.9)/100</f>
        <v>#VALUE!</v>
      </c>
      <c r="M605" s="32" t="str">
        <f>IF(COUNTA(B605,C605)=2,F605," ")</f>
        <v xml:space="preserve"> </v>
      </c>
      <c r="O605" s="32" t="str">
        <f>IF(COUNTA(B605,C605)=2,G605," ")</f>
        <v xml:space="preserve"> </v>
      </c>
    </row>
    <row r="606" spans="4:15" x14ac:dyDescent="0.25">
      <c r="D606" t="str">
        <f>(IF(B606=Локализация!$C$64,1,IF(B606=Локализация!$C$65,2,IF(B606=Локализация!$C$66,3,IF(B606=Локализация!$C$67,4,IF(B606=Локализация!$C$68,5,IF(OR(B606=1,B606=2,B606=3,B606=4,B606=5),B606,"")))))))</f>
        <v/>
      </c>
      <c r="E606" t="str">
        <f>(IF(C606=Локализация!$C$70,1,IF(C606=Локализация!$C$71,2,IF(C606=Локализация!$C$72,3,IF(C606=Локализация!$C$73,4,IF(C606=Локализация!$C$74,5,IF(OR(C606=1,C606=2,C606=3,C606=4,C606=5),C606,"")))))))</f>
        <v/>
      </c>
      <c r="F606" s="68" t="e">
        <f>(((D606+E606)-2)/8)</f>
        <v>#VALUE!</v>
      </c>
      <c r="G606" s="68" t="e">
        <f>(0.65*(((D606+E606-2)*100)/8)+22.9)/100</f>
        <v>#VALUE!</v>
      </c>
      <c r="M606" s="32" t="str">
        <f>IF(COUNTA(B606,C606)=2,F606," ")</f>
        <v xml:space="preserve"> </v>
      </c>
      <c r="O606" s="32" t="str">
        <f>IF(COUNTA(B606,C606)=2,G606," ")</f>
        <v xml:space="preserve"> </v>
      </c>
    </row>
    <row r="607" spans="4:15" x14ac:dyDescent="0.25">
      <c r="D607" t="str">
        <f>(IF(B607=Локализация!$C$64,1,IF(B607=Локализация!$C$65,2,IF(B607=Локализация!$C$66,3,IF(B607=Локализация!$C$67,4,IF(B607=Локализация!$C$68,5,IF(OR(B607=1,B607=2,B607=3,B607=4,B607=5),B607,"")))))))</f>
        <v/>
      </c>
      <c r="E607" t="str">
        <f>(IF(C607=Локализация!$C$70,1,IF(C607=Локализация!$C$71,2,IF(C607=Локализация!$C$72,3,IF(C607=Локализация!$C$73,4,IF(C607=Локализация!$C$74,5,IF(OR(C607=1,C607=2,C607=3,C607=4,C607=5),C607,"")))))))</f>
        <v/>
      </c>
      <c r="F607" s="68" t="e">
        <f>(((D607+E607)-2)/8)</f>
        <v>#VALUE!</v>
      </c>
      <c r="G607" s="68" t="e">
        <f>(0.65*(((D607+E607-2)*100)/8)+22.9)/100</f>
        <v>#VALUE!</v>
      </c>
      <c r="M607" s="32" t="str">
        <f>IF(COUNTA(B607,C607)=2,F607," ")</f>
        <v xml:space="preserve"> </v>
      </c>
      <c r="O607" s="32" t="str">
        <f>IF(COUNTA(B607,C607)=2,G607," ")</f>
        <v xml:space="preserve"> </v>
      </c>
    </row>
    <row r="608" spans="4:15" x14ac:dyDescent="0.25">
      <c r="D608" t="str">
        <f>(IF(B608=Локализация!$C$64,1,IF(B608=Локализация!$C$65,2,IF(B608=Локализация!$C$66,3,IF(B608=Локализация!$C$67,4,IF(B608=Локализация!$C$68,5,IF(OR(B608=1,B608=2,B608=3,B608=4,B608=5),B608,"")))))))</f>
        <v/>
      </c>
      <c r="E608" t="str">
        <f>(IF(C608=Локализация!$C$70,1,IF(C608=Локализация!$C$71,2,IF(C608=Локализация!$C$72,3,IF(C608=Локализация!$C$73,4,IF(C608=Локализация!$C$74,5,IF(OR(C608=1,C608=2,C608=3,C608=4,C608=5),C608,"")))))))</f>
        <v/>
      </c>
      <c r="F608" s="68" t="e">
        <f>(((D608+E608)-2)/8)</f>
        <v>#VALUE!</v>
      </c>
      <c r="G608" s="68" t="e">
        <f>(0.65*(((D608+E608-2)*100)/8)+22.9)/100</f>
        <v>#VALUE!</v>
      </c>
      <c r="M608" s="32" t="str">
        <f>IF(COUNTA(B608,C608)=2,F608," ")</f>
        <v xml:space="preserve"> </v>
      </c>
      <c r="O608" s="32" t="str">
        <f>IF(COUNTA(B608,C608)=2,G608," ")</f>
        <v xml:space="preserve"> </v>
      </c>
    </row>
    <row r="609" spans="4:15" x14ac:dyDescent="0.25">
      <c r="D609" t="str">
        <f>(IF(B609=Локализация!$C$64,1,IF(B609=Локализация!$C$65,2,IF(B609=Локализация!$C$66,3,IF(B609=Локализация!$C$67,4,IF(B609=Локализация!$C$68,5,IF(OR(B609=1,B609=2,B609=3,B609=4,B609=5),B609,"")))))))</f>
        <v/>
      </c>
      <c r="E609" t="str">
        <f>(IF(C609=Локализация!$C$70,1,IF(C609=Локализация!$C$71,2,IF(C609=Локализация!$C$72,3,IF(C609=Локализация!$C$73,4,IF(C609=Локализация!$C$74,5,IF(OR(C609=1,C609=2,C609=3,C609=4,C609=5),C609,"")))))))</f>
        <v/>
      </c>
      <c r="F609" s="68" t="e">
        <f>(((D609+E609)-2)/8)</f>
        <v>#VALUE!</v>
      </c>
      <c r="G609" s="68" t="e">
        <f>(0.65*(((D609+E609-2)*100)/8)+22.9)/100</f>
        <v>#VALUE!</v>
      </c>
      <c r="M609" s="32" t="str">
        <f>IF(COUNTA(B609,C609)=2,F609," ")</f>
        <v xml:space="preserve"> </v>
      </c>
      <c r="O609" s="32" t="str">
        <f>IF(COUNTA(B609,C609)=2,G609," ")</f>
        <v xml:space="preserve"> </v>
      </c>
    </row>
    <row r="610" spans="4:15" x14ac:dyDescent="0.25">
      <c r="D610" t="str">
        <f>(IF(B610=Локализация!$C$64,1,IF(B610=Локализация!$C$65,2,IF(B610=Локализация!$C$66,3,IF(B610=Локализация!$C$67,4,IF(B610=Локализация!$C$68,5,IF(OR(B610=1,B610=2,B610=3,B610=4,B610=5),B610,"")))))))</f>
        <v/>
      </c>
      <c r="E610" t="str">
        <f>(IF(C610=Локализация!$C$70,1,IF(C610=Локализация!$C$71,2,IF(C610=Локализация!$C$72,3,IF(C610=Локализация!$C$73,4,IF(C610=Локализация!$C$74,5,IF(OR(C610=1,C610=2,C610=3,C610=4,C610=5),C610,"")))))))</f>
        <v/>
      </c>
      <c r="F610" s="68" t="e">
        <f>(((D610+E610)-2)/8)</f>
        <v>#VALUE!</v>
      </c>
      <c r="G610" s="68" t="e">
        <f>(0.65*(((D610+E610-2)*100)/8)+22.9)/100</f>
        <v>#VALUE!</v>
      </c>
      <c r="M610" s="32" t="str">
        <f>IF(COUNTA(B610,C610)=2,F610," ")</f>
        <v xml:space="preserve"> </v>
      </c>
      <c r="O610" s="32" t="str">
        <f>IF(COUNTA(B610,C610)=2,G610," ")</f>
        <v xml:space="preserve"> </v>
      </c>
    </row>
    <row r="611" spans="4:15" x14ac:dyDescent="0.25">
      <c r="D611" t="str">
        <f>(IF(B611=Локализация!$C$64,1,IF(B611=Локализация!$C$65,2,IF(B611=Локализация!$C$66,3,IF(B611=Локализация!$C$67,4,IF(B611=Локализация!$C$68,5,IF(OR(B611=1,B611=2,B611=3,B611=4,B611=5),B611,"")))))))</f>
        <v/>
      </c>
      <c r="E611" t="str">
        <f>(IF(C611=Локализация!$C$70,1,IF(C611=Локализация!$C$71,2,IF(C611=Локализация!$C$72,3,IF(C611=Локализация!$C$73,4,IF(C611=Локализация!$C$74,5,IF(OR(C611=1,C611=2,C611=3,C611=4,C611=5),C611,"")))))))</f>
        <v/>
      </c>
      <c r="F611" s="68" t="e">
        <f>(((D611+E611)-2)/8)</f>
        <v>#VALUE!</v>
      </c>
      <c r="G611" s="68" t="e">
        <f>(0.65*(((D611+E611-2)*100)/8)+22.9)/100</f>
        <v>#VALUE!</v>
      </c>
      <c r="M611" s="32" t="str">
        <f>IF(COUNTA(B611,C611)=2,F611," ")</f>
        <v xml:space="preserve"> </v>
      </c>
      <c r="O611" s="32" t="str">
        <f>IF(COUNTA(B611,C611)=2,G611," ")</f>
        <v xml:space="preserve"> </v>
      </c>
    </row>
    <row r="612" spans="4:15" x14ac:dyDescent="0.25">
      <c r="D612" t="str">
        <f>(IF(B612=Локализация!$C$64,1,IF(B612=Локализация!$C$65,2,IF(B612=Локализация!$C$66,3,IF(B612=Локализация!$C$67,4,IF(B612=Локализация!$C$68,5,IF(OR(B612=1,B612=2,B612=3,B612=4,B612=5),B612,"")))))))</f>
        <v/>
      </c>
      <c r="E612" t="str">
        <f>(IF(C612=Локализация!$C$70,1,IF(C612=Локализация!$C$71,2,IF(C612=Локализация!$C$72,3,IF(C612=Локализация!$C$73,4,IF(C612=Локализация!$C$74,5,IF(OR(C612=1,C612=2,C612=3,C612=4,C612=5),C612,"")))))))</f>
        <v/>
      </c>
      <c r="F612" s="68" t="e">
        <f>(((D612+E612)-2)/8)</f>
        <v>#VALUE!</v>
      </c>
      <c r="G612" s="68" t="e">
        <f>(0.65*(((D612+E612-2)*100)/8)+22.9)/100</f>
        <v>#VALUE!</v>
      </c>
      <c r="M612" s="32" t="str">
        <f>IF(COUNTA(B612,C612)=2,F612," ")</f>
        <v xml:space="preserve"> </v>
      </c>
      <c r="O612" s="32" t="str">
        <f>IF(COUNTA(B612,C612)=2,G612," ")</f>
        <v xml:space="preserve"> </v>
      </c>
    </row>
    <row r="613" spans="4:15" x14ac:dyDescent="0.25">
      <c r="D613" t="str">
        <f>(IF(B613=Локализация!$C$64,1,IF(B613=Локализация!$C$65,2,IF(B613=Локализация!$C$66,3,IF(B613=Локализация!$C$67,4,IF(B613=Локализация!$C$68,5,IF(OR(B613=1,B613=2,B613=3,B613=4,B613=5),B613,"")))))))</f>
        <v/>
      </c>
      <c r="E613" t="str">
        <f>(IF(C613=Локализация!$C$70,1,IF(C613=Локализация!$C$71,2,IF(C613=Локализация!$C$72,3,IF(C613=Локализация!$C$73,4,IF(C613=Локализация!$C$74,5,IF(OR(C613=1,C613=2,C613=3,C613=4,C613=5),C613,"")))))))</f>
        <v/>
      </c>
      <c r="F613" s="68" t="e">
        <f>(((D613+E613)-2)/8)</f>
        <v>#VALUE!</v>
      </c>
      <c r="G613" s="68" t="e">
        <f>(0.65*(((D613+E613-2)*100)/8)+22.9)/100</f>
        <v>#VALUE!</v>
      </c>
      <c r="M613" s="32" t="str">
        <f>IF(COUNTA(B613,C613)=2,F613," ")</f>
        <v xml:space="preserve"> </v>
      </c>
      <c r="O613" s="32" t="str">
        <f>IF(COUNTA(B613,C613)=2,G613," ")</f>
        <v xml:space="preserve"> </v>
      </c>
    </row>
    <row r="614" spans="4:15" x14ac:dyDescent="0.25">
      <c r="D614" t="str">
        <f>(IF(B614=Локализация!$C$64,1,IF(B614=Локализация!$C$65,2,IF(B614=Локализация!$C$66,3,IF(B614=Локализация!$C$67,4,IF(B614=Локализация!$C$68,5,IF(OR(B614=1,B614=2,B614=3,B614=4,B614=5),B614,"")))))))</f>
        <v/>
      </c>
      <c r="E614" t="str">
        <f>(IF(C614=Локализация!$C$70,1,IF(C614=Локализация!$C$71,2,IF(C614=Локализация!$C$72,3,IF(C614=Локализация!$C$73,4,IF(C614=Локализация!$C$74,5,IF(OR(C614=1,C614=2,C614=3,C614=4,C614=5),C614,"")))))))</f>
        <v/>
      </c>
      <c r="F614" s="68" t="e">
        <f>(((D614+E614)-2)/8)</f>
        <v>#VALUE!</v>
      </c>
      <c r="G614" s="68" t="e">
        <f>(0.65*(((D614+E614-2)*100)/8)+22.9)/100</f>
        <v>#VALUE!</v>
      </c>
      <c r="M614" s="32" t="str">
        <f>IF(COUNTA(B614,C614)=2,F614," ")</f>
        <v xml:space="preserve"> </v>
      </c>
      <c r="O614" s="32" t="str">
        <f>IF(COUNTA(B614,C614)=2,G614," ")</f>
        <v xml:space="preserve"> </v>
      </c>
    </row>
    <row r="615" spans="4:15" x14ac:dyDescent="0.25">
      <c r="D615" t="str">
        <f>(IF(B615=Локализация!$C$64,1,IF(B615=Локализация!$C$65,2,IF(B615=Локализация!$C$66,3,IF(B615=Локализация!$C$67,4,IF(B615=Локализация!$C$68,5,IF(OR(B615=1,B615=2,B615=3,B615=4,B615=5),B615,"")))))))</f>
        <v/>
      </c>
      <c r="E615" t="str">
        <f>(IF(C615=Локализация!$C$70,1,IF(C615=Локализация!$C$71,2,IF(C615=Локализация!$C$72,3,IF(C615=Локализация!$C$73,4,IF(C615=Локализация!$C$74,5,IF(OR(C615=1,C615=2,C615=3,C615=4,C615=5),C615,"")))))))</f>
        <v/>
      </c>
      <c r="F615" s="68" t="e">
        <f>(((D615+E615)-2)/8)</f>
        <v>#VALUE!</v>
      </c>
      <c r="G615" s="68" t="e">
        <f>(0.65*(((D615+E615-2)*100)/8)+22.9)/100</f>
        <v>#VALUE!</v>
      </c>
      <c r="M615" s="32" t="str">
        <f>IF(COUNTA(B615,C615)=2,F615," ")</f>
        <v xml:space="preserve"> </v>
      </c>
      <c r="O615" s="32" t="str">
        <f>IF(COUNTA(B615,C615)=2,G615," ")</f>
        <v xml:space="preserve"> </v>
      </c>
    </row>
    <row r="616" spans="4:15" x14ac:dyDescent="0.25">
      <c r="D616" t="str">
        <f>(IF(B616=Локализация!$C$64,1,IF(B616=Локализация!$C$65,2,IF(B616=Локализация!$C$66,3,IF(B616=Локализация!$C$67,4,IF(B616=Локализация!$C$68,5,IF(OR(B616=1,B616=2,B616=3,B616=4,B616=5),B616,"")))))))</f>
        <v/>
      </c>
      <c r="E616" t="str">
        <f>(IF(C616=Локализация!$C$70,1,IF(C616=Локализация!$C$71,2,IF(C616=Локализация!$C$72,3,IF(C616=Локализация!$C$73,4,IF(C616=Локализация!$C$74,5,IF(OR(C616=1,C616=2,C616=3,C616=4,C616=5),C616,"")))))))</f>
        <v/>
      </c>
      <c r="F616" s="68" t="e">
        <f>(((D616+E616)-2)/8)</f>
        <v>#VALUE!</v>
      </c>
      <c r="G616" s="68" t="e">
        <f>(0.65*(((D616+E616-2)*100)/8)+22.9)/100</f>
        <v>#VALUE!</v>
      </c>
      <c r="M616" s="32" t="str">
        <f>IF(COUNTA(B616,C616)=2,F616," ")</f>
        <v xml:space="preserve"> </v>
      </c>
      <c r="O616" s="32" t="str">
        <f>IF(COUNTA(B616,C616)=2,G616," ")</f>
        <v xml:space="preserve"> </v>
      </c>
    </row>
    <row r="617" spans="4:15" x14ac:dyDescent="0.25">
      <c r="D617" t="str">
        <f>(IF(B617=Локализация!$C$64,1,IF(B617=Локализация!$C$65,2,IF(B617=Локализация!$C$66,3,IF(B617=Локализация!$C$67,4,IF(B617=Локализация!$C$68,5,IF(OR(B617=1,B617=2,B617=3,B617=4,B617=5),B617,"")))))))</f>
        <v/>
      </c>
      <c r="E617" t="str">
        <f>(IF(C617=Локализация!$C$70,1,IF(C617=Локализация!$C$71,2,IF(C617=Локализация!$C$72,3,IF(C617=Локализация!$C$73,4,IF(C617=Локализация!$C$74,5,IF(OR(C617=1,C617=2,C617=3,C617=4,C617=5),C617,"")))))))</f>
        <v/>
      </c>
      <c r="F617" s="68" t="e">
        <f>(((D617+E617)-2)/8)</f>
        <v>#VALUE!</v>
      </c>
      <c r="G617" s="68" t="e">
        <f>(0.65*(((D617+E617-2)*100)/8)+22.9)/100</f>
        <v>#VALUE!</v>
      </c>
      <c r="M617" s="32" t="str">
        <f>IF(COUNTA(B617,C617)=2,F617," ")</f>
        <v xml:space="preserve"> </v>
      </c>
      <c r="O617" s="32" t="str">
        <f>IF(COUNTA(B617,C617)=2,G617," ")</f>
        <v xml:space="preserve"> </v>
      </c>
    </row>
    <row r="618" spans="4:15" x14ac:dyDescent="0.25">
      <c r="D618" t="str">
        <f>(IF(B618=Локализация!$C$64,1,IF(B618=Локализация!$C$65,2,IF(B618=Локализация!$C$66,3,IF(B618=Локализация!$C$67,4,IF(B618=Локализация!$C$68,5,IF(OR(B618=1,B618=2,B618=3,B618=4,B618=5),B618,"")))))))</f>
        <v/>
      </c>
      <c r="E618" t="str">
        <f>(IF(C618=Локализация!$C$70,1,IF(C618=Локализация!$C$71,2,IF(C618=Локализация!$C$72,3,IF(C618=Локализация!$C$73,4,IF(C618=Локализация!$C$74,5,IF(OR(C618=1,C618=2,C618=3,C618=4,C618=5),C618,"")))))))</f>
        <v/>
      </c>
      <c r="F618" s="68" t="e">
        <f>(((D618+E618)-2)/8)</f>
        <v>#VALUE!</v>
      </c>
      <c r="G618" s="68" t="e">
        <f>(0.65*(((D618+E618-2)*100)/8)+22.9)/100</f>
        <v>#VALUE!</v>
      </c>
      <c r="M618" s="32" t="str">
        <f>IF(COUNTA(B618,C618)=2,F618," ")</f>
        <v xml:space="preserve"> </v>
      </c>
      <c r="O618" s="32" t="str">
        <f>IF(COUNTA(B618,C618)=2,G618," ")</f>
        <v xml:space="preserve"> </v>
      </c>
    </row>
    <row r="619" spans="4:15" x14ac:dyDescent="0.25">
      <c r="D619" t="str">
        <f>(IF(B619=Локализация!$C$64,1,IF(B619=Локализация!$C$65,2,IF(B619=Локализация!$C$66,3,IF(B619=Локализация!$C$67,4,IF(B619=Локализация!$C$68,5,IF(OR(B619=1,B619=2,B619=3,B619=4,B619=5),B619,"")))))))</f>
        <v/>
      </c>
      <c r="E619" t="str">
        <f>(IF(C619=Локализация!$C$70,1,IF(C619=Локализация!$C$71,2,IF(C619=Локализация!$C$72,3,IF(C619=Локализация!$C$73,4,IF(C619=Локализация!$C$74,5,IF(OR(C619=1,C619=2,C619=3,C619=4,C619=5),C619,"")))))))</f>
        <v/>
      </c>
      <c r="F619" s="68" t="e">
        <f>(((D619+E619)-2)/8)</f>
        <v>#VALUE!</v>
      </c>
      <c r="G619" s="68" t="e">
        <f>(0.65*(((D619+E619-2)*100)/8)+22.9)/100</f>
        <v>#VALUE!</v>
      </c>
      <c r="M619" s="32" t="str">
        <f>IF(COUNTA(B619,C619)=2,F619," ")</f>
        <v xml:space="preserve"> </v>
      </c>
      <c r="O619" s="32" t="str">
        <f>IF(COUNTA(B619,C619)=2,G619," ")</f>
        <v xml:space="preserve"> </v>
      </c>
    </row>
    <row r="620" spans="4:15" x14ac:dyDescent="0.25">
      <c r="D620" t="str">
        <f>(IF(B620=Локализация!$C$64,1,IF(B620=Локализация!$C$65,2,IF(B620=Локализация!$C$66,3,IF(B620=Локализация!$C$67,4,IF(B620=Локализация!$C$68,5,IF(OR(B620=1,B620=2,B620=3,B620=4,B620=5),B620,"")))))))</f>
        <v/>
      </c>
      <c r="E620" t="str">
        <f>(IF(C620=Локализация!$C$70,1,IF(C620=Локализация!$C$71,2,IF(C620=Локализация!$C$72,3,IF(C620=Локализация!$C$73,4,IF(C620=Локализация!$C$74,5,IF(OR(C620=1,C620=2,C620=3,C620=4,C620=5),C620,"")))))))</f>
        <v/>
      </c>
      <c r="F620" s="68" t="e">
        <f>(((D620+E620)-2)/8)</f>
        <v>#VALUE!</v>
      </c>
      <c r="G620" s="68" t="e">
        <f>(0.65*(((D620+E620-2)*100)/8)+22.9)/100</f>
        <v>#VALUE!</v>
      </c>
      <c r="M620" s="32" t="str">
        <f>IF(COUNTA(B620,C620)=2,F620," ")</f>
        <v xml:space="preserve"> </v>
      </c>
      <c r="O620" s="32" t="str">
        <f>IF(COUNTA(B620,C620)=2,G620," ")</f>
        <v xml:space="preserve"> </v>
      </c>
    </row>
    <row r="621" spans="4:15" x14ac:dyDescent="0.25">
      <c r="D621" t="str">
        <f>(IF(B621=Локализация!$C$64,1,IF(B621=Локализация!$C$65,2,IF(B621=Локализация!$C$66,3,IF(B621=Локализация!$C$67,4,IF(B621=Локализация!$C$68,5,IF(OR(B621=1,B621=2,B621=3,B621=4,B621=5),B621,"")))))))</f>
        <v/>
      </c>
      <c r="E621" t="str">
        <f>(IF(C621=Локализация!$C$70,1,IF(C621=Локализация!$C$71,2,IF(C621=Локализация!$C$72,3,IF(C621=Локализация!$C$73,4,IF(C621=Локализация!$C$74,5,IF(OR(C621=1,C621=2,C621=3,C621=4,C621=5),C621,"")))))))</f>
        <v/>
      </c>
      <c r="F621" s="68" t="e">
        <f>(((D621+E621)-2)/8)</f>
        <v>#VALUE!</v>
      </c>
      <c r="G621" s="68" t="e">
        <f>(0.65*(((D621+E621-2)*100)/8)+22.9)/100</f>
        <v>#VALUE!</v>
      </c>
      <c r="M621" s="32" t="str">
        <f>IF(COUNTA(B621,C621)=2,F621," ")</f>
        <v xml:space="preserve"> </v>
      </c>
      <c r="O621" s="32" t="str">
        <f>IF(COUNTA(B621,C621)=2,G621," ")</f>
        <v xml:space="preserve"> </v>
      </c>
    </row>
    <row r="622" spans="4:15" x14ac:dyDescent="0.25">
      <c r="D622" t="str">
        <f>(IF(B622=Локализация!$C$64,1,IF(B622=Локализация!$C$65,2,IF(B622=Локализация!$C$66,3,IF(B622=Локализация!$C$67,4,IF(B622=Локализация!$C$68,5,IF(OR(B622=1,B622=2,B622=3,B622=4,B622=5),B622,"")))))))</f>
        <v/>
      </c>
      <c r="E622" t="str">
        <f>(IF(C622=Локализация!$C$70,1,IF(C622=Локализация!$C$71,2,IF(C622=Локализация!$C$72,3,IF(C622=Локализация!$C$73,4,IF(C622=Локализация!$C$74,5,IF(OR(C622=1,C622=2,C622=3,C622=4,C622=5),C622,"")))))))</f>
        <v/>
      </c>
      <c r="F622" s="68" t="e">
        <f>(((D622+E622)-2)/8)</f>
        <v>#VALUE!</v>
      </c>
      <c r="G622" s="68" t="e">
        <f>(0.65*(((D622+E622-2)*100)/8)+22.9)/100</f>
        <v>#VALUE!</v>
      </c>
      <c r="M622" s="32" t="str">
        <f>IF(COUNTA(B622,C622)=2,F622," ")</f>
        <v xml:space="preserve"> </v>
      </c>
      <c r="O622" s="32" t="str">
        <f>IF(COUNTA(B622,C622)=2,G622," ")</f>
        <v xml:space="preserve"> </v>
      </c>
    </row>
    <row r="623" spans="4:15" x14ac:dyDescent="0.25">
      <c r="D623" t="str">
        <f>(IF(B623=Локализация!$C$64,1,IF(B623=Локализация!$C$65,2,IF(B623=Локализация!$C$66,3,IF(B623=Локализация!$C$67,4,IF(B623=Локализация!$C$68,5,IF(OR(B623=1,B623=2,B623=3,B623=4,B623=5),B623,"")))))))</f>
        <v/>
      </c>
      <c r="E623" t="str">
        <f>(IF(C623=Локализация!$C$70,1,IF(C623=Локализация!$C$71,2,IF(C623=Локализация!$C$72,3,IF(C623=Локализация!$C$73,4,IF(C623=Локализация!$C$74,5,IF(OR(C623=1,C623=2,C623=3,C623=4,C623=5),C623,"")))))))</f>
        <v/>
      </c>
      <c r="F623" s="68" t="e">
        <f>(((D623+E623)-2)/8)</f>
        <v>#VALUE!</v>
      </c>
      <c r="G623" s="68" t="e">
        <f>(0.65*(((D623+E623-2)*100)/8)+22.9)/100</f>
        <v>#VALUE!</v>
      </c>
      <c r="M623" s="32" t="str">
        <f>IF(COUNTA(B623,C623)=2,F623," ")</f>
        <v xml:space="preserve"> </v>
      </c>
      <c r="O623" s="32" t="str">
        <f>IF(COUNTA(B623,C623)=2,G623," ")</f>
        <v xml:space="preserve"> </v>
      </c>
    </row>
    <row r="624" spans="4:15" x14ac:dyDescent="0.25">
      <c r="D624" t="str">
        <f>(IF(B624=Локализация!$C$64,1,IF(B624=Локализация!$C$65,2,IF(B624=Локализация!$C$66,3,IF(B624=Локализация!$C$67,4,IF(B624=Локализация!$C$68,5,IF(OR(B624=1,B624=2,B624=3,B624=4,B624=5),B624,"")))))))</f>
        <v/>
      </c>
      <c r="E624" t="str">
        <f>(IF(C624=Локализация!$C$70,1,IF(C624=Локализация!$C$71,2,IF(C624=Локализация!$C$72,3,IF(C624=Локализация!$C$73,4,IF(C624=Локализация!$C$74,5,IF(OR(C624=1,C624=2,C624=3,C624=4,C624=5),C624,"")))))))</f>
        <v/>
      </c>
      <c r="F624" s="68" t="e">
        <f>(((D624+E624)-2)/8)</f>
        <v>#VALUE!</v>
      </c>
      <c r="G624" s="68" t="e">
        <f>(0.65*(((D624+E624-2)*100)/8)+22.9)/100</f>
        <v>#VALUE!</v>
      </c>
      <c r="M624" s="32" t="str">
        <f>IF(COUNTA(B624,C624)=2,F624," ")</f>
        <v xml:space="preserve"> </v>
      </c>
      <c r="O624" s="32" t="str">
        <f>IF(COUNTA(B624,C624)=2,G624," ")</f>
        <v xml:space="preserve"> </v>
      </c>
    </row>
    <row r="625" spans="4:15" x14ac:dyDescent="0.25">
      <c r="D625" t="str">
        <f>(IF(B625=Локализация!$C$64,1,IF(B625=Локализация!$C$65,2,IF(B625=Локализация!$C$66,3,IF(B625=Локализация!$C$67,4,IF(B625=Локализация!$C$68,5,IF(OR(B625=1,B625=2,B625=3,B625=4,B625=5),B625,"")))))))</f>
        <v/>
      </c>
      <c r="E625" t="str">
        <f>(IF(C625=Локализация!$C$70,1,IF(C625=Локализация!$C$71,2,IF(C625=Локализация!$C$72,3,IF(C625=Локализация!$C$73,4,IF(C625=Локализация!$C$74,5,IF(OR(C625=1,C625=2,C625=3,C625=4,C625=5),C625,"")))))))</f>
        <v/>
      </c>
      <c r="F625" s="68" t="e">
        <f>(((D625+E625)-2)/8)</f>
        <v>#VALUE!</v>
      </c>
      <c r="G625" s="68" t="e">
        <f>(0.65*(((D625+E625-2)*100)/8)+22.9)/100</f>
        <v>#VALUE!</v>
      </c>
      <c r="M625" s="32" t="str">
        <f>IF(COUNTA(B625,C625)=2,F625," ")</f>
        <v xml:space="preserve"> </v>
      </c>
      <c r="O625" s="32" t="str">
        <f>IF(COUNTA(B625,C625)=2,G625," ")</f>
        <v xml:space="preserve"> </v>
      </c>
    </row>
    <row r="626" spans="4:15" x14ac:dyDescent="0.25">
      <c r="D626" t="str">
        <f>(IF(B626=Локализация!$C$64,1,IF(B626=Локализация!$C$65,2,IF(B626=Локализация!$C$66,3,IF(B626=Локализация!$C$67,4,IF(B626=Локализация!$C$68,5,IF(OR(B626=1,B626=2,B626=3,B626=4,B626=5),B626,"")))))))</f>
        <v/>
      </c>
      <c r="E626" t="str">
        <f>(IF(C626=Локализация!$C$70,1,IF(C626=Локализация!$C$71,2,IF(C626=Локализация!$C$72,3,IF(C626=Локализация!$C$73,4,IF(C626=Локализация!$C$74,5,IF(OR(C626=1,C626=2,C626=3,C626=4,C626=5),C626,"")))))))</f>
        <v/>
      </c>
      <c r="F626" s="68" t="e">
        <f>(((D626+E626)-2)/8)</f>
        <v>#VALUE!</v>
      </c>
      <c r="G626" s="68" t="e">
        <f>(0.65*(((D626+E626-2)*100)/8)+22.9)/100</f>
        <v>#VALUE!</v>
      </c>
      <c r="M626" s="32" t="str">
        <f>IF(COUNTA(B626,C626)=2,F626," ")</f>
        <v xml:space="preserve"> </v>
      </c>
      <c r="O626" s="32" t="str">
        <f>IF(COUNTA(B626,C626)=2,G626," ")</f>
        <v xml:space="preserve"> </v>
      </c>
    </row>
    <row r="627" spans="4:15" x14ac:dyDescent="0.25">
      <c r="D627" t="str">
        <f>(IF(B627=Локализация!$C$64,1,IF(B627=Локализация!$C$65,2,IF(B627=Локализация!$C$66,3,IF(B627=Локализация!$C$67,4,IF(B627=Локализация!$C$68,5,IF(OR(B627=1,B627=2,B627=3,B627=4,B627=5),B627,"")))))))</f>
        <v/>
      </c>
      <c r="E627" t="str">
        <f>(IF(C627=Локализация!$C$70,1,IF(C627=Локализация!$C$71,2,IF(C627=Локализация!$C$72,3,IF(C627=Локализация!$C$73,4,IF(C627=Локализация!$C$74,5,IF(OR(C627=1,C627=2,C627=3,C627=4,C627=5),C627,"")))))))</f>
        <v/>
      </c>
      <c r="F627" s="68" t="e">
        <f>(((D627+E627)-2)/8)</f>
        <v>#VALUE!</v>
      </c>
      <c r="G627" s="68" t="e">
        <f>(0.65*(((D627+E627-2)*100)/8)+22.9)/100</f>
        <v>#VALUE!</v>
      </c>
      <c r="M627" s="32" t="str">
        <f>IF(COUNTA(B627,C627)=2,F627," ")</f>
        <v xml:space="preserve"> </v>
      </c>
      <c r="O627" s="32" t="str">
        <f>IF(COUNTA(B627,C627)=2,G627," ")</f>
        <v xml:space="preserve"> </v>
      </c>
    </row>
    <row r="628" spans="4:15" x14ac:dyDescent="0.25">
      <c r="D628" t="str">
        <f>(IF(B628=Локализация!$C$64,1,IF(B628=Локализация!$C$65,2,IF(B628=Локализация!$C$66,3,IF(B628=Локализация!$C$67,4,IF(B628=Локализация!$C$68,5,IF(OR(B628=1,B628=2,B628=3,B628=4,B628=5),B628,"")))))))</f>
        <v/>
      </c>
      <c r="E628" t="str">
        <f>(IF(C628=Локализация!$C$70,1,IF(C628=Локализация!$C$71,2,IF(C628=Локализация!$C$72,3,IF(C628=Локализация!$C$73,4,IF(C628=Локализация!$C$74,5,IF(OR(C628=1,C628=2,C628=3,C628=4,C628=5),C628,"")))))))</f>
        <v/>
      </c>
      <c r="F628" s="68" t="e">
        <f>(((D628+E628)-2)/8)</f>
        <v>#VALUE!</v>
      </c>
      <c r="G628" s="68" t="e">
        <f>(0.65*(((D628+E628-2)*100)/8)+22.9)/100</f>
        <v>#VALUE!</v>
      </c>
      <c r="M628" s="32" t="str">
        <f>IF(COUNTA(B628,C628)=2,F628," ")</f>
        <v xml:space="preserve"> </v>
      </c>
      <c r="O628" s="32" t="str">
        <f>IF(COUNTA(B628,C628)=2,G628," ")</f>
        <v xml:space="preserve"> </v>
      </c>
    </row>
    <row r="629" spans="4:15" x14ac:dyDescent="0.25">
      <c r="D629" t="str">
        <f>(IF(B629=Локализация!$C$64,1,IF(B629=Локализация!$C$65,2,IF(B629=Локализация!$C$66,3,IF(B629=Локализация!$C$67,4,IF(B629=Локализация!$C$68,5,IF(OR(B629=1,B629=2,B629=3,B629=4,B629=5),B629,"")))))))</f>
        <v/>
      </c>
      <c r="E629" t="str">
        <f>(IF(C629=Локализация!$C$70,1,IF(C629=Локализация!$C$71,2,IF(C629=Локализация!$C$72,3,IF(C629=Локализация!$C$73,4,IF(C629=Локализация!$C$74,5,IF(OR(C629=1,C629=2,C629=3,C629=4,C629=5),C629,"")))))))</f>
        <v/>
      </c>
      <c r="F629" s="68" t="e">
        <f>(((D629+E629)-2)/8)</f>
        <v>#VALUE!</v>
      </c>
      <c r="G629" s="68" t="e">
        <f>(0.65*(((D629+E629-2)*100)/8)+22.9)/100</f>
        <v>#VALUE!</v>
      </c>
      <c r="M629" s="32" t="str">
        <f>IF(COUNTA(B629,C629)=2,F629," ")</f>
        <v xml:space="preserve"> </v>
      </c>
      <c r="O629" s="32" t="str">
        <f>IF(COUNTA(B629,C629)=2,G629," ")</f>
        <v xml:space="preserve"> </v>
      </c>
    </row>
    <row r="630" spans="4:15" x14ac:dyDescent="0.25">
      <c r="D630" t="str">
        <f>(IF(B630=Локализация!$C$64,1,IF(B630=Локализация!$C$65,2,IF(B630=Локализация!$C$66,3,IF(B630=Локализация!$C$67,4,IF(B630=Локализация!$C$68,5,IF(OR(B630=1,B630=2,B630=3,B630=4,B630=5),B630,"")))))))</f>
        <v/>
      </c>
      <c r="E630" t="str">
        <f>(IF(C630=Локализация!$C$70,1,IF(C630=Локализация!$C$71,2,IF(C630=Локализация!$C$72,3,IF(C630=Локализация!$C$73,4,IF(C630=Локализация!$C$74,5,IF(OR(C630=1,C630=2,C630=3,C630=4,C630=5),C630,"")))))))</f>
        <v/>
      </c>
      <c r="F630" s="68" t="e">
        <f>(((D630+E630)-2)/8)</f>
        <v>#VALUE!</v>
      </c>
      <c r="G630" s="68" t="e">
        <f>(0.65*(((D630+E630-2)*100)/8)+22.9)/100</f>
        <v>#VALUE!</v>
      </c>
      <c r="M630" s="32" t="str">
        <f>IF(COUNTA(B630,C630)=2,F630," ")</f>
        <v xml:space="preserve"> </v>
      </c>
      <c r="O630" s="32" t="str">
        <f>IF(COUNTA(B630,C630)=2,G630," ")</f>
        <v xml:space="preserve"> </v>
      </c>
    </row>
    <row r="631" spans="4:15" x14ac:dyDescent="0.25">
      <c r="D631" t="str">
        <f>(IF(B631=Локализация!$C$64,1,IF(B631=Локализация!$C$65,2,IF(B631=Локализация!$C$66,3,IF(B631=Локализация!$C$67,4,IF(B631=Локализация!$C$68,5,IF(OR(B631=1,B631=2,B631=3,B631=4,B631=5),B631,"")))))))</f>
        <v/>
      </c>
      <c r="E631" t="str">
        <f>(IF(C631=Локализация!$C$70,1,IF(C631=Локализация!$C$71,2,IF(C631=Локализация!$C$72,3,IF(C631=Локализация!$C$73,4,IF(C631=Локализация!$C$74,5,IF(OR(C631=1,C631=2,C631=3,C631=4,C631=5),C631,"")))))))</f>
        <v/>
      </c>
      <c r="F631" s="68" t="e">
        <f>(((D631+E631)-2)/8)</f>
        <v>#VALUE!</v>
      </c>
      <c r="G631" s="68" t="e">
        <f>(0.65*(((D631+E631-2)*100)/8)+22.9)/100</f>
        <v>#VALUE!</v>
      </c>
      <c r="M631" s="32" t="str">
        <f>IF(COUNTA(B631,C631)=2,F631," ")</f>
        <v xml:space="preserve"> </v>
      </c>
      <c r="O631" s="32" t="str">
        <f>IF(COUNTA(B631,C631)=2,G631," ")</f>
        <v xml:space="preserve"> </v>
      </c>
    </row>
    <row r="632" spans="4:15" x14ac:dyDescent="0.25">
      <c r="D632" t="str">
        <f>(IF(B632=Локализация!$C$64,1,IF(B632=Локализация!$C$65,2,IF(B632=Локализация!$C$66,3,IF(B632=Локализация!$C$67,4,IF(B632=Локализация!$C$68,5,IF(OR(B632=1,B632=2,B632=3,B632=4,B632=5),B632,"")))))))</f>
        <v/>
      </c>
      <c r="E632" t="str">
        <f>(IF(C632=Локализация!$C$70,1,IF(C632=Локализация!$C$71,2,IF(C632=Локализация!$C$72,3,IF(C632=Локализация!$C$73,4,IF(C632=Локализация!$C$74,5,IF(OR(C632=1,C632=2,C632=3,C632=4,C632=5),C632,"")))))))</f>
        <v/>
      </c>
      <c r="F632" s="68" t="e">
        <f>(((D632+E632)-2)/8)</f>
        <v>#VALUE!</v>
      </c>
      <c r="G632" s="68" t="e">
        <f>(0.65*(((D632+E632-2)*100)/8)+22.9)/100</f>
        <v>#VALUE!</v>
      </c>
      <c r="M632" s="32" t="str">
        <f>IF(COUNTA(B632,C632)=2,F632," ")</f>
        <v xml:space="preserve"> </v>
      </c>
      <c r="O632" s="32" t="str">
        <f>IF(COUNTA(B632,C632)=2,G632," ")</f>
        <v xml:space="preserve"> </v>
      </c>
    </row>
    <row r="633" spans="4:15" x14ac:dyDescent="0.25">
      <c r="D633" t="str">
        <f>(IF(B633=Локализация!$C$64,1,IF(B633=Локализация!$C$65,2,IF(B633=Локализация!$C$66,3,IF(B633=Локализация!$C$67,4,IF(B633=Локализация!$C$68,5,IF(OR(B633=1,B633=2,B633=3,B633=4,B633=5),B633,"")))))))</f>
        <v/>
      </c>
      <c r="E633" t="str">
        <f>(IF(C633=Локализация!$C$70,1,IF(C633=Локализация!$C$71,2,IF(C633=Локализация!$C$72,3,IF(C633=Локализация!$C$73,4,IF(C633=Локализация!$C$74,5,IF(OR(C633=1,C633=2,C633=3,C633=4,C633=5),C633,"")))))))</f>
        <v/>
      </c>
      <c r="F633" s="68" t="e">
        <f>(((D633+E633)-2)/8)</f>
        <v>#VALUE!</v>
      </c>
      <c r="G633" s="68" t="e">
        <f>(0.65*(((D633+E633-2)*100)/8)+22.9)/100</f>
        <v>#VALUE!</v>
      </c>
      <c r="M633" s="32" t="str">
        <f>IF(COUNTA(B633,C633)=2,F633," ")</f>
        <v xml:space="preserve"> </v>
      </c>
      <c r="O633" s="32" t="str">
        <f>IF(COUNTA(B633,C633)=2,G633," ")</f>
        <v xml:space="preserve"> </v>
      </c>
    </row>
    <row r="634" spans="4:15" x14ac:dyDescent="0.25">
      <c r="D634" t="str">
        <f>(IF(B634=Локализация!$C$64,1,IF(B634=Локализация!$C$65,2,IF(B634=Локализация!$C$66,3,IF(B634=Локализация!$C$67,4,IF(B634=Локализация!$C$68,5,IF(OR(B634=1,B634=2,B634=3,B634=4,B634=5),B634,"")))))))</f>
        <v/>
      </c>
      <c r="E634" t="str">
        <f>(IF(C634=Локализация!$C$70,1,IF(C634=Локализация!$C$71,2,IF(C634=Локализация!$C$72,3,IF(C634=Локализация!$C$73,4,IF(C634=Локализация!$C$74,5,IF(OR(C634=1,C634=2,C634=3,C634=4,C634=5),C634,"")))))))</f>
        <v/>
      </c>
      <c r="F634" s="68" t="e">
        <f>(((D634+E634)-2)/8)</f>
        <v>#VALUE!</v>
      </c>
      <c r="G634" s="68" t="e">
        <f>(0.65*(((D634+E634-2)*100)/8)+22.9)/100</f>
        <v>#VALUE!</v>
      </c>
      <c r="M634" s="32" t="str">
        <f>IF(COUNTA(B634,C634)=2,F634," ")</f>
        <v xml:space="preserve"> </v>
      </c>
      <c r="O634" s="32" t="str">
        <f>IF(COUNTA(B634,C634)=2,G634," ")</f>
        <v xml:space="preserve"> </v>
      </c>
    </row>
    <row r="635" spans="4:15" x14ac:dyDescent="0.25">
      <c r="D635" t="str">
        <f>(IF(B635=Локализация!$C$64,1,IF(B635=Локализация!$C$65,2,IF(B635=Локализация!$C$66,3,IF(B635=Локализация!$C$67,4,IF(B635=Локализация!$C$68,5,IF(OR(B635=1,B635=2,B635=3,B635=4,B635=5),B635,"")))))))</f>
        <v/>
      </c>
      <c r="E635" t="str">
        <f>(IF(C635=Локализация!$C$70,1,IF(C635=Локализация!$C$71,2,IF(C635=Локализация!$C$72,3,IF(C635=Локализация!$C$73,4,IF(C635=Локализация!$C$74,5,IF(OR(C635=1,C635=2,C635=3,C635=4,C635=5),C635,"")))))))</f>
        <v/>
      </c>
      <c r="F635" s="68" t="e">
        <f>(((D635+E635)-2)/8)</f>
        <v>#VALUE!</v>
      </c>
      <c r="G635" s="68" t="e">
        <f>(0.65*(((D635+E635-2)*100)/8)+22.9)/100</f>
        <v>#VALUE!</v>
      </c>
      <c r="M635" s="32" t="str">
        <f>IF(COUNTA(B635,C635)=2,F635," ")</f>
        <v xml:space="preserve"> </v>
      </c>
      <c r="O635" s="32" t="str">
        <f>IF(COUNTA(B635,C635)=2,G635," ")</f>
        <v xml:space="preserve"> </v>
      </c>
    </row>
    <row r="636" spans="4:15" x14ac:dyDescent="0.25">
      <c r="D636" t="str">
        <f>(IF(B636=Локализация!$C$64,1,IF(B636=Локализация!$C$65,2,IF(B636=Локализация!$C$66,3,IF(B636=Локализация!$C$67,4,IF(B636=Локализация!$C$68,5,IF(OR(B636=1,B636=2,B636=3,B636=4,B636=5),B636,"")))))))</f>
        <v/>
      </c>
      <c r="E636" t="str">
        <f>(IF(C636=Локализация!$C$70,1,IF(C636=Локализация!$C$71,2,IF(C636=Локализация!$C$72,3,IF(C636=Локализация!$C$73,4,IF(C636=Локализация!$C$74,5,IF(OR(C636=1,C636=2,C636=3,C636=4,C636=5),C636,"")))))))</f>
        <v/>
      </c>
      <c r="F636" s="68" t="e">
        <f>(((D636+E636)-2)/8)</f>
        <v>#VALUE!</v>
      </c>
      <c r="G636" s="68" t="e">
        <f>(0.65*(((D636+E636-2)*100)/8)+22.9)/100</f>
        <v>#VALUE!</v>
      </c>
      <c r="M636" s="32" t="str">
        <f>IF(COUNTA(B636,C636)=2,F636," ")</f>
        <v xml:space="preserve"> </v>
      </c>
      <c r="O636" s="32" t="str">
        <f>IF(COUNTA(B636,C636)=2,G636," ")</f>
        <v xml:space="preserve"> </v>
      </c>
    </row>
    <row r="637" spans="4:15" x14ac:dyDescent="0.25">
      <c r="D637" t="str">
        <f>(IF(B637=Локализация!$C$64,1,IF(B637=Локализация!$C$65,2,IF(B637=Локализация!$C$66,3,IF(B637=Локализация!$C$67,4,IF(B637=Локализация!$C$68,5,IF(OR(B637=1,B637=2,B637=3,B637=4,B637=5),B637,"")))))))</f>
        <v/>
      </c>
      <c r="E637" t="str">
        <f>(IF(C637=Локализация!$C$70,1,IF(C637=Локализация!$C$71,2,IF(C637=Локализация!$C$72,3,IF(C637=Локализация!$C$73,4,IF(C637=Локализация!$C$74,5,IF(OR(C637=1,C637=2,C637=3,C637=4,C637=5),C637,"")))))))</f>
        <v/>
      </c>
      <c r="F637" s="68" t="e">
        <f>(((D637+E637)-2)/8)</f>
        <v>#VALUE!</v>
      </c>
      <c r="G637" s="68" t="e">
        <f>(0.65*(((D637+E637-2)*100)/8)+22.9)/100</f>
        <v>#VALUE!</v>
      </c>
      <c r="M637" s="32" t="str">
        <f>IF(COUNTA(B637,C637)=2,F637," ")</f>
        <v xml:space="preserve"> </v>
      </c>
      <c r="O637" s="32" t="str">
        <f>IF(COUNTA(B637,C637)=2,G637," ")</f>
        <v xml:space="preserve"> </v>
      </c>
    </row>
    <row r="638" spans="4:15" x14ac:dyDescent="0.25">
      <c r="D638" t="str">
        <f>(IF(B638=Локализация!$C$64,1,IF(B638=Локализация!$C$65,2,IF(B638=Локализация!$C$66,3,IF(B638=Локализация!$C$67,4,IF(B638=Локализация!$C$68,5,IF(OR(B638=1,B638=2,B638=3,B638=4,B638=5),B638,"")))))))</f>
        <v/>
      </c>
      <c r="E638" t="str">
        <f>(IF(C638=Локализация!$C$70,1,IF(C638=Локализация!$C$71,2,IF(C638=Локализация!$C$72,3,IF(C638=Локализация!$C$73,4,IF(C638=Локализация!$C$74,5,IF(OR(C638=1,C638=2,C638=3,C638=4,C638=5),C638,"")))))))</f>
        <v/>
      </c>
      <c r="F638" s="68" t="e">
        <f>(((D638+E638)-2)/8)</f>
        <v>#VALUE!</v>
      </c>
      <c r="G638" s="68" t="e">
        <f>(0.65*(((D638+E638-2)*100)/8)+22.9)/100</f>
        <v>#VALUE!</v>
      </c>
      <c r="M638" s="32" t="str">
        <f>IF(COUNTA(B638,C638)=2,F638," ")</f>
        <v xml:space="preserve"> </v>
      </c>
      <c r="O638" s="32" t="str">
        <f>IF(COUNTA(B638,C638)=2,G638," ")</f>
        <v xml:space="preserve"> </v>
      </c>
    </row>
    <row r="639" spans="4:15" x14ac:dyDescent="0.25">
      <c r="D639" t="str">
        <f>(IF(B639=Локализация!$C$64,1,IF(B639=Локализация!$C$65,2,IF(B639=Локализация!$C$66,3,IF(B639=Локализация!$C$67,4,IF(B639=Локализация!$C$68,5,IF(OR(B639=1,B639=2,B639=3,B639=4,B639=5),B639,"")))))))</f>
        <v/>
      </c>
      <c r="E639" t="str">
        <f>(IF(C639=Локализация!$C$70,1,IF(C639=Локализация!$C$71,2,IF(C639=Локализация!$C$72,3,IF(C639=Локализация!$C$73,4,IF(C639=Локализация!$C$74,5,IF(OR(C639=1,C639=2,C639=3,C639=4,C639=5),C639,"")))))))</f>
        <v/>
      </c>
      <c r="F639" s="68" t="e">
        <f>(((D639+E639)-2)/8)</f>
        <v>#VALUE!</v>
      </c>
      <c r="G639" s="68" t="e">
        <f>(0.65*(((D639+E639-2)*100)/8)+22.9)/100</f>
        <v>#VALUE!</v>
      </c>
      <c r="M639" s="32" t="str">
        <f>IF(COUNTA(B639,C639)=2,F639," ")</f>
        <v xml:space="preserve"> </v>
      </c>
      <c r="O639" s="32" t="str">
        <f>IF(COUNTA(B639,C639)=2,G639," ")</f>
        <v xml:space="preserve"> </v>
      </c>
    </row>
    <row r="640" spans="4:15" x14ac:dyDescent="0.25">
      <c r="D640" t="str">
        <f>(IF(B640=Локализация!$C$64,1,IF(B640=Локализация!$C$65,2,IF(B640=Локализация!$C$66,3,IF(B640=Локализация!$C$67,4,IF(B640=Локализация!$C$68,5,IF(OR(B640=1,B640=2,B640=3,B640=4,B640=5),B640,"")))))))</f>
        <v/>
      </c>
      <c r="E640" t="str">
        <f>(IF(C640=Локализация!$C$70,1,IF(C640=Локализация!$C$71,2,IF(C640=Локализация!$C$72,3,IF(C640=Локализация!$C$73,4,IF(C640=Локализация!$C$74,5,IF(OR(C640=1,C640=2,C640=3,C640=4,C640=5),C640,"")))))))</f>
        <v/>
      </c>
      <c r="F640" s="68" t="e">
        <f>(((D640+E640)-2)/8)</f>
        <v>#VALUE!</v>
      </c>
      <c r="G640" s="68" t="e">
        <f>(0.65*(((D640+E640-2)*100)/8)+22.9)/100</f>
        <v>#VALUE!</v>
      </c>
      <c r="M640" s="32" t="str">
        <f>IF(COUNTA(B640,C640)=2,F640," ")</f>
        <v xml:space="preserve"> </v>
      </c>
      <c r="O640" s="32" t="str">
        <f>IF(COUNTA(B640,C640)=2,G640," ")</f>
        <v xml:space="preserve"> </v>
      </c>
    </row>
    <row r="641" spans="4:15" x14ac:dyDescent="0.25">
      <c r="D641" t="str">
        <f>(IF(B641=Локализация!$C$64,1,IF(B641=Локализация!$C$65,2,IF(B641=Локализация!$C$66,3,IF(B641=Локализация!$C$67,4,IF(B641=Локализация!$C$68,5,IF(OR(B641=1,B641=2,B641=3,B641=4,B641=5),B641,"")))))))</f>
        <v/>
      </c>
      <c r="E641" t="str">
        <f>(IF(C641=Локализация!$C$70,1,IF(C641=Локализация!$C$71,2,IF(C641=Локализация!$C$72,3,IF(C641=Локализация!$C$73,4,IF(C641=Локализация!$C$74,5,IF(OR(C641=1,C641=2,C641=3,C641=4,C641=5),C641,"")))))))</f>
        <v/>
      </c>
      <c r="F641" s="68" t="e">
        <f>(((D641+E641)-2)/8)</f>
        <v>#VALUE!</v>
      </c>
      <c r="G641" s="68" t="e">
        <f>(0.65*(((D641+E641-2)*100)/8)+22.9)/100</f>
        <v>#VALUE!</v>
      </c>
      <c r="M641" s="32" t="str">
        <f>IF(COUNTA(B641,C641)=2,F641," ")</f>
        <v xml:space="preserve"> </v>
      </c>
      <c r="O641" s="32" t="str">
        <f>IF(COUNTA(B641,C641)=2,G641," ")</f>
        <v xml:space="preserve"> </v>
      </c>
    </row>
    <row r="642" spans="4:15" x14ac:dyDescent="0.25">
      <c r="D642" t="str">
        <f>(IF(B642=Локализация!$C$64,1,IF(B642=Локализация!$C$65,2,IF(B642=Локализация!$C$66,3,IF(B642=Локализация!$C$67,4,IF(B642=Локализация!$C$68,5,IF(OR(B642=1,B642=2,B642=3,B642=4,B642=5),B642,"")))))))</f>
        <v/>
      </c>
      <c r="E642" t="str">
        <f>(IF(C642=Локализация!$C$70,1,IF(C642=Локализация!$C$71,2,IF(C642=Локализация!$C$72,3,IF(C642=Локализация!$C$73,4,IF(C642=Локализация!$C$74,5,IF(OR(C642=1,C642=2,C642=3,C642=4,C642=5),C642,"")))))))</f>
        <v/>
      </c>
      <c r="F642" s="68" t="e">
        <f>(((D642+E642)-2)/8)</f>
        <v>#VALUE!</v>
      </c>
      <c r="G642" s="68" t="e">
        <f>(0.65*(((D642+E642-2)*100)/8)+22.9)/100</f>
        <v>#VALUE!</v>
      </c>
      <c r="M642" s="32" t="str">
        <f>IF(COUNTA(B642,C642)=2,F642," ")</f>
        <v xml:space="preserve"> </v>
      </c>
      <c r="O642" s="32" t="str">
        <f>IF(COUNTA(B642,C642)=2,G642," ")</f>
        <v xml:space="preserve"> </v>
      </c>
    </row>
    <row r="643" spans="4:15" x14ac:dyDescent="0.25">
      <c r="D643" t="str">
        <f>(IF(B643=Локализация!$C$64,1,IF(B643=Локализация!$C$65,2,IF(B643=Локализация!$C$66,3,IF(B643=Локализация!$C$67,4,IF(B643=Локализация!$C$68,5,IF(OR(B643=1,B643=2,B643=3,B643=4,B643=5),B643,"")))))))</f>
        <v/>
      </c>
      <c r="E643" t="str">
        <f>(IF(C643=Локализация!$C$70,1,IF(C643=Локализация!$C$71,2,IF(C643=Локализация!$C$72,3,IF(C643=Локализация!$C$73,4,IF(C643=Локализация!$C$74,5,IF(OR(C643=1,C643=2,C643=3,C643=4,C643=5),C643,"")))))))</f>
        <v/>
      </c>
      <c r="F643" s="68" t="e">
        <f>(((D643+E643)-2)/8)</f>
        <v>#VALUE!</v>
      </c>
      <c r="G643" s="68" t="e">
        <f>(0.65*(((D643+E643-2)*100)/8)+22.9)/100</f>
        <v>#VALUE!</v>
      </c>
      <c r="M643" s="32" t="str">
        <f>IF(COUNTA(B643,C643)=2,F643," ")</f>
        <v xml:space="preserve"> </v>
      </c>
      <c r="O643" s="32" t="str">
        <f>IF(COUNTA(B643,C643)=2,G643," ")</f>
        <v xml:space="preserve"> </v>
      </c>
    </row>
    <row r="644" spans="4:15" x14ac:dyDescent="0.25">
      <c r="D644" t="str">
        <f>(IF(B644=Локализация!$C$64,1,IF(B644=Локализация!$C$65,2,IF(B644=Локализация!$C$66,3,IF(B644=Локализация!$C$67,4,IF(B644=Локализация!$C$68,5,IF(OR(B644=1,B644=2,B644=3,B644=4,B644=5),B644,"")))))))</f>
        <v/>
      </c>
      <c r="E644" t="str">
        <f>(IF(C644=Локализация!$C$70,1,IF(C644=Локализация!$C$71,2,IF(C644=Локализация!$C$72,3,IF(C644=Локализация!$C$73,4,IF(C644=Локализация!$C$74,5,IF(OR(C644=1,C644=2,C644=3,C644=4,C644=5),C644,"")))))))</f>
        <v/>
      </c>
      <c r="F644" s="68" t="e">
        <f>(((D644+E644)-2)/8)</f>
        <v>#VALUE!</v>
      </c>
      <c r="G644" s="68" t="e">
        <f>(0.65*(((D644+E644-2)*100)/8)+22.9)/100</f>
        <v>#VALUE!</v>
      </c>
      <c r="M644" s="32" t="str">
        <f>IF(COUNTA(B644,C644)=2,F644," ")</f>
        <v xml:space="preserve"> </v>
      </c>
      <c r="O644" s="32" t="str">
        <f>IF(COUNTA(B644,C644)=2,G644," ")</f>
        <v xml:space="preserve"> </v>
      </c>
    </row>
    <row r="645" spans="4:15" x14ac:dyDescent="0.25">
      <c r="D645" t="str">
        <f>(IF(B645=Локализация!$C$64,1,IF(B645=Локализация!$C$65,2,IF(B645=Локализация!$C$66,3,IF(B645=Локализация!$C$67,4,IF(B645=Локализация!$C$68,5,IF(OR(B645=1,B645=2,B645=3,B645=4,B645=5),B645,"")))))))</f>
        <v/>
      </c>
      <c r="E645" t="str">
        <f>(IF(C645=Локализация!$C$70,1,IF(C645=Локализация!$C$71,2,IF(C645=Локализация!$C$72,3,IF(C645=Локализация!$C$73,4,IF(C645=Локализация!$C$74,5,IF(OR(C645=1,C645=2,C645=3,C645=4,C645=5),C645,"")))))))</f>
        <v/>
      </c>
      <c r="F645" s="68" t="e">
        <f>(((D645+E645)-2)/8)</f>
        <v>#VALUE!</v>
      </c>
      <c r="G645" s="68" t="e">
        <f>(0.65*(((D645+E645-2)*100)/8)+22.9)/100</f>
        <v>#VALUE!</v>
      </c>
      <c r="M645" s="32" t="str">
        <f>IF(COUNTA(B645,C645)=2,F645," ")</f>
        <v xml:space="preserve"> </v>
      </c>
      <c r="O645" s="32" t="str">
        <f>IF(COUNTA(B645,C645)=2,G645," ")</f>
        <v xml:space="preserve"> </v>
      </c>
    </row>
    <row r="646" spans="4:15" x14ac:dyDescent="0.25">
      <c r="D646" t="str">
        <f>(IF(B646=Локализация!$C$64,1,IF(B646=Локализация!$C$65,2,IF(B646=Локализация!$C$66,3,IF(B646=Локализация!$C$67,4,IF(B646=Локализация!$C$68,5,IF(OR(B646=1,B646=2,B646=3,B646=4,B646=5),B646,"")))))))</f>
        <v/>
      </c>
      <c r="E646" t="str">
        <f>(IF(C646=Локализация!$C$70,1,IF(C646=Локализация!$C$71,2,IF(C646=Локализация!$C$72,3,IF(C646=Локализация!$C$73,4,IF(C646=Локализация!$C$74,5,IF(OR(C646=1,C646=2,C646=3,C646=4,C646=5),C646,"")))))))</f>
        <v/>
      </c>
      <c r="F646" s="68" t="e">
        <f>(((D646+E646)-2)/8)</f>
        <v>#VALUE!</v>
      </c>
      <c r="G646" s="68" t="e">
        <f>(0.65*(((D646+E646-2)*100)/8)+22.9)/100</f>
        <v>#VALUE!</v>
      </c>
      <c r="M646" s="32" t="str">
        <f>IF(COUNTA(B646,C646)=2,F646," ")</f>
        <v xml:space="preserve"> </v>
      </c>
      <c r="O646" s="32" t="str">
        <f>IF(COUNTA(B646,C646)=2,G646," ")</f>
        <v xml:space="preserve"> </v>
      </c>
    </row>
    <row r="647" spans="4:15" x14ac:dyDescent="0.25">
      <c r="D647" t="str">
        <f>(IF(B647=Локализация!$C$64,1,IF(B647=Локализация!$C$65,2,IF(B647=Локализация!$C$66,3,IF(B647=Локализация!$C$67,4,IF(B647=Локализация!$C$68,5,IF(OR(B647=1,B647=2,B647=3,B647=4,B647=5),B647,"")))))))</f>
        <v/>
      </c>
      <c r="E647" t="str">
        <f>(IF(C647=Локализация!$C$70,1,IF(C647=Локализация!$C$71,2,IF(C647=Локализация!$C$72,3,IF(C647=Локализация!$C$73,4,IF(C647=Локализация!$C$74,5,IF(OR(C647=1,C647=2,C647=3,C647=4,C647=5),C647,"")))))))</f>
        <v/>
      </c>
      <c r="F647" s="68" t="e">
        <f>(((D647+E647)-2)/8)</f>
        <v>#VALUE!</v>
      </c>
      <c r="G647" s="68" t="e">
        <f>(0.65*(((D647+E647-2)*100)/8)+22.9)/100</f>
        <v>#VALUE!</v>
      </c>
      <c r="M647" s="32" t="str">
        <f>IF(COUNTA(B647,C647)=2,F647," ")</f>
        <v xml:space="preserve"> </v>
      </c>
      <c r="O647" s="32" t="str">
        <f>IF(COUNTA(B647,C647)=2,G647," ")</f>
        <v xml:space="preserve"> </v>
      </c>
    </row>
    <row r="648" spans="4:15" x14ac:dyDescent="0.25">
      <c r="D648" t="str">
        <f>(IF(B648=Локализация!$C$64,1,IF(B648=Локализация!$C$65,2,IF(B648=Локализация!$C$66,3,IF(B648=Локализация!$C$67,4,IF(B648=Локализация!$C$68,5,IF(OR(B648=1,B648=2,B648=3,B648=4,B648=5),B648,"")))))))</f>
        <v/>
      </c>
      <c r="E648" t="str">
        <f>(IF(C648=Локализация!$C$70,1,IF(C648=Локализация!$C$71,2,IF(C648=Локализация!$C$72,3,IF(C648=Локализация!$C$73,4,IF(C648=Локализация!$C$74,5,IF(OR(C648=1,C648=2,C648=3,C648=4,C648=5),C648,"")))))))</f>
        <v/>
      </c>
      <c r="F648" s="68" t="e">
        <f>(((D648+E648)-2)/8)</f>
        <v>#VALUE!</v>
      </c>
      <c r="G648" s="68" t="e">
        <f>(0.65*(((D648+E648-2)*100)/8)+22.9)/100</f>
        <v>#VALUE!</v>
      </c>
      <c r="M648" s="32" t="str">
        <f>IF(COUNTA(B648,C648)=2,F648," ")</f>
        <v xml:space="preserve"> </v>
      </c>
      <c r="O648" s="32" t="str">
        <f>IF(COUNTA(B648,C648)=2,G648," ")</f>
        <v xml:space="preserve"> </v>
      </c>
    </row>
    <row r="649" spans="4:15" x14ac:dyDescent="0.25">
      <c r="D649" t="str">
        <f>(IF(B649=Локализация!$C$64,1,IF(B649=Локализация!$C$65,2,IF(B649=Локализация!$C$66,3,IF(B649=Локализация!$C$67,4,IF(B649=Локализация!$C$68,5,IF(OR(B649=1,B649=2,B649=3,B649=4,B649=5),B649,"")))))))</f>
        <v/>
      </c>
      <c r="E649" t="str">
        <f>(IF(C649=Локализация!$C$70,1,IF(C649=Локализация!$C$71,2,IF(C649=Локализация!$C$72,3,IF(C649=Локализация!$C$73,4,IF(C649=Локализация!$C$74,5,IF(OR(C649=1,C649=2,C649=3,C649=4,C649=5),C649,"")))))))</f>
        <v/>
      </c>
      <c r="F649" s="68" t="e">
        <f>(((D649+E649)-2)/8)</f>
        <v>#VALUE!</v>
      </c>
      <c r="G649" s="68" t="e">
        <f>(0.65*(((D649+E649-2)*100)/8)+22.9)/100</f>
        <v>#VALUE!</v>
      </c>
      <c r="M649" s="32" t="str">
        <f>IF(COUNTA(B649,C649)=2,F649," ")</f>
        <v xml:space="preserve"> </v>
      </c>
      <c r="O649" s="32" t="str">
        <f>IF(COUNTA(B649,C649)=2,G649," ")</f>
        <v xml:space="preserve"> </v>
      </c>
    </row>
    <row r="650" spans="4:15" x14ac:dyDescent="0.25">
      <c r="D650" t="str">
        <f>(IF(B650=Локализация!$C$64,1,IF(B650=Локализация!$C$65,2,IF(B650=Локализация!$C$66,3,IF(B650=Локализация!$C$67,4,IF(B650=Локализация!$C$68,5,IF(OR(B650=1,B650=2,B650=3,B650=4,B650=5),B650,"")))))))</f>
        <v/>
      </c>
      <c r="E650" t="str">
        <f>(IF(C650=Локализация!$C$70,1,IF(C650=Локализация!$C$71,2,IF(C650=Локализация!$C$72,3,IF(C650=Локализация!$C$73,4,IF(C650=Локализация!$C$74,5,IF(OR(C650=1,C650=2,C650=3,C650=4,C650=5),C650,"")))))))</f>
        <v/>
      </c>
      <c r="F650" s="68" t="e">
        <f>(((D650+E650)-2)/8)</f>
        <v>#VALUE!</v>
      </c>
      <c r="G650" s="68" t="e">
        <f>(0.65*(((D650+E650-2)*100)/8)+22.9)/100</f>
        <v>#VALUE!</v>
      </c>
      <c r="M650" s="32" t="str">
        <f>IF(COUNTA(B650,C650)=2,F650," ")</f>
        <v xml:space="preserve"> </v>
      </c>
      <c r="O650" s="32" t="str">
        <f>IF(COUNTA(B650,C650)=2,G650," ")</f>
        <v xml:space="preserve"> </v>
      </c>
    </row>
    <row r="651" spans="4:15" x14ac:dyDescent="0.25">
      <c r="D651" t="str">
        <f>(IF(B651=Локализация!$C$64,1,IF(B651=Локализация!$C$65,2,IF(B651=Локализация!$C$66,3,IF(B651=Локализация!$C$67,4,IF(B651=Локализация!$C$68,5,IF(OR(B651=1,B651=2,B651=3,B651=4,B651=5),B651,"")))))))</f>
        <v/>
      </c>
      <c r="E651" t="str">
        <f>(IF(C651=Локализация!$C$70,1,IF(C651=Локализация!$C$71,2,IF(C651=Локализация!$C$72,3,IF(C651=Локализация!$C$73,4,IF(C651=Локализация!$C$74,5,IF(OR(C651=1,C651=2,C651=3,C651=4,C651=5),C651,"")))))))</f>
        <v/>
      </c>
      <c r="F651" s="68" t="e">
        <f>(((D651+E651)-2)/8)</f>
        <v>#VALUE!</v>
      </c>
      <c r="G651" s="68" t="e">
        <f>(0.65*(((D651+E651-2)*100)/8)+22.9)/100</f>
        <v>#VALUE!</v>
      </c>
      <c r="M651" s="32" t="str">
        <f>IF(COUNTA(B651,C651)=2,F651," ")</f>
        <v xml:space="preserve"> </v>
      </c>
      <c r="O651" s="32" t="str">
        <f>IF(COUNTA(B651,C651)=2,G651," ")</f>
        <v xml:space="preserve"> </v>
      </c>
    </row>
    <row r="652" spans="4:15" x14ac:dyDescent="0.25">
      <c r="D652" t="str">
        <f>(IF(B652=Локализация!$C$64,1,IF(B652=Локализация!$C$65,2,IF(B652=Локализация!$C$66,3,IF(B652=Локализация!$C$67,4,IF(B652=Локализация!$C$68,5,IF(OR(B652=1,B652=2,B652=3,B652=4,B652=5),B652,"")))))))</f>
        <v/>
      </c>
      <c r="E652" t="str">
        <f>(IF(C652=Локализация!$C$70,1,IF(C652=Локализация!$C$71,2,IF(C652=Локализация!$C$72,3,IF(C652=Локализация!$C$73,4,IF(C652=Локализация!$C$74,5,IF(OR(C652=1,C652=2,C652=3,C652=4,C652=5),C652,"")))))))</f>
        <v/>
      </c>
      <c r="F652" s="68" t="e">
        <f>(((D652+E652)-2)/8)</f>
        <v>#VALUE!</v>
      </c>
      <c r="G652" s="68" t="e">
        <f>(0.65*(((D652+E652-2)*100)/8)+22.9)/100</f>
        <v>#VALUE!</v>
      </c>
      <c r="M652" s="32" t="str">
        <f>IF(COUNTA(B652,C652)=2,F652," ")</f>
        <v xml:space="preserve"> </v>
      </c>
      <c r="O652" s="32" t="str">
        <f>IF(COUNTA(B652,C652)=2,G652," ")</f>
        <v xml:space="preserve"> </v>
      </c>
    </row>
    <row r="653" spans="4:15" x14ac:dyDescent="0.25">
      <c r="D653" t="str">
        <f>(IF(B653=Локализация!$C$64,1,IF(B653=Локализация!$C$65,2,IF(B653=Локализация!$C$66,3,IF(B653=Локализация!$C$67,4,IF(B653=Локализация!$C$68,5,IF(OR(B653=1,B653=2,B653=3,B653=4,B653=5),B653,"")))))))</f>
        <v/>
      </c>
      <c r="E653" t="str">
        <f>(IF(C653=Локализация!$C$70,1,IF(C653=Локализация!$C$71,2,IF(C653=Локализация!$C$72,3,IF(C653=Локализация!$C$73,4,IF(C653=Локализация!$C$74,5,IF(OR(C653=1,C653=2,C653=3,C653=4,C653=5),C653,"")))))))</f>
        <v/>
      </c>
      <c r="F653" s="68" t="e">
        <f>(((D653+E653)-2)/8)</f>
        <v>#VALUE!</v>
      </c>
      <c r="G653" s="68" t="e">
        <f>(0.65*(((D653+E653-2)*100)/8)+22.9)/100</f>
        <v>#VALUE!</v>
      </c>
      <c r="M653" s="32" t="str">
        <f>IF(COUNTA(B653,C653)=2,F653," ")</f>
        <v xml:space="preserve"> </v>
      </c>
      <c r="O653" s="32" t="str">
        <f>IF(COUNTA(B653,C653)=2,G653," ")</f>
        <v xml:space="preserve"> </v>
      </c>
    </row>
    <row r="654" spans="4:15" x14ac:dyDescent="0.25">
      <c r="D654" t="str">
        <f>(IF(B654=Локализация!$C$64,1,IF(B654=Локализация!$C$65,2,IF(B654=Локализация!$C$66,3,IF(B654=Локализация!$C$67,4,IF(B654=Локализация!$C$68,5,IF(OR(B654=1,B654=2,B654=3,B654=4,B654=5),B654,"")))))))</f>
        <v/>
      </c>
      <c r="E654" t="str">
        <f>(IF(C654=Локализация!$C$70,1,IF(C654=Локализация!$C$71,2,IF(C654=Локализация!$C$72,3,IF(C654=Локализация!$C$73,4,IF(C654=Локализация!$C$74,5,IF(OR(C654=1,C654=2,C654=3,C654=4,C654=5),C654,"")))))))</f>
        <v/>
      </c>
      <c r="F654" s="68" t="e">
        <f>(((D654+E654)-2)/8)</f>
        <v>#VALUE!</v>
      </c>
      <c r="G654" s="68" t="e">
        <f>(0.65*(((D654+E654-2)*100)/8)+22.9)/100</f>
        <v>#VALUE!</v>
      </c>
      <c r="M654" s="32" t="str">
        <f>IF(COUNTA(B654,C654)=2,F654," ")</f>
        <v xml:space="preserve"> </v>
      </c>
      <c r="O654" s="32" t="str">
        <f>IF(COUNTA(B654,C654)=2,G654," ")</f>
        <v xml:space="preserve"> </v>
      </c>
    </row>
    <row r="655" spans="4:15" x14ac:dyDescent="0.25">
      <c r="D655" t="str">
        <f>(IF(B655=Локализация!$C$64,1,IF(B655=Локализация!$C$65,2,IF(B655=Локализация!$C$66,3,IF(B655=Локализация!$C$67,4,IF(B655=Локализация!$C$68,5,IF(OR(B655=1,B655=2,B655=3,B655=4,B655=5),B655,"")))))))</f>
        <v/>
      </c>
      <c r="E655" t="str">
        <f>(IF(C655=Локализация!$C$70,1,IF(C655=Локализация!$C$71,2,IF(C655=Локализация!$C$72,3,IF(C655=Локализация!$C$73,4,IF(C655=Локализация!$C$74,5,IF(OR(C655=1,C655=2,C655=3,C655=4,C655=5),C655,"")))))))</f>
        <v/>
      </c>
      <c r="F655" s="68" t="e">
        <f>(((D655+E655)-2)/8)</f>
        <v>#VALUE!</v>
      </c>
      <c r="G655" s="68" t="e">
        <f>(0.65*(((D655+E655-2)*100)/8)+22.9)/100</f>
        <v>#VALUE!</v>
      </c>
      <c r="M655" s="32" t="str">
        <f>IF(COUNTA(B655,C655)=2,F655," ")</f>
        <v xml:space="preserve"> </v>
      </c>
      <c r="O655" s="32" t="str">
        <f>IF(COUNTA(B655,C655)=2,G655," ")</f>
        <v xml:space="preserve"> </v>
      </c>
    </row>
    <row r="656" spans="4:15" x14ac:dyDescent="0.25">
      <c r="D656" t="str">
        <f>(IF(B656=Локализация!$C$64,1,IF(B656=Локализация!$C$65,2,IF(B656=Локализация!$C$66,3,IF(B656=Локализация!$C$67,4,IF(B656=Локализация!$C$68,5,IF(OR(B656=1,B656=2,B656=3,B656=4,B656=5),B656,"")))))))</f>
        <v/>
      </c>
      <c r="E656" t="str">
        <f>(IF(C656=Локализация!$C$70,1,IF(C656=Локализация!$C$71,2,IF(C656=Локализация!$C$72,3,IF(C656=Локализация!$C$73,4,IF(C656=Локализация!$C$74,5,IF(OR(C656=1,C656=2,C656=3,C656=4,C656=5),C656,"")))))))</f>
        <v/>
      </c>
      <c r="F656" s="68" t="e">
        <f>(((D656+E656)-2)/8)</f>
        <v>#VALUE!</v>
      </c>
      <c r="G656" s="68" t="e">
        <f>(0.65*(((D656+E656-2)*100)/8)+22.9)/100</f>
        <v>#VALUE!</v>
      </c>
      <c r="M656" s="32" t="str">
        <f>IF(COUNTA(B656,C656)=2,F656," ")</f>
        <v xml:space="preserve"> </v>
      </c>
      <c r="O656" s="32" t="str">
        <f>IF(COUNTA(B656,C656)=2,G656," ")</f>
        <v xml:space="preserve"> </v>
      </c>
    </row>
    <row r="657" spans="4:15" x14ac:dyDescent="0.25">
      <c r="D657" t="str">
        <f>(IF(B657=Локализация!$C$64,1,IF(B657=Локализация!$C$65,2,IF(B657=Локализация!$C$66,3,IF(B657=Локализация!$C$67,4,IF(B657=Локализация!$C$68,5,IF(OR(B657=1,B657=2,B657=3,B657=4,B657=5),B657,"")))))))</f>
        <v/>
      </c>
      <c r="E657" t="str">
        <f>(IF(C657=Локализация!$C$70,1,IF(C657=Локализация!$C$71,2,IF(C657=Локализация!$C$72,3,IF(C657=Локализация!$C$73,4,IF(C657=Локализация!$C$74,5,IF(OR(C657=1,C657=2,C657=3,C657=4,C657=5),C657,"")))))))</f>
        <v/>
      </c>
      <c r="F657" s="68" t="e">
        <f>(((D657+E657)-2)/8)</f>
        <v>#VALUE!</v>
      </c>
      <c r="G657" s="68" t="e">
        <f>(0.65*(((D657+E657-2)*100)/8)+22.9)/100</f>
        <v>#VALUE!</v>
      </c>
      <c r="M657" s="32" t="str">
        <f>IF(COUNTA(B657,C657)=2,F657," ")</f>
        <v xml:space="preserve"> </v>
      </c>
      <c r="O657" s="32" t="str">
        <f>IF(COUNTA(B657,C657)=2,G657," ")</f>
        <v xml:space="preserve"> </v>
      </c>
    </row>
    <row r="658" spans="4:15" x14ac:dyDescent="0.25">
      <c r="D658" t="str">
        <f>(IF(B658=Локализация!$C$64,1,IF(B658=Локализация!$C$65,2,IF(B658=Локализация!$C$66,3,IF(B658=Локализация!$C$67,4,IF(B658=Локализация!$C$68,5,IF(OR(B658=1,B658=2,B658=3,B658=4,B658=5),B658,"")))))))</f>
        <v/>
      </c>
      <c r="E658" t="str">
        <f>(IF(C658=Локализация!$C$70,1,IF(C658=Локализация!$C$71,2,IF(C658=Локализация!$C$72,3,IF(C658=Локализация!$C$73,4,IF(C658=Локализация!$C$74,5,IF(OR(C658=1,C658=2,C658=3,C658=4,C658=5),C658,"")))))))</f>
        <v/>
      </c>
      <c r="F658" s="68" t="e">
        <f>(((D658+E658)-2)/8)</f>
        <v>#VALUE!</v>
      </c>
      <c r="G658" s="68" t="e">
        <f>(0.65*(((D658+E658-2)*100)/8)+22.9)/100</f>
        <v>#VALUE!</v>
      </c>
      <c r="M658" s="32" t="str">
        <f>IF(COUNTA(B658,C658)=2,F658," ")</f>
        <v xml:space="preserve"> </v>
      </c>
      <c r="O658" s="32" t="str">
        <f>IF(COUNTA(B658,C658)=2,G658," ")</f>
        <v xml:space="preserve"> </v>
      </c>
    </row>
    <row r="659" spans="4:15" x14ac:dyDescent="0.25">
      <c r="D659" t="str">
        <f>(IF(B659=Локализация!$C$64,1,IF(B659=Локализация!$C$65,2,IF(B659=Локализация!$C$66,3,IF(B659=Локализация!$C$67,4,IF(B659=Локализация!$C$68,5,IF(OR(B659=1,B659=2,B659=3,B659=4,B659=5),B659,"")))))))</f>
        <v/>
      </c>
      <c r="E659" t="str">
        <f>(IF(C659=Локализация!$C$70,1,IF(C659=Локализация!$C$71,2,IF(C659=Локализация!$C$72,3,IF(C659=Локализация!$C$73,4,IF(C659=Локализация!$C$74,5,IF(OR(C659=1,C659=2,C659=3,C659=4,C659=5),C659,"")))))))</f>
        <v/>
      </c>
      <c r="F659" s="68" t="e">
        <f>(((D659+E659)-2)/8)</f>
        <v>#VALUE!</v>
      </c>
      <c r="G659" s="68" t="e">
        <f>(0.65*(((D659+E659-2)*100)/8)+22.9)/100</f>
        <v>#VALUE!</v>
      </c>
      <c r="M659" s="32" t="str">
        <f>IF(COUNTA(B659,C659)=2,F659," ")</f>
        <v xml:space="preserve"> </v>
      </c>
      <c r="O659" s="32" t="str">
        <f>IF(COUNTA(B659,C659)=2,G659," ")</f>
        <v xml:space="preserve"> </v>
      </c>
    </row>
    <row r="660" spans="4:15" x14ac:dyDescent="0.25">
      <c r="D660" t="str">
        <f>(IF(B660=Локализация!$C$64,1,IF(B660=Локализация!$C$65,2,IF(B660=Локализация!$C$66,3,IF(B660=Локализация!$C$67,4,IF(B660=Локализация!$C$68,5,IF(OR(B660=1,B660=2,B660=3,B660=4,B660=5),B660,"")))))))</f>
        <v/>
      </c>
      <c r="E660" t="str">
        <f>(IF(C660=Локализация!$C$70,1,IF(C660=Локализация!$C$71,2,IF(C660=Локализация!$C$72,3,IF(C660=Локализация!$C$73,4,IF(C660=Локализация!$C$74,5,IF(OR(C660=1,C660=2,C660=3,C660=4,C660=5),C660,"")))))))</f>
        <v/>
      </c>
      <c r="F660" s="68" t="e">
        <f>(((D660+E660)-2)/8)</f>
        <v>#VALUE!</v>
      </c>
      <c r="G660" s="68" t="e">
        <f>(0.65*(((D660+E660-2)*100)/8)+22.9)/100</f>
        <v>#VALUE!</v>
      </c>
      <c r="M660" s="32" t="str">
        <f>IF(COUNTA(B660,C660)=2,F660," ")</f>
        <v xml:space="preserve"> </v>
      </c>
      <c r="O660" s="32" t="str">
        <f>IF(COUNTA(B660,C660)=2,G660," ")</f>
        <v xml:space="preserve"> </v>
      </c>
    </row>
    <row r="661" spans="4:15" x14ac:dyDescent="0.25">
      <c r="D661" t="str">
        <f>(IF(B661=Локализация!$C$64,1,IF(B661=Локализация!$C$65,2,IF(B661=Локализация!$C$66,3,IF(B661=Локализация!$C$67,4,IF(B661=Локализация!$C$68,5,IF(OR(B661=1,B661=2,B661=3,B661=4,B661=5),B661,"")))))))</f>
        <v/>
      </c>
      <c r="E661" t="str">
        <f>(IF(C661=Локализация!$C$70,1,IF(C661=Локализация!$C$71,2,IF(C661=Локализация!$C$72,3,IF(C661=Локализация!$C$73,4,IF(C661=Локализация!$C$74,5,IF(OR(C661=1,C661=2,C661=3,C661=4,C661=5),C661,"")))))))</f>
        <v/>
      </c>
      <c r="F661" s="68" t="e">
        <f>(((D661+E661)-2)/8)</f>
        <v>#VALUE!</v>
      </c>
      <c r="G661" s="68" t="e">
        <f>(0.65*(((D661+E661-2)*100)/8)+22.9)/100</f>
        <v>#VALUE!</v>
      </c>
      <c r="M661" s="32" t="str">
        <f>IF(COUNTA(B661,C661)=2,F661," ")</f>
        <v xml:space="preserve"> </v>
      </c>
      <c r="O661" s="32" t="str">
        <f>IF(COUNTA(B661,C661)=2,G661," ")</f>
        <v xml:space="preserve"> </v>
      </c>
    </row>
    <row r="662" spans="4:15" x14ac:dyDescent="0.25">
      <c r="D662" t="str">
        <f>(IF(B662=Локализация!$C$64,1,IF(B662=Локализация!$C$65,2,IF(B662=Локализация!$C$66,3,IF(B662=Локализация!$C$67,4,IF(B662=Локализация!$C$68,5,IF(OR(B662=1,B662=2,B662=3,B662=4,B662=5),B662,"")))))))</f>
        <v/>
      </c>
      <c r="E662" t="str">
        <f>(IF(C662=Локализация!$C$70,1,IF(C662=Локализация!$C$71,2,IF(C662=Локализация!$C$72,3,IF(C662=Локализация!$C$73,4,IF(C662=Локализация!$C$74,5,IF(OR(C662=1,C662=2,C662=3,C662=4,C662=5),C662,"")))))))</f>
        <v/>
      </c>
      <c r="F662" s="68" t="e">
        <f>(((D662+E662)-2)/8)</f>
        <v>#VALUE!</v>
      </c>
      <c r="G662" s="68" t="e">
        <f>(0.65*(((D662+E662-2)*100)/8)+22.9)/100</f>
        <v>#VALUE!</v>
      </c>
      <c r="M662" s="32" t="str">
        <f>IF(COUNTA(B662,C662)=2,F662," ")</f>
        <v xml:space="preserve"> </v>
      </c>
      <c r="O662" s="32" t="str">
        <f>IF(COUNTA(B662,C662)=2,G662," ")</f>
        <v xml:space="preserve"> </v>
      </c>
    </row>
    <row r="663" spans="4:15" x14ac:dyDescent="0.25">
      <c r="D663" t="str">
        <f>(IF(B663=Локализация!$C$64,1,IF(B663=Локализация!$C$65,2,IF(B663=Локализация!$C$66,3,IF(B663=Локализация!$C$67,4,IF(B663=Локализация!$C$68,5,IF(OR(B663=1,B663=2,B663=3,B663=4,B663=5),B663,"")))))))</f>
        <v/>
      </c>
      <c r="E663" t="str">
        <f>(IF(C663=Локализация!$C$70,1,IF(C663=Локализация!$C$71,2,IF(C663=Локализация!$C$72,3,IF(C663=Локализация!$C$73,4,IF(C663=Локализация!$C$74,5,IF(OR(C663=1,C663=2,C663=3,C663=4,C663=5),C663,"")))))))</f>
        <v/>
      </c>
      <c r="F663" s="68" t="e">
        <f>(((D663+E663)-2)/8)</f>
        <v>#VALUE!</v>
      </c>
      <c r="G663" s="68" t="e">
        <f>(0.65*(((D663+E663-2)*100)/8)+22.9)/100</f>
        <v>#VALUE!</v>
      </c>
      <c r="M663" s="32" t="str">
        <f>IF(COUNTA(B663,C663)=2,F663," ")</f>
        <v xml:space="preserve"> </v>
      </c>
      <c r="O663" s="32" t="str">
        <f>IF(COUNTA(B663,C663)=2,G663," ")</f>
        <v xml:space="preserve"> </v>
      </c>
    </row>
    <row r="664" spans="4:15" x14ac:dyDescent="0.25">
      <c r="D664" t="str">
        <f>(IF(B664=Локализация!$C$64,1,IF(B664=Локализация!$C$65,2,IF(B664=Локализация!$C$66,3,IF(B664=Локализация!$C$67,4,IF(B664=Локализация!$C$68,5,IF(OR(B664=1,B664=2,B664=3,B664=4,B664=5),B664,"")))))))</f>
        <v/>
      </c>
      <c r="E664" t="str">
        <f>(IF(C664=Локализация!$C$70,1,IF(C664=Локализация!$C$71,2,IF(C664=Локализация!$C$72,3,IF(C664=Локализация!$C$73,4,IF(C664=Локализация!$C$74,5,IF(OR(C664=1,C664=2,C664=3,C664=4,C664=5),C664,"")))))))</f>
        <v/>
      </c>
      <c r="F664" s="68" t="e">
        <f>(((D664+E664)-2)/8)</f>
        <v>#VALUE!</v>
      </c>
      <c r="G664" s="68" t="e">
        <f>(0.65*(((D664+E664-2)*100)/8)+22.9)/100</f>
        <v>#VALUE!</v>
      </c>
      <c r="M664" s="32" t="str">
        <f>IF(COUNTA(B664,C664)=2,F664," ")</f>
        <v xml:space="preserve"> </v>
      </c>
      <c r="O664" s="32" t="str">
        <f>IF(COUNTA(B664,C664)=2,G664," ")</f>
        <v xml:space="preserve"> </v>
      </c>
    </row>
    <row r="665" spans="4:15" x14ac:dyDescent="0.25">
      <c r="D665" t="str">
        <f>(IF(B665=Локализация!$C$64,1,IF(B665=Локализация!$C$65,2,IF(B665=Локализация!$C$66,3,IF(B665=Локализация!$C$67,4,IF(B665=Локализация!$C$68,5,IF(OR(B665=1,B665=2,B665=3,B665=4,B665=5),B665,"")))))))</f>
        <v/>
      </c>
      <c r="E665" t="str">
        <f>(IF(C665=Локализация!$C$70,1,IF(C665=Локализация!$C$71,2,IF(C665=Локализация!$C$72,3,IF(C665=Локализация!$C$73,4,IF(C665=Локализация!$C$74,5,IF(OR(C665=1,C665=2,C665=3,C665=4,C665=5),C665,"")))))))</f>
        <v/>
      </c>
      <c r="F665" s="68" t="e">
        <f>(((D665+E665)-2)/8)</f>
        <v>#VALUE!</v>
      </c>
      <c r="G665" s="68" t="e">
        <f>(0.65*(((D665+E665-2)*100)/8)+22.9)/100</f>
        <v>#VALUE!</v>
      </c>
      <c r="M665" s="32" t="str">
        <f>IF(COUNTA(B665,C665)=2,F665," ")</f>
        <v xml:space="preserve"> </v>
      </c>
      <c r="O665" s="32" t="str">
        <f>IF(COUNTA(B665,C665)=2,G665," ")</f>
        <v xml:space="preserve"> </v>
      </c>
    </row>
    <row r="666" spans="4:15" x14ac:dyDescent="0.25">
      <c r="D666" t="str">
        <f>(IF(B666=Локализация!$C$64,1,IF(B666=Локализация!$C$65,2,IF(B666=Локализация!$C$66,3,IF(B666=Локализация!$C$67,4,IF(B666=Локализация!$C$68,5,IF(OR(B666=1,B666=2,B666=3,B666=4,B666=5),B666,"")))))))</f>
        <v/>
      </c>
      <c r="E666" t="str">
        <f>(IF(C666=Локализация!$C$70,1,IF(C666=Локализация!$C$71,2,IF(C666=Локализация!$C$72,3,IF(C666=Локализация!$C$73,4,IF(C666=Локализация!$C$74,5,IF(OR(C666=1,C666=2,C666=3,C666=4,C666=5),C666,"")))))))</f>
        <v/>
      </c>
      <c r="F666" s="68" t="e">
        <f>(((D666+E666)-2)/8)</f>
        <v>#VALUE!</v>
      </c>
      <c r="G666" s="68" t="e">
        <f>(0.65*(((D666+E666-2)*100)/8)+22.9)/100</f>
        <v>#VALUE!</v>
      </c>
      <c r="M666" s="32" t="str">
        <f>IF(COUNTA(B666,C666)=2,F666," ")</f>
        <v xml:space="preserve"> </v>
      </c>
      <c r="O666" s="32" t="str">
        <f>IF(COUNTA(B666,C666)=2,G666," ")</f>
        <v xml:space="preserve"> </v>
      </c>
    </row>
    <row r="667" spans="4:15" x14ac:dyDescent="0.25">
      <c r="D667" t="str">
        <f>(IF(B667=Локализация!$C$64,1,IF(B667=Локализация!$C$65,2,IF(B667=Локализация!$C$66,3,IF(B667=Локализация!$C$67,4,IF(B667=Локализация!$C$68,5,IF(OR(B667=1,B667=2,B667=3,B667=4,B667=5),B667,"")))))))</f>
        <v/>
      </c>
      <c r="E667" t="str">
        <f>(IF(C667=Локализация!$C$70,1,IF(C667=Локализация!$C$71,2,IF(C667=Локализация!$C$72,3,IF(C667=Локализация!$C$73,4,IF(C667=Локализация!$C$74,5,IF(OR(C667=1,C667=2,C667=3,C667=4,C667=5),C667,"")))))))</f>
        <v/>
      </c>
      <c r="F667" s="68" t="e">
        <f>(((D667+E667)-2)/8)</f>
        <v>#VALUE!</v>
      </c>
      <c r="G667" s="68" t="e">
        <f>(0.65*(((D667+E667-2)*100)/8)+22.9)/100</f>
        <v>#VALUE!</v>
      </c>
      <c r="M667" s="32" t="str">
        <f>IF(COUNTA(B667,C667)=2,F667," ")</f>
        <v xml:space="preserve"> </v>
      </c>
      <c r="O667" s="32" t="str">
        <f>IF(COUNTA(B667,C667)=2,G667," ")</f>
        <v xml:space="preserve"> </v>
      </c>
    </row>
    <row r="668" spans="4:15" x14ac:dyDescent="0.25">
      <c r="D668" t="str">
        <f>(IF(B668=Локализация!$C$64,1,IF(B668=Локализация!$C$65,2,IF(B668=Локализация!$C$66,3,IF(B668=Локализация!$C$67,4,IF(B668=Локализация!$C$68,5,IF(OR(B668=1,B668=2,B668=3,B668=4,B668=5),B668,"")))))))</f>
        <v/>
      </c>
      <c r="E668" t="str">
        <f>(IF(C668=Локализация!$C$70,1,IF(C668=Локализация!$C$71,2,IF(C668=Локализация!$C$72,3,IF(C668=Локализация!$C$73,4,IF(C668=Локализация!$C$74,5,IF(OR(C668=1,C668=2,C668=3,C668=4,C668=5),C668,"")))))))</f>
        <v/>
      </c>
      <c r="F668" s="68" t="e">
        <f>(((D668+E668)-2)/8)</f>
        <v>#VALUE!</v>
      </c>
      <c r="G668" s="68" t="e">
        <f>(0.65*(((D668+E668-2)*100)/8)+22.9)/100</f>
        <v>#VALUE!</v>
      </c>
      <c r="M668" s="32" t="str">
        <f>IF(COUNTA(B668,C668)=2,F668," ")</f>
        <v xml:space="preserve"> </v>
      </c>
      <c r="O668" s="32" t="str">
        <f>IF(COUNTA(B668,C668)=2,G668," ")</f>
        <v xml:space="preserve"> </v>
      </c>
    </row>
    <row r="669" spans="4:15" x14ac:dyDescent="0.25">
      <c r="D669" t="str">
        <f>(IF(B669=Локализация!$C$64,1,IF(B669=Локализация!$C$65,2,IF(B669=Локализация!$C$66,3,IF(B669=Локализация!$C$67,4,IF(B669=Локализация!$C$68,5,IF(OR(B669=1,B669=2,B669=3,B669=4,B669=5),B669,"")))))))</f>
        <v/>
      </c>
      <c r="E669" t="str">
        <f>(IF(C669=Локализация!$C$70,1,IF(C669=Локализация!$C$71,2,IF(C669=Локализация!$C$72,3,IF(C669=Локализация!$C$73,4,IF(C669=Локализация!$C$74,5,IF(OR(C669=1,C669=2,C669=3,C669=4,C669=5),C669,"")))))))</f>
        <v/>
      </c>
      <c r="F669" s="68" t="e">
        <f>(((D669+E669)-2)/8)</f>
        <v>#VALUE!</v>
      </c>
      <c r="G669" s="68" t="e">
        <f>(0.65*(((D669+E669-2)*100)/8)+22.9)/100</f>
        <v>#VALUE!</v>
      </c>
      <c r="M669" s="32" t="str">
        <f>IF(COUNTA(B669,C669)=2,F669," ")</f>
        <v xml:space="preserve"> </v>
      </c>
      <c r="O669" s="32" t="str">
        <f>IF(COUNTA(B669,C669)=2,G669," ")</f>
        <v xml:space="preserve"> </v>
      </c>
    </row>
    <row r="670" spans="4:15" x14ac:dyDescent="0.25">
      <c r="D670" t="str">
        <f>(IF(B670=Локализация!$C$64,1,IF(B670=Локализация!$C$65,2,IF(B670=Локализация!$C$66,3,IF(B670=Локализация!$C$67,4,IF(B670=Локализация!$C$68,5,IF(OR(B670=1,B670=2,B670=3,B670=4,B670=5),B670,"")))))))</f>
        <v/>
      </c>
      <c r="E670" t="str">
        <f>(IF(C670=Локализация!$C$70,1,IF(C670=Локализация!$C$71,2,IF(C670=Локализация!$C$72,3,IF(C670=Локализация!$C$73,4,IF(C670=Локализация!$C$74,5,IF(OR(C670=1,C670=2,C670=3,C670=4,C670=5),C670,"")))))))</f>
        <v/>
      </c>
      <c r="F670" s="68" t="e">
        <f>(((D670+E670)-2)/8)</f>
        <v>#VALUE!</v>
      </c>
      <c r="G670" s="68" t="e">
        <f>(0.65*(((D670+E670-2)*100)/8)+22.9)/100</f>
        <v>#VALUE!</v>
      </c>
      <c r="M670" s="32" t="str">
        <f>IF(COUNTA(B670,C670)=2,F670," ")</f>
        <v xml:space="preserve"> </v>
      </c>
      <c r="O670" s="32" t="str">
        <f>IF(COUNTA(B670,C670)=2,G670," ")</f>
        <v xml:space="preserve"> </v>
      </c>
    </row>
    <row r="671" spans="4:15" x14ac:dyDescent="0.25">
      <c r="D671" t="str">
        <f>(IF(B671=Локализация!$C$64,1,IF(B671=Локализация!$C$65,2,IF(B671=Локализация!$C$66,3,IF(B671=Локализация!$C$67,4,IF(B671=Локализация!$C$68,5,IF(OR(B671=1,B671=2,B671=3,B671=4,B671=5),B671,"")))))))</f>
        <v/>
      </c>
      <c r="E671" t="str">
        <f>(IF(C671=Локализация!$C$70,1,IF(C671=Локализация!$C$71,2,IF(C671=Локализация!$C$72,3,IF(C671=Локализация!$C$73,4,IF(C671=Локализация!$C$74,5,IF(OR(C671=1,C671=2,C671=3,C671=4,C671=5),C671,"")))))))</f>
        <v/>
      </c>
      <c r="F671" s="68" t="e">
        <f>(((D671+E671)-2)/8)</f>
        <v>#VALUE!</v>
      </c>
      <c r="G671" s="68" t="e">
        <f>(0.65*(((D671+E671-2)*100)/8)+22.9)/100</f>
        <v>#VALUE!</v>
      </c>
      <c r="M671" s="32" t="str">
        <f>IF(COUNTA(B671,C671)=2,F671," ")</f>
        <v xml:space="preserve"> </v>
      </c>
      <c r="O671" s="32" t="str">
        <f>IF(COUNTA(B671,C671)=2,G671," ")</f>
        <v xml:space="preserve"> </v>
      </c>
    </row>
    <row r="672" spans="4:15" x14ac:dyDescent="0.25">
      <c r="D672" t="str">
        <f>(IF(B672=Локализация!$C$64,1,IF(B672=Локализация!$C$65,2,IF(B672=Локализация!$C$66,3,IF(B672=Локализация!$C$67,4,IF(B672=Локализация!$C$68,5,IF(OR(B672=1,B672=2,B672=3,B672=4,B672=5),B672,"")))))))</f>
        <v/>
      </c>
      <c r="E672" t="str">
        <f>(IF(C672=Локализация!$C$70,1,IF(C672=Локализация!$C$71,2,IF(C672=Локализация!$C$72,3,IF(C672=Локализация!$C$73,4,IF(C672=Локализация!$C$74,5,IF(OR(C672=1,C672=2,C672=3,C672=4,C672=5),C672,"")))))))</f>
        <v/>
      </c>
      <c r="F672" s="68" t="e">
        <f>(((D672+E672)-2)/8)</f>
        <v>#VALUE!</v>
      </c>
      <c r="G672" s="68" t="e">
        <f>(0.65*(((D672+E672-2)*100)/8)+22.9)/100</f>
        <v>#VALUE!</v>
      </c>
      <c r="M672" s="32" t="str">
        <f>IF(COUNTA(B672,C672)=2,F672," ")</f>
        <v xml:space="preserve"> </v>
      </c>
      <c r="O672" s="32" t="str">
        <f>IF(COUNTA(B672,C672)=2,G672," ")</f>
        <v xml:space="preserve"> </v>
      </c>
    </row>
    <row r="673" spans="4:15" x14ac:dyDescent="0.25">
      <c r="D673" t="str">
        <f>(IF(B673=Локализация!$C$64,1,IF(B673=Локализация!$C$65,2,IF(B673=Локализация!$C$66,3,IF(B673=Локализация!$C$67,4,IF(B673=Локализация!$C$68,5,IF(OR(B673=1,B673=2,B673=3,B673=4,B673=5),B673,"")))))))</f>
        <v/>
      </c>
      <c r="E673" t="str">
        <f>(IF(C673=Локализация!$C$70,1,IF(C673=Локализация!$C$71,2,IF(C673=Локализация!$C$72,3,IF(C673=Локализация!$C$73,4,IF(C673=Локализация!$C$74,5,IF(OR(C673=1,C673=2,C673=3,C673=4,C673=5),C673,"")))))))</f>
        <v/>
      </c>
      <c r="F673" s="68" t="e">
        <f>(((D673+E673)-2)/8)</f>
        <v>#VALUE!</v>
      </c>
      <c r="G673" s="68" t="e">
        <f>(0.65*(((D673+E673-2)*100)/8)+22.9)/100</f>
        <v>#VALUE!</v>
      </c>
      <c r="M673" s="32" t="str">
        <f>IF(COUNTA(B673,C673)=2,F673," ")</f>
        <v xml:space="preserve"> </v>
      </c>
      <c r="O673" s="32" t="str">
        <f>IF(COUNTA(B673,C673)=2,G673," ")</f>
        <v xml:space="preserve"> </v>
      </c>
    </row>
    <row r="674" spans="4:15" x14ac:dyDescent="0.25">
      <c r="D674" t="str">
        <f>(IF(B674=Локализация!$C$64,1,IF(B674=Локализация!$C$65,2,IF(B674=Локализация!$C$66,3,IF(B674=Локализация!$C$67,4,IF(B674=Локализация!$C$68,5,IF(OR(B674=1,B674=2,B674=3,B674=4,B674=5),B674,"")))))))</f>
        <v/>
      </c>
      <c r="E674" t="str">
        <f>(IF(C674=Локализация!$C$70,1,IF(C674=Локализация!$C$71,2,IF(C674=Локализация!$C$72,3,IF(C674=Локализация!$C$73,4,IF(C674=Локализация!$C$74,5,IF(OR(C674=1,C674=2,C674=3,C674=4,C674=5),C674,"")))))))</f>
        <v/>
      </c>
      <c r="F674" s="68" t="e">
        <f>(((D674+E674)-2)/8)</f>
        <v>#VALUE!</v>
      </c>
      <c r="G674" s="68" t="e">
        <f>(0.65*(((D674+E674-2)*100)/8)+22.9)/100</f>
        <v>#VALUE!</v>
      </c>
      <c r="M674" s="32" t="str">
        <f>IF(COUNTA(B674,C674)=2,F674," ")</f>
        <v xml:space="preserve"> </v>
      </c>
      <c r="O674" s="32" t="str">
        <f>IF(COUNTA(B674,C674)=2,G674," ")</f>
        <v xml:space="preserve"> </v>
      </c>
    </row>
    <row r="675" spans="4:15" x14ac:dyDescent="0.25">
      <c r="D675" t="str">
        <f>(IF(B675=Локализация!$C$64,1,IF(B675=Локализация!$C$65,2,IF(B675=Локализация!$C$66,3,IF(B675=Локализация!$C$67,4,IF(B675=Локализация!$C$68,5,IF(OR(B675=1,B675=2,B675=3,B675=4,B675=5),B675,"")))))))</f>
        <v/>
      </c>
      <c r="E675" t="str">
        <f>(IF(C675=Локализация!$C$70,1,IF(C675=Локализация!$C$71,2,IF(C675=Локализация!$C$72,3,IF(C675=Локализация!$C$73,4,IF(C675=Локализация!$C$74,5,IF(OR(C675=1,C675=2,C675=3,C675=4,C675=5),C675,"")))))))</f>
        <v/>
      </c>
      <c r="F675" s="68" t="e">
        <f>(((D675+E675)-2)/8)</f>
        <v>#VALUE!</v>
      </c>
      <c r="G675" s="68" t="e">
        <f>(0.65*(((D675+E675-2)*100)/8)+22.9)/100</f>
        <v>#VALUE!</v>
      </c>
      <c r="M675" s="32" t="str">
        <f>IF(COUNTA(B675,C675)=2,F675," ")</f>
        <v xml:space="preserve"> </v>
      </c>
      <c r="O675" s="32" t="str">
        <f>IF(COUNTA(B675,C675)=2,G675," ")</f>
        <v xml:space="preserve"> </v>
      </c>
    </row>
    <row r="676" spans="4:15" x14ac:dyDescent="0.25">
      <c r="D676" t="str">
        <f>(IF(B676=Локализация!$C$64,1,IF(B676=Локализация!$C$65,2,IF(B676=Локализация!$C$66,3,IF(B676=Локализация!$C$67,4,IF(B676=Локализация!$C$68,5,IF(OR(B676=1,B676=2,B676=3,B676=4,B676=5),B676,"")))))))</f>
        <v/>
      </c>
      <c r="E676" t="str">
        <f>(IF(C676=Локализация!$C$70,1,IF(C676=Локализация!$C$71,2,IF(C676=Локализация!$C$72,3,IF(C676=Локализация!$C$73,4,IF(C676=Локализация!$C$74,5,IF(OR(C676=1,C676=2,C676=3,C676=4,C676=5),C676,"")))))))</f>
        <v/>
      </c>
      <c r="F676" s="68" t="e">
        <f>(((D676+E676)-2)/8)</f>
        <v>#VALUE!</v>
      </c>
      <c r="G676" s="68" t="e">
        <f>(0.65*(((D676+E676-2)*100)/8)+22.9)/100</f>
        <v>#VALUE!</v>
      </c>
      <c r="M676" s="32" t="str">
        <f>IF(COUNTA(B676,C676)=2,F676," ")</f>
        <v xml:space="preserve"> </v>
      </c>
      <c r="O676" s="32" t="str">
        <f>IF(COUNTA(B676,C676)=2,G676," ")</f>
        <v xml:space="preserve"> </v>
      </c>
    </row>
    <row r="677" spans="4:15" x14ac:dyDescent="0.25">
      <c r="D677" t="str">
        <f>(IF(B677=Локализация!$C$64,1,IF(B677=Локализация!$C$65,2,IF(B677=Локализация!$C$66,3,IF(B677=Локализация!$C$67,4,IF(B677=Локализация!$C$68,5,IF(OR(B677=1,B677=2,B677=3,B677=4,B677=5),B677,"")))))))</f>
        <v/>
      </c>
      <c r="E677" t="str">
        <f>(IF(C677=Локализация!$C$70,1,IF(C677=Локализация!$C$71,2,IF(C677=Локализация!$C$72,3,IF(C677=Локализация!$C$73,4,IF(C677=Локализация!$C$74,5,IF(OR(C677=1,C677=2,C677=3,C677=4,C677=5),C677,"")))))))</f>
        <v/>
      </c>
      <c r="F677" s="68" t="e">
        <f>(((D677+E677)-2)/8)</f>
        <v>#VALUE!</v>
      </c>
      <c r="G677" s="68" t="e">
        <f>(0.65*(((D677+E677-2)*100)/8)+22.9)/100</f>
        <v>#VALUE!</v>
      </c>
      <c r="M677" s="32" t="str">
        <f>IF(COUNTA(B677,C677)=2,F677," ")</f>
        <v xml:space="preserve"> </v>
      </c>
      <c r="O677" s="32" t="str">
        <f>IF(COUNTA(B677,C677)=2,G677," ")</f>
        <v xml:space="preserve"> </v>
      </c>
    </row>
    <row r="678" spans="4:15" x14ac:dyDescent="0.25">
      <c r="D678" t="str">
        <f>(IF(B678=Локализация!$C$64,1,IF(B678=Локализация!$C$65,2,IF(B678=Локализация!$C$66,3,IF(B678=Локализация!$C$67,4,IF(B678=Локализация!$C$68,5,IF(OR(B678=1,B678=2,B678=3,B678=4,B678=5),B678,"")))))))</f>
        <v/>
      </c>
      <c r="E678" t="str">
        <f>(IF(C678=Локализация!$C$70,1,IF(C678=Локализация!$C$71,2,IF(C678=Локализация!$C$72,3,IF(C678=Локализация!$C$73,4,IF(C678=Локализация!$C$74,5,IF(OR(C678=1,C678=2,C678=3,C678=4,C678=5),C678,"")))))))</f>
        <v/>
      </c>
      <c r="F678" s="68" t="e">
        <f>(((D678+E678)-2)/8)</f>
        <v>#VALUE!</v>
      </c>
      <c r="G678" s="68" t="e">
        <f>(0.65*(((D678+E678-2)*100)/8)+22.9)/100</f>
        <v>#VALUE!</v>
      </c>
      <c r="M678" s="32" t="str">
        <f>IF(COUNTA(B678,C678)=2,F678," ")</f>
        <v xml:space="preserve"> </v>
      </c>
      <c r="O678" s="32" t="str">
        <f>IF(COUNTA(B678,C678)=2,G678," ")</f>
        <v xml:space="preserve"> </v>
      </c>
    </row>
    <row r="679" spans="4:15" x14ac:dyDescent="0.25">
      <c r="D679" t="str">
        <f>(IF(B679=Локализация!$C$64,1,IF(B679=Локализация!$C$65,2,IF(B679=Локализация!$C$66,3,IF(B679=Локализация!$C$67,4,IF(B679=Локализация!$C$68,5,IF(OR(B679=1,B679=2,B679=3,B679=4,B679=5),B679,"")))))))</f>
        <v/>
      </c>
      <c r="E679" t="str">
        <f>(IF(C679=Локализация!$C$70,1,IF(C679=Локализация!$C$71,2,IF(C679=Локализация!$C$72,3,IF(C679=Локализация!$C$73,4,IF(C679=Локализация!$C$74,5,IF(OR(C679=1,C679=2,C679=3,C679=4,C679=5),C679,"")))))))</f>
        <v/>
      </c>
      <c r="F679" s="68" t="e">
        <f>(((D679+E679)-2)/8)</f>
        <v>#VALUE!</v>
      </c>
      <c r="G679" s="68" t="e">
        <f>(0.65*(((D679+E679-2)*100)/8)+22.9)/100</f>
        <v>#VALUE!</v>
      </c>
      <c r="M679" s="32" t="str">
        <f>IF(COUNTA(B679,C679)=2,F679," ")</f>
        <v xml:space="preserve"> </v>
      </c>
      <c r="O679" s="32" t="str">
        <f>IF(COUNTA(B679,C679)=2,G679," ")</f>
        <v xml:space="preserve"> </v>
      </c>
    </row>
    <row r="680" spans="4:15" x14ac:dyDescent="0.25">
      <c r="D680" t="str">
        <f>(IF(B680=Локализация!$C$64,1,IF(B680=Локализация!$C$65,2,IF(B680=Локализация!$C$66,3,IF(B680=Локализация!$C$67,4,IF(B680=Локализация!$C$68,5,IF(OR(B680=1,B680=2,B680=3,B680=4,B680=5),B680,"")))))))</f>
        <v/>
      </c>
      <c r="E680" t="str">
        <f>(IF(C680=Локализация!$C$70,1,IF(C680=Локализация!$C$71,2,IF(C680=Локализация!$C$72,3,IF(C680=Локализация!$C$73,4,IF(C680=Локализация!$C$74,5,IF(OR(C680=1,C680=2,C680=3,C680=4,C680=5),C680,"")))))))</f>
        <v/>
      </c>
      <c r="F680" s="68" t="e">
        <f>(((D680+E680)-2)/8)</f>
        <v>#VALUE!</v>
      </c>
      <c r="G680" s="68" t="e">
        <f>(0.65*(((D680+E680-2)*100)/8)+22.9)/100</f>
        <v>#VALUE!</v>
      </c>
      <c r="M680" s="32" t="str">
        <f>IF(COUNTA(B680,C680)=2,F680," ")</f>
        <v xml:space="preserve"> </v>
      </c>
      <c r="O680" s="32" t="str">
        <f>IF(COUNTA(B680,C680)=2,G680," ")</f>
        <v xml:space="preserve"> </v>
      </c>
    </row>
    <row r="681" spans="4:15" x14ac:dyDescent="0.25">
      <c r="D681" t="str">
        <f>(IF(B681=Локализация!$C$64,1,IF(B681=Локализация!$C$65,2,IF(B681=Локализация!$C$66,3,IF(B681=Локализация!$C$67,4,IF(B681=Локализация!$C$68,5,IF(OR(B681=1,B681=2,B681=3,B681=4,B681=5),B681,"")))))))</f>
        <v/>
      </c>
      <c r="E681" t="str">
        <f>(IF(C681=Локализация!$C$70,1,IF(C681=Локализация!$C$71,2,IF(C681=Локализация!$C$72,3,IF(C681=Локализация!$C$73,4,IF(C681=Локализация!$C$74,5,IF(OR(C681=1,C681=2,C681=3,C681=4,C681=5),C681,"")))))))</f>
        <v/>
      </c>
      <c r="F681" s="68" t="e">
        <f>(((D681+E681)-2)/8)</f>
        <v>#VALUE!</v>
      </c>
      <c r="G681" s="68" t="e">
        <f>(0.65*(((D681+E681-2)*100)/8)+22.9)/100</f>
        <v>#VALUE!</v>
      </c>
      <c r="M681" s="32" t="str">
        <f>IF(COUNTA(B681,C681)=2,F681," ")</f>
        <v xml:space="preserve"> </v>
      </c>
      <c r="O681" s="32" t="str">
        <f>IF(COUNTA(B681,C681)=2,G681," ")</f>
        <v xml:space="preserve"> </v>
      </c>
    </row>
    <row r="682" spans="4:15" x14ac:dyDescent="0.25">
      <c r="D682" t="str">
        <f>(IF(B682=Локализация!$C$64,1,IF(B682=Локализация!$C$65,2,IF(B682=Локализация!$C$66,3,IF(B682=Локализация!$C$67,4,IF(B682=Локализация!$C$68,5,IF(OR(B682=1,B682=2,B682=3,B682=4,B682=5),B682,"")))))))</f>
        <v/>
      </c>
      <c r="E682" t="str">
        <f>(IF(C682=Локализация!$C$70,1,IF(C682=Локализация!$C$71,2,IF(C682=Локализация!$C$72,3,IF(C682=Локализация!$C$73,4,IF(C682=Локализация!$C$74,5,IF(OR(C682=1,C682=2,C682=3,C682=4,C682=5),C682,"")))))))</f>
        <v/>
      </c>
      <c r="F682" s="68" t="e">
        <f>(((D682+E682)-2)/8)</f>
        <v>#VALUE!</v>
      </c>
      <c r="G682" s="68" t="e">
        <f>(0.65*(((D682+E682-2)*100)/8)+22.9)/100</f>
        <v>#VALUE!</v>
      </c>
      <c r="M682" s="32" t="str">
        <f>IF(COUNTA(B682,C682)=2,F682," ")</f>
        <v xml:space="preserve"> </v>
      </c>
      <c r="O682" s="32" t="str">
        <f>IF(COUNTA(B682,C682)=2,G682," ")</f>
        <v xml:space="preserve"> </v>
      </c>
    </row>
    <row r="683" spans="4:15" x14ac:dyDescent="0.25">
      <c r="D683" t="str">
        <f>(IF(B683=Локализация!$C$64,1,IF(B683=Локализация!$C$65,2,IF(B683=Локализация!$C$66,3,IF(B683=Локализация!$C$67,4,IF(B683=Локализация!$C$68,5,IF(OR(B683=1,B683=2,B683=3,B683=4,B683=5),B683,"")))))))</f>
        <v/>
      </c>
      <c r="E683" t="str">
        <f>(IF(C683=Локализация!$C$70,1,IF(C683=Локализация!$C$71,2,IF(C683=Локализация!$C$72,3,IF(C683=Локализация!$C$73,4,IF(C683=Локализация!$C$74,5,IF(OR(C683=1,C683=2,C683=3,C683=4,C683=5),C683,"")))))))</f>
        <v/>
      </c>
      <c r="F683" s="68" t="e">
        <f>(((D683+E683)-2)/8)</f>
        <v>#VALUE!</v>
      </c>
      <c r="G683" s="68" t="e">
        <f>(0.65*(((D683+E683-2)*100)/8)+22.9)/100</f>
        <v>#VALUE!</v>
      </c>
      <c r="M683" s="32" t="str">
        <f>IF(COUNTA(B683,C683)=2,F683," ")</f>
        <v xml:space="preserve"> </v>
      </c>
      <c r="O683" s="32" t="str">
        <f>IF(COUNTA(B683,C683)=2,G683," ")</f>
        <v xml:space="preserve"> </v>
      </c>
    </row>
    <row r="684" spans="4:15" x14ac:dyDescent="0.25">
      <c r="D684" t="str">
        <f>(IF(B684=Локализация!$C$64,1,IF(B684=Локализация!$C$65,2,IF(B684=Локализация!$C$66,3,IF(B684=Локализация!$C$67,4,IF(B684=Локализация!$C$68,5,IF(OR(B684=1,B684=2,B684=3,B684=4,B684=5),B684,"")))))))</f>
        <v/>
      </c>
      <c r="E684" t="str">
        <f>(IF(C684=Локализация!$C$70,1,IF(C684=Локализация!$C$71,2,IF(C684=Локализация!$C$72,3,IF(C684=Локализация!$C$73,4,IF(C684=Локализация!$C$74,5,IF(OR(C684=1,C684=2,C684=3,C684=4,C684=5),C684,"")))))))</f>
        <v/>
      </c>
      <c r="F684" s="68" t="e">
        <f>(((D684+E684)-2)/8)</f>
        <v>#VALUE!</v>
      </c>
      <c r="G684" s="68" t="e">
        <f>(0.65*(((D684+E684-2)*100)/8)+22.9)/100</f>
        <v>#VALUE!</v>
      </c>
      <c r="M684" s="32" t="str">
        <f>IF(COUNTA(B684,C684)=2,F684," ")</f>
        <v xml:space="preserve"> </v>
      </c>
      <c r="O684" s="32" t="str">
        <f>IF(COUNTA(B684,C684)=2,G684," ")</f>
        <v xml:space="preserve"> </v>
      </c>
    </row>
    <row r="685" spans="4:15" x14ac:dyDescent="0.25">
      <c r="D685" t="str">
        <f>(IF(B685=Локализация!$C$64,1,IF(B685=Локализация!$C$65,2,IF(B685=Локализация!$C$66,3,IF(B685=Локализация!$C$67,4,IF(B685=Локализация!$C$68,5,IF(OR(B685=1,B685=2,B685=3,B685=4,B685=5),B685,"")))))))</f>
        <v/>
      </c>
      <c r="E685" t="str">
        <f>(IF(C685=Локализация!$C$70,1,IF(C685=Локализация!$C$71,2,IF(C685=Локализация!$C$72,3,IF(C685=Локализация!$C$73,4,IF(C685=Локализация!$C$74,5,IF(OR(C685=1,C685=2,C685=3,C685=4,C685=5),C685,"")))))))</f>
        <v/>
      </c>
      <c r="F685" s="68" t="e">
        <f>(((D685+E685)-2)/8)</f>
        <v>#VALUE!</v>
      </c>
      <c r="G685" s="68" t="e">
        <f>(0.65*(((D685+E685-2)*100)/8)+22.9)/100</f>
        <v>#VALUE!</v>
      </c>
      <c r="M685" s="32" t="str">
        <f>IF(COUNTA(B685,C685)=2,F685," ")</f>
        <v xml:space="preserve"> </v>
      </c>
      <c r="O685" s="32" t="str">
        <f>IF(COUNTA(B685,C685)=2,G685," ")</f>
        <v xml:space="preserve"> </v>
      </c>
    </row>
    <row r="686" spans="4:15" x14ac:dyDescent="0.25">
      <c r="D686" t="str">
        <f>(IF(B686=Локализация!$C$64,1,IF(B686=Локализация!$C$65,2,IF(B686=Локализация!$C$66,3,IF(B686=Локализация!$C$67,4,IF(B686=Локализация!$C$68,5,IF(OR(B686=1,B686=2,B686=3,B686=4,B686=5),B686,"")))))))</f>
        <v/>
      </c>
      <c r="E686" t="str">
        <f>(IF(C686=Локализация!$C$70,1,IF(C686=Локализация!$C$71,2,IF(C686=Локализация!$C$72,3,IF(C686=Локализация!$C$73,4,IF(C686=Локализация!$C$74,5,IF(OR(C686=1,C686=2,C686=3,C686=4,C686=5),C686,"")))))))</f>
        <v/>
      </c>
      <c r="F686" s="68" t="e">
        <f>(((D686+E686)-2)/8)</f>
        <v>#VALUE!</v>
      </c>
      <c r="G686" s="68" t="e">
        <f>(0.65*(((D686+E686-2)*100)/8)+22.9)/100</f>
        <v>#VALUE!</v>
      </c>
      <c r="M686" s="32" t="str">
        <f>IF(COUNTA(B686,C686)=2,F686," ")</f>
        <v xml:space="preserve"> </v>
      </c>
      <c r="O686" s="32" t="str">
        <f>IF(COUNTA(B686,C686)=2,G686," ")</f>
        <v xml:space="preserve"> </v>
      </c>
    </row>
    <row r="687" spans="4:15" x14ac:dyDescent="0.25">
      <c r="D687" t="str">
        <f>(IF(B687=Локализация!$C$64,1,IF(B687=Локализация!$C$65,2,IF(B687=Локализация!$C$66,3,IF(B687=Локализация!$C$67,4,IF(B687=Локализация!$C$68,5,IF(OR(B687=1,B687=2,B687=3,B687=4,B687=5),B687,"")))))))</f>
        <v/>
      </c>
      <c r="E687" t="str">
        <f>(IF(C687=Локализация!$C$70,1,IF(C687=Локализация!$C$71,2,IF(C687=Локализация!$C$72,3,IF(C687=Локализация!$C$73,4,IF(C687=Локализация!$C$74,5,IF(OR(C687=1,C687=2,C687=3,C687=4,C687=5),C687,"")))))))</f>
        <v/>
      </c>
      <c r="F687" s="68" t="e">
        <f>(((D687+E687)-2)/8)</f>
        <v>#VALUE!</v>
      </c>
      <c r="G687" s="68" t="e">
        <f>(0.65*(((D687+E687-2)*100)/8)+22.9)/100</f>
        <v>#VALUE!</v>
      </c>
      <c r="M687" s="32" t="str">
        <f>IF(COUNTA(B687,C687)=2,F687," ")</f>
        <v xml:space="preserve"> </v>
      </c>
      <c r="O687" s="32" t="str">
        <f>IF(COUNTA(B687,C687)=2,G687," ")</f>
        <v xml:space="preserve"> </v>
      </c>
    </row>
    <row r="688" spans="4:15" x14ac:dyDescent="0.25">
      <c r="D688" t="str">
        <f>(IF(B688=Локализация!$C$64,1,IF(B688=Локализация!$C$65,2,IF(B688=Локализация!$C$66,3,IF(B688=Локализация!$C$67,4,IF(B688=Локализация!$C$68,5,IF(OR(B688=1,B688=2,B688=3,B688=4,B688=5),B688,"")))))))</f>
        <v/>
      </c>
      <c r="E688" t="str">
        <f>(IF(C688=Локализация!$C$70,1,IF(C688=Локализация!$C$71,2,IF(C688=Локализация!$C$72,3,IF(C688=Локализация!$C$73,4,IF(C688=Локализация!$C$74,5,IF(OR(C688=1,C688=2,C688=3,C688=4,C688=5),C688,"")))))))</f>
        <v/>
      </c>
      <c r="F688" s="68" t="e">
        <f>(((D688+E688)-2)/8)</f>
        <v>#VALUE!</v>
      </c>
      <c r="G688" s="68" t="e">
        <f>(0.65*(((D688+E688-2)*100)/8)+22.9)/100</f>
        <v>#VALUE!</v>
      </c>
      <c r="M688" s="32" t="str">
        <f>IF(COUNTA(B688,C688)=2,F688," ")</f>
        <v xml:space="preserve"> </v>
      </c>
      <c r="O688" s="32" t="str">
        <f>IF(COUNTA(B688,C688)=2,G688," ")</f>
        <v xml:space="preserve"> </v>
      </c>
    </row>
    <row r="689" spans="4:15" x14ac:dyDescent="0.25">
      <c r="D689" t="str">
        <f>(IF(B689=Локализация!$C$64,1,IF(B689=Локализация!$C$65,2,IF(B689=Локализация!$C$66,3,IF(B689=Локализация!$C$67,4,IF(B689=Локализация!$C$68,5,IF(OR(B689=1,B689=2,B689=3,B689=4,B689=5),B689,"")))))))</f>
        <v/>
      </c>
      <c r="E689" t="str">
        <f>(IF(C689=Локализация!$C$70,1,IF(C689=Локализация!$C$71,2,IF(C689=Локализация!$C$72,3,IF(C689=Локализация!$C$73,4,IF(C689=Локализация!$C$74,5,IF(OR(C689=1,C689=2,C689=3,C689=4,C689=5),C689,"")))))))</f>
        <v/>
      </c>
      <c r="F689" s="68" t="e">
        <f>(((D689+E689)-2)/8)</f>
        <v>#VALUE!</v>
      </c>
      <c r="G689" s="68" t="e">
        <f>(0.65*(((D689+E689-2)*100)/8)+22.9)/100</f>
        <v>#VALUE!</v>
      </c>
      <c r="M689" s="32" t="str">
        <f>IF(COUNTA(B689,C689)=2,F689," ")</f>
        <v xml:space="preserve"> </v>
      </c>
      <c r="O689" s="32" t="str">
        <f>IF(COUNTA(B689,C689)=2,G689," ")</f>
        <v xml:space="preserve"> </v>
      </c>
    </row>
    <row r="690" spans="4:15" x14ac:dyDescent="0.25">
      <c r="D690" t="str">
        <f>(IF(B690=Локализация!$C$64,1,IF(B690=Локализация!$C$65,2,IF(B690=Локализация!$C$66,3,IF(B690=Локализация!$C$67,4,IF(B690=Локализация!$C$68,5,IF(OR(B690=1,B690=2,B690=3,B690=4,B690=5),B690,"")))))))</f>
        <v/>
      </c>
      <c r="E690" t="str">
        <f>(IF(C690=Локализация!$C$70,1,IF(C690=Локализация!$C$71,2,IF(C690=Локализация!$C$72,3,IF(C690=Локализация!$C$73,4,IF(C690=Локализация!$C$74,5,IF(OR(C690=1,C690=2,C690=3,C690=4,C690=5),C690,"")))))))</f>
        <v/>
      </c>
      <c r="F690" s="68" t="e">
        <f>(((D690+E690)-2)/8)</f>
        <v>#VALUE!</v>
      </c>
      <c r="G690" s="68" t="e">
        <f>(0.65*(((D690+E690-2)*100)/8)+22.9)/100</f>
        <v>#VALUE!</v>
      </c>
      <c r="M690" s="32" t="str">
        <f>IF(COUNTA(B690,C690)=2,F690," ")</f>
        <v xml:space="preserve"> </v>
      </c>
      <c r="O690" s="32" t="str">
        <f>IF(COUNTA(B690,C690)=2,G690," ")</f>
        <v xml:space="preserve"> </v>
      </c>
    </row>
    <row r="691" spans="4:15" x14ac:dyDescent="0.25">
      <c r="D691" t="str">
        <f>(IF(B691=Локализация!$C$64,1,IF(B691=Локализация!$C$65,2,IF(B691=Локализация!$C$66,3,IF(B691=Локализация!$C$67,4,IF(B691=Локализация!$C$68,5,IF(OR(B691=1,B691=2,B691=3,B691=4,B691=5),B691,"")))))))</f>
        <v/>
      </c>
      <c r="E691" t="str">
        <f>(IF(C691=Локализация!$C$70,1,IF(C691=Локализация!$C$71,2,IF(C691=Локализация!$C$72,3,IF(C691=Локализация!$C$73,4,IF(C691=Локализация!$C$74,5,IF(OR(C691=1,C691=2,C691=3,C691=4,C691=5),C691,"")))))))</f>
        <v/>
      </c>
      <c r="F691" s="68" t="e">
        <f>(((D691+E691)-2)/8)</f>
        <v>#VALUE!</v>
      </c>
      <c r="G691" s="68" t="e">
        <f>(0.65*(((D691+E691-2)*100)/8)+22.9)/100</f>
        <v>#VALUE!</v>
      </c>
      <c r="M691" s="32" t="str">
        <f>IF(COUNTA(B691,C691)=2,F691," ")</f>
        <v xml:space="preserve"> </v>
      </c>
      <c r="O691" s="32" t="str">
        <f>IF(COUNTA(B691,C691)=2,G691," ")</f>
        <v xml:space="preserve"> </v>
      </c>
    </row>
    <row r="692" spans="4:15" x14ac:dyDescent="0.25">
      <c r="D692" t="str">
        <f>(IF(B692=Локализация!$C$64,1,IF(B692=Локализация!$C$65,2,IF(B692=Локализация!$C$66,3,IF(B692=Локализация!$C$67,4,IF(B692=Локализация!$C$68,5,IF(OR(B692=1,B692=2,B692=3,B692=4,B692=5),B692,"")))))))</f>
        <v/>
      </c>
      <c r="E692" t="str">
        <f>(IF(C692=Локализация!$C$70,1,IF(C692=Локализация!$C$71,2,IF(C692=Локализация!$C$72,3,IF(C692=Локализация!$C$73,4,IF(C692=Локализация!$C$74,5,IF(OR(C692=1,C692=2,C692=3,C692=4,C692=5),C692,"")))))))</f>
        <v/>
      </c>
      <c r="F692" s="68" t="e">
        <f>(((D692+E692)-2)/8)</f>
        <v>#VALUE!</v>
      </c>
      <c r="G692" s="68" t="e">
        <f>(0.65*(((D692+E692-2)*100)/8)+22.9)/100</f>
        <v>#VALUE!</v>
      </c>
      <c r="M692" s="32" t="str">
        <f>IF(COUNTA(B692,C692)=2,F692," ")</f>
        <v xml:space="preserve"> </v>
      </c>
      <c r="O692" s="32" t="str">
        <f>IF(COUNTA(B692,C692)=2,G692," ")</f>
        <v xml:space="preserve"> </v>
      </c>
    </row>
    <row r="693" spans="4:15" x14ac:dyDescent="0.25">
      <c r="D693" t="str">
        <f>(IF(B693=Локализация!$C$64,1,IF(B693=Локализация!$C$65,2,IF(B693=Локализация!$C$66,3,IF(B693=Локализация!$C$67,4,IF(B693=Локализация!$C$68,5,IF(OR(B693=1,B693=2,B693=3,B693=4,B693=5),B693,"")))))))</f>
        <v/>
      </c>
      <c r="E693" t="str">
        <f>(IF(C693=Локализация!$C$70,1,IF(C693=Локализация!$C$71,2,IF(C693=Локализация!$C$72,3,IF(C693=Локализация!$C$73,4,IF(C693=Локализация!$C$74,5,IF(OR(C693=1,C693=2,C693=3,C693=4,C693=5),C693,"")))))))</f>
        <v/>
      </c>
      <c r="F693" s="68" t="e">
        <f>(((D693+E693)-2)/8)</f>
        <v>#VALUE!</v>
      </c>
      <c r="G693" s="68" t="e">
        <f>(0.65*(((D693+E693-2)*100)/8)+22.9)/100</f>
        <v>#VALUE!</v>
      </c>
      <c r="M693" s="32" t="str">
        <f>IF(COUNTA(B693,C693)=2,F693," ")</f>
        <v xml:space="preserve"> </v>
      </c>
      <c r="O693" s="32" t="str">
        <f>IF(COUNTA(B693,C693)=2,G693," ")</f>
        <v xml:space="preserve"> </v>
      </c>
    </row>
    <row r="694" spans="4:15" x14ac:dyDescent="0.25">
      <c r="D694" t="str">
        <f>(IF(B694=Локализация!$C$64,1,IF(B694=Локализация!$C$65,2,IF(B694=Локализация!$C$66,3,IF(B694=Локализация!$C$67,4,IF(B694=Локализация!$C$68,5,IF(OR(B694=1,B694=2,B694=3,B694=4,B694=5),B694,"")))))))</f>
        <v/>
      </c>
      <c r="E694" t="str">
        <f>(IF(C694=Локализация!$C$70,1,IF(C694=Локализация!$C$71,2,IF(C694=Локализация!$C$72,3,IF(C694=Локализация!$C$73,4,IF(C694=Локализация!$C$74,5,IF(OR(C694=1,C694=2,C694=3,C694=4,C694=5),C694,"")))))))</f>
        <v/>
      </c>
      <c r="F694" s="68" t="e">
        <f>(((D694+E694)-2)/8)</f>
        <v>#VALUE!</v>
      </c>
      <c r="G694" s="68" t="e">
        <f>(0.65*(((D694+E694-2)*100)/8)+22.9)/100</f>
        <v>#VALUE!</v>
      </c>
      <c r="M694" s="32" t="str">
        <f>IF(COUNTA(B694,C694)=2,F694," ")</f>
        <v xml:space="preserve"> </v>
      </c>
      <c r="O694" s="32" t="str">
        <f>IF(COUNTA(B694,C694)=2,G694," ")</f>
        <v xml:space="preserve"> </v>
      </c>
    </row>
    <row r="695" spans="4:15" x14ac:dyDescent="0.25">
      <c r="D695" t="str">
        <f>(IF(B695=Локализация!$C$64,1,IF(B695=Локализация!$C$65,2,IF(B695=Локализация!$C$66,3,IF(B695=Локализация!$C$67,4,IF(B695=Локализация!$C$68,5,IF(OR(B695=1,B695=2,B695=3,B695=4,B695=5),B695,"")))))))</f>
        <v/>
      </c>
      <c r="E695" t="str">
        <f>(IF(C695=Локализация!$C$70,1,IF(C695=Локализация!$C$71,2,IF(C695=Локализация!$C$72,3,IF(C695=Локализация!$C$73,4,IF(C695=Локализация!$C$74,5,IF(OR(C695=1,C695=2,C695=3,C695=4,C695=5),C695,"")))))))</f>
        <v/>
      </c>
      <c r="F695" s="68" t="e">
        <f>(((D695+E695)-2)/8)</f>
        <v>#VALUE!</v>
      </c>
      <c r="G695" s="68" t="e">
        <f>(0.65*(((D695+E695-2)*100)/8)+22.9)/100</f>
        <v>#VALUE!</v>
      </c>
      <c r="M695" s="32" t="str">
        <f>IF(COUNTA(B695,C695)=2,F695," ")</f>
        <v xml:space="preserve"> </v>
      </c>
      <c r="O695" s="32" t="str">
        <f>IF(COUNTA(B695,C695)=2,G695," ")</f>
        <v xml:space="preserve"> </v>
      </c>
    </row>
    <row r="696" spans="4:15" x14ac:dyDescent="0.25">
      <c r="D696" t="str">
        <f>(IF(B696=Локализация!$C$64,1,IF(B696=Локализация!$C$65,2,IF(B696=Локализация!$C$66,3,IF(B696=Локализация!$C$67,4,IF(B696=Локализация!$C$68,5,IF(OR(B696=1,B696=2,B696=3,B696=4,B696=5),B696,"")))))))</f>
        <v/>
      </c>
      <c r="E696" t="str">
        <f>(IF(C696=Локализация!$C$70,1,IF(C696=Локализация!$C$71,2,IF(C696=Локализация!$C$72,3,IF(C696=Локализация!$C$73,4,IF(C696=Локализация!$C$74,5,IF(OR(C696=1,C696=2,C696=3,C696=4,C696=5),C696,"")))))))</f>
        <v/>
      </c>
      <c r="F696" s="68" t="e">
        <f>(((D696+E696)-2)/8)</f>
        <v>#VALUE!</v>
      </c>
      <c r="G696" s="68" t="e">
        <f>(0.65*(((D696+E696-2)*100)/8)+22.9)/100</f>
        <v>#VALUE!</v>
      </c>
      <c r="M696" s="32" t="str">
        <f>IF(COUNTA(B696,C696)=2,F696," ")</f>
        <v xml:space="preserve"> </v>
      </c>
      <c r="O696" s="32" t="str">
        <f>IF(COUNTA(B696,C696)=2,G696," ")</f>
        <v xml:space="preserve"> </v>
      </c>
    </row>
    <row r="697" spans="4:15" x14ac:dyDescent="0.25">
      <c r="D697" t="str">
        <f>(IF(B697=Локализация!$C$64,1,IF(B697=Локализация!$C$65,2,IF(B697=Локализация!$C$66,3,IF(B697=Локализация!$C$67,4,IF(B697=Локализация!$C$68,5,IF(OR(B697=1,B697=2,B697=3,B697=4,B697=5),B697,"")))))))</f>
        <v/>
      </c>
      <c r="E697" t="str">
        <f>(IF(C697=Локализация!$C$70,1,IF(C697=Локализация!$C$71,2,IF(C697=Локализация!$C$72,3,IF(C697=Локализация!$C$73,4,IF(C697=Локализация!$C$74,5,IF(OR(C697=1,C697=2,C697=3,C697=4,C697=5),C697,"")))))))</f>
        <v/>
      </c>
      <c r="F697" s="68" t="e">
        <f>(((D697+E697)-2)/8)</f>
        <v>#VALUE!</v>
      </c>
      <c r="G697" s="68" t="e">
        <f>(0.65*(((D697+E697-2)*100)/8)+22.9)/100</f>
        <v>#VALUE!</v>
      </c>
      <c r="M697" s="32" t="str">
        <f>IF(COUNTA(B697,C697)=2,F697," ")</f>
        <v xml:space="preserve"> </v>
      </c>
      <c r="O697" s="32" t="str">
        <f>IF(COUNTA(B697,C697)=2,G697," ")</f>
        <v xml:space="preserve"> </v>
      </c>
    </row>
    <row r="698" spans="4:15" x14ac:dyDescent="0.25">
      <c r="D698" t="str">
        <f>(IF(B698=Локализация!$C$64,1,IF(B698=Локализация!$C$65,2,IF(B698=Локализация!$C$66,3,IF(B698=Локализация!$C$67,4,IF(B698=Локализация!$C$68,5,IF(OR(B698=1,B698=2,B698=3,B698=4,B698=5),B698,"")))))))</f>
        <v/>
      </c>
      <c r="E698" t="str">
        <f>(IF(C698=Локализация!$C$70,1,IF(C698=Локализация!$C$71,2,IF(C698=Локализация!$C$72,3,IF(C698=Локализация!$C$73,4,IF(C698=Локализация!$C$74,5,IF(OR(C698=1,C698=2,C698=3,C698=4,C698=5),C698,"")))))))</f>
        <v/>
      </c>
      <c r="F698" s="68" t="e">
        <f>(((D698+E698)-2)/8)</f>
        <v>#VALUE!</v>
      </c>
      <c r="G698" s="68" t="e">
        <f>(0.65*(((D698+E698-2)*100)/8)+22.9)/100</f>
        <v>#VALUE!</v>
      </c>
      <c r="M698" s="32" t="str">
        <f>IF(COUNTA(B698,C698)=2,F698," ")</f>
        <v xml:space="preserve"> </v>
      </c>
      <c r="O698" s="32" t="str">
        <f>IF(COUNTA(B698,C698)=2,G698," ")</f>
        <v xml:space="preserve"> </v>
      </c>
    </row>
    <row r="699" spans="4:15" x14ac:dyDescent="0.25">
      <c r="D699" t="str">
        <f>(IF(B699=Локализация!$C$64,1,IF(B699=Локализация!$C$65,2,IF(B699=Локализация!$C$66,3,IF(B699=Локализация!$C$67,4,IF(B699=Локализация!$C$68,5,IF(OR(B699=1,B699=2,B699=3,B699=4,B699=5),B699,"")))))))</f>
        <v/>
      </c>
      <c r="E699" t="str">
        <f>(IF(C699=Локализация!$C$70,1,IF(C699=Локализация!$C$71,2,IF(C699=Локализация!$C$72,3,IF(C699=Локализация!$C$73,4,IF(C699=Локализация!$C$74,5,IF(OR(C699=1,C699=2,C699=3,C699=4,C699=5),C699,"")))))))</f>
        <v/>
      </c>
      <c r="F699" s="68" t="e">
        <f>(((D699+E699)-2)/8)</f>
        <v>#VALUE!</v>
      </c>
      <c r="G699" s="68" t="e">
        <f>(0.65*(((D699+E699-2)*100)/8)+22.9)/100</f>
        <v>#VALUE!</v>
      </c>
      <c r="M699" s="32" t="str">
        <f>IF(COUNTA(B699,C699)=2,F699," ")</f>
        <v xml:space="preserve"> </v>
      </c>
      <c r="O699" s="32" t="str">
        <f>IF(COUNTA(B699,C699)=2,G699," ")</f>
        <v xml:space="preserve"> </v>
      </c>
    </row>
    <row r="700" spans="4:15" x14ac:dyDescent="0.25">
      <c r="D700" t="str">
        <f>(IF(B700=Локализация!$C$64,1,IF(B700=Локализация!$C$65,2,IF(B700=Локализация!$C$66,3,IF(B700=Локализация!$C$67,4,IF(B700=Локализация!$C$68,5,IF(OR(B700=1,B700=2,B700=3,B700=4,B700=5),B700,"")))))))</f>
        <v/>
      </c>
      <c r="E700" t="str">
        <f>(IF(C700=Локализация!$C$70,1,IF(C700=Локализация!$C$71,2,IF(C700=Локализация!$C$72,3,IF(C700=Локализация!$C$73,4,IF(C700=Локализация!$C$74,5,IF(OR(C700=1,C700=2,C700=3,C700=4,C700=5),C700,"")))))))</f>
        <v/>
      </c>
      <c r="F700" s="68" t="e">
        <f>(((D700+E700)-2)/8)</f>
        <v>#VALUE!</v>
      </c>
      <c r="G700" s="68" t="e">
        <f>(0.65*(((D700+E700-2)*100)/8)+22.9)/100</f>
        <v>#VALUE!</v>
      </c>
      <c r="M700" s="32" t="str">
        <f>IF(COUNTA(B700,C700)=2,F700," ")</f>
        <v xml:space="preserve"> </v>
      </c>
      <c r="O700" s="32" t="str">
        <f>IF(COUNTA(B700,C700)=2,G700," ")</f>
        <v xml:space="preserve"> </v>
      </c>
    </row>
    <row r="701" spans="4:15" x14ac:dyDescent="0.25">
      <c r="D701" t="str">
        <f>(IF(B701=Локализация!$C$64,1,IF(B701=Локализация!$C$65,2,IF(B701=Локализация!$C$66,3,IF(B701=Локализация!$C$67,4,IF(B701=Локализация!$C$68,5,IF(OR(B701=1,B701=2,B701=3,B701=4,B701=5),B701,"")))))))</f>
        <v/>
      </c>
      <c r="E701" t="str">
        <f>(IF(C701=Локализация!$C$70,1,IF(C701=Локализация!$C$71,2,IF(C701=Локализация!$C$72,3,IF(C701=Локализация!$C$73,4,IF(C701=Локализация!$C$74,5,IF(OR(C701=1,C701=2,C701=3,C701=4,C701=5),C701,"")))))))</f>
        <v/>
      </c>
      <c r="F701" s="68" t="e">
        <f>(((D701+E701)-2)/8)</f>
        <v>#VALUE!</v>
      </c>
      <c r="G701" s="68" t="e">
        <f>(0.65*(((D701+E701-2)*100)/8)+22.9)/100</f>
        <v>#VALUE!</v>
      </c>
      <c r="M701" s="32" t="str">
        <f>IF(COUNTA(B701,C701)=2,F701," ")</f>
        <v xml:space="preserve"> </v>
      </c>
      <c r="O701" s="32" t="str">
        <f>IF(COUNTA(B701,C701)=2,G701," ")</f>
        <v xml:space="preserve"> </v>
      </c>
    </row>
    <row r="702" spans="4:15" x14ac:dyDescent="0.25">
      <c r="D702" t="str">
        <f>(IF(B702=Локализация!$C$64,1,IF(B702=Локализация!$C$65,2,IF(B702=Локализация!$C$66,3,IF(B702=Локализация!$C$67,4,IF(B702=Локализация!$C$68,5,IF(OR(B702=1,B702=2,B702=3,B702=4,B702=5),B702,"")))))))</f>
        <v/>
      </c>
      <c r="E702" t="str">
        <f>(IF(C702=Локализация!$C$70,1,IF(C702=Локализация!$C$71,2,IF(C702=Локализация!$C$72,3,IF(C702=Локализация!$C$73,4,IF(C702=Локализация!$C$74,5,IF(OR(C702=1,C702=2,C702=3,C702=4,C702=5),C702,"")))))))</f>
        <v/>
      </c>
      <c r="F702" s="68" t="e">
        <f>(((D702+E702)-2)/8)</f>
        <v>#VALUE!</v>
      </c>
      <c r="G702" s="68" t="e">
        <f>(0.65*(((D702+E702-2)*100)/8)+22.9)/100</f>
        <v>#VALUE!</v>
      </c>
      <c r="M702" s="32" t="str">
        <f>IF(COUNTA(B702,C702)=2,F702," ")</f>
        <v xml:space="preserve"> </v>
      </c>
      <c r="O702" s="32" t="str">
        <f>IF(COUNTA(B702,C702)=2,G702," ")</f>
        <v xml:space="preserve"> </v>
      </c>
    </row>
    <row r="703" spans="4:15" x14ac:dyDescent="0.25">
      <c r="D703" t="str">
        <f>(IF(B703=Локализация!$C$64,1,IF(B703=Локализация!$C$65,2,IF(B703=Локализация!$C$66,3,IF(B703=Локализация!$C$67,4,IF(B703=Локализация!$C$68,5,IF(OR(B703=1,B703=2,B703=3,B703=4,B703=5),B703,"")))))))</f>
        <v/>
      </c>
      <c r="E703" t="str">
        <f>(IF(C703=Локализация!$C$70,1,IF(C703=Локализация!$C$71,2,IF(C703=Локализация!$C$72,3,IF(C703=Локализация!$C$73,4,IF(C703=Локализация!$C$74,5,IF(OR(C703=1,C703=2,C703=3,C703=4,C703=5),C703,"")))))))</f>
        <v/>
      </c>
      <c r="F703" s="68" t="e">
        <f>(((D703+E703)-2)/8)</f>
        <v>#VALUE!</v>
      </c>
      <c r="G703" s="68" t="e">
        <f>(0.65*(((D703+E703-2)*100)/8)+22.9)/100</f>
        <v>#VALUE!</v>
      </c>
      <c r="M703" s="32" t="str">
        <f>IF(COUNTA(B703,C703)=2,F703," ")</f>
        <v xml:space="preserve"> </v>
      </c>
      <c r="O703" s="32" t="str">
        <f>IF(COUNTA(B703,C703)=2,G703," ")</f>
        <v xml:space="preserve"> </v>
      </c>
    </row>
    <row r="704" spans="4:15" x14ac:dyDescent="0.25">
      <c r="D704" t="str">
        <f>(IF(B704=Локализация!$C$64,1,IF(B704=Локализация!$C$65,2,IF(B704=Локализация!$C$66,3,IF(B704=Локализация!$C$67,4,IF(B704=Локализация!$C$68,5,IF(OR(B704=1,B704=2,B704=3,B704=4,B704=5),B704,"")))))))</f>
        <v/>
      </c>
      <c r="E704" t="str">
        <f>(IF(C704=Локализация!$C$70,1,IF(C704=Локализация!$C$71,2,IF(C704=Локализация!$C$72,3,IF(C704=Локализация!$C$73,4,IF(C704=Локализация!$C$74,5,IF(OR(C704=1,C704=2,C704=3,C704=4,C704=5),C704,"")))))))</f>
        <v/>
      </c>
      <c r="F704" s="68" t="e">
        <f>(((D704+E704)-2)/8)</f>
        <v>#VALUE!</v>
      </c>
      <c r="G704" s="68" t="e">
        <f>(0.65*(((D704+E704-2)*100)/8)+22.9)/100</f>
        <v>#VALUE!</v>
      </c>
      <c r="M704" s="32" t="str">
        <f>IF(COUNTA(B704,C704)=2,F704," ")</f>
        <v xml:space="preserve"> </v>
      </c>
      <c r="O704" s="32" t="str">
        <f>IF(COUNTA(B704,C704)=2,G704," ")</f>
        <v xml:space="preserve"> </v>
      </c>
    </row>
    <row r="705" spans="4:15" x14ac:dyDescent="0.25">
      <c r="D705" t="str">
        <f>(IF(B705=Локализация!$C$64,1,IF(B705=Локализация!$C$65,2,IF(B705=Локализация!$C$66,3,IF(B705=Локализация!$C$67,4,IF(B705=Локализация!$C$68,5,IF(OR(B705=1,B705=2,B705=3,B705=4,B705=5),B705,"")))))))</f>
        <v/>
      </c>
      <c r="E705" t="str">
        <f>(IF(C705=Локализация!$C$70,1,IF(C705=Локализация!$C$71,2,IF(C705=Локализация!$C$72,3,IF(C705=Локализация!$C$73,4,IF(C705=Локализация!$C$74,5,IF(OR(C705=1,C705=2,C705=3,C705=4,C705=5),C705,"")))))))</f>
        <v/>
      </c>
      <c r="F705" s="68" t="e">
        <f>(((D705+E705)-2)/8)</f>
        <v>#VALUE!</v>
      </c>
      <c r="G705" s="68" t="e">
        <f>(0.65*(((D705+E705-2)*100)/8)+22.9)/100</f>
        <v>#VALUE!</v>
      </c>
      <c r="M705" s="32" t="str">
        <f>IF(COUNTA(B705,C705)=2,F705," ")</f>
        <v xml:space="preserve"> </v>
      </c>
      <c r="O705" s="32" t="str">
        <f>IF(COUNTA(B705,C705)=2,G705," ")</f>
        <v xml:space="preserve"> </v>
      </c>
    </row>
    <row r="706" spans="4:15" x14ac:dyDescent="0.25">
      <c r="D706" t="str">
        <f>(IF(B706=Локализация!$C$64,1,IF(B706=Локализация!$C$65,2,IF(B706=Локализация!$C$66,3,IF(B706=Локализация!$C$67,4,IF(B706=Локализация!$C$68,5,IF(OR(B706=1,B706=2,B706=3,B706=4,B706=5),B706,"")))))))</f>
        <v/>
      </c>
      <c r="E706" t="str">
        <f>(IF(C706=Локализация!$C$70,1,IF(C706=Локализация!$C$71,2,IF(C706=Локализация!$C$72,3,IF(C706=Локализация!$C$73,4,IF(C706=Локализация!$C$74,5,IF(OR(C706=1,C706=2,C706=3,C706=4,C706=5),C706,"")))))))</f>
        <v/>
      </c>
      <c r="F706" s="68" t="e">
        <f>(((D706+E706)-2)/8)</f>
        <v>#VALUE!</v>
      </c>
      <c r="G706" s="68" t="e">
        <f>(0.65*(((D706+E706-2)*100)/8)+22.9)/100</f>
        <v>#VALUE!</v>
      </c>
      <c r="M706" s="32" t="str">
        <f>IF(COUNTA(B706,C706)=2,F706," ")</f>
        <v xml:space="preserve"> </v>
      </c>
      <c r="O706" s="32" t="str">
        <f>IF(COUNTA(B706,C706)=2,G706," ")</f>
        <v xml:space="preserve"> </v>
      </c>
    </row>
    <row r="707" spans="4:15" x14ac:dyDescent="0.25">
      <c r="D707" t="str">
        <f>(IF(B707=Локализация!$C$64,1,IF(B707=Локализация!$C$65,2,IF(B707=Локализация!$C$66,3,IF(B707=Локализация!$C$67,4,IF(B707=Локализация!$C$68,5,IF(OR(B707=1,B707=2,B707=3,B707=4,B707=5),B707,"")))))))</f>
        <v/>
      </c>
      <c r="E707" t="str">
        <f>(IF(C707=Локализация!$C$70,1,IF(C707=Локализация!$C$71,2,IF(C707=Локализация!$C$72,3,IF(C707=Локализация!$C$73,4,IF(C707=Локализация!$C$74,5,IF(OR(C707=1,C707=2,C707=3,C707=4,C707=5),C707,"")))))))</f>
        <v/>
      </c>
      <c r="F707" s="68" t="e">
        <f>(((D707+E707)-2)/8)</f>
        <v>#VALUE!</v>
      </c>
      <c r="G707" s="68" t="e">
        <f>(0.65*(((D707+E707-2)*100)/8)+22.9)/100</f>
        <v>#VALUE!</v>
      </c>
      <c r="M707" s="32" t="str">
        <f>IF(COUNTA(B707,C707)=2,F707," ")</f>
        <v xml:space="preserve"> </v>
      </c>
      <c r="O707" s="32" t="str">
        <f>IF(COUNTA(B707,C707)=2,G707," ")</f>
        <v xml:space="preserve"> </v>
      </c>
    </row>
    <row r="708" spans="4:15" x14ac:dyDescent="0.25">
      <c r="D708" t="str">
        <f>(IF(B708=Локализация!$C$64,1,IF(B708=Локализация!$C$65,2,IF(B708=Локализация!$C$66,3,IF(B708=Локализация!$C$67,4,IF(B708=Локализация!$C$68,5,IF(OR(B708=1,B708=2,B708=3,B708=4,B708=5),B708,"")))))))</f>
        <v/>
      </c>
      <c r="E708" t="str">
        <f>(IF(C708=Локализация!$C$70,1,IF(C708=Локализация!$C$71,2,IF(C708=Локализация!$C$72,3,IF(C708=Локализация!$C$73,4,IF(C708=Локализация!$C$74,5,IF(OR(C708=1,C708=2,C708=3,C708=4,C708=5),C708,"")))))))</f>
        <v/>
      </c>
      <c r="F708" s="68" t="e">
        <f>(((D708+E708)-2)/8)</f>
        <v>#VALUE!</v>
      </c>
      <c r="G708" s="68" t="e">
        <f>(0.65*(((D708+E708-2)*100)/8)+22.9)/100</f>
        <v>#VALUE!</v>
      </c>
      <c r="M708" s="32" t="str">
        <f>IF(COUNTA(B708,C708)=2,F708," ")</f>
        <v xml:space="preserve"> </v>
      </c>
      <c r="O708" s="32" t="str">
        <f>IF(COUNTA(B708,C708)=2,G708," ")</f>
        <v xml:space="preserve"> </v>
      </c>
    </row>
    <row r="709" spans="4:15" x14ac:dyDescent="0.25">
      <c r="D709" t="str">
        <f>(IF(B709=Локализация!$C$64,1,IF(B709=Локализация!$C$65,2,IF(B709=Локализация!$C$66,3,IF(B709=Локализация!$C$67,4,IF(B709=Локализация!$C$68,5,IF(OR(B709=1,B709=2,B709=3,B709=4,B709=5),B709,"")))))))</f>
        <v/>
      </c>
      <c r="E709" t="str">
        <f>(IF(C709=Локализация!$C$70,1,IF(C709=Локализация!$C$71,2,IF(C709=Локализация!$C$72,3,IF(C709=Локализация!$C$73,4,IF(C709=Локализация!$C$74,5,IF(OR(C709=1,C709=2,C709=3,C709=4,C709=5),C709,"")))))))</f>
        <v/>
      </c>
      <c r="F709" s="68" t="e">
        <f>(((D709+E709)-2)/8)</f>
        <v>#VALUE!</v>
      </c>
      <c r="G709" s="68" t="e">
        <f>(0.65*(((D709+E709-2)*100)/8)+22.9)/100</f>
        <v>#VALUE!</v>
      </c>
      <c r="M709" s="32" t="str">
        <f>IF(COUNTA(B709,C709)=2,F709," ")</f>
        <v xml:space="preserve"> </v>
      </c>
      <c r="O709" s="32" t="str">
        <f>IF(COUNTA(B709,C709)=2,G709," ")</f>
        <v xml:space="preserve"> </v>
      </c>
    </row>
    <row r="710" spans="4:15" x14ac:dyDescent="0.25">
      <c r="D710" t="str">
        <f>(IF(B710=Локализация!$C$64,1,IF(B710=Локализация!$C$65,2,IF(B710=Локализация!$C$66,3,IF(B710=Локализация!$C$67,4,IF(B710=Локализация!$C$68,5,IF(OR(B710=1,B710=2,B710=3,B710=4,B710=5),B710,"")))))))</f>
        <v/>
      </c>
      <c r="E710" t="str">
        <f>(IF(C710=Локализация!$C$70,1,IF(C710=Локализация!$C$71,2,IF(C710=Локализация!$C$72,3,IF(C710=Локализация!$C$73,4,IF(C710=Локализация!$C$74,5,IF(OR(C710=1,C710=2,C710=3,C710=4,C710=5),C710,"")))))))</f>
        <v/>
      </c>
      <c r="F710" s="68" t="e">
        <f>(((D710+E710)-2)/8)</f>
        <v>#VALUE!</v>
      </c>
      <c r="G710" s="68" t="e">
        <f>(0.65*(((D710+E710-2)*100)/8)+22.9)/100</f>
        <v>#VALUE!</v>
      </c>
      <c r="M710" s="32" t="str">
        <f>IF(COUNTA(B710,C710)=2,F710," ")</f>
        <v xml:space="preserve"> </v>
      </c>
      <c r="O710" s="32" t="str">
        <f>IF(COUNTA(B710,C710)=2,G710," ")</f>
        <v xml:space="preserve"> </v>
      </c>
    </row>
    <row r="711" spans="4:15" x14ac:dyDescent="0.25">
      <c r="D711" t="str">
        <f>(IF(B711=Локализация!$C$64,1,IF(B711=Локализация!$C$65,2,IF(B711=Локализация!$C$66,3,IF(B711=Локализация!$C$67,4,IF(B711=Локализация!$C$68,5,IF(OR(B711=1,B711=2,B711=3,B711=4,B711=5),B711,"")))))))</f>
        <v/>
      </c>
      <c r="E711" t="str">
        <f>(IF(C711=Локализация!$C$70,1,IF(C711=Локализация!$C$71,2,IF(C711=Локализация!$C$72,3,IF(C711=Локализация!$C$73,4,IF(C711=Локализация!$C$74,5,IF(OR(C711=1,C711=2,C711=3,C711=4,C711=5),C711,"")))))))</f>
        <v/>
      </c>
      <c r="F711" s="68" t="e">
        <f>(((D711+E711)-2)/8)</f>
        <v>#VALUE!</v>
      </c>
      <c r="G711" s="68" t="e">
        <f>(0.65*(((D711+E711-2)*100)/8)+22.9)/100</f>
        <v>#VALUE!</v>
      </c>
      <c r="M711" s="32" t="str">
        <f>IF(COUNTA(B711,C711)=2,F711," ")</f>
        <v xml:space="preserve"> </v>
      </c>
      <c r="O711" s="32" t="str">
        <f>IF(COUNTA(B711,C711)=2,G711," ")</f>
        <v xml:space="preserve"> </v>
      </c>
    </row>
    <row r="712" spans="4:15" x14ac:dyDescent="0.25">
      <c r="D712" t="str">
        <f>(IF(B712=Локализация!$C$64,1,IF(B712=Локализация!$C$65,2,IF(B712=Локализация!$C$66,3,IF(B712=Локализация!$C$67,4,IF(B712=Локализация!$C$68,5,IF(OR(B712=1,B712=2,B712=3,B712=4,B712=5),B712,"")))))))</f>
        <v/>
      </c>
      <c r="E712" t="str">
        <f>(IF(C712=Локализация!$C$70,1,IF(C712=Локализация!$C$71,2,IF(C712=Локализация!$C$72,3,IF(C712=Локализация!$C$73,4,IF(C712=Локализация!$C$74,5,IF(OR(C712=1,C712=2,C712=3,C712=4,C712=5),C712,"")))))))</f>
        <v/>
      </c>
      <c r="F712" s="68" t="e">
        <f>(((D712+E712)-2)/8)</f>
        <v>#VALUE!</v>
      </c>
      <c r="G712" s="68" t="e">
        <f>(0.65*(((D712+E712-2)*100)/8)+22.9)/100</f>
        <v>#VALUE!</v>
      </c>
      <c r="M712" s="32" t="str">
        <f>IF(COUNTA(B712,C712)=2,F712," ")</f>
        <v xml:space="preserve"> </v>
      </c>
      <c r="O712" s="32" t="str">
        <f>IF(COUNTA(B712,C712)=2,G712," ")</f>
        <v xml:space="preserve"> </v>
      </c>
    </row>
    <row r="713" spans="4:15" x14ac:dyDescent="0.25">
      <c r="D713" t="str">
        <f>(IF(B713=Локализация!$C$64,1,IF(B713=Локализация!$C$65,2,IF(B713=Локализация!$C$66,3,IF(B713=Локализация!$C$67,4,IF(B713=Локализация!$C$68,5,IF(OR(B713=1,B713=2,B713=3,B713=4,B713=5),B713,"")))))))</f>
        <v/>
      </c>
      <c r="E713" t="str">
        <f>(IF(C713=Локализация!$C$70,1,IF(C713=Локализация!$C$71,2,IF(C713=Локализация!$C$72,3,IF(C713=Локализация!$C$73,4,IF(C713=Локализация!$C$74,5,IF(OR(C713=1,C713=2,C713=3,C713=4,C713=5),C713,"")))))))</f>
        <v/>
      </c>
      <c r="F713" s="68" t="e">
        <f>(((D713+E713)-2)/8)</f>
        <v>#VALUE!</v>
      </c>
      <c r="G713" s="68" t="e">
        <f>(0.65*(((D713+E713-2)*100)/8)+22.9)/100</f>
        <v>#VALUE!</v>
      </c>
      <c r="M713" s="32" t="str">
        <f>IF(COUNTA(B713,C713)=2,F713," ")</f>
        <v xml:space="preserve"> </v>
      </c>
      <c r="O713" s="32" t="str">
        <f>IF(COUNTA(B713,C713)=2,G713," ")</f>
        <v xml:space="preserve"> </v>
      </c>
    </row>
    <row r="714" spans="4:15" x14ac:dyDescent="0.25">
      <c r="D714" t="str">
        <f>(IF(B714=Локализация!$C$64,1,IF(B714=Локализация!$C$65,2,IF(B714=Локализация!$C$66,3,IF(B714=Локализация!$C$67,4,IF(B714=Локализация!$C$68,5,IF(OR(B714=1,B714=2,B714=3,B714=4,B714=5),B714,"")))))))</f>
        <v/>
      </c>
      <c r="E714" t="str">
        <f>(IF(C714=Локализация!$C$70,1,IF(C714=Локализация!$C$71,2,IF(C714=Локализация!$C$72,3,IF(C714=Локализация!$C$73,4,IF(C714=Локализация!$C$74,5,IF(OR(C714=1,C714=2,C714=3,C714=4,C714=5),C714,"")))))))</f>
        <v/>
      </c>
      <c r="F714" s="68" t="e">
        <f>(((D714+E714)-2)/8)</f>
        <v>#VALUE!</v>
      </c>
      <c r="G714" s="68" t="e">
        <f>(0.65*(((D714+E714-2)*100)/8)+22.9)/100</f>
        <v>#VALUE!</v>
      </c>
      <c r="M714" s="32" t="str">
        <f>IF(COUNTA(B714,C714)=2,F714," ")</f>
        <v xml:space="preserve"> </v>
      </c>
      <c r="O714" s="32" t="str">
        <f>IF(COUNTA(B714,C714)=2,G714," ")</f>
        <v xml:space="preserve"> </v>
      </c>
    </row>
    <row r="715" spans="4:15" x14ac:dyDescent="0.25">
      <c r="D715" t="str">
        <f>(IF(B715=Локализация!$C$64,1,IF(B715=Локализация!$C$65,2,IF(B715=Локализация!$C$66,3,IF(B715=Локализация!$C$67,4,IF(B715=Локализация!$C$68,5,IF(OR(B715=1,B715=2,B715=3,B715=4,B715=5),B715,"")))))))</f>
        <v/>
      </c>
      <c r="E715" t="str">
        <f>(IF(C715=Локализация!$C$70,1,IF(C715=Локализация!$C$71,2,IF(C715=Локализация!$C$72,3,IF(C715=Локализация!$C$73,4,IF(C715=Локализация!$C$74,5,IF(OR(C715=1,C715=2,C715=3,C715=4,C715=5),C715,"")))))))</f>
        <v/>
      </c>
      <c r="F715" s="68" t="e">
        <f>(((D715+E715)-2)/8)</f>
        <v>#VALUE!</v>
      </c>
      <c r="G715" s="68" t="e">
        <f>(0.65*(((D715+E715-2)*100)/8)+22.9)/100</f>
        <v>#VALUE!</v>
      </c>
      <c r="M715" s="32" t="str">
        <f>IF(COUNTA(B715,C715)=2,F715," ")</f>
        <v xml:space="preserve"> </v>
      </c>
      <c r="O715" s="32" t="str">
        <f>IF(COUNTA(B715,C715)=2,G715," ")</f>
        <v xml:space="preserve"> </v>
      </c>
    </row>
    <row r="716" spans="4:15" x14ac:dyDescent="0.25">
      <c r="D716" t="str">
        <f>(IF(B716=Локализация!$C$64,1,IF(B716=Локализация!$C$65,2,IF(B716=Локализация!$C$66,3,IF(B716=Локализация!$C$67,4,IF(B716=Локализация!$C$68,5,IF(OR(B716=1,B716=2,B716=3,B716=4,B716=5),B716,"")))))))</f>
        <v/>
      </c>
      <c r="E716" t="str">
        <f>(IF(C716=Локализация!$C$70,1,IF(C716=Локализация!$C$71,2,IF(C716=Локализация!$C$72,3,IF(C716=Локализация!$C$73,4,IF(C716=Локализация!$C$74,5,IF(OR(C716=1,C716=2,C716=3,C716=4,C716=5),C716,"")))))))</f>
        <v/>
      </c>
      <c r="F716" s="68" t="e">
        <f>(((D716+E716)-2)/8)</f>
        <v>#VALUE!</v>
      </c>
      <c r="G716" s="68" t="e">
        <f>(0.65*(((D716+E716-2)*100)/8)+22.9)/100</f>
        <v>#VALUE!</v>
      </c>
      <c r="M716" s="32" t="str">
        <f>IF(COUNTA(B716,C716)=2,F716," ")</f>
        <v xml:space="preserve"> </v>
      </c>
      <c r="O716" s="32" t="str">
        <f>IF(COUNTA(B716,C716)=2,G716," ")</f>
        <v xml:space="preserve"> </v>
      </c>
    </row>
    <row r="717" spans="4:15" x14ac:dyDescent="0.25">
      <c r="D717" t="str">
        <f>(IF(B717=Локализация!$C$64,1,IF(B717=Локализация!$C$65,2,IF(B717=Локализация!$C$66,3,IF(B717=Локализация!$C$67,4,IF(B717=Локализация!$C$68,5,IF(OR(B717=1,B717=2,B717=3,B717=4,B717=5),B717,"")))))))</f>
        <v/>
      </c>
      <c r="E717" t="str">
        <f>(IF(C717=Локализация!$C$70,1,IF(C717=Локализация!$C$71,2,IF(C717=Локализация!$C$72,3,IF(C717=Локализация!$C$73,4,IF(C717=Локализация!$C$74,5,IF(OR(C717=1,C717=2,C717=3,C717=4,C717=5),C717,"")))))))</f>
        <v/>
      </c>
      <c r="F717" s="68" t="e">
        <f>(((D717+E717)-2)/8)</f>
        <v>#VALUE!</v>
      </c>
      <c r="G717" s="68" t="e">
        <f>(0.65*(((D717+E717-2)*100)/8)+22.9)/100</f>
        <v>#VALUE!</v>
      </c>
      <c r="M717" s="32" t="str">
        <f>IF(COUNTA(B717,C717)=2,F717," ")</f>
        <v xml:space="preserve"> </v>
      </c>
      <c r="O717" s="32" t="str">
        <f>IF(COUNTA(B717,C717)=2,G717," ")</f>
        <v xml:space="preserve"> </v>
      </c>
    </row>
    <row r="718" spans="4:15" x14ac:dyDescent="0.25">
      <c r="D718" t="str">
        <f>(IF(B718=Локализация!$C$64,1,IF(B718=Локализация!$C$65,2,IF(B718=Локализация!$C$66,3,IF(B718=Локализация!$C$67,4,IF(B718=Локализация!$C$68,5,IF(OR(B718=1,B718=2,B718=3,B718=4,B718=5),B718,"")))))))</f>
        <v/>
      </c>
      <c r="E718" t="str">
        <f>(IF(C718=Локализация!$C$70,1,IF(C718=Локализация!$C$71,2,IF(C718=Локализация!$C$72,3,IF(C718=Локализация!$C$73,4,IF(C718=Локализация!$C$74,5,IF(OR(C718=1,C718=2,C718=3,C718=4,C718=5),C718,"")))))))</f>
        <v/>
      </c>
      <c r="F718" s="68" t="e">
        <f>(((D718+E718)-2)/8)</f>
        <v>#VALUE!</v>
      </c>
      <c r="G718" s="68" t="e">
        <f>(0.65*(((D718+E718-2)*100)/8)+22.9)/100</f>
        <v>#VALUE!</v>
      </c>
      <c r="M718" s="32" t="str">
        <f>IF(COUNTA(B718,C718)=2,F718," ")</f>
        <v xml:space="preserve"> </v>
      </c>
      <c r="O718" s="32" t="str">
        <f>IF(COUNTA(B718,C718)=2,G718," ")</f>
        <v xml:space="preserve"> </v>
      </c>
    </row>
    <row r="719" spans="4:15" x14ac:dyDescent="0.25">
      <c r="D719" t="str">
        <f>(IF(B719=Локализация!$C$64,1,IF(B719=Локализация!$C$65,2,IF(B719=Локализация!$C$66,3,IF(B719=Локализация!$C$67,4,IF(B719=Локализация!$C$68,5,IF(OR(B719=1,B719=2,B719=3,B719=4,B719=5),B719,"")))))))</f>
        <v/>
      </c>
      <c r="E719" t="str">
        <f>(IF(C719=Локализация!$C$70,1,IF(C719=Локализация!$C$71,2,IF(C719=Локализация!$C$72,3,IF(C719=Локализация!$C$73,4,IF(C719=Локализация!$C$74,5,IF(OR(C719=1,C719=2,C719=3,C719=4,C719=5),C719,"")))))))</f>
        <v/>
      </c>
      <c r="F719" s="68" t="e">
        <f>(((D719+E719)-2)/8)</f>
        <v>#VALUE!</v>
      </c>
      <c r="G719" s="68" t="e">
        <f>(0.65*(((D719+E719-2)*100)/8)+22.9)/100</f>
        <v>#VALUE!</v>
      </c>
      <c r="M719" s="32" t="str">
        <f>IF(COUNTA(B719,C719)=2,F719," ")</f>
        <v xml:space="preserve"> </v>
      </c>
      <c r="O719" s="32" t="str">
        <f>IF(COUNTA(B719,C719)=2,G719," ")</f>
        <v xml:space="preserve"> </v>
      </c>
    </row>
    <row r="720" spans="4:15" x14ac:dyDescent="0.25">
      <c r="D720" t="str">
        <f>(IF(B720=Локализация!$C$64,1,IF(B720=Локализация!$C$65,2,IF(B720=Локализация!$C$66,3,IF(B720=Локализация!$C$67,4,IF(B720=Локализация!$C$68,5,IF(OR(B720=1,B720=2,B720=3,B720=4,B720=5),B720,"")))))))</f>
        <v/>
      </c>
      <c r="E720" t="str">
        <f>(IF(C720=Локализация!$C$70,1,IF(C720=Локализация!$C$71,2,IF(C720=Локализация!$C$72,3,IF(C720=Локализация!$C$73,4,IF(C720=Локализация!$C$74,5,IF(OR(C720=1,C720=2,C720=3,C720=4,C720=5),C720,"")))))))</f>
        <v/>
      </c>
      <c r="F720" s="68" t="e">
        <f>(((D720+E720)-2)/8)</f>
        <v>#VALUE!</v>
      </c>
      <c r="G720" s="68" t="e">
        <f>(0.65*(((D720+E720-2)*100)/8)+22.9)/100</f>
        <v>#VALUE!</v>
      </c>
      <c r="M720" s="32" t="str">
        <f>IF(COUNTA(B720,C720)=2,F720," ")</f>
        <v xml:space="preserve"> </v>
      </c>
      <c r="O720" s="32" t="str">
        <f>IF(COUNTA(B720,C720)=2,G720," ")</f>
        <v xml:space="preserve"> </v>
      </c>
    </row>
    <row r="721" spans="4:15" x14ac:dyDescent="0.25">
      <c r="D721" t="str">
        <f>(IF(B721=Локализация!$C$64,1,IF(B721=Локализация!$C$65,2,IF(B721=Локализация!$C$66,3,IF(B721=Локализация!$C$67,4,IF(B721=Локализация!$C$68,5,IF(OR(B721=1,B721=2,B721=3,B721=4,B721=5),B721,"")))))))</f>
        <v/>
      </c>
      <c r="E721" t="str">
        <f>(IF(C721=Локализация!$C$70,1,IF(C721=Локализация!$C$71,2,IF(C721=Локализация!$C$72,3,IF(C721=Локализация!$C$73,4,IF(C721=Локализация!$C$74,5,IF(OR(C721=1,C721=2,C721=3,C721=4,C721=5),C721,"")))))))</f>
        <v/>
      </c>
      <c r="F721" s="68" t="e">
        <f>(((D721+E721)-2)/8)</f>
        <v>#VALUE!</v>
      </c>
      <c r="G721" s="68" t="e">
        <f>(0.65*(((D721+E721-2)*100)/8)+22.9)/100</f>
        <v>#VALUE!</v>
      </c>
      <c r="M721" s="32" t="str">
        <f>IF(COUNTA(B721,C721)=2,F721," ")</f>
        <v xml:space="preserve"> </v>
      </c>
      <c r="O721" s="32" t="str">
        <f>IF(COUNTA(B721,C721)=2,G721," ")</f>
        <v xml:space="preserve"> </v>
      </c>
    </row>
    <row r="722" spans="4:15" x14ac:dyDescent="0.25">
      <c r="D722" t="str">
        <f>(IF(B722=Локализация!$C$64,1,IF(B722=Локализация!$C$65,2,IF(B722=Локализация!$C$66,3,IF(B722=Локализация!$C$67,4,IF(B722=Локализация!$C$68,5,IF(OR(B722=1,B722=2,B722=3,B722=4,B722=5),B722,"")))))))</f>
        <v/>
      </c>
      <c r="E722" t="str">
        <f>(IF(C722=Локализация!$C$70,1,IF(C722=Локализация!$C$71,2,IF(C722=Локализация!$C$72,3,IF(C722=Локализация!$C$73,4,IF(C722=Локализация!$C$74,5,IF(OR(C722=1,C722=2,C722=3,C722=4,C722=5),C722,"")))))))</f>
        <v/>
      </c>
      <c r="F722" s="68" t="e">
        <f>(((D722+E722)-2)/8)</f>
        <v>#VALUE!</v>
      </c>
      <c r="G722" s="68" t="e">
        <f>(0.65*(((D722+E722-2)*100)/8)+22.9)/100</f>
        <v>#VALUE!</v>
      </c>
      <c r="M722" s="32" t="str">
        <f>IF(COUNTA(B722,C722)=2,F722," ")</f>
        <v xml:space="preserve"> </v>
      </c>
      <c r="O722" s="32" t="str">
        <f>IF(COUNTA(B722,C722)=2,G722," ")</f>
        <v xml:space="preserve"> </v>
      </c>
    </row>
    <row r="723" spans="4:15" x14ac:dyDescent="0.25">
      <c r="D723" t="str">
        <f>(IF(B723=Локализация!$C$64,1,IF(B723=Локализация!$C$65,2,IF(B723=Локализация!$C$66,3,IF(B723=Локализация!$C$67,4,IF(B723=Локализация!$C$68,5,IF(OR(B723=1,B723=2,B723=3,B723=4,B723=5),B723,"")))))))</f>
        <v/>
      </c>
      <c r="E723" t="str">
        <f>(IF(C723=Локализация!$C$70,1,IF(C723=Локализация!$C$71,2,IF(C723=Локализация!$C$72,3,IF(C723=Локализация!$C$73,4,IF(C723=Локализация!$C$74,5,IF(OR(C723=1,C723=2,C723=3,C723=4,C723=5),C723,"")))))))</f>
        <v/>
      </c>
      <c r="F723" s="68" t="e">
        <f>(((D723+E723)-2)/8)</f>
        <v>#VALUE!</v>
      </c>
      <c r="G723" s="68" t="e">
        <f>(0.65*(((D723+E723-2)*100)/8)+22.9)/100</f>
        <v>#VALUE!</v>
      </c>
      <c r="M723" s="32" t="str">
        <f>IF(COUNTA(B723,C723)=2,F723," ")</f>
        <v xml:space="preserve"> </v>
      </c>
      <c r="O723" s="32" t="str">
        <f>IF(COUNTA(B723,C723)=2,G723," ")</f>
        <v xml:space="preserve"> </v>
      </c>
    </row>
    <row r="724" spans="4:15" x14ac:dyDescent="0.25">
      <c r="D724" t="str">
        <f>(IF(B724=Локализация!$C$64,1,IF(B724=Локализация!$C$65,2,IF(B724=Локализация!$C$66,3,IF(B724=Локализация!$C$67,4,IF(B724=Локализация!$C$68,5,IF(OR(B724=1,B724=2,B724=3,B724=4,B724=5),B724,"")))))))</f>
        <v/>
      </c>
      <c r="E724" t="str">
        <f>(IF(C724=Локализация!$C$70,1,IF(C724=Локализация!$C$71,2,IF(C724=Локализация!$C$72,3,IF(C724=Локализация!$C$73,4,IF(C724=Локализация!$C$74,5,IF(OR(C724=1,C724=2,C724=3,C724=4,C724=5),C724,"")))))))</f>
        <v/>
      </c>
      <c r="F724" s="68" t="e">
        <f>(((D724+E724)-2)/8)</f>
        <v>#VALUE!</v>
      </c>
      <c r="G724" s="68" t="e">
        <f>(0.65*(((D724+E724-2)*100)/8)+22.9)/100</f>
        <v>#VALUE!</v>
      </c>
      <c r="M724" s="32" t="str">
        <f>IF(COUNTA(B724,C724)=2,F724," ")</f>
        <v xml:space="preserve"> </v>
      </c>
      <c r="O724" s="32" t="str">
        <f>IF(COUNTA(B724,C724)=2,G724," ")</f>
        <v xml:space="preserve"> </v>
      </c>
    </row>
    <row r="725" spans="4:15" x14ac:dyDescent="0.25">
      <c r="D725" t="str">
        <f>(IF(B725=Локализация!$C$64,1,IF(B725=Локализация!$C$65,2,IF(B725=Локализация!$C$66,3,IF(B725=Локализация!$C$67,4,IF(B725=Локализация!$C$68,5,IF(OR(B725=1,B725=2,B725=3,B725=4,B725=5),B725,"")))))))</f>
        <v/>
      </c>
      <c r="E725" t="str">
        <f>(IF(C725=Локализация!$C$70,1,IF(C725=Локализация!$C$71,2,IF(C725=Локализация!$C$72,3,IF(C725=Локализация!$C$73,4,IF(C725=Локализация!$C$74,5,IF(OR(C725=1,C725=2,C725=3,C725=4,C725=5),C725,"")))))))</f>
        <v/>
      </c>
      <c r="F725" s="68" t="e">
        <f>(((D725+E725)-2)/8)</f>
        <v>#VALUE!</v>
      </c>
      <c r="G725" s="68" t="e">
        <f>(0.65*(((D725+E725-2)*100)/8)+22.9)/100</f>
        <v>#VALUE!</v>
      </c>
      <c r="M725" s="32" t="str">
        <f>IF(COUNTA(B725,C725)=2,F725," ")</f>
        <v xml:space="preserve"> </v>
      </c>
      <c r="O725" s="32" t="str">
        <f>IF(COUNTA(B725,C725)=2,G725," ")</f>
        <v xml:space="preserve"> </v>
      </c>
    </row>
    <row r="726" spans="4:15" x14ac:dyDescent="0.25">
      <c r="D726" t="str">
        <f>(IF(B726=Локализация!$C$64,1,IF(B726=Локализация!$C$65,2,IF(B726=Локализация!$C$66,3,IF(B726=Локализация!$C$67,4,IF(B726=Локализация!$C$68,5,IF(OR(B726=1,B726=2,B726=3,B726=4,B726=5),B726,"")))))))</f>
        <v/>
      </c>
      <c r="E726" t="str">
        <f>(IF(C726=Локализация!$C$70,1,IF(C726=Локализация!$C$71,2,IF(C726=Локализация!$C$72,3,IF(C726=Локализация!$C$73,4,IF(C726=Локализация!$C$74,5,IF(OR(C726=1,C726=2,C726=3,C726=4,C726=5),C726,"")))))))</f>
        <v/>
      </c>
      <c r="F726" s="68" t="e">
        <f>(((D726+E726)-2)/8)</f>
        <v>#VALUE!</v>
      </c>
      <c r="G726" s="68" t="e">
        <f>(0.65*(((D726+E726-2)*100)/8)+22.9)/100</f>
        <v>#VALUE!</v>
      </c>
      <c r="M726" s="32" t="str">
        <f>IF(COUNTA(B726,C726)=2,F726," ")</f>
        <v xml:space="preserve"> </v>
      </c>
      <c r="O726" s="32" t="str">
        <f>IF(COUNTA(B726,C726)=2,G726," ")</f>
        <v xml:space="preserve"> </v>
      </c>
    </row>
    <row r="727" spans="4:15" x14ac:dyDescent="0.25">
      <c r="D727" t="str">
        <f>(IF(B727=Локализация!$C$64,1,IF(B727=Локализация!$C$65,2,IF(B727=Локализация!$C$66,3,IF(B727=Локализация!$C$67,4,IF(B727=Локализация!$C$68,5,IF(OR(B727=1,B727=2,B727=3,B727=4,B727=5),B727,"")))))))</f>
        <v/>
      </c>
      <c r="E727" t="str">
        <f>(IF(C727=Локализация!$C$70,1,IF(C727=Локализация!$C$71,2,IF(C727=Локализация!$C$72,3,IF(C727=Локализация!$C$73,4,IF(C727=Локализация!$C$74,5,IF(OR(C727=1,C727=2,C727=3,C727=4,C727=5),C727,"")))))))</f>
        <v/>
      </c>
      <c r="F727" s="68" t="e">
        <f>(((D727+E727)-2)/8)</f>
        <v>#VALUE!</v>
      </c>
      <c r="G727" s="68" t="e">
        <f>(0.65*(((D727+E727-2)*100)/8)+22.9)/100</f>
        <v>#VALUE!</v>
      </c>
      <c r="M727" s="32" t="str">
        <f>IF(COUNTA(B727,C727)=2,F727," ")</f>
        <v xml:space="preserve"> </v>
      </c>
      <c r="O727" s="32" t="str">
        <f>IF(COUNTA(B727,C727)=2,G727," ")</f>
        <v xml:space="preserve"> </v>
      </c>
    </row>
    <row r="728" spans="4:15" x14ac:dyDescent="0.25">
      <c r="D728" t="str">
        <f>(IF(B728=Локализация!$C$64,1,IF(B728=Локализация!$C$65,2,IF(B728=Локализация!$C$66,3,IF(B728=Локализация!$C$67,4,IF(B728=Локализация!$C$68,5,IF(OR(B728=1,B728=2,B728=3,B728=4,B728=5),B728,"")))))))</f>
        <v/>
      </c>
      <c r="E728" t="str">
        <f>(IF(C728=Локализация!$C$70,1,IF(C728=Локализация!$C$71,2,IF(C728=Локализация!$C$72,3,IF(C728=Локализация!$C$73,4,IF(C728=Локализация!$C$74,5,IF(OR(C728=1,C728=2,C728=3,C728=4,C728=5),C728,"")))))))</f>
        <v/>
      </c>
      <c r="F728" s="68" t="e">
        <f>(((D728+E728)-2)/8)</f>
        <v>#VALUE!</v>
      </c>
      <c r="G728" s="68" t="e">
        <f>(0.65*(((D728+E728-2)*100)/8)+22.9)/100</f>
        <v>#VALUE!</v>
      </c>
      <c r="M728" s="32" t="str">
        <f>IF(COUNTA(B728,C728)=2,F728," ")</f>
        <v xml:space="preserve"> </v>
      </c>
      <c r="O728" s="32" t="str">
        <f>IF(COUNTA(B728,C728)=2,G728," ")</f>
        <v xml:space="preserve"> </v>
      </c>
    </row>
    <row r="729" spans="4:15" x14ac:dyDescent="0.25">
      <c r="D729" t="str">
        <f>(IF(B729=Локализация!$C$64,1,IF(B729=Локализация!$C$65,2,IF(B729=Локализация!$C$66,3,IF(B729=Локализация!$C$67,4,IF(B729=Локализация!$C$68,5,IF(OR(B729=1,B729=2,B729=3,B729=4,B729=5),B729,"")))))))</f>
        <v/>
      </c>
      <c r="E729" t="str">
        <f>(IF(C729=Локализация!$C$70,1,IF(C729=Локализация!$C$71,2,IF(C729=Локализация!$C$72,3,IF(C729=Локализация!$C$73,4,IF(C729=Локализация!$C$74,5,IF(OR(C729=1,C729=2,C729=3,C729=4,C729=5),C729,"")))))))</f>
        <v/>
      </c>
      <c r="F729" s="68" t="e">
        <f>(((D729+E729)-2)/8)</f>
        <v>#VALUE!</v>
      </c>
      <c r="G729" s="68" t="e">
        <f>(0.65*(((D729+E729-2)*100)/8)+22.9)/100</f>
        <v>#VALUE!</v>
      </c>
      <c r="M729" s="32" t="str">
        <f>IF(COUNTA(B729,C729)=2,F729," ")</f>
        <v xml:space="preserve"> </v>
      </c>
      <c r="O729" s="32" t="str">
        <f>IF(COUNTA(B729,C729)=2,G729," ")</f>
        <v xml:space="preserve"> </v>
      </c>
    </row>
    <row r="730" spans="4:15" x14ac:dyDescent="0.25">
      <c r="D730" t="str">
        <f>(IF(B730=Локализация!$C$64,1,IF(B730=Локализация!$C$65,2,IF(B730=Локализация!$C$66,3,IF(B730=Локализация!$C$67,4,IF(B730=Локализация!$C$68,5,IF(OR(B730=1,B730=2,B730=3,B730=4,B730=5),B730,"")))))))</f>
        <v/>
      </c>
      <c r="E730" t="str">
        <f>(IF(C730=Локализация!$C$70,1,IF(C730=Локализация!$C$71,2,IF(C730=Локализация!$C$72,3,IF(C730=Локализация!$C$73,4,IF(C730=Локализация!$C$74,5,IF(OR(C730=1,C730=2,C730=3,C730=4,C730=5),C730,"")))))))</f>
        <v/>
      </c>
      <c r="F730" s="68" t="e">
        <f>(((D730+E730)-2)/8)</f>
        <v>#VALUE!</v>
      </c>
      <c r="G730" s="68" t="e">
        <f>(0.65*(((D730+E730-2)*100)/8)+22.9)/100</f>
        <v>#VALUE!</v>
      </c>
      <c r="M730" s="32" t="str">
        <f>IF(COUNTA(B730,C730)=2,F730," ")</f>
        <v xml:space="preserve"> </v>
      </c>
      <c r="O730" s="32" t="str">
        <f>IF(COUNTA(B730,C730)=2,G730," ")</f>
        <v xml:space="preserve"> </v>
      </c>
    </row>
    <row r="731" spans="4:15" x14ac:dyDescent="0.25">
      <c r="D731" t="str">
        <f>(IF(B731=Локализация!$C$64,1,IF(B731=Локализация!$C$65,2,IF(B731=Локализация!$C$66,3,IF(B731=Локализация!$C$67,4,IF(B731=Локализация!$C$68,5,IF(OR(B731=1,B731=2,B731=3,B731=4,B731=5),B731,"")))))))</f>
        <v/>
      </c>
      <c r="E731" t="str">
        <f>(IF(C731=Локализация!$C$70,1,IF(C731=Локализация!$C$71,2,IF(C731=Локализация!$C$72,3,IF(C731=Локализация!$C$73,4,IF(C731=Локализация!$C$74,5,IF(OR(C731=1,C731=2,C731=3,C731=4,C731=5),C731,"")))))))</f>
        <v/>
      </c>
      <c r="F731" s="68" t="e">
        <f>(((D731+E731)-2)/8)</f>
        <v>#VALUE!</v>
      </c>
      <c r="G731" s="68" t="e">
        <f>(0.65*(((D731+E731-2)*100)/8)+22.9)/100</f>
        <v>#VALUE!</v>
      </c>
      <c r="M731" s="32" t="str">
        <f>IF(COUNTA(B731,C731)=2,F731," ")</f>
        <v xml:space="preserve"> </v>
      </c>
      <c r="O731" s="32" t="str">
        <f>IF(COUNTA(B731,C731)=2,G731," ")</f>
        <v xml:space="preserve"> </v>
      </c>
    </row>
    <row r="732" spans="4:15" x14ac:dyDescent="0.25">
      <c r="D732" t="str">
        <f>(IF(B732=Локализация!$C$64,1,IF(B732=Локализация!$C$65,2,IF(B732=Локализация!$C$66,3,IF(B732=Локализация!$C$67,4,IF(B732=Локализация!$C$68,5,IF(OR(B732=1,B732=2,B732=3,B732=4,B732=5),B732,"")))))))</f>
        <v/>
      </c>
      <c r="E732" t="str">
        <f>(IF(C732=Локализация!$C$70,1,IF(C732=Локализация!$C$71,2,IF(C732=Локализация!$C$72,3,IF(C732=Локализация!$C$73,4,IF(C732=Локализация!$C$74,5,IF(OR(C732=1,C732=2,C732=3,C732=4,C732=5),C732,"")))))))</f>
        <v/>
      </c>
      <c r="F732" s="68" t="e">
        <f>(((D732+E732)-2)/8)</f>
        <v>#VALUE!</v>
      </c>
      <c r="G732" s="68" t="e">
        <f>(0.65*(((D732+E732-2)*100)/8)+22.9)/100</f>
        <v>#VALUE!</v>
      </c>
      <c r="M732" s="32" t="str">
        <f>IF(COUNTA(B732,C732)=2,F732," ")</f>
        <v xml:space="preserve"> </v>
      </c>
      <c r="O732" s="32" t="str">
        <f>IF(COUNTA(B732,C732)=2,G732," ")</f>
        <v xml:space="preserve"> </v>
      </c>
    </row>
    <row r="733" spans="4:15" x14ac:dyDescent="0.25">
      <c r="D733" t="str">
        <f>(IF(B733=Локализация!$C$64,1,IF(B733=Локализация!$C$65,2,IF(B733=Локализация!$C$66,3,IF(B733=Локализация!$C$67,4,IF(B733=Локализация!$C$68,5,IF(OR(B733=1,B733=2,B733=3,B733=4,B733=5),B733,"")))))))</f>
        <v/>
      </c>
      <c r="E733" t="str">
        <f>(IF(C733=Локализация!$C$70,1,IF(C733=Локализация!$C$71,2,IF(C733=Локализация!$C$72,3,IF(C733=Локализация!$C$73,4,IF(C733=Локализация!$C$74,5,IF(OR(C733=1,C733=2,C733=3,C733=4,C733=5),C733,"")))))))</f>
        <v/>
      </c>
      <c r="F733" s="68" t="e">
        <f>(((D733+E733)-2)/8)</f>
        <v>#VALUE!</v>
      </c>
      <c r="G733" s="68" t="e">
        <f>(0.65*(((D733+E733-2)*100)/8)+22.9)/100</f>
        <v>#VALUE!</v>
      </c>
      <c r="M733" s="32" t="str">
        <f>IF(COUNTA(B733,C733)=2,F733," ")</f>
        <v xml:space="preserve"> </v>
      </c>
      <c r="O733" s="32" t="str">
        <f>IF(COUNTA(B733,C733)=2,G733," ")</f>
        <v xml:space="preserve"> </v>
      </c>
    </row>
    <row r="734" spans="4:15" x14ac:dyDescent="0.25">
      <c r="D734" t="str">
        <f>(IF(B734=Локализация!$C$64,1,IF(B734=Локализация!$C$65,2,IF(B734=Локализация!$C$66,3,IF(B734=Локализация!$C$67,4,IF(B734=Локализация!$C$68,5,IF(OR(B734=1,B734=2,B734=3,B734=4,B734=5),B734,"")))))))</f>
        <v/>
      </c>
      <c r="E734" t="str">
        <f>(IF(C734=Локализация!$C$70,1,IF(C734=Локализация!$C$71,2,IF(C734=Локализация!$C$72,3,IF(C734=Локализация!$C$73,4,IF(C734=Локализация!$C$74,5,IF(OR(C734=1,C734=2,C734=3,C734=4,C734=5),C734,"")))))))</f>
        <v/>
      </c>
      <c r="F734" s="68" t="e">
        <f>(((D734+E734)-2)/8)</f>
        <v>#VALUE!</v>
      </c>
      <c r="G734" s="68" t="e">
        <f>(0.65*(((D734+E734-2)*100)/8)+22.9)/100</f>
        <v>#VALUE!</v>
      </c>
      <c r="M734" s="32" t="str">
        <f>IF(COUNTA(B734,C734)=2,F734," ")</f>
        <v xml:space="preserve"> </v>
      </c>
      <c r="O734" s="32" t="str">
        <f>IF(COUNTA(B734,C734)=2,G734," ")</f>
        <v xml:space="preserve"> </v>
      </c>
    </row>
    <row r="735" spans="4:15" x14ac:dyDescent="0.25">
      <c r="D735" t="str">
        <f>(IF(B735=Локализация!$C$64,1,IF(B735=Локализация!$C$65,2,IF(B735=Локализация!$C$66,3,IF(B735=Локализация!$C$67,4,IF(B735=Локализация!$C$68,5,IF(OR(B735=1,B735=2,B735=3,B735=4,B735=5),B735,"")))))))</f>
        <v/>
      </c>
      <c r="E735" t="str">
        <f>(IF(C735=Локализация!$C$70,1,IF(C735=Локализация!$C$71,2,IF(C735=Локализация!$C$72,3,IF(C735=Локализация!$C$73,4,IF(C735=Локализация!$C$74,5,IF(OR(C735=1,C735=2,C735=3,C735=4,C735=5),C735,"")))))))</f>
        <v/>
      </c>
      <c r="F735" s="68" t="e">
        <f>(((D735+E735)-2)/8)</f>
        <v>#VALUE!</v>
      </c>
      <c r="G735" s="68" t="e">
        <f>(0.65*(((D735+E735-2)*100)/8)+22.9)/100</f>
        <v>#VALUE!</v>
      </c>
      <c r="M735" s="32" t="str">
        <f>IF(COUNTA(B735,C735)=2,F735," ")</f>
        <v xml:space="preserve"> </v>
      </c>
      <c r="O735" s="32" t="str">
        <f>IF(COUNTA(B735,C735)=2,G735," ")</f>
        <v xml:space="preserve"> </v>
      </c>
    </row>
    <row r="736" spans="4:15" x14ac:dyDescent="0.25">
      <c r="D736" t="str">
        <f>(IF(B736=Локализация!$C$64,1,IF(B736=Локализация!$C$65,2,IF(B736=Локализация!$C$66,3,IF(B736=Локализация!$C$67,4,IF(B736=Локализация!$C$68,5,IF(OR(B736=1,B736=2,B736=3,B736=4,B736=5),B736,"")))))))</f>
        <v/>
      </c>
      <c r="E736" t="str">
        <f>(IF(C736=Локализация!$C$70,1,IF(C736=Локализация!$C$71,2,IF(C736=Локализация!$C$72,3,IF(C736=Локализация!$C$73,4,IF(C736=Локализация!$C$74,5,IF(OR(C736=1,C736=2,C736=3,C736=4,C736=5),C736,"")))))))</f>
        <v/>
      </c>
      <c r="F736" s="68" t="e">
        <f>(((D736+E736)-2)/8)</f>
        <v>#VALUE!</v>
      </c>
      <c r="G736" s="68" t="e">
        <f>(0.65*(((D736+E736-2)*100)/8)+22.9)/100</f>
        <v>#VALUE!</v>
      </c>
      <c r="M736" s="32" t="str">
        <f>IF(COUNTA(B736,C736)=2,F736," ")</f>
        <v xml:space="preserve"> </v>
      </c>
      <c r="O736" s="32" t="str">
        <f>IF(COUNTA(B736,C736)=2,G736," ")</f>
        <v xml:space="preserve"> </v>
      </c>
    </row>
    <row r="737" spans="4:15" x14ac:dyDescent="0.25">
      <c r="D737" t="str">
        <f>(IF(B737=Локализация!$C$64,1,IF(B737=Локализация!$C$65,2,IF(B737=Локализация!$C$66,3,IF(B737=Локализация!$C$67,4,IF(B737=Локализация!$C$68,5,IF(OR(B737=1,B737=2,B737=3,B737=4,B737=5),B737,"")))))))</f>
        <v/>
      </c>
      <c r="E737" t="str">
        <f>(IF(C737=Локализация!$C$70,1,IF(C737=Локализация!$C$71,2,IF(C737=Локализация!$C$72,3,IF(C737=Локализация!$C$73,4,IF(C737=Локализация!$C$74,5,IF(OR(C737=1,C737=2,C737=3,C737=4,C737=5),C737,"")))))))</f>
        <v/>
      </c>
      <c r="F737" s="68" t="e">
        <f>(((D737+E737)-2)/8)</f>
        <v>#VALUE!</v>
      </c>
      <c r="G737" s="68" t="e">
        <f>(0.65*(((D737+E737-2)*100)/8)+22.9)/100</f>
        <v>#VALUE!</v>
      </c>
      <c r="M737" s="32" t="str">
        <f>IF(COUNTA(B737,C737)=2,F737," ")</f>
        <v xml:space="preserve"> </v>
      </c>
      <c r="O737" s="32" t="str">
        <f>IF(COUNTA(B737,C737)=2,G737," ")</f>
        <v xml:space="preserve"> </v>
      </c>
    </row>
    <row r="738" spans="4:15" x14ac:dyDescent="0.25">
      <c r="D738" t="str">
        <f>(IF(B738=Локализация!$C$64,1,IF(B738=Локализация!$C$65,2,IF(B738=Локализация!$C$66,3,IF(B738=Локализация!$C$67,4,IF(B738=Локализация!$C$68,5,IF(OR(B738=1,B738=2,B738=3,B738=4,B738=5),B738,"")))))))</f>
        <v/>
      </c>
      <c r="E738" t="str">
        <f>(IF(C738=Локализация!$C$70,1,IF(C738=Локализация!$C$71,2,IF(C738=Локализация!$C$72,3,IF(C738=Локализация!$C$73,4,IF(C738=Локализация!$C$74,5,IF(OR(C738=1,C738=2,C738=3,C738=4,C738=5),C738,"")))))))</f>
        <v/>
      </c>
      <c r="F738" s="68" t="e">
        <f>(((D738+E738)-2)/8)</f>
        <v>#VALUE!</v>
      </c>
      <c r="G738" s="68" t="e">
        <f>(0.65*(((D738+E738-2)*100)/8)+22.9)/100</f>
        <v>#VALUE!</v>
      </c>
      <c r="M738" s="32" t="str">
        <f>IF(COUNTA(B738,C738)=2,F738," ")</f>
        <v xml:space="preserve"> </v>
      </c>
      <c r="O738" s="32" t="str">
        <f>IF(COUNTA(B738,C738)=2,G738," ")</f>
        <v xml:space="preserve"> </v>
      </c>
    </row>
    <row r="739" spans="4:15" x14ac:dyDescent="0.25">
      <c r="D739" t="str">
        <f>(IF(B739=Локализация!$C$64,1,IF(B739=Локализация!$C$65,2,IF(B739=Локализация!$C$66,3,IF(B739=Локализация!$C$67,4,IF(B739=Локализация!$C$68,5,IF(OR(B739=1,B739=2,B739=3,B739=4,B739=5),B739,"")))))))</f>
        <v/>
      </c>
      <c r="E739" t="str">
        <f>(IF(C739=Локализация!$C$70,1,IF(C739=Локализация!$C$71,2,IF(C739=Локализация!$C$72,3,IF(C739=Локализация!$C$73,4,IF(C739=Локализация!$C$74,5,IF(OR(C739=1,C739=2,C739=3,C739=4,C739=5),C739,"")))))))</f>
        <v/>
      </c>
      <c r="F739" s="68" t="e">
        <f>(((D739+E739)-2)/8)</f>
        <v>#VALUE!</v>
      </c>
      <c r="G739" s="68" t="e">
        <f>(0.65*(((D739+E739-2)*100)/8)+22.9)/100</f>
        <v>#VALUE!</v>
      </c>
      <c r="M739" s="32" t="str">
        <f>IF(COUNTA(B739,C739)=2,F739," ")</f>
        <v xml:space="preserve"> </v>
      </c>
      <c r="O739" s="32" t="str">
        <f>IF(COUNTA(B739,C739)=2,G739," ")</f>
        <v xml:space="preserve"> </v>
      </c>
    </row>
    <row r="740" spans="4:15" x14ac:dyDescent="0.25">
      <c r="D740" t="str">
        <f>(IF(B740=Локализация!$C$64,1,IF(B740=Локализация!$C$65,2,IF(B740=Локализация!$C$66,3,IF(B740=Локализация!$C$67,4,IF(B740=Локализация!$C$68,5,IF(OR(B740=1,B740=2,B740=3,B740=4,B740=5),B740,"")))))))</f>
        <v/>
      </c>
      <c r="E740" t="str">
        <f>(IF(C740=Локализация!$C$70,1,IF(C740=Локализация!$C$71,2,IF(C740=Локализация!$C$72,3,IF(C740=Локализация!$C$73,4,IF(C740=Локализация!$C$74,5,IF(OR(C740=1,C740=2,C740=3,C740=4,C740=5),C740,"")))))))</f>
        <v/>
      </c>
      <c r="F740" s="68" t="e">
        <f>(((D740+E740)-2)/8)</f>
        <v>#VALUE!</v>
      </c>
      <c r="G740" s="68" t="e">
        <f>(0.65*(((D740+E740-2)*100)/8)+22.9)/100</f>
        <v>#VALUE!</v>
      </c>
      <c r="M740" s="32" t="str">
        <f>IF(COUNTA(B740,C740)=2,F740," ")</f>
        <v xml:space="preserve"> </v>
      </c>
      <c r="O740" s="32" t="str">
        <f>IF(COUNTA(B740,C740)=2,G740," ")</f>
        <v xml:space="preserve"> </v>
      </c>
    </row>
    <row r="741" spans="4:15" x14ac:dyDescent="0.25">
      <c r="D741" t="str">
        <f>(IF(B741=Локализация!$C$64,1,IF(B741=Локализация!$C$65,2,IF(B741=Локализация!$C$66,3,IF(B741=Локализация!$C$67,4,IF(B741=Локализация!$C$68,5,IF(OR(B741=1,B741=2,B741=3,B741=4,B741=5),B741,"")))))))</f>
        <v/>
      </c>
      <c r="E741" t="str">
        <f>(IF(C741=Локализация!$C$70,1,IF(C741=Локализация!$C$71,2,IF(C741=Локализация!$C$72,3,IF(C741=Локализация!$C$73,4,IF(C741=Локализация!$C$74,5,IF(OR(C741=1,C741=2,C741=3,C741=4,C741=5),C741,"")))))))</f>
        <v/>
      </c>
      <c r="F741" s="68" t="e">
        <f>(((D741+E741)-2)/8)</f>
        <v>#VALUE!</v>
      </c>
      <c r="G741" s="68" t="e">
        <f>(0.65*(((D741+E741-2)*100)/8)+22.9)/100</f>
        <v>#VALUE!</v>
      </c>
      <c r="M741" s="32" t="str">
        <f>IF(COUNTA(B741,C741)=2,F741," ")</f>
        <v xml:space="preserve"> </v>
      </c>
      <c r="O741" s="32" t="str">
        <f>IF(COUNTA(B741,C741)=2,G741," ")</f>
        <v xml:space="preserve"> </v>
      </c>
    </row>
    <row r="742" spans="4:15" x14ac:dyDescent="0.25">
      <c r="D742" t="str">
        <f>(IF(B742=Локализация!$C$64,1,IF(B742=Локализация!$C$65,2,IF(B742=Локализация!$C$66,3,IF(B742=Локализация!$C$67,4,IF(B742=Локализация!$C$68,5,IF(OR(B742=1,B742=2,B742=3,B742=4,B742=5),B742,"")))))))</f>
        <v/>
      </c>
      <c r="E742" t="str">
        <f>(IF(C742=Локализация!$C$70,1,IF(C742=Локализация!$C$71,2,IF(C742=Локализация!$C$72,3,IF(C742=Локализация!$C$73,4,IF(C742=Локализация!$C$74,5,IF(OR(C742=1,C742=2,C742=3,C742=4,C742=5),C742,"")))))))</f>
        <v/>
      </c>
      <c r="F742" s="68" t="e">
        <f>(((D742+E742)-2)/8)</f>
        <v>#VALUE!</v>
      </c>
      <c r="G742" s="68" t="e">
        <f>(0.65*(((D742+E742-2)*100)/8)+22.9)/100</f>
        <v>#VALUE!</v>
      </c>
      <c r="M742" s="32" t="str">
        <f>IF(COUNTA(B742,C742)=2,F742," ")</f>
        <v xml:space="preserve"> </v>
      </c>
      <c r="O742" s="32" t="str">
        <f>IF(COUNTA(B742,C742)=2,G742," ")</f>
        <v xml:space="preserve"> </v>
      </c>
    </row>
    <row r="743" spans="4:15" x14ac:dyDescent="0.25">
      <c r="D743" t="str">
        <f>(IF(B743=Локализация!$C$64,1,IF(B743=Локализация!$C$65,2,IF(B743=Локализация!$C$66,3,IF(B743=Локализация!$C$67,4,IF(B743=Локализация!$C$68,5,IF(OR(B743=1,B743=2,B743=3,B743=4,B743=5),B743,"")))))))</f>
        <v/>
      </c>
      <c r="E743" t="str">
        <f>(IF(C743=Локализация!$C$70,1,IF(C743=Локализация!$C$71,2,IF(C743=Локализация!$C$72,3,IF(C743=Локализация!$C$73,4,IF(C743=Локализация!$C$74,5,IF(OR(C743=1,C743=2,C743=3,C743=4,C743=5),C743,"")))))))</f>
        <v/>
      </c>
      <c r="F743" s="68" t="e">
        <f>(((D743+E743)-2)/8)</f>
        <v>#VALUE!</v>
      </c>
      <c r="G743" s="68" t="e">
        <f>(0.65*(((D743+E743-2)*100)/8)+22.9)/100</f>
        <v>#VALUE!</v>
      </c>
      <c r="M743" s="32" t="str">
        <f>IF(COUNTA(B743,C743)=2,F743," ")</f>
        <v xml:space="preserve"> </v>
      </c>
      <c r="O743" s="32" t="str">
        <f>IF(COUNTA(B743,C743)=2,G743," ")</f>
        <v xml:space="preserve"> </v>
      </c>
    </row>
    <row r="744" spans="4:15" x14ac:dyDescent="0.25">
      <c r="D744" t="str">
        <f>(IF(B744=Локализация!$C$64,1,IF(B744=Локализация!$C$65,2,IF(B744=Локализация!$C$66,3,IF(B744=Локализация!$C$67,4,IF(B744=Локализация!$C$68,5,IF(OR(B744=1,B744=2,B744=3,B744=4,B744=5),B744,"")))))))</f>
        <v/>
      </c>
      <c r="E744" t="str">
        <f>(IF(C744=Локализация!$C$70,1,IF(C744=Локализация!$C$71,2,IF(C744=Локализация!$C$72,3,IF(C744=Локализация!$C$73,4,IF(C744=Локализация!$C$74,5,IF(OR(C744=1,C744=2,C744=3,C744=4,C744=5),C744,"")))))))</f>
        <v/>
      </c>
      <c r="F744" s="68" t="e">
        <f>(((D744+E744)-2)/8)</f>
        <v>#VALUE!</v>
      </c>
      <c r="G744" s="68" t="e">
        <f>(0.65*(((D744+E744-2)*100)/8)+22.9)/100</f>
        <v>#VALUE!</v>
      </c>
      <c r="M744" s="32" t="str">
        <f>IF(COUNTA(B744,C744)=2,F744," ")</f>
        <v xml:space="preserve"> </v>
      </c>
      <c r="O744" s="32" t="str">
        <f>IF(COUNTA(B744,C744)=2,G744," ")</f>
        <v xml:space="preserve"> </v>
      </c>
    </row>
    <row r="745" spans="4:15" x14ac:dyDescent="0.25">
      <c r="D745" t="str">
        <f>(IF(B745=Локализация!$C$64,1,IF(B745=Локализация!$C$65,2,IF(B745=Локализация!$C$66,3,IF(B745=Локализация!$C$67,4,IF(B745=Локализация!$C$68,5,IF(OR(B745=1,B745=2,B745=3,B745=4,B745=5),B745,"")))))))</f>
        <v/>
      </c>
      <c r="E745" t="str">
        <f>(IF(C745=Локализация!$C$70,1,IF(C745=Локализация!$C$71,2,IF(C745=Локализация!$C$72,3,IF(C745=Локализация!$C$73,4,IF(C745=Локализация!$C$74,5,IF(OR(C745=1,C745=2,C745=3,C745=4,C745=5),C745,"")))))))</f>
        <v/>
      </c>
      <c r="F745" s="68" t="e">
        <f>(((D745+E745)-2)/8)</f>
        <v>#VALUE!</v>
      </c>
      <c r="G745" s="68" t="e">
        <f>(0.65*(((D745+E745-2)*100)/8)+22.9)/100</f>
        <v>#VALUE!</v>
      </c>
      <c r="M745" s="32" t="str">
        <f>IF(COUNTA(B745,C745)=2,F745," ")</f>
        <v xml:space="preserve"> </v>
      </c>
      <c r="O745" s="32" t="str">
        <f>IF(COUNTA(B745,C745)=2,G745," ")</f>
        <v xml:space="preserve"> </v>
      </c>
    </row>
    <row r="746" spans="4:15" x14ac:dyDescent="0.25">
      <c r="D746" t="str">
        <f>(IF(B746=Локализация!$C$64,1,IF(B746=Локализация!$C$65,2,IF(B746=Локализация!$C$66,3,IF(B746=Локализация!$C$67,4,IF(B746=Локализация!$C$68,5,IF(OR(B746=1,B746=2,B746=3,B746=4,B746=5),B746,"")))))))</f>
        <v/>
      </c>
      <c r="E746" t="str">
        <f>(IF(C746=Локализация!$C$70,1,IF(C746=Локализация!$C$71,2,IF(C746=Локализация!$C$72,3,IF(C746=Локализация!$C$73,4,IF(C746=Локализация!$C$74,5,IF(OR(C746=1,C746=2,C746=3,C746=4,C746=5),C746,"")))))))</f>
        <v/>
      </c>
      <c r="F746" s="68" t="e">
        <f>(((D746+E746)-2)/8)</f>
        <v>#VALUE!</v>
      </c>
      <c r="G746" s="68" t="e">
        <f>(0.65*(((D746+E746-2)*100)/8)+22.9)/100</f>
        <v>#VALUE!</v>
      </c>
      <c r="M746" s="32" t="str">
        <f>IF(COUNTA(B746,C746)=2,F746," ")</f>
        <v xml:space="preserve"> </v>
      </c>
      <c r="O746" s="32" t="str">
        <f>IF(COUNTA(B746,C746)=2,G746," ")</f>
        <v xml:space="preserve"> </v>
      </c>
    </row>
    <row r="747" spans="4:15" x14ac:dyDescent="0.25">
      <c r="D747" t="str">
        <f>(IF(B747=Локализация!$C$64,1,IF(B747=Локализация!$C$65,2,IF(B747=Локализация!$C$66,3,IF(B747=Локализация!$C$67,4,IF(B747=Локализация!$C$68,5,IF(OR(B747=1,B747=2,B747=3,B747=4,B747=5),B747,"")))))))</f>
        <v/>
      </c>
      <c r="E747" t="str">
        <f>(IF(C747=Локализация!$C$70,1,IF(C747=Локализация!$C$71,2,IF(C747=Локализация!$C$72,3,IF(C747=Локализация!$C$73,4,IF(C747=Локализация!$C$74,5,IF(OR(C747=1,C747=2,C747=3,C747=4,C747=5),C747,"")))))))</f>
        <v/>
      </c>
      <c r="F747" s="68" t="e">
        <f>(((D747+E747)-2)/8)</f>
        <v>#VALUE!</v>
      </c>
      <c r="G747" s="68" t="e">
        <f>(0.65*(((D747+E747-2)*100)/8)+22.9)/100</f>
        <v>#VALUE!</v>
      </c>
      <c r="M747" s="32" t="str">
        <f>IF(COUNTA(B747,C747)=2,F747," ")</f>
        <v xml:space="preserve"> </v>
      </c>
      <c r="O747" s="32" t="str">
        <f>IF(COUNTA(B747,C747)=2,G747," ")</f>
        <v xml:space="preserve"> </v>
      </c>
    </row>
    <row r="748" spans="4:15" x14ac:dyDescent="0.25">
      <c r="D748" t="str">
        <f>(IF(B748=Локализация!$C$64,1,IF(B748=Локализация!$C$65,2,IF(B748=Локализация!$C$66,3,IF(B748=Локализация!$C$67,4,IF(B748=Локализация!$C$68,5,IF(OR(B748=1,B748=2,B748=3,B748=4,B748=5),B748,"")))))))</f>
        <v/>
      </c>
      <c r="E748" t="str">
        <f>(IF(C748=Локализация!$C$70,1,IF(C748=Локализация!$C$71,2,IF(C748=Локализация!$C$72,3,IF(C748=Локализация!$C$73,4,IF(C748=Локализация!$C$74,5,IF(OR(C748=1,C748=2,C748=3,C748=4,C748=5),C748,"")))))))</f>
        <v/>
      </c>
      <c r="F748" s="68" t="e">
        <f>(((D748+E748)-2)/8)</f>
        <v>#VALUE!</v>
      </c>
      <c r="G748" s="68" t="e">
        <f>(0.65*(((D748+E748-2)*100)/8)+22.9)/100</f>
        <v>#VALUE!</v>
      </c>
      <c r="M748" s="32" t="str">
        <f>IF(COUNTA(B748,C748)=2,F748," ")</f>
        <v xml:space="preserve"> </v>
      </c>
      <c r="O748" s="32" t="str">
        <f>IF(COUNTA(B748,C748)=2,G748," ")</f>
        <v xml:space="preserve"> </v>
      </c>
    </row>
    <row r="749" spans="4:15" x14ac:dyDescent="0.25">
      <c r="D749" t="str">
        <f>(IF(B749=Локализация!$C$64,1,IF(B749=Локализация!$C$65,2,IF(B749=Локализация!$C$66,3,IF(B749=Локализация!$C$67,4,IF(B749=Локализация!$C$68,5,IF(OR(B749=1,B749=2,B749=3,B749=4,B749=5),B749,"")))))))</f>
        <v/>
      </c>
      <c r="E749" t="str">
        <f>(IF(C749=Локализация!$C$70,1,IF(C749=Локализация!$C$71,2,IF(C749=Локализация!$C$72,3,IF(C749=Локализация!$C$73,4,IF(C749=Локализация!$C$74,5,IF(OR(C749=1,C749=2,C749=3,C749=4,C749=5),C749,"")))))))</f>
        <v/>
      </c>
      <c r="F749" s="68" t="e">
        <f>(((D749+E749)-2)/8)</f>
        <v>#VALUE!</v>
      </c>
      <c r="G749" s="68" t="e">
        <f>(0.65*(((D749+E749-2)*100)/8)+22.9)/100</f>
        <v>#VALUE!</v>
      </c>
      <c r="M749" s="32" t="str">
        <f>IF(COUNTA(B749,C749)=2,F749," ")</f>
        <v xml:space="preserve"> </v>
      </c>
      <c r="O749" s="32" t="str">
        <f>IF(COUNTA(B749,C749)=2,G749," ")</f>
        <v xml:space="preserve"> </v>
      </c>
    </row>
    <row r="750" spans="4:15" x14ac:dyDescent="0.25">
      <c r="D750" t="str">
        <f>(IF(B750=Локализация!$C$64,1,IF(B750=Локализация!$C$65,2,IF(B750=Локализация!$C$66,3,IF(B750=Локализация!$C$67,4,IF(B750=Локализация!$C$68,5,IF(OR(B750=1,B750=2,B750=3,B750=4,B750=5),B750,"")))))))</f>
        <v/>
      </c>
      <c r="E750" t="str">
        <f>(IF(C750=Локализация!$C$70,1,IF(C750=Локализация!$C$71,2,IF(C750=Локализация!$C$72,3,IF(C750=Локализация!$C$73,4,IF(C750=Локализация!$C$74,5,IF(OR(C750=1,C750=2,C750=3,C750=4,C750=5),C750,"")))))))</f>
        <v/>
      </c>
      <c r="F750" s="68" t="e">
        <f>(((D750+E750)-2)/8)</f>
        <v>#VALUE!</v>
      </c>
      <c r="G750" s="68" t="e">
        <f>(0.65*(((D750+E750-2)*100)/8)+22.9)/100</f>
        <v>#VALUE!</v>
      </c>
      <c r="M750" s="32" t="str">
        <f>IF(COUNTA(B750,C750)=2,F750," ")</f>
        <v xml:space="preserve"> </v>
      </c>
      <c r="O750" s="32" t="str">
        <f>IF(COUNTA(B750,C750)=2,G750," ")</f>
        <v xml:space="preserve"> </v>
      </c>
    </row>
    <row r="751" spans="4:15" x14ac:dyDescent="0.25">
      <c r="D751" t="str">
        <f>(IF(B751=Локализация!$C$64,1,IF(B751=Локализация!$C$65,2,IF(B751=Локализация!$C$66,3,IF(B751=Локализация!$C$67,4,IF(B751=Локализация!$C$68,5,IF(OR(B751=1,B751=2,B751=3,B751=4,B751=5),B751,"")))))))</f>
        <v/>
      </c>
      <c r="E751" t="str">
        <f>(IF(C751=Локализация!$C$70,1,IF(C751=Локализация!$C$71,2,IF(C751=Локализация!$C$72,3,IF(C751=Локализация!$C$73,4,IF(C751=Локализация!$C$74,5,IF(OR(C751=1,C751=2,C751=3,C751=4,C751=5),C751,"")))))))</f>
        <v/>
      </c>
      <c r="F751" s="68" t="e">
        <f>(((D751+E751)-2)/8)</f>
        <v>#VALUE!</v>
      </c>
      <c r="G751" s="68" t="e">
        <f>(0.65*(((D751+E751-2)*100)/8)+22.9)/100</f>
        <v>#VALUE!</v>
      </c>
      <c r="M751" s="32" t="str">
        <f>IF(COUNTA(B751,C751)=2,F751," ")</f>
        <v xml:space="preserve"> </v>
      </c>
      <c r="O751" s="32" t="str">
        <f>IF(COUNTA(B751,C751)=2,G751," ")</f>
        <v xml:space="preserve"> </v>
      </c>
    </row>
    <row r="752" spans="4:15" x14ac:dyDescent="0.25">
      <c r="D752" t="str">
        <f>(IF(B752=Локализация!$C$64,1,IF(B752=Локализация!$C$65,2,IF(B752=Локализация!$C$66,3,IF(B752=Локализация!$C$67,4,IF(B752=Локализация!$C$68,5,IF(OR(B752=1,B752=2,B752=3,B752=4,B752=5),B752,"")))))))</f>
        <v/>
      </c>
      <c r="E752" t="str">
        <f>(IF(C752=Локализация!$C$70,1,IF(C752=Локализация!$C$71,2,IF(C752=Локализация!$C$72,3,IF(C752=Локализация!$C$73,4,IF(C752=Локализация!$C$74,5,IF(OR(C752=1,C752=2,C752=3,C752=4,C752=5),C752,"")))))))</f>
        <v/>
      </c>
      <c r="F752" s="68" t="e">
        <f>(((D752+E752)-2)/8)</f>
        <v>#VALUE!</v>
      </c>
      <c r="G752" s="68" t="e">
        <f>(0.65*(((D752+E752-2)*100)/8)+22.9)/100</f>
        <v>#VALUE!</v>
      </c>
      <c r="M752" s="32" t="str">
        <f>IF(COUNTA(B752,C752)=2,F752," ")</f>
        <v xml:space="preserve"> </v>
      </c>
      <c r="O752" s="32" t="str">
        <f>IF(COUNTA(B752,C752)=2,G752," ")</f>
        <v xml:space="preserve"> </v>
      </c>
    </row>
    <row r="753" spans="4:15" x14ac:dyDescent="0.25">
      <c r="D753" t="str">
        <f>(IF(B753=Локализация!$C$64,1,IF(B753=Локализация!$C$65,2,IF(B753=Локализация!$C$66,3,IF(B753=Локализация!$C$67,4,IF(B753=Локализация!$C$68,5,IF(OR(B753=1,B753=2,B753=3,B753=4,B753=5),B753,"")))))))</f>
        <v/>
      </c>
      <c r="E753" t="str">
        <f>(IF(C753=Локализация!$C$70,1,IF(C753=Локализация!$C$71,2,IF(C753=Локализация!$C$72,3,IF(C753=Локализация!$C$73,4,IF(C753=Локализация!$C$74,5,IF(OR(C753=1,C753=2,C753=3,C753=4,C753=5),C753,"")))))))</f>
        <v/>
      </c>
      <c r="F753" s="68" t="e">
        <f>(((D753+E753)-2)/8)</f>
        <v>#VALUE!</v>
      </c>
      <c r="G753" s="68" t="e">
        <f>(0.65*(((D753+E753-2)*100)/8)+22.9)/100</f>
        <v>#VALUE!</v>
      </c>
      <c r="M753" s="32" t="str">
        <f>IF(COUNTA(B753,C753)=2,F753," ")</f>
        <v xml:space="preserve"> </v>
      </c>
      <c r="O753" s="32" t="str">
        <f>IF(COUNTA(B753,C753)=2,G753," ")</f>
        <v xml:space="preserve"> </v>
      </c>
    </row>
    <row r="754" spans="4:15" x14ac:dyDescent="0.25">
      <c r="D754" t="str">
        <f>(IF(B754=Локализация!$C$64,1,IF(B754=Локализация!$C$65,2,IF(B754=Локализация!$C$66,3,IF(B754=Локализация!$C$67,4,IF(B754=Локализация!$C$68,5,IF(OR(B754=1,B754=2,B754=3,B754=4,B754=5),B754,"")))))))</f>
        <v/>
      </c>
      <c r="E754" t="str">
        <f>(IF(C754=Локализация!$C$70,1,IF(C754=Локализация!$C$71,2,IF(C754=Локализация!$C$72,3,IF(C754=Локализация!$C$73,4,IF(C754=Локализация!$C$74,5,IF(OR(C754=1,C754=2,C754=3,C754=4,C754=5),C754,"")))))))</f>
        <v/>
      </c>
      <c r="F754" s="68" t="e">
        <f>(((D754+E754)-2)/8)</f>
        <v>#VALUE!</v>
      </c>
      <c r="G754" s="68" t="e">
        <f>(0.65*(((D754+E754-2)*100)/8)+22.9)/100</f>
        <v>#VALUE!</v>
      </c>
      <c r="M754" s="32" t="str">
        <f>IF(COUNTA(B754,C754)=2,F754," ")</f>
        <v xml:space="preserve"> </v>
      </c>
      <c r="O754" s="32" t="str">
        <f>IF(COUNTA(B754,C754)=2,G754," ")</f>
        <v xml:space="preserve"> </v>
      </c>
    </row>
    <row r="755" spans="4:15" x14ac:dyDescent="0.25">
      <c r="D755" t="str">
        <f>(IF(B755=Локализация!$C$64,1,IF(B755=Локализация!$C$65,2,IF(B755=Локализация!$C$66,3,IF(B755=Локализация!$C$67,4,IF(B755=Локализация!$C$68,5,IF(OR(B755=1,B755=2,B755=3,B755=4,B755=5),B755,"")))))))</f>
        <v/>
      </c>
      <c r="E755" t="str">
        <f>(IF(C755=Локализация!$C$70,1,IF(C755=Локализация!$C$71,2,IF(C755=Локализация!$C$72,3,IF(C755=Локализация!$C$73,4,IF(C755=Локализация!$C$74,5,IF(OR(C755=1,C755=2,C755=3,C755=4,C755=5),C755,"")))))))</f>
        <v/>
      </c>
      <c r="F755" s="68" t="e">
        <f>(((D755+E755)-2)/8)</f>
        <v>#VALUE!</v>
      </c>
      <c r="G755" s="68" t="e">
        <f>(0.65*(((D755+E755-2)*100)/8)+22.9)/100</f>
        <v>#VALUE!</v>
      </c>
      <c r="M755" s="32" t="str">
        <f>IF(COUNTA(B755,C755)=2,F755," ")</f>
        <v xml:space="preserve"> </v>
      </c>
      <c r="O755" s="32" t="str">
        <f>IF(COUNTA(B755,C755)=2,G755," ")</f>
        <v xml:space="preserve"> </v>
      </c>
    </row>
    <row r="756" spans="4:15" x14ac:dyDescent="0.25">
      <c r="D756" t="str">
        <f>(IF(B756=Локализация!$C$64,1,IF(B756=Локализация!$C$65,2,IF(B756=Локализация!$C$66,3,IF(B756=Локализация!$C$67,4,IF(B756=Локализация!$C$68,5,IF(OR(B756=1,B756=2,B756=3,B756=4,B756=5),B756,"")))))))</f>
        <v/>
      </c>
      <c r="E756" t="str">
        <f>(IF(C756=Локализация!$C$70,1,IF(C756=Локализация!$C$71,2,IF(C756=Локализация!$C$72,3,IF(C756=Локализация!$C$73,4,IF(C756=Локализация!$C$74,5,IF(OR(C756=1,C756=2,C756=3,C756=4,C756=5),C756,"")))))))</f>
        <v/>
      </c>
      <c r="F756" s="68" t="e">
        <f>(((D756+E756)-2)/8)</f>
        <v>#VALUE!</v>
      </c>
      <c r="G756" s="68" t="e">
        <f>(0.65*(((D756+E756-2)*100)/8)+22.9)/100</f>
        <v>#VALUE!</v>
      </c>
      <c r="M756" s="32" t="str">
        <f>IF(COUNTA(B756,C756)=2,F756," ")</f>
        <v xml:space="preserve"> </v>
      </c>
      <c r="O756" s="32" t="str">
        <f>IF(COUNTA(B756,C756)=2,G756," ")</f>
        <v xml:space="preserve"> </v>
      </c>
    </row>
    <row r="757" spans="4:15" x14ac:dyDescent="0.25">
      <c r="D757" t="str">
        <f>(IF(B757=Локализация!$C$64,1,IF(B757=Локализация!$C$65,2,IF(B757=Локализация!$C$66,3,IF(B757=Локализация!$C$67,4,IF(B757=Локализация!$C$68,5,IF(OR(B757=1,B757=2,B757=3,B757=4,B757=5),B757,"")))))))</f>
        <v/>
      </c>
      <c r="E757" t="str">
        <f>(IF(C757=Локализация!$C$70,1,IF(C757=Локализация!$C$71,2,IF(C757=Локализация!$C$72,3,IF(C757=Локализация!$C$73,4,IF(C757=Локализация!$C$74,5,IF(OR(C757=1,C757=2,C757=3,C757=4,C757=5),C757,"")))))))</f>
        <v/>
      </c>
      <c r="F757" s="68" t="e">
        <f>(((D757+E757)-2)/8)</f>
        <v>#VALUE!</v>
      </c>
      <c r="G757" s="68" t="e">
        <f>(0.65*(((D757+E757-2)*100)/8)+22.9)/100</f>
        <v>#VALUE!</v>
      </c>
      <c r="M757" s="32" t="str">
        <f>IF(COUNTA(B757,C757)=2,F757," ")</f>
        <v xml:space="preserve"> </v>
      </c>
      <c r="O757" s="32" t="str">
        <f>IF(COUNTA(B757,C757)=2,G757," ")</f>
        <v xml:space="preserve"> </v>
      </c>
    </row>
    <row r="758" spans="4:15" x14ac:dyDescent="0.25">
      <c r="D758" t="str">
        <f>(IF(B758=Локализация!$C$64,1,IF(B758=Локализация!$C$65,2,IF(B758=Локализация!$C$66,3,IF(B758=Локализация!$C$67,4,IF(B758=Локализация!$C$68,5,IF(OR(B758=1,B758=2,B758=3,B758=4,B758=5),B758,"")))))))</f>
        <v/>
      </c>
      <c r="E758" t="str">
        <f>(IF(C758=Локализация!$C$70,1,IF(C758=Локализация!$C$71,2,IF(C758=Локализация!$C$72,3,IF(C758=Локализация!$C$73,4,IF(C758=Локализация!$C$74,5,IF(OR(C758=1,C758=2,C758=3,C758=4,C758=5),C758,"")))))))</f>
        <v/>
      </c>
      <c r="F758" s="68" t="e">
        <f>(((D758+E758)-2)/8)</f>
        <v>#VALUE!</v>
      </c>
      <c r="G758" s="68" t="e">
        <f>(0.65*(((D758+E758-2)*100)/8)+22.9)/100</f>
        <v>#VALUE!</v>
      </c>
      <c r="M758" s="32" t="str">
        <f>IF(COUNTA(B758,C758)=2,F758," ")</f>
        <v xml:space="preserve"> </v>
      </c>
      <c r="O758" s="32" t="str">
        <f>IF(COUNTA(B758,C758)=2,G758," ")</f>
        <v xml:space="preserve"> </v>
      </c>
    </row>
    <row r="759" spans="4:15" x14ac:dyDescent="0.25">
      <c r="D759" t="str">
        <f>(IF(B759=Локализация!$C$64,1,IF(B759=Локализация!$C$65,2,IF(B759=Локализация!$C$66,3,IF(B759=Локализация!$C$67,4,IF(B759=Локализация!$C$68,5,IF(OR(B759=1,B759=2,B759=3,B759=4,B759=5),B759,"")))))))</f>
        <v/>
      </c>
      <c r="E759" t="str">
        <f>(IF(C759=Локализация!$C$70,1,IF(C759=Локализация!$C$71,2,IF(C759=Локализация!$C$72,3,IF(C759=Локализация!$C$73,4,IF(C759=Локализация!$C$74,5,IF(OR(C759=1,C759=2,C759=3,C759=4,C759=5),C759,"")))))))</f>
        <v/>
      </c>
      <c r="F759" s="68" t="e">
        <f>(((D759+E759)-2)/8)</f>
        <v>#VALUE!</v>
      </c>
      <c r="G759" s="68" t="e">
        <f>(0.65*(((D759+E759-2)*100)/8)+22.9)/100</f>
        <v>#VALUE!</v>
      </c>
      <c r="M759" s="32" t="str">
        <f>IF(COUNTA(B759,C759)=2,F759," ")</f>
        <v xml:space="preserve"> </v>
      </c>
      <c r="O759" s="32" t="str">
        <f>IF(COUNTA(B759,C759)=2,G759," ")</f>
        <v xml:space="preserve"> </v>
      </c>
    </row>
    <row r="760" spans="4:15" x14ac:dyDescent="0.25">
      <c r="D760" t="str">
        <f>(IF(B760=Локализация!$C$64,1,IF(B760=Локализация!$C$65,2,IF(B760=Локализация!$C$66,3,IF(B760=Локализация!$C$67,4,IF(B760=Локализация!$C$68,5,IF(OR(B760=1,B760=2,B760=3,B760=4,B760=5),B760,"")))))))</f>
        <v/>
      </c>
      <c r="E760" t="str">
        <f>(IF(C760=Локализация!$C$70,1,IF(C760=Локализация!$C$71,2,IF(C760=Локализация!$C$72,3,IF(C760=Локализация!$C$73,4,IF(C760=Локализация!$C$74,5,IF(OR(C760=1,C760=2,C760=3,C760=4,C760=5),C760,"")))))))</f>
        <v/>
      </c>
      <c r="F760" s="68" t="e">
        <f>(((D760+E760)-2)/8)</f>
        <v>#VALUE!</v>
      </c>
      <c r="G760" s="68" t="e">
        <f>(0.65*(((D760+E760-2)*100)/8)+22.9)/100</f>
        <v>#VALUE!</v>
      </c>
      <c r="M760" s="32" t="str">
        <f>IF(COUNTA(B760,C760)=2,F760," ")</f>
        <v xml:space="preserve"> </v>
      </c>
      <c r="O760" s="32" t="str">
        <f>IF(COUNTA(B760,C760)=2,G760," ")</f>
        <v xml:space="preserve"> </v>
      </c>
    </row>
    <row r="761" spans="4:15" x14ac:dyDescent="0.25">
      <c r="D761" t="str">
        <f>(IF(B761=Локализация!$C$64,1,IF(B761=Локализация!$C$65,2,IF(B761=Локализация!$C$66,3,IF(B761=Локализация!$C$67,4,IF(B761=Локализация!$C$68,5,IF(OR(B761=1,B761=2,B761=3,B761=4,B761=5),B761,"")))))))</f>
        <v/>
      </c>
      <c r="E761" t="str">
        <f>(IF(C761=Локализация!$C$70,1,IF(C761=Локализация!$C$71,2,IF(C761=Локализация!$C$72,3,IF(C761=Локализация!$C$73,4,IF(C761=Локализация!$C$74,5,IF(OR(C761=1,C761=2,C761=3,C761=4,C761=5),C761,"")))))))</f>
        <v/>
      </c>
      <c r="F761" s="68" t="e">
        <f>(((D761+E761)-2)/8)</f>
        <v>#VALUE!</v>
      </c>
      <c r="G761" s="68" t="e">
        <f>(0.65*(((D761+E761-2)*100)/8)+22.9)/100</f>
        <v>#VALUE!</v>
      </c>
      <c r="M761" s="32" t="str">
        <f>IF(COUNTA(B761,C761)=2,F761," ")</f>
        <v xml:space="preserve"> </v>
      </c>
      <c r="O761" s="32" t="str">
        <f>IF(COUNTA(B761,C761)=2,G761," ")</f>
        <v xml:space="preserve"> </v>
      </c>
    </row>
    <row r="762" spans="4:15" x14ac:dyDescent="0.25">
      <c r="D762" t="str">
        <f>(IF(B762=Локализация!$C$64,1,IF(B762=Локализация!$C$65,2,IF(B762=Локализация!$C$66,3,IF(B762=Локализация!$C$67,4,IF(B762=Локализация!$C$68,5,IF(OR(B762=1,B762=2,B762=3,B762=4,B762=5),B762,"")))))))</f>
        <v/>
      </c>
      <c r="E762" t="str">
        <f>(IF(C762=Локализация!$C$70,1,IF(C762=Локализация!$C$71,2,IF(C762=Локализация!$C$72,3,IF(C762=Локализация!$C$73,4,IF(C762=Локализация!$C$74,5,IF(OR(C762=1,C762=2,C762=3,C762=4,C762=5),C762,"")))))))</f>
        <v/>
      </c>
      <c r="F762" s="68" t="e">
        <f>(((D762+E762)-2)/8)</f>
        <v>#VALUE!</v>
      </c>
      <c r="G762" s="68" t="e">
        <f>(0.65*(((D762+E762-2)*100)/8)+22.9)/100</f>
        <v>#VALUE!</v>
      </c>
      <c r="M762" s="32" t="str">
        <f>IF(COUNTA(B762,C762)=2,F762," ")</f>
        <v xml:space="preserve"> </v>
      </c>
      <c r="O762" s="32" t="str">
        <f>IF(COUNTA(B762,C762)=2,G762," ")</f>
        <v xml:space="preserve"> </v>
      </c>
    </row>
    <row r="763" spans="4:15" x14ac:dyDescent="0.25">
      <c r="D763" t="str">
        <f>(IF(B763=Локализация!$C$64,1,IF(B763=Локализация!$C$65,2,IF(B763=Локализация!$C$66,3,IF(B763=Локализация!$C$67,4,IF(B763=Локализация!$C$68,5,IF(OR(B763=1,B763=2,B763=3,B763=4,B763=5),B763,"")))))))</f>
        <v/>
      </c>
      <c r="E763" t="str">
        <f>(IF(C763=Локализация!$C$70,1,IF(C763=Локализация!$C$71,2,IF(C763=Локализация!$C$72,3,IF(C763=Локализация!$C$73,4,IF(C763=Локализация!$C$74,5,IF(OR(C763=1,C763=2,C763=3,C763=4,C763=5),C763,"")))))))</f>
        <v/>
      </c>
      <c r="F763" s="68" t="e">
        <f>(((D763+E763)-2)/8)</f>
        <v>#VALUE!</v>
      </c>
      <c r="G763" s="68" t="e">
        <f>(0.65*(((D763+E763-2)*100)/8)+22.9)/100</f>
        <v>#VALUE!</v>
      </c>
      <c r="M763" s="32" t="str">
        <f>IF(COUNTA(B763,C763)=2,F763," ")</f>
        <v xml:space="preserve"> </v>
      </c>
      <c r="O763" s="32" t="str">
        <f>IF(COUNTA(B763,C763)=2,G763," ")</f>
        <v xml:space="preserve"> </v>
      </c>
    </row>
    <row r="764" spans="4:15" x14ac:dyDescent="0.25">
      <c r="D764" t="str">
        <f>(IF(B764=Локализация!$C$64,1,IF(B764=Локализация!$C$65,2,IF(B764=Локализация!$C$66,3,IF(B764=Локализация!$C$67,4,IF(B764=Локализация!$C$68,5,IF(OR(B764=1,B764=2,B764=3,B764=4,B764=5),B764,"")))))))</f>
        <v/>
      </c>
      <c r="E764" t="str">
        <f>(IF(C764=Локализация!$C$70,1,IF(C764=Локализация!$C$71,2,IF(C764=Локализация!$C$72,3,IF(C764=Локализация!$C$73,4,IF(C764=Локализация!$C$74,5,IF(OR(C764=1,C764=2,C764=3,C764=4,C764=5),C764,"")))))))</f>
        <v/>
      </c>
      <c r="F764" s="68" t="e">
        <f>(((D764+E764)-2)/8)</f>
        <v>#VALUE!</v>
      </c>
      <c r="G764" s="68" t="e">
        <f>(0.65*(((D764+E764-2)*100)/8)+22.9)/100</f>
        <v>#VALUE!</v>
      </c>
      <c r="M764" s="32" t="str">
        <f>IF(COUNTA(B764,C764)=2,F764," ")</f>
        <v xml:space="preserve"> </v>
      </c>
      <c r="O764" s="32" t="str">
        <f>IF(COUNTA(B764,C764)=2,G764," ")</f>
        <v xml:space="preserve"> </v>
      </c>
    </row>
    <row r="765" spans="4:15" x14ac:dyDescent="0.25">
      <c r="D765" t="str">
        <f>(IF(B765=Локализация!$C$64,1,IF(B765=Локализация!$C$65,2,IF(B765=Локализация!$C$66,3,IF(B765=Локализация!$C$67,4,IF(B765=Локализация!$C$68,5,IF(OR(B765=1,B765=2,B765=3,B765=4,B765=5),B765,"")))))))</f>
        <v/>
      </c>
      <c r="E765" t="str">
        <f>(IF(C765=Локализация!$C$70,1,IF(C765=Локализация!$C$71,2,IF(C765=Локализация!$C$72,3,IF(C765=Локализация!$C$73,4,IF(C765=Локализация!$C$74,5,IF(OR(C765=1,C765=2,C765=3,C765=4,C765=5),C765,"")))))))</f>
        <v/>
      </c>
      <c r="F765" s="68" t="e">
        <f>(((D765+E765)-2)/8)</f>
        <v>#VALUE!</v>
      </c>
      <c r="G765" s="68" t="e">
        <f>(0.65*(((D765+E765-2)*100)/8)+22.9)/100</f>
        <v>#VALUE!</v>
      </c>
      <c r="M765" s="32" t="str">
        <f>IF(COUNTA(B765,C765)=2,F765," ")</f>
        <v xml:space="preserve"> </v>
      </c>
      <c r="O765" s="32" t="str">
        <f>IF(COUNTA(B765,C765)=2,G765," ")</f>
        <v xml:space="preserve"> </v>
      </c>
    </row>
    <row r="766" spans="4:15" x14ac:dyDescent="0.25">
      <c r="D766" t="str">
        <f>(IF(B766=Локализация!$C$64,1,IF(B766=Локализация!$C$65,2,IF(B766=Локализация!$C$66,3,IF(B766=Локализация!$C$67,4,IF(B766=Локализация!$C$68,5,IF(OR(B766=1,B766=2,B766=3,B766=4,B766=5),B766,"")))))))</f>
        <v/>
      </c>
      <c r="E766" t="str">
        <f>(IF(C766=Локализация!$C$70,1,IF(C766=Локализация!$C$71,2,IF(C766=Локализация!$C$72,3,IF(C766=Локализация!$C$73,4,IF(C766=Локализация!$C$74,5,IF(OR(C766=1,C766=2,C766=3,C766=4,C766=5),C766,"")))))))</f>
        <v/>
      </c>
      <c r="F766" s="68" t="e">
        <f>(((D766+E766)-2)/8)</f>
        <v>#VALUE!</v>
      </c>
      <c r="G766" s="68" t="e">
        <f>(0.65*(((D766+E766-2)*100)/8)+22.9)/100</f>
        <v>#VALUE!</v>
      </c>
      <c r="M766" s="32" t="str">
        <f>IF(COUNTA(B766,C766)=2,F766," ")</f>
        <v xml:space="preserve"> </v>
      </c>
      <c r="O766" s="32" t="str">
        <f>IF(COUNTA(B766,C766)=2,G766," ")</f>
        <v xml:space="preserve"> </v>
      </c>
    </row>
    <row r="767" spans="4:15" x14ac:dyDescent="0.25">
      <c r="D767" t="str">
        <f>(IF(B767=Локализация!$C$64,1,IF(B767=Локализация!$C$65,2,IF(B767=Локализация!$C$66,3,IF(B767=Локализация!$C$67,4,IF(B767=Локализация!$C$68,5,IF(OR(B767=1,B767=2,B767=3,B767=4,B767=5),B767,"")))))))</f>
        <v/>
      </c>
      <c r="E767" t="str">
        <f>(IF(C767=Локализация!$C$70,1,IF(C767=Локализация!$C$71,2,IF(C767=Локализация!$C$72,3,IF(C767=Локализация!$C$73,4,IF(C767=Локализация!$C$74,5,IF(OR(C767=1,C767=2,C767=3,C767=4,C767=5),C767,"")))))))</f>
        <v/>
      </c>
      <c r="F767" s="68" t="e">
        <f>(((D767+E767)-2)/8)</f>
        <v>#VALUE!</v>
      </c>
      <c r="G767" s="68" t="e">
        <f>(0.65*(((D767+E767-2)*100)/8)+22.9)/100</f>
        <v>#VALUE!</v>
      </c>
      <c r="M767" s="32" t="str">
        <f>IF(COUNTA(B767,C767)=2,F767," ")</f>
        <v xml:space="preserve"> </v>
      </c>
      <c r="O767" s="32" t="str">
        <f>IF(COUNTA(B767,C767)=2,G767," ")</f>
        <v xml:space="preserve"> </v>
      </c>
    </row>
    <row r="768" spans="4:15" x14ac:dyDescent="0.25">
      <c r="D768" t="str">
        <f>(IF(B768=Локализация!$C$64,1,IF(B768=Локализация!$C$65,2,IF(B768=Локализация!$C$66,3,IF(B768=Локализация!$C$67,4,IF(B768=Локализация!$C$68,5,IF(OR(B768=1,B768=2,B768=3,B768=4,B768=5),B768,"")))))))</f>
        <v/>
      </c>
      <c r="E768" t="str">
        <f>(IF(C768=Локализация!$C$70,1,IF(C768=Локализация!$C$71,2,IF(C768=Локализация!$C$72,3,IF(C768=Локализация!$C$73,4,IF(C768=Локализация!$C$74,5,IF(OR(C768=1,C768=2,C768=3,C768=4,C768=5),C768,"")))))))</f>
        <v/>
      </c>
      <c r="F768" s="68" t="e">
        <f>(((D768+E768)-2)/8)</f>
        <v>#VALUE!</v>
      </c>
      <c r="G768" s="68" t="e">
        <f>(0.65*(((D768+E768-2)*100)/8)+22.9)/100</f>
        <v>#VALUE!</v>
      </c>
      <c r="M768" s="32" t="str">
        <f>IF(COUNTA(B768,C768)=2,F768," ")</f>
        <v xml:space="preserve"> </v>
      </c>
      <c r="O768" s="32" t="str">
        <f>IF(COUNTA(B768,C768)=2,G768," ")</f>
        <v xml:space="preserve"> </v>
      </c>
    </row>
    <row r="769" spans="4:15" x14ac:dyDescent="0.25">
      <c r="D769" t="str">
        <f>(IF(B769=Локализация!$C$64,1,IF(B769=Локализация!$C$65,2,IF(B769=Локализация!$C$66,3,IF(B769=Локализация!$C$67,4,IF(B769=Локализация!$C$68,5,IF(OR(B769=1,B769=2,B769=3,B769=4,B769=5),B769,"")))))))</f>
        <v/>
      </c>
      <c r="E769" t="str">
        <f>(IF(C769=Локализация!$C$70,1,IF(C769=Локализация!$C$71,2,IF(C769=Локализация!$C$72,3,IF(C769=Локализация!$C$73,4,IF(C769=Локализация!$C$74,5,IF(OR(C769=1,C769=2,C769=3,C769=4,C769=5),C769,"")))))))</f>
        <v/>
      </c>
      <c r="F769" s="68" t="e">
        <f>(((D769+E769)-2)/8)</f>
        <v>#VALUE!</v>
      </c>
      <c r="G769" s="68" t="e">
        <f>(0.65*(((D769+E769-2)*100)/8)+22.9)/100</f>
        <v>#VALUE!</v>
      </c>
      <c r="M769" s="32" t="str">
        <f>IF(COUNTA(B769,C769)=2,F769," ")</f>
        <v xml:space="preserve"> </v>
      </c>
      <c r="O769" s="32" t="str">
        <f>IF(COUNTA(B769,C769)=2,G769," ")</f>
        <v xml:space="preserve"> </v>
      </c>
    </row>
    <row r="770" spans="4:15" x14ac:dyDescent="0.25">
      <c r="D770" t="str">
        <f>(IF(B770=Локализация!$C$64,1,IF(B770=Локализация!$C$65,2,IF(B770=Локализация!$C$66,3,IF(B770=Локализация!$C$67,4,IF(B770=Локализация!$C$68,5,IF(OR(B770=1,B770=2,B770=3,B770=4,B770=5),B770,"")))))))</f>
        <v/>
      </c>
      <c r="E770" t="str">
        <f>(IF(C770=Локализация!$C$70,1,IF(C770=Локализация!$C$71,2,IF(C770=Локализация!$C$72,3,IF(C770=Локализация!$C$73,4,IF(C770=Локализация!$C$74,5,IF(OR(C770=1,C770=2,C770=3,C770=4,C770=5),C770,"")))))))</f>
        <v/>
      </c>
      <c r="F770" s="68" t="e">
        <f>(((D770+E770)-2)/8)</f>
        <v>#VALUE!</v>
      </c>
      <c r="G770" s="68" t="e">
        <f>(0.65*(((D770+E770-2)*100)/8)+22.9)/100</f>
        <v>#VALUE!</v>
      </c>
      <c r="M770" s="32" t="str">
        <f>IF(COUNTA(B770,C770)=2,F770," ")</f>
        <v xml:space="preserve"> </v>
      </c>
      <c r="O770" s="32" t="str">
        <f>IF(COUNTA(B770,C770)=2,G770," ")</f>
        <v xml:space="preserve"> </v>
      </c>
    </row>
    <row r="771" spans="4:15" x14ac:dyDescent="0.25">
      <c r="D771" t="str">
        <f>(IF(B771=Локализация!$C$64,1,IF(B771=Локализация!$C$65,2,IF(B771=Локализация!$C$66,3,IF(B771=Локализация!$C$67,4,IF(B771=Локализация!$C$68,5,IF(OR(B771=1,B771=2,B771=3,B771=4,B771=5),B771,"")))))))</f>
        <v/>
      </c>
      <c r="E771" t="str">
        <f>(IF(C771=Локализация!$C$70,1,IF(C771=Локализация!$C$71,2,IF(C771=Локализация!$C$72,3,IF(C771=Локализация!$C$73,4,IF(C771=Локализация!$C$74,5,IF(OR(C771=1,C771=2,C771=3,C771=4,C771=5),C771,"")))))))</f>
        <v/>
      </c>
      <c r="F771" s="68" t="e">
        <f>(((D771+E771)-2)/8)</f>
        <v>#VALUE!</v>
      </c>
      <c r="G771" s="68" t="e">
        <f>(0.65*(((D771+E771-2)*100)/8)+22.9)/100</f>
        <v>#VALUE!</v>
      </c>
      <c r="M771" s="32" t="str">
        <f>IF(COUNTA(B771,C771)=2,F771," ")</f>
        <v xml:space="preserve"> </v>
      </c>
      <c r="O771" s="32" t="str">
        <f>IF(COUNTA(B771,C771)=2,G771," ")</f>
        <v xml:space="preserve"> </v>
      </c>
    </row>
    <row r="772" spans="4:15" x14ac:dyDescent="0.25">
      <c r="D772" t="str">
        <f>(IF(B772=Локализация!$C$64,1,IF(B772=Локализация!$C$65,2,IF(B772=Локализация!$C$66,3,IF(B772=Локализация!$C$67,4,IF(B772=Локализация!$C$68,5,IF(OR(B772=1,B772=2,B772=3,B772=4,B772=5),B772,"")))))))</f>
        <v/>
      </c>
      <c r="E772" t="str">
        <f>(IF(C772=Локализация!$C$70,1,IF(C772=Локализация!$C$71,2,IF(C772=Локализация!$C$72,3,IF(C772=Локализация!$C$73,4,IF(C772=Локализация!$C$74,5,IF(OR(C772=1,C772=2,C772=3,C772=4,C772=5),C772,"")))))))</f>
        <v/>
      </c>
      <c r="F772" s="68" t="e">
        <f>(((D772+E772)-2)/8)</f>
        <v>#VALUE!</v>
      </c>
      <c r="G772" s="68" t="e">
        <f>(0.65*(((D772+E772-2)*100)/8)+22.9)/100</f>
        <v>#VALUE!</v>
      </c>
      <c r="M772" s="32" t="str">
        <f>IF(COUNTA(B772,C772)=2,F772," ")</f>
        <v xml:space="preserve"> </v>
      </c>
      <c r="O772" s="32" t="str">
        <f>IF(COUNTA(B772,C772)=2,G772," ")</f>
        <v xml:space="preserve"> </v>
      </c>
    </row>
    <row r="773" spans="4:15" x14ac:dyDescent="0.25">
      <c r="D773" t="str">
        <f>(IF(B773=Локализация!$C$64,1,IF(B773=Локализация!$C$65,2,IF(B773=Локализация!$C$66,3,IF(B773=Локализация!$C$67,4,IF(B773=Локализация!$C$68,5,IF(OR(B773=1,B773=2,B773=3,B773=4,B773=5),B773,"")))))))</f>
        <v/>
      </c>
      <c r="E773" t="str">
        <f>(IF(C773=Локализация!$C$70,1,IF(C773=Локализация!$C$71,2,IF(C773=Локализация!$C$72,3,IF(C773=Локализация!$C$73,4,IF(C773=Локализация!$C$74,5,IF(OR(C773=1,C773=2,C773=3,C773=4,C773=5),C773,"")))))))</f>
        <v/>
      </c>
      <c r="F773" s="68" t="e">
        <f>(((D773+E773)-2)/8)</f>
        <v>#VALUE!</v>
      </c>
      <c r="G773" s="68" t="e">
        <f>(0.65*(((D773+E773-2)*100)/8)+22.9)/100</f>
        <v>#VALUE!</v>
      </c>
      <c r="M773" s="32" t="str">
        <f>IF(COUNTA(B773,C773)=2,F773," ")</f>
        <v xml:space="preserve"> </v>
      </c>
      <c r="O773" s="32" t="str">
        <f>IF(COUNTA(B773,C773)=2,G773," ")</f>
        <v xml:space="preserve"> </v>
      </c>
    </row>
    <row r="774" spans="4:15" x14ac:dyDescent="0.25">
      <c r="D774" t="str">
        <f>(IF(B774=Локализация!$C$64,1,IF(B774=Локализация!$C$65,2,IF(B774=Локализация!$C$66,3,IF(B774=Локализация!$C$67,4,IF(B774=Локализация!$C$68,5,IF(OR(B774=1,B774=2,B774=3,B774=4,B774=5),B774,"")))))))</f>
        <v/>
      </c>
      <c r="E774" t="str">
        <f>(IF(C774=Локализация!$C$70,1,IF(C774=Локализация!$C$71,2,IF(C774=Локализация!$C$72,3,IF(C774=Локализация!$C$73,4,IF(C774=Локализация!$C$74,5,IF(OR(C774=1,C774=2,C774=3,C774=4,C774=5),C774,"")))))))</f>
        <v/>
      </c>
      <c r="F774" s="68" t="e">
        <f>(((D774+E774)-2)/8)</f>
        <v>#VALUE!</v>
      </c>
      <c r="G774" s="68" t="e">
        <f>(0.65*(((D774+E774-2)*100)/8)+22.9)/100</f>
        <v>#VALUE!</v>
      </c>
      <c r="M774" s="32" t="str">
        <f>IF(COUNTA(B774,C774)=2,F774," ")</f>
        <v xml:space="preserve"> </v>
      </c>
      <c r="O774" s="32" t="str">
        <f>IF(COUNTA(B774,C774)=2,G774," ")</f>
        <v xml:space="preserve"> </v>
      </c>
    </row>
    <row r="775" spans="4:15" x14ac:dyDescent="0.25">
      <c r="D775" t="str">
        <f>(IF(B775=Локализация!$C$64,1,IF(B775=Локализация!$C$65,2,IF(B775=Локализация!$C$66,3,IF(B775=Локализация!$C$67,4,IF(B775=Локализация!$C$68,5,IF(OR(B775=1,B775=2,B775=3,B775=4,B775=5),B775,"")))))))</f>
        <v/>
      </c>
      <c r="E775" t="str">
        <f>(IF(C775=Локализация!$C$70,1,IF(C775=Локализация!$C$71,2,IF(C775=Локализация!$C$72,3,IF(C775=Локализация!$C$73,4,IF(C775=Локализация!$C$74,5,IF(OR(C775=1,C775=2,C775=3,C775=4,C775=5),C775,"")))))))</f>
        <v/>
      </c>
      <c r="F775" s="68" t="e">
        <f>(((D775+E775)-2)/8)</f>
        <v>#VALUE!</v>
      </c>
      <c r="G775" s="68" t="e">
        <f>(0.65*(((D775+E775-2)*100)/8)+22.9)/100</f>
        <v>#VALUE!</v>
      </c>
      <c r="M775" s="32" t="str">
        <f>IF(COUNTA(B775,C775)=2,F775," ")</f>
        <v xml:space="preserve"> </v>
      </c>
      <c r="O775" s="32" t="str">
        <f>IF(COUNTA(B775,C775)=2,G775," ")</f>
        <v xml:space="preserve"> </v>
      </c>
    </row>
    <row r="776" spans="4:15" x14ac:dyDescent="0.25">
      <c r="D776" t="str">
        <f>(IF(B776=Локализация!$C$64,1,IF(B776=Локализация!$C$65,2,IF(B776=Локализация!$C$66,3,IF(B776=Локализация!$C$67,4,IF(B776=Локализация!$C$68,5,IF(OR(B776=1,B776=2,B776=3,B776=4,B776=5),B776,"")))))))</f>
        <v/>
      </c>
      <c r="E776" t="str">
        <f>(IF(C776=Локализация!$C$70,1,IF(C776=Локализация!$C$71,2,IF(C776=Локализация!$C$72,3,IF(C776=Локализация!$C$73,4,IF(C776=Локализация!$C$74,5,IF(OR(C776=1,C776=2,C776=3,C776=4,C776=5),C776,"")))))))</f>
        <v/>
      </c>
      <c r="F776" s="68" t="e">
        <f>(((D776+E776)-2)/8)</f>
        <v>#VALUE!</v>
      </c>
      <c r="G776" s="68" t="e">
        <f>(0.65*(((D776+E776-2)*100)/8)+22.9)/100</f>
        <v>#VALUE!</v>
      </c>
      <c r="M776" s="32" t="str">
        <f>IF(COUNTA(B776,C776)=2,F776," ")</f>
        <v xml:space="preserve"> </v>
      </c>
      <c r="O776" s="32" t="str">
        <f>IF(COUNTA(B776,C776)=2,G776," ")</f>
        <v xml:space="preserve"> </v>
      </c>
    </row>
    <row r="777" spans="4:15" x14ac:dyDescent="0.25">
      <c r="D777" t="str">
        <f>(IF(B777=Локализация!$C$64,1,IF(B777=Локализация!$C$65,2,IF(B777=Локализация!$C$66,3,IF(B777=Локализация!$C$67,4,IF(B777=Локализация!$C$68,5,IF(OR(B777=1,B777=2,B777=3,B777=4,B777=5),B777,"")))))))</f>
        <v/>
      </c>
      <c r="E777" t="str">
        <f>(IF(C777=Локализация!$C$70,1,IF(C777=Локализация!$C$71,2,IF(C777=Локализация!$C$72,3,IF(C777=Локализация!$C$73,4,IF(C777=Локализация!$C$74,5,IF(OR(C777=1,C777=2,C777=3,C777=4,C777=5),C777,"")))))))</f>
        <v/>
      </c>
      <c r="F777" s="68" t="e">
        <f>(((D777+E777)-2)/8)</f>
        <v>#VALUE!</v>
      </c>
      <c r="G777" s="68" t="e">
        <f>(0.65*(((D777+E777-2)*100)/8)+22.9)/100</f>
        <v>#VALUE!</v>
      </c>
      <c r="M777" s="32" t="str">
        <f>IF(COUNTA(B777,C777)=2,F777," ")</f>
        <v xml:space="preserve"> </v>
      </c>
      <c r="O777" s="32" t="str">
        <f>IF(COUNTA(B777,C777)=2,G777," ")</f>
        <v xml:space="preserve"> </v>
      </c>
    </row>
    <row r="778" spans="4:15" x14ac:dyDescent="0.25">
      <c r="D778" t="str">
        <f>(IF(B778=Локализация!$C$64,1,IF(B778=Локализация!$C$65,2,IF(B778=Локализация!$C$66,3,IF(B778=Локализация!$C$67,4,IF(B778=Локализация!$C$68,5,IF(OR(B778=1,B778=2,B778=3,B778=4,B778=5),B778,"")))))))</f>
        <v/>
      </c>
      <c r="E778" t="str">
        <f>(IF(C778=Локализация!$C$70,1,IF(C778=Локализация!$C$71,2,IF(C778=Локализация!$C$72,3,IF(C778=Локализация!$C$73,4,IF(C778=Локализация!$C$74,5,IF(OR(C778=1,C778=2,C778=3,C778=4,C778=5),C778,"")))))))</f>
        <v/>
      </c>
      <c r="F778" s="68" t="e">
        <f>(((D778+E778)-2)/8)</f>
        <v>#VALUE!</v>
      </c>
      <c r="G778" s="68" t="e">
        <f>(0.65*(((D778+E778-2)*100)/8)+22.9)/100</f>
        <v>#VALUE!</v>
      </c>
      <c r="M778" s="32" t="str">
        <f>IF(COUNTA(B778,C778)=2,F778," ")</f>
        <v xml:space="preserve"> </v>
      </c>
      <c r="O778" s="32" t="str">
        <f>IF(COUNTA(B778,C778)=2,G778," ")</f>
        <v xml:space="preserve"> </v>
      </c>
    </row>
    <row r="779" spans="4:15" x14ac:dyDescent="0.25">
      <c r="D779" t="str">
        <f>(IF(B779=Локализация!$C$64,1,IF(B779=Локализация!$C$65,2,IF(B779=Локализация!$C$66,3,IF(B779=Локализация!$C$67,4,IF(B779=Локализация!$C$68,5,IF(OR(B779=1,B779=2,B779=3,B779=4,B779=5),B779,"")))))))</f>
        <v/>
      </c>
      <c r="E779" t="str">
        <f>(IF(C779=Локализация!$C$70,1,IF(C779=Локализация!$C$71,2,IF(C779=Локализация!$C$72,3,IF(C779=Локализация!$C$73,4,IF(C779=Локализация!$C$74,5,IF(OR(C779=1,C779=2,C779=3,C779=4,C779=5),C779,"")))))))</f>
        <v/>
      </c>
      <c r="F779" s="68" t="e">
        <f>(((D779+E779)-2)/8)</f>
        <v>#VALUE!</v>
      </c>
      <c r="G779" s="68" t="e">
        <f>(0.65*(((D779+E779-2)*100)/8)+22.9)/100</f>
        <v>#VALUE!</v>
      </c>
      <c r="M779" s="32" t="str">
        <f>IF(COUNTA(B779,C779)=2,F779," ")</f>
        <v xml:space="preserve"> </v>
      </c>
      <c r="O779" s="32" t="str">
        <f>IF(COUNTA(B779,C779)=2,G779," ")</f>
        <v xml:space="preserve"> </v>
      </c>
    </row>
    <row r="780" spans="4:15" x14ac:dyDescent="0.25">
      <c r="D780" t="str">
        <f>(IF(B780=Локализация!$C$64,1,IF(B780=Локализация!$C$65,2,IF(B780=Локализация!$C$66,3,IF(B780=Локализация!$C$67,4,IF(B780=Локализация!$C$68,5,IF(OR(B780=1,B780=2,B780=3,B780=4,B780=5),B780,"")))))))</f>
        <v/>
      </c>
      <c r="E780" t="str">
        <f>(IF(C780=Локализация!$C$70,1,IF(C780=Локализация!$C$71,2,IF(C780=Локализация!$C$72,3,IF(C780=Локализация!$C$73,4,IF(C780=Локализация!$C$74,5,IF(OR(C780=1,C780=2,C780=3,C780=4,C780=5),C780,"")))))))</f>
        <v/>
      </c>
      <c r="F780" s="68" t="e">
        <f>(((D780+E780)-2)/8)</f>
        <v>#VALUE!</v>
      </c>
      <c r="G780" s="68" t="e">
        <f>(0.65*(((D780+E780-2)*100)/8)+22.9)/100</f>
        <v>#VALUE!</v>
      </c>
      <c r="M780" s="32" t="str">
        <f>IF(COUNTA(B780,C780)=2,F780," ")</f>
        <v xml:space="preserve"> </v>
      </c>
      <c r="O780" s="32" t="str">
        <f>IF(COUNTA(B780,C780)=2,G780," ")</f>
        <v xml:space="preserve"> </v>
      </c>
    </row>
    <row r="781" spans="4:15" x14ac:dyDescent="0.25">
      <c r="D781" t="str">
        <f>(IF(B781=Локализация!$C$64,1,IF(B781=Локализация!$C$65,2,IF(B781=Локализация!$C$66,3,IF(B781=Локализация!$C$67,4,IF(B781=Локализация!$C$68,5,IF(OR(B781=1,B781=2,B781=3,B781=4,B781=5),B781,"")))))))</f>
        <v/>
      </c>
      <c r="E781" t="str">
        <f>(IF(C781=Локализация!$C$70,1,IF(C781=Локализация!$C$71,2,IF(C781=Локализация!$C$72,3,IF(C781=Локализация!$C$73,4,IF(C781=Локализация!$C$74,5,IF(OR(C781=1,C781=2,C781=3,C781=4,C781=5),C781,"")))))))</f>
        <v/>
      </c>
      <c r="F781" s="68" t="e">
        <f>(((D781+E781)-2)/8)</f>
        <v>#VALUE!</v>
      </c>
      <c r="G781" s="68" t="e">
        <f>(0.65*(((D781+E781-2)*100)/8)+22.9)/100</f>
        <v>#VALUE!</v>
      </c>
      <c r="M781" s="32" t="str">
        <f>IF(COUNTA(B781,C781)=2,F781," ")</f>
        <v xml:space="preserve"> </v>
      </c>
      <c r="O781" s="32" t="str">
        <f>IF(COUNTA(B781,C781)=2,G781," ")</f>
        <v xml:space="preserve"> </v>
      </c>
    </row>
    <row r="782" spans="4:15" x14ac:dyDescent="0.25">
      <c r="D782" t="str">
        <f>(IF(B782=Локализация!$C$64,1,IF(B782=Локализация!$C$65,2,IF(B782=Локализация!$C$66,3,IF(B782=Локализация!$C$67,4,IF(B782=Локализация!$C$68,5,IF(OR(B782=1,B782=2,B782=3,B782=4,B782=5),B782,"")))))))</f>
        <v/>
      </c>
      <c r="E782" t="str">
        <f>(IF(C782=Локализация!$C$70,1,IF(C782=Локализация!$C$71,2,IF(C782=Локализация!$C$72,3,IF(C782=Локализация!$C$73,4,IF(C782=Локализация!$C$74,5,IF(OR(C782=1,C782=2,C782=3,C782=4,C782=5),C782,"")))))))</f>
        <v/>
      </c>
      <c r="F782" s="68" t="e">
        <f>(((D782+E782)-2)/8)</f>
        <v>#VALUE!</v>
      </c>
      <c r="G782" s="68" t="e">
        <f>(0.65*(((D782+E782-2)*100)/8)+22.9)/100</f>
        <v>#VALUE!</v>
      </c>
      <c r="M782" s="32" t="str">
        <f>IF(COUNTA(B782,C782)=2,F782," ")</f>
        <v xml:space="preserve"> </v>
      </c>
      <c r="O782" s="32" t="str">
        <f>IF(COUNTA(B782,C782)=2,G782," ")</f>
        <v xml:space="preserve"> </v>
      </c>
    </row>
    <row r="783" spans="4:15" x14ac:dyDescent="0.25">
      <c r="D783" t="str">
        <f>(IF(B783=Локализация!$C$64,1,IF(B783=Локализация!$C$65,2,IF(B783=Локализация!$C$66,3,IF(B783=Локализация!$C$67,4,IF(B783=Локализация!$C$68,5,IF(OR(B783=1,B783=2,B783=3,B783=4,B783=5),B783,"")))))))</f>
        <v/>
      </c>
      <c r="E783" t="str">
        <f>(IF(C783=Локализация!$C$70,1,IF(C783=Локализация!$C$71,2,IF(C783=Локализация!$C$72,3,IF(C783=Локализация!$C$73,4,IF(C783=Локализация!$C$74,5,IF(OR(C783=1,C783=2,C783=3,C783=4,C783=5),C783,"")))))))</f>
        <v/>
      </c>
      <c r="F783" s="68" t="e">
        <f>(((D783+E783)-2)/8)</f>
        <v>#VALUE!</v>
      </c>
      <c r="G783" s="68" t="e">
        <f>(0.65*(((D783+E783-2)*100)/8)+22.9)/100</f>
        <v>#VALUE!</v>
      </c>
      <c r="M783" s="32" t="str">
        <f>IF(COUNTA(B783,C783)=2,F783," ")</f>
        <v xml:space="preserve"> </v>
      </c>
      <c r="O783" s="32" t="str">
        <f>IF(COUNTA(B783,C783)=2,G783," ")</f>
        <v xml:space="preserve"> </v>
      </c>
    </row>
    <row r="784" spans="4:15" x14ac:dyDescent="0.25">
      <c r="D784" t="str">
        <f>(IF(B784=Локализация!$C$64,1,IF(B784=Локализация!$C$65,2,IF(B784=Локализация!$C$66,3,IF(B784=Локализация!$C$67,4,IF(B784=Локализация!$C$68,5,IF(OR(B784=1,B784=2,B784=3,B784=4,B784=5),B784,"")))))))</f>
        <v/>
      </c>
      <c r="E784" t="str">
        <f>(IF(C784=Локализация!$C$70,1,IF(C784=Локализация!$C$71,2,IF(C784=Локализация!$C$72,3,IF(C784=Локализация!$C$73,4,IF(C784=Локализация!$C$74,5,IF(OR(C784=1,C784=2,C784=3,C784=4,C784=5),C784,"")))))))</f>
        <v/>
      </c>
      <c r="F784" s="68" t="e">
        <f>(((D784+E784)-2)/8)</f>
        <v>#VALUE!</v>
      </c>
      <c r="G784" s="68" t="e">
        <f>(0.65*(((D784+E784-2)*100)/8)+22.9)/100</f>
        <v>#VALUE!</v>
      </c>
      <c r="M784" s="32" t="str">
        <f>IF(COUNTA(B784,C784)=2,F784," ")</f>
        <v xml:space="preserve"> </v>
      </c>
      <c r="O784" s="32" t="str">
        <f>IF(COUNTA(B784,C784)=2,G784," ")</f>
        <v xml:space="preserve"> </v>
      </c>
    </row>
    <row r="785" spans="4:15" x14ac:dyDescent="0.25">
      <c r="D785" t="str">
        <f>(IF(B785=Локализация!$C$64,1,IF(B785=Локализация!$C$65,2,IF(B785=Локализация!$C$66,3,IF(B785=Локализация!$C$67,4,IF(B785=Локализация!$C$68,5,IF(OR(B785=1,B785=2,B785=3,B785=4,B785=5),B785,"")))))))</f>
        <v/>
      </c>
      <c r="E785" t="str">
        <f>(IF(C785=Локализация!$C$70,1,IF(C785=Локализация!$C$71,2,IF(C785=Локализация!$C$72,3,IF(C785=Локализация!$C$73,4,IF(C785=Локализация!$C$74,5,IF(OR(C785=1,C785=2,C785=3,C785=4,C785=5),C785,"")))))))</f>
        <v/>
      </c>
      <c r="F785" s="68" t="e">
        <f>(((D785+E785)-2)/8)</f>
        <v>#VALUE!</v>
      </c>
      <c r="G785" s="68" t="e">
        <f>(0.65*(((D785+E785-2)*100)/8)+22.9)/100</f>
        <v>#VALUE!</v>
      </c>
      <c r="M785" s="32" t="str">
        <f>IF(COUNTA(B785,C785)=2,F785," ")</f>
        <v xml:space="preserve"> </v>
      </c>
      <c r="O785" s="32" t="str">
        <f>IF(COUNTA(B785,C785)=2,G785," ")</f>
        <v xml:space="preserve"> </v>
      </c>
    </row>
    <row r="786" spans="4:15" x14ac:dyDescent="0.25">
      <c r="D786" t="str">
        <f>(IF(B786=Локализация!$C$64,1,IF(B786=Локализация!$C$65,2,IF(B786=Локализация!$C$66,3,IF(B786=Локализация!$C$67,4,IF(B786=Локализация!$C$68,5,IF(OR(B786=1,B786=2,B786=3,B786=4,B786=5),B786,"")))))))</f>
        <v/>
      </c>
      <c r="E786" t="str">
        <f>(IF(C786=Локализация!$C$70,1,IF(C786=Локализация!$C$71,2,IF(C786=Локализация!$C$72,3,IF(C786=Локализация!$C$73,4,IF(C786=Локализация!$C$74,5,IF(OR(C786=1,C786=2,C786=3,C786=4,C786=5),C786,"")))))))</f>
        <v/>
      </c>
      <c r="F786" s="68" t="e">
        <f>(((D786+E786)-2)/8)</f>
        <v>#VALUE!</v>
      </c>
      <c r="G786" s="68" t="e">
        <f>(0.65*(((D786+E786-2)*100)/8)+22.9)/100</f>
        <v>#VALUE!</v>
      </c>
      <c r="M786" s="32" t="str">
        <f>IF(COUNTA(B786,C786)=2,F786," ")</f>
        <v xml:space="preserve"> </v>
      </c>
      <c r="O786" s="32" t="str">
        <f>IF(COUNTA(B786,C786)=2,G786," ")</f>
        <v xml:space="preserve"> </v>
      </c>
    </row>
    <row r="787" spans="4:15" x14ac:dyDescent="0.25">
      <c r="D787" t="str">
        <f>(IF(B787=Локализация!$C$64,1,IF(B787=Локализация!$C$65,2,IF(B787=Локализация!$C$66,3,IF(B787=Локализация!$C$67,4,IF(B787=Локализация!$C$68,5,IF(OR(B787=1,B787=2,B787=3,B787=4,B787=5),B787,"")))))))</f>
        <v/>
      </c>
      <c r="E787" t="str">
        <f>(IF(C787=Локализация!$C$70,1,IF(C787=Локализация!$C$71,2,IF(C787=Локализация!$C$72,3,IF(C787=Локализация!$C$73,4,IF(C787=Локализация!$C$74,5,IF(OR(C787=1,C787=2,C787=3,C787=4,C787=5),C787,"")))))))</f>
        <v/>
      </c>
      <c r="F787" s="68" t="e">
        <f>(((D787+E787)-2)/8)</f>
        <v>#VALUE!</v>
      </c>
      <c r="G787" s="68" t="e">
        <f>(0.65*(((D787+E787-2)*100)/8)+22.9)/100</f>
        <v>#VALUE!</v>
      </c>
      <c r="M787" s="32" t="str">
        <f>IF(COUNTA(B787,C787)=2,F787," ")</f>
        <v xml:space="preserve"> </v>
      </c>
      <c r="O787" s="32" t="str">
        <f>IF(COUNTA(B787,C787)=2,G787," ")</f>
        <v xml:space="preserve"> </v>
      </c>
    </row>
    <row r="788" spans="4:15" x14ac:dyDescent="0.25">
      <c r="D788" t="str">
        <f>(IF(B788=Локализация!$C$64,1,IF(B788=Локализация!$C$65,2,IF(B788=Локализация!$C$66,3,IF(B788=Локализация!$C$67,4,IF(B788=Локализация!$C$68,5,IF(OR(B788=1,B788=2,B788=3,B788=4,B788=5),B788,"")))))))</f>
        <v/>
      </c>
      <c r="E788" t="str">
        <f>(IF(C788=Локализация!$C$70,1,IF(C788=Локализация!$C$71,2,IF(C788=Локализация!$C$72,3,IF(C788=Локализация!$C$73,4,IF(C788=Локализация!$C$74,5,IF(OR(C788=1,C788=2,C788=3,C788=4,C788=5),C788,"")))))))</f>
        <v/>
      </c>
      <c r="F788" s="68" t="e">
        <f>(((D788+E788)-2)/8)</f>
        <v>#VALUE!</v>
      </c>
      <c r="G788" s="68" t="e">
        <f>(0.65*(((D788+E788-2)*100)/8)+22.9)/100</f>
        <v>#VALUE!</v>
      </c>
      <c r="M788" s="32" t="str">
        <f>IF(COUNTA(B788,C788)=2,F788," ")</f>
        <v xml:space="preserve"> </v>
      </c>
      <c r="O788" s="32" t="str">
        <f>IF(COUNTA(B788,C788)=2,G788," ")</f>
        <v xml:space="preserve"> </v>
      </c>
    </row>
    <row r="789" spans="4:15" x14ac:dyDescent="0.25">
      <c r="D789" t="str">
        <f>(IF(B789=Локализация!$C$64,1,IF(B789=Локализация!$C$65,2,IF(B789=Локализация!$C$66,3,IF(B789=Локализация!$C$67,4,IF(B789=Локализация!$C$68,5,IF(OR(B789=1,B789=2,B789=3,B789=4,B789=5),B789,"")))))))</f>
        <v/>
      </c>
      <c r="E789" t="str">
        <f>(IF(C789=Локализация!$C$70,1,IF(C789=Локализация!$C$71,2,IF(C789=Локализация!$C$72,3,IF(C789=Локализация!$C$73,4,IF(C789=Локализация!$C$74,5,IF(OR(C789=1,C789=2,C789=3,C789=4,C789=5),C789,"")))))))</f>
        <v/>
      </c>
      <c r="F789" s="68" t="e">
        <f>(((D789+E789)-2)/8)</f>
        <v>#VALUE!</v>
      </c>
      <c r="G789" s="68" t="e">
        <f>(0.65*(((D789+E789-2)*100)/8)+22.9)/100</f>
        <v>#VALUE!</v>
      </c>
      <c r="M789" s="32" t="str">
        <f>IF(COUNTA(B789,C789)=2,F789," ")</f>
        <v xml:space="preserve"> </v>
      </c>
      <c r="O789" s="32" t="str">
        <f>IF(COUNTA(B789,C789)=2,G789," ")</f>
        <v xml:space="preserve"> </v>
      </c>
    </row>
    <row r="790" spans="4:15" x14ac:dyDescent="0.25">
      <c r="D790" t="str">
        <f>(IF(B790=Локализация!$C$64,1,IF(B790=Локализация!$C$65,2,IF(B790=Локализация!$C$66,3,IF(B790=Локализация!$C$67,4,IF(B790=Локализация!$C$68,5,IF(OR(B790=1,B790=2,B790=3,B790=4,B790=5),B790,"")))))))</f>
        <v/>
      </c>
      <c r="E790" t="str">
        <f>(IF(C790=Локализация!$C$70,1,IF(C790=Локализация!$C$71,2,IF(C790=Локализация!$C$72,3,IF(C790=Локализация!$C$73,4,IF(C790=Локализация!$C$74,5,IF(OR(C790=1,C790=2,C790=3,C790=4,C790=5),C790,"")))))))</f>
        <v/>
      </c>
      <c r="F790" s="68" t="e">
        <f>(((D790+E790)-2)/8)</f>
        <v>#VALUE!</v>
      </c>
      <c r="G790" s="68" t="e">
        <f>(0.65*(((D790+E790-2)*100)/8)+22.9)/100</f>
        <v>#VALUE!</v>
      </c>
      <c r="M790" s="32" t="str">
        <f>IF(COUNTA(B790,C790)=2,F790," ")</f>
        <v xml:space="preserve"> </v>
      </c>
      <c r="O790" s="32" t="str">
        <f>IF(COUNTA(B790,C790)=2,G790," ")</f>
        <v xml:space="preserve"> </v>
      </c>
    </row>
    <row r="791" spans="4:15" x14ac:dyDescent="0.25">
      <c r="D791" t="str">
        <f>(IF(B791=Локализация!$C$64,1,IF(B791=Локализация!$C$65,2,IF(B791=Локализация!$C$66,3,IF(B791=Локализация!$C$67,4,IF(B791=Локализация!$C$68,5,IF(OR(B791=1,B791=2,B791=3,B791=4,B791=5),B791,"")))))))</f>
        <v/>
      </c>
      <c r="E791" t="str">
        <f>(IF(C791=Локализация!$C$70,1,IF(C791=Локализация!$C$71,2,IF(C791=Локализация!$C$72,3,IF(C791=Локализация!$C$73,4,IF(C791=Локализация!$C$74,5,IF(OR(C791=1,C791=2,C791=3,C791=4,C791=5),C791,"")))))))</f>
        <v/>
      </c>
      <c r="F791" s="68" t="e">
        <f>(((D791+E791)-2)/8)</f>
        <v>#VALUE!</v>
      </c>
      <c r="G791" s="68" t="e">
        <f>(0.65*(((D791+E791-2)*100)/8)+22.9)/100</f>
        <v>#VALUE!</v>
      </c>
      <c r="M791" s="32" t="str">
        <f>IF(COUNTA(B791,C791)=2,F791," ")</f>
        <v xml:space="preserve"> </v>
      </c>
      <c r="O791" s="32" t="str">
        <f>IF(COUNTA(B791,C791)=2,G791," ")</f>
        <v xml:space="preserve"> </v>
      </c>
    </row>
    <row r="792" spans="4:15" x14ac:dyDescent="0.25">
      <c r="D792" t="str">
        <f>(IF(B792=Локализация!$C$64,1,IF(B792=Локализация!$C$65,2,IF(B792=Локализация!$C$66,3,IF(B792=Локализация!$C$67,4,IF(B792=Локализация!$C$68,5,IF(OR(B792=1,B792=2,B792=3,B792=4,B792=5),B792,"")))))))</f>
        <v/>
      </c>
      <c r="E792" t="str">
        <f>(IF(C792=Локализация!$C$70,1,IF(C792=Локализация!$C$71,2,IF(C792=Локализация!$C$72,3,IF(C792=Локализация!$C$73,4,IF(C792=Локализация!$C$74,5,IF(OR(C792=1,C792=2,C792=3,C792=4,C792=5),C792,"")))))))</f>
        <v/>
      </c>
      <c r="F792" s="68" t="e">
        <f>(((D792+E792)-2)/8)</f>
        <v>#VALUE!</v>
      </c>
      <c r="G792" s="68" t="e">
        <f>(0.65*(((D792+E792-2)*100)/8)+22.9)/100</f>
        <v>#VALUE!</v>
      </c>
      <c r="M792" s="32" t="str">
        <f>IF(COUNTA(B792,C792)=2,F792," ")</f>
        <v xml:space="preserve"> </v>
      </c>
      <c r="O792" s="32" t="str">
        <f>IF(COUNTA(B792,C792)=2,G792," ")</f>
        <v xml:space="preserve"> </v>
      </c>
    </row>
    <row r="793" spans="4:15" x14ac:dyDescent="0.25">
      <c r="D793" t="str">
        <f>(IF(B793=Локализация!$C$64,1,IF(B793=Локализация!$C$65,2,IF(B793=Локализация!$C$66,3,IF(B793=Локализация!$C$67,4,IF(B793=Локализация!$C$68,5,IF(OR(B793=1,B793=2,B793=3,B793=4,B793=5),B793,"")))))))</f>
        <v/>
      </c>
      <c r="E793" t="str">
        <f>(IF(C793=Локализация!$C$70,1,IF(C793=Локализация!$C$71,2,IF(C793=Локализация!$C$72,3,IF(C793=Локализация!$C$73,4,IF(C793=Локализация!$C$74,5,IF(OR(C793=1,C793=2,C793=3,C793=4,C793=5),C793,"")))))))</f>
        <v/>
      </c>
      <c r="F793" s="68" t="e">
        <f>(((D793+E793)-2)/8)</f>
        <v>#VALUE!</v>
      </c>
      <c r="G793" s="68" t="e">
        <f>(0.65*(((D793+E793-2)*100)/8)+22.9)/100</f>
        <v>#VALUE!</v>
      </c>
      <c r="M793" s="32" t="str">
        <f>IF(COUNTA(B793,C793)=2,F793," ")</f>
        <v xml:space="preserve"> </v>
      </c>
      <c r="O793" s="32" t="str">
        <f>IF(COUNTA(B793,C793)=2,G793," ")</f>
        <v xml:space="preserve"> </v>
      </c>
    </row>
    <row r="794" spans="4:15" x14ac:dyDescent="0.25">
      <c r="D794" t="str">
        <f>(IF(B794=Локализация!$C$64,1,IF(B794=Локализация!$C$65,2,IF(B794=Локализация!$C$66,3,IF(B794=Локализация!$C$67,4,IF(B794=Локализация!$C$68,5,IF(OR(B794=1,B794=2,B794=3,B794=4,B794=5),B794,"")))))))</f>
        <v/>
      </c>
      <c r="E794" t="str">
        <f>(IF(C794=Локализация!$C$70,1,IF(C794=Локализация!$C$71,2,IF(C794=Локализация!$C$72,3,IF(C794=Локализация!$C$73,4,IF(C794=Локализация!$C$74,5,IF(OR(C794=1,C794=2,C794=3,C794=4,C794=5),C794,"")))))))</f>
        <v/>
      </c>
      <c r="F794" s="68" t="e">
        <f>(((D794+E794)-2)/8)</f>
        <v>#VALUE!</v>
      </c>
      <c r="G794" s="68" t="e">
        <f>(0.65*(((D794+E794-2)*100)/8)+22.9)/100</f>
        <v>#VALUE!</v>
      </c>
      <c r="M794" s="32" t="str">
        <f>IF(COUNTA(B794,C794)=2,F794," ")</f>
        <v xml:space="preserve"> </v>
      </c>
      <c r="O794" s="32" t="str">
        <f>IF(COUNTA(B794,C794)=2,G794," ")</f>
        <v xml:space="preserve"> </v>
      </c>
    </row>
    <row r="795" spans="4:15" x14ac:dyDescent="0.25">
      <c r="D795" t="str">
        <f>(IF(B795=Локализация!$C$64,1,IF(B795=Локализация!$C$65,2,IF(B795=Локализация!$C$66,3,IF(B795=Локализация!$C$67,4,IF(B795=Локализация!$C$68,5,IF(OR(B795=1,B795=2,B795=3,B795=4,B795=5),B795,"")))))))</f>
        <v/>
      </c>
      <c r="E795" t="str">
        <f>(IF(C795=Локализация!$C$70,1,IF(C795=Локализация!$C$71,2,IF(C795=Локализация!$C$72,3,IF(C795=Локализация!$C$73,4,IF(C795=Локализация!$C$74,5,IF(OR(C795=1,C795=2,C795=3,C795=4,C795=5),C795,"")))))))</f>
        <v/>
      </c>
      <c r="F795" s="68" t="e">
        <f>(((D795+E795)-2)/8)</f>
        <v>#VALUE!</v>
      </c>
      <c r="G795" s="68" t="e">
        <f>(0.65*(((D795+E795-2)*100)/8)+22.9)/100</f>
        <v>#VALUE!</v>
      </c>
      <c r="M795" s="32" t="str">
        <f>IF(COUNTA(B795,C795)=2,F795," ")</f>
        <v xml:space="preserve"> </v>
      </c>
      <c r="O795" s="32" t="str">
        <f>IF(COUNTA(B795,C795)=2,G795," ")</f>
        <v xml:space="preserve"> </v>
      </c>
    </row>
    <row r="796" spans="4:15" x14ac:dyDescent="0.25">
      <c r="D796" t="str">
        <f>(IF(B796=Локализация!$C$64,1,IF(B796=Локализация!$C$65,2,IF(B796=Локализация!$C$66,3,IF(B796=Локализация!$C$67,4,IF(B796=Локализация!$C$68,5,IF(OR(B796=1,B796=2,B796=3,B796=4,B796=5),B796,"")))))))</f>
        <v/>
      </c>
      <c r="E796" t="str">
        <f>(IF(C796=Локализация!$C$70,1,IF(C796=Локализация!$C$71,2,IF(C796=Локализация!$C$72,3,IF(C796=Локализация!$C$73,4,IF(C796=Локализация!$C$74,5,IF(OR(C796=1,C796=2,C796=3,C796=4,C796=5),C796,"")))))))</f>
        <v/>
      </c>
      <c r="F796" s="68" t="e">
        <f>(((D796+E796)-2)/8)</f>
        <v>#VALUE!</v>
      </c>
      <c r="G796" s="68" t="e">
        <f>(0.65*(((D796+E796-2)*100)/8)+22.9)/100</f>
        <v>#VALUE!</v>
      </c>
      <c r="M796" s="32" t="str">
        <f>IF(COUNTA(B796,C796)=2,F796," ")</f>
        <v xml:space="preserve"> </v>
      </c>
      <c r="O796" s="32" t="str">
        <f>IF(COUNTA(B796,C796)=2,G796," ")</f>
        <v xml:space="preserve"> </v>
      </c>
    </row>
    <row r="797" spans="4:15" x14ac:dyDescent="0.25">
      <c r="D797" t="str">
        <f>(IF(B797=Локализация!$C$64,1,IF(B797=Локализация!$C$65,2,IF(B797=Локализация!$C$66,3,IF(B797=Локализация!$C$67,4,IF(B797=Локализация!$C$68,5,IF(OR(B797=1,B797=2,B797=3,B797=4,B797=5),B797,"")))))))</f>
        <v/>
      </c>
      <c r="E797" t="str">
        <f>(IF(C797=Локализация!$C$70,1,IF(C797=Локализация!$C$71,2,IF(C797=Локализация!$C$72,3,IF(C797=Локализация!$C$73,4,IF(C797=Локализация!$C$74,5,IF(OR(C797=1,C797=2,C797=3,C797=4,C797=5),C797,"")))))))</f>
        <v/>
      </c>
      <c r="F797" s="68" t="e">
        <f>(((D797+E797)-2)/8)</f>
        <v>#VALUE!</v>
      </c>
      <c r="G797" s="68" t="e">
        <f>(0.65*(((D797+E797-2)*100)/8)+22.9)/100</f>
        <v>#VALUE!</v>
      </c>
      <c r="M797" s="32" t="str">
        <f>IF(COUNTA(B797,C797)=2,F797," ")</f>
        <v xml:space="preserve"> </v>
      </c>
      <c r="O797" s="32" t="str">
        <f>IF(COUNTA(B797,C797)=2,G797," ")</f>
        <v xml:space="preserve"> </v>
      </c>
    </row>
    <row r="798" spans="4:15" x14ac:dyDescent="0.25">
      <c r="D798" t="str">
        <f>(IF(B798=Локализация!$C$64,1,IF(B798=Локализация!$C$65,2,IF(B798=Локализация!$C$66,3,IF(B798=Локализация!$C$67,4,IF(B798=Локализация!$C$68,5,IF(OR(B798=1,B798=2,B798=3,B798=4,B798=5),B798,"")))))))</f>
        <v/>
      </c>
      <c r="E798" t="str">
        <f>(IF(C798=Локализация!$C$70,1,IF(C798=Локализация!$C$71,2,IF(C798=Локализация!$C$72,3,IF(C798=Локализация!$C$73,4,IF(C798=Локализация!$C$74,5,IF(OR(C798=1,C798=2,C798=3,C798=4,C798=5),C798,"")))))))</f>
        <v/>
      </c>
      <c r="F798" s="68" t="e">
        <f>(((D798+E798)-2)/8)</f>
        <v>#VALUE!</v>
      </c>
      <c r="G798" s="68" t="e">
        <f>(0.65*(((D798+E798-2)*100)/8)+22.9)/100</f>
        <v>#VALUE!</v>
      </c>
      <c r="M798" s="32" t="str">
        <f>IF(COUNTA(B798,C798)=2,F798," ")</f>
        <v xml:space="preserve"> </v>
      </c>
      <c r="O798" s="32" t="str">
        <f>IF(COUNTA(B798,C798)=2,G798," ")</f>
        <v xml:space="preserve"> </v>
      </c>
    </row>
    <row r="799" spans="4:15" x14ac:dyDescent="0.25">
      <c r="D799" t="str">
        <f>(IF(B799=Локализация!$C$64,1,IF(B799=Локализация!$C$65,2,IF(B799=Локализация!$C$66,3,IF(B799=Локализация!$C$67,4,IF(B799=Локализация!$C$68,5,IF(OR(B799=1,B799=2,B799=3,B799=4,B799=5),B799,"")))))))</f>
        <v/>
      </c>
      <c r="E799" t="str">
        <f>(IF(C799=Локализация!$C$70,1,IF(C799=Локализация!$C$71,2,IF(C799=Локализация!$C$72,3,IF(C799=Локализация!$C$73,4,IF(C799=Локализация!$C$74,5,IF(OR(C799=1,C799=2,C799=3,C799=4,C799=5),C799,"")))))))</f>
        <v/>
      </c>
      <c r="F799" s="68" t="e">
        <f>(((D799+E799)-2)/8)</f>
        <v>#VALUE!</v>
      </c>
      <c r="G799" s="68" t="e">
        <f>(0.65*(((D799+E799-2)*100)/8)+22.9)/100</f>
        <v>#VALUE!</v>
      </c>
      <c r="M799" s="32" t="str">
        <f>IF(COUNTA(B799,C799)=2,F799," ")</f>
        <v xml:space="preserve"> </v>
      </c>
      <c r="O799" s="32" t="str">
        <f>IF(COUNTA(B799,C799)=2,G799," ")</f>
        <v xml:space="preserve"> </v>
      </c>
    </row>
    <row r="800" spans="4:15" x14ac:dyDescent="0.25">
      <c r="D800" t="str">
        <f>(IF(B800=Локализация!$C$64,1,IF(B800=Локализация!$C$65,2,IF(B800=Локализация!$C$66,3,IF(B800=Локализация!$C$67,4,IF(B800=Локализация!$C$68,5,IF(OR(B800=1,B800=2,B800=3,B800=4,B800=5),B800,"")))))))</f>
        <v/>
      </c>
      <c r="E800" t="str">
        <f>(IF(C800=Локализация!$C$70,1,IF(C800=Локализация!$C$71,2,IF(C800=Локализация!$C$72,3,IF(C800=Локализация!$C$73,4,IF(C800=Локализация!$C$74,5,IF(OR(C800=1,C800=2,C800=3,C800=4,C800=5),C800,"")))))))</f>
        <v/>
      </c>
      <c r="F800" s="68" t="e">
        <f>(((D800+E800)-2)/8)</f>
        <v>#VALUE!</v>
      </c>
      <c r="G800" s="68" t="e">
        <f>(0.65*(((D800+E800-2)*100)/8)+22.9)/100</f>
        <v>#VALUE!</v>
      </c>
      <c r="M800" s="32" t="str">
        <f>IF(COUNTA(B800,C800)=2,F800," ")</f>
        <v xml:space="preserve"> </v>
      </c>
      <c r="O800" s="32" t="str">
        <f>IF(COUNTA(B800,C800)=2,G800," ")</f>
        <v xml:space="preserve"> </v>
      </c>
    </row>
    <row r="801" spans="4:15" x14ac:dyDescent="0.25">
      <c r="D801" t="str">
        <f>(IF(B801=Локализация!$C$64,1,IF(B801=Локализация!$C$65,2,IF(B801=Локализация!$C$66,3,IF(B801=Локализация!$C$67,4,IF(B801=Локализация!$C$68,5,IF(OR(B801=1,B801=2,B801=3,B801=4,B801=5),B801,"")))))))</f>
        <v/>
      </c>
      <c r="E801" t="str">
        <f>(IF(C801=Локализация!$C$70,1,IF(C801=Локализация!$C$71,2,IF(C801=Локализация!$C$72,3,IF(C801=Локализация!$C$73,4,IF(C801=Локализация!$C$74,5,IF(OR(C801=1,C801=2,C801=3,C801=4,C801=5),C801,"")))))))</f>
        <v/>
      </c>
      <c r="F801" s="68" t="e">
        <f>(((D801+E801)-2)/8)</f>
        <v>#VALUE!</v>
      </c>
      <c r="G801" s="68" t="e">
        <f>(0.65*(((D801+E801-2)*100)/8)+22.9)/100</f>
        <v>#VALUE!</v>
      </c>
      <c r="M801" s="32" t="str">
        <f>IF(COUNTA(B801,C801)=2,F801," ")</f>
        <v xml:space="preserve"> </v>
      </c>
      <c r="O801" s="32" t="str">
        <f>IF(COUNTA(B801,C801)=2,G801," ")</f>
        <v xml:space="preserve"> </v>
      </c>
    </row>
  </sheetData>
  <mergeCells count="3">
    <mergeCell ref="M1:P1"/>
    <mergeCell ref="B1:C1"/>
    <mergeCell ref="U2:V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802"/>
  <sheetViews>
    <sheetView zoomScaleNormal="100" workbookViewId="0">
      <selection activeCell="B3" sqref="B3"/>
    </sheetView>
  </sheetViews>
  <sheetFormatPr defaultRowHeight="15.75" x14ac:dyDescent="0.25"/>
  <cols>
    <col min="2" max="2" width="70" style="6" customWidth="1"/>
    <col min="3" max="4" width="10.125" hidden="1" customWidth="1"/>
    <col min="6" max="6" width="24" style="11" customWidth="1"/>
    <col min="7" max="7" width="21.625" style="11" customWidth="1"/>
  </cols>
  <sheetData>
    <row r="1" spans="2:7" x14ac:dyDescent="0.25">
      <c r="B1" s="67" t="str">
        <f>Локализация!C6</f>
        <v>ДАННЫЕ ДЛЯ ВВОДА</v>
      </c>
      <c r="F1" s="203" t="str">
        <f>Локализация!C7</f>
        <v>РЕЗУЛЬТАТЫ (НИЧЕГО НЕ РЕДАКТИРОВАТЬ)</v>
      </c>
      <c r="G1" s="203"/>
    </row>
    <row r="2" spans="2:7" x14ac:dyDescent="0.25">
      <c r="B2" s="66" t="str">
        <f>Локализация!C77</f>
        <v>Мне было легко *сделать некое действие*</v>
      </c>
      <c r="F2" s="30"/>
      <c r="G2" s="30"/>
    </row>
    <row r="3" spans="2:7" x14ac:dyDescent="0.25">
      <c r="C3" t="str">
        <f>(IF(B3=Локализация!$C$78,1,IF(B3=Локализация!$C$79,2,IF(B3=Локализация!$C$80,3,IF(B3=Локализация!$C$81,4,IF(B3=Локализация!$C$82,5,IF(OR(B3=1,B3=2,B3=3,B3=4,B3=5),B3,"")))))))</f>
        <v/>
      </c>
      <c r="D3">
        <f>COUNTIF(C:C,5)</f>
        <v>0</v>
      </c>
      <c r="F3" s="30" t="str">
        <f>Локализация!C82</f>
        <v>Полностью согласен</v>
      </c>
      <c r="G3" s="33" t="str">
        <f>IFERROR(D3/SUM($D$3:$D$7),"")</f>
        <v/>
      </c>
    </row>
    <row r="4" spans="2:7" x14ac:dyDescent="0.25">
      <c r="C4" t="str">
        <f>(IF(B4=Локализация!$C$78,1,IF(B4=Локализация!$C$79,2,IF(B4=Локализация!$C$80,3,IF(B4=Локализация!$C$81,4,IF(B4=Локализация!$C$82,5,IF(OR(B4=1,B4=2,B4=3,B4=4,B4=5),B4,"")))))))</f>
        <v/>
      </c>
      <c r="D4">
        <f>COUNTIF(C:C,4)</f>
        <v>0</v>
      </c>
      <c r="F4" s="30" t="str">
        <f>Локализация!C81</f>
        <v>Скорее согласен</v>
      </c>
      <c r="G4" s="33" t="str">
        <f t="shared" ref="G4:G7" si="0">IFERROR(D4/SUM($D$3:$D$7),"")</f>
        <v/>
      </c>
    </row>
    <row r="5" spans="2:7" x14ac:dyDescent="0.25">
      <c r="C5" t="str">
        <f>(IF(B5=Локализация!$C$78,1,IF(B5=Локализация!$C$79,2,IF(B5=Локализация!$C$80,3,IF(B5=Локализация!$C$81,4,IF(B5=Локализация!$C$82,5,IF(OR(B5=1,B5=2,B5=3,B5=4,B5=5),B5,"")))))))</f>
        <v/>
      </c>
      <c r="D5">
        <f>COUNTIF(C:C,3)</f>
        <v>0</v>
      </c>
      <c r="F5" s="30" t="str">
        <f>Локализация!C80</f>
        <v>Средне</v>
      </c>
      <c r="G5" s="33" t="str">
        <f t="shared" si="0"/>
        <v/>
      </c>
    </row>
    <row r="6" spans="2:7" x14ac:dyDescent="0.25">
      <c r="C6" t="str">
        <f>(IF(B6=Локализация!$C$78,1,IF(B6=Локализация!$C$79,2,IF(B6=Локализация!$C$80,3,IF(B6=Локализация!$C$81,4,IF(B6=Локализация!$C$82,5,IF(OR(B6=1,B6=2,B6=3,B6=4,B6=5),B6,"")))))))</f>
        <v/>
      </c>
      <c r="D6">
        <f>COUNTIF(C:C,2)</f>
        <v>0</v>
      </c>
      <c r="F6" s="81" t="str">
        <f>Локализация!C79</f>
        <v>Скорее не согласен</v>
      </c>
      <c r="G6" s="33" t="str">
        <f t="shared" si="0"/>
        <v/>
      </c>
    </row>
    <row r="7" spans="2:7" x14ac:dyDescent="0.25">
      <c r="C7" t="str">
        <f>(IF(B7=Локализация!$C$78,1,IF(B7=Локализация!$C$79,2,IF(B7=Локализация!$C$80,3,IF(B7=Локализация!$C$81,4,IF(B7=Локализация!$C$82,5,IF(OR(B7=1,B7=2,B7=3,B7=4,B7=5),B7,"")))))))</f>
        <v/>
      </c>
      <c r="D7">
        <f>COUNTIF(C:C,1)</f>
        <v>0</v>
      </c>
      <c r="F7" s="81" t="str">
        <f>Локализация!C78</f>
        <v>Совсем не согласен</v>
      </c>
      <c r="G7" s="33" t="str">
        <f t="shared" si="0"/>
        <v/>
      </c>
    </row>
    <row r="8" spans="2:7" x14ac:dyDescent="0.25">
      <c r="C8" t="str">
        <f>(IF(B8=Локализация!$C$78,1,IF(B8=Локализация!$C$79,2,IF(B8=Локализация!$C$80,3,IF(B8=Локализация!$C$81,4,IF(B8=Локализация!$C$82,5,IF(OR(B8=1,B8=2,B8=3,B8=4,B8=5),B8,"")))))))</f>
        <v/>
      </c>
    </row>
    <row r="9" spans="2:7" x14ac:dyDescent="0.25">
      <c r="C9" t="str">
        <f>(IF(B9=Локализация!$C$78,1,IF(B9=Локализация!$C$79,2,IF(B9=Локализация!$C$80,3,IF(B9=Локализация!$C$81,4,IF(B9=Локализация!$C$82,5,IF(OR(B9=1,B9=2,B9=3,B9=4,B9=5),B9,"")))))))</f>
        <v/>
      </c>
      <c r="F9" s="3" t="str">
        <f>Локализация!C161</f>
        <v>Индекс CES</v>
      </c>
      <c r="G9" s="5" t="str">
        <f>IFERROR(G3+G4,"")</f>
        <v/>
      </c>
    </row>
    <row r="10" spans="2:7" x14ac:dyDescent="0.25">
      <c r="C10" t="str">
        <f>(IF(B10=Локализация!$C$78,1,IF(B10=Локализация!$C$79,2,IF(B10=Локализация!$C$80,3,IF(B10=Локализация!$C$81,4,IF(B10=Локализация!$C$82,5,IF(OR(B10=1,B10=2,B10=3,B10=4,B10=5),B10,"")))))))</f>
        <v/>
      </c>
    </row>
    <row r="11" spans="2:7" x14ac:dyDescent="0.25">
      <c r="C11" t="str">
        <f>(IF(B11=Локализация!$C$78,1,IF(B11=Локализация!$C$79,2,IF(B11=Локализация!$C$80,3,IF(B11=Локализация!$C$81,4,IF(B11=Локализация!$C$82,5,IF(OR(B11=1,B11=2,B11=3,B11=4,B11=5),B11,"")))))))</f>
        <v/>
      </c>
    </row>
    <row r="12" spans="2:7" x14ac:dyDescent="0.25">
      <c r="C12" t="str">
        <f>(IF(B12=Локализация!$C$78,1,IF(B12=Локализация!$C$79,2,IF(B12=Локализация!$C$80,3,IF(B12=Локализация!$C$81,4,IF(B12=Локализация!$C$82,5,IF(OR(B12=1,B12=2,B12=3,B12=4,B12=5),B12,"")))))))</f>
        <v/>
      </c>
    </row>
    <row r="13" spans="2:7" x14ac:dyDescent="0.25">
      <c r="C13" t="str">
        <f>(IF(B13=Локализация!$C$78,1,IF(B13=Локализация!$C$79,2,IF(B13=Локализация!$C$80,3,IF(B13=Локализация!$C$81,4,IF(B13=Локализация!$C$82,5,IF(OR(B13=1,B13=2,B13=3,B13=4,B13=5),B13,"")))))))</f>
        <v/>
      </c>
    </row>
    <row r="14" spans="2:7" x14ac:dyDescent="0.25">
      <c r="C14" t="str">
        <f>(IF(B14=Локализация!$C$78,1,IF(B14=Локализация!$C$79,2,IF(B14=Локализация!$C$80,3,IF(B14=Локализация!$C$81,4,IF(B14=Локализация!$C$82,5,IF(OR(B14=1,B14=2,B14=3,B14=4,B14=5),B14,"")))))))</f>
        <v/>
      </c>
    </row>
    <row r="15" spans="2:7" x14ac:dyDescent="0.25">
      <c r="C15" t="str">
        <f>(IF(B15=Локализация!$C$78,1,IF(B15=Локализация!$C$79,2,IF(B15=Локализация!$C$80,3,IF(B15=Локализация!$C$81,4,IF(B15=Локализация!$C$82,5,IF(OR(B15=1,B15=2,B15=3,B15=4,B15=5),B15,"")))))))</f>
        <v/>
      </c>
    </row>
    <row r="16" spans="2:7" x14ac:dyDescent="0.25">
      <c r="C16" t="str">
        <f>(IF(B16=Локализация!$C$78,1,IF(B16=Локализация!$C$79,2,IF(B16=Локализация!$C$80,3,IF(B16=Локализация!$C$81,4,IF(B16=Локализация!$C$82,5,IF(OR(B16=1,B16=2,B16=3,B16=4,B16=5),B16,"")))))))</f>
        <v/>
      </c>
    </row>
    <row r="17" spans="3:3" x14ac:dyDescent="0.25">
      <c r="C17" t="str">
        <f>(IF(B17=Локализация!$C$78,1,IF(B17=Локализация!$C$79,2,IF(B17=Локализация!$C$80,3,IF(B17=Локализация!$C$81,4,IF(B17=Локализация!$C$82,5,IF(OR(B17=1,B17=2,B17=3,B17=4,B17=5),B17,"")))))))</f>
        <v/>
      </c>
    </row>
    <row r="18" spans="3:3" x14ac:dyDescent="0.25">
      <c r="C18" t="str">
        <f>(IF(B18=Локализация!$C$78,1,IF(B18=Локализация!$C$79,2,IF(B18=Локализация!$C$80,3,IF(B18=Локализация!$C$81,4,IF(B18=Локализация!$C$82,5,IF(OR(B18=1,B18=2,B18=3,B18=4,B18=5),B18,"")))))))</f>
        <v/>
      </c>
    </row>
    <row r="19" spans="3:3" x14ac:dyDescent="0.25">
      <c r="C19" t="str">
        <f>(IF(B19=Локализация!$C$78,1,IF(B19=Локализация!$C$79,2,IF(B19=Локализация!$C$80,3,IF(B19=Локализация!$C$81,4,IF(B19=Локализация!$C$82,5,IF(OR(B19=1,B19=2,B19=3,B19=4,B19=5),B19,"")))))))</f>
        <v/>
      </c>
    </row>
    <row r="20" spans="3:3" x14ac:dyDescent="0.25">
      <c r="C20" t="str">
        <f>(IF(B20=Локализация!$C$78,1,IF(B20=Локализация!$C$79,2,IF(B20=Локализация!$C$80,3,IF(B20=Локализация!$C$81,4,IF(B20=Локализация!$C$82,5,IF(OR(B20=1,B20=2,B20=3,B20=4,B20=5),B20,"")))))))</f>
        <v/>
      </c>
    </row>
    <row r="21" spans="3:3" x14ac:dyDescent="0.25">
      <c r="C21" t="str">
        <f>(IF(B21=Локализация!$C$78,1,IF(B21=Локализация!$C$79,2,IF(B21=Локализация!$C$80,3,IF(B21=Локализация!$C$81,4,IF(B21=Локализация!$C$82,5,IF(OR(B21=1,B21=2,B21=3,B21=4,B21=5),B21,"")))))))</f>
        <v/>
      </c>
    </row>
    <row r="22" spans="3:3" x14ac:dyDescent="0.25">
      <c r="C22" t="str">
        <f>(IF(B22=Локализация!$C$78,1,IF(B22=Локализация!$C$79,2,IF(B22=Локализация!$C$80,3,IF(B22=Локализация!$C$81,4,IF(B22=Локализация!$C$82,5,IF(OR(B22=1,B22=2,B22=3,B22=4,B22=5),B22,"")))))))</f>
        <v/>
      </c>
    </row>
    <row r="23" spans="3:3" x14ac:dyDescent="0.25">
      <c r="C23" t="str">
        <f>(IF(B23=Локализация!$C$78,1,IF(B23=Локализация!$C$79,2,IF(B23=Локализация!$C$80,3,IF(B23=Локализация!$C$81,4,IF(B23=Локализация!$C$82,5,IF(OR(B23=1,B23=2,B23=3,B23=4,B23=5),B23,"")))))))</f>
        <v/>
      </c>
    </row>
    <row r="24" spans="3:3" x14ac:dyDescent="0.25">
      <c r="C24" t="str">
        <f>(IF(B24=Локализация!$C$78,1,IF(B24=Локализация!$C$79,2,IF(B24=Локализация!$C$80,3,IF(B24=Локализация!$C$81,4,IF(B24=Локализация!$C$82,5,IF(OR(B24=1,B24=2,B24=3,B24=4,B24=5),B24,"")))))))</f>
        <v/>
      </c>
    </row>
    <row r="25" spans="3:3" x14ac:dyDescent="0.25">
      <c r="C25" t="str">
        <f>(IF(B25=Локализация!$C$78,1,IF(B25=Локализация!$C$79,2,IF(B25=Локализация!$C$80,3,IF(B25=Локализация!$C$81,4,IF(B25=Локализация!$C$82,5,IF(OR(B25=1,B25=2,B25=3,B25=4,B25=5),B25,"")))))))</f>
        <v/>
      </c>
    </row>
    <row r="26" spans="3:3" x14ac:dyDescent="0.25">
      <c r="C26" t="str">
        <f>(IF(B26=Локализация!$C$78,1,IF(B26=Локализация!$C$79,2,IF(B26=Локализация!$C$80,3,IF(B26=Локализация!$C$81,4,IF(B26=Локализация!$C$82,5,IF(OR(B26=1,B26=2,B26=3,B26=4,B26=5),B26,"")))))))</f>
        <v/>
      </c>
    </row>
    <row r="27" spans="3:3" x14ac:dyDescent="0.25">
      <c r="C27" t="str">
        <f>(IF(B27=Локализация!$C$78,1,IF(B27=Локализация!$C$79,2,IF(B27=Локализация!$C$80,3,IF(B27=Локализация!$C$81,4,IF(B27=Локализация!$C$82,5,IF(OR(B27=1,B27=2,B27=3,B27=4,B27=5),B27,"")))))))</f>
        <v/>
      </c>
    </row>
    <row r="28" spans="3:3" x14ac:dyDescent="0.25">
      <c r="C28" t="str">
        <f>(IF(B28=Локализация!$C$78,1,IF(B28=Локализация!$C$79,2,IF(B28=Локализация!$C$80,3,IF(B28=Локализация!$C$81,4,IF(B28=Локализация!$C$82,5,IF(OR(B28=1,B28=2,B28=3,B28=4,B28=5),B28,"")))))))</f>
        <v/>
      </c>
    </row>
    <row r="29" spans="3:3" x14ac:dyDescent="0.25">
      <c r="C29" t="str">
        <f>(IF(B29=Локализация!$C$78,1,IF(B29=Локализация!$C$79,2,IF(B29=Локализация!$C$80,3,IF(B29=Локализация!$C$81,4,IF(B29=Локализация!$C$82,5,IF(OR(B29=1,B29=2,B29=3,B29=4,B29=5),B29,"")))))))</f>
        <v/>
      </c>
    </row>
    <row r="30" spans="3:3" x14ac:dyDescent="0.25">
      <c r="C30" t="str">
        <f>(IF(B30=Локализация!$C$78,1,IF(B30=Локализация!$C$79,2,IF(B30=Локализация!$C$80,3,IF(B30=Локализация!$C$81,4,IF(B30=Локализация!$C$82,5,IF(OR(B30=1,B30=2,B30=3,B30=4,B30=5),B30,"")))))))</f>
        <v/>
      </c>
    </row>
    <row r="31" spans="3:3" x14ac:dyDescent="0.25">
      <c r="C31" t="str">
        <f>(IF(B31=Локализация!$C$78,1,IF(B31=Локализация!$C$79,2,IF(B31=Локализация!$C$80,3,IF(B31=Локализация!$C$81,4,IF(B31=Локализация!$C$82,5,IF(OR(B31=1,B31=2,B31=3,B31=4,B31=5),B31,"")))))))</f>
        <v/>
      </c>
    </row>
    <row r="32" spans="3:3" x14ac:dyDescent="0.25">
      <c r="C32" t="str">
        <f>(IF(B32=Локализация!$C$78,1,IF(B32=Локализация!$C$79,2,IF(B32=Локализация!$C$80,3,IF(B32=Локализация!$C$81,4,IF(B32=Локализация!$C$82,5,IF(OR(B32=1,B32=2,B32=3,B32=4,B32=5),B32,"")))))))</f>
        <v/>
      </c>
    </row>
    <row r="33" spans="3:7" x14ac:dyDescent="0.25">
      <c r="C33" t="str">
        <f>(IF(B33=Локализация!$C$78,1,IF(B33=Локализация!$C$79,2,IF(B33=Локализация!$C$80,3,IF(B33=Локализация!$C$81,4,IF(B33=Локализация!$C$82,5,IF(OR(B33=1,B33=2,B33=3,B33=4,B33=5),B33,"")))))))</f>
        <v/>
      </c>
    </row>
    <row r="34" spans="3:7" x14ac:dyDescent="0.25">
      <c r="C34" t="str">
        <f>(IF(B34=Локализация!$C$78,1,IF(B34=Локализация!$C$79,2,IF(B34=Локализация!$C$80,3,IF(B34=Локализация!$C$81,4,IF(B34=Локализация!$C$82,5,IF(OR(B34=1,B34=2,B34=3,B34=4,B34=5),B34,"")))))))</f>
        <v/>
      </c>
    </row>
    <row r="35" spans="3:7" x14ac:dyDescent="0.25">
      <c r="C35" t="str">
        <f>(IF(B35=Локализация!$C$78,1,IF(B35=Локализация!$C$79,2,IF(B35=Локализация!$C$80,3,IF(B35=Локализация!$C$81,4,IF(B35=Локализация!$C$82,5,IF(OR(B35=1,B35=2,B35=3,B35=4,B35=5),B35,"")))))))</f>
        <v/>
      </c>
    </row>
    <row r="36" spans="3:7" x14ac:dyDescent="0.25">
      <c r="C36" t="str">
        <f>(IF(B36=Локализация!$C$78,1,IF(B36=Локализация!$C$79,2,IF(B36=Локализация!$C$80,3,IF(B36=Локализация!$C$81,4,IF(B36=Локализация!$C$82,5,IF(OR(B36=1,B36=2,B36=3,B36=4,B36=5),B36,"")))))))</f>
        <v/>
      </c>
    </row>
    <row r="37" spans="3:7" x14ac:dyDescent="0.25">
      <c r="C37" t="str">
        <f>(IF(B37=Локализация!$C$78,1,IF(B37=Локализация!$C$79,2,IF(B37=Локализация!$C$80,3,IF(B37=Локализация!$C$81,4,IF(B37=Локализация!$C$82,5,IF(OR(B37=1,B37=2,B37=3,B37=4,B37=5),B37,"")))))))</f>
        <v/>
      </c>
    </row>
    <row r="38" spans="3:7" x14ac:dyDescent="0.25">
      <c r="C38" t="str">
        <f>(IF(B38=Локализация!$C$78,1,IF(B38=Локализация!$C$79,2,IF(B38=Локализация!$C$80,3,IF(B38=Локализация!$C$81,4,IF(B38=Локализация!$C$82,5,IF(OR(B38=1,B38=2,B38=3,B38=4,B38=5),B38,"")))))))</f>
        <v/>
      </c>
    </row>
    <row r="39" spans="3:7" x14ac:dyDescent="0.25">
      <c r="C39" t="str">
        <f>(IF(B39=Локализация!$C$78,1,IF(B39=Локализация!$C$79,2,IF(B39=Локализация!$C$80,3,IF(B39=Локализация!$C$81,4,IF(B39=Локализация!$C$82,5,IF(OR(B39=1,B39=2,B39=3,B39=4,B39=5),B39,"")))))))</f>
        <v/>
      </c>
    </row>
    <row r="40" spans="3:7" x14ac:dyDescent="0.25">
      <c r="C40" t="str">
        <f>(IF(B40=Локализация!$C$78,1,IF(B40=Локализация!$C$79,2,IF(B40=Локализация!$C$80,3,IF(B40=Локализация!$C$81,4,IF(B40=Локализация!$C$82,5,IF(OR(B40=1,B40=2,B40=3,B40=4,B40=5),B40,"")))))))</f>
        <v/>
      </c>
    </row>
    <row r="41" spans="3:7" x14ac:dyDescent="0.25">
      <c r="C41" t="str">
        <f>(IF(B41=Локализация!$C$78,1,IF(B41=Локализация!$C$79,2,IF(B41=Локализация!$C$80,3,IF(B41=Локализация!$C$81,4,IF(B41=Локализация!$C$82,5,IF(OR(B41=1,B41=2,B41=3,B41=4,B41=5),B41,"")))))))</f>
        <v/>
      </c>
    </row>
    <row r="42" spans="3:7" x14ac:dyDescent="0.25">
      <c r="C42" t="str">
        <f>(IF(B42=Локализация!$C$78,1,IF(B42=Локализация!$C$79,2,IF(B42=Локализация!$C$80,3,IF(B42=Локализация!$C$81,4,IF(B42=Локализация!$C$82,5,IF(OR(B42=1,B42=2,B42=3,B42=4,B42=5),B42,"")))))))</f>
        <v/>
      </c>
      <c r="G42" s="31"/>
    </row>
    <row r="43" spans="3:7" x14ac:dyDescent="0.25">
      <c r="C43" t="str">
        <f>(IF(B43=Локализация!$C$78,1,IF(B43=Локализация!$C$79,2,IF(B43=Локализация!$C$80,3,IF(B43=Локализация!$C$81,4,IF(B43=Локализация!$C$82,5,IF(OR(B43=1,B43=2,B43=3,B43=4,B43=5),B43,"")))))))</f>
        <v/>
      </c>
    </row>
    <row r="44" spans="3:7" x14ac:dyDescent="0.25">
      <c r="C44" t="str">
        <f>(IF(B44=Локализация!$C$78,1,IF(B44=Локализация!$C$79,2,IF(B44=Локализация!$C$80,3,IF(B44=Локализация!$C$81,4,IF(B44=Локализация!$C$82,5,IF(OR(B44=1,B44=2,B44=3,B44=4,B44=5),B44,"")))))))</f>
        <v/>
      </c>
    </row>
    <row r="45" spans="3:7" x14ac:dyDescent="0.25">
      <c r="C45" t="str">
        <f>(IF(B45=Локализация!$C$78,1,IF(B45=Локализация!$C$79,2,IF(B45=Локализация!$C$80,3,IF(B45=Локализация!$C$81,4,IF(B45=Локализация!$C$82,5,IF(OR(B45=1,B45=2,B45=3,B45=4,B45=5),B45,"")))))))</f>
        <v/>
      </c>
    </row>
    <row r="46" spans="3:7" x14ac:dyDescent="0.25">
      <c r="C46" t="str">
        <f>(IF(B46=Локализация!$C$78,1,IF(B46=Локализация!$C$79,2,IF(B46=Локализация!$C$80,3,IF(B46=Локализация!$C$81,4,IF(B46=Локализация!$C$82,5,IF(OR(B46=1,B46=2,B46=3,B46=4,B46=5),B46,"")))))))</f>
        <v/>
      </c>
    </row>
    <row r="47" spans="3:7" x14ac:dyDescent="0.25">
      <c r="C47" t="str">
        <f>(IF(B47=Локализация!$C$78,1,IF(B47=Локализация!$C$79,2,IF(B47=Локализация!$C$80,3,IF(B47=Локализация!$C$81,4,IF(B47=Локализация!$C$82,5,IF(OR(B47=1,B47=2,B47=3,B47=4,B47=5),B47,"")))))))</f>
        <v/>
      </c>
    </row>
    <row r="48" spans="3:7" x14ac:dyDescent="0.25">
      <c r="C48" t="str">
        <f>(IF(B48=Локализация!$C$78,1,IF(B48=Локализация!$C$79,2,IF(B48=Локализация!$C$80,3,IF(B48=Локализация!$C$81,4,IF(B48=Локализация!$C$82,5,IF(OR(B48=1,B48=2,B48=3,B48=4,B48=5),B48,"")))))))</f>
        <v/>
      </c>
    </row>
    <row r="49" spans="3:3" x14ac:dyDescent="0.25">
      <c r="C49" t="str">
        <f>(IF(B49=Локализация!$C$78,1,IF(B49=Локализация!$C$79,2,IF(B49=Локализация!$C$80,3,IF(B49=Локализация!$C$81,4,IF(B49=Локализация!$C$82,5,IF(OR(B49=1,B49=2,B49=3,B49=4,B49=5),B49,"")))))))</f>
        <v/>
      </c>
    </row>
    <row r="50" spans="3:3" x14ac:dyDescent="0.25">
      <c r="C50" t="str">
        <f>(IF(B50=Локализация!$C$78,1,IF(B50=Локализация!$C$79,2,IF(B50=Локализация!$C$80,3,IF(B50=Локализация!$C$81,4,IF(B50=Локализация!$C$82,5,IF(OR(B50=1,B50=2,B50=3,B50=4,B50=5),B50,"")))))))</f>
        <v/>
      </c>
    </row>
    <row r="51" spans="3:3" x14ac:dyDescent="0.25">
      <c r="C51" t="str">
        <f>(IF(B51=Локализация!$C$78,1,IF(B51=Локализация!$C$79,2,IF(B51=Локализация!$C$80,3,IF(B51=Локализация!$C$81,4,IF(B51=Локализация!$C$82,5,IF(OR(B51=1,B51=2,B51=3,B51=4,B51=5),B51,"")))))))</f>
        <v/>
      </c>
    </row>
    <row r="52" spans="3:3" x14ac:dyDescent="0.25">
      <c r="C52" t="str">
        <f>(IF(B52=Локализация!$C$78,1,IF(B52=Локализация!$C$79,2,IF(B52=Локализация!$C$80,3,IF(B52=Локализация!$C$81,4,IF(B52=Локализация!$C$82,5,IF(OR(B52=1,B52=2,B52=3,B52=4,B52=5),B52,"")))))))</f>
        <v/>
      </c>
    </row>
    <row r="53" spans="3:3" x14ac:dyDescent="0.25">
      <c r="C53" t="str">
        <f>(IF(B53=Локализация!$C$78,1,IF(B53=Локализация!$C$79,2,IF(B53=Локализация!$C$80,3,IF(B53=Локализация!$C$81,4,IF(B53=Локализация!$C$82,5,IF(OR(B53=1,B53=2,B53=3,B53=4,B53=5),B53,"")))))))</f>
        <v/>
      </c>
    </row>
    <row r="54" spans="3:3" x14ac:dyDescent="0.25">
      <c r="C54" t="str">
        <f>(IF(B54=Локализация!$C$78,1,IF(B54=Локализация!$C$79,2,IF(B54=Локализация!$C$80,3,IF(B54=Локализация!$C$81,4,IF(B54=Локализация!$C$82,5,IF(OR(B54=1,B54=2,B54=3,B54=4,B54=5),B54,"")))))))</f>
        <v/>
      </c>
    </row>
    <row r="55" spans="3:3" x14ac:dyDescent="0.25">
      <c r="C55" t="str">
        <f>(IF(B55=Локализация!$C$78,1,IF(B55=Локализация!$C$79,2,IF(B55=Локализация!$C$80,3,IF(B55=Локализация!$C$81,4,IF(B55=Локализация!$C$82,5,IF(OR(B55=1,B55=2,B55=3,B55=4,B55=5),B55,"")))))))</f>
        <v/>
      </c>
    </row>
    <row r="56" spans="3:3" x14ac:dyDescent="0.25">
      <c r="C56" t="str">
        <f>(IF(B56=Локализация!$C$78,1,IF(B56=Локализация!$C$79,2,IF(B56=Локализация!$C$80,3,IF(B56=Локализация!$C$81,4,IF(B56=Локализация!$C$82,5,IF(OR(B56=1,B56=2,B56=3,B56=4,B56=5),B56,"")))))))</f>
        <v/>
      </c>
    </row>
    <row r="57" spans="3:3" x14ac:dyDescent="0.25">
      <c r="C57" t="str">
        <f>(IF(B57=Локализация!$C$78,1,IF(B57=Локализация!$C$79,2,IF(B57=Локализация!$C$80,3,IF(B57=Локализация!$C$81,4,IF(B57=Локализация!$C$82,5,IF(OR(B57=1,B57=2,B57=3,B57=4,B57=5),B57,"")))))))</f>
        <v/>
      </c>
    </row>
    <row r="58" spans="3:3" x14ac:dyDescent="0.25">
      <c r="C58" t="str">
        <f>(IF(B58=Локализация!$C$78,1,IF(B58=Локализация!$C$79,2,IF(B58=Локализация!$C$80,3,IF(B58=Локализация!$C$81,4,IF(B58=Локализация!$C$82,5,IF(OR(B58=1,B58=2,B58=3,B58=4,B58=5),B58,"")))))))</f>
        <v/>
      </c>
    </row>
    <row r="59" spans="3:3" x14ac:dyDescent="0.25">
      <c r="C59" t="str">
        <f>(IF(B59=Локализация!$C$78,1,IF(B59=Локализация!$C$79,2,IF(B59=Локализация!$C$80,3,IF(B59=Локализация!$C$81,4,IF(B59=Локализация!$C$82,5,IF(OR(B59=1,B59=2,B59=3,B59=4,B59=5),B59,"")))))))</f>
        <v/>
      </c>
    </row>
    <row r="60" spans="3:3" x14ac:dyDescent="0.25">
      <c r="C60" t="str">
        <f>(IF(B60=Локализация!$C$78,1,IF(B60=Локализация!$C$79,2,IF(B60=Локализация!$C$80,3,IF(B60=Локализация!$C$81,4,IF(B60=Локализация!$C$82,5,IF(OR(B60=1,B60=2,B60=3,B60=4,B60=5),B60,"")))))))</f>
        <v/>
      </c>
    </row>
    <row r="61" spans="3:3" x14ac:dyDescent="0.25">
      <c r="C61" t="str">
        <f>(IF(B61=Локализация!$C$78,1,IF(B61=Локализация!$C$79,2,IF(B61=Локализация!$C$80,3,IF(B61=Локализация!$C$81,4,IF(B61=Локализация!$C$82,5,IF(OR(B61=1,B61=2,B61=3,B61=4,B61=5),B61,"")))))))</f>
        <v/>
      </c>
    </row>
    <row r="62" spans="3:3" x14ac:dyDescent="0.25">
      <c r="C62" t="str">
        <f>(IF(B62=Локализация!$C$78,1,IF(B62=Локализация!$C$79,2,IF(B62=Локализация!$C$80,3,IF(B62=Локализация!$C$81,4,IF(B62=Локализация!$C$82,5,IF(OR(B62=1,B62=2,B62=3,B62=4,B62=5),B62,"")))))))</f>
        <v/>
      </c>
    </row>
    <row r="63" spans="3:3" x14ac:dyDescent="0.25">
      <c r="C63" t="str">
        <f>(IF(B63=Локализация!$C$78,1,IF(B63=Локализация!$C$79,2,IF(B63=Локализация!$C$80,3,IF(B63=Локализация!$C$81,4,IF(B63=Локализация!$C$82,5,IF(OR(B63=1,B63=2,B63=3,B63=4,B63=5),B63,"")))))))</f>
        <v/>
      </c>
    </row>
    <row r="64" spans="3:3" x14ac:dyDescent="0.25">
      <c r="C64" t="str">
        <f>(IF(B64=Локализация!$C$78,1,IF(B64=Локализация!$C$79,2,IF(B64=Локализация!$C$80,3,IF(B64=Локализация!$C$81,4,IF(B64=Локализация!$C$82,5,IF(OR(B64=1,B64=2,B64=3,B64=4,B64=5),B64,"")))))))</f>
        <v/>
      </c>
    </row>
    <row r="65" spans="3:3" x14ac:dyDescent="0.25">
      <c r="C65" t="str">
        <f>(IF(B65=Локализация!$C$78,1,IF(B65=Локализация!$C$79,2,IF(B65=Локализация!$C$80,3,IF(B65=Локализация!$C$81,4,IF(B65=Локализация!$C$82,5,IF(OR(B65=1,B65=2,B65=3,B65=4,B65=5),B65,"")))))))</f>
        <v/>
      </c>
    </row>
    <row r="66" spans="3:3" x14ac:dyDescent="0.25">
      <c r="C66" t="str">
        <f>(IF(B66=Локализация!$C$78,1,IF(B66=Локализация!$C$79,2,IF(B66=Локализация!$C$80,3,IF(B66=Локализация!$C$81,4,IF(B66=Локализация!$C$82,5,IF(OR(B66=1,B66=2,B66=3,B66=4,B66=5),B66,"")))))))</f>
        <v/>
      </c>
    </row>
    <row r="67" spans="3:3" x14ac:dyDescent="0.25">
      <c r="C67" t="str">
        <f>(IF(B67=Локализация!$C$78,1,IF(B67=Локализация!$C$79,2,IF(B67=Локализация!$C$80,3,IF(B67=Локализация!$C$81,4,IF(B67=Локализация!$C$82,5,IF(OR(B67=1,B67=2,B67=3,B67=4,B67=5),B67,"")))))))</f>
        <v/>
      </c>
    </row>
    <row r="68" spans="3:3" x14ac:dyDescent="0.25">
      <c r="C68" t="str">
        <f>(IF(B68=Локализация!$C$78,1,IF(B68=Локализация!$C$79,2,IF(B68=Локализация!$C$80,3,IF(B68=Локализация!$C$81,4,IF(B68=Локализация!$C$82,5,IF(OR(B68=1,B68=2,B68=3,B68=4,B68=5),B68,"")))))))</f>
        <v/>
      </c>
    </row>
    <row r="69" spans="3:3" x14ac:dyDescent="0.25">
      <c r="C69" t="str">
        <f>(IF(B69=Локализация!$C$78,1,IF(B69=Локализация!$C$79,2,IF(B69=Локализация!$C$80,3,IF(B69=Локализация!$C$81,4,IF(B69=Локализация!$C$82,5,IF(OR(B69=1,B69=2,B69=3,B69=4,B69=5),B69,"")))))))</f>
        <v/>
      </c>
    </row>
    <row r="70" spans="3:3" x14ac:dyDescent="0.25">
      <c r="C70" t="str">
        <f>(IF(B70=Локализация!$C$78,1,IF(B70=Локализация!$C$79,2,IF(B70=Локализация!$C$80,3,IF(B70=Локализация!$C$81,4,IF(B70=Локализация!$C$82,5,IF(OR(B70=1,B70=2,B70=3,B70=4,B70=5),B70,"")))))))</f>
        <v/>
      </c>
    </row>
    <row r="71" spans="3:3" x14ac:dyDescent="0.25">
      <c r="C71" t="str">
        <f>(IF(B71=Локализация!$C$78,1,IF(B71=Локализация!$C$79,2,IF(B71=Локализация!$C$80,3,IF(B71=Локализация!$C$81,4,IF(B71=Локализация!$C$82,5,IF(OR(B71=1,B71=2,B71=3,B71=4,B71=5),B71,"")))))))</f>
        <v/>
      </c>
    </row>
    <row r="72" spans="3:3" x14ac:dyDescent="0.25">
      <c r="C72" t="str">
        <f>(IF(B72=Локализация!$C$78,1,IF(B72=Локализация!$C$79,2,IF(B72=Локализация!$C$80,3,IF(B72=Локализация!$C$81,4,IF(B72=Локализация!$C$82,5,IF(OR(B72=1,B72=2,B72=3,B72=4,B72=5),B72,"")))))))</f>
        <v/>
      </c>
    </row>
    <row r="73" spans="3:3" x14ac:dyDescent="0.25">
      <c r="C73" t="str">
        <f>(IF(B73=Локализация!$C$78,1,IF(B73=Локализация!$C$79,2,IF(B73=Локализация!$C$80,3,IF(B73=Локализация!$C$81,4,IF(B73=Локализация!$C$82,5,IF(OR(B73=1,B73=2,B73=3,B73=4,B73=5),B73,"")))))))</f>
        <v/>
      </c>
    </row>
    <row r="74" spans="3:3" x14ac:dyDescent="0.25">
      <c r="C74" t="str">
        <f>(IF(B74=Локализация!$C$78,1,IF(B74=Локализация!$C$79,2,IF(B74=Локализация!$C$80,3,IF(B74=Локализация!$C$81,4,IF(B74=Локализация!$C$82,5,IF(OR(B74=1,B74=2,B74=3,B74=4,B74=5),B74,"")))))))</f>
        <v/>
      </c>
    </row>
    <row r="75" spans="3:3" x14ac:dyDescent="0.25">
      <c r="C75" t="str">
        <f>(IF(B75=Локализация!$C$78,1,IF(B75=Локализация!$C$79,2,IF(B75=Локализация!$C$80,3,IF(B75=Локализация!$C$81,4,IF(B75=Локализация!$C$82,5,IF(OR(B75=1,B75=2,B75=3,B75=4,B75=5),B75,"")))))))</f>
        <v/>
      </c>
    </row>
    <row r="76" spans="3:3" x14ac:dyDescent="0.25">
      <c r="C76" t="str">
        <f>(IF(B76=Локализация!$C$78,1,IF(B76=Локализация!$C$79,2,IF(B76=Локализация!$C$80,3,IF(B76=Локализация!$C$81,4,IF(B76=Локализация!$C$82,5,IF(OR(B76=1,B76=2,B76=3,B76=4,B76=5),B76,"")))))))</f>
        <v/>
      </c>
    </row>
    <row r="77" spans="3:3" x14ac:dyDescent="0.25">
      <c r="C77" t="str">
        <f>(IF(B77=Локализация!$C$78,1,IF(B77=Локализация!$C$79,2,IF(B77=Локализация!$C$80,3,IF(B77=Локализация!$C$81,4,IF(B77=Локализация!$C$82,5,IF(OR(B77=1,B77=2,B77=3,B77=4,B77=5),B77,"")))))))</f>
        <v/>
      </c>
    </row>
    <row r="78" spans="3:3" x14ac:dyDescent="0.25">
      <c r="C78" t="str">
        <f>(IF(B78=Локализация!$C$78,1,IF(B78=Локализация!$C$79,2,IF(B78=Локализация!$C$80,3,IF(B78=Локализация!$C$81,4,IF(B78=Локализация!$C$82,5,IF(OR(B78=1,B78=2,B78=3,B78=4,B78=5),B78,"")))))))</f>
        <v/>
      </c>
    </row>
    <row r="79" spans="3:3" x14ac:dyDescent="0.25">
      <c r="C79" t="str">
        <f>(IF(B79=Локализация!$C$78,1,IF(B79=Локализация!$C$79,2,IF(B79=Локализация!$C$80,3,IF(B79=Локализация!$C$81,4,IF(B79=Локализация!$C$82,5,IF(OR(B79=1,B79=2,B79=3,B79=4,B79=5),B79,"")))))))</f>
        <v/>
      </c>
    </row>
    <row r="80" spans="3:3" x14ac:dyDescent="0.25">
      <c r="C80" t="str">
        <f>(IF(B80=Локализация!$C$78,1,IF(B80=Локализация!$C$79,2,IF(B80=Локализация!$C$80,3,IF(B80=Локализация!$C$81,4,IF(B80=Локализация!$C$82,5,IF(OR(B80=1,B80=2,B80=3,B80=4,B80=5),B80,"")))))))</f>
        <v/>
      </c>
    </row>
    <row r="81" spans="3:3" x14ac:dyDescent="0.25">
      <c r="C81" t="str">
        <f>(IF(B81=Локализация!$C$78,1,IF(B81=Локализация!$C$79,2,IF(B81=Локализация!$C$80,3,IF(B81=Локализация!$C$81,4,IF(B81=Локализация!$C$82,5,IF(OR(B81=1,B81=2,B81=3,B81=4,B81=5),B81,"")))))))</f>
        <v/>
      </c>
    </row>
    <row r="82" spans="3:3" x14ac:dyDescent="0.25">
      <c r="C82" t="str">
        <f>(IF(B82=Локализация!$C$78,1,IF(B82=Локализация!$C$79,2,IF(B82=Локализация!$C$80,3,IF(B82=Локализация!$C$81,4,IF(B82=Локализация!$C$82,5,IF(OR(B82=1,B82=2,B82=3,B82=4,B82=5),B82,"")))))))</f>
        <v/>
      </c>
    </row>
    <row r="83" spans="3:3" x14ac:dyDescent="0.25">
      <c r="C83" t="str">
        <f>(IF(B83=Локализация!$C$78,1,IF(B83=Локализация!$C$79,2,IF(B83=Локализация!$C$80,3,IF(B83=Локализация!$C$81,4,IF(B83=Локализация!$C$82,5,IF(OR(B83=1,B83=2,B83=3,B83=4,B83=5),B83,"")))))))</f>
        <v/>
      </c>
    </row>
    <row r="84" spans="3:3" x14ac:dyDescent="0.25">
      <c r="C84" t="str">
        <f>(IF(B84=Локализация!$C$78,1,IF(B84=Локализация!$C$79,2,IF(B84=Локализация!$C$80,3,IF(B84=Локализация!$C$81,4,IF(B84=Локализация!$C$82,5,IF(OR(B84=1,B84=2,B84=3,B84=4,B84=5),B84,"")))))))</f>
        <v/>
      </c>
    </row>
    <row r="85" spans="3:3" x14ac:dyDescent="0.25">
      <c r="C85" t="str">
        <f>(IF(B85=Локализация!$C$78,1,IF(B85=Локализация!$C$79,2,IF(B85=Локализация!$C$80,3,IF(B85=Локализация!$C$81,4,IF(B85=Локализация!$C$82,5,IF(OR(B85=1,B85=2,B85=3,B85=4,B85=5),B85,"")))))))</f>
        <v/>
      </c>
    </row>
    <row r="86" spans="3:3" x14ac:dyDescent="0.25">
      <c r="C86" t="str">
        <f>(IF(B86=Локализация!$C$78,1,IF(B86=Локализация!$C$79,2,IF(B86=Локализация!$C$80,3,IF(B86=Локализация!$C$81,4,IF(B86=Локализация!$C$82,5,IF(OR(B86=1,B86=2,B86=3,B86=4,B86=5),B86,"")))))))</f>
        <v/>
      </c>
    </row>
    <row r="87" spans="3:3" x14ac:dyDescent="0.25">
      <c r="C87" t="str">
        <f>(IF(B87=Локализация!$C$78,1,IF(B87=Локализация!$C$79,2,IF(B87=Локализация!$C$80,3,IF(B87=Локализация!$C$81,4,IF(B87=Локализация!$C$82,5,IF(OR(B87=1,B87=2,B87=3,B87=4,B87=5),B87,"")))))))</f>
        <v/>
      </c>
    </row>
    <row r="88" spans="3:3" x14ac:dyDescent="0.25">
      <c r="C88" t="str">
        <f>(IF(B88=Локализация!$C$78,1,IF(B88=Локализация!$C$79,2,IF(B88=Локализация!$C$80,3,IF(B88=Локализация!$C$81,4,IF(B88=Локализация!$C$82,5,IF(OR(B88=1,B88=2,B88=3,B88=4,B88=5),B88,"")))))))</f>
        <v/>
      </c>
    </row>
    <row r="89" spans="3:3" x14ac:dyDescent="0.25">
      <c r="C89" t="str">
        <f>(IF(B89=Локализация!$C$78,1,IF(B89=Локализация!$C$79,2,IF(B89=Локализация!$C$80,3,IF(B89=Локализация!$C$81,4,IF(B89=Локализация!$C$82,5,IF(OR(B89=1,B89=2,B89=3,B89=4,B89=5),B89,"")))))))</f>
        <v/>
      </c>
    </row>
    <row r="90" spans="3:3" x14ac:dyDescent="0.25">
      <c r="C90" t="str">
        <f>(IF(B90=Локализация!$C$78,1,IF(B90=Локализация!$C$79,2,IF(B90=Локализация!$C$80,3,IF(B90=Локализация!$C$81,4,IF(B90=Локализация!$C$82,5,IF(OR(B90=1,B90=2,B90=3,B90=4,B90=5),B90,"")))))))</f>
        <v/>
      </c>
    </row>
    <row r="91" spans="3:3" x14ac:dyDescent="0.25">
      <c r="C91" t="str">
        <f>(IF(B91=Локализация!$C$78,1,IF(B91=Локализация!$C$79,2,IF(B91=Локализация!$C$80,3,IF(B91=Локализация!$C$81,4,IF(B91=Локализация!$C$82,5,IF(OR(B91=1,B91=2,B91=3,B91=4,B91=5),B91,"")))))))</f>
        <v/>
      </c>
    </row>
    <row r="92" spans="3:3" x14ac:dyDescent="0.25">
      <c r="C92" t="str">
        <f>(IF(B92=Локализация!$C$78,1,IF(B92=Локализация!$C$79,2,IF(B92=Локализация!$C$80,3,IF(B92=Локализация!$C$81,4,IF(B92=Локализация!$C$82,5,IF(OR(B92=1,B92=2,B92=3,B92=4,B92=5),B92,"")))))))</f>
        <v/>
      </c>
    </row>
    <row r="93" spans="3:3" x14ac:dyDescent="0.25">
      <c r="C93" t="str">
        <f>(IF(B93=Локализация!$C$78,1,IF(B93=Локализация!$C$79,2,IF(B93=Локализация!$C$80,3,IF(B93=Локализация!$C$81,4,IF(B93=Локализация!$C$82,5,IF(OR(B93=1,B93=2,B93=3,B93=4,B93=5),B93,"")))))))</f>
        <v/>
      </c>
    </row>
    <row r="94" spans="3:3" x14ac:dyDescent="0.25">
      <c r="C94" t="str">
        <f>(IF(B94=Локализация!$C$78,1,IF(B94=Локализация!$C$79,2,IF(B94=Локализация!$C$80,3,IF(B94=Локализация!$C$81,4,IF(B94=Локализация!$C$82,5,IF(OR(B94=1,B94=2,B94=3,B94=4,B94=5),B94,"")))))))</f>
        <v/>
      </c>
    </row>
    <row r="95" spans="3:3" x14ac:dyDescent="0.25">
      <c r="C95" t="str">
        <f>(IF(B95=Локализация!$C$78,1,IF(B95=Локализация!$C$79,2,IF(B95=Локализация!$C$80,3,IF(B95=Локализация!$C$81,4,IF(B95=Локализация!$C$82,5,IF(OR(B95=1,B95=2,B95=3,B95=4,B95=5),B95,"")))))))</f>
        <v/>
      </c>
    </row>
    <row r="96" spans="3:3" x14ac:dyDescent="0.25">
      <c r="C96" t="str">
        <f>(IF(B96=Локализация!$C$78,1,IF(B96=Локализация!$C$79,2,IF(B96=Локализация!$C$80,3,IF(B96=Локализация!$C$81,4,IF(B96=Локализация!$C$82,5,IF(OR(B96=1,B96=2,B96=3,B96=4,B96=5),B96,"")))))))</f>
        <v/>
      </c>
    </row>
    <row r="97" spans="3:3" x14ac:dyDescent="0.25">
      <c r="C97" t="str">
        <f>(IF(B97=Локализация!$C$78,1,IF(B97=Локализация!$C$79,2,IF(B97=Локализация!$C$80,3,IF(B97=Локализация!$C$81,4,IF(B97=Локализация!$C$82,5,IF(OR(B97=1,B97=2,B97=3,B97=4,B97=5),B97,"")))))))</f>
        <v/>
      </c>
    </row>
    <row r="98" spans="3:3" x14ac:dyDescent="0.25">
      <c r="C98" t="str">
        <f>(IF(B98=Локализация!$C$78,1,IF(B98=Локализация!$C$79,2,IF(B98=Локализация!$C$80,3,IF(B98=Локализация!$C$81,4,IF(B98=Локализация!$C$82,5,IF(OR(B98=1,B98=2,B98=3,B98=4,B98=5),B98,"")))))))</f>
        <v/>
      </c>
    </row>
    <row r="99" spans="3:3" x14ac:dyDescent="0.25">
      <c r="C99" t="str">
        <f>(IF(B99=Локализация!$C$78,1,IF(B99=Локализация!$C$79,2,IF(B99=Локализация!$C$80,3,IF(B99=Локализация!$C$81,4,IF(B99=Локализация!$C$82,5,IF(OR(B99=1,B99=2,B99=3,B99=4,B99=5),B99,"")))))))</f>
        <v/>
      </c>
    </row>
    <row r="100" spans="3:3" x14ac:dyDescent="0.25">
      <c r="C100" t="str">
        <f>(IF(B100=Локализация!$C$78,1,IF(B100=Локализация!$C$79,2,IF(B100=Локализация!$C$80,3,IF(B100=Локализация!$C$81,4,IF(B100=Локализация!$C$82,5,IF(OR(B100=1,B100=2,B100=3,B100=4,B100=5),B100,"")))))))</f>
        <v/>
      </c>
    </row>
    <row r="101" spans="3:3" x14ac:dyDescent="0.25">
      <c r="C101" t="str">
        <f>(IF(B101=Локализация!$C$78,1,IF(B101=Локализация!$C$79,2,IF(B101=Локализация!$C$80,3,IF(B101=Локализация!$C$81,4,IF(B101=Локализация!$C$82,5,IF(OR(B101=1,B101=2,B101=3,B101=4,B101=5),B101,"")))))))</f>
        <v/>
      </c>
    </row>
    <row r="102" spans="3:3" x14ac:dyDescent="0.25">
      <c r="C102" t="str">
        <f>(IF(B102=Локализация!$C$78,1,IF(B102=Локализация!$C$79,2,IF(B102=Локализация!$C$80,3,IF(B102=Локализация!$C$81,4,IF(B102=Локализация!$C$82,5,IF(OR(B102=1,B102=2,B102=3,B102=4,B102=5),B102,"")))))))</f>
        <v/>
      </c>
    </row>
    <row r="103" spans="3:3" x14ac:dyDescent="0.25">
      <c r="C103" t="str">
        <f>(IF(B103=Локализация!$C$78,1,IF(B103=Локализация!$C$79,2,IF(B103=Локализация!$C$80,3,IF(B103=Локализация!$C$81,4,IF(B103=Локализация!$C$82,5,IF(OR(B103=1,B103=2,B103=3,B103=4,B103=5),B103,"")))))))</f>
        <v/>
      </c>
    </row>
    <row r="104" spans="3:3" x14ac:dyDescent="0.25">
      <c r="C104" t="str">
        <f>(IF(B104=Локализация!$C$78,1,IF(B104=Локализация!$C$79,2,IF(B104=Локализация!$C$80,3,IF(B104=Локализация!$C$81,4,IF(B104=Локализация!$C$82,5,IF(OR(B104=1,B104=2,B104=3,B104=4,B104=5),B104,"")))))))</f>
        <v/>
      </c>
    </row>
    <row r="105" spans="3:3" x14ac:dyDescent="0.25">
      <c r="C105" t="str">
        <f>(IF(B105=Локализация!$C$78,1,IF(B105=Локализация!$C$79,2,IF(B105=Локализация!$C$80,3,IF(B105=Локализация!$C$81,4,IF(B105=Локализация!$C$82,5,IF(OR(B105=1,B105=2,B105=3,B105=4,B105=5),B105,"")))))))</f>
        <v/>
      </c>
    </row>
    <row r="106" spans="3:3" x14ac:dyDescent="0.25">
      <c r="C106" t="str">
        <f>(IF(B106=Локализация!$C$78,1,IF(B106=Локализация!$C$79,2,IF(B106=Локализация!$C$80,3,IF(B106=Локализация!$C$81,4,IF(B106=Локализация!$C$82,5,IF(OR(B106=1,B106=2,B106=3,B106=4,B106=5),B106,"")))))))</f>
        <v/>
      </c>
    </row>
    <row r="107" spans="3:3" x14ac:dyDescent="0.25">
      <c r="C107" t="str">
        <f>(IF(B107=Локализация!$C$78,1,IF(B107=Локализация!$C$79,2,IF(B107=Локализация!$C$80,3,IF(B107=Локализация!$C$81,4,IF(B107=Локализация!$C$82,5,IF(OR(B107=1,B107=2,B107=3,B107=4,B107=5),B107,"")))))))</f>
        <v/>
      </c>
    </row>
    <row r="108" spans="3:3" x14ac:dyDescent="0.25">
      <c r="C108" t="str">
        <f>(IF(B108=Локализация!$C$78,1,IF(B108=Локализация!$C$79,2,IF(B108=Локализация!$C$80,3,IF(B108=Локализация!$C$81,4,IF(B108=Локализация!$C$82,5,IF(OR(B108=1,B108=2,B108=3,B108=4,B108=5),B108,"")))))))</f>
        <v/>
      </c>
    </row>
    <row r="109" spans="3:3" x14ac:dyDescent="0.25">
      <c r="C109" t="str">
        <f>(IF(B109=Локализация!$C$78,1,IF(B109=Локализация!$C$79,2,IF(B109=Локализация!$C$80,3,IF(B109=Локализация!$C$81,4,IF(B109=Локализация!$C$82,5,IF(OR(B109=1,B109=2,B109=3,B109=4,B109=5),B109,"")))))))</f>
        <v/>
      </c>
    </row>
    <row r="110" spans="3:3" x14ac:dyDescent="0.25">
      <c r="C110" t="str">
        <f>(IF(B110=Локализация!$C$78,1,IF(B110=Локализация!$C$79,2,IF(B110=Локализация!$C$80,3,IF(B110=Локализация!$C$81,4,IF(B110=Локализация!$C$82,5,IF(OR(B110=1,B110=2,B110=3,B110=4,B110=5),B110,"")))))))</f>
        <v/>
      </c>
    </row>
    <row r="111" spans="3:3" x14ac:dyDescent="0.25">
      <c r="C111" t="str">
        <f>(IF(B111=Локализация!$C$78,1,IF(B111=Локализация!$C$79,2,IF(B111=Локализация!$C$80,3,IF(B111=Локализация!$C$81,4,IF(B111=Локализация!$C$82,5,IF(OR(B111=1,B111=2,B111=3,B111=4,B111=5),B111,"")))))))</f>
        <v/>
      </c>
    </row>
    <row r="112" spans="3:3" x14ac:dyDescent="0.25">
      <c r="C112" t="str">
        <f>(IF(B112=Локализация!$C$78,1,IF(B112=Локализация!$C$79,2,IF(B112=Локализация!$C$80,3,IF(B112=Локализация!$C$81,4,IF(B112=Локализация!$C$82,5,IF(OR(B112=1,B112=2,B112=3,B112=4,B112=5),B112,"")))))))</f>
        <v/>
      </c>
    </row>
    <row r="113" spans="3:3" x14ac:dyDescent="0.25">
      <c r="C113" t="str">
        <f>(IF(B113=Локализация!$C$78,1,IF(B113=Локализация!$C$79,2,IF(B113=Локализация!$C$80,3,IF(B113=Локализация!$C$81,4,IF(B113=Локализация!$C$82,5,IF(OR(B113=1,B113=2,B113=3,B113=4,B113=5),B113,"")))))))</f>
        <v/>
      </c>
    </row>
    <row r="114" spans="3:3" x14ac:dyDescent="0.25">
      <c r="C114" t="str">
        <f>(IF(B114=Локализация!$C$78,1,IF(B114=Локализация!$C$79,2,IF(B114=Локализация!$C$80,3,IF(B114=Локализация!$C$81,4,IF(B114=Локализация!$C$82,5,IF(OR(B114=1,B114=2,B114=3,B114=4,B114=5),B114,"")))))))</f>
        <v/>
      </c>
    </row>
    <row r="115" spans="3:3" x14ac:dyDescent="0.25">
      <c r="C115" t="str">
        <f>(IF(B115=Локализация!$C$78,1,IF(B115=Локализация!$C$79,2,IF(B115=Локализация!$C$80,3,IF(B115=Локализация!$C$81,4,IF(B115=Локализация!$C$82,5,IF(OR(B115=1,B115=2,B115=3,B115=4,B115=5),B115,"")))))))</f>
        <v/>
      </c>
    </row>
    <row r="116" spans="3:3" x14ac:dyDescent="0.25">
      <c r="C116" t="str">
        <f>(IF(B116=Локализация!$C$78,1,IF(B116=Локализация!$C$79,2,IF(B116=Локализация!$C$80,3,IF(B116=Локализация!$C$81,4,IF(B116=Локализация!$C$82,5,IF(OR(B116=1,B116=2,B116=3,B116=4,B116=5),B116,"")))))))</f>
        <v/>
      </c>
    </row>
    <row r="117" spans="3:3" x14ac:dyDescent="0.25">
      <c r="C117" t="str">
        <f>(IF(B117=Локализация!$C$78,1,IF(B117=Локализация!$C$79,2,IF(B117=Локализация!$C$80,3,IF(B117=Локализация!$C$81,4,IF(B117=Локализация!$C$82,5,IF(OR(B117=1,B117=2,B117=3,B117=4,B117=5),B117,"")))))))</f>
        <v/>
      </c>
    </row>
    <row r="118" spans="3:3" x14ac:dyDescent="0.25">
      <c r="C118" t="str">
        <f>(IF(B118=Локализация!$C$78,1,IF(B118=Локализация!$C$79,2,IF(B118=Локализация!$C$80,3,IF(B118=Локализация!$C$81,4,IF(B118=Локализация!$C$82,5,IF(OR(B118=1,B118=2,B118=3,B118=4,B118=5),B118,"")))))))</f>
        <v/>
      </c>
    </row>
    <row r="119" spans="3:3" x14ac:dyDescent="0.25">
      <c r="C119" t="str">
        <f>(IF(B119=Локализация!$C$78,1,IF(B119=Локализация!$C$79,2,IF(B119=Локализация!$C$80,3,IF(B119=Локализация!$C$81,4,IF(B119=Локализация!$C$82,5,IF(OR(B119=1,B119=2,B119=3,B119=4,B119=5),B119,"")))))))</f>
        <v/>
      </c>
    </row>
    <row r="120" spans="3:3" x14ac:dyDescent="0.25">
      <c r="C120" t="str">
        <f>(IF(B120=Локализация!$C$78,1,IF(B120=Локализация!$C$79,2,IF(B120=Локализация!$C$80,3,IF(B120=Локализация!$C$81,4,IF(B120=Локализация!$C$82,5,IF(OR(B120=1,B120=2,B120=3,B120=4,B120=5),B120,"")))))))</f>
        <v/>
      </c>
    </row>
    <row r="121" spans="3:3" x14ac:dyDescent="0.25">
      <c r="C121" t="str">
        <f>(IF(B121=Локализация!$C$78,1,IF(B121=Локализация!$C$79,2,IF(B121=Локализация!$C$80,3,IF(B121=Локализация!$C$81,4,IF(B121=Локализация!$C$82,5,IF(OR(B121=1,B121=2,B121=3,B121=4,B121=5),B121,"")))))))</f>
        <v/>
      </c>
    </row>
    <row r="122" spans="3:3" x14ac:dyDescent="0.25">
      <c r="C122" t="str">
        <f>(IF(B122=Локализация!$C$78,1,IF(B122=Локализация!$C$79,2,IF(B122=Локализация!$C$80,3,IF(B122=Локализация!$C$81,4,IF(B122=Локализация!$C$82,5,IF(OR(B122=1,B122=2,B122=3,B122=4,B122=5),B122,"")))))))</f>
        <v/>
      </c>
    </row>
    <row r="123" spans="3:3" x14ac:dyDescent="0.25">
      <c r="C123" t="str">
        <f>(IF(B123=Локализация!$C$78,1,IF(B123=Локализация!$C$79,2,IF(B123=Локализация!$C$80,3,IF(B123=Локализация!$C$81,4,IF(B123=Локализация!$C$82,5,IF(OR(B123=1,B123=2,B123=3,B123=4,B123=5),B123,"")))))))</f>
        <v/>
      </c>
    </row>
    <row r="124" spans="3:3" x14ac:dyDescent="0.25">
      <c r="C124" t="str">
        <f>(IF(B124=Локализация!$C$78,1,IF(B124=Локализация!$C$79,2,IF(B124=Локализация!$C$80,3,IF(B124=Локализация!$C$81,4,IF(B124=Локализация!$C$82,5,IF(OR(B124=1,B124=2,B124=3,B124=4,B124=5),B124,"")))))))</f>
        <v/>
      </c>
    </row>
    <row r="125" spans="3:3" x14ac:dyDescent="0.25">
      <c r="C125" t="str">
        <f>(IF(B125=Локализация!$C$78,1,IF(B125=Локализация!$C$79,2,IF(B125=Локализация!$C$80,3,IF(B125=Локализация!$C$81,4,IF(B125=Локализация!$C$82,5,IF(OR(B125=1,B125=2,B125=3,B125=4,B125=5),B125,"")))))))</f>
        <v/>
      </c>
    </row>
    <row r="126" spans="3:3" x14ac:dyDescent="0.25">
      <c r="C126" t="str">
        <f>(IF(B126=Локализация!$C$78,1,IF(B126=Локализация!$C$79,2,IF(B126=Локализация!$C$80,3,IF(B126=Локализация!$C$81,4,IF(B126=Локализация!$C$82,5,IF(OR(B126=1,B126=2,B126=3,B126=4,B126=5),B126,"")))))))</f>
        <v/>
      </c>
    </row>
    <row r="127" spans="3:3" x14ac:dyDescent="0.25">
      <c r="C127" t="str">
        <f>(IF(B127=Локализация!$C$78,1,IF(B127=Локализация!$C$79,2,IF(B127=Локализация!$C$80,3,IF(B127=Локализация!$C$81,4,IF(B127=Локализация!$C$82,5,IF(OR(B127=1,B127=2,B127=3,B127=4,B127=5),B127,"")))))))</f>
        <v/>
      </c>
    </row>
    <row r="128" spans="3:3" x14ac:dyDescent="0.25">
      <c r="C128" t="str">
        <f>(IF(B128=Локализация!$C$78,1,IF(B128=Локализация!$C$79,2,IF(B128=Локализация!$C$80,3,IF(B128=Локализация!$C$81,4,IF(B128=Локализация!$C$82,5,IF(OR(B128=1,B128=2,B128=3,B128=4,B128=5),B128,"")))))))</f>
        <v/>
      </c>
    </row>
    <row r="129" spans="3:3" x14ac:dyDescent="0.25">
      <c r="C129" t="str">
        <f>(IF(B129=Локализация!$C$78,1,IF(B129=Локализация!$C$79,2,IF(B129=Локализация!$C$80,3,IF(B129=Локализация!$C$81,4,IF(B129=Локализация!$C$82,5,IF(OR(B129=1,B129=2,B129=3,B129=4,B129=5),B129,"")))))))</f>
        <v/>
      </c>
    </row>
    <row r="130" spans="3:3" x14ac:dyDescent="0.25">
      <c r="C130" t="str">
        <f>(IF(B130=Локализация!$C$78,1,IF(B130=Локализация!$C$79,2,IF(B130=Локализация!$C$80,3,IF(B130=Локализация!$C$81,4,IF(B130=Локализация!$C$82,5,IF(OR(B130=1,B130=2,B130=3,B130=4,B130=5),B130,"")))))))</f>
        <v/>
      </c>
    </row>
    <row r="131" spans="3:3" x14ac:dyDescent="0.25">
      <c r="C131" t="str">
        <f>(IF(B131=Локализация!$C$78,1,IF(B131=Локализация!$C$79,2,IF(B131=Локализация!$C$80,3,IF(B131=Локализация!$C$81,4,IF(B131=Локализация!$C$82,5,IF(OR(B131=1,B131=2,B131=3,B131=4,B131=5),B131,"")))))))</f>
        <v/>
      </c>
    </row>
    <row r="132" spans="3:3" x14ac:dyDescent="0.25">
      <c r="C132" t="str">
        <f>(IF(B132=Локализация!$C$78,1,IF(B132=Локализация!$C$79,2,IF(B132=Локализация!$C$80,3,IF(B132=Локализация!$C$81,4,IF(B132=Локализация!$C$82,5,IF(OR(B132=1,B132=2,B132=3,B132=4,B132=5),B132,"")))))))</f>
        <v/>
      </c>
    </row>
    <row r="133" spans="3:3" x14ac:dyDescent="0.25">
      <c r="C133" t="str">
        <f>(IF(B133=Локализация!$C$78,1,IF(B133=Локализация!$C$79,2,IF(B133=Локализация!$C$80,3,IF(B133=Локализация!$C$81,4,IF(B133=Локализация!$C$82,5,IF(OR(B133=1,B133=2,B133=3,B133=4,B133=5),B133,"")))))))</f>
        <v/>
      </c>
    </row>
    <row r="134" spans="3:3" x14ac:dyDescent="0.25">
      <c r="C134" t="str">
        <f>(IF(B134=Локализация!$C$78,1,IF(B134=Локализация!$C$79,2,IF(B134=Локализация!$C$80,3,IF(B134=Локализация!$C$81,4,IF(B134=Локализация!$C$82,5,IF(OR(B134=1,B134=2,B134=3,B134=4,B134=5),B134,"")))))))</f>
        <v/>
      </c>
    </row>
    <row r="135" spans="3:3" x14ac:dyDescent="0.25">
      <c r="C135" t="str">
        <f>(IF(B135=Локализация!$C$78,1,IF(B135=Локализация!$C$79,2,IF(B135=Локализация!$C$80,3,IF(B135=Локализация!$C$81,4,IF(B135=Локализация!$C$82,5,IF(OR(B135=1,B135=2,B135=3,B135=4,B135=5),B135,"")))))))</f>
        <v/>
      </c>
    </row>
    <row r="136" spans="3:3" x14ac:dyDescent="0.25">
      <c r="C136" t="str">
        <f>(IF(B136=Локализация!$C$78,1,IF(B136=Локализация!$C$79,2,IF(B136=Локализация!$C$80,3,IF(B136=Локализация!$C$81,4,IF(B136=Локализация!$C$82,5,IF(OR(B136=1,B136=2,B136=3,B136=4,B136=5),B136,"")))))))</f>
        <v/>
      </c>
    </row>
    <row r="137" spans="3:3" x14ac:dyDescent="0.25">
      <c r="C137" t="str">
        <f>(IF(B137=Локализация!$C$78,1,IF(B137=Локализация!$C$79,2,IF(B137=Локализация!$C$80,3,IF(B137=Локализация!$C$81,4,IF(B137=Локализация!$C$82,5,IF(OR(B137=1,B137=2,B137=3,B137=4,B137=5),B137,"")))))))</f>
        <v/>
      </c>
    </row>
    <row r="138" spans="3:3" x14ac:dyDescent="0.25">
      <c r="C138" t="str">
        <f>(IF(B138=Локализация!$C$78,1,IF(B138=Локализация!$C$79,2,IF(B138=Локализация!$C$80,3,IF(B138=Локализация!$C$81,4,IF(B138=Локализация!$C$82,5,IF(OR(B138=1,B138=2,B138=3,B138=4,B138=5),B138,"")))))))</f>
        <v/>
      </c>
    </row>
    <row r="139" spans="3:3" x14ac:dyDescent="0.25">
      <c r="C139" t="str">
        <f>(IF(B139=Локализация!$C$78,1,IF(B139=Локализация!$C$79,2,IF(B139=Локализация!$C$80,3,IF(B139=Локализация!$C$81,4,IF(B139=Локализация!$C$82,5,IF(OR(B139=1,B139=2,B139=3,B139=4,B139=5),B139,"")))))))</f>
        <v/>
      </c>
    </row>
    <row r="140" spans="3:3" x14ac:dyDescent="0.25">
      <c r="C140" t="str">
        <f>(IF(B140=Локализация!$C$78,1,IF(B140=Локализация!$C$79,2,IF(B140=Локализация!$C$80,3,IF(B140=Локализация!$C$81,4,IF(B140=Локализация!$C$82,5,IF(OR(B140=1,B140=2,B140=3,B140=4,B140=5),B140,"")))))))</f>
        <v/>
      </c>
    </row>
    <row r="141" spans="3:3" x14ac:dyDescent="0.25">
      <c r="C141" t="str">
        <f>(IF(B141=Локализация!$C$78,1,IF(B141=Локализация!$C$79,2,IF(B141=Локализация!$C$80,3,IF(B141=Локализация!$C$81,4,IF(B141=Локализация!$C$82,5,IF(OR(B141=1,B141=2,B141=3,B141=4,B141=5),B141,"")))))))</f>
        <v/>
      </c>
    </row>
    <row r="142" spans="3:3" x14ac:dyDescent="0.25">
      <c r="C142" t="str">
        <f>(IF(B142=Локализация!$C$78,1,IF(B142=Локализация!$C$79,2,IF(B142=Локализация!$C$80,3,IF(B142=Локализация!$C$81,4,IF(B142=Локализация!$C$82,5,IF(OR(B142=1,B142=2,B142=3,B142=4,B142=5),B142,"")))))))</f>
        <v/>
      </c>
    </row>
    <row r="143" spans="3:3" x14ac:dyDescent="0.25">
      <c r="C143" t="str">
        <f>(IF(B143=Локализация!$C$78,1,IF(B143=Локализация!$C$79,2,IF(B143=Локализация!$C$80,3,IF(B143=Локализация!$C$81,4,IF(B143=Локализация!$C$82,5,IF(OR(B143=1,B143=2,B143=3,B143=4,B143=5),B143,"")))))))</f>
        <v/>
      </c>
    </row>
    <row r="144" spans="3:3" x14ac:dyDescent="0.25">
      <c r="C144" t="str">
        <f>(IF(B144=Локализация!$C$78,1,IF(B144=Локализация!$C$79,2,IF(B144=Локализация!$C$80,3,IF(B144=Локализация!$C$81,4,IF(B144=Локализация!$C$82,5,IF(OR(B144=1,B144=2,B144=3,B144=4,B144=5),B144,"")))))))</f>
        <v/>
      </c>
    </row>
    <row r="145" spans="3:3" x14ac:dyDescent="0.25">
      <c r="C145" t="str">
        <f>(IF(B145=Локализация!$C$78,1,IF(B145=Локализация!$C$79,2,IF(B145=Локализация!$C$80,3,IF(B145=Локализация!$C$81,4,IF(B145=Локализация!$C$82,5,IF(OR(B145=1,B145=2,B145=3,B145=4,B145=5),B145,"")))))))</f>
        <v/>
      </c>
    </row>
    <row r="146" spans="3:3" x14ac:dyDescent="0.25">
      <c r="C146" t="str">
        <f>(IF(B146=Локализация!$C$78,1,IF(B146=Локализация!$C$79,2,IF(B146=Локализация!$C$80,3,IF(B146=Локализация!$C$81,4,IF(B146=Локализация!$C$82,5,IF(OR(B146=1,B146=2,B146=3,B146=4,B146=5),B146,"")))))))</f>
        <v/>
      </c>
    </row>
    <row r="147" spans="3:3" x14ac:dyDescent="0.25">
      <c r="C147" t="str">
        <f>(IF(B147=Локализация!$C$78,1,IF(B147=Локализация!$C$79,2,IF(B147=Локализация!$C$80,3,IF(B147=Локализация!$C$81,4,IF(B147=Локализация!$C$82,5,IF(OR(B147=1,B147=2,B147=3,B147=4,B147=5),B147,"")))))))</f>
        <v/>
      </c>
    </row>
    <row r="148" spans="3:3" x14ac:dyDescent="0.25">
      <c r="C148" t="str">
        <f>(IF(B148=Локализация!$C$78,1,IF(B148=Локализация!$C$79,2,IF(B148=Локализация!$C$80,3,IF(B148=Локализация!$C$81,4,IF(B148=Локализация!$C$82,5,IF(OR(B148=1,B148=2,B148=3,B148=4,B148=5),B148,"")))))))</f>
        <v/>
      </c>
    </row>
    <row r="149" spans="3:3" x14ac:dyDescent="0.25">
      <c r="C149" t="str">
        <f>(IF(B149=Локализация!$C$78,1,IF(B149=Локализация!$C$79,2,IF(B149=Локализация!$C$80,3,IF(B149=Локализация!$C$81,4,IF(B149=Локализация!$C$82,5,IF(OR(B149=1,B149=2,B149=3,B149=4,B149=5),B149,"")))))))</f>
        <v/>
      </c>
    </row>
    <row r="150" spans="3:3" x14ac:dyDescent="0.25">
      <c r="C150" t="str">
        <f>(IF(B150=Локализация!$C$78,1,IF(B150=Локализация!$C$79,2,IF(B150=Локализация!$C$80,3,IF(B150=Локализация!$C$81,4,IF(B150=Локализация!$C$82,5,IF(OR(B150=1,B150=2,B150=3,B150=4,B150=5),B150,"")))))))</f>
        <v/>
      </c>
    </row>
    <row r="151" spans="3:3" x14ac:dyDescent="0.25">
      <c r="C151" t="str">
        <f>(IF(B151=Локализация!$C$78,1,IF(B151=Локализация!$C$79,2,IF(B151=Локализация!$C$80,3,IF(B151=Локализация!$C$81,4,IF(B151=Локализация!$C$82,5,IF(OR(B151=1,B151=2,B151=3,B151=4,B151=5),B151,"")))))))</f>
        <v/>
      </c>
    </row>
    <row r="152" spans="3:3" x14ac:dyDescent="0.25">
      <c r="C152" t="str">
        <f>(IF(B152=Локализация!$C$78,1,IF(B152=Локализация!$C$79,2,IF(B152=Локализация!$C$80,3,IF(B152=Локализация!$C$81,4,IF(B152=Локализация!$C$82,5,IF(OR(B152=1,B152=2,B152=3,B152=4,B152=5),B152,"")))))))</f>
        <v/>
      </c>
    </row>
    <row r="153" spans="3:3" x14ac:dyDescent="0.25">
      <c r="C153" t="str">
        <f>(IF(B153=Локализация!$C$78,1,IF(B153=Локализация!$C$79,2,IF(B153=Локализация!$C$80,3,IF(B153=Локализация!$C$81,4,IF(B153=Локализация!$C$82,5,IF(OR(B153=1,B153=2,B153=3,B153=4,B153=5),B153,"")))))))</f>
        <v/>
      </c>
    </row>
    <row r="154" spans="3:3" x14ac:dyDescent="0.25">
      <c r="C154" t="str">
        <f>(IF(B154=Локализация!$C$78,1,IF(B154=Локализация!$C$79,2,IF(B154=Локализация!$C$80,3,IF(B154=Локализация!$C$81,4,IF(B154=Локализация!$C$82,5,IF(OR(B154=1,B154=2,B154=3,B154=4,B154=5),B154,"")))))))</f>
        <v/>
      </c>
    </row>
    <row r="155" spans="3:3" x14ac:dyDescent="0.25">
      <c r="C155" t="str">
        <f>(IF(B155=Локализация!$C$78,1,IF(B155=Локализация!$C$79,2,IF(B155=Локализация!$C$80,3,IF(B155=Локализация!$C$81,4,IF(B155=Локализация!$C$82,5,IF(OR(B155=1,B155=2,B155=3,B155=4,B155=5),B155,"")))))))</f>
        <v/>
      </c>
    </row>
    <row r="156" spans="3:3" x14ac:dyDescent="0.25">
      <c r="C156" t="str">
        <f>(IF(B156=Локализация!$C$78,1,IF(B156=Локализация!$C$79,2,IF(B156=Локализация!$C$80,3,IF(B156=Локализация!$C$81,4,IF(B156=Локализация!$C$82,5,IF(OR(B156=1,B156=2,B156=3,B156=4,B156=5),B156,"")))))))</f>
        <v/>
      </c>
    </row>
    <row r="157" spans="3:3" x14ac:dyDescent="0.25">
      <c r="C157" t="str">
        <f>(IF(B157=Локализация!$C$78,1,IF(B157=Локализация!$C$79,2,IF(B157=Локализация!$C$80,3,IF(B157=Локализация!$C$81,4,IF(B157=Локализация!$C$82,5,IF(OR(B157=1,B157=2,B157=3,B157=4,B157=5),B157,"")))))))</f>
        <v/>
      </c>
    </row>
    <row r="158" spans="3:3" x14ac:dyDescent="0.25">
      <c r="C158" t="str">
        <f>(IF(B158=Локализация!$C$78,1,IF(B158=Локализация!$C$79,2,IF(B158=Локализация!$C$80,3,IF(B158=Локализация!$C$81,4,IF(B158=Локализация!$C$82,5,IF(OR(B158=1,B158=2,B158=3,B158=4,B158=5),B158,"")))))))</f>
        <v/>
      </c>
    </row>
    <row r="159" spans="3:3" x14ac:dyDescent="0.25">
      <c r="C159" t="str">
        <f>(IF(B159=Локализация!$C$78,1,IF(B159=Локализация!$C$79,2,IF(B159=Локализация!$C$80,3,IF(B159=Локализация!$C$81,4,IF(B159=Локализация!$C$82,5,IF(OR(B159=1,B159=2,B159=3,B159=4,B159=5),B159,"")))))))</f>
        <v/>
      </c>
    </row>
    <row r="160" spans="3:3" x14ac:dyDescent="0.25">
      <c r="C160" t="str">
        <f>(IF(B160=Локализация!$C$78,1,IF(B160=Локализация!$C$79,2,IF(B160=Локализация!$C$80,3,IF(B160=Локализация!$C$81,4,IF(B160=Локализация!$C$82,5,IF(OR(B160=1,B160=2,B160=3,B160=4,B160=5),B160,"")))))))</f>
        <v/>
      </c>
    </row>
    <row r="161" spans="3:3" x14ac:dyDescent="0.25">
      <c r="C161" t="str">
        <f>(IF(B161=Локализация!$C$78,1,IF(B161=Локализация!$C$79,2,IF(B161=Локализация!$C$80,3,IF(B161=Локализация!$C$81,4,IF(B161=Локализация!$C$82,5,IF(OR(B161=1,B161=2,B161=3,B161=4,B161=5),B161,"")))))))</f>
        <v/>
      </c>
    </row>
    <row r="162" spans="3:3" x14ac:dyDescent="0.25">
      <c r="C162" t="str">
        <f>(IF(B162=Локализация!$C$78,1,IF(B162=Локализация!$C$79,2,IF(B162=Локализация!$C$80,3,IF(B162=Локализация!$C$81,4,IF(B162=Локализация!$C$82,5,IF(OR(B162=1,B162=2,B162=3,B162=4,B162=5),B162,"")))))))</f>
        <v/>
      </c>
    </row>
    <row r="163" spans="3:3" x14ac:dyDescent="0.25">
      <c r="C163" t="str">
        <f>(IF(B163=Локализация!$C$78,1,IF(B163=Локализация!$C$79,2,IF(B163=Локализация!$C$80,3,IF(B163=Локализация!$C$81,4,IF(B163=Локализация!$C$82,5,IF(OR(B163=1,B163=2,B163=3,B163=4,B163=5),B163,"")))))))</f>
        <v/>
      </c>
    </row>
    <row r="164" spans="3:3" x14ac:dyDescent="0.25">
      <c r="C164" t="str">
        <f>(IF(B164=Локализация!$C$78,1,IF(B164=Локализация!$C$79,2,IF(B164=Локализация!$C$80,3,IF(B164=Локализация!$C$81,4,IF(B164=Локализация!$C$82,5,IF(OR(B164=1,B164=2,B164=3,B164=4,B164=5),B164,"")))))))</f>
        <v/>
      </c>
    </row>
    <row r="165" spans="3:3" x14ac:dyDescent="0.25">
      <c r="C165" t="str">
        <f>(IF(B165=Локализация!$C$78,1,IF(B165=Локализация!$C$79,2,IF(B165=Локализация!$C$80,3,IF(B165=Локализация!$C$81,4,IF(B165=Локализация!$C$82,5,IF(OR(B165=1,B165=2,B165=3,B165=4,B165=5),B165,"")))))))</f>
        <v/>
      </c>
    </row>
    <row r="166" spans="3:3" x14ac:dyDescent="0.25">
      <c r="C166" t="str">
        <f>(IF(B166=Локализация!$C$78,1,IF(B166=Локализация!$C$79,2,IF(B166=Локализация!$C$80,3,IF(B166=Локализация!$C$81,4,IF(B166=Локализация!$C$82,5,IF(OR(B166=1,B166=2,B166=3,B166=4,B166=5),B166,"")))))))</f>
        <v/>
      </c>
    </row>
    <row r="167" spans="3:3" x14ac:dyDescent="0.25">
      <c r="C167" t="str">
        <f>(IF(B167=Локализация!$C$78,1,IF(B167=Локализация!$C$79,2,IF(B167=Локализация!$C$80,3,IF(B167=Локализация!$C$81,4,IF(B167=Локализация!$C$82,5,IF(OR(B167=1,B167=2,B167=3,B167=4,B167=5),B167,"")))))))</f>
        <v/>
      </c>
    </row>
    <row r="168" spans="3:3" x14ac:dyDescent="0.25">
      <c r="C168" t="str">
        <f>(IF(B168=Локализация!$C$78,1,IF(B168=Локализация!$C$79,2,IF(B168=Локализация!$C$80,3,IF(B168=Локализация!$C$81,4,IF(B168=Локализация!$C$82,5,IF(OR(B168=1,B168=2,B168=3,B168=4,B168=5),B168,"")))))))</f>
        <v/>
      </c>
    </row>
    <row r="169" spans="3:3" x14ac:dyDescent="0.25">
      <c r="C169" t="str">
        <f>(IF(B169=Локализация!$C$78,1,IF(B169=Локализация!$C$79,2,IF(B169=Локализация!$C$80,3,IF(B169=Локализация!$C$81,4,IF(B169=Локализация!$C$82,5,IF(OR(B169=1,B169=2,B169=3,B169=4,B169=5),B169,"")))))))</f>
        <v/>
      </c>
    </row>
    <row r="170" spans="3:3" x14ac:dyDescent="0.25">
      <c r="C170" t="str">
        <f>(IF(B170=Локализация!$C$78,1,IF(B170=Локализация!$C$79,2,IF(B170=Локализация!$C$80,3,IF(B170=Локализация!$C$81,4,IF(B170=Локализация!$C$82,5,IF(OR(B170=1,B170=2,B170=3,B170=4,B170=5),B170,"")))))))</f>
        <v/>
      </c>
    </row>
    <row r="171" spans="3:3" x14ac:dyDescent="0.25">
      <c r="C171" t="str">
        <f>(IF(B171=Локализация!$C$78,1,IF(B171=Локализация!$C$79,2,IF(B171=Локализация!$C$80,3,IF(B171=Локализация!$C$81,4,IF(B171=Локализация!$C$82,5,IF(OR(B171=1,B171=2,B171=3,B171=4,B171=5),B171,"")))))))</f>
        <v/>
      </c>
    </row>
    <row r="172" spans="3:3" x14ac:dyDescent="0.25">
      <c r="C172" t="str">
        <f>(IF(B172=Локализация!$C$78,1,IF(B172=Локализация!$C$79,2,IF(B172=Локализация!$C$80,3,IF(B172=Локализация!$C$81,4,IF(B172=Локализация!$C$82,5,IF(OR(B172=1,B172=2,B172=3,B172=4,B172=5),B172,"")))))))</f>
        <v/>
      </c>
    </row>
    <row r="173" spans="3:3" x14ac:dyDescent="0.25">
      <c r="C173" t="str">
        <f>(IF(B173=Локализация!$C$78,1,IF(B173=Локализация!$C$79,2,IF(B173=Локализация!$C$80,3,IF(B173=Локализация!$C$81,4,IF(B173=Локализация!$C$82,5,IF(OR(B173=1,B173=2,B173=3,B173=4,B173=5),B173,"")))))))</f>
        <v/>
      </c>
    </row>
    <row r="174" spans="3:3" x14ac:dyDescent="0.25">
      <c r="C174" t="str">
        <f>(IF(B174=Локализация!$C$78,1,IF(B174=Локализация!$C$79,2,IF(B174=Локализация!$C$80,3,IF(B174=Локализация!$C$81,4,IF(B174=Локализация!$C$82,5,IF(OR(B174=1,B174=2,B174=3,B174=4,B174=5),B174,"")))))))</f>
        <v/>
      </c>
    </row>
    <row r="175" spans="3:3" x14ac:dyDescent="0.25">
      <c r="C175" t="str">
        <f>(IF(B175=Локализация!$C$78,1,IF(B175=Локализация!$C$79,2,IF(B175=Локализация!$C$80,3,IF(B175=Локализация!$C$81,4,IF(B175=Локализация!$C$82,5,IF(OR(B175=1,B175=2,B175=3,B175=4,B175=5),B175,"")))))))</f>
        <v/>
      </c>
    </row>
    <row r="176" spans="3:3" x14ac:dyDescent="0.25">
      <c r="C176" t="str">
        <f>(IF(B176=Локализация!$C$78,1,IF(B176=Локализация!$C$79,2,IF(B176=Локализация!$C$80,3,IF(B176=Локализация!$C$81,4,IF(B176=Локализация!$C$82,5,IF(OR(B176=1,B176=2,B176=3,B176=4,B176=5),B176,"")))))))</f>
        <v/>
      </c>
    </row>
    <row r="177" spans="3:3" x14ac:dyDescent="0.25">
      <c r="C177" t="str">
        <f>(IF(B177=Локализация!$C$78,1,IF(B177=Локализация!$C$79,2,IF(B177=Локализация!$C$80,3,IF(B177=Локализация!$C$81,4,IF(B177=Локализация!$C$82,5,IF(OR(B177=1,B177=2,B177=3,B177=4,B177=5),B177,"")))))))</f>
        <v/>
      </c>
    </row>
    <row r="178" spans="3:3" x14ac:dyDescent="0.25">
      <c r="C178" t="str">
        <f>(IF(B178=Локализация!$C$78,1,IF(B178=Локализация!$C$79,2,IF(B178=Локализация!$C$80,3,IF(B178=Локализация!$C$81,4,IF(B178=Локализация!$C$82,5,IF(OR(B178=1,B178=2,B178=3,B178=4,B178=5),B178,"")))))))</f>
        <v/>
      </c>
    </row>
    <row r="179" spans="3:3" x14ac:dyDescent="0.25">
      <c r="C179" t="str">
        <f>(IF(B179=Локализация!$C$78,1,IF(B179=Локализация!$C$79,2,IF(B179=Локализация!$C$80,3,IF(B179=Локализация!$C$81,4,IF(B179=Локализация!$C$82,5,IF(OR(B179=1,B179=2,B179=3,B179=4,B179=5),B179,"")))))))</f>
        <v/>
      </c>
    </row>
    <row r="180" spans="3:3" x14ac:dyDescent="0.25">
      <c r="C180" t="str">
        <f>(IF(B180=Локализация!$C$78,1,IF(B180=Локализация!$C$79,2,IF(B180=Локализация!$C$80,3,IF(B180=Локализация!$C$81,4,IF(B180=Локализация!$C$82,5,IF(OR(B180=1,B180=2,B180=3,B180=4,B180=5),B180,"")))))))</f>
        <v/>
      </c>
    </row>
    <row r="181" spans="3:3" x14ac:dyDescent="0.25">
      <c r="C181" t="str">
        <f>(IF(B181=Локализация!$C$78,1,IF(B181=Локализация!$C$79,2,IF(B181=Локализация!$C$80,3,IF(B181=Локализация!$C$81,4,IF(B181=Локализация!$C$82,5,IF(OR(B181=1,B181=2,B181=3,B181=4,B181=5),B181,"")))))))</f>
        <v/>
      </c>
    </row>
    <row r="182" spans="3:3" x14ac:dyDescent="0.25">
      <c r="C182" t="str">
        <f>(IF(B182=Локализация!$C$78,1,IF(B182=Локализация!$C$79,2,IF(B182=Локализация!$C$80,3,IF(B182=Локализация!$C$81,4,IF(B182=Локализация!$C$82,5,IF(OR(B182=1,B182=2,B182=3,B182=4,B182=5),B182,"")))))))</f>
        <v/>
      </c>
    </row>
    <row r="183" spans="3:3" x14ac:dyDescent="0.25">
      <c r="C183" t="str">
        <f>(IF(B183=Локализация!$C$78,1,IF(B183=Локализация!$C$79,2,IF(B183=Локализация!$C$80,3,IF(B183=Локализация!$C$81,4,IF(B183=Локализация!$C$82,5,IF(OR(B183=1,B183=2,B183=3,B183=4,B183=5),B183,"")))))))</f>
        <v/>
      </c>
    </row>
    <row r="184" spans="3:3" x14ac:dyDescent="0.25">
      <c r="C184" t="str">
        <f>(IF(B184=Локализация!$C$78,1,IF(B184=Локализация!$C$79,2,IF(B184=Локализация!$C$80,3,IF(B184=Локализация!$C$81,4,IF(B184=Локализация!$C$82,5,IF(OR(B184=1,B184=2,B184=3,B184=4,B184=5),B184,"")))))))</f>
        <v/>
      </c>
    </row>
    <row r="185" spans="3:3" x14ac:dyDescent="0.25">
      <c r="C185" t="str">
        <f>(IF(B185=Локализация!$C$78,1,IF(B185=Локализация!$C$79,2,IF(B185=Локализация!$C$80,3,IF(B185=Локализация!$C$81,4,IF(B185=Локализация!$C$82,5,IF(OR(B185=1,B185=2,B185=3,B185=4,B185=5),B185,"")))))))</f>
        <v/>
      </c>
    </row>
    <row r="186" spans="3:3" x14ac:dyDescent="0.25">
      <c r="C186" t="str">
        <f>(IF(B186=Локализация!$C$78,1,IF(B186=Локализация!$C$79,2,IF(B186=Локализация!$C$80,3,IF(B186=Локализация!$C$81,4,IF(B186=Локализация!$C$82,5,IF(OR(B186=1,B186=2,B186=3,B186=4,B186=5),B186,"")))))))</f>
        <v/>
      </c>
    </row>
    <row r="187" spans="3:3" x14ac:dyDescent="0.25">
      <c r="C187" t="str">
        <f>(IF(B187=Локализация!$C$78,1,IF(B187=Локализация!$C$79,2,IF(B187=Локализация!$C$80,3,IF(B187=Локализация!$C$81,4,IF(B187=Локализация!$C$82,5,IF(OR(B187=1,B187=2,B187=3,B187=4,B187=5),B187,"")))))))</f>
        <v/>
      </c>
    </row>
    <row r="188" spans="3:3" x14ac:dyDescent="0.25">
      <c r="C188" t="str">
        <f>(IF(B188=Локализация!$C$78,1,IF(B188=Локализация!$C$79,2,IF(B188=Локализация!$C$80,3,IF(B188=Локализация!$C$81,4,IF(B188=Локализация!$C$82,5,IF(OR(B188=1,B188=2,B188=3,B188=4,B188=5),B188,"")))))))</f>
        <v/>
      </c>
    </row>
    <row r="189" spans="3:3" x14ac:dyDescent="0.25">
      <c r="C189" t="str">
        <f>(IF(B189=Локализация!$C$78,1,IF(B189=Локализация!$C$79,2,IF(B189=Локализация!$C$80,3,IF(B189=Локализация!$C$81,4,IF(B189=Локализация!$C$82,5,IF(OR(B189=1,B189=2,B189=3,B189=4,B189=5),B189,"")))))))</f>
        <v/>
      </c>
    </row>
    <row r="190" spans="3:3" x14ac:dyDescent="0.25">
      <c r="C190" t="str">
        <f>(IF(B190=Локализация!$C$78,1,IF(B190=Локализация!$C$79,2,IF(B190=Локализация!$C$80,3,IF(B190=Локализация!$C$81,4,IF(B190=Локализация!$C$82,5,IF(OR(B190=1,B190=2,B190=3,B190=4,B190=5),B190,"")))))))</f>
        <v/>
      </c>
    </row>
    <row r="191" spans="3:3" x14ac:dyDescent="0.25">
      <c r="C191" t="str">
        <f>(IF(B191=Локализация!$C$78,1,IF(B191=Локализация!$C$79,2,IF(B191=Локализация!$C$80,3,IF(B191=Локализация!$C$81,4,IF(B191=Локализация!$C$82,5,IF(OR(B191=1,B191=2,B191=3,B191=4,B191=5),B191,"")))))))</f>
        <v/>
      </c>
    </row>
    <row r="192" spans="3:3" x14ac:dyDescent="0.25">
      <c r="C192" t="str">
        <f>(IF(B192=Локализация!$C$78,1,IF(B192=Локализация!$C$79,2,IF(B192=Локализация!$C$80,3,IF(B192=Локализация!$C$81,4,IF(B192=Локализация!$C$82,5,IF(OR(B192=1,B192=2,B192=3,B192=4,B192=5),B192,"")))))))</f>
        <v/>
      </c>
    </row>
    <row r="193" spans="3:3" x14ac:dyDescent="0.25">
      <c r="C193" t="str">
        <f>(IF(B193=Локализация!$C$78,1,IF(B193=Локализация!$C$79,2,IF(B193=Локализация!$C$80,3,IF(B193=Локализация!$C$81,4,IF(B193=Локализация!$C$82,5,IF(OR(B193=1,B193=2,B193=3,B193=4,B193=5),B193,"")))))))</f>
        <v/>
      </c>
    </row>
    <row r="194" spans="3:3" x14ac:dyDescent="0.25">
      <c r="C194" t="str">
        <f>(IF(B194=Локализация!$C$78,1,IF(B194=Локализация!$C$79,2,IF(B194=Локализация!$C$80,3,IF(B194=Локализация!$C$81,4,IF(B194=Локализация!$C$82,5,IF(OR(B194=1,B194=2,B194=3,B194=4,B194=5),B194,"")))))))</f>
        <v/>
      </c>
    </row>
    <row r="195" spans="3:3" x14ac:dyDescent="0.25">
      <c r="C195" t="str">
        <f>(IF(B195=Локализация!$C$78,1,IF(B195=Локализация!$C$79,2,IF(B195=Локализация!$C$80,3,IF(B195=Локализация!$C$81,4,IF(B195=Локализация!$C$82,5,IF(OR(B195=1,B195=2,B195=3,B195=4,B195=5),B195,"")))))))</f>
        <v/>
      </c>
    </row>
    <row r="196" spans="3:3" x14ac:dyDescent="0.25">
      <c r="C196" t="str">
        <f>(IF(B196=Локализация!$C$78,1,IF(B196=Локализация!$C$79,2,IF(B196=Локализация!$C$80,3,IF(B196=Локализация!$C$81,4,IF(B196=Локализация!$C$82,5,IF(OR(B196=1,B196=2,B196=3,B196=4,B196=5),B196,"")))))))</f>
        <v/>
      </c>
    </row>
    <row r="197" spans="3:3" x14ac:dyDescent="0.25">
      <c r="C197" t="str">
        <f>(IF(B197=Локализация!$C$78,1,IF(B197=Локализация!$C$79,2,IF(B197=Локализация!$C$80,3,IF(B197=Локализация!$C$81,4,IF(B197=Локализация!$C$82,5,IF(OR(B197=1,B197=2,B197=3,B197=4,B197=5),B197,"")))))))</f>
        <v/>
      </c>
    </row>
    <row r="198" spans="3:3" x14ac:dyDescent="0.25">
      <c r="C198" t="str">
        <f>(IF(B198=Локализация!$C$78,1,IF(B198=Локализация!$C$79,2,IF(B198=Локализация!$C$80,3,IF(B198=Локализация!$C$81,4,IF(B198=Локализация!$C$82,5,IF(OR(B198=1,B198=2,B198=3,B198=4,B198=5),B198,"")))))))</f>
        <v/>
      </c>
    </row>
    <row r="199" spans="3:3" x14ac:dyDescent="0.25">
      <c r="C199" t="str">
        <f>(IF(B199=Локализация!$C$78,1,IF(B199=Локализация!$C$79,2,IF(B199=Локализация!$C$80,3,IF(B199=Локализация!$C$81,4,IF(B199=Локализация!$C$82,5,IF(OR(B199=1,B199=2,B199=3,B199=4,B199=5),B199,"")))))))</f>
        <v/>
      </c>
    </row>
    <row r="200" spans="3:3" x14ac:dyDescent="0.25">
      <c r="C200" t="str">
        <f>(IF(B200=Локализация!$C$78,1,IF(B200=Локализация!$C$79,2,IF(B200=Локализация!$C$80,3,IF(B200=Локализация!$C$81,4,IF(B200=Локализация!$C$82,5,IF(OR(B200=1,B200=2,B200=3,B200=4,B200=5),B200,"")))))))</f>
        <v/>
      </c>
    </row>
    <row r="201" spans="3:3" x14ac:dyDescent="0.25">
      <c r="C201" t="str">
        <f>(IF(B201=Локализация!$C$78,1,IF(B201=Локализация!$C$79,2,IF(B201=Локализация!$C$80,3,IF(B201=Локализация!$C$81,4,IF(B201=Локализация!$C$82,5,IF(OR(B201=1,B201=2,B201=3,B201=4,B201=5),B201,"")))))))</f>
        <v/>
      </c>
    </row>
    <row r="202" spans="3:3" x14ac:dyDescent="0.25">
      <c r="C202" t="str">
        <f>(IF(B202=Локализация!$C$78,1,IF(B202=Локализация!$C$79,2,IF(B202=Локализация!$C$80,3,IF(B202=Локализация!$C$81,4,IF(B202=Локализация!$C$82,5,IF(OR(B202=1,B202=2,B202=3,B202=4,B202=5),B202,"")))))))</f>
        <v/>
      </c>
    </row>
    <row r="203" spans="3:3" x14ac:dyDescent="0.25">
      <c r="C203" t="str">
        <f>(IF(B203=Локализация!$C$78,1,IF(B203=Локализация!$C$79,2,IF(B203=Локализация!$C$80,3,IF(B203=Локализация!$C$81,4,IF(B203=Локализация!$C$82,5,IF(OR(B203=1,B203=2,B203=3,B203=4,B203=5),B203,"")))))))</f>
        <v/>
      </c>
    </row>
    <row r="204" spans="3:3" x14ac:dyDescent="0.25">
      <c r="C204" t="str">
        <f>(IF(B204=Локализация!$C$78,1,IF(B204=Локализация!$C$79,2,IF(B204=Локализация!$C$80,3,IF(B204=Локализация!$C$81,4,IF(B204=Локализация!$C$82,5,IF(OR(B204=1,B204=2,B204=3,B204=4,B204=5),B204,"")))))))</f>
        <v/>
      </c>
    </row>
    <row r="205" spans="3:3" x14ac:dyDescent="0.25">
      <c r="C205" t="str">
        <f>(IF(B205=Локализация!$C$78,1,IF(B205=Локализация!$C$79,2,IF(B205=Локализация!$C$80,3,IF(B205=Локализация!$C$81,4,IF(B205=Локализация!$C$82,5,IF(OR(B205=1,B205=2,B205=3,B205=4,B205=5),B205,"")))))))</f>
        <v/>
      </c>
    </row>
    <row r="206" spans="3:3" x14ac:dyDescent="0.25">
      <c r="C206" t="str">
        <f>(IF(B206=Локализация!$C$78,1,IF(B206=Локализация!$C$79,2,IF(B206=Локализация!$C$80,3,IF(B206=Локализация!$C$81,4,IF(B206=Локализация!$C$82,5,IF(OR(B206=1,B206=2,B206=3,B206=4,B206=5),B206,"")))))))</f>
        <v/>
      </c>
    </row>
    <row r="207" spans="3:3" x14ac:dyDescent="0.25">
      <c r="C207" t="str">
        <f>(IF(B207=Локализация!$C$78,1,IF(B207=Локализация!$C$79,2,IF(B207=Локализация!$C$80,3,IF(B207=Локализация!$C$81,4,IF(B207=Локализация!$C$82,5,IF(OR(B207=1,B207=2,B207=3,B207=4,B207=5),B207,"")))))))</f>
        <v/>
      </c>
    </row>
    <row r="208" spans="3:3" x14ac:dyDescent="0.25">
      <c r="C208" t="str">
        <f>(IF(B208=Локализация!$C$78,1,IF(B208=Локализация!$C$79,2,IF(B208=Локализация!$C$80,3,IF(B208=Локализация!$C$81,4,IF(B208=Локализация!$C$82,5,IF(OR(B208=1,B208=2,B208=3,B208=4,B208=5),B208,"")))))))</f>
        <v/>
      </c>
    </row>
    <row r="209" spans="3:3" x14ac:dyDescent="0.25">
      <c r="C209" t="str">
        <f>(IF(B209=Локализация!$C$78,1,IF(B209=Локализация!$C$79,2,IF(B209=Локализация!$C$80,3,IF(B209=Локализация!$C$81,4,IF(B209=Локализация!$C$82,5,IF(OR(B209=1,B209=2,B209=3,B209=4,B209=5),B209,"")))))))</f>
        <v/>
      </c>
    </row>
    <row r="210" spans="3:3" x14ac:dyDescent="0.25">
      <c r="C210" t="str">
        <f>(IF(B210=Локализация!$C$78,1,IF(B210=Локализация!$C$79,2,IF(B210=Локализация!$C$80,3,IF(B210=Локализация!$C$81,4,IF(B210=Локализация!$C$82,5,IF(OR(B210=1,B210=2,B210=3,B210=4,B210=5),B210,"")))))))</f>
        <v/>
      </c>
    </row>
    <row r="211" spans="3:3" x14ac:dyDescent="0.25">
      <c r="C211" t="str">
        <f>(IF(B211=Локализация!$C$78,1,IF(B211=Локализация!$C$79,2,IF(B211=Локализация!$C$80,3,IF(B211=Локализация!$C$81,4,IF(B211=Локализация!$C$82,5,IF(OR(B211=1,B211=2,B211=3,B211=4,B211=5),B211,"")))))))</f>
        <v/>
      </c>
    </row>
    <row r="212" spans="3:3" x14ac:dyDescent="0.25">
      <c r="C212" t="str">
        <f>(IF(B212=Локализация!$C$78,1,IF(B212=Локализация!$C$79,2,IF(B212=Локализация!$C$80,3,IF(B212=Локализация!$C$81,4,IF(B212=Локализация!$C$82,5,IF(OR(B212=1,B212=2,B212=3,B212=4,B212=5),B212,"")))))))</f>
        <v/>
      </c>
    </row>
    <row r="213" spans="3:3" x14ac:dyDescent="0.25">
      <c r="C213" t="str">
        <f>(IF(B213=Локализация!$C$78,1,IF(B213=Локализация!$C$79,2,IF(B213=Локализация!$C$80,3,IF(B213=Локализация!$C$81,4,IF(B213=Локализация!$C$82,5,IF(OR(B213=1,B213=2,B213=3,B213=4,B213=5),B213,"")))))))</f>
        <v/>
      </c>
    </row>
    <row r="214" spans="3:3" x14ac:dyDescent="0.25">
      <c r="C214" t="str">
        <f>(IF(B214=Локализация!$C$78,1,IF(B214=Локализация!$C$79,2,IF(B214=Локализация!$C$80,3,IF(B214=Локализация!$C$81,4,IF(B214=Локализация!$C$82,5,IF(OR(B214=1,B214=2,B214=3,B214=4,B214=5),B214,"")))))))</f>
        <v/>
      </c>
    </row>
    <row r="215" spans="3:3" x14ac:dyDescent="0.25">
      <c r="C215" t="str">
        <f>(IF(B215=Локализация!$C$78,1,IF(B215=Локализация!$C$79,2,IF(B215=Локализация!$C$80,3,IF(B215=Локализация!$C$81,4,IF(B215=Локализация!$C$82,5,IF(OR(B215=1,B215=2,B215=3,B215=4,B215=5),B215,"")))))))</f>
        <v/>
      </c>
    </row>
    <row r="216" spans="3:3" x14ac:dyDescent="0.25">
      <c r="C216" t="str">
        <f>(IF(B216=Локализация!$C$78,1,IF(B216=Локализация!$C$79,2,IF(B216=Локализация!$C$80,3,IF(B216=Локализация!$C$81,4,IF(B216=Локализация!$C$82,5,IF(OR(B216=1,B216=2,B216=3,B216=4,B216=5),B216,"")))))))</f>
        <v/>
      </c>
    </row>
    <row r="217" spans="3:3" x14ac:dyDescent="0.25">
      <c r="C217" t="str">
        <f>(IF(B217=Локализация!$C$78,1,IF(B217=Локализация!$C$79,2,IF(B217=Локализация!$C$80,3,IF(B217=Локализация!$C$81,4,IF(B217=Локализация!$C$82,5,IF(OR(B217=1,B217=2,B217=3,B217=4,B217=5),B217,"")))))))</f>
        <v/>
      </c>
    </row>
    <row r="218" spans="3:3" x14ac:dyDescent="0.25">
      <c r="C218" t="str">
        <f>(IF(B218=Локализация!$C$78,1,IF(B218=Локализация!$C$79,2,IF(B218=Локализация!$C$80,3,IF(B218=Локализация!$C$81,4,IF(B218=Локализация!$C$82,5,IF(OR(B218=1,B218=2,B218=3,B218=4,B218=5),B218,"")))))))</f>
        <v/>
      </c>
    </row>
    <row r="219" spans="3:3" x14ac:dyDescent="0.25">
      <c r="C219" t="str">
        <f>(IF(B219=Локализация!$C$78,1,IF(B219=Локализация!$C$79,2,IF(B219=Локализация!$C$80,3,IF(B219=Локализация!$C$81,4,IF(B219=Локализация!$C$82,5,IF(OR(B219=1,B219=2,B219=3,B219=4,B219=5),B219,"")))))))</f>
        <v/>
      </c>
    </row>
    <row r="220" spans="3:3" x14ac:dyDescent="0.25">
      <c r="C220" t="str">
        <f>(IF(B220=Локализация!$C$78,1,IF(B220=Локализация!$C$79,2,IF(B220=Локализация!$C$80,3,IF(B220=Локализация!$C$81,4,IF(B220=Локализация!$C$82,5,IF(OR(B220=1,B220=2,B220=3,B220=4,B220=5),B220,"")))))))</f>
        <v/>
      </c>
    </row>
    <row r="221" spans="3:3" x14ac:dyDescent="0.25">
      <c r="C221" t="str">
        <f>(IF(B221=Локализация!$C$78,1,IF(B221=Локализация!$C$79,2,IF(B221=Локализация!$C$80,3,IF(B221=Локализация!$C$81,4,IF(B221=Локализация!$C$82,5,IF(OR(B221=1,B221=2,B221=3,B221=4,B221=5),B221,"")))))))</f>
        <v/>
      </c>
    </row>
    <row r="222" spans="3:3" x14ac:dyDescent="0.25">
      <c r="C222" t="str">
        <f>(IF(B222=Локализация!$C$78,1,IF(B222=Локализация!$C$79,2,IF(B222=Локализация!$C$80,3,IF(B222=Локализация!$C$81,4,IF(B222=Локализация!$C$82,5,IF(OR(B222=1,B222=2,B222=3,B222=4,B222=5),B222,"")))))))</f>
        <v/>
      </c>
    </row>
    <row r="223" spans="3:3" x14ac:dyDescent="0.25">
      <c r="C223" t="str">
        <f>(IF(B223=Локализация!$C$78,1,IF(B223=Локализация!$C$79,2,IF(B223=Локализация!$C$80,3,IF(B223=Локализация!$C$81,4,IF(B223=Локализация!$C$82,5,IF(OR(B223=1,B223=2,B223=3,B223=4,B223=5),B223,"")))))))</f>
        <v/>
      </c>
    </row>
    <row r="224" spans="3:3" x14ac:dyDescent="0.25">
      <c r="C224" t="str">
        <f>(IF(B224=Локализация!$C$78,1,IF(B224=Локализация!$C$79,2,IF(B224=Локализация!$C$80,3,IF(B224=Локализация!$C$81,4,IF(B224=Локализация!$C$82,5,IF(OR(B224=1,B224=2,B224=3,B224=4,B224=5),B224,"")))))))</f>
        <v/>
      </c>
    </row>
    <row r="225" spans="3:3" x14ac:dyDescent="0.25">
      <c r="C225" t="str">
        <f>(IF(B225=Локализация!$C$78,1,IF(B225=Локализация!$C$79,2,IF(B225=Локализация!$C$80,3,IF(B225=Локализация!$C$81,4,IF(B225=Локализация!$C$82,5,IF(OR(B225=1,B225=2,B225=3,B225=4,B225=5),B225,"")))))))</f>
        <v/>
      </c>
    </row>
    <row r="226" spans="3:3" x14ac:dyDescent="0.25">
      <c r="C226" t="str">
        <f>(IF(B226=Локализация!$C$78,1,IF(B226=Локализация!$C$79,2,IF(B226=Локализация!$C$80,3,IF(B226=Локализация!$C$81,4,IF(B226=Локализация!$C$82,5,IF(OR(B226=1,B226=2,B226=3,B226=4,B226=5),B226,"")))))))</f>
        <v/>
      </c>
    </row>
    <row r="227" spans="3:3" x14ac:dyDescent="0.25">
      <c r="C227" t="str">
        <f>(IF(B227=Локализация!$C$78,1,IF(B227=Локализация!$C$79,2,IF(B227=Локализация!$C$80,3,IF(B227=Локализация!$C$81,4,IF(B227=Локализация!$C$82,5,IF(OR(B227=1,B227=2,B227=3,B227=4,B227=5),B227,"")))))))</f>
        <v/>
      </c>
    </row>
    <row r="228" spans="3:3" x14ac:dyDescent="0.25">
      <c r="C228" t="str">
        <f>(IF(B228=Локализация!$C$78,1,IF(B228=Локализация!$C$79,2,IF(B228=Локализация!$C$80,3,IF(B228=Локализация!$C$81,4,IF(B228=Локализация!$C$82,5,IF(OR(B228=1,B228=2,B228=3,B228=4,B228=5),B228,"")))))))</f>
        <v/>
      </c>
    </row>
    <row r="229" spans="3:3" x14ac:dyDescent="0.25">
      <c r="C229" t="str">
        <f>(IF(B229=Локализация!$C$78,1,IF(B229=Локализация!$C$79,2,IF(B229=Локализация!$C$80,3,IF(B229=Локализация!$C$81,4,IF(B229=Локализация!$C$82,5,IF(OR(B229=1,B229=2,B229=3,B229=4,B229=5),B229,"")))))))</f>
        <v/>
      </c>
    </row>
    <row r="230" spans="3:3" x14ac:dyDescent="0.25">
      <c r="C230" t="str">
        <f>(IF(B230=Локализация!$C$78,1,IF(B230=Локализация!$C$79,2,IF(B230=Локализация!$C$80,3,IF(B230=Локализация!$C$81,4,IF(B230=Локализация!$C$82,5,IF(OR(B230=1,B230=2,B230=3,B230=4,B230=5),B230,"")))))))</f>
        <v/>
      </c>
    </row>
    <row r="231" spans="3:3" x14ac:dyDescent="0.25">
      <c r="C231" t="str">
        <f>(IF(B231=Локализация!$C$78,1,IF(B231=Локализация!$C$79,2,IF(B231=Локализация!$C$80,3,IF(B231=Локализация!$C$81,4,IF(B231=Локализация!$C$82,5,IF(OR(B231=1,B231=2,B231=3,B231=4,B231=5),B231,"")))))))</f>
        <v/>
      </c>
    </row>
    <row r="232" spans="3:3" x14ac:dyDescent="0.25">
      <c r="C232" t="str">
        <f>(IF(B232=Локализация!$C$78,1,IF(B232=Локализация!$C$79,2,IF(B232=Локализация!$C$80,3,IF(B232=Локализация!$C$81,4,IF(B232=Локализация!$C$82,5,IF(OR(B232=1,B232=2,B232=3,B232=4,B232=5),B232,"")))))))</f>
        <v/>
      </c>
    </row>
    <row r="233" spans="3:3" x14ac:dyDescent="0.25">
      <c r="C233" t="str">
        <f>(IF(B233=Локализация!$C$78,1,IF(B233=Локализация!$C$79,2,IF(B233=Локализация!$C$80,3,IF(B233=Локализация!$C$81,4,IF(B233=Локализация!$C$82,5,IF(OR(B233=1,B233=2,B233=3,B233=4,B233=5),B233,"")))))))</f>
        <v/>
      </c>
    </row>
    <row r="234" spans="3:3" x14ac:dyDescent="0.25">
      <c r="C234" t="str">
        <f>(IF(B234=Локализация!$C$78,1,IF(B234=Локализация!$C$79,2,IF(B234=Локализация!$C$80,3,IF(B234=Локализация!$C$81,4,IF(B234=Локализация!$C$82,5,IF(OR(B234=1,B234=2,B234=3,B234=4,B234=5),B234,"")))))))</f>
        <v/>
      </c>
    </row>
    <row r="235" spans="3:3" x14ac:dyDescent="0.25">
      <c r="C235" t="str">
        <f>(IF(B235=Локализация!$C$78,1,IF(B235=Локализация!$C$79,2,IF(B235=Локализация!$C$80,3,IF(B235=Локализация!$C$81,4,IF(B235=Локализация!$C$82,5,IF(OR(B235=1,B235=2,B235=3,B235=4,B235=5),B235,"")))))))</f>
        <v/>
      </c>
    </row>
    <row r="236" spans="3:3" x14ac:dyDescent="0.25">
      <c r="C236" t="str">
        <f>(IF(B236=Локализация!$C$78,1,IF(B236=Локализация!$C$79,2,IF(B236=Локализация!$C$80,3,IF(B236=Локализация!$C$81,4,IF(B236=Локализация!$C$82,5,IF(OR(B236=1,B236=2,B236=3,B236=4,B236=5),B236,"")))))))</f>
        <v/>
      </c>
    </row>
    <row r="237" spans="3:3" x14ac:dyDescent="0.25">
      <c r="C237" t="str">
        <f>(IF(B237=Локализация!$C$78,1,IF(B237=Локализация!$C$79,2,IF(B237=Локализация!$C$80,3,IF(B237=Локализация!$C$81,4,IF(B237=Локализация!$C$82,5,IF(OR(B237=1,B237=2,B237=3,B237=4,B237=5),B237,"")))))))</f>
        <v/>
      </c>
    </row>
    <row r="238" spans="3:3" x14ac:dyDescent="0.25">
      <c r="C238" t="str">
        <f>(IF(B238=Локализация!$C$78,1,IF(B238=Локализация!$C$79,2,IF(B238=Локализация!$C$80,3,IF(B238=Локализация!$C$81,4,IF(B238=Локализация!$C$82,5,IF(OR(B238=1,B238=2,B238=3,B238=4,B238=5),B238,"")))))))</f>
        <v/>
      </c>
    </row>
    <row r="239" spans="3:3" x14ac:dyDescent="0.25">
      <c r="C239" t="str">
        <f>(IF(B239=Локализация!$C$78,1,IF(B239=Локализация!$C$79,2,IF(B239=Локализация!$C$80,3,IF(B239=Локализация!$C$81,4,IF(B239=Локализация!$C$82,5,IF(OR(B239=1,B239=2,B239=3,B239=4,B239=5),B239,"")))))))</f>
        <v/>
      </c>
    </row>
    <row r="240" spans="3:3" x14ac:dyDescent="0.25">
      <c r="C240" t="str">
        <f>(IF(B240=Локализация!$C$78,1,IF(B240=Локализация!$C$79,2,IF(B240=Локализация!$C$80,3,IF(B240=Локализация!$C$81,4,IF(B240=Локализация!$C$82,5,IF(OR(B240=1,B240=2,B240=3,B240=4,B240=5),B240,"")))))))</f>
        <v/>
      </c>
    </row>
    <row r="241" spans="3:3" x14ac:dyDescent="0.25">
      <c r="C241" t="str">
        <f>(IF(B241=Локализация!$C$78,1,IF(B241=Локализация!$C$79,2,IF(B241=Локализация!$C$80,3,IF(B241=Локализация!$C$81,4,IF(B241=Локализация!$C$82,5,IF(OR(B241=1,B241=2,B241=3,B241=4,B241=5),B241,"")))))))</f>
        <v/>
      </c>
    </row>
    <row r="242" spans="3:3" x14ac:dyDescent="0.25">
      <c r="C242" t="str">
        <f>(IF(B242=Локализация!$C$78,1,IF(B242=Локализация!$C$79,2,IF(B242=Локализация!$C$80,3,IF(B242=Локализация!$C$81,4,IF(B242=Локализация!$C$82,5,IF(OR(B242=1,B242=2,B242=3,B242=4,B242=5),B242,"")))))))</f>
        <v/>
      </c>
    </row>
    <row r="243" spans="3:3" x14ac:dyDescent="0.25">
      <c r="C243" t="str">
        <f>(IF(B243=Локализация!$C$78,1,IF(B243=Локализация!$C$79,2,IF(B243=Локализация!$C$80,3,IF(B243=Локализация!$C$81,4,IF(B243=Локализация!$C$82,5,IF(OR(B243=1,B243=2,B243=3,B243=4,B243=5),B243,"")))))))</f>
        <v/>
      </c>
    </row>
    <row r="244" spans="3:3" x14ac:dyDescent="0.25">
      <c r="C244" t="str">
        <f>(IF(B244=Локализация!$C$78,1,IF(B244=Локализация!$C$79,2,IF(B244=Локализация!$C$80,3,IF(B244=Локализация!$C$81,4,IF(B244=Локализация!$C$82,5,IF(OR(B244=1,B244=2,B244=3,B244=4,B244=5),B244,"")))))))</f>
        <v/>
      </c>
    </row>
    <row r="245" spans="3:3" x14ac:dyDescent="0.25">
      <c r="C245" t="str">
        <f>(IF(B245=Локализация!$C$78,1,IF(B245=Локализация!$C$79,2,IF(B245=Локализация!$C$80,3,IF(B245=Локализация!$C$81,4,IF(B245=Локализация!$C$82,5,IF(OR(B245=1,B245=2,B245=3,B245=4,B245=5),B245,"")))))))</f>
        <v/>
      </c>
    </row>
    <row r="246" spans="3:3" x14ac:dyDescent="0.25">
      <c r="C246" t="str">
        <f>(IF(B246=Локализация!$C$78,1,IF(B246=Локализация!$C$79,2,IF(B246=Локализация!$C$80,3,IF(B246=Локализация!$C$81,4,IF(B246=Локализация!$C$82,5,IF(OR(B246=1,B246=2,B246=3,B246=4,B246=5),B246,"")))))))</f>
        <v/>
      </c>
    </row>
    <row r="247" spans="3:3" x14ac:dyDescent="0.25">
      <c r="C247" t="str">
        <f>(IF(B247=Локализация!$C$78,1,IF(B247=Локализация!$C$79,2,IF(B247=Локализация!$C$80,3,IF(B247=Локализация!$C$81,4,IF(B247=Локализация!$C$82,5,IF(OR(B247=1,B247=2,B247=3,B247=4,B247=5),B247,"")))))))</f>
        <v/>
      </c>
    </row>
    <row r="248" spans="3:3" x14ac:dyDescent="0.25">
      <c r="C248" t="str">
        <f>(IF(B248=Локализация!$C$78,1,IF(B248=Локализация!$C$79,2,IF(B248=Локализация!$C$80,3,IF(B248=Локализация!$C$81,4,IF(B248=Локализация!$C$82,5,IF(OR(B248=1,B248=2,B248=3,B248=4,B248=5),B248,"")))))))</f>
        <v/>
      </c>
    </row>
    <row r="249" spans="3:3" x14ac:dyDescent="0.25">
      <c r="C249" t="str">
        <f>(IF(B249=Локализация!$C$78,1,IF(B249=Локализация!$C$79,2,IF(B249=Локализация!$C$80,3,IF(B249=Локализация!$C$81,4,IF(B249=Локализация!$C$82,5,IF(OR(B249=1,B249=2,B249=3,B249=4,B249=5),B249,"")))))))</f>
        <v/>
      </c>
    </row>
    <row r="250" spans="3:3" x14ac:dyDescent="0.25">
      <c r="C250" t="str">
        <f>(IF(B250=Локализация!$C$78,1,IF(B250=Локализация!$C$79,2,IF(B250=Локализация!$C$80,3,IF(B250=Локализация!$C$81,4,IF(B250=Локализация!$C$82,5,IF(OR(B250=1,B250=2,B250=3,B250=4,B250=5),B250,"")))))))</f>
        <v/>
      </c>
    </row>
    <row r="251" spans="3:3" x14ac:dyDescent="0.25">
      <c r="C251" t="str">
        <f>(IF(B251=Локализация!$C$78,1,IF(B251=Локализация!$C$79,2,IF(B251=Локализация!$C$80,3,IF(B251=Локализация!$C$81,4,IF(B251=Локализация!$C$82,5,IF(OR(B251=1,B251=2,B251=3,B251=4,B251=5),B251,"")))))))</f>
        <v/>
      </c>
    </row>
    <row r="252" spans="3:3" x14ac:dyDescent="0.25">
      <c r="C252" t="str">
        <f>(IF(B252=Локализация!$C$78,1,IF(B252=Локализация!$C$79,2,IF(B252=Локализация!$C$80,3,IF(B252=Локализация!$C$81,4,IF(B252=Локализация!$C$82,5,IF(OR(B252=1,B252=2,B252=3,B252=4,B252=5),B252,"")))))))</f>
        <v/>
      </c>
    </row>
    <row r="253" spans="3:3" x14ac:dyDescent="0.25">
      <c r="C253" t="str">
        <f>(IF(B253=Локализация!$C$78,1,IF(B253=Локализация!$C$79,2,IF(B253=Локализация!$C$80,3,IF(B253=Локализация!$C$81,4,IF(B253=Локализация!$C$82,5,IF(OR(B253=1,B253=2,B253=3,B253=4,B253=5),B253,"")))))))</f>
        <v/>
      </c>
    </row>
    <row r="254" spans="3:3" x14ac:dyDescent="0.25">
      <c r="C254" t="str">
        <f>(IF(B254=Локализация!$C$78,1,IF(B254=Локализация!$C$79,2,IF(B254=Локализация!$C$80,3,IF(B254=Локализация!$C$81,4,IF(B254=Локализация!$C$82,5,IF(OR(B254=1,B254=2,B254=3,B254=4,B254=5),B254,"")))))))</f>
        <v/>
      </c>
    </row>
    <row r="255" spans="3:3" x14ac:dyDescent="0.25">
      <c r="C255" t="str">
        <f>(IF(B255=Локализация!$C$78,1,IF(B255=Локализация!$C$79,2,IF(B255=Локализация!$C$80,3,IF(B255=Локализация!$C$81,4,IF(B255=Локализация!$C$82,5,IF(OR(B255=1,B255=2,B255=3,B255=4,B255=5),B255,"")))))))</f>
        <v/>
      </c>
    </row>
    <row r="256" spans="3:3" x14ac:dyDescent="0.25">
      <c r="C256" t="str">
        <f>(IF(B256=Локализация!$C$78,1,IF(B256=Локализация!$C$79,2,IF(B256=Локализация!$C$80,3,IF(B256=Локализация!$C$81,4,IF(B256=Локализация!$C$82,5,IF(OR(B256=1,B256=2,B256=3,B256=4,B256=5),B256,"")))))))</f>
        <v/>
      </c>
    </row>
    <row r="257" spans="3:3" x14ac:dyDescent="0.25">
      <c r="C257" t="str">
        <f>(IF(B257=Локализация!$C$78,1,IF(B257=Локализация!$C$79,2,IF(B257=Локализация!$C$80,3,IF(B257=Локализация!$C$81,4,IF(B257=Локализация!$C$82,5,IF(OR(B257=1,B257=2,B257=3,B257=4,B257=5),B257,"")))))))</f>
        <v/>
      </c>
    </row>
    <row r="258" spans="3:3" x14ac:dyDescent="0.25">
      <c r="C258" t="str">
        <f>(IF(B258=Локализация!$C$78,1,IF(B258=Локализация!$C$79,2,IF(B258=Локализация!$C$80,3,IF(B258=Локализация!$C$81,4,IF(B258=Локализация!$C$82,5,IF(OR(B258=1,B258=2,B258=3,B258=4,B258=5),B258,"")))))))</f>
        <v/>
      </c>
    </row>
    <row r="259" spans="3:3" x14ac:dyDescent="0.25">
      <c r="C259" t="str">
        <f>(IF(B259=Локализация!$C$78,1,IF(B259=Локализация!$C$79,2,IF(B259=Локализация!$C$80,3,IF(B259=Локализация!$C$81,4,IF(B259=Локализация!$C$82,5,IF(OR(B259=1,B259=2,B259=3,B259=4,B259=5),B259,"")))))))</f>
        <v/>
      </c>
    </row>
    <row r="260" spans="3:3" x14ac:dyDescent="0.25">
      <c r="C260" t="str">
        <f>(IF(B260=Локализация!$C$78,1,IF(B260=Локализация!$C$79,2,IF(B260=Локализация!$C$80,3,IF(B260=Локализация!$C$81,4,IF(B260=Локализация!$C$82,5,IF(OR(B260=1,B260=2,B260=3,B260=4,B260=5),B260,"")))))))</f>
        <v/>
      </c>
    </row>
    <row r="261" spans="3:3" x14ac:dyDescent="0.25">
      <c r="C261" t="str">
        <f>(IF(B261=Локализация!$C$78,1,IF(B261=Локализация!$C$79,2,IF(B261=Локализация!$C$80,3,IF(B261=Локализация!$C$81,4,IF(B261=Локализация!$C$82,5,IF(OR(B261=1,B261=2,B261=3,B261=4,B261=5),B261,"")))))))</f>
        <v/>
      </c>
    </row>
    <row r="262" spans="3:3" x14ac:dyDescent="0.25">
      <c r="C262" t="str">
        <f>(IF(B262=Локализация!$C$78,1,IF(B262=Локализация!$C$79,2,IF(B262=Локализация!$C$80,3,IF(B262=Локализация!$C$81,4,IF(B262=Локализация!$C$82,5,IF(OR(B262=1,B262=2,B262=3,B262=4,B262=5),B262,"")))))))</f>
        <v/>
      </c>
    </row>
    <row r="263" spans="3:3" x14ac:dyDescent="0.25">
      <c r="C263" t="str">
        <f>(IF(B263=Локализация!$C$78,1,IF(B263=Локализация!$C$79,2,IF(B263=Локализация!$C$80,3,IF(B263=Локализация!$C$81,4,IF(B263=Локализация!$C$82,5,IF(OR(B263=1,B263=2,B263=3,B263=4,B263=5),B263,"")))))))</f>
        <v/>
      </c>
    </row>
    <row r="264" spans="3:3" x14ac:dyDescent="0.25">
      <c r="C264" t="str">
        <f>(IF(B264=Локализация!$C$78,1,IF(B264=Локализация!$C$79,2,IF(B264=Локализация!$C$80,3,IF(B264=Локализация!$C$81,4,IF(B264=Локализация!$C$82,5,IF(OR(B264=1,B264=2,B264=3,B264=4,B264=5),B264,"")))))))</f>
        <v/>
      </c>
    </row>
    <row r="265" spans="3:3" x14ac:dyDescent="0.25">
      <c r="C265" t="str">
        <f>(IF(B265=Локализация!$C$78,1,IF(B265=Локализация!$C$79,2,IF(B265=Локализация!$C$80,3,IF(B265=Локализация!$C$81,4,IF(B265=Локализация!$C$82,5,IF(OR(B265=1,B265=2,B265=3,B265=4,B265=5),B265,"")))))))</f>
        <v/>
      </c>
    </row>
    <row r="266" spans="3:3" x14ac:dyDescent="0.25">
      <c r="C266" t="str">
        <f>(IF(B266=Локализация!$C$78,1,IF(B266=Локализация!$C$79,2,IF(B266=Локализация!$C$80,3,IF(B266=Локализация!$C$81,4,IF(B266=Локализация!$C$82,5,IF(OR(B266=1,B266=2,B266=3,B266=4,B266=5),B266,"")))))))</f>
        <v/>
      </c>
    </row>
    <row r="267" spans="3:3" x14ac:dyDescent="0.25">
      <c r="C267" t="str">
        <f>(IF(B267=Локализация!$C$78,1,IF(B267=Локализация!$C$79,2,IF(B267=Локализация!$C$80,3,IF(B267=Локализация!$C$81,4,IF(B267=Локализация!$C$82,5,IF(OR(B267=1,B267=2,B267=3,B267=4,B267=5),B267,"")))))))</f>
        <v/>
      </c>
    </row>
    <row r="268" spans="3:3" x14ac:dyDescent="0.25">
      <c r="C268" t="str">
        <f>(IF(B268=Локализация!$C$78,1,IF(B268=Локализация!$C$79,2,IF(B268=Локализация!$C$80,3,IF(B268=Локализация!$C$81,4,IF(B268=Локализация!$C$82,5,IF(OR(B268=1,B268=2,B268=3,B268=4,B268=5),B268,"")))))))</f>
        <v/>
      </c>
    </row>
    <row r="269" spans="3:3" x14ac:dyDescent="0.25">
      <c r="C269" t="str">
        <f>(IF(B269=Локализация!$C$78,1,IF(B269=Локализация!$C$79,2,IF(B269=Локализация!$C$80,3,IF(B269=Локализация!$C$81,4,IF(B269=Локализация!$C$82,5,IF(OR(B269=1,B269=2,B269=3,B269=4,B269=5),B269,"")))))))</f>
        <v/>
      </c>
    </row>
    <row r="270" spans="3:3" x14ac:dyDescent="0.25">
      <c r="C270" t="str">
        <f>(IF(B270=Локализация!$C$78,1,IF(B270=Локализация!$C$79,2,IF(B270=Локализация!$C$80,3,IF(B270=Локализация!$C$81,4,IF(B270=Локализация!$C$82,5,IF(OR(B270=1,B270=2,B270=3,B270=4,B270=5),B270,"")))))))</f>
        <v/>
      </c>
    </row>
    <row r="271" spans="3:3" x14ac:dyDescent="0.25">
      <c r="C271" t="str">
        <f>(IF(B271=Локализация!$C$78,1,IF(B271=Локализация!$C$79,2,IF(B271=Локализация!$C$80,3,IF(B271=Локализация!$C$81,4,IF(B271=Локализация!$C$82,5,IF(OR(B271=1,B271=2,B271=3,B271=4,B271=5),B271,"")))))))</f>
        <v/>
      </c>
    </row>
    <row r="272" spans="3:3" x14ac:dyDescent="0.25">
      <c r="C272" t="str">
        <f>(IF(B272=Локализация!$C$78,1,IF(B272=Локализация!$C$79,2,IF(B272=Локализация!$C$80,3,IF(B272=Локализация!$C$81,4,IF(B272=Локализация!$C$82,5,IF(OR(B272=1,B272=2,B272=3,B272=4,B272=5),B272,"")))))))</f>
        <v/>
      </c>
    </row>
    <row r="273" spans="3:3" x14ac:dyDescent="0.25">
      <c r="C273" t="str">
        <f>(IF(B273=Локализация!$C$78,1,IF(B273=Локализация!$C$79,2,IF(B273=Локализация!$C$80,3,IF(B273=Локализация!$C$81,4,IF(B273=Локализация!$C$82,5,IF(OR(B273=1,B273=2,B273=3,B273=4,B273=5),B273,"")))))))</f>
        <v/>
      </c>
    </row>
    <row r="274" spans="3:3" x14ac:dyDescent="0.25">
      <c r="C274" t="str">
        <f>(IF(B274=Локализация!$C$78,1,IF(B274=Локализация!$C$79,2,IF(B274=Локализация!$C$80,3,IF(B274=Локализация!$C$81,4,IF(B274=Локализация!$C$82,5,IF(OR(B274=1,B274=2,B274=3,B274=4,B274=5),B274,"")))))))</f>
        <v/>
      </c>
    </row>
    <row r="275" spans="3:3" x14ac:dyDescent="0.25">
      <c r="C275" t="str">
        <f>(IF(B275=Локализация!$C$78,1,IF(B275=Локализация!$C$79,2,IF(B275=Локализация!$C$80,3,IF(B275=Локализация!$C$81,4,IF(B275=Локализация!$C$82,5,IF(OR(B275=1,B275=2,B275=3,B275=4,B275=5),B275,"")))))))</f>
        <v/>
      </c>
    </row>
    <row r="276" spans="3:3" x14ac:dyDescent="0.25">
      <c r="C276" t="str">
        <f>(IF(B276=Локализация!$C$78,1,IF(B276=Локализация!$C$79,2,IF(B276=Локализация!$C$80,3,IF(B276=Локализация!$C$81,4,IF(B276=Локализация!$C$82,5,IF(OR(B276=1,B276=2,B276=3,B276=4,B276=5),B276,"")))))))</f>
        <v/>
      </c>
    </row>
    <row r="277" spans="3:3" x14ac:dyDescent="0.25">
      <c r="C277" t="str">
        <f>(IF(B277=Локализация!$C$78,1,IF(B277=Локализация!$C$79,2,IF(B277=Локализация!$C$80,3,IF(B277=Локализация!$C$81,4,IF(B277=Локализация!$C$82,5,IF(OR(B277=1,B277=2,B277=3,B277=4,B277=5),B277,"")))))))</f>
        <v/>
      </c>
    </row>
    <row r="278" spans="3:3" x14ac:dyDescent="0.25">
      <c r="C278" t="str">
        <f>(IF(B278=Локализация!$C$78,1,IF(B278=Локализация!$C$79,2,IF(B278=Локализация!$C$80,3,IF(B278=Локализация!$C$81,4,IF(B278=Локализация!$C$82,5,IF(OR(B278=1,B278=2,B278=3,B278=4,B278=5),B278,"")))))))</f>
        <v/>
      </c>
    </row>
    <row r="279" spans="3:3" x14ac:dyDescent="0.25">
      <c r="C279" t="str">
        <f>(IF(B279=Локализация!$C$78,1,IF(B279=Локализация!$C$79,2,IF(B279=Локализация!$C$80,3,IF(B279=Локализация!$C$81,4,IF(B279=Локализация!$C$82,5,IF(OR(B279=1,B279=2,B279=3,B279=4,B279=5),B279,"")))))))</f>
        <v/>
      </c>
    </row>
    <row r="280" spans="3:3" x14ac:dyDescent="0.25">
      <c r="C280" t="str">
        <f>(IF(B280=Локализация!$C$78,1,IF(B280=Локализация!$C$79,2,IF(B280=Локализация!$C$80,3,IF(B280=Локализация!$C$81,4,IF(B280=Локализация!$C$82,5,IF(OR(B280=1,B280=2,B280=3,B280=4,B280=5),B280,"")))))))</f>
        <v/>
      </c>
    </row>
    <row r="281" spans="3:3" x14ac:dyDescent="0.25">
      <c r="C281" t="str">
        <f>(IF(B281=Локализация!$C$78,1,IF(B281=Локализация!$C$79,2,IF(B281=Локализация!$C$80,3,IF(B281=Локализация!$C$81,4,IF(B281=Локализация!$C$82,5,IF(OR(B281=1,B281=2,B281=3,B281=4,B281=5),B281,"")))))))</f>
        <v/>
      </c>
    </row>
    <row r="282" spans="3:3" x14ac:dyDescent="0.25">
      <c r="C282" t="str">
        <f>(IF(B282=Локализация!$C$78,1,IF(B282=Локализация!$C$79,2,IF(B282=Локализация!$C$80,3,IF(B282=Локализация!$C$81,4,IF(B282=Локализация!$C$82,5,IF(OR(B282=1,B282=2,B282=3,B282=4,B282=5),B282,"")))))))</f>
        <v/>
      </c>
    </row>
    <row r="283" spans="3:3" x14ac:dyDescent="0.25">
      <c r="C283" t="str">
        <f>(IF(B283=Локализация!$C$78,1,IF(B283=Локализация!$C$79,2,IF(B283=Локализация!$C$80,3,IF(B283=Локализация!$C$81,4,IF(B283=Локализация!$C$82,5,IF(OR(B283=1,B283=2,B283=3,B283=4,B283=5),B283,"")))))))</f>
        <v/>
      </c>
    </row>
    <row r="284" spans="3:3" x14ac:dyDescent="0.25">
      <c r="C284" t="str">
        <f>(IF(B284=Локализация!$C$78,1,IF(B284=Локализация!$C$79,2,IF(B284=Локализация!$C$80,3,IF(B284=Локализация!$C$81,4,IF(B284=Локализация!$C$82,5,IF(OR(B284=1,B284=2,B284=3,B284=4,B284=5),B284,"")))))))</f>
        <v/>
      </c>
    </row>
    <row r="285" spans="3:3" x14ac:dyDescent="0.25">
      <c r="C285" t="str">
        <f>(IF(B285=Локализация!$C$78,1,IF(B285=Локализация!$C$79,2,IF(B285=Локализация!$C$80,3,IF(B285=Локализация!$C$81,4,IF(B285=Локализация!$C$82,5,IF(OR(B285=1,B285=2,B285=3,B285=4,B285=5),B285,"")))))))</f>
        <v/>
      </c>
    </row>
    <row r="286" spans="3:3" x14ac:dyDescent="0.25">
      <c r="C286" t="str">
        <f>(IF(B286=Локализация!$C$78,1,IF(B286=Локализация!$C$79,2,IF(B286=Локализация!$C$80,3,IF(B286=Локализация!$C$81,4,IF(B286=Локализация!$C$82,5,IF(OR(B286=1,B286=2,B286=3,B286=4,B286=5),B286,"")))))))</f>
        <v/>
      </c>
    </row>
    <row r="287" spans="3:3" x14ac:dyDescent="0.25">
      <c r="C287" t="str">
        <f>(IF(B287=Локализация!$C$78,1,IF(B287=Локализация!$C$79,2,IF(B287=Локализация!$C$80,3,IF(B287=Локализация!$C$81,4,IF(B287=Локализация!$C$82,5,IF(OR(B287=1,B287=2,B287=3,B287=4,B287=5),B287,"")))))))</f>
        <v/>
      </c>
    </row>
    <row r="288" spans="3:3" x14ac:dyDescent="0.25">
      <c r="C288" t="str">
        <f>(IF(B288=Локализация!$C$78,1,IF(B288=Локализация!$C$79,2,IF(B288=Локализация!$C$80,3,IF(B288=Локализация!$C$81,4,IF(B288=Локализация!$C$82,5,IF(OR(B288=1,B288=2,B288=3,B288=4,B288=5),B288,"")))))))</f>
        <v/>
      </c>
    </row>
    <row r="289" spans="3:3" x14ac:dyDescent="0.25">
      <c r="C289" t="str">
        <f>(IF(B289=Локализация!$C$78,1,IF(B289=Локализация!$C$79,2,IF(B289=Локализация!$C$80,3,IF(B289=Локализация!$C$81,4,IF(B289=Локализация!$C$82,5,IF(OR(B289=1,B289=2,B289=3,B289=4,B289=5),B289,"")))))))</f>
        <v/>
      </c>
    </row>
    <row r="290" spans="3:3" x14ac:dyDescent="0.25">
      <c r="C290" t="str">
        <f>(IF(B290=Локализация!$C$78,1,IF(B290=Локализация!$C$79,2,IF(B290=Локализация!$C$80,3,IF(B290=Локализация!$C$81,4,IF(B290=Локализация!$C$82,5,IF(OR(B290=1,B290=2,B290=3,B290=4,B290=5),B290,"")))))))</f>
        <v/>
      </c>
    </row>
    <row r="291" spans="3:3" x14ac:dyDescent="0.25">
      <c r="C291" t="str">
        <f>(IF(B291=Локализация!$C$78,1,IF(B291=Локализация!$C$79,2,IF(B291=Локализация!$C$80,3,IF(B291=Локализация!$C$81,4,IF(B291=Локализация!$C$82,5,IF(OR(B291=1,B291=2,B291=3,B291=4,B291=5),B291,"")))))))</f>
        <v/>
      </c>
    </row>
    <row r="292" spans="3:3" x14ac:dyDescent="0.25">
      <c r="C292" t="str">
        <f>(IF(B292=Локализация!$C$78,1,IF(B292=Локализация!$C$79,2,IF(B292=Локализация!$C$80,3,IF(B292=Локализация!$C$81,4,IF(B292=Локализация!$C$82,5,IF(OR(B292=1,B292=2,B292=3,B292=4,B292=5),B292,"")))))))</f>
        <v/>
      </c>
    </row>
    <row r="293" spans="3:3" x14ac:dyDescent="0.25">
      <c r="C293" t="str">
        <f>(IF(B293=Локализация!$C$78,1,IF(B293=Локализация!$C$79,2,IF(B293=Локализация!$C$80,3,IF(B293=Локализация!$C$81,4,IF(B293=Локализация!$C$82,5,IF(OR(B293=1,B293=2,B293=3,B293=4,B293=5),B293,"")))))))</f>
        <v/>
      </c>
    </row>
    <row r="294" spans="3:3" x14ac:dyDescent="0.25">
      <c r="C294" t="str">
        <f>(IF(B294=Локализация!$C$78,1,IF(B294=Локализация!$C$79,2,IF(B294=Локализация!$C$80,3,IF(B294=Локализация!$C$81,4,IF(B294=Локализация!$C$82,5,IF(OR(B294=1,B294=2,B294=3,B294=4,B294=5),B294,"")))))))</f>
        <v/>
      </c>
    </row>
    <row r="295" spans="3:3" x14ac:dyDescent="0.25">
      <c r="C295" t="str">
        <f>(IF(B295=Локализация!$C$78,1,IF(B295=Локализация!$C$79,2,IF(B295=Локализация!$C$80,3,IF(B295=Локализация!$C$81,4,IF(B295=Локализация!$C$82,5,IF(OR(B295=1,B295=2,B295=3,B295=4,B295=5),B295,"")))))))</f>
        <v/>
      </c>
    </row>
    <row r="296" spans="3:3" x14ac:dyDescent="0.25">
      <c r="C296" t="str">
        <f>(IF(B296=Локализация!$C$78,1,IF(B296=Локализация!$C$79,2,IF(B296=Локализация!$C$80,3,IF(B296=Локализация!$C$81,4,IF(B296=Локализация!$C$82,5,IF(OR(B296=1,B296=2,B296=3,B296=4,B296=5),B296,"")))))))</f>
        <v/>
      </c>
    </row>
    <row r="297" spans="3:3" x14ac:dyDescent="0.25">
      <c r="C297" t="str">
        <f>(IF(B297=Локализация!$C$78,1,IF(B297=Локализация!$C$79,2,IF(B297=Локализация!$C$80,3,IF(B297=Локализация!$C$81,4,IF(B297=Локализация!$C$82,5,IF(OR(B297=1,B297=2,B297=3,B297=4,B297=5),B297,"")))))))</f>
        <v/>
      </c>
    </row>
    <row r="298" spans="3:3" x14ac:dyDescent="0.25">
      <c r="C298" t="str">
        <f>(IF(B298=Локализация!$C$78,1,IF(B298=Локализация!$C$79,2,IF(B298=Локализация!$C$80,3,IF(B298=Локализация!$C$81,4,IF(B298=Локализация!$C$82,5,IF(OR(B298=1,B298=2,B298=3,B298=4,B298=5),B298,"")))))))</f>
        <v/>
      </c>
    </row>
    <row r="299" spans="3:3" x14ac:dyDescent="0.25">
      <c r="C299" t="str">
        <f>(IF(B299=Локализация!$C$78,1,IF(B299=Локализация!$C$79,2,IF(B299=Локализация!$C$80,3,IF(B299=Локализация!$C$81,4,IF(B299=Локализация!$C$82,5,IF(OR(B299=1,B299=2,B299=3,B299=4,B299=5),B299,"")))))))</f>
        <v/>
      </c>
    </row>
    <row r="300" spans="3:3" x14ac:dyDescent="0.25">
      <c r="C300" t="str">
        <f>(IF(B300=Локализация!$C$78,1,IF(B300=Локализация!$C$79,2,IF(B300=Локализация!$C$80,3,IF(B300=Локализация!$C$81,4,IF(B300=Локализация!$C$82,5,IF(OR(B300=1,B300=2,B300=3,B300=4,B300=5),B300,"")))))))</f>
        <v/>
      </c>
    </row>
    <row r="301" spans="3:3" x14ac:dyDescent="0.25">
      <c r="C301" t="str">
        <f>(IF(B301=Локализация!$C$78,1,IF(B301=Локализация!$C$79,2,IF(B301=Локализация!$C$80,3,IF(B301=Локализация!$C$81,4,IF(B301=Локализация!$C$82,5,IF(OR(B301=1,B301=2,B301=3,B301=4,B301=5),B301,"")))))))</f>
        <v/>
      </c>
    </row>
    <row r="302" spans="3:3" x14ac:dyDescent="0.25">
      <c r="C302" t="str">
        <f>(IF(B302=Локализация!$C$78,1,IF(B302=Локализация!$C$79,2,IF(B302=Локализация!$C$80,3,IF(B302=Локализация!$C$81,4,IF(B302=Локализация!$C$82,5,IF(OR(B302=1,B302=2,B302=3,B302=4,B302=5),B302,"")))))))</f>
        <v/>
      </c>
    </row>
    <row r="303" spans="3:3" x14ac:dyDescent="0.25">
      <c r="C303" t="str">
        <f>(IF(B303=Локализация!$C$78,1,IF(B303=Локализация!$C$79,2,IF(B303=Локализация!$C$80,3,IF(B303=Локализация!$C$81,4,IF(B303=Локализация!$C$82,5,IF(OR(B303=1,B303=2,B303=3,B303=4,B303=5),B303,"")))))))</f>
        <v/>
      </c>
    </row>
    <row r="304" spans="3:3" x14ac:dyDescent="0.25">
      <c r="C304" t="str">
        <f>(IF(B304=Локализация!$C$78,1,IF(B304=Локализация!$C$79,2,IF(B304=Локализация!$C$80,3,IF(B304=Локализация!$C$81,4,IF(B304=Локализация!$C$82,5,IF(OR(B304=1,B304=2,B304=3,B304=4,B304=5),B304,"")))))))</f>
        <v/>
      </c>
    </row>
    <row r="305" spans="3:3" x14ac:dyDescent="0.25">
      <c r="C305" t="str">
        <f>(IF(B305=Локализация!$C$78,1,IF(B305=Локализация!$C$79,2,IF(B305=Локализация!$C$80,3,IF(B305=Локализация!$C$81,4,IF(B305=Локализация!$C$82,5,IF(OR(B305=1,B305=2,B305=3,B305=4,B305=5),B305,"")))))))</f>
        <v/>
      </c>
    </row>
    <row r="306" spans="3:3" x14ac:dyDescent="0.25">
      <c r="C306" t="str">
        <f>(IF(B306=Локализация!$C$78,1,IF(B306=Локализация!$C$79,2,IF(B306=Локализация!$C$80,3,IF(B306=Локализация!$C$81,4,IF(B306=Локализация!$C$82,5,IF(OR(B306=1,B306=2,B306=3,B306=4,B306=5),B306,"")))))))</f>
        <v/>
      </c>
    </row>
    <row r="307" spans="3:3" x14ac:dyDescent="0.25">
      <c r="C307" t="str">
        <f>(IF(B307=Локализация!$C$78,1,IF(B307=Локализация!$C$79,2,IF(B307=Локализация!$C$80,3,IF(B307=Локализация!$C$81,4,IF(B307=Локализация!$C$82,5,IF(OR(B307=1,B307=2,B307=3,B307=4,B307=5),B307,"")))))))</f>
        <v/>
      </c>
    </row>
    <row r="308" spans="3:3" x14ac:dyDescent="0.25">
      <c r="C308" t="str">
        <f>(IF(B308=Локализация!$C$78,1,IF(B308=Локализация!$C$79,2,IF(B308=Локализация!$C$80,3,IF(B308=Локализация!$C$81,4,IF(B308=Локализация!$C$82,5,IF(OR(B308=1,B308=2,B308=3,B308=4,B308=5),B308,"")))))))</f>
        <v/>
      </c>
    </row>
    <row r="309" spans="3:3" x14ac:dyDescent="0.25">
      <c r="C309" t="str">
        <f>(IF(B309=Локализация!$C$78,1,IF(B309=Локализация!$C$79,2,IF(B309=Локализация!$C$80,3,IF(B309=Локализация!$C$81,4,IF(B309=Локализация!$C$82,5,IF(OR(B309=1,B309=2,B309=3,B309=4,B309=5),B309,"")))))))</f>
        <v/>
      </c>
    </row>
    <row r="310" spans="3:3" x14ac:dyDescent="0.25">
      <c r="C310" t="str">
        <f>(IF(B310=Локализация!$C$78,1,IF(B310=Локализация!$C$79,2,IF(B310=Локализация!$C$80,3,IF(B310=Локализация!$C$81,4,IF(B310=Локализация!$C$82,5,IF(OR(B310=1,B310=2,B310=3,B310=4,B310=5),B310,"")))))))</f>
        <v/>
      </c>
    </row>
    <row r="311" spans="3:3" x14ac:dyDescent="0.25">
      <c r="C311" t="str">
        <f>(IF(B311=Локализация!$C$78,1,IF(B311=Локализация!$C$79,2,IF(B311=Локализация!$C$80,3,IF(B311=Локализация!$C$81,4,IF(B311=Локализация!$C$82,5,IF(OR(B311=1,B311=2,B311=3,B311=4,B311=5),B311,"")))))))</f>
        <v/>
      </c>
    </row>
    <row r="312" spans="3:3" x14ac:dyDescent="0.25">
      <c r="C312" t="str">
        <f>(IF(B312=Локализация!$C$78,1,IF(B312=Локализация!$C$79,2,IF(B312=Локализация!$C$80,3,IF(B312=Локализация!$C$81,4,IF(B312=Локализация!$C$82,5,IF(OR(B312=1,B312=2,B312=3,B312=4,B312=5),B312,"")))))))</f>
        <v/>
      </c>
    </row>
    <row r="313" spans="3:3" x14ac:dyDescent="0.25">
      <c r="C313" t="str">
        <f>(IF(B313=Локализация!$C$78,1,IF(B313=Локализация!$C$79,2,IF(B313=Локализация!$C$80,3,IF(B313=Локализация!$C$81,4,IF(B313=Локализация!$C$82,5,IF(OR(B313=1,B313=2,B313=3,B313=4,B313=5),B313,"")))))))</f>
        <v/>
      </c>
    </row>
    <row r="314" spans="3:3" x14ac:dyDescent="0.25">
      <c r="C314" t="str">
        <f>(IF(B314=Локализация!$C$78,1,IF(B314=Локализация!$C$79,2,IF(B314=Локализация!$C$80,3,IF(B314=Локализация!$C$81,4,IF(B314=Локализация!$C$82,5,IF(OR(B314=1,B314=2,B314=3,B314=4,B314=5),B314,"")))))))</f>
        <v/>
      </c>
    </row>
    <row r="315" spans="3:3" x14ac:dyDescent="0.25">
      <c r="C315" t="str">
        <f>(IF(B315=Локализация!$C$78,1,IF(B315=Локализация!$C$79,2,IF(B315=Локализация!$C$80,3,IF(B315=Локализация!$C$81,4,IF(B315=Локализация!$C$82,5,IF(OR(B315=1,B315=2,B315=3,B315=4,B315=5),B315,"")))))))</f>
        <v/>
      </c>
    </row>
    <row r="316" spans="3:3" x14ac:dyDescent="0.25">
      <c r="C316" t="str">
        <f>(IF(B316=Локализация!$C$78,1,IF(B316=Локализация!$C$79,2,IF(B316=Локализация!$C$80,3,IF(B316=Локализация!$C$81,4,IF(B316=Локализация!$C$82,5,IF(OR(B316=1,B316=2,B316=3,B316=4,B316=5),B316,"")))))))</f>
        <v/>
      </c>
    </row>
    <row r="317" spans="3:3" x14ac:dyDescent="0.25">
      <c r="C317" t="str">
        <f>(IF(B317=Локализация!$C$78,1,IF(B317=Локализация!$C$79,2,IF(B317=Локализация!$C$80,3,IF(B317=Локализация!$C$81,4,IF(B317=Локализация!$C$82,5,IF(OR(B317=1,B317=2,B317=3,B317=4,B317=5),B317,"")))))))</f>
        <v/>
      </c>
    </row>
    <row r="318" spans="3:3" x14ac:dyDescent="0.25">
      <c r="C318" t="str">
        <f>(IF(B318=Локализация!$C$78,1,IF(B318=Локализация!$C$79,2,IF(B318=Локализация!$C$80,3,IF(B318=Локализация!$C$81,4,IF(B318=Локализация!$C$82,5,IF(OR(B318=1,B318=2,B318=3,B318=4,B318=5),B318,"")))))))</f>
        <v/>
      </c>
    </row>
    <row r="319" spans="3:3" x14ac:dyDescent="0.25">
      <c r="C319" t="str">
        <f>(IF(B319=Локализация!$C$78,1,IF(B319=Локализация!$C$79,2,IF(B319=Локализация!$C$80,3,IF(B319=Локализация!$C$81,4,IF(B319=Локализация!$C$82,5,IF(OR(B319=1,B319=2,B319=3,B319=4,B319=5),B319,"")))))))</f>
        <v/>
      </c>
    </row>
    <row r="320" spans="3:3" x14ac:dyDescent="0.25">
      <c r="C320" t="str">
        <f>(IF(B320=Локализация!$C$78,1,IF(B320=Локализация!$C$79,2,IF(B320=Локализация!$C$80,3,IF(B320=Локализация!$C$81,4,IF(B320=Локализация!$C$82,5,IF(OR(B320=1,B320=2,B320=3,B320=4,B320=5),B320,"")))))))</f>
        <v/>
      </c>
    </row>
    <row r="321" spans="3:3" x14ac:dyDescent="0.25">
      <c r="C321" t="str">
        <f>(IF(B321=Локализация!$C$78,1,IF(B321=Локализация!$C$79,2,IF(B321=Локализация!$C$80,3,IF(B321=Локализация!$C$81,4,IF(B321=Локализация!$C$82,5,IF(OR(B321=1,B321=2,B321=3,B321=4,B321=5),B321,"")))))))</f>
        <v/>
      </c>
    </row>
    <row r="322" spans="3:3" x14ac:dyDescent="0.25">
      <c r="C322" t="str">
        <f>(IF(B322=Локализация!$C$78,1,IF(B322=Локализация!$C$79,2,IF(B322=Локализация!$C$80,3,IF(B322=Локализация!$C$81,4,IF(B322=Локализация!$C$82,5,IF(OR(B322=1,B322=2,B322=3,B322=4,B322=5),B322,"")))))))</f>
        <v/>
      </c>
    </row>
    <row r="323" spans="3:3" x14ac:dyDescent="0.25">
      <c r="C323" t="str">
        <f>(IF(B323=Локализация!$C$78,1,IF(B323=Локализация!$C$79,2,IF(B323=Локализация!$C$80,3,IF(B323=Локализация!$C$81,4,IF(B323=Локализация!$C$82,5,IF(OR(B323=1,B323=2,B323=3,B323=4,B323=5),B323,"")))))))</f>
        <v/>
      </c>
    </row>
    <row r="324" spans="3:3" x14ac:dyDescent="0.25">
      <c r="C324" t="str">
        <f>(IF(B324=Локализация!$C$78,1,IF(B324=Локализация!$C$79,2,IF(B324=Локализация!$C$80,3,IF(B324=Локализация!$C$81,4,IF(B324=Локализация!$C$82,5,IF(OR(B324=1,B324=2,B324=3,B324=4,B324=5),B324,"")))))))</f>
        <v/>
      </c>
    </row>
    <row r="325" spans="3:3" x14ac:dyDescent="0.25">
      <c r="C325" t="str">
        <f>(IF(B325=Локализация!$C$78,1,IF(B325=Локализация!$C$79,2,IF(B325=Локализация!$C$80,3,IF(B325=Локализация!$C$81,4,IF(B325=Локализация!$C$82,5,IF(OR(B325=1,B325=2,B325=3,B325=4,B325=5),B325,"")))))))</f>
        <v/>
      </c>
    </row>
    <row r="326" spans="3:3" x14ac:dyDescent="0.25">
      <c r="C326" t="str">
        <f>(IF(B326=Локализация!$C$78,1,IF(B326=Локализация!$C$79,2,IF(B326=Локализация!$C$80,3,IF(B326=Локализация!$C$81,4,IF(B326=Локализация!$C$82,5,IF(OR(B326=1,B326=2,B326=3,B326=4,B326=5),B326,"")))))))</f>
        <v/>
      </c>
    </row>
    <row r="327" spans="3:3" x14ac:dyDescent="0.25">
      <c r="C327" t="str">
        <f>(IF(B327=Локализация!$C$78,1,IF(B327=Локализация!$C$79,2,IF(B327=Локализация!$C$80,3,IF(B327=Локализация!$C$81,4,IF(B327=Локализация!$C$82,5,IF(OR(B327=1,B327=2,B327=3,B327=4,B327=5),B327,"")))))))</f>
        <v/>
      </c>
    </row>
    <row r="328" spans="3:3" x14ac:dyDescent="0.25">
      <c r="C328" t="str">
        <f>(IF(B328=Локализация!$C$78,1,IF(B328=Локализация!$C$79,2,IF(B328=Локализация!$C$80,3,IF(B328=Локализация!$C$81,4,IF(B328=Локализация!$C$82,5,IF(OR(B328=1,B328=2,B328=3,B328=4,B328=5),B328,"")))))))</f>
        <v/>
      </c>
    </row>
    <row r="329" spans="3:3" x14ac:dyDescent="0.25">
      <c r="C329" t="str">
        <f>(IF(B329=Локализация!$C$78,1,IF(B329=Локализация!$C$79,2,IF(B329=Локализация!$C$80,3,IF(B329=Локализация!$C$81,4,IF(B329=Локализация!$C$82,5,IF(OR(B329=1,B329=2,B329=3,B329=4,B329=5),B329,"")))))))</f>
        <v/>
      </c>
    </row>
    <row r="330" spans="3:3" x14ac:dyDescent="0.25">
      <c r="C330" t="str">
        <f>(IF(B330=Локализация!$C$78,1,IF(B330=Локализация!$C$79,2,IF(B330=Локализация!$C$80,3,IF(B330=Локализация!$C$81,4,IF(B330=Локализация!$C$82,5,IF(OR(B330=1,B330=2,B330=3,B330=4,B330=5),B330,"")))))))</f>
        <v/>
      </c>
    </row>
    <row r="331" spans="3:3" x14ac:dyDescent="0.25">
      <c r="C331" t="str">
        <f>(IF(B331=Локализация!$C$78,1,IF(B331=Локализация!$C$79,2,IF(B331=Локализация!$C$80,3,IF(B331=Локализация!$C$81,4,IF(B331=Локализация!$C$82,5,IF(OR(B331=1,B331=2,B331=3,B331=4,B331=5),B331,"")))))))</f>
        <v/>
      </c>
    </row>
    <row r="332" spans="3:3" x14ac:dyDescent="0.25">
      <c r="C332" t="str">
        <f>(IF(B332=Локализация!$C$78,1,IF(B332=Локализация!$C$79,2,IF(B332=Локализация!$C$80,3,IF(B332=Локализация!$C$81,4,IF(B332=Локализация!$C$82,5,IF(OR(B332=1,B332=2,B332=3,B332=4,B332=5),B332,"")))))))</f>
        <v/>
      </c>
    </row>
    <row r="333" spans="3:3" x14ac:dyDescent="0.25">
      <c r="C333" t="str">
        <f>(IF(B333=Локализация!$C$78,1,IF(B333=Локализация!$C$79,2,IF(B333=Локализация!$C$80,3,IF(B333=Локализация!$C$81,4,IF(B333=Локализация!$C$82,5,IF(OR(B333=1,B333=2,B333=3,B333=4,B333=5),B333,"")))))))</f>
        <v/>
      </c>
    </row>
    <row r="334" spans="3:3" x14ac:dyDescent="0.25">
      <c r="C334" t="str">
        <f>(IF(B334=Локализация!$C$78,1,IF(B334=Локализация!$C$79,2,IF(B334=Локализация!$C$80,3,IF(B334=Локализация!$C$81,4,IF(B334=Локализация!$C$82,5,IF(OR(B334=1,B334=2,B334=3,B334=4,B334=5),B334,"")))))))</f>
        <v/>
      </c>
    </row>
    <row r="335" spans="3:3" x14ac:dyDescent="0.25">
      <c r="C335" t="str">
        <f>(IF(B335=Локализация!$C$78,1,IF(B335=Локализация!$C$79,2,IF(B335=Локализация!$C$80,3,IF(B335=Локализация!$C$81,4,IF(B335=Локализация!$C$82,5,IF(OR(B335=1,B335=2,B335=3,B335=4,B335=5),B335,"")))))))</f>
        <v/>
      </c>
    </row>
    <row r="336" spans="3:3" x14ac:dyDescent="0.25">
      <c r="C336" t="str">
        <f>(IF(B336=Локализация!$C$78,1,IF(B336=Локализация!$C$79,2,IF(B336=Локализация!$C$80,3,IF(B336=Локализация!$C$81,4,IF(B336=Локализация!$C$82,5,IF(OR(B336=1,B336=2,B336=3,B336=4,B336=5),B336,"")))))))</f>
        <v/>
      </c>
    </row>
    <row r="337" spans="3:3" x14ac:dyDescent="0.25">
      <c r="C337" t="str">
        <f>(IF(B337=Локализация!$C$78,1,IF(B337=Локализация!$C$79,2,IF(B337=Локализация!$C$80,3,IF(B337=Локализация!$C$81,4,IF(B337=Локализация!$C$82,5,IF(OR(B337=1,B337=2,B337=3,B337=4,B337=5),B337,"")))))))</f>
        <v/>
      </c>
    </row>
    <row r="338" spans="3:3" x14ac:dyDescent="0.25">
      <c r="C338" t="str">
        <f>(IF(B338=Локализация!$C$78,1,IF(B338=Локализация!$C$79,2,IF(B338=Локализация!$C$80,3,IF(B338=Локализация!$C$81,4,IF(B338=Локализация!$C$82,5,IF(OR(B338=1,B338=2,B338=3,B338=4,B338=5),B338,"")))))))</f>
        <v/>
      </c>
    </row>
    <row r="339" spans="3:3" x14ac:dyDescent="0.25">
      <c r="C339" t="str">
        <f>(IF(B339=Локализация!$C$78,1,IF(B339=Локализация!$C$79,2,IF(B339=Локализация!$C$80,3,IF(B339=Локализация!$C$81,4,IF(B339=Локализация!$C$82,5,IF(OR(B339=1,B339=2,B339=3,B339=4,B339=5),B339,"")))))))</f>
        <v/>
      </c>
    </row>
    <row r="340" spans="3:3" x14ac:dyDescent="0.25">
      <c r="C340" t="str">
        <f>(IF(B340=Локализация!$C$78,1,IF(B340=Локализация!$C$79,2,IF(B340=Локализация!$C$80,3,IF(B340=Локализация!$C$81,4,IF(B340=Локализация!$C$82,5,IF(OR(B340=1,B340=2,B340=3,B340=4,B340=5),B340,"")))))))</f>
        <v/>
      </c>
    </row>
    <row r="341" spans="3:3" x14ac:dyDescent="0.25">
      <c r="C341" t="str">
        <f>(IF(B341=Локализация!$C$78,1,IF(B341=Локализация!$C$79,2,IF(B341=Локализация!$C$80,3,IF(B341=Локализация!$C$81,4,IF(B341=Локализация!$C$82,5,IF(OR(B341=1,B341=2,B341=3,B341=4,B341=5),B341,"")))))))</f>
        <v/>
      </c>
    </row>
    <row r="342" spans="3:3" x14ac:dyDescent="0.25">
      <c r="C342" t="str">
        <f>(IF(B342=Локализация!$C$78,1,IF(B342=Локализация!$C$79,2,IF(B342=Локализация!$C$80,3,IF(B342=Локализация!$C$81,4,IF(B342=Локализация!$C$82,5,IF(OR(B342=1,B342=2,B342=3,B342=4,B342=5),B342,"")))))))</f>
        <v/>
      </c>
    </row>
    <row r="343" spans="3:3" x14ac:dyDescent="0.25">
      <c r="C343" t="str">
        <f>(IF(B343=Локализация!$C$78,1,IF(B343=Локализация!$C$79,2,IF(B343=Локализация!$C$80,3,IF(B343=Локализация!$C$81,4,IF(B343=Локализация!$C$82,5,IF(OR(B343=1,B343=2,B343=3,B343=4,B343=5),B343,"")))))))</f>
        <v/>
      </c>
    </row>
    <row r="344" spans="3:3" x14ac:dyDescent="0.25">
      <c r="C344" t="str">
        <f>(IF(B344=Локализация!$C$78,1,IF(B344=Локализация!$C$79,2,IF(B344=Локализация!$C$80,3,IF(B344=Локализация!$C$81,4,IF(B344=Локализация!$C$82,5,IF(OR(B344=1,B344=2,B344=3,B344=4,B344=5),B344,"")))))))</f>
        <v/>
      </c>
    </row>
    <row r="345" spans="3:3" x14ac:dyDescent="0.25">
      <c r="C345" t="str">
        <f>(IF(B345=Локализация!$C$78,1,IF(B345=Локализация!$C$79,2,IF(B345=Локализация!$C$80,3,IF(B345=Локализация!$C$81,4,IF(B345=Локализация!$C$82,5,IF(OR(B345=1,B345=2,B345=3,B345=4,B345=5),B345,"")))))))</f>
        <v/>
      </c>
    </row>
    <row r="346" spans="3:3" x14ac:dyDescent="0.25">
      <c r="C346" t="str">
        <f>(IF(B346=Локализация!$C$78,1,IF(B346=Локализация!$C$79,2,IF(B346=Локализация!$C$80,3,IF(B346=Локализация!$C$81,4,IF(B346=Локализация!$C$82,5,IF(OR(B346=1,B346=2,B346=3,B346=4,B346=5),B346,"")))))))</f>
        <v/>
      </c>
    </row>
    <row r="347" spans="3:3" x14ac:dyDescent="0.25">
      <c r="C347" t="str">
        <f>(IF(B347=Локализация!$C$78,1,IF(B347=Локализация!$C$79,2,IF(B347=Локализация!$C$80,3,IF(B347=Локализация!$C$81,4,IF(B347=Локализация!$C$82,5,IF(OR(B347=1,B347=2,B347=3,B347=4,B347=5),B347,"")))))))</f>
        <v/>
      </c>
    </row>
    <row r="348" spans="3:3" x14ac:dyDescent="0.25">
      <c r="C348" t="str">
        <f>(IF(B348=Локализация!$C$78,1,IF(B348=Локализация!$C$79,2,IF(B348=Локализация!$C$80,3,IF(B348=Локализация!$C$81,4,IF(B348=Локализация!$C$82,5,IF(OR(B348=1,B348=2,B348=3,B348=4,B348=5),B348,"")))))))</f>
        <v/>
      </c>
    </row>
    <row r="349" spans="3:3" x14ac:dyDescent="0.25">
      <c r="C349" t="str">
        <f>(IF(B349=Локализация!$C$78,1,IF(B349=Локализация!$C$79,2,IF(B349=Локализация!$C$80,3,IF(B349=Локализация!$C$81,4,IF(B349=Локализация!$C$82,5,IF(OR(B349=1,B349=2,B349=3,B349=4,B349=5),B349,"")))))))</f>
        <v/>
      </c>
    </row>
    <row r="350" spans="3:3" x14ac:dyDescent="0.25">
      <c r="C350" t="str">
        <f>(IF(B350=Локализация!$C$78,1,IF(B350=Локализация!$C$79,2,IF(B350=Локализация!$C$80,3,IF(B350=Локализация!$C$81,4,IF(B350=Локализация!$C$82,5,IF(OR(B350=1,B350=2,B350=3,B350=4,B350=5),B350,"")))))))</f>
        <v/>
      </c>
    </row>
    <row r="351" spans="3:3" x14ac:dyDescent="0.25">
      <c r="C351" t="str">
        <f>(IF(B351=Локализация!$C$78,1,IF(B351=Локализация!$C$79,2,IF(B351=Локализация!$C$80,3,IF(B351=Локализация!$C$81,4,IF(B351=Локализация!$C$82,5,IF(OR(B351=1,B351=2,B351=3,B351=4,B351=5),B351,"")))))))</f>
        <v/>
      </c>
    </row>
    <row r="352" spans="3:3" x14ac:dyDescent="0.25">
      <c r="C352" t="str">
        <f>(IF(B352=Локализация!$C$78,1,IF(B352=Локализация!$C$79,2,IF(B352=Локализация!$C$80,3,IF(B352=Локализация!$C$81,4,IF(B352=Локализация!$C$82,5,IF(OR(B352=1,B352=2,B352=3,B352=4,B352=5),B352,"")))))))</f>
        <v/>
      </c>
    </row>
    <row r="353" spans="3:3" x14ac:dyDescent="0.25">
      <c r="C353" t="str">
        <f>(IF(B353=Локализация!$C$78,1,IF(B353=Локализация!$C$79,2,IF(B353=Локализация!$C$80,3,IF(B353=Локализация!$C$81,4,IF(B353=Локализация!$C$82,5,IF(OR(B353=1,B353=2,B353=3,B353=4,B353=5),B353,"")))))))</f>
        <v/>
      </c>
    </row>
    <row r="354" spans="3:3" x14ac:dyDescent="0.25">
      <c r="C354" t="str">
        <f>(IF(B354=Локализация!$C$78,1,IF(B354=Локализация!$C$79,2,IF(B354=Локализация!$C$80,3,IF(B354=Локализация!$C$81,4,IF(B354=Локализация!$C$82,5,IF(OR(B354=1,B354=2,B354=3,B354=4,B354=5),B354,"")))))))</f>
        <v/>
      </c>
    </row>
    <row r="355" spans="3:3" x14ac:dyDescent="0.25">
      <c r="C355" t="str">
        <f>(IF(B355=Локализация!$C$78,1,IF(B355=Локализация!$C$79,2,IF(B355=Локализация!$C$80,3,IF(B355=Локализация!$C$81,4,IF(B355=Локализация!$C$82,5,IF(OR(B355=1,B355=2,B355=3,B355=4,B355=5),B355,"")))))))</f>
        <v/>
      </c>
    </row>
    <row r="356" spans="3:3" x14ac:dyDescent="0.25">
      <c r="C356" t="str">
        <f>(IF(B356=Локализация!$C$78,1,IF(B356=Локализация!$C$79,2,IF(B356=Локализация!$C$80,3,IF(B356=Локализация!$C$81,4,IF(B356=Локализация!$C$82,5,IF(OR(B356=1,B356=2,B356=3,B356=4,B356=5),B356,"")))))))</f>
        <v/>
      </c>
    </row>
    <row r="357" spans="3:3" x14ac:dyDescent="0.25">
      <c r="C357" t="str">
        <f>(IF(B357=Локализация!$C$78,1,IF(B357=Локализация!$C$79,2,IF(B357=Локализация!$C$80,3,IF(B357=Локализация!$C$81,4,IF(B357=Локализация!$C$82,5,IF(OR(B357=1,B357=2,B357=3,B357=4,B357=5),B357,"")))))))</f>
        <v/>
      </c>
    </row>
    <row r="358" spans="3:3" x14ac:dyDescent="0.25">
      <c r="C358" t="str">
        <f>(IF(B358=Локализация!$C$78,1,IF(B358=Локализация!$C$79,2,IF(B358=Локализация!$C$80,3,IF(B358=Локализация!$C$81,4,IF(B358=Локализация!$C$82,5,IF(OR(B358=1,B358=2,B358=3,B358=4,B358=5),B358,"")))))))</f>
        <v/>
      </c>
    </row>
    <row r="359" spans="3:3" x14ac:dyDescent="0.25">
      <c r="C359" t="str">
        <f>(IF(B359=Локализация!$C$78,1,IF(B359=Локализация!$C$79,2,IF(B359=Локализация!$C$80,3,IF(B359=Локализация!$C$81,4,IF(B359=Локализация!$C$82,5,IF(OR(B359=1,B359=2,B359=3,B359=4,B359=5),B359,"")))))))</f>
        <v/>
      </c>
    </row>
    <row r="360" spans="3:3" x14ac:dyDescent="0.25">
      <c r="C360" t="str">
        <f>(IF(B360=Локализация!$C$78,1,IF(B360=Локализация!$C$79,2,IF(B360=Локализация!$C$80,3,IF(B360=Локализация!$C$81,4,IF(B360=Локализация!$C$82,5,IF(OR(B360=1,B360=2,B360=3,B360=4,B360=5),B360,"")))))))</f>
        <v/>
      </c>
    </row>
    <row r="361" spans="3:3" x14ac:dyDescent="0.25">
      <c r="C361" t="str">
        <f>(IF(B361=Локализация!$C$78,1,IF(B361=Локализация!$C$79,2,IF(B361=Локализация!$C$80,3,IF(B361=Локализация!$C$81,4,IF(B361=Локализация!$C$82,5,IF(OR(B361=1,B361=2,B361=3,B361=4,B361=5),B361,"")))))))</f>
        <v/>
      </c>
    </row>
    <row r="362" spans="3:3" x14ac:dyDescent="0.25">
      <c r="C362" t="str">
        <f>(IF(B362=Локализация!$C$78,1,IF(B362=Локализация!$C$79,2,IF(B362=Локализация!$C$80,3,IF(B362=Локализация!$C$81,4,IF(B362=Локализация!$C$82,5,IF(OR(B362=1,B362=2,B362=3,B362=4,B362=5),B362,"")))))))</f>
        <v/>
      </c>
    </row>
    <row r="363" spans="3:3" x14ac:dyDescent="0.25">
      <c r="C363" t="str">
        <f>(IF(B363=Локализация!$C$78,1,IF(B363=Локализация!$C$79,2,IF(B363=Локализация!$C$80,3,IF(B363=Локализация!$C$81,4,IF(B363=Локализация!$C$82,5,IF(OR(B363=1,B363=2,B363=3,B363=4,B363=5),B363,"")))))))</f>
        <v/>
      </c>
    </row>
    <row r="364" spans="3:3" x14ac:dyDescent="0.25">
      <c r="C364" t="str">
        <f>(IF(B364=Локализация!$C$78,1,IF(B364=Локализация!$C$79,2,IF(B364=Локализация!$C$80,3,IF(B364=Локализация!$C$81,4,IF(B364=Локализация!$C$82,5,IF(OR(B364=1,B364=2,B364=3,B364=4,B364=5),B364,"")))))))</f>
        <v/>
      </c>
    </row>
    <row r="365" spans="3:3" x14ac:dyDescent="0.25">
      <c r="C365" t="str">
        <f>(IF(B365=Локализация!$C$78,1,IF(B365=Локализация!$C$79,2,IF(B365=Локализация!$C$80,3,IF(B365=Локализация!$C$81,4,IF(B365=Локализация!$C$82,5,IF(OR(B365=1,B365=2,B365=3,B365=4,B365=5),B365,"")))))))</f>
        <v/>
      </c>
    </row>
    <row r="366" spans="3:3" x14ac:dyDescent="0.25">
      <c r="C366" t="str">
        <f>(IF(B366=Локализация!$C$78,1,IF(B366=Локализация!$C$79,2,IF(B366=Локализация!$C$80,3,IF(B366=Локализация!$C$81,4,IF(B366=Локализация!$C$82,5,IF(OR(B366=1,B366=2,B366=3,B366=4,B366=5),B366,"")))))))</f>
        <v/>
      </c>
    </row>
    <row r="367" spans="3:3" x14ac:dyDescent="0.25">
      <c r="C367" t="str">
        <f>(IF(B367=Локализация!$C$78,1,IF(B367=Локализация!$C$79,2,IF(B367=Локализация!$C$80,3,IF(B367=Локализация!$C$81,4,IF(B367=Локализация!$C$82,5,IF(OR(B367=1,B367=2,B367=3,B367=4,B367=5),B367,"")))))))</f>
        <v/>
      </c>
    </row>
    <row r="368" spans="3:3" x14ac:dyDescent="0.25">
      <c r="C368" t="str">
        <f>(IF(B368=Локализация!$C$78,1,IF(B368=Локализация!$C$79,2,IF(B368=Локализация!$C$80,3,IF(B368=Локализация!$C$81,4,IF(B368=Локализация!$C$82,5,IF(OR(B368=1,B368=2,B368=3,B368=4,B368=5),B368,"")))))))</f>
        <v/>
      </c>
    </row>
    <row r="369" spans="3:3" x14ac:dyDescent="0.25">
      <c r="C369" t="str">
        <f>(IF(B369=Локализация!$C$78,1,IF(B369=Локализация!$C$79,2,IF(B369=Локализация!$C$80,3,IF(B369=Локализация!$C$81,4,IF(B369=Локализация!$C$82,5,IF(OR(B369=1,B369=2,B369=3,B369=4,B369=5),B369,"")))))))</f>
        <v/>
      </c>
    </row>
    <row r="370" spans="3:3" x14ac:dyDescent="0.25">
      <c r="C370" t="str">
        <f>(IF(B370=Локализация!$C$78,1,IF(B370=Локализация!$C$79,2,IF(B370=Локализация!$C$80,3,IF(B370=Локализация!$C$81,4,IF(B370=Локализация!$C$82,5,IF(OR(B370=1,B370=2,B370=3,B370=4,B370=5),B370,"")))))))</f>
        <v/>
      </c>
    </row>
    <row r="371" spans="3:3" x14ac:dyDescent="0.25">
      <c r="C371" t="str">
        <f>(IF(B371=Локализация!$C$78,1,IF(B371=Локализация!$C$79,2,IF(B371=Локализация!$C$80,3,IF(B371=Локализация!$C$81,4,IF(B371=Локализация!$C$82,5,IF(OR(B371=1,B371=2,B371=3,B371=4,B371=5),B371,"")))))))</f>
        <v/>
      </c>
    </row>
    <row r="372" spans="3:3" x14ac:dyDescent="0.25">
      <c r="C372" t="str">
        <f>(IF(B372=Локализация!$C$78,1,IF(B372=Локализация!$C$79,2,IF(B372=Локализация!$C$80,3,IF(B372=Локализация!$C$81,4,IF(B372=Локализация!$C$82,5,IF(OR(B372=1,B372=2,B372=3,B372=4,B372=5),B372,"")))))))</f>
        <v/>
      </c>
    </row>
    <row r="373" spans="3:3" x14ac:dyDescent="0.25">
      <c r="C373" t="str">
        <f>(IF(B373=Локализация!$C$78,1,IF(B373=Локализация!$C$79,2,IF(B373=Локализация!$C$80,3,IF(B373=Локализация!$C$81,4,IF(B373=Локализация!$C$82,5,IF(OR(B373=1,B373=2,B373=3,B373=4,B373=5),B373,"")))))))</f>
        <v/>
      </c>
    </row>
    <row r="374" spans="3:3" x14ac:dyDescent="0.25">
      <c r="C374" t="str">
        <f>(IF(B374=Локализация!$C$78,1,IF(B374=Локализация!$C$79,2,IF(B374=Локализация!$C$80,3,IF(B374=Локализация!$C$81,4,IF(B374=Локализация!$C$82,5,IF(OR(B374=1,B374=2,B374=3,B374=4,B374=5),B374,"")))))))</f>
        <v/>
      </c>
    </row>
    <row r="375" spans="3:3" x14ac:dyDescent="0.25">
      <c r="C375" t="str">
        <f>(IF(B375=Локализация!$C$78,1,IF(B375=Локализация!$C$79,2,IF(B375=Локализация!$C$80,3,IF(B375=Локализация!$C$81,4,IF(B375=Локализация!$C$82,5,IF(OR(B375=1,B375=2,B375=3,B375=4,B375=5),B375,"")))))))</f>
        <v/>
      </c>
    </row>
    <row r="376" spans="3:3" x14ac:dyDescent="0.25">
      <c r="C376" t="str">
        <f>(IF(B376=Локализация!$C$78,1,IF(B376=Локализация!$C$79,2,IF(B376=Локализация!$C$80,3,IF(B376=Локализация!$C$81,4,IF(B376=Локализация!$C$82,5,IF(OR(B376=1,B376=2,B376=3,B376=4,B376=5),B376,"")))))))</f>
        <v/>
      </c>
    </row>
    <row r="377" spans="3:3" x14ac:dyDescent="0.25">
      <c r="C377" t="str">
        <f>(IF(B377=Локализация!$C$78,1,IF(B377=Локализация!$C$79,2,IF(B377=Локализация!$C$80,3,IF(B377=Локализация!$C$81,4,IF(B377=Локализация!$C$82,5,IF(OR(B377=1,B377=2,B377=3,B377=4,B377=5),B377,"")))))))</f>
        <v/>
      </c>
    </row>
    <row r="378" spans="3:3" x14ac:dyDescent="0.25">
      <c r="C378" t="str">
        <f>(IF(B378=Локализация!$C$78,1,IF(B378=Локализация!$C$79,2,IF(B378=Локализация!$C$80,3,IF(B378=Локализация!$C$81,4,IF(B378=Локализация!$C$82,5,IF(OR(B378=1,B378=2,B378=3,B378=4,B378=5),B378,"")))))))</f>
        <v/>
      </c>
    </row>
    <row r="379" spans="3:3" x14ac:dyDescent="0.25">
      <c r="C379" t="str">
        <f>(IF(B379=Локализация!$C$78,1,IF(B379=Локализация!$C$79,2,IF(B379=Локализация!$C$80,3,IF(B379=Локализация!$C$81,4,IF(B379=Локализация!$C$82,5,IF(OR(B379=1,B379=2,B379=3,B379=4,B379=5),B379,"")))))))</f>
        <v/>
      </c>
    </row>
    <row r="380" spans="3:3" x14ac:dyDescent="0.25">
      <c r="C380" t="str">
        <f>(IF(B380=Локализация!$C$78,1,IF(B380=Локализация!$C$79,2,IF(B380=Локализация!$C$80,3,IF(B380=Локализация!$C$81,4,IF(B380=Локализация!$C$82,5,IF(OR(B380=1,B380=2,B380=3,B380=4,B380=5),B380,"")))))))</f>
        <v/>
      </c>
    </row>
    <row r="381" spans="3:3" x14ac:dyDescent="0.25">
      <c r="C381" t="str">
        <f>(IF(B381=Локализация!$C$78,1,IF(B381=Локализация!$C$79,2,IF(B381=Локализация!$C$80,3,IF(B381=Локализация!$C$81,4,IF(B381=Локализация!$C$82,5,IF(OR(B381=1,B381=2,B381=3,B381=4,B381=5),B381,"")))))))</f>
        <v/>
      </c>
    </row>
    <row r="382" spans="3:3" x14ac:dyDescent="0.25">
      <c r="C382" t="str">
        <f>(IF(B382=Локализация!$C$78,1,IF(B382=Локализация!$C$79,2,IF(B382=Локализация!$C$80,3,IF(B382=Локализация!$C$81,4,IF(B382=Локализация!$C$82,5,IF(OR(B382=1,B382=2,B382=3,B382=4,B382=5),B382,"")))))))</f>
        <v/>
      </c>
    </row>
    <row r="383" spans="3:3" x14ac:dyDescent="0.25">
      <c r="C383" t="str">
        <f>(IF(B383=Локализация!$C$78,1,IF(B383=Локализация!$C$79,2,IF(B383=Локализация!$C$80,3,IF(B383=Локализация!$C$81,4,IF(B383=Локализация!$C$82,5,IF(OR(B383=1,B383=2,B383=3,B383=4,B383=5),B383,"")))))))</f>
        <v/>
      </c>
    </row>
    <row r="384" spans="3:3" x14ac:dyDescent="0.25">
      <c r="C384" t="str">
        <f>(IF(B384=Локализация!$C$78,1,IF(B384=Локализация!$C$79,2,IF(B384=Локализация!$C$80,3,IF(B384=Локализация!$C$81,4,IF(B384=Локализация!$C$82,5,IF(OR(B384=1,B384=2,B384=3,B384=4,B384=5),B384,"")))))))</f>
        <v/>
      </c>
    </row>
    <row r="385" spans="3:3" x14ac:dyDescent="0.25">
      <c r="C385" t="str">
        <f>(IF(B385=Локализация!$C$78,1,IF(B385=Локализация!$C$79,2,IF(B385=Локализация!$C$80,3,IF(B385=Локализация!$C$81,4,IF(B385=Локализация!$C$82,5,IF(OR(B385=1,B385=2,B385=3,B385=4,B385=5),B385,"")))))))</f>
        <v/>
      </c>
    </row>
    <row r="386" spans="3:3" x14ac:dyDescent="0.25">
      <c r="C386" t="str">
        <f>(IF(B386=Локализация!$C$78,1,IF(B386=Локализация!$C$79,2,IF(B386=Локализация!$C$80,3,IF(B386=Локализация!$C$81,4,IF(B386=Локализация!$C$82,5,IF(OR(B386=1,B386=2,B386=3,B386=4,B386=5),B386,"")))))))</f>
        <v/>
      </c>
    </row>
    <row r="387" spans="3:3" x14ac:dyDescent="0.25">
      <c r="C387" t="str">
        <f>(IF(B387=Локализация!$C$78,1,IF(B387=Локализация!$C$79,2,IF(B387=Локализация!$C$80,3,IF(B387=Локализация!$C$81,4,IF(B387=Локализация!$C$82,5,IF(OR(B387=1,B387=2,B387=3,B387=4,B387=5),B387,"")))))))</f>
        <v/>
      </c>
    </row>
    <row r="388" spans="3:3" x14ac:dyDescent="0.25">
      <c r="C388" t="str">
        <f>(IF(B388=Локализация!$C$78,1,IF(B388=Локализация!$C$79,2,IF(B388=Локализация!$C$80,3,IF(B388=Локализация!$C$81,4,IF(B388=Локализация!$C$82,5,IF(OR(B388=1,B388=2,B388=3,B388=4,B388=5),B388,"")))))))</f>
        <v/>
      </c>
    </row>
    <row r="389" spans="3:3" x14ac:dyDescent="0.25">
      <c r="C389" t="str">
        <f>(IF(B389=Локализация!$C$78,1,IF(B389=Локализация!$C$79,2,IF(B389=Локализация!$C$80,3,IF(B389=Локализация!$C$81,4,IF(B389=Локализация!$C$82,5,IF(OR(B389=1,B389=2,B389=3,B389=4,B389=5),B389,"")))))))</f>
        <v/>
      </c>
    </row>
    <row r="390" spans="3:3" x14ac:dyDescent="0.25">
      <c r="C390" t="str">
        <f>(IF(B390=Локализация!$C$78,1,IF(B390=Локализация!$C$79,2,IF(B390=Локализация!$C$80,3,IF(B390=Локализация!$C$81,4,IF(B390=Локализация!$C$82,5,IF(OR(B390=1,B390=2,B390=3,B390=4,B390=5),B390,"")))))))</f>
        <v/>
      </c>
    </row>
    <row r="391" spans="3:3" x14ac:dyDescent="0.25">
      <c r="C391" t="str">
        <f>(IF(B391=Локализация!$C$78,1,IF(B391=Локализация!$C$79,2,IF(B391=Локализация!$C$80,3,IF(B391=Локализация!$C$81,4,IF(B391=Локализация!$C$82,5,IF(OR(B391=1,B391=2,B391=3,B391=4,B391=5),B391,"")))))))</f>
        <v/>
      </c>
    </row>
    <row r="392" spans="3:3" x14ac:dyDescent="0.25">
      <c r="C392" t="str">
        <f>(IF(B392=Локализация!$C$78,1,IF(B392=Локализация!$C$79,2,IF(B392=Локализация!$C$80,3,IF(B392=Локализация!$C$81,4,IF(B392=Локализация!$C$82,5,IF(OR(B392=1,B392=2,B392=3,B392=4,B392=5),B392,"")))))))</f>
        <v/>
      </c>
    </row>
    <row r="393" spans="3:3" x14ac:dyDescent="0.25">
      <c r="C393" t="str">
        <f>(IF(B393=Локализация!$C$78,1,IF(B393=Локализация!$C$79,2,IF(B393=Локализация!$C$80,3,IF(B393=Локализация!$C$81,4,IF(B393=Локализация!$C$82,5,IF(OR(B393=1,B393=2,B393=3,B393=4,B393=5),B393,"")))))))</f>
        <v/>
      </c>
    </row>
    <row r="394" spans="3:3" x14ac:dyDescent="0.25">
      <c r="C394" t="str">
        <f>(IF(B394=Локализация!$C$78,1,IF(B394=Локализация!$C$79,2,IF(B394=Локализация!$C$80,3,IF(B394=Локализация!$C$81,4,IF(B394=Локализация!$C$82,5,IF(OR(B394=1,B394=2,B394=3,B394=4,B394=5),B394,"")))))))</f>
        <v/>
      </c>
    </row>
    <row r="395" spans="3:3" x14ac:dyDescent="0.25">
      <c r="C395" t="str">
        <f>(IF(B395=Локализация!$C$78,1,IF(B395=Локализация!$C$79,2,IF(B395=Локализация!$C$80,3,IF(B395=Локализация!$C$81,4,IF(B395=Локализация!$C$82,5,IF(OR(B395=1,B395=2,B395=3,B395=4,B395=5),B395,"")))))))</f>
        <v/>
      </c>
    </row>
    <row r="396" spans="3:3" x14ac:dyDescent="0.25">
      <c r="C396" t="str">
        <f>(IF(B396=Локализация!$C$78,1,IF(B396=Локализация!$C$79,2,IF(B396=Локализация!$C$80,3,IF(B396=Локализация!$C$81,4,IF(B396=Локализация!$C$82,5,IF(OR(B396=1,B396=2,B396=3,B396=4,B396=5),B396,"")))))))</f>
        <v/>
      </c>
    </row>
    <row r="397" spans="3:3" x14ac:dyDescent="0.25">
      <c r="C397" t="str">
        <f>(IF(B397=Локализация!$C$78,1,IF(B397=Локализация!$C$79,2,IF(B397=Локализация!$C$80,3,IF(B397=Локализация!$C$81,4,IF(B397=Локализация!$C$82,5,IF(OR(B397=1,B397=2,B397=3,B397=4,B397=5),B397,"")))))))</f>
        <v/>
      </c>
    </row>
    <row r="398" spans="3:3" x14ac:dyDescent="0.25">
      <c r="C398" t="str">
        <f>(IF(B398=Локализация!$C$78,1,IF(B398=Локализация!$C$79,2,IF(B398=Локализация!$C$80,3,IF(B398=Локализация!$C$81,4,IF(B398=Локализация!$C$82,5,IF(OR(B398=1,B398=2,B398=3,B398=4,B398=5),B398,"")))))))</f>
        <v/>
      </c>
    </row>
    <row r="399" spans="3:3" x14ac:dyDescent="0.25">
      <c r="C399" t="str">
        <f>(IF(B399=Локализация!$C$78,1,IF(B399=Локализация!$C$79,2,IF(B399=Локализация!$C$80,3,IF(B399=Локализация!$C$81,4,IF(B399=Локализация!$C$82,5,IF(OR(B399=1,B399=2,B399=3,B399=4,B399=5),B399,"")))))))</f>
        <v/>
      </c>
    </row>
    <row r="400" spans="3:3" x14ac:dyDescent="0.25">
      <c r="C400" t="str">
        <f>(IF(B400=Локализация!$C$78,1,IF(B400=Локализация!$C$79,2,IF(B400=Локализация!$C$80,3,IF(B400=Локализация!$C$81,4,IF(B400=Локализация!$C$82,5,IF(OR(B400=1,B400=2,B400=3,B400=4,B400=5),B400,"")))))))</f>
        <v/>
      </c>
    </row>
    <row r="401" spans="3:3" x14ac:dyDescent="0.25">
      <c r="C401" t="str">
        <f>(IF(B401=Локализация!$C$78,1,IF(B401=Локализация!$C$79,2,IF(B401=Локализация!$C$80,3,IF(B401=Локализация!$C$81,4,IF(B401=Локализация!$C$82,5,IF(OR(B401=1,B401=2,B401=3,B401=4,B401=5),B401,"")))))))</f>
        <v/>
      </c>
    </row>
    <row r="402" spans="3:3" x14ac:dyDescent="0.25">
      <c r="C402" t="str">
        <f>(IF(B402=Локализация!$C$78,1,IF(B402=Локализация!$C$79,2,IF(B402=Локализация!$C$80,3,IF(B402=Локализация!$C$81,4,IF(B402=Локализация!$C$82,5,IF(OR(B402=1,B402=2,B402=3,B402=4,B402=5),B402,"")))))))</f>
        <v/>
      </c>
    </row>
    <row r="403" spans="3:3" x14ac:dyDescent="0.25">
      <c r="C403" t="str">
        <f>(IF(B403=Локализация!$C$78,1,IF(B403=Локализация!$C$79,2,IF(B403=Локализация!$C$80,3,IF(B403=Локализация!$C$81,4,IF(B403=Локализация!$C$82,5,IF(OR(B403=1,B403=2,B403=3,B403=4,B403=5),B403,"")))))))</f>
        <v/>
      </c>
    </row>
    <row r="404" spans="3:3" x14ac:dyDescent="0.25">
      <c r="C404" t="str">
        <f>(IF(B404=Локализация!$C$78,1,IF(B404=Локализация!$C$79,2,IF(B404=Локализация!$C$80,3,IF(B404=Локализация!$C$81,4,IF(B404=Локализация!$C$82,5,IF(OR(B404=1,B404=2,B404=3,B404=4,B404=5),B404,"")))))))</f>
        <v/>
      </c>
    </row>
    <row r="405" spans="3:3" x14ac:dyDescent="0.25">
      <c r="C405" t="str">
        <f>(IF(B405=Локализация!$C$78,1,IF(B405=Локализация!$C$79,2,IF(B405=Локализация!$C$80,3,IF(B405=Локализация!$C$81,4,IF(B405=Локализация!$C$82,5,IF(OR(B405=1,B405=2,B405=3,B405=4,B405=5),B405,"")))))))</f>
        <v/>
      </c>
    </row>
    <row r="406" spans="3:3" x14ac:dyDescent="0.25">
      <c r="C406" t="str">
        <f>(IF(B406=Локализация!$C$78,1,IF(B406=Локализация!$C$79,2,IF(B406=Локализация!$C$80,3,IF(B406=Локализация!$C$81,4,IF(B406=Локализация!$C$82,5,IF(OR(B406=1,B406=2,B406=3,B406=4,B406=5),B406,"")))))))</f>
        <v/>
      </c>
    </row>
    <row r="407" spans="3:3" x14ac:dyDescent="0.25">
      <c r="C407" t="str">
        <f>(IF(B407=Локализация!$C$78,1,IF(B407=Локализация!$C$79,2,IF(B407=Локализация!$C$80,3,IF(B407=Локализация!$C$81,4,IF(B407=Локализация!$C$82,5,IF(OR(B407=1,B407=2,B407=3,B407=4,B407=5),B407,"")))))))</f>
        <v/>
      </c>
    </row>
    <row r="408" spans="3:3" x14ac:dyDescent="0.25">
      <c r="C408" t="str">
        <f>(IF(B408=Локализация!$C$78,1,IF(B408=Локализация!$C$79,2,IF(B408=Локализация!$C$80,3,IF(B408=Локализация!$C$81,4,IF(B408=Локализация!$C$82,5,IF(OR(B408=1,B408=2,B408=3,B408=4,B408=5),B408,"")))))))</f>
        <v/>
      </c>
    </row>
    <row r="409" spans="3:3" x14ac:dyDescent="0.25">
      <c r="C409" t="str">
        <f>(IF(B409=Локализация!$C$78,1,IF(B409=Локализация!$C$79,2,IF(B409=Локализация!$C$80,3,IF(B409=Локализация!$C$81,4,IF(B409=Локализация!$C$82,5,IF(OR(B409=1,B409=2,B409=3,B409=4,B409=5),B409,"")))))))</f>
        <v/>
      </c>
    </row>
    <row r="410" spans="3:3" x14ac:dyDescent="0.25">
      <c r="C410" t="str">
        <f>(IF(B410=Локализация!$C$78,1,IF(B410=Локализация!$C$79,2,IF(B410=Локализация!$C$80,3,IF(B410=Локализация!$C$81,4,IF(B410=Локализация!$C$82,5,IF(OR(B410=1,B410=2,B410=3,B410=4,B410=5),B410,"")))))))</f>
        <v/>
      </c>
    </row>
    <row r="411" spans="3:3" x14ac:dyDescent="0.25">
      <c r="C411" t="str">
        <f>(IF(B411=Локализация!$C$78,1,IF(B411=Локализация!$C$79,2,IF(B411=Локализация!$C$80,3,IF(B411=Локализация!$C$81,4,IF(B411=Локализация!$C$82,5,IF(OR(B411=1,B411=2,B411=3,B411=4,B411=5),B411,"")))))))</f>
        <v/>
      </c>
    </row>
    <row r="412" spans="3:3" x14ac:dyDescent="0.25">
      <c r="C412" t="str">
        <f>(IF(B412=Локализация!$C$78,1,IF(B412=Локализация!$C$79,2,IF(B412=Локализация!$C$80,3,IF(B412=Локализация!$C$81,4,IF(B412=Локализация!$C$82,5,IF(OR(B412=1,B412=2,B412=3,B412=4,B412=5),B412,"")))))))</f>
        <v/>
      </c>
    </row>
    <row r="413" spans="3:3" x14ac:dyDescent="0.25">
      <c r="C413" t="str">
        <f>(IF(B413=Локализация!$C$78,1,IF(B413=Локализация!$C$79,2,IF(B413=Локализация!$C$80,3,IF(B413=Локализация!$C$81,4,IF(B413=Локализация!$C$82,5,IF(OR(B413=1,B413=2,B413=3,B413=4,B413=5),B413,"")))))))</f>
        <v/>
      </c>
    </row>
    <row r="414" spans="3:3" x14ac:dyDescent="0.25">
      <c r="C414" t="str">
        <f>(IF(B414=Локализация!$C$78,1,IF(B414=Локализация!$C$79,2,IF(B414=Локализация!$C$80,3,IF(B414=Локализация!$C$81,4,IF(B414=Локализация!$C$82,5,IF(OR(B414=1,B414=2,B414=3,B414=4,B414=5),B414,"")))))))</f>
        <v/>
      </c>
    </row>
    <row r="415" spans="3:3" x14ac:dyDescent="0.25">
      <c r="C415" t="str">
        <f>(IF(B415=Локализация!$C$78,1,IF(B415=Локализация!$C$79,2,IF(B415=Локализация!$C$80,3,IF(B415=Локализация!$C$81,4,IF(B415=Локализация!$C$82,5,IF(OR(B415=1,B415=2,B415=3,B415=4,B415=5),B415,"")))))))</f>
        <v/>
      </c>
    </row>
    <row r="416" spans="3:3" x14ac:dyDescent="0.25">
      <c r="C416" t="str">
        <f>(IF(B416=Локализация!$C$78,1,IF(B416=Локализация!$C$79,2,IF(B416=Локализация!$C$80,3,IF(B416=Локализация!$C$81,4,IF(B416=Локализация!$C$82,5,IF(OR(B416=1,B416=2,B416=3,B416=4,B416=5),B416,"")))))))</f>
        <v/>
      </c>
    </row>
    <row r="417" spans="3:3" x14ac:dyDescent="0.25">
      <c r="C417" t="str">
        <f>(IF(B417=Локализация!$C$78,1,IF(B417=Локализация!$C$79,2,IF(B417=Локализация!$C$80,3,IF(B417=Локализация!$C$81,4,IF(B417=Локализация!$C$82,5,IF(OR(B417=1,B417=2,B417=3,B417=4,B417=5),B417,"")))))))</f>
        <v/>
      </c>
    </row>
    <row r="418" spans="3:3" x14ac:dyDescent="0.25">
      <c r="C418" t="str">
        <f>(IF(B418=Локализация!$C$78,1,IF(B418=Локализация!$C$79,2,IF(B418=Локализация!$C$80,3,IF(B418=Локализация!$C$81,4,IF(B418=Локализация!$C$82,5,IF(OR(B418=1,B418=2,B418=3,B418=4,B418=5),B418,"")))))))</f>
        <v/>
      </c>
    </row>
    <row r="419" spans="3:3" x14ac:dyDescent="0.25">
      <c r="C419" t="str">
        <f>(IF(B419=Локализация!$C$78,1,IF(B419=Локализация!$C$79,2,IF(B419=Локализация!$C$80,3,IF(B419=Локализация!$C$81,4,IF(B419=Локализация!$C$82,5,IF(OR(B419=1,B419=2,B419=3,B419=4,B419=5),B419,"")))))))</f>
        <v/>
      </c>
    </row>
    <row r="420" spans="3:3" x14ac:dyDescent="0.25">
      <c r="C420" t="str">
        <f>(IF(B420=Локализация!$C$78,1,IF(B420=Локализация!$C$79,2,IF(B420=Локализация!$C$80,3,IF(B420=Локализация!$C$81,4,IF(B420=Локализация!$C$82,5,IF(OR(B420=1,B420=2,B420=3,B420=4,B420=5),B420,"")))))))</f>
        <v/>
      </c>
    </row>
    <row r="421" spans="3:3" x14ac:dyDescent="0.25">
      <c r="C421" t="str">
        <f>(IF(B421=Локализация!$C$78,1,IF(B421=Локализация!$C$79,2,IF(B421=Локализация!$C$80,3,IF(B421=Локализация!$C$81,4,IF(B421=Локализация!$C$82,5,IF(OR(B421=1,B421=2,B421=3,B421=4,B421=5),B421,"")))))))</f>
        <v/>
      </c>
    </row>
    <row r="422" spans="3:3" x14ac:dyDescent="0.25">
      <c r="C422" t="str">
        <f>(IF(B422=Локализация!$C$78,1,IF(B422=Локализация!$C$79,2,IF(B422=Локализация!$C$80,3,IF(B422=Локализация!$C$81,4,IF(B422=Локализация!$C$82,5,IF(OR(B422=1,B422=2,B422=3,B422=4,B422=5),B422,"")))))))</f>
        <v/>
      </c>
    </row>
    <row r="423" spans="3:3" x14ac:dyDescent="0.25">
      <c r="C423" t="str">
        <f>(IF(B423=Локализация!$C$78,1,IF(B423=Локализация!$C$79,2,IF(B423=Локализация!$C$80,3,IF(B423=Локализация!$C$81,4,IF(B423=Локализация!$C$82,5,IF(OR(B423=1,B423=2,B423=3,B423=4,B423=5),B423,"")))))))</f>
        <v/>
      </c>
    </row>
    <row r="424" spans="3:3" x14ac:dyDescent="0.25">
      <c r="C424" t="str">
        <f>(IF(B424=Локализация!$C$78,1,IF(B424=Локализация!$C$79,2,IF(B424=Локализация!$C$80,3,IF(B424=Локализация!$C$81,4,IF(B424=Локализация!$C$82,5,IF(OR(B424=1,B424=2,B424=3,B424=4,B424=5),B424,"")))))))</f>
        <v/>
      </c>
    </row>
    <row r="425" spans="3:3" x14ac:dyDescent="0.25">
      <c r="C425" t="str">
        <f>(IF(B425=Локализация!$C$78,1,IF(B425=Локализация!$C$79,2,IF(B425=Локализация!$C$80,3,IF(B425=Локализация!$C$81,4,IF(B425=Локализация!$C$82,5,IF(OR(B425=1,B425=2,B425=3,B425=4,B425=5),B425,"")))))))</f>
        <v/>
      </c>
    </row>
    <row r="426" spans="3:3" x14ac:dyDescent="0.25">
      <c r="C426" t="str">
        <f>(IF(B426=Локализация!$C$78,1,IF(B426=Локализация!$C$79,2,IF(B426=Локализация!$C$80,3,IF(B426=Локализация!$C$81,4,IF(B426=Локализация!$C$82,5,IF(OR(B426=1,B426=2,B426=3,B426=4,B426=5),B426,"")))))))</f>
        <v/>
      </c>
    </row>
    <row r="427" spans="3:3" x14ac:dyDescent="0.25">
      <c r="C427" t="str">
        <f>(IF(B427=Локализация!$C$78,1,IF(B427=Локализация!$C$79,2,IF(B427=Локализация!$C$80,3,IF(B427=Локализация!$C$81,4,IF(B427=Локализация!$C$82,5,IF(OR(B427=1,B427=2,B427=3,B427=4,B427=5),B427,"")))))))</f>
        <v/>
      </c>
    </row>
    <row r="428" spans="3:3" x14ac:dyDescent="0.25">
      <c r="C428" t="str">
        <f>(IF(B428=Локализация!$C$78,1,IF(B428=Локализация!$C$79,2,IF(B428=Локализация!$C$80,3,IF(B428=Локализация!$C$81,4,IF(B428=Локализация!$C$82,5,IF(OR(B428=1,B428=2,B428=3,B428=4,B428=5),B428,"")))))))</f>
        <v/>
      </c>
    </row>
    <row r="429" spans="3:3" x14ac:dyDescent="0.25">
      <c r="C429" t="str">
        <f>(IF(B429=Локализация!$C$78,1,IF(B429=Локализация!$C$79,2,IF(B429=Локализация!$C$80,3,IF(B429=Локализация!$C$81,4,IF(B429=Локализация!$C$82,5,IF(OR(B429=1,B429=2,B429=3,B429=4,B429=5),B429,"")))))))</f>
        <v/>
      </c>
    </row>
    <row r="430" spans="3:3" x14ac:dyDescent="0.25">
      <c r="C430" t="str">
        <f>(IF(B430=Локализация!$C$78,1,IF(B430=Локализация!$C$79,2,IF(B430=Локализация!$C$80,3,IF(B430=Локализация!$C$81,4,IF(B430=Локализация!$C$82,5,IF(OR(B430=1,B430=2,B430=3,B430=4,B430=5),B430,"")))))))</f>
        <v/>
      </c>
    </row>
    <row r="431" spans="3:3" x14ac:dyDescent="0.25">
      <c r="C431" t="str">
        <f>(IF(B431=Локализация!$C$78,1,IF(B431=Локализация!$C$79,2,IF(B431=Локализация!$C$80,3,IF(B431=Локализация!$C$81,4,IF(B431=Локализация!$C$82,5,IF(OR(B431=1,B431=2,B431=3,B431=4,B431=5),B431,"")))))))</f>
        <v/>
      </c>
    </row>
    <row r="432" spans="3:3" x14ac:dyDescent="0.25">
      <c r="C432" t="str">
        <f>(IF(B432=Локализация!$C$78,1,IF(B432=Локализация!$C$79,2,IF(B432=Локализация!$C$80,3,IF(B432=Локализация!$C$81,4,IF(B432=Локализация!$C$82,5,IF(OR(B432=1,B432=2,B432=3,B432=4,B432=5),B432,"")))))))</f>
        <v/>
      </c>
    </row>
    <row r="433" spans="3:3" x14ac:dyDescent="0.25">
      <c r="C433" t="str">
        <f>(IF(B433=Локализация!$C$78,1,IF(B433=Локализация!$C$79,2,IF(B433=Локализация!$C$80,3,IF(B433=Локализация!$C$81,4,IF(B433=Локализация!$C$82,5,IF(OR(B433=1,B433=2,B433=3,B433=4,B433=5),B433,"")))))))</f>
        <v/>
      </c>
    </row>
    <row r="434" spans="3:3" x14ac:dyDescent="0.25">
      <c r="C434" t="str">
        <f>(IF(B434=Локализация!$C$78,1,IF(B434=Локализация!$C$79,2,IF(B434=Локализация!$C$80,3,IF(B434=Локализация!$C$81,4,IF(B434=Локализация!$C$82,5,IF(OR(B434=1,B434=2,B434=3,B434=4,B434=5),B434,"")))))))</f>
        <v/>
      </c>
    </row>
    <row r="435" spans="3:3" x14ac:dyDescent="0.25">
      <c r="C435" t="str">
        <f>(IF(B435=Локализация!$C$78,1,IF(B435=Локализация!$C$79,2,IF(B435=Локализация!$C$80,3,IF(B435=Локализация!$C$81,4,IF(B435=Локализация!$C$82,5,IF(OR(B435=1,B435=2,B435=3,B435=4,B435=5),B435,"")))))))</f>
        <v/>
      </c>
    </row>
    <row r="436" spans="3:3" x14ac:dyDescent="0.25">
      <c r="C436" t="str">
        <f>(IF(B436=Локализация!$C$78,1,IF(B436=Локализация!$C$79,2,IF(B436=Локализация!$C$80,3,IF(B436=Локализация!$C$81,4,IF(B436=Локализация!$C$82,5,IF(OR(B436=1,B436=2,B436=3,B436=4,B436=5),B436,"")))))))</f>
        <v/>
      </c>
    </row>
    <row r="437" spans="3:3" x14ac:dyDescent="0.25">
      <c r="C437" t="str">
        <f>(IF(B437=Локализация!$C$78,1,IF(B437=Локализация!$C$79,2,IF(B437=Локализация!$C$80,3,IF(B437=Локализация!$C$81,4,IF(B437=Локализация!$C$82,5,IF(OR(B437=1,B437=2,B437=3,B437=4,B437=5),B437,"")))))))</f>
        <v/>
      </c>
    </row>
    <row r="438" spans="3:3" x14ac:dyDescent="0.25">
      <c r="C438" t="str">
        <f>(IF(B438=Локализация!$C$78,1,IF(B438=Локализация!$C$79,2,IF(B438=Локализация!$C$80,3,IF(B438=Локализация!$C$81,4,IF(B438=Локализация!$C$82,5,IF(OR(B438=1,B438=2,B438=3,B438=4,B438=5),B438,"")))))))</f>
        <v/>
      </c>
    </row>
    <row r="439" spans="3:3" x14ac:dyDescent="0.25">
      <c r="C439" t="str">
        <f>(IF(B439=Локализация!$C$78,1,IF(B439=Локализация!$C$79,2,IF(B439=Локализация!$C$80,3,IF(B439=Локализация!$C$81,4,IF(B439=Локализация!$C$82,5,IF(OR(B439=1,B439=2,B439=3,B439=4,B439=5),B439,"")))))))</f>
        <v/>
      </c>
    </row>
    <row r="440" spans="3:3" x14ac:dyDescent="0.25">
      <c r="C440" t="str">
        <f>(IF(B440=Локализация!$C$78,1,IF(B440=Локализация!$C$79,2,IF(B440=Локализация!$C$80,3,IF(B440=Локализация!$C$81,4,IF(B440=Локализация!$C$82,5,IF(OR(B440=1,B440=2,B440=3,B440=4,B440=5),B440,"")))))))</f>
        <v/>
      </c>
    </row>
    <row r="441" spans="3:3" x14ac:dyDescent="0.25">
      <c r="C441" t="str">
        <f>(IF(B441=Локализация!$C$78,1,IF(B441=Локализация!$C$79,2,IF(B441=Локализация!$C$80,3,IF(B441=Локализация!$C$81,4,IF(B441=Локализация!$C$82,5,IF(OR(B441=1,B441=2,B441=3,B441=4,B441=5),B441,"")))))))</f>
        <v/>
      </c>
    </row>
    <row r="442" spans="3:3" x14ac:dyDescent="0.25">
      <c r="C442" t="str">
        <f>(IF(B442=Локализация!$C$78,1,IF(B442=Локализация!$C$79,2,IF(B442=Локализация!$C$80,3,IF(B442=Локализация!$C$81,4,IF(B442=Локализация!$C$82,5,IF(OR(B442=1,B442=2,B442=3,B442=4,B442=5),B442,"")))))))</f>
        <v/>
      </c>
    </row>
    <row r="443" spans="3:3" x14ac:dyDescent="0.25">
      <c r="C443" t="str">
        <f>(IF(B443=Локализация!$C$78,1,IF(B443=Локализация!$C$79,2,IF(B443=Локализация!$C$80,3,IF(B443=Локализация!$C$81,4,IF(B443=Локализация!$C$82,5,IF(OR(B443=1,B443=2,B443=3,B443=4,B443=5),B443,"")))))))</f>
        <v/>
      </c>
    </row>
    <row r="444" spans="3:3" x14ac:dyDescent="0.25">
      <c r="C444" t="str">
        <f>(IF(B444=Локализация!$C$78,1,IF(B444=Локализация!$C$79,2,IF(B444=Локализация!$C$80,3,IF(B444=Локализация!$C$81,4,IF(B444=Локализация!$C$82,5,IF(OR(B444=1,B444=2,B444=3,B444=4,B444=5),B444,"")))))))</f>
        <v/>
      </c>
    </row>
    <row r="445" spans="3:3" x14ac:dyDescent="0.25">
      <c r="C445" t="str">
        <f>(IF(B445=Локализация!$C$78,1,IF(B445=Локализация!$C$79,2,IF(B445=Локализация!$C$80,3,IF(B445=Локализация!$C$81,4,IF(B445=Локализация!$C$82,5,IF(OR(B445=1,B445=2,B445=3,B445=4,B445=5),B445,"")))))))</f>
        <v/>
      </c>
    </row>
    <row r="446" spans="3:3" x14ac:dyDescent="0.25">
      <c r="C446" t="str">
        <f>(IF(B446=Локализация!$C$78,1,IF(B446=Локализация!$C$79,2,IF(B446=Локализация!$C$80,3,IF(B446=Локализация!$C$81,4,IF(B446=Локализация!$C$82,5,IF(OR(B446=1,B446=2,B446=3,B446=4,B446=5),B446,"")))))))</f>
        <v/>
      </c>
    </row>
    <row r="447" spans="3:3" x14ac:dyDescent="0.25">
      <c r="C447" t="str">
        <f>(IF(B447=Локализация!$C$78,1,IF(B447=Локализация!$C$79,2,IF(B447=Локализация!$C$80,3,IF(B447=Локализация!$C$81,4,IF(B447=Локализация!$C$82,5,IF(OR(B447=1,B447=2,B447=3,B447=4,B447=5),B447,"")))))))</f>
        <v/>
      </c>
    </row>
    <row r="448" spans="3:3" x14ac:dyDescent="0.25">
      <c r="C448" t="str">
        <f>(IF(B448=Локализация!$C$78,1,IF(B448=Локализация!$C$79,2,IF(B448=Локализация!$C$80,3,IF(B448=Локализация!$C$81,4,IF(B448=Локализация!$C$82,5,IF(OR(B448=1,B448=2,B448=3,B448=4,B448=5),B448,"")))))))</f>
        <v/>
      </c>
    </row>
    <row r="449" spans="3:3" x14ac:dyDescent="0.25">
      <c r="C449" t="str">
        <f>(IF(B449=Локализация!$C$78,1,IF(B449=Локализация!$C$79,2,IF(B449=Локализация!$C$80,3,IF(B449=Локализация!$C$81,4,IF(B449=Локализация!$C$82,5,IF(OR(B449=1,B449=2,B449=3,B449=4,B449=5),B449,"")))))))</f>
        <v/>
      </c>
    </row>
    <row r="450" spans="3:3" x14ac:dyDescent="0.25">
      <c r="C450" t="str">
        <f>(IF(B450=Локализация!$C$78,1,IF(B450=Локализация!$C$79,2,IF(B450=Локализация!$C$80,3,IF(B450=Локализация!$C$81,4,IF(B450=Локализация!$C$82,5,IF(OR(B450=1,B450=2,B450=3,B450=4,B450=5),B450,"")))))))</f>
        <v/>
      </c>
    </row>
    <row r="451" spans="3:3" x14ac:dyDescent="0.25">
      <c r="C451" t="str">
        <f>(IF(B451=Локализация!$C$78,1,IF(B451=Локализация!$C$79,2,IF(B451=Локализация!$C$80,3,IF(B451=Локализация!$C$81,4,IF(B451=Локализация!$C$82,5,IF(OR(B451=1,B451=2,B451=3,B451=4,B451=5),B451,"")))))))</f>
        <v/>
      </c>
    </row>
    <row r="452" spans="3:3" x14ac:dyDescent="0.25">
      <c r="C452" t="str">
        <f>(IF(B452=Локализация!$C$78,1,IF(B452=Локализация!$C$79,2,IF(B452=Локализация!$C$80,3,IF(B452=Локализация!$C$81,4,IF(B452=Локализация!$C$82,5,IF(OR(B452=1,B452=2,B452=3,B452=4,B452=5),B452,"")))))))</f>
        <v/>
      </c>
    </row>
    <row r="453" spans="3:3" x14ac:dyDescent="0.25">
      <c r="C453" t="str">
        <f>(IF(B453=Локализация!$C$78,1,IF(B453=Локализация!$C$79,2,IF(B453=Локализация!$C$80,3,IF(B453=Локализация!$C$81,4,IF(B453=Локализация!$C$82,5,IF(OR(B453=1,B453=2,B453=3,B453=4,B453=5),B453,"")))))))</f>
        <v/>
      </c>
    </row>
    <row r="454" spans="3:3" x14ac:dyDescent="0.25">
      <c r="C454" t="str">
        <f>(IF(B454=Локализация!$C$78,1,IF(B454=Локализация!$C$79,2,IF(B454=Локализация!$C$80,3,IF(B454=Локализация!$C$81,4,IF(B454=Локализация!$C$82,5,IF(OR(B454=1,B454=2,B454=3,B454=4,B454=5),B454,"")))))))</f>
        <v/>
      </c>
    </row>
    <row r="455" spans="3:3" x14ac:dyDescent="0.25">
      <c r="C455" t="str">
        <f>(IF(B455=Локализация!$C$78,1,IF(B455=Локализация!$C$79,2,IF(B455=Локализация!$C$80,3,IF(B455=Локализация!$C$81,4,IF(B455=Локализация!$C$82,5,IF(OR(B455=1,B455=2,B455=3,B455=4,B455=5),B455,"")))))))</f>
        <v/>
      </c>
    </row>
    <row r="456" spans="3:3" x14ac:dyDescent="0.25">
      <c r="C456" t="str">
        <f>(IF(B456=Локализация!$C$78,1,IF(B456=Локализация!$C$79,2,IF(B456=Локализация!$C$80,3,IF(B456=Локализация!$C$81,4,IF(B456=Локализация!$C$82,5,IF(OR(B456=1,B456=2,B456=3,B456=4,B456=5),B456,"")))))))</f>
        <v/>
      </c>
    </row>
    <row r="457" spans="3:3" x14ac:dyDescent="0.25">
      <c r="C457" t="str">
        <f>(IF(B457=Локализация!$C$78,1,IF(B457=Локализация!$C$79,2,IF(B457=Локализация!$C$80,3,IF(B457=Локализация!$C$81,4,IF(B457=Локализация!$C$82,5,IF(OR(B457=1,B457=2,B457=3,B457=4,B457=5),B457,"")))))))</f>
        <v/>
      </c>
    </row>
    <row r="458" spans="3:3" x14ac:dyDescent="0.25">
      <c r="C458" t="str">
        <f>(IF(B458=Локализация!$C$78,1,IF(B458=Локализация!$C$79,2,IF(B458=Локализация!$C$80,3,IF(B458=Локализация!$C$81,4,IF(B458=Локализация!$C$82,5,IF(OR(B458=1,B458=2,B458=3,B458=4,B458=5),B458,"")))))))</f>
        <v/>
      </c>
    </row>
    <row r="459" spans="3:3" x14ac:dyDescent="0.25">
      <c r="C459" t="str">
        <f>(IF(B459=Локализация!$C$78,1,IF(B459=Локализация!$C$79,2,IF(B459=Локализация!$C$80,3,IF(B459=Локализация!$C$81,4,IF(B459=Локализация!$C$82,5,IF(OR(B459=1,B459=2,B459=3,B459=4,B459=5),B459,"")))))))</f>
        <v/>
      </c>
    </row>
    <row r="460" spans="3:3" x14ac:dyDescent="0.25">
      <c r="C460" t="str">
        <f>(IF(B460=Локализация!$C$78,1,IF(B460=Локализация!$C$79,2,IF(B460=Локализация!$C$80,3,IF(B460=Локализация!$C$81,4,IF(B460=Локализация!$C$82,5,IF(OR(B460=1,B460=2,B460=3,B460=4,B460=5),B460,"")))))))</f>
        <v/>
      </c>
    </row>
    <row r="461" spans="3:3" x14ac:dyDescent="0.25">
      <c r="C461" t="str">
        <f>(IF(B461=Локализация!$C$78,1,IF(B461=Локализация!$C$79,2,IF(B461=Локализация!$C$80,3,IF(B461=Локализация!$C$81,4,IF(B461=Локализация!$C$82,5,IF(OR(B461=1,B461=2,B461=3,B461=4,B461=5),B461,"")))))))</f>
        <v/>
      </c>
    </row>
    <row r="462" spans="3:3" x14ac:dyDescent="0.25">
      <c r="C462" t="str">
        <f>(IF(B462=Локализация!$C$78,1,IF(B462=Локализация!$C$79,2,IF(B462=Локализация!$C$80,3,IF(B462=Локализация!$C$81,4,IF(B462=Локализация!$C$82,5,IF(OR(B462=1,B462=2,B462=3,B462=4,B462=5),B462,"")))))))</f>
        <v/>
      </c>
    </row>
    <row r="463" spans="3:3" x14ac:dyDescent="0.25">
      <c r="C463" t="str">
        <f>(IF(B463=Локализация!$C$78,1,IF(B463=Локализация!$C$79,2,IF(B463=Локализация!$C$80,3,IF(B463=Локализация!$C$81,4,IF(B463=Локализация!$C$82,5,IF(OR(B463=1,B463=2,B463=3,B463=4,B463=5),B463,"")))))))</f>
        <v/>
      </c>
    </row>
    <row r="464" spans="3:3" x14ac:dyDescent="0.25">
      <c r="C464" t="str">
        <f>(IF(B464=Локализация!$C$78,1,IF(B464=Локализация!$C$79,2,IF(B464=Локализация!$C$80,3,IF(B464=Локализация!$C$81,4,IF(B464=Локализация!$C$82,5,IF(OR(B464=1,B464=2,B464=3,B464=4,B464=5),B464,"")))))))</f>
        <v/>
      </c>
    </row>
    <row r="465" spans="3:3" x14ac:dyDescent="0.25">
      <c r="C465" t="str">
        <f>(IF(B465=Локализация!$C$78,1,IF(B465=Локализация!$C$79,2,IF(B465=Локализация!$C$80,3,IF(B465=Локализация!$C$81,4,IF(B465=Локализация!$C$82,5,IF(OR(B465=1,B465=2,B465=3,B465=4,B465=5),B465,"")))))))</f>
        <v/>
      </c>
    </row>
    <row r="466" spans="3:3" x14ac:dyDescent="0.25">
      <c r="C466" t="str">
        <f>(IF(B466=Локализация!$C$78,1,IF(B466=Локализация!$C$79,2,IF(B466=Локализация!$C$80,3,IF(B466=Локализация!$C$81,4,IF(B466=Локализация!$C$82,5,IF(OR(B466=1,B466=2,B466=3,B466=4,B466=5),B466,"")))))))</f>
        <v/>
      </c>
    </row>
    <row r="467" spans="3:3" x14ac:dyDescent="0.25">
      <c r="C467" t="str">
        <f>(IF(B467=Локализация!$C$78,1,IF(B467=Локализация!$C$79,2,IF(B467=Локализация!$C$80,3,IF(B467=Локализация!$C$81,4,IF(B467=Локализация!$C$82,5,IF(OR(B467=1,B467=2,B467=3,B467=4,B467=5),B467,"")))))))</f>
        <v/>
      </c>
    </row>
    <row r="468" spans="3:3" x14ac:dyDescent="0.25">
      <c r="C468" t="str">
        <f>(IF(B468=Локализация!$C$78,1,IF(B468=Локализация!$C$79,2,IF(B468=Локализация!$C$80,3,IF(B468=Локализация!$C$81,4,IF(B468=Локализация!$C$82,5,IF(OR(B468=1,B468=2,B468=3,B468=4,B468=5),B468,"")))))))</f>
        <v/>
      </c>
    </row>
    <row r="469" spans="3:3" x14ac:dyDescent="0.25">
      <c r="C469" t="str">
        <f>(IF(B469=Локализация!$C$78,1,IF(B469=Локализация!$C$79,2,IF(B469=Локализация!$C$80,3,IF(B469=Локализация!$C$81,4,IF(B469=Локализация!$C$82,5,IF(OR(B469=1,B469=2,B469=3,B469=4,B469=5),B469,"")))))))</f>
        <v/>
      </c>
    </row>
    <row r="470" spans="3:3" x14ac:dyDescent="0.25">
      <c r="C470" t="str">
        <f>(IF(B470=Локализация!$C$78,1,IF(B470=Локализация!$C$79,2,IF(B470=Локализация!$C$80,3,IF(B470=Локализация!$C$81,4,IF(B470=Локализация!$C$82,5,IF(OR(B470=1,B470=2,B470=3,B470=4,B470=5),B470,"")))))))</f>
        <v/>
      </c>
    </row>
    <row r="471" spans="3:3" x14ac:dyDescent="0.25">
      <c r="C471" t="str">
        <f>(IF(B471=Локализация!$C$78,1,IF(B471=Локализация!$C$79,2,IF(B471=Локализация!$C$80,3,IF(B471=Локализация!$C$81,4,IF(B471=Локализация!$C$82,5,IF(OR(B471=1,B471=2,B471=3,B471=4,B471=5),B471,"")))))))</f>
        <v/>
      </c>
    </row>
    <row r="472" spans="3:3" x14ac:dyDescent="0.25">
      <c r="C472" t="str">
        <f>(IF(B472=Локализация!$C$78,1,IF(B472=Локализация!$C$79,2,IF(B472=Локализация!$C$80,3,IF(B472=Локализация!$C$81,4,IF(B472=Локализация!$C$82,5,IF(OR(B472=1,B472=2,B472=3,B472=4,B472=5),B472,"")))))))</f>
        <v/>
      </c>
    </row>
    <row r="473" spans="3:3" x14ac:dyDescent="0.25">
      <c r="C473" t="str">
        <f>(IF(B473=Локализация!$C$78,1,IF(B473=Локализация!$C$79,2,IF(B473=Локализация!$C$80,3,IF(B473=Локализация!$C$81,4,IF(B473=Локализация!$C$82,5,IF(OR(B473=1,B473=2,B473=3,B473=4,B473=5),B473,"")))))))</f>
        <v/>
      </c>
    </row>
    <row r="474" spans="3:3" x14ac:dyDescent="0.25">
      <c r="C474" t="str">
        <f>(IF(B474=Локализация!$C$78,1,IF(B474=Локализация!$C$79,2,IF(B474=Локализация!$C$80,3,IF(B474=Локализация!$C$81,4,IF(B474=Локализация!$C$82,5,IF(OR(B474=1,B474=2,B474=3,B474=4,B474=5),B474,"")))))))</f>
        <v/>
      </c>
    </row>
    <row r="475" spans="3:3" x14ac:dyDescent="0.25">
      <c r="C475" t="str">
        <f>(IF(B475=Локализация!$C$78,1,IF(B475=Локализация!$C$79,2,IF(B475=Локализация!$C$80,3,IF(B475=Локализация!$C$81,4,IF(B475=Локализация!$C$82,5,IF(OR(B475=1,B475=2,B475=3,B475=4,B475=5),B475,"")))))))</f>
        <v/>
      </c>
    </row>
    <row r="476" spans="3:3" x14ac:dyDescent="0.25">
      <c r="C476" t="str">
        <f>(IF(B476=Локализация!$C$78,1,IF(B476=Локализация!$C$79,2,IF(B476=Локализация!$C$80,3,IF(B476=Локализация!$C$81,4,IF(B476=Локализация!$C$82,5,IF(OR(B476=1,B476=2,B476=3,B476=4,B476=5),B476,"")))))))</f>
        <v/>
      </c>
    </row>
    <row r="477" spans="3:3" x14ac:dyDescent="0.25">
      <c r="C477" t="str">
        <f>(IF(B477=Локализация!$C$78,1,IF(B477=Локализация!$C$79,2,IF(B477=Локализация!$C$80,3,IF(B477=Локализация!$C$81,4,IF(B477=Локализация!$C$82,5,IF(OR(B477=1,B477=2,B477=3,B477=4,B477=5),B477,"")))))))</f>
        <v/>
      </c>
    </row>
    <row r="478" spans="3:3" x14ac:dyDescent="0.25">
      <c r="C478" t="str">
        <f>(IF(B478=Локализация!$C$78,1,IF(B478=Локализация!$C$79,2,IF(B478=Локализация!$C$80,3,IF(B478=Локализация!$C$81,4,IF(B478=Локализация!$C$82,5,IF(OR(B478=1,B478=2,B478=3,B478=4,B478=5),B478,"")))))))</f>
        <v/>
      </c>
    </row>
    <row r="479" spans="3:3" x14ac:dyDescent="0.25">
      <c r="C479" t="str">
        <f>(IF(B479=Локализация!$C$78,1,IF(B479=Локализация!$C$79,2,IF(B479=Локализация!$C$80,3,IF(B479=Локализация!$C$81,4,IF(B479=Локализация!$C$82,5,IF(OR(B479=1,B479=2,B479=3,B479=4,B479=5),B479,"")))))))</f>
        <v/>
      </c>
    </row>
    <row r="480" spans="3:3" x14ac:dyDescent="0.25">
      <c r="C480" t="str">
        <f>(IF(B480=Локализация!$C$78,1,IF(B480=Локализация!$C$79,2,IF(B480=Локализация!$C$80,3,IF(B480=Локализация!$C$81,4,IF(B480=Локализация!$C$82,5,IF(OR(B480=1,B480=2,B480=3,B480=4,B480=5),B480,"")))))))</f>
        <v/>
      </c>
    </row>
    <row r="481" spans="3:3" x14ac:dyDescent="0.25">
      <c r="C481" t="str">
        <f>(IF(B481=Локализация!$C$78,1,IF(B481=Локализация!$C$79,2,IF(B481=Локализация!$C$80,3,IF(B481=Локализация!$C$81,4,IF(B481=Локализация!$C$82,5,IF(OR(B481=1,B481=2,B481=3,B481=4,B481=5),B481,"")))))))</f>
        <v/>
      </c>
    </row>
    <row r="482" spans="3:3" x14ac:dyDescent="0.25">
      <c r="C482" t="str">
        <f>(IF(B482=Локализация!$C$78,1,IF(B482=Локализация!$C$79,2,IF(B482=Локализация!$C$80,3,IF(B482=Локализация!$C$81,4,IF(B482=Локализация!$C$82,5,IF(OR(B482=1,B482=2,B482=3,B482=4,B482=5),B482,"")))))))</f>
        <v/>
      </c>
    </row>
    <row r="483" spans="3:3" x14ac:dyDescent="0.25">
      <c r="C483" t="str">
        <f>(IF(B483=Локализация!$C$78,1,IF(B483=Локализация!$C$79,2,IF(B483=Локализация!$C$80,3,IF(B483=Локализация!$C$81,4,IF(B483=Локализация!$C$82,5,IF(OR(B483=1,B483=2,B483=3,B483=4,B483=5),B483,"")))))))</f>
        <v/>
      </c>
    </row>
    <row r="484" spans="3:3" x14ac:dyDescent="0.25">
      <c r="C484" t="str">
        <f>(IF(B484=Локализация!$C$78,1,IF(B484=Локализация!$C$79,2,IF(B484=Локализация!$C$80,3,IF(B484=Локализация!$C$81,4,IF(B484=Локализация!$C$82,5,IF(OR(B484=1,B484=2,B484=3,B484=4,B484=5),B484,"")))))))</f>
        <v/>
      </c>
    </row>
    <row r="485" spans="3:3" x14ac:dyDescent="0.25">
      <c r="C485" t="str">
        <f>(IF(B485=Локализация!$C$78,1,IF(B485=Локализация!$C$79,2,IF(B485=Локализация!$C$80,3,IF(B485=Локализация!$C$81,4,IF(B485=Локализация!$C$82,5,IF(OR(B485=1,B485=2,B485=3,B485=4,B485=5),B485,"")))))))</f>
        <v/>
      </c>
    </row>
    <row r="486" spans="3:3" x14ac:dyDescent="0.25">
      <c r="C486" t="str">
        <f>(IF(B486=Локализация!$C$78,1,IF(B486=Локализация!$C$79,2,IF(B486=Локализация!$C$80,3,IF(B486=Локализация!$C$81,4,IF(B486=Локализация!$C$82,5,IF(OR(B486=1,B486=2,B486=3,B486=4,B486=5),B486,"")))))))</f>
        <v/>
      </c>
    </row>
    <row r="487" spans="3:3" x14ac:dyDescent="0.25">
      <c r="C487" t="str">
        <f>(IF(B487=Локализация!$C$78,1,IF(B487=Локализация!$C$79,2,IF(B487=Локализация!$C$80,3,IF(B487=Локализация!$C$81,4,IF(B487=Локализация!$C$82,5,IF(OR(B487=1,B487=2,B487=3,B487=4,B487=5),B487,"")))))))</f>
        <v/>
      </c>
    </row>
    <row r="488" spans="3:3" x14ac:dyDescent="0.25">
      <c r="C488" t="str">
        <f>(IF(B488=Локализация!$C$78,1,IF(B488=Локализация!$C$79,2,IF(B488=Локализация!$C$80,3,IF(B488=Локализация!$C$81,4,IF(B488=Локализация!$C$82,5,IF(OR(B488=1,B488=2,B488=3,B488=4,B488=5),B488,"")))))))</f>
        <v/>
      </c>
    </row>
    <row r="489" spans="3:3" x14ac:dyDescent="0.25">
      <c r="C489" t="str">
        <f>(IF(B489=Локализация!$C$78,1,IF(B489=Локализация!$C$79,2,IF(B489=Локализация!$C$80,3,IF(B489=Локализация!$C$81,4,IF(B489=Локализация!$C$82,5,IF(OR(B489=1,B489=2,B489=3,B489=4,B489=5),B489,"")))))))</f>
        <v/>
      </c>
    </row>
    <row r="490" spans="3:3" x14ac:dyDescent="0.25">
      <c r="C490" t="str">
        <f>(IF(B490=Локализация!$C$78,1,IF(B490=Локализация!$C$79,2,IF(B490=Локализация!$C$80,3,IF(B490=Локализация!$C$81,4,IF(B490=Локализация!$C$82,5,IF(OR(B490=1,B490=2,B490=3,B490=4,B490=5),B490,"")))))))</f>
        <v/>
      </c>
    </row>
    <row r="491" spans="3:3" x14ac:dyDescent="0.25">
      <c r="C491" t="str">
        <f>(IF(B491=Локализация!$C$78,1,IF(B491=Локализация!$C$79,2,IF(B491=Локализация!$C$80,3,IF(B491=Локализация!$C$81,4,IF(B491=Локализация!$C$82,5,IF(OR(B491=1,B491=2,B491=3,B491=4,B491=5),B491,"")))))))</f>
        <v/>
      </c>
    </row>
    <row r="492" spans="3:3" x14ac:dyDescent="0.25">
      <c r="C492" t="str">
        <f>(IF(B492=Локализация!$C$78,1,IF(B492=Локализация!$C$79,2,IF(B492=Локализация!$C$80,3,IF(B492=Локализация!$C$81,4,IF(B492=Локализация!$C$82,5,IF(OR(B492=1,B492=2,B492=3,B492=4,B492=5),B492,"")))))))</f>
        <v/>
      </c>
    </row>
    <row r="493" spans="3:3" x14ac:dyDescent="0.25">
      <c r="C493" t="str">
        <f>(IF(B493=Локализация!$C$78,1,IF(B493=Локализация!$C$79,2,IF(B493=Локализация!$C$80,3,IF(B493=Локализация!$C$81,4,IF(B493=Локализация!$C$82,5,IF(OR(B493=1,B493=2,B493=3,B493=4,B493=5),B493,"")))))))</f>
        <v/>
      </c>
    </row>
    <row r="494" spans="3:3" x14ac:dyDescent="0.25">
      <c r="C494" t="str">
        <f>(IF(B494=Локализация!$C$78,1,IF(B494=Локализация!$C$79,2,IF(B494=Локализация!$C$80,3,IF(B494=Локализация!$C$81,4,IF(B494=Локализация!$C$82,5,IF(OR(B494=1,B494=2,B494=3,B494=4,B494=5),B494,"")))))))</f>
        <v/>
      </c>
    </row>
    <row r="495" spans="3:3" x14ac:dyDescent="0.25">
      <c r="C495" t="str">
        <f>(IF(B495=Локализация!$C$78,1,IF(B495=Локализация!$C$79,2,IF(B495=Локализация!$C$80,3,IF(B495=Локализация!$C$81,4,IF(B495=Локализация!$C$82,5,IF(OR(B495=1,B495=2,B495=3,B495=4,B495=5),B495,"")))))))</f>
        <v/>
      </c>
    </row>
    <row r="496" spans="3:3" x14ac:dyDescent="0.25">
      <c r="C496" t="str">
        <f>(IF(B496=Локализация!$C$78,1,IF(B496=Локализация!$C$79,2,IF(B496=Локализация!$C$80,3,IF(B496=Локализация!$C$81,4,IF(B496=Локализация!$C$82,5,IF(OR(B496=1,B496=2,B496=3,B496=4,B496=5),B496,"")))))))</f>
        <v/>
      </c>
    </row>
    <row r="497" spans="3:3" x14ac:dyDescent="0.25">
      <c r="C497" t="str">
        <f>(IF(B497=Локализация!$C$78,1,IF(B497=Локализация!$C$79,2,IF(B497=Локализация!$C$80,3,IF(B497=Локализация!$C$81,4,IF(B497=Локализация!$C$82,5,IF(OR(B497=1,B497=2,B497=3,B497=4,B497=5),B497,"")))))))</f>
        <v/>
      </c>
    </row>
    <row r="498" spans="3:3" x14ac:dyDescent="0.25">
      <c r="C498" t="str">
        <f>(IF(B498=Локализация!$C$78,1,IF(B498=Локализация!$C$79,2,IF(B498=Локализация!$C$80,3,IF(B498=Локализация!$C$81,4,IF(B498=Локализация!$C$82,5,IF(OR(B498=1,B498=2,B498=3,B498=4,B498=5),B498,"")))))))</f>
        <v/>
      </c>
    </row>
    <row r="499" spans="3:3" x14ac:dyDescent="0.25">
      <c r="C499" t="str">
        <f>(IF(B499=Локализация!$C$78,1,IF(B499=Локализация!$C$79,2,IF(B499=Локализация!$C$80,3,IF(B499=Локализация!$C$81,4,IF(B499=Локализация!$C$82,5,IF(OR(B499=1,B499=2,B499=3,B499=4,B499=5),B499,"")))))))</f>
        <v/>
      </c>
    </row>
    <row r="500" spans="3:3" x14ac:dyDescent="0.25">
      <c r="C500" t="str">
        <f>(IF(B500=Локализация!$C$78,1,IF(B500=Локализация!$C$79,2,IF(B500=Локализация!$C$80,3,IF(B500=Локализация!$C$81,4,IF(B500=Локализация!$C$82,5,IF(OR(B500=1,B500=2,B500=3,B500=4,B500=5),B500,"")))))))</f>
        <v/>
      </c>
    </row>
    <row r="501" spans="3:3" x14ac:dyDescent="0.25">
      <c r="C501" t="str">
        <f>(IF(B501=Локализация!$C$78,1,IF(B501=Локализация!$C$79,2,IF(B501=Локализация!$C$80,3,IF(B501=Локализация!$C$81,4,IF(B501=Локализация!$C$82,5,IF(OR(B501=1,B501=2,B501=3,B501=4,B501=5),B501,"")))))))</f>
        <v/>
      </c>
    </row>
    <row r="502" spans="3:3" x14ac:dyDescent="0.25">
      <c r="C502" t="str">
        <f>(IF(B502=Локализация!$C$78,1,IF(B502=Локализация!$C$79,2,IF(B502=Локализация!$C$80,3,IF(B502=Локализация!$C$81,4,IF(B502=Локализация!$C$82,5,IF(OR(B502=1,B502=2,B502=3,B502=4,B502=5),B502,"")))))))</f>
        <v/>
      </c>
    </row>
    <row r="503" spans="3:3" x14ac:dyDescent="0.25">
      <c r="C503" t="str">
        <f>(IF(B503=Локализация!$C$78,1,IF(B503=Локализация!$C$79,2,IF(B503=Локализация!$C$80,3,IF(B503=Локализация!$C$81,4,IF(B503=Локализация!$C$82,5,IF(OR(B503=1,B503=2,B503=3,B503=4,B503=5),B503,"")))))))</f>
        <v/>
      </c>
    </row>
    <row r="504" spans="3:3" x14ac:dyDescent="0.25">
      <c r="C504" t="str">
        <f>(IF(B504=Локализация!$C$78,1,IF(B504=Локализация!$C$79,2,IF(B504=Локализация!$C$80,3,IF(B504=Локализация!$C$81,4,IF(B504=Локализация!$C$82,5,IF(OR(B504=1,B504=2,B504=3,B504=4,B504=5),B504,"")))))))</f>
        <v/>
      </c>
    </row>
    <row r="505" spans="3:3" x14ac:dyDescent="0.25">
      <c r="C505" t="str">
        <f>(IF(B505=Локализация!$C$78,1,IF(B505=Локализация!$C$79,2,IF(B505=Локализация!$C$80,3,IF(B505=Локализация!$C$81,4,IF(B505=Локализация!$C$82,5,IF(OR(B505=1,B505=2,B505=3,B505=4,B505=5),B505,"")))))))</f>
        <v/>
      </c>
    </row>
    <row r="506" spans="3:3" x14ac:dyDescent="0.25">
      <c r="C506" t="str">
        <f>(IF(B506=Локализация!$C$78,1,IF(B506=Локализация!$C$79,2,IF(B506=Локализация!$C$80,3,IF(B506=Локализация!$C$81,4,IF(B506=Локализация!$C$82,5,IF(OR(B506=1,B506=2,B506=3,B506=4,B506=5),B506,"")))))))</f>
        <v/>
      </c>
    </row>
    <row r="507" spans="3:3" x14ac:dyDescent="0.25">
      <c r="C507" t="str">
        <f>(IF(B507=Локализация!$C$78,1,IF(B507=Локализация!$C$79,2,IF(B507=Локализация!$C$80,3,IF(B507=Локализация!$C$81,4,IF(B507=Локализация!$C$82,5,IF(OR(B507=1,B507=2,B507=3,B507=4,B507=5),B507,"")))))))</f>
        <v/>
      </c>
    </row>
    <row r="508" spans="3:3" x14ac:dyDescent="0.25">
      <c r="C508" t="str">
        <f>(IF(B508=Локализация!$C$78,1,IF(B508=Локализация!$C$79,2,IF(B508=Локализация!$C$80,3,IF(B508=Локализация!$C$81,4,IF(B508=Локализация!$C$82,5,IF(OR(B508=1,B508=2,B508=3,B508=4,B508=5),B508,"")))))))</f>
        <v/>
      </c>
    </row>
    <row r="509" spans="3:3" x14ac:dyDescent="0.25">
      <c r="C509" t="str">
        <f>(IF(B509=Локализация!$C$78,1,IF(B509=Локализация!$C$79,2,IF(B509=Локализация!$C$80,3,IF(B509=Локализация!$C$81,4,IF(B509=Локализация!$C$82,5,IF(OR(B509=1,B509=2,B509=3,B509=4,B509=5),B509,"")))))))</f>
        <v/>
      </c>
    </row>
    <row r="510" spans="3:3" x14ac:dyDescent="0.25">
      <c r="C510" t="str">
        <f>(IF(B510=Локализация!$C$78,1,IF(B510=Локализация!$C$79,2,IF(B510=Локализация!$C$80,3,IF(B510=Локализация!$C$81,4,IF(B510=Локализация!$C$82,5,IF(OR(B510=1,B510=2,B510=3,B510=4,B510=5),B510,"")))))))</f>
        <v/>
      </c>
    </row>
    <row r="511" spans="3:3" x14ac:dyDescent="0.25">
      <c r="C511" t="str">
        <f>(IF(B511=Локализация!$C$78,1,IF(B511=Локализация!$C$79,2,IF(B511=Локализация!$C$80,3,IF(B511=Локализация!$C$81,4,IF(B511=Локализация!$C$82,5,IF(OR(B511=1,B511=2,B511=3,B511=4,B511=5),B511,"")))))))</f>
        <v/>
      </c>
    </row>
    <row r="512" spans="3:3" x14ac:dyDescent="0.25">
      <c r="C512" t="str">
        <f>(IF(B512=Локализация!$C$78,1,IF(B512=Локализация!$C$79,2,IF(B512=Локализация!$C$80,3,IF(B512=Локализация!$C$81,4,IF(B512=Локализация!$C$82,5,IF(OR(B512=1,B512=2,B512=3,B512=4,B512=5),B512,"")))))))</f>
        <v/>
      </c>
    </row>
    <row r="513" spans="3:3" x14ac:dyDescent="0.25">
      <c r="C513" t="str">
        <f>(IF(B513=Локализация!$C$78,1,IF(B513=Локализация!$C$79,2,IF(B513=Локализация!$C$80,3,IF(B513=Локализация!$C$81,4,IF(B513=Локализация!$C$82,5,IF(OR(B513=1,B513=2,B513=3,B513=4,B513=5),B513,"")))))))</f>
        <v/>
      </c>
    </row>
    <row r="514" spans="3:3" x14ac:dyDescent="0.25">
      <c r="C514" t="str">
        <f>(IF(B514=Локализация!$C$78,1,IF(B514=Локализация!$C$79,2,IF(B514=Локализация!$C$80,3,IF(B514=Локализация!$C$81,4,IF(B514=Локализация!$C$82,5,IF(OR(B514=1,B514=2,B514=3,B514=4,B514=5),B514,"")))))))</f>
        <v/>
      </c>
    </row>
    <row r="515" spans="3:3" x14ac:dyDescent="0.25">
      <c r="C515" t="str">
        <f>(IF(B515=Локализация!$C$78,1,IF(B515=Локализация!$C$79,2,IF(B515=Локализация!$C$80,3,IF(B515=Локализация!$C$81,4,IF(B515=Локализация!$C$82,5,IF(OR(B515=1,B515=2,B515=3,B515=4,B515=5),B515,"")))))))</f>
        <v/>
      </c>
    </row>
    <row r="516" spans="3:3" x14ac:dyDescent="0.25">
      <c r="C516" t="str">
        <f>(IF(B516=Локализация!$C$78,1,IF(B516=Локализация!$C$79,2,IF(B516=Локализация!$C$80,3,IF(B516=Локализация!$C$81,4,IF(B516=Локализация!$C$82,5,IF(OR(B516=1,B516=2,B516=3,B516=4,B516=5),B516,"")))))))</f>
        <v/>
      </c>
    </row>
    <row r="517" spans="3:3" x14ac:dyDescent="0.25">
      <c r="C517" t="str">
        <f>(IF(B517=Локализация!$C$78,1,IF(B517=Локализация!$C$79,2,IF(B517=Локализация!$C$80,3,IF(B517=Локализация!$C$81,4,IF(B517=Локализация!$C$82,5,IF(OR(B517=1,B517=2,B517=3,B517=4,B517=5),B517,"")))))))</f>
        <v/>
      </c>
    </row>
    <row r="518" spans="3:3" x14ac:dyDescent="0.25">
      <c r="C518" t="str">
        <f>(IF(B518=Локализация!$C$78,1,IF(B518=Локализация!$C$79,2,IF(B518=Локализация!$C$80,3,IF(B518=Локализация!$C$81,4,IF(B518=Локализация!$C$82,5,IF(OR(B518=1,B518=2,B518=3,B518=4,B518=5),B518,"")))))))</f>
        <v/>
      </c>
    </row>
    <row r="519" spans="3:3" x14ac:dyDescent="0.25">
      <c r="C519" t="str">
        <f>(IF(B519=Локализация!$C$78,1,IF(B519=Локализация!$C$79,2,IF(B519=Локализация!$C$80,3,IF(B519=Локализация!$C$81,4,IF(B519=Локализация!$C$82,5,IF(OR(B519=1,B519=2,B519=3,B519=4,B519=5),B519,"")))))))</f>
        <v/>
      </c>
    </row>
    <row r="520" spans="3:3" x14ac:dyDescent="0.25">
      <c r="C520" t="str">
        <f>(IF(B520=Локализация!$C$78,1,IF(B520=Локализация!$C$79,2,IF(B520=Локализация!$C$80,3,IF(B520=Локализация!$C$81,4,IF(B520=Локализация!$C$82,5,IF(OR(B520=1,B520=2,B520=3,B520=4,B520=5),B520,"")))))))</f>
        <v/>
      </c>
    </row>
    <row r="521" spans="3:3" x14ac:dyDescent="0.25">
      <c r="C521" t="str">
        <f>(IF(B521=Локализация!$C$78,1,IF(B521=Локализация!$C$79,2,IF(B521=Локализация!$C$80,3,IF(B521=Локализация!$C$81,4,IF(B521=Локализация!$C$82,5,IF(OR(B521=1,B521=2,B521=3,B521=4,B521=5),B521,"")))))))</f>
        <v/>
      </c>
    </row>
    <row r="522" spans="3:3" x14ac:dyDescent="0.25">
      <c r="C522" t="str">
        <f>(IF(B522=Локализация!$C$78,1,IF(B522=Локализация!$C$79,2,IF(B522=Локализация!$C$80,3,IF(B522=Локализация!$C$81,4,IF(B522=Локализация!$C$82,5,IF(OR(B522=1,B522=2,B522=3,B522=4,B522=5),B522,"")))))))</f>
        <v/>
      </c>
    </row>
    <row r="523" spans="3:3" x14ac:dyDescent="0.25">
      <c r="C523" t="str">
        <f>(IF(B523=Локализация!$C$78,1,IF(B523=Локализация!$C$79,2,IF(B523=Локализация!$C$80,3,IF(B523=Локализация!$C$81,4,IF(B523=Локализация!$C$82,5,IF(OR(B523=1,B523=2,B523=3,B523=4,B523=5),B523,"")))))))</f>
        <v/>
      </c>
    </row>
    <row r="524" spans="3:3" x14ac:dyDescent="0.25">
      <c r="C524" t="str">
        <f>(IF(B524=Локализация!$C$78,1,IF(B524=Локализация!$C$79,2,IF(B524=Локализация!$C$80,3,IF(B524=Локализация!$C$81,4,IF(B524=Локализация!$C$82,5,IF(OR(B524=1,B524=2,B524=3,B524=4,B524=5),B524,"")))))))</f>
        <v/>
      </c>
    </row>
    <row r="525" spans="3:3" x14ac:dyDescent="0.25">
      <c r="C525" t="str">
        <f>(IF(B525=Локализация!$C$78,1,IF(B525=Локализация!$C$79,2,IF(B525=Локализация!$C$80,3,IF(B525=Локализация!$C$81,4,IF(B525=Локализация!$C$82,5,IF(OR(B525=1,B525=2,B525=3,B525=4,B525=5),B525,"")))))))</f>
        <v/>
      </c>
    </row>
    <row r="526" spans="3:3" x14ac:dyDescent="0.25">
      <c r="C526" t="str">
        <f>(IF(B526=Локализация!$C$78,1,IF(B526=Локализация!$C$79,2,IF(B526=Локализация!$C$80,3,IF(B526=Локализация!$C$81,4,IF(B526=Локализация!$C$82,5,IF(OR(B526=1,B526=2,B526=3,B526=4,B526=5),B526,"")))))))</f>
        <v/>
      </c>
    </row>
    <row r="527" spans="3:3" x14ac:dyDescent="0.25">
      <c r="C527" t="str">
        <f>(IF(B527=Локализация!$C$78,1,IF(B527=Локализация!$C$79,2,IF(B527=Локализация!$C$80,3,IF(B527=Локализация!$C$81,4,IF(B527=Локализация!$C$82,5,IF(OR(B527=1,B527=2,B527=3,B527=4,B527=5),B527,"")))))))</f>
        <v/>
      </c>
    </row>
    <row r="528" spans="3:3" x14ac:dyDescent="0.25">
      <c r="C528" t="str">
        <f>(IF(B528=Локализация!$C$78,1,IF(B528=Локализация!$C$79,2,IF(B528=Локализация!$C$80,3,IF(B528=Локализация!$C$81,4,IF(B528=Локализация!$C$82,5,IF(OR(B528=1,B528=2,B528=3,B528=4,B528=5),B528,"")))))))</f>
        <v/>
      </c>
    </row>
    <row r="529" spans="3:3" x14ac:dyDescent="0.25">
      <c r="C529" t="str">
        <f>(IF(B529=Локализация!$C$78,1,IF(B529=Локализация!$C$79,2,IF(B529=Локализация!$C$80,3,IF(B529=Локализация!$C$81,4,IF(B529=Локализация!$C$82,5,IF(OR(B529=1,B529=2,B529=3,B529=4,B529=5),B529,"")))))))</f>
        <v/>
      </c>
    </row>
    <row r="530" spans="3:3" x14ac:dyDescent="0.25">
      <c r="C530" t="str">
        <f>(IF(B530=Локализация!$C$78,1,IF(B530=Локализация!$C$79,2,IF(B530=Локализация!$C$80,3,IF(B530=Локализация!$C$81,4,IF(B530=Локализация!$C$82,5,IF(OR(B530=1,B530=2,B530=3,B530=4,B530=5),B530,"")))))))</f>
        <v/>
      </c>
    </row>
    <row r="531" spans="3:3" x14ac:dyDescent="0.25">
      <c r="C531" t="str">
        <f>(IF(B531=Локализация!$C$78,1,IF(B531=Локализация!$C$79,2,IF(B531=Локализация!$C$80,3,IF(B531=Локализация!$C$81,4,IF(B531=Локализация!$C$82,5,IF(OR(B531=1,B531=2,B531=3,B531=4,B531=5),B531,"")))))))</f>
        <v/>
      </c>
    </row>
    <row r="532" spans="3:3" x14ac:dyDescent="0.25">
      <c r="C532" t="str">
        <f>(IF(B532=Локализация!$C$78,1,IF(B532=Локализация!$C$79,2,IF(B532=Локализация!$C$80,3,IF(B532=Локализация!$C$81,4,IF(B532=Локализация!$C$82,5,IF(OR(B532=1,B532=2,B532=3,B532=4,B532=5),B532,"")))))))</f>
        <v/>
      </c>
    </row>
    <row r="533" spans="3:3" x14ac:dyDescent="0.25">
      <c r="C533" t="str">
        <f>(IF(B533=Локализация!$C$78,1,IF(B533=Локализация!$C$79,2,IF(B533=Локализация!$C$80,3,IF(B533=Локализация!$C$81,4,IF(B533=Локализация!$C$82,5,IF(OR(B533=1,B533=2,B533=3,B533=4,B533=5),B533,"")))))))</f>
        <v/>
      </c>
    </row>
    <row r="534" spans="3:3" x14ac:dyDescent="0.25">
      <c r="C534" t="str">
        <f>(IF(B534=Локализация!$C$78,1,IF(B534=Локализация!$C$79,2,IF(B534=Локализация!$C$80,3,IF(B534=Локализация!$C$81,4,IF(B534=Локализация!$C$82,5,IF(OR(B534=1,B534=2,B534=3,B534=4,B534=5),B534,"")))))))</f>
        <v/>
      </c>
    </row>
    <row r="535" spans="3:3" x14ac:dyDescent="0.25">
      <c r="C535" t="str">
        <f>(IF(B535=Локализация!$C$78,1,IF(B535=Локализация!$C$79,2,IF(B535=Локализация!$C$80,3,IF(B535=Локализация!$C$81,4,IF(B535=Локализация!$C$82,5,IF(OR(B535=1,B535=2,B535=3,B535=4,B535=5),B535,"")))))))</f>
        <v/>
      </c>
    </row>
    <row r="536" spans="3:3" x14ac:dyDescent="0.25">
      <c r="C536" t="str">
        <f>(IF(B536=Локализация!$C$78,1,IF(B536=Локализация!$C$79,2,IF(B536=Локализация!$C$80,3,IF(B536=Локализация!$C$81,4,IF(B536=Локализация!$C$82,5,IF(OR(B536=1,B536=2,B536=3,B536=4,B536=5),B536,"")))))))</f>
        <v/>
      </c>
    </row>
    <row r="537" spans="3:3" x14ac:dyDescent="0.25">
      <c r="C537" t="str">
        <f>(IF(B537=Локализация!$C$78,1,IF(B537=Локализация!$C$79,2,IF(B537=Локализация!$C$80,3,IF(B537=Локализация!$C$81,4,IF(B537=Локализация!$C$82,5,IF(OR(B537=1,B537=2,B537=3,B537=4,B537=5),B537,"")))))))</f>
        <v/>
      </c>
    </row>
    <row r="538" spans="3:3" x14ac:dyDescent="0.25">
      <c r="C538" t="str">
        <f>(IF(B538=Локализация!$C$78,1,IF(B538=Локализация!$C$79,2,IF(B538=Локализация!$C$80,3,IF(B538=Локализация!$C$81,4,IF(B538=Локализация!$C$82,5,IF(OR(B538=1,B538=2,B538=3,B538=4,B538=5),B538,"")))))))</f>
        <v/>
      </c>
    </row>
    <row r="539" spans="3:3" x14ac:dyDescent="0.25">
      <c r="C539" t="str">
        <f>(IF(B539=Локализация!$C$78,1,IF(B539=Локализация!$C$79,2,IF(B539=Локализация!$C$80,3,IF(B539=Локализация!$C$81,4,IF(B539=Локализация!$C$82,5,IF(OR(B539=1,B539=2,B539=3,B539=4,B539=5),B539,"")))))))</f>
        <v/>
      </c>
    </row>
    <row r="540" spans="3:3" x14ac:dyDescent="0.25">
      <c r="C540" t="str">
        <f>(IF(B540=Локализация!$C$78,1,IF(B540=Локализация!$C$79,2,IF(B540=Локализация!$C$80,3,IF(B540=Локализация!$C$81,4,IF(B540=Локализация!$C$82,5,IF(OR(B540=1,B540=2,B540=3,B540=4,B540=5),B540,"")))))))</f>
        <v/>
      </c>
    </row>
    <row r="541" spans="3:3" x14ac:dyDescent="0.25">
      <c r="C541" t="str">
        <f>(IF(B541=Локализация!$C$78,1,IF(B541=Локализация!$C$79,2,IF(B541=Локализация!$C$80,3,IF(B541=Локализация!$C$81,4,IF(B541=Локализация!$C$82,5,IF(OR(B541=1,B541=2,B541=3,B541=4,B541=5),B541,"")))))))</f>
        <v/>
      </c>
    </row>
    <row r="542" spans="3:3" x14ac:dyDescent="0.25">
      <c r="C542" t="str">
        <f>(IF(B542=Локализация!$C$78,1,IF(B542=Локализация!$C$79,2,IF(B542=Локализация!$C$80,3,IF(B542=Локализация!$C$81,4,IF(B542=Локализация!$C$82,5,IF(OR(B542=1,B542=2,B542=3,B542=4,B542=5),B542,"")))))))</f>
        <v/>
      </c>
    </row>
    <row r="543" spans="3:3" x14ac:dyDescent="0.25">
      <c r="C543" t="str">
        <f>(IF(B543=Локализация!$C$78,1,IF(B543=Локализация!$C$79,2,IF(B543=Локализация!$C$80,3,IF(B543=Локализация!$C$81,4,IF(B543=Локализация!$C$82,5,IF(OR(B543=1,B543=2,B543=3,B543=4,B543=5),B543,"")))))))</f>
        <v/>
      </c>
    </row>
    <row r="544" spans="3:3" x14ac:dyDescent="0.25">
      <c r="C544" t="str">
        <f>(IF(B544=Локализация!$C$78,1,IF(B544=Локализация!$C$79,2,IF(B544=Локализация!$C$80,3,IF(B544=Локализация!$C$81,4,IF(B544=Локализация!$C$82,5,IF(OR(B544=1,B544=2,B544=3,B544=4,B544=5),B544,"")))))))</f>
        <v/>
      </c>
    </row>
    <row r="545" spans="3:3" x14ac:dyDescent="0.25">
      <c r="C545" t="str">
        <f>(IF(B545=Локализация!$C$78,1,IF(B545=Локализация!$C$79,2,IF(B545=Локализация!$C$80,3,IF(B545=Локализация!$C$81,4,IF(B545=Локализация!$C$82,5,IF(OR(B545=1,B545=2,B545=3,B545=4,B545=5),B545,"")))))))</f>
        <v/>
      </c>
    </row>
    <row r="546" spans="3:3" x14ac:dyDescent="0.25">
      <c r="C546" t="str">
        <f>(IF(B546=Локализация!$C$78,1,IF(B546=Локализация!$C$79,2,IF(B546=Локализация!$C$80,3,IF(B546=Локализация!$C$81,4,IF(B546=Локализация!$C$82,5,IF(OR(B546=1,B546=2,B546=3,B546=4,B546=5),B546,"")))))))</f>
        <v/>
      </c>
    </row>
    <row r="547" spans="3:3" x14ac:dyDescent="0.25">
      <c r="C547" t="str">
        <f>(IF(B547=Локализация!$C$78,1,IF(B547=Локализация!$C$79,2,IF(B547=Локализация!$C$80,3,IF(B547=Локализация!$C$81,4,IF(B547=Локализация!$C$82,5,IF(OR(B547=1,B547=2,B547=3,B547=4,B547=5),B547,"")))))))</f>
        <v/>
      </c>
    </row>
    <row r="548" spans="3:3" x14ac:dyDescent="0.25">
      <c r="C548" t="str">
        <f>(IF(B548=Локализация!$C$78,1,IF(B548=Локализация!$C$79,2,IF(B548=Локализация!$C$80,3,IF(B548=Локализация!$C$81,4,IF(B548=Локализация!$C$82,5,IF(OR(B548=1,B548=2,B548=3,B548=4,B548=5),B548,"")))))))</f>
        <v/>
      </c>
    </row>
    <row r="549" spans="3:3" x14ac:dyDescent="0.25">
      <c r="C549" t="str">
        <f>(IF(B549=Локализация!$C$78,1,IF(B549=Локализация!$C$79,2,IF(B549=Локализация!$C$80,3,IF(B549=Локализация!$C$81,4,IF(B549=Локализация!$C$82,5,IF(OR(B549=1,B549=2,B549=3,B549=4,B549=5),B549,"")))))))</f>
        <v/>
      </c>
    </row>
    <row r="550" spans="3:3" x14ac:dyDescent="0.25">
      <c r="C550" t="str">
        <f>(IF(B550=Локализация!$C$78,1,IF(B550=Локализация!$C$79,2,IF(B550=Локализация!$C$80,3,IF(B550=Локализация!$C$81,4,IF(B550=Локализация!$C$82,5,IF(OR(B550=1,B550=2,B550=3,B550=4,B550=5),B550,"")))))))</f>
        <v/>
      </c>
    </row>
    <row r="551" spans="3:3" x14ac:dyDescent="0.25">
      <c r="C551" t="str">
        <f>(IF(B551=Локализация!$C$78,1,IF(B551=Локализация!$C$79,2,IF(B551=Локализация!$C$80,3,IF(B551=Локализация!$C$81,4,IF(B551=Локализация!$C$82,5,IF(OR(B551=1,B551=2,B551=3,B551=4,B551=5),B551,"")))))))</f>
        <v/>
      </c>
    </row>
    <row r="552" spans="3:3" x14ac:dyDescent="0.25">
      <c r="C552" t="str">
        <f>(IF(B552=Локализация!$C$78,1,IF(B552=Локализация!$C$79,2,IF(B552=Локализация!$C$80,3,IF(B552=Локализация!$C$81,4,IF(B552=Локализация!$C$82,5,IF(OR(B552=1,B552=2,B552=3,B552=4,B552=5),B552,"")))))))</f>
        <v/>
      </c>
    </row>
    <row r="553" spans="3:3" x14ac:dyDescent="0.25">
      <c r="C553" t="str">
        <f>(IF(B553=Локализация!$C$78,1,IF(B553=Локализация!$C$79,2,IF(B553=Локализация!$C$80,3,IF(B553=Локализация!$C$81,4,IF(B553=Локализация!$C$82,5,IF(OR(B553=1,B553=2,B553=3,B553=4,B553=5),B553,"")))))))</f>
        <v/>
      </c>
    </row>
    <row r="554" spans="3:3" x14ac:dyDescent="0.25">
      <c r="C554" t="str">
        <f>(IF(B554=Локализация!$C$78,1,IF(B554=Локализация!$C$79,2,IF(B554=Локализация!$C$80,3,IF(B554=Локализация!$C$81,4,IF(B554=Локализация!$C$82,5,IF(OR(B554=1,B554=2,B554=3,B554=4,B554=5),B554,"")))))))</f>
        <v/>
      </c>
    </row>
    <row r="555" spans="3:3" x14ac:dyDescent="0.25">
      <c r="C555" t="str">
        <f>(IF(B555=Локализация!$C$78,1,IF(B555=Локализация!$C$79,2,IF(B555=Локализация!$C$80,3,IF(B555=Локализация!$C$81,4,IF(B555=Локализация!$C$82,5,IF(OR(B555=1,B555=2,B555=3,B555=4,B555=5),B555,"")))))))</f>
        <v/>
      </c>
    </row>
    <row r="556" spans="3:3" x14ac:dyDescent="0.25">
      <c r="C556" t="str">
        <f>(IF(B556=Локализация!$C$78,1,IF(B556=Локализация!$C$79,2,IF(B556=Локализация!$C$80,3,IF(B556=Локализация!$C$81,4,IF(B556=Локализация!$C$82,5,IF(OR(B556=1,B556=2,B556=3,B556=4,B556=5),B556,"")))))))</f>
        <v/>
      </c>
    </row>
    <row r="557" spans="3:3" x14ac:dyDescent="0.25">
      <c r="C557" t="str">
        <f>(IF(B557=Локализация!$C$78,1,IF(B557=Локализация!$C$79,2,IF(B557=Локализация!$C$80,3,IF(B557=Локализация!$C$81,4,IF(B557=Локализация!$C$82,5,IF(OR(B557=1,B557=2,B557=3,B557=4,B557=5),B557,"")))))))</f>
        <v/>
      </c>
    </row>
    <row r="558" spans="3:3" x14ac:dyDescent="0.25">
      <c r="C558" t="str">
        <f>(IF(B558=Локализация!$C$78,1,IF(B558=Локализация!$C$79,2,IF(B558=Локализация!$C$80,3,IF(B558=Локализация!$C$81,4,IF(B558=Локализация!$C$82,5,IF(OR(B558=1,B558=2,B558=3,B558=4,B558=5),B558,"")))))))</f>
        <v/>
      </c>
    </row>
    <row r="559" spans="3:3" x14ac:dyDescent="0.25">
      <c r="C559" t="str">
        <f>(IF(B559=Локализация!$C$78,1,IF(B559=Локализация!$C$79,2,IF(B559=Локализация!$C$80,3,IF(B559=Локализация!$C$81,4,IF(B559=Локализация!$C$82,5,IF(OR(B559=1,B559=2,B559=3,B559=4,B559=5),B559,"")))))))</f>
        <v/>
      </c>
    </row>
    <row r="560" spans="3:3" x14ac:dyDescent="0.25">
      <c r="C560" t="str">
        <f>(IF(B560=Локализация!$C$78,1,IF(B560=Локализация!$C$79,2,IF(B560=Локализация!$C$80,3,IF(B560=Локализация!$C$81,4,IF(B560=Локализация!$C$82,5,IF(OR(B560=1,B560=2,B560=3,B560=4,B560=5),B560,"")))))))</f>
        <v/>
      </c>
    </row>
    <row r="561" spans="3:3" x14ac:dyDescent="0.25">
      <c r="C561" t="str">
        <f>(IF(B561=Локализация!$C$78,1,IF(B561=Локализация!$C$79,2,IF(B561=Локализация!$C$80,3,IF(B561=Локализация!$C$81,4,IF(B561=Локализация!$C$82,5,IF(OR(B561=1,B561=2,B561=3,B561=4,B561=5),B561,"")))))))</f>
        <v/>
      </c>
    </row>
    <row r="562" spans="3:3" x14ac:dyDescent="0.25">
      <c r="C562" t="str">
        <f>(IF(B562=Локализация!$C$78,1,IF(B562=Локализация!$C$79,2,IF(B562=Локализация!$C$80,3,IF(B562=Локализация!$C$81,4,IF(B562=Локализация!$C$82,5,IF(OR(B562=1,B562=2,B562=3,B562=4,B562=5),B562,"")))))))</f>
        <v/>
      </c>
    </row>
    <row r="563" spans="3:3" x14ac:dyDescent="0.25">
      <c r="C563" t="str">
        <f>(IF(B563=Локализация!$C$78,1,IF(B563=Локализация!$C$79,2,IF(B563=Локализация!$C$80,3,IF(B563=Локализация!$C$81,4,IF(B563=Локализация!$C$82,5,IF(OR(B563=1,B563=2,B563=3,B563=4,B563=5),B563,"")))))))</f>
        <v/>
      </c>
    </row>
    <row r="564" spans="3:3" x14ac:dyDescent="0.25">
      <c r="C564" t="str">
        <f>(IF(B564=Локализация!$C$78,1,IF(B564=Локализация!$C$79,2,IF(B564=Локализация!$C$80,3,IF(B564=Локализация!$C$81,4,IF(B564=Локализация!$C$82,5,IF(OR(B564=1,B564=2,B564=3,B564=4,B564=5),B564,"")))))))</f>
        <v/>
      </c>
    </row>
    <row r="565" spans="3:3" x14ac:dyDescent="0.25">
      <c r="C565" t="str">
        <f>(IF(B565=Локализация!$C$78,1,IF(B565=Локализация!$C$79,2,IF(B565=Локализация!$C$80,3,IF(B565=Локализация!$C$81,4,IF(B565=Локализация!$C$82,5,IF(OR(B565=1,B565=2,B565=3,B565=4,B565=5),B565,"")))))))</f>
        <v/>
      </c>
    </row>
    <row r="566" spans="3:3" x14ac:dyDescent="0.25">
      <c r="C566" t="str">
        <f>(IF(B566=Локализация!$C$78,1,IF(B566=Локализация!$C$79,2,IF(B566=Локализация!$C$80,3,IF(B566=Локализация!$C$81,4,IF(B566=Локализация!$C$82,5,IF(OR(B566=1,B566=2,B566=3,B566=4,B566=5),B566,"")))))))</f>
        <v/>
      </c>
    </row>
    <row r="567" spans="3:3" x14ac:dyDescent="0.25">
      <c r="C567" t="str">
        <f>(IF(B567=Локализация!$C$78,1,IF(B567=Локализация!$C$79,2,IF(B567=Локализация!$C$80,3,IF(B567=Локализация!$C$81,4,IF(B567=Локализация!$C$82,5,IF(OR(B567=1,B567=2,B567=3,B567=4,B567=5),B567,"")))))))</f>
        <v/>
      </c>
    </row>
    <row r="568" spans="3:3" x14ac:dyDescent="0.25">
      <c r="C568" t="str">
        <f>(IF(B568=Локализация!$C$78,1,IF(B568=Локализация!$C$79,2,IF(B568=Локализация!$C$80,3,IF(B568=Локализация!$C$81,4,IF(B568=Локализация!$C$82,5,IF(OR(B568=1,B568=2,B568=3,B568=4,B568=5),B568,"")))))))</f>
        <v/>
      </c>
    </row>
    <row r="569" spans="3:3" x14ac:dyDescent="0.25">
      <c r="C569" t="str">
        <f>(IF(B569=Локализация!$C$78,1,IF(B569=Локализация!$C$79,2,IF(B569=Локализация!$C$80,3,IF(B569=Локализация!$C$81,4,IF(B569=Локализация!$C$82,5,IF(OR(B569=1,B569=2,B569=3,B569=4,B569=5),B569,"")))))))</f>
        <v/>
      </c>
    </row>
    <row r="570" spans="3:3" x14ac:dyDescent="0.25">
      <c r="C570" t="str">
        <f>(IF(B570=Локализация!$C$78,1,IF(B570=Локализация!$C$79,2,IF(B570=Локализация!$C$80,3,IF(B570=Локализация!$C$81,4,IF(B570=Локализация!$C$82,5,IF(OR(B570=1,B570=2,B570=3,B570=4,B570=5),B570,"")))))))</f>
        <v/>
      </c>
    </row>
    <row r="571" spans="3:3" x14ac:dyDescent="0.25">
      <c r="C571" t="str">
        <f>(IF(B571=Локализация!$C$78,1,IF(B571=Локализация!$C$79,2,IF(B571=Локализация!$C$80,3,IF(B571=Локализация!$C$81,4,IF(B571=Локализация!$C$82,5,IF(OR(B571=1,B571=2,B571=3,B571=4,B571=5),B571,"")))))))</f>
        <v/>
      </c>
    </row>
    <row r="572" spans="3:3" x14ac:dyDescent="0.25">
      <c r="C572" t="str">
        <f>(IF(B572=Локализация!$C$78,1,IF(B572=Локализация!$C$79,2,IF(B572=Локализация!$C$80,3,IF(B572=Локализация!$C$81,4,IF(B572=Локализация!$C$82,5,IF(OR(B572=1,B572=2,B572=3,B572=4,B572=5),B572,"")))))))</f>
        <v/>
      </c>
    </row>
    <row r="573" spans="3:3" x14ac:dyDescent="0.25">
      <c r="C573" t="str">
        <f>(IF(B573=Локализация!$C$78,1,IF(B573=Локализация!$C$79,2,IF(B573=Локализация!$C$80,3,IF(B573=Локализация!$C$81,4,IF(B573=Локализация!$C$82,5,IF(OR(B573=1,B573=2,B573=3,B573=4,B573=5),B573,"")))))))</f>
        <v/>
      </c>
    </row>
    <row r="574" spans="3:3" x14ac:dyDescent="0.25">
      <c r="C574" t="str">
        <f>(IF(B574=Локализация!$C$78,1,IF(B574=Локализация!$C$79,2,IF(B574=Локализация!$C$80,3,IF(B574=Локализация!$C$81,4,IF(B574=Локализация!$C$82,5,IF(OR(B574=1,B574=2,B574=3,B574=4,B574=5),B574,"")))))))</f>
        <v/>
      </c>
    </row>
    <row r="575" spans="3:3" x14ac:dyDescent="0.25">
      <c r="C575" t="str">
        <f>(IF(B575=Локализация!$C$78,1,IF(B575=Локализация!$C$79,2,IF(B575=Локализация!$C$80,3,IF(B575=Локализация!$C$81,4,IF(B575=Локализация!$C$82,5,IF(OR(B575=1,B575=2,B575=3,B575=4,B575=5),B575,"")))))))</f>
        <v/>
      </c>
    </row>
    <row r="576" spans="3:3" x14ac:dyDescent="0.25">
      <c r="C576" t="str">
        <f>(IF(B576=Локализация!$C$78,1,IF(B576=Локализация!$C$79,2,IF(B576=Локализация!$C$80,3,IF(B576=Локализация!$C$81,4,IF(B576=Локализация!$C$82,5,IF(OR(B576=1,B576=2,B576=3,B576=4,B576=5),B576,"")))))))</f>
        <v/>
      </c>
    </row>
    <row r="577" spans="3:3" x14ac:dyDescent="0.25">
      <c r="C577" t="str">
        <f>(IF(B577=Локализация!$C$78,1,IF(B577=Локализация!$C$79,2,IF(B577=Локализация!$C$80,3,IF(B577=Локализация!$C$81,4,IF(B577=Локализация!$C$82,5,IF(OR(B577=1,B577=2,B577=3,B577=4,B577=5),B577,"")))))))</f>
        <v/>
      </c>
    </row>
    <row r="578" spans="3:3" x14ac:dyDescent="0.25">
      <c r="C578" t="str">
        <f>(IF(B578=Локализация!$C$78,1,IF(B578=Локализация!$C$79,2,IF(B578=Локализация!$C$80,3,IF(B578=Локализация!$C$81,4,IF(B578=Локализация!$C$82,5,IF(OR(B578=1,B578=2,B578=3,B578=4,B578=5),B578,"")))))))</f>
        <v/>
      </c>
    </row>
    <row r="579" spans="3:3" x14ac:dyDescent="0.25">
      <c r="C579" t="str">
        <f>(IF(B579=Локализация!$C$78,1,IF(B579=Локализация!$C$79,2,IF(B579=Локализация!$C$80,3,IF(B579=Локализация!$C$81,4,IF(B579=Локализация!$C$82,5,IF(OR(B579=1,B579=2,B579=3,B579=4,B579=5),B579,"")))))))</f>
        <v/>
      </c>
    </row>
    <row r="580" spans="3:3" x14ac:dyDescent="0.25">
      <c r="C580" t="str">
        <f>(IF(B580=Локализация!$C$78,1,IF(B580=Локализация!$C$79,2,IF(B580=Локализация!$C$80,3,IF(B580=Локализация!$C$81,4,IF(B580=Локализация!$C$82,5,IF(OR(B580=1,B580=2,B580=3,B580=4,B580=5),B580,"")))))))</f>
        <v/>
      </c>
    </row>
    <row r="581" spans="3:3" x14ac:dyDescent="0.25">
      <c r="C581" t="str">
        <f>(IF(B581=Локализация!$C$78,1,IF(B581=Локализация!$C$79,2,IF(B581=Локализация!$C$80,3,IF(B581=Локализация!$C$81,4,IF(B581=Локализация!$C$82,5,IF(OR(B581=1,B581=2,B581=3,B581=4,B581=5),B581,"")))))))</f>
        <v/>
      </c>
    </row>
    <row r="582" spans="3:3" x14ac:dyDescent="0.25">
      <c r="C582" t="str">
        <f>(IF(B582=Локализация!$C$78,1,IF(B582=Локализация!$C$79,2,IF(B582=Локализация!$C$80,3,IF(B582=Локализация!$C$81,4,IF(B582=Локализация!$C$82,5,IF(OR(B582=1,B582=2,B582=3,B582=4,B582=5),B582,"")))))))</f>
        <v/>
      </c>
    </row>
    <row r="583" spans="3:3" x14ac:dyDescent="0.25">
      <c r="C583" t="str">
        <f>(IF(B583=Локализация!$C$78,1,IF(B583=Локализация!$C$79,2,IF(B583=Локализация!$C$80,3,IF(B583=Локализация!$C$81,4,IF(B583=Локализация!$C$82,5,IF(OR(B583=1,B583=2,B583=3,B583=4,B583=5),B583,"")))))))</f>
        <v/>
      </c>
    </row>
    <row r="584" spans="3:3" x14ac:dyDescent="0.25">
      <c r="C584" t="str">
        <f>(IF(B584=Локализация!$C$78,1,IF(B584=Локализация!$C$79,2,IF(B584=Локализация!$C$80,3,IF(B584=Локализация!$C$81,4,IF(B584=Локализация!$C$82,5,IF(OR(B584=1,B584=2,B584=3,B584=4,B584=5),B584,"")))))))</f>
        <v/>
      </c>
    </row>
    <row r="585" spans="3:3" x14ac:dyDescent="0.25">
      <c r="C585" t="str">
        <f>(IF(B585=Локализация!$C$78,1,IF(B585=Локализация!$C$79,2,IF(B585=Локализация!$C$80,3,IF(B585=Локализация!$C$81,4,IF(B585=Локализация!$C$82,5,IF(OR(B585=1,B585=2,B585=3,B585=4,B585=5),B585,"")))))))</f>
        <v/>
      </c>
    </row>
    <row r="586" spans="3:3" x14ac:dyDescent="0.25">
      <c r="C586" t="str">
        <f>(IF(B586=Локализация!$C$78,1,IF(B586=Локализация!$C$79,2,IF(B586=Локализация!$C$80,3,IF(B586=Локализация!$C$81,4,IF(B586=Локализация!$C$82,5,IF(OR(B586=1,B586=2,B586=3,B586=4,B586=5),B586,"")))))))</f>
        <v/>
      </c>
    </row>
    <row r="587" spans="3:3" x14ac:dyDescent="0.25">
      <c r="C587" t="str">
        <f>(IF(B587=Локализация!$C$78,1,IF(B587=Локализация!$C$79,2,IF(B587=Локализация!$C$80,3,IF(B587=Локализация!$C$81,4,IF(B587=Локализация!$C$82,5,IF(OR(B587=1,B587=2,B587=3,B587=4,B587=5),B587,"")))))))</f>
        <v/>
      </c>
    </row>
    <row r="588" spans="3:3" x14ac:dyDescent="0.25">
      <c r="C588" t="str">
        <f>(IF(B588=Локализация!$C$78,1,IF(B588=Локализация!$C$79,2,IF(B588=Локализация!$C$80,3,IF(B588=Локализация!$C$81,4,IF(B588=Локализация!$C$82,5,IF(OR(B588=1,B588=2,B588=3,B588=4,B588=5),B588,"")))))))</f>
        <v/>
      </c>
    </row>
    <row r="589" spans="3:3" x14ac:dyDescent="0.25">
      <c r="C589" t="str">
        <f>(IF(B589=Локализация!$C$78,1,IF(B589=Локализация!$C$79,2,IF(B589=Локализация!$C$80,3,IF(B589=Локализация!$C$81,4,IF(B589=Локализация!$C$82,5,IF(OR(B589=1,B589=2,B589=3,B589=4,B589=5),B589,"")))))))</f>
        <v/>
      </c>
    </row>
    <row r="590" spans="3:3" x14ac:dyDescent="0.25">
      <c r="C590" t="str">
        <f>(IF(B590=Локализация!$C$78,1,IF(B590=Локализация!$C$79,2,IF(B590=Локализация!$C$80,3,IF(B590=Локализация!$C$81,4,IF(B590=Локализация!$C$82,5,IF(OR(B590=1,B590=2,B590=3,B590=4,B590=5),B590,"")))))))</f>
        <v/>
      </c>
    </row>
    <row r="591" spans="3:3" x14ac:dyDescent="0.25">
      <c r="C591" t="str">
        <f>(IF(B591=Локализация!$C$78,1,IF(B591=Локализация!$C$79,2,IF(B591=Локализация!$C$80,3,IF(B591=Локализация!$C$81,4,IF(B591=Локализация!$C$82,5,IF(OR(B591=1,B591=2,B591=3,B591=4,B591=5),B591,"")))))))</f>
        <v/>
      </c>
    </row>
    <row r="592" spans="3:3" x14ac:dyDescent="0.25">
      <c r="C592" t="str">
        <f>(IF(B592=Локализация!$C$78,1,IF(B592=Локализация!$C$79,2,IF(B592=Локализация!$C$80,3,IF(B592=Локализация!$C$81,4,IF(B592=Локализация!$C$82,5,IF(OR(B592=1,B592=2,B592=3,B592=4,B592=5),B592,"")))))))</f>
        <v/>
      </c>
    </row>
    <row r="593" spans="3:3" x14ac:dyDescent="0.25">
      <c r="C593" t="str">
        <f>(IF(B593=Локализация!$C$78,1,IF(B593=Локализация!$C$79,2,IF(B593=Локализация!$C$80,3,IF(B593=Локализация!$C$81,4,IF(B593=Локализация!$C$82,5,IF(OR(B593=1,B593=2,B593=3,B593=4,B593=5),B593,"")))))))</f>
        <v/>
      </c>
    </row>
    <row r="594" spans="3:3" x14ac:dyDescent="0.25">
      <c r="C594" t="str">
        <f>(IF(B594=Локализация!$C$78,1,IF(B594=Локализация!$C$79,2,IF(B594=Локализация!$C$80,3,IF(B594=Локализация!$C$81,4,IF(B594=Локализация!$C$82,5,IF(OR(B594=1,B594=2,B594=3,B594=4,B594=5),B594,"")))))))</f>
        <v/>
      </c>
    </row>
    <row r="595" spans="3:3" x14ac:dyDescent="0.25">
      <c r="C595" t="str">
        <f>(IF(B595=Локализация!$C$78,1,IF(B595=Локализация!$C$79,2,IF(B595=Локализация!$C$80,3,IF(B595=Локализация!$C$81,4,IF(B595=Локализация!$C$82,5,IF(OR(B595=1,B595=2,B595=3,B595=4,B595=5),B595,"")))))))</f>
        <v/>
      </c>
    </row>
    <row r="596" spans="3:3" x14ac:dyDescent="0.25">
      <c r="C596" t="str">
        <f>(IF(B596=Локализация!$C$78,1,IF(B596=Локализация!$C$79,2,IF(B596=Локализация!$C$80,3,IF(B596=Локализация!$C$81,4,IF(B596=Локализация!$C$82,5,IF(OR(B596=1,B596=2,B596=3,B596=4,B596=5),B596,"")))))))</f>
        <v/>
      </c>
    </row>
    <row r="597" spans="3:3" x14ac:dyDescent="0.25">
      <c r="C597" t="str">
        <f>(IF(B597=Локализация!$C$78,1,IF(B597=Локализация!$C$79,2,IF(B597=Локализация!$C$80,3,IF(B597=Локализация!$C$81,4,IF(B597=Локализация!$C$82,5,IF(OR(B597=1,B597=2,B597=3,B597=4,B597=5),B597,"")))))))</f>
        <v/>
      </c>
    </row>
    <row r="598" spans="3:3" x14ac:dyDescent="0.25">
      <c r="C598" t="str">
        <f>(IF(B598=Локализация!$C$78,1,IF(B598=Локализация!$C$79,2,IF(B598=Локализация!$C$80,3,IF(B598=Локализация!$C$81,4,IF(B598=Локализация!$C$82,5,IF(OR(B598=1,B598=2,B598=3,B598=4,B598=5),B598,"")))))))</f>
        <v/>
      </c>
    </row>
    <row r="599" spans="3:3" x14ac:dyDescent="0.25">
      <c r="C599" t="str">
        <f>(IF(B599=Локализация!$C$78,1,IF(B599=Локализация!$C$79,2,IF(B599=Локализация!$C$80,3,IF(B599=Локализация!$C$81,4,IF(B599=Локализация!$C$82,5,IF(OR(B599=1,B599=2,B599=3,B599=4,B599=5),B599,"")))))))</f>
        <v/>
      </c>
    </row>
    <row r="600" spans="3:3" x14ac:dyDescent="0.25">
      <c r="C600" t="str">
        <f>(IF(B600=Локализация!$C$78,1,IF(B600=Локализация!$C$79,2,IF(B600=Локализация!$C$80,3,IF(B600=Локализация!$C$81,4,IF(B600=Локализация!$C$82,5,IF(OR(B600=1,B600=2,B600=3,B600=4,B600=5),B600,"")))))))</f>
        <v/>
      </c>
    </row>
    <row r="601" spans="3:3" x14ac:dyDescent="0.25">
      <c r="C601" t="str">
        <f>(IF(B601=Локализация!$C$78,1,IF(B601=Локализация!$C$79,2,IF(B601=Локализация!$C$80,3,IF(B601=Локализация!$C$81,4,IF(B601=Локализация!$C$82,5,IF(OR(B601=1,B601=2,B601=3,B601=4,B601=5),B601,"")))))))</f>
        <v/>
      </c>
    </row>
    <row r="602" spans="3:3" x14ac:dyDescent="0.25">
      <c r="C602" t="str">
        <f>(IF(B602=Локализация!$C$78,1,IF(B602=Локализация!$C$79,2,IF(B602=Локализация!$C$80,3,IF(B602=Локализация!$C$81,4,IF(B602=Локализация!$C$82,5,IF(OR(B602=1,B602=2,B602=3,B602=4,B602=5),B602,"")))))))</f>
        <v/>
      </c>
    </row>
    <row r="603" spans="3:3" x14ac:dyDescent="0.25">
      <c r="C603" t="str">
        <f>(IF(B603=Локализация!$C$78,1,IF(B603=Локализация!$C$79,2,IF(B603=Локализация!$C$80,3,IF(B603=Локализация!$C$81,4,IF(B603=Локализация!$C$82,5,IF(OR(B603=1,B603=2,B603=3,B603=4,B603=5),B603,"")))))))</f>
        <v/>
      </c>
    </row>
    <row r="604" spans="3:3" x14ac:dyDescent="0.25">
      <c r="C604" t="str">
        <f>(IF(B604=Локализация!$C$78,1,IF(B604=Локализация!$C$79,2,IF(B604=Локализация!$C$80,3,IF(B604=Локализация!$C$81,4,IF(B604=Локализация!$C$82,5,IF(OR(B604=1,B604=2,B604=3,B604=4,B604=5),B604,"")))))))</f>
        <v/>
      </c>
    </row>
    <row r="605" spans="3:3" x14ac:dyDescent="0.25">
      <c r="C605" t="str">
        <f>(IF(B605=Локализация!$C$78,1,IF(B605=Локализация!$C$79,2,IF(B605=Локализация!$C$80,3,IF(B605=Локализация!$C$81,4,IF(B605=Локализация!$C$82,5,IF(OR(B605=1,B605=2,B605=3,B605=4,B605=5),B605,"")))))))</f>
        <v/>
      </c>
    </row>
    <row r="606" spans="3:3" x14ac:dyDescent="0.25">
      <c r="C606" t="str">
        <f>(IF(B606=Локализация!$C$78,1,IF(B606=Локализация!$C$79,2,IF(B606=Локализация!$C$80,3,IF(B606=Локализация!$C$81,4,IF(B606=Локализация!$C$82,5,IF(OR(B606=1,B606=2,B606=3,B606=4,B606=5),B606,"")))))))</f>
        <v/>
      </c>
    </row>
    <row r="607" spans="3:3" x14ac:dyDescent="0.25">
      <c r="C607" t="str">
        <f>(IF(B607=Локализация!$C$78,1,IF(B607=Локализация!$C$79,2,IF(B607=Локализация!$C$80,3,IF(B607=Локализация!$C$81,4,IF(B607=Локализация!$C$82,5,IF(OR(B607=1,B607=2,B607=3,B607=4,B607=5),B607,"")))))))</f>
        <v/>
      </c>
    </row>
    <row r="608" spans="3:3" x14ac:dyDescent="0.25">
      <c r="C608" t="str">
        <f>(IF(B608=Локализация!$C$78,1,IF(B608=Локализация!$C$79,2,IF(B608=Локализация!$C$80,3,IF(B608=Локализация!$C$81,4,IF(B608=Локализация!$C$82,5,IF(OR(B608=1,B608=2,B608=3,B608=4,B608=5),B608,"")))))))</f>
        <v/>
      </c>
    </row>
    <row r="609" spans="3:3" x14ac:dyDescent="0.25">
      <c r="C609" t="str">
        <f>(IF(B609=Локализация!$C$78,1,IF(B609=Локализация!$C$79,2,IF(B609=Локализация!$C$80,3,IF(B609=Локализация!$C$81,4,IF(B609=Локализация!$C$82,5,IF(OR(B609=1,B609=2,B609=3,B609=4,B609=5),B609,"")))))))</f>
        <v/>
      </c>
    </row>
    <row r="610" spans="3:3" x14ac:dyDescent="0.25">
      <c r="C610" t="str">
        <f>(IF(B610=Локализация!$C$78,1,IF(B610=Локализация!$C$79,2,IF(B610=Локализация!$C$80,3,IF(B610=Локализация!$C$81,4,IF(B610=Локализация!$C$82,5,IF(OR(B610=1,B610=2,B610=3,B610=4,B610=5),B610,"")))))))</f>
        <v/>
      </c>
    </row>
    <row r="611" spans="3:3" x14ac:dyDescent="0.25">
      <c r="C611" t="str">
        <f>(IF(B611=Локализация!$C$78,1,IF(B611=Локализация!$C$79,2,IF(B611=Локализация!$C$80,3,IF(B611=Локализация!$C$81,4,IF(B611=Локализация!$C$82,5,IF(OR(B611=1,B611=2,B611=3,B611=4,B611=5),B611,"")))))))</f>
        <v/>
      </c>
    </row>
    <row r="612" spans="3:3" x14ac:dyDescent="0.25">
      <c r="C612" t="str">
        <f>(IF(B612=Локализация!$C$78,1,IF(B612=Локализация!$C$79,2,IF(B612=Локализация!$C$80,3,IF(B612=Локализация!$C$81,4,IF(B612=Локализация!$C$82,5,IF(OR(B612=1,B612=2,B612=3,B612=4,B612=5),B612,"")))))))</f>
        <v/>
      </c>
    </row>
    <row r="613" spans="3:3" x14ac:dyDescent="0.25">
      <c r="C613" t="str">
        <f>(IF(B613=Локализация!$C$78,1,IF(B613=Локализация!$C$79,2,IF(B613=Локализация!$C$80,3,IF(B613=Локализация!$C$81,4,IF(B613=Локализация!$C$82,5,IF(OR(B613=1,B613=2,B613=3,B613=4,B613=5),B613,"")))))))</f>
        <v/>
      </c>
    </row>
    <row r="614" spans="3:3" x14ac:dyDescent="0.25">
      <c r="C614" t="str">
        <f>(IF(B614=Локализация!$C$78,1,IF(B614=Локализация!$C$79,2,IF(B614=Локализация!$C$80,3,IF(B614=Локализация!$C$81,4,IF(B614=Локализация!$C$82,5,IF(OR(B614=1,B614=2,B614=3,B614=4,B614=5),B614,"")))))))</f>
        <v/>
      </c>
    </row>
    <row r="615" spans="3:3" x14ac:dyDescent="0.25">
      <c r="C615" t="str">
        <f>(IF(B615=Локализация!$C$78,1,IF(B615=Локализация!$C$79,2,IF(B615=Локализация!$C$80,3,IF(B615=Локализация!$C$81,4,IF(B615=Локализация!$C$82,5,IF(OR(B615=1,B615=2,B615=3,B615=4,B615=5),B615,"")))))))</f>
        <v/>
      </c>
    </row>
    <row r="616" spans="3:3" x14ac:dyDescent="0.25">
      <c r="C616" t="str">
        <f>(IF(B616=Локализация!$C$78,1,IF(B616=Локализация!$C$79,2,IF(B616=Локализация!$C$80,3,IF(B616=Локализация!$C$81,4,IF(B616=Локализация!$C$82,5,IF(OR(B616=1,B616=2,B616=3,B616=4,B616=5),B616,"")))))))</f>
        <v/>
      </c>
    </row>
    <row r="617" spans="3:3" x14ac:dyDescent="0.25">
      <c r="C617" t="str">
        <f>(IF(B617=Локализация!$C$78,1,IF(B617=Локализация!$C$79,2,IF(B617=Локализация!$C$80,3,IF(B617=Локализация!$C$81,4,IF(B617=Локализация!$C$82,5,IF(OR(B617=1,B617=2,B617=3,B617=4,B617=5),B617,"")))))))</f>
        <v/>
      </c>
    </row>
    <row r="618" spans="3:3" x14ac:dyDescent="0.25">
      <c r="C618" t="str">
        <f>(IF(B618=Локализация!$C$78,1,IF(B618=Локализация!$C$79,2,IF(B618=Локализация!$C$80,3,IF(B618=Локализация!$C$81,4,IF(B618=Локализация!$C$82,5,IF(OR(B618=1,B618=2,B618=3,B618=4,B618=5),B618,"")))))))</f>
        <v/>
      </c>
    </row>
    <row r="619" spans="3:3" x14ac:dyDescent="0.25">
      <c r="C619" t="str">
        <f>(IF(B619=Локализация!$C$78,1,IF(B619=Локализация!$C$79,2,IF(B619=Локализация!$C$80,3,IF(B619=Локализация!$C$81,4,IF(B619=Локализация!$C$82,5,IF(OR(B619=1,B619=2,B619=3,B619=4,B619=5),B619,"")))))))</f>
        <v/>
      </c>
    </row>
    <row r="620" spans="3:3" x14ac:dyDescent="0.25">
      <c r="C620" t="str">
        <f>(IF(B620=Локализация!$C$78,1,IF(B620=Локализация!$C$79,2,IF(B620=Локализация!$C$80,3,IF(B620=Локализация!$C$81,4,IF(B620=Локализация!$C$82,5,IF(OR(B620=1,B620=2,B620=3,B620=4,B620=5),B620,"")))))))</f>
        <v/>
      </c>
    </row>
    <row r="621" spans="3:3" x14ac:dyDescent="0.25">
      <c r="C621" t="str">
        <f>(IF(B621=Локализация!$C$78,1,IF(B621=Локализация!$C$79,2,IF(B621=Локализация!$C$80,3,IF(B621=Локализация!$C$81,4,IF(B621=Локализация!$C$82,5,IF(OR(B621=1,B621=2,B621=3,B621=4,B621=5),B621,"")))))))</f>
        <v/>
      </c>
    </row>
    <row r="622" spans="3:3" x14ac:dyDescent="0.25">
      <c r="C622" t="str">
        <f>(IF(B622=Локализация!$C$78,1,IF(B622=Локализация!$C$79,2,IF(B622=Локализация!$C$80,3,IF(B622=Локализация!$C$81,4,IF(B622=Локализация!$C$82,5,IF(OR(B622=1,B622=2,B622=3,B622=4,B622=5),B622,"")))))))</f>
        <v/>
      </c>
    </row>
    <row r="623" spans="3:3" x14ac:dyDescent="0.25">
      <c r="C623" t="str">
        <f>(IF(B623=Локализация!$C$78,1,IF(B623=Локализация!$C$79,2,IF(B623=Локализация!$C$80,3,IF(B623=Локализация!$C$81,4,IF(B623=Локализация!$C$82,5,IF(OR(B623=1,B623=2,B623=3,B623=4,B623=5),B623,"")))))))</f>
        <v/>
      </c>
    </row>
    <row r="624" spans="3:3" x14ac:dyDescent="0.25">
      <c r="C624" t="str">
        <f>(IF(B624=Локализация!$C$78,1,IF(B624=Локализация!$C$79,2,IF(B624=Локализация!$C$80,3,IF(B624=Локализация!$C$81,4,IF(B624=Локализация!$C$82,5,IF(OR(B624=1,B624=2,B624=3,B624=4,B624=5),B624,"")))))))</f>
        <v/>
      </c>
    </row>
    <row r="625" spans="3:3" x14ac:dyDescent="0.25">
      <c r="C625" t="str">
        <f>(IF(B625=Локализация!$C$78,1,IF(B625=Локализация!$C$79,2,IF(B625=Локализация!$C$80,3,IF(B625=Локализация!$C$81,4,IF(B625=Локализация!$C$82,5,IF(OR(B625=1,B625=2,B625=3,B625=4,B625=5),B625,"")))))))</f>
        <v/>
      </c>
    </row>
    <row r="626" spans="3:3" x14ac:dyDescent="0.25">
      <c r="C626" t="str">
        <f>(IF(B626=Локализация!$C$78,1,IF(B626=Локализация!$C$79,2,IF(B626=Локализация!$C$80,3,IF(B626=Локализация!$C$81,4,IF(B626=Локализация!$C$82,5,IF(OR(B626=1,B626=2,B626=3,B626=4,B626=5),B626,"")))))))</f>
        <v/>
      </c>
    </row>
    <row r="627" spans="3:3" x14ac:dyDescent="0.25">
      <c r="C627" t="str">
        <f>(IF(B627=Локализация!$C$78,1,IF(B627=Локализация!$C$79,2,IF(B627=Локализация!$C$80,3,IF(B627=Локализация!$C$81,4,IF(B627=Локализация!$C$82,5,IF(OR(B627=1,B627=2,B627=3,B627=4,B627=5),B627,"")))))))</f>
        <v/>
      </c>
    </row>
    <row r="628" spans="3:3" x14ac:dyDescent="0.25">
      <c r="C628" t="str">
        <f>(IF(B628=Локализация!$C$78,1,IF(B628=Локализация!$C$79,2,IF(B628=Локализация!$C$80,3,IF(B628=Локализация!$C$81,4,IF(B628=Локализация!$C$82,5,IF(OR(B628=1,B628=2,B628=3,B628=4,B628=5),B628,"")))))))</f>
        <v/>
      </c>
    </row>
    <row r="629" spans="3:3" x14ac:dyDescent="0.25">
      <c r="C629" t="str">
        <f>(IF(B629=Локализация!$C$78,1,IF(B629=Локализация!$C$79,2,IF(B629=Локализация!$C$80,3,IF(B629=Локализация!$C$81,4,IF(B629=Локализация!$C$82,5,IF(OR(B629=1,B629=2,B629=3,B629=4,B629=5),B629,"")))))))</f>
        <v/>
      </c>
    </row>
    <row r="630" spans="3:3" x14ac:dyDescent="0.25">
      <c r="C630" t="str">
        <f>(IF(B630=Локализация!$C$78,1,IF(B630=Локализация!$C$79,2,IF(B630=Локализация!$C$80,3,IF(B630=Локализация!$C$81,4,IF(B630=Локализация!$C$82,5,IF(OR(B630=1,B630=2,B630=3,B630=4,B630=5),B630,"")))))))</f>
        <v/>
      </c>
    </row>
    <row r="631" spans="3:3" x14ac:dyDescent="0.25">
      <c r="C631" t="str">
        <f>(IF(B631=Локализация!$C$78,1,IF(B631=Локализация!$C$79,2,IF(B631=Локализация!$C$80,3,IF(B631=Локализация!$C$81,4,IF(B631=Локализация!$C$82,5,IF(OR(B631=1,B631=2,B631=3,B631=4,B631=5),B631,"")))))))</f>
        <v/>
      </c>
    </row>
    <row r="632" spans="3:3" x14ac:dyDescent="0.25">
      <c r="C632" t="str">
        <f>(IF(B632=Локализация!$C$78,1,IF(B632=Локализация!$C$79,2,IF(B632=Локализация!$C$80,3,IF(B632=Локализация!$C$81,4,IF(B632=Локализация!$C$82,5,IF(OR(B632=1,B632=2,B632=3,B632=4,B632=5),B632,"")))))))</f>
        <v/>
      </c>
    </row>
    <row r="633" spans="3:3" x14ac:dyDescent="0.25">
      <c r="C633" t="str">
        <f>(IF(B633=Локализация!$C$78,1,IF(B633=Локализация!$C$79,2,IF(B633=Локализация!$C$80,3,IF(B633=Локализация!$C$81,4,IF(B633=Локализация!$C$82,5,IF(OR(B633=1,B633=2,B633=3,B633=4,B633=5),B633,"")))))))</f>
        <v/>
      </c>
    </row>
    <row r="634" spans="3:3" x14ac:dyDescent="0.25">
      <c r="C634" t="str">
        <f>(IF(B634=Локализация!$C$78,1,IF(B634=Локализация!$C$79,2,IF(B634=Локализация!$C$80,3,IF(B634=Локализация!$C$81,4,IF(B634=Локализация!$C$82,5,IF(OR(B634=1,B634=2,B634=3,B634=4,B634=5),B634,"")))))))</f>
        <v/>
      </c>
    </row>
    <row r="635" spans="3:3" x14ac:dyDescent="0.25">
      <c r="C635" t="str">
        <f>(IF(B635=Локализация!$C$78,1,IF(B635=Локализация!$C$79,2,IF(B635=Локализация!$C$80,3,IF(B635=Локализация!$C$81,4,IF(B635=Локализация!$C$82,5,IF(OR(B635=1,B635=2,B635=3,B635=4,B635=5),B635,"")))))))</f>
        <v/>
      </c>
    </row>
    <row r="636" spans="3:3" x14ac:dyDescent="0.25">
      <c r="C636" t="str">
        <f>(IF(B636=Локализация!$C$78,1,IF(B636=Локализация!$C$79,2,IF(B636=Локализация!$C$80,3,IF(B636=Локализация!$C$81,4,IF(B636=Локализация!$C$82,5,IF(OR(B636=1,B636=2,B636=3,B636=4,B636=5),B636,"")))))))</f>
        <v/>
      </c>
    </row>
    <row r="637" spans="3:3" x14ac:dyDescent="0.25">
      <c r="C637" t="str">
        <f>(IF(B637=Локализация!$C$78,1,IF(B637=Локализация!$C$79,2,IF(B637=Локализация!$C$80,3,IF(B637=Локализация!$C$81,4,IF(B637=Локализация!$C$82,5,IF(OR(B637=1,B637=2,B637=3,B637=4,B637=5),B637,"")))))))</f>
        <v/>
      </c>
    </row>
    <row r="638" spans="3:3" x14ac:dyDescent="0.25">
      <c r="C638" t="str">
        <f>(IF(B638=Локализация!$C$78,1,IF(B638=Локализация!$C$79,2,IF(B638=Локализация!$C$80,3,IF(B638=Локализация!$C$81,4,IF(B638=Локализация!$C$82,5,IF(OR(B638=1,B638=2,B638=3,B638=4,B638=5),B638,"")))))))</f>
        <v/>
      </c>
    </row>
    <row r="639" spans="3:3" x14ac:dyDescent="0.25">
      <c r="C639" t="str">
        <f>(IF(B639=Локализация!$C$78,1,IF(B639=Локализация!$C$79,2,IF(B639=Локализация!$C$80,3,IF(B639=Локализация!$C$81,4,IF(B639=Локализация!$C$82,5,IF(OR(B639=1,B639=2,B639=3,B639=4,B639=5),B639,"")))))))</f>
        <v/>
      </c>
    </row>
    <row r="640" spans="3:3" x14ac:dyDescent="0.25">
      <c r="C640" t="str">
        <f>(IF(B640=Локализация!$C$78,1,IF(B640=Локализация!$C$79,2,IF(B640=Локализация!$C$80,3,IF(B640=Локализация!$C$81,4,IF(B640=Локализация!$C$82,5,IF(OR(B640=1,B640=2,B640=3,B640=4,B640=5),B640,"")))))))</f>
        <v/>
      </c>
    </row>
    <row r="641" spans="3:3" x14ac:dyDescent="0.25">
      <c r="C641" t="str">
        <f>(IF(B641=Локализация!$C$78,1,IF(B641=Локализация!$C$79,2,IF(B641=Локализация!$C$80,3,IF(B641=Локализация!$C$81,4,IF(B641=Локализация!$C$82,5,IF(OR(B641=1,B641=2,B641=3,B641=4,B641=5),B641,"")))))))</f>
        <v/>
      </c>
    </row>
    <row r="642" spans="3:3" x14ac:dyDescent="0.25">
      <c r="C642" t="str">
        <f>(IF(B642=Локализация!$C$78,1,IF(B642=Локализация!$C$79,2,IF(B642=Локализация!$C$80,3,IF(B642=Локализация!$C$81,4,IF(B642=Локализация!$C$82,5,IF(OR(B642=1,B642=2,B642=3,B642=4,B642=5),B642,"")))))))</f>
        <v/>
      </c>
    </row>
    <row r="643" spans="3:3" x14ac:dyDescent="0.25">
      <c r="C643" t="str">
        <f>(IF(B643=Локализация!$C$78,1,IF(B643=Локализация!$C$79,2,IF(B643=Локализация!$C$80,3,IF(B643=Локализация!$C$81,4,IF(B643=Локализация!$C$82,5,IF(OR(B643=1,B643=2,B643=3,B643=4,B643=5),B643,"")))))))</f>
        <v/>
      </c>
    </row>
    <row r="644" spans="3:3" x14ac:dyDescent="0.25">
      <c r="C644" t="str">
        <f>(IF(B644=Локализация!$C$78,1,IF(B644=Локализация!$C$79,2,IF(B644=Локализация!$C$80,3,IF(B644=Локализация!$C$81,4,IF(B644=Локализация!$C$82,5,IF(OR(B644=1,B644=2,B644=3,B644=4,B644=5),B644,"")))))))</f>
        <v/>
      </c>
    </row>
    <row r="645" spans="3:3" x14ac:dyDescent="0.25">
      <c r="C645" t="str">
        <f>(IF(B645=Локализация!$C$78,1,IF(B645=Локализация!$C$79,2,IF(B645=Локализация!$C$80,3,IF(B645=Локализация!$C$81,4,IF(B645=Локализация!$C$82,5,IF(OR(B645=1,B645=2,B645=3,B645=4,B645=5),B645,"")))))))</f>
        <v/>
      </c>
    </row>
    <row r="646" spans="3:3" x14ac:dyDescent="0.25">
      <c r="C646" t="str">
        <f>(IF(B646=Локализация!$C$78,1,IF(B646=Локализация!$C$79,2,IF(B646=Локализация!$C$80,3,IF(B646=Локализация!$C$81,4,IF(B646=Локализация!$C$82,5,IF(OR(B646=1,B646=2,B646=3,B646=4,B646=5),B646,"")))))))</f>
        <v/>
      </c>
    </row>
    <row r="647" spans="3:3" x14ac:dyDescent="0.25">
      <c r="C647" t="str">
        <f>(IF(B647=Локализация!$C$78,1,IF(B647=Локализация!$C$79,2,IF(B647=Локализация!$C$80,3,IF(B647=Локализация!$C$81,4,IF(B647=Локализация!$C$82,5,IF(OR(B647=1,B647=2,B647=3,B647=4,B647=5),B647,"")))))))</f>
        <v/>
      </c>
    </row>
    <row r="648" spans="3:3" x14ac:dyDescent="0.25">
      <c r="C648" t="str">
        <f>(IF(B648=Локализация!$C$78,1,IF(B648=Локализация!$C$79,2,IF(B648=Локализация!$C$80,3,IF(B648=Локализация!$C$81,4,IF(B648=Локализация!$C$82,5,IF(OR(B648=1,B648=2,B648=3,B648=4,B648=5),B648,"")))))))</f>
        <v/>
      </c>
    </row>
    <row r="649" spans="3:3" x14ac:dyDescent="0.25">
      <c r="C649" t="str">
        <f>(IF(B649=Локализация!$C$78,1,IF(B649=Локализация!$C$79,2,IF(B649=Локализация!$C$80,3,IF(B649=Локализация!$C$81,4,IF(B649=Локализация!$C$82,5,IF(OR(B649=1,B649=2,B649=3,B649=4,B649=5),B649,"")))))))</f>
        <v/>
      </c>
    </row>
    <row r="650" spans="3:3" x14ac:dyDescent="0.25">
      <c r="C650" t="str">
        <f>(IF(B650=Локализация!$C$78,1,IF(B650=Локализация!$C$79,2,IF(B650=Локализация!$C$80,3,IF(B650=Локализация!$C$81,4,IF(B650=Локализация!$C$82,5,IF(OR(B650=1,B650=2,B650=3,B650=4,B650=5),B650,"")))))))</f>
        <v/>
      </c>
    </row>
    <row r="651" spans="3:3" x14ac:dyDescent="0.25">
      <c r="C651" t="str">
        <f>(IF(B651=Локализация!$C$78,1,IF(B651=Локализация!$C$79,2,IF(B651=Локализация!$C$80,3,IF(B651=Локализация!$C$81,4,IF(B651=Локализация!$C$82,5,IF(OR(B651=1,B651=2,B651=3,B651=4,B651=5),B651,"")))))))</f>
        <v/>
      </c>
    </row>
    <row r="652" spans="3:3" x14ac:dyDescent="0.25">
      <c r="C652" t="str">
        <f>(IF(B652=Локализация!$C$78,1,IF(B652=Локализация!$C$79,2,IF(B652=Локализация!$C$80,3,IF(B652=Локализация!$C$81,4,IF(B652=Локализация!$C$82,5,IF(OR(B652=1,B652=2,B652=3,B652=4,B652=5),B652,"")))))))</f>
        <v/>
      </c>
    </row>
    <row r="653" spans="3:3" x14ac:dyDescent="0.25">
      <c r="C653" t="str">
        <f>(IF(B653=Локализация!$C$78,1,IF(B653=Локализация!$C$79,2,IF(B653=Локализация!$C$80,3,IF(B653=Локализация!$C$81,4,IF(B653=Локализация!$C$82,5,IF(OR(B653=1,B653=2,B653=3,B653=4,B653=5),B653,"")))))))</f>
        <v/>
      </c>
    </row>
    <row r="654" spans="3:3" x14ac:dyDescent="0.25">
      <c r="C654" t="str">
        <f>(IF(B654=Локализация!$C$78,1,IF(B654=Локализация!$C$79,2,IF(B654=Локализация!$C$80,3,IF(B654=Локализация!$C$81,4,IF(B654=Локализация!$C$82,5,IF(OR(B654=1,B654=2,B654=3,B654=4,B654=5),B654,"")))))))</f>
        <v/>
      </c>
    </row>
    <row r="655" spans="3:3" x14ac:dyDescent="0.25">
      <c r="C655" t="str">
        <f>(IF(B655=Локализация!$C$78,1,IF(B655=Локализация!$C$79,2,IF(B655=Локализация!$C$80,3,IF(B655=Локализация!$C$81,4,IF(B655=Локализация!$C$82,5,IF(OR(B655=1,B655=2,B655=3,B655=4,B655=5),B655,"")))))))</f>
        <v/>
      </c>
    </row>
    <row r="656" spans="3:3" x14ac:dyDescent="0.25">
      <c r="C656" t="str">
        <f>(IF(B656=Локализация!$C$78,1,IF(B656=Локализация!$C$79,2,IF(B656=Локализация!$C$80,3,IF(B656=Локализация!$C$81,4,IF(B656=Локализация!$C$82,5,IF(OR(B656=1,B656=2,B656=3,B656=4,B656=5),B656,"")))))))</f>
        <v/>
      </c>
    </row>
    <row r="657" spans="3:3" x14ac:dyDescent="0.25">
      <c r="C657" t="str">
        <f>(IF(B657=Локализация!$C$78,1,IF(B657=Локализация!$C$79,2,IF(B657=Локализация!$C$80,3,IF(B657=Локализация!$C$81,4,IF(B657=Локализация!$C$82,5,IF(OR(B657=1,B657=2,B657=3,B657=4,B657=5),B657,"")))))))</f>
        <v/>
      </c>
    </row>
    <row r="658" spans="3:3" x14ac:dyDescent="0.25">
      <c r="C658" t="str">
        <f>(IF(B658=Локализация!$C$78,1,IF(B658=Локализация!$C$79,2,IF(B658=Локализация!$C$80,3,IF(B658=Локализация!$C$81,4,IF(B658=Локализация!$C$82,5,IF(OR(B658=1,B658=2,B658=3,B658=4,B658=5),B658,"")))))))</f>
        <v/>
      </c>
    </row>
    <row r="659" spans="3:3" x14ac:dyDescent="0.25">
      <c r="C659" t="str">
        <f>(IF(B659=Локализация!$C$78,1,IF(B659=Локализация!$C$79,2,IF(B659=Локализация!$C$80,3,IF(B659=Локализация!$C$81,4,IF(B659=Локализация!$C$82,5,IF(OR(B659=1,B659=2,B659=3,B659=4,B659=5),B659,"")))))))</f>
        <v/>
      </c>
    </row>
    <row r="660" spans="3:3" x14ac:dyDescent="0.25">
      <c r="C660" t="str">
        <f>(IF(B660=Локализация!$C$78,1,IF(B660=Локализация!$C$79,2,IF(B660=Локализация!$C$80,3,IF(B660=Локализация!$C$81,4,IF(B660=Локализация!$C$82,5,IF(OR(B660=1,B660=2,B660=3,B660=4,B660=5),B660,"")))))))</f>
        <v/>
      </c>
    </row>
    <row r="661" spans="3:3" x14ac:dyDescent="0.25">
      <c r="C661" t="str">
        <f>(IF(B661=Локализация!$C$78,1,IF(B661=Локализация!$C$79,2,IF(B661=Локализация!$C$80,3,IF(B661=Локализация!$C$81,4,IF(B661=Локализация!$C$82,5,IF(OR(B661=1,B661=2,B661=3,B661=4,B661=5),B661,"")))))))</f>
        <v/>
      </c>
    </row>
    <row r="662" spans="3:3" x14ac:dyDescent="0.25">
      <c r="C662" t="str">
        <f>(IF(B662=Локализация!$C$78,1,IF(B662=Локализация!$C$79,2,IF(B662=Локализация!$C$80,3,IF(B662=Локализация!$C$81,4,IF(B662=Локализация!$C$82,5,IF(OR(B662=1,B662=2,B662=3,B662=4,B662=5),B662,"")))))))</f>
        <v/>
      </c>
    </row>
    <row r="663" spans="3:3" x14ac:dyDescent="0.25">
      <c r="C663" t="str">
        <f>(IF(B663=Локализация!$C$78,1,IF(B663=Локализация!$C$79,2,IF(B663=Локализация!$C$80,3,IF(B663=Локализация!$C$81,4,IF(B663=Локализация!$C$82,5,IF(OR(B663=1,B663=2,B663=3,B663=4,B663=5),B663,"")))))))</f>
        <v/>
      </c>
    </row>
    <row r="664" spans="3:3" x14ac:dyDescent="0.25">
      <c r="C664" t="str">
        <f>(IF(B664=Локализация!$C$78,1,IF(B664=Локализация!$C$79,2,IF(B664=Локализация!$C$80,3,IF(B664=Локализация!$C$81,4,IF(B664=Локализация!$C$82,5,IF(OR(B664=1,B664=2,B664=3,B664=4,B664=5),B664,"")))))))</f>
        <v/>
      </c>
    </row>
    <row r="665" spans="3:3" x14ac:dyDescent="0.25">
      <c r="C665" t="str">
        <f>(IF(B665=Локализация!$C$78,1,IF(B665=Локализация!$C$79,2,IF(B665=Локализация!$C$80,3,IF(B665=Локализация!$C$81,4,IF(B665=Локализация!$C$82,5,IF(OR(B665=1,B665=2,B665=3,B665=4,B665=5),B665,"")))))))</f>
        <v/>
      </c>
    </row>
    <row r="666" spans="3:3" x14ac:dyDescent="0.25">
      <c r="C666" t="str">
        <f>(IF(B666=Локализация!$C$78,1,IF(B666=Локализация!$C$79,2,IF(B666=Локализация!$C$80,3,IF(B666=Локализация!$C$81,4,IF(B666=Локализация!$C$82,5,IF(OR(B666=1,B666=2,B666=3,B666=4,B666=5),B666,"")))))))</f>
        <v/>
      </c>
    </row>
    <row r="667" spans="3:3" x14ac:dyDescent="0.25">
      <c r="C667" t="str">
        <f>(IF(B667=Локализация!$C$78,1,IF(B667=Локализация!$C$79,2,IF(B667=Локализация!$C$80,3,IF(B667=Локализация!$C$81,4,IF(B667=Локализация!$C$82,5,IF(OR(B667=1,B667=2,B667=3,B667=4,B667=5),B667,"")))))))</f>
        <v/>
      </c>
    </row>
    <row r="668" spans="3:3" x14ac:dyDescent="0.25">
      <c r="C668" t="str">
        <f>(IF(B668=Локализация!$C$78,1,IF(B668=Локализация!$C$79,2,IF(B668=Локализация!$C$80,3,IF(B668=Локализация!$C$81,4,IF(B668=Локализация!$C$82,5,IF(OR(B668=1,B668=2,B668=3,B668=4,B668=5),B668,"")))))))</f>
        <v/>
      </c>
    </row>
    <row r="669" spans="3:3" x14ac:dyDescent="0.25">
      <c r="C669" t="str">
        <f>(IF(B669=Локализация!$C$78,1,IF(B669=Локализация!$C$79,2,IF(B669=Локализация!$C$80,3,IF(B669=Локализация!$C$81,4,IF(B669=Локализация!$C$82,5,IF(OR(B669=1,B669=2,B669=3,B669=4,B669=5),B669,"")))))))</f>
        <v/>
      </c>
    </row>
    <row r="670" spans="3:3" x14ac:dyDescent="0.25">
      <c r="C670" t="str">
        <f>(IF(B670=Локализация!$C$78,1,IF(B670=Локализация!$C$79,2,IF(B670=Локализация!$C$80,3,IF(B670=Локализация!$C$81,4,IF(B670=Локализация!$C$82,5,IF(OR(B670=1,B670=2,B670=3,B670=4,B670=5),B670,"")))))))</f>
        <v/>
      </c>
    </row>
    <row r="671" spans="3:3" x14ac:dyDescent="0.25">
      <c r="C671" t="str">
        <f>(IF(B671=Локализация!$C$78,1,IF(B671=Локализация!$C$79,2,IF(B671=Локализация!$C$80,3,IF(B671=Локализация!$C$81,4,IF(B671=Локализация!$C$82,5,IF(OR(B671=1,B671=2,B671=3,B671=4,B671=5),B671,"")))))))</f>
        <v/>
      </c>
    </row>
    <row r="672" spans="3:3" x14ac:dyDescent="0.25">
      <c r="C672" t="str">
        <f>(IF(B672=Локализация!$C$78,1,IF(B672=Локализация!$C$79,2,IF(B672=Локализация!$C$80,3,IF(B672=Локализация!$C$81,4,IF(B672=Локализация!$C$82,5,IF(OR(B672=1,B672=2,B672=3,B672=4,B672=5),B672,"")))))))</f>
        <v/>
      </c>
    </row>
    <row r="673" spans="3:3" x14ac:dyDescent="0.25">
      <c r="C673" t="str">
        <f>(IF(B673=Локализация!$C$78,1,IF(B673=Локализация!$C$79,2,IF(B673=Локализация!$C$80,3,IF(B673=Локализация!$C$81,4,IF(B673=Локализация!$C$82,5,IF(OR(B673=1,B673=2,B673=3,B673=4,B673=5),B673,"")))))))</f>
        <v/>
      </c>
    </row>
    <row r="674" spans="3:3" x14ac:dyDescent="0.25">
      <c r="C674" t="str">
        <f>(IF(B674=Локализация!$C$78,1,IF(B674=Локализация!$C$79,2,IF(B674=Локализация!$C$80,3,IF(B674=Локализация!$C$81,4,IF(B674=Локализация!$C$82,5,IF(OR(B674=1,B674=2,B674=3,B674=4,B674=5),B674,"")))))))</f>
        <v/>
      </c>
    </row>
    <row r="675" spans="3:3" x14ac:dyDescent="0.25">
      <c r="C675" t="str">
        <f>(IF(B675=Локализация!$C$78,1,IF(B675=Локализация!$C$79,2,IF(B675=Локализация!$C$80,3,IF(B675=Локализация!$C$81,4,IF(B675=Локализация!$C$82,5,IF(OR(B675=1,B675=2,B675=3,B675=4,B675=5),B675,"")))))))</f>
        <v/>
      </c>
    </row>
    <row r="676" spans="3:3" x14ac:dyDescent="0.25">
      <c r="C676" t="str">
        <f>(IF(B676=Локализация!$C$78,1,IF(B676=Локализация!$C$79,2,IF(B676=Локализация!$C$80,3,IF(B676=Локализация!$C$81,4,IF(B676=Локализация!$C$82,5,IF(OR(B676=1,B676=2,B676=3,B676=4,B676=5),B676,"")))))))</f>
        <v/>
      </c>
    </row>
    <row r="677" spans="3:3" x14ac:dyDescent="0.25">
      <c r="C677" t="str">
        <f>(IF(B677=Локализация!$C$78,1,IF(B677=Локализация!$C$79,2,IF(B677=Локализация!$C$80,3,IF(B677=Локализация!$C$81,4,IF(B677=Локализация!$C$82,5,IF(OR(B677=1,B677=2,B677=3,B677=4,B677=5),B677,"")))))))</f>
        <v/>
      </c>
    </row>
    <row r="678" spans="3:3" x14ac:dyDescent="0.25">
      <c r="C678" t="str">
        <f>(IF(B678=Локализация!$C$78,1,IF(B678=Локализация!$C$79,2,IF(B678=Локализация!$C$80,3,IF(B678=Локализация!$C$81,4,IF(B678=Локализация!$C$82,5,IF(OR(B678=1,B678=2,B678=3,B678=4,B678=5),B678,"")))))))</f>
        <v/>
      </c>
    </row>
    <row r="679" spans="3:3" x14ac:dyDescent="0.25">
      <c r="C679" t="str">
        <f>(IF(B679=Локализация!$C$78,1,IF(B679=Локализация!$C$79,2,IF(B679=Локализация!$C$80,3,IF(B679=Локализация!$C$81,4,IF(B679=Локализация!$C$82,5,IF(OR(B679=1,B679=2,B679=3,B679=4,B679=5),B679,"")))))))</f>
        <v/>
      </c>
    </row>
    <row r="680" spans="3:3" x14ac:dyDescent="0.25">
      <c r="C680" t="str">
        <f>(IF(B680=Локализация!$C$78,1,IF(B680=Локализация!$C$79,2,IF(B680=Локализация!$C$80,3,IF(B680=Локализация!$C$81,4,IF(B680=Локализация!$C$82,5,IF(OR(B680=1,B680=2,B680=3,B680=4,B680=5),B680,"")))))))</f>
        <v/>
      </c>
    </row>
    <row r="681" spans="3:3" x14ac:dyDescent="0.25">
      <c r="C681" t="str">
        <f>(IF(B681=Локализация!$C$78,1,IF(B681=Локализация!$C$79,2,IF(B681=Локализация!$C$80,3,IF(B681=Локализация!$C$81,4,IF(B681=Локализация!$C$82,5,IF(OR(B681=1,B681=2,B681=3,B681=4,B681=5),B681,"")))))))</f>
        <v/>
      </c>
    </row>
    <row r="682" spans="3:3" x14ac:dyDescent="0.25">
      <c r="C682" t="str">
        <f>(IF(B682=Локализация!$C$78,1,IF(B682=Локализация!$C$79,2,IF(B682=Локализация!$C$80,3,IF(B682=Локализация!$C$81,4,IF(B682=Локализация!$C$82,5,IF(OR(B682=1,B682=2,B682=3,B682=4,B682=5),B682,"")))))))</f>
        <v/>
      </c>
    </row>
    <row r="683" spans="3:3" x14ac:dyDescent="0.25">
      <c r="C683" t="str">
        <f>(IF(B683=Локализация!$C$78,1,IF(B683=Локализация!$C$79,2,IF(B683=Локализация!$C$80,3,IF(B683=Локализация!$C$81,4,IF(B683=Локализация!$C$82,5,IF(OR(B683=1,B683=2,B683=3,B683=4,B683=5),B683,"")))))))</f>
        <v/>
      </c>
    </row>
    <row r="684" spans="3:3" x14ac:dyDescent="0.25">
      <c r="C684" t="str">
        <f>(IF(B684=Локализация!$C$78,1,IF(B684=Локализация!$C$79,2,IF(B684=Локализация!$C$80,3,IF(B684=Локализация!$C$81,4,IF(B684=Локализация!$C$82,5,IF(OR(B684=1,B684=2,B684=3,B684=4,B684=5),B684,"")))))))</f>
        <v/>
      </c>
    </row>
    <row r="685" spans="3:3" x14ac:dyDescent="0.25">
      <c r="C685" t="str">
        <f>(IF(B685=Локализация!$C$78,1,IF(B685=Локализация!$C$79,2,IF(B685=Локализация!$C$80,3,IF(B685=Локализация!$C$81,4,IF(B685=Локализация!$C$82,5,IF(OR(B685=1,B685=2,B685=3,B685=4,B685=5),B685,"")))))))</f>
        <v/>
      </c>
    </row>
    <row r="686" spans="3:3" x14ac:dyDescent="0.25">
      <c r="C686" t="str">
        <f>(IF(B686=Локализация!$C$78,1,IF(B686=Локализация!$C$79,2,IF(B686=Локализация!$C$80,3,IF(B686=Локализация!$C$81,4,IF(B686=Локализация!$C$82,5,IF(OR(B686=1,B686=2,B686=3,B686=4,B686=5),B686,"")))))))</f>
        <v/>
      </c>
    </row>
    <row r="687" spans="3:3" x14ac:dyDescent="0.25">
      <c r="C687" t="str">
        <f>(IF(B687=Локализация!$C$78,1,IF(B687=Локализация!$C$79,2,IF(B687=Локализация!$C$80,3,IF(B687=Локализация!$C$81,4,IF(B687=Локализация!$C$82,5,IF(OR(B687=1,B687=2,B687=3,B687=4,B687=5),B687,"")))))))</f>
        <v/>
      </c>
    </row>
    <row r="688" spans="3:3" x14ac:dyDescent="0.25">
      <c r="C688" t="str">
        <f>(IF(B688=Локализация!$C$78,1,IF(B688=Локализация!$C$79,2,IF(B688=Локализация!$C$80,3,IF(B688=Локализация!$C$81,4,IF(B688=Локализация!$C$82,5,IF(OR(B688=1,B688=2,B688=3,B688=4,B688=5),B688,"")))))))</f>
        <v/>
      </c>
    </row>
    <row r="689" spans="3:3" x14ac:dyDescent="0.25">
      <c r="C689" t="str">
        <f>(IF(B689=Локализация!$C$78,1,IF(B689=Локализация!$C$79,2,IF(B689=Локализация!$C$80,3,IF(B689=Локализация!$C$81,4,IF(B689=Локализация!$C$82,5,IF(OR(B689=1,B689=2,B689=3,B689=4,B689=5),B689,"")))))))</f>
        <v/>
      </c>
    </row>
    <row r="690" spans="3:3" x14ac:dyDescent="0.25">
      <c r="C690" t="str">
        <f>(IF(B690=Локализация!$C$78,1,IF(B690=Локализация!$C$79,2,IF(B690=Локализация!$C$80,3,IF(B690=Локализация!$C$81,4,IF(B690=Локализация!$C$82,5,IF(OR(B690=1,B690=2,B690=3,B690=4,B690=5),B690,"")))))))</f>
        <v/>
      </c>
    </row>
    <row r="691" spans="3:3" x14ac:dyDescent="0.25">
      <c r="C691" t="str">
        <f>(IF(B691=Локализация!$C$78,1,IF(B691=Локализация!$C$79,2,IF(B691=Локализация!$C$80,3,IF(B691=Локализация!$C$81,4,IF(B691=Локализация!$C$82,5,IF(OR(B691=1,B691=2,B691=3,B691=4,B691=5),B691,"")))))))</f>
        <v/>
      </c>
    </row>
    <row r="692" spans="3:3" x14ac:dyDescent="0.25">
      <c r="C692" t="str">
        <f>(IF(B692=Локализация!$C$78,1,IF(B692=Локализация!$C$79,2,IF(B692=Локализация!$C$80,3,IF(B692=Локализация!$C$81,4,IF(B692=Локализация!$C$82,5,IF(OR(B692=1,B692=2,B692=3,B692=4,B692=5),B692,"")))))))</f>
        <v/>
      </c>
    </row>
    <row r="693" spans="3:3" x14ac:dyDescent="0.25">
      <c r="C693" t="str">
        <f>(IF(B693=Локализация!$C$78,1,IF(B693=Локализация!$C$79,2,IF(B693=Локализация!$C$80,3,IF(B693=Локализация!$C$81,4,IF(B693=Локализация!$C$82,5,IF(OR(B693=1,B693=2,B693=3,B693=4,B693=5),B693,"")))))))</f>
        <v/>
      </c>
    </row>
    <row r="694" spans="3:3" x14ac:dyDescent="0.25">
      <c r="C694" t="str">
        <f>(IF(B694=Локализация!$C$78,1,IF(B694=Локализация!$C$79,2,IF(B694=Локализация!$C$80,3,IF(B694=Локализация!$C$81,4,IF(B694=Локализация!$C$82,5,IF(OR(B694=1,B694=2,B694=3,B694=4,B694=5),B694,"")))))))</f>
        <v/>
      </c>
    </row>
    <row r="695" spans="3:3" x14ac:dyDescent="0.25">
      <c r="C695" t="str">
        <f>(IF(B695=Локализация!$C$78,1,IF(B695=Локализация!$C$79,2,IF(B695=Локализация!$C$80,3,IF(B695=Локализация!$C$81,4,IF(B695=Локализация!$C$82,5,IF(OR(B695=1,B695=2,B695=3,B695=4,B695=5),B695,"")))))))</f>
        <v/>
      </c>
    </row>
    <row r="696" spans="3:3" x14ac:dyDescent="0.25">
      <c r="C696" t="str">
        <f>(IF(B696=Локализация!$C$78,1,IF(B696=Локализация!$C$79,2,IF(B696=Локализация!$C$80,3,IF(B696=Локализация!$C$81,4,IF(B696=Локализация!$C$82,5,IF(OR(B696=1,B696=2,B696=3,B696=4,B696=5),B696,"")))))))</f>
        <v/>
      </c>
    </row>
    <row r="697" spans="3:3" x14ac:dyDescent="0.25">
      <c r="C697" t="str">
        <f>(IF(B697=Локализация!$C$78,1,IF(B697=Локализация!$C$79,2,IF(B697=Локализация!$C$80,3,IF(B697=Локализация!$C$81,4,IF(B697=Локализация!$C$82,5,IF(OR(B697=1,B697=2,B697=3,B697=4,B697=5),B697,"")))))))</f>
        <v/>
      </c>
    </row>
    <row r="698" spans="3:3" x14ac:dyDescent="0.25">
      <c r="C698" t="str">
        <f>(IF(B698=Локализация!$C$78,1,IF(B698=Локализация!$C$79,2,IF(B698=Локализация!$C$80,3,IF(B698=Локализация!$C$81,4,IF(B698=Локализация!$C$82,5,IF(OR(B698=1,B698=2,B698=3,B698=4,B698=5),B698,"")))))))</f>
        <v/>
      </c>
    </row>
    <row r="699" spans="3:3" x14ac:dyDescent="0.25">
      <c r="C699" t="str">
        <f>(IF(B699=Локализация!$C$78,1,IF(B699=Локализация!$C$79,2,IF(B699=Локализация!$C$80,3,IF(B699=Локализация!$C$81,4,IF(B699=Локализация!$C$82,5,IF(OR(B699=1,B699=2,B699=3,B699=4,B699=5),B699,"")))))))</f>
        <v/>
      </c>
    </row>
    <row r="700" spans="3:3" x14ac:dyDescent="0.25">
      <c r="C700" t="str">
        <f>(IF(B700=Локализация!$C$78,1,IF(B700=Локализация!$C$79,2,IF(B700=Локализация!$C$80,3,IF(B700=Локализация!$C$81,4,IF(B700=Локализация!$C$82,5,IF(OR(B700=1,B700=2,B700=3,B700=4,B700=5),B700,"")))))))</f>
        <v/>
      </c>
    </row>
    <row r="701" spans="3:3" x14ac:dyDescent="0.25">
      <c r="C701" t="str">
        <f>(IF(B701=Локализация!$C$78,1,IF(B701=Локализация!$C$79,2,IF(B701=Локализация!$C$80,3,IF(B701=Локализация!$C$81,4,IF(B701=Локализация!$C$82,5,IF(OR(B701=1,B701=2,B701=3,B701=4,B701=5),B701,"")))))))</f>
        <v/>
      </c>
    </row>
    <row r="702" spans="3:3" x14ac:dyDescent="0.25">
      <c r="C702" t="str">
        <f>(IF(B702=Локализация!$C$78,1,IF(B702=Локализация!$C$79,2,IF(B702=Локализация!$C$80,3,IF(B702=Локализация!$C$81,4,IF(B702=Локализация!$C$82,5,IF(OR(B702=1,B702=2,B702=3,B702=4,B702=5),B702,"")))))))</f>
        <v/>
      </c>
    </row>
    <row r="703" spans="3:3" x14ac:dyDescent="0.25">
      <c r="C703" t="str">
        <f>(IF(B703=Локализация!$C$78,1,IF(B703=Локализация!$C$79,2,IF(B703=Локализация!$C$80,3,IF(B703=Локализация!$C$81,4,IF(B703=Локализация!$C$82,5,IF(OR(B703=1,B703=2,B703=3,B703=4,B703=5),B703,"")))))))</f>
        <v/>
      </c>
    </row>
    <row r="704" spans="3:3" x14ac:dyDescent="0.25">
      <c r="C704" t="str">
        <f>(IF(B704=Локализация!$C$78,1,IF(B704=Локализация!$C$79,2,IF(B704=Локализация!$C$80,3,IF(B704=Локализация!$C$81,4,IF(B704=Локализация!$C$82,5,IF(OR(B704=1,B704=2,B704=3,B704=4,B704=5),B704,"")))))))</f>
        <v/>
      </c>
    </row>
    <row r="705" spans="3:3" x14ac:dyDescent="0.25">
      <c r="C705" t="str">
        <f>(IF(B705=Локализация!$C$78,1,IF(B705=Локализация!$C$79,2,IF(B705=Локализация!$C$80,3,IF(B705=Локализация!$C$81,4,IF(B705=Локализация!$C$82,5,IF(OR(B705=1,B705=2,B705=3,B705=4,B705=5),B705,"")))))))</f>
        <v/>
      </c>
    </row>
    <row r="706" spans="3:3" x14ac:dyDescent="0.25">
      <c r="C706" t="str">
        <f>(IF(B706=Локализация!$C$78,1,IF(B706=Локализация!$C$79,2,IF(B706=Локализация!$C$80,3,IF(B706=Локализация!$C$81,4,IF(B706=Локализация!$C$82,5,IF(OR(B706=1,B706=2,B706=3,B706=4,B706=5),B706,"")))))))</f>
        <v/>
      </c>
    </row>
    <row r="707" spans="3:3" x14ac:dyDescent="0.25">
      <c r="C707" t="str">
        <f>(IF(B707=Локализация!$C$78,1,IF(B707=Локализация!$C$79,2,IF(B707=Локализация!$C$80,3,IF(B707=Локализация!$C$81,4,IF(B707=Локализация!$C$82,5,IF(OR(B707=1,B707=2,B707=3,B707=4,B707=5),B707,"")))))))</f>
        <v/>
      </c>
    </row>
    <row r="708" spans="3:3" x14ac:dyDescent="0.25">
      <c r="C708" t="str">
        <f>(IF(B708=Локализация!$C$78,1,IF(B708=Локализация!$C$79,2,IF(B708=Локализация!$C$80,3,IF(B708=Локализация!$C$81,4,IF(B708=Локализация!$C$82,5,IF(OR(B708=1,B708=2,B708=3,B708=4,B708=5),B708,"")))))))</f>
        <v/>
      </c>
    </row>
    <row r="709" spans="3:3" x14ac:dyDescent="0.25">
      <c r="C709" t="str">
        <f>(IF(B709=Локализация!$C$78,1,IF(B709=Локализация!$C$79,2,IF(B709=Локализация!$C$80,3,IF(B709=Локализация!$C$81,4,IF(B709=Локализация!$C$82,5,IF(OR(B709=1,B709=2,B709=3,B709=4,B709=5),B709,"")))))))</f>
        <v/>
      </c>
    </row>
    <row r="710" spans="3:3" x14ac:dyDescent="0.25">
      <c r="C710" t="str">
        <f>(IF(B710=Локализация!$C$78,1,IF(B710=Локализация!$C$79,2,IF(B710=Локализация!$C$80,3,IF(B710=Локализация!$C$81,4,IF(B710=Локализация!$C$82,5,IF(OR(B710=1,B710=2,B710=3,B710=4,B710=5),B710,"")))))))</f>
        <v/>
      </c>
    </row>
    <row r="711" spans="3:3" x14ac:dyDescent="0.25">
      <c r="C711" t="str">
        <f>(IF(B711=Локализация!$C$78,1,IF(B711=Локализация!$C$79,2,IF(B711=Локализация!$C$80,3,IF(B711=Локализация!$C$81,4,IF(B711=Локализация!$C$82,5,IF(OR(B711=1,B711=2,B711=3,B711=4,B711=5),B711,"")))))))</f>
        <v/>
      </c>
    </row>
    <row r="712" spans="3:3" x14ac:dyDescent="0.25">
      <c r="C712" t="str">
        <f>(IF(B712=Локализация!$C$78,1,IF(B712=Локализация!$C$79,2,IF(B712=Локализация!$C$80,3,IF(B712=Локализация!$C$81,4,IF(B712=Локализация!$C$82,5,IF(OR(B712=1,B712=2,B712=3,B712=4,B712=5),B712,"")))))))</f>
        <v/>
      </c>
    </row>
    <row r="713" spans="3:3" x14ac:dyDescent="0.25">
      <c r="C713" t="str">
        <f>(IF(B713=Локализация!$C$78,1,IF(B713=Локализация!$C$79,2,IF(B713=Локализация!$C$80,3,IF(B713=Локализация!$C$81,4,IF(B713=Локализация!$C$82,5,IF(OR(B713=1,B713=2,B713=3,B713=4,B713=5),B713,"")))))))</f>
        <v/>
      </c>
    </row>
    <row r="714" spans="3:3" x14ac:dyDescent="0.25">
      <c r="C714" t="str">
        <f>(IF(B714=Локализация!$C$78,1,IF(B714=Локализация!$C$79,2,IF(B714=Локализация!$C$80,3,IF(B714=Локализация!$C$81,4,IF(B714=Локализация!$C$82,5,IF(OR(B714=1,B714=2,B714=3,B714=4,B714=5),B714,"")))))))</f>
        <v/>
      </c>
    </row>
    <row r="715" spans="3:3" x14ac:dyDescent="0.25">
      <c r="C715" t="str">
        <f>(IF(B715=Локализация!$C$78,1,IF(B715=Локализация!$C$79,2,IF(B715=Локализация!$C$80,3,IF(B715=Локализация!$C$81,4,IF(B715=Локализация!$C$82,5,IF(OR(B715=1,B715=2,B715=3,B715=4,B715=5),B715,"")))))))</f>
        <v/>
      </c>
    </row>
    <row r="716" spans="3:3" x14ac:dyDescent="0.25">
      <c r="C716" t="str">
        <f>(IF(B716=Локализация!$C$78,1,IF(B716=Локализация!$C$79,2,IF(B716=Локализация!$C$80,3,IF(B716=Локализация!$C$81,4,IF(B716=Локализация!$C$82,5,IF(OR(B716=1,B716=2,B716=3,B716=4,B716=5),B716,"")))))))</f>
        <v/>
      </c>
    </row>
    <row r="717" spans="3:3" x14ac:dyDescent="0.25">
      <c r="C717" t="str">
        <f>(IF(B717=Локализация!$C$78,1,IF(B717=Локализация!$C$79,2,IF(B717=Локализация!$C$80,3,IF(B717=Локализация!$C$81,4,IF(B717=Локализация!$C$82,5,IF(OR(B717=1,B717=2,B717=3,B717=4,B717=5),B717,"")))))))</f>
        <v/>
      </c>
    </row>
    <row r="718" spans="3:3" x14ac:dyDescent="0.25">
      <c r="C718" t="str">
        <f>(IF(B718=Локализация!$C$78,1,IF(B718=Локализация!$C$79,2,IF(B718=Локализация!$C$80,3,IF(B718=Локализация!$C$81,4,IF(B718=Локализация!$C$82,5,IF(OR(B718=1,B718=2,B718=3,B718=4,B718=5),B718,"")))))))</f>
        <v/>
      </c>
    </row>
    <row r="719" spans="3:3" x14ac:dyDescent="0.25">
      <c r="C719" t="str">
        <f>(IF(B719=Локализация!$C$78,1,IF(B719=Локализация!$C$79,2,IF(B719=Локализация!$C$80,3,IF(B719=Локализация!$C$81,4,IF(B719=Локализация!$C$82,5,IF(OR(B719=1,B719=2,B719=3,B719=4,B719=5),B719,"")))))))</f>
        <v/>
      </c>
    </row>
    <row r="720" spans="3:3" x14ac:dyDescent="0.25">
      <c r="C720" t="str">
        <f>(IF(B720=Локализация!$C$78,1,IF(B720=Локализация!$C$79,2,IF(B720=Локализация!$C$80,3,IF(B720=Локализация!$C$81,4,IF(B720=Локализация!$C$82,5,IF(OR(B720=1,B720=2,B720=3,B720=4,B720=5),B720,"")))))))</f>
        <v/>
      </c>
    </row>
    <row r="721" spans="3:3" x14ac:dyDescent="0.25">
      <c r="C721" t="str">
        <f>(IF(B721=Локализация!$C$78,1,IF(B721=Локализация!$C$79,2,IF(B721=Локализация!$C$80,3,IF(B721=Локализация!$C$81,4,IF(B721=Локализация!$C$82,5,IF(OR(B721=1,B721=2,B721=3,B721=4,B721=5),B721,"")))))))</f>
        <v/>
      </c>
    </row>
    <row r="722" spans="3:3" x14ac:dyDescent="0.25">
      <c r="C722" t="str">
        <f>(IF(B722=Локализация!$C$78,1,IF(B722=Локализация!$C$79,2,IF(B722=Локализация!$C$80,3,IF(B722=Локализация!$C$81,4,IF(B722=Локализация!$C$82,5,IF(OR(B722=1,B722=2,B722=3,B722=4,B722=5),B722,"")))))))</f>
        <v/>
      </c>
    </row>
    <row r="723" spans="3:3" x14ac:dyDescent="0.25">
      <c r="C723" t="str">
        <f>(IF(B723=Локализация!$C$78,1,IF(B723=Локализация!$C$79,2,IF(B723=Локализация!$C$80,3,IF(B723=Локализация!$C$81,4,IF(B723=Локализация!$C$82,5,IF(OR(B723=1,B723=2,B723=3,B723=4,B723=5),B723,"")))))))</f>
        <v/>
      </c>
    </row>
    <row r="724" spans="3:3" x14ac:dyDescent="0.25">
      <c r="C724" t="str">
        <f>(IF(B724=Локализация!$C$78,1,IF(B724=Локализация!$C$79,2,IF(B724=Локализация!$C$80,3,IF(B724=Локализация!$C$81,4,IF(B724=Локализация!$C$82,5,IF(OR(B724=1,B724=2,B724=3,B724=4,B724=5),B724,"")))))))</f>
        <v/>
      </c>
    </row>
    <row r="725" spans="3:3" x14ac:dyDescent="0.25">
      <c r="C725" t="str">
        <f>(IF(B725=Локализация!$C$78,1,IF(B725=Локализация!$C$79,2,IF(B725=Локализация!$C$80,3,IF(B725=Локализация!$C$81,4,IF(B725=Локализация!$C$82,5,IF(OR(B725=1,B725=2,B725=3,B725=4,B725=5),B725,"")))))))</f>
        <v/>
      </c>
    </row>
    <row r="726" spans="3:3" x14ac:dyDescent="0.25">
      <c r="C726" t="str">
        <f>(IF(B726=Локализация!$C$78,1,IF(B726=Локализация!$C$79,2,IF(B726=Локализация!$C$80,3,IF(B726=Локализация!$C$81,4,IF(B726=Локализация!$C$82,5,IF(OR(B726=1,B726=2,B726=3,B726=4,B726=5),B726,"")))))))</f>
        <v/>
      </c>
    </row>
    <row r="727" spans="3:3" x14ac:dyDescent="0.25">
      <c r="C727" t="str">
        <f>(IF(B727=Локализация!$C$78,1,IF(B727=Локализация!$C$79,2,IF(B727=Локализация!$C$80,3,IF(B727=Локализация!$C$81,4,IF(B727=Локализация!$C$82,5,IF(OR(B727=1,B727=2,B727=3,B727=4,B727=5),B727,"")))))))</f>
        <v/>
      </c>
    </row>
    <row r="728" spans="3:3" x14ac:dyDescent="0.25">
      <c r="C728" t="str">
        <f>(IF(B728=Локализация!$C$78,1,IF(B728=Локализация!$C$79,2,IF(B728=Локализация!$C$80,3,IF(B728=Локализация!$C$81,4,IF(B728=Локализация!$C$82,5,IF(OR(B728=1,B728=2,B728=3,B728=4,B728=5),B728,"")))))))</f>
        <v/>
      </c>
    </row>
    <row r="729" spans="3:3" x14ac:dyDescent="0.25">
      <c r="C729" t="str">
        <f>(IF(B729=Локализация!$C$78,1,IF(B729=Локализация!$C$79,2,IF(B729=Локализация!$C$80,3,IF(B729=Локализация!$C$81,4,IF(B729=Локализация!$C$82,5,IF(OR(B729=1,B729=2,B729=3,B729=4,B729=5),B729,"")))))))</f>
        <v/>
      </c>
    </row>
    <row r="730" spans="3:3" x14ac:dyDescent="0.25">
      <c r="C730" t="str">
        <f>(IF(B730=Локализация!$C$78,1,IF(B730=Локализация!$C$79,2,IF(B730=Локализация!$C$80,3,IF(B730=Локализация!$C$81,4,IF(B730=Локализация!$C$82,5,IF(OR(B730=1,B730=2,B730=3,B730=4,B730=5),B730,"")))))))</f>
        <v/>
      </c>
    </row>
    <row r="731" spans="3:3" x14ac:dyDescent="0.25">
      <c r="C731" t="str">
        <f>(IF(B731=Локализация!$C$78,1,IF(B731=Локализация!$C$79,2,IF(B731=Локализация!$C$80,3,IF(B731=Локализация!$C$81,4,IF(B731=Локализация!$C$82,5,IF(OR(B731=1,B731=2,B731=3,B731=4,B731=5),B731,"")))))))</f>
        <v/>
      </c>
    </row>
    <row r="732" spans="3:3" x14ac:dyDescent="0.25">
      <c r="C732" t="str">
        <f>(IF(B732=Локализация!$C$78,1,IF(B732=Локализация!$C$79,2,IF(B732=Локализация!$C$80,3,IF(B732=Локализация!$C$81,4,IF(B732=Локализация!$C$82,5,IF(OR(B732=1,B732=2,B732=3,B732=4,B732=5),B732,"")))))))</f>
        <v/>
      </c>
    </row>
    <row r="733" spans="3:3" x14ac:dyDescent="0.25">
      <c r="C733" t="str">
        <f>(IF(B733=Локализация!$C$78,1,IF(B733=Локализация!$C$79,2,IF(B733=Локализация!$C$80,3,IF(B733=Локализация!$C$81,4,IF(B733=Локализация!$C$82,5,IF(OR(B733=1,B733=2,B733=3,B733=4,B733=5),B733,"")))))))</f>
        <v/>
      </c>
    </row>
    <row r="734" spans="3:3" x14ac:dyDescent="0.25">
      <c r="C734" t="str">
        <f>(IF(B734=Локализация!$C$78,1,IF(B734=Локализация!$C$79,2,IF(B734=Локализация!$C$80,3,IF(B734=Локализация!$C$81,4,IF(B734=Локализация!$C$82,5,IF(OR(B734=1,B734=2,B734=3,B734=4,B734=5),B734,"")))))))</f>
        <v/>
      </c>
    </row>
    <row r="735" spans="3:3" x14ac:dyDescent="0.25">
      <c r="C735" t="str">
        <f>(IF(B735=Локализация!$C$78,1,IF(B735=Локализация!$C$79,2,IF(B735=Локализация!$C$80,3,IF(B735=Локализация!$C$81,4,IF(B735=Локализация!$C$82,5,IF(OR(B735=1,B735=2,B735=3,B735=4,B735=5),B735,"")))))))</f>
        <v/>
      </c>
    </row>
    <row r="736" spans="3:3" x14ac:dyDescent="0.25">
      <c r="C736" t="str">
        <f>(IF(B736=Локализация!$C$78,1,IF(B736=Локализация!$C$79,2,IF(B736=Локализация!$C$80,3,IF(B736=Локализация!$C$81,4,IF(B736=Локализация!$C$82,5,IF(OR(B736=1,B736=2,B736=3,B736=4,B736=5),B736,"")))))))</f>
        <v/>
      </c>
    </row>
    <row r="737" spans="3:3" x14ac:dyDescent="0.25">
      <c r="C737" t="str">
        <f>(IF(B737=Локализация!$C$78,1,IF(B737=Локализация!$C$79,2,IF(B737=Локализация!$C$80,3,IF(B737=Локализация!$C$81,4,IF(B737=Локализация!$C$82,5,IF(OR(B737=1,B737=2,B737=3,B737=4,B737=5),B737,"")))))))</f>
        <v/>
      </c>
    </row>
    <row r="738" spans="3:3" x14ac:dyDescent="0.25">
      <c r="C738" t="str">
        <f>(IF(B738=Локализация!$C$78,1,IF(B738=Локализация!$C$79,2,IF(B738=Локализация!$C$80,3,IF(B738=Локализация!$C$81,4,IF(B738=Локализация!$C$82,5,IF(OR(B738=1,B738=2,B738=3,B738=4,B738=5),B738,"")))))))</f>
        <v/>
      </c>
    </row>
    <row r="739" spans="3:3" x14ac:dyDescent="0.25">
      <c r="C739" t="str">
        <f>(IF(B739=Локализация!$C$78,1,IF(B739=Локализация!$C$79,2,IF(B739=Локализация!$C$80,3,IF(B739=Локализация!$C$81,4,IF(B739=Локализация!$C$82,5,IF(OR(B739=1,B739=2,B739=3,B739=4,B739=5),B739,"")))))))</f>
        <v/>
      </c>
    </row>
    <row r="740" spans="3:3" x14ac:dyDescent="0.25">
      <c r="C740" t="str">
        <f>(IF(B740=Локализация!$C$78,1,IF(B740=Локализация!$C$79,2,IF(B740=Локализация!$C$80,3,IF(B740=Локализация!$C$81,4,IF(B740=Локализация!$C$82,5,IF(OR(B740=1,B740=2,B740=3,B740=4,B740=5),B740,"")))))))</f>
        <v/>
      </c>
    </row>
    <row r="741" spans="3:3" x14ac:dyDescent="0.25">
      <c r="C741" t="str">
        <f>(IF(B741=Локализация!$C$78,1,IF(B741=Локализация!$C$79,2,IF(B741=Локализация!$C$80,3,IF(B741=Локализация!$C$81,4,IF(B741=Локализация!$C$82,5,IF(OR(B741=1,B741=2,B741=3,B741=4,B741=5),B741,"")))))))</f>
        <v/>
      </c>
    </row>
    <row r="742" spans="3:3" x14ac:dyDescent="0.25">
      <c r="C742" t="str">
        <f>(IF(B742=Локализация!$C$78,1,IF(B742=Локализация!$C$79,2,IF(B742=Локализация!$C$80,3,IF(B742=Локализация!$C$81,4,IF(B742=Локализация!$C$82,5,IF(OR(B742=1,B742=2,B742=3,B742=4,B742=5),B742,"")))))))</f>
        <v/>
      </c>
    </row>
    <row r="743" spans="3:3" x14ac:dyDescent="0.25">
      <c r="C743" t="str">
        <f>(IF(B743=Локализация!$C$78,1,IF(B743=Локализация!$C$79,2,IF(B743=Локализация!$C$80,3,IF(B743=Локализация!$C$81,4,IF(B743=Локализация!$C$82,5,IF(OR(B743=1,B743=2,B743=3,B743=4,B743=5),B743,"")))))))</f>
        <v/>
      </c>
    </row>
    <row r="744" spans="3:3" x14ac:dyDescent="0.25">
      <c r="C744" t="str">
        <f>(IF(B744=Локализация!$C$78,1,IF(B744=Локализация!$C$79,2,IF(B744=Локализация!$C$80,3,IF(B744=Локализация!$C$81,4,IF(B744=Локализация!$C$82,5,IF(OR(B744=1,B744=2,B744=3,B744=4,B744=5),B744,"")))))))</f>
        <v/>
      </c>
    </row>
    <row r="745" spans="3:3" x14ac:dyDescent="0.25">
      <c r="C745" t="str">
        <f>(IF(B745=Локализация!$C$78,1,IF(B745=Локализация!$C$79,2,IF(B745=Локализация!$C$80,3,IF(B745=Локализация!$C$81,4,IF(B745=Локализация!$C$82,5,IF(OR(B745=1,B745=2,B745=3,B745=4,B745=5),B745,"")))))))</f>
        <v/>
      </c>
    </row>
    <row r="746" spans="3:3" x14ac:dyDescent="0.25">
      <c r="C746" t="str">
        <f>(IF(B746=Локализация!$C$78,1,IF(B746=Локализация!$C$79,2,IF(B746=Локализация!$C$80,3,IF(B746=Локализация!$C$81,4,IF(B746=Локализация!$C$82,5,IF(OR(B746=1,B746=2,B746=3,B746=4,B746=5),B746,"")))))))</f>
        <v/>
      </c>
    </row>
    <row r="747" spans="3:3" x14ac:dyDescent="0.25">
      <c r="C747" t="str">
        <f>(IF(B747=Локализация!$C$78,1,IF(B747=Локализация!$C$79,2,IF(B747=Локализация!$C$80,3,IF(B747=Локализация!$C$81,4,IF(B747=Локализация!$C$82,5,IF(OR(B747=1,B747=2,B747=3,B747=4,B747=5),B747,"")))))))</f>
        <v/>
      </c>
    </row>
    <row r="748" spans="3:3" x14ac:dyDescent="0.25">
      <c r="C748" t="str">
        <f>(IF(B748=Локализация!$C$78,1,IF(B748=Локализация!$C$79,2,IF(B748=Локализация!$C$80,3,IF(B748=Локализация!$C$81,4,IF(B748=Локализация!$C$82,5,IF(OR(B748=1,B748=2,B748=3,B748=4,B748=5),B748,"")))))))</f>
        <v/>
      </c>
    </row>
    <row r="749" spans="3:3" x14ac:dyDescent="0.25">
      <c r="C749" t="str">
        <f>(IF(B749=Локализация!$C$78,1,IF(B749=Локализация!$C$79,2,IF(B749=Локализация!$C$80,3,IF(B749=Локализация!$C$81,4,IF(B749=Локализация!$C$82,5,IF(OR(B749=1,B749=2,B749=3,B749=4,B749=5),B749,"")))))))</f>
        <v/>
      </c>
    </row>
    <row r="750" spans="3:3" x14ac:dyDescent="0.25">
      <c r="C750" t="str">
        <f>(IF(B750=Локализация!$C$78,1,IF(B750=Локализация!$C$79,2,IF(B750=Локализация!$C$80,3,IF(B750=Локализация!$C$81,4,IF(B750=Локализация!$C$82,5,IF(OR(B750=1,B750=2,B750=3,B750=4,B750=5),B750,"")))))))</f>
        <v/>
      </c>
    </row>
    <row r="751" spans="3:3" x14ac:dyDescent="0.25">
      <c r="C751" t="str">
        <f>(IF(B751=Локализация!$C$78,1,IF(B751=Локализация!$C$79,2,IF(B751=Локализация!$C$80,3,IF(B751=Локализация!$C$81,4,IF(B751=Локализация!$C$82,5,IF(OR(B751=1,B751=2,B751=3,B751=4,B751=5),B751,"")))))))</f>
        <v/>
      </c>
    </row>
    <row r="752" spans="3:3" x14ac:dyDescent="0.25">
      <c r="C752" t="str">
        <f>(IF(B752=Локализация!$C$78,1,IF(B752=Локализация!$C$79,2,IF(B752=Локализация!$C$80,3,IF(B752=Локализация!$C$81,4,IF(B752=Локализация!$C$82,5,IF(OR(B752=1,B752=2,B752=3,B752=4,B752=5),B752,"")))))))</f>
        <v/>
      </c>
    </row>
    <row r="753" spans="3:3" x14ac:dyDescent="0.25">
      <c r="C753" t="str">
        <f>(IF(B753=Локализация!$C$78,1,IF(B753=Локализация!$C$79,2,IF(B753=Локализация!$C$80,3,IF(B753=Локализация!$C$81,4,IF(B753=Локализация!$C$82,5,IF(OR(B753=1,B753=2,B753=3,B753=4,B753=5),B753,"")))))))</f>
        <v/>
      </c>
    </row>
    <row r="754" spans="3:3" x14ac:dyDescent="0.25">
      <c r="C754" t="str">
        <f>(IF(B754=Локализация!$C$78,1,IF(B754=Локализация!$C$79,2,IF(B754=Локализация!$C$80,3,IF(B754=Локализация!$C$81,4,IF(B754=Локализация!$C$82,5,IF(OR(B754=1,B754=2,B754=3,B754=4,B754=5),B754,"")))))))</f>
        <v/>
      </c>
    </row>
    <row r="755" spans="3:3" x14ac:dyDescent="0.25">
      <c r="C755" t="str">
        <f>(IF(B755=Локализация!$C$78,1,IF(B755=Локализация!$C$79,2,IF(B755=Локализация!$C$80,3,IF(B755=Локализация!$C$81,4,IF(B755=Локализация!$C$82,5,IF(OR(B755=1,B755=2,B755=3,B755=4,B755=5),B755,"")))))))</f>
        <v/>
      </c>
    </row>
    <row r="756" spans="3:3" x14ac:dyDescent="0.25">
      <c r="C756" t="str">
        <f>(IF(B756=Локализация!$C$78,1,IF(B756=Локализация!$C$79,2,IF(B756=Локализация!$C$80,3,IF(B756=Локализация!$C$81,4,IF(B756=Локализация!$C$82,5,IF(OR(B756=1,B756=2,B756=3,B756=4,B756=5),B756,"")))))))</f>
        <v/>
      </c>
    </row>
    <row r="757" spans="3:3" x14ac:dyDescent="0.25">
      <c r="C757" t="str">
        <f>(IF(B757=Локализация!$C$78,1,IF(B757=Локализация!$C$79,2,IF(B757=Локализация!$C$80,3,IF(B757=Локализация!$C$81,4,IF(B757=Локализация!$C$82,5,IF(OR(B757=1,B757=2,B757=3,B757=4,B757=5),B757,"")))))))</f>
        <v/>
      </c>
    </row>
    <row r="758" spans="3:3" x14ac:dyDescent="0.25">
      <c r="C758" t="str">
        <f>(IF(B758=Локализация!$C$78,1,IF(B758=Локализация!$C$79,2,IF(B758=Локализация!$C$80,3,IF(B758=Локализация!$C$81,4,IF(B758=Локализация!$C$82,5,IF(OR(B758=1,B758=2,B758=3,B758=4,B758=5),B758,"")))))))</f>
        <v/>
      </c>
    </row>
    <row r="759" spans="3:3" x14ac:dyDescent="0.25">
      <c r="C759" t="str">
        <f>(IF(B759=Локализация!$C$78,1,IF(B759=Локализация!$C$79,2,IF(B759=Локализация!$C$80,3,IF(B759=Локализация!$C$81,4,IF(B759=Локализация!$C$82,5,IF(OR(B759=1,B759=2,B759=3,B759=4,B759=5),B759,"")))))))</f>
        <v/>
      </c>
    </row>
    <row r="760" spans="3:3" x14ac:dyDescent="0.25">
      <c r="C760" t="str">
        <f>(IF(B760=Локализация!$C$78,1,IF(B760=Локализация!$C$79,2,IF(B760=Локализация!$C$80,3,IF(B760=Локализация!$C$81,4,IF(B760=Локализация!$C$82,5,IF(OR(B760=1,B760=2,B760=3,B760=4,B760=5),B760,"")))))))</f>
        <v/>
      </c>
    </row>
    <row r="761" spans="3:3" x14ac:dyDescent="0.25">
      <c r="C761" t="str">
        <f>(IF(B761=Локализация!$C$78,1,IF(B761=Локализация!$C$79,2,IF(B761=Локализация!$C$80,3,IF(B761=Локализация!$C$81,4,IF(B761=Локализация!$C$82,5,IF(OR(B761=1,B761=2,B761=3,B761=4,B761=5),B761,"")))))))</f>
        <v/>
      </c>
    </row>
    <row r="762" spans="3:3" x14ac:dyDescent="0.25">
      <c r="C762" t="str">
        <f>(IF(B762=Локализация!$C$78,1,IF(B762=Локализация!$C$79,2,IF(B762=Локализация!$C$80,3,IF(B762=Локализация!$C$81,4,IF(B762=Локализация!$C$82,5,IF(OR(B762=1,B762=2,B762=3,B762=4,B762=5),B762,"")))))))</f>
        <v/>
      </c>
    </row>
    <row r="763" spans="3:3" x14ac:dyDescent="0.25">
      <c r="C763" t="str">
        <f>(IF(B763=Локализация!$C$78,1,IF(B763=Локализация!$C$79,2,IF(B763=Локализация!$C$80,3,IF(B763=Локализация!$C$81,4,IF(B763=Локализация!$C$82,5,IF(OR(B763=1,B763=2,B763=3,B763=4,B763=5),B763,"")))))))</f>
        <v/>
      </c>
    </row>
    <row r="764" spans="3:3" x14ac:dyDescent="0.25">
      <c r="C764" t="str">
        <f>(IF(B764=Локализация!$C$78,1,IF(B764=Локализация!$C$79,2,IF(B764=Локализация!$C$80,3,IF(B764=Локализация!$C$81,4,IF(B764=Локализация!$C$82,5,IF(OR(B764=1,B764=2,B764=3,B764=4,B764=5),B764,"")))))))</f>
        <v/>
      </c>
    </row>
    <row r="765" spans="3:3" x14ac:dyDescent="0.25">
      <c r="C765" t="str">
        <f>(IF(B765=Локализация!$C$78,1,IF(B765=Локализация!$C$79,2,IF(B765=Локализация!$C$80,3,IF(B765=Локализация!$C$81,4,IF(B765=Локализация!$C$82,5,IF(OR(B765=1,B765=2,B765=3,B765=4,B765=5),B765,"")))))))</f>
        <v/>
      </c>
    </row>
    <row r="766" spans="3:3" x14ac:dyDescent="0.25">
      <c r="C766" t="str">
        <f>(IF(B766=Локализация!$C$78,1,IF(B766=Локализация!$C$79,2,IF(B766=Локализация!$C$80,3,IF(B766=Локализация!$C$81,4,IF(B766=Локализация!$C$82,5,IF(OR(B766=1,B766=2,B766=3,B766=4,B766=5),B766,"")))))))</f>
        <v/>
      </c>
    </row>
    <row r="767" spans="3:3" x14ac:dyDescent="0.25">
      <c r="C767" t="str">
        <f>(IF(B767=Локализация!$C$78,1,IF(B767=Локализация!$C$79,2,IF(B767=Локализация!$C$80,3,IF(B767=Локализация!$C$81,4,IF(B767=Локализация!$C$82,5,IF(OR(B767=1,B767=2,B767=3,B767=4,B767=5),B767,"")))))))</f>
        <v/>
      </c>
    </row>
    <row r="768" spans="3:3" x14ac:dyDescent="0.25">
      <c r="C768" t="str">
        <f>(IF(B768=Локализация!$C$78,1,IF(B768=Локализация!$C$79,2,IF(B768=Локализация!$C$80,3,IF(B768=Локализация!$C$81,4,IF(B768=Локализация!$C$82,5,IF(OR(B768=1,B768=2,B768=3,B768=4,B768=5),B768,"")))))))</f>
        <v/>
      </c>
    </row>
    <row r="769" spans="3:3" x14ac:dyDescent="0.25">
      <c r="C769" t="str">
        <f>(IF(B769=Локализация!$C$78,1,IF(B769=Локализация!$C$79,2,IF(B769=Локализация!$C$80,3,IF(B769=Локализация!$C$81,4,IF(B769=Локализация!$C$82,5,IF(OR(B769=1,B769=2,B769=3,B769=4,B769=5),B769,"")))))))</f>
        <v/>
      </c>
    </row>
    <row r="770" spans="3:3" x14ac:dyDescent="0.25">
      <c r="C770" t="str">
        <f>(IF(B770=Локализация!$C$78,1,IF(B770=Локализация!$C$79,2,IF(B770=Локализация!$C$80,3,IF(B770=Локализация!$C$81,4,IF(B770=Локализация!$C$82,5,IF(OR(B770=1,B770=2,B770=3,B770=4,B770=5),B770,"")))))))</f>
        <v/>
      </c>
    </row>
    <row r="771" spans="3:3" x14ac:dyDescent="0.25">
      <c r="C771" t="str">
        <f>(IF(B771=Локализация!$C$78,1,IF(B771=Локализация!$C$79,2,IF(B771=Локализация!$C$80,3,IF(B771=Локализация!$C$81,4,IF(B771=Локализация!$C$82,5,IF(OR(B771=1,B771=2,B771=3,B771=4,B771=5),B771,"")))))))</f>
        <v/>
      </c>
    </row>
    <row r="772" spans="3:3" x14ac:dyDescent="0.25">
      <c r="C772" t="str">
        <f>(IF(B772=Локализация!$C$78,1,IF(B772=Локализация!$C$79,2,IF(B772=Локализация!$C$80,3,IF(B772=Локализация!$C$81,4,IF(B772=Локализация!$C$82,5,IF(OR(B772=1,B772=2,B772=3,B772=4,B772=5),B772,"")))))))</f>
        <v/>
      </c>
    </row>
    <row r="773" spans="3:3" x14ac:dyDescent="0.25">
      <c r="C773" t="str">
        <f>(IF(B773=Локализация!$C$78,1,IF(B773=Локализация!$C$79,2,IF(B773=Локализация!$C$80,3,IF(B773=Локализация!$C$81,4,IF(B773=Локализация!$C$82,5,IF(OR(B773=1,B773=2,B773=3,B773=4,B773=5),B773,"")))))))</f>
        <v/>
      </c>
    </row>
    <row r="774" spans="3:3" x14ac:dyDescent="0.25">
      <c r="C774" t="str">
        <f>(IF(B774=Локализация!$C$78,1,IF(B774=Локализация!$C$79,2,IF(B774=Локализация!$C$80,3,IF(B774=Локализация!$C$81,4,IF(B774=Локализация!$C$82,5,IF(OR(B774=1,B774=2,B774=3,B774=4,B774=5),B774,"")))))))</f>
        <v/>
      </c>
    </row>
    <row r="775" spans="3:3" x14ac:dyDescent="0.25">
      <c r="C775" t="str">
        <f>(IF(B775=Локализация!$C$78,1,IF(B775=Локализация!$C$79,2,IF(B775=Локализация!$C$80,3,IF(B775=Локализация!$C$81,4,IF(B775=Локализация!$C$82,5,IF(OR(B775=1,B775=2,B775=3,B775=4,B775=5),B775,"")))))))</f>
        <v/>
      </c>
    </row>
    <row r="776" spans="3:3" x14ac:dyDescent="0.25">
      <c r="C776" t="str">
        <f>(IF(B776=Локализация!$C$78,1,IF(B776=Локализация!$C$79,2,IF(B776=Локализация!$C$80,3,IF(B776=Локализация!$C$81,4,IF(B776=Локализация!$C$82,5,IF(OR(B776=1,B776=2,B776=3,B776=4,B776=5),B776,"")))))))</f>
        <v/>
      </c>
    </row>
    <row r="777" spans="3:3" x14ac:dyDescent="0.25">
      <c r="C777" t="str">
        <f>(IF(B777=Локализация!$C$78,1,IF(B777=Локализация!$C$79,2,IF(B777=Локализация!$C$80,3,IF(B777=Локализация!$C$81,4,IF(B777=Локализация!$C$82,5,IF(OR(B777=1,B777=2,B777=3,B777=4,B777=5),B777,"")))))))</f>
        <v/>
      </c>
    </row>
    <row r="778" spans="3:3" x14ac:dyDescent="0.25">
      <c r="C778" t="str">
        <f>(IF(B778=Локализация!$C$78,1,IF(B778=Локализация!$C$79,2,IF(B778=Локализация!$C$80,3,IF(B778=Локализация!$C$81,4,IF(B778=Локализация!$C$82,5,IF(OR(B778=1,B778=2,B778=3,B778=4,B778=5),B778,"")))))))</f>
        <v/>
      </c>
    </row>
    <row r="779" spans="3:3" x14ac:dyDescent="0.25">
      <c r="C779" t="str">
        <f>(IF(B779=Локализация!$C$78,1,IF(B779=Локализация!$C$79,2,IF(B779=Локализация!$C$80,3,IF(B779=Локализация!$C$81,4,IF(B779=Локализация!$C$82,5,IF(OR(B779=1,B779=2,B779=3,B779=4,B779=5),B779,"")))))))</f>
        <v/>
      </c>
    </row>
    <row r="780" spans="3:3" x14ac:dyDescent="0.25">
      <c r="C780" t="str">
        <f>(IF(B780=Локализация!$C$78,1,IF(B780=Локализация!$C$79,2,IF(B780=Локализация!$C$80,3,IF(B780=Локализация!$C$81,4,IF(B780=Локализация!$C$82,5,IF(OR(B780=1,B780=2,B780=3,B780=4,B780=5),B780,"")))))))</f>
        <v/>
      </c>
    </row>
    <row r="781" spans="3:3" x14ac:dyDescent="0.25">
      <c r="C781" t="str">
        <f>(IF(B781=Локализация!$C$78,1,IF(B781=Локализация!$C$79,2,IF(B781=Локализация!$C$80,3,IF(B781=Локализация!$C$81,4,IF(B781=Локализация!$C$82,5,IF(OR(B781=1,B781=2,B781=3,B781=4,B781=5),B781,"")))))))</f>
        <v/>
      </c>
    </row>
    <row r="782" spans="3:3" x14ac:dyDescent="0.25">
      <c r="C782" t="str">
        <f>(IF(B782=Локализация!$C$78,1,IF(B782=Локализация!$C$79,2,IF(B782=Локализация!$C$80,3,IF(B782=Локализация!$C$81,4,IF(B782=Локализация!$C$82,5,IF(OR(B782=1,B782=2,B782=3,B782=4,B782=5),B782,"")))))))</f>
        <v/>
      </c>
    </row>
    <row r="783" spans="3:3" x14ac:dyDescent="0.25">
      <c r="C783" t="str">
        <f>(IF(B783=Локализация!$C$78,1,IF(B783=Локализация!$C$79,2,IF(B783=Локализация!$C$80,3,IF(B783=Локализация!$C$81,4,IF(B783=Локализация!$C$82,5,IF(OR(B783=1,B783=2,B783=3,B783=4,B783=5),B783,"")))))))</f>
        <v/>
      </c>
    </row>
    <row r="784" spans="3:3" x14ac:dyDescent="0.25">
      <c r="C784" t="str">
        <f>(IF(B784=Локализация!$C$78,1,IF(B784=Локализация!$C$79,2,IF(B784=Локализация!$C$80,3,IF(B784=Локализация!$C$81,4,IF(B784=Локализация!$C$82,5,IF(OR(B784=1,B784=2,B784=3,B784=4,B784=5),B784,"")))))))</f>
        <v/>
      </c>
    </row>
    <row r="785" spans="3:3" x14ac:dyDescent="0.25">
      <c r="C785" t="str">
        <f>(IF(B785=Локализация!$C$78,1,IF(B785=Локализация!$C$79,2,IF(B785=Локализация!$C$80,3,IF(B785=Локализация!$C$81,4,IF(B785=Локализация!$C$82,5,IF(OR(B785=1,B785=2,B785=3,B785=4,B785=5),B785,"")))))))</f>
        <v/>
      </c>
    </row>
    <row r="786" spans="3:3" x14ac:dyDescent="0.25">
      <c r="C786" t="str">
        <f>(IF(B786=Локализация!$C$78,1,IF(B786=Локализация!$C$79,2,IF(B786=Локализация!$C$80,3,IF(B786=Локализация!$C$81,4,IF(B786=Локализация!$C$82,5,IF(OR(B786=1,B786=2,B786=3,B786=4,B786=5),B786,"")))))))</f>
        <v/>
      </c>
    </row>
    <row r="787" spans="3:3" x14ac:dyDescent="0.25">
      <c r="C787" t="str">
        <f>(IF(B787=Локализация!$C$78,1,IF(B787=Локализация!$C$79,2,IF(B787=Локализация!$C$80,3,IF(B787=Локализация!$C$81,4,IF(B787=Локализация!$C$82,5,IF(OR(B787=1,B787=2,B787=3,B787=4,B787=5),B787,"")))))))</f>
        <v/>
      </c>
    </row>
    <row r="788" spans="3:3" x14ac:dyDescent="0.25">
      <c r="C788" t="str">
        <f>(IF(B788=Локализация!$C$78,1,IF(B788=Локализация!$C$79,2,IF(B788=Локализация!$C$80,3,IF(B788=Локализация!$C$81,4,IF(B788=Локализация!$C$82,5,IF(OR(B788=1,B788=2,B788=3,B788=4,B788=5),B788,"")))))))</f>
        <v/>
      </c>
    </row>
    <row r="789" spans="3:3" x14ac:dyDescent="0.25">
      <c r="C789" t="str">
        <f>(IF(B789=Локализация!$C$78,1,IF(B789=Локализация!$C$79,2,IF(B789=Локализация!$C$80,3,IF(B789=Локализация!$C$81,4,IF(B789=Локализация!$C$82,5,IF(OR(B789=1,B789=2,B789=3,B789=4,B789=5),B789,"")))))))</f>
        <v/>
      </c>
    </row>
    <row r="790" spans="3:3" x14ac:dyDescent="0.25">
      <c r="C790" t="str">
        <f>(IF(B790=Локализация!$C$78,1,IF(B790=Локализация!$C$79,2,IF(B790=Локализация!$C$80,3,IF(B790=Локализация!$C$81,4,IF(B790=Локализация!$C$82,5,IF(OR(B790=1,B790=2,B790=3,B790=4,B790=5),B790,"")))))))</f>
        <v/>
      </c>
    </row>
    <row r="791" spans="3:3" x14ac:dyDescent="0.25">
      <c r="C791" t="str">
        <f>(IF(B791=Локализация!$C$78,1,IF(B791=Локализация!$C$79,2,IF(B791=Локализация!$C$80,3,IF(B791=Локализация!$C$81,4,IF(B791=Локализация!$C$82,5,IF(OR(B791=1,B791=2,B791=3,B791=4,B791=5),B791,"")))))))</f>
        <v/>
      </c>
    </row>
    <row r="792" spans="3:3" x14ac:dyDescent="0.25">
      <c r="C792" t="str">
        <f>(IF(B792=Локализация!$C$78,1,IF(B792=Локализация!$C$79,2,IF(B792=Локализация!$C$80,3,IF(B792=Локализация!$C$81,4,IF(B792=Локализация!$C$82,5,IF(OR(B792=1,B792=2,B792=3,B792=4,B792=5),B792,"")))))))</f>
        <v/>
      </c>
    </row>
    <row r="793" spans="3:3" x14ac:dyDescent="0.25">
      <c r="C793" t="str">
        <f>(IF(B793=Локализация!$C$78,1,IF(B793=Локализация!$C$79,2,IF(B793=Локализация!$C$80,3,IF(B793=Локализация!$C$81,4,IF(B793=Локализация!$C$82,5,IF(OR(B793=1,B793=2,B793=3,B793=4,B793=5),B793,"")))))))</f>
        <v/>
      </c>
    </row>
    <row r="794" spans="3:3" x14ac:dyDescent="0.25">
      <c r="C794" t="str">
        <f>(IF(B794=Локализация!$C$78,1,IF(B794=Локализация!$C$79,2,IF(B794=Локализация!$C$80,3,IF(B794=Локализация!$C$81,4,IF(B794=Локализация!$C$82,5,IF(OR(B794=1,B794=2,B794=3,B794=4,B794=5),B794,"")))))))</f>
        <v/>
      </c>
    </row>
    <row r="795" spans="3:3" x14ac:dyDescent="0.25">
      <c r="C795" t="str">
        <f>(IF(B795=Локализация!$C$78,1,IF(B795=Локализация!$C$79,2,IF(B795=Локализация!$C$80,3,IF(B795=Локализация!$C$81,4,IF(B795=Локализация!$C$82,5,IF(OR(B795=1,B795=2,B795=3,B795=4,B795=5),B795,"")))))))</f>
        <v/>
      </c>
    </row>
    <row r="796" spans="3:3" x14ac:dyDescent="0.25">
      <c r="C796" t="str">
        <f>(IF(B796=Локализация!$C$78,1,IF(B796=Локализация!$C$79,2,IF(B796=Локализация!$C$80,3,IF(B796=Локализация!$C$81,4,IF(B796=Локализация!$C$82,5,IF(OR(B796=1,B796=2,B796=3,B796=4,B796=5),B796,"")))))))</f>
        <v/>
      </c>
    </row>
    <row r="797" spans="3:3" x14ac:dyDescent="0.25">
      <c r="C797" t="str">
        <f>(IF(B797=Локализация!$C$78,1,IF(B797=Локализация!$C$79,2,IF(B797=Локализация!$C$80,3,IF(B797=Локализация!$C$81,4,IF(B797=Локализация!$C$82,5,IF(OR(B797=1,B797=2,B797=3,B797=4,B797=5),B797,"")))))))</f>
        <v/>
      </c>
    </row>
    <row r="798" spans="3:3" x14ac:dyDescent="0.25">
      <c r="C798" t="str">
        <f>(IF(B798=Локализация!$C$78,1,IF(B798=Локализация!$C$79,2,IF(B798=Локализация!$C$80,3,IF(B798=Локализация!$C$81,4,IF(B798=Локализация!$C$82,5,IF(OR(B798=1,B798=2,B798=3,B798=4,B798=5),B798,"")))))))</f>
        <v/>
      </c>
    </row>
    <row r="799" spans="3:3" x14ac:dyDescent="0.25">
      <c r="C799" t="str">
        <f>(IF(B799=Локализация!$C$78,1,IF(B799=Локализация!$C$79,2,IF(B799=Локализация!$C$80,3,IF(B799=Локализация!$C$81,4,IF(B799=Локализация!$C$82,5,IF(OR(B799=1,B799=2,B799=3,B799=4,B799=5),B799,"")))))))</f>
        <v/>
      </c>
    </row>
    <row r="800" spans="3:3" x14ac:dyDescent="0.25">
      <c r="C800" t="str">
        <f>(IF(B800=Локализация!$C$78,1,IF(B800=Локализация!$C$79,2,IF(B800=Локализация!$C$80,3,IF(B800=Локализация!$C$81,4,IF(B800=Локализация!$C$82,5,IF(OR(B800=1,B800=2,B800=3,B800=4,B800=5),B800,"")))))))</f>
        <v/>
      </c>
    </row>
    <row r="801" spans="3:3" x14ac:dyDescent="0.25">
      <c r="C801" t="str">
        <f>(IF(B801=Локализация!$C$78,1,IF(B801=Локализация!$C$79,2,IF(B801=Локализация!$C$80,3,IF(B801=Локализация!$C$81,4,IF(B801=Локализация!$C$82,5,IF(OR(B801=1,B801=2,B801=3,B801=4,B801=5),B801,"")))))))</f>
        <v/>
      </c>
    </row>
    <row r="802" spans="3:3" x14ac:dyDescent="0.25">
      <c r="C802" t="str">
        <f>(IF(B802=Локализация!$C$78,1,IF(B802=Локализация!$C$79,2,IF(B802=Локализация!$C$80,3,IF(B802=Локализация!$C$81,4,IF(B802=Локализация!$C$82,5,IF(OR(B802=1,B802=2,B802=3,B802=4,B802=5),B802,"")))))))</f>
        <v/>
      </c>
    </row>
  </sheetData>
  <mergeCells count="1">
    <mergeCell ref="F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00"/>
  <sheetViews>
    <sheetView zoomScaleNormal="100" workbookViewId="0">
      <selection activeCell="A3" sqref="A3"/>
    </sheetView>
  </sheetViews>
  <sheetFormatPr defaultRowHeight="15.75" x14ac:dyDescent="0.25"/>
  <cols>
    <col min="1" max="1" width="70" style="6" customWidth="1"/>
    <col min="2" max="5" width="10.125" hidden="1" customWidth="1"/>
    <col min="6" max="6" width="9" customWidth="1"/>
    <col min="7" max="7" width="24" style="11" customWidth="1"/>
    <col min="8" max="8" width="21.625" style="11" customWidth="1"/>
    <col min="11" max="11" width="5" style="114" bestFit="1" customWidth="1"/>
    <col min="12" max="12" width="7.875" style="114" bestFit="1" customWidth="1"/>
    <col min="15" max="15" width="23.25" customWidth="1"/>
    <col min="16" max="16" width="8" customWidth="1"/>
  </cols>
  <sheetData>
    <row r="1" spans="1:12" ht="16.5" thickBot="1" x14ac:dyDescent="0.3">
      <c r="A1" s="58" t="str">
        <f>Локализация!C6</f>
        <v>ДАННЫЕ ДЛЯ ВВОДА</v>
      </c>
      <c r="G1" s="203" t="str">
        <f>Локализация!C7</f>
        <v>РЕЗУЛЬТАТЫ (НИЧЕГО НЕ РЕДАКТИРОВАТЬ)</v>
      </c>
      <c r="H1" s="203"/>
      <c r="I1" s="4"/>
      <c r="J1" s="4"/>
      <c r="K1" s="214" t="s">
        <v>149</v>
      </c>
      <c r="L1" s="214"/>
    </row>
    <row r="2" spans="1:12" ht="47.25" x14ac:dyDescent="0.25">
      <c r="A2" s="66" t="str">
        <f>Локализация!C84</f>
        <v>Отметьте на шкале, где 0 — «ни в коем случае», а 10 — «обязательно», насколько вы готовы порекомендовать наш *продукт* своим друзьям и коллегам.</v>
      </c>
      <c r="G2" s="30"/>
      <c r="H2" s="30"/>
      <c r="K2" s="108" t="s">
        <v>138</v>
      </c>
      <c r="L2" s="109" t="s">
        <v>139</v>
      </c>
    </row>
    <row r="3" spans="1:12" x14ac:dyDescent="0.25">
      <c r="B3" t="str">
        <f>IF(COUNTA(A3)=0,"",IF(A3&lt;7,$G$3,IF(A3&lt;9,$G$4,IF(A3&lt;=10,$G$5,""))))</f>
        <v/>
      </c>
      <c r="D3" t="s">
        <v>355</v>
      </c>
      <c r="G3" s="30" t="str">
        <f>Локализация!C167</f>
        <v>Критики</v>
      </c>
      <c r="H3" s="33" t="str">
        <f>IFERROR(COUNTIF(B:B,G3)/(COUNTA(A:A)-2),"")</f>
        <v/>
      </c>
      <c r="K3" s="110">
        <v>0</v>
      </c>
      <c r="L3" s="111" t="e">
        <f>COUNTIF(A:A,K3)/(COUNTA(A:A)-2)</f>
        <v>#DIV/0!</v>
      </c>
    </row>
    <row r="4" spans="1:12" x14ac:dyDescent="0.25">
      <c r="B4" t="str">
        <f t="shared" ref="B4:B67" si="0">IF(COUNTA(A4)=0,"",IF(A4&lt;7,$G$3,IF(A4&lt;9,$G$4,IF(A4&lt;=10,$G$5,""))))</f>
        <v/>
      </c>
      <c r="G4" s="30" t="str">
        <f>Локализация!C168</f>
        <v>Нейтралы</v>
      </c>
      <c r="H4" s="33" t="str">
        <f>IFERROR(COUNTIF(B:B,G4)/(COUNTA(A:A)-2),"")</f>
        <v/>
      </c>
      <c r="J4" s="156"/>
      <c r="K4" s="110">
        <v>1</v>
      </c>
      <c r="L4" s="111" t="e">
        <f t="shared" ref="L4:L13" si="1">COUNTIF(A:A,K4)/(COUNTA(A:A)-2)</f>
        <v>#DIV/0!</v>
      </c>
    </row>
    <row r="5" spans="1:12" x14ac:dyDescent="0.25">
      <c r="B5" t="str">
        <f t="shared" si="0"/>
        <v/>
      </c>
      <c r="D5" t="s">
        <v>393</v>
      </c>
      <c r="E5">
        <f>COUNTA(B:B)+3</f>
        <v>801</v>
      </c>
      <c r="G5" s="30" t="str">
        <f>Локализация!C169</f>
        <v>Промоутеры</v>
      </c>
      <c r="H5" s="33" t="str">
        <f>IFERROR(COUNTIF(B:B,G5)/(COUNTA(A:A)-2),"")</f>
        <v/>
      </c>
      <c r="K5" s="110">
        <v>2</v>
      </c>
      <c r="L5" s="111" t="e">
        <f t="shared" si="1"/>
        <v>#DIV/0!</v>
      </c>
    </row>
    <row r="6" spans="1:12" x14ac:dyDescent="0.25">
      <c r="B6" t="str">
        <f t="shared" si="0"/>
        <v/>
      </c>
      <c r="D6" t="s">
        <v>394</v>
      </c>
      <c r="E6" s="163">
        <f>COUNTIF(B:B,G3)+0.75</f>
        <v>0.75</v>
      </c>
      <c r="H6" s="34"/>
      <c r="K6" s="110">
        <v>3</v>
      </c>
      <c r="L6" s="111" t="e">
        <f t="shared" si="1"/>
        <v>#DIV/0!</v>
      </c>
    </row>
    <row r="7" spans="1:12" x14ac:dyDescent="0.25">
      <c r="B7" t="str">
        <f t="shared" si="0"/>
        <v/>
      </c>
      <c r="D7" t="s">
        <v>395</v>
      </c>
      <c r="E7" s="163">
        <f>COUNTIF(B:B,G5)+0.75</f>
        <v>0.75</v>
      </c>
      <c r="H7" s="35"/>
      <c r="K7" s="110">
        <v>4</v>
      </c>
      <c r="L7" s="111" t="e">
        <f t="shared" si="1"/>
        <v>#DIV/0!</v>
      </c>
    </row>
    <row r="8" spans="1:12" x14ac:dyDescent="0.25">
      <c r="B8" t="str">
        <f t="shared" si="0"/>
        <v/>
      </c>
      <c r="D8" t="s">
        <v>396</v>
      </c>
      <c r="E8">
        <f>E6/E5</f>
        <v>9.3632958801498128E-4</v>
      </c>
      <c r="G8" s="3" t="str">
        <f>Локализация!C170</f>
        <v>Индекс NPS</v>
      </c>
      <c r="H8" s="5" t="e">
        <f>H5-H3</f>
        <v>#VALUE!</v>
      </c>
      <c r="K8" s="110">
        <v>5</v>
      </c>
      <c r="L8" s="111" t="e">
        <f t="shared" si="1"/>
        <v>#DIV/0!</v>
      </c>
    </row>
    <row r="9" spans="1:12" x14ac:dyDescent="0.25">
      <c r="B9" t="str">
        <f t="shared" si="0"/>
        <v/>
      </c>
      <c r="D9" t="s">
        <v>397</v>
      </c>
      <c r="E9">
        <f>E7/E5</f>
        <v>9.3632958801498128E-4</v>
      </c>
      <c r="K9" s="110">
        <v>6</v>
      </c>
      <c r="L9" s="111" t="e">
        <f t="shared" si="1"/>
        <v>#DIV/0!</v>
      </c>
    </row>
    <row r="10" spans="1:12" x14ac:dyDescent="0.25">
      <c r="B10" t="str">
        <f t="shared" si="0"/>
        <v/>
      </c>
      <c r="D10" t="s">
        <v>398</v>
      </c>
      <c r="E10">
        <f>E9+E8-(E9-E8)^2</f>
        <v>1.8726591760299626E-3</v>
      </c>
      <c r="K10" s="110">
        <v>7</v>
      </c>
      <c r="L10" s="111" t="e">
        <f t="shared" si="1"/>
        <v>#DIV/0!</v>
      </c>
    </row>
    <row r="11" spans="1:12" x14ac:dyDescent="0.25">
      <c r="B11" t="str">
        <f t="shared" si="0"/>
        <v/>
      </c>
      <c r="D11" t="s">
        <v>399</v>
      </c>
      <c r="E11">
        <f>E9-E8</f>
        <v>0</v>
      </c>
      <c r="K11" s="110">
        <v>8</v>
      </c>
      <c r="L11" s="111" t="e">
        <f t="shared" si="1"/>
        <v>#DIV/0!</v>
      </c>
    </row>
    <row r="12" spans="1:12" x14ac:dyDescent="0.25">
      <c r="B12" t="str">
        <f t="shared" si="0"/>
        <v/>
      </c>
      <c r="D12" t="s">
        <v>400</v>
      </c>
      <c r="E12">
        <f>(E10/E5)^0.5</f>
        <v>1.529019814471397E-3</v>
      </c>
      <c r="K12" s="110">
        <v>9</v>
      </c>
      <c r="L12" s="111" t="e">
        <f t="shared" si="1"/>
        <v>#DIV/0!</v>
      </c>
    </row>
    <row r="13" spans="1:12" ht="16.5" thickBot="1" x14ac:dyDescent="0.3">
      <c r="B13" t="str">
        <f t="shared" si="0"/>
        <v/>
      </c>
      <c r="D13" t="s">
        <v>401</v>
      </c>
      <c r="E13">
        <f>1.645*E12</f>
        <v>2.515237594805448E-3</v>
      </c>
      <c r="K13" s="112">
        <v>10</v>
      </c>
      <c r="L13" s="113" t="e">
        <f t="shared" si="1"/>
        <v>#DIV/0!</v>
      </c>
    </row>
    <row r="14" spans="1:12" x14ac:dyDescent="0.25">
      <c r="B14" t="str">
        <f t="shared" si="0"/>
        <v/>
      </c>
    </row>
    <row r="15" spans="1:12" x14ac:dyDescent="0.25">
      <c r="B15" t="str">
        <f t="shared" si="0"/>
        <v/>
      </c>
    </row>
    <row r="16" spans="1:12" x14ac:dyDescent="0.25">
      <c r="B16" t="str">
        <f t="shared" si="0"/>
        <v/>
      </c>
    </row>
    <row r="17" spans="2:2" x14ac:dyDescent="0.25">
      <c r="B17" t="str">
        <f t="shared" si="0"/>
        <v/>
      </c>
    </row>
    <row r="18" spans="2:2" x14ac:dyDescent="0.25">
      <c r="B18" t="str">
        <f t="shared" si="0"/>
        <v/>
      </c>
    </row>
    <row r="19" spans="2:2" x14ac:dyDescent="0.25">
      <c r="B19" t="str">
        <f t="shared" si="0"/>
        <v/>
      </c>
    </row>
    <row r="20" spans="2:2" x14ac:dyDescent="0.25">
      <c r="B20" t="str">
        <f t="shared" si="0"/>
        <v/>
      </c>
    </row>
    <row r="21" spans="2:2" x14ac:dyDescent="0.25">
      <c r="B21" t="str">
        <f t="shared" si="0"/>
        <v/>
      </c>
    </row>
    <row r="22" spans="2:2" x14ac:dyDescent="0.25">
      <c r="B22" t="str">
        <f t="shared" si="0"/>
        <v/>
      </c>
    </row>
    <row r="23" spans="2:2" x14ac:dyDescent="0.25">
      <c r="B23" t="str">
        <f t="shared" si="0"/>
        <v/>
      </c>
    </row>
    <row r="24" spans="2:2" x14ac:dyDescent="0.25">
      <c r="B24" t="str">
        <f t="shared" si="0"/>
        <v/>
      </c>
    </row>
    <row r="25" spans="2:2" x14ac:dyDescent="0.25">
      <c r="B25" t="str">
        <f t="shared" si="0"/>
        <v/>
      </c>
    </row>
    <row r="26" spans="2:2" x14ac:dyDescent="0.25">
      <c r="B26" t="str">
        <f t="shared" si="0"/>
        <v/>
      </c>
    </row>
    <row r="27" spans="2:2" x14ac:dyDescent="0.25">
      <c r="B27" t="str">
        <f t="shared" si="0"/>
        <v/>
      </c>
    </row>
    <row r="28" spans="2:2" x14ac:dyDescent="0.25">
      <c r="B28" t="str">
        <f t="shared" si="0"/>
        <v/>
      </c>
    </row>
    <row r="29" spans="2:2" x14ac:dyDescent="0.25">
      <c r="B29" t="str">
        <f t="shared" si="0"/>
        <v/>
      </c>
    </row>
    <row r="30" spans="2:2" x14ac:dyDescent="0.25">
      <c r="B30" t="str">
        <f t="shared" si="0"/>
        <v/>
      </c>
    </row>
    <row r="31" spans="2:2" x14ac:dyDescent="0.25">
      <c r="B31" t="str">
        <f t="shared" si="0"/>
        <v/>
      </c>
    </row>
    <row r="32" spans="2:2"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8" x14ac:dyDescent="0.25">
      <c r="B49" t="str">
        <f t="shared" si="0"/>
        <v/>
      </c>
    </row>
    <row r="50" spans="2:8" x14ac:dyDescent="0.25">
      <c r="B50" t="str">
        <f t="shared" si="0"/>
        <v/>
      </c>
    </row>
    <row r="51" spans="2:8" x14ac:dyDescent="0.25">
      <c r="B51" t="str">
        <f t="shared" si="0"/>
        <v/>
      </c>
    </row>
    <row r="52" spans="2:8" x14ac:dyDescent="0.25">
      <c r="B52" t="str">
        <f t="shared" si="0"/>
        <v/>
      </c>
      <c r="G52" s="11" t="s">
        <v>355</v>
      </c>
      <c r="H52" s="11">
        <f>E13</f>
        <v>2.515237594805448E-3</v>
      </c>
    </row>
    <row r="53" spans="2:8" x14ac:dyDescent="0.25">
      <c r="B53" t="str">
        <f t="shared" si="0"/>
        <v/>
      </c>
    </row>
    <row r="54" spans="2:8" x14ac:dyDescent="0.25">
      <c r="B54" t="str">
        <f t="shared" si="0"/>
        <v/>
      </c>
    </row>
    <row r="55" spans="2:8" x14ac:dyDescent="0.25">
      <c r="B55" t="str">
        <f t="shared" si="0"/>
        <v/>
      </c>
    </row>
    <row r="56" spans="2:8" x14ac:dyDescent="0.25">
      <c r="B56" t="str">
        <f t="shared" si="0"/>
        <v/>
      </c>
    </row>
    <row r="57" spans="2:8" x14ac:dyDescent="0.25">
      <c r="B57" t="str">
        <f t="shared" si="0"/>
        <v/>
      </c>
    </row>
    <row r="58" spans="2:8" x14ac:dyDescent="0.25">
      <c r="B58" t="str">
        <f t="shared" si="0"/>
        <v/>
      </c>
    </row>
    <row r="59" spans="2:8" x14ac:dyDescent="0.25">
      <c r="B59" t="str">
        <f t="shared" si="0"/>
        <v/>
      </c>
    </row>
    <row r="60" spans="2:8" x14ac:dyDescent="0.25">
      <c r="B60" t="str">
        <f t="shared" si="0"/>
        <v/>
      </c>
    </row>
    <row r="61" spans="2:8" x14ac:dyDescent="0.25">
      <c r="B61" t="str">
        <f t="shared" si="0"/>
        <v/>
      </c>
    </row>
    <row r="62" spans="2:8" x14ac:dyDescent="0.25">
      <c r="B62" t="str">
        <f t="shared" si="0"/>
        <v/>
      </c>
    </row>
    <row r="63" spans="2:8" x14ac:dyDescent="0.25">
      <c r="B63" t="str">
        <f t="shared" si="0"/>
        <v/>
      </c>
    </row>
    <row r="64" spans="2:8" x14ac:dyDescent="0.25">
      <c r="B64" t="str">
        <f t="shared" si="0"/>
        <v/>
      </c>
    </row>
    <row r="65" spans="2:2" x14ac:dyDescent="0.25">
      <c r="B65" t="str">
        <f t="shared" si="0"/>
        <v/>
      </c>
    </row>
    <row r="66" spans="2:2" x14ac:dyDescent="0.25">
      <c r="B66" t="str">
        <f t="shared" si="0"/>
        <v/>
      </c>
    </row>
    <row r="67" spans="2:2" x14ac:dyDescent="0.25">
      <c r="B67" t="str">
        <f t="shared" si="0"/>
        <v/>
      </c>
    </row>
    <row r="68" spans="2:2" x14ac:dyDescent="0.25">
      <c r="B68" t="str">
        <f t="shared" ref="B68:B131" si="2">IF(COUNTA(A68)=0,"",IF(A68&lt;7,$G$3,IF(A68&lt;9,$G$4,IF(A68&lt;=10,$G$5,""))))</f>
        <v/>
      </c>
    </row>
    <row r="69" spans="2:2" x14ac:dyDescent="0.25">
      <c r="B69" t="str">
        <f t="shared" si="2"/>
        <v/>
      </c>
    </row>
    <row r="70" spans="2:2" x14ac:dyDescent="0.25">
      <c r="B70" t="str">
        <f t="shared" si="2"/>
        <v/>
      </c>
    </row>
    <row r="71" spans="2:2" x14ac:dyDescent="0.25">
      <c r="B71" t="str">
        <f t="shared" si="2"/>
        <v/>
      </c>
    </row>
    <row r="72" spans="2:2" x14ac:dyDescent="0.25">
      <c r="B72" t="str">
        <f t="shared" si="2"/>
        <v/>
      </c>
    </row>
    <row r="73" spans="2:2" x14ac:dyDescent="0.25">
      <c r="B73" t="str">
        <f t="shared" si="2"/>
        <v/>
      </c>
    </row>
    <row r="74" spans="2:2" x14ac:dyDescent="0.25">
      <c r="B74" t="str">
        <f t="shared" si="2"/>
        <v/>
      </c>
    </row>
    <row r="75" spans="2:2" x14ac:dyDescent="0.25">
      <c r="B75" t="str">
        <f t="shared" si="2"/>
        <v/>
      </c>
    </row>
    <row r="76" spans="2:2" x14ac:dyDescent="0.25">
      <c r="B76" t="str">
        <f t="shared" si="2"/>
        <v/>
      </c>
    </row>
    <row r="77" spans="2:2" x14ac:dyDescent="0.25">
      <c r="B77" t="str">
        <f t="shared" si="2"/>
        <v/>
      </c>
    </row>
    <row r="78" spans="2:2" x14ac:dyDescent="0.25">
      <c r="B78" t="str">
        <f t="shared" si="2"/>
        <v/>
      </c>
    </row>
    <row r="79" spans="2:2" x14ac:dyDescent="0.25">
      <c r="B79" t="str">
        <f t="shared" si="2"/>
        <v/>
      </c>
    </row>
    <row r="80" spans="2:2" x14ac:dyDescent="0.25">
      <c r="B80" t="str">
        <f t="shared" si="2"/>
        <v/>
      </c>
    </row>
    <row r="81" spans="2:2" x14ac:dyDescent="0.25">
      <c r="B81" t="str">
        <f t="shared" si="2"/>
        <v/>
      </c>
    </row>
    <row r="82" spans="2:2" x14ac:dyDescent="0.25">
      <c r="B82" t="str">
        <f t="shared" si="2"/>
        <v/>
      </c>
    </row>
    <row r="83" spans="2:2" x14ac:dyDescent="0.25">
      <c r="B83" t="str">
        <f t="shared" si="2"/>
        <v/>
      </c>
    </row>
    <row r="84" spans="2:2" x14ac:dyDescent="0.25">
      <c r="B84" t="str">
        <f t="shared" si="2"/>
        <v/>
      </c>
    </row>
    <row r="85" spans="2:2" x14ac:dyDescent="0.25">
      <c r="B85" t="str">
        <f t="shared" si="2"/>
        <v/>
      </c>
    </row>
    <row r="86" spans="2:2" x14ac:dyDescent="0.25">
      <c r="B86" t="str">
        <f t="shared" si="2"/>
        <v/>
      </c>
    </row>
    <row r="87" spans="2:2" x14ac:dyDescent="0.25">
      <c r="B87" t="str">
        <f t="shared" si="2"/>
        <v/>
      </c>
    </row>
    <row r="88" spans="2:2" x14ac:dyDescent="0.25">
      <c r="B88" t="str">
        <f t="shared" si="2"/>
        <v/>
      </c>
    </row>
    <row r="89" spans="2:2" x14ac:dyDescent="0.25">
      <c r="B89" t="str">
        <f t="shared" si="2"/>
        <v/>
      </c>
    </row>
    <row r="90" spans="2:2" x14ac:dyDescent="0.25">
      <c r="B90" t="str">
        <f t="shared" si="2"/>
        <v/>
      </c>
    </row>
    <row r="91" spans="2:2" x14ac:dyDescent="0.25">
      <c r="B91" t="str">
        <f t="shared" si="2"/>
        <v/>
      </c>
    </row>
    <row r="92" spans="2:2" x14ac:dyDescent="0.25">
      <c r="B92" t="str">
        <f t="shared" si="2"/>
        <v/>
      </c>
    </row>
    <row r="93" spans="2:2" x14ac:dyDescent="0.25">
      <c r="B93" t="str">
        <f t="shared" si="2"/>
        <v/>
      </c>
    </row>
    <row r="94" spans="2:2" x14ac:dyDescent="0.25">
      <c r="B94" t="str">
        <f t="shared" si="2"/>
        <v/>
      </c>
    </row>
    <row r="95" spans="2:2" x14ac:dyDescent="0.25">
      <c r="B95" t="str">
        <f t="shared" si="2"/>
        <v/>
      </c>
    </row>
    <row r="96" spans="2:2" x14ac:dyDescent="0.25">
      <c r="B96" t="str">
        <f t="shared" si="2"/>
        <v/>
      </c>
    </row>
    <row r="97" spans="2:2" x14ac:dyDescent="0.25">
      <c r="B97" t="str">
        <f t="shared" si="2"/>
        <v/>
      </c>
    </row>
    <row r="98" spans="2:2" x14ac:dyDescent="0.25">
      <c r="B98" t="str">
        <f t="shared" si="2"/>
        <v/>
      </c>
    </row>
    <row r="99" spans="2:2" x14ac:dyDescent="0.25">
      <c r="B99" t="str">
        <f t="shared" si="2"/>
        <v/>
      </c>
    </row>
    <row r="100" spans="2:2" x14ac:dyDescent="0.25">
      <c r="B100" t="str">
        <f t="shared" si="2"/>
        <v/>
      </c>
    </row>
    <row r="101" spans="2:2" x14ac:dyDescent="0.25">
      <c r="B101" t="str">
        <f t="shared" si="2"/>
        <v/>
      </c>
    </row>
    <row r="102" spans="2:2" x14ac:dyDescent="0.25">
      <c r="B102" t="str">
        <f t="shared" si="2"/>
        <v/>
      </c>
    </row>
    <row r="103" spans="2:2" x14ac:dyDescent="0.25">
      <c r="B103" t="str">
        <f t="shared" si="2"/>
        <v/>
      </c>
    </row>
    <row r="104" spans="2:2" x14ac:dyDescent="0.25">
      <c r="B104" t="str">
        <f t="shared" si="2"/>
        <v/>
      </c>
    </row>
    <row r="105" spans="2:2" x14ac:dyDescent="0.25">
      <c r="B105" t="str">
        <f t="shared" si="2"/>
        <v/>
      </c>
    </row>
    <row r="106" spans="2:2" x14ac:dyDescent="0.25">
      <c r="B106" t="str">
        <f t="shared" si="2"/>
        <v/>
      </c>
    </row>
    <row r="107" spans="2:2" x14ac:dyDescent="0.25">
      <c r="B107" t="str">
        <f t="shared" si="2"/>
        <v/>
      </c>
    </row>
    <row r="108" spans="2:2" x14ac:dyDescent="0.25">
      <c r="B108" t="str">
        <f t="shared" si="2"/>
        <v/>
      </c>
    </row>
    <row r="109" spans="2:2" x14ac:dyDescent="0.25">
      <c r="B109" t="str">
        <f t="shared" si="2"/>
        <v/>
      </c>
    </row>
    <row r="110" spans="2:2" x14ac:dyDescent="0.25">
      <c r="B110" t="str">
        <f t="shared" si="2"/>
        <v/>
      </c>
    </row>
    <row r="111" spans="2:2" x14ac:dyDescent="0.25">
      <c r="B111" t="str">
        <f t="shared" si="2"/>
        <v/>
      </c>
    </row>
    <row r="112" spans="2:2" x14ac:dyDescent="0.25">
      <c r="B112" t="str">
        <f t="shared" si="2"/>
        <v/>
      </c>
    </row>
    <row r="113" spans="2:2" x14ac:dyDescent="0.25">
      <c r="B113" t="str">
        <f t="shared" si="2"/>
        <v/>
      </c>
    </row>
    <row r="114" spans="2:2" x14ac:dyDescent="0.25">
      <c r="B114" t="str">
        <f t="shared" si="2"/>
        <v/>
      </c>
    </row>
    <row r="115" spans="2:2" x14ac:dyDescent="0.25">
      <c r="B115" t="str">
        <f t="shared" si="2"/>
        <v/>
      </c>
    </row>
    <row r="116" spans="2:2" x14ac:dyDescent="0.25">
      <c r="B116" t="str">
        <f t="shared" si="2"/>
        <v/>
      </c>
    </row>
    <row r="117" spans="2:2" x14ac:dyDescent="0.25">
      <c r="B117" t="str">
        <f t="shared" si="2"/>
        <v/>
      </c>
    </row>
    <row r="118" spans="2:2" x14ac:dyDescent="0.25">
      <c r="B118" t="str">
        <f t="shared" si="2"/>
        <v/>
      </c>
    </row>
    <row r="119" spans="2:2" x14ac:dyDescent="0.25">
      <c r="B119" t="str">
        <f t="shared" si="2"/>
        <v/>
      </c>
    </row>
    <row r="120" spans="2:2" x14ac:dyDescent="0.25">
      <c r="B120" t="str">
        <f t="shared" si="2"/>
        <v/>
      </c>
    </row>
    <row r="121" spans="2:2" x14ac:dyDescent="0.25">
      <c r="B121" t="str">
        <f t="shared" si="2"/>
        <v/>
      </c>
    </row>
    <row r="122" spans="2:2" x14ac:dyDescent="0.25">
      <c r="B122" t="str">
        <f t="shared" si="2"/>
        <v/>
      </c>
    </row>
    <row r="123" spans="2:2" x14ac:dyDescent="0.25">
      <c r="B123" t="str">
        <f t="shared" si="2"/>
        <v/>
      </c>
    </row>
    <row r="124" spans="2:2" x14ac:dyDescent="0.25">
      <c r="B124" t="str">
        <f t="shared" si="2"/>
        <v/>
      </c>
    </row>
    <row r="125" spans="2:2" x14ac:dyDescent="0.25">
      <c r="B125" t="str">
        <f t="shared" si="2"/>
        <v/>
      </c>
    </row>
    <row r="126" spans="2:2" x14ac:dyDescent="0.25">
      <c r="B126" t="str">
        <f t="shared" si="2"/>
        <v/>
      </c>
    </row>
    <row r="127" spans="2:2" x14ac:dyDescent="0.25">
      <c r="B127" t="str">
        <f t="shared" si="2"/>
        <v/>
      </c>
    </row>
    <row r="128" spans="2:2" x14ac:dyDescent="0.25">
      <c r="B128" t="str">
        <f t="shared" si="2"/>
        <v/>
      </c>
    </row>
    <row r="129" spans="2:2" x14ac:dyDescent="0.25">
      <c r="B129" t="str">
        <f t="shared" si="2"/>
        <v/>
      </c>
    </row>
    <row r="130" spans="2:2" x14ac:dyDescent="0.25">
      <c r="B130" t="str">
        <f t="shared" si="2"/>
        <v/>
      </c>
    </row>
    <row r="131" spans="2:2" x14ac:dyDescent="0.25">
      <c r="B131" t="str">
        <f t="shared" si="2"/>
        <v/>
      </c>
    </row>
    <row r="132" spans="2:2" x14ac:dyDescent="0.25">
      <c r="B132" t="str">
        <f t="shared" ref="B132:B195" si="3">IF(COUNTA(A132)=0,"",IF(A132&lt;7,$G$3,IF(A132&lt;9,$G$4,IF(A132&lt;=10,$G$5,""))))</f>
        <v/>
      </c>
    </row>
    <row r="133" spans="2:2" x14ac:dyDescent="0.25">
      <c r="B133" t="str">
        <f t="shared" si="3"/>
        <v/>
      </c>
    </row>
    <row r="134" spans="2:2" x14ac:dyDescent="0.25">
      <c r="B134" t="str">
        <f t="shared" si="3"/>
        <v/>
      </c>
    </row>
    <row r="135" spans="2:2" x14ac:dyDescent="0.25">
      <c r="B135" t="str">
        <f t="shared" si="3"/>
        <v/>
      </c>
    </row>
    <row r="136" spans="2:2" x14ac:dyDescent="0.25">
      <c r="B136" t="str">
        <f t="shared" si="3"/>
        <v/>
      </c>
    </row>
    <row r="137" spans="2:2" x14ac:dyDescent="0.25">
      <c r="B137" t="str">
        <f t="shared" si="3"/>
        <v/>
      </c>
    </row>
    <row r="138" spans="2:2" x14ac:dyDescent="0.25">
      <c r="B138" t="str">
        <f t="shared" si="3"/>
        <v/>
      </c>
    </row>
    <row r="139" spans="2:2" x14ac:dyDescent="0.25">
      <c r="B139" t="str">
        <f t="shared" si="3"/>
        <v/>
      </c>
    </row>
    <row r="140" spans="2:2" x14ac:dyDescent="0.25">
      <c r="B140" t="str">
        <f t="shared" si="3"/>
        <v/>
      </c>
    </row>
    <row r="141" spans="2:2" x14ac:dyDescent="0.25">
      <c r="B141" t="str">
        <f t="shared" si="3"/>
        <v/>
      </c>
    </row>
    <row r="142" spans="2:2" x14ac:dyDescent="0.25">
      <c r="B142" t="str">
        <f t="shared" si="3"/>
        <v/>
      </c>
    </row>
    <row r="143" spans="2:2" x14ac:dyDescent="0.25">
      <c r="B143" t="str">
        <f t="shared" si="3"/>
        <v/>
      </c>
    </row>
    <row r="144" spans="2:2" x14ac:dyDescent="0.25">
      <c r="B144" t="str">
        <f t="shared" si="3"/>
        <v/>
      </c>
    </row>
    <row r="145" spans="2:2" x14ac:dyDescent="0.25">
      <c r="B145" t="str">
        <f t="shared" si="3"/>
        <v/>
      </c>
    </row>
    <row r="146" spans="2:2" x14ac:dyDescent="0.25">
      <c r="B146" t="str">
        <f t="shared" si="3"/>
        <v/>
      </c>
    </row>
    <row r="147" spans="2:2" x14ac:dyDescent="0.25">
      <c r="B147" t="str">
        <f t="shared" si="3"/>
        <v/>
      </c>
    </row>
    <row r="148" spans="2:2" x14ac:dyDescent="0.25">
      <c r="B148" t="str">
        <f t="shared" si="3"/>
        <v/>
      </c>
    </row>
    <row r="149" spans="2:2" x14ac:dyDescent="0.25">
      <c r="B149" t="str">
        <f t="shared" si="3"/>
        <v/>
      </c>
    </row>
    <row r="150" spans="2:2" x14ac:dyDescent="0.25">
      <c r="B150" t="str">
        <f t="shared" si="3"/>
        <v/>
      </c>
    </row>
    <row r="151" spans="2:2" x14ac:dyDescent="0.25">
      <c r="B151" t="str">
        <f t="shared" si="3"/>
        <v/>
      </c>
    </row>
    <row r="152" spans="2:2" x14ac:dyDescent="0.25">
      <c r="B152" t="str">
        <f t="shared" si="3"/>
        <v/>
      </c>
    </row>
    <row r="153" spans="2:2" x14ac:dyDescent="0.25">
      <c r="B153" t="str">
        <f t="shared" si="3"/>
        <v/>
      </c>
    </row>
    <row r="154" spans="2:2" x14ac:dyDescent="0.25">
      <c r="B154" t="str">
        <f t="shared" si="3"/>
        <v/>
      </c>
    </row>
    <row r="155" spans="2:2" x14ac:dyDescent="0.25">
      <c r="B155" t="str">
        <f t="shared" si="3"/>
        <v/>
      </c>
    </row>
    <row r="156" spans="2:2" x14ac:dyDescent="0.25">
      <c r="B156" t="str">
        <f t="shared" si="3"/>
        <v/>
      </c>
    </row>
    <row r="157" spans="2:2" x14ac:dyDescent="0.25">
      <c r="B157" t="str">
        <f t="shared" si="3"/>
        <v/>
      </c>
    </row>
    <row r="158" spans="2:2" x14ac:dyDescent="0.25">
      <c r="B158" t="str">
        <f t="shared" si="3"/>
        <v/>
      </c>
    </row>
    <row r="159" spans="2:2" x14ac:dyDescent="0.25">
      <c r="B159" t="str">
        <f t="shared" si="3"/>
        <v/>
      </c>
    </row>
    <row r="160" spans="2:2" x14ac:dyDescent="0.25">
      <c r="B160" t="str">
        <f t="shared" si="3"/>
        <v/>
      </c>
    </row>
    <row r="161" spans="2:2" x14ac:dyDescent="0.25">
      <c r="B161" t="str">
        <f t="shared" si="3"/>
        <v/>
      </c>
    </row>
    <row r="162" spans="2:2" x14ac:dyDescent="0.25">
      <c r="B162" t="str">
        <f t="shared" si="3"/>
        <v/>
      </c>
    </row>
    <row r="163" spans="2:2" x14ac:dyDescent="0.25">
      <c r="B163" t="str">
        <f t="shared" si="3"/>
        <v/>
      </c>
    </row>
    <row r="164" spans="2:2" x14ac:dyDescent="0.25">
      <c r="B164" t="str">
        <f t="shared" si="3"/>
        <v/>
      </c>
    </row>
    <row r="165" spans="2:2" x14ac:dyDescent="0.25">
      <c r="B165" t="str">
        <f t="shared" si="3"/>
        <v/>
      </c>
    </row>
    <row r="166" spans="2:2" x14ac:dyDescent="0.25">
      <c r="B166" t="str">
        <f t="shared" si="3"/>
        <v/>
      </c>
    </row>
    <row r="167" spans="2:2" x14ac:dyDescent="0.25">
      <c r="B167" t="str">
        <f t="shared" si="3"/>
        <v/>
      </c>
    </row>
    <row r="168" spans="2:2" x14ac:dyDescent="0.25">
      <c r="B168" t="str">
        <f t="shared" si="3"/>
        <v/>
      </c>
    </row>
    <row r="169" spans="2:2" x14ac:dyDescent="0.25">
      <c r="B169" t="str">
        <f t="shared" si="3"/>
        <v/>
      </c>
    </row>
    <row r="170" spans="2:2" x14ac:dyDescent="0.25">
      <c r="B170" t="str">
        <f t="shared" si="3"/>
        <v/>
      </c>
    </row>
    <row r="171" spans="2:2" x14ac:dyDescent="0.25">
      <c r="B171" t="str">
        <f t="shared" si="3"/>
        <v/>
      </c>
    </row>
    <row r="172" spans="2:2" x14ac:dyDescent="0.25">
      <c r="B172" t="str">
        <f t="shared" si="3"/>
        <v/>
      </c>
    </row>
    <row r="173" spans="2:2" x14ac:dyDescent="0.25">
      <c r="B173" t="str">
        <f t="shared" si="3"/>
        <v/>
      </c>
    </row>
    <row r="174" spans="2:2" x14ac:dyDescent="0.25">
      <c r="B174" t="str">
        <f t="shared" si="3"/>
        <v/>
      </c>
    </row>
    <row r="175" spans="2:2" x14ac:dyDescent="0.25">
      <c r="B175" t="str">
        <f t="shared" si="3"/>
        <v/>
      </c>
    </row>
    <row r="176" spans="2:2" x14ac:dyDescent="0.25">
      <c r="B176" t="str">
        <f t="shared" si="3"/>
        <v/>
      </c>
    </row>
    <row r="177" spans="2:2" x14ac:dyDescent="0.25">
      <c r="B177" t="str">
        <f t="shared" si="3"/>
        <v/>
      </c>
    </row>
    <row r="178" spans="2:2" x14ac:dyDescent="0.25">
      <c r="B178" t="str">
        <f t="shared" si="3"/>
        <v/>
      </c>
    </row>
    <row r="179" spans="2:2" x14ac:dyDescent="0.25">
      <c r="B179" t="str">
        <f t="shared" si="3"/>
        <v/>
      </c>
    </row>
    <row r="180" spans="2:2" x14ac:dyDescent="0.25">
      <c r="B180" t="str">
        <f t="shared" si="3"/>
        <v/>
      </c>
    </row>
    <row r="181" spans="2:2" x14ac:dyDescent="0.25">
      <c r="B181" t="str">
        <f t="shared" si="3"/>
        <v/>
      </c>
    </row>
    <row r="182" spans="2:2" x14ac:dyDescent="0.25">
      <c r="B182" t="str">
        <f t="shared" si="3"/>
        <v/>
      </c>
    </row>
    <row r="183" spans="2:2" x14ac:dyDescent="0.25">
      <c r="B183" t="str">
        <f t="shared" si="3"/>
        <v/>
      </c>
    </row>
    <row r="184" spans="2:2" x14ac:dyDescent="0.25">
      <c r="B184" t="str">
        <f t="shared" si="3"/>
        <v/>
      </c>
    </row>
    <row r="185" spans="2:2" x14ac:dyDescent="0.25">
      <c r="B185" t="str">
        <f t="shared" si="3"/>
        <v/>
      </c>
    </row>
    <row r="186" spans="2:2" x14ac:dyDescent="0.25">
      <c r="B186" t="str">
        <f t="shared" si="3"/>
        <v/>
      </c>
    </row>
    <row r="187" spans="2:2" x14ac:dyDescent="0.25">
      <c r="B187" t="str">
        <f t="shared" si="3"/>
        <v/>
      </c>
    </row>
    <row r="188" spans="2:2" x14ac:dyDescent="0.25">
      <c r="B188" t="str">
        <f t="shared" si="3"/>
        <v/>
      </c>
    </row>
    <row r="189" spans="2:2" x14ac:dyDescent="0.25">
      <c r="B189" t="str">
        <f t="shared" si="3"/>
        <v/>
      </c>
    </row>
    <row r="190" spans="2:2" x14ac:dyDescent="0.25">
      <c r="B190" t="str">
        <f t="shared" si="3"/>
        <v/>
      </c>
    </row>
    <row r="191" spans="2:2" x14ac:dyDescent="0.25">
      <c r="B191" t="str">
        <f t="shared" si="3"/>
        <v/>
      </c>
    </row>
    <row r="192" spans="2:2" x14ac:dyDescent="0.25">
      <c r="B192" t="str">
        <f t="shared" si="3"/>
        <v/>
      </c>
    </row>
    <row r="193" spans="2:2" x14ac:dyDescent="0.25">
      <c r="B193" t="str">
        <f t="shared" si="3"/>
        <v/>
      </c>
    </row>
    <row r="194" spans="2:2" x14ac:dyDescent="0.25">
      <c r="B194" t="str">
        <f t="shared" si="3"/>
        <v/>
      </c>
    </row>
    <row r="195" spans="2:2" x14ac:dyDescent="0.25">
      <c r="B195" t="str">
        <f t="shared" si="3"/>
        <v/>
      </c>
    </row>
    <row r="196" spans="2:2" x14ac:dyDescent="0.25">
      <c r="B196" t="str">
        <f t="shared" ref="B196:B259" si="4">IF(COUNTA(A196)=0,"",IF(A196&lt;7,$G$3,IF(A196&lt;9,$G$4,IF(A196&lt;=10,$G$5,""))))</f>
        <v/>
      </c>
    </row>
    <row r="197" spans="2:2" x14ac:dyDescent="0.25">
      <c r="B197" t="str">
        <f t="shared" si="4"/>
        <v/>
      </c>
    </row>
    <row r="198" spans="2:2" x14ac:dyDescent="0.25">
      <c r="B198" t="str">
        <f t="shared" si="4"/>
        <v/>
      </c>
    </row>
    <row r="199" spans="2:2" x14ac:dyDescent="0.25">
      <c r="B199" t="str">
        <f t="shared" si="4"/>
        <v/>
      </c>
    </row>
    <row r="200" spans="2:2" x14ac:dyDescent="0.25">
      <c r="B200" t="str">
        <f t="shared" si="4"/>
        <v/>
      </c>
    </row>
    <row r="201" spans="2:2" x14ac:dyDescent="0.25">
      <c r="B201" t="str">
        <f t="shared" si="4"/>
        <v/>
      </c>
    </row>
    <row r="202" spans="2:2" x14ac:dyDescent="0.25">
      <c r="B202" t="str">
        <f t="shared" si="4"/>
        <v/>
      </c>
    </row>
    <row r="203" spans="2:2" x14ac:dyDescent="0.25">
      <c r="B203" t="str">
        <f t="shared" si="4"/>
        <v/>
      </c>
    </row>
    <row r="204" spans="2:2" x14ac:dyDescent="0.25">
      <c r="B204" t="str">
        <f t="shared" si="4"/>
        <v/>
      </c>
    </row>
    <row r="205" spans="2:2" x14ac:dyDescent="0.25">
      <c r="B205" t="str">
        <f t="shared" si="4"/>
        <v/>
      </c>
    </row>
    <row r="206" spans="2:2" x14ac:dyDescent="0.25">
      <c r="B206" t="str">
        <f t="shared" si="4"/>
        <v/>
      </c>
    </row>
    <row r="207" spans="2:2" x14ac:dyDescent="0.25">
      <c r="B207" t="str">
        <f t="shared" si="4"/>
        <v/>
      </c>
    </row>
    <row r="208" spans="2:2" x14ac:dyDescent="0.25">
      <c r="B208" t="str">
        <f t="shared" si="4"/>
        <v/>
      </c>
    </row>
    <row r="209" spans="2:2" x14ac:dyDescent="0.25">
      <c r="B209" t="str">
        <f t="shared" si="4"/>
        <v/>
      </c>
    </row>
    <row r="210" spans="2:2" x14ac:dyDescent="0.25">
      <c r="B210" t="str">
        <f t="shared" si="4"/>
        <v/>
      </c>
    </row>
    <row r="211" spans="2:2" x14ac:dyDescent="0.25">
      <c r="B211" t="str">
        <f t="shared" si="4"/>
        <v/>
      </c>
    </row>
    <row r="212" spans="2:2" x14ac:dyDescent="0.25">
      <c r="B212" t="str">
        <f t="shared" si="4"/>
        <v/>
      </c>
    </row>
    <row r="213" spans="2:2" x14ac:dyDescent="0.25">
      <c r="B213" t="str">
        <f t="shared" si="4"/>
        <v/>
      </c>
    </row>
    <row r="214" spans="2:2" x14ac:dyDescent="0.25">
      <c r="B214" t="str">
        <f t="shared" si="4"/>
        <v/>
      </c>
    </row>
    <row r="215" spans="2:2" x14ac:dyDescent="0.25">
      <c r="B215" t="str">
        <f t="shared" si="4"/>
        <v/>
      </c>
    </row>
    <row r="216" spans="2:2" x14ac:dyDescent="0.25">
      <c r="B216" t="str">
        <f t="shared" si="4"/>
        <v/>
      </c>
    </row>
    <row r="217" spans="2:2" x14ac:dyDescent="0.25">
      <c r="B217" t="str">
        <f t="shared" si="4"/>
        <v/>
      </c>
    </row>
    <row r="218" spans="2:2" x14ac:dyDescent="0.25">
      <c r="B218" t="str">
        <f t="shared" si="4"/>
        <v/>
      </c>
    </row>
    <row r="219" spans="2:2" x14ac:dyDescent="0.25">
      <c r="B219" t="str">
        <f t="shared" si="4"/>
        <v/>
      </c>
    </row>
    <row r="220" spans="2:2" x14ac:dyDescent="0.25">
      <c r="B220" t="str">
        <f t="shared" si="4"/>
        <v/>
      </c>
    </row>
    <row r="221" spans="2:2" x14ac:dyDescent="0.25">
      <c r="B221" t="str">
        <f t="shared" si="4"/>
        <v/>
      </c>
    </row>
    <row r="222" spans="2:2" x14ac:dyDescent="0.25">
      <c r="B222" t="str">
        <f t="shared" si="4"/>
        <v/>
      </c>
    </row>
    <row r="223" spans="2:2" x14ac:dyDescent="0.25">
      <c r="B223" t="str">
        <f t="shared" si="4"/>
        <v/>
      </c>
    </row>
    <row r="224" spans="2:2" x14ac:dyDescent="0.25">
      <c r="B224" t="str">
        <f t="shared" si="4"/>
        <v/>
      </c>
    </row>
    <row r="225" spans="2:2" x14ac:dyDescent="0.25">
      <c r="B225" t="str">
        <f t="shared" si="4"/>
        <v/>
      </c>
    </row>
    <row r="226" spans="2:2" x14ac:dyDescent="0.25">
      <c r="B226" t="str">
        <f t="shared" si="4"/>
        <v/>
      </c>
    </row>
    <row r="227" spans="2:2" x14ac:dyDescent="0.25">
      <c r="B227" t="str">
        <f t="shared" si="4"/>
        <v/>
      </c>
    </row>
    <row r="228" spans="2:2" x14ac:dyDescent="0.25">
      <c r="B228" t="str">
        <f t="shared" si="4"/>
        <v/>
      </c>
    </row>
    <row r="229" spans="2:2" x14ac:dyDescent="0.25">
      <c r="B229" t="str">
        <f t="shared" si="4"/>
        <v/>
      </c>
    </row>
    <row r="230" spans="2:2" x14ac:dyDescent="0.25">
      <c r="B230" t="str">
        <f t="shared" si="4"/>
        <v/>
      </c>
    </row>
    <row r="231" spans="2:2" x14ac:dyDescent="0.25">
      <c r="B231" t="str">
        <f t="shared" si="4"/>
        <v/>
      </c>
    </row>
    <row r="232" spans="2:2" x14ac:dyDescent="0.25">
      <c r="B232" t="str">
        <f t="shared" si="4"/>
        <v/>
      </c>
    </row>
    <row r="233" spans="2:2" x14ac:dyDescent="0.25">
      <c r="B233" t="str">
        <f t="shared" si="4"/>
        <v/>
      </c>
    </row>
    <row r="234" spans="2:2" x14ac:dyDescent="0.25">
      <c r="B234" t="str">
        <f t="shared" si="4"/>
        <v/>
      </c>
    </row>
    <row r="235" spans="2:2" x14ac:dyDescent="0.25">
      <c r="B235" t="str">
        <f t="shared" si="4"/>
        <v/>
      </c>
    </row>
    <row r="236" spans="2:2" x14ac:dyDescent="0.25">
      <c r="B236" t="str">
        <f t="shared" si="4"/>
        <v/>
      </c>
    </row>
    <row r="237" spans="2:2" x14ac:dyDescent="0.25">
      <c r="B237" t="str">
        <f t="shared" si="4"/>
        <v/>
      </c>
    </row>
    <row r="238" spans="2:2" x14ac:dyDescent="0.25">
      <c r="B238" t="str">
        <f t="shared" si="4"/>
        <v/>
      </c>
    </row>
    <row r="239" spans="2:2" x14ac:dyDescent="0.25">
      <c r="B239" t="str">
        <f t="shared" si="4"/>
        <v/>
      </c>
    </row>
    <row r="240" spans="2:2" x14ac:dyDescent="0.25">
      <c r="B240" t="str">
        <f t="shared" si="4"/>
        <v/>
      </c>
    </row>
    <row r="241" spans="2:2" x14ac:dyDescent="0.25">
      <c r="B241" t="str">
        <f t="shared" si="4"/>
        <v/>
      </c>
    </row>
    <row r="242" spans="2:2" x14ac:dyDescent="0.25">
      <c r="B242" t="str">
        <f t="shared" si="4"/>
        <v/>
      </c>
    </row>
    <row r="243" spans="2:2" x14ac:dyDescent="0.25">
      <c r="B243" t="str">
        <f t="shared" si="4"/>
        <v/>
      </c>
    </row>
    <row r="244" spans="2:2" x14ac:dyDescent="0.25">
      <c r="B244" t="str">
        <f t="shared" si="4"/>
        <v/>
      </c>
    </row>
    <row r="245" spans="2:2" x14ac:dyDescent="0.25">
      <c r="B245" t="str">
        <f t="shared" si="4"/>
        <v/>
      </c>
    </row>
    <row r="246" spans="2:2" x14ac:dyDescent="0.25">
      <c r="B246" t="str">
        <f t="shared" si="4"/>
        <v/>
      </c>
    </row>
    <row r="247" spans="2:2" x14ac:dyDescent="0.25">
      <c r="B247" t="str">
        <f t="shared" si="4"/>
        <v/>
      </c>
    </row>
    <row r="248" spans="2:2" x14ac:dyDescent="0.25">
      <c r="B248" t="str">
        <f t="shared" si="4"/>
        <v/>
      </c>
    </row>
    <row r="249" spans="2:2" x14ac:dyDescent="0.25">
      <c r="B249" t="str">
        <f t="shared" si="4"/>
        <v/>
      </c>
    </row>
    <row r="250" spans="2:2" x14ac:dyDescent="0.25">
      <c r="B250" t="str">
        <f t="shared" si="4"/>
        <v/>
      </c>
    </row>
    <row r="251" spans="2:2" x14ac:dyDescent="0.25">
      <c r="B251" t="str">
        <f t="shared" si="4"/>
        <v/>
      </c>
    </row>
    <row r="252" spans="2:2" x14ac:dyDescent="0.25">
      <c r="B252" t="str">
        <f t="shared" si="4"/>
        <v/>
      </c>
    </row>
    <row r="253" spans="2:2" x14ac:dyDescent="0.25">
      <c r="B253" t="str">
        <f t="shared" si="4"/>
        <v/>
      </c>
    </row>
    <row r="254" spans="2:2" x14ac:dyDescent="0.25">
      <c r="B254" t="str">
        <f t="shared" si="4"/>
        <v/>
      </c>
    </row>
    <row r="255" spans="2:2" x14ac:dyDescent="0.25">
      <c r="B255" t="str">
        <f t="shared" si="4"/>
        <v/>
      </c>
    </row>
    <row r="256" spans="2:2" x14ac:dyDescent="0.25">
      <c r="B256" t="str">
        <f t="shared" si="4"/>
        <v/>
      </c>
    </row>
    <row r="257" spans="2:2" x14ac:dyDescent="0.25">
      <c r="B257" t="str">
        <f t="shared" si="4"/>
        <v/>
      </c>
    </row>
    <row r="258" spans="2:2" x14ac:dyDescent="0.25">
      <c r="B258" t="str">
        <f t="shared" si="4"/>
        <v/>
      </c>
    </row>
    <row r="259" spans="2:2" x14ac:dyDescent="0.25">
      <c r="B259" t="str">
        <f t="shared" si="4"/>
        <v/>
      </c>
    </row>
    <row r="260" spans="2:2" x14ac:dyDescent="0.25">
      <c r="B260" t="str">
        <f t="shared" ref="B260:B323" si="5">IF(COUNTA(A260)=0,"",IF(A260&lt;7,$G$3,IF(A260&lt;9,$G$4,IF(A260&lt;=10,$G$5,""))))</f>
        <v/>
      </c>
    </row>
    <row r="261" spans="2:2" x14ac:dyDescent="0.25">
      <c r="B261" t="str">
        <f t="shared" si="5"/>
        <v/>
      </c>
    </row>
    <row r="262" spans="2:2" x14ac:dyDescent="0.25">
      <c r="B262" t="str">
        <f t="shared" si="5"/>
        <v/>
      </c>
    </row>
    <row r="263" spans="2:2" x14ac:dyDescent="0.25">
      <c r="B263" t="str">
        <f t="shared" si="5"/>
        <v/>
      </c>
    </row>
    <row r="264" spans="2:2" x14ac:dyDescent="0.25">
      <c r="B264" t="str">
        <f t="shared" si="5"/>
        <v/>
      </c>
    </row>
    <row r="265" spans="2:2" x14ac:dyDescent="0.25">
      <c r="B265" t="str">
        <f t="shared" si="5"/>
        <v/>
      </c>
    </row>
    <row r="266" spans="2:2" x14ac:dyDescent="0.25">
      <c r="B266" t="str">
        <f t="shared" si="5"/>
        <v/>
      </c>
    </row>
    <row r="267" spans="2:2" x14ac:dyDescent="0.25">
      <c r="B267" t="str">
        <f t="shared" si="5"/>
        <v/>
      </c>
    </row>
    <row r="268" spans="2:2" x14ac:dyDescent="0.25">
      <c r="B268" t="str">
        <f t="shared" si="5"/>
        <v/>
      </c>
    </row>
    <row r="269" spans="2:2" x14ac:dyDescent="0.25">
      <c r="B269" t="str">
        <f t="shared" si="5"/>
        <v/>
      </c>
    </row>
    <row r="270" spans="2:2" x14ac:dyDescent="0.25">
      <c r="B270" t="str">
        <f t="shared" si="5"/>
        <v/>
      </c>
    </row>
    <row r="271" spans="2:2" x14ac:dyDescent="0.25">
      <c r="B271" t="str">
        <f t="shared" si="5"/>
        <v/>
      </c>
    </row>
    <row r="272" spans="2:2" x14ac:dyDescent="0.25">
      <c r="B272" t="str">
        <f t="shared" si="5"/>
        <v/>
      </c>
    </row>
    <row r="273" spans="2:2" x14ac:dyDescent="0.25">
      <c r="B273" t="str">
        <f t="shared" si="5"/>
        <v/>
      </c>
    </row>
    <row r="274" spans="2:2" x14ac:dyDescent="0.25">
      <c r="B274" t="str">
        <f t="shared" si="5"/>
        <v/>
      </c>
    </row>
    <row r="275" spans="2:2" x14ac:dyDescent="0.25">
      <c r="B275" t="str">
        <f t="shared" si="5"/>
        <v/>
      </c>
    </row>
    <row r="276" spans="2:2" x14ac:dyDescent="0.25">
      <c r="B276" t="str">
        <f t="shared" si="5"/>
        <v/>
      </c>
    </row>
    <row r="277" spans="2:2" x14ac:dyDescent="0.25">
      <c r="B277" t="str">
        <f t="shared" si="5"/>
        <v/>
      </c>
    </row>
    <row r="278" spans="2:2" x14ac:dyDescent="0.25">
      <c r="B278" t="str">
        <f t="shared" si="5"/>
        <v/>
      </c>
    </row>
    <row r="279" spans="2:2" x14ac:dyDescent="0.25">
      <c r="B279" t="str">
        <f t="shared" si="5"/>
        <v/>
      </c>
    </row>
    <row r="280" spans="2:2" x14ac:dyDescent="0.25">
      <c r="B280" t="str">
        <f t="shared" si="5"/>
        <v/>
      </c>
    </row>
    <row r="281" spans="2:2" x14ac:dyDescent="0.25">
      <c r="B281" t="str">
        <f t="shared" si="5"/>
        <v/>
      </c>
    </row>
    <row r="282" spans="2:2" x14ac:dyDescent="0.25">
      <c r="B282" t="str">
        <f t="shared" si="5"/>
        <v/>
      </c>
    </row>
    <row r="283" spans="2:2" x14ac:dyDescent="0.25">
      <c r="B283" t="str">
        <f t="shared" si="5"/>
        <v/>
      </c>
    </row>
    <row r="284" spans="2:2" x14ac:dyDescent="0.25">
      <c r="B284" t="str">
        <f t="shared" si="5"/>
        <v/>
      </c>
    </row>
    <row r="285" spans="2:2" x14ac:dyDescent="0.25">
      <c r="B285" t="str">
        <f t="shared" si="5"/>
        <v/>
      </c>
    </row>
    <row r="286" spans="2:2" x14ac:dyDescent="0.25">
      <c r="B286" t="str">
        <f t="shared" si="5"/>
        <v/>
      </c>
    </row>
    <row r="287" spans="2:2" x14ac:dyDescent="0.25">
      <c r="B287" t="str">
        <f t="shared" si="5"/>
        <v/>
      </c>
    </row>
    <row r="288" spans="2:2" x14ac:dyDescent="0.25">
      <c r="B288" t="str">
        <f t="shared" si="5"/>
        <v/>
      </c>
    </row>
    <row r="289" spans="2:2" x14ac:dyDescent="0.25">
      <c r="B289" t="str">
        <f t="shared" si="5"/>
        <v/>
      </c>
    </row>
    <row r="290" spans="2:2" x14ac:dyDescent="0.25">
      <c r="B290" t="str">
        <f t="shared" si="5"/>
        <v/>
      </c>
    </row>
    <row r="291" spans="2:2" x14ac:dyDescent="0.25">
      <c r="B291" t="str">
        <f t="shared" si="5"/>
        <v/>
      </c>
    </row>
    <row r="292" spans="2:2" x14ac:dyDescent="0.25">
      <c r="B292" t="str">
        <f t="shared" si="5"/>
        <v/>
      </c>
    </row>
    <row r="293" spans="2:2" x14ac:dyDescent="0.25">
      <c r="B293" t="str">
        <f t="shared" si="5"/>
        <v/>
      </c>
    </row>
    <row r="294" spans="2:2" x14ac:dyDescent="0.25">
      <c r="B294" t="str">
        <f t="shared" si="5"/>
        <v/>
      </c>
    </row>
    <row r="295" spans="2:2" x14ac:dyDescent="0.25">
      <c r="B295" t="str">
        <f t="shared" si="5"/>
        <v/>
      </c>
    </row>
    <row r="296" spans="2:2" x14ac:dyDescent="0.25">
      <c r="B296" t="str">
        <f t="shared" si="5"/>
        <v/>
      </c>
    </row>
    <row r="297" spans="2:2" x14ac:dyDescent="0.25">
      <c r="B297" t="str">
        <f t="shared" si="5"/>
        <v/>
      </c>
    </row>
    <row r="298" spans="2:2" x14ac:dyDescent="0.25">
      <c r="B298" t="str">
        <f t="shared" si="5"/>
        <v/>
      </c>
    </row>
    <row r="299" spans="2:2" x14ac:dyDescent="0.25">
      <c r="B299" t="str">
        <f t="shared" si="5"/>
        <v/>
      </c>
    </row>
    <row r="300" spans="2:2" x14ac:dyDescent="0.25">
      <c r="B300" t="str">
        <f t="shared" si="5"/>
        <v/>
      </c>
    </row>
    <row r="301" spans="2:2" x14ac:dyDescent="0.25">
      <c r="B301" t="str">
        <f t="shared" si="5"/>
        <v/>
      </c>
    </row>
    <row r="302" spans="2:2" x14ac:dyDescent="0.25">
      <c r="B302" t="str">
        <f t="shared" si="5"/>
        <v/>
      </c>
    </row>
    <row r="303" spans="2:2" x14ac:dyDescent="0.25">
      <c r="B303" t="str">
        <f t="shared" si="5"/>
        <v/>
      </c>
    </row>
    <row r="304" spans="2:2" x14ac:dyDescent="0.25">
      <c r="B304" t="str">
        <f t="shared" si="5"/>
        <v/>
      </c>
    </row>
    <row r="305" spans="2:2" x14ac:dyDescent="0.25">
      <c r="B305" t="str">
        <f t="shared" si="5"/>
        <v/>
      </c>
    </row>
    <row r="306" spans="2:2" x14ac:dyDescent="0.25">
      <c r="B306" t="str">
        <f t="shared" si="5"/>
        <v/>
      </c>
    </row>
    <row r="307" spans="2:2" x14ac:dyDescent="0.25">
      <c r="B307" t="str">
        <f t="shared" si="5"/>
        <v/>
      </c>
    </row>
    <row r="308" spans="2:2" x14ac:dyDescent="0.25">
      <c r="B308" t="str">
        <f t="shared" si="5"/>
        <v/>
      </c>
    </row>
    <row r="309" spans="2:2" x14ac:dyDescent="0.25">
      <c r="B309" t="str">
        <f t="shared" si="5"/>
        <v/>
      </c>
    </row>
    <row r="310" spans="2:2" x14ac:dyDescent="0.25">
      <c r="B310" t="str">
        <f t="shared" si="5"/>
        <v/>
      </c>
    </row>
    <row r="311" spans="2:2" x14ac:dyDescent="0.25">
      <c r="B311" t="str">
        <f t="shared" si="5"/>
        <v/>
      </c>
    </row>
    <row r="312" spans="2:2" x14ac:dyDescent="0.25">
      <c r="B312" t="str">
        <f t="shared" si="5"/>
        <v/>
      </c>
    </row>
    <row r="313" spans="2:2" x14ac:dyDescent="0.25">
      <c r="B313" t="str">
        <f t="shared" si="5"/>
        <v/>
      </c>
    </row>
    <row r="314" spans="2:2" x14ac:dyDescent="0.25">
      <c r="B314" t="str">
        <f t="shared" si="5"/>
        <v/>
      </c>
    </row>
    <row r="315" spans="2:2" x14ac:dyDescent="0.25">
      <c r="B315" t="str">
        <f t="shared" si="5"/>
        <v/>
      </c>
    </row>
    <row r="316" spans="2:2" x14ac:dyDescent="0.25">
      <c r="B316" t="str">
        <f t="shared" si="5"/>
        <v/>
      </c>
    </row>
    <row r="317" spans="2:2" x14ac:dyDescent="0.25">
      <c r="B317" t="str">
        <f t="shared" si="5"/>
        <v/>
      </c>
    </row>
    <row r="318" spans="2:2" x14ac:dyDescent="0.25">
      <c r="B318" t="str">
        <f t="shared" si="5"/>
        <v/>
      </c>
    </row>
    <row r="319" spans="2:2" x14ac:dyDescent="0.25">
      <c r="B319" t="str">
        <f t="shared" si="5"/>
        <v/>
      </c>
    </row>
    <row r="320" spans="2:2" x14ac:dyDescent="0.25">
      <c r="B320" t="str">
        <f t="shared" si="5"/>
        <v/>
      </c>
    </row>
    <row r="321" spans="2:2" x14ac:dyDescent="0.25">
      <c r="B321" t="str">
        <f t="shared" si="5"/>
        <v/>
      </c>
    </row>
    <row r="322" spans="2:2" x14ac:dyDescent="0.25">
      <c r="B322" t="str">
        <f t="shared" si="5"/>
        <v/>
      </c>
    </row>
    <row r="323" spans="2:2" x14ac:dyDescent="0.25">
      <c r="B323" t="str">
        <f t="shared" si="5"/>
        <v/>
      </c>
    </row>
    <row r="324" spans="2:2" x14ac:dyDescent="0.25">
      <c r="B324" t="str">
        <f t="shared" ref="B324:B387" si="6">IF(COUNTA(A324)=0,"",IF(A324&lt;7,$G$3,IF(A324&lt;9,$G$4,IF(A324&lt;=10,$G$5,""))))</f>
        <v/>
      </c>
    </row>
    <row r="325" spans="2:2" x14ac:dyDescent="0.25">
      <c r="B325" t="str">
        <f t="shared" si="6"/>
        <v/>
      </c>
    </row>
    <row r="326" spans="2:2" x14ac:dyDescent="0.25">
      <c r="B326" t="str">
        <f t="shared" si="6"/>
        <v/>
      </c>
    </row>
    <row r="327" spans="2:2" x14ac:dyDescent="0.25">
      <c r="B327" t="str">
        <f t="shared" si="6"/>
        <v/>
      </c>
    </row>
    <row r="328" spans="2:2" x14ac:dyDescent="0.25">
      <c r="B328" t="str">
        <f t="shared" si="6"/>
        <v/>
      </c>
    </row>
    <row r="329" spans="2:2" x14ac:dyDescent="0.25">
      <c r="B329" t="str">
        <f t="shared" si="6"/>
        <v/>
      </c>
    </row>
    <row r="330" spans="2:2" x14ac:dyDescent="0.25">
      <c r="B330" t="str">
        <f t="shared" si="6"/>
        <v/>
      </c>
    </row>
    <row r="331" spans="2:2" x14ac:dyDescent="0.25">
      <c r="B331" t="str">
        <f t="shared" si="6"/>
        <v/>
      </c>
    </row>
    <row r="332" spans="2:2" x14ac:dyDescent="0.25">
      <c r="B332" t="str">
        <f t="shared" si="6"/>
        <v/>
      </c>
    </row>
    <row r="333" spans="2:2" x14ac:dyDescent="0.25">
      <c r="B333" t="str">
        <f t="shared" si="6"/>
        <v/>
      </c>
    </row>
    <row r="334" spans="2:2" x14ac:dyDescent="0.25">
      <c r="B334" t="str">
        <f t="shared" si="6"/>
        <v/>
      </c>
    </row>
    <row r="335" spans="2:2" x14ac:dyDescent="0.25">
      <c r="B335" t="str">
        <f t="shared" si="6"/>
        <v/>
      </c>
    </row>
    <row r="336" spans="2:2" x14ac:dyDescent="0.25">
      <c r="B336" t="str">
        <f t="shared" si="6"/>
        <v/>
      </c>
    </row>
    <row r="337" spans="2:2" x14ac:dyDescent="0.25">
      <c r="B337" t="str">
        <f t="shared" si="6"/>
        <v/>
      </c>
    </row>
    <row r="338" spans="2:2" x14ac:dyDescent="0.25">
      <c r="B338" t="str">
        <f t="shared" si="6"/>
        <v/>
      </c>
    </row>
    <row r="339" spans="2:2" x14ac:dyDescent="0.25">
      <c r="B339" t="str">
        <f t="shared" si="6"/>
        <v/>
      </c>
    </row>
    <row r="340" spans="2:2" x14ac:dyDescent="0.25">
      <c r="B340" t="str">
        <f t="shared" si="6"/>
        <v/>
      </c>
    </row>
    <row r="341" spans="2:2" x14ac:dyDescent="0.25">
      <c r="B341" t="str">
        <f t="shared" si="6"/>
        <v/>
      </c>
    </row>
    <row r="342" spans="2:2" x14ac:dyDescent="0.25">
      <c r="B342" t="str">
        <f t="shared" si="6"/>
        <v/>
      </c>
    </row>
    <row r="343" spans="2:2" x14ac:dyDescent="0.25">
      <c r="B343" t="str">
        <f t="shared" si="6"/>
        <v/>
      </c>
    </row>
    <row r="344" spans="2:2" x14ac:dyDescent="0.25">
      <c r="B344" t="str">
        <f t="shared" si="6"/>
        <v/>
      </c>
    </row>
    <row r="345" spans="2:2" x14ac:dyDescent="0.25">
      <c r="B345" t="str">
        <f t="shared" si="6"/>
        <v/>
      </c>
    </row>
    <row r="346" spans="2:2" x14ac:dyDescent="0.25">
      <c r="B346" t="str">
        <f t="shared" si="6"/>
        <v/>
      </c>
    </row>
    <row r="347" spans="2:2" x14ac:dyDescent="0.25">
      <c r="B347" t="str">
        <f t="shared" si="6"/>
        <v/>
      </c>
    </row>
    <row r="348" spans="2:2" x14ac:dyDescent="0.25">
      <c r="B348" t="str">
        <f t="shared" si="6"/>
        <v/>
      </c>
    </row>
    <row r="349" spans="2:2" x14ac:dyDescent="0.25">
      <c r="B349" t="str">
        <f t="shared" si="6"/>
        <v/>
      </c>
    </row>
    <row r="350" spans="2:2" x14ac:dyDescent="0.25">
      <c r="B350" t="str">
        <f t="shared" si="6"/>
        <v/>
      </c>
    </row>
    <row r="351" spans="2:2" x14ac:dyDescent="0.25">
      <c r="B351" t="str">
        <f t="shared" si="6"/>
        <v/>
      </c>
    </row>
    <row r="352" spans="2:2" x14ac:dyDescent="0.25">
      <c r="B352" t="str">
        <f t="shared" si="6"/>
        <v/>
      </c>
    </row>
    <row r="353" spans="2:2" x14ac:dyDescent="0.25">
      <c r="B353" t="str">
        <f t="shared" si="6"/>
        <v/>
      </c>
    </row>
    <row r="354" spans="2:2" x14ac:dyDescent="0.25">
      <c r="B354" t="str">
        <f t="shared" si="6"/>
        <v/>
      </c>
    </row>
    <row r="355" spans="2:2" x14ac:dyDescent="0.25">
      <c r="B355" t="str">
        <f t="shared" si="6"/>
        <v/>
      </c>
    </row>
    <row r="356" spans="2:2" x14ac:dyDescent="0.25">
      <c r="B356" t="str">
        <f t="shared" si="6"/>
        <v/>
      </c>
    </row>
    <row r="357" spans="2:2" x14ac:dyDescent="0.25">
      <c r="B357" t="str">
        <f t="shared" si="6"/>
        <v/>
      </c>
    </row>
    <row r="358" spans="2:2" x14ac:dyDescent="0.25">
      <c r="B358" t="str">
        <f t="shared" si="6"/>
        <v/>
      </c>
    </row>
    <row r="359" spans="2:2" x14ac:dyDescent="0.25">
      <c r="B359" t="str">
        <f t="shared" si="6"/>
        <v/>
      </c>
    </row>
    <row r="360" spans="2:2" x14ac:dyDescent="0.25">
      <c r="B360" t="str">
        <f t="shared" si="6"/>
        <v/>
      </c>
    </row>
    <row r="361" spans="2:2" x14ac:dyDescent="0.25">
      <c r="B361" t="str">
        <f t="shared" si="6"/>
        <v/>
      </c>
    </row>
    <row r="362" spans="2:2" x14ac:dyDescent="0.25">
      <c r="B362" t="str">
        <f t="shared" si="6"/>
        <v/>
      </c>
    </row>
    <row r="363" spans="2:2" x14ac:dyDescent="0.25">
      <c r="B363" t="str">
        <f t="shared" si="6"/>
        <v/>
      </c>
    </row>
    <row r="364" spans="2:2" x14ac:dyDescent="0.25">
      <c r="B364" t="str">
        <f t="shared" si="6"/>
        <v/>
      </c>
    </row>
    <row r="365" spans="2:2" x14ac:dyDescent="0.25">
      <c r="B365" t="str">
        <f t="shared" si="6"/>
        <v/>
      </c>
    </row>
    <row r="366" spans="2:2" x14ac:dyDescent="0.25">
      <c r="B366" t="str">
        <f t="shared" si="6"/>
        <v/>
      </c>
    </row>
    <row r="367" spans="2:2" x14ac:dyDescent="0.25">
      <c r="B367" t="str">
        <f t="shared" si="6"/>
        <v/>
      </c>
    </row>
    <row r="368" spans="2:2" x14ac:dyDescent="0.25">
      <c r="B368" t="str">
        <f t="shared" si="6"/>
        <v/>
      </c>
    </row>
    <row r="369" spans="2:2" x14ac:dyDescent="0.25">
      <c r="B369" t="str">
        <f t="shared" si="6"/>
        <v/>
      </c>
    </row>
    <row r="370" spans="2:2" x14ac:dyDescent="0.25">
      <c r="B370" t="str">
        <f t="shared" si="6"/>
        <v/>
      </c>
    </row>
    <row r="371" spans="2:2" x14ac:dyDescent="0.25">
      <c r="B371" t="str">
        <f t="shared" si="6"/>
        <v/>
      </c>
    </row>
    <row r="372" spans="2:2" x14ac:dyDescent="0.25">
      <c r="B372" t="str">
        <f t="shared" si="6"/>
        <v/>
      </c>
    </row>
    <row r="373" spans="2:2" x14ac:dyDescent="0.25">
      <c r="B373" t="str">
        <f t="shared" si="6"/>
        <v/>
      </c>
    </row>
    <row r="374" spans="2:2" x14ac:dyDescent="0.25">
      <c r="B374" t="str">
        <f t="shared" si="6"/>
        <v/>
      </c>
    </row>
    <row r="375" spans="2:2" x14ac:dyDescent="0.25">
      <c r="B375" t="str">
        <f t="shared" si="6"/>
        <v/>
      </c>
    </row>
    <row r="376" spans="2:2" x14ac:dyDescent="0.25">
      <c r="B376" t="str">
        <f t="shared" si="6"/>
        <v/>
      </c>
    </row>
    <row r="377" spans="2:2" x14ac:dyDescent="0.25">
      <c r="B377" t="str">
        <f t="shared" si="6"/>
        <v/>
      </c>
    </row>
    <row r="378" spans="2:2" x14ac:dyDescent="0.25">
      <c r="B378" t="str">
        <f t="shared" si="6"/>
        <v/>
      </c>
    </row>
    <row r="379" spans="2:2" x14ac:dyDescent="0.25">
      <c r="B379" t="str">
        <f t="shared" si="6"/>
        <v/>
      </c>
    </row>
    <row r="380" spans="2:2" x14ac:dyDescent="0.25">
      <c r="B380" t="str">
        <f t="shared" si="6"/>
        <v/>
      </c>
    </row>
    <row r="381" spans="2:2" x14ac:dyDescent="0.25">
      <c r="B381" t="str">
        <f t="shared" si="6"/>
        <v/>
      </c>
    </row>
    <row r="382" spans="2:2" x14ac:dyDescent="0.25">
      <c r="B382" t="str">
        <f t="shared" si="6"/>
        <v/>
      </c>
    </row>
    <row r="383" spans="2:2" x14ac:dyDescent="0.25">
      <c r="B383" t="str">
        <f t="shared" si="6"/>
        <v/>
      </c>
    </row>
    <row r="384" spans="2:2" x14ac:dyDescent="0.25">
      <c r="B384" t="str">
        <f t="shared" si="6"/>
        <v/>
      </c>
    </row>
    <row r="385" spans="2:2" x14ac:dyDescent="0.25">
      <c r="B385" t="str">
        <f t="shared" si="6"/>
        <v/>
      </c>
    </row>
    <row r="386" spans="2:2" x14ac:dyDescent="0.25">
      <c r="B386" t="str">
        <f t="shared" si="6"/>
        <v/>
      </c>
    </row>
    <row r="387" spans="2:2" x14ac:dyDescent="0.25">
      <c r="B387" t="str">
        <f t="shared" si="6"/>
        <v/>
      </c>
    </row>
    <row r="388" spans="2:2" x14ac:dyDescent="0.25">
      <c r="B388" t="str">
        <f t="shared" ref="B388:B451" si="7">IF(COUNTA(A388)=0,"",IF(A388&lt;7,$G$3,IF(A388&lt;9,$G$4,IF(A388&lt;=10,$G$5,""))))</f>
        <v/>
      </c>
    </row>
    <row r="389" spans="2:2" x14ac:dyDescent="0.25">
      <c r="B389" t="str">
        <f t="shared" si="7"/>
        <v/>
      </c>
    </row>
    <row r="390" spans="2:2" x14ac:dyDescent="0.25">
      <c r="B390" t="str">
        <f t="shared" si="7"/>
        <v/>
      </c>
    </row>
    <row r="391" spans="2:2" x14ac:dyDescent="0.25">
      <c r="B391" t="str">
        <f t="shared" si="7"/>
        <v/>
      </c>
    </row>
    <row r="392" spans="2:2" x14ac:dyDescent="0.25">
      <c r="B392" t="str">
        <f t="shared" si="7"/>
        <v/>
      </c>
    </row>
    <row r="393" spans="2:2" x14ac:dyDescent="0.25">
      <c r="B393" t="str">
        <f t="shared" si="7"/>
        <v/>
      </c>
    </row>
    <row r="394" spans="2:2" x14ac:dyDescent="0.25">
      <c r="B394" t="str">
        <f t="shared" si="7"/>
        <v/>
      </c>
    </row>
    <row r="395" spans="2:2" x14ac:dyDescent="0.25">
      <c r="B395" t="str">
        <f t="shared" si="7"/>
        <v/>
      </c>
    </row>
    <row r="396" spans="2:2" x14ac:dyDescent="0.25">
      <c r="B396" t="str">
        <f t="shared" si="7"/>
        <v/>
      </c>
    </row>
    <row r="397" spans="2:2" x14ac:dyDescent="0.25">
      <c r="B397" t="str">
        <f t="shared" si="7"/>
        <v/>
      </c>
    </row>
    <row r="398" spans="2:2" x14ac:dyDescent="0.25">
      <c r="B398" t="str">
        <f t="shared" si="7"/>
        <v/>
      </c>
    </row>
    <row r="399" spans="2:2" x14ac:dyDescent="0.25">
      <c r="B399" t="str">
        <f t="shared" si="7"/>
        <v/>
      </c>
    </row>
    <row r="400" spans="2:2" x14ac:dyDescent="0.25">
      <c r="B400" t="str">
        <f t="shared" si="7"/>
        <v/>
      </c>
    </row>
    <row r="401" spans="2:2" x14ac:dyDescent="0.25">
      <c r="B401" t="str">
        <f t="shared" si="7"/>
        <v/>
      </c>
    </row>
    <row r="402" spans="2:2" x14ac:dyDescent="0.25">
      <c r="B402" t="str">
        <f t="shared" si="7"/>
        <v/>
      </c>
    </row>
    <row r="403" spans="2:2" x14ac:dyDescent="0.25">
      <c r="B403" t="str">
        <f t="shared" si="7"/>
        <v/>
      </c>
    </row>
    <row r="404" spans="2:2" x14ac:dyDescent="0.25">
      <c r="B404" t="str">
        <f t="shared" si="7"/>
        <v/>
      </c>
    </row>
    <row r="405" spans="2:2" x14ac:dyDescent="0.25">
      <c r="B405" t="str">
        <f t="shared" si="7"/>
        <v/>
      </c>
    </row>
    <row r="406" spans="2:2" x14ac:dyDescent="0.25">
      <c r="B406" t="str">
        <f t="shared" si="7"/>
        <v/>
      </c>
    </row>
    <row r="407" spans="2:2" x14ac:dyDescent="0.25">
      <c r="B407" t="str">
        <f t="shared" si="7"/>
        <v/>
      </c>
    </row>
    <row r="408" spans="2:2" x14ac:dyDescent="0.25">
      <c r="B408" t="str">
        <f t="shared" si="7"/>
        <v/>
      </c>
    </row>
    <row r="409" spans="2:2" x14ac:dyDescent="0.25">
      <c r="B409" t="str">
        <f t="shared" si="7"/>
        <v/>
      </c>
    </row>
    <row r="410" spans="2:2" x14ac:dyDescent="0.25">
      <c r="B410" t="str">
        <f t="shared" si="7"/>
        <v/>
      </c>
    </row>
    <row r="411" spans="2:2" x14ac:dyDescent="0.25">
      <c r="B411" t="str">
        <f t="shared" si="7"/>
        <v/>
      </c>
    </row>
    <row r="412" spans="2:2" x14ac:dyDescent="0.25">
      <c r="B412" t="str">
        <f t="shared" si="7"/>
        <v/>
      </c>
    </row>
    <row r="413" spans="2:2" x14ac:dyDescent="0.25">
      <c r="B413" t="str">
        <f t="shared" si="7"/>
        <v/>
      </c>
    </row>
    <row r="414" spans="2:2" x14ac:dyDescent="0.25">
      <c r="B414" t="str">
        <f t="shared" si="7"/>
        <v/>
      </c>
    </row>
    <row r="415" spans="2:2" x14ac:dyDescent="0.25">
      <c r="B415" t="str">
        <f t="shared" si="7"/>
        <v/>
      </c>
    </row>
    <row r="416" spans="2:2" x14ac:dyDescent="0.25">
      <c r="B416" t="str">
        <f t="shared" si="7"/>
        <v/>
      </c>
    </row>
    <row r="417" spans="2:2" x14ac:dyDescent="0.25">
      <c r="B417" t="str">
        <f t="shared" si="7"/>
        <v/>
      </c>
    </row>
    <row r="418" spans="2:2" x14ac:dyDescent="0.25">
      <c r="B418" t="str">
        <f t="shared" si="7"/>
        <v/>
      </c>
    </row>
    <row r="419" spans="2:2" x14ac:dyDescent="0.25">
      <c r="B419" t="str">
        <f t="shared" si="7"/>
        <v/>
      </c>
    </row>
    <row r="420" spans="2:2" x14ac:dyDescent="0.25">
      <c r="B420" t="str">
        <f t="shared" si="7"/>
        <v/>
      </c>
    </row>
    <row r="421" spans="2:2" x14ac:dyDescent="0.25">
      <c r="B421" t="str">
        <f t="shared" si="7"/>
        <v/>
      </c>
    </row>
    <row r="422" spans="2:2" x14ac:dyDescent="0.25">
      <c r="B422" t="str">
        <f t="shared" si="7"/>
        <v/>
      </c>
    </row>
    <row r="423" spans="2:2" x14ac:dyDescent="0.25">
      <c r="B423" t="str">
        <f t="shared" si="7"/>
        <v/>
      </c>
    </row>
    <row r="424" spans="2:2" x14ac:dyDescent="0.25">
      <c r="B424" t="str">
        <f t="shared" si="7"/>
        <v/>
      </c>
    </row>
    <row r="425" spans="2:2" x14ac:dyDescent="0.25">
      <c r="B425" t="str">
        <f t="shared" si="7"/>
        <v/>
      </c>
    </row>
    <row r="426" spans="2:2" x14ac:dyDescent="0.25">
      <c r="B426" t="str">
        <f t="shared" si="7"/>
        <v/>
      </c>
    </row>
    <row r="427" spans="2:2" x14ac:dyDescent="0.25">
      <c r="B427" t="str">
        <f t="shared" si="7"/>
        <v/>
      </c>
    </row>
    <row r="428" spans="2:2" x14ac:dyDescent="0.25">
      <c r="B428" t="str">
        <f t="shared" si="7"/>
        <v/>
      </c>
    </row>
    <row r="429" spans="2:2" x14ac:dyDescent="0.25">
      <c r="B429" t="str">
        <f t="shared" si="7"/>
        <v/>
      </c>
    </row>
    <row r="430" spans="2:2" x14ac:dyDescent="0.25">
      <c r="B430" t="str">
        <f t="shared" si="7"/>
        <v/>
      </c>
    </row>
    <row r="431" spans="2:2" x14ac:dyDescent="0.25">
      <c r="B431" t="str">
        <f t="shared" si="7"/>
        <v/>
      </c>
    </row>
    <row r="432" spans="2:2" x14ac:dyDescent="0.25">
      <c r="B432" t="str">
        <f t="shared" si="7"/>
        <v/>
      </c>
    </row>
    <row r="433" spans="2:2" x14ac:dyDescent="0.25">
      <c r="B433" t="str">
        <f t="shared" si="7"/>
        <v/>
      </c>
    </row>
    <row r="434" spans="2:2" x14ac:dyDescent="0.25">
      <c r="B434" t="str">
        <f t="shared" si="7"/>
        <v/>
      </c>
    </row>
    <row r="435" spans="2:2" x14ac:dyDescent="0.25">
      <c r="B435" t="str">
        <f t="shared" si="7"/>
        <v/>
      </c>
    </row>
    <row r="436" spans="2:2" x14ac:dyDescent="0.25">
      <c r="B436" t="str">
        <f t="shared" si="7"/>
        <v/>
      </c>
    </row>
    <row r="437" spans="2:2" x14ac:dyDescent="0.25">
      <c r="B437" t="str">
        <f t="shared" si="7"/>
        <v/>
      </c>
    </row>
    <row r="438" spans="2:2" x14ac:dyDescent="0.25">
      <c r="B438" t="str">
        <f t="shared" si="7"/>
        <v/>
      </c>
    </row>
    <row r="439" spans="2:2" x14ac:dyDescent="0.25">
      <c r="B439" t="str">
        <f t="shared" si="7"/>
        <v/>
      </c>
    </row>
    <row r="440" spans="2:2" x14ac:dyDescent="0.25">
      <c r="B440" t="str">
        <f t="shared" si="7"/>
        <v/>
      </c>
    </row>
    <row r="441" spans="2:2" x14ac:dyDescent="0.25">
      <c r="B441" t="str">
        <f t="shared" si="7"/>
        <v/>
      </c>
    </row>
    <row r="442" spans="2:2" x14ac:dyDescent="0.25">
      <c r="B442" t="str">
        <f t="shared" si="7"/>
        <v/>
      </c>
    </row>
    <row r="443" spans="2:2" x14ac:dyDescent="0.25">
      <c r="B443" t="str">
        <f t="shared" si="7"/>
        <v/>
      </c>
    </row>
    <row r="444" spans="2:2" x14ac:dyDescent="0.25">
      <c r="B444" t="str">
        <f t="shared" si="7"/>
        <v/>
      </c>
    </row>
    <row r="445" spans="2:2" x14ac:dyDescent="0.25">
      <c r="B445" t="str">
        <f t="shared" si="7"/>
        <v/>
      </c>
    </row>
    <row r="446" spans="2:2" x14ac:dyDescent="0.25">
      <c r="B446" t="str">
        <f t="shared" si="7"/>
        <v/>
      </c>
    </row>
    <row r="447" spans="2:2" x14ac:dyDescent="0.25">
      <c r="B447" t="str">
        <f t="shared" si="7"/>
        <v/>
      </c>
    </row>
    <row r="448" spans="2:2" x14ac:dyDescent="0.25">
      <c r="B448" t="str">
        <f t="shared" si="7"/>
        <v/>
      </c>
    </row>
    <row r="449" spans="2:2" x14ac:dyDescent="0.25">
      <c r="B449" t="str">
        <f t="shared" si="7"/>
        <v/>
      </c>
    </row>
    <row r="450" spans="2:2" x14ac:dyDescent="0.25">
      <c r="B450" t="str">
        <f t="shared" si="7"/>
        <v/>
      </c>
    </row>
    <row r="451" spans="2:2" x14ac:dyDescent="0.25">
      <c r="B451" t="str">
        <f t="shared" si="7"/>
        <v/>
      </c>
    </row>
    <row r="452" spans="2:2" x14ac:dyDescent="0.25">
      <c r="B452" t="str">
        <f t="shared" ref="B452:B515" si="8">IF(COUNTA(A452)=0,"",IF(A452&lt;7,$G$3,IF(A452&lt;9,$G$4,IF(A452&lt;=10,$G$5,""))))</f>
        <v/>
      </c>
    </row>
    <row r="453" spans="2:2" x14ac:dyDescent="0.25">
      <c r="B453" t="str">
        <f t="shared" si="8"/>
        <v/>
      </c>
    </row>
    <row r="454" spans="2:2" x14ac:dyDescent="0.25">
      <c r="B454" t="str">
        <f t="shared" si="8"/>
        <v/>
      </c>
    </row>
    <row r="455" spans="2:2" x14ac:dyDescent="0.25">
      <c r="B455" t="str">
        <f t="shared" si="8"/>
        <v/>
      </c>
    </row>
    <row r="456" spans="2:2" x14ac:dyDescent="0.25">
      <c r="B456" t="str">
        <f t="shared" si="8"/>
        <v/>
      </c>
    </row>
    <row r="457" spans="2:2" x14ac:dyDescent="0.25">
      <c r="B457" t="str">
        <f t="shared" si="8"/>
        <v/>
      </c>
    </row>
    <row r="458" spans="2:2" x14ac:dyDescent="0.25">
      <c r="B458" t="str">
        <f t="shared" si="8"/>
        <v/>
      </c>
    </row>
    <row r="459" spans="2:2" x14ac:dyDescent="0.25">
      <c r="B459" t="str">
        <f t="shared" si="8"/>
        <v/>
      </c>
    </row>
    <row r="460" spans="2:2" x14ac:dyDescent="0.25">
      <c r="B460" t="str">
        <f t="shared" si="8"/>
        <v/>
      </c>
    </row>
    <row r="461" spans="2:2" x14ac:dyDescent="0.25">
      <c r="B461" t="str">
        <f t="shared" si="8"/>
        <v/>
      </c>
    </row>
    <row r="462" spans="2:2" x14ac:dyDescent="0.25">
      <c r="B462" t="str">
        <f t="shared" si="8"/>
        <v/>
      </c>
    </row>
    <row r="463" spans="2:2" x14ac:dyDescent="0.25">
      <c r="B463" t="str">
        <f t="shared" si="8"/>
        <v/>
      </c>
    </row>
    <row r="464" spans="2:2" x14ac:dyDescent="0.25">
      <c r="B464" t="str">
        <f t="shared" si="8"/>
        <v/>
      </c>
    </row>
    <row r="465" spans="2:2" x14ac:dyDescent="0.25">
      <c r="B465" t="str">
        <f t="shared" si="8"/>
        <v/>
      </c>
    </row>
    <row r="466" spans="2:2" x14ac:dyDescent="0.25">
      <c r="B466" t="str">
        <f t="shared" si="8"/>
        <v/>
      </c>
    </row>
    <row r="467" spans="2:2" x14ac:dyDescent="0.25">
      <c r="B467" t="str">
        <f t="shared" si="8"/>
        <v/>
      </c>
    </row>
    <row r="468" spans="2:2" x14ac:dyDescent="0.25">
      <c r="B468" t="str">
        <f t="shared" si="8"/>
        <v/>
      </c>
    </row>
    <row r="469" spans="2:2" x14ac:dyDescent="0.25">
      <c r="B469" t="str">
        <f t="shared" si="8"/>
        <v/>
      </c>
    </row>
    <row r="470" spans="2:2" x14ac:dyDescent="0.25">
      <c r="B470" t="str">
        <f t="shared" si="8"/>
        <v/>
      </c>
    </row>
    <row r="471" spans="2:2" x14ac:dyDescent="0.25">
      <c r="B471" t="str">
        <f t="shared" si="8"/>
        <v/>
      </c>
    </row>
    <row r="472" spans="2:2" x14ac:dyDescent="0.25">
      <c r="B472" t="str">
        <f t="shared" si="8"/>
        <v/>
      </c>
    </row>
    <row r="473" spans="2:2" x14ac:dyDescent="0.25">
      <c r="B473" t="str">
        <f t="shared" si="8"/>
        <v/>
      </c>
    </row>
    <row r="474" spans="2:2" x14ac:dyDescent="0.25">
      <c r="B474" t="str">
        <f t="shared" si="8"/>
        <v/>
      </c>
    </row>
    <row r="475" spans="2:2" x14ac:dyDescent="0.25">
      <c r="B475" t="str">
        <f t="shared" si="8"/>
        <v/>
      </c>
    </row>
    <row r="476" spans="2:2" x14ac:dyDescent="0.25">
      <c r="B476" t="str">
        <f t="shared" si="8"/>
        <v/>
      </c>
    </row>
    <row r="477" spans="2:2" x14ac:dyDescent="0.25">
      <c r="B477" t="str">
        <f t="shared" si="8"/>
        <v/>
      </c>
    </row>
    <row r="478" spans="2:2" x14ac:dyDescent="0.25">
      <c r="B478" t="str">
        <f t="shared" si="8"/>
        <v/>
      </c>
    </row>
    <row r="479" spans="2:2" x14ac:dyDescent="0.25">
      <c r="B479" t="str">
        <f t="shared" si="8"/>
        <v/>
      </c>
    </row>
    <row r="480" spans="2:2" x14ac:dyDescent="0.25">
      <c r="B480" t="str">
        <f t="shared" si="8"/>
        <v/>
      </c>
    </row>
    <row r="481" spans="2:2" x14ac:dyDescent="0.25">
      <c r="B481" t="str">
        <f t="shared" si="8"/>
        <v/>
      </c>
    </row>
    <row r="482" spans="2:2" x14ac:dyDescent="0.25">
      <c r="B482" t="str">
        <f t="shared" si="8"/>
        <v/>
      </c>
    </row>
    <row r="483" spans="2:2" x14ac:dyDescent="0.25">
      <c r="B483" t="str">
        <f t="shared" si="8"/>
        <v/>
      </c>
    </row>
    <row r="484" spans="2:2" x14ac:dyDescent="0.25">
      <c r="B484" t="str">
        <f t="shared" si="8"/>
        <v/>
      </c>
    </row>
    <row r="485" spans="2:2" x14ac:dyDescent="0.25">
      <c r="B485" t="str">
        <f t="shared" si="8"/>
        <v/>
      </c>
    </row>
    <row r="486" spans="2:2" x14ac:dyDescent="0.25">
      <c r="B486" t="str">
        <f t="shared" si="8"/>
        <v/>
      </c>
    </row>
    <row r="487" spans="2:2" x14ac:dyDescent="0.25">
      <c r="B487" t="str">
        <f t="shared" si="8"/>
        <v/>
      </c>
    </row>
    <row r="488" spans="2:2" x14ac:dyDescent="0.25">
      <c r="B488" t="str">
        <f t="shared" si="8"/>
        <v/>
      </c>
    </row>
    <row r="489" spans="2:2" x14ac:dyDescent="0.25">
      <c r="B489" t="str">
        <f t="shared" si="8"/>
        <v/>
      </c>
    </row>
    <row r="490" spans="2:2" x14ac:dyDescent="0.25">
      <c r="B490" t="str">
        <f t="shared" si="8"/>
        <v/>
      </c>
    </row>
    <row r="491" spans="2:2" x14ac:dyDescent="0.25">
      <c r="B491" t="str">
        <f t="shared" si="8"/>
        <v/>
      </c>
    </row>
    <row r="492" spans="2:2" x14ac:dyDescent="0.25">
      <c r="B492" t="str">
        <f t="shared" si="8"/>
        <v/>
      </c>
    </row>
    <row r="493" spans="2:2" x14ac:dyDescent="0.25">
      <c r="B493" t="str">
        <f t="shared" si="8"/>
        <v/>
      </c>
    </row>
    <row r="494" spans="2:2" x14ac:dyDescent="0.25">
      <c r="B494" t="str">
        <f t="shared" si="8"/>
        <v/>
      </c>
    </row>
    <row r="495" spans="2:2" x14ac:dyDescent="0.25">
      <c r="B495" t="str">
        <f t="shared" si="8"/>
        <v/>
      </c>
    </row>
    <row r="496" spans="2:2" x14ac:dyDescent="0.25">
      <c r="B496" t="str">
        <f t="shared" si="8"/>
        <v/>
      </c>
    </row>
    <row r="497" spans="2:2" x14ac:dyDescent="0.25">
      <c r="B497" t="str">
        <f t="shared" si="8"/>
        <v/>
      </c>
    </row>
    <row r="498" spans="2:2" x14ac:dyDescent="0.25">
      <c r="B498" t="str">
        <f t="shared" si="8"/>
        <v/>
      </c>
    </row>
    <row r="499" spans="2:2" x14ac:dyDescent="0.25">
      <c r="B499" t="str">
        <f t="shared" si="8"/>
        <v/>
      </c>
    </row>
    <row r="500" spans="2:2" x14ac:dyDescent="0.25">
      <c r="B500" t="str">
        <f t="shared" si="8"/>
        <v/>
      </c>
    </row>
    <row r="501" spans="2:2" x14ac:dyDescent="0.25">
      <c r="B501" t="str">
        <f t="shared" si="8"/>
        <v/>
      </c>
    </row>
    <row r="502" spans="2:2" x14ac:dyDescent="0.25">
      <c r="B502" t="str">
        <f t="shared" si="8"/>
        <v/>
      </c>
    </row>
    <row r="503" spans="2:2" x14ac:dyDescent="0.25">
      <c r="B503" t="str">
        <f t="shared" si="8"/>
        <v/>
      </c>
    </row>
    <row r="504" spans="2:2" x14ac:dyDescent="0.25">
      <c r="B504" t="str">
        <f t="shared" si="8"/>
        <v/>
      </c>
    </row>
    <row r="505" spans="2:2" x14ac:dyDescent="0.25">
      <c r="B505" t="str">
        <f t="shared" si="8"/>
        <v/>
      </c>
    </row>
    <row r="506" spans="2:2" x14ac:dyDescent="0.25">
      <c r="B506" t="str">
        <f t="shared" si="8"/>
        <v/>
      </c>
    </row>
    <row r="507" spans="2:2" x14ac:dyDescent="0.25">
      <c r="B507" t="str">
        <f t="shared" si="8"/>
        <v/>
      </c>
    </row>
    <row r="508" spans="2:2" x14ac:dyDescent="0.25">
      <c r="B508" t="str">
        <f t="shared" si="8"/>
        <v/>
      </c>
    </row>
    <row r="509" spans="2:2" x14ac:dyDescent="0.25">
      <c r="B509" t="str">
        <f t="shared" si="8"/>
        <v/>
      </c>
    </row>
    <row r="510" spans="2:2" x14ac:dyDescent="0.25">
      <c r="B510" t="str">
        <f t="shared" si="8"/>
        <v/>
      </c>
    </row>
    <row r="511" spans="2:2" x14ac:dyDescent="0.25">
      <c r="B511" t="str">
        <f t="shared" si="8"/>
        <v/>
      </c>
    </row>
    <row r="512" spans="2:2" x14ac:dyDescent="0.25">
      <c r="B512" t="str">
        <f t="shared" si="8"/>
        <v/>
      </c>
    </row>
    <row r="513" spans="2:2" x14ac:dyDescent="0.25">
      <c r="B513" t="str">
        <f t="shared" si="8"/>
        <v/>
      </c>
    </row>
    <row r="514" spans="2:2" x14ac:dyDescent="0.25">
      <c r="B514" t="str">
        <f t="shared" si="8"/>
        <v/>
      </c>
    </row>
    <row r="515" spans="2:2" x14ac:dyDescent="0.25">
      <c r="B515" t="str">
        <f t="shared" si="8"/>
        <v/>
      </c>
    </row>
    <row r="516" spans="2:2" x14ac:dyDescent="0.25">
      <c r="B516" t="str">
        <f t="shared" ref="B516:B579" si="9">IF(COUNTA(A516)=0,"",IF(A516&lt;7,$G$3,IF(A516&lt;9,$G$4,IF(A516&lt;=10,$G$5,""))))</f>
        <v/>
      </c>
    </row>
    <row r="517" spans="2:2" x14ac:dyDescent="0.25">
      <c r="B517" t="str">
        <f t="shared" si="9"/>
        <v/>
      </c>
    </row>
    <row r="518" spans="2:2" x14ac:dyDescent="0.25">
      <c r="B518" t="str">
        <f t="shared" si="9"/>
        <v/>
      </c>
    </row>
    <row r="519" spans="2:2" x14ac:dyDescent="0.25">
      <c r="B519" t="str">
        <f t="shared" si="9"/>
        <v/>
      </c>
    </row>
    <row r="520" spans="2:2" x14ac:dyDescent="0.25">
      <c r="B520" t="str">
        <f t="shared" si="9"/>
        <v/>
      </c>
    </row>
    <row r="521" spans="2:2" x14ac:dyDescent="0.25">
      <c r="B521" t="str">
        <f t="shared" si="9"/>
        <v/>
      </c>
    </row>
    <row r="522" spans="2:2" x14ac:dyDescent="0.25">
      <c r="B522" t="str">
        <f t="shared" si="9"/>
        <v/>
      </c>
    </row>
    <row r="523" spans="2:2" x14ac:dyDescent="0.25">
      <c r="B523" t="str">
        <f t="shared" si="9"/>
        <v/>
      </c>
    </row>
    <row r="524" spans="2:2" x14ac:dyDescent="0.25">
      <c r="B524" t="str">
        <f t="shared" si="9"/>
        <v/>
      </c>
    </row>
    <row r="525" spans="2:2" x14ac:dyDescent="0.25">
      <c r="B525" t="str">
        <f t="shared" si="9"/>
        <v/>
      </c>
    </row>
    <row r="526" spans="2:2" x14ac:dyDescent="0.25">
      <c r="B526" t="str">
        <f t="shared" si="9"/>
        <v/>
      </c>
    </row>
    <row r="527" spans="2:2" x14ac:dyDescent="0.25">
      <c r="B527" t="str">
        <f t="shared" si="9"/>
        <v/>
      </c>
    </row>
    <row r="528" spans="2:2" x14ac:dyDescent="0.25">
      <c r="B528" t="str">
        <f t="shared" si="9"/>
        <v/>
      </c>
    </row>
    <row r="529" spans="2:2" x14ac:dyDescent="0.25">
      <c r="B529" t="str">
        <f t="shared" si="9"/>
        <v/>
      </c>
    </row>
    <row r="530" spans="2:2" x14ac:dyDescent="0.25">
      <c r="B530" t="str">
        <f t="shared" si="9"/>
        <v/>
      </c>
    </row>
    <row r="531" spans="2:2" x14ac:dyDescent="0.25">
      <c r="B531" t="str">
        <f t="shared" si="9"/>
        <v/>
      </c>
    </row>
    <row r="532" spans="2:2" x14ac:dyDescent="0.25">
      <c r="B532" t="str">
        <f t="shared" si="9"/>
        <v/>
      </c>
    </row>
    <row r="533" spans="2:2" x14ac:dyDescent="0.25">
      <c r="B533" t="str">
        <f t="shared" si="9"/>
        <v/>
      </c>
    </row>
    <row r="534" spans="2:2" x14ac:dyDescent="0.25">
      <c r="B534" t="str">
        <f t="shared" si="9"/>
        <v/>
      </c>
    </row>
    <row r="535" spans="2:2" x14ac:dyDescent="0.25">
      <c r="B535" t="str">
        <f t="shared" si="9"/>
        <v/>
      </c>
    </row>
    <row r="536" spans="2:2" x14ac:dyDescent="0.25">
      <c r="B536" t="str">
        <f t="shared" si="9"/>
        <v/>
      </c>
    </row>
    <row r="537" spans="2:2" x14ac:dyDescent="0.25">
      <c r="B537" t="str">
        <f t="shared" si="9"/>
        <v/>
      </c>
    </row>
    <row r="538" spans="2:2" x14ac:dyDescent="0.25">
      <c r="B538" t="str">
        <f t="shared" si="9"/>
        <v/>
      </c>
    </row>
    <row r="539" spans="2:2" x14ac:dyDescent="0.25">
      <c r="B539" t="str">
        <f t="shared" si="9"/>
        <v/>
      </c>
    </row>
    <row r="540" spans="2:2" x14ac:dyDescent="0.25">
      <c r="B540" t="str">
        <f t="shared" si="9"/>
        <v/>
      </c>
    </row>
    <row r="541" spans="2:2" x14ac:dyDescent="0.25">
      <c r="B541" t="str">
        <f t="shared" si="9"/>
        <v/>
      </c>
    </row>
    <row r="542" spans="2:2" x14ac:dyDescent="0.25">
      <c r="B542" t="str">
        <f t="shared" si="9"/>
        <v/>
      </c>
    </row>
    <row r="543" spans="2:2" x14ac:dyDescent="0.25">
      <c r="B543" t="str">
        <f t="shared" si="9"/>
        <v/>
      </c>
    </row>
    <row r="544" spans="2:2" x14ac:dyDescent="0.25">
      <c r="B544" t="str">
        <f t="shared" si="9"/>
        <v/>
      </c>
    </row>
    <row r="545" spans="2:2" x14ac:dyDescent="0.25">
      <c r="B545" t="str">
        <f t="shared" si="9"/>
        <v/>
      </c>
    </row>
    <row r="546" spans="2:2" x14ac:dyDescent="0.25">
      <c r="B546" t="str">
        <f t="shared" si="9"/>
        <v/>
      </c>
    </row>
    <row r="547" spans="2:2" x14ac:dyDescent="0.25">
      <c r="B547" t="str">
        <f t="shared" si="9"/>
        <v/>
      </c>
    </row>
    <row r="548" spans="2:2" x14ac:dyDescent="0.25">
      <c r="B548" t="str">
        <f t="shared" si="9"/>
        <v/>
      </c>
    </row>
    <row r="549" spans="2:2" x14ac:dyDescent="0.25">
      <c r="B549" t="str">
        <f t="shared" si="9"/>
        <v/>
      </c>
    </row>
    <row r="550" spans="2:2" x14ac:dyDescent="0.25">
      <c r="B550" t="str">
        <f t="shared" si="9"/>
        <v/>
      </c>
    </row>
    <row r="551" spans="2:2" x14ac:dyDescent="0.25">
      <c r="B551" t="str">
        <f t="shared" si="9"/>
        <v/>
      </c>
    </row>
    <row r="552" spans="2:2" x14ac:dyDescent="0.25">
      <c r="B552" t="str">
        <f t="shared" si="9"/>
        <v/>
      </c>
    </row>
    <row r="553" spans="2:2" x14ac:dyDescent="0.25">
      <c r="B553" t="str">
        <f t="shared" si="9"/>
        <v/>
      </c>
    </row>
    <row r="554" spans="2:2" x14ac:dyDescent="0.25">
      <c r="B554" t="str">
        <f t="shared" si="9"/>
        <v/>
      </c>
    </row>
    <row r="555" spans="2:2" x14ac:dyDescent="0.25">
      <c r="B555" t="str">
        <f t="shared" si="9"/>
        <v/>
      </c>
    </row>
    <row r="556" spans="2:2" x14ac:dyDescent="0.25">
      <c r="B556" t="str">
        <f t="shared" si="9"/>
        <v/>
      </c>
    </row>
    <row r="557" spans="2:2" x14ac:dyDescent="0.25">
      <c r="B557" t="str">
        <f t="shared" si="9"/>
        <v/>
      </c>
    </row>
    <row r="558" spans="2:2" x14ac:dyDescent="0.25">
      <c r="B558" t="str">
        <f t="shared" si="9"/>
        <v/>
      </c>
    </row>
    <row r="559" spans="2:2" x14ac:dyDescent="0.25">
      <c r="B559" t="str">
        <f t="shared" si="9"/>
        <v/>
      </c>
    </row>
    <row r="560" spans="2:2" x14ac:dyDescent="0.25">
      <c r="B560" t="str">
        <f t="shared" si="9"/>
        <v/>
      </c>
    </row>
    <row r="561" spans="2:2" x14ac:dyDescent="0.25">
      <c r="B561" t="str">
        <f t="shared" si="9"/>
        <v/>
      </c>
    </row>
    <row r="562" spans="2:2" x14ac:dyDescent="0.25">
      <c r="B562" t="str">
        <f t="shared" si="9"/>
        <v/>
      </c>
    </row>
    <row r="563" spans="2:2" x14ac:dyDescent="0.25">
      <c r="B563" t="str">
        <f t="shared" si="9"/>
        <v/>
      </c>
    </row>
    <row r="564" spans="2:2" x14ac:dyDescent="0.25">
      <c r="B564" t="str">
        <f t="shared" si="9"/>
        <v/>
      </c>
    </row>
    <row r="565" spans="2:2" x14ac:dyDescent="0.25">
      <c r="B565" t="str">
        <f t="shared" si="9"/>
        <v/>
      </c>
    </row>
    <row r="566" spans="2:2" x14ac:dyDescent="0.25">
      <c r="B566" t="str">
        <f t="shared" si="9"/>
        <v/>
      </c>
    </row>
    <row r="567" spans="2:2" x14ac:dyDescent="0.25">
      <c r="B567" t="str">
        <f t="shared" si="9"/>
        <v/>
      </c>
    </row>
    <row r="568" spans="2:2" x14ac:dyDescent="0.25">
      <c r="B568" t="str">
        <f t="shared" si="9"/>
        <v/>
      </c>
    </row>
    <row r="569" spans="2:2" x14ac:dyDescent="0.25">
      <c r="B569" t="str">
        <f t="shared" si="9"/>
        <v/>
      </c>
    </row>
    <row r="570" spans="2:2" x14ac:dyDescent="0.25">
      <c r="B570" t="str">
        <f t="shared" si="9"/>
        <v/>
      </c>
    </row>
    <row r="571" spans="2:2" x14ac:dyDescent="0.25">
      <c r="B571" t="str">
        <f t="shared" si="9"/>
        <v/>
      </c>
    </row>
    <row r="572" spans="2:2" x14ac:dyDescent="0.25">
      <c r="B572" t="str">
        <f t="shared" si="9"/>
        <v/>
      </c>
    </row>
    <row r="573" spans="2:2" x14ac:dyDescent="0.25">
      <c r="B573" t="str">
        <f t="shared" si="9"/>
        <v/>
      </c>
    </row>
    <row r="574" spans="2:2" x14ac:dyDescent="0.25">
      <c r="B574" t="str">
        <f t="shared" si="9"/>
        <v/>
      </c>
    </row>
    <row r="575" spans="2:2" x14ac:dyDescent="0.25">
      <c r="B575" t="str">
        <f t="shared" si="9"/>
        <v/>
      </c>
    </row>
    <row r="576" spans="2:2" x14ac:dyDescent="0.25">
      <c r="B576" t="str">
        <f t="shared" si="9"/>
        <v/>
      </c>
    </row>
    <row r="577" spans="2:2" x14ac:dyDescent="0.25">
      <c r="B577" t="str">
        <f t="shared" si="9"/>
        <v/>
      </c>
    </row>
    <row r="578" spans="2:2" x14ac:dyDescent="0.25">
      <c r="B578" t="str">
        <f t="shared" si="9"/>
        <v/>
      </c>
    </row>
    <row r="579" spans="2:2" x14ac:dyDescent="0.25">
      <c r="B579" t="str">
        <f t="shared" si="9"/>
        <v/>
      </c>
    </row>
    <row r="580" spans="2:2" x14ac:dyDescent="0.25">
      <c r="B580" t="str">
        <f t="shared" ref="B580:B643" si="10">IF(COUNTA(A580)=0,"",IF(A580&lt;7,$G$3,IF(A580&lt;9,$G$4,IF(A580&lt;=10,$G$5,""))))</f>
        <v/>
      </c>
    </row>
    <row r="581" spans="2:2" x14ac:dyDescent="0.25">
      <c r="B581" t="str">
        <f t="shared" si="10"/>
        <v/>
      </c>
    </row>
    <row r="582" spans="2:2" x14ac:dyDescent="0.25">
      <c r="B582" t="str">
        <f t="shared" si="10"/>
        <v/>
      </c>
    </row>
    <row r="583" spans="2:2" x14ac:dyDescent="0.25">
      <c r="B583" t="str">
        <f t="shared" si="10"/>
        <v/>
      </c>
    </row>
    <row r="584" spans="2:2" x14ac:dyDescent="0.25">
      <c r="B584" t="str">
        <f t="shared" si="10"/>
        <v/>
      </c>
    </row>
    <row r="585" spans="2:2" x14ac:dyDescent="0.25">
      <c r="B585" t="str">
        <f t="shared" si="10"/>
        <v/>
      </c>
    </row>
    <row r="586" spans="2:2" x14ac:dyDescent="0.25">
      <c r="B586" t="str">
        <f t="shared" si="10"/>
        <v/>
      </c>
    </row>
    <row r="587" spans="2:2" x14ac:dyDescent="0.25">
      <c r="B587" t="str">
        <f t="shared" si="10"/>
        <v/>
      </c>
    </row>
    <row r="588" spans="2:2" x14ac:dyDescent="0.25">
      <c r="B588" t="str">
        <f t="shared" si="10"/>
        <v/>
      </c>
    </row>
    <row r="589" spans="2:2" x14ac:dyDescent="0.25">
      <c r="B589" t="str">
        <f t="shared" si="10"/>
        <v/>
      </c>
    </row>
    <row r="590" spans="2:2" x14ac:dyDescent="0.25">
      <c r="B590" t="str">
        <f t="shared" si="10"/>
        <v/>
      </c>
    </row>
    <row r="591" spans="2:2" x14ac:dyDescent="0.25">
      <c r="B591" t="str">
        <f t="shared" si="10"/>
        <v/>
      </c>
    </row>
    <row r="592" spans="2:2" x14ac:dyDescent="0.25">
      <c r="B592" t="str">
        <f t="shared" si="10"/>
        <v/>
      </c>
    </row>
    <row r="593" spans="2:2" x14ac:dyDescent="0.25">
      <c r="B593" t="str">
        <f t="shared" si="10"/>
        <v/>
      </c>
    </row>
    <row r="594" spans="2:2" x14ac:dyDescent="0.25">
      <c r="B594" t="str">
        <f t="shared" si="10"/>
        <v/>
      </c>
    </row>
    <row r="595" spans="2:2" x14ac:dyDescent="0.25">
      <c r="B595" t="str">
        <f t="shared" si="10"/>
        <v/>
      </c>
    </row>
    <row r="596" spans="2:2" x14ac:dyDescent="0.25">
      <c r="B596" t="str">
        <f t="shared" si="10"/>
        <v/>
      </c>
    </row>
    <row r="597" spans="2:2" x14ac:dyDescent="0.25">
      <c r="B597" t="str">
        <f t="shared" si="10"/>
        <v/>
      </c>
    </row>
    <row r="598" spans="2:2" x14ac:dyDescent="0.25">
      <c r="B598" t="str">
        <f t="shared" si="10"/>
        <v/>
      </c>
    </row>
    <row r="599" spans="2:2" x14ac:dyDescent="0.25">
      <c r="B599" t="str">
        <f t="shared" si="10"/>
        <v/>
      </c>
    </row>
    <row r="600" spans="2:2" x14ac:dyDescent="0.25">
      <c r="B600" t="str">
        <f t="shared" si="10"/>
        <v/>
      </c>
    </row>
    <row r="601" spans="2:2" x14ac:dyDescent="0.25">
      <c r="B601" t="str">
        <f t="shared" si="10"/>
        <v/>
      </c>
    </row>
    <row r="602" spans="2:2" x14ac:dyDescent="0.25">
      <c r="B602" t="str">
        <f t="shared" si="10"/>
        <v/>
      </c>
    </row>
    <row r="603" spans="2:2" x14ac:dyDescent="0.25">
      <c r="B603" t="str">
        <f t="shared" si="10"/>
        <v/>
      </c>
    </row>
    <row r="604" spans="2:2" x14ac:dyDescent="0.25">
      <c r="B604" t="str">
        <f t="shared" si="10"/>
        <v/>
      </c>
    </row>
    <row r="605" spans="2:2" x14ac:dyDescent="0.25">
      <c r="B605" t="str">
        <f t="shared" si="10"/>
        <v/>
      </c>
    </row>
    <row r="606" spans="2:2" x14ac:dyDescent="0.25">
      <c r="B606" t="str">
        <f t="shared" si="10"/>
        <v/>
      </c>
    </row>
    <row r="607" spans="2:2" x14ac:dyDescent="0.25">
      <c r="B607" t="str">
        <f t="shared" si="10"/>
        <v/>
      </c>
    </row>
    <row r="608" spans="2:2" x14ac:dyDescent="0.25">
      <c r="B608" t="str">
        <f t="shared" si="10"/>
        <v/>
      </c>
    </row>
    <row r="609" spans="2:2" x14ac:dyDescent="0.25">
      <c r="B609" t="str">
        <f t="shared" si="10"/>
        <v/>
      </c>
    </row>
    <row r="610" spans="2:2" x14ac:dyDescent="0.25">
      <c r="B610" t="str">
        <f t="shared" si="10"/>
        <v/>
      </c>
    </row>
    <row r="611" spans="2:2" x14ac:dyDescent="0.25">
      <c r="B611" t="str">
        <f t="shared" si="10"/>
        <v/>
      </c>
    </row>
    <row r="612" spans="2:2" x14ac:dyDescent="0.25">
      <c r="B612" t="str">
        <f t="shared" si="10"/>
        <v/>
      </c>
    </row>
    <row r="613" spans="2:2" x14ac:dyDescent="0.25">
      <c r="B613" t="str">
        <f t="shared" si="10"/>
        <v/>
      </c>
    </row>
    <row r="614" spans="2:2" x14ac:dyDescent="0.25">
      <c r="B614" t="str">
        <f t="shared" si="10"/>
        <v/>
      </c>
    </row>
    <row r="615" spans="2:2" x14ac:dyDescent="0.25">
      <c r="B615" t="str">
        <f t="shared" si="10"/>
        <v/>
      </c>
    </row>
    <row r="616" spans="2:2" x14ac:dyDescent="0.25">
      <c r="B616" t="str">
        <f t="shared" si="10"/>
        <v/>
      </c>
    </row>
    <row r="617" spans="2:2" x14ac:dyDescent="0.25">
      <c r="B617" t="str">
        <f t="shared" si="10"/>
        <v/>
      </c>
    </row>
    <row r="618" spans="2:2" x14ac:dyDescent="0.25">
      <c r="B618" t="str">
        <f t="shared" si="10"/>
        <v/>
      </c>
    </row>
    <row r="619" spans="2:2" x14ac:dyDescent="0.25">
      <c r="B619" t="str">
        <f t="shared" si="10"/>
        <v/>
      </c>
    </row>
    <row r="620" spans="2:2" x14ac:dyDescent="0.25">
      <c r="B620" t="str">
        <f t="shared" si="10"/>
        <v/>
      </c>
    </row>
    <row r="621" spans="2:2" x14ac:dyDescent="0.25">
      <c r="B621" t="str">
        <f t="shared" si="10"/>
        <v/>
      </c>
    </row>
    <row r="622" spans="2:2" x14ac:dyDescent="0.25">
      <c r="B622" t="str">
        <f t="shared" si="10"/>
        <v/>
      </c>
    </row>
    <row r="623" spans="2:2" x14ac:dyDescent="0.25">
      <c r="B623" t="str">
        <f t="shared" si="10"/>
        <v/>
      </c>
    </row>
    <row r="624" spans="2:2" x14ac:dyDescent="0.25">
      <c r="B624" t="str">
        <f t="shared" si="10"/>
        <v/>
      </c>
    </row>
    <row r="625" spans="2:2" x14ac:dyDescent="0.25">
      <c r="B625" t="str">
        <f t="shared" si="10"/>
        <v/>
      </c>
    </row>
    <row r="626" spans="2:2" x14ac:dyDescent="0.25">
      <c r="B626" t="str">
        <f t="shared" si="10"/>
        <v/>
      </c>
    </row>
    <row r="627" spans="2:2" x14ac:dyDescent="0.25">
      <c r="B627" t="str">
        <f t="shared" si="10"/>
        <v/>
      </c>
    </row>
    <row r="628" spans="2:2" x14ac:dyDescent="0.25">
      <c r="B628" t="str">
        <f t="shared" si="10"/>
        <v/>
      </c>
    </row>
    <row r="629" spans="2:2" x14ac:dyDescent="0.25">
      <c r="B629" t="str">
        <f t="shared" si="10"/>
        <v/>
      </c>
    </row>
    <row r="630" spans="2:2" x14ac:dyDescent="0.25">
      <c r="B630" t="str">
        <f t="shared" si="10"/>
        <v/>
      </c>
    </row>
    <row r="631" spans="2:2" x14ac:dyDescent="0.25">
      <c r="B631" t="str">
        <f t="shared" si="10"/>
        <v/>
      </c>
    </row>
    <row r="632" spans="2:2" x14ac:dyDescent="0.25">
      <c r="B632" t="str">
        <f t="shared" si="10"/>
        <v/>
      </c>
    </row>
    <row r="633" spans="2:2" x14ac:dyDescent="0.25">
      <c r="B633" t="str">
        <f t="shared" si="10"/>
        <v/>
      </c>
    </row>
    <row r="634" spans="2:2" x14ac:dyDescent="0.25">
      <c r="B634" t="str">
        <f t="shared" si="10"/>
        <v/>
      </c>
    </row>
    <row r="635" spans="2:2" x14ac:dyDescent="0.25">
      <c r="B635" t="str">
        <f t="shared" si="10"/>
        <v/>
      </c>
    </row>
    <row r="636" spans="2:2" x14ac:dyDescent="0.25">
      <c r="B636" t="str">
        <f t="shared" si="10"/>
        <v/>
      </c>
    </row>
    <row r="637" spans="2:2" x14ac:dyDescent="0.25">
      <c r="B637" t="str">
        <f t="shared" si="10"/>
        <v/>
      </c>
    </row>
    <row r="638" spans="2:2" x14ac:dyDescent="0.25">
      <c r="B638" t="str">
        <f t="shared" si="10"/>
        <v/>
      </c>
    </row>
    <row r="639" spans="2:2" x14ac:dyDescent="0.25">
      <c r="B639" t="str">
        <f t="shared" si="10"/>
        <v/>
      </c>
    </row>
    <row r="640" spans="2:2" x14ac:dyDescent="0.25">
      <c r="B640" t="str">
        <f t="shared" si="10"/>
        <v/>
      </c>
    </row>
    <row r="641" spans="2:2" x14ac:dyDescent="0.25">
      <c r="B641" t="str">
        <f t="shared" si="10"/>
        <v/>
      </c>
    </row>
    <row r="642" spans="2:2" x14ac:dyDescent="0.25">
      <c r="B642" t="str">
        <f t="shared" si="10"/>
        <v/>
      </c>
    </row>
    <row r="643" spans="2:2" x14ac:dyDescent="0.25">
      <c r="B643" t="str">
        <f t="shared" si="10"/>
        <v/>
      </c>
    </row>
    <row r="644" spans="2:2" x14ac:dyDescent="0.25">
      <c r="B644" t="str">
        <f t="shared" ref="B644:B707" si="11">IF(COUNTA(A644)=0,"",IF(A644&lt;7,$G$3,IF(A644&lt;9,$G$4,IF(A644&lt;=10,$G$5,""))))</f>
        <v/>
      </c>
    </row>
    <row r="645" spans="2:2" x14ac:dyDescent="0.25">
      <c r="B645" t="str">
        <f t="shared" si="11"/>
        <v/>
      </c>
    </row>
    <row r="646" spans="2:2" x14ac:dyDescent="0.25">
      <c r="B646" t="str">
        <f t="shared" si="11"/>
        <v/>
      </c>
    </row>
    <row r="647" spans="2:2" x14ac:dyDescent="0.25">
      <c r="B647" t="str">
        <f t="shared" si="11"/>
        <v/>
      </c>
    </row>
    <row r="648" spans="2:2" x14ac:dyDescent="0.25">
      <c r="B648" t="str">
        <f t="shared" si="11"/>
        <v/>
      </c>
    </row>
    <row r="649" spans="2:2" x14ac:dyDescent="0.25">
      <c r="B649" t="str">
        <f t="shared" si="11"/>
        <v/>
      </c>
    </row>
    <row r="650" spans="2:2" x14ac:dyDescent="0.25">
      <c r="B650" t="str">
        <f t="shared" si="11"/>
        <v/>
      </c>
    </row>
    <row r="651" spans="2:2" x14ac:dyDescent="0.25">
      <c r="B651" t="str">
        <f t="shared" si="11"/>
        <v/>
      </c>
    </row>
    <row r="652" spans="2:2" x14ac:dyDescent="0.25">
      <c r="B652" t="str">
        <f t="shared" si="11"/>
        <v/>
      </c>
    </row>
    <row r="653" spans="2:2" x14ac:dyDescent="0.25">
      <c r="B653" t="str">
        <f t="shared" si="11"/>
        <v/>
      </c>
    </row>
    <row r="654" spans="2:2" x14ac:dyDescent="0.25">
      <c r="B654" t="str">
        <f t="shared" si="11"/>
        <v/>
      </c>
    </row>
    <row r="655" spans="2:2" x14ac:dyDescent="0.25">
      <c r="B655" t="str">
        <f t="shared" si="11"/>
        <v/>
      </c>
    </row>
    <row r="656" spans="2:2" x14ac:dyDescent="0.25">
      <c r="B656" t="str">
        <f t="shared" si="11"/>
        <v/>
      </c>
    </row>
    <row r="657" spans="2:2" x14ac:dyDescent="0.25">
      <c r="B657" t="str">
        <f t="shared" si="11"/>
        <v/>
      </c>
    </row>
    <row r="658" spans="2:2" x14ac:dyDescent="0.25">
      <c r="B658" t="str">
        <f t="shared" si="11"/>
        <v/>
      </c>
    </row>
    <row r="659" spans="2:2" x14ac:dyDescent="0.25">
      <c r="B659" t="str">
        <f t="shared" si="11"/>
        <v/>
      </c>
    </row>
    <row r="660" spans="2:2" x14ac:dyDescent="0.25">
      <c r="B660" t="str">
        <f t="shared" si="11"/>
        <v/>
      </c>
    </row>
    <row r="661" spans="2:2" x14ac:dyDescent="0.25">
      <c r="B661" t="str">
        <f t="shared" si="11"/>
        <v/>
      </c>
    </row>
    <row r="662" spans="2:2" x14ac:dyDescent="0.25">
      <c r="B662" t="str">
        <f t="shared" si="11"/>
        <v/>
      </c>
    </row>
    <row r="663" spans="2:2" x14ac:dyDescent="0.25">
      <c r="B663" t="str">
        <f t="shared" si="11"/>
        <v/>
      </c>
    </row>
    <row r="664" spans="2:2" x14ac:dyDescent="0.25">
      <c r="B664" t="str">
        <f t="shared" si="11"/>
        <v/>
      </c>
    </row>
    <row r="665" spans="2:2" x14ac:dyDescent="0.25">
      <c r="B665" t="str">
        <f t="shared" si="11"/>
        <v/>
      </c>
    </row>
    <row r="666" spans="2:2" x14ac:dyDescent="0.25">
      <c r="B666" t="str">
        <f t="shared" si="11"/>
        <v/>
      </c>
    </row>
    <row r="667" spans="2:2" x14ac:dyDescent="0.25">
      <c r="B667" t="str">
        <f t="shared" si="11"/>
        <v/>
      </c>
    </row>
    <row r="668" spans="2:2" x14ac:dyDescent="0.25">
      <c r="B668" t="str">
        <f t="shared" si="11"/>
        <v/>
      </c>
    </row>
    <row r="669" spans="2:2" x14ac:dyDescent="0.25">
      <c r="B669" t="str">
        <f t="shared" si="11"/>
        <v/>
      </c>
    </row>
    <row r="670" spans="2:2" x14ac:dyDescent="0.25">
      <c r="B670" t="str">
        <f t="shared" si="11"/>
        <v/>
      </c>
    </row>
    <row r="671" spans="2:2" x14ac:dyDescent="0.25">
      <c r="B671" t="str">
        <f t="shared" si="11"/>
        <v/>
      </c>
    </row>
    <row r="672" spans="2:2" x14ac:dyDescent="0.25">
      <c r="B672" t="str">
        <f t="shared" si="11"/>
        <v/>
      </c>
    </row>
    <row r="673" spans="2:2" x14ac:dyDescent="0.25">
      <c r="B673" t="str">
        <f t="shared" si="11"/>
        <v/>
      </c>
    </row>
    <row r="674" spans="2:2" x14ac:dyDescent="0.25">
      <c r="B674" t="str">
        <f t="shared" si="11"/>
        <v/>
      </c>
    </row>
    <row r="675" spans="2:2" x14ac:dyDescent="0.25">
      <c r="B675" t="str">
        <f t="shared" si="11"/>
        <v/>
      </c>
    </row>
    <row r="676" spans="2:2" x14ac:dyDescent="0.25">
      <c r="B676" t="str">
        <f t="shared" si="11"/>
        <v/>
      </c>
    </row>
    <row r="677" spans="2:2" x14ac:dyDescent="0.25">
      <c r="B677" t="str">
        <f t="shared" si="11"/>
        <v/>
      </c>
    </row>
    <row r="678" spans="2:2" x14ac:dyDescent="0.25">
      <c r="B678" t="str">
        <f t="shared" si="11"/>
        <v/>
      </c>
    </row>
    <row r="679" spans="2:2" x14ac:dyDescent="0.25">
      <c r="B679" t="str">
        <f t="shared" si="11"/>
        <v/>
      </c>
    </row>
    <row r="680" spans="2:2" x14ac:dyDescent="0.25">
      <c r="B680" t="str">
        <f t="shared" si="11"/>
        <v/>
      </c>
    </row>
    <row r="681" spans="2:2" x14ac:dyDescent="0.25">
      <c r="B681" t="str">
        <f t="shared" si="11"/>
        <v/>
      </c>
    </row>
    <row r="682" spans="2:2" x14ac:dyDescent="0.25">
      <c r="B682" t="str">
        <f t="shared" si="11"/>
        <v/>
      </c>
    </row>
    <row r="683" spans="2:2" x14ac:dyDescent="0.25">
      <c r="B683" t="str">
        <f t="shared" si="11"/>
        <v/>
      </c>
    </row>
    <row r="684" spans="2:2" x14ac:dyDescent="0.25">
      <c r="B684" t="str">
        <f t="shared" si="11"/>
        <v/>
      </c>
    </row>
    <row r="685" spans="2:2" x14ac:dyDescent="0.25">
      <c r="B685" t="str">
        <f t="shared" si="11"/>
        <v/>
      </c>
    </row>
    <row r="686" spans="2:2" x14ac:dyDescent="0.25">
      <c r="B686" t="str">
        <f t="shared" si="11"/>
        <v/>
      </c>
    </row>
    <row r="687" spans="2:2" x14ac:dyDescent="0.25">
      <c r="B687" t="str">
        <f t="shared" si="11"/>
        <v/>
      </c>
    </row>
    <row r="688" spans="2:2" x14ac:dyDescent="0.25">
      <c r="B688" t="str">
        <f t="shared" si="11"/>
        <v/>
      </c>
    </row>
    <row r="689" spans="2:2" x14ac:dyDescent="0.25">
      <c r="B689" t="str">
        <f t="shared" si="11"/>
        <v/>
      </c>
    </row>
    <row r="690" spans="2:2" x14ac:dyDescent="0.25">
      <c r="B690" t="str">
        <f t="shared" si="11"/>
        <v/>
      </c>
    </row>
    <row r="691" spans="2:2" x14ac:dyDescent="0.25">
      <c r="B691" t="str">
        <f t="shared" si="11"/>
        <v/>
      </c>
    </row>
    <row r="692" spans="2:2" x14ac:dyDescent="0.25">
      <c r="B692" t="str">
        <f t="shared" si="11"/>
        <v/>
      </c>
    </row>
    <row r="693" spans="2:2" x14ac:dyDescent="0.25">
      <c r="B693" t="str">
        <f t="shared" si="11"/>
        <v/>
      </c>
    </row>
    <row r="694" spans="2:2" x14ac:dyDescent="0.25">
      <c r="B694" t="str">
        <f t="shared" si="11"/>
        <v/>
      </c>
    </row>
    <row r="695" spans="2:2" x14ac:dyDescent="0.25">
      <c r="B695" t="str">
        <f t="shared" si="11"/>
        <v/>
      </c>
    </row>
    <row r="696" spans="2:2" x14ac:dyDescent="0.25">
      <c r="B696" t="str">
        <f t="shared" si="11"/>
        <v/>
      </c>
    </row>
    <row r="697" spans="2:2" x14ac:dyDescent="0.25">
      <c r="B697" t="str">
        <f t="shared" si="11"/>
        <v/>
      </c>
    </row>
    <row r="698" spans="2:2" x14ac:dyDescent="0.25">
      <c r="B698" t="str">
        <f t="shared" si="11"/>
        <v/>
      </c>
    </row>
    <row r="699" spans="2:2" x14ac:dyDescent="0.25">
      <c r="B699" t="str">
        <f t="shared" si="11"/>
        <v/>
      </c>
    </row>
    <row r="700" spans="2:2" x14ac:dyDescent="0.25">
      <c r="B700" t="str">
        <f t="shared" si="11"/>
        <v/>
      </c>
    </row>
    <row r="701" spans="2:2" x14ac:dyDescent="0.25">
      <c r="B701" t="str">
        <f t="shared" si="11"/>
        <v/>
      </c>
    </row>
    <row r="702" spans="2:2" x14ac:dyDescent="0.25">
      <c r="B702" t="str">
        <f t="shared" si="11"/>
        <v/>
      </c>
    </row>
    <row r="703" spans="2:2" x14ac:dyDescent="0.25">
      <c r="B703" t="str">
        <f t="shared" si="11"/>
        <v/>
      </c>
    </row>
    <row r="704" spans="2:2" x14ac:dyDescent="0.25">
      <c r="B704" t="str">
        <f t="shared" si="11"/>
        <v/>
      </c>
    </row>
    <row r="705" spans="2:2" x14ac:dyDescent="0.25">
      <c r="B705" t="str">
        <f t="shared" si="11"/>
        <v/>
      </c>
    </row>
    <row r="706" spans="2:2" x14ac:dyDescent="0.25">
      <c r="B706" t="str">
        <f t="shared" si="11"/>
        <v/>
      </c>
    </row>
    <row r="707" spans="2:2" x14ac:dyDescent="0.25">
      <c r="B707" t="str">
        <f t="shared" si="11"/>
        <v/>
      </c>
    </row>
    <row r="708" spans="2:2" x14ac:dyDescent="0.25">
      <c r="B708" t="str">
        <f t="shared" ref="B708:B771" si="12">IF(COUNTA(A708)=0,"",IF(A708&lt;7,$G$3,IF(A708&lt;9,$G$4,IF(A708&lt;=10,$G$5,""))))</f>
        <v/>
      </c>
    </row>
    <row r="709" spans="2:2" x14ac:dyDescent="0.25">
      <c r="B709" t="str">
        <f t="shared" si="12"/>
        <v/>
      </c>
    </row>
    <row r="710" spans="2:2" x14ac:dyDescent="0.25">
      <c r="B710" t="str">
        <f t="shared" si="12"/>
        <v/>
      </c>
    </row>
    <row r="711" spans="2:2" x14ac:dyDescent="0.25">
      <c r="B711" t="str">
        <f t="shared" si="12"/>
        <v/>
      </c>
    </row>
    <row r="712" spans="2:2" x14ac:dyDescent="0.25">
      <c r="B712" t="str">
        <f t="shared" si="12"/>
        <v/>
      </c>
    </row>
    <row r="713" spans="2:2" x14ac:dyDescent="0.25">
      <c r="B713" t="str">
        <f t="shared" si="12"/>
        <v/>
      </c>
    </row>
    <row r="714" spans="2:2" x14ac:dyDescent="0.25">
      <c r="B714" t="str">
        <f t="shared" si="12"/>
        <v/>
      </c>
    </row>
    <row r="715" spans="2:2" x14ac:dyDescent="0.25">
      <c r="B715" t="str">
        <f t="shared" si="12"/>
        <v/>
      </c>
    </row>
    <row r="716" spans="2:2" x14ac:dyDescent="0.25">
      <c r="B716" t="str">
        <f t="shared" si="12"/>
        <v/>
      </c>
    </row>
    <row r="717" spans="2:2" x14ac:dyDescent="0.25">
      <c r="B717" t="str">
        <f t="shared" si="12"/>
        <v/>
      </c>
    </row>
    <row r="718" spans="2:2" x14ac:dyDescent="0.25">
      <c r="B718" t="str">
        <f t="shared" si="12"/>
        <v/>
      </c>
    </row>
    <row r="719" spans="2:2" x14ac:dyDescent="0.25">
      <c r="B719" t="str">
        <f t="shared" si="12"/>
        <v/>
      </c>
    </row>
    <row r="720" spans="2:2" x14ac:dyDescent="0.25">
      <c r="B720" t="str">
        <f t="shared" si="12"/>
        <v/>
      </c>
    </row>
    <row r="721" spans="2:2" x14ac:dyDescent="0.25">
      <c r="B721" t="str">
        <f t="shared" si="12"/>
        <v/>
      </c>
    </row>
    <row r="722" spans="2:2" x14ac:dyDescent="0.25">
      <c r="B722" t="str">
        <f t="shared" si="12"/>
        <v/>
      </c>
    </row>
    <row r="723" spans="2:2" x14ac:dyDescent="0.25">
      <c r="B723" t="str">
        <f t="shared" si="12"/>
        <v/>
      </c>
    </row>
    <row r="724" spans="2:2" x14ac:dyDescent="0.25">
      <c r="B724" t="str">
        <f t="shared" si="12"/>
        <v/>
      </c>
    </row>
    <row r="725" spans="2:2" x14ac:dyDescent="0.25">
      <c r="B725" t="str">
        <f t="shared" si="12"/>
        <v/>
      </c>
    </row>
    <row r="726" spans="2:2" x14ac:dyDescent="0.25">
      <c r="B726" t="str">
        <f t="shared" si="12"/>
        <v/>
      </c>
    </row>
    <row r="727" spans="2:2" x14ac:dyDescent="0.25">
      <c r="B727" t="str">
        <f t="shared" si="12"/>
        <v/>
      </c>
    </row>
    <row r="728" spans="2:2" x14ac:dyDescent="0.25">
      <c r="B728" t="str">
        <f t="shared" si="12"/>
        <v/>
      </c>
    </row>
    <row r="729" spans="2:2" x14ac:dyDescent="0.25">
      <c r="B729" t="str">
        <f t="shared" si="12"/>
        <v/>
      </c>
    </row>
    <row r="730" spans="2:2" x14ac:dyDescent="0.25">
      <c r="B730" t="str">
        <f t="shared" si="12"/>
        <v/>
      </c>
    </row>
    <row r="731" spans="2:2" x14ac:dyDescent="0.25">
      <c r="B731" t="str">
        <f t="shared" si="12"/>
        <v/>
      </c>
    </row>
    <row r="732" spans="2:2" x14ac:dyDescent="0.25">
      <c r="B732" t="str">
        <f t="shared" si="12"/>
        <v/>
      </c>
    </row>
    <row r="733" spans="2:2" x14ac:dyDescent="0.25">
      <c r="B733" t="str">
        <f t="shared" si="12"/>
        <v/>
      </c>
    </row>
    <row r="734" spans="2:2" x14ac:dyDescent="0.25">
      <c r="B734" t="str">
        <f t="shared" si="12"/>
        <v/>
      </c>
    </row>
    <row r="735" spans="2:2" x14ac:dyDescent="0.25">
      <c r="B735" t="str">
        <f t="shared" si="12"/>
        <v/>
      </c>
    </row>
    <row r="736" spans="2:2" x14ac:dyDescent="0.25">
      <c r="B736" t="str">
        <f t="shared" si="12"/>
        <v/>
      </c>
    </row>
    <row r="737" spans="2:2" x14ac:dyDescent="0.25">
      <c r="B737" t="str">
        <f t="shared" si="12"/>
        <v/>
      </c>
    </row>
    <row r="738" spans="2:2" x14ac:dyDescent="0.25">
      <c r="B738" t="str">
        <f t="shared" si="12"/>
        <v/>
      </c>
    </row>
    <row r="739" spans="2:2" x14ac:dyDescent="0.25">
      <c r="B739" t="str">
        <f t="shared" si="12"/>
        <v/>
      </c>
    </row>
    <row r="740" spans="2:2" x14ac:dyDescent="0.25">
      <c r="B740" t="str">
        <f t="shared" si="12"/>
        <v/>
      </c>
    </row>
    <row r="741" spans="2:2" x14ac:dyDescent="0.25">
      <c r="B741" t="str">
        <f t="shared" si="12"/>
        <v/>
      </c>
    </row>
    <row r="742" spans="2:2" x14ac:dyDescent="0.25">
      <c r="B742" t="str">
        <f t="shared" si="12"/>
        <v/>
      </c>
    </row>
    <row r="743" spans="2:2" x14ac:dyDescent="0.25">
      <c r="B743" t="str">
        <f t="shared" si="12"/>
        <v/>
      </c>
    </row>
    <row r="744" spans="2:2" x14ac:dyDescent="0.25">
      <c r="B744" t="str">
        <f t="shared" si="12"/>
        <v/>
      </c>
    </row>
    <row r="745" spans="2:2" x14ac:dyDescent="0.25">
      <c r="B745" t="str">
        <f t="shared" si="12"/>
        <v/>
      </c>
    </row>
    <row r="746" spans="2:2" x14ac:dyDescent="0.25">
      <c r="B746" t="str">
        <f t="shared" si="12"/>
        <v/>
      </c>
    </row>
    <row r="747" spans="2:2" x14ac:dyDescent="0.25">
      <c r="B747" t="str">
        <f t="shared" si="12"/>
        <v/>
      </c>
    </row>
    <row r="748" spans="2:2" x14ac:dyDescent="0.25">
      <c r="B748" t="str">
        <f t="shared" si="12"/>
        <v/>
      </c>
    </row>
    <row r="749" spans="2:2" x14ac:dyDescent="0.25">
      <c r="B749" t="str">
        <f t="shared" si="12"/>
        <v/>
      </c>
    </row>
    <row r="750" spans="2:2" x14ac:dyDescent="0.25">
      <c r="B750" t="str">
        <f t="shared" si="12"/>
        <v/>
      </c>
    </row>
    <row r="751" spans="2:2" x14ac:dyDescent="0.25">
      <c r="B751" t="str">
        <f t="shared" si="12"/>
        <v/>
      </c>
    </row>
    <row r="752" spans="2:2" x14ac:dyDescent="0.25">
      <c r="B752" t="str">
        <f t="shared" si="12"/>
        <v/>
      </c>
    </row>
    <row r="753" spans="2:2" x14ac:dyDescent="0.25">
      <c r="B753" t="str">
        <f t="shared" si="12"/>
        <v/>
      </c>
    </row>
    <row r="754" spans="2:2" x14ac:dyDescent="0.25">
      <c r="B754" t="str">
        <f t="shared" si="12"/>
        <v/>
      </c>
    </row>
    <row r="755" spans="2:2" x14ac:dyDescent="0.25">
      <c r="B755" t="str">
        <f t="shared" si="12"/>
        <v/>
      </c>
    </row>
    <row r="756" spans="2:2" x14ac:dyDescent="0.25">
      <c r="B756" t="str">
        <f t="shared" si="12"/>
        <v/>
      </c>
    </row>
    <row r="757" spans="2:2" x14ac:dyDescent="0.25">
      <c r="B757" t="str">
        <f t="shared" si="12"/>
        <v/>
      </c>
    </row>
    <row r="758" spans="2:2" x14ac:dyDescent="0.25">
      <c r="B758" t="str">
        <f t="shared" si="12"/>
        <v/>
      </c>
    </row>
    <row r="759" spans="2:2" x14ac:dyDescent="0.25">
      <c r="B759" t="str">
        <f t="shared" si="12"/>
        <v/>
      </c>
    </row>
    <row r="760" spans="2:2" x14ac:dyDescent="0.25">
      <c r="B760" t="str">
        <f t="shared" si="12"/>
        <v/>
      </c>
    </row>
    <row r="761" spans="2:2" x14ac:dyDescent="0.25">
      <c r="B761" t="str">
        <f t="shared" si="12"/>
        <v/>
      </c>
    </row>
    <row r="762" spans="2:2" x14ac:dyDescent="0.25">
      <c r="B762" t="str">
        <f t="shared" si="12"/>
        <v/>
      </c>
    </row>
    <row r="763" spans="2:2" x14ac:dyDescent="0.25">
      <c r="B763" t="str">
        <f t="shared" si="12"/>
        <v/>
      </c>
    </row>
    <row r="764" spans="2:2" x14ac:dyDescent="0.25">
      <c r="B764" t="str">
        <f t="shared" si="12"/>
        <v/>
      </c>
    </row>
    <row r="765" spans="2:2" x14ac:dyDescent="0.25">
      <c r="B765" t="str">
        <f t="shared" si="12"/>
        <v/>
      </c>
    </row>
    <row r="766" spans="2:2" x14ac:dyDescent="0.25">
      <c r="B766" t="str">
        <f t="shared" si="12"/>
        <v/>
      </c>
    </row>
    <row r="767" spans="2:2" x14ac:dyDescent="0.25">
      <c r="B767" t="str">
        <f t="shared" si="12"/>
        <v/>
      </c>
    </row>
    <row r="768" spans="2:2" x14ac:dyDescent="0.25">
      <c r="B768" t="str">
        <f t="shared" si="12"/>
        <v/>
      </c>
    </row>
    <row r="769" spans="2:2" x14ac:dyDescent="0.25">
      <c r="B769" t="str">
        <f t="shared" si="12"/>
        <v/>
      </c>
    </row>
    <row r="770" spans="2:2" x14ac:dyDescent="0.25">
      <c r="B770" t="str">
        <f t="shared" si="12"/>
        <v/>
      </c>
    </row>
    <row r="771" spans="2:2" x14ac:dyDescent="0.25">
      <c r="B771" t="str">
        <f t="shared" si="12"/>
        <v/>
      </c>
    </row>
    <row r="772" spans="2:2" x14ac:dyDescent="0.25">
      <c r="B772" t="str">
        <f t="shared" ref="B772:B800" si="13">IF(COUNTA(A772)=0,"",IF(A772&lt;7,$G$3,IF(A772&lt;9,$G$4,IF(A772&lt;=10,$G$5,""))))</f>
        <v/>
      </c>
    </row>
    <row r="773" spans="2:2" x14ac:dyDescent="0.25">
      <c r="B773" t="str">
        <f t="shared" si="13"/>
        <v/>
      </c>
    </row>
    <row r="774" spans="2:2" x14ac:dyDescent="0.25">
      <c r="B774" t="str">
        <f t="shared" si="13"/>
        <v/>
      </c>
    </row>
    <row r="775" spans="2:2" x14ac:dyDescent="0.25">
      <c r="B775" t="str">
        <f t="shared" si="13"/>
        <v/>
      </c>
    </row>
    <row r="776" spans="2:2" x14ac:dyDescent="0.25">
      <c r="B776" t="str">
        <f t="shared" si="13"/>
        <v/>
      </c>
    </row>
    <row r="777" spans="2:2" x14ac:dyDescent="0.25">
      <c r="B777" t="str">
        <f t="shared" si="13"/>
        <v/>
      </c>
    </row>
    <row r="778" spans="2:2" x14ac:dyDescent="0.25">
      <c r="B778" t="str">
        <f t="shared" si="13"/>
        <v/>
      </c>
    </row>
    <row r="779" spans="2:2" x14ac:dyDescent="0.25">
      <c r="B779" t="str">
        <f t="shared" si="13"/>
        <v/>
      </c>
    </row>
    <row r="780" spans="2:2" x14ac:dyDescent="0.25">
      <c r="B780" t="str">
        <f t="shared" si="13"/>
        <v/>
      </c>
    </row>
    <row r="781" spans="2:2" x14ac:dyDescent="0.25">
      <c r="B781" t="str">
        <f t="shared" si="13"/>
        <v/>
      </c>
    </row>
    <row r="782" spans="2:2" x14ac:dyDescent="0.25">
      <c r="B782" t="str">
        <f t="shared" si="13"/>
        <v/>
      </c>
    </row>
    <row r="783" spans="2:2" x14ac:dyDescent="0.25">
      <c r="B783" t="str">
        <f t="shared" si="13"/>
        <v/>
      </c>
    </row>
    <row r="784" spans="2:2" x14ac:dyDescent="0.25">
      <c r="B784" t="str">
        <f t="shared" si="13"/>
        <v/>
      </c>
    </row>
    <row r="785" spans="2:2" x14ac:dyDescent="0.25">
      <c r="B785" t="str">
        <f t="shared" si="13"/>
        <v/>
      </c>
    </row>
    <row r="786" spans="2:2" x14ac:dyDescent="0.25">
      <c r="B786" t="str">
        <f t="shared" si="13"/>
        <v/>
      </c>
    </row>
    <row r="787" spans="2:2" x14ac:dyDescent="0.25">
      <c r="B787" t="str">
        <f t="shared" si="13"/>
        <v/>
      </c>
    </row>
    <row r="788" spans="2:2" x14ac:dyDescent="0.25">
      <c r="B788" t="str">
        <f t="shared" si="13"/>
        <v/>
      </c>
    </row>
    <row r="789" spans="2:2" x14ac:dyDescent="0.25">
      <c r="B789" t="str">
        <f t="shared" si="13"/>
        <v/>
      </c>
    </row>
    <row r="790" spans="2:2" x14ac:dyDescent="0.25">
      <c r="B790" t="str">
        <f t="shared" si="13"/>
        <v/>
      </c>
    </row>
    <row r="791" spans="2:2" x14ac:dyDescent="0.25">
      <c r="B791" t="str">
        <f t="shared" si="13"/>
        <v/>
      </c>
    </row>
    <row r="792" spans="2:2" x14ac:dyDescent="0.25">
      <c r="B792" t="str">
        <f t="shared" si="13"/>
        <v/>
      </c>
    </row>
    <row r="793" spans="2:2" x14ac:dyDescent="0.25">
      <c r="B793" t="str">
        <f t="shared" si="13"/>
        <v/>
      </c>
    </row>
    <row r="794" spans="2:2" x14ac:dyDescent="0.25">
      <c r="B794" t="str">
        <f t="shared" si="13"/>
        <v/>
      </c>
    </row>
    <row r="795" spans="2:2" x14ac:dyDescent="0.25">
      <c r="B795" t="str">
        <f t="shared" si="13"/>
        <v/>
      </c>
    </row>
    <row r="796" spans="2:2" x14ac:dyDescent="0.25">
      <c r="B796" t="str">
        <f t="shared" si="13"/>
        <v/>
      </c>
    </row>
    <row r="797" spans="2:2" x14ac:dyDescent="0.25">
      <c r="B797" t="str">
        <f t="shared" si="13"/>
        <v/>
      </c>
    </row>
    <row r="798" spans="2:2" x14ac:dyDescent="0.25">
      <c r="B798" t="str">
        <f t="shared" si="13"/>
        <v/>
      </c>
    </row>
    <row r="799" spans="2:2" x14ac:dyDescent="0.25">
      <c r="B799" t="str">
        <f t="shared" si="13"/>
        <v/>
      </c>
    </row>
    <row r="800" spans="2:2" x14ac:dyDescent="0.25">
      <c r="B800" t="str">
        <f t="shared" si="13"/>
        <v/>
      </c>
    </row>
  </sheetData>
  <mergeCells count="2">
    <mergeCell ref="G1:H1"/>
    <mergeCell ref="K1:L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K801"/>
  <sheetViews>
    <sheetView workbookViewId="0">
      <selection activeCell="B5" sqref="B5"/>
    </sheetView>
  </sheetViews>
  <sheetFormatPr defaultRowHeight="15.75" x14ac:dyDescent="0.25"/>
  <cols>
    <col min="2" max="5" width="10.375" style="6" bestFit="1" customWidth="1"/>
    <col min="6" max="6" width="10.375" style="6" customWidth="1"/>
    <col min="7" max="7" width="10.375" customWidth="1"/>
    <col min="8" max="12" width="10.375" style="6" bestFit="1" customWidth="1"/>
    <col min="13" max="22" width="10.375" style="13" hidden="1" customWidth="1"/>
    <col min="23" max="23" width="9" hidden="1" customWidth="1"/>
    <col min="25" max="25" width="23.5" style="11" customWidth="1"/>
    <col min="26" max="30" width="20.125" style="11" customWidth="1"/>
    <col min="32" max="32" width="9" hidden="1" customWidth="1"/>
    <col min="33" max="33" width="9" customWidth="1"/>
  </cols>
  <sheetData>
    <row r="1" spans="2:34" x14ac:dyDescent="0.25">
      <c r="B1" s="212" t="str">
        <f>Локализация!C6</f>
        <v>ДАННЫЕ ДЛЯ ВВОДА</v>
      </c>
      <c r="C1" s="212"/>
      <c r="D1" s="212"/>
      <c r="E1" s="212"/>
      <c r="F1" s="212"/>
      <c r="G1" s="212"/>
      <c r="H1" s="212"/>
      <c r="I1" s="212"/>
      <c r="J1" s="212"/>
      <c r="K1" s="212"/>
      <c r="L1" s="212"/>
      <c r="M1" s="41"/>
      <c r="N1" s="41"/>
      <c r="O1" s="41"/>
      <c r="P1" s="41"/>
      <c r="Q1" s="41"/>
      <c r="R1" s="41"/>
      <c r="S1" s="41"/>
      <c r="T1" s="41"/>
      <c r="U1" s="41"/>
      <c r="V1" s="41"/>
      <c r="Y1" s="203" t="str">
        <f>Локализация!C7</f>
        <v>РЕЗУЛЬТАТЫ (НИЧЕГО НЕ РЕДАКТИРОВАТЬ)</v>
      </c>
      <c r="Z1" s="203"/>
      <c r="AA1" s="203"/>
      <c r="AB1" s="203"/>
      <c r="AC1" s="203"/>
      <c r="AD1" s="203"/>
    </row>
    <row r="2" spans="2:34" x14ac:dyDescent="0.25">
      <c r="B2" s="212" t="str">
        <f>Локализация!C174</f>
        <v>Важность</v>
      </c>
      <c r="C2" s="212"/>
      <c r="D2" s="212"/>
      <c r="E2" s="212"/>
      <c r="F2" s="212"/>
      <c r="H2" s="212" t="str">
        <f>Локализация!C176</f>
        <v>Удовлетворенность</v>
      </c>
      <c r="I2" s="212"/>
      <c r="J2" s="212"/>
      <c r="K2" s="212"/>
      <c r="L2" s="212"/>
      <c r="M2" s="215" t="s">
        <v>88</v>
      </c>
      <c r="N2" s="215"/>
      <c r="O2" s="215"/>
      <c r="P2" s="215"/>
      <c r="Q2" s="215"/>
      <c r="R2" s="215" t="s">
        <v>106</v>
      </c>
      <c r="S2" s="215"/>
      <c r="T2" s="215"/>
      <c r="U2" s="215"/>
      <c r="V2" s="215"/>
    </row>
    <row r="3" spans="2:34" ht="37.5" customHeight="1" x14ac:dyDescent="0.25">
      <c r="B3" s="217" t="str">
        <f>Локализация!C76</f>
        <v>Оцените, насколько вы согласны или не согласны со следующим утверждением:</v>
      </c>
      <c r="C3" s="217"/>
      <c r="D3" s="217"/>
      <c r="E3" s="217"/>
      <c r="F3" s="217"/>
      <c r="H3" s="217" t="str">
        <f>Локализация!C76</f>
        <v>Оцените, насколько вы согласны или не согласны со следующим утверждением:</v>
      </c>
      <c r="I3" s="217"/>
      <c r="J3" s="217"/>
      <c r="K3" s="217"/>
      <c r="L3" s="217"/>
      <c r="M3" s="216" t="s">
        <v>107</v>
      </c>
      <c r="N3" s="216"/>
      <c r="O3" s="216"/>
      <c r="P3" s="216"/>
      <c r="Q3" s="216"/>
      <c r="R3" s="216" t="s">
        <v>107</v>
      </c>
      <c r="S3" s="216"/>
      <c r="T3" s="216"/>
      <c r="U3" s="216"/>
      <c r="V3" s="216"/>
      <c r="X3" s="4"/>
      <c r="Y3" s="37"/>
      <c r="AE3" s="4"/>
      <c r="AF3" s="4"/>
      <c r="AG3" s="4"/>
      <c r="AH3" s="4"/>
    </row>
    <row r="4" spans="2:34" x14ac:dyDescent="0.25">
      <c r="B4" s="63" t="str">
        <f>CONCATENATE(Локализация!$C$173," 1")</f>
        <v>Атрибут 1</v>
      </c>
      <c r="C4" s="63" t="str">
        <f>CONCATENATE(Локализация!$C$173," 2")</f>
        <v>Атрибут 2</v>
      </c>
      <c r="D4" s="63" t="str">
        <f>CONCATENATE(Локализация!$C$173," 3")</f>
        <v>Атрибут 3</v>
      </c>
      <c r="E4" s="63" t="str">
        <f>CONCATENATE(Локализация!$C$173," 4")</f>
        <v>Атрибут 4</v>
      </c>
      <c r="F4" s="63" t="str">
        <f>CONCATENATE(Локализация!$C$173," 5")</f>
        <v>Атрибут 5</v>
      </c>
      <c r="H4" s="63" t="str">
        <f>B4</f>
        <v>Атрибут 1</v>
      </c>
      <c r="I4" s="63" t="str">
        <f>C4</f>
        <v>Атрибут 2</v>
      </c>
      <c r="J4" s="63" t="str">
        <f>D4</f>
        <v>Атрибут 3</v>
      </c>
      <c r="K4" s="63" t="str">
        <f>E4</f>
        <v>Атрибут 4</v>
      </c>
      <c r="L4" s="63" t="str">
        <f>F4</f>
        <v>Атрибут 5</v>
      </c>
      <c r="M4" s="6" t="str">
        <f t="shared" ref="M4:W4" si="0">H4</f>
        <v>Атрибут 1</v>
      </c>
      <c r="N4" s="6" t="str">
        <f t="shared" si="0"/>
        <v>Атрибут 2</v>
      </c>
      <c r="O4" s="6" t="str">
        <f t="shared" si="0"/>
        <v>Атрибут 3</v>
      </c>
      <c r="P4" s="6" t="str">
        <f t="shared" si="0"/>
        <v>Атрибут 4</v>
      </c>
      <c r="Q4" s="6" t="str">
        <f t="shared" si="0"/>
        <v>Атрибут 5</v>
      </c>
      <c r="R4" s="6" t="str">
        <f t="shared" si="0"/>
        <v>Атрибут 1</v>
      </c>
      <c r="S4" s="6" t="str">
        <f t="shared" si="0"/>
        <v>Атрибут 2</v>
      </c>
      <c r="T4" s="6" t="str">
        <f t="shared" si="0"/>
        <v>Атрибут 3</v>
      </c>
      <c r="U4" s="6" t="str">
        <f t="shared" si="0"/>
        <v>Атрибут 4</v>
      </c>
      <c r="V4" s="6" t="str">
        <f t="shared" si="0"/>
        <v>Атрибут 5</v>
      </c>
      <c r="W4" s="6" t="str">
        <f t="shared" si="0"/>
        <v>Атрибут 1</v>
      </c>
      <c r="Y4" s="30"/>
      <c r="Z4" s="60" t="str">
        <f>M4</f>
        <v>Атрибут 1</v>
      </c>
      <c r="AA4" s="60" t="str">
        <f>N4</f>
        <v>Атрибут 2</v>
      </c>
      <c r="AB4" s="60" t="str">
        <f>O4</f>
        <v>Атрибут 3</v>
      </c>
      <c r="AC4" s="60" t="str">
        <f>P4</f>
        <v>Атрибут 4</v>
      </c>
      <c r="AD4" s="60" t="str">
        <f>Q4</f>
        <v>Атрибут 5</v>
      </c>
    </row>
    <row r="5" spans="2:34" x14ac:dyDescent="0.25">
      <c r="M5" s="13" t="str">
        <f>(IF(H5=Локализация!$C$94,1,IF(H5=Локализация!$C$93,2,IF(H5=Локализация!$C$92,3,IF(H5=Локализация!$C$91,4,IF(H5=Локализация!$C$90,5,IF(OR(H5=1,H5=2,H5=3,H5=4,H5=5),H5,"")))))))</f>
        <v/>
      </c>
      <c r="N5" s="13" t="str">
        <f>(IF(I5=Локализация!$C$94,1,IF(I5=Локализация!$C$93,2,IF(I5=Локализация!$C$92,3,IF(I5=Локализация!$C$91,4,IF(I5=Локализация!$C$90,5,IF(OR(I5=1,I5=2,I5=3,I5=4,I5=5),I5,"")))))))</f>
        <v/>
      </c>
      <c r="O5" s="13" t="str">
        <f>(IF(J5=Локализация!$C$94,1,IF(J5=Локализация!$C$93,2,IF(J5=Локализация!$C$92,3,IF(J5=Локализация!$C$91,4,IF(J5=Локализация!$C$90,5,IF(OR(J5=1,J5=2,J5=3,J5=4,J5=5),J5,"")))))))</f>
        <v/>
      </c>
      <c r="P5" s="13" t="str">
        <f>(IF(K5=Локализация!$C$94,1,IF(K5=Локализация!$C$93,2,IF(K5=Локализация!$C$92,3,IF(K5=Локализация!$C$91,4,IF(K5=Локализация!$C$90,5,IF(OR(K5=1,K5=2,K5=3,K5=4,K5=5),K5,"")))))))</f>
        <v/>
      </c>
      <c r="Q5" s="13" t="str">
        <f>(IF(L5=Локализация!$C$94,1,IF(L5=Локализация!$C$93,2,IF(L5=Локализация!$C$92,3,IF(L5=Локализация!$C$91,4,IF(L5=Локализация!$C$90,5,IF(OR(L5=1,L5=2,L5=3,L5=4,L5=5),L5,"")))))))</f>
        <v/>
      </c>
      <c r="R5" s="13" t="str">
        <f>(IF(B5=Локализация!$C$94,1,IF(B5=Локализация!$C$93,2,IF(B5=Локализация!$C$92,3,IF(B5=Локализация!$C$91,4,IF(B5=Локализация!$C$90,5,IF(OR(B5=1,B5=2,B5=3,B5=4,B5=5),B5,"")))))))</f>
        <v/>
      </c>
      <c r="S5" s="13" t="str">
        <f>(IF(C5=Локализация!$C$94,1,IF(C5=Локализация!$C$93,2,IF(C5=Локализация!$C$92,3,IF(C5=Локализация!$C$91,4,IF(C5=Локализация!$C$90,5,IF(OR(C5=1,C5=2,C5=3,C5=4,C5=5),C5,"")))))))</f>
        <v/>
      </c>
      <c r="T5" s="13" t="str">
        <f>(IF(D5=Локализация!$C$94,1,IF(D5=Локализация!$C$93,2,IF(D5=Локализация!$C$92,3,IF(D5=Локализация!$C$91,4,IF(D5=Локализация!$C$90,5,IF(OR(D5=1,D5=2,D5=3,D5=4,D5=5),D5,"")))))))</f>
        <v/>
      </c>
      <c r="U5" s="13" t="str">
        <f>(IF(E5=Локализация!$C$94,1,IF(E5=Локализация!$C$93,2,IF(E5=Локализация!$C$92,3,IF(E5=Локализация!$C$91,4,IF(E5=Локализация!$C$90,5,IF(OR(E5=1,E5=2,E5=3,E5=4,E5=5),E5,"")))))))</f>
        <v/>
      </c>
      <c r="V5" s="13" t="str">
        <f>(IF(F5=Локализация!$C$94,1,IF(F5=Локализация!$C$93,2,IF(F5=Локализация!$C$92,3,IF(F5=Локализация!$C$91,4,IF(F5=Локализация!$C$90,5,IF(OR(F5=1,F5=2,F5=3,F5=4,F5=5),F5,"")))))))</f>
        <v/>
      </c>
      <c r="Y5" s="38" t="str">
        <f>B2</f>
        <v>Важность</v>
      </c>
      <c r="Z5" s="64" t="str">
        <f>IFERROR(AVERAGE(R5:R800),"")</f>
        <v/>
      </c>
      <c r="AA5" s="64" t="str">
        <f>IFERROR(AVERAGE(S5:S800),"")</f>
        <v/>
      </c>
      <c r="AB5" s="64" t="str">
        <f>IFERROR(AVERAGE(T5:T800),"")</f>
        <v/>
      </c>
      <c r="AC5" s="64" t="str">
        <f>IFERROR(AVERAGE(U5:U800),"")</f>
        <v/>
      </c>
      <c r="AD5" s="64" t="str">
        <f>IFERROR(AVERAGE(V5:V800),"")</f>
        <v/>
      </c>
    </row>
    <row r="6" spans="2:34" x14ac:dyDescent="0.25">
      <c r="M6" s="13" t="str">
        <f>(IF(H6=Локализация!$C$94,1,IF(H6=Локализация!$C$93,2,IF(H6=Локализация!$C$92,3,IF(H6=Локализация!$C$91,4,IF(H6=Локализация!$C$90,5,IF(OR(H6=1,H6=2,H6=3,H6=4,H6=5),H6,"")))))))</f>
        <v/>
      </c>
      <c r="N6" s="13" t="str">
        <f>(IF(I6=Локализация!$C$94,1,IF(I6=Локализация!$C$93,2,IF(I6=Локализация!$C$92,3,IF(I6=Локализация!$C$91,4,IF(I6=Локализация!$C$90,5,IF(OR(I6=1,I6=2,I6=3,I6=4,I6=5),I6,"")))))))</f>
        <v/>
      </c>
      <c r="O6" s="13" t="str">
        <f>(IF(J6=Локализация!$C$94,1,IF(J6=Локализация!$C$93,2,IF(J6=Локализация!$C$92,3,IF(J6=Локализация!$C$91,4,IF(J6=Локализация!$C$90,5,IF(OR(J6=1,J6=2,J6=3,J6=4,J6=5),J6,"")))))))</f>
        <v/>
      </c>
      <c r="P6" s="13" t="str">
        <f>(IF(K6=Локализация!$C$94,1,IF(K6=Локализация!$C$93,2,IF(K6=Локализация!$C$92,3,IF(K6=Локализация!$C$91,4,IF(K6=Локализация!$C$90,5,IF(OR(K6=1,K6=2,K6=3,K6=4,K6=5),K6,"")))))))</f>
        <v/>
      </c>
      <c r="Q6" s="13" t="str">
        <f>(IF(L6=Локализация!$C$94,1,IF(L6=Локализация!$C$93,2,IF(L6=Локализация!$C$92,3,IF(L6=Локализация!$C$91,4,IF(L6=Локализация!$C$90,5,IF(OR(L6=1,L6=2,L6=3,L6=4,L6=5),L6,"")))))))</f>
        <v/>
      </c>
      <c r="R6" s="13" t="str">
        <f>(IF(B6=Локализация!$C$94,1,IF(B6=Локализация!$C$93,2,IF(B6=Локализация!$C$92,3,IF(B6=Локализация!$C$91,4,IF(B6=Локализация!$C$90,5,IF(OR(B6=1,B6=2,B6=3,B6=4,B6=5),B6,"")))))))</f>
        <v/>
      </c>
      <c r="S6" s="13" t="str">
        <f>(IF(C6=Локализация!$C$94,1,IF(C6=Локализация!$C$93,2,IF(C6=Локализация!$C$92,3,IF(C6=Локализация!$C$91,4,IF(C6=Локализация!$C$90,5,IF(OR(C6=1,C6=2,C6=3,C6=4,C6=5),C6,"")))))))</f>
        <v/>
      </c>
      <c r="T6" s="13" t="str">
        <f>(IF(D6=Локализация!$C$94,1,IF(D6=Локализация!$C$93,2,IF(D6=Локализация!$C$92,3,IF(D6=Локализация!$C$91,4,IF(D6=Локализация!$C$90,5,IF(OR(D6=1,D6=2,D6=3,D6=4,D6=5),D6,"")))))))</f>
        <v/>
      </c>
      <c r="U6" s="13" t="str">
        <f>(IF(E6=Локализация!$C$94,1,IF(E6=Локализация!$C$93,2,IF(E6=Локализация!$C$92,3,IF(E6=Локализация!$C$91,4,IF(E6=Локализация!$C$90,5,IF(OR(E6=1,E6=2,E6=3,E6=4,E6=5),E6,"")))))))</f>
        <v/>
      </c>
      <c r="V6" s="13" t="str">
        <f>(IF(F6=Локализация!$C$94,1,IF(F6=Локализация!$C$93,2,IF(F6=Локализация!$C$92,3,IF(F6=Локализация!$C$91,4,IF(F6=Локализация!$C$90,5,IF(OR(F6=1,F6=2,F6=3,F6=4,F6=5),F6,"")))))))</f>
        <v/>
      </c>
      <c r="Y6" s="38" t="str">
        <f>Локализация!C175</f>
        <v>Вес</v>
      </c>
      <c r="Z6" s="64" t="str">
        <f>IFERROR(Z5/SUM($Z$5:$AD$5),"")</f>
        <v/>
      </c>
      <c r="AA6" s="64" t="str">
        <f>IFERROR(AA5/SUM($Z$5:$AD$5),"")</f>
        <v/>
      </c>
      <c r="AB6" s="64" t="str">
        <f>IFERROR(AB5/SUM($Z$5:$AD$5),"")</f>
        <v/>
      </c>
      <c r="AC6" s="64" t="str">
        <f>IFERROR(AC5/SUM($Z$5:$AD$5),"")</f>
        <v/>
      </c>
      <c r="AD6" s="64" t="str">
        <f>IFERROR(AD5/SUM($Z$5:$AD$5),"")</f>
        <v/>
      </c>
    </row>
    <row r="7" spans="2:34" x14ac:dyDescent="0.25">
      <c r="M7" s="13" t="str">
        <f>(IF(H7=Локализация!$C$94,1,IF(H7=Локализация!$C$93,2,IF(H7=Локализация!$C$92,3,IF(H7=Локализация!$C$91,4,IF(H7=Локализация!$C$90,5,IF(OR(H7=1,H7=2,H7=3,H7=4,H7=5),H7,"")))))))</f>
        <v/>
      </c>
      <c r="N7" s="13" t="str">
        <f>(IF(I7=Локализация!$C$94,1,IF(I7=Локализация!$C$93,2,IF(I7=Локализация!$C$92,3,IF(I7=Локализация!$C$91,4,IF(I7=Локализация!$C$90,5,IF(OR(I7=1,I7=2,I7=3,I7=4,I7=5),I7,"")))))))</f>
        <v/>
      </c>
      <c r="O7" s="13" t="str">
        <f>(IF(J7=Локализация!$C$94,1,IF(J7=Локализация!$C$93,2,IF(J7=Локализация!$C$92,3,IF(J7=Локализация!$C$91,4,IF(J7=Локализация!$C$90,5,IF(OR(J7=1,J7=2,J7=3,J7=4,J7=5),J7,"")))))))</f>
        <v/>
      </c>
      <c r="P7" s="13" t="str">
        <f>(IF(K7=Локализация!$C$94,1,IF(K7=Локализация!$C$93,2,IF(K7=Локализация!$C$92,3,IF(K7=Локализация!$C$91,4,IF(K7=Локализация!$C$90,5,IF(OR(K7=1,K7=2,K7=3,K7=4,K7=5),K7,"")))))))</f>
        <v/>
      </c>
      <c r="Q7" s="13" t="str">
        <f>(IF(L7=Локализация!$C$94,1,IF(L7=Локализация!$C$93,2,IF(L7=Локализация!$C$92,3,IF(L7=Локализация!$C$91,4,IF(L7=Локализация!$C$90,5,IF(OR(L7=1,L7=2,L7=3,L7=4,L7=5),L7,"")))))))</f>
        <v/>
      </c>
      <c r="R7" s="13" t="str">
        <f>(IF(B7=Локализация!$C$94,1,IF(B7=Локализация!$C$93,2,IF(B7=Локализация!$C$92,3,IF(B7=Локализация!$C$91,4,IF(B7=Локализация!$C$90,5,IF(OR(B7=1,B7=2,B7=3,B7=4,B7=5),B7,"")))))))</f>
        <v/>
      </c>
      <c r="S7" s="13" t="str">
        <f>(IF(C7=Локализация!$C$94,1,IF(C7=Локализация!$C$93,2,IF(C7=Локализация!$C$92,3,IF(C7=Локализация!$C$91,4,IF(C7=Локализация!$C$90,5,IF(OR(C7=1,C7=2,C7=3,C7=4,C7=5),C7,"")))))))</f>
        <v/>
      </c>
      <c r="T7" s="13" t="str">
        <f>(IF(D7=Локализация!$C$94,1,IF(D7=Локализация!$C$93,2,IF(D7=Локализация!$C$92,3,IF(D7=Локализация!$C$91,4,IF(D7=Локализация!$C$90,5,IF(OR(D7=1,D7=2,D7=3,D7=4,D7=5),D7,"")))))))</f>
        <v/>
      </c>
      <c r="U7" s="13" t="str">
        <f>(IF(E7=Локализация!$C$94,1,IF(E7=Локализация!$C$93,2,IF(E7=Локализация!$C$92,3,IF(E7=Локализация!$C$91,4,IF(E7=Локализация!$C$90,5,IF(OR(E7=1,E7=2,E7=3,E7=4,E7=5),E7,"")))))))</f>
        <v/>
      </c>
      <c r="V7" s="13" t="str">
        <f>(IF(F7=Локализация!$C$94,1,IF(F7=Локализация!$C$93,2,IF(F7=Локализация!$C$92,3,IF(F7=Локализация!$C$91,4,IF(F7=Локализация!$C$90,5,IF(OR(F7=1,F7=2,F7=3,F7=4,F7=5),F7,"")))))))</f>
        <v/>
      </c>
      <c r="Y7" s="39" t="str">
        <f>H2</f>
        <v>Удовлетворенность</v>
      </c>
      <c r="Z7" s="64" t="str">
        <f>IFERROR(AVERAGE(M5:M800),"")</f>
        <v/>
      </c>
      <c r="AA7" s="64" t="str">
        <f>IFERROR(AVERAGE(N5:N800),"")</f>
        <v/>
      </c>
      <c r="AB7" s="64" t="str">
        <f>IFERROR(AVERAGE(O5:O800),"")</f>
        <v/>
      </c>
      <c r="AC7" s="64" t="str">
        <f>IFERROR(AVERAGE(P5:P800),"")</f>
        <v/>
      </c>
      <c r="AD7" s="64" t="str">
        <f>IFERROR(AVERAGE(Q5:Q800),"")</f>
        <v/>
      </c>
    </row>
    <row r="8" spans="2:34" x14ac:dyDescent="0.25">
      <c r="M8" s="13" t="str">
        <f>(IF(H8=Локализация!$C$94,1,IF(H8=Локализация!$C$93,2,IF(H8=Локализация!$C$92,3,IF(H8=Локализация!$C$91,4,IF(H8=Локализация!$C$90,5,IF(OR(H8=1,H8=2,H8=3,H8=4,H8=5),H8,"")))))))</f>
        <v/>
      </c>
      <c r="N8" s="13" t="str">
        <f>(IF(I8=Локализация!$C$94,1,IF(I8=Локализация!$C$93,2,IF(I8=Локализация!$C$92,3,IF(I8=Локализация!$C$91,4,IF(I8=Локализация!$C$90,5,IF(OR(I8=1,I8=2,I8=3,I8=4,I8=5),I8,"")))))))</f>
        <v/>
      </c>
      <c r="O8" s="13" t="str">
        <f>(IF(J8=Локализация!$C$94,1,IF(J8=Локализация!$C$93,2,IF(J8=Локализация!$C$92,3,IF(J8=Локализация!$C$91,4,IF(J8=Локализация!$C$90,5,IF(OR(J8=1,J8=2,J8=3,J8=4,J8=5),J8,"")))))))</f>
        <v/>
      </c>
      <c r="P8" s="13" t="str">
        <f>(IF(K8=Локализация!$C$94,1,IF(K8=Локализация!$C$93,2,IF(K8=Локализация!$C$92,3,IF(K8=Локализация!$C$91,4,IF(K8=Локализация!$C$90,5,IF(OR(K8=1,K8=2,K8=3,K8=4,K8=5),K8,"")))))))</f>
        <v/>
      </c>
      <c r="Q8" s="13" t="str">
        <f>(IF(L8=Локализация!$C$94,1,IF(L8=Локализация!$C$93,2,IF(L8=Локализация!$C$92,3,IF(L8=Локализация!$C$91,4,IF(L8=Локализация!$C$90,5,IF(OR(L8=1,L8=2,L8=3,L8=4,L8=5),L8,"")))))))</f>
        <v/>
      </c>
      <c r="R8" s="13" t="str">
        <f>(IF(B8=Локализация!$C$94,1,IF(B8=Локализация!$C$93,2,IF(B8=Локализация!$C$92,3,IF(B8=Локализация!$C$91,4,IF(B8=Локализация!$C$90,5,IF(OR(B8=1,B8=2,B8=3,B8=4,B8=5),B8,"")))))))</f>
        <v/>
      </c>
      <c r="S8" s="13" t="str">
        <f>(IF(C8=Локализация!$C$94,1,IF(C8=Локализация!$C$93,2,IF(C8=Локализация!$C$92,3,IF(C8=Локализация!$C$91,4,IF(C8=Локализация!$C$90,5,IF(OR(C8=1,C8=2,C8=3,C8=4,C8=5),C8,"")))))))</f>
        <v/>
      </c>
      <c r="T8" s="13" t="str">
        <f>(IF(D8=Локализация!$C$94,1,IF(D8=Локализация!$C$93,2,IF(D8=Локализация!$C$92,3,IF(D8=Локализация!$C$91,4,IF(D8=Локализация!$C$90,5,IF(OR(D8=1,D8=2,D8=3,D8=4,D8=5),D8,"")))))))</f>
        <v/>
      </c>
      <c r="U8" s="13" t="str">
        <f>(IF(E8=Локализация!$C$94,1,IF(E8=Локализация!$C$93,2,IF(E8=Локализация!$C$92,3,IF(E8=Локализация!$C$91,4,IF(E8=Локализация!$C$90,5,IF(OR(E8=1,E8=2,E8=3,E8=4,E8=5),E8,"")))))))</f>
        <v/>
      </c>
      <c r="V8" s="13" t="str">
        <f>(IF(F8=Локализация!$C$94,1,IF(F8=Локализация!$C$93,2,IF(F8=Локализация!$C$92,3,IF(F8=Локализация!$C$91,4,IF(F8=Локализация!$C$90,5,IF(OR(F8=1,F8=2,F8=3,F8=4,F8=5),F8,"")))))))</f>
        <v/>
      </c>
      <c r="Y8" s="39" t="str">
        <f>Локализация!C177</f>
        <v>Взвешенный CSI</v>
      </c>
      <c r="Z8" s="64" t="str">
        <f>IFERROR(Z7*Z6,"")</f>
        <v/>
      </c>
      <c r="AA8" s="64" t="str">
        <f>IFERROR(AA7*AA6,"")</f>
        <v/>
      </c>
      <c r="AB8" s="64" t="str">
        <f>IFERROR(AB7*AB6,"")</f>
        <v/>
      </c>
      <c r="AC8" s="64" t="str">
        <f>IFERROR(AC7*AC6,"")</f>
        <v/>
      </c>
      <c r="AD8" s="64" t="str">
        <f>IFERROR(AD7*AD6,"")</f>
        <v/>
      </c>
    </row>
    <row r="9" spans="2:34" ht="16.5" thickBot="1" x14ac:dyDescent="0.3">
      <c r="M9" s="13" t="str">
        <f>(IF(H9=Локализация!$C$94,1,IF(H9=Локализация!$C$93,2,IF(H9=Локализация!$C$92,3,IF(H9=Локализация!$C$91,4,IF(H9=Локализация!$C$90,5,IF(OR(H9=1,H9=2,H9=3,H9=4,H9=5),H9,"")))))))</f>
        <v/>
      </c>
      <c r="N9" s="13" t="str">
        <f>(IF(I9=Локализация!$C$94,1,IF(I9=Локализация!$C$93,2,IF(I9=Локализация!$C$92,3,IF(I9=Локализация!$C$91,4,IF(I9=Локализация!$C$90,5,IF(OR(I9=1,I9=2,I9=3,I9=4,I9=5),I9,"")))))))</f>
        <v/>
      </c>
      <c r="O9" s="13" t="str">
        <f>(IF(J9=Локализация!$C$94,1,IF(J9=Локализация!$C$93,2,IF(J9=Локализация!$C$92,3,IF(J9=Локализация!$C$91,4,IF(J9=Локализация!$C$90,5,IF(OR(J9=1,J9=2,J9=3,J9=4,J9=5),J9,"")))))))</f>
        <v/>
      </c>
      <c r="P9" s="13" t="str">
        <f>(IF(K9=Локализация!$C$94,1,IF(K9=Локализация!$C$93,2,IF(K9=Локализация!$C$92,3,IF(K9=Локализация!$C$91,4,IF(K9=Локализация!$C$90,5,IF(OR(K9=1,K9=2,K9=3,K9=4,K9=5),K9,"")))))))</f>
        <v/>
      </c>
      <c r="Q9" s="13" t="str">
        <f>(IF(L9=Локализация!$C$94,1,IF(L9=Локализация!$C$93,2,IF(L9=Локализация!$C$92,3,IF(L9=Локализация!$C$91,4,IF(L9=Локализация!$C$90,5,IF(OR(L9=1,L9=2,L9=3,L9=4,L9=5),L9,"")))))))</f>
        <v/>
      </c>
      <c r="R9" s="13" t="str">
        <f>(IF(B9=Локализация!$C$94,1,IF(B9=Локализация!$C$93,2,IF(B9=Локализация!$C$92,3,IF(B9=Локализация!$C$91,4,IF(B9=Локализация!$C$90,5,IF(OR(B9=1,B9=2,B9=3,B9=4,B9=5),B9,"")))))))</f>
        <v/>
      </c>
      <c r="S9" s="13" t="str">
        <f>(IF(C9=Локализация!$C$94,1,IF(C9=Локализация!$C$93,2,IF(C9=Локализация!$C$92,3,IF(C9=Локализация!$C$91,4,IF(C9=Локализация!$C$90,5,IF(OR(C9=1,C9=2,C9=3,C9=4,C9=5),C9,"")))))))</f>
        <v/>
      </c>
      <c r="T9" s="13" t="str">
        <f>(IF(D9=Локализация!$C$94,1,IF(D9=Локализация!$C$93,2,IF(D9=Локализация!$C$92,3,IF(D9=Локализация!$C$91,4,IF(D9=Локализация!$C$90,5,IF(OR(D9=1,D9=2,D9=3,D9=4,D9=5),D9,"")))))))</f>
        <v/>
      </c>
      <c r="U9" s="13" t="str">
        <f>(IF(E9=Локализация!$C$94,1,IF(E9=Локализация!$C$93,2,IF(E9=Локализация!$C$92,3,IF(E9=Локализация!$C$91,4,IF(E9=Локализация!$C$90,5,IF(OR(E9=1,E9=2,E9=3,E9=4,E9=5),E9,"")))))))</f>
        <v/>
      </c>
      <c r="V9" s="13" t="str">
        <f>(IF(F9=Локализация!$C$94,1,IF(F9=Локализация!$C$93,2,IF(F9=Локализация!$C$92,3,IF(F9=Локализация!$C$91,4,IF(F9=Локализация!$C$90,5,IF(OR(F9=1,F9=2,F9=3,F9=4,F9=5),F9,"")))))))</f>
        <v/>
      </c>
      <c r="Y9" s="40"/>
      <c r="Z9" s="40"/>
      <c r="AA9" s="40"/>
      <c r="AB9" s="40"/>
      <c r="AC9" s="40"/>
      <c r="AD9" s="40"/>
      <c r="AF9" t="str">
        <f>CONCATENATE(Локализация!C179,ROUND(Z10,2),")")</f>
        <v>Атрибуты пользовательской удовлетворенности (суммарный CSI - 0)</v>
      </c>
    </row>
    <row r="10" spans="2:34" ht="16.5" thickBot="1" x14ac:dyDescent="0.3">
      <c r="M10" s="13" t="str">
        <f>(IF(H10=Локализация!$C$94,1,IF(H10=Локализация!$C$93,2,IF(H10=Локализация!$C$92,3,IF(H10=Локализация!$C$91,4,IF(H10=Локализация!$C$90,5,IF(OR(H10=1,H10=2,H10=3,H10=4,H10=5),H10,"")))))))</f>
        <v/>
      </c>
      <c r="N10" s="13" t="str">
        <f>(IF(I10=Локализация!$C$94,1,IF(I10=Локализация!$C$93,2,IF(I10=Локализация!$C$92,3,IF(I10=Локализация!$C$91,4,IF(I10=Локализация!$C$90,5,IF(OR(I10=1,I10=2,I10=3,I10=4,I10=5),I10,"")))))))</f>
        <v/>
      </c>
      <c r="O10" s="13" t="str">
        <f>(IF(J10=Локализация!$C$94,1,IF(J10=Локализация!$C$93,2,IF(J10=Локализация!$C$92,3,IF(J10=Локализация!$C$91,4,IF(J10=Локализация!$C$90,5,IF(OR(J10=1,J10=2,J10=3,J10=4,J10=5),J10,"")))))))</f>
        <v/>
      </c>
      <c r="P10" s="13" t="str">
        <f>(IF(K10=Локализация!$C$94,1,IF(K10=Локализация!$C$93,2,IF(K10=Локализация!$C$92,3,IF(K10=Локализация!$C$91,4,IF(K10=Локализация!$C$90,5,IF(OR(K10=1,K10=2,K10=3,K10=4,K10=5),K10,"")))))))</f>
        <v/>
      </c>
      <c r="Q10" s="13" t="str">
        <f>(IF(L10=Локализация!$C$94,1,IF(L10=Локализация!$C$93,2,IF(L10=Локализация!$C$92,3,IF(L10=Локализация!$C$91,4,IF(L10=Локализация!$C$90,5,IF(OR(L10=1,L10=2,L10=3,L10=4,L10=5),L10,"")))))))</f>
        <v/>
      </c>
      <c r="R10" s="13" t="str">
        <f>(IF(B10=Локализация!$C$94,1,IF(B10=Локализация!$C$93,2,IF(B10=Локализация!$C$92,3,IF(B10=Локализация!$C$91,4,IF(B10=Локализация!$C$90,5,IF(OR(B10=1,B10=2,B10=3,B10=4,B10=5),B10,"")))))))</f>
        <v/>
      </c>
      <c r="S10" s="13" t="str">
        <f>(IF(C10=Локализация!$C$94,1,IF(C10=Локализация!$C$93,2,IF(C10=Локализация!$C$92,3,IF(C10=Локализация!$C$91,4,IF(C10=Локализация!$C$90,5,IF(OR(C10=1,C10=2,C10=3,C10=4,C10=5),C10,"")))))))</f>
        <v/>
      </c>
      <c r="T10" s="13" t="str">
        <f>(IF(D10=Локализация!$C$94,1,IF(D10=Локализация!$C$93,2,IF(D10=Локализация!$C$92,3,IF(D10=Локализация!$C$91,4,IF(D10=Локализация!$C$90,5,IF(OR(D10=1,D10=2,D10=3,D10=4,D10=5),D10,"")))))))</f>
        <v/>
      </c>
      <c r="U10" s="13" t="str">
        <f>(IF(E10=Локализация!$C$94,1,IF(E10=Локализация!$C$93,2,IF(E10=Локализация!$C$92,3,IF(E10=Локализация!$C$91,4,IF(E10=Локализация!$C$90,5,IF(OR(E10=1,E10=2,E10=3,E10=4,E10=5),E10,"")))))))</f>
        <v/>
      </c>
      <c r="V10" s="13" t="str">
        <f>(IF(F10=Локализация!$C$94,1,IF(F10=Локализация!$C$93,2,IF(F10=Локализация!$C$92,3,IF(F10=Локализация!$C$91,4,IF(F10=Локализация!$C$90,5,IF(OR(F10=1,F10=2,F10=3,F10=4,F10=5),F10,"")))))))</f>
        <v/>
      </c>
      <c r="Y10" s="86" t="str">
        <f>Локализация!C178</f>
        <v>Суммарный CSI</v>
      </c>
      <c r="Z10" s="87">
        <f>SUM(Z8:AD8)</f>
        <v>0</v>
      </c>
      <c r="AA10" s="40"/>
      <c r="AB10" s="40"/>
      <c r="AC10" s="40"/>
      <c r="AD10" s="40"/>
    </row>
    <row r="11" spans="2:34" x14ac:dyDescent="0.25">
      <c r="M11" s="13" t="str">
        <f>(IF(H11=Локализация!$C$94,1,IF(H11=Локализация!$C$93,2,IF(H11=Локализация!$C$92,3,IF(H11=Локализация!$C$91,4,IF(H11=Локализация!$C$90,5,IF(OR(H11=1,H11=2,H11=3,H11=4,H11=5),H11,"")))))))</f>
        <v/>
      </c>
      <c r="N11" s="13" t="str">
        <f>(IF(I11=Локализация!$C$94,1,IF(I11=Локализация!$C$93,2,IF(I11=Локализация!$C$92,3,IF(I11=Локализация!$C$91,4,IF(I11=Локализация!$C$90,5,IF(OR(I11=1,I11=2,I11=3,I11=4,I11=5),I11,"")))))))</f>
        <v/>
      </c>
      <c r="O11" s="13" t="str">
        <f>(IF(J11=Локализация!$C$94,1,IF(J11=Локализация!$C$93,2,IF(J11=Локализация!$C$92,3,IF(J11=Локализация!$C$91,4,IF(J11=Локализация!$C$90,5,IF(OR(J11=1,J11=2,J11=3,J11=4,J11=5),J11,"")))))))</f>
        <v/>
      </c>
      <c r="P11" s="13" t="str">
        <f>(IF(K11=Локализация!$C$94,1,IF(K11=Локализация!$C$93,2,IF(K11=Локализация!$C$92,3,IF(K11=Локализация!$C$91,4,IF(K11=Локализация!$C$90,5,IF(OR(K11=1,K11=2,K11=3,K11=4,K11=5),K11,"")))))))</f>
        <v/>
      </c>
      <c r="Q11" s="13" t="str">
        <f>(IF(L11=Локализация!$C$94,1,IF(L11=Локализация!$C$93,2,IF(L11=Локализация!$C$92,3,IF(L11=Локализация!$C$91,4,IF(L11=Локализация!$C$90,5,IF(OR(L11=1,L11=2,L11=3,L11=4,L11=5),L11,"")))))))</f>
        <v/>
      </c>
      <c r="R11" s="13" t="str">
        <f>(IF(B11=Локализация!$C$94,1,IF(B11=Локализация!$C$93,2,IF(B11=Локализация!$C$92,3,IF(B11=Локализация!$C$91,4,IF(B11=Локализация!$C$90,5,IF(OR(B11=1,B11=2,B11=3,B11=4,B11=5),B11,"")))))))</f>
        <v/>
      </c>
      <c r="S11" s="13" t="str">
        <f>(IF(C11=Локализация!$C$94,1,IF(C11=Локализация!$C$93,2,IF(C11=Локализация!$C$92,3,IF(C11=Локализация!$C$91,4,IF(C11=Локализация!$C$90,5,IF(OR(C11=1,C11=2,C11=3,C11=4,C11=5),C11,"")))))))</f>
        <v/>
      </c>
      <c r="T11" s="13" t="str">
        <f>(IF(D11=Локализация!$C$94,1,IF(D11=Локализация!$C$93,2,IF(D11=Локализация!$C$92,3,IF(D11=Локализация!$C$91,4,IF(D11=Локализация!$C$90,5,IF(OR(D11=1,D11=2,D11=3,D11=4,D11=5),D11,"")))))))</f>
        <v/>
      </c>
      <c r="U11" s="13" t="str">
        <f>(IF(E11=Локализация!$C$94,1,IF(E11=Локализация!$C$93,2,IF(E11=Локализация!$C$92,3,IF(E11=Локализация!$C$91,4,IF(E11=Локализация!$C$90,5,IF(OR(E11=1,E11=2,E11=3,E11=4,E11=5),E11,"")))))))</f>
        <v/>
      </c>
      <c r="V11" s="13" t="str">
        <f>(IF(F11=Локализация!$C$94,1,IF(F11=Локализация!$C$93,2,IF(F11=Локализация!$C$92,3,IF(F11=Локализация!$C$91,4,IF(F11=Локализация!$C$90,5,IF(OR(F11=1,F11=2,F11=3,F11=4,F11=5),F11,"")))))))</f>
        <v/>
      </c>
    </row>
    <row r="12" spans="2:34" x14ac:dyDescent="0.25">
      <c r="M12" s="13" t="str">
        <f>(IF(H12=Локализация!$C$94,1,IF(H12=Локализация!$C$93,2,IF(H12=Локализация!$C$92,3,IF(H12=Локализация!$C$91,4,IF(H12=Локализация!$C$90,5,IF(OR(H12=1,H12=2,H12=3,H12=4,H12=5),H12,"")))))))</f>
        <v/>
      </c>
      <c r="N12" s="13" t="str">
        <f>(IF(I12=Локализация!$C$94,1,IF(I12=Локализация!$C$93,2,IF(I12=Локализация!$C$92,3,IF(I12=Локализация!$C$91,4,IF(I12=Локализация!$C$90,5,IF(OR(I12=1,I12=2,I12=3,I12=4,I12=5),I12,"")))))))</f>
        <v/>
      </c>
      <c r="O12" s="13" t="str">
        <f>(IF(J12=Локализация!$C$94,1,IF(J12=Локализация!$C$93,2,IF(J12=Локализация!$C$92,3,IF(J12=Локализация!$C$91,4,IF(J12=Локализация!$C$90,5,IF(OR(J12=1,J12=2,J12=3,J12=4,J12=5),J12,"")))))))</f>
        <v/>
      </c>
      <c r="P12" s="13" t="str">
        <f>(IF(K12=Локализация!$C$94,1,IF(K12=Локализация!$C$93,2,IF(K12=Локализация!$C$92,3,IF(K12=Локализация!$C$91,4,IF(K12=Локализация!$C$90,5,IF(OR(K12=1,K12=2,K12=3,K12=4,K12=5),K12,"")))))))</f>
        <v/>
      </c>
      <c r="Q12" s="13" t="str">
        <f>(IF(L12=Локализация!$C$94,1,IF(L12=Локализация!$C$93,2,IF(L12=Локализация!$C$92,3,IF(L12=Локализация!$C$91,4,IF(L12=Локализация!$C$90,5,IF(OR(L12=1,L12=2,L12=3,L12=4,L12=5),L12,"")))))))</f>
        <v/>
      </c>
      <c r="R12" s="13" t="str">
        <f>(IF(B12=Локализация!$C$94,1,IF(B12=Локализация!$C$93,2,IF(B12=Локализация!$C$92,3,IF(B12=Локализация!$C$91,4,IF(B12=Локализация!$C$90,5,IF(OR(B12=1,B12=2,B12=3,B12=4,B12=5),B12,"")))))))</f>
        <v/>
      </c>
      <c r="S12" s="13" t="str">
        <f>(IF(C12=Локализация!$C$94,1,IF(C12=Локализация!$C$93,2,IF(C12=Локализация!$C$92,3,IF(C12=Локализация!$C$91,4,IF(C12=Локализация!$C$90,5,IF(OR(C12=1,C12=2,C12=3,C12=4,C12=5),C12,"")))))))</f>
        <v/>
      </c>
      <c r="T12" s="13" t="str">
        <f>(IF(D12=Локализация!$C$94,1,IF(D12=Локализация!$C$93,2,IF(D12=Локализация!$C$92,3,IF(D12=Локализация!$C$91,4,IF(D12=Локализация!$C$90,5,IF(OR(D12=1,D12=2,D12=3,D12=4,D12=5),D12,"")))))))</f>
        <v/>
      </c>
      <c r="U12" s="13" t="str">
        <f>(IF(E12=Локализация!$C$94,1,IF(E12=Локализация!$C$93,2,IF(E12=Локализация!$C$92,3,IF(E12=Локализация!$C$91,4,IF(E12=Локализация!$C$90,5,IF(OR(E12=1,E12=2,E12=3,E12=4,E12=5),E12,"")))))))</f>
        <v/>
      </c>
      <c r="V12" s="13" t="str">
        <f>(IF(F12=Локализация!$C$94,1,IF(F12=Локализация!$C$93,2,IF(F12=Локализация!$C$92,3,IF(F12=Локализация!$C$91,4,IF(F12=Локализация!$C$90,5,IF(OR(F12=1,F12=2,F12=3,F12=4,F12=5),F12,"")))))))</f>
        <v/>
      </c>
    </row>
    <row r="13" spans="2:34" x14ac:dyDescent="0.25">
      <c r="M13" s="13" t="str">
        <f>(IF(H13=Локализация!$C$94,1,IF(H13=Локализация!$C$93,2,IF(H13=Локализация!$C$92,3,IF(H13=Локализация!$C$91,4,IF(H13=Локализация!$C$90,5,IF(OR(H13=1,H13=2,H13=3,H13=4,H13=5),H13,"")))))))</f>
        <v/>
      </c>
      <c r="N13" s="13" t="str">
        <f>(IF(I13=Локализация!$C$94,1,IF(I13=Локализация!$C$93,2,IF(I13=Локализация!$C$92,3,IF(I13=Локализация!$C$91,4,IF(I13=Локализация!$C$90,5,IF(OR(I13=1,I13=2,I13=3,I13=4,I13=5),I13,"")))))))</f>
        <v/>
      </c>
      <c r="O13" s="13" t="str">
        <f>(IF(J13=Локализация!$C$94,1,IF(J13=Локализация!$C$93,2,IF(J13=Локализация!$C$92,3,IF(J13=Локализация!$C$91,4,IF(J13=Локализация!$C$90,5,IF(OR(J13=1,J13=2,J13=3,J13=4,J13=5),J13,"")))))))</f>
        <v/>
      </c>
      <c r="P13" s="13" t="str">
        <f>(IF(K13=Локализация!$C$94,1,IF(K13=Локализация!$C$93,2,IF(K13=Локализация!$C$92,3,IF(K13=Локализация!$C$91,4,IF(K13=Локализация!$C$90,5,IF(OR(K13=1,K13=2,K13=3,K13=4,K13=5),K13,"")))))))</f>
        <v/>
      </c>
      <c r="Q13" s="13" t="str">
        <f>(IF(L13=Локализация!$C$94,1,IF(L13=Локализация!$C$93,2,IF(L13=Локализация!$C$92,3,IF(L13=Локализация!$C$91,4,IF(L13=Локализация!$C$90,5,IF(OR(L13=1,L13=2,L13=3,L13=4,L13=5),L13,"")))))))</f>
        <v/>
      </c>
      <c r="R13" s="13" t="str">
        <f>(IF(B13=Локализация!$C$94,1,IF(B13=Локализация!$C$93,2,IF(B13=Локализация!$C$92,3,IF(B13=Локализация!$C$91,4,IF(B13=Локализация!$C$90,5,IF(OR(B13=1,B13=2,B13=3,B13=4,B13=5),B13,"")))))))</f>
        <v/>
      </c>
      <c r="S13" s="13" t="str">
        <f>(IF(C13=Локализация!$C$94,1,IF(C13=Локализация!$C$93,2,IF(C13=Локализация!$C$92,3,IF(C13=Локализация!$C$91,4,IF(C13=Локализация!$C$90,5,IF(OR(C13=1,C13=2,C13=3,C13=4,C13=5),C13,"")))))))</f>
        <v/>
      </c>
      <c r="T13" s="13" t="str">
        <f>(IF(D13=Локализация!$C$94,1,IF(D13=Локализация!$C$93,2,IF(D13=Локализация!$C$92,3,IF(D13=Локализация!$C$91,4,IF(D13=Локализация!$C$90,5,IF(OR(D13=1,D13=2,D13=3,D13=4,D13=5),D13,"")))))))</f>
        <v/>
      </c>
      <c r="U13" s="13" t="str">
        <f>(IF(E13=Локализация!$C$94,1,IF(E13=Локализация!$C$93,2,IF(E13=Локализация!$C$92,3,IF(E13=Локализация!$C$91,4,IF(E13=Локализация!$C$90,5,IF(OR(E13=1,E13=2,E13=3,E13=4,E13=5),E13,"")))))))</f>
        <v/>
      </c>
      <c r="V13" s="13" t="str">
        <f>(IF(F13=Локализация!$C$94,1,IF(F13=Локализация!$C$93,2,IF(F13=Локализация!$C$92,3,IF(F13=Локализация!$C$91,4,IF(F13=Локализация!$C$90,5,IF(OR(F13=1,F13=2,F13=3,F13=4,F13=5),F13,"")))))))</f>
        <v/>
      </c>
    </row>
    <row r="14" spans="2:34" x14ac:dyDescent="0.25">
      <c r="M14" s="13" t="str">
        <f>(IF(H14=Локализация!$C$94,1,IF(H14=Локализация!$C$93,2,IF(H14=Локализация!$C$92,3,IF(H14=Локализация!$C$91,4,IF(H14=Локализация!$C$90,5,IF(OR(H14=1,H14=2,H14=3,H14=4,H14=5),H14,"")))))))</f>
        <v/>
      </c>
      <c r="N14" s="13" t="str">
        <f>(IF(I14=Локализация!$C$94,1,IF(I14=Локализация!$C$93,2,IF(I14=Локализация!$C$92,3,IF(I14=Локализация!$C$91,4,IF(I14=Локализация!$C$90,5,IF(OR(I14=1,I14=2,I14=3,I14=4,I14=5),I14,"")))))))</f>
        <v/>
      </c>
      <c r="O14" s="13" t="str">
        <f>(IF(J14=Локализация!$C$94,1,IF(J14=Локализация!$C$93,2,IF(J14=Локализация!$C$92,3,IF(J14=Локализация!$C$91,4,IF(J14=Локализация!$C$90,5,IF(OR(J14=1,J14=2,J14=3,J14=4,J14=5),J14,"")))))))</f>
        <v/>
      </c>
      <c r="P14" s="13" t="str">
        <f>(IF(K14=Локализация!$C$94,1,IF(K14=Локализация!$C$93,2,IF(K14=Локализация!$C$92,3,IF(K14=Локализация!$C$91,4,IF(K14=Локализация!$C$90,5,IF(OR(K14=1,K14=2,K14=3,K14=4,K14=5),K14,"")))))))</f>
        <v/>
      </c>
      <c r="Q14" s="13" t="str">
        <f>(IF(L14=Локализация!$C$94,1,IF(L14=Локализация!$C$93,2,IF(L14=Локализация!$C$92,3,IF(L14=Локализация!$C$91,4,IF(L14=Локализация!$C$90,5,IF(OR(L14=1,L14=2,L14=3,L14=4,L14=5),L14,"")))))))</f>
        <v/>
      </c>
      <c r="R14" s="13" t="str">
        <f>(IF(B14=Локализация!$C$94,1,IF(B14=Локализация!$C$93,2,IF(B14=Локализация!$C$92,3,IF(B14=Локализация!$C$91,4,IF(B14=Локализация!$C$90,5,IF(OR(B14=1,B14=2,B14=3,B14=4,B14=5),B14,"")))))))</f>
        <v/>
      </c>
      <c r="S14" s="13" t="str">
        <f>(IF(C14=Локализация!$C$94,1,IF(C14=Локализация!$C$93,2,IF(C14=Локализация!$C$92,3,IF(C14=Локализация!$C$91,4,IF(C14=Локализация!$C$90,5,IF(OR(C14=1,C14=2,C14=3,C14=4,C14=5),C14,"")))))))</f>
        <v/>
      </c>
      <c r="T14" s="13" t="str">
        <f>(IF(D14=Локализация!$C$94,1,IF(D14=Локализация!$C$93,2,IF(D14=Локализация!$C$92,3,IF(D14=Локализация!$C$91,4,IF(D14=Локализация!$C$90,5,IF(OR(D14=1,D14=2,D14=3,D14=4,D14=5),D14,"")))))))</f>
        <v/>
      </c>
      <c r="U14" s="13" t="str">
        <f>(IF(E14=Локализация!$C$94,1,IF(E14=Локализация!$C$93,2,IF(E14=Локализация!$C$92,3,IF(E14=Локализация!$C$91,4,IF(E14=Локализация!$C$90,5,IF(OR(E14=1,E14=2,E14=3,E14=4,E14=5),E14,"")))))))</f>
        <v/>
      </c>
      <c r="V14" s="13" t="str">
        <f>(IF(F14=Локализация!$C$94,1,IF(F14=Локализация!$C$93,2,IF(F14=Локализация!$C$92,3,IF(F14=Локализация!$C$91,4,IF(F14=Локализация!$C$90,5,IF(OR(F14=1,F14=2,F14=3,F14=4,F14=5),F14,"")))))))</f>
        <v/>
      </c>
    </row>
    <row r="15" spans="2:34" x14ac:dyDescent="0.25">
      <c r="M15" s="13" t="str">
        <f>(IF(H15=Локализация!$C$94,1,IF(H15=Локализация!$C$93,2,IF(H15=Локализация!$C$92,3,IF(H15=Локализация!$C$91,4,IF(H15=Локализация!$C$90,5,IF(OR(H15=1,H15=2,H15=3,H15=4,H15=5),H15,"")))))))</f>
        <v/>
      </c>
      <c r="N15" s="13" t="str">
        <f>(IF(I15=Локализация!$C$94,1,IF(I15=Локализация!$C$93,2,IF(I15=Локализация!$C$92,3,IF(I15=Локализация!$C$91,4,IF(I15=Локализация!$C$90,5,IF(OR(I15=1,I15=2,I15=3,I15=4,I15=5),I15,"")))))))</f>
        <v/>
      </c>
      <c r="O15" s="13" t="str">
        <f>(IF(J15=Локализация!$C$94,1,IF(J15=Локализация!$C$93,2,IF(J15=Локализация!$C$92,3,IF(J15=Локализация!$C$91,4,IF(J15=Локализация!$C$90,5,IF(OR(J15=1,J15=2,J15=3,J15=4,J15=5),J15,"")))))))</f>
        <v/>
      </c>
      <c r="P15" s="13" t="str">
        <f>(IF(K15=Локализация!$C$94,1,IF(K15=Локализация!$C$93,2,IF(K15=Локализация!$C$92,3,IF(K15=Локализация!$C$91,4,IF(K15=Локализация!$C$90,5,IF(OR(K15=1,K15=2,K15=3,K15=4,K15=5),K15,"")))))))</f>
        <v/>
      </c>
      <c r="Q15" s="13" t="str">
        <f>(IF(L15=Локализация!$C$94,1,IF(L15=Локализация!$C$93,2,IF(L15=Локализация!$C$92,3,IF(L15=Локализация!$C$91,4,IF(L15=Локализация!$C$90,5,IF(OR(L15=1,L15=2,L15=3,L15=4,L15=5),L15,"")))))))</f>
        <v/>
      </c>
      <c r="R15" s="13" t="str">
        <f>(IF(B15=Локализация!$C$94,1,IF(B15=Локализация!$C$93,2,IF(B15=Локализация!$C$92,3,IF(B15=Локализация!$C$91,4,IF(B15=Локализация!$C$90,5,IF(OR(B15=1,B15=2,B15=3,B15=4,B15=5),B15,"")))))))</f>
        <v/>
      </c>
      <c r="S15" s="13" t="str">
        <f>(IF(C15=Локализация!$C$94,1,IF(C15=Локализация!$C$93,2,IF(C15=Локализация!$C$92,3,IF(C15=Локализация!$C$91,4,IF(C15=Локализация!$C$90,5,IF(OR(C15=1,C15=2,C15=3,C15=4,C15=5),C15,"")))))))</f>
        <v/>
      </c>
      <c r="T15" s="13" t="str">
        <f>(IF(D15=Локализация!$C$94,1,IF(D15=Локализация!$C$93,2,IF(D15=Локализация!$C$92,3,IF(D15=Локализация!$C$91,4,IF(D15=Локализация!$C$90,5,IF(OR(D15=1,D15=2,D15=3,D15=4,D15=5),D15,"")))))))</f>
        <v/>
      </c>
      <c r="U15" s="13" t="str">
        <f>(IF(E15=Локализация!$C$94,1,IF(E15=Локализация!$C$93,2,IF(E15=Локализация!$C$92,3,IF(E15=Локализация!$C$91,4,IF(E15=Локализация!$C$90,5,IF(OR(E15=1,E15=2,E15=3,E15=4,E15=5),E15,"")))))))</f>
        <v/>
      </c>
      <c r="V15" s="13" t="str">
        <f>(IF(F15=Локализация!$C$94,1,IF(F15=Локализация!$C$93,2,IF(F15=Локализация!$C$92,3,IF(F15=Локализация!$C$91,4,IF(F15=Локализация!$C$90,5,IF(OR(F15=1,F15=2,F15=3,F15=4,F15=5),F15,"")))))))</f>
        <v/>
      </c>
    </row>
    <row r="16" spans="2:34" x14ac:dyDescent="0.25">
      <c r="M16" s="13" t="str">
        <f>(IF(H16=Локализация!$C$94,1,IF(H16=Локализация!$C$93,2,IF(H16=Локализация!$C$92,3,IF(H16=Локализация!$C$91,4,IF(H16=Локализация!$C$90,5,IF(OR(H16=1,H16=2,H16=3,H16=4,H16=5),H16,"")))))))</f>
        <v/>
      </c>
      <c r="N16" s="13" t="str">
        <f>(IF(I16=Локализация!$C$94,1,IF(I16=Локализация!$C$93,2,IF(I16=Локализация!$C$92,3,IF(I16=Локализация!$C$91,4,IF(I16=Локализация!$C$90,5,IF(OR(I16=1,I16=2,I16=3,I16=4,I16=5),I16,"")))))))</f>
        <v/>
      </c>
      <c r="O16" s="13" t="str">
        <f>(IF(J16=Локализация!$C$94,1,IF(J16=Локализация!$C$93,2,IF(J16=Локализация!$C$92,3,IF(J16=Локализация!$C$91,4,IF(J16=Локализация!$C$90,5,IF(OR(J16=1,J16=2,J16=3,J16=4,J16=5),J16,"")))))))</f>
        <v/>
      </c>
      <c r="P16" s="13" t="str">
        <f>(IF(K16=Локализация!$C$94,1,IF(K16=Локализация!$C$93,2,IF(K16=Локализация!$C$92,3,IF(K16=Локализация!$C$91,4,IF(K16=Локализация!$C$90,5,IF(OR(K16=1,K16=2,K16=3,K16=4,K16=5),K16,"")))))))</f>
        <v/>
      </c>
      <c r="Q16" s="13" t="str">
        <f>(IF(L16=Локализация!$C$94,1,IF(L16=Локализация!$C$93,2,IF(L16=Локализация!$C$92,3,IF(L16=Локализация!$C$91,4,IF(L16=Локализация!$C$90,5,IF(OR(L16=1,L16=2,L16=3,L16=4,L16=5),L16,"")))))))</f>
        <v/>
      </c>
      <c r="R16" s="13" t="str">
        <f>(IF(B16=Локализация!$C$94,1,IF(B16=Локализация!$C$93,2,IF(B16=Локализация!$C$92,3,IF(B16=Локализация!$C$91,4,IF(B16=Локализация!$C$90,5,IF(OR(B16=1,B16=2,B16=3,B16=4,B16=5),B16,"")))))))</f>
        <v/>
      </c>
      <c r="S16" s="13" t="str">
        <f>(IF(C16=Локализация!$C$94,1,IF(C16=Локализация!$C$93,2,IF(C16=Локализация!$C$92,3,IF(C16=Локализация!$C$91,4,IF(C16=Локализация!$C$90,5,IF(OR(C16=1,C16=2,C16=3,C16=4,C16=5),C16,"")))))))</f>
        <v/>
      </c>
      <c r="T16" s="13" t="str">
        <f>(IF(D16=Локализация!$C$94,1,IF(D16=Локализация!$C$93,2,IF(D16=Локализация!$C$92,3,IF(D16=Локализация!$C$91,4,IF(D16=Локализация!$C$90,5,IF(OR(D16=1,D16=2,D16=3,D16=4,D16=5),D16,"")))))))</f>
        <v/>
      </c>
      <c r="U16" s="13" t="str">
        <f>(IF(E16=Локализация!$C$94,1,IF(E16=Локализация!$C$93,2,IF(E16=Локализация!$C$92,3,IF(E16=Локализация!$C$91,4,IF(E16=Локализация!$C$90,5,IF(OR(E16=1,E16=2,E16=3,E16=4,E16=5),E16,"")))))))</f>
        <v/>
      </c>
      <c r="V16" s="13" t="str">
        <f>(IF(F16=Локализация!$C$94,1,IF(F16=Локализация!$C$93,2,IF(F16=Локализация!$C$92,3,IF(F16=Локализация!$C$91,4,IF(F16=Локализация!$C$90,5,IF(OR(F16=1,F16=2,F16=3,F16=4,F16=5),F16,"")))))))</f>
        <v/>
      </c>
    </row>
    <row r="17" spans="13:22" x14ac:dyDescent="0.25">
      <c r="M17" s="13" t="str">
        <f>(IF(H17=Локализация!$C$94,1,IF(H17=Локализация!$C$93,2,IF(H17=Локализация!$C$92,3,IF(H17=Локализация!$C$91,4,IF(H17=Локализация!$C$90,5,IF(OR(H17=1,H17=2,H17=3,H17=4,H17=5),H17,"")))))))</f>
        <v/>
      </c>
      <c r="N17" s="13" t="str">
        <f>(IF(I17=Локализация!$C$94,1,IF(I17=Локализация!$C$93,2,IF(I17=Локализация!$C$92,3,IF(I17=Локализация!$C$91,4,IF(I17=Локализация!$C$90,5,IF(OR(I17=1,I17=2,I17=3,I17=4,I17=5),I17,"")))))))</f>
        <v/>
      </c>
      <c r="O17" s="13" t="str">
        <f>(IF(J17=Локализация!$C$94,1,IF(J17=Локализация!$C$93,2,IF(J17=Локализация!$C$92,3,IF(J17=Локализация!$C$91,4,IF(J17=Локализация!$C$90,5,IF(OR(J17=1,J17=2,J17=3,J17=4,J17=5),J17,"")))))))</f>
        <v/>
      </c>
      <c r="P17" s="13" t="str">
        <f>(IF(K17=Локализация!$C$94,1,IF(K17=Локализация!$C$93,2,IF(K17=Локализация!$C$92,3,IF(K17=Локализация!$C$91,4,IF(K17=Локализация!$C$90,5,IF(OR(K17=1,K17=2,K17=3,K17=4,K17=5),K17,"")))))))</f>
        <v/>
      </c>
      <c r="Q17" s="13" t="str">
        <f>(IF(L17=Локализация!$C$94,1,IF(L17=Локализация!$C$93,2,IF(L17=Локализация!$C$92,3,IF(L17=Локализация!$C$91,4,IF(L17=Локализация!$C$90,5,IF(OR(L17=1,L17=2,L17=3,L17=4,L17=5),L17,"")))))))</f>
        <v/>
      </c>
      <c r="R17" s="13" t="str">
        <f>(IF(B17=Локализация!$C$94,1,IF(B17=Локализация!$C$93,2,IF(B17=Локализация!$C$92,3,IF(B17=Локализация!$C$91,4,IF(B17=Локализация!$C$90,5,IF(OR(B17=1,B17=2,B17=3,B17=4,B17=5),B17,"")))))))</f>
        <v/>
      </c>
      <c r="S17" s="13" t="str">
        <f>(IF(C17=Локализация!$C$94,1,IF(C17=Локализация!$C$93,2,IF(C17=Локализация!$C$92,3,IF(C17=Локализация!$C$91,4,IF(C17=Локализация!$C$90,5,IF(OR(C17=1,C17=2,C17=3,C17=4,C17=5),C17,"")))))))</f>
        <v/>
      </c>
      <c r="T17" s="13" t="str">
        <f>(IF(D17=Локализация!$C$94,1,IF(D17=Локализация!$C$93,2,IF(D17=Локализация!$C$92,3,IF(D17=Локализация!$C$91,4,IF(D17=Локализация!$C$90,5,IF(OR(D17=1,D17=2,D17=3,D17=4,D17=5),D17,"")))))))</f>
        <v/>
      </c>
      <c r="U17" s="13" t="str">
        <f>(IF(E17=Локализация!$C$94,1,IF(E17=Локализация!$C$93,2,IF(E17=Локализация!$C$92,3,IF(E17=Локализация!$C$91,4,IF(E17=Локализация!$C$90,5,IF(OR(E17=1,E17=2,E17=3,E17=4,E17=5),E17,"")))))))</f>
        <v/>
      </c>
      <c r="V17" s="13" t="str">
        <f>(IF(F17=Локализация!$C$94,1,IF(F17=Локализация!$C$93,2,IF(F17=Локализация!$C$92,3,IF(F17=Локализация!$C$91,4,IF(F17=Локализация!$C$90,5,IF(OR(F17=1,F17=2,F17=3,F17=4,F17=5),F17,"")))))))</f>
        <v/>
      </c>
    </row>
    <row r="18" spans="13:22" x14ac:dyDescent="0.25">
      <c r="M18" s="13" t="str">
        <f>(IF(H18=Локализация!$C$94,1,IF(H18=Локализация!$C$93,2,IF(H18=Локализация!$C$92,3,IF(H18=Локализация!$C$91,4,IF(H18=Локализация!$C$90,5,IF(OR(H18=1,H18=2,H18=3,H18=4,H18=5),H18,"")))))))</f>
        <v/>
      </c>
      <c r="N18" s="13" t="str">
        <f>(IF(I18=Локализация!$C$94,1,IF(I18=Локализация!$C$93,2,IF(I18=Локализация!$C$92,3,IF(I18=Локализация!$C$91,4,IF(I18=Локализация!$C$90,5,IF(OR(I18=1,I18=2,I18=3,I18=4,I18=5),I18,"")))))))</f>
        <v/>
      </c>
      <c r="O18" s="13" t="str">
        <f>(IF(J18=Локализация!$C$94,1,IF(J18=Локализация!$C$93,2,IF(J18=Локализация!$C$92,3,IF(J18=Локализация!$C$91,4,IF(J18=Локализация!$C$90,5,IF(OR(J18=1,J18=2,J18=3,J18=4,J18=5),J18,"")))))))</f>
        <v/>
      </c>
      <c r="P18" s="13" t="str">
        <f>(IF(K18=Локализация!$C$94,1,IF(K18=Локализация!$C$93,2,IF(K18=Локализация!$C$92,3,IF(K18=Локализация!$C$91,4,IF(K18=Локализация!$C$90,5,IF(OR(K18=1,K18=2,K18=3,K18=4,K18=5),K18,"")))))))</f>
        <v/>
      </c>
      <c r="Q18" s="13" t="str">
        <f>(IF(L18=Локализация!$C$94,1,IF(L18=Локализация!$C$93,2,IF(L18=Локализация!$C$92,3,IF(L18=Локализация!$C$91,4,IF(L18=Локализация!$C$90,5,IF(OR(L18=1,L18=2,L18=3,L18=4,L18=5),L18,"")))))))</f>
        <v/>
      </c>
      <c r="R18" s="13" t="str">
        <f>(IF(B18=Локализация!$C$94,1,IF(B18=Локализация!$C$93,2,IF(B18=Локализация!$C$92,3,IF(B18=Локализация!$C$91,4,IF(B18=Локализация!$C$90,5,IF(OR(B18=1,B18=2,B18=3,B18=4,B18=5),B18,"")))))))</f>
        <v/>
      </c>
      <c r="S18" s="13" t="str">
        <f>(IF(C18=Локализация!$C$94,1,IF(C18=Локализация!$C$93,2,IF(C18=Локализация!$C$92,3,IF(C18=Локализация!$C$91,4,IF(C18=Локализация!$C$90,5,IF(OR(C18=1,C18=2,C18=3,C18=4,C18=5),C18,"")))))))</f>
        <v/>
      </c>
      <c r="T18" s="13" t="str">
        <f>(IF(D18=Локализация!$C$94,1,IF(D18=Локализация!$C$93,2,IF(D18=Локализация!$C$92,3,IF(D18=Локализация!$C$91,4,IF(D18=Локализация!$C$90,5,IF(OR(D18=1,D18=2,D18=3,D18=4,D18=5),D18,"")))))))</f>
        <v/>
      </c>
      <c r="U18" s="13" t="str">
        <f>(IF(E18=Локализация!$C$94,1,IF(E18=Локализация!$C$93,2,IF(E18=Локализация!$C$92,3,IF(E18=Локализация!$C$91,4,IF(E18=Локализация!$C$90,5,IF(OR(E18=1,E18=2,E18=3,E18=4,E18=5),E18,"")))))))</f>
        <v/>
      </c>
      <c r="V18" s="13" t="str">
        <f>(IF(F18=Локализация!$C$94,1,IF(F18=Локализация!$C$93,2,IF(F18=Локализация!$C$92,3,IF(F18=Локализация!$C$91,4,IF(F18=Локализация!$C$90,5,IF(OR(F18=1,F18=2,F18=3,F18=4,F18=5),F18,"")))))))</f>
        <v/>
      </c>
    </row>
    <row r="19" spans="13:22" x14ac:dyDescent="0.25">
      <c r="M19" s="13" t="str">
        <f>(IF(H19=Локализация!$C$94,1,IF(H19=Локализация!$C$93,2,IF(H19=Локализация!$C$92,3,IF(H19=Локализация!$C$91,4,IF(H19=Локализация!$C$90,5,IF(OR(H19=1,H19=2,H19=3,H19=4,H19=5),H19,"")))))))</f>
        <v/>
      </c>
      <c r="N19" s="13" t="str">
        <f>(IF(I19=Локализация!$C$94,1,IF(I19=Локализация!$C$93,2,IF(I19=Локализация!$C$92,3,IF(I19=Локализация!$C$91,4,IF(I19=Локализация!$C$90,5,IF(OR(I19=1,I19=2,I19=3,I19=4,I19=5),I19,"")))))))</f>
        <v/>
      </c>
      <c r="O19" s="13" t="str">
        <f>(IF(J19=Локализация!$C$94,1,IF(J19=Локализация!$C$93,2,IF(J19=Локализация!$C$92,3,IF(J19=Локализация!$C$91,4,IF(J19=Локализация!$C$90,5,IF(OR(J19=1,J19=2,J19=3,J19=4,J19=5),J19,"")))))))</f>
        <v/>
      </c>
      <c r="P19" s="13" t="str">
        <f>(IF(K19=Локализация!$C$94,1,IF(K19=Локализация!$C$93,2,IF(K19=Локализация!$C$92,3,IF(K19=Локализация!$C$91,4,IF(K19=Локализация!$C$90,5,IF(OR(K19=1,K19=2,K19=3,K19=4,K19=5),K19,"")))))))</f>
        <v/>
      </c>
      <c r="Q19" s="13" t="str">
        <f>(IF(L19=Локализация!$C$94,1,IF(L19=Локализация!$C$93,2,IF(L19=Локализация!$C$92,3,IF(L19=Локализация!$C$91,4,IF(L19=Локализация!$C$90,5,IF(OR(L19=1,L19=2,L19=3,L19=4,L19=5),L19,"")))))))</f>
        <v/>
      </c>
      <c r="R19" s="13" t="str">
        <f>(IF(B19=Локализация!$C$94,1,IF(B19=Локализация!$C$93,2,IF(B19=Локализация!$C$92,3,IF(B19=Локализация!$C$91,4,IF(B19=Локализация!$C$90,5,IF(OR(B19=1,B19=2,B19=3,B19=4,B19=5),B19,"")))))))</f>
        <v/>
      </c>
      <c r="S19" s="13" t="str">
        <f>(IF(C19=Локализация!$C$94,1,IF(C19=Локализация!$C$93,2,IF(C19=Локализация!$C$92,3,IF(C19=Локализация!$C$91,4,IF(C19=Локализация!$C$90,5,IF(OR(C19=1,C19=2,C19=3,C19=4,C19=5),C19,"")))))))</f>
        <v/>
      </c>
      <c r="T19" s="13" t="str">
        <f>(IF(D19=Локализация!$C$94,1,IF(D19=Локализация!$C$93,2,IF(D19=Локализация!$C$92,3,IF(D19=Локализация!$C$91,4,IF(D19=Локализация!$C$90,5,IF(OR(D19=1,D19=2,D19=3,D19=4,D19=5),D19,"")))))))</f>
        <v/>
      </c>
      <c r="U19" s="13" t="str">
        <f>(IF(E19=Локализация!$C$94,1,IF(E19=Локализация!$C$93,2,IF(E19=Локализация!$C$92,3,IF(E19=Локализация!$C$91,4,IF(E19=Локализация!$C$90,5,IF(OR(E19=1,E19=2,E19=3,E19=4,E19=5),E19,"")))))))</f>
        <v/>
      </c>
      <c r="V19" s="13" t="str">
        <f>(IF(F19=Локализация!$C$94,1,IF(F19=Локализация!$C$93,2,IF(F19=Локализация!$C$92,3,IF(F19=Локализация!$C$91,4,IF(F19=Локализация!$C$90,5,IF(OR(F19=1,F19=2,F19=3,F19=4,F19=5),F19,"")))))))</f>
        <v/>
      </c>
    </row>
    <row r="20" spans="13:22" x14ac:dyDescent="0.25">
      <c r="M20" s="13" t="str">
        <f>(IF(H20=Локализация!$C$94,1,IF(H20=Локализация!$C$93,2,IF(H20=Локализация!$C$92,3,IF(H20=Локализация!$C$91,4,IF(H20=Локализация!$C$90,5,IF(OR(H20=1,H20=2,H20=3,H20=4,H20=5),H20,"")))))))</f>
        <v/>
      </c>
      <c r="N20" s="13" t="str">
        <f>(IF(I20=Локализация!$C$94,1,IF(I20=Локализация!$C$93,2,IF(I20=Локализация!$C$92,3,IF(I20=Локализация!$C$91,4,IF(I20=Локализация!$C$90,5,IF(OR(I20=1,I20=2,I20=3,I20=4,I20=5),I20,"")))))))</f>
        <v/>
      </c>
      <c r="O20" s="13" t="str">
        <f>(IF(J20=Локализация!$C$94,1,IF(J20=Локализация!$C$93,2,IF(J20=Локализация!$C$92,3,IF(J20=Локализация!$C$91,4,IF(J20=Локализация!$C$90,5,IF(OR(J20=1,J20=2,J20=3,J20=4,J20=5),J20,"")))))))</f>
        <v/>
      </c>
      <c r="P20" s="13" t="str">
        <f>(IF(K20=Локализация!$C$94,1,IF(K20=Локализация!$C$93,2,IF(K20=Локализация!$C$92,3,IF(K20=Локализация!$C$91,4,IF(K20=Локализация!$C$90,5,IF(OR(K20=1,K20=2,K20=3,K20=4,K20=5),K20,"")))))))</f>
        <v/>
      </c>
      <c r="Q20" s="13" t="str">
        <f>(IF(L20=Локализация!$C$94,1,IF(L20=Локализация!$C$93,2,IF(L20=Локализация!$C$92,3,IF(L20=Локализация!$C$91,4,IF(L20=Локализация!$C$90,5,IF(OR(L20=1,L20=2,L20=3,L20=4,L20=5),L20,"")))))))</f>
        <v/>
      </c>
      <c r="R20" s="13" t="str">
        <f>(IF(B20=Локализация!$C$94,1,IF(B20=Локализация!$C$93,2,IF(B20=Локализация!$C$92,3,IF(B20=Локализация!$C$91,4,IF(B20=Локализация!$C$90,5,IF(OR(B20=1,B20=2,B20=3,B20=4,B20=5),B20,"")))))))</f>
        <v/>
      </c>
      <c r="S20" s="13" t="str">
        <f>(IF(C20=Локализация!$C$94,1,IF(C20=Локализация!$C$93,2,IF(C20=Локализация!$C$92,3,IF(C20=Локализация!$C$91,4,IF(C20=Локализация!$C$90,5,IF(OR(C20=1,C20=2,C20=3,C20=4,C20=5),C20,"")))))))</f>
        <v/>
      </c>
      <c r="T20" s="13" t="str">
        <f>(IF(D20=Локализация!$C$94,1,IF(D20=Локализация!$C$93,2,IF(D20=Локализация!$C$92,3,IF(D20=Локализация!$C$91,4,IF(D20=Локализация!$C$90,5,IF(OR(D20=1,D20=2,D20=3,D20=4,D20=5),D20,"")))))))</f>
        <v/>
      </c>
      <c r="U20" s="13" t="str">
        <f>(IF(E20=Локализация!$C$94,1,IF(E20=Локализация!$C$93,2,IF(E20=Локализация!$C$92,3,IF(E20=Локализация!$C$91,4,IF(E20=Локализация!$C$90,5,IF(OR(E20=1,E20=2,E20=3,E20=4,E20=5),E20,"")))))))</f>
        <v/>
      </c>
      <c r="V20" s="13" t="str">
        <f>(IF(F20=Локализация!$C$94,1,IF(F20=Локализация!$C$93,2,IF(F20=Локализация!$C$92,3,IF(F20=Локализация!$C$91,4,IF(F20=Локализация!$C$90,5,IF(OR(F20=1,F20=2,F20=3,F20=4,F20=5),F20,"")))))))</f>
        <v/>
      </c>
    </row>
    <row r="21" spans="13:22" x14ac:dyDescent="0.25">
      <c r="M21" s="13" t="str">
        <f>(IF(H21=Локализация!$C$94,1,IF(H21=Локализация!$C$93,2,IF(H21=Локализация!$C$92,3,IF(H21=Локализация!$C$91,4,IF(H21=Локализация!$C$90,5,IF(OR(H21=1,H21=2,H21=3,H21=4,H21=5),H21,"")))))))</f>
        <v/>
      </c>
      <c r="N21" s="13" t="str">
        <f>(IF(I21=Локализация!$C$94,1,IF(I21=Локализация!$C$93,2,IF(I21=Локализация!$C$92,3,IF(I21=Локализация!$C$91,4,IF(I21=Локализация!$C$90,5,IF(OR(I21=1,I21=2,I21=3,I21=4,I21=5),I21,"")))))))</f>
        <v/>
      </c>
      <c r="O21" s="13" t="str">
        <f>(IF(J21=Локализация!$C$94,1,IF(J21=Локализация!$C$93,2,IF(J21=Локализация!$C$92,3,IF(J21=Локализация!$C$91,4,IF(J21=Локализация!$C$90,5,IF(OR(J21=1,J21=2,J21=3,J21=4,J21=5),J21,"")))))))</f>
        <v/>
      </c>
      <c r="P21" s="13" t="str">
        <f>(IF(K21=Локализация!$C$94,1,IF(K21=Локализация!$C$93,2,IF(K21=Локализация!$C$92,3,IF(K21=Локализация!$C$91,4,IF(K21=Локализация!$C$90,5,IF(OR(K21=1,K21=2,K21=3,K21=4,K21=5),K21,"")))))))</f>
        <v/>
      </c>
      <c r="Q21" s="13" t="str">
        <f>(IF(L21=Локализация!$C$94,1,IF(L21=Локализация!$C$93,2,IF(L21=Локализация!$C$92,3,IF(L21=Локализация!$C$91,4,IF(L21=Локализация!$C$90,5,IF(OR(L21=1,L21=2,L21=3,L21=4,L21=5),L21,"")))))))</f>
        <v/>
      </c>
      <c r="R21" s="13" t="str">
        <f>(IF(B21=Локализация!$C$94,1,IF(B21=Локализация!$C$93,2,IF(B21=Локализация!$C$92,3,IF(B21=Локализация!$C$91,4,IF(B21=Локализация!$C$90,5,IF(OR(B21=1,B21=2,B21=3,B21=4,B21=5),B21,"")))))))</f>
        <v/>
      </c>
      <c r="S21" s="13" t="str">
        <f>(IF(C21=Локализация!$C$94,1,IF(C21=Локализация!$C$93,2,IF(C21=Локализация!$C$92,3,IF(C21=Локализация!$C$91,4,IF(C21=Локализация!$C$90,5,IF(OR(C21=1,C21=2,C21=3,C21=4,C21=5),C21,"")))))))</f>
        <v/>
      </c>
      <c r="T21" s="13" t="str">
        <f>(IF(D21=Локализация!$C$94,1,IF(D21=Локализация!$C$93,2,IF(D21=Локализация!$C$92,3,IF(D21=Локализация!$C$91,4,IF(D21=Локализация!$C$90,5,IF(OR(D21=1,D21=2,D21=3,D21=4,D21=5),D21,"")))))))</f>
        <v/>
      </c>
      <c r="U21" s="13" t="str">
        <f>(IF(E21=Локализация!$C$94,1,IF(E21=Локализация!$C$93,2,IF(E21=Локализация!$C$92,3,IF(E21=Локализация!$C$91,4,IF(E21=Локализация!$C$90,5,IF(OR(E21=1,E21=2,E21=3,E21=4,E21=5),E21,"")))))))</f>
        <v/>
      </c>
      <c r="V21" s="13" t="str">
        <f>(IF(F21=Локализация!$C$94,1,IF(F21=Локализация!$C$93,2,IF(F21=Локализация!$C$92,3,IF(F21=Локализация!$C$91,4,IF(F21=Локализация!$C$90,5,IF(OR(F21=1,F21=2,F21=3,F21=4,F21=5),F21,"")))))))</f>
        <v/>
      </c>
    </row>
    <row r="22" spans="13:22" x14ac:dyDescent="0.25">
      <c r="M22" s="13" t="str">
        <f>(IF(H22=Локализация!$C$94,1,IF(H22=Локализация!$C$93,2,IF(H22=Локализация!$C$92,3,IF(H22=Локализация!$C$91,4,IF(H22=Локализация!$C$90,5,IF(OR(H22=1,H22=2,H22=3,H22=4,H22=5),H22,"")))))))</f>
        <v/>
      </c>
      <c r="N22" s="13" t="str">
        <f>(IF(I22=Локализация!$C$94,1,IF(I22=Локализация!$C$93,2,IF(I22=Локализация!$C$92,3,IF(I22=Локализация!$C$91,4,IF(I22=Локализация!$C$90,5,IF(OR(I22=1,I22=2,I22=3,I22=4,I22=5),I22,"")))))))</f>
        <v/>
      </c>
      <c r="O22" s="13" t="str">
        <f>(IF(J22=Локализация!$C$94,1,IF(J22=Локализация!$C$93,2,IF(J22=Локализация!$C$92,3,IF(J22=Локализация!$C$91,4,IF(J22=Локализация!$C$90,5,IF(OR(J22=1,J22=2,J22=3,J22=4,J22=5),J22,"")))))))</f>
        <v/>
      </c>
      <c r="P22" s="13" t="str">
        <f>(IF(K22=Локализация!$C$94,1,IF(K22=Локализация!$C$93,2,IF(K22=Локализация!$C$92,3,IF(K22=Локализация!$C$91,4,IF(K22=Локализация!$C$90,5,IF(OR(K22=1,K22=2,K22=3,K22=4,K22=5),K22,"")))))))</f>
        <v/>
      </c>
      <c r="Q22" s="13" t="str">
        <f>(IF(L22=Локализация!$C$94,1,IF(L22=Локализация!$C$93,2,IF(L22=Локализация!$C$92,3,IF(L22=Локализация!$C$91,4,IF(L22=Локализация!$C$90,5,IF(OR(L22=1,L22=2,L22=3,L22=4,L22=5),L22,"")))))))</f>
        <v/>
      </c>
      <c r="R22" s="13" t="str">
        <f>(IF(B22=Локализация!$C$94,1,IF(B22=Локализация!$C$93,2,IF(B22=Локализация!$C$92,3,IF(B22=Локализация!$C$91,4,IF(B22=Локализация!$C$90,5,IF(OR(B22=1,B22=2,B22=3,B22=4,B22=5),B22,"")))))))</f>
        <v/>
      </c>
      <c r="S22" s="13" t="str">
        <f>(IF(C22=Локализация!$C$94,1,IF(C22=Локализация!$C$93,2,IF(C22=Локализация!$C$92,3,IF(C22=Локализация!$C$91,4,IF(C22=Локализация!$C$90,5,IF(OR(C22=1,C22=2,C22=3,C22=4,C22=5),C22,"")))))))</f>
        <v/>
      </c>
      <c r="T22" s="13" t="str">
        <f>(IF(D22=Локализация!$C$94,1,IF(D22=Локализация!$C$93,2,IF(D22=Локализация!$C$92,3,IF(D22=Локализация!$C$91,4,IF(D22=Локализация!$C$90,5,IF(OR(D22=1,D22=2,D22=3,D22=4,D22=5),D22,"")))))))</f>
        <v/>
      </c>
      <c r="U22" s="13" t="str">
        <f>(IF(E22=Локализация!$C$94,1,IF(E22=Локализация!$C$93,2,IF(E22=Локализация!$C$92,3,IF(E22=Локализация!$C$91,4,IF(E22=Локализация!$C$90,5,IF(OR(E22=1,E22=2,E22=3,E22=4,E22=5),E22,"")))))))</f>
        <v/>
      </c>
      <c r="V22" s="13" t="str">
        <f>(IF(F22=Локализация!$C$94,1,IF(F22=Локализация!$C$93,2,IF(F22=Локализация!$C$92,3,IF(F22=Локализация!$C$91,4,IF(F22=Локализация!$C$90,5,IF(OR(F22=1,F22=2,F22=3,F22=4,F22=5),F22,"")))))))</f>
        <v/>
      </c>
    </row>
    <row r="23" spans="13:22" x14ac:dyDescent="0.25">
      <c r="M23" s="13" t="str">
        <f>(IF(H23=Локализация!$C$94,1,IF(H23=Локализация!$C$93,2,IF(H23=Локализация!$C$92,3,IF(H23=Локализация!$C$91,4,IF(H23=Локализация!$C$90,5,IF(OR(H23=1,H23=2,H23=3,H23=4,H23=5),H23,"")))))))</f>
        <v/>
      </c>
      <c r="N23" s="13" t="str">
        <f>(IF(I23=Локализация!$C$94,1,IF(I23=Локализация!$C$93,2,IF(I23=Локализация!$C$92,3,IF(I23=Локализация!$C$91,4,IF(I23=Локализация!$C$90,5,IF(OR(I23=1,I23=2,I23=3,I23=4,I23=5),I23,"")))))))</f>
        <v/>
      </c>
      <c r="O23" s="13" t="str">
        <f>(IF(J23=Локализация!$C$94,1,IF(J23=Локализация!$C$93,2,IF(J23=Локализация!$C$92,3,IF(J23=Локализация!$C$91,4,IF(J23=Локализация!$C$90,5,IF(OR(J23=1,J23=2,J23=3,J23=4,J23=5),J23,"")))))))</f>
        <v/>
      </c>
      <c r="P23" s="13" t="str">
        <f>(IF(K23=Локализация!$C$94,1,IF(K23=Локализация!$C$93,2,IF(K23=Локализация!$C$92,3,IF(K23=Локализация!$C$91,4,IF(K23=Локализация!$C$90,5,IF(OR(K23=1,K23=2,K23=3,K23=4,K23=5),K23,"")))))))</f>
        <v/>
      </c>
      <c r="Q23" s="13" t="str">
        <f>(IF(L23=Локализация!$C$94,1,IF(L23=Локализация!$C$93,2,IF(L23=Локализация!$C$92,3,IF(L23=Локализация!$C$91,4,IF(L23=Локализация!$C$90,5,IF(OR(L23=1,L23=2,L23=3,L23=4,L23=5),L23,"")))))))</f>
        <v/>
      </c>
      <c r="R23" s="13" t="str">
        <f>(IF(B23=Локализация!$C$94,1,IF(B23=Локализация!$C$93,2,IF(B23=Локализация!$C$92,3,IF(B23=Локализация!$C$91,4,IF(B23=Локализация!$C$90,5,IF(OR(B23=1,B23=2,B23=3,B23=4,B23=5),B23,"")))))))</f>
        <v/>
      </c>
      <c r="S23" s="13" t="str">
        <f>(IF(C23=Локализация!$C$94,1,IF(C23=Локализация!$C$93,2,IF(C23=Локализация!$C$92,3,IF(C23=Локализация!$C$91,4,IF(C23=Локализация!$C$90,5,IF(OR(C23=1,C23=2,C23=3,C23=4,C23=5),C23,"")))))))</f>
        <v/>
      </c>
      <c r="T23" s="13" t="str">
        <f>(IF(D23=Локализация!$C$94,1,IF(D23=Локализация!$C$93,2,IF(D23=Локализация!$C$92,3,IF(D23=Локализация!$C$91,4,IF(D23=Локализация!$C$90,5,IF(OR(D23=1,D23=2,D23=3,D23=4,D23=5),D23,"")))))))</f>
        <v/>
      </c>
      <c r="U23" s="13" t="str">
        <f>(IF(E23=Локализация!$C$94,1,IF(E23=Локализация!$C$93,2,IF(E23=Локализация!$C$92,3,IF(E23=Локализация!$C$91,4,IF(E23=Локализация!$C$90,5,IF(OR(E23=1,E23=2,E23=3,E23=4,E23=5),E23,"")))))))</f>
        <v/>
      </c>
      <c r="V23" s="13" t="str">
        <f>(IF(F23=Локализация!$C$94,1,IF(F23=Локализация!$C$93,2,IF(F23=Локализация!$C$92,3,IF(F23=Локализация!$C$91,4,IF(F23=Локализация!$C$90,5,IF(OR(F23=1,F23=2,F23=3,F23=4,F23=5),F23,"")))))))</f>
        <v/>
      </c>
    </row>
    <row r="24" spans="13:22" x14ac:dyDescent="0.25">
      <c r="M24" s="13" t="str">
        <f>(IF(H24=Локализация!$C$94,1,IF(H24=Локализация!$C$93,2,IF(H24=Локализация!$C$92,3,IF(H24=Локализация!$C$91,4,IF(H24=Локализация!$C$90,5,IF(OR(H24=1,H24=2,H24=3,H24=4,H24=5),H24,"")))))))</f>
        <v/>
      </c>
      <c r="N24" s="13" t="str">
        <f>(IF(I24=Локализация!$C$94,1,IF(I24=Локализация!$C$93,2,IF(I24=Локализация!$C$92,3,IF(I24=Локализация!$C$91,4,IF(I24=Локализация!$C$90,5,IF(OR(I24=1,I24=2,I24=3,I24=4,I24=5),I24,"")))))))</f>
        <v/>
      </c>
      <c r="O24" s="13" t="str">
        <f>(IF(J24=Локализация!$C$94,1,IF(J24=Локализация!$C$93,2,IF(J24=Локализация!$C$92,3,IF(J24=Локализация!$C$91,4,IF(J24=Локализация!$C$90,5,IF(OR(J24=1,J24=2,J24=3,J24=4,J24=5),J24,"")))))))</f>
        <v/>
      </c>
      <c r="P24" s="13" t="str">
        <f>(IF(K24=Локализация!$C$94,1,IF(K24=Локализация!$C$93,2,IF(K24=Локализация!$C$92,3,IF(K24=Локализация!$C$91,4,IF(K24=Локализация!$C$90,5,IF(OR(K24=1,K24=2,K24=3,K24=4,K24=5),K24,"")))))))</f>
        <v/>
      </c>
      <c r="Q24" s="13" t="str">
        <f>(IF(L24=Локализация!$C$94,1,IF(L24=Локализация!$C$93,2,IF(L24=Локализация!$C$92,3,IF(L24=Локализация!$C$91,4,IF(L24=Локализация!$C$90,5,IF(OR(L24=1,L24=2,L24=3,L24=4,L24=5),L24,"")))))))</f>
        <v/>
      </c>
      <c r="R24" s="13" t="str">
        <f>(IF(B24=Локализация!$C$94,1,IF(B24=Локализация!$C$93,2,IF(B24=Локализация!$C$92,3,IF(B24=Локализация!$C$91,4,IF(B24=Локализация!$C$90,5,IF(OR(B24=1,B24=2,B24=3,B24=4,B24=5),B24,"")))))))</f>
        <v/>
      </c>
      <c r="S24" s="13" t="str">
        <f>(IF(C24=Локализация!$C$94,1,IF(C24=Локализация!$C$93,2,IF(C24=Локализация!$C$92,3,IF(C24=Локализация!$C$91,4,IF(C24=Локализация!$C$90,5,IF(OR(C24=1,C24=2,C24=3,C24=4,C24=5),C24,"")))))))</f>
        <v/>
      </c>
      <c r="T24" s="13" t="str">
        <f>(IF(D24=Локализация!$C$94,1,IF(D24=Локализация!$C$93,2,IF(D24=Локализация!$C$92,3,IF(D24=Локализация!$C$91,4,IF(D24=Локализация!$C$90,5,IF(OR(D24=1,D24=2,D24=3,D24=4,D24=5),D24,"")))))))</f>
        <v/>
      </c>
      <c r="U24" s="13" t="str">
        <f>(IF(E24=Локализация!$C$94,1,IF(E24=Локализация!$C$93,2,IF(E24=Локализация!$C$92,3,IF(E24=Локализация!$C$91,4,IF(E24=Локализация!$C$90,5,IF(OR(E24=1,E24=2,E24=3,E24=4,E24=5),E24,"")))))))</f>
        <v/>
      </c>
      <c r="V24" s="13" t="str">
        <f>(IF(F24=Локализация!$C$94,1,IF(F24=Локализация!$C$93,2,IF(F24=Локализация!$C$92,3,IF(F24=Локализация!$C$91,4,IF(F24=Локализация!$C$90,5,IF(OR(F24=1,F24=2,F24=3,F24=4,F24=5),F24,"")))))))</f>
        <v/>
      </c>
    </row>
    <row r="25" spans="13:22" x14ac:dyDescent="0.25">
      <c r="M25" s="13" t="str">
        <f>(IF(H25=Локализация!$C$94,1,IF(H25=Локализация!$C$93,2,IF(H25=Локализация!$C$92,3,IF(H25=Локализация!$C$91,4,IF(H25=Локализация!$C$90,5,IF(OR(H25=1,H25=2,H25=3,H25=4,H25=5),H25,"")))))))</f>
        <v/>
      </c>
      <c r="N25" s="13" t="str">
        <f>(IF(I25=Локализация!$C$94,1,IF(I25=Локализация!$C$93,2,IF(I25=Локализация!$C$92,3,IF(I25=Локализация!$C$91,4,IF(I25=Локализация!$C$90,5,IF(OR(I25=1,I25=2,I25=3,I25=4,I25=5),I25,"")))))))</f>
        <v/>
      </c>
      <c r="O25" s="13" t="str">
        <f>(IF(J25=Локализация!$C$94,1,IF(J25=Локализация!$C$93,2,IF(J25=Локализация!$C$92,3,IF(J25=Локализация!$C$91,4,IF(J25=Локализация!$C$90,5,IF(OR(J25=1,J25=2,J25=3,J25=4,J25=5),J25,"")))))))</f>
        <v/>
      </c>
      <c r="P25" s="13" t="str">
        <f>(IF(K25=Локализация!$C$94,1,IF(K25=Локализация!$C$93,2,IF(K25=Локализация!$C$92,3,IF(K25=Локализация!$C$91,4,IF(K25=Локализация!$C$90,5,IF(OR(K25=1,K25=2,K25=3,K25=4,K25=5),K25,"")))))))</f>
        <v/>
      </c>
      <c r="Q25" s="13" t="str">
        <f>(IF(L25=Локализация!$C$94,1,IF(L25=Локализация!$C$93,2,IF(L25=Локализация!$C$92,3,IF(L25=Локализация!$C$91,4,IF(L25=Локализация!$C$90,5,IF(OR(L25=1,L25=2,L25=3,L25=4,L25=5),L25,"")))))))</f>
        <v/>
      </c>
      <c r="R25" s="13" t="str">
        <f>(IF(B25=Локализация!$C$94,1,IF(B25=Локализация!$C$93,2,IF(B25=Локализация!$C$92,3,IF(B25=Локализация!$C$91,4,IF(B25=Локализация!$C$90,5,IF(OR(B25=1,B25=2,B25=3,B25=4,B25=5),B25,"")))))))</f>
        <v/>
      </c>
      <c r="S25" s="13" t="str">
        <f>(IF(C25=Локализация!$C$94,1,IF(C25=Локализация!$C$93,2,IF(C25=Локализация!$C$92,3,IF(C25=Локализация!$C$91,4,IF(C25=Локализация!$C$90,5,IF(OR(C25=1,C25=2,C25=3,C25=4,C25=5),C25,"")))))))</f>
        <v/>
      </c>
      <c r="T25" s="13" t="str">
        <f>(IF(D25=Локализация!$C$94,1,IF(D25=Локализация!$C$93,2,IF(D25=Локализация!$C$92,3,IF(D25=Локализация!$C$91,4,IF(D25=Локализация!$C$90,5,IF(OR(D25=1,D25=2,D25=3,D25=4,D25=5),D25,"")))))))</f>
        <v/>
      </c>
      <c r="U25" s="13" t="str">
        <f>(IF(E25=Локализация!$C$94,1,IF(E25=Локализация!$C$93,2,IF(E25=Локализация!$C$92,3,IF(E25=Локализация!$C$91,4,IF(E25=Локализация!$C$90,5,IF(OR(E25=1,E25=2,E25=3,E25=4,E25=5),E25,"")))))))</f>
        <v/>
      </c>
      <c r="V25" s="13" t="str">
        <f>(IF(F25=Локализация!$C$94,1,IF(F25=Локализация!$C$93,2,IF(F25=Локализация!$C$92,3,IF(F25=Локализация!$C$91,4,IF(F25=Локализация!$C$90,5,IF(OR(F25=1,F25=2,F25=3,F25=4,F25=5),F25,"")))))))</f>
        <v/>
      </c>
    </row>
    <row r="26" spans="13:22" x14ac:dyDescent="0.25">
      <c r="M26" s="13" t="str">
        <f>(IF(H26=Локализация!$C$94,1,IF(H26=Локализация!$C$93,2,IF(H26=Локализация!$C$92,3,IF(H26=Локализация!$C$91,4,IF(H26=Локализация!$C$90,5,IF(OR(H26=1,H26=2,H26=3,H26=4,H26=5),H26,"")))))))</f>
        <v/>
      </c>
      <c r="N26" s="13" t="str">
        <f>(IF(I26=Локализация!$C$94,1,IF(I26=Локализация!$C$93,2,IF(I26=Локализация!$C$92,3,IF(I26=Локализация!$C$91,4,IF(I26=Локализация!$C$90,5,IF(OR(I26=1,I26=2,I26=3,I26=4,I26=5),I26,"")))))))</f>
        <v/>
      </c>
      <c r="O26" s="13" t="str">
        <f>(IF(J26=Локализация!$C$94,1,IF(J26=Локализация!$C$93,2,IF(J26=Локализация!$C$92,3,IF(J26=Локализация!$C$91,4,IF(J26=Локализация!$C$90,5,IF(OR(J26=1,J26=2,J26=3,J26=4,J26=5),J26,"")))))))</f>
        <v/>
      </c>
      <c r="P26" s="13" t="str">
        <f>(IF(K26=Локализация!$C$94,1,IF(K26=Локализация!$C$93,2,IF(K26=Локализация!$C$92,3,IF(K26=Локализация!$C$91,4,IF(K26=Локализация!$C$90,5,IF(OR(K26=1,K26=2,K26=3,K26=4,K26=5),K26,"")))))))</f>
        <v/>
      </c>
      <c r="Q26" s="13" t="str">
        <f>(IF(L26=Локализация!$C$94,1,IF(L26=Локализация!$C$93,2,IF(L26=Локализация!$C$92,3,IF(L26=Локализация!$C$91,4,IF(L26=Локализация!$C$90,5,IF(OR(L26=1,L26=2,L26=3,L26=4,L26=5),L26,"")))))))</f>
        <v/>
      </c>
      <c r="R26" s="13" t="str">
        <f>(IF(B26=Локализация!$C$94,1,IF(B26=Локализация!$C$93,2,IF(B26=Локализация!$C$92,3,IF(B26=Локализация!$C$91,4,IF(B26=Локализация!$C$90,5,IF(OR(B26=1,B26=2,B26=3,B26=4,B26=5),B26,"")))))))</f>
        <v/>
      </c>
      <c r="S26" s="13" t="str">
        <f>(IF(C26=Локализация!$C$94,1,IF(C26=Локализация!$C$93,2,IF(C26=Локализация!$C$92,3,IF(C26=Локализация!$C$91,4,IF(C26=Локализация!$C$90,5,IF(OR(C26=1,C26=2,C26=3,C26=4,C26=5),C26,"")))))))</f>
        <v/>
      </c>
      <c r="T26" s="13" t="str">
        <f>(IF(D26=Локализация!$C$94,1,IF(D26=Локализация!$C$93,2,IF(D26=Локализация!$C$92,3,IF(D26=Локализация!$C$91,4,IF(D26=Локализация!$C$90,5,IF(OR(D26=1,D26=2,D26=3,D26=4,D26=5),D26,"")))))))</f>
        <v/>
      </c>
      <c r="U26" s="13" t="str">
        <f>(IF(E26=Локализация!$C$94,1,IF(E26=Локализация!$C$93,2,IF(E26=Локализация!$C$92,3,IF(E26=Локализация!$C$91,4,IF(E26=Локализация!$C$90,5,IF(OR(E26=1,E26=2,E26=3,E26=4,E26=5),E26,"")))))))</f>
        <v/>
      </c>
      <c r="V26" s="13" t="str">
        <f>(IF(F26=Локализация!$C$94,1,IF(F26=Локализация!$C$93,2,IF(F26=Локализация!$C$92,3,IF(F26=Локализация!$C$91,4,IF(F26=Локализация!$C$90,5,IF(OR(F26=1,F26=2,F26=3,F26=4,F26=5),F26,"")))))))</f>
        <v/>
      </c>
    </row>
    <row r="27" spans="13:22" x14ac:dyDescent="0.25">
      <c r="M27" s="13" t="str">
        <f>(IF(H27=Локализация!$C$94,1,IF(H27=Локализация!$C$93,2,IF(H27=Локализация!$C$92,3,IF(H27=Локализация!$C$91,4,IF(H27=Локализация!$C$90,5,IF(OR(H27=1,H27=2,H27=3,H27=4,H27=5),H27,"")))))))</f>
        <v/>
      </c>
      <c r="N27" s="13" t="str">
        <f>(IF(I27=Локализация!$C$94,1,IF(I27=Локализация!$C$93,2,IF(I27=Локализация!$C$92,3,IF(I27=Локализация!$C$91,4,IF(I27=Локализация!$C$90,5,IF(OR(I27=1,I27=2,I27=3,I27=4,I27=5),I27,"")))))))</f>
        <v/>
      </c>
      <c r="O27" s="13" t="str">
        <f>(IF(J27=Локализация!$C$94,1,IF(J27=Локализация!$C$93,2,IF(J27=Локализация!$C$92,3,IF(J27=Локализация!$C$91,4,IF(J27=Локализация!$C$90,5,IF(OR(J27=1,J27=2,J27=3,J27=4,J27=5),J27,"")))))))</f>
        <v/>
      </c>
      <c r="P27" s="13" t="str">
        <f>(IF(K27=Локализация!$C$94,1,IF(K27=Локализация!$C$93,2,IF(K27=Локализация!$C$92,3,IF(K27=Локализация!$C$91,4,IF(K27=Локализация!$C$90,5,IF(OR(K27=1,K27=2,K27=3,K27=4,K27=5),K27,"")))))))</f>
        <v/>
      </c>
      <c r="Q27" s="13" t="str">
        <f>(IF(L27=Локализация!$C$94,1,IF(L27=Локализация!$C$93,2,IF(L27=Локализация!$C$92,3,IF(L27=Локализация!$C$91,4,IF(L27=Локализация!$C$90,5,IF(OR(L27=1,L27=2,L27=3,L27=4,L27=5),L27,"")))))))</f>
        <v/>
      </c>
      <c r="R27" s="13" t="str">
        <f>(IF(B27=Локализация!$C$94,1,IF(B27=Локализация!$C$93,2,IF(B27=Локализация!$C$92,3,IF(B27=Локализация!$C$91,4,IF(B27=Локализация!$C$90,5,IF(OR(B27=1,B27=2,B27=3,B27=4,B27=5),B27,"")))))))</f>
        <v/>
      </c>
      <c r="S27" s="13" t="str">
        <f>(IF(C27=Локализация!$C$94,1,IF(C27=Локализация!$C$93,2,IF(C27=Локализация!$C$92,3,IF(C27=Локализация!$C$91,4,IF(C27=Локализация!$C$90,5,IF(OR(C27=1,C27=2,C27=3,C27=4,C27=5),C27,"")))))))</f>
        <v/>
      </c>
      <c r="T27" s="13" t="str">
        <f>(IF(D27=Локализация!$C$94,1,IF(D27=Локализация!$C$93,2,IF(D27=Локализация!$C$92,3,IF(D27=Локализация!$C$91,4,IF(D27=Локализация!$C$90,5,IF(OR(D27=1,D27=2,D27=3,D27=4,D27=5),D27,"")))))))</f>
        <v/>
      </c>
      <c r="U27" s="13" t="str">
        <f>(IF(E27=Локализация!$C$94,1,IF(E27=Локализация!$C$93,2,IF(E27=Локализация!$C$92,3,IF(E27=Локализация!$C$91,4,IF(E27=Локализация!$C$90,5,IF(OR(E27=1,E27=2,E27=3,E27=4,E27=5),E27,"")))))))</f>
        <v/>
      </c>
      <c r="V27" s="13" t="str">
        <f>(IF(F27=Локализация!$C$94,1,IF(F27=Локализация!$C$93,2,IF(F27=Локализация!$C$92,3,IF(F27=Локализация!$C$91,4,IF(F27=Локализация!$C$90,5,IF(OR(F27=1,F27=2,F27=3,F27=4,F27=5),F27,"")))))))</f>
        <v/>
      </c>
    </row>
    <row r="28" spans="13:22" x14ac:dyDescent="0.25">
      <c r="M28" s="13" t="str">
        <f>(IF(H28=Локализация!$C$94,1,IF(H28=Локализация!$C$93,2,IF(H28=Локализация!$C$92,3,IF(H28=Локализация!$C$91,4,IF(H28=Локализация!$C$90,5,IF(OR(H28=1,H28=2,H28=3,H28=4,H28=5),H28,"")))))))</f>
        <v/>
      </c>
      <c r="N28" s="13" t="str">
        <f>(IF(I28=Локализация!$C$94,1,IF(I28=Локализация!$C$93,2,IF(I28=Локализация!$C$92,3,IF(I28=Локализация!$C$91,4,IF(I28=Локализация!$C$90,5,IF(OR(I28=1,I28=2,I28=3,I28=4,I28=5),I28,"")))))))</f>
        <v/>
      </c>
      <c r="O28" s="13" t="str">
        <f>(IF(J28=Локализация!$C$94,1,IF(J28=Локализация!$C$93,2,IF(J28=Локализация!$C$92,3,IF(J28=Локализация!$C$91,4,IF(J28=Локализация!$C$90,5,IF(OR(J28=1,J28=2,J28=3,J28=4,J28=5),J28,"")))))))</f>
        <v/>
      </c>
      <c r="P28" s="13" t="str">
        <f>(IF(K28=Локализация!$C$94,1,IF(K28=Локализация!$C$93,2,IF(K28=Локализация!$C$92,3,IF(K28=Локализация!$C$91,4,IF(K28=Локализация!$C$90,5,IF(OR(K28=1,K28=2,K28=3,K28=4,K28=5),K28,"")))))))</f>
        <v/>
      </c>
      <c r="Q28" s="13" t="str">
        <f>(IF(L28=Локализация!$C$94,1,IF(L28=Локализация!$C$93,2,IF(L28=Локализация!$C$92,3,IF(L28=Локализация!$C$91,4,IF(L28=Локализация!$C$90,5,IF(OR(L28=1,L28=2,L28=3,L28=4,L28=5),L28,"")))))))</f>
        <v/>
      </c>
      <c r="R28" s="13" t="str">
        <f>(IF(B28=Локализация!$C$94,1,IF(B28=Локализация!$C$93,2,IF(B28=Локализация!$C$92,3,IF(B28=Локализация!$C$91,4,IF(B28=Локализация!$C$90,5,IF(OR(B28=1,B28=2,B28=3,B28=4,B28=5),B28,"")))))))</f>
        <v/>
      </c>
      <c r="S28" s="13" t="str">
        <f>(IF(C28=Локализация!$C$94,1,IF(C28=Локализация!$C$93,2,IF(C28=Локализация!$C$92,3,IF(C28=Локализация!$C$91,4,IF(C28=Локализация!$C$90,5,IF(OR(C28=1,C28=2,C28=3,C28=4,C28=5),C28,"")))))))</f>
        <v/>
      </c>
      <c r="T28" s="13" t="str">
        <f>(IF(D28=Локализация!$C$94,1,IF(D28=Локализация!$C$93,2,IF(D28=Локализация!$C$92,3,IF(D28=Локализация!$C$91,4,IF(D28=Локализация!$C$90,5,IF(OR(D28=1,D28=2,D28=3,D28=4,D28=5),D28,"")))))))</f>
        <v/>
      </c>
      <c r="U28" s="13" t="str">
        <f>(IF(E28=Локализация!$C$94,1,IF(E28=Локализация!$C$93,2,IF(E28=Локализация!$C$92,3,IF(E28=Локализация!$C$91,4,IF(E28=Локализация!$C$90,5,IF(OR(E28=1,E28=2,E28=3,E28=4,E28=5),E28,"")))))))</f>
        <v/>
      </c>
      <c r="V28" s="13" t="str">
        <f>(IF(F28=Локализация!$C$94,1,IF(F28=Локализация!$C$93,2,IF(F28=Локализация!$C$92,3,IF(F28=Локализация!$C$91,4,IF(F28=Локализация!$C$90,5,IF(OR(F28=1,F28=2,F28=3,F28=4,F28=5),F28,"")))))))</f>
        <v/>
      </c>
    </row>
    <row r="29" spans="13:22" x14ac:dyDescent="0.25">
      <c r="M29" s="13" t="str">
        <f>(IF(H29=Локализация!$C$94,1,IF(H29=Локализация!$C$93,2,IF(H29=Локализация!$C$92,3,IF(H29=Локализация!$C$91,4,IF(H29=Локализация!$C$90,5,IF(OR(H29=1,H29=2,H29=3,H29=4,H29=5),H29,"")))))))</f>
        <v/>
      </c>
      <c r="N29" s="13" t="str">
        <f>(IF(I29=Локализация!$C$94,1,IF(I29=Локализация!$C$93,2,IF(I29=Локализация!$C$92,3,IF(I29=Локализация!$C$91,4,IF(I29=Локализация!$C$90,5,IF(OR(I29=1,I29=2,I29=3,I29=4,I29=5),I29,"")))))))</f>
        <v/>
      </c>
      <c r="O29" s="13" t="str">
        <f>(IF(J29=Локализация!$C$94,1,IF(J29=Локализация!$C$93,2,IF(J29=Локализация!$C$92,3,IF(J29=Локализация!$C$91,4,IF(J29=Локализация!$C$90,5,IF(OR(J29=1,J29=2,J29=3,J29=4,J29=5),J29,"")))))))</f>
        <v/>
      </c>
      <c r="P29" s="13" t="str">
        <f>(IF(K29=Локализация!$C$94,1,IF(K29=Локализация!$C$93,2,IF(K29=Локализация!$C$92,3,IF(K29=Локализация!$C$91,4,IF(K29=Локализация!$C$90,5,IF(OR(K29=1,K29=2,K29=3,K29=4,K29=5),K29,"")))))))</f>
        <v/>
      </c>
      <c r="Q29" s="13" t="str">
        <f>(IF(L29=Локализация!$C$94,1,IF(L29=Локализация!$C$93,2,IF(L29=Локализация!$C$92,3,IF(L29=Локализация!$C$91,4,IF(L29=Локализация!$C$90,5,IF(OR(L29=1,L29=2,L29=3,L29=4,L29=5),L29,"")))))))</f>
        <v/>
      </c>
      <c r="R29" s="13" t="str">
        <f>(IF(B29=Локализация!$C$94,1,IF(B29=Локализация!$C$93,2,IF(B29=Локализация!$C$92,3,IF(B29=Локализация!$C$91,4,IF(B29=Локализация!$C$90,5,IF(OR(B29=1,B29=2,B29=3,B29=4,B29=5),B29,"")))))))</f>
        <v/>
      </c>
      <c r="S29" s="13" t="str">
        <f>(IF(C29=Локализация!$C$94,1,IF(C29=Локализация!$C$93,2,IF(C29=Локализация!$C$92,3,IF(C29=Локализация!$C$91,4,IF(C29=Локализация!$C$90,5,IF(OR(C29=1,C29=2,C29=3,C29=4,C29=5),C29,"")))))))</f>
        <v/>
      </c>
      <c r="T29" s="13" t="str">
        <f>(IF(D29=Локализация!$C$94,1,IF(D29=Локализация!$C$93,2,IF(D29=Локализация!$C$92,3,IF(D29=Локализация!$C$91,4,IF(D29=Локализация!$C$90,5,IF(OR(D29=1,D29=2,D29=3,D29=4,D29=5),D29,"")))))))</f>
        <v/>
      </c>
      <c r="U29" s="13" t="str">
        <f>(IF(E29=Локализация!$C$94,1,IF(E29=Локализация!$C$93,2,IF(E29=Локализация!$C$92,3,IF(E29=Локализация!$C$91,4,IF(E29=Локализация!$C$90,5,IF(OR(E29=1,E29=2,E29=3,E29=4,E29=5),E29,"")))))))</f>
        <v/>
      </c>
      <c r="V29" s="13" t="str">
        <f>(IF(F29=Локализация!$C$94,1,IF(F29=Локализация!$C$93,2,IF(F29=Локализация!$C$92,3,IF(F29=Локализация!$C$91,4,IF(F29=Локализация!$C$90,5,IF(OR(F29=1,F29=2,F29=3,F29=4,F29=5),F29,"")))))))</f>
        <v/>
      </c>
    </row>
    <row r="30" spans="13:22" x14ac:dyDescent="0.25">
      <c r="M30" s="13" t="str">
        <f>(IF(H30=Локализация!$C$94,1,IF(H30=Локализация!$C$93,2,IF(H30=Локализация!$C$92,3,IF(H30=Локализация!$C$91,4,IF(H30=Локализация!$C$90,5,IF(OR(H30=1,H30=2,H30=3,H30=4,H30=5),H30,"")))))))</f>
        <v/>
      </c>
      <c r="N30" s="13" t="str">
        <f>(IF(I30=Локализация!$C$94,1,IF(I30=Локализация!$C$93,2,IF(I30=Локализация!$C$92,3,IF(I30=Локализация!$C$91,4,IF(I30=Локализация!$C$90,5,IF(OR(I30=1,I30=2,I30=3,I30=4,I30=5),I30,"")))))))</f>
        <v/>
      </c>
      <c r="O30" s="13" t="str">
        <f>(IF(J30=Локализация!$C$94,1,IF(J30=Локализация!$C$93,2,IF(J30=Локализация!$C$92,3,IF(J30=Локализация!$C$91,4,IF(J30=Локализация!$C$90,5,IF(OR(J30=1,J30=2,J30=3,J30=4,J30=5),J30,"")))))))</f>
        <v/>
      </c>
      <c r="P30" s="13" t="str">
        <f>(IF(K30=Локализация!$C$94,1,IF(K30=Локализация!$C$93,2,IF(K30=Локализация!$C$92,3,IF(K30=Локализация!$C$91,4,IF(K30=Локализация!$C$90,5,IF(OR(K30=1,K30=2,K30=3,K30=4,K30=5),K30,"")))))))</f>
        <v/>
      </c>
      <c r="Q30" s="13" t="str">
        <f>(IF(L30=Локализация!$C$94,1,IF(L30=Локализация!$C$93,2,IF(L30=Локализация!$C$92,3,IF(L30=Локализация!$C$91,4,IF(L30=Локализация!$C$90,5,IF(OR(L30=1,L30=2,L30=3,L30=4,L30=5),L30,"")))))))</f>
        <v/>
      </c>
      <c r="R30" s="13" t="str">
        <f>(IF(B30=Локализация!$C$94,1,IF(B30=Локализация!$C$93,2,IF(B30=Локализация!$C$92,3,IF(B30=Локализация!$C$91,4,IF(B30=Локализация!$C$90,5,IF(OR(B30=1,B30=2,B30=3,B30=4,B30=5),B30,"")))))))</f>
        <v/>
      </c>
      <c r="S30" s="13" t="str">
        <f>(IF(C30=Локализация!$C$94,1,IF(C30=Локализация!$C$93,2,IF(C30=Локализация!$C$92,3,IF(C30=Локализация!$C$91,4,IF(C30=Локализация!$C$90,5,IF(OR(C30=1,C30=2,C30=3,C30=4,C30=5),C30,"")))))))</f>
        <v/>
      </c>
      <c r="T30" s="13" t="str">
        <f>(IF(D30=Локализация!$C$94,1,IF(D30=Локализация!$C$93,2,IF(D30=Локализация!$C$92,3,IF(D30=Локализация!$C$91,4,IF(D30=Локализация!$C$90,5,IF(OR(D30=1,D30=2,D30=3,D30=4,D30=5),D30,"")))))))</f>
        <v/>
      </c>
      <c r="U30" s="13" t="str">
        <f>(IF(E30=Локализация!$C$94,1,IF(E30=Локализация!$C$93,2,IF(E30=Локализация!$C$92,3,IF(E30=Локализация!$C$91,4,IF(E30=Локализация!$C$90,5,IF(OR(E30=1,E30=2,E30=3,E30=4,E30=5),E30,"")))))))</f>
        <v/>
      </c>
      <c r="V30" s="13" t="str">
        <f>(IF(F30=Локализация!$C$94,1,IF(F30=Локализация!$C$93,2,IF(F30=Локализация!$C$92,3,IF(F30=Локализация!$C$91,4,IF(F30=Локализация!$C$90,5,IF(OR(F30=1,F30=2,F30=3,F30=4,F30=5),F30,"")))))))</f>
        <v/>
      </c>
    </row>
    <row r="31" spans="13:22" x14ac:dyDescent="0.25">
      <c r="M31" s="13" t="str">
        <f>(IF(H31=Локализация!$C$94,1,IF(H31=Локализация!$C$93,2,IF(H31=Локализация!$C$92,3,IF(H31=Локализация!$C$91,4,IF(H31=Локализация!$C$90,5,IF(OR(H31=1,H31=2,H31=3,H31=4,H31=5),H31,"")))))))</f>
        <v/>
      </c>
      <c r="N31" s="13" t="str">
        <f>(IF(I31=Локализация!$C$94,1,IF(I31=Локализация!$C$93,2,IF(I31=Локализация!$C$92,3,IF(I31=Локализация!$C$91,4,IF(I31=Локализация!$C$90,5,IF(OR(I31=1,I31=2,I31=3,I31=4,I31=5),I31,"")))))))</f>
        <v/>
      </c>
      <c r="O31" s="13" t="str">
        <f>(IF(J31=Локализация!$C$94,1,IF(J31=Локализация!$C$93,2,IF(J31=Локализация!$C$92,3,IF(J31=Локализация!$C$91,4,IF(J31=Локализация!$C$90,5,IF(OR(J31=1,J31=2,J31=3,J31=4,J31=5),J31,"")))))))</f>
        <v/>
      </c>
      <c r="P31" s="13" t="str">
        <f>(IF(K31=Локализация!$C$94,1,IF(K31=Локализация!$C$93,2,IF(K31=Локализация!$C$92,3,IF(K31=Локализация!$C$91,4,IF(K31=Локализация!$C$90,5,IF(OR(K31=1,K31=2,K31=3,K31=4,K31=5),K31,"")))))))</f>
        <v/>
      </c>
      <c r="Q31" s="13" t="str">
        <f>(IF(L31=Локализация!$C$94,1,IF(L31=Локализация!$C$93,2,IF(L31=Локализация!$C$92,3,IF(L31=Локализация!$C$91,4,IF(L31=Локализация!$C$90,5,IF(OR(L31=1,L31=2,L31=3,L31=4,L31=5),L31,"")))))))</f>
        <v/>
      </c>
      <c r="R31" s="13" t="str">
        <f>(IF(B31=Локализация!$C$94,1,IF(B31=Локализация!$C$93,2,IF(B31=Локализация!$C$92,3,IF(B31=Локализация!$C$91,4,IF(B31=Локализация!$C$90,5,IF(OR(B31=1,B31=2,B31=3,B31=4,B31=5),B31,"")))))))</f>
        <v/>
      </c>
      <c r="S31" s="13" t="str">
        <f>(IF(C31=Локализация!$C$94,1,IF(C31=Локализация!$C$93,2,IF(C31=Локализация!$C$92,3,IF(C31=Локализация!$C$91,4,IF(C31=Локализация!$C$90,5,IF(OR(C31=1,C31=2,C31=3,C31=4,C31=5),C31,"")))))))</f>
        <v/>
      </c>
      <c r="T31" s="13" t="str">
        <f>(IF(D31=Локализация!$C$94,1,IF(D31=Локализация!$C$93,2,IF(D31=Локализация!$C$92,3,IF(D31=Локализация!$C$91,4,IF(D31=Локализация!$C$90,5,IF(OR(D31=1,D31=2,D31=3,D31=4,D31=5),D31,"")))))))</f>
        <v/>
      </c>
      <c r="U31" s="13" t="str">
        <f>(IF(E31=Локализация!$C$94,1,IF(E31=Локализация!$C$93,2,IF(E31=Локализация!$C$92,3,IF(E31=Локализация!$C$91,4,IF(E31=Локализация!$C$90,5,IF(OR(E31=1,E31=2,E31=3,E31=4,E31=5),E31,"")))))))</f>
        <v/>
      </c>
      <c r="V31" s="13" t="str">
        <f>(IF(F31=Локализация!$C$94,1,IF(F31=Локализация!$C$93,2,IF(F31=Локализация!$C$92,3,IF(F31=Локализация!$C$91,4,IF(F31=Локализация!$C$90,5,IF(OR(F31=1,F31=2,F31=3,F31=4,F31=5),F31,"")))))))</f>
        <v/>
      </c>
    </row>
    <row r="32" spans="13:22" x14ac:dyDescent="0.25">
      <c r="M32" s="13" t="str">
        <f>(IF(H32=Локализация!$C$94,1,IF(H32=Локализация!$C$93,2,IF(H32=Локализация!$C$92,3,IF(H32=Локализация!$C$91,4,IF(H32=Локализация!$C$90,5,IF(OR(H32=1,H32=2,H32=3,H32=4,H32=5),H32,"")))))))</f>
        <v/>
      </c>
      <c r="N32" s="13" t="str">
        <f>(IF(I32=Локализация!$C$94,1,IF(I32=Локализация!$C$93,2,IF(I32=Локализация!$C$92,3,IF(I32=Локализация!$C$91,4,IF(I32=Локализация!$C$90,5,IF(OR(I32=1,I32=2,I32=3,I32=4,I32=5),I32,"")))))))</f>
        <v/>
      </c>
      <c r="O32" s="13" t="str">
        <f>(IF(J32=Локализация!$C$94,1,IF(J32=Локализация!$C$93,2,IF(J32=Локализация!$C$92,3,IF(J32=Локализация!$C$91,4,IF(J32=Локализация!$C$90,5,IF(OR(J32=1,J32=2,J32=3,J32=4,J32=5),J32,"")))))))</f>
        <v/>
      </c>
      <c r="P32" s="13" t="str">
        <f>(IF(K32=Локализация!$C$94,1,IF(K32=Локализация!$C$93,2,IF(K32=Локализация!$C$92,3,IF(K32=Локализация!$C$91,4,IF(K32=Локализация!$C$90,5,IF(OR(K32=1,K32=2,K32=3,K32=4,K32=5),K32,"")))))))</f>
        <v/>
      </c>
      <c r="Q32" s="13" t="str">
        <f>(IF(L32=Локализация!$C$94,1,IF(L32=Локализация!$C$93,2,IF(L32=Локализация!$C$92,3,IF(L32=Локализация!$C$91,4,IF(L32=Локализация!$C$90,5,IF(OR(L32=1,L32=2,L32=3,L32=4,L32=5),L32,"")))))))</f>
        <v/>
      </c>
      <c r="R32" s="13" t="str">
        <f>(IF(B32=Локализация!$C$94,1,IF(B32=Локализация!$C$93,2,IF(B32=Локализация!$C$92,3,IF(B32=Локализация!$C$91,4,IF(B32=Локализация!$C$90,5,IF(OR(B32=1,B32=2,B32=3,B32=4,B32=5),B32,"")))))))</f>
        <v/>
      </c>
      <c r="S32" s="13" t="str">
        <f>(IF(C32=Локализация!$C$94,1,IF(C32=Локализация!$C$93,2,IF(C32=Локализация!$C$92,3,IF(C32=Локализация!$C$91,4,IF(C32=Локализация!$C$90,5,IF(OR(C32=1,C32=2,C32=3,C32=4,C32=5),C32,"")))))))</f>
        <v/>
      </c>
      <c r="T32" s="13" t="str">
        <f>(IF(D32=Локализация!$C$94,1,IF(D32=Локализация!$C$93,2,IF(D32=Локализация!$C$92,3,IF(D32=Локализация!$C$91,4,IF(D32=Локализация!$C$90,5,IF(OR(D32=1,D32=2,D32=3,D32=4,D32=5),D32,"")))))))</f>
        <v/>
      </c>
      <c r="U32" s="13" t="str">
        <f>(IF(E32=Локализация!$C$94,1,IF(E32=Локализация!$C$93,2,IF(E32=Локализация!$C$92,3,IF(E32=Локализация!$C$91,4,IF(E32=Локализация!$C$90,5,IF(OR(E32=1,E32=2,E32=3,E32=4,E32=5),E32,"")))))))</f>
        <v/>
      </c>
      <c r="V32" s="13" t="str">
        <f>(IF(F32=Локализация!$C$94,1,IF(F32=Локализация!$C$93,2,IF(F32=Локализация!$C$92,3,IF(F32=Локализация!$C$91,4,IF(F32=Локализация!$C$90,5,IF(OR(F32=1,F32=2,F32=3,F32=4,F32=5),F32,"")))))))</f>
        <v/>
      </c>
    </row>
    <row r="33" spans="13:22" x14ac:dyDescent="0.25">
      <c r="M33" s="13" t="str">
        <f>(IF(H33=Локализация!$C$94,1,IF(H33=Локализация!$C$93,2,IF(H33=Локализация!$C$92,3,IF(H33=Локализация!$C$91,4,IF(H33=Локализация!$C$90,5,IF(OR(H33=1,H33=2,H33=3,H33=4,H33=5),H33,"")))))))</f>
        <v/>
      </c>
      <c r="N33" s="13" t="str">
        <f>(IF(I33=Локализация!$C$94,1,IF(I33=Локализация!$C$93,2,IF(I33=Локализация!$C$92,3,IF(I33=Локализация!$C$91,4,IF(I33=Локализация!$C$90,5,IF(OR(I33=1,I33=2,I33=3,I33=4,I33=5),I33,"")))))))</f>
        <v/>
      </c>
      <c r="O33" s="13" t="str">
        <f>(IF(J33=Локализация!$C$94,1,IF(J33=Локализация!$C$93,2,IF(J33=Локализация!$C$92,3,IF(J33=Локализация!$C$91,4,IF(J33=Локализация!$C$90,5,IF(OR(J33=1,J33=2,J33=3,J33=4,J33=5),J33,"")))))))</f>
        <v/>
      </c>
      <c r="P33" s="13" t="str">
        <f>(IF(K33=Локализация!$C$94,1,IF(K33=Локализация!$C$93,2,IF(K33=Локализация!$C$92,3,IF(K33=Локализация!$C$91,4,IF(K33=Локализация!$C$90,5,IF(OR(K33=1,K33=2,K33=3,K33=4,K33=5),K33,"")))))))</f>
        <v/>
      </c>
      <c r="Q33" s="13" t="str">
        <f>(IF(L33=Локализация!$C$94,1,IF(L33=Локализация!$C$93,2,IF(L33=Локализация!$C$92,3,IF(L33=Локализация!$C$91,4,IF(L33=Локализация!$C$90,5,IF(OR(L33=1,L33=2,L33=3,L33=4,L33=5),L33,"")))))))</f>
        <v/>
      </c>
      <c r="R33" s="13" t="str">
        <f>(IF(B33=Локализация!$C$94,1,IF(B33=Локализация!$C$93,2,IF(B33=Локализация!$C$92,3,IF(B33=Локализация!$C$91,4,IF(B33=Локализация!$C$90,5,IF(OR(B33=1,B33=2,B33=3,B33=4,B33=5),B33,"")))))))</f>
        <v/>
      </c>
      <c r="S33" s="13" t="str">
        <f>(IF(C33=Локализация!$C$94,1,IF(C33=Локализация!$C$93,2,IF(C33=Локализация!$C$92,3,IF(C33=Локализация!$C$91,4,IF(C33=Локализация!$C$90,5,IF(OR(C33=1,C33=2,C33=3,C33=4,C33=5),C33,"")))))))</f>
        <v/>
      </c>
      <c r="T33" s="13" t="str">
        <f>(IF(D33=Локализация!$C$94,1,IF(D33=Локализация!$C$93,2,IF(D33=Локализация!$C$92,3,IF(D33=Локализация!$C$91,4,IF(D33=Локализация!$C$90,5,IF(OR(D33=1,D33=2,D33=3,D33=4,D33=5),D33,"")))))))</f>
        <v/>
      </c>
      <c r="U33" s="13" t="str">
        <f>(IF(E33=Локализация!$C$94,1,IF(E33=Локализация!$C$93,2,IF(E33=Локализация!$C$92,3,IF(E33=Локализация!$C$91,4,IF(E33=Локализация!$C$90,5,IF(OR(E33=1,E33=2,E33=3,E33=4,E33=5),E33,"")))))))</f>
        <v/>
      </c>
      <c r="V33" s="13" t="str">
        <f>(IF(F33=Локализация!$C$94,1,IF(F33=Локализация!$C$93,2,IF(F33=Локализация!$C$92,3,IF(F33=Локализация!$C$91,4,IF(F33=Локализация!$C$90,5,IF(OR(F33=1,F33=2,F33=3,F33=4,F33=5),F33,"")))))))</f>
        <v/>
      </c>
    </row>
    <row r="34" spans="13:22" x14ac:dyDescent="0.25">
      <c r="M34" s="13" t="str">
        <f>(IF(H34=Локализация!$C$94,1,IF(H34=Локализация!$C$93,2,IF(H34=Локализация!$C$92,3,IF(H34=Локализация!$C$91,4,IF(H34=Локализация!$C$90,5,IF(OR(H34=1,H34=2,H34=3,H34=4,H34=5),H34,"")))))))</f>
        <v/>
      </c>
      <c r="N34" s="13" t="str">
        <f>(IF(I34=Локализация!$C$94,1,IF(I34=Локализация!$C$93,2,IF(I34=Локализация!$C$92,3,IF(I34=Локализация!$C$91,4,IF(I34=Локализация!$C$90,5,IF(OR(I34=1,I34=2,I34=3,I34=4,I34=5),I34,"")))))))</f>
        <v/>
      </c>
      <c r="O34" s="13" t="str">
        <f>(IF(J34=Локализация!$C$94,1,IF(J34=Локализация!$C$93,2,IF(J34=Локализация!$C$92,3,IF(J34=Локализация!$C$91,4,IF(J34=Локализация!$C$90,5,IF(OR(J34=1,J34=2,J34=3,J34=4,J34=5),J34,"")))))))</f>
        <v/>
      </c>
      <c r="P34" s="13" t="str">
        <f>(IF(K34=Локализация!$C$94,1,IF(K34=Локализация!$C$93,2,IF(K34=Локализация!$C$92,3,IF(K34=Локализация!$C$91,4,IF(K34=Локализация!$C$90,5,IF(OR(K34=1,K34=2,K34=3,K34=4,K34=5),K34,"")))))))</f>
        <v/>
      </c>
      <c r="Q34" s="13" t="str">
        <f>(IF(L34=Локализация!$C$94,1,IF(L34=Локализация!$C$93,2,IF(L34=Локализация!$C$92,3,IF(L34=Локализация!$C$91,4,IF(L34=Локализация!$C$90,5,IF(OR(L34=1,L34=2,L34=3,L34=4,L34=5),L34,"")))))))</f>
        <v/>
      </c>
      <c r="R34" s="13" t="str">
        <f>(IF(B34=Локализация!$C$94,1,IF(B34=Локализация!$C$93,2,IF(B34=Локализация!$C$92,3,IF(B34=Локализация!$C$91,4,IF(B34=Локализация!$C$90,5,IF(OR(B34=1,B34=2,B34=3,B34=4,B34=5),B34,"")))))))</f>
        <v/>
      </c>
      <c r="S34" s="13" t="str">
        <f>(IF(C34=Локализация!$C$94,1,IF(C34=Локализация!$C$93,2,IF(C34=Локализация!$C$92,3,IF(C34=Локализация!$C$91,4,IF(C34=Локализация!$C$90,5,IF(OR(C34=1,C34=2,C34=3,C34=4,C34=5),C34,"")))))))</f>
        <v/>
      </c>
      <c r="T34" s="13" t="str">
        <f>(IF(D34=Локализация!$C$94,1,IF(D34=Локализация!$C$93,2,IF(D34=Локализация!$C$92,3,IF(D34=Локализация!$C$91,4,IF(D34=Локализация!$C$90,5,IF(OR(D34=1,D34=2,D34=3,D34=4,D34=5),D34,"")))))))</f>
        <v/>
      </c>
      <c r="U34" s="13" t="str">
        <f>(IF(E34=Локализация!$C$94,1,IF(E34=Локализация!$C$93,2,IF(E34=Локализация!$C$92,3,IF(E34=Локализация!$C$91,4,IF(E34=Локализация!$C$90,5,IF(OR(E34=1,E34=2,E34=3,E34=4,E34=5),E34,"")))))))</f>
        <v/>
      </c>
      <c r="V34" s="13" t="str">
        <f>(IF(F34=Локализация!$C$94,1,IF(F34=Локализация!$C$93,2,IF(F34=Локализация!$C$92,3,IF(F34=Локализация!$C$91,4,IF(F34=Локализация!$C$90,5,IF(OR(F34=1,F34=2,F34=3,F34=4,F34=5),F34,"")))))))</f>
        <v/>
      </c>
    </row>
    <row r="35" spans="13:22" x14ac:dyDescent="0.25">
      <c r="M35" s="13" t="str">
        <f>(IF(H35=Локализация!$C$94,1,IF(H35=Локализация!$C$93,2,IF(H35=Локализация!$C$92,3,IF(H35=Локализация!$C$91,4,IF(H35=Локализация!$C$90,5,IF(OR(H35=1,H35=2,H35=3,H35=4,H35=5),H35,"")))))))</f>
        <v/>
      </c>
      <c r="N35" s="13" t="str">
        <f>(IF(I35=Локализация!$C$94,1,IF(I35=Локализация!$C$93,2,IF(I35=Локализация!$C$92,3,IF(I35=Локализация!$C$91,4,IF(I35=Локализация!$C$90,5,IF(OR(I35=1,I35=2,I35=3,I35=4,I35=5),I35,"")))))))</f>
        <v/>
      </c>
      <c r="O35" s="13" t="str">
        <f>(IF(J35=Локализация!$C$94,1,IF(J35=Локализация!$C$93,2,IF(J35=Локализация!$C$92,3,IF(J35=Локализация!$C$91,4,IF(J35=Локализация!$C$90,5,IF(OR(J35=1,J35=2,J35=3,J35=4,J35=5),J35,"")))))))</f>
        <v/>
      </c>
      <c r="P35" s="13" t="str">
        <f>(IF(K35=Локализация!$C$94,1,IF(K35=Локализация!$C$93,2,IF(K35=Локализация!$C$92,3,IF(K35=Локализация!$C$91,4,IF(K35=Локализация!$C$90,5,IF(OR(K35=1,K35=2,K35=3,K35=4,K35=5),K35,"")))))))</f>
        <v/>
      </c>
      <c r="Q35" s="13" t="str">
        <f>(IF(L35=Локализация!$C$94,1,IF(L35=Локализация!$C$93,2,IF(L35=Локализация!$C$92,3,IF(L35=Локализация!$C$91,4,IF(L35=Локализация!$C$90,5,IF(OR(L35=1,L35=2,L35=3,L35=4,L35=5),L35,"")))))))</f>
        <v/>
      </c>
      <c r="R35" s="13" t="str">
        <f>(IF(B35=Локализация!$C$94,1,IF(B35=Локализация!$C$93,2,IF(B35=Локализация!$C$92,3,IF(B35=Локализация!$C$91,4,IF(B35=Локализация!$C$90,5,IF(OR(B35=1,B35=2,B35=3,B35=4,B35=5),B35,"")))))))</f>
        <v/>
      </c>
      <c r="S35" s="13" t="str">
        <f>(IF(C35=Локализация!$C$94,1,IF(C35=Локализация!$C$93,2,IF(C35=Локализация!$C$92,3,IF(C35=Локализация!$C$91,4,IF(C35=Локализация!$C$90,5,IF(OR(C35=1,C35=2,C35=3,C35=4,C35=5),C35,"")))))))</f>
        <v/>
      </c>
      <c r="T35" s="13" t="str">
        <f>(IF(D35=Локализация!$C$94,1,IF(D35=Локализация!$C$93,2,IF(D35=Локализация!$C$92,3,IF(D35=Локализация!$C$91,4,IF(D35=Локализация!$C$90,5,IF(OR(D35=1,D35=2,D35=3,D35=4,D35=5),D35,"")))))))</f>
        <v/>
      </c>
      <c r="U35" s="13" t="str">
        <f>(IF(E35=Локализация!$C$94,1,IF(E35=Локализация!$C$93,2,IF(E35=Локализация!$C$92,3,IF(E35=Локализация!$C$91,4,IF(E35=Локализация!$C$90,5,IF(OR(E35=1,E35=2,E35=3,E35=4,E35=5),E35,"")))))))</f>
        <v/>
      </c>
      <c r="V35" s="13" t="str">
        <f>(IF(F35=Локализация!$C$94,1,IF(F35=Локализация!$C$93,2,IF(F35=Локализация!$C$92,3,IF(F35=Локализация!$C$91,4,IF(F35=Локализация!$C$90,5,IF(OR(F35=1,F35=2,F35=3,F35=4,F35=5),F35,"")))))))</f>
        <v/>
      </c>
    </row>
    <row r="36" spans="13:22" x14ac:dyDescent="0.25">
      <c r="M36" s="13" t="str">
        <f>(IF(H36=Локализация!$C$94,1,IF(H36=Локализация!$C$93,2,IF(H36=Локализация!$C$92,3,IF(H36=Локализация!$C$91,4,IF(H36=Локализация!$C$90,5,IF(OR(H36=1,H36=2,H36=3,H36=4,H36=5),H36,"")))))))</f>
        <v/>
      </c>
      <c r="N36" s="13" t="str">
        <f>(IF(I36=Локализация!$C$94,1,IF(I36=Локализация!$C$93,2,IF(I36=Локализация!$C$92,3,IF(I36=Локализация!$C$91,4,IF(I36=Локализация!$C$90,5,IF(OR(I36=1,I36=2,I36=3,I36=4,I36=5),I36,"")))))))</f>
        <v/>
      </c>
      <c r="O36" s="13" t="str">
        <f>(IF(J36=Локализация!$C$94,1,IF(J36=Локализация!$C$93,2,IF(J36=Локализация!$C$92,3,IF(J36=Локализация!$C$91,4,IF(J36=Локализация!$C$90,5,IF(OR(J36=1,J36=2,J36=3,J36=4,J36=5),J36,"")))))))</f>
        <v/>
      </c>
      <c r="P36" s="13" t="str">
        <f>(IF(K36=Локализация!$C$94,1,IF(K36=Локализация!$C$93,2,IF(K36=Локализация!$C$92,3,IF(K36=Локализация!$C$91,4,IF(K36=Локализация!$C$90,5,IF(OR(K36=1,K36=2,K36=3,K36=4,K36=5),K36,"")))))))</f>
        <v/>
      </c>
      <c r="Q36" s="13" t="str">
        <f>(IF(L36=Локализация!$C$94,1,IF(L36=Локализация!$C$93,2,IF(L36=Локализация!$C$92,3,IF(L36=Локализация!$C$91,4,IF(L36=Локализация!$C$90,5,IF(OR(L36=1,L36=2,L36=3,L36=4,L36=5),L36,"")))))))</f>
        <v/>
      </c>
      <c r="R36" s="13" t="str">
        <f>(IF(B36=Локализация!$C$94,1,IF(B36=Локализация!$C$93,2,IF(B36=Локализация!$C$92,3,IF(B36=Локализация!$C$91,4,IF(B36=Локализация!$C$90,5,IF(OR(B36=1,B36=2,B36=3,B36=4,B36=5),B36,"")))))))</f>
        <v/>
      </c>
      <c r="S36" s="13" t="str">
        <f>(IF(C36=Локализация!$C$94,1,IF(C36=Локализация!$C$93,2,IF(C36=Локализация!$C$92,3,IF(C36=Локализация!$C$91,4,IF(C36=Локализация!$C$90,5,IF(OR(C36=1,C36=2,C36=3,C36=4,C36=5),C36,"")))))))</f>
        <v/>
      </c>
      <c r="T36" s="13" t="str">
        <f>(IF(D36=Локализация!$C$94,1,IF(D36=Локализация!$C$93,2,IF(D36=Локализация!$C$92,3,IF(D36=Локализация!$C$91,4,IF(D36=Локализация!$C$90,5,IF(OR(D36=1,D36=2,D36=3,D36=4,D36=5),D36,"")))))))</f>
        <v/>
      </c>
      <c r="U36" s="13" t="str">
        <f>(IF(E36=Локализация!$C$94,1,IF(E36=Локализация!$C$93,2,IF(E36=Локализация!$C$92,3,IF(E36=Локализация!$C$91,4,IF(E36=Локализация!$C$90,5,IF(OR(E36=1,E36=2,E36=3,E36=4,E36=5),E36,"")))))))</f>
        <v/>
      </c>
      <c r="V36" s="13" t="str">
        <f>(IF(F36=Локализация!$C$94,1,IF(F36=Локализация!$C$93,2,IF(F36=Локализация!$C$92,3,IF(F36=Локализация!$C$91,4,IF(F36=Локализация!$C$90,5,IF(OR(F36=1,F36=2,F36=3,F36=4,F36=5),F36,"")))))))</f>
        <v/>
      </c>
    </row>
    <row r="37" spans="13:22" x14ac:dyDescent="0.25">
      <c r="M37" s="13" t="str">
        <f>(IF(H37=Локализация!$C$94,1,IF(H37=Локализация!$C$93,2,IF(H37=Локализация!$C$92,3,IF(H37=Локализация!$C$91,4,IF(H37=Локализация!$C$90,5,IF(OR(H37=1,H37=2,H37=3,H37=4,H37=5),H37,"")))))))</f>
        <v/>
      </c>
      <c r="N37" s="13" t="str">
        <f>(IF(I37=Локализация!$C$94,1,IF(I37=Локализация!$C$93,2,IF(I37=Локализация!$C$92,3,IF(I37=Локализация!$C$91,4,IF(I37=Локализация!$C$90,5,IF(OR(I37=1,I37=2,I37=3,I37=4,I37=5),I37,"")))))))</f>
        <v/>
      </c>
      <c r="O37" s="13" t="str">
        <f>(IF(J37=Локализация!$C$94,1,IF(J37=Локализация!$C$93,2,IF(J37=Локализация!$C$92,3,IF(J37=Локализация!$C$91,4,IF(J37=Локализация!$C$90,5,IF(OR(J37=1,J37=2,J37=3,J37=4,J37=5),J37,"")))))))</f>
        <v/>
      </c>
      <c r="P37" s="13" t="str">
        <f>(IF(K37=Локализация!$C$94,1,IF(K37=Локализация!$C$93,2,IF(K37=Локализация!$C$92,3,IF(K37=Локализация!$C$91,4,IF(K37=Локализация!$C$90,5,IF(OR(K37=1,K37=2,K37=3,K37=4,K37=5),K37,"")))))))</f>
        <v/>
      </c>
      <c r="Q37" s="13" t="str">
        <f>(IF(L37=Локализация!$C$94,1,IF(L37=Локализация!$C$93,2,IF(L37=Локализация!$C$92,3,IF(L37=Локализация!$C$91,4,IF(L37=Локализация!$C$90,5,IF(OR(L37=1,L37=2,L37=3,L37=4,L37=5),L37,"")))))))</f>
        <v/>
      </c>
      <c r="R37" s="13" t="str">
        <f>(IF(B37=Локализация!$C$94,1,IF(B37=Локализация!$C$93,2,IF(B37=Локализация!$C$92,3,IF(B37=Локализация!$C$91,4,IF(B37=Локализация!$C$90,5,IF(OR(B37=1,B37=2,B37=3,B37=4,B37=5),B37,"")))))))</f>
        <v/>
      </c>
      <c r="S37" s="13" t="str">
        <f>(IF(C37=Локализация!$C$94,1,IF(C37=Локализация!$C$93,2,IF(C37=Локализация!$C$92,3,IF(C37=Локализация!$C$91,4,IF(C37=Локализация!$C$90,5,IF(OR(C37=1,C37=2,C37=3,C37=4,C37=5),C37,"")))))))</f>
        <v/>
      </c>
      <c r="T37" s="13" t="str">
        <f>(IF(D37=Локализация!$C$94,1,IF(D37=Локализация!$C$93,2,IF(D37=Локализация!$C$92,3,IF(D37=Локализация!$C$91,4,IF(D37=Локализация!$C$90,5,IF(OR(D37=1,D37=2,D37=3,D37=4,D37=5),D37,"")))))))</f>
        <v/>
      </c>
      <c r="U37" s="13" t="str">
        <f>(IF(E37=Локализация!$C$94,1,IF(E37=Локализация!$C$93,2,IF(E37=Локализация!$C$92,3,IF(E37=Локализация!$C$91,4,IF(E37=Локализация!$C$90,5,IF(OR(E37=1,E37=2,E37=3,E37=4,E37=5),E37,"")))))))</f>
        <v/>
      </c>
      <c r="V37" s="13" t="str">
        <f>(IF(F37=Локализация!$C$94,1,IF(F37=Локализация!$C$93,2,IF(F37=Локализация!$C$92,3,IF(F37=Локализация!$C$91,4,IF(F37=Локализация!$C$90,5,IF(OR(F37=1,F37=2,F37=3,F37=4,F37=5),F37,"")))))))</f>
        <v/>
      </c>
    </row>
    <row r="38" spans="13:22" x14ac:dyDescent="0.25">
      <c r="M38" s="13" t="str">
        <f>(IF(H38=Локализация!$C$94,1,IF(H38=Локализация!$C$93,2,IF(H38=Локализация!$C$92,3,IF(H38=Локализация!$C$91,4,IF(H38=Локализация!$C$90,5,IF(OR(H38=1,H38=2,H38=3,H38=4,H38=5),H38,"")))))))</f>
        <v/>
      </c>
      <c r="N38" s="13" t="str">
        <f>(IF(I38=Локализация!$C$94,1,IF(I38=Локализация!$C$93,2,IF(I38=Локализация!$C$92,3,IF(I38=Локализация!$C$91,4,IF(I38=Локализация!$C$90,5,IF(OR(I38=1,I38=2,I38=3,I38=4,I38=5),I38,"")))))))</f>
        <v/>
      </c>
      <c r="O38" s="13" t="str">
        <f>(IF(J38=Локализация!$C$94,1,IF(J38=Локализация!$C$93,2,IF(J38=Локализация!$C$92,3,IF(J38=Локализация!$C$91,4,IF(J38=Локализация!$C$90,5,IF(OR(J38=1,J38=2,J38=3,J38=4,J38=5),J38,"")))))))</f>
        <v/>
      </c>
      <c r="P38" s="13" t="str">
        <f>(IF(K38=Локализация!$C$94,1,IF(K38=Локализация!$C$93,2,IF(K38=Локализация!$C$92,3,IF(K38=Локализация!$C$91,4,IF(K38=Локализация!$C$90,5,IF(OR(K38=1,K38=2,K38=3,K38=4,K38=5),K38,"")))))))</f>
        <v/>
      </c>
      <c r="Q38" s="13" t="str">
        <f>(IF(L38=Локализация!$C$94,1,IF(L38=Локализация!$C$93,2,IF(L38=Локализация!$C$92,3,IF(L38=Локализация!$C$91,4,IF(L38=Локализация!$C$90,5,IF(OR(L38=1,L38=2,L38=3,L38=4,L38=5),L38,"")))))))</f>
        <v/>
      </c>
      <c r="R38" s="13" t="str">
        <f>(IF(B38=Локализация!$C$94,1,IF(B38=Локализация!$C$93,2,IF(B38=Локализация!$C$92,3,IF(B38=Локализация!$C$91,4,IF(B38=Локализация!$C$90,5,IF(OR(B38=1,B38=2,B38=3,B38=4,B38=5),B38,"")))))))</f>
        <v/>
      </c>
      <c r="S38" s="13" t="str">
        <f>(IF(C38=Локализация!$C$94,1,IF(C38=Локализация!$C$93,2,IF(C38=Локализация!$C$92,3,IF(C38=Локализация!$C$91,4,IF(C38=Локализация!$C$90,5,IF(OR(C38=1,C38=2,C38=3,C38=4,C38=5),C38,"")))))))</f>
        <v/>
      </c>
      <c r="T38" s="13" t="str">
        <f>(IF(D38=Локализация!$C$94,1,IF(D38=Локализация!$C$93,2,IF(D38=Локализация!$C$92,3,IF(D38=Локализация!$C$91,4,IF(D38=Локализация!$C$90,5,IF(OR(D38=1,D38=2,D38=3,D38=4,D38=5),D38,"")))))))</f>
        <v/>
      </c>
      <c r="U38" s="13" t="str">
        <f>(IF(E38=Локализация!$C$94,1,IF(E38=Локализация!$C$93,2,IF(E38=Локализация!$C$92,3,IF(E38=Локализация!$C$91,4,IF(E38=Локализация!$C$90,5,IF(OR(E38=1,E38=2,E38=3,E38=4,E38=5),E38,"")))))))</f>
        <v/>
      </c>
      <c r="V38" s="13" t="str">
        <f>(IF(F38=Локализация!$C$94,1,IF(F38=Локализация!$C$93,2,IF(F38=Локализация!$C$92,3,IF(F38=Локализация!$C$91,4,IF(F38=Локализация!$C$90,5,IF(OR(F38=1,F38=2,F38=3,F38=4,F38=5),F38,"")))))))</f>
        <v/>
      </c>
    </row>
    <row r="39" spans="13:22" x14ac:dyDescent="0.25">
      <c r="M39" s="13" t="str">
        <f>(IF(H39=Локализация!$C$94,1,IF(H39=Локализация!$C$93,2,IF(H39=Локализация!$C$92,3,IF(H39=Локализация!$C$91,4,IF(H39=Локализация!$C$90,5,IF(OR(H39=1,H39=2,H39=3,H39=4,H39=5),H39,"")))))))</f>
        <v/>
      </c>
      <c r="N39" s="13" t="str">
        <f>(IF(I39=Локализация!$C$94,1,IF(I39=Локализация!$C$93,2,IF(I39=Локализация!$C$92,3,IF(I39=Локализация!$C$91,4,IF(I39=Локализация!$C$90,5,IF(OR(I39=1,I39=2,I39=3,I39=4,I39=5),I39,"")))))))</f>
        <v/>
      </c>
      <c r="O39" s="13" t="str">
        <f>(IF(J39=Локализация!$C$94,1,IF(J39=Локализация!$C$93,2,IF(J39=Локализация!$C$92,3,IF(J39=Локализация!$C$91,4,IF(J39=Локализация!$C$90,5,IF(OR(J39=1,J39=2,J39=3,J39=4,J39=5),J39,"")))))))</f>
        <v/>
      </c>
      <c r="P39" s="13" t="str">
        <f>(IF(K39=Локализация!$C$94,1,IF(K39=Локализация!$C$93,2,IF(K39=Локализация!$C$92,3,IF(K39=Локализация!$C$91,4,IF(K39=Локализация!$C$90,5,IF(OR(K39=1,K39=2,K39=3,K39=4,K39=5),K39,"")))))))</f>
        <v/>
      </c>
      <c r="Q39" s="13" t="str">
        <f>(IF(L39=Локализация!$C$94,1,IF(L39=Локализация!$C$93,2,IF(L39=Локализация!$C$92,3,IF(L39=Локализация!$C$91,4,IF(L39=Локализация!$C$90,5,IF(OR(L39=1,L39=2,L39=3,L39=4,L39=5),L39,"")))))))</f>
        <v/>
      </c>
      <c r="R39" s="13" t="str">
        <f>(IF(B39=Локализация!$C$94,1,IF(B39=Локализация!$C$93,2,IF(B39=Локализация!$C$92,3,IF(B39=Локализация!$C$91,4,IF(B39=Локализация!$C$90,5,IF(OR(B39=1,B39=2,B39=3,B39=4,B39=5),B39,"")))))))</f>
        <v/>
      </c>
      <c r="S39" s="13" t="str">
        <f>(IF(C39=Локализация!$C$94,1,IF(C39=Локализация!$C$93,2,IF(C39=Локализация!$C$92,3,IF(C39=Локализация!$C$91,4,IF(C39=Локализация!$C$90,5,IF(OR(C39=1,C39=2,C39=3,C39=4,C39=5),C39,"")))))))</f>
        <v/>
      </c>
      <c r="T39" s="13" t="str">
        <f>(IF(D39=Локализация!$C$94,1,IF(D39=Локализация!$C$93,2,IF(D39=Локализация!$C$92,3,IF(D39=Локализация!$C$91,4,IF(D39=Локализация!$C$90,5,IF(OR(D39=1,D39=2,D39=3,D39=4,D39=5),D39,"")))))))</f>
        <v/>
      </c>
      <c r="U39" s="13" t="str">
        <f>(IF(E39=Локализация!$C$94,1,IF(E39=Локализация!$C$93,2,IF(E39=Локализация!$C$92,3,IF(E39=Локализация!$C$91,4,IF(E39=Локализация!$C$90,5,IF(OR(E39=1,E39=2,E39=3,E39=4,E39=5),E39,"")))))))</f>
        <v/>
      </c>
      <c r="V39" s="13" t="str">
        <f>(IF(F39=Локализация!$C$94,1,IF(F39=Локализация!$C$93,2,IF(F39=Локализация!$C$92,3,IF(F39=Локализация!$C$91,4,IF(F39=Локализация!$C$90,5,IF(OR(F39=1,F39=2,F39=3,F39=4,F39=5),F39,"")))))))</f>
        <v/>
      </c>
    </row>
    <row r="40" spans="13:22" x14ac:dyDescent="0.25">
      <c r="M40" s="13" t="str">
        <f>(IF(H40=Локализация!$C$94,1,IF(H40=Локализация!$C$93,2,IF(H40=Локализация!$C$92,3,IF(H40=Локализация!$C$91,4,IF(H40=Локализация!$C$90,5,IF(OR(H40=1,H40=2,H40=3,H40=4,H40=5),H40,"")))))))</f>
        <v/>
      </c>
      <c r="N40" s="13" t="str">
        <f>(IF(I40=Локализация!$C$94,1,IF(I40=Локализация!$C$93,2,IF(I40=Локализация!$C$92,3,IF(I40=Локализация!$C$91,4,IF(I40=Локализация!$C$90,5,IF(OR(I40=1,I40=2,I40=3,I40=4,I40=5),I40,"")))))))</f>
        <v/>
      </c>
      <c r="O40" s="13" t="str">
        <f>(IF(J40=Локализация!$C$94,1,IF(J40=Локализация!$C$93,2,IF(J40=Локализация!$C$92,3,IF(J40=Локализация!$C$91,4,IF(J40=Локализация!$C$90,5,IF(OR(J40=1,J40=2,J40=3,J40=4,J40=5),J40,"")))))))</f>
        <v/>
      </c>
      <c r="P40" s="13" t="str">
        <f>(IF(K40=Локализация!$C$94,1,IF(K40=Локализация!$C$93,2,IF(K40=Локализация!$C$92,3,IF(K40=Локализация!$C$91,4,IF(K40=Локализация!$C$90,5,IF(OR(K40=1,K40=2,K40=3,K40=4,K40=5),K40,"")))))))</f>
        <v/>
      </c>
      <c r="Q40" s="13" t="str">
        <f>(IF(L40=Локализация!$C$94,1,IF(L40=Локализация!$C$93,2,IF(L40=Локализация!$C$92,3,IF(L40=Локализация!$C$91,4,IF(L40=Локализация!$C$90,5,IF(OR(L40=1,L40=2,L40=3,L40=4,L40=5),L40,"")))))))</f>
        <v/>
      </c>
      <c r="R40" s="13" t="str">
        <f>(IF(B40=Локализация!$C$94,1,IF(B40=Локализация!$C$93,2,IF(B40=Локализация!$C$92,3,IF(B40=Локализация!$C$91,4,IF(B40=Локализация!$C$90,5,IF(OR(B40=1,B40=2,B40=3,B40=4,B40=5),B40,"")))))))</f>
        <v/>
      </c>
      <c r="S40" s="13" t="str">
        <f>(IF(C40=Локализация!$C$94,1,IF(C40=Локализация!$C$93,2,IF(C40=Локализация!$C$92,3,IF(C40=Локализация!$C$91,4,IF(C40=Локализация!$C$90,5,IF(OR(C40=1,C40=2,C40=3,C40=4,C40=5),C40,"")))))))</f>
        <v/>
      </c>
      <c r="T40" s="13" t="str">
        <f>(IF(D40=Локализация!$C$94,1,IF(D40=Локализация!$C$93,2,IF(D40=Локализация!$C$92,3,IF(D40=Локализация!$C$91,4,IF(D40=Локализация!$C$90,5,IF(OR(D40=1,D40=2,D40=3,D40=4,D40=5),D40,"")))))))</f>
        <v/>
      </c>
      <c r="U40" s="13" t="str">
        <f>(IF(E40=Локализация!$C$94,1,IF(E40=Локализация!$C$93,2,IF(E40=Локализация!$C$92,3,IF(E40=Локализация!$C$91,4,IF(E40=Локализация!$C$90,5,IF(OR(E40=1,E40=2,E40=3,E40=4,E40=5),E40,"")))))))</f>
        <v/>
      </c>
      <c r="V40" s="13" t="str">
        <f>(IF(F40=Локализация!$C$94,1,IF(F40=Локализация!$C$93,2,IF(F40=Локализация!$C$92,3,IF(F40=Локализация!$C$91,4,IF(F40=Локализация!$C$90,5,IF(OR(F40=1,F40=2,F40=3,F40=4,F40=5),F40,"")))))))</f>
        <v/>
      </c>
    </row>
    <row r="41" spans="13:22" x14ac:dyDescent="0.25">
      <c r="M41" s="13" t="str">
        <f>(IF(H41=Локализация!$C$94,1,IF(H41=Локализация!$C$93,2,IF(H41=Локализация!$C$92,3,IF(H41=Локализация!$C$91,4,IF(H41=Локализация!$C$90,5,IF(OR(H41=1,H41=2,H41=3,H41=4,H41=5),H41,"")))))))</f>
        <v/>
      </c>
      <c r="N41" s="13" t="str">
        <f>(IF(I41=Локализация!$C$94,1,IF(I41=Локализация!$C$93,2,IF(I41=Локализация!$C$92,3,IF(I41=Локализация!$C$91,4,IF(I41=Локализация!$C$90,5,IF(OR(I41=1,I41=2,I41=3,I41=4,I41=5),I41,"")))))))</f>
        <v/>
      </c>
      <c r="O41" s="13" t="str">
        <f>(IF(J41=Локализация!$C$94,1,IF(J41=Локализация!$C$93,2,IF(J41=Локализация!$C$92,3,IF(J41=Локализация!$C$91,4,IF(J41=Локализация!$C$90,5,IF(OR(J41=1,J41=2,J41=3,J41=4,J41=5),J41,"")))))))</f>
        <v/>
      </c>
      <c r="P41" s="13" t="str">
        <f>(IF(K41=Локализация!$C$94,1,IF(K41=Локализация!$C$93,2,IF(K41=Локализация!$C$92,3,IF(K41=Локализация!$C$91,4,IF(K41=Локализация!$C$90,5,IF(OR(K41=1,K41=2,K41=3,K41=4,K41=5),K41,"")))))))</f>
        <v/>
      </c>
      <c r="Q41" s="13" t="str">
        <f>(IF(L41=Локализация!$C$94,1,IF(L41=Локализация!$C$93,2,IF(L41=Локализация!$C$92,3,IF(L41=Локализация!$C$91,4,IF(L41=Локализация!$C$90,5,IF(OR(L41=1,L41=2,L41=3,L41=4,L41=5),L41,"")))))))</f>
        <v/>
      </c>
      <c r="R41" s="13" t="str">
        <f>(IF(B41=Локализация!$C$94,1,IF(B41=Локализация!$C$93,2,IF(B41=Локализация!$C$92,3,IF(B41=Локализация!$C$91,4,IF(B41=Локализация!$C$90,5,IF(OR(B41=1,B41=2,B41=3,B41=4,B41=5),B41,"")))))))</f>
        <v/>
      </c>
      <c r="S41" s="13" t="str">
        <f>(IF(C41=Локализация!$C$94,1,IF(C41=Локализация!$C$93,2,IF(C41=Локализация!$C$92,3,IF(C41=Локализация!$C$91,4,IF(C41=Локализация!$C$90,5,IF(OR(C41=1,C41=2,C41=3,C41=4,C41=5),C41,"")))))))</f>
        <v/>
      </c>
      <c r="T41" s="13" t="str">
        <f>(IF(D41=Локализация!$C$94,1,IF(D41=Локализация!$C$93,2,IF(D41=Локализация!$C$92,3,IF(D41=Локализация!$C$91,4,IF(D41=Локализация!$C$90,5,IF(OR(D41=1,D41=2,D41=3,D41=4,D41=5),D41,"")))))))</f>
        <v/>
      </c>
      <c r="U41" s="13" t="str">
        <f>(IF(E41=Локализация!$C$94,1,IF(E41=Локализация!$C$93,2,IF(E41=Локализация!$C$92,3,IF(E41=Локализация!$C$91,4,IF(E41=Локализация!$C$90,5,IF(OR(E41=1,E41=2,E41=3,E41=4,E41=5),E41,"")))))))</f>
        <v/>
      </c>
      <c r="V41" s="13" t="str">
        <f>(IF(F41=Локализация!$C$94,1,IF(F41=Локализация!$C$93,2,IF(F41=Локализация!$C$92,3,IF(F41=Локализация!$C$91,4,IF(F41=Локализация!$C$90,5,IF(OR(F41=1,F41=2,F41=3,F41=4,F41=5),F41,"")))))))</f>
        <v/>
      </c>
    </row>
    <row r="42" spans="13:22" x14ac:dyDescent="0.25">
      <c r="M42" s="13" t="str">
        <f>(IF(H42=Локализация!$C$94,1,IF(H42=Локализация!$C$93,2,IF(H42=Локализация!$C$92,3,IF(H42=Локализация!$C$91,4,IF(H42=Локализация!$C$90,5,IF(OR(H42=1,H42=2,H42=3,H42=4,H42=5),H42,"")))))))</f>
        <v/>
      </c>
      <c r="N42" s="13" t="str">
        <f>(IF(I42=Локализация!$C$94,1,IF(I42=Локализация!$C$93,2,IF(I42=Локализация!$C$92,3,IF(I42=Локализация!$C$91,4,IF(I42=Локализация!$C$90,5,IF(OR(I42=1,I42=2,I42=3,I42=4,I42=5),I42,"")))))))</f>
        <v/>
      </c>
      <c r="O42" s="13" t="str">
        <f>(IF(J42=Локализация!$C$94,1,IF(J42=Локализация!$C$93,2,IF(J42=Локализация!$C$92,3,IF(J42=Локализация!$C$91,4,IF(J42=Локализация!$C$90,5,IF(OR(J42=1,J42=2,J42=3,J42=4,J42=5),J42,"")))))))</f>
        <v/>
      </c>
      <c r="P42" s="13" t="str">
        <f>(IF(K42=Локализация!$C$94,1,IF(K42=Локализация!$C$93,2,IF(K42=Локализация!$C$92,3,IF(K42=Локализация!$C$91,4,IF(K42=Локализация!$C$90,5,IF(OR(K42=1,K42=2,K42=3,K42=4,K42=5),K42,"")))))))</f>
        <v/>
      </c>
      <c r="Q42" s="13" t="str">
        <f>(IF(L42=Локализация!$C$94,1,IF(L42=Локализация!$C$93,2,IF(L42=Локализация!$C$92,3,IF(L42=Локализация!$C$91,4,IF(L42=Локализация!$C$90,5,IF(OR(L42=1,L42=2,L42=3,L42=4,L42=5),L42,"")))))))</f>
        <v/>
      </c>
      <c r="R42" s="13" t="str">
        <f>(IF(B42=Локализация!$C$94,1,IF(B42=Локализация!$C$93,2,IF(B42=Локализация!$C$92,3,IF(B42=Локализация!$C$91,4,IF(B42=Локализация!$C$90,5,IF(OR(B42=1,B42=2,B42=3,B42=4,B42=5),B42,"")))))))</f>
        <v/>
      </c>
      <c r="S42" s="13" t="str">
        <f>(IF(C42=Локализация!$C$94,1,IF(C42=Локализация!$C$93,2,IF(C42=Локализация!$C$92,3,IF(C42=Локализация!$C$91,4,IF(C42=Локализация!$C$90,5,IF(OR(C42=1,C42=2,C42=3,C42=4,C42=5),C42,"")))))))</f>
        <v/>
      </c>
      <c r="T42" s="13" t="str">
        <f>(IF(D42=Локализация!$C$94,1,IF(D42=Локализация!$C$93,2,IF(D42=Локализация!$C$92,3,IF(D42=Локализация!$C$91,4,IF(D42=Локализация!$C$90,5,IF(OR(D42=1,D42=2,D42=3,D42=4,D42=5),D42,"")))))))</f>
        <v/>
      </c>
      <c r="U42" s="13" t="str">
        <f>(IF(E42=Локализация!$C$94,1,IF(E42=Локализация!$C$93,2,IF(E42=Локализация!$C$92,3,IF(E42=Локализация!$C$91,4,IF(E42=Локализация!$C$90,5,IF(OR(E42=1,E42=2,E42=3,E42=4,E42=5),E42,"")))))))</f>
        <v/>
      </c>
      <c r="V42" s="13" t="str">
        <f>(IF(F42=Локализация!$C$94,1,IF(F42=Локализация!$C$93,2,IF(F42=Локализация!$C$92,3,IF(F42=Локализация!$C$91,4,IF(F42=Локализация!$C$90,5,IF(OR(F42=1,F42=2,F42=3,F42=4,F42=5),F42,"")))))))</f>
        <v/>
      </c>
    </row>
    <row r="43" spans="13:22" x14ac:dyDescent="0.25">
      <c r="M43" s="13" t="str">
        <f>(IF(H43=Локализация!$C$94,1,IF(H43=Локализация!$C$93,2,IF(H43=Локализация!$C$92,3,IF(H43=Локализация!$C$91,4,IF(H43=Локализация!$C$90,5,IF(OR(H43=1,H43=2,H43=3,H43=4,H43=5),H43,"")))))))</f>
        <v/>
      </c>
      <c r="N43" s="13" t="str">
        <f>(IF(I43=Локализация!$C$94,1,IF(I43=Локализация!$C$93,2,IF(I43=Локализация!$C$92,3,IF(I43=Локализация!$C$91,4,IF(I43=Локализация!$C$90,5,IF(OR(I43=1,I43=2,I43=3,I43=4,I43=5),I43,"")))))))</f>
        <v/>
      </c>
      <c r="O43" s="13" t="str">
        <f>(IF(J43=Локализация!$C$94,1,IF(J43=Локализация!$C$93,2,IF(J43=Локализация!$C$92,3,IF(J43=Локализация!$C$91,4,IF(J43=Локализация!$C$90,5,IF(OR(J43=1,J43=2,J43=3,J43=4,J43=5),J43,"")))))))</f>
        <v/>
      </c>
      <c r="P43" s="13" t="str">
        <f>(IF(K43=Локализация!$C$94,1,IF(K43=Локализация!$C$93,2,IF(K43=Локализация!$C$92,3,IF(K43=Локализация!$C$91,4,IF(K43=Локализация!$C$90,5,IF(OR(K43=1,K43=2,K43=3,K43=4,K43=5),K43,"")))))))</f>
        <v/>
      </c>
      <c r="Q43" s="13" t="str">
        <f>(IF(L43=Локализация!$C$94,1,IF(L43=Локализация!$C$93,2,IF(L43=Локализация!$C$92,3,IF(L43=Локализация!$C$91,4,IF(L43=Локализация!$C$90,5,IF(OR(L43=1,L43=2,L43=3,L43=4,L43=5),L43,"")))))))</f>
        <v/>
      </c>
      <c r="R43" s="13" t="str">
        <f>(IF(B43=Локализация!$C$94,1,IF(B43=Локализация!$C$93,2,IF(B43=Локализация!$C$92,3,IF(B43=Локализация!$C$91,4,IF(B43=Локализация!$C$90,5,IF(OR(B43=1,B43=2,B43=3,B43=4,B43=5),B43,"")))))))</f>
        <v/>
      </c>
      <c r="S43" s="13" t="str">
        <f>(IF(C43=Локализация!$C$94,1,IF(C43=Локализация!$C$93,2,IF(C43=Локализация!$C$92,3,IF(C43=Локализация!$C$91,4,IF(C43=Локализация!$C$90,5,IF(OR(C43=1,C43=2,C43=3,C43=4,C43=5),C43,"")))))))</f>
        <v/>
      </c>
      <c r="T43" s="13" t="str">
        <f>(IF(D43=Локализация!$C$94,1,IF(D43=Локализация!$C$93,2,IF(D43=Локализация!$C$92,3,IF(D43=Локализация!$C$91,4,IF(D43=Локализация!$C$90,5,IF(OR(D43=1,D43=2,D43=3,D43=4,D43=5),D43,"")))))))</f>
        <v/>
      </c>
      <c r="U43" s="13" t="str">
        <f>(IF(E43=Локализация!$C$94,1,IF(E43=Локализация!$C$93,2,IF(E43=Локализация!$C$92,3,IF(E43=Локализация!$C$91,4,IF(E43=Локализация!$C$90,5,IF(OR(E43=1,E43=2,E43=3,E43=4,E43=5),E43,"")))))))</f>
        <v/>
      </c>
      <c r="V43" s="13" t="str">
        <f>(IF(F43=Локализация!$C$94,1,IF(F43=Локализация!$C$93,2,IF(F43=Локализация!$C$92,3,IF(F43=Локализация!$C$91,4,IF(F43=Локализация!$C$90,5,IF(OR(F43=1,F43=2,F43=3,F43=4,F43=5),F43,"")))))))</f>
        <v/>
      </c>
    </row>
    <row r="44" spans="13:22" x14ac:dyDescent="0.25">
      <c r="M44" s="13" t="str">
        <f>(IF(H44=Локализация!$C$94,1,IF(H44=Локализация!$C$93,2,IF(H44=Локализация!$C$92,3,IF(H44=Локализация!$C$91,4,IF(H44=Локализация!$C$90,5,IF(OR(H44=1,H44=2,H44=3,H44=4,H44=5),H44,"")))))))</f>
        <v/>
      </c>
      <c r="N44" s="13" t="str">
        <f>(IF(I44=Локализация!$C$94,1,IF(I44=Локализация!$C$93,2,IF(I44=Локализация!$C$92,3,IF(I44=Локализация!$C$91,4,IF(I44=Локализация!$C$90,5,IF(OR(I44=1,I44=2,I44=3,I44=4,I44=5),I44,"")))))))</f>
        <v/>
      </c>
      <c r="O44" s="13" t="str">
        <f>(IF(J44=Локализация!$C$94,1,IF(J44=Локализация!$C$93,2,IF(J44=Локализация!$C$92,3,IF(J44=Локализация!$C$91,4,IF(J44=Локализация!$C$90,5,IF(OR(J44=1,J44=2,J44=3,J44=4,J44=5),J44,"")))))))</f>
        <v/>
      </c>
      <c r="P44" s="13" t="str">
        <f>(IF(K44=Локализация!$C$94,1,IF(K44=Локализация!$C$93,2,IF(K44=Локализация!$C$92,3,IF(K44=Локализация!$C$91,4,IF(K44=Локализация!$C$90,5,IF(OR(K44=1,K44=2,K44=3,K44=4,K44=5),K44,"")))))))</f>
        <v/>
      </c>
      <c r="Q44" s="13" t="str">
        <f>(IF(L44=Локализация!$C$94,1,IF(L44=Локализация!$C$93,2,IF(L44=Локализация!$C$92,3,IF(L44=Локализация!$C$91,4,IF(L44=Локализация!$C$90,5,IF(OR(L44=1,L44=2,L44=3,L44=4,L44=5),L44,"")))))))</f>
        <v/>
      </c>
      <c r="R44" s="13" t="str">
        <f>(IF(B44=Локализация!$C$94,1,IF(B44=Локализация!$C$93,2,IF(B44=Локализация!$C$92,3,IF(B44=Локализация!$C$91,4,IF(B44=Локализация!$C$90,5,IF(OR(B44=1,B44=2,B44=3,B44=4,B44=5),B44,"")))))))</f>
        <v/>
      </c>
      <c r="S44" s="13" t="str">
        <f>(IF(C44=Локализация!$C$94,1,IF(C44=Локализация!$C$93,2,IF(C44=Локализация!$C$92,3,IF(C44=Локализация!$C$91,4,IF(C44=Локализация!$C$90,5,IF(OR(C44=1,C44=2,C44=3,C44=4,C44=5),C44,"")))))))</f>
        <v/>
      </c>
      <c r="T44" s="13" t="str">
        <f>(IF(D44=Локализация!$C$94,1,IF(D44=Локализация!$C$93,2,IF(D44=Локализация!$C$92,3,IF(D44=Локализация!$C$91,4,IF(D44=Локализация!$C$90,5,IF(OR(D44=1,D44=2,D44=3,D44=4,D44=5),D44,"")))))))</f>
        <v/>
      </c>
      <c r="U44" s="13" t="str">
        <f>(IF(E44=Локализация!$C$94,1,IF(E44=Локализация!$C$93,2,IF(E44=Локализация!$C$92,3,IF(E44=Локализация!$C$91,4,IF(E44=Локализация!$C$90,5,IF(OR(E44=1,E44=2,E44=3,E44=4,E44=5),E44,"")))))))</f>
        <v/>
      </c>
      <c r="V44" s="13" t="str">
        <f>(IF(F44=Локализация!$C$94,1,IF(F44=Локализация!$C$93,2,IF(F44=Локализация!$C$92,3,IF(F44=Локализация!$C$91,4,IF(F44=Локализация!$C$90,5,IF(OR(F44=1,F44=2,F44=3,F44=4,F44=5),F44,"")))))))</f>
        <v/>
      </c>
    </row>
    <row r="45" spans="13:22" x14ac:dyDescent="0.25">
      <c r="M45" s="13" t="str">
        <f>(IF(H45=Локализация!$C$94,1,IF(H45=Локализация!$C$93,2,IF(H45=Локализация!$C$92,3,IF(H45=Локализация!$C$91,4,IF(H45=Локализация!$C$90,5,IF(OR(H45=1,H45=2,H45=3,H45=4,H45=5),H45,"")))))))</f>
        <v/>
      </c>
      <c r="N45" s="13" t="str">
        <f>(IF(I45=Локализация!$C$94,1,IF(I45=Локализация!$C$93,2,IF(I45=Локализация!$C$92,3,IF(I45=Локализация!$C$91,4,IF(I45=Локализация!$C$90,5,IF(OR(I45=1,I45=2,I45=3,I45=4,I45=5),I45,"")))))))</f>
        <v/>
      </c>
      <c r="O45" s="13" t="str">
        <f>(IF(J45=Локализация!$C$94,1,IF(J45=Локализация!$C$93,2,IF(J45=Локализация!$C$92,3,IF(J45=Локализация!$C$91,4,IF(J45=Локализация!$C$90,5,IF(OR(J45=1,J45=2,J45=3,J45=4,J45=5),J45,"")))))))</f>
        <v/>
      </c>
      <c r="P45" s="13" t="str">
        <f>(IF(K45=Локализация!$C$94,1,IF(K45=Локализация!$C$93,2,IF(K45=Локализация!$C$92,3,IF(K45=Локализация!$C$91,4,IF(K45=Локализация!$C$90,5,IF(OR(K45=1,K45=2,K45=3,K45=4,K45=5),K45,"")))))))</f>
        <v/>
      </c>
      <c r="Q45" s="13" t="str">
        <f>(IF(L45=Локализация!$C$94,1,IF(L45=Локализация!$C$93,2,IF(L45=Локализация!$C$92,3,IF(L45=Локализация!$C$91,4,IF(L45=Локализация!$C$90,5,IF(OR(L45=1,L45=2,L45=3,L45=4,L45=5),L45,"")))))))</f>
        <v/>
      </c>
      <c r="R45" s="13" t="str">
        <f>(IF(B45=Локализация!$C$94,1,IF(B45=Локализация!$C$93,2,IF(B45=Локализация!$C$92,3,IF(B45=Локализация!$C$91,4,IF(B45=Локализация!$C$90,5,IF(OR(B45=1,B45=2,B45=3,B45=4,B45=5),B45,"")))))))</f>
        <v/>
      </c>
      <c r="S45" s="13" t="str">
        <f>(IF(C45=Локализация!$C$94,1,IF(C45=Локализация!$C$93,2,IF(C45=Локализация!$C$92,3,IF(C45=Локализация!$C$91,4,IF(C45=Локализация!$C$90,5,IF(OR(C45=1,C45=2,C45=3,C45=4,C45=5),C45,"")))))))</f>
        <v/>
      </c>
      <c r="T45" s="13" t="str">
        <f>(IF(D45=Локализация!$C$94,1,IF(D45=Локализация!$C$93,2,IF(D45=Локализация!$C$92,3,IF(D45=Локализация!$C$91,4,IF(D45=Локализация!$C$90,5,IF(OR(D45=1,D45=2,D45=3,D45=4,D45=5),D45,"")))))))</f>
        <v/>
      </c>
      <c r="U45" s="13" t="str">
        <f>(IF(E45=Локализация!$C$94,1,IF(E45=Локализация!$C$93,2,IF(E45=Локализация!$C$92,3,IF(E45=Локализация!$C$91,4,IF(E45=Локализация!$C$90,5,IF(OR(E45=1,E45=2,E45=3,E45=4,E45=5),E45,"")))))))</f>
        <v/>
      </c>
      <c r="V45" s="13" t="str">
        <f>(IF(F45=Локализация!$C$94,1,IF(F45=Локализация!$C$93,2,IF(F45=Локализация!$C$92,3,IF(F45=Локализация!$C$91,4,IF(F45=Локализация!$C$90,5,IF(OR(F45=1,F45=2,F45=3,F45=4,F45=5),F45,"")))))))</f>
        <v/>
      </c>
    </row>
    <row r="46" spans="13:22" x14ac:dyDescent="0.25">
      <c r="M46" s="13" t="str">
        <f>(IF(H46=Локализация!$C$94,1,IF(H46=Локализация!$C$93,2,IF(H46=Локализация!$C$92,3,IF(H46=Локализация!$C$91,4,IF(H46=Локализация!$C$90,5,IF(OR(H46=1,H46=2,H46=3,H46=4,H46=5),H46,"")))))))</f>
        <v/>
      </c>
      <c r="N46" s="13" t="str">
        <f>(IF(I46=Локализация!$C$94,1,IF(I46=Локализация!$C$93,2,IF(I46=Локализация!$C$92,3,IF(I46=Локализация!$C$91,4,IF(I46=Локализация!$C$90,5,IF(OR(I46=1,I46=2,I46=3,I46=4,I46=5),I46,"")))))))</f>
        <v/>
      </c>
      <c r="O46" s="13" t="str">
        <f>(IF(J46=Локализация!$C$94,1,IF(J46=Локализация!$C$93,2,IF(J46=Локализация!$C$92,3,IF(J46=Локализация!$C$91,4,IF(J46=Локализация!$C$90,5,IF(OR(J46=1,J46=2,J46=3,J46=4,J46=5),J46,"")))))))</f>
        <v/>
      </c>
      <c r="P46" s="13" t="str">
        <f>(IF(K46=Локализация!$C$94,1,IF(K46=Локализация!$C$93,2,IF(K46=Локализация!$C$92,3,IF(K46=Локализация!$C$91,4,IF(K46=Локализация!$C$90,5,IF(OR(K46=1,K46=2,K46=3,K46=4,K46=5),K46,"")))))))</f>
        <v/>
      </c>
      <c r="Q46" s="13" t="str">
        <f>(IF(L46=Локализация!$C$94,1,IF(L46=Локализация!$C$93,2,IF(L46=Локализация!$C$92,3,IF(L46=Локализация!$C$91,4,IF(L46=Локализация!$C$90,5,IF(OR(L46=1,L46=2,L46=3,L46=4,L46=5),L46,"")))))))</f>
        <v/>
      </c>
      <c r="R46" s="13" t="str">
        <f>(IF(B46=Локализация!$C$94,1,IF(B46=Локализация!$C$93,2,IF(B46=Локализация!$C$92,3,IF(B46=Локализация!$C$91,4,IF(B46=Локализация!$C$90,5,IF(OR(B46=1,B46=2,B46=3,B46=4,B46=5),B46,"")))))))</f>
        <v/>
      </c>
      <c r="S46" s="13" t="str">
        <f>(IF(C46=Локализация!$C$94,1,IF(C46=Локализация!$C$93,2,IF(C46=Локализация!$C$92,3,IF(C46=Локализация!$C$91,4,IF(C46=Локализация!$C$90,5,IF(OR(C46=1,C46=2,C46=3,C46=4,C46=5),C46,"")))))))</f>
        <v/>
      </c>
      <c r="T46" s="13" t="str">
        <f>(IF(D46=Локализация!$C$94,1,IF(D46=Локализация!$C$93,2,IF(D46=Локализация!$C$92,3,IF(D46=Локализация!$C$91,4,IF(D46=Локализация!$C$90,5,IF(OR(D46=1,D46=2,D46=3,D46=4,D46=5),D46,"")))))))</f>
        <v/>
      </c>
      <c r="U46" s="13" t="str">
        <f>(IF(E46=Локализация!$C$94,1,IF(E46=Локализация!$C$93,2,IF(E46=Локализация!$C$92,3,IF(E46=Локализация!$C$91,4,IF(E46=Локализация!$C$90,5,IF(OR(E46=1,E46=2,E46=3,E46=4,E46=5),E46,"")))))))</f>
        <v/>
      </c>
      <c r="V46" s="13" t="str">
        <f>(IF(F46=Локализация!$C$94,1,IF(F46=Локализация!$C$93,2,IF(F46=Локализация!$C$92,3,IF(F46=Локализация!$C$91,4,IF(F46=Локализация!$C$90,5,IF(OR(F46=1,F46=2,F46=3,F46=4,F46=5),F46,"")))))))</f>
        <v/>
      </c>
    </row>
    <row r="47" spans="13:22" x14ac:dyDescent="0.25">
      <c r="M47" s="13" t="str">
        <f>(IF(H47=Локализация!$C$94,1,IF(H47=Локализация!$C$93,2,IF(H47=Локализация!$C$92,3,IF(H47=Локализация!$C$91,4,IF(H47=Локализация!$C$90,5,IF(OR(H47=1,H47=2,H47=3,H47=4,H47=5),H47,"")))))))</f>
        <v/>
      </c>
      <c r="N47" s="13" t="str">
        <f>(IF(I47=Локализация!$C$94,1,IF(I47=Локализация!$C$93,2,IF(I47=Локализация!$C$92,3,IF(I47=Локализация!$C$91,4,IF(I47=Локализация!$C$90,5,IF(OR(I47=1,I47=2,I47=3,I47=4,I47=5),I47,"")))))))</f>
        <v/>
      </c>
      <c r="O47" s="13" t="str">
        <f>(IF(J47=Локализация!$C$94,1,IF(J47=Локализация!$C$93,2,IF(J47=Локализация!$C$92,3,IF(J47=Локализация!$C$91,4,IF(J47=Локализация!$C$90,5,IF(OR(J47=1,J47=2,J47=3,J47=4,J47=5),J47,"")))))))</f>
        <v/>
      </c>
      <c r="P47" s="13" t="str">
        <f>(IF(K47=Локализация!$C$94,1,IF(K47=Локализация!$C$93,2,IF(K47=Локализация!$C$92,3,IF(K47=Локализация!$C$91,4,IF(K47=Локализация!$C$90,5,IF(OR(K47=1,K47=2,K47=3,K47=4,K47=5),K47,"")))))))</f>
        <v/>
      </c>
      <c r="Q47" s="13" t="str">
        <f>(IF(L47=Локализация!$C$94,1,IF(L47=Локализация!$C$93,2,IF(L47=Локализация!$C$92,3,IF(L47=Локализация!$C$91,4,IF(L47=Локализация!$C$90,5,IF(OR(L47=1,L47=2,L47=3,L47=4,L47=5),L47,"")))))))</f>
        <v/>
      </c>
      <c r="R47" s="13" t="str">
        <f>(IF(B47=Локализация!$C$94,1,IF(B47=Локализация!$C$93,2,IF(B47=Локализация!$C$92,3,IF(B47=Локализация!$C$91,4,IF(B47=Локализация!$C$90,5,IF(OR(B47=1,B47=2,B47=3,B47=4,B47=5),B47,"")))))))</f>
        <v/>
      </c>
      <c r="S47" s="13" t="str">
        <f>(IF(C47=Локализация!$C$94,1,IF(C47=Локализация!$C$93,2,IF(C47=Локализация!$C$92,3,IF(C47=Локализация!$C$91,4,IF(C47=Локализация!$C$90,5,IF(OR(C47=1,C47=2,C47=3,C47=4,C47=5),C47,"")))))))</f>
        <v/>
      </c>
      <c r="T47" s="13" t="str">
        <f>(IF(D47=Локализация!$C$94,1,IF(D47=Локализация!$C$93,2,IF(D47=Локализация!$C$92,3,IF(D47=Локализация!$C$91,4,IF(D47=Локализация!$C$90,5,IF(OR(D47=1,D47=2,D47=3,D47=4,D47=5),D47,"")))))))</f>
        <v/>
      </c>
      <c r="U47" s="13" t="str">
        <f>(IF(E47=Локализация!$C$94,1,IF(E47=Локализация!$C$93,2,IF(E47=Локализация!$C$92,3,IF(E47=Локализация!$C$91,4,IF(E47=Локализация!$C$90,5,IF(OR(E47=1,E47=2,E47=3,E47=4,E47=5),E47,"")))))))</f>
        <v/>
      </c>
      <c r="V47" s="13" t="str">
        <f>(IF(F47=Локализация!$C$94,1,IF(F47=Локализация!$C$93,2,IF(F47=Локализация!$C$92,3,IF(F47=Локализация!$C$91,4,IF(F47=Локализация!$C$90,5,IF(OR(F47=1,F47=2,F47=3,F47=4,F47=5),F47,"")))))))</f>
        <v/>
      </c>
    </row>
    <row r="48" spans="13:22" x14ac:dyDescent="0.25">
      <c r="M48" s="13" t="str">
        <f>(IF(H48=Локализация!$C$94,1,IF(H48=Локализация!$C$93,2,IF(H48=Локализация!$C$92,3,IF(H48=Локализация!$C$91,4,IF(H48=Локализация!$C$90,5,IF(OR(H48=1,H48=2,H48=3,H48=4,H48=5),H48,"")))))))</f>
        <v/>
      </c>
      <c r="N48" s="13" t="str">
        <f>(IF(I48=Локализация!$C$94,1,IF(I48=Локализация!$C$93,2,IF(I48=Локализация!$C$92,3,IF(I48=Локализация!$C$91,4,IF(I48=Локализация!$C$90,5,IF(OR(I48=1,I48=2,I48=3,I48=4,I48=5),I48,"")))))))</f>
        <v/>
      </c>
      <c r="O48" s="13" t="str">
        <f>(IF(J48=Локализация!$C$94,1,IF(J48=Локализация!$C$93,2,IF(J48=Локализация!$C$92,3,IF(J48=Локализация!$C$91,4,IF(J48=Локализация!$C$90,5,IF(OR(J48=1,J48=2,J48=3,J48=4,J48=5),J48,"")))))))</f>
        <v/>
      </c>
      <c r="P48" s="13" t="str">
        <f>(IF(K48=Локализация!$C$94,1,IF(K48=Локализация!$C$93,2,IF(K48=Локализация!$C$92,3,IF(K48=Локализация!$C$91,4,IF(K48=Локализация!$C$90,5,IF(OR(K48=1,K48=2,K48=3,K48=4,K48=5),K48,"")))))))</f>
        <v/>
      </c>
      <c r="Q48" s="13" t="str">
        <f>(IF(L48=Локализация!$C$94,1,IF(L48=Локализация!$C$93,2,IF(L48=Локализация!$C$92,3,IF(L48=Локализация!$C$91,4,IF(L48=Локализация!$C$90,5,IF(OR(L48=1,L48=2,L48=3,L48=4,L48=5),L48,"")))))))</f>
        <v/>
      </c>
      <c r="R48" s="13" t="str">
        <f>(IF(B48=Локализация!$C$94,1,IF(B48=Локализация!$C$93,2,IF(B48=Локализация!$C$92,3,IF(B48=Локализация!$C$91,4,IF(B48=Локализация!$C$90,5,IF(OR(B48=1,B48=2,B48=3,B48=4,B48=5),B48,"")))))))</f>
        <v/>
      </c>
      <c r="S48" s="13" t="str">
        <f>(IF(C48=Локализация!$C$94,1,IF(C48=Локализация!$C$93,2,IF(C48=Локализация!$C$92,3,IF(C48=Локализация!$C$91,4,IF(C48=Локализация!$C$90,5,IF(OR(C48=1,C48=2,C48=3,C48=4,C48=5),C48,"")))))))</f>
        <v/>
      </c>
      <c r="T48" s="13" t="str">
        <f>(IF(D48=Локализация!$C$94,1,IF(D48=Локализация!$C$93,2,IF(D48=Локализация!$C$92,3,IF(D48=Локализация!$C$91,4,IF(D48=Локализация!$C$90,5,IF(OR(D48=1,D48=2,D48=3,D48=4,D48=5),D48,"")))))))</f>
        <v/>
      </c>
      <c r="U48" s="13" t="str">
        <f>(IF(E48=Локализация!$C$94,1,IF(E48=Локализация!$C$93,2,IF(E48=Локализация!$C$92,3,IF(E48=Локализация!$C$91,4,IF(E48=Локализация!$C$90,5,IF(OR(E48=1,E48=2,E48=3,E48=4,E48=5),E48,"")))))))</f>
        <v/>
      </c>
      <c r="V48" s="13" t="str">
        <f>(IF(F48=Локализация!$C$94,1,IF(F48=Локализация!$C$93,2,IF(F48=Локализация!$C$92,3,IF(F48=Локализация!$C$91,4,IF(F48=Локализация!$C$90,5,IF(OR(F48=1,F48=2,F48=3,F48=4,F48=5),F48,"")))))))</f>
        <v/>
      </c>
    </row>
    <row r="49" spans="13:22" x14ac:dyDescent="0.25">
      <c r="M49" s="13" t="str">
        <f>(IF(H49=Локализация!$C$94,1,IF(H49=Локализация!$C$93,2,IF(H49=Локализация!$C$92,3,IF(H49=Локализация!$C$91,4,IF(H49=Локализация!$C$90,5,IF(OR(H49=1,H49=2,H49=3,H49=4,H49=5),H49,"")))))))</f>
        <v/>
      </c>
      <c r="N49" s="13" t="str">
        <f>(IF(I49=Локализация!$C$94,1,IF(I49=Локализация!$C$93,2,IF(I49=Локализация!$C$92,3,IF(I49=Локализация!$C$91,4,IF(I49=Локализация!$C$90,5,IF(OR(I49=1,I49=2,I49=3,I49=4,I49=5),I49,"")))))))</f>
        <v/>
      </c>
      <c r="O49" s="13" t="str">
        <f>(IF(J49=Локализация!$C$94,1,IF(J49=Локализация!$C$93,2,IF(J49=Локализация!$C$92,3,IF(J49=Локализация!$C$91,4,IF(J49=Локализация!$C$90,5,IF(OR(J49=1,J49=2,J49=3,J49=4,J49=5),J49,"")))))))</f>
        <v/>
      </c>
      <c r="P49" s="13" t="str">
        <f>(IF(K49=Локализация!$C$94,1,IF(K49=Локализация!$C$93,2,IF(K49=Локализация!$C$92,3,IF(K49=Локализация!$C$91,4,IF(K49=Локализация!$C$90,5,IF(OR(K49=1,K49=2,K49=3,K49=4,K49=5),K49,"")))))))</f>
        <v/>
      </c>
      <c r="Q49" s="13" t="str">
        <f>(IF(L49=Локализация!$C$94,1,IF(L49=Локализация!$C$93,2,IF(L49=Локализация!$C$92,3,IF(L49=Локализация!$C$91,4,IF(L49=Локализация!$C$90,5,IF(OR(L49=1,L49=2,L49=3,L49=4,L49=5),L49,"")))))))</f>
        <v/>
      </c>
      <c r="R49" s="13" t="str">
        <f>(IF(B49=Локализация!$C$94,1,IF(B49=Локализация!$C$93,2,IF(B49=Локализация!$C$92,3,IF(B49=Локализация!$C$91,4,IF(B49=Локализация!$C$90,5,IF(OR(B49=1,B49=2,B49=3,B49=4,B49=5),B49,"")))))))</f>
        <v/>
      </c>
      <c r="S49" s="13" t="str">
        <f>(IF(C49=Локализация!$C$94,1,IF(C49=Локализация!$C$93,2,IF(C49=Локализация!$C$92,3,IF(C49=Локализация!$C$91,4,IF(C49=Локализация!$C$90,5,IF(OR(C49=1,C49=2,C49=3,C49=4,C49=5),C49,"")))))))</f>
        <v/>
      </c>
      <c r="T49" s="13" t="str">
        <f>(IF(D49=Локализация!$C$94,1,IF(D49=Локализация!$C$93,2,IF(D49=Локализация!$C$92,3,IF(D49=Локализация!$C$91,4,IF(D49=Локализация!$C$90,5,IF(OR(D49=1,D49=2,D49=3,D49=4,D49=5),D49,"")))))))</f>
        <v/>
      </c>
      <c r="U49" s="13" t="str">
        <f>(IF(E49=Локализация!$C$94,1,IF(E49=Локализация!$C$93,2,IF(E49=Локализация!$C$92,3,IF(E49=Локализация!$C$91,4,IF(E49=Локализация!$C$90,5,IF(OR(E49=1,E49=2,E49=3,E49=4,E49=5),E49,"")))))))</f>
        <v/>
      </c>
      <c r="V49" s="13" t="str">
        <f>(IF(F49=Локализация!$C$94,1,IF(F49=Локализация!$C$93,2,IF(F49=Локализация!$C$92,3,IF(F49=Локализация!$C$91,4,IF(F49=Локализация!$C$90,5,IF(OR(F49=1,F49=2,F49=3,F49=4,F49=5),F49,"")))))))</f>
        <v/>
      </c>
    </row>
    <row r="50" spans="13:22" x14ac:dyDescent="0.25">
      <c r="M50" s="13" t="str">
        <f>(IF(H50=Локализация!$C$94,1,IF(H50=Локализация!$C$93,2,IF(H50=Локализация!$C$92,3,IF(H50=Локализация!$C$91,4,IF(H50=Локализация!$C$90,5,IF(OR(H50=1,H50=2,H50=3,H50=4,H50=5),H50,"")))))))</f>
        <v/>
      </c>
      <c r="N50" s="13" t="str">
        <f>(IF(I50=Локализация!$C$94,1,IF(I50=Локализация!$C$93,2,IF(I50=Локализация!$C$92,3,IF(I50=Локализация!$C$91,4,IF(I50=Локализация!$C$90,5,IF(OR(I50=1,I50=2,I50=3,I50=4,I50=5),I50,"")))))))</f>
        <v/>
      </c>
      <c r="O50" s="13" t="str">
        <f>(IF(J50=Локализация!$C$94,1,IF(J50=Локализация!$C$93,2,IF(J50=Локализация!$C$92,3,IF(J50=Локализация!$C$91,4,IF(J50=Локализация!$C$90,5,IF(OR(J50=1,J50=2,J50=3,J50=4,J50=5),J50,"")))))))</f>
        <v/>
      </c>
      <c r="P50" s="13" t="str">
        <f>(IF(K50=Локализация!$C$94,1,IF(K50=Локализация!$C$93,2,IF(K50=Локализация!$C$92,3,IF(K50=Локализация!$C$91,4,IF(K50=Локализация!$C$90,5,IF(OR(K50=1,K50=2,K50=3,K50=4,K50=5),K50,"")))))))</f>
        <v/>
      </c>
      <c r="Q50" s="13" t="str">
        <f>(IF(L50=Локализация!$C$94,1,IF(L50=Локализация!$C$93,2,IF(L50=Локализация!$C$92,3,IF(L50=Локализация!$C$91,4,IF(L50=Локализация!$C$90,5,IF(OR(L50=1,L50=2,L50=3,L50=4,L50=5),L50,"")))))))</f>
        <v/>
      </c>
      <c r="R50" s="13" t="str">
        <f>(IF(B50=Локализация!$C$94,1,IF(B50=Локализация!$C$93,2,IF(B50=Локализация!$C$92,3,IF(B50=Локализация!$C$91,4,IF(B50=Локализация!$C$90,5,IF(OR(B50=1,B50=2,B50=3,B50=4,B50=5),B50,"")))))))</f>
        <v/>
      </c>
      <c r="S50" s="13" t="str">
        <f>(IF(C50=Локализация!$C$94,1,IF(C50=Локализация!$C$93,2,IF(C50=Локализация!$C$92,3,IF(C50=Локализация!$C$91,4,IF(C50=Локализация!$C$90,5,IF(OR(C50=1,C50=2,C50=3,C50=4,C50=5),C50,"")))))))</f>
        <v/>
      </c>
      <c r="T50" s="13" t="str">
        <f>(IF(D50=Локализация!$C$94,1,IF(D50=Локализация!$C$93,2,IF(D50=Локализация!$C$92,3,IF(D50=Локализация!$C$91,4,IF(D50=Локализация!$C$90,5,IF(OR(D50=1,D50=2,D50=3,D50=4,D50=5),D50,"")))))))</f>
        <v/>
      </c>
      <c r="U50" s="13" t="str">
        <f>(IF(E50=Локализация!$C$94,1,IF(E50=Локализация!$C$93,2,IF(E50=Локализация!$C$92,3,IF(E50=Локализация!$C$91,4,IF(E50=Локализация!$C$90,5,IF(OR(E50=1,E50=2,E50=3,E50=4,E50=5),E50,"")))))))</f>
        <v/>
      </c>
      <c r="V50" s="13" t="str">
        <f>(IF(F50=Локализация!$C$94,1,IF(F50=Локализация!$C$93,2,IF(F50=Локализация!$C$92,3,IF(F50=Локализация!$C$91,4,IF(F50=Локализация!$C$90,5,IF(OR(F50=1,F50=2,F50=3,F50=4,F50=5),F50,"")))))))</f>
        <v/>
      </c>
    </row>
    <row r="51" spans="13:22" x14ac:dyDescent="0.25">
      <c r="M51" s="13" t="str">
        <f>(IF(H51=Локализация!$C$94,1,IF(H51=Локализация!$C$93,2,IF(H51=Локализация!$C$92,3,IF(H51=Локализация!$C$91,4,IF(H51=Локализация!$C$90,5,IF(OR(H51=1,H51=2,H51=3,H51=4,H51=5),H51,"")))))))</f>
        <v/>
      </c>
      <c r="N51" s="13" t="str">
        <f>(IF(I51=Локализация!$C$94,1,IF(I51=Локализация!$C$93,2,IF(I51=Локализация!$C$92,3,IF(I51=Локализация!$C$91,4,IF(I51=Локализация!$C$90,5,IF(OR(I51=1,I51=2,I51=3,I51=4,I51=5),I51,"")))))))</f>
        <v/>
      </c>
      <c r="O51" s="13" t="str">
        <f>(IF(J51=Локализация!$C$94,1,IF(J51=Локализация!$C$93,2,IF(J51=Локализация!$C$92,3,IF(J51=Локализация!$C$91,4,IF(J51=Локализация!$C$90,5,IF(OR(J51=1,J51=2,J51=3,J51=4,J51=5),J51,"")))))))</f>
        <v/>
      </c>
      <c r="P51" s="13" t="str">
        <f>(IF(K51=Локализация!$C$94,1,IF(K51=Локализация!$C$93,2,IF(K51=Локализация!$C$92,3,IF(K51=Локализация!$C$91,4,IF(K51=Локализация!$C$90,5,IF(OR(K51=1,K51=2,K51=3,K51=4,K51=5),K51,"")))))))</f>
        <v/>
      </c>
      <c r="Q51" s="13" t="str">
        <f>(IF(L51=Локализация!$C$94,1,IF(L51=Локализация!$C$93,2,IF(L51=Локализация!$C$92,3,IF(L51=Локализация!$C$91,4,IF(L51=Локализация!$C$90,5,IF(OR(L51=1,L51=2,L51=3,L51=4,L51=5),L51,"")))))))</f>
        <v/>
      </c>
      <c r="R51" s="13" t="str">
        <f>(IF(B51=Локализация!$C$94,1,IF(B51=Локализация!$C$93,2,IF(B51=Локализация!$C$92,3,IF(B51=Локализация!$C$91,4,IF(B51=Локализация!$C$90,5,IF(OR(B51=1,B51=2,B51=3,B51=4,B51=5),B51,"")))))))</f>
        <v/>
      </c>
      <c r="S51" s="13" t="str">
        <f>(IF(C51=Локализация!$C$94,1,IF(C51=Локализация!$C$93,2,IF(C51=Локализация!$C$92,3,IF(C51=Локализация!$C$91,4,IF(C51=Локализация!$C$90,5,IF(OR(C51=1,C51=2,C51=3,C51=4,C51=5),C51,"")))))))</f>
        <v/>
      </c>
      <c r="T51" s="13" t="str">
        <f>(IF(D51=Локализация!$C$94,1,IF(D51=Локализация!$C$93,2,IF(D51=Локализация!$C$92,3,IF(D51=Локализация!$C$91,4,IF(D51=Локализация!$C$90,5,IF(OR(D51=1,D51=2,D51=3,D51=4,D51=5),D51,"")))))))</f>
        <v/>
      </c>
      <c r="U51" s="13" t="str">
        <f>(IF(E51=Локализация!$C$94,1,IF(E51=Локализация!$C$93,2,IF(E51=Локализация!$C$92,3,IF(E51=Локализация!$C$91,4,IF(E51=Локализация!$C$90,5,IF(OR(E51=1,E51=2,E51=3,E51=4,E51=5),E51,"")))))))</f>
        <v/>
      </c>
      <c r="V51" s="13" t="str">
        <f>(IF(F51=Локализация!$C$94,1,IF(F51=Локализация!$C$93,2,IF(F51=Локализация!$C$92,3,IF(F51=Локализация!$C$91,4,IF(F51=Локализация!$C$90,5,IF(OR(F51=1,F51=2,F51=3,F51=4,F51=5),F51,"")))))))</f>
        <v/>
      </c>
    </row>
    <row r="52" spans="13:22" x14ac:dyDescent="0.25">
      <c r="M52" s="13" t="str">
        <f>(IF(H52=Локализация!$C$94,1,IF(H52=Локализация!$C$93,2,IF(H52=Локализация!$C$92,3,IF(H52=Локализация!$C$91,4,IF(H52=Локализация!$C$90,5,IF(OR(H52=1,H52=2,H52=3,H52=4,H52=5),H52,"")))))))</f>
        <v/>
      </c>
      <c r="N52" s="13" t="str">
        <f>(IF(I52=Локализация!$C$94,1,IF(I52=Локализация!$C$93,2,IF(I52=Локализация!$C$92,3,IF(I52=Локализация!$C$91,4,IF(I52=Локализация!$C$90,5,IF(OR(I52=1,I52=2,I52=3,I52=4,I52=5),I52,"")))))))</f>
        <v/>
      </c>
      <c r="O52" s="13" t="str">
        <f>(IF(J52=Локализация!$C$94,1,IF(J52=Локализация!$C$93,2,IF(J52=Локализация!$C$92,3,IF(J52=Локализация!$C$91,4,IF(J52=Локализация!$C$90,5,IF(OR(J52=1,J52=2,J52=3,J52=4,J52=5),J52,"")))))))</f>
        <v/>
      </c>
      <c r="P52" s="13" t="str">
        <f>(IF(K52=Локализация!$C$94,1,IF(K52=Локализация!$C$93,2,IF(K52=Локализация!$C$92,3,IF(K52=Локализация!$C$91,4,IF(K52=Локализация!$C$90,5,IF(OR(K52=1,K52=2,K52=3,K52=4,K52=5),K52,"")))))))</f>
        <v/>
      </c>
      <c r="Q52" s="13" t="str">
        <f>(IF(L52=Локализация!$C$94,1,IF(L52=Локализация!$C$93,2,IF(L52=Локализация!$C$92,3,IF(L52=Локализация!$C$91,4,IF(L52=Локализация!$C$90,5,IF(OR(L52=1,L52=2,L52=3,L52=4,L52=5),L52,"")))))))</f>
        <v/>
      </c>
      <c r="R52" s="13" t="str">
        <f>(IF(B52=Локализация!$C$94,1,IF(B52=Локализация!$C$93,2,IF(B52=Локализация!$C$92,3,IF(B52=Локализация!$C$91,4,IF(B52=Локализация!$C$90,5,IF(OR(B52=1,B52=2,B52=3,B52=4,B52=5),B52,"")))))))</f>
        <v/>
      </c>
      <c r="S52" s="13" t="str">
        <f>(IF(C52=Локализация!$C$94,1,IF(C52=Локализация!$C$93,2,IF(C52=Локализация!$C$92,3,IF(C52=Локализация!$C$91,4,IF(C52=Локализация!$C$90,5,IF(OR(C52=1,C52=2,C52=3,C52=4,C52=5),C52,"")))))))</f>
        <v/>
      </c>
      <c r="T52" s="13" t="str">
        <f>(IF(D52=Локализация!$C$94,1,IF(D52=Локализация!$C$93,2,IF(D52=Локализация!$C$92,3,IF(D52=Локализация!$C$91,4,IF(D52=Локализация!$C$90,5,IF(OR(D52=1,D52=2,D52=3,D52=4,D52=5),D52,"")))))))</f>
        <v/>
      </c>
      <c r="U52" s="13" t="str">
        <f>(IF(E52=Локализация!$C$94,1,IF(E52=Локализация!$C$93,2,IF(E52=Локализация!$C$92,3,IF(E52=Локализация!$C$91,4,IF(E52=Локализация!$C$90,5,IF(OR(E52=1,E52=2,E52=3,E52=4,E52=5),E52,"")))))))</f>
        <v/>
      </c>
      <c r="V52" s="13" t="str">
        <f>(IF(F52=Локализация!$C$94,1,IF(F52=Локализация!$C$93,2,IF(F52=Локализация!$C$92,3,IF(F52=Локализация!$C$91,4,IF(F52=Локализация!$C$90,5,IF(OR(F52=1,F52=2,F52=3,F52=4,F52=5),F52,"")))))))</f>
        <v/>
      </c>
    </row>
    <row r="53" spans="13:22" x14ac:dyDescent="0.25">
      <c r="M53" s="13" t="str">
        <f>(IF(H53=Локализация!$C$94,1,IF(H53=Локализация!$C$93,2,IF(H53=Локализация!$C$92,3,IF(H53=Локализация!$C$91,4,IF(H53=Локализация!$C$90,5,IF(OR(H53=1,H53=2,H53=3,H53=4,H53=5),H53,"")))))))</f>
        <v/>
      </c>
      <c r="N53" s="13" t="str">
        <f>(IF(I53=Локализация!$C$94,1,IF(I53=Локализация!$C$93,2,IF(I53=Локализация!$C$92,3,IF(I53=Локализация!$C$91,4,IF(I53=Локализация!$C$90,5,IF(OR(I53=1,I53=2,I53=3,I53=4,I53=5),I53,"")))))))</f>
        <v/>
      </c>
      <c r="O53" s="13" t="str">
        <f>(IF(J53=Локализация!$C$94,1,IF(J53=Локализация!$C$93,2,IF(J53=Локализация!$C$92,3,IF(J53=Локализация!$C$91,4,IF(J53=Локализация!$C$90,5,IF(OR(J53=1,J53=2,J53=3,J53=4,J53=5),J53,"")))))))</f>
        <v/>
      </c>
      <c r="P53" s="13" t="str">
        <f>(IF(K53=Локализация!$C$94,1,IF(K53=Локализация!$C$93,2,IF(K53=Локализация!$C$92,3,IF(K53=Локализация!$C$91,4,IF(K53=Локализация!$C$90,5,IF(OR(K53=1,K53=2,K53=3,K53=4,K53=5),K53,"")))))))</f>
        <v/>
      </c>
      <c r="Q53" s="13" t="str">
        <f>(IF(L53=Локализация!$C$94,1,IF(L53=Локализация!$C$93,2,IF(L53=Локализация!$C$92,3,IF(L53=Локализация!$C$91,4,IF(L53=Локализация!$C$90,5,IF(OR(L53=1,L53=2,L53=3,L53=4,L53=5),L53,"")))))))</f>
        <v/>
      </c>
      <c r="R53" s="13" t="str">
        <f>(IF(B53=Локализация!$C$94,1,IF(B53=Локализация!$C$93,2,IF(B53=Локализация!$C$92,3,IF(B53=Локализация!$C$91,4,IF(B53=Локализация!$C$90,5,IF(OR(B53=1,B53=2,B53=3,B53=4,B53=5),B53,"")))))))</f>
        <v/>
      </c>
      <c r="S53" s="13" t="str">
        <f>(IF(C53=Локализация!$C$94,1,IF(C53=Локализация!$C$93,2,IF(C53=Локализация!$C$92,3,IF(C53=Локализация!$C$91,4,IF(C53=Локализация!$C$90,5,IF(OR(C53=1,C53=2,C53=3,C53=4,C53=5),C53,"")))))))</f>
        <v/>
      </c>
      <c r="T53" s="13" t="str">
        <f>(IF(D53=Локализация!$C$94,1,IF(D53=Локализация!$C$93,2,IF(D53=Локализация!$C$92,3,IF(D53=Локализация!$C$91,4,IF(D53=Локализация!$C$90,5,IF(OR(D53=1,D53=2,D53=3,D53=4,D53=5),D53,"")))))))</f>
        <v/>
      </c>
      <c r="U53" s="13" t="str">
        <f>(IF(E53=Локализация!$C$94,1,IF(E53=Локализация!$C$93,2,IF(E53=Локализация!$C$92,3,IF(E53=Локализация!$C$91,4,IF(E53=Локализация!$C$90,5,IF(OR(E53=1,E53=2,E53=3,E53=4,E53=5),E53,"")))))))</f>
        <v/>
      </c>
      <c r="V53" s="13" t="str">
        <f>(IF(F53=Локализация!$C$94,1,IF(F53=Локализация!$C$93,2,IF(F53=Локализация!$C$92,3,IF(F53=Локализация!$C$91,4,IF(F53=Локализация!$C$90,5,IF(OR(F53=1,F53=2,F53=3,F53=4,F53=5),F53,"")))))))</f>
        <v/>
      </c>
    </row>
    <row r="54" spans="13:22" x14ac:dyDescent="0.25">
      <c r="M54" s="13" t="str">
        <f>(IF(H54=Локализация!$C$94,1,IF(H54=Локализация!$C$93,2,IF(H54=Локализация!$C$92,3,IF(H54=Локализация!$C$91,4,IF(H54=Локализация!$C$90,5,IF(OR(H54=1,H54=2,H54=3,H54=4,H54=5),H54,"")))))))</f>
        <v/>
      </c>
      <c r="N54" s="13" t="str">
        <f>(IF(I54=Локализация!$C$94,1,IF(I54=Локализация!$C$93,2,IF(I54=Локализация!$C$92,3,IF(I54=Локализация!$C$91,4,IF(I54=Локализация!$C$90,5,IF(OR(I54=1,I54=2,I54=3,I54=4,I54=5),I54,"")))))))</f>
        <v/>
      </c>
      <c r="O54" s="13" t="str">
        <f>(IF(J54=Локализация!$C$94,1,IF(J54=Локализация!$C$93,2,IF(J54=Локализация!$C$92,3,IF(J54=Локализация!$C$91,4,IF(J54=Локализация!$C$90,5,IF(OR(J54=1,J54=2,J54=3,J54=4,J54=5),J54,"")))))))</f>
        <v/>
      </c>
      <c r="P54" s="13" t="str">
        <f>(IF(K54=Локализация!$C$94,1,IF(K54=Локализация!$C$93,2,IF(K54=Локализация!$C$92,3,IF(K54=Локализация!$C$91,4,IF(K54=Локализация!$C$90,5,IF(OR(K54=1,K54=2,K54=3,K54=4,K54=5),K54,"")))))))</f>
        <v/>
      </c>
      <c r="Q54" s="13" t="str">
        <f>(IF(L54=Локализация!$C$94,1,IF(L54=Локализация!$C$93,2,IF(L54=Локализация!$C$92,3,IF(L54=Локализация!$C$91,4,IF(L54=Локализация!$C$90,5,IF(OR(L54=1,L54=2,L54=3,L54=4,L54=5),L54,"")))))))</f>
        <v/>
      </c>
      <c r="R54" s="13" t="str">
        <f>(IF(B54=Локализация!$C$94,1,IF(B54=Локализация!$C$93,2,IF(B54=Локализация!$C$92,3,IF(B54=Локализация!$C$91,4,IF(B54=Локализация!$C$90,5,IF(OR(B54=1,B54=2,B54=3,B54=4,B54=5),B54,"")))))))</f>
        <v/>
      </c>
      <c r="S54" s="13" t="str">
        <f>(IF(C54=Локализация!$C$94,1,IF(C54=Локализация!$C$93,2,IF(C54=Локализация!$C$92,3,IF(C54=Локализация!$C$91,4,IF(C54=Локализация!$C$90,5,IF(OR(C54=1,C54=2,C54=3,C54=4,C54=5),C54,"")))))))</f>
        <v/>
      </c>
      <c r="T54" s="13" t="str">
        <f>(IF(D54=Локализация!$C$94,1,IF(D54=Локализация!$C$93,2,IF(D54=Локализация!$C$92,3,IF(D54=Локализация!$C$91,4,IF(D54=Локализация!$C$90,5,IF(OR(D54=1,D54=2,D54=3,D54=4,D54=5),D54,"")))))))</f>
        <v/>
      </c>
      <c r="U54" s="13" t="str">
        <f>(IF(E54=Локализация!$C$94,1,IF(E54=Локализация!$C$93,2,IF(E54=Локализация!$C$92,3,IF(E54=Локализация!$C$91,4,IF(E54=Локализация!$C$90,5,IF(OR(E54=1,E54=2,E54=3,E54=4,E54=5),E54,"")))))))</f>
        <v/>
      </c>
      <c r="V54" s="13" t="str">
        <f>(IF(F54=Локализация!$C$94,1,IF(F54=Локализация!$C$93,2,IF(F54=Локализация!$C$92,3,IF(F54=Локализация!$C$91,4,IF(F54=Локализация!$C$90,5,IF(OR(F54=1,F54=2,F54=3,F54=4,F54=5),F54,"")))))))</f>
        <v/>
      </c>
    </row>
    <row r="55" spans="13:22" x14ac:dyDescent="0.25">
      <c r="M55" s="13" t="str">
        <f>(IF(H55=Локализация!$C$94,1,IF(H55=Локализация!$C$93,2,IF(H55=Локализация!$C$92,3,IF(H55=Локализация!$C$91,4,IF(H55=Локализация!$C$90,5,IF(OR(H55=1,H55=2,H55=3,H55=4,H55=5),H55,"")))))))</f>
        <v/>
      </c>
      <c r="N55" s="13" t="str">
        <f>(IF(I55=Локализация!$C$94,1,IF(I55=Локализация!$C$93,2,IF(I55=Локализация!$C$92,3,IF(I55=Локализация!$C$91,4,IF(I55=Локализация!$C$90,5,IF(OR(I55=1,I55=2,I55=3,I55=4,I55=5),I55,"")))))))</f>
        <v/>
      </c>
      <c r="O55" s="13" t="str">
        <f>(IF(J55=Локализация!$C$94,1,IF(J55=Локализация!$C$93,2,IF(J55=Локализация!$C$92,3,IF(J55=Локализация!$C$91,4,IF(J55=Локализация!$C$90,5,IF(OR(J55=1,J55=2,J55=3,J55=4,J55=5),J55,"")))))))</f>
        <v/>
      </c>
      <c r="P55" s="13" t="str">
        <f>(IF(K55=Локализация!$C$94,1,IF(K55=Локализация!$C$93,2,IF(K55=Локализация!$C$92,3,IF(K55=Локализация!$C$91,4,IF(K55=Локализация!$C$90,5,IF(OR(K55=1,K55=2,K55=3,K55=4,K55=5),K55,"")))))))</f>
        <v/>
      </c>
      <c r="Q55" s="13" t="str">
        <f>(IF(L55=Локализация!$C$94,1,IF(L55=Локализация!$C$93,2,IF(L55=Локализация!$C$92,3,IF(L55=Локализация!$C$91,4,IF(L55=Локализация!$C$90,5,IF(OR(L55=1,L55=2,L55=3,L55=4,L55=5),L55,"")))))))</f>
        <v/>
      </c>
      <c r="R55" s="13" t="str">
        <f>(IF(B55=Локализация!$C$94,1,IF(B55=Локализация!$C$93,2,IF(B55=Локализация!$C$92,3,IF(B55=Локализация!$C$91,4,IF(B55=Локализация!$C$90,5,IF(OR(B55=1,B55=2,B55=3,B55=4,B55=5),B55,"")))))))</f>
        <v/>
      </c>
      <c r="S55" s="13" t="str">
        <f>(IF(C55=Локализация!$C$94,1,IF(C55=Локализация!$C$93,2,IF(C55=Локализация!$C$92,3,IF(C55=Локализация!$C$91,4,IF(C55=Локализация!$C$90,5,IF(OR(C55=1,C55=2,C55=3,C55=4,C55=5),C55,"")))))))</f>
        <v/>
      </c>
      <c r="T55" s="13" t="str">
        <f>(IF(D55=Локализация!$C$94,1,IF(D55=Локализация!$C$93,2,IF(D55=Локализация!$C$92,3,IF(D55=Локализация!$C$91,4,IF(D55=Локализация!$C$90,5,IF(OR(D55=1,D55=2,D55=3,D55=4,D55=5),D55,"")))))))</f>
        <v/>
      </c>
      <c r="U55" s="13" t="str">
        <f>(IF(E55=Локализация!$C$94,1,IF(E55=Локализация!$C$93,2,IF(E55=Локализация!$C$92,3,IF(E55=Локализация!$C$91,4,IF(E55=Локализация!$C$90,5,IF(OR(E55=1,E55=2,E55=3,E55=4,E55=5),E55,"")))))))</f>
        <v/>
      </c>
      <c r="V55" s="13" t="str">
        <f>(IF(F55=Локализация!$C$94,1,IF(F55=Локализация!$C$93,2,IF(F55=Локализация!$C$92,3,IF(F55=Локализация!$C$91,4,IF(F55=Локализация!$C$90,5,IF(OR(F55=1,F55=2,F55=3,F55=4,F55=5),F55,"")))))))</f>
        <v/>
      </c>
    </row>
    <row r="56" spans="13:22" x14ac:dyDescent="0.25">
      <c r="M56" s="13" t="str">
        <f>(IF(H56=Локализация!$C$94,1,IF(H56=Локализация!$C$93,2,IF(H56=Локализация!$C$92,3,IF(H56=Локализация!$C$91,4,IF(H56=Локализация!$C$90,5,IF(OR(H56=1,H56=2,H56=3,H56=4,H56=5),H56,"")))))))</f>
        <v/>
      </c>
      <c r="N56" s="13" t="str">
        <f>(IF(I56=Локализация!$C$94,1,IF(I56=Локализация!$C$93,2,IF(I56=Локализация!$C$92,3,IF(I56=Локализация!$C$91,4,IF(I56=Локализация!$C$90,5,IF(OR(I56=1,I56=2,I56=3,I56=4,I56=5),I56,"")))))))</f>
        <v/>
      </c>
      <c r="O56" s="13" t="str">
        <f>(IF(J56=Локализация!$C$94,1,IF(J56=Локализация!$C$93,2,IF(J56=Локализация!$C$92,3,IF(J56=Локализация!$C$91,4,IF(J56=Локализация!$C$90,5,IF(OR(J56=1,J56=2,J56=3,J56=4,J56=5),J56,"")))))))</f>
        <v/>
      </c>
      <c r="P56" s="13" t="str">
        <f>(IF(K56=Локализация!$C$94,1,IF(K56=Локализация!$C$93,2,IF(K56=Локализация!$C$92,3,IF(K56=Локализация!$C$91,4,IF(K56=Локализация!$C$90,5,IF(OR(K56=1,K56=2,K56=3,K56=4,K56=5),K56,"")))))))</f>
        <v/>
      </c>
      <c r="Q56" s="13" t="str">
        <f>(IF(L56=Локализация!$C$94,1,IF(L56=Локализация!$C$93,2,IF(L56=Локализация!$C$92,3,IF(L56=Локализация!$C$91,4,IF(L56=Локализация!$C$90,5,IF(OR(L56=1,L56=2,L56=3,L56=4,L56=5),L56,"")))))))</f>
        <v/>
      </c>
      <c r="R56" s="13" t="str">
        <f>(IF(B56=Локализация!$C$94,1,IF(B56=Локализация!$C$93,2,IF(B56=Локализация!$C$92,3,IF(B56=Локализация!$C$91,4,IF(B56=Локализация!$C$90,5,IF(OR(B56=1,B56=2,B56=3,B56=4,B56=5),B56,"")))))))</f>
        <v/>
      </c>
      <c r="S56" s="13" t="str">
        <f>(IF(C56=Локализация!$C$94,1,IF(C56=Локализация!$C$93,2,IF(C56=Локализация!$C$92,3,IF(C56=Локализация!$C$91,4,IF(C56=Локализация!$C$90,5,IF(OR(C56=1,C56=2,C56=3,C56=4,C56=5),C56,"")))))))</f>
        <v/>
      </c>
      <c r="T56" s="13" t="str">
        <f>(IF(D56=Локализация!$C$94,1,IF(D56=Локализация!$C$93,2,IF(D56=Локализация!$C$92,3,IF(D56=Локализация!$C$91,4,IF(D56=Локализация!$C$90,5,IF(OR(D56=1,D56=2,D56=3,D56=4,D56=5),D56,"")))))))</f>
        <v/>
      </c>
      <c r="U56" s="13" t="str">
        <f>(IF(E56=Локализация!$C$94,1,IF(E56=Локализация!$C$93,2,IF(E56=Локализация!$C$92,3,IF(E56=Локализация!$C$91,4,IF(E56=Локализация!$C$90,5,IF(OR(E56=1,E56=2,E56=3,E56=4,E56=5),E56,"")))))))</f>
        <v/>
      </c>
      <c r="V56" s="13" t="str">
        <f>(IF(F56=Локализация!$C$94,1,IF(F56=Локализация!$C$93,2,IF(F56=Локализация!$C$92,3,IF(F56=Локализация!$C$91,4,IF(F56=Локализация!$C$90,5,IF(OR(F56=1,F56=2,F56=3,F56=4,F56=5),F56,"")))))))</f>
        <v/>
      </c>
    </row>
    <row r="57" spans="13:22" x14ac:dyDescent="0.25">
      <c r="M57" s="13" t="str">
        <f>(IF(H57=Локализация!$C$94,1,IF(H57=Локализация!$C$93,2,IF(H57=Локализация!$C$92,3,IF(H57=Локализация!$C$91,4,IF(H57=Локализация!$C$90,5,IF(OR(H57=1,H57=2,H57=3,H57=4,H57=5),H57,"")))))))</f>
        <v/>
      </c>
      <c r="N57" s="13" t="str">
        <f>(IF(I57=Локализация!$C$94,1,IF(I57=Локализация!$C$93,2,IF(I57=Локализация!$C$92,3,IF(I57=Локализация!$C$91,4,IF(I57=Локализация!$C$90,5,IF(OR(I57=1,I57=2,I57=3,I57=4,I57=5),I57,"")))))))</f>
        <v/>
      </c>
      <c r="O57" s="13" t="str">
        <f>(IF(J57=Локализация!$C$94,1,IF(J57=Локализация!$C$93,2,IF(J57=Локализация!$C$92,3,IF(J57=Локализация!$C$91,4,IF(J57=Локализация!$C$90,5,IF(OR(J57=1,J57=2,J57=3,J57=4,J57=5),J57,"")))))))</f>
        <v/>
      </c>
      <c r="P57" s="13" t="str">
        <f>(IF(K57=Локализация!$C$94,1,IF(K57=Локализация!$C$93,2,IF(K57=Локализация!$C$92,3,IF(K57=Локализация!$C$91,4,IF(K57=Локализация!$C$90,5,IF(OR(K57=1,K57=2,K57=3,K57=4,K57=5),K57,"")))))))</f>
        <v/>
      </c>
      <c r="Q57" s="13" t="str">
        <f>(IF(L57=Локализация!$C$94,1,IF(L57=Локализация!$C$93,2,IF(L57=Локализация!$C$92,3,IF(L57=Локализация!$C$91,4,IF(L57=Локализация!$C$90,5,IF(OR(L57=1,L57=2,L57=3,L57=4,L57=5),L57,"")))))))</f>
        <v/>
      </c>
      <c r="R57" s="13" t="str">
        <f>(IF(B57=Локализация!$C$94,1,IF(B57=Локализация!$C$93,2,IF(B57=Локализация!$C$92,3,IF(B57=Локализация!$C$91,4,IF(B57=Локализация!$C$90,5,IF(OR(B57=1,B57=2,B57=3,B57=4,B57=5),B57,"")))))))</f>
        <v/>
      </c>
      <c r="S57" s="13" t="str">
        <f>(IF(C57=Локализация!$C$94,1,IF(C57=Локализация!$C$93,2,IF(C57=Локализация!$C$92,3,IF(C57=Локализация!$C$91,4,IF(C57=Локализация!$C$90,5,IF(OR(C57=1,C57=2,C57=3,C57=4,C57=5),C57,"")))))))</f>
        <v/>
      </c>
      <c r="T57" s="13" t="str">
        <f>(IF(D57=Локализация!$C$94,1,IF(D57=Локализация!$C$93,2,IF(D57=Локализация!$C$92,3,IF(D57=Локализация!$C$91,4,IF(D57=Локализация!$C$90,5,IF(OR(D57=1,D57=2,D57=3,D57=4,D57=5),D57,"")))))))</f>
        <v/>
      </c>
      <c r="U57" s="13" t="str">
        <f>(IF(E57=Локализация!$C$94,1,IF(E57=Локализация!$C$93,2,IF(E57=Локализация!$C$92,3,IF(E57=Локализация!$C$91,4,IF(E57=Локализация!$C$90,5,IF(OR(E57=1,E57=2,E57=3,E57=4,E57=5),E57,"")))))))</f>
        <v/>
      </c>
      <c r="V57" s="13" t="str">
        <f>(IF(F57=Локализация!$C$94,1,IF(F57=Локализация!$C$93,2,IF(F57=Локализация!$C$92,3,IF(F57=Локализация!$C$91,4,IF(F57=Локализация!$C$90,5,IF(OR(F57=1,F57=2,F57=3,F57=4,F57=5),F57,"")))))))</f>
        <v/>
      </c>
    </row>
    <row r="58" spans="13:22" x14ac:dyDescent="0.25">
      <c r="M58" s="13" t="str">
        <f>(IF(H58=Локализация!$C$94,1,IF(H58=Локализация!$C$93,2,IF(H58=Локализация!$C$92,3,IF(H58=Локализация!$C$91,4,IF(H58=Локализация!$C$90,5,IF(OR(H58=1,H58=2,H58=3,H58=4,H58=5),H58,"")))))))</f>
        <v/>
      </c>
      <c r="N58" s="13" t="str">
        <f>(IF(I58=Локализация!$C$94,1,IF(I58=Локализация!$C$93,2,IF(I58=Локализация!$C$92,3,IF(I58=Локализация!$C$91,4,IF(I58=Локализация!$C$90,5,IF(OR(I58=1,I58=2,I58=3,I58=4,I58=5),I58,"")))))))</f>
        <v/>
      </c>
      <c r="O58" s="13" t="str">
        <f>(IF(J58=Локализация!$C$94,1,IF(J58=Локализация!$C$93,2,IF(J58=Локализация!$C$92,3,IF(J58=Локализация!$C$91,4,IF(J58=Локализация!$C$90,5,IF(OR(J58=1,J58=2,J58=3,J58=4,J58=5),J58,"")))))))</f>
        <v/>
      </c>
      <c r="P58" s="13" t="str">
        <f>(IF(K58=Локализация!$C$94,1,IF(K58=Локализация!$C$93,2,IF(K58=Локализация!$C$92,3,IF(K58=Локализация!$C$91,4,IF(K58=Локализация!$C$90,5,IF(OR(K58=1,K58=2,K58=3,K58=4,K58=5),K58,"")))))))</f>
        <v/>
      </c>
      <c r="Q58" s="13" t="str">
        <f>(IF(L58=Локализация!$C$94,1,IF(L58=Локализация!$C$93,2,IF(L58=Локализация!$C$92,3,IF(L58=Локализация!$C$91,4,IF(L58=Локализация!$C$90,5,IF(OR(L58=1,L58=2,L58=3,L58=4,L58=5),L58,"")))))))</f>
        <v/>
      </c>
      <c r="R58" s="13" t="str">
        <f>(IF(B58=Локализация!$C$94,1,IF(B58=Локализация!$C$93,2,IF(B58=Локализация!$C$92,3,IF(B58=Локализация!$C$91,4,IF(B58=Локализация!$C$90,5,IF(OR(B58=1,B58=2,B58=3,B58=4,B58=5),B58,"")))))))</f>
        <v/>
      </c>
      <c r="S58" s="13" t="str">
        <f>(IF(C58=Локализация!$C$94,1,IF(C58=Локализация!$C$93,2,IF(C58=Локализация!$C$92,3,IF(C58=Локализация!$C$91,4,IF(C58=Локализация!$C$90,5,IF(OR(C58=1,C58=2,C58=3,C58=4,C58=5),C58,"")))))))</f>
        <v/>
      </c>
      <c r="T58" s="13" t="str">
        <f>(IF(D58=Локализация!$C$94,1,IF(D58=Локализация!$C$93,2,IF(D58=Локализация!$C$92,3,IF(D58=Локализация!$C$91,4,IF(D58=Локализация!$C$90,5,IF(OR(D58=1,D58=2,D58=3,D58=4,D58=5),D58,"")))))))</f>
        <v/>
      </c>
      <c r="U58" s="13" t="str">
        <f>(IF(E58=Локализация!$C$94,1,IF(E58=Локализация!$C$93,2,IF(E58=Локализация!$C$92,3,IF(E58=Локализация!$C$91,4,IF(E58=Локализация!$C$90,5,IF(OR(E58=1,E58=2,E58=3,E58=4,E58=5),E58,"")))))))</f>
        <v/>
      </c>
      <c r="V58" s="13" t="str">
        <f>(IF(F58=Локализация!$C$94,1,IF(F58=Локализация!$C$93,2,IF(F58=Локализация!$C$92,3,IF(F58=Локализация!$C$91,4,IF(F58=Локализация!$C$90,5,IF(OR(F58=1,F58=2,F58=3,F58=4,F58=5),F58,"")))))))</f>
        <v/>
      </c>
    </row>
    <row r="59" spans="13:22" x14ac:dyDescent="0.25">
      <c r="M59" s="13" t="str">
        <f>(IF(H59=Локализация!$C$94,1,IF(H59=Локализация!$C$93,2,IF(H59=Локализация!$C$92,3,IF(H59=Локализация!$C$91,4,IF(H59=Локализация!$C$90,5,IF(OR(H59=1,H59=2,H59=3,H59=4,H59=5),H59,"")))))))</f>
        <v/>
      </c>
      <c r="N59" s="13" t="str">
        <f>(IF(I59=Локализация!$C$94,1,IF(I59=Локализация!$C$93,2,IF(I59=Локализация!$C$92,3,IF(I59=Локализация!$C$91,4,IF(I59=Локализация!$C$90,5,IF(OR(I59=1,I59=2,I59=3,I59=4,I59=5),I59,"")))))))</f>
        <v/>
      </c>
      <c r="O59" s="13" t="str">
        <f>(IF(J59=Локализация!$C$94,1,IF(J59=Локализация!$C$93,2,IF(J59=Локализация!$C$92,3,IF(J59=Локализация!$C$91,4,IF(J59=Локализация!$C$90,5,IF(OR(J59=1,J59=2,J59=3,J59=4,J59=5),J59,"")))))))</f>
        <v/>
      </c>
      <c r="P59" s="13" t="str">
        <f>(IF(K59=Локализация!$C$94,1,IF(K59=Локализация!$C$93,2,IF(K59=Локализация!$C$92,3,IF(K59=Локализация!$C$91,4,IF(K59=Локализация!$C$90,5,IF(OR(K59=1,K59=2,K59=3,K59=4,K59=5),K59,"")))))))</f>
        <v/>
      </c>
      <c r="Q59" s="13" t="str">
        <f>(IF(L59=Локализация!$C$94,1,IF(L59=Локализация!$C$93,2,IF(L59=Локализация!$C$92,3,IF(L59=Локализация!$C$91,4,IF(L59=Локализация!$C$90,5,IF(OR(L59=1,L59=2,L59=3,L59=4,L59=5),L59,"")))))))</f>
        <v/>
      </c>
      <c r="R59" s="13" t="str">
        <f>(IF(B59=Локализация!$C$94,1,IF(B59=Локализация!$C$93,2,IF(B59=Локализация!$C$92,3,IF(B59=Локализация!$C$91,4,IF(B59=Локализация!$C$90,5,IF(OR(B59=1,B59=2,B59=3,B59=4,B59=5),B59,"")))))))</f>
        <v/>
      </c>
      <c r="S59" s="13" t="str">
        <f>(IF(C59=Локализация!$C$94,1,IF(C59=Локализация!$C$93,2,IF(C59=Локализация!$C$92,3,IF(C59=Локализация!$C$91,4,IF(C59=Локализация!$C$90,5,IF(OR(C59=1,C59=2,C59=3,C59=4,C59=5),C59,"")))))))</f>
        <v/>
      </c>
      <c r="T59" s="13" t="str">
        <f>(IF(D59=Локализация!$C$94,1,IF(D59=Локализация!$C$93,2,IF(D59=Локализация!$C$92,3,IF(D59=Локализация!$C$91,4,IF(D59=Локализация!$C$90,5,IF(OR(D59=1,D59=2,D59=3,D59=4,D59=5),D59,"")))))))</f>
        <v/>
      </c>
      <c r="U59" s="13" t="str">
        <f>(IF(E59=Локализация!$C$94,1,IF(E59=Локализация!$C$93,2,IF(E59=Локализация!$C$92,3,IF(E59=Локализация!$C$91,4,IF(E59=Локализация!$C$90,5,IF(OR(E59=1,E59=2,E59=3,E59=4,E59=5),E59,"")))))))</f>
        <v/>
      </c>
      <c r="V59" s="13" t="str">
        <f>(IF(F59=Локализация!$C$94,1,IF(F59=Локализация!$C$93,2,IF(F59=Локализация!$C$92,3,IF(F59=Локализация!$C$91,4,IF(F59=Локализация!$C$90,5,IF(OR(F59=1,F59=2,F59=3,F59=4,F59=5),F59,"")))))))</f>
        <v/>
      </c>
    </row>
    <row r="60" spans="13:22" x14ac:dyDescent="0.25">
      <c r="M60" s="13" t="str">
        <f>(IF(H60=Локализация!$C$94,1,IF(H60=Локализация!$C$93,2,IF(H60=Локализация!$C$92,3,IF(H60=Локализация!$C$91,4,IF(H60=Локализация!$C$90,5,IF(OR(H60=1,H60=2,H60=3,H60=4,H60=5),H60,"")))))))</f>
        <v/>
      </c>
      <c r="N60" s="13" t="str">
        <f>(IF(I60=Локализация!$C$94,1,IF(I60=Локализация!$C$93,2,IF(I60=Локализация!$C$92,3,IF(I60=Локализация!$C$91,4,IF(I60=Локализация!$C$90,5,IF(OR(I60=1,I60=2,I60=3,I60=4,I60=5),I60,"")))))))</f>
        <v/>
      </c>
      <c r="O60" s="13" t="str">
        <f>(IF(J60=Локализация!$C$94,1,IF(J60=Локализация!$C$93,2,IF(J60=Локализация!$C$92,3,IF(J60=Локализация!$C$91,4,IF(J60=Локализация!$C$90,5,IF(OR(J60=1,J60=2,J60=3,J60=4,J60=5),J60,"")))))))</f>
        <v/>
      </c>
      <c r="P60" s="13" t="str">
        <f>(IF(K60=Локализация!$C$94,1,IF(K60=Локализация!$C$93,2,IF(K60=Локализация!$C$92,3,IF(K60=Локализация!$C$91,4,IF(K60=Локализация!$C$90,5,IF(OR(K60=1,K60=2,K60=3,K60=4,K60=5),K60,"")))))))</f>
        <v/>
      </c>
      <c r="Q60" s="13" t="str">
        <f>(IF(L60=Локализация!$C$94,1,IF(L60=Локализация!$C$93,2,IF(L60=Локализация!$C$92,3,IF(L60=Локализация!$C$91,4,IF(L60=Локализация!$C$90,5,IF(OR(L60=1,L60=2,L60=3,L60=4,L60=5),L60,"")))))))</f>
        <v/>
      </c>
      <c r="R60" s="13" t="str">
        <f>(IF(B60=Локализация!$C$94,1,IF(B60=Локализация!$C$93,2,IF(B60=Локализация!$C$92,3,IF(B60=Локализация!$C$91,4,IF(B60=Локализация!$C$90,5,IF(OR(B60=1,B60=2,B60=3,B60=4,B60=5),B60,"")))))))</f>
        <v/>
      </c>
      <c r="S60" s="13" t="str">
        <f>(IF(C60=Локализация!$C$94,1,IF(C60=Локализация!$C$93,2,IF(C60=Локализация!$C$92,3,IF(C60=Локализация!$C$91,4,IF(C60=Локализация!$C$90,5,IF(OR(C60=1,C60=2,C60=3,C60=4,C60=5),C60,"")))))))</f>
        <v/>
      </c>
      <c r="T60" s="13" t="str">
        <f>(IF(D60=Локализация!$C$94,1,IF(D60=Локализация!$C$93,2,IF(D60=Локализация!$C$92,3,IF(D60=Локализация!$C$91,4,IF(D60=Локализация!$C$90,5,IF(OR(D60=1,D60=2,D60=3,D60=4,D60=5),D60,"")))))))</f>
        <v/>
      </c>
      <c r="U60" s="13" t="str">
        <f>(IF(E60=Локализация!$C$94,1,IF(E60=Локализация!$C$93,2,IF(E60=Локализация!$C$92,3,IF(E60=Локализация!$C$91,4,IF(E60=Локализация!$C$90,5,IF(OR(E60=1,E60=2,E60=3,E60=4,E60=5),E60,"")))))))</f>
        <v/>
      </c>
      <c r="V60" s="13" t="str">
        <f>(IF(F60=Локализация!$C$94,1,IF(F60=Локализация!$C$93,2,IF(F60=Локализация!$C$92,3,IF(F60=Локализация!$C$91,4,IF(F60=Локализация!$C$90,5,IF(OR(F60=1,F60=2,F60=3,F60=4,F60=5),F60,"")))))))</f>
        <v/>
      </c>
    </row>
    <row r="61" spans="13:22" x14ac:dyDescent="0.25">
      <c r="M61" s="13" t="str">
        <f>(IF(H61=Локализация!$C$94,1,IF(H61=Локализация!$C$93,2,IF(H61=Локализация!$C$92,3,IF(H61=Локализация!$C$91,4,IF(H61=Локализация!$C$90,5,IF(OR(H61=1,H61=2,H61=3,H61=4,H61=5),H61,"")))))))</f>
        <v/>
      </c>
      <c r="N61" s="13" t="str">
        <f>(IF(I61=Локализация!$C$94,1,IF(I61=Локализация!$C$93,2,IF(I61=Локализация!$C$92,3,IF(I61=Локализация!$C$91,4,IF(I61=Локализация!$C$90,5,IF(OR(I61=1,I61=2,I61=3,I61=4,I61=5),I61,"")))))))</f>
        <v/>
      </c>
      <c r="O61" s="13" t="str">
        <f>(IF(J61=Локализация!$C$94,1,IF(J61=Локализация!$C$93,2,IF(J61=Локализация!$C$92,3,IF(J61=Локализация!$C$91,4,IF(J61=Локализация!$C$90,5,IF(OR(J61=1,J61=2,J61=3,J61=4,J61=5),J61,"")))))))</f>
        <v/>
      </c>
      <c r="P61" s="13" t="str">
        <f>(IF(K61=Локализация!$C$94,1,IF(K61=Локализация!$C$93,2,IF(K61=Локализация!$C$92,3,IF(K61=Локализация!$C$91,4,IF(K61=Локализация!$C$90,5,IF(OR(K61=1,K61=2,K61=3,K61=4,K61=5),K61,"")))))))</f>
        <v/>
      </c>
      <c r="Q61" s="13" t="str">
        <f>(IF(L61=Локализация!$C$94,1,IF(L61=Локализация!$C$93,2,IF(L61=Локализация!$C$92,3,IF(L61=Локализация!$C$91,4,IF(L61=Локализация!$C$90,5,IF(OR(L61=1,L61=2,L61=3,L61=4,L61=5),L61,"")))))))</f>
        <v/>
      </c>
      <c r="R61" s="13" t="str">
        <f>(IF(B61=Локализация!$C$94,1,IF(B61=Локализация!$C$93,2,IF(B61=Локализация!$C$92,3,IF(B61=Локализация!$C$91,4,IF(B61=Локализация!$C$90,5,IF(OR(B61=1,B61=2,B61=3,B61=4,B61=5),B61,"")))))))</f>
        <v/>
      </c>
      <c r="S61" s="13" t="str">
        <f>(IF(C61=Локализация!$C$94,1,IF(C61=Локализация!$C$93,2,IF(C61=Локализация!$C$92,3,IF(C61=Локализация!$C$91,4,IF(C61=Локализация!$C$90,5,IF(OR(C61=1,C61=2,C61=3,C61=4,C61=5),C61,"")))))))</f>
        <v/>
      </c>
      <c r="T61" s="13" t="str">
        <f>(IF(D61=Локализация!$C$94,1,IF(D61=Локализация!$C$93,2,IF(D61=Локализация!$C$92,3,IF(D61=Локализация!$C$91,4,IF(D61=Локализация!$C$90,5,IF(OR(D61=1,D61=2,D61=3,D61=4,D61=5),D61,"")))))))</f>
        <v/>
      </c>
      <c r="U61" s="13" t="str">
        <f>(IF(E61=Локализация!$C$94,1,IF(E61=Локализация!$C$93,2,IF(E61=Локализация!$C$92,3,IF(E61=Локализация!$C$91,4,IF(E61=Локализация!$C$90,5,IF(OR(E61=1,E61=2,E61=3,E61=4,E61=5),E61,"")))))))</f>
        <v/>
      </c>
      <c r="V61" s="13" t="str">
        <f>(IF(F61=Локализация!$C$94,1,IF(F61=Локализация!$C$93,2,IF(F61=Локализация!$C$92,3,IF(F61=Локализация!$C$91,4,IF(F61=Локализация!$C$90,5,IF(OR(F61=1,F61=2,F61=3,F61=4,F61=5),F61,"")))))))</f>
        <v/>
      </c>
    </row>
    <row r="62" spans="13:22" x14ac:dyDescent="0.25">
      <c r="M62" s="13" t="str">
        <f>(IF(H62=Локализация!$C$94,1,IF(H62=Локализация!$C$93,2,IF(H62=Локализация!$C$92,3,IF(H62=Локализация!$C$91,4,IF(H62=Локализация!$C$90,5,IF(OR(H62=1,H62=2,H62=3,H62=4,H62=5),H62,"")))))))</f>
        <v/>
      </c>
      <c r="N62" s="13" t="str">
        <f>(IF(I62=Локализация!$C$94,1,IF(I62=Локализация!$C$93,2,IF(I62=Локализация!$C$92,3,IF(I62=Локализация!$C$91,4,IF(I62=Локализация!$C$90,5,IF(OR(I62=1,I62=2,I62=3,I62=4,I62=5),I62,"")))))))</f>
        <v/>
      </c>
      <c r="O62" s="13" t="str">
        <f>(IF(J62=Локализация!$C$94,1,IF(J62=Локализация!$C$93,2,IF(J62=Локализация!$C$92,3,IF(J62=Локализация!$C$91,4,IF(J62=Локализация!$C$90,5,IF(OR(J62=1,J62=2,J62=3,J62=4,J62=5),J62,"")))))))</f>
        <v/>
      </c>
      <c r="P62" s="13" t="str">
        <f>(IF(K62=Локализация!$C$94,1,IF(K62=Локализация!$C$93,2,IF(K62=Локализация!$C$92,3,IF(K62=Локализация!$C$91,4,IF(K62=Локализация!$C$90,5,IF(OR(K62=1,K62=2,K62=3,K62=4,K62=5),K62,"")))))))</f>
        <v/>
      </c>
      <c r="Q62" s="13" t="str">
        <f>(IF(L62=Локализация!$C$94,1,IF(L62=Локализация!$C$93,2,IF(L62=Локализация!$C$92,3,IF(L62=Локализация!$C$91,4,IF(L62=Локализация!$C$90,5,IF(OR(L62=1,L62=2,L62=3,L62=4,L62=5),L62,"")))))))</f>
        <v/>
      </c>
      <c r="R62" s="13" t="str">
        <f>(IF(B62=Локализация!$C$94,1,IF(B62=Локализация!$C$93,2,IF(B62=Локализация!$C$92,3,IF(B62=Локализация!$C$91,4,IF(B62=Локализация!$C$90,5,IF(OR(B62=1,B62=2,B62=3,B62=4,B62=5),B62,"")))))))</f>
        <v/>
      </c>
      <c r="S62" s="13" t="str">
        <f>(IF(C62=Локализация!$C$94,1,IF(C62=Локализация!$C$93,2,IF(C62=Локализация!$C$92,3,IF(C62=Локализация!$C$91,4,IF(C62=Локализация!$C$90,5,IF(OR(C62=1,C62=2,C62=3,C62=4,C62=5),C62,"")))))))</f>
        <v/>
      </c>
      <c r="T62" s="13" t="str">
        <f>(IF(D62=Локализация!$C$94,1,IF(D62=Локализация!$C$93,2,IF(D62=Локализация!$C$92,3,IF(D62=Локализация!$C$91,4,IF(D62=Локализация!$C$90,5,IF(OR(D62=1,D62=2,D62=3,D62=4,D62=5),D62,"")))))))</f>
        <v/>
      </c>
      <c r="U62" s="13" t="str">
        <f>(IF(E62=Локализация!$C$94,1,IF(E62=Локализация!$C$93,2,IF(E62=Локализация!$C$92,3,IF(E62=Локализация!$C$91,4,IF(E62=Локализация!$C$90,5,IF(OR(E62=1,E62=2,E62=3,E62=4,E62=5),E62,"")))))))</f>
        <v/>
      </c>
      <c r="V62" s="13" t="str">
        <f>(IF(F62=Локализация!$C$94,1,IF(F62=Локализация!$C$93,2,IF(F62=Локализация!$C$92,3,IF(F62=Локализация!$C$91,4,IF(F62=Локализация!$C$90,5,IF(OR(F62=1,F62=2,F62=3,F62=4,F62=5),F62,"")))))))</f>
        <v/>
      </c>
    </row>
    <row r="63" spans="13:22" x14ac:dyDescent="0.25">
      <c r="M63" s="13" t="str">
        <f>(IF(H63=Локализация!$C$94,1,IF(H63=Локализация!$C$93,2,IF(H63=Локализация!$C$92,3,IF(H63=Локализация!$C$91,4,IF(H63=Локализация!$C$90,5,IF(OR(H63=1,H63=2,H63=3,H63=4,H63=5),H63,"")))))))</f>
        <v/>
      </c>
      <c r="N63" s="13" t="str">
        <f>(IF(I63=Локализация!$C$94,1,IF(I63=Локализация!$C$93,2,IF(I63=Локализация!$C$92,3,IF(I63=Локализация!$C$91,4,IF(I63=Локализация!$C$90,5,IF(OR(I63=1,I63=2,I63=3,I63=4,I63=5),I63,"")))))))</f>
        <v/>
      </c>
      <c r="O63" s="13" t="str">
        <f>(IF(J63=Локализация!$C$94,1,IF(J63=Локализация!$C$93,2,IF(J63=Локализация!$C$92,3,IF(J63=Локализация!$C$91,4,IF(J63=Локализация!$C$90,5,IF(OR(J63=1,J63=2,J63=3,J63=4,J63=5),J63,"")))))))</f>
        <v/>
      </c>
      <c r="P63" s="13" t="str">
        <f>(IF(K63=Локализация!$C$94,1,IF(K63=Локализация!$C$93,2,IF(K63=Локализация!$C$92,3,IF(K63=Локализация!$C$91,4,IF(K63=Локализация!$C$90,5,IF(OR(K63=1,K63=2,K63=3,K63=4,K63=5),K63,"")))))))</f>
        <v/>
      </c>
      <c r="Q63" s="13" t="str">
        <f>(IF(L63=Локализация!$C$94,1,IF(L63=Локализация!$C$93,2,IF(L63=Локализация!$C$92,3,IF(L63=Локализация!$C$91,4,IF(L63=Локализация!$C$90,5,IF(OR(L63=1,L63=2,L63=3,L63=4,L63=5),L63,"")))))))</f>
        <v/>
      </c>
      <c r="R63" s="13" t="str">
        <f>(IF(B63=Локализация!$C$94,1,IF(B63=Локализация!$C$93,2,IF(B63=Локализация!$C$92,3,IF(B63=Локализация!$C$91,4,IF(B63=Локализация!$C$90,5,IF(OR(B63=1,B63=2,B63=3,B63=4,B63=5),B63,"")))))))</f>
        <v/>
      </c>
      <c r="S63" s="13" t="str">
        <f>(IF(C63=Локализация!$C$94,1,IF(C63=Локализация!$C$93,2,IF(C63=Локализация!$C$92,3,IF(C63=Локализация!$C$91,4,IF(C63=Локализация!$C$90,5,IF(OR(C63=1,C63=2,C63=3,C63=4,C63=5),C63,"")))))))</f>
        <v/>
      </c>
      <c r="T63" s="13" t="str">
        <f>(IF(D63=Локализация!$C$94,1,IF(D63=Локализация!$C$93,2,IF(D63=Локализация!$C$92,3,IF(D63=Локализация!$C$91,4,IF(D63=Локализация!$C$90,5,IF(OR(D63=1,D63=2,D63=3,D63=4,D63=5),D63,"")))))))</f>
        <v/>
      </c>
      <c r="U63" s="13" t="str">
        <f>(IF(E63=Локализация!$C$94,1,IF(E63=Локализация!$C$93,2,IF(E63=Локализация!$C$92,3,IF(E63=Локализация!$C$91,4,IF(E63=Локализация!$C$90,5,IF(OR(E63=1,E63=2,E63=3,E63=4,E63=5),E63,"")))))))</f>
        <v/>
      </c>
      <c r="V63" s="13" t="str">
        <f>(IF(F63=Локализация!$C$94,1,IF(F63=Локализация!$C$93,2,IF(F63=Локализация!$C$92,3,IF(F63=Локализация!$C$91,4,IF(F63=Локализация!$C$90,5,IF(OR(F63=1,F63=2,F63=3,F63=4,F63=5),F63,"")))))))</f>
        <v/>
      </c>
    </row>
    <row r="64" spans="13:22" x14ac:dyDescent="0.25">
      <c r="M64" s="13" t="str">
        <f>(IF(H64=Локализация!$C$94,1,IF(H64=Локализация!$C$93,2,IF(H64=Локализация!$C$92,3,IF(H64=Локализация!$C$91,4,IF(H64=Локализация!$C$90,5,IF(OR(H64=1,H64=2,H64=3,H64=4,H64=5),H64,"")))))))</f>
        <v/>
      </c>
      <c r="N64" s="13" t="str">
        <f>(IF(I64=Локализация!$C$94,1,IF(I64=Локализация!$C$93,2,IF(I64=Локализация!$C$92,3,IF(I64=Локализация!$C$91,4,IF(I64=Локализация!$C$90,5,IF(OR(I64=1,I64=2,I64=3,I64=4,I64=5),I64,"")))))))</f>
        <v/>
      </c>
      <c r="O64" s="13" t="str">
        <f>(IF(J64=Локализация!$C$94,1,IF(J64=Локализация!$C$93,2,IF(J64=Локализация!$C$92,3,IF(J64=Локализация!$C$91,4,IF(J64=Локализация!$C$90,5,IF(OR(J64=1,J64=2,J64=3,J64=4,J64=5),J64,"")))))))</f>
        <v/>
      </c>
      <c r="P64" s="13" t="str">
        <f>(IF(K64=Локализация!$C$94,1,IF(K64=Локализация!$C$93,2,IF(K64=Локализация!$C$92,3,IF(K64=Локализация!$C$91,4,IF(K64=Локализация!$C$90,5,IF(OR(K64=1,K64=2,K64=3,K64=4,K64=5),K64,"")))))))</f>
        <v/>
      </c>
      <c r="Q64" s="13" t="str">
        <f>(IF(L64=Локализация!$C$94,1,IF(L64=Локализация!$C$93,2,IF(L64=Локализация!$C$92,3,IF(L64=Локализация!$C$91,4,IF(L64=Локализация!$C$90,5,IF(OR(L64=1,L64=2,L64=3,L64=4,L64=5),L64,"")))))))</f>
        <v/>
      </c>
      <c r="R64" s="13" t="str">
        <f>(IF(B64=Локализация!$C$94,1,IF(B64=Локализация!$C$93,2,IF(B64=Локализация!$C$92,3,IF(B64=Локализация!$C$91,4,IF(B64=Локализация!$C$90,5,IF(OR(B64=1,B64=2,B64=3,B64=4,B64=5),B64,"")))))))</f>
        <v/>
      </c>
      <c r="S64" s="13" t="str">
        <f>(IF(C64=Локализация!$C$94,1,IF(C64=Локализация!$C$93,2,IF(C64=Локализация!$C$92,3,IF(C64=Локализация!$C$91,4,IF(C64=Локализация!$C$90,5,IF(OR(C64=1,C64=2,C64=3,C64=4,C64=5),C64,"")))))))</f>
        <v/>
      </c>
      <c r="T64" s="13" t="str">
        <f>(IF(D64=Локализация!$C$94,1,IF(D64=Локализация!$C$93,2,IF(D64=Локализация!$C$92,3,IF(D64=Локализация!$C$91,4,IF(D64=Локализация!$C$90,5,IF(OR(D64=1,D64=2,D64=3,D64=4,D64=5),D64,"")))))))</f>
        <v/>
      </c>
      <c r="U64" s="13" t="str">
        <f>(IF(E64=Локализация!$C$94,1,IF(E64=Локализация!$C$93,2,IF(E64=Локализация!$C$92,3,IF(E64=Локализация!$C$91,4,IF(E64=Локализация!$C$90,5,IF(OR(E64=1,E64=2,E64=3,E64=4,E64=5),E64,"")))))))</f>
        <v/>
      </c>
      <c r="V64" s="13" t="str">
        <f>(IF(F64=Локализация!$C$94,1,IF(F64=Локализация!$C$93,2,IF(F64=Локализация!$C$92,3,IF(F64=Локализация!$C$91,4,IF(F64=Локализация!$C$90,5,IF(OR(F64=1,F64=2,F64=3,F64=4,F64=5),F64,"")))))))</f>
        <v/>
      </c>
    </row>
    <row r="65" spans="13:22" x14ac:dyDescent="0.25">
      <c r="M65" s="13" t="str">
        <f>(IF(H65=Локализация!$C$94,1,IF(H65=Локализация!$C$93,2,IF(H65=Локализация!$C$92,3,IF(H65=Локализация!$C$91,4,IF(H65=Локализация!$C$90,5,IF(OR(H65=1,H65=2,H65=3,H65=4,H65=5),H65,"")))))))</f>
        <v/>
      </c>
      <c r="N65" s="13" t="str">
        <f>(IF(I65=Локализация!$C$94,1,IF(I65=Локализация!$C$93,2,IF(I65=Локализация!$C$92,3,IF(I65=Локализация!$C$91,4,IF(I65=Локализация!$C$90,5,IF(OR(I65=1,I65=2,I65=3,I65=4,I65=5),I65,"")))))))</f>
        <v/>
      </c>
      <c r="O65" s="13" t="str">
        <f>(IF(J65=Локализация!$C$94,1,IF(J65=Локализация!$C$93,2,IF(J65=Локализация!$C$92,3,IF(J65=Локализация!$C$91,4,IF(J65=Локализация!$C$90,5,IF(OR(J65=1,J65=2,J65=3,J65=4,J65=5),J65,"")))))))</f>
        <v/>
      </c>
      <c r="P65" s="13" t="str">
        <f>(IF(K65=Локализация!$C$94,1,IF(K65=Локализация!$C$93,2,IF(K65=Локализация!$C$92,3,IF(K65=Локализация!$C$91,4,IF(K65=Локализация!$C$90,5,IF(OR(K65=1,K65=2,K65=3,K65=4,K65=5),K65,"")))))))</f>
        <v/>
      </c>
      <c r="Q65" s="13" t="str">
        <f>(IF(L65=Локализация!$C$94,1,IF(L65=Локализация!$C$93,2,IF(L65=Локализация!$C$92,3,IF(L65=Локализация!$C$91,4,IF(L65=Локализация!$C$90,5,IF(OR(L65=1,L65=2,L65=3,L65=4,L65=5),L65,"")))))))</f>
        <v/>
      </c>
      <c r="R65" s="13" t="str">
        <f>(IF(B65=Локализация!$C$94,1,IF(B65=Локализация!$C$93,2,IF(B65=Локализация!$C$92,3,IF(B65=Локализация!$C$91,4,IF(B65=Локализация!$C$90,5,IF(OR(B65=1,B65=2,B65=3,B65=4,B65=5),B65,"")))))))</f>
        <v/>
      </c>
      <c r="S65" s="13" t="str">
        <f>(IF(C65=Локализация!$C$94,1,IF(C65=Локализация!$C$93,2,IF(C65=Локализация!$C$92,3,IF(C65=Локализация!$C$91,4,IF(C65=Локализация!$C$90,5,IF(OR(C65=1,C65=2,C65=3,C65=4,C65=5),C65,"")))))))</f>
        <v/>
      </c>
      <c r="T65" s="13" t="str">
        <f>(IF(D65=Локализация!$C$94,1,IF(D65=Локализация!$C$93,2,IF(D65=Локализация!$C$92,3,IF(D65=Локализация!$C$91,4,IF(D65=Локализация!$C$90,5,IF(OR(D65=1,D65=2,D65=3,D65=4,D65=5),D65,"")))))))</f>
        <v/>
      </c>
      <c r="U65" s="13" t="str">
        <f>(IF(E65=Локализация!$C$94,1,IF(E65=Локализация!$C$93,2,IF(E65=Локализация!$C$92,3,IF(E65=Локализация!$C$91,4,IF(E65=Локализация!$C$90,5,IF(OR(E65=1,E65=2,E65=3,E65=4,E65=5),E65,"")))))))</f>
        <v/>
      </c>
      <c r="V65" s="13" t="str">
        <f>(IF(F65=Локализация!$C$94,1,IF(F65=Локализация!$C$93,2,IF(F65=Локализация!$C$92,3,IF(F65=Локализация!$C$91,4,IF(F65=Локализация!$C$90,5,IF(OR(F65=1,F65=2,F65=3,F65=4,F65=5),F65,"")))))))</f>
        <v/>
      </c>
    </row>
    <row r="66" spans="13:22" x14ac:dyDescent="0.25">
      <c r="M66" s="13" t="str">
        <f>(IF(H66=Локализация!$C$94,1,IF(H66=Локализация!$C$93,2,IF(H66=Локализация!$C$92,3,IF(H66=Локализация!$C$91,4,IF(H66=Локализация!$C$90,5,IF(OR(H66=1,H66=2,H66=3,H66=4,H66=5),H66,"")))))))</f>
        <v/>
      </c>
      <c r="N66" s="13" t="str">
        <f>(IF(I66=Локализация!$C$94,1,IF(I66=Локализация!$C$93,2,IF(I66=Локализация!$C$92,3,IF(I66=Локализация!$C$91,4,IF(I66=Локализация!$C$90,5,IF(OR(I66=1,I66=2,I66=3,I66=4,I66=5),I66,"")))))))</f>
        <v/>
      </c>
      <c r="O66" s="13" t="str">
        <f>(IF(J66=Локализация!$C$94,1,IF(J66=Локализация!$C$93,2,IF(J66=Локализация!$C$92,3,IF(J66=Локализация!$C$91,4,IF(J66=Локализация!$C$90,5,IF(OR(J66=1,J66=2,J66=3,J66=4,J66=5),J66,"")))))))</f>
        <v/>
      </c>
      <c r="P66" s="13" t="str">
        <f>(IF(K66=Локализация!$C$94,1,IF(K66=Локализация!$C$93,2,IF(K66=Локализация!$C$92,3,IF(K66=Локализация!$C$91,4,IF(K66=Локализация!$C$90,5,IF(OR(K66=1,K66=2,K66=3,K66=4,K66=5),K66,"")))))))</f>
        <v/>
      </c>
      <c r="Q66" s="13" t="str">
        <f>(IF(L66=Локализация!$C$94,1,IF(L66=Локализация!$C$93,2,IF(L66=Локализация!$C$92,3,IF(L66=Локализация!$C$91,4,IF(L66=Локализация!$C$90,5,IF(OR(L66=1,L66=2,L66=3,L66=4,L66=5),L66,"")))))))</f>
        <v/>
      </c>
      <c r="R66" s="13" t="str">
        <f>(IF(B66=Локализация!$C$94,1,IF(B66=Локализация!$C$93,2,IF(B66=Локализация!$C$92,3,IF(B66=Локализация!$C$91,4,IF(B66=Локализация!$C$90,5,IF(OR(B66=1,B66=2,B66=3,B66=4,B66=5),B66,"")))))))</f>
        <v/>
      </c>
      <c r="S66" s="13" t="str">
        <f>(IF(C66=Локализация!$C$94,1,IF(C66=Локализация!$C$93,2,IF(C66=Локализация!$C$92,3,IF(C66=Локализация!$C$91,4,IF(C66=Локализация!$C$90,5,IF(OR(C66=1,C66=2,C66=3,C66=4,C66=5),C66,"")))))))</f>
        <v/>
      </c>
      <c r="T66" s="13" t="str">
        <f>(IF(D66=Локализация!$C$94,1,IF(D66=Локализация!$C$93,2,IF(D66=Локализация!$C$92,3,IF(D66=Локализация!$C$91,4,IF(D66=Локализация!$C$90,5,IF(OR(D66=1,D66=2,D66=3,D66=4,D66=5),D66,"")))))))</f>
        <v/>
      </c>
      <c r="U66" s="13" t="str">
        <f>(IF(E66=Локализация!$C$94,1,IF(E66=Локализация!$C$93,2,IF(E66=Локализация!$C$92,3,IF(E66=Локализация!$C$91,4,IF(E66=Локализация!$C$90,5,IF(OR(E66=1,E66=2,E66=3,E66=4,E66=5),E66,"")))))))</f>
        <v/>
      </c>
      <c r="V66" s="13" t="str">
        <f>(IF(F66=Локализация!$C$94,1,IF(F66=Локализация!$C$93,2,IF(F66=Локализация!$C$92,3,IF(F66=Локализация!$C$91,4,IF(F66=Локализация!$C$90,5,IF(OR(F66=1,F66=2,F66=3,F66=4,F66=5),F66,"")))))))</f>
        <v/>
      </c>
    </row>
    <row r="67" spans="13:22" x14ac:dyDescent="0.25">
      <c r="M67" s="13" t="str">
        <f>(IF(H67=Локализация!$C$94,1,IF(H67=Локализация!$C$93,2,IF(H67=Локализация!$C$92,3,IF(H67=Локализация!$C$91,4,IF(H67=Локализация!$C$90,5,IF(OR(H67=1,H67=2,H67=3,H67=4,H67=5),H67,"")))))))</f>
        <v/>
      </c>
      <c r="N67" s="13" t="str">
        <f>(IF(I67=Локализация!$C$94,1,IF(I67=Локализация!$C$93,2,IF(I67=Локализация!$C$92,3,IF(I67=Локализация!$C$91,4,IF(I67=Локализация!$C$90,5,IF(OR(I67=1,I67=2,I67=3,I67=4,I67=5),I67,"")))))))</f>
        <v/>
      </c>
      <c r="O67" s="13" t="str">
        <f>(IF(J67=Локализация!$C$94,1,IF(J67=Локализация!$C$93,2,IF(J67=Локализация!$C$92,3,IF(J67=Локализация!$C$91,4,IF(J67=Локализация!$C$90,5,IF(OR(J67=1,J67=2,J67=3,J67=4,J67=5),J67,"")))))))</f>
        <v/>
      </c>
      <c r="P67" s="13" t="str">
        <f>(IF(K67=Локализация!$C$94,1,IF(K67=Локализация!$C$93,2,IF(K67=Локализация!$C$92,3,IF(K67=Локализация!$C$91,4,IF(K67=Локализация!$C$90,5,IF(OR(K67=1,K67=2,K67=3,K67=4,K67=5),K67,"")))))))</f>
        <v/>
      </c>
      <c r="Q67" s="13" t="str">
        <f>(IF(L67=Локализация!$C$94,1,IF(L67=Локализация!$C$93,2,IF(L67=Локализация!$C$92,3,IF(L67=Локализация!$C$91,4,IF(L67=Локализация!$C$90,5,IF(OR(L67=1,L67=2,L67=3,L67=4,L67=5),L67,"")))))))</f>
        <v/>
      </c>
      <c r="R67" s="13" t="str">
        <f>(IF(B67=Локализация!$C$94,1,IF(B67=Локализация!$C$93,2,IF(B67=Локализация!$C$92,3,IF(B67=Локализация!$C$91,4,IF(B67=Локализация!$C$90,5,IF(OR(B67=1,B67=2,B67=3,B67=4,B67=5),B67,"")))))))</f>
        <v/>
      </c>
      <c r="S67" s="13" t="str">
        <f>(IF(C67=Локализация!$C$94,1,IF(C67=Локализация!$C$93,2,IF(C67=Локализация!$C$92,3,IF(C67=Локализация!$C$91,4,IF(C67=Локализация!$C$90,5,IF(OR(C67=1,C67=2,C67=3,C67=4,C67=5),C67,"")))))))</f>
        <v/>
      </c>
      <c r="T67" s="13" t="str">
        <f>(IF(D67=Локализация!$C$94,1,IF(D67=Локализация!$C$93,2,IF(D67=Локализация!$C$92,3,IF(D67=Локализация!$C$91,4,IF(D67=Локализация!$C$90,5,IF(OR(D67=1,D67=2,D67=3,D67=4,D67=5),D67,"")))))))</f>
        <v/>
      </c>
      <c r="U67" s="13" t="str">
        <f>(IF(E67=Локализация!$C$94,1,IF(E67=Локализация!$C$93,2,IF(E67=Локализация!$C$92,3,IF(E67=Локализация!$C$91,4,IF(E67=Локализация!$C$90,5,IF(OR(E67=1,E67=2,E67=3,E67=4,E67=5),E67,"")))))))</f>
        <v/>
      </c>
      <c r="V67" s="13" t="str">
        <f>(IF(F67=Локализация!$C$94,1,IF(F67=Локализация!$C$93,2,IF(F67=Локализация!$C$92,3,IF(F67=Локализация!$C$91,4,IF(F67=Локализация!$C$90,5,IF(OR(F67=1,F67=2,F67=3,F67=4,F67=5),F67,"")))))))</f>
        <v/>
      </c>
    </row>
    <row r="68" spans="13:22" x14ac:dyDescent="0.25">
      <c r="M68" s="13" t="str">
        <f>(IF(H68=Локализация!$C$94,1,IF(H68=Локализация!$C$93,2,IF(H68=Локализация!$C$92,3,IF(H68=Локализация!$C$91,4,IF(H68=Локализация!$C$90,5,IF(OR(H68=1,H68=2,H68=3,H68=4,H68=5),H68,"")))))))</f>
        <v/>
      </c>
      <c r="N68" s="13" t="str">
        <f>(IF(I68=Локализация!$C$94,1,IF(I68=Локализация!$C$93,2,IF(I68=Локализация!$C$92,3,IF(I68=Локализация!$C$91,4,IF(I68=Локализация!$C$90,5,IF(OR(I68=1,I68=2,I68=3,I68=4,I68=5),I68,"")))))))</f>
        <v/>
      </c>
      <c r="O68" s="13" t="str">
        <f>(IF(J68=Локализация!$C$94,1,IF(J68=Локализация!$C$93,2,IF(J68=Локализация!$C$92,3,IF(J68=Локализация!$C$91,4,IF(J68=Локализация!$C$90,5,IF(OR(J68=1,J68=2,J68=3,J68=4,J68=5),J68,"")))))))</f>
        <v/>
      </c>
      <c r="P68" s="13" t="str">
        <f>(IF(K68=Локализация!$C$94,1,IF(K68=Локализация!$C$93,2,IF(K68=Локализация!$C$92,3,IF(K68=Локализация!$C$91,4,IF(K68=Локализация!$C$90,5,IF(OR(K68=1,K68=2,K68=3,K68=4,K68=5),K68,"")))))))</f>
        <v/>
      </c>
      <c r="Q68" s="13" t="str">
        <f>(IF(L68=Локализация!$C$94,1,IF(L68=Локализация!$C$93,2,IF(L68=Локализация!$C$92,3,IF(L68=Локализация!$C$91,4,IF(L68=Локализация!$C$90,5,IF(OR(L68=1,L68=2,L68=3,L68=4,L68=5),L68,"")))))))</f>
        <v/>
      </c>
      <c r="R68" s="13" t="str">
        <f>(IF(B68=Локализация!$C$94,1,IF(B68=Локализация!$C$93,2,IF(B68=Локализация!$C$92,3,IF(B68=Локализация!$C$91,4,IF(B68=Локализация!$C$90,5,IF(OR(B68=1,B68=2,B68=3,B68=4,B68=5),B68,"")))))))</f>
        <v/>
      </c>
      <c r="S68" s="13" t="str">
        <f>(IF(C68=Локализация!$C$94,1,IF(C68=Локализация!$C$93,2,IF(C68=Локализация!$C$92,3,IF(C68=Локализация!$C$91,4,IF(C68=Локализация!$C$90,5,IF(OR(C68=1,C68=2,C68=3,C68=4,C68=5),C68,"")))))))</f>
        <v/>
      </c>
      <c r="T68" s="13" t="str">
        <f>(IF(D68=Локализация!$C$94,1,IF(D68=Локализация!$C$93,2,IF(D68=Локализация!$C$92,3,IF(D68=Локализация!$C$91,4,IF(D68=Локализация!$C$90,5,IF(OR(D68=1,D68=2,D68=3,D68=4,D68=5),D68,"")))))))</f>
        <v/>
      </c>
      <c r="U68" s="13" t="str">
        <f>(IF(E68=Локализация!$C$94,1,IF(E68=Локализация!$C$93,2,IF(E68=Локализация!$C$92,3,IF(E68=Локализация!$C$91,4,IF(E68=Локализация!$C$90,5,IF(OR(E68=1,E68=2,E68=3,E68=4,E68=5),E68,"")))))))</f>
        <v/>
      </c>
      <c r="V68" s="13" t="str">
        <f>(IF(F68=Локализация!$C$94,1,IF(F68=Локализация!$C$93,2,IF(F68=Локализация!$C$92,3,IF(F68=Локализация!$C$91,4,IF(F68=Локализация!$C$90,5,IF(OR(F68=1,F68=2,F68=3,F68=4,F68=5),F68,"")))))))</f>
        <v/>
      </c>
    </row>
    <row r="69" spans="13:22" x14ac:dyDescent="0.25">
      <c r="M69" s="13" t="str">
        <f>(IF(H69=Локализация!$C$94,1,IF(H69=Локализация!$C$93,2,IF(H69=Локализация!$C$92,3,IF(H69=Локализация!$C$91,4,IF(H69=Локализация!$C$90,5,IF(OR(H69=1,H69=2,H69=3,H69=4,H69=5),H69,"")))))))</f>
        <v/>
      </c>
      <c r="N69" s="13" t="str">
        <f>(IF(I69=Локализация!$C$94,1,IF(I69=Локализация!$C$93,2,IF(I69=Локализация!$C$92,3,IF(I69=Локализация!$C$91,4,IF(I69=Локализация!$C$90,5,IF(OR(I69=1,I69=2,I69=3,I69=4,I69=5),I69,"")))))))</f>
        <v/>
      </c>
      <c r="O69" s="13" t="str">
        <f>(IF(J69=Локализация!$C$94,1,IF(J69=Локализация!$C$93,2,IF(J69=Локализация!$C$92,3,IF(J69=Локализация!$C$91,4,IF(J69=Локализация!$C$90,5,IF(OR(J69=1,J69=2,J69=3,J69=4,J69=5),J69,"")))))))</f>
        <v/>
      </c>
      <c r="P69" s="13" t="str">
        <f>(IF(K69=Локализация!$C$94,1,IF(K69=Локализация!$C$93,2,IF(K69=Локализация!$C$92,3,IF(K69=Локализация!$C$91,4,IF(K69=Локализация!$C$90,5,IF(OR(K69=1,K69=2,K69=3,K69=4,K69=5),K69,"")))))))</f>
        <v/>
      </c>
      <c r="Q69" s="13" t="str">
        <f>(IF(L69=Локализация!$C$94,1,IF(L69=Локализация!$C$93,2,IF(L69=Локализация!$C$92,3,IF(L69=Локализация!$C$91,4,IF(L69=Локализация!$C$90,5,IF(OR(L69=1,L69=2,L69=3,L69=4,L69=5),L69,"")))))))</f>
        <v/>
      </c>
      <c r="R69" s="13" t="str">
        <f>(IF(B69=Локализация!$C$94,1,IF(B69=Локализация!$C$93,2,IF(B69=Локализация!$C$92,3,IF(B69=Локализация!$C$91,4,IF(B69=Локализация!$C$90,5,IF(OR(B69=1,B69=2,B69=3,B69=4,B69=5),B69,"")))))))</f>
        <v/>
      </c>
      <c r="S69" s="13" t="str">
        <f>(IF(C69=Локализация!$C$94,1,IF(C69=Локализация!$C$93,2,IF(C69=Локализация!$C$92,3,IF(C69=Локализация!$C$91,4,IF(C69=Локализация!$C$90,5,IF(OR(C69=1,C69=2,C69=3,C69=4,C69=5),C69,"")))))))</f>
        <v/>
      </c>
      <c r="T69" s="13" t="str">
        <f>(IF(D69=Локализация!$C$94,1,IF(D69=Локализация!$C$93,2,IF(D69=Локализация!$C$92,3,IF(D69=Локализация!$C$91,4,IF(D69=Локализация!$C$90,5,IF(OR(D69=1,D69=2,D69=3,D69=4,D69=5),D69,"")))))))</f>
        <v/>
      </c>
      <c r="U69" s="13" t="str">
        <f>(IF(E69=Локализация!$C$94,1,IF(E69=Локализация!$C$93,2,IF(E69=Локализация!$C$92,3,IF(E69=Локализация!$C$91,4,IF(E69=Локализация!$C$90,5,IF(OR(E69=1,E69=2,E69=3,E69=4,E69=5),E69,"")))))))</f>
        <v/>
      </c>
      <c r="V69" s="13" t="str">
        <f>(IF(F69=Локализация!$C$94,1,IF(F69=Локализация!$C$93,2,IF(F69=Локализация!$C$92,3,IF(F69=Локализация!$C$91,4,IF(F69=Локализация!$C$90,5,IF(OR(F69=1,F69=2,F69=3,F69=4,F69=5),F69,"")))))))</f>
        <v/>
      </c>
    </row>
    <row r="70" spans="13:22" x14ac:dyDescent="0.25">
      <c r="M70" s="13" t="str">
        <f>(IF(H70=Локализация!$C$94,1,IF(H70=Локализация!$C$93,2,IF(H70=Локализация!$C$92,3,IF(H70=Локализация!$C$91,4,IF(H70=Локализация!$C$90,5,IF(OR(H70=1,H70=2,H70=3,H70=4,H70=5),H70,"")))))))</f>
        <v/>
      </c>
      <c r="N70" s="13" t="str">
        <f>(IF(I70=Локализация!$C$94,1,IF(I70=Локализация!$C$93,2,IF(I70=Локализация!$C$92,3,IF(I70=Локализация!$C$91,4,IF(I70=Локализация!$C$90,5,IF(OR(I70=1,I70=2,I70=3,I70=4,I70=5),I70,"")))))))</f>
        <v/>
      </c>
      <c r="O70" s="13" t="str">
        <f>(IF(J70=Локализация!$C$94,1,IF(J70=Локализация!$C$93,2,IF(J70=Локализация!$C$92,3,IF(J70=Локализация!$C$91,4,IF(J70=Локализация!$C$90,5,IF(OR(J70=1,J70=2,J70=3,J70=4,J70=5),J70,"")))))))</f>
        <v/>
      </c>
      <c r="P70" s="13" t="str">
        <f>(IF(K70=Локализация!$C$94,1,IF(K70=Локализация!$C$93,2,IF(K70=Локализация!$C$92,3,IF(K70=Локализация!$C$91,4,IF(K70=Локализация!$C$90,5,IF(OR(K70=1,K70=2,K70=3,K70=4,K70=5),K70,"")))))))</f>
        <v/>
      </c>
      <c r="Q70" s="13" t="str">
        <f>(IF(L70=Локализация!$C$94,1,IF(L70=Локализация!$C$93,2,IF(L70=Локализация!$C$92,3,IF(L70=Локализация!$C$91,4,IF(L70=Локализация!$C$90,5,IF(OR(L70=1,L70=2,L70=3,L70=4,L70=5),L70,"")))))))</f>
        <v/>
      </c>
      <c r="R70" s="13" t="str">
        <f>(IF(B70=Локализация!$C$94,1,IF(B70=Локализация!$C$93,2,IF(B70=Локализация!$C$92,3,IF(B70=Локализация!$C$91,4,IF(B70=Локализация!$C$90,5,IF(OR(B70=1,B70=2,B70=3,B70=4,B70=5),B70,"")))))))</f>
        <v/>
      </c>
      <c r="S70" s="13" t="str">
        <f>(IF(C70=Локализация!$C$94,1,IF(C70=Локализация!$C$93,2,IF(C70=Локализация!$C$92,3,IF(C70=Локализация!$C$91,4,IF(C70=Локализация!$C$90,5,IF(OR(C70=1,C70=2,C70=3,C70=4,C70=5),C70,"")))))))</f>
        <v/>
      </c>
      <c r="T70" s="13" t="str">
        <f>(IF(D70=Локализация!$C$94,1,IF(D70=Локализация!$C$93,2,IF(D70=Локализация!$C$92,3,IF(D70=Локализация!$C$91,4,IF(D70=Локализация!$C$90,5,IF(OR(D70=1,D70=2,D70=3,D70=4,D70=5),D70,"")))))))</f>
        <v/>
      </c>
      <c r="U70" s="13" t="str">
        <f>(IF(E70=Локализация!$C$94,1,IF(E70=Локализация!$C$93,2,IF(E70=Локализация!$C$92,3,IF(E70=Локализация!$C$91,4,IF(E70=Локализация!$C$90,5,IF(OR(E70=1,E70=2,E70=3,E70=4,E70=5),E70,"")))))))</f>
        <v/>
      </c>
      <c r="V70" s="13" t="str">
        <f>(IF(F70=Локализация!$C$94,1,IF(F70=Локализация!$C$93,2,IF(F70=Локализация!$C$92,3,IF(F70=Локализация!$C$91,4,IF(F70=Локализация!$C$90,5,IF(OR(F70=1,F70=2,F70=3,F70=4,F70=5),F70,"")))))))</f>
        <v/>
      </c>
    </row>
    <row r="71" spans="13:22" x14ac:dyDescent="0.25">
      <c r="M71" s="13" t="str">
        <f>(IF(H71=Локализация!$C$94,1,IF(H71=Локализация!$C$93,2,IF(H71=Локализация!$C$92,3,IF(H71=Локализация!$C$91,4,IF(H71=Локализация!$C$90,5,IF(OR(H71=1,H71=2,H71=3,H71=4,H71=5),H71,"")))))))</f>
        <v/>
      </c>
      <c r="N71" s="13" t="str">
        <f>(IF(I71=Локализация!$C$94,1,IF(I71=Локализация!$C$93,2,IF(I71=Локализация!$C$92,3,IF(I71=Локализация!$C$91,4,IF(I71=Локализация!$C$90,5,IF(OR(I71=1,I71=2,I71=3,I71=4,I71=5),I71,"")))))))</f>
        <v/>
      </c>
      <c r="O71" s="13" t="str">
        <f>(IF(J71=Локализация!$C$94,1,IF(J71=Локализация!$C$93,2,IF(J71=Локализация!$C$92,3,IF(J71=Локализация!$C$91,4,IF(J71=Локализация!$C$90,5,IF(OR(J71=1,J71=2,J71=3,J71=4,J71=5),J71,"")))))))</f>
        <v/>
      </c>
      <c r="P71" s="13" t="str">
        <f>(IF(K71=Локализация!$C$94,1,IF(K71=Локализация!$C$93,2,IF(K71=Локализация!$C$92,3,IF(K71=Локализация!$C$91,4,IF(K71=Локализация!$C$90,5,IF(OR(K71=1,K71=2,K71=3,K71=4,K71=5),K71,"")))))))</f>
        <v/>
      </c>
      <c r="Q71" s="13" t="str">
        <f>(IF(L71=Локализация!$C$94,1,IF(L71=Локализация!$C$93,2,IF(L71=Локализация!$C$92,3,IF(L71=Локализация!$C$91,4,IF(L71=Локализация!$C$90,5,IF(OR(L71=1,L71=2,L71=3,L71=4,L71=5),L71,"")))))))</f>
        <v/>
      </c>
      <c r="R71" s="13" t="str">
        <f>(IF(B71=Локализация!$C$94,1,IF(B71=Локализация!$C$93,2,IF(B71=Локализация!$C$92,3,IF(B71=Локализация!$C$91,4,IF(B71=Локализация!$C$90,5,IF(OR(B71=1,B71=2,B71=3,B71=4,B71=5),B71,"")))))))</f>
        <v/>
      </c>
      <c r="S71" s="13" t="str">
        <f>(IF(C71=Локализация!$C$94,1,IF(C71=Локализация!$C$93,2,IF(C71=Локализация!$C$92,3,IF(C71=Локализация!$C$91,4,IF(C71=Локализация!$C$90,5,IF(OR(C71=1,C71=2,C71=3,C71=4,C71=5),C71,"")))))))</f>
        <v/>
      </c>
      <c r="T71" s="13" t="str">
        <f>(IF(D71=Локализация!$C$94,1,IF(D71=Локализация!$C$93,2,IF(D71=Локализация!$C$92,3,IF(D71=Локализация!$C$91,4,IF(D71=Локализация!$C$90,5,IF(OR(D71=1,D71=2,D71=3,D71=4,D71=5),D71,"")))))))</f>
        <v/>
      </c>
      <c r="U71" s="13" t="str">
        <f>(IF(E71=Локализация!$C$94,1,IF(E71=Локализация!$C$93,2,IF(E71=Локализация!$C$92,3,IF(E71=Локализация!$C$91,4,IF(E71=Локализация!$C$90,5,IF(OR(E71=1,E71=2,E71=3,E71=4,E71=5),E71,"")))))))</f>
        <v/>
      </c>
      <c r="V71" s="13" t="str">
        <f>(IF(F71=Локализация!$C$94,1,IF(F71=Локализация!$C$93,2,IF(F71=Локализация!$C$92,3,IF(F71=Локализация!$C$91,4,IF(F71=Локализация!$C$90,5,IF(OR(F71=1,F71=2,F71=3,F71=4,F71=5),F71,"")))))))</f>
        <v/>
      </c>
    </row>
    <row r="72" spans="13:22" x14ac:dyDescent="0.25">
      <c r="M72" s="13" t="str">
        <f>(IF(H72=Локализация!$C$94,1,IF(H72=Локализация!$C$93,2,IF(H72=Локализация!$C$92,3,IF(H72=Локализация!$C$91,4,IF(H72=Локализация!$C$90,5,IF(OR(H72=1,H72=2,H72=3,H72=4,H72=5),H72,"")))))))</f>
        <v/>
      </c>
      <c r="N72" s="13" t="str">
        <f>(IF(I72=Локализация!$C$94,1,IF(I72=Локализация!$C$93,2,IF(I72=Локализация!$C$92,3,IF(I72=Локализация!$C$91,4,IF(I72=Локализация!$C$90,5,IF(OR(I72=1,I72=2,I72=3,I72=4,I72=5),I72,"")))))))</f>
        <v/>
      </c>
      <c r="O72" s="13" t="str">
        <f>(IF(J72=Локализация!$C$94,1,IF(J72=Локализация!$C$93,2,IF(J72=Локализация!$C$92,3,IF(J72=Локализация!$C$91,4,IF(J72=Локализация!$C$90,5,IF(OR(J72=1,J72=2,J72=3,J72=4,J72=5),J72,"")))))))</f>
        <v/>
      </c>
      <c r="P72" s="13" t="str">
        <f>(IF(K72=Локализация!$C$94,1,IF(K72=Локализация!$C$93,2,IF(K72=Локализация!$C$92,3,IF(K72=Локализация!$C$91,4,IF(K72=Локализация!$C$90,5,IF(OR(K72=1,K72=2,K72=3,K72=4,K72=5),K72,"")))))))</f>
        <v/>
      </c>
      <c r="Q72" s="13" t="str">
        <f>(IF(L72=Локализация!$C$94,1,IF(L72=Локализация!$C$93,2,IF(L72=Локализация!$C$92,3,IF(L72=Локализация!$C$91,4,IF(L72=Локализация!$C$90,5,IF(OR(L72=1,L72=2,L72=3,L72=4,L72=5),L72,"")))))))</f>
        <v/>
      </c>
      <c r="R72" s="13" t="str">
        <f>(IF(B72=Локализация!$C$94,1,IF(B72=Локализация!$C$93,2,IF(B72=Локализация!$C$92,3,IF(B72=Локализация!$C$91,4,IF(B72=Локализация!$C$90,5,IF(OR(B72=1,B72=2,B72=3,B72=4,B72=5),B72,"")))))))</f>
        <v/>
      </c>
      <c r="S72" s="13" t="str">
        <f>(IF(C72=Локализация!$C$94,1,IF(C72=Локализация!$C$93,2,IF(C72=Локализация!$C$92,3,IF(C72=Локализация!$C$91,4,IF(C72=Локализация!$C$90,5,IF(OR(C72=1,C72=2,C72=3,C72=4,C72=5),C72,"")))))))</f>
        <v/>
      </c>
      <c r="T72" s="13" t="str">
        <f>(IF(D72=Локализация!$C$94,1,IF(D72=Локализация!$C$93,2,IF(D72=Локализация!$C$92,3,IF(D72=Локализация!$C$91,4,IF(D72=Локализация!$C$90,5,IF(OR(D72=1,D72=2,D72=3,D72=4,D72=5),D72,"")))))))</f>
        <v/>
      </c>
      <c r="U72" s="13" t="str">
        <f>(IF(E72=Локализация!$C$94,1,IF(E72=Локализация!$C$93,2,IF(E72=Локализация!$C$92,3,IF(E72=Локализация!$C$91,4,IF(E72=Локализация!$C$90,5,IF(OR(E72=1,E72=2,E72=3,E72=4,E72=5),E72,"")))))))</f>
        <v/>
      </c>
      <c r="V72" s="13" t="str">
        <f>(IF(F72=Локализация!$C$94,1,IF(F72=Локализация!$C$93,2,IF(F72=Локализация!$C$92,3,IF(F72=Локализация!$C$91,4,IF(F72=Локализация!$C$90,5,IF(OR(F72=1,F72=2,F72=3,F72=4,F72=5),F72,"")))))))</f>
        <v/>
      </c>
    </row>
    <row r="73" spans="13:22" x14ac:dyDescent="0.25">
      <c r="M73" s="13" t="str">
        <f>(IF(H73=Локализация!$C$94,1,IF(H73=Локализация!$C$93,2,IF(H73=Локализация!$C$92,3,IF(H73=Локализация!$C$91,4,IF(H73=Локализация!$C$90,5,IF(OR(H73=1,H73=2,H73=3,H73=4,H73=5),H73,"")))))))</f>
        <v/>
      </c>
      <c r="N73" s="13" t="str">
        <f>(IF(I73=Локализация!$C$94,1,IF(I73=Локализация!$C$93,2,IF(I73=Локализация!$C$92,3,IF(I73=Локализация!$C$91,4,IF(I73=Локализация!$C$90,5,IF(OR(I73=1,I73=2,I73=3,I73=4,I73=5),I73,"")))))))</f>
        <v/>
      </c>
      <c r="O73" s="13" t="str">
        <f>(IF(J73=Локализация!$C$94,1,IF(J73=Локализация!$C$93,2,IF(J73=Локализация!$C$92,3,IF(J73=Локализация!$C$91,4,IF(J73=Локализация!$C$90,5,IF(OR(J73=1,J73=2,J73=3,J73=4,J73=5),J73,"")))))))</f>
        <v/>
      </c>
      <c r="P73" s="13" t="str">
        <f>(IF(K73=Локализация!$C$94,1,IF(K73=Локализация!$C$93,2,IF(K73=Локализация!$C$92,3,IF(K73=Локализация!$C$91,4,IF(K73=Локализация!$C$90,5,IF(OR(K73=1,K73=2,K73=3,K73=4,K73=5),K73,"")))))))</f>
        <v/>
      </c>
      <c r="Q73" s="13" t="str">
        <f>(IF(L73=Локализация!$C$94,1,IF(L73=Локализация!$C$93,2,IF(L73=Локализация!$C$92,3,IF(L73=Локализация!$C$91,4,IF(L73=Локализация!$C$90,5,IF(OR(L73=1,L73=2,L73=3,L73=4,L73=5),L73,"")))))))</f>
        <v/>
      </c>
      <c r="R73" s="13" t="str">
        <f>(IF(B73=Локализация!$C$94,1,IF(B73=Локализация!$C$93,2,IF(B73=Локализация!$C$92,3,IF(B73=Локализация!$C$91,4,IF(B73=Локализация!$C$90,5,IF(OR(B73=1,B73=2,B73=3,B73=4,B73=5),B73,"")))))))</f>
        <v/>
      </c>
      <c r="S73" s="13" t="str">
        <f>(IF(C73=Локализация!$C$94,1,IF(C73=Локализация!$C$93,2,IF(C73=Локализация!$C$92,3,IF(C73=Локализация!$C$91,4,IF(C73=Локализация!$C$90,5,IF(OR(C73=1,C73=2,C73=3,C73=4,C73=5),C73,"")))))))</f>
        <v/>
      </c>
      <c r="T73" s="13" t="str">
        <f>(IF(D73=Локализация!$C$94,1,IF(D73=Локализация!$C$93,2,IF(D73=Локализация!$C$92,3,IF(D73=Локализация!$C$91,4,IF(D73=Локализация!$C$90,5,IF(OR(D73=1,D73=2,D73=3,D73=4,D73=5),D73,"")))))))</f>
        <v/>
      </c>
      <c r="U73" s="13" t="str">
        <f>(IF(E73=Локализация!$C$94,1,IF(E73=Локализация!$C$93,2,IF(E73=Локализация!$C$92,3,IF(E73=Локализация!$C$91,4,IF(E73=Локализация!$C$90,5,IF(OR(E73=1,E73=2,E73=3,E73=4,E73=5),E73,"")))))))</f>
        <v/>
      </c>
      <c r="V73" s="13" t="str">
        <f>(IF(F73=Локализация!$C$94,1,IF(F73=Локализация!$C$93,2,IF(F73=Локализация!$C$92,3,IF(F73=Локализация!$C$91,4,IF(F73=Локализация!$C$90,5,IF(OR(F73=1,F73=2,F73=3,F73=4,F73=5),F73,"")))))))</f>
        <v/>
      </c>
    </row>
    <row r="74" spans="13:22" x14ac:dyDescent="0.25">
      <c r="M74" s="13" t="str">
        <f>(IF(H74=Локализация!$C$94,1,IF(H74=Локализация!$C$93,2,IF(H74=Локализация!$C$92,3,IF(H74=Локализация!$C$91,4,IF(H74=Локализация!$C$90,5,IF(OR(H74=1,H74=2,H74=3,H74=4,H74=5),H74,"")))))))</f>
        <v/>
      </c>
      <c r="N74" s="13" t="str">
        <f>(IF(I74=Локализация!$C$94,1,IF(I74=Локализация!$C$93,2,IF(I74=Локализация!$C$92,3,IF(I74=Локализация!$C$91,4,IF(I74=Локализация!$C$90,5,IF(OR(I74=1,I74=2,I74=3,I74=4,I74=5),I74,"")))))))</f>
        <v/>
      </c>
      <c r="O74" s="13" t="str">
        <f>(IF(J74=Локализация!$C$94,1,IF(J74=Локализация!$C$93,2,IF(J74=Локализация!$C$92,3,IF(J74=Локализация!$C$91,4,IF(J74=Локализация!$C$90,5,IF(OR(J74=1,J74=2,J74=3,J74=4,J74=5),J74,"")))))))</f>
        <v/>
      </c>
      <c r="P74" s="13" t="str">
        <f>(IF(K74=Локализация!$C$94,1,IF(K74=Локализация!$C$93,2,IF(K74=Локализация!$C$92,3,IF(K74=Локализация!$C$91,4,IF(K74=Локализация!$C$90,5,IF(OR(K74=1,K74=2,K74=3,K74=4,K74=5),K74,"")))))))</f>
        <v/>
      </c>
      <c r="Q74" s="13" t="str">
        <f>(IF(L74=Локализация!$C$94,1,IF(L74=Локализация!$C$93,2,IF(L74=Локализация!$C$92,3,IF(L74=Локализация!$C$91,4,IF(L74=Локализация!$C$90,5,IF(OR(L74=1,L74=2,L74=3,L74=4,L74=5),L74,"")))))))</f>
        <v/>
      </c>
      <c r="R74" s="13" t="str">
        <f>(IF(B74=Локализация!$C$94,1,IF(B74=Локализация!$C$93,2,IF(B74=Локализация!$C$92,3,IF(B74=Локализация!$C$91,4,IF(B74=Локализация!$C$90,5,IF(OR(B74=1,B74=2,B74=3,B74=4,B74=5),B74,"")))))))</f>
        <v/>
      </c>
      <c r="S74" s="13" t="str">
        <f>(IF(C74=Локализация!$C$94,1,IF(C74=Локализация!$C$93,2,IF(C74=Локализация!$C$92,3,IF(C74=Локализация!$C$91,4,IF(C74=Локализация!$C$90,5,IF(OR(C74=1,C74=2,C74=3,C74=4,C74=5),C74,"")))))))</f>
        <v/>
      </c>
      <c r="T74" s="13" t="str">
        <f>(IF(D74=Локализация!$C$94,1,IF(D74=Локализация!$C$93,2,IF(D74=Локализация!$C$92,3,IF(D74=Локализация!$C$91,4,IF(D74=Локализация!$C$90,5,IF(OR(D74=1,D74=2,D74=3,D74=4,D74=5),D74,"")))))))</f>
        <v/>
      </c>
      <c r="U74" s="13" t="str">
        <f>(IF(E74=Локализация!$C$94,1,IF(E74=Локализация!$C$93,2,IF(E74=Локализация!$C$92,3,IF(E74=Локализация!$C$91,4,IF(E74=Локализация!$C$90,5,IF(OR(E74=1,E74=2,E74=3,E74=4,E74=5),E74,"")))))))</f>
        <v/>
      </c>
      <c r="V74" s="13" t="str">
        <f>(IF(F74=Локализация!$C$94,1,IF(F74=Локализация!$C$93,2,IF(F74=Локализация!$C$92,3,IF(F74=Локализация!$C$91,4,IF(F74=Локализация!$C$90,5,IF(OR(F74=1,F74=2,F74=3,F74=4,F74=5),F74,"")))))))</f>
        <v/>
      </c>
    </row>
    <row r="75" spans="13:22" x14ac:dyDescent="0.25">
      <c r="M75" s="13" t="str">
        <f>(IF(H75=Локализация!$C$94,1,IF(H75=Локализация!$C$93,2,IF(H75=Локализация!$C$92,3,IF(H75=Локализация!$C$91,4,IF(H75=Локализация!$C$90,5,IF(OR(H75=1,H75=2,H75=3,H75=4,H75=5),H75,"")))))))</f>
        <v/>
      </c>
      <c r="N75" s="13" t="str">
        <f>(IF(I75=Локализация!$C$94,1,IF(I75=Локализация!$C$93,2,IF(I75=Локализация!$C$92,3,IF(I75=Локализация!$C$91,4,IF(I75=Локализация!$C$90,5,IF(OR(I75=1,I75=2,I75=3,I75=4,I75=5),I75,"")))))))</f>
        <v/>
      </c>
      <c r="O75" s="13" t="str">
        <f>(IF(J75=Локализация!$C$94,1,IF(J75=Локализация!$C$93,2,IF(J75=Локализация!$C$92,3,IF(J75=Локализация!$C$91,4,IF(J75=Локализация!$C$90,5,IF(OR(J75=1,J75=2,J75=3,J75=4,J75=5),J75,"")))))))</f>
        <v/>
      </c>
      <c r="P75" s="13" t="str">
        <f>(IF(K75=Локализация!$C$94,1,IF(K75=Локализация!$C$93,2,IF(K75=Локализация!$C$92,3,IF(K75=Локализация!$C$91,4,IF(K75=Локализация!$C$90,5,IF(OR(K75=1,K75=2,K75=3,K75=4,K75=5),K75,"")))))))</f>
        <v/>
      </c>
      <c r="Q75" s="13" t="str">
        <f>(IF(L75=Локализация!$C$94,1,IF(L75=Локализация!$C$93,2,IF(L75=Локализация!$C$92,3,IF(L75=Локализация!$C$91,4,IF(L75=Локализация!$C$90,5,IF(OR(L75=1,L75=2,L75=3,L75=4,L75=5),L75,"")))))))</f>
        <v/>
      </c>
      <c r="R75" s="13" t="str">
        <f>(IF(B75=Локализация!$C$94,1,IF(B75=Локализация!$C$93,2,IF(B75=Локализация!$C$92,3,IF(B75=Локализация!$C$91,4,IF(B75=Локализация!$C$90,5,IF(OR(B75=1,B75=2,B75=3,B75=4,B75=5),B75,"")))))))</f>
        <v/>
      </c>
      <c r="S75" s="13" t="str">
        <f>(IF(C75=Локализация!$C$94,1,IF(C75=Локализация!$C$93,2,IF(C75=Локализация!$C$92,3,IF(C75=Локализация!$C$91,4,IF(C75=Локализация!$C$90,5,IF(OR(C75=1,C75=2,C75=3,C75=4,C75=5),C75,"")))))))</f>
        <v/>
      </c>
      <c r="T75" s="13" t="str">
        <f>(IF(D75=Локализация!$C$94,1,IF(D75=Локализация!$C$93,2,IF(D75=Локализация!$C$92,3,IF(D75=Локализация!$C$91,4,IF(D75=Локализация!$C$90,5,IF(OR(D75=1,D75=2,D75=3,D75=4,D75=5),D75,"")))))))</f>
        <v/>
      </c>
      <c r="U75" s="13" t="str">
        <f>(IF(E75=Локализация!$C$94,1,IF(E75=Локализация!$C$93,2,IF(E75=Локализация!$C$92,3,IF(E75=Локализация!$C$91,4,IF(E75=Локализация!$C$90,5,IF(OR(E75=1,E75=2,E75=3,E75=4,E75=5),E75,"")))))))</f>
        <v/>
      </c>
      <c r="V75" s="13" t="str">
        <f>(IF(F75=Локализация!$C$94,1,IF(F75=Локализация!$C$93,2,IF(F75=Локализация!$C$92,3,IF(F75=Локализация!$C$91,4,IF(F75=Локализация!$C$90,5,IF(OR(F75=1,F75=2,F75=3,F75=4,F75=5),F75,"")))))))</f>
        <v/>
      </c>
    </row>
    <row r="76" spans="13:22" x14ac:dyDescent="0.25">
      <c r="M76" s="13" t="str">
        <f>(IF(H76=Локализация!$C$94,1,IF(H76=Локализация!$C$93,2,IF(H76=Локализация!$C$92,3,IF(H76=Локализация!$C$91,4,IF(H76=Локализация!$C$90,5,IF(OR(H76=1,H76=2,H76=3,H76=4,H76=5),H76,"")))))))</f>
        <v/>
      </c>
      <c r="N76" s="13" t="str">
        <f>(IF(I76=Локализация!$C$94,1,IF(I76=Локализация!$C$93,2,IF(I76=Локализация!$C$92,3,IF(I76=Локализация!$C$91,4,IF(I76=Локализация!$C$90,5,IF(OR(I76=1,I76=2,I76=3,I76=4,I76=5),I76,"")))))))</f>
        <v/>
      </c>
      <c r="O76" s="13" t="str">
        <f>(IF(J76=Локализация!$C$94,1,IF(J76=Локализация!$C$93,2,IF(J76=Локализация!$C$92,3,IF(J76=Локализация!$C$91,4,IF(J76=Локализация!$C$90,5,IF(OR(J76=1,J76=2,J76=3,J76=4,J76=5),J76,"")))))))</f>
        <v/>
      </c>
      <c r="P76" s="13" t="str">
        <f>(IF(K76=Локализация!$C$94,1,IF(K76=Локализация!$C$93,2,IF(K76=Локализация!$C$92,3,IF(K76=Локализация!$C$91,4,IF(K76=Локализация!$C$90,5,IF(OR(K76=1,K76=2,K76=3,K76=4,K76=5),K76,"")))))))</f>
        <v/>
      </c>
      <c r="Q76" s="13" t="str">
        <f>(IF(L76=Локализация!$C$94,1,IF(L76=Локализация!$C$93,2,IF(L76=Локализация!$C$92,3,IF(L76=Локализация!$C$91,4,IF(L76=Локализация!$C$90,5,IF(OR(L76=1,L76=2,L76=3,L76=4,L76=5),L76,"")))))))</f>
        <v/>
      </c>
      <c r="R76" s="13" t="str">
        <f>(IF(B76=Локализация!$C$94,1,IF(B76=Локализация!$C$93,2,IF(B76=Локализация!$C$92,3,IF(B76=Локализация!$C$91,4,IF(B76=Локализация!$C$90,5,IF(OR(B76=1,B76=2,B76=3,B76=4,B76=5),B76,"")))))))</f>
        <v/>
      </c>
      <c r="S76" s="13" t="str">
        <f>(IF(C76=Локализация!$C$94,1,IF(C76=Локализация!$C$93,2,IF(C76=Локализация!$C$92,3,IF(C76=Локализация!$C$91,4,IF(C76=Локализация!$C$90,5,IF(OR(C76=1,C76=2,C76=3,C76=4,C76=5),C76,"")))))))</f>
        <v/>
      </c>
      <c r="T76" s="13" t="str">
        <f>(IF(D76=Локализация!$C$94,1,IF(D76=Локализация!$C$93,2,IF(D76=Локализация!$C$92,3,IF(D76=Локализация!$C$91,4,IF(D76=Локализация!$C$90,5,IF(OR(D76=1,D76=2,D76=3,D76=4,D76=5),D76,"")))))))</f>
        <v/>
      </c>
      <c r="U76" s="13" t="str">
        <f>(IF(E76=Локализация!$C$94,1,IF(E76=Локализация!$C$93,2,IF(E76=Локализация!$C$92,3,IF(E76=Локализация!$C$91,4,IF(E76=Локализация!$C$90,5,IF(OR(E76=1,E76=2,E76=3,E76=4,E76=5),E76,"")))))))</f>
        <v/>
      </c>
      <c r="V76" s="13" t="str">
        <f>(IF(F76=Локализация!$C$94,1,IF(F76=Локализация!$C$93,2,IF(F76=Локализация!$C$92,3,IF(F76=Локализация!$C$91,4,IF(F76=Локализация!$C$90,5,IF(OR(F76=1,F76=2,F76=3,F76=4,F76=5),F76,"")))))))</f>
        <v/>
      </c>
    </row>
    <row r="77" spans="13:22" x14ac:dyDescent="0.25">
      <c r="M77" s="13" t="str">
        <f>(IF(H77=Локализация!$C$94,1,IF(H77=Локализация!$C$93,2,IF(H77=Локализация!$C$92,3,IF(H77=Локализация!$C$91,4,IF(H77=Локализация!$C$90,5,IF(OR(H77=1,H77=2,H77=3,H77=4,H77=5),H77,"")))))))</f>
        <v/>
      </c>
      <c r="N77" s="13" t="str">
        <f>(IF(I77=Локализация!$C$94,1,IF(I77=Локализация!$C$93,2,IF(I77=Локализация!$C$92,3,IF(I77=Локализация!$C$91,4,IF(I77=Локализация!$C$90,5,IF(OR(I77=1,I77=2,I77=3,I77=4,I77=5),I77,"")))))))</f>
        <v/>
      </c>
      <c r="O77" s="13" t="str">
        <f>(IF(J77=Локализация!$C$94,1,IF(J77=Локализация!$C$93,2,IF(J77=Локализация!$C$92,3,IF(J77=Локализация!$C$91,4,IF(J77=Локализация!$C$90,5,IF(OR(J77=1,J77=2,J77=3,J77=4,J77=5),J77,"")))))))</f>
        <v/>
      </c>
      <c r="P77" s="13" t="str">
        <f>(IF(K77=Локализация!$C$94,1,IF(K77=Локализация!$C$93,2,IF(K77=Локализация!$C$92,3,IF(K77=Локализация!$C$91,4,IF(K77=Локализация!$C$90,5,IF(OR(K77=1,K77=2,K77=3,K77=4,K77=5),K77,"")))))))</f>
        <v/>
      </c>
      <c r="Q77" s="13" t="str">
        <f>(IF(L77=Локализация!$C$94,1,IF(L77=Локализация!$C$93,2,IF(L77=Локализация!$C$92,3,IF(L77=Локализация!$C$91,4,IF(L77=Локализация!$C$90,5,IF(OR(L77=1,L77=2,L77=3,L77=4,L77=5),L77,"")))))))</f>
        <v/>
      </c>
      <c r="R77" s="13" t="str">
        <f>(IF(B77=Локализация!$C$94,1,IF(B77=Локализация!$C$93,2,IF(B77=Локализация!$C$92,3,IF(B77=Локализация!$C$91,4,IF(B77=Локализация!$C$90,5,IF(OR(B77=1,B77=2,B77=3,B77=4,B77=5),B77,"")))))))</f>
        <v/>
      </c>
      <c r="S77" s="13" t="str">
        <f>(IF(C77=Локализация!$C$94,1,IF(C77=Локализация!$C$93,2,IF(C77=Локализация!$C$92,3,IF(C77=Локализация!$C$91,4,IF(C77=Локализация!$C$90,5,IF(OR(C77=1,C77=2,C77=3,C77=4,C77=5),C77,"")))))))</f>
        <v/>
      </c>
      <c r="T77" s="13" t="str">
        <f>(IF(D77=Локализация!$C$94,1,IF(D77=Локализация!$C$93,2,IF(D77=Локализация!$C$92,3,IF(D77=Локализация!$C$91,4,IF(D77=Локализация!$C$90,5,IF(OR(D77=1,D77=2,D77=3,D77=4,D77=5),D77,"")))))))</f>
        <v/>
      </c>
      <c r="U77" s="13" t="str">
        <f>(IF(E77=Локализация!$C$94,1,IF(E77=Локализация!$C$93,2,IF(E77=Локализация!$C$92,3,IF(E77=Локализация!$C$91,4,IF(E77=Локализация!$C$90,5,IF(OR(E77=1,E77=2,E77=3,E77=4,E77=5),E77,"")))))))</f>
        <v/>
      </c>
      <c r="V77" s="13" t="str">
        <f>(IF(F77=Локализация!$C$94,1,IF(F77=Локализация!$C$93,2,IF(F77=Локализация!$C$92,3,IF(F77=Локализация!$C$91,4,IF(F77=Локализация!$C$90,5,IF(OR(F77=1,F77=2,F77=3,F77=4,F77=5),F77,"")))))))</f>
        <v/>
      </c>
    </row>
    <row r="78" spans="13:22" x14ac:dyDescent="0.25">
      <c r="M78" s="13" t="str">
        <f>(IF(H78=Локализация!$C$94,1,IF(H78=Локализация!$C$93,2,IF(H78=Локализация!$C$92,3,IF(H78=Локализация!$C$91,4,IF(H78=Локализация!$C$90,5,IF(OR(H78=1,H78=2,H78=3,H78=4,H78=5),H78,"")))))))</f>
        <v/>
      </c>
      <c r="N78" s="13" t="str">
        <f>(IF(I78=Локализация!$C$94,1,IF(I78=Локализация!$C$93,2,IF(I78=Локализация!$C$92,3,IF(I78=Локализация!$C$91,4,IF(I78=Локализация!$C$90,5,IF(OR(I78=1,I78=2,I78=3,I78=4,I78=5),I78,"")))))))</f>
        <v/>
      </c>
      <c r="O78" s="13" t="str">
        <f>(IF(J78=Локализация!$C$94,1,IF(J78=Локализация!$C$93,2,IF(J78=Локализация!$C$92,3,IF(J78=Локализация!$C$91,4,IF(J78=Локализация!$C$90,5,IF(OR(J78=1,J78=2,J78=3,J78=4,J78=5),J78,"")))))))</f>
        <v/>
      </c>
      <c r="P78" s="13" t="str">
        <f>(IF(K78=Локализация!$C$94,1,IF(K78=Локализация!$C$93,2,IF(K78=Локализация!$C$92,3,IF(K78=Локализация!$C$91,4,IF(K78=Локализация!$C$90,5,IF(OR(K78=1,K78=2,K78=3,K78=4,K78=5),K78,"")))))))</f>
        <v/>
      </c>
      <c r="Q78" s="13" t="str">
        <f>(IF(L78=Локализация!$C$94,1,IF(L78=Локализация!$C$93,2,IF(L78=Локализация!$C$92,3,IF(L78=Локализация!$C$91,4,IF(L78=Локализация!$C$90,5,IF(OR(L78=1,L78=2,L78=3,L78=4,L78=5),L78,"")))))))</f>
        <v/>
      </c>
      <c r="R78" s="13" t="str">
        <f>(IF(B78=Локализация!$C$94,1,IF(B78=Локализация!$C$93,2,IF(B78=Локализация!$C$92,3,IF(B78=Локализация!$C$91,4,IF(B78=Локализация!$C$90,5,IF(OR(B78=1,B78=2,B78=3,B78=4,B78=5),B78,"")))))))</f>
        <v/>
      </c>
      <c r="S78" s="13" t="str">
        <f>(IF(C78=Локализация!$C$94,1,IF(C78=Локализация!$C$93,2,IF(C78=Локализация!$C$92,3,IF(C78=Локализация!$C$91,4,IF(C78=Локализация!$C$90,5,IF(OR(C78=1,C78=2,C78=3,C78=4,C78=5),C78,"")))))))</f>
        <v/>
      </c>
      <c r="T78" s="13" t="str">
        <f>(IF(D78=Локализация!$C$94,1,IF(D78=Локализация!$C$93,2,IF(D78=Локализация!$C$92,3,IF(D78=Локализация!$C$91,4,IF(D78=Локализация!$C$90,5,IF(OR(D78=1,D78=2,D78=3,D78=4,D78=5),D78,"")))))))</f>
        <v/>
      </c>
      <c r="U78" s="13" t="str">
        <f>(IF(E78=Локализация!$C$94,1,IF(E78=Локализация!$C$93,2,IF(E78=Локализация!$C$92,3,IF(E78=Локализация!$C$91,4,IF(E78=Локализация!$C$90,5,IF(OR(E78=1,E78=2,E78=3,E78=4,E78=5),E78,"")))))))</f>
        <v/>
      </c>
      <c r="V78" s="13" t="str">
        <f>(IF(F78=Локализация!$C$94,1,IF(F78=Локализация!$C$93,2,IF(F78=Локализация!$C$92,3,IF(F78=Локализация!$C$91,4,IF(F78=Локализация!$C$90,5,IF(OR(F78=1,F78=2,F78=3,F78=4,F78=5),F78,"")))))))</f>
        <v/>
      </c>
    </row>
    <row r="79" spans="13:22" x14ac:dyDescent="0.25">
      <c r="M79" s="13" t="str">
        <f>(IF(H79=Локализация!$C$94,1,IF(H79=Локализация!$C$93,2,IF(H79=Локализация!$C$92,3,IF(H79=Локализация!$C$91,4,IF(H79=Локализация!$C$90,5,IF(OR(H79=1,H79=2,H79=3,H79=4,H79=5),H79,"")))))))</f>
        <v/>
      </c>
      <c r="N79" s="13" t="str">
        <f>(IF(I79=Локализация!$C$94,1,IF(I79=Локализация!$C$93,2,IF(I79=Локализация!$C$92,3,IF(I79=Локализация!$C$91,4,IF(I79=Локализация!$C$90,5,IF(OR(I79=1,I79=2,I79=3,I79=4,I79=5),I79,"")))))))</f>
        <v/>
      </c>
      <c r="O79" s="13" t="str">
        <f>(IF(J79=Локализация!$C$94,1,IF(J79=Локализация!$C$93,2,IF(J79=Локализация!$C$92,3,IF(J79=Локализация!$C$91,4,IF(J79=Локализация!$C$90,5,IF(OR(J79=1,J79=2,J79=3,J79=4,J79=5),J79,"")))))))</f>
        <v/>
      </c>
      <c r="P79" s="13" t="str">
        <f>(IF(K79=Локализация!$C$94,1,IF(K79=Локализация!$C$93,2,IF(K79=Локализация!$C$92,3,IF(K79=Локализация!$C$91,4,IF(K79=Локализация!$C$90,5,IF(OR(K79=1,K79=2,K79=3,K79=4,K79=5),K79,"")))))))</f>
        <v/>
      </c>
      <c r="Q79" s="13" t="str">
        <f>(IF(L79=Локализация!$C$94,1,IF(L79=Локализация!$C$93,2,IF(L79=Локализация!$C$92,3,IF(L79=Локализация!$C$91,4,IF(L79=Локализация!$C$90,5,IF(OR(L79=1,L79=2,L79=3,L79=4,L79=5),L79,"")))))))</f>
        <v/>
      </c>
      <c r="R79" s="13" t="str">
        <f>(IF(B79=Локализация!$C$94,1,IF(B79=Локализация!$C$93,2,IF(B79=Локализация!$C$92,3,IF(B79=Локализация!$C$91,4,IF(B79=Локализация!$C$90,5,IF(OR(B79=1,B79=2,B79=3,B79=4,B79=5),B79,"")))))))</f>
        <v/>
      </c>
      <c r="S79" s="13" t="str">
        <f>(IF(C79=Локализация!$C$94,1,IF(C79=Локализация!$C$93,2,IF(C79=Локализация!$C$92,3,IF(C79=Локализация!$C$91,4,IF(C79=Локализация!$C$90,5,IF(OR(C79=1,C79=2,C79=3,C79=4,C79=5),C79,"")))))))</f>
        <v/>
      </c>
      <c r="T79" s="13" t="str">
        <f>(IF(D79=Локализация!$C$94,1,IF(D79=Локализация!$C$93,2,IF(D79=Локализация!$C$92,3,IF(D79=Локализация!$C$91,4,IF(D79=Локализация!$C$90,5,IF(OR(D79=1,D79=2,D79=3,D79=4,D79=5),D79,"")))))))</f>
        <v/>
      </c>
      <c r="U79" s="13" t="str">
        <f>(IF(E79=Локализация!$C$94,1,IF(E79=Локализация!$C$93,2,IF(E79=Локализация!$C$92,3,IF(E79=Локализация!$C$91,4,IF(E79=Локализация!$C$90,5,IF(OR(E79=1,E79=2,E79=3,E79=4,E79=5),E79,"")))))))</f>
        <v/>
      </c>
      <c r="V79" s="13" t="str">
        <f>(IF(F79=Локализация!$C$94,1,IF(F79=Локализация!$C$93,2,IF(F79=Локализация!$C$92,3,IF(F79=Локализация!$C$91,4,IF(F79=Локализация!$C$90,5,IF(OR(F79=1,F79=2,F79=3,F79=4,F79=5),F79,"")))))))</f>
        <v/>
      </c>
    </row>
    <row r="80" spans="13:22" x14ac:dyDescent="0.25">
      <c r="M80" s="13" t="str">
        <f>(IF(H80=Локализация!$C$94,1,IF(H80=Локализация!$C$93,2,IF(H80=Локализация!$C$92,3,IF(H80=Локализация!$C$91,4,IF(H80=Локализация!$C$90,5,IF(OR(H80=1,H80=2,H80=3,H80=4,H80=5),H80,"")))))))</f>
        <v/>
      </c>
      <c r="N80" s="13" t="str">
        <f>(IF(I80=Локализация!$C$94,1,IF(I80=Локализация!$C$93,2,IF(I80=Локализация!$C$92,3,IF(I80=Локализация!$C$91,4,IF(I80=Локализация!$C$90,5,IF(OR(I80=1,I80=2,I80=3,I80=4,I80=5),I80,"")))))))</f>
        <v/>
      </c>
      <c r="O80" s="13" t="str">
        <f>(IF(J80=Локализация!$C$94,1,IF(J80=Локализация!$C$93,2,IF(J80=Локализация!$C$92,3,IF(J80=Локализация!$C$91,4,IF(J80=Локализация!$C$90,5,IF(OR(J80=1,J80=2,J80=3,J80=4,J80=5),J80,"")))))))</f>
        <v/>
      </c>
      <c r="P80" s="13" t="str">
        <f>(IF(K80=Локализация!$C$94,1,IF(K80=Локализация!$C$93,2,IF(K80=Локализация!$C$92,3,IF(K80=Локализация!$C$91,4,IF(K80=Локализация!$C$90,5,IF(OR(K80=1,K80=2,K80=3,K80=4,K80=5),K80,"")))))))</f>
        <v/>
      </c>
      <c r="Q80" s="13" t="str">
        <f>(IF(L80=Локализация!$C$94,1,IF(L80=Локализация!$C$93,2,IF(L80=Локализация!$C$92,3,IF(L80=Локализация!$C$91,4,IF(L80=Локализация!$C$90,5,IF(OR(L80=1,L80=2,L80=3,L80=4,L80=5),L80,"")))))))</f>
        <v/>
      </c>
      <c r="R80" s="13" t="str">
        <f>(IF(B80=Локализация!$C$94,1,IF(B80=Локализация!$C$93,2,IF(B80=Локализация!$C$92,3,IF(B80=Локализация!$C$91,4,IF(B80=Локализация!$C$90,5,IF(OR(B80=1,B80=2,B80=3,B80=4,B80=5),B80,"")))))))</f>
        <v/>
      </c>
      <c r="S80" s="13" t="str">
        <f>(IF(C80=Локализация!$C$94,1,IF(C80=Локализация!$C$93,2,IF(C80=Локализация!$C$92,3,IF(C80=Локализация!$C$91,4,IF(C80=Локализация!$C$90,5,IF(OR(C80=1,C80=2,C80=3,C80=4,C80=5),C80,"")))))))</f>
        <v/>
      </c>
      <c r="T80" s="13" t="str">
        <f>(IF(D80=Локализация!$C$94,1,IF(D80=Локализация!$C$93,2,IF(D80=Локализация!$C$92,3,IF(D80=Локализация!$C$91,4,IF(D80=Локализация!$C$90,5,IF(OR(D80=1,D80=2,D80=3,D80=4,D80=5),D80,"")))))))</f>
        <v/>
      </c>
      <c r="U80" s="13" t="str">
        <f>(IF(E80=Локализация!$C$94,1,IF(E80=Локализация!$C$93,2,IF(E80=Локализация!$C$92,3,IF(E80=Локализация!$C$91,4,IF(E80=Локализация!$C$90,5,IF(OR(E80=1,E80=2,E80=3,E80=4,E80=5),E80,"")))))))</f>
        <v/>
      </c>
      <c r="V80" s="13" t="str">
        <f>(IF(F80=Локализация!$C$94,1,IF(F80=Локализация!$C$93,2,IF(F80=Локализация!$C$92,3,IF(F80=Локализация!$C$91,4,IF(F80=Локализация!$C$90,5,IF(OR(F80=1,F80=2,F80=3,F80=4,F80=5),F80,"")))))))</f>
        <v/>
      </c>
    </row>
    <row r="81" spans="13:22" x14ac:dyDescent="0.25">
      <c r="M81" s="13" t="str">
        <f>(IF(H81=Локализация!$C$94,1,IF(H81=Локализация!$C$93,2,IF(H81=Локализация!$C$92,3,IF(H81=Локализация!$C$91,4,IF(H81=Локализация!$C$90,5,IF(OR(H81=1,H81=2,H81=3,H81=4,H81=5),H81,"")))))))</f>
        <v/>
      </c>
      <c r="N81" s="13" t="str">
        <f>(IF(I81=Локализация!$C$94,1,IF(I81=Локализация!$C$93,2,IF(I81=Локализация!$C$92,3,IF(I81=Локализация!$C$91,4,IF(I81=Локализация!$C$90,5,IF(OR(I81=1,I81=2,I81=3,I81=4,I81=5),I81,"")))))))</f>
        <v/>
      </c>
      <c r="O81" s="13" t="str">
        <f>(IF(J81=Локализация!$C$94,1,IF(J81=Локализация!$C$93,2,IF(J81=Локализация!$C$92,3,IF(J81=Локализация!$C$91,4,IF(J81=Локализация!$C$90,5,IF(OR(J81=1,J81=2,J81=3,J81=4,J81=5),J81,"")))))))</f>
        <v/>
      </c>
      <c r="P81" s="13" t="str">
        <f>(IF(K81=Локализация!$C$94,1,IF(K81=Локализация!$C$93,2,IF(K81=Локализация!$C$92,3,IF(K81=Локализация!$C$91,4,IF(K81=Локализация!$C$90,5,IF(OR(K81=1,K81=2,K81=3,K81=4,K81=5),K81,"")))))))</f>
        <v/>
      </c>
      <c r="Q81" s="13" t="str">
        <f>(IF(L81=Локализация!$C$94,1,IF(L81=Локализация!$C$93,2,IF(L81=Локализация!$C$92,3,IF(L81=Локализация!$C$91,4,IF(L81=Локализация!$C$90,5,IF(OR(L81=1,L81=2,L81=3,L81=4,L81=5),L81,"")))))))</f>
        <v/>
      </c>
      <c r="R81" s="13" t="str">
        <f>(IF(B81=Локализация!$C$94,1,IF(B81=Локализация!$C$93,2,IF(B81=Локализация!$C$92,3,IF(B81=Локализация!$C$91,4,IF(B81=Локализация!$C$90,5,IF(OR(B81=1,B81=2,B81=3,B81=4,B81=5),B81,"")))))))</f>
        <v/>
      </c>
      <c r="S81" s="13" t="str">
        <f>(IF(C81=Локализация!$C$94,1,IF(C81=Локализация!$C$93,2,IF(C81=Локализация!$C$92,3,IF(C81=Локализация!$C$91,4,IF(C81=Локализация!$C$90,5,IF(OR(C81=1,C81=2,C81=3,C81=4,C81=5),C81,"")))))))</f>
        <v/>
      </c>
      <c r="T81" s="13" t="str">
        <f>(IF(D81=Локализация!$C$94,1,IF(D81=Локализация!$C$93,2,IF(D81=Локализация!$C$92,3,IF(D81=Локализация!$C$91,4,IF(D81=Локализация!$C$90,5,IF(OR(D81=1,D81=2,D81=3,D81=4,D81=5),D81,"")))))))</f>
        <v/>
      </c>
      <c r="U81" s="13" t="str">
        <f>(IF(E81=Локализация!$C$94,1,IF(E81=Локализация!$C$93,2,IF(E81=Локализация!$C$92,3,IF(E81=Локализация!$C$91,4,IF(E81=Локализация!$C$90,5,IF(OR(E81=1,E81=2,E81=3,E81=4,E81=5),E81,"")))))))</f>
        <v/>
      </c>
      <c r="V81" s="13" t="str">
        <f>(IF(F81=Локализация!$C$94,1,IF(F81=Локализация!$C$93,2,IF(F81=Локализация!$C$92,3,IF(F81=Локализация!$C$91,4,IF(F81=Локализация!$C$90,5,IF(OR(F81=1,F81=2,F81=3,F81=4,F81=5),F81,"")))))))</f>
        <v/>
      </c>
    </row>
    <row r="82" spans="13:22" x14ac:dyDescent="0.25">
      <c r="M82" s="13" t="str">
        <f>(IF(H82=Локализация!$C$94,1,IF(H82=Локализация!$C$93,2,IF(H82=Локализация!$C$92,3,IF(H82=Локализация!$C$91,4,IF(H82=Локализация!$C$90,5,IF(OR(H82=1,H82=2,H82=3,H82=4,H82=5),H82,"")))))))</f>
        <v/>
      </c>
      <c r="N82" s="13" t="str">
        <f>(IF(I82=Локализация!$C$94,1,IF(I82=Локализация!$C$93,2,IF(I82=Локализация!$C$92,3,IF(I82=Локализация!$C$91,4,IF(I82=Локализация!$C$90,5,IF(OR(I82=1,I82=2,I82=3,I82=4,I82=5),I82,"")))))))</f>
        <v/>
      </c>
      <c r="O82" s="13" t="str">
        <f>(IF(J82=Локализация!$C$94,1,IF(J82=Локализация!$C$93,2,IF(J82=Локализация!$C$92,3,IF(J82=Локализация!$C$91,4,IF(J82=Локализация!$C$90,5,IF(OR(J82=1,J82=2,J82=3,J82=4,J82=5),J82,"")))))))</f>
        <v/>
      </c>
      <c r="P82" s="13" t="str">
        <f>(IF(K82=Локализация!$C$94,1,IF(K82=Локализация!$C$93,2,IF(K82=Локализация!$C$92,3,IF(K82=Локализация!$C$91,4,IF(K82=Локализация!$C$90,5,IF(OR(K82=1,K82=2,K82=3,K82=4,K82=5),K82,"")))))))</f>
        <v/>
      </c>
      <c r="Q82" s="13" t="str">
        <f>(IF(L82=Локализация!$C$94,1,IF(L82=Локализация!$C$93,2,IF(L82=Локализация!$C$92,3,IF(L82=Локализация!$C$91,4,IF(L82=Локализация!$C$90,5,IF(OR(L82=1,L82=2,L82=3,L82=4,L82=5),L82,"")))))))</f>
        <v/>
      </c>
      <c r="R82" s="13" t="str">
        <f>(IF(B82=Локализация!$C$94,1,IF(B82=Локализация!$C$93,2,IF(B82=Локализация!$C$92,3,IF(B82=Локализация!$C$91,4,IF(B82=Локализация!$C$90,5,IF(OR(B82=1,B82=2,B82=3,B82=4,B82=5),B82,"")))))))</f>
        <v/>
      </c>
      <c r="S82" s="13" t="str">
        <f>(IF(C82=Локализация!$C$94,1,IF(C82=Локализация!$C$93,2,IF(C82=Локализация!$C$92,3,IF(C82=Локализация!$C$91,4,IF(C82=Локализация!$C$90,5,IF(OR(C82=1,C82=2,C82=3,C82=4,C82=5),C82,"")))))))</f>
        <v/>
      </c>
      <c r="T82" s="13" t="str">
        <f>(IF(D82=Локализация!$C$94,1,IF(D82=Локализация!$C$93,2,IF(D82=Локализация!$C$92,3,IF(D82=Локализация!$C$91,4,IF(D82=Локализация!$C$90,5,IF(OR(D82=1,D82=2,D82=3,D82=4,D82=5),D82,"")))))))</f>
        <v/>
      </c>
      <c r="U82" s="13" t="str">
        <f>(IF(E82=Локализация!$C$94,1,IF(E82=Локализация!$C$93,2,IF(E82=Локализация!$C$92,3,IF(E82=Локализация!$C$91,4,IF(E82=Локализация!$C$90,5,IF(OR(E82=1,E82=2,E82=3,E82=4,E82=5),E82,"")))))))</f>
        <v/>
      </c>
      <c r="V82" s="13" t="str">
        <f>(IF(F82=Локализация!$C$94,1,IF(F82=Локализация!$C$93,2,IF(F82=Локализация!$C$92,3,IF(F82=Локализация!$C$91,4,IF(F82=Локализация!$C$90,5,IF(OR(F82=1,F82=2,F82=3,F82=4,F82=5),F82,"")))))))</f>
        <v/>
      </c>
    </row>
    <row r="83" spans="13:22" x14ac:dyDescent="0.25">
      <c r="M83" s="13" t="str">
        <f>(IF(H83=Локализация!$C$94,1,IF(H83=Локализация!$C$93,2,IF(H83=Локализация!$C$92,3,IF(H83=Локализация!$C$91,4,IF(H83=Локализация!$C$90,5,IF(OR(H83=1,H83=2,H83=3,H83=4,H83=5),H83,"")))))))</f>
        <v/>
      </c>
      <c r="N83" s="13" t="str">
        <f>(IF(I83=Локализация!$C$94,1,IF(I83=Локализация!$C$93,2,IF(I83=Локализация!$C$92,3,IF(I83=Локализация!$C$91,4,IF(I83=Локализация!$C$90,5,IF(OR(I83=1,I83=2,I83=3,I83=4,I83=5),I83,"")))))))</f>
        <v/>
      </c>
      <c r="O83" s="13" t="str">
        <f>(IF(J83=Локализация!$C$94,1,IF(J83=Локализация!$C$93,2,IF(J83=Локализация!$C$92,3,IF(J83=Локализация!$C$91,4,IF(J83=Локализация!$C$90,5,IF(OR(J83=1,J83=2,J83=3,J83=4,J83=5),J83,"")))))))</f>
        <v/>
      </c>
      <c r="P83" s="13" t="str">
        <f>(IF(K83=Локализация!$C$94,1,IF(K83=Локализация!$C$93,2,IF(K83=Локализация!$C$92,3,IF(K83=Локализация!$C$91,4,IF(K83=Локализация!$C$90,5,IF(OR(K83=1,K83=2,K83=3,K83=4,K83=5),K83,"")))))))</f>
        <v/>
      </c>
      <c r="Q83" s="13" t="str">
        <f>(IF(L83=Локализация!$C$94,1,IF(L83=Локализация!$C$93,2,IF(L83=Локализация!$C$92,3,IF(L83=Локализация!$C$91,4,IF(L83=Локализация!$C$90,5,IF(OR(L83=1,L83=2,L83=3,L83=4,L83=5),L83,"")))))))</f>
        <v/>
      </c>
      <c r="R83" s="13" t="str">
        <f>(IF(B83=Локализация!$C$94,1,IF(B83=Локализация!$C$93,2,IF(B83=Локализация!$C$92,3,IF(B83=Локализация!$C$91,4,IF(B83=Локализация!$C$90,5,IF(OR(B83=1,B83=2,B83=3,B83=4,B83=5),B83,"")))))))</f>
        <v/>
      </c>
      <c r="S83" s="13" t="str">
        <f>(IF(C83=Локализация!$C$94,1,IF(C83=Локализация!$C$93,2,IF(C83=Локализация!$C$92,3,IF(C83=Локализация!$C$91,4,IF(C83=Локализация!$C$90,5,IF(OR(C83=1,C83=2,C83=3,C83=4,C83=5),C83,"")))))))</f>
        <v/>
      </c>
      <c r="T83" s="13" t="str">
        <f>(IF(D83=Локализация!$C$94,1,IF(D83=Локализация!$C$93,2,IF(D83=Локализация!$C$92,3,IF(D83=Локализация!$C$91,4,IF(D83=Локализация!$C$90,5,IF(OR(D83=1,D83=2,D83=3,D83=4,D83=5),D83,"")))))))</f>
        <v/>
      </c>
      <c r="U83" s="13" t="str">
        <f>(IF(E83=Локализация!$C$94,1,IF(E83=Локализация!$C$93,2,IF(E83=Локализация!$C$92,3,IF(E83=Локализация!$C$91,4,IF(E83=Локализация!$C$90,5,IF(OR(E83=1,E83=2,E83=3,E83=4,E83=5),E83,"")))))))</f>
        <v/>
      </c>
      <c r="V83" s="13" t="str">
        <f>(IF(F83=Локализация!$C$94,1,IF(F83=Локализация!$C$93,2,IF(F83=Локализация!$C$92,3,IF(F83=Локализация!$C$91,4,IF(F83=Локализация!$C$90,5,IF(OR(F83=1,F83=2,F83=3,F83=4,F83=5),F83,"")))))))</f>
        <v/>
      </c>
    </row>
    <row r="84" spans="13:22" x14ac:dyDescent="0.25">
      <c r="M84" s="13" t="str">
        <f>(IF(H84=Локализация!$C$94,1,IF(H84=Локализация!$C$93,2,IF(H84=Локализация!$C$92,3,IF(H84=Локализация!$C$91,4,IF(H84=Локализация!$C$90,5,IF(OR(H84=1,H84=2,H84=3,H84=4,H84=5),H84,"")))))))</f>
        <v/>
      </c>
      <c r="N84" s="13" t="str">
        <f>(IF(I84=Локализация!$C$94,1,IF(I84=Локализация!$C$93,2,IF(I84=Локализация!$C$92,3,IF(I84=Локализация!$C$91,4,IF(I84=Локализация!$C$90,5,IF(OR(I84=1,I84=2,I84=3,I84=4,I84=5),I84,"")))))))</f>
        <v/>
      </c>
      <c r="O84" s="13" t="str">
        <f>(IF(J84=Локализация!$C$94,1,IF(J84=Локализация!$C$93,2,IF(J84=Локализация!$C$92,3,IF(J84=Локализация!$C$91,4,IF(J84=Локализация!$C$90,5,IF(OR(J84=1,J84=2,J84=3,J84=4,J84=5),J84,"")))))))</f>
        <v/>
      </c>
      <c r="P84" s="13" t="str">
        <f>(IF(K84=Локализация!$C$94,1,IF(K84=Локализация!$C$93,2,IF(K84=Локализация!$C$92,3,IF(K84=Локализация!$C$91,4,IF(K84=Локализация!$C$90,5,IF(OR(K84=1,K84=2,K84=3,K84=4,K84=5),K84,"")))))))</f>
        <v/>
      </c>
      <c r="Q84" s="13" t="str">
        <f>(IF(L84=Локализация!$C$94,1,IF(L84=Локализация!$C$93,2,IF(L84=Локализация!$C$92,3,IF(L84=Локализация!$C$91,4,IF(L84=Локализация!$C$90,5,IF(OR(L84=1,L84=2,L84=3,L84=4,L84=5),L84,"")))))))</f>
        <v/>
      </c>
      <c r="R84" s="13" t="str">
        <f>(IF(B84=Локализация!$C$94,1,IF(B84=Локализация!$C$93,2,IF(B84=Локализация!$C$92,3,IF(B84=Локализация!$C$91,4,IF(B84=Локализация!$C$90,5,IF(OR(B84=1,B84=2,B84=3,B84=4,B84=5),B84,"")))))))</f>
        <v/>
      </c>
      <c r="S84" s="13" t="str">
        <f>(IF(C84=Локализация!$C$94,1,IF(C84=Локализация!$C$93,2,IF(C84=Локализация!$C$92,3,IF(C84=Локализация!$C$91,4,IF(C84=Локализация!$C$90,5,IF(OR(C84=1,C84=2,C84=3,C84=4,C84=5),C84,"")))))))</f>
        <v/>
      </c>
      <c r="T84" s="13" t="str">
        <f>(IF(D84=Локализация!$C$94,1,IF(D84=Локализация!$C$93,2,IF(D84=Локализация!$C$92,3,IF(D84=Локализация!$C$91,4,IF(D84=Локализация!$C$90,5,IF(OR(D84=1,D84=2,D84=3,D84=4,D84=5),D84,"")))))))</f>
        <v/>
      </c>
      <c r="U84" s="13" t="str">
        <f>(IF(E84=Локализация!$C$94,1,IF(E84=Локализация!$C$93,2,IF(E84=Локализация!$C$92,3,IF(E84=Локализация!$C$91,4,IF(E84=Локализация!$C$90,5,IF(OR(E84=1,E84=2,E84=3,E84=4,E84=5),E84,"")))))))</f>
        <v/>
      </c>
      <c r="V84" s="13" t="str">
        <f>(IF(F84=Локализация!$C$94,1,IF(F84=Локализация!$C$93,2,IF(F84=Локализация!$C$92,3,IF(F84=Локализация!$C$91,4,IF(F84=Локализация!$C$90,5,IF(OR(F84=1,F84=2,F84=3,F84=4,F84=5),F84,"")))))))</f>
        <v/>
      </c>
    </row>
    <row r="85" spans="13:22" x14ac:dyDescent="0.25">
      <c r="M85" s="13" t="str">
        <f>(IF(H85=Локализация!$C$94,1,IF(H85=Локализация!$C$93,2,IF(H85=Локализация!$C$92,3,IF(H85=Локализация!$C$91,4,IF(H85=Локализация!$C$90,5,IF(OR(H85=1,H85=2,H85=3,H85=4,H85=5),H85,"")))))))</f>
        <v/>
      </c>
      <c r="N85" s="13" t="str">
        <f>(IF(I85=Локализация!$C$94,1,IF(I85=Локализация!$C$93,2,IF(I85=Локализация!$C$92,3,IF(I85=Локализация!$C$91,4,IF(I85=Локализация!$C$90,5,IF(OR(I85=1,I85=2,I85=3,I85=4,I85=5),I85,"")))))))</f>
        <v/>
      </c>
      <c r="O85" s="13" t="str">
        <f>(IF(J85=Локализация!$C$94,1,IF(J85=Локализация!$C$93,2,IF(J85=Локализация!$C$92,3,IF(J85=Локализация!$C$91,4,IF(J85=Локализация!$C$90,5,IF(OR(J85=1,J85=2,J85=3,J85=4,J85=5),J85,"")))))))</f>
        <v/>
      </c>
      <c r="P85" s="13" t="str">
        <f>(IF(K85=Локализация!$C$94,1,IF(K85=Локализация!$C$93,2,IF(K85=Локализация!$C$92,3,IF(K85=Локализация!$C$91,4,IF(K85=Локализация!$C$90,5,IF(OR(K85=1,K85=2,K85=3,K85=4,K85=5),K85,"")))))))</f>
        <v/>
      </c>
      <c r="Q85" s="13" t="str">
        <f>(IF(L85=Локализация!$C$94,1,IF(L85=Локализация!$C$93,2,IF(L85=Локализация!$C$92,3,IF(L85=Локализация!$C$91,4,IF(L85=Локализация!$C$90,5,IF(OR(L85=1,L85=2,L85=3,L85=4,L85=5),L85,"")))))))</f>
        <v/>
      </c>
      <c r="R85" s="13" t="str">
        <f>(IF(B85=Локализация!$C$94,1,IF(B85=Локализация!$C$93,2,IF(B85=Локализация!$C$92,3,IF(B85=Локализация!$C$91,4,IF(B85=Локализация!$C$90,5,IF(OR(B85=1,B85=2,B85=3,B85=4,B85=5),B85,"")))))))</f>
        <v/>
      </c>
      <c r="S85" s="13" t="str">
        <f>(IF(C85=Локализация!$C$94,1,IF(C85=Локализация!$C$93,2,IF(C85=Локализация!$C$92,3,IF(C85=Локализация!$C$91,4,IF(C85=Локализация!$C$90,5,IF(OR(C85=1,C85=2,C85=3,C85=4,C85=5),C85,"")))))))</f>
        <v/>
      </c>
      <c r="T85" s="13" t="str">
        <f>(IF(D85=Локализация!$C$94,1,IF(D85=Локализация!$C$93,2,IF(D85=Локализация!$C$92,3,IF(D85=Локализация!$C$91,4,IF(D85=Локализация!$C$90,5,IF(OR(D85=1,D85=2,D85=3,D85=4,D85=5),D85,"")))))))</f>
        <v/>
      </c>
      <c r="U85" s="13" t="str">
        <f>(IF(E85=Локализация!$C$94,1,IF(E85=Локализация!$C$93,2,IF(E85=Локализация!$C$92,3,IF(E85=Локализация!$C$91,4,IF(E85=Локализация!$C$90,5,IF(OR(E85=1,E85=2,E85=3,E85=4,E85=5),E85,"")))))))</f>
        <v/>
      </c>
      <c r="V85" s="13" t="str">
        <f>(IF(F85=Локализация!$C$94,1,IF(F85=Локализация!$C$93,2,IF(F85=Локализация!$C$92,3,IF(F85=Локализация!$C$91,4,IF(F85=Локализация!$C$90,5,IF(OR(F85=1,F85=2,F85=3,F85=4,F85=5),F85,"")))))))</f>
        <v/>
      </c>
    </row>
    <row r="86" spans="13:22" x14ac:dyDescent="0.25">
      <c r="M86" s="13" t="str">
        <f>(IF(H86=Локализация!$C$94,1,IF(H86=Локализация!$C$93,2,IF(H86=Локализация!$C$92,3,IF(H86=Локализация!$C$91,4,IF(H86=Локализация!$C$90,5,IF(OR(H86=1,H86=2,H86=3,H86=4,H86=5),H86,"")))))))</f>
        <v/>
      </c>
      <c r="N86" s="13" t="str">
        <f>(IF(I86=Локализация!$C$94,1,IF(I86=Локализация!$C$93,2,IF(I86=Локализация!$C$92,3,IF(I86=Локализация!$C$91,4,IF(I86=Локализация!$C$90,5,IF(OR(I86=1,I86=2,I86=3,I86=4,I86=5),I86,"")))))))</f>
        <v/>
      </c>
      <c r="O86" s="13" t="str">
        <f>(IF(J86=Локализация!$C$94,1,IF(J86=Локализация!$C$93,2,IF(J86=Локализация!$C$92,3,IF(J86=Локализация!$C$91,4,IF(J86=Локализация!$C$90,5,IF(OR(J86=1,J86=2,J86=3,J86=4,J86=5),J86,"")))))))</f>
        <v/>
      </c>
      <c r="P86" s="13" t="str">
        <f>(IF(K86=Локализация!$C$94,1,IF(K86=Локализация!$C$93,2,IF(K86=Локализация!$C$92,3,IF(K86=Локализация!$C$91,4,IF(K86=Локализация!$C$90,5,IF(OR(K86=1,K86=2,K86=3,K86=4,K86=5),K86,"")))))))</f>
        <v/>
      </c>
      <c r="Q86" s="13" t="str">
        <f>(IF(L86=Локализация!$C$94,1,IF(L86=Локализация!$C$93,2,IF(L86=Локализация!$C$92,3,IF(L86=Локализация!$C$91,4,IF(L86=Локализация!$C$90,5,IF(OR(L86=1,L86=2,L86=3,L86=4,L86=5),L86,"")))))))</f>
        <v/>
      </c>
      <c r="R86" s="13" t="str">
        <f>(IF(B86=Локализация!$C$94,1,IF(B86=Локализация!$C$93,2,IF(B86=Локализация!$C$92,3,IF(B86=Локализация!$C$91,4,IF(B86=Локализация!$C$90,5,IF(OR(B86=1,B86=2,B86=3,B86=4,B86=5),B86,"")))))))</f>
        <v/>
      </c>
      <c r="S86" s="13" t="str">
        <f>(IF(C86=Локализация!$C$94,1,IF(C86=Локализация!$C$93,2,IF(C86=Локализация!$C$92,3,IF(C86=Локализация!$C$91,4,IF(C86=Локализация!$C$90,5,IF(OR(C86=1,C86=2,C86=3,C86=4,C86=5),C86,"")))))))</f>
        <v/>
      </c>
      <c r="T86" s="13" t="str">
        <f>(IF(D86=Локализация!$C$94,1,IF(D86=Локализация!$C$93,2,IF(D86=Локализация!$C$92,3,IF(D86=Локализация!$C$91,4,IF(D86=Локализация!$C$90,5,IF(OR(D86=1,D86=2,D86=3,D86=4,D86=5),D86,"")))))))</f>
        <v/>
      </c>
      <c r="U86" s="13" t="str">
        <f>(IF(E86=Локализация!$C$94,1,IF(E86=Локализация!$C$93,2,IF(E86=Локализация!$C$92,3,IF(E86=Локализация!$C$91,4,IF(E86=Локализация!$C$90,5,IF(OR(E86=1,E86=2,E86=3,E86=4,E86=5),E86,"")))))))</f>
        <v/>
      </c>
      <c r="V86" s="13" t="str">
        <f>(IF(F86=Локализация!$C$94,1,IF(F86=Локализация!$C$93,2,IF(F86=Локализация!$C$92,3,IF(F86=Локализация!$C$91,4,IF(F86=Локализация!$C$90,5,IF(OR(F86=1,F86=2,F86=3,F86=4,F86=5),F86,"")))))))</f>
        <v/>
      </c>
    </row>
    <row r="87" spans="13:22" x14ac:dyDescent="0.25">
      <c r="M87" s="13" t="str">
        <f>(IF(H87=Локализация!$C$94,1,IF(H87=Локализация!$C$93,2,IF(H87=Локализация!$C$92,3,IF(H87=Локализация!$C$91,4,IF(H87=Локализация!$C$90,5,IF(OR(H87=1,H87=2,H87=3,H87=4,H87=5),H87,"")))))))</f>
        <v/>
      </c>
      <c r="N87" s="13" t="str">
        <f>(IF(I87=Локализация!$C$94,1,IF(I87=Локализация!$C$93,2,IF(I87=Локализация!$C$92,3,IF(I87=Локализация!$C$91,4,IF(I87=Локализация!$C$90,5,IF(OR(I87=1,I87=2,I87=3,I87=4,I87=5),I87,"")))))))</f>
        <v/>
      </c>
      <c r="O87" s="13" t="str">
        <f>(IF(J87=Локализация!$C$94,1,IF(J87=Локализация!$C$93,2,IF(J87=Локализация!$C$92,3,IF(J87=Локализация!$C$91,4,IF(J87=Локализация!$C$90,5,IF(OR(J87=1,J87=2,J87=3,J87=4,J87=5),J87,"")))))))</f>
        <v/>
      </c>
      <c r="P87" s="13" t="str">
        <f>(IF(K87=Локализация!$C$94,1,IF(K87=Локализация!$C$93,2,IF(K87=Локализация!$C$92,3,IF(K87=Локализация!$C$91,4,IF(K87=Локализация!$C$90,5,IF(OR(K87=1,K87=2,K87=3,K87=4,K87=5),K87,"")))))))</f>
        <v/>
      </c>
      <c r="Q87" s="13" t="str">
        <f>(IF(L87=Локализация!$C$94,1,IF(L87=Локализация!$C$93,2,IF(L87=Локализация!$C$92,3,IF(L87=Локализация!$C$91,4,IF(L87=Локализация!$C$90,5,IF(OR(L87=1,L87=2,L87=3,L87=4,L87=5),L87,"")))))))</f>
        <v/>
      </c>
      <c r="R87" s="13" t="str">
        <f>(IF(B87=Локализация!$C$94,1,IF(B87=Локализация!$C$93,2,IF(B87=Локализация!$C$92,3,IF(B87=Локализация!$C$91,4,IF(B87=Локализация!$C$90,5,IF(OR(B87=1,B87=2,B87=3,B87=4,B87=5),B87,"")))))))</f>
        <v/>
      </c>
      <c r="S87" s="13" t="str">
        <f>(IF(C87=Локализация!$C$94,1,IF(C87=Локализация!$C$93,2,IF(C87=Локализация!$C$92,3,IF(C87=Локализация!$C$91,4,IF(C87=Локализация!$C$90,5,IF(OR(C87=1,C87=2,C87=3,C87=4,C87=5),C87,"")))))))</f>
        <v/>
      </c>
      <c r="T87" s="13" t="str">
        <f>(IF(D87=Локализация!$C$94,1,IF(D87=Локализация!$C$93,2,IF(D87=Локализация!$C$92,3,IF(D87=Локализация!$C$91,4,IF(D87=Локализация!$C$90,5,IF(OR(D87=1,D87=2,D87=3,D87=4,D87=5),D87,"")))))))</f>
        <v/>
      </c>
      <c r="U87" s="13" t="str">
        <f>(IF(E87=Локализация!$C$94,1,IF(E87=Локализация!$C$93,2,IF(E87=Локализация!$C$92,3,IF(E87=Локализация!$C$91,4,IF(E87=Локализация!$C$90,5,IF(OR(E87=1,E87=2,E87=3,E87=4,E87=5),E87,"")))))))</f>
        <v/>
      </c>
      <c r="V87" s="13" t="str">
        <f>(IF(F87=Локализация!$C$94,1,IF(F87=Локализация!$C$93,2,IF(F87=Локализация!$C$92,3,IF(F87=Локализация!$C$91,4,IF(F87=Локализация!$C$90,5,IF(OR(F87=1,F87=2,F87=3,F87=4,F87=5),F87,"")))))))</f>
        <v/>
      </c>
    </row>
    <row r="88" spans="13:22" x14ac:dyDescent="0.25">
      <c r="M88" s="13" t="str">
        <f>(IF(H88=Локализация!$C$94,1,IF(H88=Локализация!$C$93,2,IF(H88=Локализация!$C$92,3,IF(H88=Локализация!$C$91,4,IF(H88=Локализация!$C$90,5,IF(OR(H88=1,H88=2,H88=3,H88=4,H88=5),H88,"")))))))</f>
        <v/>
      </c>
      <c r="N88" s="13" t="str">
        <f>(IF(I88=Локализация!$C$94,1,IF(I88=Локализация!$C$93,2,IF(I88=Локализация!$C$92,3,IF(I88=Локализация!$C$91,4,IF(I88=Локализация!$C$90,5,IF(OR(I88=1,I88=2,I88=3,I88=4,I88=5),I88,"")))))))</f>
        <v/>
      </c>
      <c r="O88" s="13" t="str">
        <f>(IF(J88=Локализация!$C$94,1,IF(J88=Локализация!$C$93,2,IF(J88=Локализация!$C$92,3,IF(J88=Локализация!$C$91,4,IF(J88=Локализация!$C$90,5,IF(OR(J88=1,J88=2,J88=3,J88=4,J88=5),J88,"")))))))</f>
        <v/>
      </c>
      <c r="P88" s="13" t="str">
        <f>(IF(K88=Локализация!$C$94,1,IF(K88=Локализация!$C$93,2,IF(K88=Локализация!$C$92,3,IF(K88=Локализация!$C$91,4,IF(K88=Локализация!$C$90,5,IF(OR(K88=1,K88=2,K88=3,K88=4,K88=5),K88,"")))))))</f>
        <v/>
      </c>
      <c r="Q88" s="13" t="str">
        <f>(IF(L88=Локализация!$C$94,1,IF(L88=Локализация!$C$93,2,IF(L88=Локализация!$C$92,3,IF(L88=Локализация!$C$91,4,IF(L88=Локализация!$C$90,5,IF(OR(L88=1,L88=2,L88=3,L88=4,L88=5),L88,"")))))))</f>
        <v/>
      </c>
      <c r="R88" s="13" t="str">
        <f>(IF(B88=Локализация!$C$94,1,IF(B88=Локализация!$C$93,2,IF(B88=Локализация!$C$92,3,IF(B88=Локализация!$C$91,4,IF(B88=Локализация!$C$90,5,IF(OR(B88=1,B88=2,B88=3,B88=4,B88=5),B88,"")))))))</f>
        <v/>
      </c>
      <c r="S88" s="13" t="str">
        <f>(IF(C88=Локализация!$C$94,1,IF(C88=Локализация!$C$93,2,IF(C88=Локализация!$C$92,3,IF(C88=Локализация!$C$91,4,IF(C88=Локализация!$C$90,5,IF(OR(C88=1,C88=2,C88=3,C88=4,C88=5),C88,"")))))))</f>
        <v/>
      </c>
      <c r="T88" s="13" t="str">
        <f>(IF(D88=Локализация!$C$94,1,IF(D88=Локализация!$C$93,2,IF(D88=Локализация!$C$92,3,IF(D88=Локализация!$C$91,4,IF(D88=Локализация!$C$90,5,IF(OR(D88=1,D88=2,D88=3,D88=4,D88=5),D88,"")))))))</f>
        <v/>
      </c>
      <c r="U88" s="13" t="str">
        <f>(IF(E88=Локализация!$C$94,1,IF(E88=Локализация!$C$93,2,IF(E88=Локализация!$C$92,3,IF(E88=Локализация!$C$91,4,IF(E88=Локализация!$C$90,5,IF(OR(E88=1,E88=2,E88=3,E88=4,E88=5),E88,"")))))))</f>
        <v/>
      </c>
      <c r="V88" s="13" t="str">
        <f>(IF(F88=Локализация!$C$94,1,IF(F88=Локализация!$C$93,2,IF(F88=Локализация!$C$92,3,IF(F88=Локализация!$C$91,4,IF(F88=Локализация!$C$90,5,IF(OR(F88=1,F88=2,F88=3,F88=4,F88=5),F88,"")))))))</f>
        <v/>
      </c>
    </row>
    <row r="89" spans="13:22" x14ac:dyDescent="0.25">
      <c r="M89" s="13" t="str">
        <f>(IF(H89=Локализация!$C$94,1,IF(H89=Локализация!$C$93,2,IF(H89=Локализация!$C$92,3,IF(H89=Локализация!$C$91,4,IF(H89=Локализация!$C$90,5,IF(OR(H89=1,H89=2,H89=3,H89=4,H89=5),H89,"")))))))</f>
        <v/>
      </c>
      <c r="N89" s="13" t="str">
        <f>(IF(I89=Локализация!$C$94,1,IF(I89=Локализация!$C$93,2,IF(I89=Локализация!$C$92,3,IF(I89=Локализация!$C$91,4,IF(I89=Локализация!$C$90,5,IF(OR(I89=1,I89=2,I89=3,I89=4,I89=5),I89,"")))))))</f>
        <v/>
      </c>
      <c r="O89" s="13" t="str">
        <f>(IF(J89=Локализация!$C$94,1,IF(J89=Локализация!$C$93,2,IF(J89=Локализация!$C$92,3,IF(J89=Локализация!$C$91,4,IF(J89=Локализация!$C$90,5,IF(OR(J89=1,J89=2,J89=3,J89=4,J89=5),J89,"")))))))</f>
        <v/>
      </c>
      <c r="P89" s="13" t="str">
        <f>(IF(K89=Локализация!$C$94,1,IF(K89=Локализация!$C$93,2,IF(K89=Локализация!$C$92,3,IF(K89=Локализация!$C$91,4,IF(K89=Локализация!$C$90,5,IF(OR(K89=1,K89=2,K89=3,K89=4,K89=5),K89,"")))))))</f>
        <v/>
      </c>
      <c r="Q89" s="13" t="str">
        <f>(IF(L89=Локализация!$C$94,1,IF(L89=Локализация!$C$93,2,IF(L89=Локализация!$C$92,3,IF(L89=Локализация!$C$91,4,IF(L89=Локализация!$C$90,5,IF(OR(L89=1,L89=2,L89=3,L89=4,L89=5),L89,"")))))))</f>
        <v/>
      </c>
      <c r="R89" s="13" t="str">
        <f>(IF(B89=Локализация!$C$94,1,IF(B89=Локализация!$C$93,2,IF(B89=Локализация!$C$92,3,IF(B89=Локализация!$C$91,4,IF(B89=Локализация!$C$90,5,IF(OR(B89=1,B89=2,B89=3,B89=4,B89=5),B89,"")))))))</f>
        <v/>
      </c>
      <c r="S89" s="13" t="str">
        <f>(IF(C89=Локализация!$C$94,1,IF(C89=Локализация!$C$93,2,IF(C89=Локализация!$C$92,3,IF(C89=Локализация!$C$91,4,IF(C89=Локализация!$C$90,5,IF(OR(C89=1,C89=2,C89=3,C89=4,C89=5),C89,"")))))))</f>
        <v/>
      </c>
      <c r="T89" s="13" t="str">
        <f>(IF(D89=Локализация!$C$94,1,IF(D89=Локализация!$C$93,2,IF(D89=Локализация!$C$92,3,IF(D89=Локализация!$C$91,4,IF(D89=Локализация!$C$90,5,IF(OR(D89=1,D89=2,D89=3,D89=4,D89=5),D89,"")))))))</f>
        <v/>
      </c>
      <c r="U89" s="13" t="str">
        <f>(IF(E89=Локализация!$C$94,1,IF(E89=Локализация!$C$93,2,IF(E89=Локализация!$C$92,3,IF(E89=Локализация!$C$91,4,IF(E89=Локализация!$C$90,5,IF(OR(E89=1,E89=2,E89=3,E89=4,E89=5),E89,"")))))))</f>
        <v/>
      </c>
      <c r="V89" s="13" t="str">
        <f>(IF(F89=Локализация!$C$94,1,IF(F89=Локализация!$C$93,2,IF(F89=Локализация!$C$92,3,IF(F89=Локализация!$C$91,4,IF(F89=Локализация!$C$90,5,IF(OR(F89=1,F89=2,F89=3,F89=4,F89=5),F89,"")))))))</f>
        <v/>
      </c>
    </row>
    <row r="90" spans="13:22" x14ac:dyDescent="0.25">
      <c r="M90" s="13" t="str">
        <f>(IF(H90=Локализация!$C$94,1,IF(H90=Локализация!$C$93,2,IF(H90=Локализация!$C$92,3,IF(H90=Локализация!$C$91,4,IF(H90=Локализация!$C$90,5,IF(OR(H90=1,H90=2,H90=3,H90=4,H90=5),H90,"")))))))</f>
        <v/>
      </c>
      <c r="N90" s="13" t="str">
        <f>(IF(I90=Локализация!$C$94,1,IF(I90=Локализация!$C$93,2,IF(I90=Локализация!$C$92,3,IF(I90=Локализация!$C$91,4,IF(I90=Локализация!$C$90,5,IF(OR(I90=1,I90=2,I90=3,I90=4,I90=5),I90,"")))))))</f>
        <v/>
      </c>
      <c r="O90" s="13" t="str">
        <f>(IF(J90=Локализация!$C$94,1,IF(J90=Локализация!$C$93,2,IF(J90=Локализация!$C$92,3,IF(J90=Локализация!$C$91,4,IF(J90=Локализация!$C$90,5,IF(OR(J90=1,J90=2,J90=3,J90=4,J90=5),J90,"")))))))</f>
        <v/>
      </c>
      <c r="P90" s="13" t="str">
        <f>(IF(K90=Локализация!$C$94,1,IF(K90=Локализация!$C$93,2,IF(K90=Локализация!$C$92,3,IF(K90=Локализация!$C$91,4,IF(K90=Локализация!$C$90,5,IF(OR(K90=1,K90=2,K90=3,K90=4,K90=5),K90,"")))))))</f>
        <v/>
      </c>
      <c r="Q90" s="13" t="str">
        <f>(IF(L90=Локализация!$C$94,1,IF(L90=Локализация!$C$93,2,IF(L90=Локализация!$C$92,3,IF(L90=Локализация!$C$91,4,IF(L90=Локализация!$C$90,5,IF(OR(L90=1,L90=2,L90=3,L90=4,L90=5),L90,"")))))))</f>
        <v/>
      </c>
      <c r="R90" s="13" t="str">
        <f>(IF(B90=Локализация!$C$94,1,IF(B90=Локализация!$C$93,2,IF(B90=Локализация!$C$92,3,IF(B90=Локализация!$C$91,4,IF(B90=Локализация!$C$90,5,IF(OR(B90=1,B90=2,B90=3,B90=4,B90=5),B90,"")))))))</f>
        <v/>
      </c>
      <c r="S90" s="13" t="str">
        <f>(IF(C90=Локализация!$C$94,1,IF(C90=Локализация!$C$93,2,IF(C90=Локализация!$C$92,3,IF(C90=Локализация!$C$91,4,IF(C90=Локализация!$C$90,5,IF(OR(C90=1,C90=2,C90=3,C90=4,C90=5),C90,"")))))))</f>
        <v/>
      </c>
      <c r="T90" s="13" t="str">
        <f>(IF(D90=Локализация!$C$94,1,IF(D90=Локализация!$C$93,2,IF(D90=Локализация!$C$92,3,IF(D90=Локализация!$C$91,4,IF(D90=Локализация!$C$90,5,IF(OR(D90=1,D90=2,D90=3,D90=4,D90=5),D90,"")))))))</f>
        <v/>
      </c>
      <c r="U90" s="13" t="str">
        <f>(IF(E90=Локализация!$C$94,1,IF(E90=Локализация!$C$93,2,IF(E90=Локализация!$C$92,3,IF(E90=Локализация!$C$91,4,IF(E90=Локализация!$C$90,5,IF(OR(E90=1,E90=2,E90=3,E90=4,E90=5),E90,"")))))))</f>
        <v/>
      </c>
      <c r="V90" s="13" t="str">
        <f>(IF(F90=Локализация!$C$94,1,IF(F90=Локализация!$C$93,2,IF(F90=Локализация!$C$92,3,IF(F90=Локализация!$C$91,4,IF(F90=Локализация!$C$90,5,IF(OR(F90=1,F90=2,F90=3,F90=4,F90=5),F90,"")))))))</f>
        <v/>
      </c>
    </row>
    <row r="91" spans="13:22" x14ac:dyDescent="0.25">
      <c r="M91" s="13" t="str">
        <f>(IF(H91=Локализация!$C$94,1,IF(H91=Локализация!$C$93,2,IF(H91=Локализация!$C$92,3,IF(H91=Локализация!$C$91,4,IF(H91=Локализация!$C$90,5,IF(OR(H91=1,H91=2,H91=3,H91=4,H91=5),H91,"")))))))</f>
        <v/>
      </c>
      <c r="N91" s="13" t="str">
        <f>(IF(I91=Локализация!$C$94,1,IF(I91=Локализация!$C$93,2,IF(I91=Локализация!$C$92,3,IF(I91=Локализация!$C$91,4,IF(I91=Локализация!$C$90,5,IF(OR(I91=1,I91=2,I91=3,I91=4,I91=5),I91,"")))))))</f>
        <v/>
      </c>
      <c r="O91" s="13" t="str">
        <f>(IF(J91=Локализация!$C$94,1,IF(J91=Локализация!$C$93,2,IF(J91=Локализация!$C$92,3,IF(J91=Локализация!$C$91,4,IF(J91=Локализация!$C$90,5,IF(OR(J91=1,J91=2,J91=3,J91=4,J91=5),J91,"")))))))</f>
        <v/>
      </c>
      <c r="P91" s="13" t="str">
        <f>(IF(K91=Локализация!$C$94,1,IF(K91=Локализация!$C$93,2,IF(K91=Локализация!$C$92,3,IF(K91=Локализация!$C$91,4,IF(K91=Локализация!$C$90,5,IF(OR(K91=1,K91=2,K91=3,K91=4,K91=5),K91,"")))))))</f>
        <v/>
      </c>
      <c r="Q91" s="13" t="str">
        <f>(IF(L91=Локализация!$C$94,1,IF(L91=Локализация!$C$93,2,IF(L91=Локализация!$C$92,3,IF(L91=Локализация!$C$91,4,IF(L91=Локализация!$C$90,5,IF(OR(L91=1,L91=2,L91=3,L91=4,L91=5),L91,"")))))))</f>
        <v/>
      </c>
      <c r="R91" s="13" t="str">
        <f>(IF(B91=Локализация!$C$94,1,IF(B91=Локализация!$C$93,2,IF(B91=Локализация!$C$92,3,IF(B91=Локализация!$C$91,4,IF(B91=Локализация!$C$90,5,IF(OR(B91=1,B91=2,B91=3,B91=4,B91=5),B91,"")))))))</f>
        <v/>
      </c>
      <c r="S91" s="13" t="str">
        <f>(IF(C91=Локализация!$C$94,1,IF(C91=Локализация!$C$93,2,IF(C91=Локализация!$C$92,3,IF(C91=Локализация!$C$91,4,IF(C91=Локализация!$C$90,5,IF(OR(C91=1,C91=2,C91=3,C91=4,C91=5),C91,"")))))))</f>
        <v/>
      </c>
      <c r="T91" s="13" t="str">
        <f>(IF(D91=Локализация!$C$94,1,IF(D91=Локализация!$C$93,2,IF(D91=Локализация!$C$92,3,IF(D91=Локализация!$C$91,4,IF(D91=Локализация!$C$90,5,IF(OR(D91=1,D91=2,D91=3,D91=4,D91=5),D91,"")))))))</f>
        <v/>
      </c>
      <c r="U91" s="13" t="str">
        <f>(IF(E91=Локализация!$C$94,1,IF(E91=Локализация!$C$93,2,IF(E91=Локализация!$C$92,3,IF(E91=Локализация!$C$91,4,IF(E91=Локализация!$C$90,5,IF(OR(E91=1,E91=2,E91=3,E91=4,E91=5),E91,"")))))))</f>
        <v/>
      </c>
      <c r="V91" s="13" t="str">
        <f>(IF(F91=Локализация!$C$94,1,IF(F91=Локализация!$C$93,2,IF(F91=Локализация!$C$92,3,IF(F91=Локализация!$C$91,4,IF(F91=Локализация!$C$90,5,IF(OR(F91=1,F91=2,F91=3,F91=4,F91=5),F91,"")))))))</f>
        <v/>
      </c>
    </row>
    <row r="92" spans="13:22" x14ac:dyDescent="0.25">
      <c r="M92" s="13" t="str">
        <f>(IF(H92=Локализация!$C$94,1,IF(H92=Локализация!$C$93,2,IF(H92=Локализация!$C$92,3,IF(H92=Локализация!$C$91,4,IF(H92=Локализация!$C$90,5,IF(OR(H92=1,H92=2,H92=3,H92=4,H92=5),H92,"")))))))</f>
        <v/>
      </c>
      <c r="N92" s="13" t="str">
        <f>(IF(I92=Локализация!$C$94,1,IF(I92=Локализация!$C$93,2,IF(I92=Локализация!$C$92,3,IF(I92=Локализация!$C$91,4,IF(I92=Локализация!$C$90,5,IF(OR(I92=1,I92=2,I92=3,I92=4,I92=5),I92,"")))))))</f>
        <v/>
      </c>
      <c r="O92" s="13" t="str">
        <f>(IF(J92=Локализация!$C$94,1,IF(J92=Локализация!$C$93,2,IF(J92=Локализация!$C$92,3,IF(J92=Локализация!$C$91,4,IF(J92=Локализация!$C$90,5,IF(OR(J92=1,J92=2,J92=3,J92=4,J92=5),J92,"")))))))</f>
        <v/>
      </c>
      <c r="P92" s="13" t="str">
        <f>(IF(K92=Локализация!$C$94,1,IF(K92=Локализация!$C$93,2,IF(K92=Локализация!$C$92,3,IF(K92=Локализация!$C$91,4,IF(K92=Локализация!$C$90,5,IF(OR(K92=1,K92=2,K92=3,K92=4,K92=5),K92,"")))))))</f>
        <v/>
      </c>
      <c r="Q92" s="13" t="str">
        <f>(IF(L92=Локализация!$C$94,1,IF(L92=Локализация!$C$93,2,IF(L92=Локализация!$C$92,3,IF(L92=Локализация!$C$91,4,IF(L92=Локализация!$C$90,5,IF(OR(L92=1,L92=2,L92=3,L92=4,L92=5),L92,"")))))))</f>
        <v/>
      </c>
      <c r="R92" s="13" t="str">
        <f>(IF(B92=Локализация!$C$94,1,IF(B92=Локализация!$C$93,2,IF(B92=Локализация!$C$92,3,IF(B92=Локализация!$C$91,4,IF(B92=Локализация!$C$90,5,IF(OR(B92=1,B92=2,B92=3,B92=4,B92=5),B92,"")))))))</f>
        <v/>
      </c>
      <c r="S92" s="13" t="str">
        <f>(IF(C92=Локализация!$C$94,1,IF(C92=Локализация!$C$93,2,IF(C92=Локализация!$C$92,3,IF(C92=Локализация!$C$91,4,IF(C92=Локализация!$C$90,5,IF(OR(C92=1,C92=2,C92=3,C92=4,C92=5),C92,"")))))))</f>
        <v/>
      </c>
      <c r="T92" s="13" t="str">
        <f>(IF(D92=Локализация!$C$94,1,IF(D92=Локализация!$C$93,2,IF(D92=Локализация!$C$92,3,IF(D92=Локализация!$C$91,4,IF(D92=Локализация!$C$90,5,IF(OR(D92=1,D92=2,D92=3,D92=4,D92=5),D92,"")))))))</f>
        <v/>
      </c>
      <c r="U92" s="13" t="str">
        <f>(IF(E92=Локализация!$C$94,1,IF(E92=Локализация!$C$93,2,IF(E92=Локализация!$C$92,3,IF(E92=Локализация!$C$91,4,IF(E92=Локализация!$C$90,5,IF(OR(E92=1,E92=2,E92=3,E92=4,E92=5),E92,"")))))))</f>
        <v/>
      </c>
      <c r="V92" s="13" t="str">
        <f>(IF(F92=Локализация!$C$94,1,IF(F92=Локализация!$C$93,2,IF(F92=Локализация!$C$92,3,IF(F92=Локализация!$C$91,4,IF(F92=Локализация!$C$90,5,IF(OR(F92=1,F92=2,F92=3,F92=4,F92=5),F92,"")))))))</f>
        <v/>
      </c>
    </row>
    <row r="93" spans="13:22" x14ac:dyDescent="0.25">
      <c r="M93" s="13" t="str">
        <f>(IF(H93=Локализация!$C$94,1,IF(H93=Локализация!$C$93,2,IF(H93=Локализация!$C$92,3,IF(H93=Локализация!$C$91,4,IF(H93=Локализация!$C$90,5,IF(OR(H93=1,H93=2,H93=3,H93=4,H93=5),H93,"")))))))</f>
        <v/>
      </c>
      <c r="N93" s="13" t="str">
        <f>(IF(I93=Локализация!$C$94,1,IF(I93=Локализация!$C$93,2,IF(I93=Локализация!$C$92,3,IF(I93=Локализация!$C$91,4,IF(I93=Локализация!$C$90,5,IF(OR(I93=1,I93=2,I93=3,I93=4,I93=5),I93,"")))))))</f>
        <v/>
      </c>
      <c r="O93" s="13" t="str">
        <f>(IF(J93=Локализация!$C$94,1,IF(J93=Локализация!$C$93,2,IF(J93=Локализация!$C$92,3,IF(J93=Локализация!$C$91,4,IF(J93=Локализация!$C$90,5,IF(OR(J93=1,J93=2,J93=3,J93=4,J93=5),J93,"")))))))</f>
        <v/>
      </c>
      <c r="P93" s="13" t="str">
        <f>(IF(K93=Локализация!$C$94,1,IF(K93=Локализация!$C$93,2,IF(K93=Локализация!$C$92,3,IF(K93=Локализация!$C$91,4,IF(K93=Локализация!$C$90,5,IF(OR(K93=1,K93=2,K93=3,K93=4,K93=5),K93,"")))))))</f>
        <v/>
      </c>
      <c r="Q93" s="13" t="str">
        <f>(IF(L93=Локализация!$C$94,1,IF(L93=Локализация!$C$93,2,IF(L93=Локализация!$C$92,3,IF(L93=Локализация!$C$91,4,IF(L93=Локализация!$C$90,5,IF(OR(L93=1,L93=2,L93=3,L93=4,L93=5),L93,"")))))))</f>
        <v/>
      </c>
      <c r="R93" s="13" t="str">
        <f>(IF(B93=Локализация!$C$94,1,IF(B93=Локализация!$C$93,2,IF(B93=Локализация!$C$92,3,IF(B93=Локализация!$C$91,4,IF(B93=Локализация!$C$90,5,IF(OR(B93=1,B93=2,B93=3,B93=4,B93=5),B93,"")))))))</f>
        <v/>
      </c>
      <c r="S93" s="13" t="str">
        <f>(IF(C93=Локализация!$C$94,1,IF(C93=Локализация!$C$93,2,IF(C93=Локализация!$C$92,3,IF(C93=Локализация!$C$91,4,IF(C93=Локализация!$C$90,5,IF(OR(C93=1,C93=2,C93=3,C93=4,C93=5),C93,"")))))))</f>
        <v/>
      </c>
      <c r="T93" s="13" t="str">
        <f>(IF(D93=Локализация!$C$94,1,IF(D93=Локализация!$C$93,2,IF(D93=Локализация!$C$92,3,IF(D93=Локализация!$C$91,4,IF(D93=Локализация!$C$90,5,IF(OR(D93=1,D93=2,D93=3,D93=4,D93=5),D93,"")))))))</f>
        <v/>
      </c>
      <c r="U93" s="13" t="str">
        <f>(IF(E93=Локализация!$C$94,1,IF(E93=Локализация!$C$93,2,IF(E93=Локализация!$C$92,3,IF(E93=Локализация!$C$91,4,IF(E93=Локализация!$C$90,5,IF(OR(E93=1,E93=2,E93=3,E93=4,E93=5),E93,"")))))))</f>
        <v/>
      </c>
      <c r="V93" s="13" t="str">
        <f>(IF(F93=Локализация!$C$94,1,IF(F93=Локализация!$C$93,2,IF(F93=Локализация!$C$92,3,IF(F93=Локализация!$C$91,4,IF(F93=Локализация!$C$90,5,IF(OR(F93=1,F93=2,F93=3,F93=4,F93=5),F93,"")))))))</f>
        <v/>
      </c>
    </row>
    <row r="94" spans="13:22" x14ac:dyDescent="0.25">
      <c r="M94" s="13" t="str">
        <f>(IF(H94=Локализация!$C$94,1,IF(H94=Локализация!$C$93,2,IF(H94=Локализация!$C$92,3,IF(H94=Локализация!$C$91,4,IF(H94=Локализация!$C$90,5,IF(OR(H94=1,H94=2,H94=3,H94=4,H94=5),H94,"")))))))</f>
        <v/>
      </c>
      <c r="N94" s="13" t="str">
        <f>(IF(I94=Локализация!$C$94,1,IF(I94=Локализация!$C$93,2,IF(I94=Локализация!$C$92,3,IF(I94=Локализация!$C$91,4,IF(I94=Локализация!$C$90,5,IF(OR(I94=1,I94=2,I94=3,I94=4,I94=5),I94,"")))))))</f>
        <v/>
      </c>
      <c r="O94" s="13" t="str">
        <f>(IF(J94=Локализация!$C$94,1,IF(J94=Локализация!$C$93,2,IF(J94=Локализация!$C$92,3,IF(J94=Локализация!$C$91,4,IF(J94=Локализация!$C$90,5,IF(OR(J94=1,J94=2,J94=3,J94=4,J94=5),J94,"")))))))</f>
        <v/>
      </c>
      <c r="P94" s="13" t="str">
        <f>(IF(K94=Локализация!$C$94,1,IF(K94=Локализация!$C$93,2,IF(K94=Локализация!$C$92,3,IF(K94=Локализация!$C$91,4,IF(K94=Локализация!$C$90,5,IF(OR(K94=1,K94=2,K94=3,K94=4,K94=5),K94,"")))))))</f>
        <v/>
      </c>
      <c r="Q94" s="13" t="str">
        <f>(IF(L94=Локализация!$C$94,1,IF(L94=Локализация!$C$93,2,IF(L94=Локализация!$C$92,3,IF(L94=Локализация!$C$91,4,IF(L94=Локализация!$C$90,5,IF(OR(L94=1,L94=2,L94=3,L94=4,L94=5),L94,"")))))))</f>
        <v/>
      </c>
      <c r="R94" s="13" t="str">
        <f>(IF(B94=Локализация!$C$94,1,IF(B94=Локализация!$C$93,2,IF(B94=Локализация!$C$92,3,IF(B94=Локализация!$C$91,4,IF(B94=Локализация!$C$90,5,IF(OR(B94=1,B94=2,B94=3,B94=4,B94=5),B94,"")))))))</f>
        <v/>
      </c>
      <c r="S94" s="13" t="str">
        <f>(IF(C94=Локализация!$C$94,1,IF(C94=Локализация!$C$93,2,IF(C94=Локализация!$C$92,3,IF(C94=Локализация!$C$91,4,IF(C94=Локализация!$C$90,5,IF(OR(C94=1,C94=2,C94=3,C94=4,C94=5),C94,"")))))))</f>
        <v/>
      </c>
      <c r="T94" s="13" t="str">
        <f>(IF(D94=Локализация!$C$94,1,IF(D94=Локализация!$C$93,2,IF(D94=Локализация!$C$92,3,IF(D94=Локализация!$C$91,4,IF(D94=Локализация!$C$90,5,IF(OR(D94=1,D94=2,D94=3,D94=4,D94=5),D94,"")))))))</f>
        <v/>
      </c>
      <c r="U94" s="13" t="str">
        <f>(IF(E94=Локализация!$C$94,1,IF(E94=Локализация!$C$93,2,IF(E94=Локализация!$C$92,3,IF(E94=Локализация!$C$91,4,IF(E94=Локализация!$C$90,5,IF(OR(E94=1,E94=2,E94=3,E94=4,E94=5),E94,"")))))))</f>
        <v/>
      </c>
      <c r="V94" s="13" t="str">
        <f>(IF(F94=Локализация!$C$94,1,IF(F94=Локализация!$C$93,2,IF(F94=Локализация!$C$92,3,IF(F94=Локализация!$C$91,4,IF(F94=Локализация!$C$90,5,IF(OR(F94=1,F94=2,F94=3,F94=4,F94=5),F94,"")))))))</f>
        <v/>
      </c>
    </row>
    <row r="95" spans="13:22" x14ac:dyDescent="0.25">
      <c r="M95" s="13" t="str">
        <f>(IF(H95=Локализация!$C$94,1,IF(H95=Локализация!$C$93,2,IF(H95=Локализация!$C$92,3,IF(H95=Локализация!$C$91,4,IF(H95=Локализация!$C$90,5,IF(OR(H95=1,H95=2,H95=3,H95=4,H95=5),H95,"")))))))</f>
        <v/>
      </c>
      <c r="N95" s="13" t="str">
        <f>(IF(I95=Локализация!$C$94,1,IF(I95=Локализация!$C$93,2,IF(I95=Локализация!$C$92,3,IF(I95=Локализация!$C$91,4,IF(I95=Локализация!$C$90,5,IF(OR(I95=1,I95=2,I95=3,I95=4,I95=5),I95,"")))))))</f>
        <v/>
      </c>
      <c r="O95" s="13" t="str">
        <f>(IF(J95=Локализация!$C$94,1,IF(J95=Локализация!$C$93,2,IF(J95=Локализация!$C$92,3,IF(J95=Локализация!$C$91,4,IF(J95=Локализация!$C$90,5,IF(OR(J95=1,J95=2,J95=3,J95=4,J95=5),J95,"")))))))</f>
        <v/>
      </c>
      <c r="P95" s="13" t="str">
        <f>(IF(K95=Локализация!$C$94,1,IF(K95=Локализация!$C$93,2,IF(K95=Локализация!$C$92,3,IF(K95=Локализация!$C$91,4,IF(K95=Локализация!$C$90,5,IF(OR(K95=1,K95=2,K95=3,K95=4,K95=5),K95,"")))))))</f>
        <v/>
      </c>
      <c r="Q95" s="13" t="str">
        <f>(IF(L95=Локализация!$C$94,1,IF(L95=Локализация!$C$93,2,IF(L95=Локализация!$C$92,3,IF(L95=Локализация!$C$91,4,IF(L95=Локализация!$C$90,5,IF(OR(L95=1,L95=2,L95=3,L95=4,L95=5),L95,"")))))))</f>
        <v/>
      </c>
      <c r="R95" s="13" t="str">
        <f>(IF(B95=Локализация!$C$94,1,IF(B95=Локализация!$C$93,2,IF(B95=Локализация!$C$92,3,IF(B95=Локализация!$C$91,4,IF(B95=Локализация!$C$90,5,IF(OR(B95=1,B95=2,B95=3,B95=4,B95=5),B95,"")))))))</f>
        <v/>
      </c>
      <c r="S95" s="13" t="str">
        <f>(IF(C95=Локализация!$C$94,1,IF(C95=Локализация!$C$93,2,IF(C95=Локализация!$C$92,3,IF(C95=Локализация!$C$91,4,IF(C95=Локализация!$C$90,5,IF(OR(C95=1,C95=2,C95=3,C95=4,C95=5),C95,"")))))))</f>
        <v/>
      </c>
      <c r="T95" s="13" t="str">
        <f>(IF(D95=Локализация!$C$94,1,IF(D95=Локализация!$C$93,2,IF(D95=Локализация!$C$92,3,IF(D95=Локализация!$C$91,4,IF(D95=Локализация!$C$90,5,IF(OR(D95=1,D95=2,D95=3,D95=4,D95=5),D95,"")))))))</f>
        <v/>
      </c>
      <c r="U95" s="13" t="str">
        <f>(IF(E95=Локализация!$C$94,1,IF(E95=Локализация!$C$93,2,IF(E95=Локализация!$C$92,3,IF(E95=Локализация!$C$91,4,IF(E95=Локализация!$C$90,5,IF(OR(E95=1,E95=2,E95=3,E95=4,E95=5),E95,"")))))))</f>
        <v/>
      </c>
      <c r="V95" s="13" t="str">
        <f>(IF(F95=Локализация!$C$94,1,IF(F95=Локализация!$C$93,2,IF(F95=Локализация!$C$92,3,IF(F95=Локализация!$C$91,4,IF(F95=Локализация!$C$90,5,IF(OR(F95=1,F95=2,F95=3,F95=4,F95=5),F95,"")))))))</f>
        <v/>
      </c>
    </row>
    <row r="96" spans="13:22" x14ac:dyDescent="0.25">
      <c r="M96" s="13" t="str">
        <f>(IF(H96=Локализация!$C$94,1,IF(H96=Локализация!$C$93,2,IF(H96=Локализация!$C$92,3,IF(H96=Локализация!$C$91,4,IF(H96=Локализация!$C$90,5,IF(OR(H96=1,H96=2,H96=3,H96=4,H96=5),H96,"")))))))</f>
        <v/>
      </c>
      <c r="N96" s="13" t="str">
        <f>(IF(I96=Локализация!$C$94,1,IF(I96=Локализация!$C$93,2,IF(I96=Локализация!$C$92,3,IF(I96=Локализация!$C$91,4,IF(I96=Локализация!$C$90,5,IF(OR(I96=1,I96=2,I96=3,I96=4,I96=5),I96,"")))))))</f>
        <v/>
      </c>
      <c r="O96" s="13" t="str">
        <f>(IF(J96=Локализация!$C$94,1,IF(J96=Локализация!$C$93,2,IF(J96=Локализация!$C$92,3,IF(J96=Локализация!$C$91,4,IF(J96=Локализация!$C$90,5,IF(OR(J96=1,J96=2,J96=3,J96=4,J96=5),J96,"")))))))</f>
        <v/>
      </c>
      <c r="P96" s="13" t="str">
        <f>(IF(K96=Локализация!$C$94,1,IF(K96=Локализация!$C$93,2,IF(K96=Локализация!$C$92,3,IF(K96=Локализация!$C$91,4,IF(K96=Локализация!$C$90,5,IF(OR(K96=1,K96=2,K96=3,K96=4,K96=5),K96,"")))))))</f>
        <v/>
      </c>
      <c r="Q96" s="13" t="str">
        <f>(IF(L96=Локализация!$C$94,1,IF(L96=Локализация!$C$93,2,IF(L96=Локализация!$C$92,3,IF(L96=Локализация!$C$91,4,IF(L96=Локализация!$C$90,5,IF(OR(L96=1,L96=2,L96=3,L96=4,L96=5),L96,"")))))))</f>
        <v/>
      </c>
      <c r="R96" s="13" t="str">
        <f>(IF(B96=Локализация!$C$94,1,IF(B96=Локализация!$C$93,2,IF(B96=Локализация!$C$92,3,IF(B96=Локализация!$C$91,4,IF(B96=Локализация!$C$90,5,IF(OR(B96=1,B96=2,B96=3,B96=4,B96=5),B96,"")))))))</f>
        <v/>
      </c>
      <c r="S96" s="13" t="str">
        <f>(IF(C96=Локализация!$C$94,1,IF(C96=Локализация!$C$93,2,IF(C96=Локализация!$C$92,3,IF(C96=Локализация!$C$91,4,IF(C96=Локализация!$C$90,5,IF(OR(C96=1,C96=2,C96=3,C96=4,C96=5),C96,"")))))))</f>
        <v/>
      </c>
      <c r="T96" s="13" t="str">
        <f>(IF(D96=Локализация!$C$94,1,IF(D96=Локализация!$C$93,2,IF(D96=Локализация!$C$92,3,IF(D96=Локализация!$C$91,4,IF(D96=Локализация!$C$90,5,IF(OR(D96=1,D96=2,D96=3,D96=4,D96=5),D96,"")))))))</f>
        <v/>
      </c>
      <c r="U96" s="13" t="str">
        <f>(IF(E96=Локализация!$C$94,1,IF(E96=Локализация!$C$93,2,IF(E96=Локализация!$C$92,3,IF(E96=Локализация!$C$91,4,IF(E96=Локализация!$C$90,5,IF(OR(E96=1,E96=2,E96=3,E96=4,E96=5),E96,"")))))))</f>
        <v/>
      </c>
      <c r="V96" s="13" t="str">
        <f>(IF(F96=Локализация!$C$94,1,IF(F96=Локализация!$C$93,2,IF(F96=Локализация!$C$92,3,IF(F96=Локализация!$C$91,4,IF(F96=Локализация!$C$90,5,IF(OR(F96=1,F96=2,F96=3,F96=4,F96=5),F96,"")))))))</f>
        <v/>
      </c>
    </row>
    <row r="97" spans="13:22" x14ac:dyDescent="0.25">
      <c r="M97" s="13" t="str">
        <f>(IF(H97=Локализация!$C$94,1,IF(H97=Локализация!$C$93,2,IF(H97=Локализация!$C$92,3,IF(H97=Локализация!$C$91,4,IF(H97=Локализация!$C$90,5,IF(OR(H97=1,H97=2,H97=3,H97=4,H97=5),H97,"")))))))</f>
        <v/>
      </c>
      <c r="N97" s="13" t="str">
        <f>(IF(I97=Локализация!$C$94,1,IF(I97=Локализация!$C$93,2,IF(I97=Локализация!$C$92,3,IF(I97=Локализация!$C$91,4,IF(I97=Локализация!$C$90,5,IF(OR(I97=1,I97=2,I97=3,I97=4,I97=5),I97,"")))))))</f>
        <v/>
      </c>
      <c r="O97" s="13" t="str">
        <f>(IF(J97=Локализация!$C$94,1,IF(J97=Локализация!$C$93,2,IF(J97=Локализация!$C$92,3,IF(J97=Локализация!$C$91,4,IF(J97=Локализация!$C$90,5,IF(OR(J97=1,J97=2,J97=3,J97=4,J97=5),J97,"")))))))</f>
        <v/>
      </c>
      <c r="P97" s="13" t="str">
        <f>(IF(K97=Локализация!$C$94,1,IF(K97=Локализация!$C$93,2,IF(K97=Локализация!$C$92,3,IF(K97=Локализация!$C$91,4,IF(K97=Локализация!$C$90,5,IF(OR(K97=1,K97=2,K97=3,K97=4,K97=5),K97,"")))))))</f>
        <v/>
      </c>
      <c r="Q97" s="13" t="str">
        <f>(IF(L97=Локализация!$C$94,1,IF(L97=Локализация!$C$93,2,IF(L97=Локализация!$C$92,3,IF(L97=Локализация!$C$91,4,IF(L97=Локализация!$C$90,5,IF(OR(L97=1,L97=2,L97=3,L97=4,L97=5),L97,"")))))))</f>
        <v/>
      </c>
      <c r="R97" s="13" t="str">
        <f>(IF(B97=Локализация!$C$94,1,IF(B97=Локализация!$C$93,2,IF(B97=Локализация!$C$92,3,IF(B97=Локализация!$C$91,4,IF(B97=Локализация!$C$90,5,IF(OR(B97=1,B97=2,B97=3,B97=4,B97=5),B97,"")))))))</f>
        <v/>
      </c>
      <c r="S97" s="13" t="str">
        <f>(IF(C97=Локализация!$C$94,1,IF(C97=Локализация!$C$93,2,IF(C97=Локализация!$C$92,3,IF(C97=Локализация!$C$91,4,IF(C97=Локализация!$C$90,5,IF(OR(C97=1,C97=2,C97=3,C97=4,C97=5),C97,"")))))))</f>
        <v/>
      </c>
      <c r="T97" s="13" t="str">
        <f>(IF(D97=Локализация!$C$94,1,IF(D97=Локализация!$C$93,2,IF(D97=Локализация!$C$92,3,IF(D97=Локализация!$C$91,4,IF(D97=Локализация!$C$90,5,IF(OR(D97=1,D97=2,D97=3,D97=4,D97=5),D97,"")))))))</f>
        <v/>
      </c>
      <c r="U97" s="13" t="str">
        <f>(IF(E97=Локализация!$C$94,1,IF(E97=Локализация!$C$93,2,IF(E97=Локализация!$C$92,3,IF(E97=Локализация!$C$91,4,IF(E97=Локализация!$C$90,5,IF(OR(E97=1,E97=2,E97=3,E97=4,E97=5),E97,"")))))))</f>
        <v/>
      </c>
      <c r="V97" s="13" t="str">
        <f>(IF(F97=Локализация!$C$94,1,IF(F97=Локализация!$C$93,2,IF(F97=Локализация!$C$92,3,IF(F97=Локализация!$C$91,4,IF(F97=Локализация!$C$90,5,IF(OR(F97=1,F97=2,F97=3,F97=4,F97=5),F97,"")))))))</f>
        <v/>
      </c>
    </row>
    <row r="98" spans="13:22" x14ac:dyDescent="0.25">
      <c r="M98" s="13" t="str">
        <f>(IF(H98=Локализация!$C$94,1,IF(H98=Локализация!$C$93,2,IF(H98=Локализация!$C$92,3,IF(H98=Локализация!$C$91,4,IF(H98=Локализация!$C$90,5,IF(OR(H98=1,H98=2,H98=3,H98=4,H98=5),H98,"")))))))</f>
        <v/>
      </c>
      <c r="N98" s="13" t="str">
        <f>(IF(I98=Локализация!$C$94,1,IF(I98=Локализация!$C$93,2,IF(I98=Локализация!$C$92,3,IF(I98=Локализация!$C$91,4,IF(I98=Локализация!$C$90,5,IF(OR(I98=1,I98=2,I98=3,I98=4,I98=5),I98,"")))))))</f>
        <v/>
      </c>
      <c r="O98" s="13" t="str">
        <f>(IF(J98=Локализация!$C$94,1,IF(J98=Локализация!$C$93,2,IF(J98=Локализация!$C$92,3,IF(J98=Локализация!$C$91,4,IF(J98=Локализация!$C$90,5,IF(OR(J98=1,J98=2,J98=3,J98=4,J98=5),J98,"")))))))</f>
        <v/>
      </c>
      <c r="P98" s="13" t="str">
        <f>(IF(K98=Локализация!$C$94,1,IF(K98=Локализация!$C$93,2,IF(K98=Локализация!$C$92,3,IF(K98=Локализация!$C$91,4,IF(K98=Локализация!$C$90,5,IF(OR(K98=1,K98=2,K98=3,K98=4,K98=5),K98,"")))))))</f>
        <v/>
      </c>
      <c r="Q98" s="13" t="str">
        <f>(IF(L98=Локализация!$C$94,1,IF(L98=Локализация!$C$93,2,IF(L98=Локализация!$C$92,3,IF(L98=Локализация!$C$91,4,IF(L98=Локализация!$C$90,5,IF(OR(L98=1,L98=2,L98=3,L98=4,L98=5),L98,"")))))))</f>
        <v/>
      </c>
      <c r="R98" s="13" t="str">
        <f>(IF(B98=Локализация!$C$94,1,IF(B98=Локализация!$C$93,2,IF(B98=Локализация!$C$92,3,IF(B98=Локализация!$C$91,4,IF(B98=Локализация!$C$90,5,IF(OR(B98=1,B98=2,B98=3,B98=4,B98=5),B98,"")))))))</f>
        <v/>
      </c>
      <c r="S98" s="13" t="str">
        <f>(IF(C98=Локализация!$C$94,1,IF(C98=Локализация!$C$93,2,IF(C98=Локализация!$C$92,3,IF(C98=Локализация!$C$91,4,IF(C98=Локализация!$C$90,5,IF(OR(C98=1,C98=2,C98=3,C98=4,C98=5),C98,"")))))))</f>
        <v/>
      </c>
      <c r="T98" s="13" t="str">
        <f>(IF(D98=Локализация!$C$94,1,IF(D98=Локализация!$C$93,2,IF(D98=Локализация!$C$92,3,IF(D98=Локализация!$C$91,4,IF(D98=Локализация!$C$90,5,IF(OR(D98=1,D98=2,D98=3,D98=4,D98=5),D98,"")))))))</f>
        <v/>
      </c>
      <c r="U98" s="13" t="str">
        <f>(IF(E98=Локализация!$C$94,1,IF(E98=Локализация!$C$93,2,IF(E98=Локализация!$C$92,3,IF(E98=Локализация!$C$91,4,IF(E98=Локализация!$C$90,5,IF(OR(E98=1,E98=2,E98=3,E98=4,E98=5),E98,"")))))))</f>
        <v/>
      </c>
      <c r="V98" s="13" t="str">
        <f>(IF(F98=Локализация!$C$94,1,IF(F98=Локализация!$C$93,2,IF(F98=Локализация!$C$92,3,IF(F98=Локализация!$C$91,4,IF(F98=Локализация!$C$90,5,IF(OR(F98=1,F98=2,F98=3,F98=4,F98=5),F98,"")))))))</f>
        <v/>
      </c>
    </row>
    <row r="99" spans="13:22" x14ac:dyDescent="0.25">
      <c r="M99" s="13" t="str">
        <f>(IF(H99=Локализация!$C$94,1,IF(H99=Локализация!$C$93,2,IF(H99=Локализация!$C$92,3,IF(H99=Локализация!$C$91,4,IF(H99=Локализация!$C$90,5,IF(OR(H99=1,H99=2,H99=3,H99=4,H99=5),H99,"")))))))</f>
        <v/>
      </c>
      <c r="N99" s="13" t="str">
        <f>(IF(I99=Локализация!$C$94,1,IF(I99=Локализация!$C$93,2,IF(I99=Локализация!$C$92,3,IF(I99=Локализация!$C$91,4,IF(I99=Локализация!$C$90,5,IF(OR(I99=1,I99=2,I99=3,I99=4,I99=5),I99,"")))))))</f>
        <v/>
      </c>
      <c r="O99" s="13" t="str">
        <f>(IF(J99=Локализация!$C$94,1,IF(J99=Локализация!$C$93,2,IF(J99=Локализация!$C$92,3,IF(J99=Локализация!$C$91,4,IF(J99=Локализация!$C$90,5,IF(OR(J99=1,J99=2,J99=3,J99=4,J99=5),J99,"")))))))</f>
        <v/>
      </c>
      <c r="P99" s="13" t="str">
        <f>(IF(K99=Локализация!$C$94,1,IF(K99=Локализация!$C$93,2,IF(K99=Локализация!$C$92,3,IF(K99=Локализация!$C$91,4,IF(K99=Локализация!$C$90,5,IF(OR(K99=1,K99=2,K99=3,K99=4,K99=5),K99,"")))))))</f>
        <v/>
      </c>
      <c r="Q99" s="13" t="str">
        <f>(IF(L99=Локализация!$C$94,1,IF(L99=Локализация!$C$93,2,IF(L99=Локализация!$C$92,3,IF(L99=Локализация!$C$91,4,IF(L99=Локализация!$C$90,5,IF(OR(L99=1,L99=2,L99=3,L99=4,L99=5),L99,"")))))))</f>
        <v/>
      </c>
      <c r="R99" s="13" t="str">
        <f>(IF(B99=Локализация!$C$94,1,IF(B99=Локализация!$C$93,2,IF(B99=Локализация!$C$92,3,IF(B99=Локализация!$C$91,4,IF(B99=Локализация!$C$90,5,IF(OR(B99=1,B99=2,B99=3,B99=4,B99=5),B99,"")))))))</f>
        <v/>
      </c>
      <c r="S99" s="13" t="str">
        <f>(IF(C99=Локализация!$C$94,1,IF(C99=Локализация!$C$93,2,IF(C99=Локализация!$C$92,3,IF(C99=Локализация!$C$91,4,IF(C99=Локализация!$C$90,5,IF(OR(C99=1,C99=2,C99=3,C99=4,C99=5),C99,"")))))))</f>
        <v/>
      </c>
      <c r="T99" s="13" t="str">
        <f>(IF(D99=Локализация!$C$94,1,IF(D99=Локализация!$C$93,2,IF(D99=Локализация!$C$92,3,IF(D99=Локализация!$C$91,4,IF(D99=Локализация!$C$90,5,IF(OR(D99=1,D99=2,D99=3,D99=4,D99=5),D99,"")))))))</f>
        <v/>
      </c>
      <c r="U99" s="13" t="str">
        <f>(IF(E99=Локализация!$C$94,1,IF(E99=Локализация!$C$93,2,IF(E99=Локализация!$C$92,3,IF(E99=Локализация!$C$91,4,IF(E99=Локализация!$C$90,5,IF(OR(E99=1,E99=2,E99=3,E99=4,E99=5),E99,"")))))))</f>
        <v/>
      </c>
      <c r="V99" s="13" t="str">
        <f>(IF(F99=Локализация!$C$94,1,IF(F99=Локализация!$C$93,2,IF(F99=Локализация!$C$92,3,IF(F99=Локализация!$C$91,4,IF(F99=Локализация!$C$90,5,IF(OR(F99=1,F99=2,F99=3,F99=4,F99=5),F99,"")))))))</f>
        <v/>
      </c>
    </row>
    <row r="100" spans="13:22" x14ac:dyDescent="0.25">
      <c r="M100" s="13" t="str">
        <f>(IF(H100=Локализация!$C$94,1,IF(H100=Локализация!$C$93,2,IF(H100=Локализация!$C$92,3,IF(H100=Локализация!$C$91,4,IF(H100=Локализация!$C$90,5,IF(OR(H100=1,H100=2,H100=3,H100=4,H100=5),H100,"")))))))</f>
        <v/>
      </c>
      <c r="N100" s="13" t="str">
        <f>(IF(I100=Локализация!$C$94,1,IF(I100=Локализация!$C$93,2,IF(I100=Локализация!$C$92,3,IF(I100=Локализация!$C$91,4,IF(I100=Локализация!$C$90,5,IF(OR(I100=1,I100=2,I100=3,I100=4,I100=5),I100,"")))))))</f>
        <v/>
      </c>
      <c r="O100" s="13" t="str">
        <f>(IF(J100=Локализация!$C$94,1,IF(J100=Локализация!$C$93,2,IF(J100=Локализация!$C$92,3,IF(J100=Локализация!$C$91,4,IF(J100=Локализация!$C$90,5,IF(OR(J100=1,J100=2,J100=3,J100=4,J100=5),J100,"")))))))</f>
        <v/>
      </c>
      <c r="P100" s="13" t="str">
        <f>(IF(K100=Локализация!$C$94,1,IF(K100=Локализация!$C$93,2,IF(K100=Локализация!$C$92,3,IF(K100=Локализация!$C$91,4,IF(K100=Локализация!$C$90,5,IF(OR(K100=1,K100=2,K100=3,K100=4,K100=5),K100,"")))))))</f>
        <v/>
      </c>
      <c r="Q100" s="13" t="str">
        <f>(IF(L100=Локализация!$C$94,1,IF(L100=Локализация!$C$93,2,IF(L100=Локализация!$C$92,3,IF(L100=Локализация!$C$91,4,IF(L100=Локализация!$C$90,5,IF(OR(L100=1,L100=2,L100=3,L100=4,L100=5),L100,"")))))))</f>
        <v/>
      </c>
      <c r="R100" s="13" t="str">
        <f>(IF(B100=Локализация!$C$94,1,IF(B100=Локализация!$C$93,2,IF(B100=Локализация!$C$92,3,IF(B100=Локализация!$C$91,4,IF(B100=Локализация!$C$90,5,IF(OR(B100=1,B100=2,B100=3,B100=4,B100=5),B100,"")))))))</f>
        <v/>
      </c>
      <c r="S100" s="13" t="str">
        <f>(IF(C100=Локализация!$C$94,1,IF(C100=Локализация!$C$93,2,IF(C100=Локализация!$C$92,3,IF(C100=Локализация!$C$91,4,IF(C100=Локализация!$C$90,5,IF(OR(C100=1,C100=2,C100=3,C100=4,C100=5),C100,"")))))))</f>
        <v/>
      </c>
      <c r="T100" s="13" t="str">
        <f>(IF(D100=Локализация!$C$94,1,IF(D100=Локализация!$C$93,2,IF(D100=Локализация!$C$92,3,IF(D100=Локализация!$C$91,4,IF(D100=Локализация!$C$90,5,IF(OR(D100=1,D100=2,D100=3,D100=4,D100=5),D100,"")))))))</f>
        <v/>
      </c>
      <c r="U100" s="13" t="str">
        <f>(IF(E100=Локализация!$C$94,1,IF(E100=Локализация!$C$93,2,IF(E100=Локализация!$C$92,3,IF(E100=Локализация!$C$91,4,IF(E100=Локализация!$C$90,5,IF(OR(E100=1,E100=2,E100=3,E100=4,E100=5),E100,"")))))))</f>
        <v/>
      </c>
      <c r="V100" s="13" t="str">
        <f>(IF(F100=Локализация!$C$94,1,IF(F100=Локализация!$C$93,2,IF(F100=Локализация!$C$92,3,IF(F100=Локализация!$C$91,4,IF(F100=Локализация!$C$90,5,IF(OR(F100=1,F100=2,F100=3,F100=4,F100=5),F100,"")))))))</f>
        <v/>
      </c>
    </row>
    <row r="101" spans="13:22" x14ac:dyDescent="0.25">
      <c r="M101" s="13" t="str">
        <f>(IF(H101=Локализация!$C$94,1,IF(H101=Локализация!$C$93,2,IF(H101=Локализация!$C$92,3,IF(H101=Локализация!$C$91,4,IF(H101=Локализация!$C$90,5,IF(OR(H101=1,H101=2,H101=3,H101=4,H101=5),H101,"")))))))</f>
        <v/>
      </c>
      <c r="N101" s="13" t="str">
        <f>(IF(I101=Локализация!$C$94,1,IF(I101=Локализация!$C$93,2,IF(I101=Локализация!$C$92,3,IF(I101=Локализация!$C$91,4,IF(I101=Локализация!$C$90,5,IF(OR(I101=1,I101=2,I101=3,I101=4,I101=5),I101,"")))))))</f>
        <v/>
      </c>
      <c r="O101" s="13" t="str">
        <f>(IF(J101=Локализация!$C$94,1,IF(J101=Локализация!$C$93,2,IF(J101=Локализация!$C$92,3,IF(J101=Локализация!$C$91,4,IF(J101=Локализация!$C$90,5,IF(OR(J101=1,J101=2,J101=3,J101=4,J101=5),J101,"")))))))</f>
        <v/>
      </c>
      <c r="P101" s="13" t="str">
        <f>(IF(K101=Локализация!$C$94,1,IF(K101=Локализация!$C$93,2,IF(K101=Локализация!$C$92,3,IF(K101=Локализация!$C$91,4,IF(K101=Локализация!$C$90,5,IF(OR(K101=1,K101=2,K101=3,K101=4,K101=5),K101,"")))))))</f>
        <v/>
      </c>
      <c r="Q101" s="13" t="str">
        <f>(IF(L101=Локализация!$C$94,1,IF(L101=Локализация!$C$93,2,IF(L101=Локализация!$C$92,3,IF(L101=Локализация!$C$91,4,IF(L101=Локализация!$C$90,5,IF(OR(L101=1,L101=2,L101=3,L101=4,L101=5),L101,"")))))))</f>
        <v/>
      </c>
      <c r="R101" s="13" t="str">
        <f>(IF(B101=Локализация!$C$94,1,IF(B101=Локализация!$C$93,2,IF(B101=Локализация!$C$92,3,IF(B101=Локализация!$C$91,4,IF(B101=Локализация!$C$90,5,IF(OR(B101=1,B101=2,B101=3,B101=4,B101=5),B101,"")))))))</f>
        <v/>
      </c>
      <c r="S101" s="13" t="str">
        <f>(IF(C101=Локализация!$C$94,1,IF(C101=Локализация!$C$93,2,IF(C101=Локализация!$C$92,3,IF(C101=Локализация!$C$91,4,IF(C101=Локализация!$C$90,5,IF(OR(C101=1,C101=2,C101=3,C101=4,C101=5),C101,"")))))))</f>
        <v/>
      </c>
      <c r="T101" s="13" t="str">
        <f>(IF(D101=Локализация!$C$94,1,IF(D101=Локализация!$C$93,2,IF(D101=Локализация!$C$92,3,IF(D101=Локализация!$C$91,4,IF(D101=Локализация!$C$90,5,IF(OR(D101=1,D101=2,D101=3,D101=4,D101=5),D101,"")))))))</f>
        <v/>
      </c>
      <c r="U101" s="13" t="str">
        <f>(IF(E101=Локализация!$C$94,1,IF(E101=Локализация!$C$93,2,IF(E101=Локализация!$C$92,3,IF(E101=Локализация!$C$91,4,IF(E101=Локализация!$C$90,5,IF(OR(E101=1,E101=2,E101=3,E101=4,E101=5),E101,"")))))))</f>
        <v/>
      </c>
      <c r="V101" s="13" t="str">
        <f>(IF(F101=Локализация!$C$94,1,IF(F101=Локализация!$C$93,2,IF(F101=Локализация!$C$92,3,IF(F101=Локализация!$C$91,4,IF(F101=Локализация!$C$90,5,IF(OR(F101=1,F101=2,F101=3,F101=4,F101=5),F101,"")))))))</f>
        <v/>
      </c>
    </row>
    <row r="102" spans="13:22" x14ac:dyDescent="0.25">
      <c r="M102" s="13" t="str">
        <f>(IF(H102=Локализация!$C$94,1,IF(H102=Локализация!$C$93,2,IF(H102=Локализация!$C$92,3,IF(H102=Локализация!$C$91,4,IF(H102=Локализация!$C$90,5,IF(OR(H102=1,H102=2,H102=3,H102=4,H102=5),H102,"")))))))</f>
        <v/>
      </c>
      <c r="N102" s="13" t="str">
        <f>(IF(I102=Локализация!$C$94,1,IF(I102=Локализация!$C$93,2,IF(I102=Локализация!$C$92,3,IF(I102=Локализация!$C$91,4,IF(I102=Локализация!$C$90,5,IF(OR(I102=1,I102=2,I102=3,I102=4,I102=5),I102,"")))))))</f>
        <v/>
      </c>
      <c r="O102" s="13" t="str">
        <f>(IF(J102=Локализация!$C$94,1,IF(J102=Локализация!$C$93,2,IF(J102=Локализация!$C$92,3,IF(J102=Локализация!$C$91,4,IF(J102=Локализация!$C$90,5,IF(OR(J102=1,J102=2,J102=3,J102=4,J102=5),J102,"")))))))</f>
        <v/>
      </c>
      <c r="P102" s="13" t="str">
        <f>(IF(K102=Локализация!$C$94,1,IF(K102=Локализация!$C$93,2,IF(K102=Локализация!$C$92,3,IF(K102=Локализация!$C$91,4,IF(K102=Локализация!$C$90,5,IF(OR(K102=1,K102=2,K102=3,K102=4,K102=5),K102,"")))))))</f>
        <v/>
      </c>
      <c r="Q102" s="13" t="str">
        <f>(IF(L102=Локализация!$C$94,1,IF(L102=Локализация!$C$93,2,IF(L102=Локализация!$C$92,3,IF(L102=Локализация!$C$91,4,IF(L102=Локализация!$C$90,5,IF(OR(L102=1,L102=2,L102=3,L102=4,L102=5),L102,"")))))))</f>
        <v/>
      </c>
      <c r="R102" s="13" t="str">
        <f>(IF(B102=Локализация!$C$94,1,IF(B102=Локализация!$C$93,2,IF(B102=Локализация!$C$92,3,IF(B102=Локализация!$C$91,4,IF(B102=Локализация!$C$90,5,IF(OR(B102=1,B102=2,B102=3,B102=4,B102=5),B102,"")))))))</f>
        <v/>
      </c>
      <c r="S102" s="13" t="str">
        <f>(IF(C102=Локализация!$C$94,1,IF(C102=Локализация!$C$93,2,IF(C102=Локализация!$C$92,3,IF(C102=Локализация!$C$91,4,IF(C102=Локализация!$C$90,5,IF(OR(C102=1,C102=2,C102=3,C102=4,C102=5),C102,"")))))))</f>
        <v/>
      </c>
      <c r="T102" s="13" t="str">
        <f>(IF(D102=Локализация!$C$94,1,IF(D102=Локализация!$C$93,2,IF(D102=Локализация!$C$92,3,IF(D102=Локализация!$C$91,4,IF(D102=Локализация!$C$90,5,IF(OR(D102=1,D102=2,D102=3,D102=4,D102=5),D102,"")))))))</f>
        <v/>
      </c>
      <c r="U102" s="13" t="str">
        <f>(IF(E102=Локализация!$C$94,1,IF(E102=Локализация!$C$93,2,IF(E102=Локализация!$C$92,3,IF(E102=Локализация!$C$91,4,IF(E102=Локализация!$C$90,5,IF(OR(E102=1,E102=2,E102=3,E102=4,E102=5),E102,"")))))))</f>
        <v/>
      </c>
      <c r="V102" s="13" t="str">
        <f>(IF(F102=Локализация!$C$94,1,IF(F102=Локализация!$C$93,2,IF(F102=Локализация!$C$92,3,IF(F102=Локализация!$C$91,4,IF(F102=Локализация!$C$90,5,IF(OR(F102=1,F102=2,F102=3,F102=4,F102=5),F102,"")))))))</f>
        <v/>
      </c>
    </row>
    <row r="103" spans="13:22" x14ac:dyDescent="0.25">
      <c r="M103" s="13" t="str">
        <f>(IF(H103=Локализация!$C$94,1,IF(H103=Локализация!$C$93,2,IF(H103=Локализация!$C$92,3,IF(H103=Локализация!$C$91,4,IF(H103=Локализация!$C$90,5,IF(OR(H103=1,H103=2,H103=3,H103=4,H103=5),H103,"")))))))</f>
        <v/>
      </c>
      <c r="N103" s="13" t="str">
        <f>(IF(I103=Локализация!$C$94,1,IF(I103=Локализация!$C$93,2,IF(I103=Локализация!$C$92,3,IF(I103=Локализация!$C$91,4,IF(I103=Локализация!$C$90,5,IF(OR(I103=1,I103=2,I103=3,I103=4,I103=5),I103,"")))))))</f>
        <v/>
      </c>
      <c r="O103" s="13" t="str">
        <f>(IF(J103=Локализация!$C$94,1,IF(J103=Локализация!$C$93,2,IF(J103=Локализация!$C$92,3,IF(J103=Локализация!$C$91,4,IF(J103=Локализация!$C$90,5,IF(OR(J103=1,J103=2,J103=3,J103=4,J103=5),J103,"")))))))</f>
        <v/>
      </c>
      <c r="P103" s="13" t="str">
        <f>(IF(K103=Локализация!$C$94,1,IF(K103=Локализация!$C$93,2,IF(K103=Локализация!$C$92,3,IF(K103=Локализация!$C$91,4,IF(K103=Локализация!$C$90,5,IF(OR(K103=1,K103=2,K103=3,K103=4,K103=5),K103,"")))))))</f>
        <v/>
      </c>
      <c r="Q103" s="13" t="str">
        <f>(IF(L103=Локализация!$C$94,1,IF(L103=Локализация!$C$93,2,IF(L103=Локализация!$C$92,3,IF(L103=Локализация!$C$91,4,IF(L103=Локализация!$C$90,5,IF(OR(L103=1,L103=2,L103=3,L103=4,L103=5),L103,"")))))))</f>
        <v/>
      </c>
      <c r="R103" s="13" t="str">
        <f>(IF(B103=Локализация!$C$94,1,IF(B103=Локализация!$C$93,2,IF(B103=Локализация!$C$92,3,IF(B103=Локализация!$C$91,4,IF(B103=Локализация!$C$90,5,IF(OR(B103=1,B103=2,B103=3,B103=4,B103=5),B103,"")))))))</f>
        <v/>
      </c>
      <c r="S103" s="13" t="str">
        <f>(IF(C103=Локализация!$C$94,1,IF(C103=Локализация!$C$93,2,IF(C103=Локализация!$C$92,3,IF(C103=Локализация!$C$91,4,IF(C103=Локализация!$C$90,5,IF(OR(C103=1,C103=2,C103=3,C103=4,C103=5),C103,"")))))))</f>
        <v/>
      </c>
      <c r="T103" s="13" t="str">
        <f>(IF(D103=Локализация!$C$94,1,IF(D103=Локализация!$C$93,2,IF(D103=Локализация!$C$92,3,IF(D103=Локализация!$C$91,4,IF(D103=Локализация!$C$90,5,IF(OR(D103=1,D103=2,D103=3,D103=4,D103=5),D103,"")))))))</f>
        <v/>
      </c>
      <c r="U103" s="13" t="str">
        <f>(IF(E103=Локализация!$C$94,1,IF(E103=Локализация!$C$93,2,IF(E103=Локализация!$C$92,3,IF(E103=Локализация!$C$91,4,IF(E103=Локализация!$C$90,5,IF(OR(E103=1,E103=2,E103=3,E103=4,E103=5),E103,"")))))))</f>
        <v/>
      </c>
      <c r="V103" s="13" t="str">
        <f>(IF(F103=Локализация!$C$94,1,IF(F103=Локализация!$C$93,2,IF(F103=Локализация!$C$92,3,IF(F103=Локализация!$C$91,4,IF(F103=Локализация!$C$90,5,IF(OR(F103=1,F103=2,F103=3,F103=4,F103=5),F103,"")))))))</f>
        <v/>
      </c>
    </row>
    <row r="104" spans="13:22" x14ac:dyDescent="0.25">
      <c r="M104" s="13" t="str">
        <f>(IF(H104=Локализация!$C$94,1,IF(H104=Локализация!$C$93,2,IF(H104=Локализация!$C$92,3,IF(H104=Локализация!$C$91,4,IF(H104=Локализация!$C$90,5,IF(OR(H104=1,H104=2,H104=3,H104=4,H104=5),H104,"")))))))</f>
        <v/>
      </c>
      <c r="N104" s="13" t="str">
        <f>(IF(I104=Локализация!$C$94,1,IF(I104=Локализация!$C$93,2,IF(I104=Локализация!$C$92,3,IF(I104=Локализация!$C$91,4,IF(I104=Локализация!$C$90,5,IF(OR(I104=1,I104=2,I104=3,I104=4,I104=5),I104,"")))))))</f>
        <v/>
      </c>
      <c r="O104" s="13" t="str">
        <f>(IF(J104=Локализация!$C$94,1,IF(J104=Локализация!$C$93,2,IF(J104=Локализация!$C$92,3,IF(J104=Локализация!$C$91,4,IF(J104=Локализация!$C$90,5,IF(OR(J104=1,J104=2,J104=3,J104=4,J104=5),J104,"")))))))</f>
        <v/>
      </c>
      <c r="P104" s="13" t="str">
        <f>(IF(K104=Локализация!$C$94,1,IF(K104=Локализация!$C$93,2,IF(K104=Локализация!$C$92,3,IF(K104=Локализация!$C$91,4,IF(K104=Локализация!$C$90,5,IF(OR(K104=1,K104=2,K104=3,K104=4,K104=5),K104,"")))))))</f>
        <v/>
      </c>
      <c r="Q104" s="13" t="str">
        <f>(IF(L104=Локализация!$C$94,1,IF(L104=Локализация!$C$93,2,IF(L104=Локализация!$C$92,3,IF(L104=Локализация!$C$91,4,IF(L104=Локализация!$C$90,5,IF(OR(L104=1,L104=2,L104=3,L104=4,L104=5),L104,"")))))))</f>
        <v/>
      </c>
      <c r="R104" s="13" t="str">
        <f>(IF(B104=Локализация!$C$94,1,IF(B104=Локализация!$C$93,2,IF(B104=Локализация!$C$92,3,IF(B104=Локализация!$C$91,4,IF(B104=Локализация!$C$90,5,IF(OR(B104=1,B104=2,B104=3,B104=4,B104=5),B104,"")))))))</f>
        <v/>
      </c>
      <c r="S104" s="13" t="str">
        <f>(IF(C104=Локализация!$C$94,1,IF(C104=Локализация!$C$93,2,IF(C104=Локализация!$C$92,3,IF(C104=Локализация!$C$91,4,IF(C104=Локализация!$C$90,5,IF(OR(C104=1,C104=2,C104=3,C104=4,C104=5),C104,"")))))))</f>
        <v/>
      </c>
      <c r="T104" s="13" t="str">
        <f>(IF(D104=Локализация!$C$94,1,IF(D104=Локализация!$C$93,2,IF(D104=Локализация!$C$92,3,IF(D104=Локализация!$C$91,4,IF(D104=Локализация!$C$90,5,IF(OR(D104=1,D104=2,D104=3,D104=4,D104=5),D104,"")))))))</f>
        <v/>
      </c>
      <c r="U104" s="13" t="str">
        <f>(IF(E104=Локализация!$C$94,1,IF(E104=Локализация!$C$93,2,IF(E104=Локализация!$C$92,3,IF(E104=Локализация!$C$91,4,IF(E104=Локализация!$C$90,5,IF(OR(E104=1,E104=2,E104=3,E104=4,E104=5),E104,"")))))))</f>
        <v/>
      </c>
      <c r="V104" s="13" t="str">
        <f>(IF(F104=Локализация!$C$94,1,IF(F104=Локализация!$C$93,2,IF(F104=Локализация!$C$92,3,IF(F104=Локализация!$C$91,4,IF(F104=Локализация!$C$90,5,IF(OR(F104=1,F104=2,F104=3,F104=4,F104=5),F104,"")))))))</f>
        <v/>
      </c>
    </row>
    <row r="105" spans="13:22" x14ac:dyDescent="0.25">
      <c r="M105" s="13" t="str">
        <f>(IF(H105=Локализация!$C$94,1,IF(H105=Локализация!$C$93,2,IF(H105=Локализация!$C$92,3,IF(H105=Локализация!$C$91,4,IF(H105=Локализация!$C$90,5,IF(OR(H105=1,H105=2,H105=3,H105=4,H105=5),H105,"")))))))</f>
        <v/>
      </c>
      <c r="N105" s="13" t="str">
        <f>(IF(I105=Локализация!$C$94,1,IF(I105=Локализация!$C$93,2,IF(I105=Локализация!$C$92,3,IF(I105=Локализация!$C$91,4,IF(I105=Локализация!$C$90,5,IF(OR(I105=1,I105=2,I105=3,I105=4,I105=5),I105,"")))))))</f>
        <v/>
      </c>
      <c r="O105" s="13" t="str">
        <f>(IF(J105=Локализация!$C$94,1,IF(J105=Локализация!$C$93,2,IF(J105=Локализация!$C$92,3,IF(J105=Локализация!$C$91,4,IF(J105=Локализация!$C$90,5,IF(OR(J105=1,J105=2,J105=3,J105=4,J105=5),J105,"")))))))</f>
        <v/>
      </c>
      <c r="P105" s="13" t="str">
        <f>(IF(K105=Локализация!$C$94,1,IF(K105=Локализация!$C$93,2,IF(K105=Локализация!$C$92,3,IF(K105=Локализация!$C$91,4,IF(K105=Локализация!$C$90,5,IF(OR(K105=1,K105=2,K105=3,K105=4,K105=5),K105,"")))))))</f>
        <v/>
      </c>
      <c r="Q105" s="13" t="str">
        <f>(IF(L105=Локализация!$C$94,1,IF(L105=Локализация!$C$93,2,IF(L105=Локализация!$C$92,3,IF(L105=Локализация!$C$91,4,IF(L105=Локализация!$C$90,5,IF(OR(L105=1,L105=2,L105=3,L105=4,L105=5),L105,"")))))))</f>
        <v/>
      </c>
      <c r="R105" s="13" t="str">
        <f>(IF(B105=Локализация!$C$94,1,IF(B105=Локализация!$C$93,2,IF(B105=Локализация!$C$92,3,IF(B105=Локализация!$C$91,4,IF(B105=Локализация!$C$90,5,IF(OR(B105=1,B105=2,B105=3,B105=4,B105=5),B105,"")))))))</f>
        <v/>
      </c>
      <c r="S105" s="13" t="str">
        <f>(IF(C105=Локализация!$C$94,1,IF(C105=Локализация!$C$93,2,IF(C105=Локализация!$C$92,3,IF(C105=Локализация!$C$91,4,IF(C105=Локализация!$C$90,5,IF(OR(C105=1,C105=2,C105=3,C105=4,C105=5),C105,"")))))))</f>
        <v/>
      </c>
      <c r="T105" s="13" t="str">
        <f>(IF(D105=Локализация!$C$94,1,IF(D105=Локализация!$C$93,2,IF(D105=Локализация!$C$92,3,IF(D105=Локализация!$C$91,4,IF(D105=Локализация!$C$90,5,IF(OR(D105=1,D105=2,D105=3,D105=4,D105=5),D105,"")))))))</f>
        <v/>
      </c>
      <c r="U105" s="13" t="str">
        <f>(IF(E105=Локализация!$C$94,1,IF(E105=Локализация!$C$93,2,IF(E105=Локализация!$C$92,3,IF(E105=Локализация!$C$91,4,IF(E105=Локализация!$C$90,5,IF(OR(E105=1,E105=2,E105=3,E105=4,E105=5),E105,"")))))))</f>
        <v/>
      </c>
      <c r="V105" s="13" t="str">
        <f>(IF(F105=Локализация!$C$94,1,IF(F105=Локализация!$C$93,2,IF(F105=Локализация!$C$92,3,IF(F105=Локализация!$C$91,4,IF(F105=Локализация!$C$90,5,IF(OR(F105=1,F105=2,F105=3,F105=4,F105=5),F105,"")))))))</f>
        <v/>
      </c>
    </row>
    <row r="106" spans="13:22" x14ac:dyDescent="0.25">
      <c r="M106" s="13" t="str">
        <f>(IF(H106=Локализация!$C$94,1,IF(H106=Локализация!$C$93,2,IF(H106=Локализация!$C$92,3,IF(H106=Локализация!$C$91,4,IF(H106=Локализация!$C$90,5,IF(OR(H106=1,H106=2,H106=3,H106=4,H106=5),H106,"")))))))</f>
        <v/>
      </c>
      <c r="N106" s="13" t="str">
        <f>(IF(I106=Локализация!$C$94,1,IF(I106=Локализация!$C$93,2,IF(I106=Локализация!$C$92,3,IF(I106=Локализация!$C$91,4,IF(I106=Локализация!$C$90,5,IF(OR(I106=1,I106=2,I106=3,I106=4,I106=5),I106,"")))))))</f>
        <v/>
      </c>
      <c r="O106" s="13" t="str">
        <f>(IF(J106=Локализация!$C$94,1,IF(J106=Локализация!$C$93,2,IF(J106=Локализация!$C$92,3,IF(J106=Локализация!$C$91,4,IF(J106=Локализация!$C$90,5,IF(OR(J106=1,J106=2,J106=3,J106=4,J106=5),J106,"")))))))</f>
        <v/>
      </c>
      <c r="P106" s="13" t="str">
        <f>(IF(K106=Локализация!$C$94,1,IF(K106=Локализация!$C$93,2,IF(K106=Локализация!$C$92,3,IF(K106=Локализация!$C$91,4,IF(K106=Локализация!$C$90,5,IF(OR(K106=1,K106=2,K106=3,K106=4,K106=5),K106,"")))))))</f>
        <v/>
      </c>
      <c r="Q106" s="13" t="str">
        <f>(IF(L106=Локализация!$C$94,1,IF(L106=Локализация!$C$93,2,IF(L106=Локализация!$C$92,3,IF(L106=Локализация!$C$91,4,IF(L106=Локализация!$C$90,5,IF(OR(L106=1,L106=2,L106=3,L106=4,L106=5),L106,"")))))))</f>
        <v/>
      </c>
      <c r="R106" s="13" t="str">
        <f>(IF(B106=Локализация!$C$94,1,IF(B106=Локализация!$C$93,2,IF(B106=Локализация!$C$92,3,IF(B106=Локализация!$C$91,4,IF(B106=Локализация!$C$90,5,IF(OR(B106=1,B106=2,B106=3,B106=4,B106=5),B106,"")))))))</f>
        <v/>
      </c>
      <c r="S106" s="13" t="str">
        <f>(IF(C106=Локализация!$C$94,1,IF(C106=Локализация!$C$93,2,IF(C106=Локализация!$C$92,3,IF(C106=Локализация!$C$91,4,IF(C106=Локализация!$C$90,5,IF(OR(C106=1,C106=2,C106=3,C106=4,C106=5),C106,"")))))))</f>
        <v/>
      </c>
      <c r="T106" s="13" t="str">
        <f>(IF(D106=Локализация!$C$94,1,IF(D106=Локализация!$C$93,2,IF(D106=Локализация!$C$92,3,IF(D106=Локализация!$C$91,4,IF(D106=Локализация!$C$90,5,IF(OR(D106=1,D106=2,D106=3,D106=4,D106=5),D106,"")))))))</f>
        <v/>
      </c>
      <c r="U106" s="13" t="str">
        <f>(IF(E106=Локализация!$C$94,1,IF(E106=Локализация!$C$93,2,IF(E106=Локализация!$C$92,3,IF(E106=Локализация!$C$91,4,IF(E106=Локализация!$C$90,5,IF(OR(E106=1,E106=2,E106=3,E106=4,E106=5),E106,"")))))))</f>
        <v/>
      </c>
      <c r="V106" s="13" t="str">
        <f>(IF(F106=Локализация!$C$94,1,IF(F106=Локализация!$C$93,2,IF(F106=Локализация!$C$92,3,IF(F106=Локализация!$C$91,4,IF(F106=Локализация!$C$90,5,IF(OR(F106=1,F106=2,F106=3,F106=4,F106=5),F106,"")))))))</f>
        <v/>
      </c>
    </row>
    <row r="107" spans="13:22" x14ac:dyDescent="0.25">
      <c r="M107" s="13" t="str">
        <f>(IF(H107=Локализация!$C$94,1,IF(H107=Локализация!$C$93,2,IF(H107=Локализация!$C$92,3,IF(H107=Локализация!$C$91,4,IF(H107=Локализация!$C$90,5,IF(OR(H107=1,H107=2,H107=3,H107=4,H107=5),H107,"")))))))</f>
        <v/>
      </c>
      <c r="N107" s="13" t="str">
        <f>(IF(I107=Локализация!$C$94,1,IF(I107=Локализация!$C$93,2,IF(I107=Локализация!$C$92,3,IF(I107=Локализация!$C$91,4,IF(I107=Локализация!$C$90,5,IF(OR(I107=1,I107=2,I107=3,I107=4,I107=5),I107,"")))))))</f>
        <v/>
      </c>
      <c r="O107" s="13" t="str">
        <f>(IF(J107=Локализация!$C$94,1,IF(J107=Локализация!$C$93,2,IF(J107=Локализация!$C$92,3,IF(J107=Локализация!$C$91,4,IF(J107=Локализация!$C$90,5,IF(OR(J107=1,J107=2,J107=3,J107=4,J107=5),J107,"")))))))</f>
        <v/>
      </c>
      <c r="P107" s="13" t="str">
        <f>(IF(K107=Локализация!$C$94,1,IF(K107=Локализация!$C$93,2,IF(K107=Локализация!$C$92,3,IF(K107=Локализация!$C$91,4,IF(K107=Локализация!$C$90,5,IF(OR(K107=1,K107=2,K107=3,K107=4,K107=5),K107,"")))))))</f>
        <v/>
      </c>
      <c r="Q107" s="13" t="str">
        <f>(IF(L107=Локализация!$C$94,1,IF(L107=Локализация!$C$93,2,IF(L107=Локализация!$C$92,3,IF(L107=Локализация!$C$91,4,IF(L107=Локализация!$C$90,5,IF(OR(L107=1,L107=2,L107=3,L107=4,L107=5),L107,"")))))))</f>
        <v/>
      </c>
      <c r="R107" s="13" t="str">
        <f>(IF(B107=Локализация!$C$94,1,IF(B107=Локализация!$C$93,2,IF(B107=Локализация!$C$92,3,IF(B107=Локализация!$C$91,4,IF(B107=Локализация!$C$90,5,IF(OR(B107=1,B107=2,B107=3,B107=4,B107=5),B107,"")))))))</f>
        <v/>
      </c>
      <c r="S107" s="13" t="str">
        <f>(IF(C107=Локализация!$C$94,1,IF(C107=Локализация!$C$93,2,IF(C107=Локализация!$C$92,3,IF(C107=Локализация!$C$91,4,IF(C107=Локализация!$C$90,5,IF(OR(C107=1,C107=2,C107=3,C107=4,C107=5),C107,"")))))))</f>
        <v/>
      </c>
      <c r="T107" s="13" t="str">
        <f>(IF(D107=Локализация!$C$94,1,IF(D107=Локализация!$C$93,2,IF(D107=Локализация!$C$92,3,IF(D107=Локализация!$C$91,4,IF(D107=Локализация!$C$90,5,IF(OR(D107=1,D107=2,D107=3,D107=4,D107=5),D107,"")))))))</f>
        <v/>
      </c>
      <c r="U107" s="13" t="str">
        <f>(IF(E107=Локализация!$C$94,1,IF(E107=Локализация!$C$93,2,IF(E107=Локализация!$C$92,3,IF(E107=Локализация!$C$91,4,IF(E107=Локализация!$C$90,5,IF(OR(E107=1,E107=2,E107=3,E107=4,E107=5),E107,"")))))))</f>
        <v/>
      </c>
      <c r="V107" s="13" t="str">
        <f>(IF(F107=Локализация!$C$94,1,IF(F107=Локализация!$C$93,2,IF(F107=Локализация!$C$92,3,IF(F107=Локализация!$C$91,4,IF(F107=Локализация!$C$90,5,IF(OR(F107=1,F107=2,F107=3,F107=4,F107=5),F107,"")))))))</f>
        <v/>
      </c>
    </row>
    <row r="108" spans="13:22" x14ac:dyDescent="0.25">
      <c r="M108" s="13" t="str">
        <f>(IF(H108=Локализация!$C$94,1,IF(H108=Локализация!$C$93,2,IF(H108=Локализация!$C$92,3,IF(H108=Локализация!$C$91,4,IF(H108=Локализация!$C$90,5,IF(OR(H108=1,H108=2,H108=3,H108=4,H108=5),H108,"")))))))</f>
        <v/>
      </c>
      <c r="N108" s="13" t="str">
        <f>(IF(I108=Локализация!$C$94,1,IF(I108=Локализация!$C$93,2,IF(I108=Локализация!$C$92,3,IF(I108=Локализация!$C$91,4,IF(I108=Локализация!$C$90,5,IF(OR(I108=1,I108=2,I108=3,I108=4,I108=5),I108,"")))))))</f>
        <v/>
      </c>
      <c r="O108" s="13" t="str">
        <f>(IF(J108=Локализация!$C$94,1,IF(J108=Локализация!$C$93,2,IF(J108=Локализация!$C$92,3,IF(J108=Локализация!$C$91,4,IF(J108=Локализация!$C$90,5,IF(OR(J108=1,J108=2,J108=3,J108=4,J108=5),J108,"")))))))</f>
        <v/>
      </c>
      <c r="P108" s="13" t="str">
        <f>(IF(K108=Локализация!$C$94,1,IF(K108=Локализация!$C$93,2,IF(K108=Локализация!$C$92,3,IF(K108=Локализация!$C$91,4,IF(K108=Локализация!$C$90,5,IF(OR(K108=1,K108=2,K108=3,K108=4,K108=5),K108,"")))))))</f>
        <v/>
      </c>
      <c r="Q108" s="13" t="str">
        <f>(IF(L108=Локализация!$C$94,1,IF(L108=Локализация!$C$93,2,IF(L108=Локализация!$C$92,3,IF(L108=Локализация!$C$91,4,IF(L108=Локализация!$C$90,5,IF(OR(L108=1,L108=2,L108=3,L108=4,L108=5),L108,"")))))))</f>
        <v/>
      </c>
      <c r="R108" s="13" t="str">
        <f>(IF(B108=Локализация!$C$94,1,IF(B108=Локализация!$C$93,2,IF(B108=Локализация!$C$92,3,IF(B108=Локализация!$C$91,4,IF(B108=Локализация!$C$90,5,IF(OR(B108=1,B108=2,B108=3,B108=4,B108=5),B108,"")))))))</f>
        <v/>
      </c>
      <c r="S108" s="13" t="str">
        <f>(IF(C108=Локализация!$C$94,1,IF(C108=Локализация!$C$93,2,IF(C108=Локализация!$C$92,3,IF(C108=Локализация!$C$91,4,IF(C108=Локализация!$C$90,5,IF(OR(C108=1,C108=2,C108=3,C108=4,C108=5),C108,"")))))))</f>
        <v/>
      </c>
      <c r="T108" s="13" t="str">
        <f>(IF(D108=Локализация!$C$94,1,IF(D108=Локализация!$C$93,2,IF(D108=Локализация!$C$92,3,IF(D108=Локализация!$C$91,4,IF(D108=Локализация!$C$90,5,IF(OR(D108=1,D108=2,D108=3,D108=4,D108=5),D108,"")))))))</f>
        <v/>
      </c>
      <c r="U108" s="13" t="str">
        <f>(IF(E108=Локализация!$C$94,1,IF(E108=Локализация!$C$93,2,IF(E108=Локализация!$C$92,3,IF(E108=Локализация!$C$91,4,IF(E108=Локализация!$C$90,5,IF(OR(E108=1,E108=2,E108=3,E108=4,E108=5),E108,"")))))))</f>
        <v/>
      </c>
      <c r="V108" s="13" t="str">
        <f>(IF(F108=Локализация!$C$94,1,IF(F108=Локализация!$C$93,2,IF(F108=Локализация!$C$92,3,IF(F108=Локализация!$C$91,4,IF(F108=Локализация!$C$90,5,IF(OR(F108=1,F108=2,F108=3,F108=4,F108=5),F108,"")))))))</f>
        <v/>
      </c>
    </row>
    <row r="109" spans="13:22" x14ac:dyDescent="0.25">
      <c r="M109" s="13" t="str">
        <f>(IF(H109=Локализация!$C$94,1,IF(H109=Локализация!$C$93,2,IF(H109=Локализация!$C$92,3,IF(H109=Локализация!$C$91,4,IF(H109=Локализация!$C$90,5,IF(OR(H109=1,H109=2,H109=3,H109=4,H109=5),H109,"")))))))</f>
        <v/>
      </c>
      <c r="N109" s="13" t="str">
        <f>(IF(I109=Локализация!$C$94,1,IF(I109=Локализация!$C$93,2,IF(I109=Локализация!$C$92,3,IF(I109=Локализация!$C$91,4,IF(I109=Локализация!$C$90,5,IF(OR(I109=1,I109=2,I109=3,I109=4,I109=5),I109,"")))))))</f>
        <v/>
      </c>
      <c r="O109" s="13" t="str">
        <f>(IF(J109=Локализация!$C$94,1,IF(J109=Локализация!$C$93,2,IF(J109=Локализация!$C$92,3,IF(J109=Локализация!$C$91,4,IF(J109=Локализация!$C$90,5,IF(OR(J109=1,J109=2,J109=3,J109=4,J109=5),J109,"")))))))</f>
        <v/>
      </c>
      <c r="P109" s="13" t="str">
        <f>(IF(K109=Локализация!$C$94,1,IF(K109=Локализация!$C$93,2,IF(K109=Локализация!$C$92,3,IF(K109=Локализация!$C$91,4,IF(K109=Локализация!$C$90,5,IF(OR(K109=1,K109=2,K109=3,K109=4,K109=5),K109,"")))))))</f>
        <v/>
      </c>
      <c r="Q109" s="13" t="str">
        <f>(IF(L109=Локализация!$C$94,1,IF(L109=Локализация!$C$93,2,IF(L109=Локализация!$C$92,3,IF(L109=Локализация!$C$91,4,IF(L109=Локализация!$C$90,5,IF(OR(L109=1,L109=2,L109=3,L109=4,L109=5),L109,"")))))))</f>
        <v/>
      </c>
      <c r="R109" s="13" t="str">
        <f>(IF(B109=Локализация!$C$94,1,IF(B109=Локализация!$C$93,2,IF(B109=Локализация!$C$92,3,IF(B109=Локализация!$C$91,4,IF(B109=Локализация!$C$90,5,IF(OR(B109=1,B109=2,B109=3,B109=4,B109=5),B109,"")))))))</f>
        <v/>
      </c>
      <c r="S109" s="13" t="str">
        <f>(IF(C109=Локализация!$C$94,1,IF(C109=Локализация!$C$93,2,IF(C109=Локализация!$C$92,3,IF(C109=Локализация!$C$91,4,IF(C109=Локализация!$C$90,5,IF(OR(C109=1,C109=2,C109=3,C109=4,C109=5),C109,"")))))))</f>
        <v/>
      </c>
      <c r="T109" s="13" t="str">
        <f>(IF(D109=Локализация!$C$94,1,IF(D109=Локализация!$C$93,2,IF(D109=Локализация!$C$92,3,IF(D109=Локализация!$C$91,4,IF(D109=Локализация!$C$90,5,IF(OR(D109=1,D109=2,D109=3,D109=4,D109=5),D109,"")))))))</f>
        <v/>
      </c>
      <c r="U109" s="13" t="str">
        <f>(IF(E109=Локализация!$C$94,1,IF(E109=Локализация!$C$93,2,IF(E109=Локализация!$C$92,3,IF(E109=Локализация!$C$91,4,IF(E109=Локализация!$C$90,5,IF(OR(E109=1,E109=2,E109=3,E109=4,E109=5),E109,"")))))))</f>
        <v/>
      </c>
      <c r="V109" s="13" t="str">
        <f>(IF(F109=Локализация!$C$94,1,IF(F109=Локализация!$C$93,2,IF(F109=Локализация!$C$92,3,IF(F109=Локализация!$C$91,4,IF(F109=Локализация!$C$90,5,IF(OR(F109=1,F109=2,F109=3,F109=4,F109=5),F109,"")))))))</f>
        <v/>
      </c>
    </row>
    <row r="110" spans="13:22" x14ac:dyDescent="0.25">
      <c r="M110" s="13" t="str">
        <f>(IF(H110=Локализация!$C$94,1,IF(H110=Локализация!$C$93,2,IF(H110=Локализация!$C$92,3,IF(H110=Локализация!$C$91,4,IF(H110=Локализация!$C$90,5,IF(OR(H110=1,H110=2,H110=3,H110=4,H110=5),H110,"")))))))</f>
        <v/>
      </c>
      <c r="N110" s="13" t="str">
        <f>(IF(I110=Локализация!$C$94,1,IF(I110=Локализация!$C$93,2,IF(I110=Локализация!$C$92,3,IF(I110=Локализация!$C$91,4,IF(I110=Локализация!$C$90,5,IF(OR(I110=1,I110=2,I110=3,I110=4,I110=5),I110,"")))))))</f>
        <v/>
      </c>
      <c r="O110" s="13" t="str">
        <f>(IF(J110=Локализация!$C$94,1,IF(J110=Локализация!$C$93,2,IF(J110=Локализация!$C$92,3,IF(J110=Локализация!$C$91,4,IF(J110=Локализация!$C$90,5,IF(OR(J110=1,J110=2,J110=3,J110=4,J110=5),J110,"")))))))</f>
        <v/>
      </c>
      <c r="P110" s="13" t="str">
        <f>(IF(K110=Локализация!$C$94,1,IF(K110=Локализация!$C$93,2,IF(K110=Локализация!$C$92,3,IF(K110=Локализация!$C$91,4,IF(K110=Локализация!$C$90,5,IF(OR(K110=1,K110=2,K110=3,K110=4,K110=5),K110,"")))))))</f>
        <v/>
      </c>
      <c r="Q110" s="13" t="str">
        <f>(IF(L110=Локализация!$C$94,1,IF(L110=Локализация!$C$93,2,IF(L110=Локализация!$C$92,3,IF(L110=Локализация!$C$91,4,IF(L110=Локализация!$C$90,5,IF(OR(L110=1,L110=2,L110=3,L110=4,L110=5),L110,"")))))))</f>
        <v/>
      </c>
      <c r="R110" s="13" t="str">
        <f>(IF(B110=Локализация!$C$94,1,IF(B110=Локализация!$C$93,2,IF(B110=Локализация!$C$92,3,IF(B110=Локализация!$C$91,4,IF(B110=Локализация!$C$90,5,IF(OR(B110=1,B110=2,B110=3,B110=4,B110=5),B110,"")))))))</f>
        <v/>
      </c>
      <c r="S110" s="13" t="str">
        <f>(IF(C110=Локализация!$C$94,1,IF(C110=Локализация!$C$93,2,IF(C110=Локализация!$C$92,3,IF(C110=Локализация!$C$91,4,IF(C110=Локализация!$C$90,5,IF(OR(C110=1,C110=2,C110=3,C110=4,C110=5),C110,"")))))))</f>
        <v/>
      </c>
      <c r="T110" s="13" t="str">
        <f>(IF(D110=Локализация!$C$94,1,IF(D110=Локализация!$C$93,2,IF(D110=Локализация!$C$92,3,IF(D110=Локализация!$C$91,4,IF(D110=Локализация!$C$90,5,IF(OR(D110=1,D110=2,D110=3,D110=4,D110=5),D110,"")))))))</f>
        <v/>
      </c>
      <c r="U110" s="13" t="str">
        <f>(IF(E110=Локализация!$C$94,1,IF(E110=Локализация!$C$93,2,IF(E110=Локализация!$C$92,3,IF(E110=Локализация!$C$91,4,IF(E110=Локализация!$C$90,5,IF(OR(E110=1,E110=2,E110=3,E110=4,E110=5),E110,"")))))))</f>
        <v/>
      </c>
      <c r="V110" s="13" t="str">
        <f>(IF(F110=Локализация!$C$94,1,IF(F110=Локализация!$C$93,2,IF(F110=Локализация!$C$92,3,IF(F110=Локализация!$C$91,4,IF(F110=Локализация!$C$90,5,IF(OR(F110=1,F110=2,F110=3,F110=4,F110=5),F110,"")))))))</f>
        <v/>
      </c>
    </row>
    <row r="111" spans="13:22" x14ac:dyDescent="0.25">
      <c r="M111" s="13" t="str">
        <f>(IF(H111=Локализация!$C$94,1,IF(H111=Локализация!$C$93,2,IF(H111=Локализация!$C$92,3,IF(H111=Локализация!$C$91,4,IF(H111=Локализация!$C$90,5,IF(OR(H111=1,H111=2,H111=3,H111=4,H111=5),H111,"")))))))</f>
        <v/>
      </c>
      <c r="N111" s="13" t="str">
        <f>(IF(I111=Локализация!$C$94,1,IF(I111=Локализация!$C$93,2,IF(I111=Локализация!$C$92,3,IF(I111=Локализация!$C$91,4,IF(I111=Локализация!$C$90,5,IF(OR(I111=1,I111=2,I111=3,I111=4,I111=5),I111,"")))))))</f>
        <v/>
      </c>
      <c r="O111" s="13" t="str">
        <f>(IF(J111=Локализация!$C$94,1,IF(J111=Локализация!$C$93,2,IF(J111=Локализация!$C$92,3,IF(J111=Локализация!$C$91,4,IF(J111=Локализация!$C$90,5,IF(OR(J111=1,J111=2,J111=3,J111=4,J111=5),J111,"")))))))</f>
        <v/>
      </c>
      <c r="P111" s="13" t="str">
        <f>(IF(K111=Локализация!$C$94,1,IF(K111=Локализация!$C$93,2,IF(K111=Локализация!$C$92,3,IF(K111=Локализация!$C$91,4,IF(K111=Локализация!$C$90,5,IF(OR(K111=1,K111=2,K111=3,K111=4,K111=5),K111,"")))))))</f>
        <v/>
      </c>
      <c r="Q111" s="13" t="str">
        <f>(IF(L111=Локализация!$C$94,1,IF(L111=Локализация!$C$93,2,IF(L111=Локализация!$C$92,3,IF(L111=Локализация!$C$91,4,IF(L111=Локализация!$C$90,5,IF(OR(L111=1,L111=2,L111=3,L111=4,L111=5),L111,"")))))))</f>
        <v/>
      </c>
      <c r="R111" s="13" t="str">
        <f>(IF(B111=Локализация!$C$94,1,IF(B111=Локализация!$C$93,2,IF(B111=Локализация!$C$92,3,IF(B111=Локализация!$C$91,4,IF(B111=Локализация!$C$90,5,IF(OR(B111=1,B111=2,B111=3,B111=4,B111=5),B111,"")))))))</f>
        <v/>
      </c>
      <c r="S111" s="13" t="str">
        <f>(IF(C111=Локализация!$C$94,1,IF(C111=Локализация!$C$93,2,IF(C111=Локализация!$C$92,3,IF(C111=Локализация!$C$91,4,IF(C111=Локализация!$C$90,5,IF(OR(C111=1,C111=2,C111=3,C111=4,C111=5),C111,"")))))))</f>
        <v/>
      </c>
      <c r="T111" s="13" t="str">
        <f>(IF(D111=Локализация!$C$94,1,IF(D111=Локализация!$C$93,2,IF(D111=Локализация!$C$92,3,IF(D111=Локализация!$C$91,4,IF(D111=Локализация!$C$90,5,IF(OR(D111=1,D111=2,D111=3,D111=4,D111=5),D111,"")))))))</f>
        <v/>
      </c>
      <c r="U111" s="13" t="str">
        <f>(IF(E111=Локализация!$C$94,1,IF(E111=Локализация!$C$93,2,IF(E111=Локализация!$C$92,3,IF(E111=Локализация!$C$91,4,IF(E111=Локализация!$C$90,5,IF(OR(E111=1,E111=2,E111=3,E111=4,E111=5),E111,"")))))))</f>
        <v/>
      </c>
      <c r="V111" s="13" t="str">
        <f>(IF(F111=Локализация!$C$94,1,IF(F111=Локализация!$C$93,2,IF(F111=Локализация!$C$92,3,IF(F111=Локализация!$C$91,4,IF(F111=Локализация!$C$90,5,IF(OR(F111=1,F111=2,F111=3,F111=4,F111=5),F111,"")))))))</f>
        <v/>
      </c>
    </row>
    <row r="112" spans="13:22" x14ac:dyDescent="0.25">
      <c r="M112" s="13" t="str">
        <f>(IF(H112=Локализация!$C$94,1,IF(H112=Локализация!$C$93,2,IF(H112=Локализация!$C$92,3,IF(H112=Локализация!$C$91,4,IF(H112=Локализация!$C$90,5,IF(OR(H112=1,H112=2,H112=3,H112=4,H112=5),H112,"")))))))</f>
        <v/>
      </c>
      <c r="N112" s="13" t="str">
        <f>(IF(I112=Локализация!$C$94,1,IF(I112=Локализация!$C$93,2,IF(I112=Локализация!$C$92,3,IF(I112=Локализация!$C$91,4,IF(I112=Локализация!$C$90,5,IF(OR(I112=1,I112=2,I112=3,I112=4,I112=5),I112,"")))))))</f>
        <v/>
      </c>
      <c r="O112" s="13" t="str">
        <f>(IF(J112=Локализация!$C$94,1,IF(J112=Локализация!$C$93,2,IF(J112=Локализация!$C$92,3,IF(J112=Локализация!$C$91,4,IF(J112=Локализация!$C$90,5,IF(OR(J112=1,J112=2,J112=3,J112=4,J112=5),J112,"")))))))</f>
        <v/>
      </c>
      <c r="P112" s="13" t="str">
        <f>(IF(K112=Локализация!$C$94,1,IF(K112=Локализация!$C$93,2,IF(K112=Локализация!$C$92,3,IF(K112=Локализация!$C$91,4,IF(K112=Локализация!$C$90,5,IF(OR(K112=1,K112=2,K112=3,K112=4,K112=5),K112,"")))))))</f>
        <v/>
      </c>
      <c r="Q112" s="13" t="str">
        <f>(IF(L112=Локализация!$C$94,1,IF(L112=Локализация!$C$93,2,IF(L112=Локализация!$C$92,3,IF(L112=Локализация!$C$91,4,IF(L112=Локализация!$C$90,5,IF(OR(L112=1,L112=2,L112=3,L112=4,L112=5),L112,"")))))))</f>
        <v/>
      </c>
      <c r="R112" s="13" t="str">
        <f>(IF(B112=Локализация!$C$94,1,IF(B112=Локализация!$C$93,2,IF(B112=Локализация!$C$92,3,IF(B112=Локализация!$C$91,4,IF(B112=Локализация!$C$90,5,IF(OR(B112=1,B112=2,B112=3,B112=4,B112=5),B112,"")))))))</f>
        <v/>
      </c>
      <c r="S112" s="13" t="str">
        <f>(IF(C112=Локализация!$C$94,1,IF(C112=Локализация!$C$93,2,IF(C112=Локализация!$C$92,3,IF(C112=Локализация!$C$91,4,IF(C112=Локализация!$C$90,5,IF(OR(C112=1,C112=2,C112=3,C112=4,C112=5),C112,"")))))))</f>
        <v/>
      </c>
      <c r="T112" s="13" t="str">
        <f>(IF(D112=Локализация!$C$94,1,IF(D112=Локализация!$C$93,2,IF(D112=Локализация!$C$92,3,IF(D112=Локализация!$C$91,4,IF(D112=Локализация!$C$90,5,IF(OR(D112=1,D112=2,D112=3,D112=4,D112=5),D112,"")))))))</f>
        <v/>
      </c>
      <c r="U112" s="13" t="str">
        <f>(IF(E112=Локализация!$C$94,1,IF(E112=Локализация!$C$93,2,IF(E112=Локализация!$C$92,3,IF(E112=Локализация!$C$91,4,IF(E112=Локализация!$C$90,5,IF(OR(E112=1,E112=2,E112=3,E112=4,E112=5),E112,"")))))))</f>
        <v/>
      </c>
      <c r="V112" s="13" t="str">
        <f>(IF(F112=Локализация!$C$94,1,IF(F112=Локализация!$C$93,2,IF(F112=Локализация!$C$92,3,IF(F112=Локализация!$C$91,4,IF(F112=Локализация!$C$90,5,IF(OR(F112=1,F112=2,F112=3,F112=4,F112=5),F112,"")))))))</f>
        <v/>
      </c>
    </row>
    <row r="113" spans="13:22" x14ac:dyDescent="0.25">
      <c r="M113" s="13" t="str">
        <f>(IF(H113=Локализация!$C$94,1,IF(H113=Локализация!$C$93,2,IF(H113=Локализация!$C$92,3,IF(H113=Локализация!$C$91,4,IF(H113=Локализация!$C$90,5,IF(OR(H113=1,H113=2,H113=3,H113=4,H113=5),H113,"")))))))</f>
        <v/>
      </c>
      <c r="N113" s="13" t="str">
        <f>(IF(I113=Локализация!$C$94,1,IF(I113=Локализация!$C$93,2,IF(I113=Локализация!$C$92,3,IF(I113=Локализация!$C$91,4,IF(I113=Локализация!$C$90,5,IF(OR(I113=1,I113=2,I113=3,I113=4,I113=5),I113,"")))))))</f>
        <v/>
      </c>
      <c r="O113" s="13" t="str">
        <f>(IF(J113=Локализация!$C$94,1,IF(J113=Локализация!$C$93,2,IF(J113=Локализация!$C$92,3,IF(J113=Локализация!$C$91,4,IF(J113=Локализация!$C$90,5,IF(OR(J113=1,J113=2,J113=3,J113=4,J113=5),J113,"")))))))</f>
        <v/>
      </c>
      <c r="P113" s="13" t="str">
        <f>(IF(K113=Локализация!$C$94,1,IF(K113=Локализация!$C$93,2,IF(K113=Локализация!$C$92,3,IF(K113=Локализация!$C$91,4,IF(K113=Локализация!$C$90,5,IF(OR(K113=1,K113=2,K113=3,K113=4,K113=5),K113,"")))))))</f>
        <v/>
      </c>
      <c r="Q113" s="13" t="str">
        <f>(IF(L113=Локализация!$C$94,1,IF(L113=Локализация!$C$93,2,IF(L113=Локализация!$C$92,3,IF(L113=Локализация!$C$91,4,IF(L113=Локализация!$C$90,5,IF(OR(L113=1,L113=2,L113=3,L113=4,L113=5),L113,"")))))))</f>
        <v/>
      </c>
      <c r="R113" s="13" t="str">
        <f>(IF(B113=Локализация!$C$94,1,IF(B113=Локализация!$C$93,2,IF(B113=Локализация!$C$92,3,IF(B113=Локализация!$C$91,4,IF(B113=Локализация!$C$90,5,IF(OR(B113=1,B113=2,B113=3,B113=4,B113=5),B113,"")))))))</f>
        <v/>
      </c>
      <c r="S113" s="13" t="str">
        <f>(IF(C113=Локализация!$C$94,1,IF(C113=Локализация!$C$93,2,IF(C113=Локализация!$C$92,3,IF(C113=Локализация!$C$91,4,IF(C113=Локализация!$C$90,5,IF(OR(C113=1,C113=2,C113=3,C113=4,C113=5),C113,"")))))))</f>
        <v/>
      </c>
      <c r="T113" s="13" t="str">
        <f>(IF(D113=Локализация!$C$94,1,IF(D113=Локализация!$C$93,2,IF(D113=Локализация!$C$92,3,IF(D113=Локализация!$C$91,4,IF(D113=Локализация!$C$90,5,IF(OR(D113=1,D113=2,D113=3,D113=4,D113=5),D113,"")))))))</f>
        <v/>
      </c>
      <c r="U113" s="13" t="str">
        <f>(IF(E113=Локализация!$C$94,1,IF(E113=Локализация!$C$93,2,IF(E113=Локализация!$C$92,3,IF(E113=Локализация!$C$91,4,IF(E113=Локализация!$C$90,5,IF(OR(E113=1,E113=2,E113=3,E113=4,E113=5),E113,"")))))))</f>
        <v/>
      </c>
      <c r="V113" s="13" t="str">
        <f>(IF(F113=Локализация!$C$94,1,IF(F113=Локализация!$C$93,2,IF(F113=Локализация!$C$92,3,IF(F113=Локализация!$C$91,4,IF(F113=Локализация!$C$90,5,IF(OR(F113=1,F113=2,F113=3,F113=4,F113=5),F113,"")))))))</f>
        <v/>
      </c>
    </row>
    <row r="114" spans="13:22" x14ac:dyDescent="0.25">
      <c r="M114" s="13" t="str">
        <f>(IF(H114=Локализация!$C$94,1,IF(H114=Локализация!$C$93,2,IF(H114=Локализация!$C$92,3,IF(H114=Локализация!$C$91,4,IF(H114=Локализация!$C$90,5,IF(OR(H114=1,H114=2,H114=3,H114=4,H114=5),H114,"")))))))</f>
        <v/>
      </c>
      <c r="N114" s="13" t="str">
        <f>(IF(I114=Локализация!$C$94,1,IF(I114=Локализация!$C$93,2,IF(I114=Локализация!$C$92,3,IF(I114=Локализация!$C$91,4,IF(I114=Локализация!$C$90,5,IF(OR(I114=1,I114=2,I114=3,I114=4,I114=5),I114,"")))))))</f>
        <v/>
      </c>
      <c r="O114" s="13" t="str">
        <f>(IF(J114=Локализация!$C$94,1,IF(J114=Локализация!$C$93,2,IF(J114=Локализация!$C$92,3,IF(J114=Локализация!$C$91,4,IF(J114=Локализация!$C$90,5,IF(OR(J114=1,J114=2,J114=3,J114=4,J114=5),J114,"")))))))</f>
        <v/>
      </c>
      <c r="P114" s="13" t="str">
        <f>(IF(K114=Локализация!$C$94,1,IF(K114=Локализация!$C$93,2,IF(K114=Локализация!$C$92,3,IF(K114=Локализация!$C$91,4,IF(K114=Локализация!$C$90,5,IF(OR(K114=1,K114=2,K114=3,K114=4,K114=5),K114,"")))))))</f>
        <v/>
      </c>
      <c r="Q114" s="13" t="str">
        <f>(IF(L114=Локализация!$C$94,1,IF(L114=Локализация!$C$93,2,IF(L114=Локализация!$C$92,3,IF(L114=Локализация!$C$91,4,IF(L114=Локализация!$C$90,5,IF(OR(L114=1,L114=2,L114=3,L114=4,L114=5),L114,"")))))))</f>
        <v/>
      </c>
      <c r="R114" s="13" t="str">
        <f>(IF(B114=Локализация!$C$94,1,IF(B114=Локализация!$C$93,2,IF(B114=Локализация!$C$92,3,IF(B114=Локализация!$C$91,4,IF(B114=Локализация!$C$90,5,IF(OR(B114=1,B114=2,B114=3,B114=4,B114=5),B114,"")))))))</f>
        <v/>
      </c>
      <c r="S114" s="13" t="str">
        <f>(IF(C114=Локализация!$C$94,1,IF(C114=Локализация!$C$93,2,IF(C114=Локализация!$C$92,3,IF(C114=Локализация!$C$91,4,IF(C114=Локализация!$C$90,5,IF(OR(C114=1,C114=2,C114=3,C114=4,C114=5),C114,"")))))))</f>
        <v/>
      </c>
      <c r="T114" s="13" t="str">
        <f>(IF(D114=Локализация!$C$94,1,IF(D114=Локализация!$C$93,2,IF(D114=Локализация!$C$92,3,IF(D114=Локализация!$C$91,4,IF(D114=Локализация!$C$90,5,IF(OR(D114=1,D114=2,D114=3,D114=4,D114=5),D114,"")))))))</f>
        <v/>
      </c>
      <c r="U114" s="13" t="str">
        <f>(IF(E114=Локализация!$C$94,1,IF(E114=Локализация!$C$93,2,IF(E114=Локализация!$C$92,3,IF(E114=Локализация!$C$91,4,IF(E114=Локализация!$C$90,5,IF(OR(E114=1,E114=2,E114=3,E114=4,E114=5),E114,"")))))))</f>
        <v/>
      </c>
      <c r="V114" s="13" t="str">
        <f>(IF(F114=Локализация!$C$94,1,IF(F114=Локализация!$C$93,2,IF(F114=Локализация!$C$92,3,IF(F114=Локализация!$C$91,4,IF(F114=Локализация!$C$90,5,IF(OR(F114=1,F114=2,F114=3,F114=4,F114=5),F114,"")))))))</f>
        <v/>
      </c>
    </row>
    <row r="115" spans="13:22" x14ac:dyDescent="0.25">
      <c r="M115" s="13" t="str">
        <f>(IF(H115=Локализация!$C$94,1,IF(H115=Локализация!$C$93,2,IF(H115=Локализация!$C$92,3,IF(H115=Локализация!$C$91,4,IF(H115=Локализация!$C$90,5,IF(OR(H115=1,H115=2,H115=3,H115=4,H115=5),H115,"")))))))</f>
        <v/>
      </c>
      <c r="N115" s="13" t="str">
        <f>(IF(I115=Локализация!$C$94,1,IF(I115=Локализация!$C$93,2,IF(I115=Локализация!$C$92,3,IF(I115=Локализация!$C$91,4,IF(I115=Локализация!$C$90,5,IF(OR(I115=1,I115=2,I115=3,I115=4,I115=5),I115,"")))))))</f>
        <v/>
      </c>
      <c r="O115" s="13" t="str">
        <f>(IF(J115=Локализация!$C$94,1,IF(J115=Локализация!$C$93,2,IF(J115=Локализация!$C$92,3,IF(J115=Локализация!$C$91,4,IF(J115=Локализация!$C$90,5,IF(OR(J115=1,J115=2,J115=3,J115=4,J115=5),J115,"")))))))</f>
        <v/>
      </c>
      <c r="P115" s="13" t="str">
        <f>(IF(K115=Локализация!$C$94,1,IF(K115=Локализация!$C$93,2,IF(K115=Локализация!$C$92,3,IF(K115=Локализация!$C$91,4,IF(K115=Локализация!$C$90,5,IF(OR(K115=1,K115=2,K115=3,K115=4,K115=5),K115,"")))))))</f>
        <v/>
      </c>
      <c r="Q115" s="13" t="str">
        <f>(IF(L115=Локализация!$C$94,1,IF(L115=Локализация!$C$93,2,IF(L115=Локализация!$C$92,3,IF(L115=Локализация!$C$91,4,IF(L115=Локализация!$C$90,5,IF(OR(L115=1,L115=2,L115=3,L115=4,L115=5),L115,"")))))))</f>
        <v/>
      </c>
      <c r="R115" s="13" t="str">
        <f>(IF(B115=Локализация!$C$94,1,IF(B115=Локализация!$C$93,2,IF(B115=Локализация!$C$92,3,IF(B115=Локализация!$C$91,4,IF(B115=Локализация!$C$90,5,IF(OR(B115=1,B115=2,B115=3,B115=4,B115=5),B115,"")))))))</f>
        <v/>
      </c>
      <c r="S115" s="13" t="str">
        <f>(IF(C115=Локализация!$C$94,1,IF(C115=Локализация!$C$93,2,IF(C115=Локализация!$C$92,3,IF(C115=Локализация!$C$91,4,IF(C115=Локализация!$C$90,5,IF(OR(C115=1,C115=2,C115=3,C115=4,C115=5),C115,"")))))))</f>
        <v/>
      </c>
      <c r="T115" s="13" t="str">
        <f>(IF(D115=Локализация!$C$94,1,IF(D115=Локализация!$C$93,2,IF(D115=Локализация!$C$92,3,IF(D115=Локализация!$C$91,4,IF(D115=Локализация!$C$90,5,IF(OR(D115=1,D115=2,D115=3,D115=4,D115=5),D115,"")))))))</f>
        <v/>
      </c>
      <c r="U115" s="13" t="str">
        <f>(IF(E115=Локализация!$C$94,1,IF(E115=Локализация!$C$93,2,IF(E115=Локализация!$C$92,3,IF(E115=Локализация!$C$91,4,IF(E115=Локализация!$C$90,5,IF(OR(E115=1,E115=2,E115=3,E115=4,E115=5),E115,"")))))))</f>
        <v/>
      </c>
      <c r="V115" s="13" t="str">
        <f>(IF(F115=Локализация!$C$94,1,IF(F115=Локализация!$C$93,2,IF(F115=Локализация!$C$92,3,IF(F115=Локализация!$C$91,4,IF(F115=Локализация!$C$90,5,IF(OR(F115=1,F115=2,F115=3,F115=4,F115=5),F115,"")))))))</f>
        <v/>
      </c>
    </row>
    <row r="116" spans="13:22" x14ac:dyDescent="0.25">
      <c r="M116" s="13" t="str">
        <f>(IF(H116=Локализация!$C$94,1,IF(H116=Локализация!$C$93,2,IF(H116=Локализация!$C$92,3,IF(H116=Локализация!$C$91,4,IF(H116=Локализация!$C$90,5,IF(OR(H116=1,H116=2,H116=3,H116=4,H116=5),H116,"")))))))</f>
        <v/>
      </c>
      <c r="N116" s="13" t="str">
        <f>(IF(I116=Локализация!$C$94,1,IF(I116=Локализация!$C$93,2,IF(I116=Локализация!$C$92,3,IF(I116=Локализация!$C$91,4,IF(I116=Локализация!$C$90,5,IF(OR(I116=1,I116=2,I116=3,I116=4,I116=5),I116,"")))))))</f>
        <v/>
      </c>
      <c r="O116" s="13" t="str">
        <f>(IF(J116=Локализация!$C$94,1,IF(J116=Локализация!$C$93,2,IF(J116=Локализация!$C$92,3,IF(J116=Локализация!$C$91,4,IF(J116=Локализация!$C$90,5,IF(OR(J116=1,J116=2,J116=3,J116=4,J116=5),J116,"")))))))</f>
        <v/>
      </c>
      <c r="P116" s="13" t="str">
        <f>(IF(K116=Локализация!$C$94,1,IF(K116=Локализация!$C$93,2,IF(K116=Локализация!$C$92,3,IF(K116=Локализация!$C$91,4,IF(K116=Локализация!$C$90,5,IF(OR(K116=1,K116=2,K116=3,K116=4,K116=5),K116,"")))))))</f>
        <v/>
      </c>
      <c r="Q116" s="13" t="str">
        <f>(IF(L116=Локализация!$C$94,1,IF(L116=Локализация!$C$93,2,IF(L116=Локализация!$C$92,3,IF(L116=Локализация!$C$91,4,IF(L116=Локализация!$C$90,5,IF(OR(L116=1,L116=2,L116=3,L116=4,L116=5),L116,"")))))))</f>
        <v/>
      </c>
      <c r="R116" s="13" t="str">
        <f>(IF(B116=Локализация!$C$94,1,IF(B116=Локализация!$C$93,2,IF(B116=Локализация!$C$92,3,IF(B116=Локализация!$C$91,4,IF(B116=Локализация!$C$90,5,IF(OR(B116=1,B116=2,B116=3,B116=4,B116=5),B116,"")))))))</f>
        <v/>
      </c>
      <c r="S116" s="13" t="str">
        <f>(IF(C116=Локализация!$C$94,1,IF(C116=Локализация!$C$93,2,IF(C116=Локализация!$C$92,3,IF(C116=Локализация!$C$91,4,IF(C116=Локализация!$C$90,5,IF(OR(C116=1,C116=2,C116=3,C116=4,C116=5),C116,"")))))))</f>
        <v/>
      </c>
      <c r="T116" s="13" t="str">
        <f>(IF(D116=Локализация!$C$94,1,IF(D116=Локализация!$C$93,2,IF(D116=Локализация!$C$92,3,IF(D116=Локализация!$C$91,4,IF(D116=Локализация!$C$90,5,IF(OR(D116=1,D116=2,D116=3,D116=4,D116=5),D116,"")))))))</f>
        <v/>
      </c>
      <c r="U116" s="13" t="str">
        <f>(IF(E116=Локализация!$C$94,1,IF(E116=Локализация!$C$93,2,IF(E116=Локализация!$C$92,3,IF(E116=Локализация!$C$91,4,IF(E116=Локализация!$C$90,5,IF(OR(E116=1,E116=2,E116=3,E116=4,E116=5),E116,"")))))))</f>
        <v/>
      </c>
      <c r="V116" s="13" t="str">
        <f>(IF(F116=Локализация!$C$94,1,IF(F116=Локализация!$C$93,2,IF(F116=Локализация!$C$92,3,IF(F116=Локализация!$C$91,4,IF(F116=Локализация!$C$90,5,IF(OR(F116=1,F116=2,F116=3,F116=4,F116=5),F116,"")))))))</f>
        <v/>
      </c>
    </row>
    <row r="117" spans="13:22" x14ac:dyDescent="0.25">
      <c r="M117" s="13" t="str">
        <f>(IF(H117=Локализация!$C$94,1,IF(H117=Локализация!$C$93,2,IF(H117=Локализация!$C$92,3,IF(H117=Локализация!$C$91,4,IF(H117=Локализация!$C$90,5,IF(OR(H117=1,H117=2,H117=3,H117=4,H117=5),H117,"")))))))</f>
        <v/>
      </c>
      <c r="N117" s="13" t="str">
        <f>(IF(I117=Локализация!$C$94,1,IF(I117=Локализация!$C$93,2,IF(I117=Локализация!$C$92,3,IF(I117=Локализация!$C$91,4,IF(I117=Локализация!$C$90,5,IF(OR(I117=1,I117=2,I117=3,I117=4,I117=5),I117,"")))))))</f>
        <v/>
      </c>
      <c r="O117" s="13" t="str">
        <f>(IF(J117=Локализация!$C$94,1,IF(J117=Локализация!$C$93,2,IF(J117=Локализация!$C$92,3,IF(J117=Локализация!$C$91,4,IF(J117=Локализация!$C$90,5,IF(OR(J117=1,J117=2,J117=3,J117=4,J117=5),J117,"")))))))</f>
        <v/>
      </c>
      <c r="P117" s="13" t="str">
        <f>(IF(K117=Локализация!$C$94,1,IF(K117=Локализация!$C$93,2,IF(K117=Локализация!$C$92,3,IF(K117=Локализация!$C$91,4,IF(K117=Локализация!$C$90,5,IF(OR(K117=1,K117=2,K117=3,K117=4,K117=5),K117,"")))))))</f>
        <v/>
      </c>
      <c r="Q117" s="13" t="str">
        <f>(IF(L117=Локализация!$C$94,1,IF(L117=Локализация!$C$93,2,IF(L117=Локализация!$C$92,3,IF(L117=Локализация!$C$91,4,IF(L117=Локализация!$C$90,5,IF(OR(L117=1,L117=2,L117=3,L117=4,L117=5),L117,"")))))))</f>
        <v/>
      </c>
      <c r="R117" s="13" t="str">
        <f>(IF(B117=Локализация!$C$94,1,IF(B117=Локализация!$C$93,2,IF(B117=Локализация!$C$92,3,IF(B117=Локализация!$C$91,4,IF(B117=Локализация!$C$90,5,IF(OR(B117=1,B117=2,B117=3,B117=4,B117=5),B117,"")))))))</f>
        <v/>
      </c>
      <c r="S117" s="13" t="str">
        <f>(IF(C117=Локализация!$C$94,1,IF(C117=Локализация!$C$93,2,IF(C117=Локализация!$C$92,3,IF(C117=Локализация!$C$91,4,IF(C117=Локализация!$C$90,5,IF(OR(C117=1,C117=2,C117=3,C117=4,C117=5),C117,"")))))))</f>
        <v/>
      </c>
      <c r="T117" s="13" t="str">
        <f>(IF(D117=Локализация!$C$94,1,IF(D117=Локализация!$C$93,2,IF(D117=Локализация!$C$92,3,IF(D117=Локализация!$C$91,4,IF(D117=Локализация!$C$90,5,IF(OR(D117=1,D117=2,D117=3,D117=4,D117=5),D117,"")))))))</f>
        <v/>
      </c>
      <c r="U117" s="13" t="str">
        <f>(IF(E117=Локализация!$C$94,1,IF(E117=Локализация!$C$93,2,IF(E117=Локализация!$C$92,3,IF(E117=Локализация!$C$91,4,IF(E117=Локализация!$C$90,5,IF(OR(E117=1,E117=2,E117=3,E117=4,E117=5),E117,"")))))))</f>
        <v/>
      </c>
      <c r="V117" s="13" t="str">
        <f>(IF(F117=Локализация!$C$94,1,IF(F117=Локализация!$C$93,2,IF(F117=Локализация!$C$92,3,IF(F117=Локализация!$C$91,4,IF(F117=Локализация!$C$90,5,IF(OR(F117=1,F117=2,F117=3,F117=4,F117=5),F117,"")))))))</f>
        <v/>
      </c>
    </row>
    <row r="118" spans="13:22" x14ac:dyDescent="0.25">
      <c r="M118" s="13" t="str">
        <f>(IF(H118=Локализация!$C$94,1,IF(H118=Локализация!$C$93,2,IF(H118=Локализация!$C$92,3,IF(H118=Локализация!$C$91,4,IF(H118=Локализация!$C$90,5,IF(OR(H118=1,H118=2,H118=3,H118=4,H118=5),H118,"")))))))</f>
        <v/>
      </c>
      <c r="N118" s="13" t="str">
        <f>(IF(I118=Локализация!$C$94,1,IF(I118=Локализация!$C$93,2,IF(I118=Локализация!$C$92,3,IF(I118=Локализация!$C$91,4,IF(I118=Локализация!$C$90,5,IF(OR(I118=1,I118=2,I118=3,I118=4,I118=5),I118,"")))))))</f>
        <v/>
      </c>
      <c r="O118" s="13" t="str">
        <f>(IF(J118=Локализация!$C$94,1,IF(J118=Локализация!$C$93,2,IF(J118=Локализация!$C$92,3,IF(J118=Локализация!$C$91,4,IF(J118=Локализация!$C$90,5,IF(OR(J118=1,J118=2,J118=3,J118=4,J118=5),J118,"")))))))</f>
        <v/>
      </c>
      <c r="P118" s="13" t="str">
        <f>(IF(K118=Локализация!$C$94,1,IF(K118=Локализация!$C$93,2,IF(K118=Локализация!$C$92,3,IF(K118=Локализация!$C$91,4,IF(K118=Локализация!$C$90,5,IF(OR(K118=1,K118=2,K118=3,K118=4,K118=5),K118,"")))))))</f>
        <v/>
      </c>
      <c r="Q118" s="13" t="str">
        <f>(IF(L118=Локализация!$C$94,1,IF(L118=Локализация!$C$93,2,IF(L118=Локализация!$C$92,3,IF(L118=Локализация!$C$91,4,IF(L118=Локализация!$C$90,5,IF(OR(L118=1,L118=2,L118=3,L118=4,L118=5),L118,"")))))))</f>
        <v/>
      </c>
      <c r="R118" s="13" t="str">
        <f>(IF(B118=Локализация!$C$94,1,IF(B118=Локализация!$C$93,2,IF(B118=Локализация!$C$92,3,IF(B118=Локализация!$C$91,4,IF(B118=Локализация!$C$90,5,IF(OR(B118=1,B118=2,B118=3,B118=4,B118=5),B118,"")))))))</f>
        <v/>
      </c>
      <c r="S118" s="13" t="str">
        <f>(IF(C118=Локализация!$C$94,1,IF(C118=Локализация!$C$93,2,IF(C118=Локализация!$C$92,3,IF(C118=Локализация!$C$91,4,IF(C118=Локализация!$C$90,5,IF(OR(C118=1,C118=2,C118=3,C118=4,C118=5),C118,"")))))))</f>
        <v/>
      </c>
      <c r="T118" s="13" t="str">
        <f>(IF(D118=Локализация!$C$94,1,IF(D118=Локализация!$C$93,2,IF(D118=Локализация!$C$92,3,IF(D118=Локализация!$C$91,4,IF(D118=Локализация!$C$90,5,IF(OR(D118=1,D118=2,D118=3,D118=4,D118=5),D118,"")))))))</f>
        <v/>
      </c>
      <c r="U118" s="13" t="str">
        <f>(IF(E118=Локализация!$C$94,1,IF(E118=Локализация!$C$93,2,IF(E118=Локализация!$C$92,3,IF(E118=Локализация!$C$91,4,IF(E118=Локализация!$C$90,5,IF(OR(E118=1,E118=2,E118=3,E118=4,E118=5),E118,"")))))))</f>
        <v/>
      </c>
      <c r="V118" s="13" t="str">
        <f>(IF(F118=Локализация!$C$94,1,IF(F118=Локализация!$C$93,2,IF(F118=Локализация!$C$92,3,IF(F118=Локализация!$C$91,4,IF(F118=Локализация!$C$90,5,IF(OR(F118=1,F118=2,F118=3,F118=4,F118=5),F118,"")))))))</f>
        <v/>
      </c>
    </row>
    <row r="119" spans="13:22" x14ac:dyDescent="0.25">
      <c r="M119" s="13" t="str">
        <f>(IF(H119=Локализация!$C$94,1,IF(H119=Локализация!$C$93,2,IF(H119=Локализация!$C$92,3,IF(H119=Локализация!$C$91,4,IF(H119=Локализация!$C$90,5,IF(OR(H119=1,H119=2,H119=3,H119=4,H119=5),H119,"")))))))</f>
        <v/>
      </c>
      <c r="N119" s="13" t="str">
        <f>(IF(I119=Локализация!$C$94,1,IF(I119=Локализация!$C$93,2,IF(I119=Локализация!$C$92,3,IF(I119=Локализация!$C$91,4,IF(I119=Локализация!$C$90,5,IF(OR(I119=1,I119=2,I119=3,I119=4,I119=5),I119,"")))))))</f>
        <v/>
      </c>
      <c r="O119" s="13" t="str">
        <f>(IF(J119=Локализация!$C$94,1,IF(J119=Локализация!$C$93,2,IF(J119=Локализация!$C$92,3,IF(J119=Локализация!$C$91,4,IF(J119=Локализация!$C$90,5,IF(OR(J119=1,J119=2,J119=3,J119=4,J119=5),J119,"")))))))</f>
        <v/>
      </c>
      <c r="P119" s="13" t="str">
        <f>(IF(K119=Локализация!$C$94,1,IF(K119=Локализация!$C$93,2,IF(K119=Локализация!$C$92,3,IF(K119=Локализация!$C$91,4,IF(K119=Локализация!$C$90,5,IF(OR(K119=1,K119=2,K119=3,K119=4,K119=5),K119,"")))))))</f>
        <v/>
      </c>
      <c r="Q119" s="13" t="str">
        <f>(IF(L119=Локализация!$C$94,1,IF(L119=Локализация!$C$93,2,IF(L119=Локализация!$C$92,3,IF(L119=Локализация!$C$91,4,IF(L119=Локализация!$C$90,5,IF(OR(L119=1,L119=2,L119=3,L119=4,L119=5),L119,"")))))))</f>
        <v/>
      </c>
      <c r="R119" s="13" t="str">
        <f>(IF(B119=Локализация!$C$94,1,IF(B119=Локализация!$C$93,2,IF(B119=Локализация!$C$92,3,IF(B119=Локализация!$C$91,4,IF(B119=Локализация!$C$90,5,IF(OR(B119=1,B119=2,B119=3,B119=4,B119=5),B119,"")))))))</f>
        <v/>
      </c>
      <c r="S119" s="13" t="str">
        <f>(IF(C119=Локализация!$C$94,1,IF(C119=Локализация!$C$93,2,IF(C119=Локализация!$C$92,3,IF(C119=Локализация!$C$91,4,IF(C119=Локализация!$C$90,5,IF(OR(C119=1,C119=2,C119=3,C119=4,C119=5),C119,"")))))))</f>
        <v/>
      </c>
      <c r="T119" s="13" t="str">
        <f>(IF(D119=Локализация!$C$94,1,IF(D119=Локализация!$C$93,2,IF(D119=Локализация!$C$92,3,IF(D119=Локализация!$C$91,4,IF(D119=Локализация!$C$90,5,IF(OR(D119=1,D119=2,D119=3,D119=4,D119=5),D119,"")))))))</f>
        <v/>
      </c>
      <c r="U119" s="13" t="str">
        <f>(IF(E119=Локализация!$C$94,1,IF(E119=Локализация!$C$93,2,IF(E119=Локализация!$C$92,3,IF(E119=Локализация!$C$91,4,IF(E119=Локализация!$C$90,5,IF(OR(E119=1,E119=2,E119=3,E119=4,E119=5),E119,"")))))))</f>
        <v/>
      </c>
      <c r="V119" s="13" t="str">
        <f>(IF(F119=Локализация!$C$94,1,IF(F119=Локализация!$C$93,2,IF(F119=Локализация!$C$92,3,IF(F119=Локализация!$C$91,4,IF(F119=Локализация!$C$90,5,IF(OR(F119=1,F119=2,F119=3,F119=4,F119=5),F119,"")))))))</f>
        <v/>
      </c>
    </row>
    <row r="120" spans="13:22" x14ac:dyDescent="0.25">
      <c r="M120" s="13" t="str">
        <f>(IF(H120=Локализация!$C$94,1,IF(H120=Локализация!$C$93,2,IF(H120=Локализация!$C$92,3,IF(H120=Локализация!$C$91,4,IF(H120=Локализация!$C$90,5,IF(OR(H120=1,H120=2,H120=3,H120=4,H120=5),H120,"")))))))</f>
        <v/>
      </c>
      <c r="N120" s="13" t="str">
        <f>(IF(I120=Локализация!$C$94,1,IF(I120=Локализация!$C$93,2,IF(I120=Локализация!$C$92,3,IF(I120=Локализация!$C$91,4,IF(I120=Локализация!$C$90,5,IF(OR(I120=1,I120=2,I120=3,I120=4,I120=5),I120,"")))))))</f>
        <v/>
      </c>
      <c r="O120" s="13" t="str">
        <f>(IF(J120=Локализация!$C$94,1,IF(J120=Локализация!$C$93,2,IF(J120=Локализация!$C$92,3,IF(J120=Локализация!$C$91,4,IF(J120=Локализация!$C$90,5,IF(OR(J120=1,J120=2,J120=3,J120=4,J120=5),J120,"")))))))</f>
        <v/>
      </c>
      <c r="P120" s="13" t="str">
        <f>(IF(K120=Локализация!$C$94,1,IF(K120=Локализация!$C$93,2,IF(K120=Локализация!$C$92,3,IF(K120=Локализация!$C$91,4,IF(K120=Локализация!$C$90,5,IF(OR(K120=1,K120=2,K120=3,K120=4,K120=5),K120,"")))))))</f>
        <v/>
      </c>
      <c r="Q120" s="13" t="str">
        <f>(IF(L120=Локализация!$C$94,1,IF(L120=Локализация!$C$93,2,IF(L120=Локализация!$C$92,3,IF(L120=Локализация!$C$91,4,IF(L120=Локализация!$C$90,5,IF(OR(L120=1,L120=2,L120=3,L120=4,L120=5),L120,"")))))))</f>
        <v/>
      </c>
      <c r="R120" s="13" t="str">
        <f>(IF(B120=Локализация!$C$94,1,IF(B120=Локализация!$C$93,2,IF(B120=Локализация!$C$92,3,IF(B120=Локализация!$C$91,4,IF(B120=Локализация!$C$90,5,IF(OR(B120=1,B120=2,B120=3,B120=4,B120=5),B120,"")))))))</f>
        <v/>
      </c>
      <c r="S120" s="13" t="str">
        <f>(IF(C120=Локализация!$C$94,1,IF(C120=Локализация!$C$93,2,IF(C120=Локализация!$C$92,3,IF(C120=Локализация!$C$91,4,IF(C120=Локализация!$C$90,5,IF(OR(C120=1,C120=2,C120=3,C120=4,C120=5),C120,"")))))))</f>
        <v/>
      </c>
      <c r="T120" s="13" t="str">
        <f>(IF(D120=Локализация!$C$94,1,IF(D120=Локализация!$C$93,2,IF(D120=Локализация!$C$92,3,IF(D120=Локализация!$C$91,4,IF(D120=Локализация!$C$90,5,IF(OR(D120=1,D120=2,D120=3,D120=4,D120=5),D120,"")))))))</f>
        <v/>
      </c>
      <c r="U120" s="13" t="str">
        <f>(IF(E120=Локализация!$C$94,1,IF(E120=Локализация!$C$93,2,IF(E120=Локализация!$C$92,3,IF(E120=Локализация!$C$91,4,IF(E120=Локализация!$C$90,5,IF(OR(E120=1,E120=2,E120=3,E120=4,E120=5),E120,"")))))))</f>
        <v/>
      </c>
      <c r="V120" s="13" t="str">
        <f>(IF(F120=Локализация!$C$94,1,IF(F120=Локализация!$C$93,2,IF(F120=Локализация!$C$92,3,IF(F120=Локализация!$C$91,4,IF(F120=Локализация!$C$90,5,IF(OR(F120=1,F120=2,F120=3,F120=4,F120=5),F120,"")))))))</f>
        <v/>
      </c>
    </row>
    <row r="121" spans="13:22" x14ac:dyDescent="0.25">
      <c r="M121" s="13" t="str">
        <f>(IF(H121=Локализация!$C$94,1,IF(H121=Локализация!$C$93,2,IF(H121=Локализация!$C$92,3,IF(H121=Локализация!$C$91,4,IF(H121=Локализация!$C$90,5,IF(OR(H121=1,H121=2,H121=3,H121=4,H121=5),H121,"")))))))</f>
        <v/>
      </c>
      <c r="N121" s="13" t="str">
        <f>(IF(I121=Локализация!$C$94,1,IF(I121=Локализация!$C$93,2,IF(I121=Локализация!$C$92,3,IF(I121=Локализация!$C$91,4,IF(I121=Локализация!$C$90,5,IF(OR(I121=1,I121=2,I121=3,I121=4,I121=5),I121,"")))))))</f>
        <v/>
      </c>
      <c r="O121" s="13" t="str">
        <f>(IF(J121=Локализация!$C$94,1,IF(J121=Локализация!$C$93,2,IF(J121=Локализация!$C$92,3,IF(J121=Локализация!$C$91,4,IF(J121=Локализация!$C$90,5,IF(OR(J121=1,J121=2,J121=3,J121=4,J121=5),J121,"")))))))</f>
        <v/>
      </c>
      <c r="P121" s="13" t="str">
        <f>(IF(K121=Локализация!$C$94,1,IF(K121=Локализация!$C$93,2,IF(K121=Локализация!$C$92,3,IF(K121=Локализация!$C$91,4,IF(K121=Локализация!$C$90,5,IF(OR(K121=1,K121=2,K121=3,K121=4,K121=5),K121,"")))))))</f>
        <v/>
      </c>
      <c r="Q121" s="13" t="str">
        <f>(IF(L121=Локализация!$C$94,1,IF(L121=Локализация!$C$93,2,IF(L121=Локализация!$C$92,3,IF(L121=Локализация!$C$91,4,IF(L121=Локализация!$C$90,5,IF(OR(L121=1,L121=2,L121=3,L121=4,L121=5),L121,"")))))))</f>
        <v/>
      </c>
      <c r="R121" s="13" t="str">
        <f>(IF(B121=Локализация!$C$94,1,IF(B121=Локализация!$C$93,2,IF(B121=Локализация!$C$92,3,IF(B121=Локализация!$C$91,4,IF(B121=Локализация!$C$90,5,IF(OR(B121=1,B121=2,B121=3,B121=4,B121=5),B121,"")))))))</f>
        <v/>
      </c>
      <c r="S121" s="13" t="str">
        <f>(IF(C121=Локализация!$C$94,1,IF(C121=Локализация!$C$93,2,IF(C121=Локализация!$C$92,3,IF(C121=Локализация!$C$91,4,IF(C121=Локализация!$C$90,5,IF(OR(C121=1,C121=2,C121=3,C121=4,C121=5),C121,"")))))))</f>
        <v/>
      </c>
      <c r="T121" s="13" t="str">
        <f>(IF(D121=Локализация!$C$94,1,IF(D121=Локализация!$C$93,2,IF(D121=Локализация!$C$92,3,IF(D121=Локализация!$C$91,4,IF(D121=Локализация!$C$90,5,IF(OR(D121=1,D121=2,D121=3,D121=4,D121=5),D121,"")))))))</f>
        <v/>
      </c>
      <c r="U121" s="13" t="str">
        <f>(IF(E121=Локализация!$C$94,1,IF(E121=Локализация!$C$93,2,IF(E121=Локализация!$C$92,3,IF(E121=Локализация!$C$91,4,IF(E121=Локализация!$C$90,5,IF(OR(E121=1,E121=2,E121=3,E121=4,E121=5),E121,"")))))))</f>
        <v/>
      </c>
      <c r="V121" s="13" t="str">
        <f>(IF(F121=Локализация!$C$94,1,IF(F121=Локализация!$C$93,2,IF(F121=Локализация!$C$92,3,IF(F121=Локализация!$C$91,4,IF(F121=Локализация!$C$90,5,IF(OR(F121=1,F121=2,F121=3,F121=4,F121=5),F121,"")))))))</f>
        <v/>
      </c>
    </row>
    <row r="122" spans="13:22" x14ac:dyDescent="0.25">
      <c r="M122" s="13" t="str">
        <f>(IF(H122=Локализация!$C$94,1,IF(H122=Локализация!$C$93,2,IF(H122=Локализация!$C$92,3,IF(H122=Локализация!$C$91,4,IF(H122=Локализация!$C$90,5,IF(OR(H122=1,H122=2,H122=3,H122=4,H122=5),H122,"")))))))</f>
        <v/>
      </c>
      <c r="N122" s="13" t="str">
        <f>(IF(I122=Локализация!$C$94,1,IF(I122=Локализация!$C$93,2,IF(I122=Локализация!$C$92,3,IF(I122=Локализация!$C$91,4,IF(I122=Локализация!$C$90,5,IF(OR(I122=1,I122=2,I122=3,I122=4,I122=5),I122,"")))))))</f>
        <v/>
      </c>
      <c r="O122" s="13" t="str">
        <f>(IF(J122=Локализация!$C$94,1,IF(J122=Локализация!$C$93,2,IF(J122=Локализация!$C$92,3,IF(J122=Локализация!$C$91,4,IF(J122=Локализация!$C$90,5,IF(OR(J122=1,J122=2,J122=3,J122=4,J122=5),J122,"")))))))</f>
        <v/>
      </c>
      <c r="P122" s="13" t="str">
        <f>(IF(K122=Локализация!$C$94,1,IF(K122=Локализация!$C$93,2,IF(K122=Локализация!$C$92,3,IF(K122=Локализация!$C$91,4,IF(K122=Локализация!$C$90,5,IF(OR(K122=1,K122=2,K122=3,K122=4,K122=5),K122,"")))))))</f>
        <v/>
      </c>
      <c r="Q122" s="13" t="str">
        <f>(IF(L122=Локализация!$C$94,1,IF(L122=Локализация!$C$93,2,IF(L122=Локализация!$C$92,3,IF(L122=Локализация!$C$91,4,IF(L122=Локализация!$C$90,5,IF(OR(L122=1,L122=2,L122=3,L122=4,L122=5),L122,"")))))))</f>
        <v/>
      </c>
      <c r="R122" s="13" t="str">
        <f>(IF(B122=Локализация!$C$94,1,IF(B122=Локализация!$C$93,2,IF(B122=Локализация!$C$92,3,IF(B122=Локализация!$C$91,4,IF(B122=Локализация!$C$90,5,IF(OR(B122=1,B122=2,B122=3,B122=4,B122=5),B122,"")))))))</f>
        <v/>
      </c>
      <c r="S122" s="13" t="str">
        <f>(IF(C122=Локализация!$C$94,1,IF(C122=Локализация!$C$93,2,IF(C122=Локализация!$C$92,3,IF(C122=Локализация!$C$91,4,IF(C122=Локализация!$C$90,5,IF(OR(C122=1,C122=2,C122=3,C122=4,C122=5),C122,"")))))))</f>
        <v/>
      </c>
      <c r="T122" s="13" t="str">
        <f>(IF(D122=Локализация!$C$94,1,IF(D122=Локализация!$C$93,2,IF(D122=Локализация!$C$92,3,IF(D122=Локализация!$C$91,4,IF(D122=Локализация!$C$90,5,IF(OR(D122=1,D122=2,D122=3,D122=4,D122=5),D122,"")))))))</f>
        <v/>
      </c>
      <c r="U122" s="13" t="str">
        <f>(IF(E122=Локализация!$C$94,1,IF(E122=Локализация!$C$93,2,IF(E122=Локализация!$C$92,3,IF(E122=Локализация!$C$91,4,IF(E122=Локализация!$C$90,5,IF(OR(E122=1,E122=2,E122=3,E122=4,E122=5),E122,"")))))))</f>
        <v/>
      </c>
      <c r="V122" s="13" t="str">
        <f>(IF(F122=Локализация!$C$94,1,IF(F122=Локализация!$C$93,2,IF(F122=Локализация!$C$92,3,IF(F122=Локализация!$C$91,4,IF(F122=Локализация!$C$90,5,IF(OR(F122=1,F122=2,F122=3,F122=4,F122=5),F122,"")))))))</f>
        <v/>
      </c>
    </row>
    <row r="123" spans="13:22" x14ac:dyDescent="0.25">
      <c r="M123" s="13" t="str">
        <f>(IF(H123=Локализация!$C$94,1,IF(H123=Локализация!$C$93,2,IF(H123=Локализация!$C$92,3,IF(H123=Локализация!$C$91,4,IF(H123=Локализация!$C$90,5,IF(OR(H123=1,H123=2,H123=3,H123=4,H123=5),H123,"")))))))</f>
        <v/>
      </c>
      <c r="N123" s="13" t="str">
        <f>(IF(I123=Локализация!$C$94,1,IF(I123=Локализация!$C$93,2,IF(I123=Локализация!$C$92,3,IF(I123=Локализация!$C$91,4,IF(I123=Локализация!$C$90,5,IF(OR(I123=1,I123=2,I123=3,I123=4,I123=5),I123,"")))))))</f>
        <v/>
      </c>
      <c r="O123" s="13" t="str">
        <f>(IF(J123=Локализация!$C$94,1,IF(J123=Локализация!$C$93,2,IF(J123=Локализация!$C$92,3,IF(J123=Локализация!$C$91,4,IF(J123=Локализация!$C$90,5,IF(OR(J123=1,J123=2,J123=3,J123=4,J123=5),J123,"")))))))</f>
        <v/>
      </c>
      <c r="P123" s="13" t="str">
        <f>(IF(K123=Локализация!$C$94,1,IF(K123=Локализация!$C$93,2,IF(K123=Локализация!$C$92,3,IF(K123=Локализация!$C$91,4,IF(K123=Локализация!$C$90,5,IF(OR(K123=1,K123=2,K123=3,K123=4,K123=5),K123,"")))))))</f>
        <v/>
      </c>
      <c r="Q123" s="13" t="str">
        <f>(IF(L123=Локализация!$C$94,1,IF(L123=Локализация!$C$93,2,IF(L123=Локализация!$C$92,3,IF(L123=Локализация!$C$91,4,IF(L123=Локализация!$C$90,5,IF(OR(L123=1,L123=2,L123=3,L123=4,L123=5),L123,"")))))))</f>
        <v/>
      </c>
      <c r="R123" s="13" t="str">
        <f>(IF(B123=Локализация!$C$94,1,IF(B123=Локализация!$C$93,2,IF(B123=Локализация!$C$92,3,IF(B123=Локализация!$C$91,4,IF(B123=Локализация!$C$90,5,IF(OR(B123=1,B123=2,B123=3,B123=4,B123=5),B123,"")))))))</f>
        <v/>
      </c>
      <c r="S123" s="13" t="str">
        <f>(IF(C123=Локализация!$C$94,1,IF(C123=Локализация!$C$93,2,IF(C123=Локализация!$C$92,3,IF(C123=Локализация!$C$91,4,IF(C123=Локализация!$C$90,5,IF(OR(C123=1,C123=2,C123=3,C123=4,C123=5),C123,"")))))))</f>
        <v/>
      </c>
      <c r="T123" s="13" t="str">
        <f>(IF(D123=Локализация!$C$94,1,IF(D123=Локализация!$C$93,2,IF(D123=Локализация!$C$92,3,IF(D123=Локализация!$C$91,4,IF(D123=Локализация!$C$90,5,IF(OR(D123=1,D123=2,D123=3,D123=4,D123=5),D123,"")))))))</f>
        <v/>
      </c>
      <c r="U123" s="13" t="str">
        <f>(IF(E123=Локализация!$C$94,1,IF(E123=Локализация!$C$93,2,IF(E123=Локализация!$C$92,3,IF(E123=Локализация!$C$91,4,IF(E123=Локализация!$C$90,5,IF(OR(E123=1,E123=2,E123=3,E123=4,E123=5),E123,"")))))))</f>
        <v/>
      </c>
      <c r="V123" s="13" t="str">
        <f>(IF(F123=Локализация!$C$94,1,IF(F123=Локализация!$C$93,2,IF(F123=Локализация!$C$92,3,IF(F123=Локализация!$C$91,4,IF(F123=Локализация!$C$90,5,IF(OR(F123=1,F123=2,F123=3,F123=4,F123=5),F123,"")))))))</f>
        <v/>
      </c>
    </row>
    <row r="124" spans="13:22" x14ac:dyDescent="0.25">
      <c r="M124" s="13" t="str">
        <f>(IF(H124=Локализация!$C$94,1,IF(H124=Локализация!$C$93,2,IF(H124=Локализация!$C$92,3,IF(H124=Локализация!$C$91,4,IF(H124=Локализация!$C$90,5,IF(OR(H124=1,H124=2,H124=3,H124=4,H124=5),H124,"")))))))</f>
        <v/>
      </c>
      <c r="N124" s="13" t="str">
        <f>(IF(I124=Локализация!$C$94,1,IF(I124=Локализация!$C$93,2,IF(I124=Локализация!$C$92,3,IF(I124=Локализация!$C$91,4,IF(I124=Локализация!$C$90,5,IF(OR(I124=1,I124=2,I124=3,I124=4,I124=5),I124,"")))))))</f>
        <v/>
      </c>
      <c r="O124" s="13" t="str">
        <f>(IF(J124=Локализация!$C$94,1,IF(J124=Локализация!$C$93,2,IF(J124=Локализация!$C$92,3,IF(J124=Локализация!$C$91,4,IF(J124=Локализация!$C$90,5,IF(OR(J124=1,J124=2,J124=3,J124=4,J124=5),J124,"")))))))</f>
        <v/>
      </c>
      <c r="P124" s="13" t="str">
        <f>(IF(K124=Локализация!$C$94,1,IF(K124=Локализация!$C$93,2,IF(K124=Локализация!$C$92,3,IF(K124=Локализация!$C$91,4,IF(K124=Локализация!$C$90,5,IF(OR(K124=1,K124=2,K124=3,K124=4,K124=5),K124,"")))))))</f>
        <v/>
      </c>
      <c r="Q124" s="13" t="str">
        <f>(IF(L124=Локализация!$C$94,1,IF(L124=Локализация!$C$93,2,IF(L124=Локализация!$C$92,3,IF(L124=Локализация!$C$91,4,IF(L124=Локализация!$C$90,5,IF(OR(L124=1,L124=2,L124=3,L124=4,L124=5),L124,"")))))))</f>
        <v/>
      </c>
      <c r="R124" s="13" t="str">
        <f>(IF(B124=Локализация!$C$94,1,IF(B124=Локализация!$C$93,2,IF(B124=Локализация!$C$92,3,IF(B124=Локализация!$C$91,4,IF(B124=Локализация!$C$90,5,IF(OR(B124=1,B124=2,B124=3,B124=4,B124=5),B124,"")))))))</f>
        <v/>
      </c>
      <c r="S124" s="13" t="str">
        <f>(IF(C124=Локализация!$C$94,1,IF(C124=Локализация!$C$93,2,IF(C124=Локализация!$C$92,3,IF(C124=Локализация!$C$91,4,IF(C124=Локализация!$C$90,5,IF(OR(C124=1,C124=2,C124=3,C124=4,C124=5),C124,"")))))))</f>
        <v/>
      </c>
      <c r="T124" s="13" t="str">
        <f>(IF(D124=Локализация!$C$94,1,IF(D124=Локализация!$C$93,2,IF(D124=Локализация!$C$92,3,IF(D124=Локализация!$C$91,4,IF(D124=Локализация!$C$90,5,IF(OR(D124=1,D124=2,D124=3,D124=4,D124=5),D124,"")))))))</f>
        <v/>
      </c>
      <c r="U124" s="13" t="str">
        <f>(IF(E124=Локализация!$C$94,1,IF(E124=Локализация!$C$93,2,IF(E124=Локализация!$C$92,3,IF(E124=Локализация!$C$91,4,IF(E124=Локализация!$C$90,5,IF(OR(E124=1,E124=2,E124=3,E124=4,E124=5),E124,"")))))))</f>
        <v/>
      </c>
      <c r="V124" s="13" t="str">
        <f>(IF(F124=Локализация!$C$94,1,IF(F124=Локализация!$C$93,2,IF(F124=Локализация!$C$92,3,IF(F124=Локализация!$C$91,4,IF(F124=Локализация!$C$90,5,IF(OR(F124=1,F124=2,F124=3,F124=4,F124=5),F124,"")))))))</f>
        <v/>
      </c>
    </row>
    <row r="125" spans="13:22" x14ac:dyDescent="0.25">
      <c r="M125" s="13" t="str">
        <f>(IF(H125=Локализация!$C$94,1,IF(H125=Локализация!$C$93,2,IF(H125=Локализация!$C$92,3,IF(H125=Локализация!$C$91,4,IF(H125=Локализация!$C$90,5,IF(OR(H125=1,H125=2,H125=3,H125=4,H125=5),H125,"")))))))</f>
        <v/>
      </c>
      <c r="N125" s="13" t="str">
        <f>(IF(I125=Локализация!$C$94,1,IF(I125=Локализация!$C$93,2,IF(I125=Локализация!$C$92,3,IF(I125=Локализация!$C$91,4,IF(I125=Локализация!$C$90,5,IF(OR(I125=1,I125=2,I125=3,I125=4,I125=5),I125,"")))))))</f>
        <v/>
      </c>
      <c r="O125" s="13" t="str">
        <f>(IF(J125=Локализация!$C$94,1,IF(J125=Локализация!$C$93,2,IF(J125=Локализация!$C$92,3,IF(J125=Локализация!$C$91,4,IF(J125=Локализация!$C$90,5,IF(OR(J125=1,J125=2,J125=3,J125=4,J125=5),J125,"")))))))</f>
        <v/>
      </c>
      <c r="P125" s="13" t="str">
        <f>(IF(K125=Локализация!$C$94,1,IF(K125=Локализация!$C$93,2,IF(K125=Локализация!$C$92,3,IF(K125=Локализация!$C$91,4,IF(K125=Локализация!$C$90,5,IF(OR(K125=1,K125=2,K125=3,K125=4,K125=5),K125,"")))))))</f>
        <v/>
      </c>
      <c r="Q125" s="13" t="str">
        <f>(IF(L125=Локализация!$C$94,1,IF(L125=Локализация!$C$93,2,IF(L125=Локализация!$C$92,3,IF(L125=Локализация!$C$91,4,IF(L125=Локализация!$C$90,5,IF(OR(L125=1,L125=2,L125=3,L125=4,L125=5),L125,"")))))))</f>
        <v/>
      </c>
      <c r="R125" s="13" t="str">
        <f>(IF(B125=Локализация!$C$94,1,IF(B125=Локализация!$C$93,2,IF(B125=Локализация!$C$92,3,IF(B125=Локализация!$C$91,4,IF(B125=Локализация!$C$90,5,IF(OR(B125=1,B125=2,B125=3,B125=4,B125=5),B125,"")))))))</f>
        <v/>
      </c>
      <c r="S125" s="13" t="str">
        <f>(IF(C125=Локализация!$C$94,1,IF(C125=Локализация!$C$93,2,IF(C125=Локализация!$C$92,3,IF(C125=Локализация!$C$91,4,IF(C125=Локализация!$C$90,5,IF(OR(C125=1,C125=2,C125=3,C125=4,C125=5),C125,"")))))))</f>
        <v/>
      </c>
      <c r="T125" s="13" t="str">
        <f>(IF(D125=Локализация!$C$94,1,IF(D125=Локализация!$C$93,2,IF(D125=Локализация!$C$92,3,IF(D125=Локализация!$C$91,4,IF(D125=Локализация!$C$90,5,IF(OR(D125=1,D125=2,D125=3,D125=4,D125=5),D125,"")))))))</f>
        <v/>
      </c>
      <c r="U125" s="13" t="str">
        <f>(IF(E125=Локализация!$C$94,1,IF(E125=Локализация!$C$93,2,IF(E125=Локализация!$C$92,3,IF(E125=Локализация!$C$91,4,IF(E125=Локализация!$C$90,5,IF(OR(E125=1,E125=2,E125=3,E125=4,E125=5),E125,"")))))))</f>
        <v/>
      </c>
      <c r="V125" s="13" t="str">
        <f>(IF(F125=Локализация!$C$94,1,IF(F125=Локализация!$C$93,2,IF(F125=Локализация!$C$92,3,IF(F125=Локализация!$C$91,4,IF(F125=Локализация!$C$90,5,IF(OR(F125=1,F125=2,F125=3,F125=4,F125=5),F125,"")))))))</f>
        <v/>
      </c>
    </row>
    <row r="126" spans="13:22" x14ac:dyDescent="0.25">
      <c r="M126" s="13" t="str">
        <f>(IF(H126=Локализация!$C$94,1,IF(H126=Локализация!$C$93,2,IF(H126=Локализация!$C$92,3,IF(H126=Локализация!$C$91,4,IF(H126=Локализация!$C$90,5,IF(OR(H126=1,H126=2,H126=3,H126=4,H126=5),H126,"")))))))</f>
        <v/>
      </c>
      <c r="N126" s="13" t="str">
        <f>(IF(I126=Локализация!$C$94,1,IF(I126=Локализация!$C$93,2,IF(I126=Локализация!$C$92,3,IF(I126=Локализация!$C$91,4,IF(I126=Локализация!$C$90,5,IF(OR(I126=1,I126=2,I126=3,I126=4,I126=5),I126,"")))))))</f>
        <v/>
      </c>
      <c r="O126" s="13" t="str">
        <f>(IF(J126=Локализация!$C$94,1,IF(J126=Локализация!$C$93,2,IF(J126=Локализация!$C$92,3,IF(J126=Локализация!$C$91,4,IF(J126=Локализация!$C$90,5,IF(OR(J126=1,J126=2,J126=3,J126=4,J126=5),J126,"")))))))</f>
        <v/>
      </c>
      <c r="P126" s="13" t="str">
        <f>(IF(K126=Локализация!$C$94,1,IF(K126=Локализация!$C$93,2,IF(K126=Локализация!$C$92,3,IF(K126=Локализация!$C$91,4,IF(K126=Локализация!$C$90,5,IF(OR(K126=1,K126=2,K126=3,K126=4,K126=5),K126,"")))))))</f>
        <v/>
      </c>
      <c r="Q126" s="13" t="str">
        <f>(IF(L126=Локализация!$C$94,1,IF(L126=Локализация!$C$93,2,IF(L126=Локализация!$C$92,3,IF(L126=Локализация!$C$91,4,IF(L126=Локализация!$C$90,5,IF(OR(L126=1,L126=2,L126=3,L126=4,L126=5),L126,"")))))))</f>
        <v/>
      </c>
      <c r="R126" s="13" t="str">
        <f>(IF(B126=Локализация!$C$94,1,IF(B126=Локализация!$C$93,2,IF(B126=Локализация!$C$92,3,IF(B126=Локализация!$C$91,4,IF(B126=Локализация!$C$90,5,IF(OR(B126=1,B126=2,B126=3,B126=4,B126=5),B126,"")))))))</f>
        <v/>
      </c>
      <c r="S126" s="13" t="str">
        <f>(IF(C126=Локализация!$C$94,1,IF(C126=Локализация!$C$93,2,IF(C126=Локализация!$C$92,3,IF(C126=Локализация!$C$91,4,IF(C126=Локализация!$C$90,5,IF(OR(C126=1,C126=2,C126=3,C126=4,C126=5),C126,"")))))))</f>
        <v/>
      </c>
      <c r="T126" s="13" t="str">
        <f>(IF(D126=Локализация!$C$94,1,IF(D126=Локализация!$C$93,2,IF(D126=Локализация!$C$92,3,IF(D126=Локализация!$C$91,4,IF(D126=Локализация!$C$90,5,IF(OR(D126=1,D126=2,D126=3,D126=4,D126=5),D126,"")))))))</f>
        <v/>
      </c>
      <c r="U126" s="13" t="str">
        <f>(IF(E126=Локализация!$C$94,1,IF(E126=Локализация!$C$93,2,IF(E126=Локализация!$C$92,3,IF(E126=Локализация!$C$91,4,IF(E126=Локализация!$C$90,5,IF(OR(E126=1,E126=2,E126=3,E126=4,E126=5),E126,"")))))))</f>
        <v/>
      </c>
      <c r="V126" s="13" t="str">
        <f>(IF(F126=Локализация!$C$94,1,IF(F126=Локализация!$C$93,2,IF(F126=Локализация!$C$92,3,IF(F126=Локализация!$C$91,4,IF(F126=Локализация!$C$90,5,IF(OR(F126=1,F126=2,F126=3,F126=4,F126=5),F126,"")))))))</f>
        <v/>
      </c>
    </row>
    <row r="127" spans="13:22" x14ac:dyDescent="0.25">
      <c r="M127" s="13" t="str">
        <f>(IF(H127=Локализация!$C$94,1,IF(H127=Локализация!$C$93,2,IF(H127=Локализация!$C$92,3,IF(H127=Локализация!$C$91,4,IF(H127=Локализация!$C$90,5,IF(OR(H127=1,H127=2,H127=3,H127=4,H127=5),H127,"")))))))</f>
        <v/>
      </c>
      <c r="N127" s="13" t="str">
        <f>(IF(I127=Локализация!$C$94,1,IF(I127=Локализация!$C$93,2,IF(I127=Локализация!$C$92,3,IF(I127=Локализация!$C$91,4,IF(I127=Локализация!$C$90,5,IF(OR(I127=1,I127=2,I127=3,I127=4,I127=5),I127,"")))))))</f>
        <v/>
      </c>
      <c r="O127" s="13" t="str">
        <f>(IF(J127=Локализация!$C$94,1,IF(J127=Локализация!$C$93,2,IF(J127=Локализация!$C$92,3,IF(J127=Локализация!$C$91,4,IF(J127=Локализация!$C$90,5,IF(OR(J127=1,J127=2,J127=3,J127=4,J127=5),J127,"")))))))</f>
        <v/>
      </c>
      <c r="P127" s="13" t="str">
        <f>(IF(K127=Локализация!$C$94,1,IF(K127=Локализация!$C$93,2,IF(K127=Локализация!$C$92,3,IF(K127=Локализация!$C$91,4,IF(K127=Локализация!$C$90,5,IF(OR(K127=1,K127=2,K127=3,K127=4,K127=5),K127,"")))))))</f>
        <v/>
      </c>
      <c r="Q127" s="13" t="str">
        <f>(IF(L127=Локализация!$C$94,1,IF(L127=Локализация!$C$93,2,IF(L127=Локализация!$C$92,3,IF(L127=Локализация!$C$91,4,IF(L127=Локализация!$C$90,5,IF(OR(L127=1,L127=2,L127=3,L127=4,L127=5),L127,"")))))))</f>
        <v/>
      </c>
      <c r="R127" s="13" t="str">
        <f>(IF(B127=Локализация!$C$94,1,IF(B127=Локализация!$C$93,2,IF(B127=Локализация!$C$92,3,IF(B127=Локализация!$C$91,4,IF(B127=Локализация!$C$90,5,IF(OR(B127=1,B127=2,B127=3,B127=4,B127=5),B127,"")))))))</f>
        <v/>
      </c>
      <c r="S127" s="13" t="str">
        <f>(IF(C127=Локализация!$C$94,1,IF(C127=Локализация!$C$93,2,IF(C127=Локализация!$C$92,3,IF(C127=Локализация!$C$91,4,IF(C127=Локализация!$C$90,5,IF(OR(C127=1,C127=2,C127=3,C127=4,C127=5),C127,"")))))))</f>
        <v/>
      </c>
      <c r="T127" s="13" t="str">
        <f>(IF(D127=Локализация!$C$94,1,IF(D127=Локализация!$C$93,2,IF(D127=Локализация!$C$92,3,IF(D127=Локализация!$C$91,4,IF(D127=Локализация!$C$90,5,IF(OR(D127=1,D127=2,D127=3,D127=4,D127=5),D127,"")))))))</f>
        <v/>
      </c>
      <c r="U127" s="13" t="str">
        <f>(IF(E127=Локализация!$C$94,1,IF(E127=Локализация!$C$93,2,IF(E127=Локализация!$C$92,3,IF(E127=Локализация!$C$91,4,IF(E127=Локализация!$C$90,5,IF(OR(E127=1,E127=2,E127=3,E127=4,E127=5),E127,"")))))))</f>
        <v/>
      </c>
      <c r="V127" s="13" t="str">
        <f>(IF(F127=Локализация!$C$94,1,IF(F127=Локализация!$C$93,2,IF(F127=Локализация!$C$92,3,IF(F127=Локализация!$C$91,4,IF(F127=Локализация!$C$90,5,IF(OR(F127=1,F127=2,F127=3,F127=4,F127=5),F127,"")))))))</f>
        <v/>
      </c>
    </row>
    <row r="128" spans="13:22" x14ac:dyDescent="0.25">
      <c r="M128" s="13" t="str">
        <f>(IF(H128=Локализация!$C$94,1,IF(H128=Локализация!$C$93,2,IF(H128=Локализация!$C$92,3,IF(H128=Локализация!$C$91,4,IF(H128=Локализация!$C$90,5,IF(OR(H128=1,H128=2,H128=3,H128=4,H128=5),H128,"")))))))</f>
        <v/>
      </c>
      <c r="N128" s="13" t="str">
        <f>(IF(I128=Локализация!$C$94,1,IF(I128=Локализация!$C$93,2,IF(I128=Локализация!$C$92,3,IF(I128=Локализация!$C$91,4,IF(I128=Локализация!$C$90,5,IF(OR(I128=1,I128=2,I128=3,I128=4,I128=5),I128,"")))))))</f>
        <v/>
      </c>
      <c r="O128" s="13" t="str">
        <f>(IF(J128=Локализация!$C$94,1,IF(J128=Локализация!$C$93,2,IF(J128=Локализация!$C$92,3,IF(J128=Локализация!$C$91,4,IF(J128=Локализация!$C$90,5,IF(OR(J128=1,J128=2,J128=3,J128=4,J128=5),J128,"")))))))</f>
        <v/>
      </c>
      <c r="P128" s="13" t="str">
        <f>(IF(K128=Локализация!$C$94,1,IF(K128=Локализация!$C$93,2,IF(K128=Локализация!$C$92,3,IF(K128=Локализация!$C$91,4,IF(K128=Локализация!$C$90,5,IF(OR(K128=1,K128=2,K128=3,K128=4,K128=5),K128,"")))))))</f>
        <v/>
      </c>
      <c r="Q128" s="13" t="str">
        <f>(IF(L128=Локализация!$C$94,1,IF(L128=Локализация!$C$93,2,IF(L128=Локализация!$C$92,3,IF(L128=Локализация!$C$91,4,IF(L128=Локализация!$C$90,5,IF(OR(L128=1,L128=2,L128=3,L128=4,L128=5),L128,"")))))))</f>
        <v/>
      </c>
      <c r="R128" s="13" t="str">
        <f>(IF(B128=Локализация!$C$94,1,IF(B128=Локализация!$C$93,2,IF(B128=Локализация!$C$92,3,IF(B128=Локализация!$C$91,4,IF(B128=Локализация!$C$90,5,IF(OR(B128=1,B128=2,B128=3,B128=4,B128=5),B128,"")))))))</f>
        <v/>
      </c>
      <c r="S128" s="13" t="str">
        <f>(IF(C128=Локализация!$C$94,1,IF(C128=Локализация!$C$93,2,IF(C128=Локализация!$C$92,3,IF(C128=Локализация!$C$91,4,IF(C128=Локализация!$C$90,5,IF(OR(C128=1,C128=2,C128=3,C128=4,C128=5),C128,"")))))))</f>
        <v/>
      </c>
      <c r="T128" s="13" t="str">
        <f>(IF(D128=Локализация!$C$94,1,IF(D128=Локализация!$C$93,2,IF(D128=Локализация!$C$92,3,IF(D128=Локализация!$C$91,4,IF(D128=Локализация!$C$90,5,IF(OR(D128=1,D128=2,D128=3,D128=4,D128=5),D128,"")))))))</f>
        <v/>
      </c>
      <c r="U128" s="13" t="str">
        <f>(IF(E128=Локализация!$C$94,1,IF(E128=Локализация!$C$93,2,IF(E128=Локализация!$C$92,3,IF(E128=Локализация!$C$91,4,IF(E128=Локализация!$C$90,5,IF(OR(E128=1,E128=2,E128=3,E128=4,E128=5),E128,"")))))))</f>
        <v/>
      </c>
      <c r="V128" s="13" t="str">
        <f>(IF(F128=Локализация!$C$94,1,IF(F128=Локализация!$C$93,2,IF(F128=Локализация!$C$92,3,IF(F128=Локализация!$C$91,4,IF(F128=Локализация!$C$90,5,IF(OR(F128=1,F128=2,F128=3,F128=4,F128=5),F128,"")))))))</f>
        <v/>
      </c>
    </row>
    <row r="129" spans="13:22" x14ac:dyDescent="0.25">
      <c r="M129" s="13" t="str">
        <f>(IF(H129=Локализация!$C$94,1,IF(H129=Локализация!$C$93,2,IF(H129=Локализация!$C$92,3,IF(H129=Локализация!$C$91,4,IF(H129=Локализация!$C$90,5,IF(OR(H129=1,H129=2,H129=3,H129=4,H129=5),H129,"")))))))</f>
        <v/>
      </c>
      <c r="N129" s="13" t="str">
        <f>(IF(I129=Локализация!$C$94,1,IF(I129=Локализация!$C$93,2,IF(I129=Локализация!$C$92,3,IF(I129=Локализация!$C$91,4,IF(I129=Локализация!$C$90,5,IF(OR(I129=1,I129=2,I129=3,I129=4,I129=5),I129,"")))))))</f>
        <v/>
      </c>
      <c r="O129" s="13" t="str">
        <f>(IF(J129=Локализация!$C$94,1,IF(J129=Локализация!$C$93,2,IF(J129=Локализация!$C$92,3,IF(J129=Локализация!$C$91,4,IF(J129=Локализация!$C$90,5,IF(OR(J129=1,J129=2,J129=3,J129=4,J129=5),J129,"")))))))</f>
        <v/>
      </c>
      <c r="P129" s="13" t="str">
        <f>(IF(K129=Локализация!$C$94,1,IF(K129=Локализация!$C$93,2,IF(K129=Локализация!$C$92,3,IF(K129=Локализация!$C$91,4,IF(K129=Локализация!$C$90,5,IF(OR(K129=1,K129=2,K129=3,K129=4,K129=5),K129,"")))))))</f>
        <v/>
      </c>
      <c r="Q129" s="13" t="str">
        <f>(IF(L129=Локализация!$C$94,1,IF(L129=Локализация!$C$93,2,IF(L129=Локализация!$C$92,3,IF(L129=Локализация!$C$91,4,IF(L129=Локализация!$C$90,5,IF(OR(L129=1,L129=2,L129=3,L129=4,L129=5),L129,"")))))))</f>
        <v/>
      </c>
      <c r="R129" s="13" t="str">
        <f>(IF(B129=Локализация!$C$94,1,IF(B129=Локализация!$C$93,2,IF(B129=Локализация!$C$92,3,IF(B129=Локализация!$C$91,4,IF(B129=Локализация!$C$90,5,IF(OR(B129=1,B129=2,B129=3,B129=4,B129=5),B129,"")))))))</f>
        <v/>
      </c>
      <c r="S129" s="13" t="str">
        <f>(IF(C129=Локализация!$C$94,1,IF(C129=Локализация!$C$93,2,IF(C129=Локализация!$C$92,3,IF(C129=Локализация!$C$91,4,IF(C129=Локализация!$C$90,5,IF(OR(C129=1,C129=2,C129=3,C129=4,C129=5),C129,"")))))))</f>
        <v/>
      </c>
      <c r="T129" s="13" t="str">
        <f>(IF(D129=Локализация!$C$94,1,IF(D129=Локализация!$C$93,2,IF(D129=Локализация!$C$92,3,IF(D129=Локализация!$C$91,4,IF(D129=Локализация!$C$90,5,IF(OR(D129=1,D129=2,D129=3,D129=4,D129=5),D129,"")))))))</f>
        <v/>
      </c>
      <c r="U129" s="13" t="str">
        <f>(IF(E129=Локализация!$C$94,1,IF(E129=Локализация!$C$93,2,IF(E129=Локализация!$C$92,3,IF(E129=Локализация!$C$91,4,IF(E129=Локализация!$C$90,5,IF(OR(E129=1,E129=2,E129=3,E129=4,E129=5),E129,"")))))))</f>
        <v/>
      </c>
      <c r="V129" s="13" t="str">
        <f>(IF(F129=Локализация!$C$94,1,IF(F129=Локализация!$C$93,2,IF(F129=Локализация!$C$92,3,IF(F129=Локализация!$C$91,4,IF(F129=Локализация!$C$90,5,IF(OR(F129=1,F129=2,F129=3,F129=4,F129=5),F129,"")))))))</f>
        <v/>
      </c>
    </row>
    <row r="130" spans="13:22" x14ac:dyDescent="0.25">
      <c r="M130" s="13" t="str">
        <f>(IF(H130=Локализация!$C$94,1,IF(H130=Локализация!$C$93,2,IF(H130=Локализация!$C$92,3,IF(H130=Локализация!$C$91,4,IF(H130=Локализация!$C$90,5,IF(OR(H130=1,H130=2,H130=3,H130=4,H130=5),H130,"")))))))</f>
        <v/>
      </c>
      <c r="N130" s="13" t="str">
        <f>(IF(I130=Локализация!$C$94,1,IF(I130=Локализация!$C$93,2,IF(I130=Локализация!$C$92,3,IF(I130=Локализация!$C$91,4,IF(I130=Локализация!$C$90,5,IF(OR(I130=1,I130=2,I130=3,I130=4,I130=5),I130,"")))))))</f>
        <v/>
      </c>
      <c r="O130" s="13" t="str">
        <f>(IF(J130=Локализация!$C$94,1,IF(J130=Локализация!$C$93,2,IF(J130=Локализация!$C$92,3,IF(J130=Локализация!$C$91,4,IF(J130=Локализация!$C$90,5,IF(OR(J130=1,J130=2,J130=3,J130=4,J130=5),J130,"")))))))</f>
        <v/>
      </c>
      <c r="P130" s="13" t="str">
        <f>(IF(K130=Локализация!$C$94,1,IF(K130=Локализация!$C$93,2,IF(K130=Локализация!$C$92,3,IF(K130=Локализация!$C$91,4,IF(K130=Локализация!$C$90,5,IF(OR(K130=1,K130=2,K130=3,K130=4,K130=5),K130,"")))))))</f>
        <v/>
      </c>
      <c r="Q130" s="13" t="str">
        <f>(IF(L130=Локализация!$C$94,1,IF(L130=Локализация!$C$93,2,IF(L130=Локализация!$C$92,3,IF(L130=Локализация!$C$91,4,IF(L130=Локализация!$C$90,5,IF(OR(L130=1,L130=2,L130=3,L130=4,L130=5),L130,"")))))))</f>
        <v/>
      </c>
      <c r="R130" s="13" t="str">
        <f>(IF(B130=Локализация!$C$94,1,IF(B130=Локализация!$C$93,2,IF(B130=Локализация!$C$92,3,IF(B130=Локализация!$C$91,4,IF(B130=Локализация!$C$90,5,IF(OR(B130=1,B130=2,B130=3,B130=4,B130=5),B130,"")))))))</f>
        <v/>
      </c>
      <c r="S130" s="13" t="str">
        <f>(IF(C130=Локализация!$C$94,1,IF(C130=Локализация!$C$93,2,IF(C130=Локализация!$C$92,3,IF(C130=Локализация!$C$91,4,IF(C130=Локализация!$C$90,5,IF(OR(C130=1,C130=2,C130=3,C130=4,C130=5),C130,"")))))))</f>
        <v/>
      </c>
      <c r="T130" s="13" t="str">
        <f>(IF(D130=Локализация!$C$94,1,IF(D130=Локализация!$C$93,2,IF(D130=Локализация!$C$92,3,IF(D130=Локализация!$C$91,4,IF(D130=Локализация!$C$90,5,IF(OR(D130=1,D130=2,D130=3,D130=4,D130=5),D130,"")))))))</f>
        <v/>
      </c>
      <c r="U130" s="13" t="str">
        <f>(IF(E130=Локализация!$C$94,1,IF(E130=Локализация!$C$93,2,IF(E130=Локализация!$C$92,3,IF(E130=Локализация!$C$91,4,IF(E130=Локализация!$C$90,5,IF(OR(E130=1,E130=2,E130=3,E130=4,E130=5),E130,"")))))))</f>
        <v/>
      </c>
      <c r="V130" s="13" t="str">
        <f>(IF(F130=Локализация!$C$94,1,IF(F130=Локализация!$C$93,2,IF(F130=Локализация!$C$92,3,IF(F130=Локализация!$C$91,4,IF(F130=Локализация!$C$90,5,IF(OR(F130=1,F130=2,F130=3,F130=4,F130=5),F130,"")))))))</f>
        <v/>
      </c>
    </row>
    <row r="131" spans="13:22" x14ac:dyDescent="0.25">
      <c r="M131" s="13" t="str">
        <f>(IF(H131=Локализация!$C$94,1,IF(H131=Локализация!$C$93,2,IF(H131=Локализация!$C$92,3,IF(H131=Локализация!$C$91,4,IF(H131=Локализация!$C$90,5,IF(OR(H131=1,H131=2,H131=3,H131=4,H131=5),H131,"")))))))</f>
        <v/>
      </c>
      <c r="N131" s="13" t="str">
        <f>(IF(I131=Локализация!$C$94,1,IF(I131=Локализация!$C$93,2,IF(I131=Локализация!$C$92,3,IF(I131=Локализация!$C$91,4,IF(I131=Локализация!$C$90,5,IF(OR(I131=1,I131=2,I131=3,I131=4,I131=5),I131,"")))))))</f>
        <v/>
      </c>
      <c r="O131" s="13" t="str">
        <f>(IF(J131=Локализация!$C$94,1,IF(J131=Локализация!$C$93,2,IF(J131=Локализация!$C$92,3,IF(J131=Локализация!$C$91,4,IF(J131=Локализация!$C$90,5,IF(OR(J131=1,J131=2,J131=3,J131=4,J131=5),J131,"")))))))</f>
        <v/>
      </c>
      <c r="P131" s="13" t="str">
        <f>(IF(K131=Локализация!$C$94,1,IF(K131=Локализация!$C$93,2,IF(K131=Локализация!$C$92,3,IF(K131=Локализация!$C$91,4,IF(K131=Локализация!$C$90,5,IF(OR(K131=1,K131=2,K131=3,K131=4,K131=5),K131,"")))))))</f>
        <v/>
      </c>
      <c r="Q131" s="13" t="str">
        <f>(IF(L131=Локализация!$C$94,1,IF(L131=Локализация!$C$93,2,IF(L131=Локализация!$C$92,3,IF(L131=Локализация!$C$91,4,IF(L131=Локализация!$C$90,5,IF(OR(L131=1,L131=2,L131=3,L131=4,L131=5),L131,"")))))))</f>
        <v/>
      </c>
      <c r="R131" s="13" t="str">
        <f>(IF(B131=Локализация!$C$94,1,IF(B131=Локализация!$C$93,2,IF(B131=Локализация!$C$92,3,IF(B131=Локализация!$C$91,4,IF(B131=Локализация!$C$90,5,IF(OR(B131=1,B131=2,B131=3,B131=4,B131=5),B131,"")))))))</f>
        <v/>
      </c>
      <c r="S131" s="13" t="str">
        <f>(IF(C131=Локализация!$C$94,1,IF(C131=Локализация!$C$93,2,IF(C131=Локализация!$C$92,3,IF(C131=Локализация!$C$91,4,IF(C131=Локализация!$C$90,5,IF(OR(C131=1,C131=2,C131=3,C131=4,C131=5),C131,"")))))))</f>
        <v/>
      </c>
      <c r="T131" s="13" t="str">
        <f>(IF(D131=Локализация!$C$94,1,IF(D131=Локализация!$C$93,2,IF(D131=Локализация!$C$92,3,IF(D131=Локализация!$C$91,4,IF(D131=Локализация!$C$90,5,IF(OR(D131=1,D131=2,D131=3,D131=4,D131=5),D131,"")))))))</f>
        <v/>
      </c>
      <c r="U131" s="13" t="str">
        <f>(IF(E131=Локализация!$C$94,1,IF(E131=Локализация!$C$93,2,IF(E131=Локализация!$C$92,3,IF(E131=Локализация!$C$91,4,IF(E131=Локализация!$C$90,5,IF(OR(E131=1,E131=2,E131=3,E131=4,E131=5),E131,"")))))))</f>
        <v/>
      </c>
      <c r="V131" s="13" t="str">
        <f>(IF(F131=Локализация!$C$94,1,IF(F131=Локализация!$C$93,2,IF(F131=Локализация!$C$92,3,IF(F131=Локализация!$C$91,4,IF(F131=Локализация!$C$90,5,IF(OR(F131=1,F131=2,F131=3,F131=4,F131=5),F131,"")))))))</f>
        <v/>
      </c>
    </row>
    <row r="132" spans="13:22" x14ac:dyDescent="0.25">
      <c r="M132" s="13" t="str">
        <f>(IF(H132=Локализация!$C$94,1,IF(H132=Локализация!$C$93,2,IF(H132=Локализация!$C$92,3,IF(H132=Локализация!$C$91,4,IF(H132=Локализация!$C$90,5,IF(OR(H132=1,H132=2,H132=3,H132=4,H132=5),H132,"")))))))</f>
        <v/>
      </c>
      <c r="N132" s="13" t="str">
        <f>(IF(I132=Локализация!$C$94,1,IF(I132=Локализация!$C$93,2,IF(I132=Локализация!$C$92,3,IF(I132=Локализация!$C$91,4,IF(I132=Локализация!$C$90,5,IF(OR(I132=1,I132=2,I132=3,I132=4,I132=5),I132,"")))))))</f>
        <v/>
      </c>
      <c r="O132" s="13" t="str">
        <f>(IF(J132=Локализация!$C$94,1,IF(J132=Локализация!$C$93,2,IF(J132=Локализация!$C$92,3,IF(J132=Локализация!$C$91,4,IF(J132=Локализация!$C$90,5,IF(OR(J132=1,J132=2,J132=3,J132=4,J132=5),J132,"")))))))</f>
        <v/>
      </c>
      <c r="P132" s="13" t="str">
        <f>(IF(K132=Локализация!$C$94,1,IF(K132=Локализация!$C$93,2,IF(K132=Локализация!$C$92,3,IF(K132=Локализация!$C$91,4,IF(K132=Локализация!$C$90,5,IF(OR(K132=1,K132=2,K132=3,K132=4,K132=5),K132,"")))))))</f>
        <v/>
      </c>
      <c r="Q132" s="13" t="str">
        <f>(IF(L132=Локализация!$C$94,1,IF(L132=Локализация!$C$93,2,IF(L132=Локализация!$C$92,3,IF(L132=Локализация!$C$91,4,IF(L132=Локализация!$C$90,5,IF(OR(L132=1,L132=2,L132=3,L132=4,L132=5),L132,"")))))))</f>
        <v/>
      </c>
      <c r="R132" s="13" t="str">
        <f>(IF(B132=Локализация!$C$94,1,IF(B132=Локализация!$C$93,2,IF(B132=Локализация!$C$92,3,IF(B132=Локализация!$C$91,4,IF(B132=Локализация!$C$90,5,IF(OR(B132=1,B132=2,B132=3,B132=4,B132=5),B132,"")))))))</f>
        <v/>
      </c>
      <c r="S132" s="13" t="str">
        <f>(IF(C132=Локализация!$C$94,1,IF(C132=Локализация!$C$93,2,IF(C132=Локализация!$C$92,3,IF(C132=Локализация!$C$91,4,IF(C132=Локализация!$C$90,5,IF(OR(C132=1,C132=2,C132=3,C132=4,C132=5),C132,"")))))))</f>
        <v/>
      </c>
      <c r="T132" s="13" t="str">
        <f>(IF(D132=Локализация!$C$94,1,IF(D132=Локализация!$C$93,2,IF(D132=Локализация!$C$92,3,IF(D132=Локализация!$C$91,4,IF(D132=Локализация!$C$90,5,IF(OR(D132=1,D132=2,D132=3,D132=4,D132=5),D132,"")))))))</f>
        <v/>
      </c>
      <c r="U132" s="13" t="str">
        <f>(IF(E132=Локализация!$C$94,1,IF(E132=Локализация!$C$93,2,IF(E132=Локализация!$C$92,3,IF(E132=Локализация!$C$91,4,IF(E132=Локализация!$C$90,5,IF(OR(E132=1,E132=2,E132=3,E132=4,E132=5),E132,"")))))))</f>
        <v/>
      </c>
      <c r="V132" s="13" t="str">
        <f>(IF(F132=Локализация!$C$94,1,IF(F132=Локализация!$C$93,2,IF(F132=Локализация!$C$92,3,IF(F132=Локализация!$C$91,4,IF(F132=Локализация!$C$90,5,IF(OR(F132=1,F132=2,F132=3,F132=4,F132=5),F132,"")))))))</f>
        <v/>
      </c>
    </row>
    <row r="133" spans="13:22" x14ac:dyDescent="0.25">
      <c r="M133" s="13" t="str">
        <f>(IF(H133=Локализация!$C$94,1,IF(H133=Локализация!$C$93,2,IF(H133=Локализация!$C$92,3,IF(H133=Локализация!$C$91,4,IF(H133=Локализация!$C$90,5,IF(OR(H133=1,H133=2,H133=3,H133=4,H133=5),H133,"")))))))</f>
        <v/>
      </c>
      <c r="N133" s="13" t="str">
        <f>(IF(I133=Локализация!$C$94,1,IF(I133=Локализация!$C$93,2,IF(I133=Локализация!$C$92,3,IF(I133=Локализация!$C$91,4,IF(I133=Локализация!$C$90,5,IF(OR(I133=1,I133=2,I133=3,I133=4,I133=5),I133,"")))))))</f>
        <v/>
      </c>
      <c r="O133" s="13" t="str">
        <f>(IF(J133=Локализация!$C$94,1,IF(J133=Локализация!$C$93,2,IF(J133=Локализация!$C$92,3,IF(J133=Локализация!$C$91,4,IF(J133=Локализация!$C$90,5,IF(OR(J133=1,J133=2,J133=3,J133=4,J133=5),J133,"")))))))</f>
        <v/>
      </c>
      <c r="P133" s="13" t="str">
        <f>(IF(K133=Локализация!$C$94,1,IF(K133=Локализация!$C$93,2,IF(K133=Локализация!$C$92,3,IF(K133=Локализация!$C$91,4,IF(K133=Локализация!$C$90,5,IF(OR(K133=1,K133=2,K133=3,K133=4,K133=5),K133,"")))))))</f>
        <v/>
      </c>
      <c r="Q133" s="13" t="str">
        <f>(IF(L133=Локализация!$C$94,1,IF(L133=Локализация!$C$93,2,IF(L133=Локализация!$C$92,3,IF(L133=Локализация!$C$91,4,IF(L133=Локализация!$C$90,5,IF(OR(L133=1,L133=2,L133=3,L133=4,L133=5),L133,"")))))))</f>
        <v/>
      </c>
      <c r="R133" s="13" t="str">
        <f>(IF(B133=Локализация!$C$94,1,IF(B133=Локализация!$C$93,2,IF(B133=Локализация!$C$92,3,IF(B133=Локализация!$C$91,4,IF(B133=Локализация!$C$90,5,IF(OR(B133=1,B133=2,B133=3,B133=4,B133=5),B133,"")))))))</f>
        <v/>
      </c>
      <c r="S133" s="13" t="str">
        <f>(IF(C133=Локализация!$C$94,1,IF(C133=Локализация!$C$93,2,IF(C133=Локализация!$C$92,3,IF(C133=Локализация!$C$91,4,IF(C133=Локализация!$C$90,5,IF(OR(C133=1,C133=2,C133=3,C133=4,C133=5),C133,"")))))))</f>
        <v/>
      </c>
      <c r="T133" s="13" t="str">
        <f>(IF(D133=Локализация!$C$94,1,IF(D133=Локализация!$C$93,2,IF(D133=Локализация!$C$92,3,IF(D133=Локализация!$C$91,4,IF(D133=Локализация!$C$90,5,IF(OR(D133=1,D133=2,D133=3,D133=4,D133=5),D133,"")))))))</f>
        <v/>
      </c>
      <c r="U133" s="13" t="str">
        <f>(IF(E133=Локализация!$C$94,1,IF(E133=Локализация!$C$93,2,IF(E133=Локализация!$C$92,3,IF(E133=Локализация!$C$91,4,IF(E133=Локализация!$C$90,5,IF(OR(E133=1,E133=2,E133=3,E133=4,E133=5),E133,"")))))))</f>
        <v/>
      </c>
      <c r="V133" s="13" t="str">
        <f>(IF(F133=Локализация!$C$94,1,IF(F133=Локализация!$C$93,2,IF(F133=Локализация!$C$92,3,IF(F133=Локализация!$C$91,4,IF(F133=Локализация!$C$90,5,IF(OR(F133=1,F133=2,F133=3,F133=4,F133=5),F133,"")))))))</f>
        <v/>
      </c>
    </row>
    <row r="134" spans="13:22" x14ac:dyDescent="0.25">
      <c r="M134" s="13" t="str">
        <f>(IF(H134=Локализация!$C$94,1,IF(H134=Локализация!$C$93,2,IF(H134=Локализация!$C$92,3,IF(H134=Локализация!$C$91,4,IF(H134=Локализация!$C$90,5,IF(OR(H134=1,H134=2,H134=3,H134=4,H134=5),H134,"")))))))</f>
        <v/>
      </c>
      <c r="N134" s="13" t="str">
        <f>(IF(I134=Локализация!$C$94,1,IF(I134=Локализация!$C$93,2,IF(I134=Локализация!$C$92,3,IF(I134=Локализация!$C$91,4,IF(I134=Локализация!$C$90,5,IF(OR(I134=1,I134=2,I134=3,I134=4,I134=5),I134,"")))))))</f>
        <v/>
      </c>
      <c r="O134" s="13" t="str">
        <f>(IF(J134=Локализация!$C$94,1,IF(J134=Локализация!$C$93,2,IF(J134=Локализация!$C$92,3,IF(J134=Локализация!$C$91,4,IF(J134=Локализация!$C$90,5,IF(OR(J134=1,J134=2,J134=3,J134=4,J134=5),J134,"")))))))</f>
        <v/>
      </c>
      <c r="P134" s="13" t="str">
        <f>(IF(K134=Локализация!$C$94,1,IF(K134=Локализация!$C$93,2,IF(K134=Локализация!$C$92,3,IF(K134=Локализация!$C$91,4,IF(K134=Локализация!$C$90,5,IF(OR(K134=1,K134=2,K134=3,K134=4,K134=5),K134,"")))))))</f>
        <v/>
      </c>
      <c r="Q134" s="13" t="str">
        <f>(IF(L134=Локализация!$C$94,1,IF(L134=Локализация!$C$93,2,IF(L134=Локализация!$C$92,3,IF(L134=Локализация!$C$91,4,IF(L134=Локализация!$C$90,5,IF(OR(L134=1,L134=2,L134=3,L134=4,L134=5),L134,"")))))))</f>
        <v/>
      </c>
      <c r="R134" s="13" t="str">
        <f>(IF(B134=Локализация!$C$94,1,IF(B134=Локализация!$C$93,2,IF(B134=Локализация!$C$92,3,IF(B134=Локализация!$C$91,4,IF(B134=Локализация!$C$90,5,IF(OR(B134=1,B134=2,B134=3,B134=4,B134=5),B134,"")))))))</f>
        <v/>
      </c>
      <c r="S134" s="13" t="str">
        <f>(IF(C134=Локализация!$C$94,1,IF(C134=Локализация!$C$93,2,IF(C134=Локализация!$C$92,3,IF(C134=Локализация!$C$91,4,IF(C134=Локализация!$C$90,5,IF(OR(C134=1,C134=2,C134=3,C134=4,C134=5),C134,"")))))))</f>
        <v/>
      </c>
      <c r="T134" s="13" t="str">
        <f>(IF(D134=Локализация!$C$94,1,IF(D134=Локализация!$C$93,2,IF(D134=Локализация!$C$92,3,IF(D134=Локализация!$C$91,4,IF(D134=Локализация!$C$90,5,IF(OR(D134=1,D134=2,D134=3,D134=4,D134=5),D134,"")))))))</f>
        <v/>
      </c>
      <c r="U134" s="13" t="str">
        <f>(IF(E134=Локализация!$C$94,1,IF(E134=Локализация!$C$93,2,IF(E134=Локализация!$C$92,3,IF(E134=Локализация!$C$91,4,IF(E134=Локализация!$C$90,5,IF(OR(E134=1,E134=2,E134=3,E134=4,E134=5),E134,"")))))))</f>
        <v/>
      </c>
      <c r="V134" s="13" t="str">
        <f>(IF(F134=Локализация!$C$94,1,IF(F134=Локализация!$C$93,2,IF(F134=Локализация!$C$92,3,IF(F134=Локализация!$C$91,4,IF(F134=Локализация!$C$90,5,IF(OR(F134=1,F134=2,F134=3,F134=4,F134=5),F134,"")))))))</f>
        <v/>
      </c>
    </row>
    <row r="135" spans="13:22" x14ac:dyDescent="0.25">
      <c r="M135" s="13" t="str">
        <f>(IF(H135=Локализация!$C$94,1,IF(H135=Локализация!$C$93,2,IF(H135=Локализация!$C$92,3,IF(H135=Локализация!$C$91,4,IF(H135=Локализация!$C$90,5,IF(OR(H135=1,H135=2,H135=3,H135=4,H135=5),H135,"")))))))</f>
        <v/>
      </c>
      <c r="N135" s="13" t="str">
        <f>(IF(I135=Локализация!$C$94,1,IF(I135=Локализация!$C$93,2,IF(I135=Локализация!$C$92,3,IF(I135=Локализация!$C$91,4,IF(I135=Локализация!$C$90,5,IF(OR(I135=1,I135=2,I135=3,I135=4,I135=5),I135,"")))))))</f>
        <v/>
      </c>
      <c r="O135" s="13" t="str">
        <f>(IF(J135=Локализация!$C$94,1,IF(J135=Локализация!$C$93,2,IF(J135=Локализация!$C$92,3,IF(J135=Локализация!$C$91,4,IF(J135=Локализация!$C$90,5,IF(OR(J135=1,J135=2,J135=3,J135=4,J135=5),J135,"")))))))</f>
        <v/>
      </c>
      <c r="P135" s="13" t="str">
        <f>(IF(K135=Локализация!$C$94,1,IF(K135=Локализация!$C$93,2,IF(K135=Локализация!$C$92,3,IF(K135=Локализация!$C$91,4,IF(K135=Локализация!$C$90,5,IF(OR(K135=1,K135=2,K135=3,K135=4,K135=5),K135,"")))))))</f>
        <v/>
      </c>
      <c r="Q135" s="13" t="str">
        <f>(IF(L135=Локализация!$C$94,1,IF(L135=Локализация!$C$93,2,IF(L135=Локализация!$C$92,3,IF(L135=Локализация!$C$91,4,IF(L135=Локализация!$C$90,5,IF(OR(L135=1,L135=2,L135=3,L135=4,L135=5),L135,"")))))))</f>
        <v/>
      </c>
      <c r="R135" s="13" t="str">
        <f>(IF(B135=Локализация!$C$94,1,IF(B135=Локализация!$C$93,2,IF(B135=Локализация!$C$92,3,IF(B135=Локализация!$C$91,4,IF(B135=Локализация!$C$90,5,IF(OR(B135=1,B135=2,B135=3,B135=4,B135=5),B135,"")))))))</f>
        <v/>
      </c>
      <c r="S135" s="13" t="str">
        <f>(IF(C135=Локализация!$C$94,1,IF(C135=Локализация!$C$93,2,IF(C135=Локализация!$C$92,3,IF(C135=Локализация!$C$91,4,IF(C135=Локализация!$C$90,5,IF(OR(C135=1,C135=2,C135=3,C135=4,C135=5),C135,"")))))))</f>
        <v/>
      </c>
      <c r="T135" s="13" t="str">
        <f>(IF(D135=Локализация!$C$94,1,IF(D135=Локализация!$C$93,2,IF(D135=Локализация!$C$92,3,IF(D135=Локализация!$C$91,4,IF(D135=Локализация!$C$90,5,IF(OR(D135=1,D135=2,D135=3,D135=4,D135=5),D135,"")))))))</f>
        <v/>
      </c>
      <c r="U135" s="13" t="str">
        <f>(IF(E135=Локализация!$C$94,1,IF(E135=Локализация!$C$93,2,IF(E135=Локализация!$C$92,3,IF(E135=Локализация!$C$91,4,IF(E135=Локализация!$C$90,5,IF(OR(E135=1,E135=2,E135=3,E135=4,E135=5),E135,"")))))))</f>
        <v/>
      </c>
      <c r="V135" s="13" t="str">
        <f>(IF(F135=Локализация!$C$94,1,IF(F135=Локализация!$C$93,2,IF(F135=Локализация!$C$92,3,IF(F135=Локализация!$C$91,4,IF(F135=Локализация!$C$90,5,IF(OR(F135=1,F135=2,F135=3,F135=4,F135=5),F135,"")))))))</f>
        <v/>
      </c>
    </row>
    <row r="136" spans="13:22" x14ac:dyDescent="0.25">
      <c r="M136" s="13" t="str">
        <f>(IF(H136=Локализация!$C$94,1,IF(H136=Локализация!$C$93,2,IF(H136=Локализация!$C$92,3,IF(H136=Локализация!$C$91,4,IF(H136=Локализация!$C$90,5,IF(OR(H136=1,H136=2,H136=3,H136=4,H136=5),H136,"")))))))</f>
        <v/>
      </c>
      <c r="N136" s="13" t="str">
        <f>(IF(I136=Локализация!$C$94,1,IF(I136=Локализация!$C$93,2,IF(I136=Локализация!$C$92,3,IF(I136=Локализация!$C$91,4,IF(I136=Локализация!$C$90,5,IF(OR(I136=1,I136=2,I136=3,I136=4,I136=5),I136,"")))))))</f>
        <v/>
      </c>
      <c r="O136" s="13" t="str">
        <f>(IF(J136=Локализация!$C$94,1,IF(J136=Локализация!$C$93,2,IF(J136=Локализация!$C$92,3,IF(J136=Локализация!$C$91,4,IF(J136=Локализация!$C$90,5,IF(OR(J136=1,J136=2,J136=3,J136=4,J136=5),J136,"")))))))</f>
        <v/>
      </c>
      <c r="P136" s="13" t="str">
        <f>(IF(K136=Локализация!$C$94,1,IF(K136=Локализация!$C$93,2,IF(K136=Локализация!$C$92,3,IF(K136=Локализация!$C$91,4,IF(K136=Локализация!$C$90,5,IF(OR(K136=1,K136=2,K136=3,K136=4,K136=5),K136,"")))))))</f>
        <v/>
      </c>
      <c r="Q136" s="13" t="str">
        <f>(IF(L136=Локализация!$C$94,1,IF(L136=Локализация!$C$93,2,IF(L136=Локализация!$C$92,3,IF(L136=Локализация!$C$91,4,IF(L136=Локализация!$C$90,5,IF(OR(L136=1,L136=2,L136=3,L136=4,L136=5),L136,"")))))))</f>
        <v/>
      </c>
      <c r="R136" s="13" t="str">
        <f>(IF(B136=Локализация!$C$94,1,IF(B136=Локализация!$C$93,2,IF(B136=Локализация!$C$92,3,IF(B136=Локализация!$C$91,4,IF(B136=Локализация!$C$90,5,IF(OR(B136=1,B136=2,B136=3,B136=4,B136=5),B136,"")))))))</f>
        <v/>
      </c>
      <c r="S136" s="13" t="str">
        <f>(IF(C136=Локализация!$C$94,1,IF(C136=Локализация!$C$93,2,IF(C136=Локализация!$C$92,3,IF(C136=Локализация!$C$91,4,IF(C136=Локализация!$C$90,5,IF(OR(C136=1,C136=2,C136=3,C136=4,C136=5),C136,"")))))))</f>
        <v/>
      </c>
      <c r="T136" s="13" t="str">
        <f>(IF(D136=Локализация!$C$94,1,IF(D136=Локализация!$C$93,2,IF(D136=Локализация!$C$92,3,IF(D136=Локализация!$C$91,4,IF(D136=Локализация!$C$90,5,IF(OR(D136=1,D136=2,D136=3,D136=4,D136=5),D136,"")))))))</f>
        <v/>
      </c>
      <c r="U136" s="13" t="str">
        <f>(IF(E136=Локализация!$C$94,1,IF(E136=Локализация!$C$93,2,IF(E136=Локализация!$C$92,3,IF(E136=Локализация!$C$91,4,IF(E136=Локализация!$C$90,5,IF(OR(E136=1,E136=2,E136=3,E136=4,E136=5),E136,"")))))))</f>
        <v/>
      </c>
      <c r="V136" s="13" t="str">
        <f>(IF(F136=Локализация!$C$94,1,IF(F136=Локализация!$C$93,2,IF(F136=Локализация!$C$92,3,IF(F136=Локализация!$C$91,4,IF(F136=Локализация!$C$90,5,IF(OR(F136=1,F136=2,F136=3,F136=4,F136=5),F136,"")))))))</f>
        <v/>
      </c>
    </row>
    <row r="137" spans="13:22" x14ac:dyDescent="0.25">
      <c r="M137" s="13" t="str">
        <f>(IF(H137=Локализация!$C$94,1,IF(H137=Локализация!$C$93,2,IF(H137=Локализация!$C$92,3,IF(H137=Локализация!$C$91,4,IF(H137=Локализация!$C$90,5,IF(OR(H137=1,H137=2,H137=3,H137=4,H137=5),H137,"")))))))</f>
        <v/>
      </c>
      <c r="N137" s="13" t="str">
        <f>(IF(I137=Локализация!$C$94,1,IF(I137=Локализация!$C$93,2,IF(I137=Локализация!$C$92,3,IF(I137=Локализация!$C$91,4,IF(I137=Локализация!$C$90,5,IF(OR(I137=1,I137=2,I137=3,I137=4,I137=5),I137,"")))))))</f>
        <v/>
      </c>
      <c r="O137" s="13" t="str">
        <f>(IF(J137=Локализация!$C$94,1,IF(J137=Локализация!$C$93,2,IF(J137=Локализация!$C$92,3,IF(J137=Локализация!$C$91,4,IF(J137=Локализация!$C$90,5,IF(OR(J137=1,J137=2,J137=3,J137=4,J137=5),J137,"")))))))</f>
        <v/>
      </c>
      <c r="P137" s="13" t="str">
        <f>(IF(K137=Локализация!$C$94,1,IF(K137=Локализация!$C$93,2,IF(K137=Локализация!$C$92,3,IF(K137=Локализация!$C$91,4,IF(K137=Локализация!$C$90,5,IF(OR(K137=1,K137=2,K137=3,K137=4,K137=5),K137,"")))))))</f>
        <v/>
      </c>
      <c r="Q137" s="13" t="str">
        <f>(IF(L137=Локализация!$C$94,1,IF(L137=Локализация!$C$93,2,IF(L137=Локализация!$C$92,3,IF(L137=Локализация!$C$91,4,IF(L137=Локализация!$C$90,5,IF(OR(L137=1,L137=2,L137=3,L137=4,L137=5),L137,"")))))))</f>
        <v/>
      </c>
      <c r="R137" s="13" t="str">
        <f>(IF(B137=Локализация!$C$94,1,IF(B137=Локализация!$C$93,2,IF(B137=Локализация!$C$92,3,IF(B137=Локализация!$C$91,4,IF(B137=Локализация!$C$90,5,IF(OR(B137=1,B137=2,B137=3,B137=4,B137=5),B137,"")))))))</f>
        <v/>
      </c>
      <c r="S137" s="13" t="str">
        <f>(IF(C137=Локализация!$C$94,1,IF(C137=Локализация!$C$93,2,IF(C137=Локализация!$C$92,3,IF(C137=Локализация!$C$91,4,IF(C137=Локализация!$C$90,5,IF(OR(C137=1,C137=2,C137=3,C137=4,C137=5),C137,"")))))))</f>
        <v/>
      </c>
      <c r="T137" s="13" t="str">
        <f>(IF(D137=Локализация!$C$94,1,IF(D137=Локализация!$C$93,2,IF(D137=Локализация!$C$92,3,IF(D137=Локализация!$C$91,4,IF(D137=Локализация!$C$90,5,IF(OR(D137=1,D137=2,D137=3,D137=4,D137=5),D137,"")))))))</f>
        <v/>
      </c>
      <c r="U137" s="13" t="str">
        <f>(IF(E137=Локализация!$C$94,1,IF(E137=Локализация!$C$93,2,IF(E137=Локализация!$C$92,3,IF(E137=Локализация!$C$91,4,IF(E137=Локализация!$C$90,5,IF(OR(E137=1,E137=2,E137=3,E137=4,E137=5),E137,"")))))))</f>
        <v/>
      </c>
      <c r="V137" s="13" t="str">
        <f>(IF(F137=Локализация!$C$94,1,IF(F137=Локализация!$C$93,2,IF(F137=Локализация!$C$92,3,IF(F137=Локализация!$C$91,4,IF(F137=Локализация!$C$90,5,IF(OR(F137=1,F137=2,F137=3,F137=4,F137=5),F137,"")))))))</f>
        <v/>
      </c>
    </row>
    <row r="138" spans="13:22" x14ac:dyDescent="0.25">
      <c r="M138" s="13" t="str">
        <f>(IF(H138=Локализация!$C$94,1,IF(H138=Локализация!$C$93,2,IF(H138=Локализация!$C$92,3,IF(H138=Локализация!$C$91,4,IF(H138=Локализация!$C$90,5,IF(OR(H138=1,H138=2,H138=3,H138=4,H138=5),H138,"")))))))</f>
        <v/>
      </c>
      <c r="N138" s="13" t="str">
        <f>(IF(I138=Локализация!$C$94,1,IF(I138=Локализация!$C$93,2,IF(I138=Локализация!$C$92,3,IF(I138=Локализация!$C$91,4,IF(I138=Локализация!$C$90,5,IF(OR(I138=1,I138=2,I138=3,I138=4,I138=5),I138,"")))))))</f>
        <v/>
      </c>
      <c r="O138" s="13" t="str">
        <f>(IF(J138=Локализация!$C$94,1,IF(J138=Локализация!$C$93,2,IF(J138=Локализация!$C$92,3,IF(J138=Локализация!$C$91,4,IF(J138=Локализация!$C$90,5,IF(OR(J138=1,J138=2,J138=3,J138=4,J138=5),J138,"")))))))</f>
        <v/>
      </c>
      <c r="P138" s="13" t="str">
        <f>(IF(K138=Локализация!$C$94,1,IF(K138=Локализация!$C$93,2,IF(K138=Локализация!$C$92,3,IF(K138=Локализация!$C$91,4,IF(K138=Локализация!$C$90,5,IF(OR(K138=1,K138=2,K138=3,K138=4,K138=5),K138,"")))))))</f>
        <v/>
      </c>
      <c r="Q138" s="13" t="str">
        <f>(IF(L138=Локализация!$C$94,1,IF(L138=Локализация!$C$93,2,IF(L138=Локализация!$C$92,3,IF(L138=Локализация!$C$91,4,IF(L138=Локализация!$C$90,5,IF(OR(L138=1,L138=2,L138=3,L138=4,L138=5),L138,"")))))))</f>
        <v/>
      </c>
      <c r="R138" s="13" t="str">
        <f>(IF(B138=Локализация!$C$94,1,IF(B138=Локализация!$C$93,2,IF(B138=Локализация!$C$92,3,IF(B138=Локализация!$C$91,4,IF(B138=Локализация!$C$90,5,IF(OR(B138=1,B138=2,B138=3,B138=4,B138=5),B138,"")))))))</f>
        <v/>
      </c>
      <c r="S138" s="13" t="str">
        <f>(IF(C138=Локализация!$C$94,1,IF(C138=Локализация!$C$93,2,IF(C138=Локализация!$C$92,3,IF(C138=Локализация!$C$91,4,IF(C138=Локализация!$C$90,5,IF(OR(C138=1,C138=2,C138=3,C138=4,C138=5),C138,"")))))))</f>
        <v/>
      </c>
      <c r="T138" s="13" t="str">
        <f>(IF(D138=Локализация!$C$94,1,IF(D138=Локализация!$C$93,2,IF(D138=Локализация!$C$92,3,IF(D138=Локализация!$C$91,4,IF(D138=Локализация!$C$90,5,IF(OR(D138=1,D138=2,D138=3,D138=4,D138=5),D138,"")))))))</f>
        <v/>
      </c>
      <c r="U138" s="13" t="str">
        <f>(IF(E138=Локализация!$C$94,1,IF(E138=Локализация!$C$93,2,IF(E138=Локализация!$C$92,3,IF(E138=Локализация!$C$91,4,IF(E138=Локализация!$C$90,5,IF(OR(E138=1,E138=2,E138=3,E138=4,E138=5),E138,"")))))))</f>
        <v/>
      </c>
      <c r="V138" s="13" t="str">
        <f>(IF(F138=Локализация!$C$94,1,IF(F138=Локализация!$C$93,2,IF(F138=Локализация!$C$92,3,IF(F138=Локализация!$C$91,4,IF(F138=Локализация!$C$90,5,IF(OR(F138=1,F138=2,F138=3,F138=4,F138=5),F138,"")))))))</f>
        <v/>
      </c>
    </row>
    <row r="139" spans="13:22" x14ac:dyDescent="0.25">
      <c r="M139" s="13" t="str">
        <f>(IF(H139=Локализация!$C$94,1,IF(H139=Локализация!$C$93,2,IF(H139=Локализация!$C$92,3,IF(H139=Локализация!$C$91,4,IF(H139=Локализация!$C$90,5,IF(OR(H139=1,H139=2,H139=3,H139=4,H139=5),H139,"")))))))</f>
        <v/>
      </c>
      <c r="N139" s="13" t="str">
        <f>(IF(I139=Локализация!$C$94,1,IF(I139=Локализация!$C$93,2,IF(I139=Локализация!$C$92,3,IF(I139=Локализация!$C$91,4,IF(I139=Локализация!$C$90,5,IF(OR(I139=1,I139=2,I139=3,I139=4,I139=5),I139,"")))))))</f>
        <v/>
      </c>
      <c r="O139" s="13" t="str">
        <f>(IF(J139=Локализация!$C$94,1,IF(J139=Локализация!$C$93,2,IF(J139=Локализация!$C$92,3,IF(J139=Локализация!$C$91,4,IF(J139=Локализация!$C$90,5,IF(OR(J139=1,J139=2,J139=3,J139=4,J139=5),J139,"")))))))</f>
        <v/>
      </c>
      <c r="P139" s="13" t="str">
        <f>(IF(K139=Локализация!$C$94,1,IF(K139=Локализация!$C$93,2,IF(K139=Локализация!$C$92,3,IF(K139=Локализация!$C$91,4,IF(K139=Локализация!$C$90,5,IF(OR(K139=1,K139=2,K139=3,K139=4,K139=5),K139,"")))))))</f>
        <v/>
      </c>
      <c r="Q139" s="13" t="str">
        <f>(IF(L139=Локализация!$C$94,1,IF(L139=Локализация!$C$93,2,IF(L139=Локализация!$C$92,3,IF(L139=Локализация!$C$91,4,IF(L139=Локализация!$C$90,5,IF(OR(L139=1,L139=2,L139=3,L139=4,L139=5),L139,"")))))))</f>
        <v/>
      </c>
      <c r="R139" s="13" t="str">
        <f>(IF(B139=Локализация!$C$94,1,IF(B139=Локализация!$C$93,2,IF(B139=Локализация!$C$92,3,IF(B139=Локализация!$C$91,4,IF(B139=Локализация!$C$90,5,IF(OR(B139=1,B139=2,B139=3,B139=4,B139=5),B139,"")))))))</f>
        <v/>
      </c>
      <c r="S139" s="13" t="str">
        <f>(IF(C139=Локализация!$C$94,1,IF(C139=Локализация!$C$93,2,IF(C139=Локализация!$C$92,3,IF(C139=Локализация!$C$91,4,IF(C139=Локализация!$C$90,5,IF(OR(C139=1,C139=2,C139=3,C139=4,C139=5),C139,"")))))))</f>
        <v/>
      </c>
      <c r="T139" s="13" t="str">
        <f>(IF(D139=Локализация!$C$94,1,IF(D139=Локализация!$C$93,2,IF(D139=Локализация!$C$92,3,IF(D139=Локализация!$C$91,4,IF(D139=Локализация!$C$90,5,IF(OR(D139=1,D139=2,D139=3,D139=4,D139=5),D139,"")))))))</f>
        <v/>
      </c>
      <c r="U139" s="13" t="str">
        <f>(IF(E139=Локализация!$C$94,1,IF(E139=Локализация!$C$93,2,IF(E139=Локализация!$C$92,3,IF(E139=Локализация!$C$91,4,IF(E139=Локализация!$C$90,5,IF(OR(E139=1,E139=2,E139=3,E139=4,E139=5),E139,"")))))))</f>
        <v/>
      </c>
      <c r="V139" s="13" t="str">
        <f>(IF(F139=Локализация!$C$94,1,IF(F139=Локализация!$C$93,2,IF(F139=Локализация!$C$92,3,IF(F139=Локализация!$C$91,4,IF(F139=Локализация!$C$90,5,IF(OR(F139=1,F139=2,F139=3,F139=4,F139=5),F139,"")))))))</f>
        <v/>
      </c>
    </row>
    <row r="140" spans="13:22" x14ac:dyDescent="0.25">
      <c r="M140" s="13" t="str">
        <f>(IF(H140=Локализация!$C$94,1,IF(H140=Локализация!$C$93,2,IF(H140=Локализация!$C$92,3,IF(H140=Локализация!$C$91,4,IF(H140=Локализация!$C$90,5,IF(OR(H140=1,H140=2,H140=3,H140=4,H140=5),H140,"")))))))</f>
        <v/>
      </c>
      <c r="N140" s="13" t="str">
        <f>(IF(I140=Локализация!$C$94,1,IF(I140=Локализация!$C$93,2,IF(I140=Локализация!$C$92,3,IF(I140=Локализация!$C$91,4,IF(I140=Локализация!$C$90,5,IF(OR(I140=1,I140=2,I140=3,I140=4,I140=5),I140,"")))))))</f>
        <v/>
      </c>
      <c r="O140" s="13" t="str">
        <f>(IF(J140=Локализация!$C$94,1,IF(J140=Локализация!$C$93,2,IF(J140=Локализация!$C$92,3,IF(J140=Локализация!$C$91,4,IF(J140=Локализация!$C$90,5,IF(OR(J140=1,J140=2,J140=3,J140=4,J140=5),J140,"")))))))</f>
        <v/>
      </c>
      <c r="P140" s="13" t="str">
        <f>(IF(K140=Локализация!$C$94,1,IF(K140=Локализация!$C$93,2,IF(K140=Локализация!$C$92,3,IF(K140=Локализация!$C$91,4,IF(K140=Локализация!$C$90,5,IF(OR(K140=1,K140=2,K140=3,K140=4,K140=5),K140,"")))))))</f>
        <v/>
      </c>
      <c r="Q140" s="13" t="str">
        <f>(IF(L140=Локализация!$C$94,1,IF(L140=Локализация!$C$93,2,IF(L140=Локализация!$C$92,3,IF(L140=Локализация!$C$91,4,IF(L140=Локализация!$C$90,5,IF(OR(L140=1,L140=2,L140=3,L140=4,L140=5),L140,"")))))))</f>
        <v/>
      </c>
      <c r="R140" s="13" t="str">
        <f>(IF(B140=Локализация!$C$94,1,IF(B140=Локализация!$C$93,2,IF(B140=Локализация!$C$92,3,IF(B140=Локализация!$C$91,4,IF(B140=Локализация!$C$90,5,IF(OR(B140=1,B140=2,B140=3,B140=4,B140=5),B140,"")))))))</f>
        <v/>
      </c>
      <c r="S140" s="13" t="str">
        <f>(IF(C140=Локализация!$C$94,1,IF(C140=Локализация!$C$93,2,IF(C140=Локализация!$C$92,3,IF(C140=Локализация!$C$91,4,IF(C140=Локализация!$C$90,5,IF(OR(C140=1,C140=2,C140=3,C140=4,C140=5),C140,"")))))))</f>
        <v/>
      </c>
      <c r="T140" s="13" t="str">
        <f>(IF(D140=Локализация!$C$94,1,IF(D140=Локализация!$C$93,2,IF(D140=Локализация!$C$92,3,IF(D140=Локализация!$C$91,4,IF(D140=Локализация!$C$90,5,IF(OR(D140=1,D140=2,D140=3,D140=4,D140=5),D140,"")))))))</f>
        <v/>
      </c>
      <c r="U140" s="13" t="str">
        <f>(IF(E140=Локализация!$C$94,1,IF(E140=Локализация!$C$93,2,IF(E140=Локализация!$C$92,3,IF(E140=Локализация!$C$91,4,IF(E140=Локализация!$C$90,5,IF(OR(E140=1,E140=2,E140=3,E140=4,E140=5),E140,"")))))))</f>
        <v/>
      </c>
      <c r="V140" s="13" t="str">
        <f>(IF(F140=Локализация!$C$94,1,IF(F140=Локализация!$C$93,2,IF(F140=Локализация!$C$92,3,IF(F140=Локализация!$C$91,4,IF(F140=Локализация!$C$90,5,IF(OR(F140=1,F140=2,F140=3,F140=4,F140=5),F140,"")))))))</f>
        <v/>
      </c>
    </row>
    <row r="141" spans="13:22" x14ac:dyDescent="0.25">
      <c r="M141" s="13" t="str">
        <f>(IF(H141=Локализация!$C$94,1,IF(H141=Локализация!$C$93,2,IF(H141=Локализация!$C$92,3,IF(H141=Локализация!$C$91,4,IF(H141=Локализация!$C$90,5,IF(OR(H141=1,H141=2,H141=3,H141=4,H141=5),H141,"")))))))</f>
        <v/>
      </c>
      <c r="N141" s="13" t="str">
        <f>(IF(I141=Локализация!$C$94,1,IF(I141=Локализация!$C$93,2,IF(I141=Локализация!$C$92,3,IF(I141=Локализация!$C$91,4,IF(I141=Локализация!$C$90,5,IF(OR(I141=1,I141=2,I141=3,I141=4,I141=5),I141,"")))))))</f>
        <v/>
      </c>
      <c r="O141" s="13" t="str">
        <f>(IF(J141=Локализация!$C$94,1,IF(J141=Локализация!$C$93,2,IF(J141=Локализация!$C$92,3,IF(J141=Локализация!$C$91,4,IF(J141=Локализация!$C$90,5,IF(OR(J141=1,J141=2,J141=3,J141=4,J141=5),J141,"")))))))</f>
        <v/>
      </c>
      <c r="P141" s="13" t="str">
        <f>(IF(K141=Локализация!$C$94,1,IF(K141=Локализация!$C$93,2,IF(K141=Локализация!$C$92,3,IF(K141=Локализация!$C$91,4,IF(K141=Локализация!$C$90,5,IF(OR(K141=1,K141=2,K141=3,K141=4,K141=5),K141,"")))))))</f>
        <v/>
      </c>
      <c r="Q141" s="13" t="str">
        <f>(IF(L141=Локализация!$C$94,1,IF(L141=Локализация!$C$93,2,IF(L141=Локализация!$C$92,3,IF(L141=Локализация!$C$91,4,IF(L141=Локализация!$C$90,5,IF(OR(L141=1,L141=2,L141=3,L141=4,L141=5),L141,"")))))))</f>
        <v/>
      </c>
      <c r="R141" s="13" t="str">
        <f>(IF(B141=Локализация!$C$94,1,IF(B141=Локализация!$C$93,2,IF(B141=Локализация!$C$92,3,IF(B141=Локализация!$C$91,4,IF(B141=Локализация!$C$90,5,IF(OR(B141=1,B141=2,B141=3,B141=4,B141=5),B141,"")))))))</f>
        <v/>
      </c>
      <c r="S141" s="13" t="str">
        <f>(IF(C141=Локализация!$C$94,1,IF(C141=Локализация!$C$93,2,IF(C141=Локализация!$C$92,3,IF(C141=Локализация!$C$91,4,IF(C141=Локализация!$C$90,5,IF(OR(C141=1,C141=2,C141=3,C141=4,C141=5),C141,"")))))))</f>
        <v/>
      </c>
      <c r="T141" s="13" t="str">
        <f>(IF(D141=Локализация!$C$94,1,IF(D141=Локализация!$C$93,2,IF(D141=Локализация!$C$92,3,IF(D141=Локализация!$C$91,4,IF(D141=Локализация!$C$90,5,IF(OR(D141=1,D141=2,D141=3,D141=4,D141=5),D141,"")))))))</f>
        <v/>
      </c>
      <c r="U141" s="13" t="str">
        <f>(IF(E141=Локализация!$C$94,1,IF(E141=Локализация!$C$93,2,IF(E141=Локализация!$C$92,3,IF(E141=Локализация!$C$91,4,IF(E141=Локализация!$C$90,5,IF(OR(E141=1,E141=2,E141=3,E141=4,E141=5),E141,"")))))))</f>
        <v/>
      </c>
      <c r="V141" s="13" t="str">
        <f>(IF(F141=Локализация!$C$94,1,IF(F141=Локализация!$C$93,2,IF(F141=Локализация!$C$92,3,IF(F141=Локализация!$C$91,4,IF(F141=Локализация!$C$90,5,IF(OR(F141=1,F141=2,F141=3,F141=4,F141=5),F141,"")))))))</f>
        <v/>
      </c>
    </row>
    <row r="142" spans="13:22" x14ac:dyDescent="0.25">
      <c r="M142" s="13" t="str">
        <f>(IF(H142=Локализация!$C$94,1,IF(H142=Локализация!$C$93,2,IF(H142=Локализация!$C$92,3,IF(H142=Локализация!$C$91,4,IF(H142=Локализация!$C$90,5,IF(OR(H142=1,H142=2,H142=3,H142=4,H142=5),H142,"")))))))</f>
        <v/>
      </c>
      <c r="N142" s="13" t="str">
        <f>(IF(I142=Локализация!$C$94,1,IF(I142=Локализация!$C$93,2,IF(I142=Локализация!$C$92,3,IF(I142=Локализация!$C$91,4,IF(I142=Локализация!$C$90,5,IF(OR(I142=1,I142=2,I142=3,I142=4,I142=5),I142,"")))))))</f>
        <v/>
      </c>
      <c r="O142" s="13" t="str">
        <f>(IF(J142=Локализация!$C$94,1,IF(J142=Локализация!$C$93,2,IF(J142=Локализация!$C$92,3,IF(J142=Локализация!$C$91,4,IF(J142=Локализация!$C$90,5,IF(OR(J142=1,J142=2,J142=3,J142=4,J142=5),J142,"")))))))</f>
        <v/>
      </c>
      <c r="P142" s="13" t="str">
        <f>(IF(K142=Локализация!$C$94,1,IF(K142=Локализация!$C$93,2,IF(K142=Локализация!$C$92,3,IF(K142=Локализация!$C$91,4,IF(K142=Локализация!$C$90,5,IF(OR(K142=1,K142=2,K142=3,K142=4,K142=5),K142,"")))))))</f>
        <v/>
      </c>
      <c r="Q142" s="13" t="str">
        <f>(IF(L142=Локализация!$C$94,1,IF(L142=Локализация!$C$93,2,IF(L142=Локализация!$C$92,3,IF(L142=Локализация!$C$91,4,IF(L142=Локализация!$C$90,5,IF(OR(L142=1,L142=2,L142=3,L142=4,L142=5),L142,"")))))))</f>
        <v/>
      </c>
      <c r="R142" s="13" t="str">
        <f>(IF(B142=Локализация!$C$94,1,IF(B142=Локализация!$C$93,2,IF(B142=Локализация!$C$92,3,IF(B142=Локализация!$C$91,4,IF(B142=Локализация!$C$90,5,IF(OR(B142=1,B142=2,B142=3,B142=4,B142=5),B142,"")))))))</f>
        <v/>
      </c>
      <c r="S142" s="13" t="str">
        <f>(IF(C142=Локализация!$C$94,1,IF(C142=Локализация!$C$93,2,IF(C142=Локализация!$C$92,3,IF(C142=Локализация!$C$91,4,IF(C142=Локализация!$C$90,5,IF(OR(C142=1,C142=2,C142=3,C142=4,C142=5),C142,"")))))))</f>
        <v/>
      </c>
      <c r="T142" s="13" t="str">
        <f>(IF(D142=Локализация!$C$94,1,IF(D142=Локализация!$C$93,2,IF(D142=Локализация!$C$92,3,IF(D142=Локализация!$C$91,4,IF(D142=Локализация!$C$90,5,IF(OR(D142=1,D142=2,D142=3,D142=4,D142=5),D142,"")))))))</f>
        <v/>
      </c>
      <c r="U142" s="13" t="str">
        <f>(IF(E142=Локализация!$C$94,1,IF(E142=Локализация!$C$93,2,IF(E142=Локализация!$C$92,3,IF(E142=Локализация!$C$91,4,IF(E142=Локализация!$C$90,5,IF(OR(E142=1,E142=2,E142=3,E142=4,E142=5),E142,"")))))))</f>
        <v/>
      </c>
      <c r="V142" s="13" t="str">
        <f>(IF(F142=Локализация!$C$94,1,IF(F142=Локализация!$C$93,2,IF(F142=Локализация!$C$92,3,IF(F142=Локализация!$C$91,4,IF(F142=Локализация!$C$90,5,IF(OR(F142=1,F142=2,F142=3,F142=4,F142=5),F142,"")))))))</f>
        <v/>
      </c>
    </row>
    <row r="143" spans="13:22" x14ac:dyDescent="0.25">
      <c r="M143" s="13" t="str">
        <f>(IF(H143=Локализация!$C$94,1,IF(H143=Локализация!$C$93,2,IF(H143=Локализация!$C$92,3,IF(H143=Локализация!$C$91,4,IF(H143=Локализация!$C$90,5,IF(OR(H143=1,H143=2,H143=3,H143=4,H143=5),H143,"")))))))</f>
        <v/>
      </c>
      <c r="N143" s="13" t="str">
        <f>(IF(I143=Локализация!$C$94,1,IF(I143=Локализация!$C$93,2,IF(I143=Локализация!$C$92,3,IF(I143=Локализация!$C$91,4,IF(I143=Локализация!$C$90,5,IF(OR(I143=1,I143=2,I143=3,I143=4,I143=5),I143,"")))))))</f>
        <v/>
      </c>
      <c r="O143" s="13" t="str">
        <f>(IF(J143=Локализация!$C$94,1,IF(J143=Локализация!$C$93,2,IF(J143=Локализация!$C$92,3,IF(J143=Локализация!$C$91,4,IF(J143=Локализация!$C$90,5,IF(OR(J143=1,J143=2,J143=3,J143=4,J143=5),J143,"")))))))</f>
        <v/>
      </c>
      <c r="P143" s="13" t="str">
        <f>(IF(K143=Локализация!$C$94,1,IF(K143=Локализация!$C$93,2,IF(K143=Локализация!$C$92,3,IF(K143=Локализация!$C$91,4,IF(K143=Локализация!$C$90,5,IF(OR(K143=1,K143=2,K143=3,K143=4,K143=5),K143,"")))))))</f>
        <v/>
      </c>
      <c r="Q143" s="13" t="str">
        <f>(IF(L143=Локализация!$C$94,1,IF(L143=Локализация!$C$93,2,IF(L143=Локализация!$C$92,3,IF(L143=Локализация!$C$91,4,IF(L143=Локализация!$C$90,5,IF(OR(L143=1,L143=2,L143=3,L143=4,L143=5),L143,"")))))))</f>
        <v/>
      </c>
      <c r="R143" s="13" t="str">
        <f>(IF(B143=Локализация!$C$94,1,IF(B143=Локализация!$C$93,2,IF(B143=Локализация!$C$92,3,IF(B143=Локализация!$C$91,4,IF(B143=Локализация!$C$90,5,IF(OR(B143=1,B143=2,B143=3,B143=4,B143=5),B143,"")))))))</f>
        <v/>
      </c>
      <c r="S143" s="13" t="str">
        <f>(IF(C143=Локализация!$C$94,1,IF(C143=Локализация!$C$93,2,IF(C143=Локализация!$C$92,3,IF(C143=Локализация!$C$91,4,IF(C143=Локализация!$C$90,5,IF(OR(C143=1,C143=2,C143=3,C143=4,C143=5),C143,"")))))))</f>
        <v/>
      </c>
      <c r="T143" s="13" t="str">
        <f>(IF(D143=Локализация!$C$94,1,IF(D143=Локализация!$C$93,2,IF(D143=Локализация!$C$92,3,IF(D143=Локализация!$C$91,4,IF(D143=Локализация!$C$90,5,IF(OR(D143=1,D143=2,D143=3,D143=4,D143=5),D143,"")))))))</f>
        <v/>
      </c>
      <c r="U143" s="13" t="str">
        <f>(IF(E143=Локализация!$C$94,1,IF(E143=Локализация!$C$93,2,IF(E143=Локализация!$C$92,3,IF(E143=Локализация!$C$91,4,IF(E143=Локализация!$C$90,5,IF(OR(E143=1,E143=2,E143=3,E143=4,E143=5),E143,"")))))))</f>
        <v/>
      </c>
      <c r="V143" s="13" t="str">
        <f>(IF(F143=Локализация!$C$94,1,IF(F143=Локализация!$C$93,2,IF(F143=Локализация!$C$92,3,IF(F143=Локализация!$C$91,4,IF(F143=Локализация!$C$90,5,IF(OR(F143=1,F143=2,F143=3,F143=4,F143=5),F143,"")))))))</f>
        <v/>
      </c>
    </row>
    <row r="144" spans="13:22" x14ac:dyDescent="0.25">
      <c r="M144" s="13" t="str">
        <f>(IF(H144=Локализация!$C$94,1,IF(H144=Локализация!$C$93,2,IF(H144=Локализация!$C$92,3,IF(H144=Локализация!$C$91,4,IF(H144=Локализация!$C$90,5,IF(OR(H144=1,H144=2,H144=3,H144=4,H144=5),H144,"")))))))</f>
        <v/>
      </c>
      <c r="N144" s="13" t="str">
        <f>(IF(I144=Локализация!$C$94,1,IF(I144=Локализация!$C$93,2,IF(I144=Локализация!$C$92,3,IF(I144=Локализация!$C$91,4,IF(I144=Локализация!$C$90,5,IF(OR(I144=1,I144=2,I144=3,I144=4,I144=5),I144,"")))))))</f>
        <v/>
      </c>
      <c r="O144" s="13" t="str">
        <f>(IF(J144=Локализация!$C$94,1,IF(J144=Локализация!$C$93,2,IF(J144=Локализация!$C$92,3,IF(J144=Локализация!$C$91,4,IF(J144=Локализация!$C$90,5,IF(OR(J144=1,J144=2,J144=3,J144=4,J144=5),J144,"")))))))</f>
        <v/>
      </c>
      <c r="P144" s="13" t="str">
        <f>(IF(K144=Локализация!$C$94,1,IF(K144=Локализация!$C$93,2,IF(K144=Локализация!$C$92,3,IF(K144=Локализация!$C$91,4,IF(K144=Локализация!$C$90,5,IF(OR(K144=1,K144=2,K144=3,K144=4,K144=5),K144,"")))))))</f>
        <v/>
      </c>
      <c r="Q144" s="13" t="str">
        <f>(IF(L144=Локализация!$C$94,1,IF(L144=Локализация!$C$93,2,IF(L144=Локализация!$C$92,3,IF(L144=Локализация!$C$91,4,IF(L144=Локализация!$C$90,5,IF(OR(L144=1,L144=2,L144=3,L144=4,L144=5),L144,"")))))))</f>
        <v/>
      </c>
      <c r="R144" s="13" t="str">
        <f>(IF(B144=Локализация!$C$94,1,IF(B144=Локализация!$C$93,2,IF(B144=Локализация!$C$92,3,IF(B144=Локализация!$C$91,4,IF(B144=Локализация!$C$90,5,IF(OR(B144=1,B144=2,B144=3,B144=4,B144=5),B144,"")))))))</f>
        <v/>
      </c>
      <c r="S144" s="13" t="str">
        <f>(IF(C144=Локализация!$C$94,1,IF(C144=Локализация!$C$93,2,IF(C144=Локализация!$C$92,3,IF(C144=Локализация!$C$91,4,IF(C144=Локализация!$C$90,5,IF(OR(C144=1,C144=2,C144=3,C144=4,C144=5),C144,"")))))))</f>
        <v/>
      </c>
      <c r="T144" s="13" t="str">
        <f>(IF(D144=Локализация!$C$94,1,IF(D144=Локализация!$C$93,2,IF(D144=Локализация!$C$92,3,IF(D144=Локализация!$C$91,4,IF(D144=Локализация!$C$90,5,IF(OR(D144=1,D144=2,D144=3,D144=4,D144=5),D144,"")))))))</f>
        <v/>
      </c>
      <c r="U144" s="13" t="str">
        <f>(IF(E144=Локализация!$C$94,1,IF(E144=Локализация!$C$93,2,IF(E144=Локализация!$C$92,3,IF(E144=Локализация!$C$91,4,IF(E144=Локализация!$C$90,5,IF(OR(E144=1,E144=2,E144=3,E144=4,E144=5),E144,"")))))))</f>
        <v/>
      </c>
      <c r="V144" s="13" t="str">
        <f>(IF(F144=Локализация!$C$94,1,IF(F144=Локализация!$C$93,2,IF(F144=Локализация!$C$92,3,IF(F144=Локализация!$C$91,4,IF(F144=Локализация!$C$90,5,IF(OR(F144=1,F144=2,F144=3,F144=4,F144=5),F144,"")))))))</f>
        <v/>
      </c>
    </row>
    <row r="145" spans="13:22" x14ac:dyDescent="0.25">
      <c r="M145" s="13" t="str">
        <f>(IF(H145=Локализация!$C$94,1,IF(H145=Локализация!$C$93,2,IF(H145=Локализация!$C$92,3,IF(H145=Локализация!$C$91,4,IF(H145=Локализация!$C$90,5,IF(OR(H145=1,H145=2,H145=3,H145=4,H145=5),H145,"")))))))</f>
        <v/>
      </c>
      <c r="N145" s="13" t="str">
        <f>(IF(I145=Локализация!$C$94,1,IF(I145=Локализация!$C$93,2,IF(I145=Локализация!$C$92,3,IF(I145=Локализация!$C$91,4,IF(I145=Локализация!$C$90,5,IF(OR(I145=1,I145=2,I145=3,I145=4,I145=5),I145,"")))))))</f>
        <v/>
      </c>
      <c r="O145" s="13" t="str">
        <f>(IF(J145=Локализация!$C$94,1,IF(J145=Локализация!$C$93,2,IF(J145=Локализация!$C$92,3,IF(J145=Локализация!$C$91,4,IF(J145=Локализация!$C$90,5,IF(OR(J145=1,J145=2,J145=3,J145=4,J145=5),J145,"")))))))</f>
        <v/>
      </c>
      <c r="P145" s="13" t="str">
        <f>(IF(K145=Локализация!$C$94,1,IF(K145=Локализация!$C$93,2,IF(K145=Локализация!$C$92,3,IF(K145=Локализация!$C$91,4,IF(K145=Локализация!$C$90,5,IF(OR(K145=1,K145=2,K145=3,K145=4,K145=5),K145,"")))))))</f>
        <v/>
      </c>
      <c r="Q145" s="13" t="str">
        <f>(IF(L145=Локализация!$C$94,1,IF(L145=Локализация!$C$93,2,IF(L145=Локализация!$C$92,3,IF(L145=Локализация!$C$91,4,IF(L145=Локализация!$C$90,5,IF(OR(L145=1,L145=2,L145=3,L145=4,L145=5),L145,"")))))))</f>
        <v/>
      </c>
      <c r="R145" s="13" t="str">
        <f>(IF(B145=Локализация!$C$94,1,IF(B145=Локализация!$C$93,2,IF(B145=Локализация!$C$92,3,IF(B145=Локализация!$C$91,4,IF(B145=Локализация!$C$90,5,IF(OR(B145=1,B145=2,B145=3,B145=4,B145=5),B145,"")))))))</f>
        <v/>
      </c>
      <c r="S145" s="13" t="str">
        <f>(IF(C145=Локализация!$C$94,1,IF(C145=Локализация!$C$93,2,IF(C145=Локализация!$C$92,3,IF(C145=Локализация!$C$91,4,IF(C145=Локализация!$C$90,5,IF(OR(C145=1,C145=2,C145=3,C145=4,C145=5),C145,"")))))))</f>
        <v/>
      </c>
      <c r="T145" s="13" t="str">
        <f>(IF(D145=Локализация!$C$94,1,IF(D145=Локализация!$C$93,2,IF(D145=Локализация!$C$92,3,IF(D145=Локализация!$C$91,4,IF(D145=Локализация!$C$90,5,IF(OR(D145=1,D145=2,D145=3,D145=4,D145=5),D145,"")))))))</f>
        <v/>
      </c>
      <c r="U145" s="13" t="str">
        <f>(IF(E145=Локализация!$C$94,1,IF(E145=Локализация!$C$93,2,IF(E145=Локализация!$C$92,3,IF(E145=Локализация!$C$91,4,IF(E145=Локализация!$C$90,5,IF(OR(E145=1,E145=2,E145=3,E145=4,E145=5),E145,"")))))))</f>
        <v/>
      </c>
      <c r="V145" s="13" t="str">
        <f>(IF(F145=Локализация!$C$94,1,IF(F145=Локализация!$C$93,2,IF(F145=Локализация!$C$92,3,IF(F145=Локализация!$C$91,4,IF(F145=Локализация!$C$90,5,IF(OR(F145=1,F145=2,F145=3,F145=4,F145=5),F145,"")))))))</f>
        <v/>
      </c>
    </row>
    <row r="146" spans="13:22" x14ac:dyDescent="0.25">
      <c r="M146" s="13" t="str">
        <f>(IF(H146=Локализация!$C$94,1,IF(H146=Локализация!$C$93,2,IF(H146=Локализация!$C$92,3,IF(H146=Локализация!$C$91,4,IF(H146=Локализация!$C$90,5,IF(OR(H146=1,H146=2,H146=3,H146=4,H146=5),H146,"")))))))</f>
        <v/>
      </c>
      <c r="N146" s="13" t="str">
        <f>(IF(I146=Локализация!$C$94,1,IF(I146=Локализация!$C$93,2,IF(I146=Локализация!$C$92,3,IF(I146=Локализация!$C$91,4,IF(I146=Локализация!$C$90,5,IF(OR(I146=1,I146=2,I146=3,I146=4,I146=5),I146,"")))))))</f>
        <v/>
      </c>
      <c r="O146" s="13" t="str">
        <f>(IF(J146=Локализация!$C$94,1,IF(J146=Локализация!$C$93,2,IF(J146=Локализация!$C$92,3,IF(J146=Локализация!$C$91,4,IF(J146=Локализация!$C$90,5,IF(OR(J146=1,J146=2,J146=3,J146=4,J146=5),J146,"")))))))</f>
        <v/>
      </c>
      <c r="P146" s="13" t="str">
        <f>(IF(K146=Локализация!$C$94,1,IF(K146=Локализация!$C$93,2,IF(K146=Локализация!$C$92,3,IF(K146=Локализация!$C$91,4,IF(K146=Локализация!$C$90,5,IF(OR(K146=1,K146=2,K146=3,K146=4,K146=5),K146,"")))))))</f>
        <v/>
      </c>
      <c r="Q146" s="13" t="str">
        <f>(IF(L146=Локализация!$C$94,1,IF(L146=Локализация!$C$93,2,IF(L146=Локализация!$C$92,3,IF(L146=Локализация!$C$91,4,IF(L146=Локализация!$C$90,5,IF(OR(L146=1,L146=2,L146=3,L146=4,L146=5),L146,"")))))))</f>
        <v/>
      </c>
      <c r="R146" s="13" t="str">
        <f>(IF(B146=Локализация!$C$94,1,IF(B146=Локализация!$C$93,2,IF(B146=Локализация!$C$92,3,IF(B146=Локализация!$C$91,4,IF(B146=Локализация!$C$90,5,IF(OR(B146=1,B146=2,B146=3,B146=4,B146=5),B146,"")))))))</f>
        <v/>
      </c>
      <c r="S146" s="13" t="str">
        <f>(IF(C146=Локализация!$C$94,1,IF(C146=Локализация!$C$93,2,IF(C146=Локализация!$C$92,3,IF(C146=Локализация!$C$91,4,IF(C146=Локализация!$C$90,5,IF(OR(C146=1,C146=2,C146=3,C146=4,C146=5),C146,"")))))))</f>
        <v/>
      </c>
      <c r="T146" s="13" t="str">
        <f>(IF(D146=Локализация!$C$94,1,IF(D146=Локализация!$C$93,2,IF(D146=Локализация!$C$92,3,IF(D146=Локализация!$C$91,4,IF(D146=Локализация!$C$90,5,IF(OR(D146=1,D146=2,D146=3,D146=4,D146=5),D146,"")))))))</f>
        <v/>
      </c>
      <c r="U146" s="13" t="str">
        <f>(IF(E146=Локализация!$C$94,1,IF(E146=Локализация!$C$93,2,IF(E146=Локализация!$C$92,3,IF(E146=Локализация!$C$91,4,IF(E146=Локализация!$C$90,5,IF(OR(E146=1,E146=2,E146=3,E146=4,E146=5),E146,"")))))))</f>
        <v/>
      </c>
      <c r="V146" s="13" t="str">
        <f>(IF(F146=Локализация!$C$94,1,IF(F146=Локализация!$C$93,2,IF(F146=Локализация!$C$92,3,IF(F146=Локализация!$C$91,4,IF(F146=Локализация!$C$90,5,IF(OR(F146=1,F146=2,F146=3,F146=4,F146=5),F146,"")))))))</f>
        <v/>
      </c>
    </row>
    <row r="147" spans="13:22" x14ac:dyDescent="0.25">
      <c r="M147" s="13" t="str">
        <f>(IF(H147=Локализация!$C$94,1,IF(H147=Локализация!$C$93,2,IF(H147=Локализация!$C$92,3,IF(H147=Локализация!$C$91,4,IF(H147=Локализация!$C$90,5,IF(OR(H147=1,H147=2,H147=3,H147=4,H147=5),H147,"")))))))</f>
        <v/>
      </c>
      <c r="N147" s="13" t="str">
        <f>(IF(I147=Локализация!$C$94,1,IF(I147=Локализация!$C$93,2,IF(I147=Локализация!$C$92,3,IF(I147=Локализация!$C$91,4,IF(I147=Локализация!$C$90,5,IF(OR(I147=1,I147=2,I147=3,I147=4,I147=5),I147,"")))))))</f>
        <v/>
      </c>
      <c r="O147" s="13" t="str">
        <f>(IF(J147=Локализация!$C$94,1,IF(J147=Локализация!$C$93,2,IF(J147=Локализация!$C$92,3,IF(J147=Локализация!$C$91,4,IF(J147=Локализация!$C$90,5,IF(OR(J147=1,J147=2,J147=3,J147=4,J147=5),J147,"")))))))</f>
        <v/>
      </c>
      <c r="P147" s="13" t="str">
        <f>(IF(K147=Локализация!$C$94,1,IF(K147=Локализация!$C$93,2,IF(K147=Локализация!$C$92,3,IF(K147=Локализация!$C$91,4,IF(K147=Локализация!$C$90,5,IF(OR(K147=1,K147=2,K147=3,K147=4,K147=5),K147,"")))))))</f>
        <v/>
      </c>
      <c r="Q147" s="13" t="str">
        <f>(IF(L147=Локализация!$C$94,1,IF(L147=Локализация!$C$93,2,IF(L147=Локализация!$C$92,3,IF(L147=Локализация!$C$91,4,IF(L147=Локализация!$C$90,5,IF(OR(L147=1,L147=2,L147=3,L147=4,L147=5),L147,"")))))))</f>
        <v/>
      </c>
      <c r="R147" s="13" t="str">
        <f>(IF(B147=Локализация!$C$94,1,IF(B147=Локализация!$C$93,2,IF(B147=Локализация!$C$92,3,IF(B147=Локализация!$C$91,4,IF(B147=Локализация!$C$90,5,IF(OR(B147=1,B147=2,B147=3,B147=4,B147=5),B147,"")))))))</f>
        <v/>
      </c>
      <c r="S147" s="13" t="str">
        <f>(IF(C147=Локализация!$C$94,1,IF(C147=Локализация!$C$93,2,IF(C147=Локализация!$C$92,3,IF(C147=Локализация!$C$91,4,IF(C147=Локализация!$C$90,5,IF(OR(C147=1,C147=2,C147=3,C147=4,C147=5),C147,"")))))))</f>
        <v/>
      </c>
      <c r="T147" s="13" t="str">
        <f>(IF(D147=Локализация!$C$94,1,IF(D147=Локализация!$C$93,2,IF(D147=Локализация!$C$92,3,IF(D147=Локализация!$C$91,4,IF(D147=Локализация!$C$90,5,IF(OR(D147=1,D147=2,D147=3,D147=4,D147=5),D147,"")))))))</f>
        <v/>
      </c>
      <c r="U147" s="13" t="str">
        <f>(IF(E147=Локализация!$C$94,1,IF(E147=Локализация!$C$93,2,IF(E147=Локализация!$C$92,3,IF(E147=Локализация!$C$91,4,IF(E147=Локализация!$C$90,5,IF(OR(E147=1,E147=2,E147=3,E147=4,E147=5),E147,"")))))))</f>
        <v/>
      </c>
      <c r="V147" s="13" t="str">
        <f>(IF(F147=Локализация!$C$94,1,IF(F147=Локализация!$C$93,2,IF(F147=Локализация!$C$92,3,IF(F147=Локализация!$C$91,4,IF(F147=Локализация!$C$90,5,IF(OR(F147=1,F147=2,F147=3,F147=4,F147=5),F147,"")))))))</f>
        <v/>
      </c>
    </row>
    <row r="148" spans="13:22" x14ac:dyDescent="0.25">
      <c r="M148" s="13" t="str">
        <f>(IF(H148=Локализация!$C$94,1,IF(H148=Локализация!$C$93,2,IF(H148=Локализация!$C$92,3,IF(H148=Локализация!$C$91,4,IF(H148=Локализация!$C$90,5,IF(OR(H148=1,H148=2,H148=3,H148=4,H148=5),H148,"")))))))</f>
        <v/>
      </c>
      <c r="N148" s="13" t="str">
        <f>(IF(I148=Локализация!$C$94,1,IF(I148=Локализация!$C$93,2,IF(I148=Локализация!$C$92,3,IF(I148=Локализация!$C$91,4,IF(I148=Локализация!$C$90,5,IF(OR(I148=1,I148=2,I148=3,I148=4,I148=5),I148,"")))))))</f>
        <v/>
      </c>
      <c r="O148" s="13" t="str">
        <f>(IF(J148=Локализация!$C$94,1,IF(J148=Локализация!$C$93,2,IF(J148=Локализация!$C$92,3,IF(J148=Локализация!$C$91,4,IF(J148=Локализация!$C$90,5,IF(OR(J148=1,J148=2,J148=3,J148=4,J148=5),J148,"")))))))</f>
        <v/>
      </c>
      <c r="P148" s="13" t="str">
        <f>(IF(K148=Локализация!$C$94,1,IF(K148=Локализация!$C$93,2,IF(K148=Локализация!$C$92,3,IF(K148=Локализация!$C$91,4,IF(K148=Локализация!$C$90,5,IF(OR(K148=1,K148=2,K148=3,K148=4,K148=5),K148,"")))))))</f>
        <v/>
      </c>
      <c r="Q148" s="13" t="str">
        <f>(IF(L148=Локализация!$C$94,1,IF(L148=Локализация!$C$93,2,IF(L148=Локализация!$C$92,3,IF(L148=Локализация!$C$91,4,IF(L148=Локализация!$C$90,5,IF(OR(L148=1,L148=2,L148=3,L148=4,L148=5),L148,"")))))))</f>
        <v/>
      </c>
      <c r="R148" s="13" t="str">
        <f>(IF(B148=Локализация!$C$94,1,IF(B148=Локализация!$C$93,2,IF(B148=Локализация!$C$92,3,IF(B148=Локализация!$C$91,4,IF(B148=Локализация!$C$90,5,IF(OR(B148=1,B148=2,B148=3,B148=4,B148=5),B148,"")))))))</f>
        <v/>
      </c>
      <c r="S148" s="13" t="str">
        <f>(IF(C148=Локализация!$C$94,1,IF(C148=Локализация!$C$93,2,IF(C148=Локализация!$C$92,3,IF(C148=Локализация!$C$91,4,IF(C148=Локализация!$C$90,5,IF(OR(C148=1,C148=2,C148=3,C148=4,C148=5),C148,"")))))))</f>
        <v/>
      </c>
      <c r="T148" s="13" t="str">
        <f>(IF(D148=Локализация!$C$94,1,IF(D148=Локализация!$C$93,2,IF(D148=Локализация!$C$92,3,IF(D148=Локализация!$C$91,4,IF(D148=Локализация!$C$90,5,IF(OR(D148=1,D148=2,D148=3,D148=4,D148=5),D148,"")))))))</f>
        <v/>
      </c>
      <c r="U148" s="13" t="str">
        <f>(IF(E148=Локализация!$C$94,1,IF(E148=Локализация!$C$93,2,IF(E148=Локализация!$C$92,3,IF(E148=Локализация!$C$91,4,IF(E148=Локализация!$C$90,5,IF(OR(E148=1,E148=2,E148=3,E148=4,E148=5),E148,"")))))))</f>
        <v/>
      </c>
      <c r="V148" s="13" t="str">
        <f>(IF(F148=Локализация!$C$94,1,IF(F148=Локализация!$C$93,2,IF(F148=Локализация!$C$92,3,IF(F148=Локализация!$C$91,4,IF(F148=Локализация!$C$90,5,IF(OR(F148=1,F148=2,F148=3,F148=4,F148=5),F148,"")))))))</f>
        <v/>
      </c>
    </row>
    <row r="149" spans="13:22" x14ac:dyDescent="0.25">
      <c r="M149" s="13" t="str">
        <f>(IF(H149=Локализация!$C$94,1,IF(H149=Локализация!$C$93,2,IF(H149=Локализация!$C$92,3,IF(H149=Локализация!$C$91,4,IF(H149=Локализация!$C$90,5,IF(OR(H149=1,H149=2,H149=3,H149=4,H149=5),H149,"")))))))</f>
        <v/>
      </c>
      <c r="N149" s="13" t="str">
        <f>(IF(I149=Локализация!$C$94,1,IF(I149=Локализация!$C$93,2,IF(I149=Локализация!$C$92,3,IF(I149=Локализация!$C$91,4,IF(I149=Локализация!$C$90,5,IF(OR(I149=1,I149=2,I149=3,I149=4,I149=5),I149,"")))))))</f>
        <v/>
      </c>
      <c r="O149" s="13" t="str">
        <f>(IF(J149=Локализация!$C$94,1,IF(J149=Локализация!$C$93,2,IF(J149=Локализация!$C$92,3,IF(J149=Локализация!$C$91,4,IF(J149=Локализация!$C$90,5,IF(OR(J149=1,J149=2,J149=3,J149=4,J149=5),J149,"")))))))</f>
        <v/>
      </c>
      <c r="P149" s="13" t="str">
        <f>(IF(K149=Локализация!$C$94,1,IF(K149=Локализация!$C$93,2,IF(K149=Локализация!$C$92,3,IF(K149=Локализация!$C$91,4,IF(K149=Локализация!$C$90,5,IF(OR(K149=1,K149=2,K149=3,K149=4,K149=5),K149,"")))))))</f>
        <v/>
      </c>
      <c r="Q149" s="13" t="str">
        <f>(IF(L149=Локализация!$C$94,1,IF(L149=Локализация!$C$93,2,IF(L149=Локализация!$C$92,3,IF(L149=Локализация!$C$91,4,IF(L149=Локализация!$C$90,5,IF(OR(L149=1,L149=2,L149=3,L149=4,L149=5),L149,"")))))))</f>
        <v/>
      </c>
      <c r="R149" s="13" t="str">
        <f>(IF(B149=Локализация!$C$94,1,IF(B149=Локализация!$C$93,2,IF(B149=Локализация!$C$92,3,IF(B149=Локализация!$C$91,4,IF(B149=Локализация!$C$90,5,IF(OR(B149=1,B149=2,B149=3,B149=4,B149=5),B149,"")))))))</f>
        <v/>
      </c>
      <c r="S149" s="13" t="str">
        <f>(IF(C149=Локализация!$C$94,1,IF(C149=Локализация!$C$93,2,IF(C149=Локализация!$C$92,3,IF(C149=Локализация!$C$91,4,IF(C149=Локализация!$C$90,5,IF(OR(C149=1,C149=2,C149=3,C149=4,C149=5),C149,"")))))))</f>
        <v/>
      </c>
      <c r="T149" s="13" t="str">
        <f>(IF(D149=Локализация!$C$94,1,IF(D149=Локализация!$C$93,2,IF(D149=Локализация!$C$92,3,IF(D149=Локализация!$C$91,4,IF(D149=Локализация!$C$90,5,IF(OR(D149=1,D149=2,D149=3,D149=4,D149=5),D149,"")))))))</f>
        <v/>
      </c>
      <c r="U149" s="13" t="str">
        <f>(IF(E149=Локализация!$C$94,1,IF(E149=Локализация!$C$93,2,IF(E149=Локализация!$C$92,3,IF(E149=Локализация!$C$91,4,IF(E149=Локализация!$C$90,5,IF(OR(E149=1,E149=2,E149=3,E149=4,E149=5),E149,"")))))))</f>
        <v/>
      </c>
      <c r="V149" s="13" t="str">
        <f>(IF(F149=Локализация!$C$94,1,IF(F149=Локализация!$C$93,2,IF(F149=Локализация!$C$92,3,IF(F149=Локализация!$C$91,4,IF(F149=Локализация!$C$90,5,IF(OR(F149=1,F149=2,F149=3,F149=4,F149=5),F149,"")))))))</f>
        <v/>
      </c>
    </row>
    <row r="150" spans="13:22" x14ac:dyDescent="0.25">
      <c r="M150" s="13" t="str">
        <f>(IF(H150=Локализация!$C$94,1,IF(H150=Локализация!$C$93,2,IF(H150=Локализация!$C$92,3,IF(H150=Локализация!$C$91,4,IF(H150=Локализация!$C$90,5,IF(OR(H150=1,H150=2,H150=3,H150=4,H150=5),H150,"")))))))</f>
        <v/>
      </c>
      <c r="N150" s="13" t="str">
        <f>(IF(I150=Локализация!$C$94,1,IF(I150=Локализация!$C$93,2,IF(I150=Локализация!$C$92,3,IF(I150=Локализация!$C$91,4,IF(I150=Локализация!$C$90,5,IF(OR(I150=1,I150=2,I150=3,I150=4,I150=5),I150,"")))))))</f>
        <v/>
      </c>
      <c r="O150" s="13" t="str">
        <f>(IF(J150=Локализация!$C$94,1,IF(J150=Локализация!$C$93,2,IF(J150=Локализация!$C$92,3,IF(J150=Локализация!$C$91,4,IF(J150=Локализация!$C$90,5,IF(OR(J150=1,J150=2,J150=3,J150=4,J150=5),J150,"")))))))</f>
        <v/>
      </c>
      <c r="P150" s="13" t="str">
        <f>(IF(K150=Локализация!$C$94,1,IF(K150=Локализация!$C$93,2,IF(K150=Локализация!$C$92,3,IF(K150=Локализация!$C$91,4,IF(K150=Локализация!$C$90,5,IF(OR(K150=1,K150=2,K150=3,K150=4,K150=5),K150,"")))))))</f>
        <v/>
      </c>
      <c r="Q150" s="13" t="str">
        <f>(IF(L150=Локализация!$C$94,1,IF(L150=Локализация!$C$93,2,IF(L150=Локализация!$C$92,3,IF(L150=Локализация!$C$91,4,IF(L150=Локализация!$C$90,5,IF(OR(L150=1,L150=2,L150=3,L150=4,L150=5),L150,"")))))))</f>
        <v/>
      </c>
      <c r="R150" s="13" t="str">
        <f>(IF(B150=Локализация!$C$94,1,IF(B150=Локализация!$C$93,2,IF(B150=Локализация!$C$92,3,IF(B150=Локализация!$C$91,4,IF(B150=Локализация!$C$90,5,IF(OR(B150=1,B150=2,B150=3,B150=4,B150=5),B150,"")))))))</f>
        <v/>
      </c>
      <c r="S150" s="13" t="str">
        <f>(IF(C150=Локализация!$C$94,1,IF(C150=Локализация!$C$93,2,IF(C150=Локализация!$C$92,3,IF(C150=Локализация!$C$91,4,IF(C150=Локализация!$C$90,5,IF(OR(C150=1,C150=2,C150=3,C150=4,C150=5),C150,"")))))))</f>
        <v/>
      </c>
      <c r="T150" s="13" t="str">
        <f>(IF(D150=Локализация!$C$94,1,IF(D150=Локализация!$C$93,2,IF(D150=Локализация!$C$92,3,IF(D150=Локализация!$C$91,4,IF(D150=Локализация!$C$90,5,IF(OR(D150=1,D150=2,D150=3,D150=4,D150=5),D150,"")))))))</f>
        <v/>
      </c>
      <c r="U150" s="13" t="str">
        <f>(IF(E150=Локализация!$C$94,1,IF(E150=Локализация!$C$93,2,IF(E150=Локализация!$C$92,3,IF(E150=Локализация!$C$91,4,IF(E150=Локализация!$C$90,5,IF(OR(E150=1,E150=2,E150=3,E150=4,E150=5),E150,"")))))))</f>
        <v/>
      </c>
      <c r="V150" s="13" t="str">
        <f>(IF(F150=Локализация!$C$94,1,IF(F150=Локализация!$C$93,2,IF(F150=Локализация!$C$92,3,IF(F150=Локализация!$C$91,4,IF(F150=Локализация!$C$90,5,IF(OR(F150=1,F150=2,F150=3,F150=4,F150=5),F150,"")))))))</f>
        <v/>
      </c>
    </row>
    <row r="151" spans="13:22" x14ac:dyDescent="0.25">
      <c r="M151" s="13" t="str">
        <f>(IF(H151=Локализация!$C$94,1,IF(H151=Локализация!$C$93,2,IF(H151=Локализация!$C$92,3,IF(H151=Локализация!$C$91,4,IF(H151=Локализация!$C$90,5,IF(OR(H151=1,H151=2,H151=3,H151=4,H151=5),H151,"")))))))</f>
        <v/>
      </c>
      <c r="N151" s="13" t="str">
        <f>(IF(I151=Локализация!$C$94,1,IF(I151=Локализация!$C$93,2,IF(I151=Локализация!$C$92,3,IF(I151=Локализация!$C$91,4,IF(I151=Локализация!$C$90,5,IF(OR(I151=1,I151=2,I151=3,I151=4,I151=5),I151,"")))))))</f>
        <v/>
      </c>
      <c r="O151" s="13" t="str">
        <f>(IF(J151=Локализация!$C$94,1,IF(J151=Локализация!$C$93,2,IF(J151=Локализация!$C$92,3,IF(J151=Локализация!$C$91,4,IF(J151=Локализация!$C$90,5,IF(OR(J151=1,J151=2,J151=3,J151=4,J151=5),J151,"")))))))</f>
        <v/>
      </c>
      <c r="P151" s="13" t="str">
        <f>(IF(K151=Локализация!$C$94,1,IF(K151=Локализация!$C$93,2,IF(K151=Локализация!$C$92,3,IF(K151=Локализация!$C$91,4,IF(K151=Локализация!$C$90,5,IF(OR(K151=1,K151=2,K151=3,K151=4,K151=5),K151,"")))))))</f>
        <v/>
      </c>
      <c r="Q151" s="13" t="str">
        <f>(IF(L151=Локализация!$C$94,1,IF(L151=Локализация!$C$93,2,IF(L151=Локализация!$C$92,3,IF(L151=Локализация!$C$91,4,IF(L151=Локализация!$C$90,5,IF(OR(L151=1,L151=2,L151=3,L151=4,L151=5),L151,"")))))))</f>
        <v/>
      </c>
      <c r="R151" s="13" t="str">
        <f>(IF(B151=Локализация!$C$94,1,IF(B151=Локализация!$C$93,2,IF(B151=Локализация!$C$92,3,IF(B151=Локализация!$C$91,4,IF(B151=Локализация!$C$90,5,IF(OR(B151=1,B151=2,B151=3,B151=4,B151=5),B151,"")))))))</f>
        <v/>
      </c>
      <c r="S151" s="13" t="str">
        <f>(IF(C151=Локализация!$C$94,1,IF(C151=Локализация!$C$93,2,IF(C151=Локализация!$C$92,3,IF(C151=Локализация!$C$91,4,IF(C151=Локализация!$C$90,5,IF(OR(C151=1,C151=2,C151=3,C151=4,C151=5),C151,"")))))))</f>
        <v/>
      </c>
      <c r="T151" s="13" t="str">
        <f>(IF(D151=Локализация!$C$94,1,IF(D151=Локализация!$C$93,2,IF(D151=Локализация!$C$92,3,IF(D151=Локализация!$C$91,4,IF(D151=Локализация!$C$90,5,IF(OR(D151=1,D151=2,D151=3,D151=4,D151=5),D151,"")))))))</f>
        <v/>
      </c>
      <c r="U151" s="13" t="str">
        <f>(IF(E151=Локализация!$C$94,1,IF(E151=Локализация!$C$93,2,IF(E151=Локализация!$C$92,3,IF(E151=Локализация!$C$91,4,IF(E151=Локализация!$C$90,5,IF(OR(E151=1,E151=2,E151=3,E151=4,E151=5),E151,"")))))))</f>
        <v/>
      </c>
      <c r="V151" s="13" t="str">
        <f>(IF(F151=Локализация!$C$94,1,IF(F151=Локализация!$C$93,2,IF(F151=Локализация!$C$92,3,IF(F151=Локализация!$C$91,4,IF(F151=Локализация!$C$90,5,IF(OR(F151=1,F151=2,F151=3,F151=4,F151=5),F151,"")))))))</f>
        <v/>
      </c>
    </row>
    <row r="152" spans="13:22" x14ac:dyDescent="0.25">
      <c r="M152" s="13" t="str">
        <f>(IF(H152=Локализация!$C$94,1,IF(H152=Локализация!$C$93,2,IF(H152=Локализация!$C$92,3,IF(H152=Локализация!$C$91,4,IF(H152=Локализация!$C$90,5,IF(OR(H152=1,H152=2,H152=3,H152=4,H152=5),H152,"")))))))</f>
        <v/>
      </c>
      <c r="N152" s="13" t="str">
        <f>(IF(I152=Локализация!$C$94,1,IF(I152=Локализация!$C$93,2,IF(I152=Локализация!$C$92,3,IF(I152=Локализация!$C$91,4,IF(I152=Локализация!$C$90,5,IF(OR(I152=1,I152=2,I152=3,I152=4,I152=5),I152,"")))))))</f>
        <v/>
      </c>
      <c r="O152" s="13" t="str">
        <f>(IF(J152=Локализация!$C$94,1,IF(J152=Локализация!$C$93,2,IF(J152=Локализация!$C$92,3,IF(J152=Локализация!$C$91,4,IF(J152=Локализация!$C$90,5,IF(OR(J152=1,J152=2,J152=3,J152=4,J152=5),J152,"")))))))</f>
        <v/>
      </c>
      <c r="P152" s="13" t="str">
        <f>(IF(K152=Локализация!$C$94,1,IF(K152=Локализация!$C$93,2,IF(K152=Локализация!$C$92,3,IF(K152=Локализация!$C$91,4,IF(K152=Локализация!$C$90,5,IF(OR(K152=1,K152=2,K152=3,K152=4,K152=5),K152,"")))))))</f>
        <v/>
      </c>
      <c r="Q152" s="13" t="str">
        <f>(IF(L152=Локализация!$C$94,1,IF(L152=Локализация!$C$93,2,IF(L152=Локализация!$C$92,3,IF(L152=Локализация!$C$91,4,IF(L152=Локализация!$C$90,5,IF(OR(L152=1,L152=2,L152=3,L152=4,L152=5),L152,"")))))))</f>
        <v/>
      </c>
      <c r="R152" s="13" t="str">
        <f>(IF(B152=Локализация!$C$94,1,IF(B152=Локализация!$C$93,2,IF(B152=Локализация!$C$92,3,IF(B152=Локализация!$C$91,4,IF(B152=Локализация!$C$90,5,IF(OR(B152=1,B152=2,B152=3,B152=4,B152=5),B152,"")))))))</f>
        <v/>
      </c>
      <c r="S152" s="13" t="str">
        <f>(IF(C152=Локализация!$C$94,1,IF(C152=Локализация!$C$93,2,IF(C152=Локализация!$C$92,3,IF(C152=Локализация!$C$91,4,IF(C152=Локализация!$C$90,5,IF(OR(C152=1,C152=2,C152=3,C152=4,C152=5),C152,"")))))))</f>
        <v/>
      </c>
      <c r="T152" s="13" t="str">
        <f>(IF(D152=Локализация!$C$94,1,IF(D152=Локализация!$C$93,2,IF(D152=Локализация!$C$92,3,IF(D152=Локализация!$C$91,4,IF(D152=Локализация!$C$90,5,IF(OR(D152=1,D152=2,D152=3,D152=4,D152=5),D152,"")))))))</f>
        <v/>
      </c>
      <c r="U152" s="13" t="str">
        <f>(IF(E152=Локализация!$C$94,1,IF(E152=Локализация!$C$93,2,IF(E152=Локализация!$C$92,3,IF(E152=Локализация!$C$91,4,IF(E152=Локализация!$C$90,5,IF(OR(E152=1,E152=2,E152=3,E152=4,E152=5),E152,"")))))))</f>
        <v/>
      </c>
      <c r="V152" s="13" t="str">
        <f>(IF(F152=Локализация!$C$94,1,IF(F152=Локализация!$C$93,2,IF(F152=Локализация!$C$92,3,IF(F152=Локализация!$C$91,4,IF(F152=Локализация!$C$90,5,IF(OR(F152=1,F152=2,F152=3,F152=4,F152=5),F152,"")))))))</f>
        <v/>
      </c>
    </row>
    <row r="153" spans="13:22" x14ac:dyDescent="0.25">
      <c r="M153" s="13" t="str">
        <f>(IF(H153=Локализация!$C$94,1,IF(H153=Локализация!$C$93,2,IF(H153=Локализация!$C$92,3,IF(H153=Локализация!$C$91,4,IF(H153=Локализация!$C$90,5,IF(OR(H153=1,H153=2,H153=3,H153=4,H153=5),H153,"")))))))</f>
        <v/>
      </c>
      <c r="N153" s="13" t="str">
        <f>(IF(I153=Локализация!$C$94,1,IF(I153=Локализация!$C$93,2,IF(I153=Локализация!$C$92,3,IF(I153=Локализация!$C$91,4,IF(I153=Локализация!$C$90,5,IF(OR(I153=1,I153=2,I153=3,I153=4,I153=5),I153,"")))))))</f>
        <v/>
      </c>
      <c r="O153" s="13" t="str">
        <f>(IF(J153=Локализация!$C$94,1,IF(J153=Локализация!$C$93,2,IF(J153=Локализация!$C$92,3,IF(J153=Локализация!$C$91,4,IF(J153=Локализация!$C$90,5,IF(OR(J153=1,J153=2,J153=3,J153=4,J153=5),J153,"")))))))</f>
        <v/>
      </c>
      <c r="P153" s="13" t="str">
        <f>(IF(K153=Локализация!$C$94,1,IF(K153=Локализация!$C$93,2,IF(K153=Локализация!$C$92,3,IF(K153=Локализация!$C$91,4,IF(K153=Локализация!$C$90,5,IF(OR(K153=1,K153=2,K153=3,K153=4,K153=5),K153,"")))))))</f>
        <v/>
      </c>
      <c r="Q153" s="13" t="str">
        <f>(IF(L153=Локализация!$C$94,1,IF(L153=Локализация!$C$93,2,IF(L153=Локализация!$C$92,3,IF(L153=Локализация!$C$91,4,IF(L153=Локализация!$C$90,5,IF(OR(L153=1,L153=2,L153=3,L153=4,L153=5),L153,"")))))))</f>
        <v/>
      </c>
      <c r="R153" s="13" t="str">
        <f>(IF(B153=Локализация!$C$94,1,IF(B153=Локализация!$C$93,2,IF(B153=Локализация!$C$92,3,IF(B153=Локализация!$C$91,4,IF(B153=Локализация!$C$90,5,IF(OR(B153=1,B153=2,B153=3,B153=4,B153=5),B153,"")))))))</f>
        <v/>
      </c>
      <c r="S153" s="13" t="str">
        <f>(IF(C153=Локализация!$C$94,1,IF(C153=Локализация!$C$93,2,IF(C153=Локализация!$C$92,3,IF(C153=Локализация!$C$91,4,IF(C153=Локализация!$C$90,5,IF(OR(C153=1,C153=2,C153=3,C153=4,C153=5),C153,"")))))))</f>
        <v/>
      </c>
      <c r="T153" s="13" t="str">
        <f>(IF(D153=Локализация!$C$94,1,IF(D153=Локализация!$C$93,2,IF(D153=Локализация!$C$92,3,IF(D153=Локализация!$C$91,4,IF(D153=Локализация!$C$90,5,IF(OR(D153=1,D153=2,D153=3,D153=4,D153=5),D153,"")))))))</f>
        <v/>
      </c>
      <c r="U153" s="13" t="str">
        <f>(IF(E153=Локализация!$C$94,1,IF(E153=Локализация!$C$93,2,IF(E153=Локализация!$C$92,3,IF(E153=Локализация!$C$91,4,IF(E153=Локализация!$C$90,5,IF(OR(E153=1,E153=2,E153=3,E153=4,E153=5),E153,"")))))))</f>
        <v/>
      </c>
      <c r="V153" s="13" t="str">
        <f>(IF(F153=Локализация!$C$94,1,IF(F153=Локализация!$C$93,2,IF(F153=Локализация!$C$92,3,IF(F153=Локализация!$C$91,4,IF(F153=Локализация!$C$90,5,IF(OR(F153=1,F153=2,F153=3,F153=4,F153=5),F153,"")))))))</f>
        <v/>
      </c>
    </row>
    <row r="154" spans="13:22" x14ac:dyDescent="0.25">
      <c r="M154" s="13" t="str">
        <f>(IF(H154=Локализация!$C$94,1,IF(H154=Локализация!$C$93,2,IF(H154=Локализация!$C$92,3,IF(H154=Локализация!$C$91,4,IF(H154=Локализация!$C$90,5,IF(OR(H154=1,H154=2,H154=3,H154=4,H154=5),H154,"")))))))</f>
        <v/>
      </c>
      <c r="N154" s="13" t="str">
        <f>(IF(I154=Локализация!$C$94,1,IF(I154=Локализация!$C$93,2,IF(I154=Локализация!$C$92,3,IF(I154=Локализация!$C$91,4,IF(I154=Локализация!$C$90,5,IF(OR(I154=1,I154=2,I154=3,I154=4,I154=5),I154,"")))))))</f>
        <v/>
      </c>
      <c r="O154" s="13" t="str">
        <f>(IF(J154=Локализация!$C$94,1,IF(J154=Локализация!$C$93,2,IF(J154=Локализация!$C$92,3,IF(J154=Локализация!$C$91,4,IF(J154=Локализация!$C$90,5,IF(OR(J154=1,J154=2,J154=3,J154=4,J154=5),J154,"")))))))</f>
        <v/>
      </c>
      <c r="P154" s="13" t="str">
        <f>(IF(K154=Локализация!$C$94,1,IF(K154=Локализация!$C$93,2,IF(K154=Локализация!$C$92,3,IF(K154=Локализация!$C$91,4,IF(K154=Локализация!$C$90,5,IF(OR(K154=1,K154=2,K154=3,K154=4,K154=5),K154,"")))))))</f>
        <v/>
      </c>
      <c r="Q154" s="13" t="str">
        <f>(IF(L154=Локализация!$C$94,1,IF(L154=Локализация!$C$93,2,IF(L154=Локализация!$C$92,3,IF(L154=Локализация!$C$91,4,IF(L154=Локализация!$C$90,5,IF(OR(L154=1,L154=2,L154=3,L154=4,L154=5),L154,"")))))))</f>
        <v/>
      </c>
      <c r="R154" s="13" t="str">
        <f>(IF(B154=Локализация!$C$94,1,IF(B154=Локализация!$C$93,2,IF(B154=Локализация!$C$92,3,IF(B154=Локализация!$C$91,4,IF(B154=Локализация!$C$90,5,IF(OR(B154=1,B154=2,B154=3,B154=4,B154=5),B154,"")))))))</f>
        <v/>
      </c>
      <c r="S154" s="13" t="str">
        <f>(IF(C154=Локализация!$C$94,1,IF(C154=Локализация!$C$93,2,IF(C154=Локализация!$C$92,3,IF(C154=Локализация!$C$91,4,IF(C154=Локализация!$C$90,5,IF(OR(C154=1,C154=2,C154=3,C154=4,C154=5),C154,"")))))))</f>
        <v/>
      </c>
      <c r="T154" s="13" t="str">
        <f>(IF(D154=Локализация!$C$94,1,IF(D154=Локализация!$C$93,2,IF(D154=Локализация!$C$92,3,IF(D154=Локализация!$C$91,4,IF(D154=Локализация!$C$90,5,IF(OR(D154=1,D154=2,D154=3,D154=4,D154=5),D154,"")))))))</f>
        <v/>
      </c>
      <c r="U154" s="13" t="str">
        <f>(IF(E154=Локализация!$C$94,1,IF(E154=Локализация!$C$93,2,IF(E154=Локализация!$C$92,3,IF(E154=Локализация!$C$91,4,IF(E154=Локализация!$C$90,5,IF(OR(E154=1,E154=2,E154=3,E154=4,E154=5),E154,"")))))))</f>
        <v/>
      </c>
      <c r="V154" s="13" t="str">
        <f>(IF(F154=Локализация!$C$94,1,IF(F154=Локализация!$C$93,2,IF(F154=Локализация!$C$92,3,IF(F154=Локализация!$C$91,4,IF(F154=Локализация!$C$90,5,IF(OR(F154=1,F154=2,F154=3,F154=4,F154=5),F154,"")))))))</f>
        <v/>
      </c>
    </row>
    <row r="155" spans="13:22" x14ac:dyDescent="0.25">
      <c r="M155" s="13" t="str">
        <f>(IF(H155=Локализация!$C$94,1,IF(H155=Локализация!$C$93,2,IF(H155=Локализация!$C$92,3,IF(H155=Локализация!$C$91,4,IF(H155=Локализация!$C$90,5,IF(OR(H155=1,H155=2,H155=3,H155=4,H155=5),H155,"")))))))</f>
        <v/>
      </c>
      <c r="N155" s="13" t="str">
        <f>(IF(I155=Локализация!$C$94,1,IF(I155=Локализация!$C$93,2,IF(I155=Локализация!$C$92,3,IF(I155=Локализация!$C$91,4,IF(I155=Локализация!$C$90,5,IF(OR(I155=1,I155=2,I155=3,I155=4,I155=5),I155,"")))))))</f>
        <v/>
      </c>
      <c r="O155" s="13" t="str">
        <f>(IF(J155=Локализация!$C$94,1,IF(J155=Локализация!$C$93,2,IF(J155=Локализация!$C$92,3,IF(J155=Локализация!$C$91,4,IF(J155=Локализация!$C$90,5,IF(OR(J155=1,J155=2,J155=3,J155=4,J155=5),J155,"")))))))</f>
        <v/>
      </c>
      <c r="P155" s="13" t="str">
        <f>(IF(K155=Локализация!$C$94,1,IF(K155=Локализация!$C$93,2,IF(K155=Локализация!$C$92,3,IF(K155=Локализация!$C$91,4,IF(K155=Локализация!$C$90,5,IF(OR(K155=1,K155=2,K155=3,K155=4,K155=5),K155,"")))))))</f>
        <v/>
      </c>
      <c r="Q155" s="13" t="str">
        <f>(IF(L155=Локализация!$C$94,1,IF(L155=Локализация!$C$93,2,IF(L155=Локализация!$C$92,3,IF(L155=Локализация!$C$91,4,IF(L155=Локализация!$C$90,5,IF(OR(L155=1,L155=2,L155=3,L155=4,L155=5),L155,"")))))))</f>
        <v/>
      </c>
      <c r="R155" s="13" t="str">
        <f>(IF(B155=Локализация!$C$94,1,IF(B155=Локализация!$C$93,2,IF(B155=Локализация!$C$92,3,IF(B155=Локализация!$C$91,4,IF(B155=Локализация!$C$90,5,IF(OR(B155=1,B155=2,B155=3,B155=4,B155=5),B155,"")))))))</f>
        <v/>
      </c>
      <c r="S155" s="13" t="str">
        <f>(IF(C155=Локализация!$C$94,1,IF(C155=Локализация!$C$93,2,IF(C155=Локализация!$C$92,3,IF(C155=Локализация!$C$91,4,IF(C155=Локализация!$C$90,5,IF(OR(C155=1,C155=2,C155=3,C155=4,C155=5),C155,"")))))))</f>
        <v/>
      </c>
      <c r="T155" s="13" t="str">
        <f>(IF(D155=Локализация!$C$94,1,IF(D155=Локализация!$C$93,2,IF(D155=Локализация!$C$92,3,IF(D155=Локализация!$C$91,4,IF(D155=Локализация!$C$90,5,IF(OR(D155=1,D155=2,D155=3,D155=4,D155=5),D155,"")))))))</f>
        <v/>
      </c>
      <c r="U155" s="13" t="str">
        <f>(IF(E155=Локализация!$C$94,1,IF(E155=Локализация!$C$93,2,IF(E155=Локализация!$C$92,3,IF(E155=Локализация!$C$91,4,IF(E155=Локализация!$C$90,5,IF(OR(E155=1,E155=2,E155=3,E155=4,E155=5),E155,"")))))))</f>
        <v/>
      </c>
      <c r="V155" s="13" t="str">
        <f>(IF(F155=Локализация!$C$94,1,IF(F155=Локализация!$C$93,2,IF(F155=Локализация!$C$92,3,IF(F155=Локализация!$C$91,4,IF(F155=Локализация!$C$90,5,IF(OR(F155=1,F155=2,F155=3,F155=4,F155=5),F155,"")))))))</f>
        <v/>
      </c>
    </row>
    <row r="156" spans="13:22" x14ac:dyDescent="0.25">
      <c r="M156" s="13" t="str">
        <f>(IF(H156=Локализация!$C$94,1,IF(H156=Локализация!$C$93,2,IF(H156=Локализация!$C$92,3,IF(H156=Локализация!$C$91,4,IF(H156=Локализация!$C$90,5,IF(OR(H156=1,H156=2,H156=3,H156=4,H156=5),H156,"")))))))</f>
        <v/>
      </c>
      <c r="N156" s="13" t="str">
        <f>(IF(I156=Локализация!$C$94,1,IF(I156=Локализация!$C$93,2,IF(I156=Локализация!$C$92,3,IF(I156=Локализация!$C$91,4,IF(I156=Локализация!$C$90,5,IF(OR(I156=1,I156=2,I156=3,I156=4,I156=5),I156,"")))))))</f>
        <v/>
      </c>
      <c r="O156" s="13" t="str">
        <f>(IF(J156=Локализация!$C$94,1,IF(J156=Локализация!$C$93,2,IF(J156=Локализация!$C$92,3,IF(J156=Локализация!$C$91,4,IF(J156=Локализация!$C$90,5,IF(OR(J156=1,J156=2,J156=3,J156=4,J156=5),J156,"")))))))</f>
        <v/>
      </c>
      <c r="P156" s="13" t="str">
        <f>(IF(K156=Локализация!$C$94,1,IF(K156=Локализация!$C$93,2,IF(K156=Локализация!$C$92,3,IF(K156=Локализация!$C$91,4,IF(K156=Локализация!$C$90,5,IF(OR(K156=1,K156=2,K156=3,K156=4,K156=5),K156,"")))))))</f>
        <v/>
      </c>
      <c r="Q156" s="13" t="str">
        <f>(IF(L156=Локализация!$C$94,1,IF(L156=Локализация!$C$93,2,IF(L156=Локализация!$C$92,3,IF(L156=Локализация!$C$91,4,IF(L156=Локализация!$C$90,5,IF(OR(L156=1,L156=2,L156=3,L156=4,L156=5),L156,"")))))))</f>
        <v/>
      </c>
      <c r="R156" s="13" t="str">
        <f>(IF(B156=Локализация!$C$94,1,IF(B156=Локализация!$C$93,2,IF(B156=Локализация!$C$92,3,IF(B156=Локализация!$C$91,4,IF(B156=Локализация!$C$90,5,IF(OR(B156=1,B156=2,B156=3,B156=4,B156=5),B156,"")))))))</f>
        <v/>
      </c>
      <c r="S156" s="13" t="str">
        <f>(IF(C156=Локализация!$C$94,1,IF(C156=Локализация!$C$93,2,IF(C156=Локализация!$C$92,3,IF(C156=Локализация!$C$91,4,IF(C156=Локализация!$C$90,5,IF(OR(C156=1,C156=2,C156=3,C156=4,C156=5),C156,"")))))))</f>
        <v/>
      </c>
      <c r="T156" s="13" t="str">
        <f>(IF(D156=Локализация!$C$94,1,IF(D156=Локализация!$C$93,2,IF(D156=Локализация!$C$92,3,IF(D156=Локализация!$C$91,4,IF(D156=Локализация!$C$90,5,IF(OR(D156=1,D156=2,D156=3,D156=4,D156=5),D156,"")))))))</f>
        <v/>
      </c>
      <c r="U156" s="13" t="str">
        <f>(IF(E156=Локализация!$C$94,1,IF(E156=Локализация!$C$93,2,IF(E156=Локализация!$C$92,3,IF(E156=Локализация!$C$91,4,IF(E156=Локализация!$C$90,5,IF(OR(E156=1,E156=2,E156=3,E156=4,E156=5),E156,"")))))))</f>
        <v/>
      </c>
      <c r="V156" s="13" t="str">
        <f>(IF(F156=Локализация!$C$94,1,IF(F156=Локализация!$C$93,2,IF(F156=Локализация!$C$92,3,IF(F156=Локализация!$C$91,4,IF(F156=Локализация!$C$90,5,IF(OR(F156=1,F156=2,F156=3,F156=4,F156=5),F156,"")))))))</f>
        <v/>
      </c>
    </row>
    <row r="157" spans="13:22" x14ac:dyDescent="0.25">
      <c r="M157" s="13" t="str">
        <f>(IF(H157=Локализация!$C$94,1,IF(H157=Локализация!$C$93,2,IF(H157=Локализация!$C$92,3,IF(H157=Локализация!$C$91,4,IF(H157=Локализация!$C$90,5,IF(OR(H157=1,H157=2,H157=3,H157=4,H157=5),H157,"")))))))</f>
        <v/>
      </c>
      <c r="N157" s="13" t="str">
        <f>(IF(I157=Локализация!$C$94,1,IF(I157=Локализация!$C$93,2,IF(I157=Локализация!$C$92,3,IF(I157=Локализация!$C$91,4,IF(I157=Локализация!$C$90,5,IF(OR(I157=1,I157=2,I157=3,I157=4,I157=5),I157,"")))))))</f>
        <v/>
      </c>
      <c r="O157" s="13" t="str">
        <f>(IF(J157=Локализация!$C$94,1,IF(J157=Локализация!$C$93,2,IF(J157=Локализация!$C$92,3,IF(J157=Локализация!$C$91,4,IF(J157=Локализация!$C$90,5,IF(OR(J157=1,J157=2,J157=3,J157=4,J157=5),J157,"")))))))</f>
        <v/>
      </c>
      <c r="P157" s="13" t="str">
        <f>(IF(K157=Локализация!$C$94,1,IF(K157=Локализация!$C$93,2,IF(K157=Локализация!$C$92,3,IF(K157=Локализация!$C$91,4,IF(K157=Локализация!$C$90,5,IF(OR(K157=1,K157=2,K157=3,K157=4,K157=5),K157,"")))))))</f>
        <v/>
      </c>
      <c r="Q157" s="13" t="str">
        <f>(IF(L157=Локализация!$C$94,1,IF(L157=Локализация!$C$93,2,IF(L157=Локализация!$C$92,3,IF(L157=Локализация!$C$91,4,IF(L157=Локализация!$C$90,5,IF(OR(L157=1,L157=2,L157=3,L157=4,L157=5),L157,"")))))))</f>
        <v/>
      </c>
      <c r="R157" s="13" t="str">
        <f>(IF(B157=Локализация!$C$94,1,IF(B157=Локализация!$C$93,2,IF(B157=Локализация!$C$92,3,IF(B157=Локализация!$C$91,4,IF(B157=Локализация!$C$90,5,IF(OR(B157=1,B157=2,B157=3,B157=4,B157=5),B157,"")))))))</f>
        <v/>
      </c>
      <c r="S157" s="13" t="str">
        <f>(IF(C157=Локализация!$C$94,1,IF(C157=Локализация!$C$93,2,IF(C157=Локализация!$C$92,3,IF(C157=Локализация!$C$91,4,IF(C157=Локализация!$C$90,5,IF(OR(C157=1,C157=2,C157=3,C157=4,C157=5),C157,"")))))))</f>
        <v/>
      </c>
      <c r="T157" s="13" t="str">
        <f>(IF(D157=Локализация!$C$94,1,IF(D157=Локализация!$C$93,2,IF(D157=Локализация!$C$92,3,IF(D157=Локализация!$C$91,4,IF(D157=Локализация!$C$90,5,IF(OR(D157=1,D157=2,D157=3,D157=4,D157=5),D157,"")))))))</f>
        <v/>
      </c>
      <c r="U157" s="13" t="str">
        <f>(IF(E157=Локализация!$C$94,1,IF(E157=Локализация!$C$93,2,IF(E157=Локализация!$C$92,3,IF(E157=Локализация!$C$91,4,IF(E157=Локализация!$C$90,5,IF(OR(E157=1,E157=2,E157=3,E157=4,E157=5),E157,"")))))))</f>
        <v/>
      </c>
      <c r="V157" s="13" t="str">
        <f>(IF(F157=Локализация!$C$94,1,IF(F157=Локализация!$C$93,2,IF(F157=Локализация!$C$92,3,IF(F157=Локализация!$C$91,4,IF(F157=Локализация!$C$90,5,IF(OR(F157=1,F157=2,F157=3,F157=4,F157=5),F157,"")))))))</f>
        <v/>
      </c>
    </row>
    <row r="158" spans="13:22" x14ac:dyDescent="0.25">
      <c r="M158" s="13" t="str">
        <f>(IF(H158=Локализация!$C$94,1,IF(H158=Локализация!$C$93,2,IF(H158=Локализация!$C$92,3,IF(H158=Локализация!$C$91,4,IF(H158=Локализация!$C$90,5,IF(OR(H158=1,H158=2,H158=3,H158=4,H158=5),H158,"")))))))</f>
        <v/>
      </c>
      <c r="N158" s="13" t="str">
        <f>(IF(I158=Локализация!$C$94,1,IF(I158=Локализация!$C$93,2,IF(I158=Локализация!$C$92,3,IF(I158=Локализация!$C$91,4,IF(I158=Локализация!$C$90,5,IF(OR(I158=1,I158=2,I158=3,I158=4,I158=5),I158,"")))))))</f>
        <v/>
      </c>
      <c r="O158" s="13" t="str">
        <f>(IF(J158=Локализация!$C$94,1,IF(J158=Локализация!$C$93,2,IF(J158=Локализация!$C$92,3,IF(J158=Локализация!$C$91,4,IF(J158=Локализация!$C$90,5,IF(OR(J158=1,J158=2,J158=3,J158=4,J158=5),J158,"")))))))</f>
        <v/>
      </c>
      <c r="P158" s="13" t="str">
        <f>(IF(K158=Локализация!$C$94,1,IF(K158=Локализация!$C$93,2,IF(K158=Локализация!$C$92,3,IF(K158=Локализация!$C$91,4,IF(K158=Локализация!$C$90,5,IF(OR(K158=1,K158=2,K158=3,K158=4,K158=5),K158,"")))))))</f>
        <v/>
      </c>
      <c r="Q158" s="13" t="str">
        <f>(IF(L158=Локализация!$C$94,1,IF(L158=Локализация!$C$93,2,IF(L158=Локализация!$C$92,3,IF(L158=Локализация!$C$91,4,IF(L158=Локализация!$C$90,5,IF(OR(L158=1,L158=2,L158=3,L158=4,L158=5),L158,"")))))))</f>
        <v/>
      </c>
      <c r="R158" s="13" t="str">
        <f>(IF(B158=Локализация!$C$94,1,IF(B158=Локализация!$C$93,2,IF(B158=Локализация!$C$92,3,IF(B158=Локализация!$C$91,4,IF(B158=Локализация!$C$90,5,IF(OR(B158=1,B158=2,B158=3,B158=4,B158=5),B158,"")))))))</f>
        <v/>
      </c>
      <c r="S158" s="13" t="str">
        <f>(IF(C158=Локализация!$C$94,1,IF(C158=Локализация!$C$93,2,IF(C158=Локализация!$C$92,3,IF(C158=Локализация!$C$91,4,IF(C158=Локализация!$C$90,5,IF(OR(C158=1,C158=2,C158=3,C158=4,C158=5),C158,"")))))))</f>
        <v/>
      </c>
      <c r="T158" s="13" t="str">
        <f>(IF(D158=Локализация!$C$94,1,IF(D158=Локализация!$C$93,2,IF(D158=Локализация!$C$92,3,IF(D158=Локализация!$C$91,4,IF(D158=Локализация!$C$90,5,IF(OR(D158=1,D158=2,D158=3,D158=4,D158=5),D158,"")))))))</f>
        <v/>
      </c>
      <c r="U158" s="13" t="str">
        <f>(IF(E158=Локализация!$C$94,1,IF(E158=Локализация!$C$93,2,IF(E158=Локализация!$C$92,3,IF(E158=Локализация!$C$91,4,IF(E158=Локализация!$C$90,5,IF(OR(E158=1,E158=2,E158=3,E158=4,E158=5),E158,"")))))))</f>
        <v/>
      </c>
      <c r="V158" s="13" t="str">
        <f>(IF(F158=Локализация!$C$94,1,IF(F158=Локализация!$C$93,2,IF(F158=Локализация!$C$92,3,IF(F158=Локализация!$C$91,4,IF(F158=Локализация!$C$90,5,IF(OR(F158=1,F158=2,F158=3,F158=4,F158=5),F158,"")))))))</f>
        <v/>
      </c>
    </row>
    <row r="159" spans="13:22" x14ac:dyDescent="0.25">
      <c r="M159" s="13" t="str">
        <f>(IF(H159=Локализация!$C$94,1,IF(H159=Локализация!$C$93,2,IF(H159=Локализация!$C$92,3,IF(H159=Локализация!$C$91,4,IF(H159=Локализация!$C$90,5,IF(OR(H159=1,H159=2,H159=3,H159=4,H159=5),H159,"")))))))</f>
        <v/>
      </c>
      <c r="N159" s="13" t="str">
        <f>(IF(I159=Локализация!$C$94,1,IF(I159=Локализация!$C$93,2,IF(I159=Локализация!$C$92,3,IF(I159=Локализация!$C$91,4,IF(I159=Локализация!$C$90,5,IF(OR(I159=1,I159=2,I159=3,I159=4,I159=5),I159,"")))))))</f>
        <v/>
      </c>
      <c r="O159" s="13" t="str">
        <f>(IF(J159=Локализация!$C$94,1,IF(J159=Локализация!$C$93,2,IF(J159=Локализация!$C$92,3,IF(J159=Локализация!$C$91,4,IF(J159=Локализация!$C$90,5,IF(OR(J159=1,J159=2,J159=3,J159=4,J159=5),J159,"")))))))</f>
        <v/>
      </c>
      <c r="P159" s="13" t="str">
        <f>(IF(K159=Локализация!$C$94,1,IF(K159=Локализация!$C$93,2,IF(K159=Локализация!$C$92,3,IF(K159=Локализация!$C$91,4,IF(K159=Локализация!$C$90,5,IF(OR(K159=1,K159=2,K159=3,K159=4,K159=5),K159,"")))))))</f>
        <v/>
      </c>
      <c r="Q159" s="13" t="str">
        <f>(IF(L159=Локализация!$C$94,1,IF(L159=Локализация!$C$93,2,IF(L159=Локализация!$C$92,3,IF(L159=Локализация!$C$91,4,IF(L159=Локализация!$C$90,5,IF(OR(L159=1,L159=2,L159=3,L159=4,L159=5),L159,"")))))))</f>
        <v/>
      </c>
      <c r="R159" s="13" t="str">
        <f>(IF(B159=Локализация!$C$94,1,IF(B159=Локализация!$C$93,2,IF(B159=Локализация!$C$92,3,IF(B159=Локализация!$C$91,4,IF(B159=Локализация!$C$90,5,IF(OR(B159=1,B159=2,B159=3,B159=4,B159=5),B159,"")))))))</f>
        <v/>
      </c>
      <c r="S159" s="13" t="str">
        <f>(IF(C159=Локализация!$C$94,1,IF(C159=Локализация!$C$93,2,IF(C159=Локализация!$C$92,3,IF(C159=Локализация!$C$91,4,IF(C159=Локализация!$C$90,5,IF(OR(C159=1,C159=2,C159=3,C159=4,C159=5),C159,"")))))))</f>
        <v/>
      </c>
      <c r="T159" s="13" t="str">
        <f>(IF(D159=Локализация!$C$94,1,IF(D159=Локализация!$C$93,2,IF(D159=Локализация!$C$92,3,IF(D159=Локализация!$C$91,4,IF(D159=Локализация!$C$90,5,IF(OR(D159=1,D159=2,D159=3,D159=4,D159=5),D159,"")))))))</f>
        <v/>
      </c>
      <c r="U159" s="13" t="str">
        <f>(IF(E159=Локализация!$C$94,1,IF(E159=Локализация!$C$93,2,IF(E159=Локализация!$C$92,3,IF(E159=Локализация!$C$91,4,IF(E159=Локализация!$C$90,5,IF(OR(E159=1,E159=2,E159=3,E159=4,E159=5),E159,"")))))))</f>
        <v/>
      </c>
      <c r="V159" s="13" t="str">
        <f>(IF(F159=Локализация!$C$94,1,IF(F159=Локализация!$C$93,2,IF(F159=Локализация!$C$92,3,IF(F159=Локализация!$C$91,4,IF(F159=Локализация!$C$90,5,IF(OR(F159=1,F159=2,F159=3,F159=4,F159=5),F159,"")))))))</f>
        <v/>
      </c>
    </row>
    <row r="160" spans="13:22" x14ac:dyDescent="0.25">
      <c r="M160" s="13" t="str">
        <f>(IF(H160=Локализация!$C$94,1,IF(H160=Локализация!$C$93,2,IF(H160=Локализация!$C$92,3,IF(H160=Локализация!$C$91,4,IF(H160=Локализация!$C$90,5,IF(OR(H160=1,H160=2,H160=3,H160=4,H160=5),H160,"")))))))</f>
        <v/>
      </c>
      <c r="N160" s="13" t="str">
        <f>(IF(I160=Локализация!$C$94,1,IF(I160=Локализация!$C$93,2,IF(I160=Локализация!$C$92,3,IF(I160=Локализация!$C$91,4,IF(I160=Локализация!$C$90,5,IF(OR(I160=1,I160=2,I160=3,I160=4,I160=5),I160,"")))))))</f>
        <v/>
      </c>
      <c r="O160" s="13" t="str">
        <f>(IF(J160=Локализация!$C$94,1,IF(J160=Локализация!$C$93,2,IF(J160=Локализация!$C$92,3,IF(J160=Локализация!$C$91,4,IF(J160=Локализация!$C$90,5,IF(OR(J160=1,J160=2,J160=3,J160=4,J160=5),J160,"")))))))</f>
        <v/>
      </c>
      <c r="P160" s="13" t="str">
        <f>(IF(K160=Локализация!$C$94,1,IF(K160=Локализация!$C$93,2,IF(K160=Локализация!$C$92,3,IF(K160=Локализация!$C$91,4,IF(K160=Локализация!$C$90,5,IF(OR(K160=1,K160=2,K160=3,K160=4,K160=5),K160,"")))))))</f>
        <v/>
      </c>
      <c r="Q160" s="13" t="str">
        <f>(IF(L160=Локализация!$C$94,1,IF(L160=Локализация!$C$93,2,IF(L160=Локализация!$C$92,3,IF(L160=Локализация!$C$91,4,IF(L160=Локализация!$C$90,5,IF(OR(L160=1,L160=2,L160=3,L160=4,L160=5),L160,"")))))))</f>
        <v/>
      </c>
      <c r="R160" s="13" t="str">
        <f>(IF(B160=Локализация!$C$94,1,IF(B160=Локализация!$C$93,2,IF(B160=Локализация!$C$92,3,IF(B160=Локализация!$C$91,4,IF(B160=Локализация!$C$90,5,IF(OR(B160=1,B160=2,B160=3,B160=4,B160=5),B160,"")))))))</f>
        <v/>
      </c>
      <c r="S160" s="13" t="str">
        <f>(IF(C160=Локализация!$C$94,1,IF(C160=Локализация!$C$93,2,IF(C160=Локализация!$C$92,3,IF(C160=Локализация!$C$91,4,IF(C160=Локализация!$C$90,5,IF(OR(C160=1,C160=2,C160=3,C160=4,C160=5),C160,"")))))))</f>
        <v/>
      </c>
      <c r="T160" s="13" t="str">
        <f>(IF(D160=Локализация!$C$94,1,IF(D160=Локализация!$C$93,2,IF(D160=Локализация!$C$92,3,IF(D160=Локализация!$C$91,4,IF(D160=Локализация!$C$90,5,IF(OR(D160=1,D160=2,D160=3,D160=4,D160=5),D160,"")))))))</f>
        <v/>
      </c>
      <c r="U160" s="13" t="str">
        <f>(IF(E160=Локализация!$C$94,1,IF(E160=Локализация!$C$93,2,IF(E160=Локализация!$C$92,3,IF(E160=Локализация!$C$91,4,IF(E160=Локализация!$C$90,5,IF(OR(E160=1,E160=2,E160=3,E160=4,E160=5),E160,"")))))))</f>
        <v/>
      </c>
      <c r="V160" s="13" t="str">
        <f>(IF(F160=Локализация!$C$94,1,IF(F160=Локализация!$C$93,2,IF(F160=Локализация!$C$92,3,IF(F160=Локализация!$C$91,4,IF(F160=Локализация!$C$90,5,IF(OR(F160=1,F160=2,F160=3,F160=4,F160=5),F160,"")))))))</f>
        <v/>
      </c>
    </row>
    <row r="161" spans="13:22" x14ac:dyDescent="0.25">
      <c r="M161" s="13" t="str">
        <f>(IF(H161=Локализация!$C$94,1,IF(H161=Локализация!$C$93,2,IF(H161=Локализация!$C$92,3,IF(H161=Локализация!$C$91,4,IF(H161=Локализация!$C$90,5,IF(OR(H161=1,H161=2,H161=3,H161=4,H161=5),H161,"")))))))</f>
        <v/>
      </c>
      <c r="N161" s="13" t="str">
        <f>(IF(I161=Локализация!$C$94,1,IF(I161=Локализация!$C$93,2,IF(I161=Локализация!$C$92,3,IF(I161=Локализация!$C$91,4,IF(I161=Локализация!$C$90,5,IF(OR(I161=1,I161=2,I161=3,I161=4,I161=5),I161,"")))))))</f>
        <v/>
      </c>
      <c r="O161" s="13" t="str">
        <f>(IF(J161=Локализация!$C$94,1,IF(J161=Локализация!$C$93,2,IF(J161=Локализация!$C$92,3,IF(J161=Локализация!$C$91,4,IF(J161=Локализация!$C$90,5,IF(OR(J161=1,J161=2,J161=3,J161=4,J161=5),J161,"")))))))</f>
        <v/>
      </c>
      <c r="P161" s="13" t="str">
        <f>(IF(K161=Локализация!$C$94,1,IF(K161=Локализация!$C$93,2,IF(K161=Локализация!$C$92,3,IF(K161=Локализация!$C$91,4,IF(K161=Локализация!$C$90,5,IF(OR(K161=1,K161=2,K161=3,K161=4,K161=5),K161,"")))))))</f>
        <v/>
      </c>
      <c r="Q161" s="13" t="str">
        <f>(IF(L161=Локализация!$C$94,1,IF(L161=Локализация!$C$93,2,IF(L161=Локализация!$C$92,3,IF(L161=Локализация!$C$91,4,IF(L161=Локализация!$C$90,5,IF(OR(L161=1,L161=2,L161=3,L161=4,L161=5),L161,"")))))))</f>
        <v/>
      </c>
      <c r="R161" s="13" t="str">
        <f>(IF(B161=Локализация!$C$94,1,IF(B161=Локализация!$C$93,2,IF(B161=Локализация!$C$92,3,IF(B161=Локализация!$C$91,4,IF(B161=Локализация!$C$90,5,IF(OR(B161=1,B161=2,B161=3,B161=4,B161=5),B161,"")))))))</f>
        <v/>
      </c>
      <c r="S161" s="13" t="str">
        <f>(IF(C161=Локализация!$C$94,1,IF(C161=Локализация!$C$93,2,IF(C161=Локализация!$C$92,3,IF(C161=Локализация!$C$91,4,IF(C161=Локализация!$C$90,5,IF(OR(C161=1,C161=2,C161=3,C161=4,C161=5),C161,"")))))))</f>
        <v/>
      </c>
      <c r="T161" s="13" t="str">
        <f>(IF(D161=Локализация!$C$94,1,IF(D161=Локализация!$C$93,2,IF(D161=Локализация!$C$92,3,IF(D161=Локализация!$C$91,4,IF(D161=Локализация!$C$90,5,IF(OR(D161=1,D161=2,D161=3,D161=4,D161=5),D161,"")))))))</f>
        <v/>
      </c>
      <c r="U161" s="13" t="str">
        <f>(IF(E161=Локализация!$C$94,1,IF(E161=Локализация!$C$93,2,IF(E161=Локализация!$C$92,3,IF(E161=Локализация!$C$91,4,IF(E161=Локализация!$C$90,5,IF(OR(E161=1,E161=2,E161=3,E161=4,E161=5),E161,"")))))))</f>
        <v/>
      </c>
      <c r="V161" s="13" t="str">
        <f>(IF(F161=Локализация!$C$94,1,IF(F161=Локализация!$C$93,2,IF(F161=Локализация!$C$92,3,IF(F161=Локализация!$C$91,4,IF(F161=Локализация!$C$90,5,IF(OR(F161=1,F161=2,F161=3,F161=4,F161=5),F161,"")))))))</f>
        <v/>
      </c>
    </row>
    <row r="162" spans="13:22" x14ac:dyDescent="0.25">
      <c r="M162" s="13" t="str">
        <f>(IF(H162=Локализация!$C$94,1,IF(H162=Локализация!$C$93,2,IF(H162=Локализация!$C$92,3,IF(H162=Локализация!$C$91,4,IF(H162=Локализация!$C$90,5,IF(OR(H162=1,H162=2,H162=3,H162=4,H162=5),H162,"")))))))</f>
        <v/>
      </c>
      <c r="N162" s="13" t="str">
        <f>(IF(I162=Локализация!$C$94,1,IF(I162=Локализация!$C$93,2,IF(I162=Локализация!$C$92,3,IF(I162=Локализация!$C$91,4,IF(I162=Локализация!$C$90,5,IF(OR(I162=1,I162=2,I162=3,I162=4,I162=5),I162,"")))))))</f>
        <v/>
      </c>
      <c r="O162" s="13" t="str">
        <f>(IF(J162=Локализация!$C$94,1,IF(J162=Локализация!$C$93,2,IF(J162=Локализация!$C$92,3,IF(J162=Локализация!$C$91,4,IF(J162=Локализация!$C$90,5,IF(OR(J162=1,J162=2,J162=3,J162=4,J162=5),J162,"")))))))</f>
        <v/>
      </c>
      <c r="P162" s="13" t="str">
        <f>(IF(K162=Локализация!$C$94,1,IF(K162=Локализация!$C$93,2,IF(K162=Локализация!$C$92,3,IF(K162=Локализация!$C$91,4,IF(K162=Локализация!$C$90,5,IF(OR(K162=1,K162=2,K162=3,K162=4,K162=5),K162,"")))))))</f>
        <v/>
      </c>
      <c r="Q162" s="13" t="str">
        <f>(IF(L162=Локализация!$C$94,1,IF(L162=Локализация!$C$93,2,IF(L162=Локализация!$C$92,3,IF(L162=Локализация!$C$91,4,IF(L162=Локализация!$C$90,5,IF(OR(L162=1,L162=2,L162=3,L162=4,L162=5),L162,"")))))))</f>
        <v/>
      </c>
      <c r="R162" s="13" t="str">
        <f>(IF(B162=Локализация!$C$94,1,IF(B162=Локализация!$C$93,2,IF(B162=Локализация!$C$92,3,IF(B162=Локализация!$C$91,4,IF(B162=Локализация!$C$90,5,IF(OR(B162=1,B162=2,B162=3,B162=4,B162=5),B162,"")))))))</f>
        <v/>
      </c>
      <c r="S162" s="13" t="str">
        <f>(IF(C162=Локализация!$C$94,1,IF(C162=Локализация!$C$93,2,IF(C162=Локализация!$C$92,3,IF(C162=Локализация!$C$91,4,IF(C162=Локализация!$C$90,5,IF(OR(C162=1,C162=2,C162=3,C162=4,C162=5),C162,"")))))))</f>
        <v/>
      </c>
      <c r="T162" s="13" t="str">
        <f>(IF(D162=Локализация!$C$94,1,IF(D162=Локализация!$C$93,2,IF(D162=Локализация!$C$92,3,IF(D162=Локализация!$C$91,4,IF(D162=Локализация!$C$90,5,IF(OR(D162=1,D162=2,D162=3,D162=4,D162=5),D162,"")))))))</f>
        <v/>
      </c>
      <c r="U162" s="13" t="str">
        <f>(IF(E162=Локализация!$C$94,1,IF(E162=Локализация!$C$93,2,IF(E162=Локализация!$C$92,3,IF(E162=Локализация!$C$91,4,IF(E162=Локализация!$C$90,5,IF(OR(E162=1,E162=2,E162=3,E162=4,E162=5),E162,"")))))))</f>
        <v/>
      </c>
      <c r="V162" s="13" t="str">
        <f>(IF(F162=Локализация!$C$94,1,IF(F162=Локализация!$C$93,2,IF(F162=Локализация!$C$92,3,IF(F162=Локализация!$C$91,4,IF(F162=Локализация!$C$90,5,IF(OR(F162=1,F162=2,F162=3,F162=4,F162=5),F162,"")))))))</f>
        <v/>
      </c>
    </row>
    <row r="163" spans="13:22" x14ac:dyDescent="0.25">
      <c r="M163" s="13" t="str">
        <f>(IF(H163=Локализация!$C$94,1,IF(H163=Локализация!$C$93,2,IF(H163=Локализация!$C$92,3,IF(H163=Локализация!$C$91,4,IF(H163=Локализация!$C$90,5,IF(OR(H163=1,H163=2,H163=3,H163=4,H163=5),H163,"")))))))</f>
        <v/>
      </c>
      <c r="N163" s="13" t="str">
        <f>(IF(I163=Локализация!$C$94,1,IF(I163=Локализация!$C$93,2,IF(I163=Локализация!$C$92,3,IF(I163=Локализация!$C$91,4,IF(I163=Локализация!$C$90,5,IF(OR(I163=1,I163=2,I163=3,I163=4,I163=5),I163,"")))))))</f>
        <v/>
      </c>
      <c r="O163" s="13" t="str">
        <f>(IF(J163=Локализация!$C$94,1,IF(J163=Локализация!$C$93,2,IF(J163=Локализация!$C$92,3,IF(J163=Локализация!$C$91,4,IF(J163=Локализация!$C$90,5,IF(OR(J163=1,J163=2,J163=3,J163=4,J163=5),J163,"")))))))</f>
        <v/>
      </c>
      <c r="P163" s="13" t="str">
        <f>(IF(K163=Локализация!$C$94,1,IF(K163=Локализация!$C$93,2,IF(K163=Локализация!$C$92,3,IF(K163=Локализация!$C$91,4,IF(K163=Локализация!$C$90,5,IF(OR(K163=1,K163=2,K163=3,K163=4,K163=5),K163,"")))))))</f>
        <v/>
      </c>
      <c r="Q163" s="13" t="str">
        <f>(IF(L163=Локализация!$C$94,1,IF(L163=Локализация!$C$93,2,IF(L163=Локализация!$C$92,3,IF(L163=Локализация!$C$91,4,IF(L163=Локализация!$C$90,5,IF(OR(L163=1,L163=2,L163=3,L163=4,L163=5),L163,"")))))))</f>
        <v/>
      </c>
      <c r="R163" s="13" t="str">
        <f>(IF(B163=Локализация!$C$94,1,IF(B163=Локализация!$C$93,2,IF(B163=Локализация!$C$92,3,IF(B163=Локализация!$C$91,4,IF(B163=Локализация!$C$90,5,IF(OR(B163=1,B163=2,B163=3,B163=4,B163=5),B163,"")))))))</f>
        <v/>
      </c>
      <c r="S163" s="13" t="str">
        <f>(IF(C163=Локализация!$C$94,1,IF(C163=Локализация!$C$93,2,IF(C163=Локализация!$C$92,3,IF(C163=Локализация!$C$91,4,IF(C163=Локализация!$C$90,5,IF(OR(C163=1,C163=2,C163=3,C163=4,C163=5),C163,"")))))))</f>
        <v/>
      </c>
      <c r="T163" s="13" t="str">
        <f>(IF(D163=Локализация!$C$94,1,IF(D163=Локализация!$C$93,2,IF(D163=Локализация!$C$92,3,IF(D163=Локализация!$C$91,4,IF(D163=Локализация!$C$90,5,IF(OR(D163=1,D163=2,D163=3,D163=4,D163=5),D163,"")))))))</f>
        <v/>
      </c>
      <c r="U163" s="13" t="str">
        <f>(IF(E163=Локализация!$C$94,1,IF(E163=Локализация!$C$93,2,IF(E163=Локализация!$C$92,3,IF(E163=Локализация!$C$91,4,IF(E163=Локализация!$C$90,5,IF(OR(E163=1,E163=2,E163=3,E163=4,E163=5),E163,"")))))))</f>
        <v/>
      </c>
      <c r="V163" s="13" t="str">
        <f>(IF(F163=Локализация!$C$94,1,IF(F163=Локализация!$C$93,2,IF(F163=Локализация!$C$92,3,IF(F163=Локализация!$C$91,4,IF(F163=Локализация!$C$90,5,IF(OR(F163=1,F163=2,F163=3,F163=4,F163=5),F163,"")))))))</f>
        <v/>
      </c>
    </row>
    <row r="164" spans="13:22" x14ac:dyDescent="0.25">
      <c r="M164" s="13" t="str">
        <f>(IF(H164=Локализация!$C$94,1,IF(H164=Локализация!$C$93,2,IF(H164=Локализация!$C$92,3,IF(H164=Локализация!$C$91,4,IF(H164=Локализация!$C$90,5,IF(OR(H164=1,H164=2,H164=3,H164=4,H164=5),H164,"")))))))</f>
        <v/>
      </c>
      <c r="N164" s="13" t="str">
        <f>(IF(I164=Локализация!$C$94,1,IF(I164=Локализация!$C$93,2,IF(I164=Локализация!$C$92,3,IF(I164=Локализация!$C$91,4,IF(I164=Локализация!$C$90,5,IF(OR(I164=1,I164=2,I164=3,I164=4,I164=5),I164,"")))))))</f>
        <v/>
      </c>
      <c r="O164" s="13" t="str">
        <f>(IF(J164=Локализация!$C$94,1,IF(J164=Локализация!$C$93,2,IF(J164=Локализация!$C$92,3,IF(J164=Локализация!$C$91,4,IF(J164=Локализация!$C$90,5,IF(OR(J164=1,J164=2,J164=3,J164=4,J164=5),J164,"")))))))</f>
        <v/>
      </c>
      <c r="P164" s="13" t="str">
        <f>(IF(K164=Локализация!$C$94,1,IF(K164=Локализация!$C$93,2,IF(K164=Локализация!$C$92,3,IF(K164=Локализация!$C$91,4,IF(K164=Локализация!$C$90,5,IF(OR(K164=1,K164=2,K164=3,K164=4,K164=5),K164,"")))))))</f>
        <v/>
      </c>
      <c r="Q164" s="13" t="str">
        <f>(IF(L164=Локализация!$C$94,1,IF(L164=Локализация!$C$93,2,IF(L164=Локализация!$C$92,3,IF(L164=Локализация!$C$91,4,IF(L164=Локализация!$C$90,5,IF(OR(L164=1,L164=2,L164=3,L164=4,L164=5),L164,"")))))))</f>
        <v/>
      </c>
      <c r="R164" s="13" t="str">
        <f>(IF(B164=Локализация!$C$94,1,IF(B164=Локализация!$C$93,2,IF(B164=Локализация!$C$92,3,IF(B164=Локализация!$C$91,4,IF(B164=Локализация!$C$90,5,IF(OR(B164=1,B164=2,B164=3,B164=4,B164=5),B164,"")))))))</f>
        <v/>
      </c>
      <c r="S164" s="13" t="str">
        <f>(IF(C164=Локализация!$C$94,1,IF(C164=Локализация!$C$93,2,IF(C164=Локализация!$C$92,3,IF(C164=Локализация!$C$91,4,IF(C164=Локализация!$C$90,5,IF(OR(C164=1,C164=2,C164=3,C164=4,C164=5),C164,"")))))))</f>
        <v/>
      </c>
      <c r="T164" s="13" t="str">
        <f>(IF(D164=Локализация!$C$94,1,IF(D164=Локализация!$C$93,2,IF(D164=Локализация!$C$92,3,IF(D164=Локализация!$C$91,4,IF(D164=Локализация!$C$90,5,IF(OR(D164=1,D164=2,D164=3,D164=4,D164=5),D164,"")))))))</f>
        <v/>
      </c>
      <c r="U164" s="13" t="str">
        <f>(IF(E164=Локализация!$C$94,1,IF(E164=Локализация!$C$93,2,IF(E164=Локализация!$C$92,3,IF(E164=Локализация!$C$91,4,IF(E164=Локализация!$C$90,5,IF(OR(E164=1,E164=2,E164=3,E164=4,E164=5),E164,"")))))))</f>
        <v/>
      </c>
      <c r="V164" s="13" t="str">
        <f>(IF(F164=Локализация!$C$94,1,IF(F164=Локализация!$C$93,2,IF(F164=Локализация!$C$92,3,IF(F164=Локализация!$C$91,4,IF(F164=Локализация!$C$90,5,IF(OR(F164=1,F164=2,F164=3,F164=4,F164=5),F164,"")))))))</f>
        <v/>
      </c>
    </row>
    <row r="165" spans="13:22" x14ac:dyDescent="0.25">
      <c r="M165" s="13" t="str">
        <f>(IF(H165=Локализация!$C$94,1,IF(H165=Локализация!$C$93,2,IF(H165=Локализация!$C$92,3,IF(H165=Локализация!$C$91,4,IF(H165=Локализация!$C$90,5,IF(OR(H165=1,H165=2,H165=3,H165=4,H165=5),H165,"")))))))</f>
        <v/>
      </c>
      <c r="N165" s="13" t="str">
        <f>(IF(I165=Локализация!$C$94,1,IF(I165=Локализация!$C$93,2,IF(I165=Локализация!$C$92,3,IF(I165=Локализация!$C$91,4,IF(I165=Локализация!$C$90,5,IF(OR(I165=1,I165=2,I165=3,I165=4,I165=5),I165,"")))))))</f>
        <v/>
      </c>
      <c r="O165" s="13" t="str">
        <f>(IF(J165=Локализация!$C$94,1,IF(J165=Локализация!$C$93,2,IF(J165=Локализация!$C$92,3,IF(J165=Локализация!$C$91,4,IF(J165=Локализация!$C$90,5,IF(OR(J165=1,J165=2,J165=3,J165=4,J165=5),J165,"")))))))</f>
        <v/>
      </c>
      <c r="P165" s="13" t="str">
        <f>(IF(K165=Локализация!$C$94,1,IF(K165=Локализация!$C$93,2,IF(K165=Локализация!$C$92,3,IF(K165=Локализация!$C$91,4,IF(K165=Локализация!$C$90,5,IF(OR(K165=1,K165=2,K165=3,K165=4,K165=5),K165,"")))))))</f>
        <v/>
      </c>
      <c r="Q165" s="13" t="str">
        <f>(IF(L165=Локализация!$C$94,1,IF(L165=Локализация!$C$93,2,IF(L165=Локализация!$C$92,3,IF(L165=Локализация!$C$91,4,IF(L165=Локализация!$C$90,5,IF(OR(L165=1,L165=2,L165=3,L165=4,L165=5),L165,"")))))))</f>
        <v/>
      </c>
      <c r="R165" s="13" t="str">
        <f>(IF(B165=Локализация!$C$94,1,IF(B165=Локализация!$C$93,2,IF(B165=Локализация!$C$92,3,IF(B165=Локализация!$C$91,4,IF(B165=Локализация!$C$90,5,IF(OR(B165=1,B165=2,B165=3,B165=4,B165=5),B165,"")))))))</f>
        <v/>
      </c>
      <c r="S165" s="13" t="str">
        <f>(IF(C165=Локализация!$C$94,1,IF(C165=Локализация!$C$93,2,IF(C165=Локализация!$C$92,3,IF(C165=Локализация!$C$91,4,IF(C165=Локализация!$C$90,5,IF(OR(C165=1,C165=2,C165=3,C165=4,C165=5),C165,"")))))))</f>
        <v/>
      </c>
      <c r="T165" s="13" t="str">
        <f>(IF(D165=Локализация!$C$94,1,IF(D165=Локализация!$C$93,2,IF(D165=Локализация!$C$92,3,IF(D165=Локализация!$C$91,4,IF(D165=Локализация!$C$90,5,IF(OR(D165=1,D165=2,D165=3,D165=4,D165=5),D165,"")))))))</f>
        <v/>
      </c>
      <c r="U165" s="13" t="str">
        <f>(IF(E165=Локализация!$C$94,1,IF(E165=Локализация!$C$93,2,IF(E165=Локализация!$C$92,3,IF(E165=Локализация!$C$91,4,IF(E165=Локализация!$C$90,5,IF(OR(E165=1,E165=2,E165=3,E165=4,E165=5),E165,"")))))))</f>
        <v/>
      </c>
      <c r="V165" s="13" t="str">
        <f>(IF(F165=Локализация!$C$94,1,IF(F165=Локализация!$C$93,2,IF(F165=Локализация!$C$92,3,IF(F165=Локализация!$C$91,4,IF(F165=Локализация!$C$90,5,IF(OR(F165=1,F165=2,F165=3,F165=4,F165=5),F165,"")))))))</f>
        <v/>
      </c>
    </row>
    <row r="166" spans="13:22" x14ac:dyDescent="0.25">
      <c r="M166" s="13" t="str">
        <f>(IF(H166=Локализация!$C$94,1,IF(H166=Локализация!$C$93,2,IF(H166=Локализация!$C$92,3,IF(H166=Локализация!$C$91,4,IF(H166=Локализация!$C$90,5,IF(OR(H166=1,H166=2,H166=3,H166=4,H166=5),H166,"")))))))</f>
        <v/>
      </c>
      <c r="N166" s="13" t="str">
        <f>(IF(I166=Локализация!$C$94,1,IF(I166=Локализация!$C$93,2,IF(I166=Локализация!$C$92,3,IF(I166=Локализация!$C$91,4,IF(I166=Локализация!$C$90,5,IF(OR(I166=1,I166=2,I166=3,I166=4,I166=5),I166,"")))))))</f>
        <v/>
      </c>
      <c r="O166" s="13" t="str">
        <f>(IF(J166=Локализация!$C$94,1,IF(J166=Локализация!$C$93,2,IF(J166=Локализация!$C$92,3,IF(J166=Локализация!$C$91,4,IF(J166=Локализация!$C$90,5,IF(OR(J166=1,J166=2,J166=3,J166=4,J166=5),J166,"")))))))</f>
        <v/>
      </c>
      <c r="P166" s="13" t="str">
        <f>(IF(K166=Локализация!$C$94,1,IF(K166=Локализация!$C$93,2,IF(K166=Локализация!$C$92,3,IF(K166=Локализация!$C$91,4,IF(K166=Локализация!$C$90,5,IF(OR(K166=1,K166=2,K166=3,K166=4,K166=5),K166,"")))))))</f>
        <v/>
      </c>
      <c r="Q166" s="13" t="str">
        <f>(IF(L166=Локализация!$C$94,1,IF(L166=Локализация!$C$93,2,IF(L166=Локализация!$C$92,3,IF(L166=Локализация!$C$91,4,IF(L166=Локализация!$C$90,5,IF(OR(L166=1,L166=2,L166=3,L166=4,L166=5),L166,"")))))))</f>
        <v/>
      </c>
      <c r="R166" s="13" t="str">
        <f>(IF(B166=Локализация!$C$94,1,IF(B166=Локализация!$C$93,2,IF(B166=Локализация!$C$92,3,IF(B166=Локализация!$C$91,4,IF(B166=Локализация!$C$90,5,IF(OR(B166=1,B166=2,B166=3,B166=4,B166=5),B166,"")))))))</f>
        <v/>
      </c>
      <c r="S166" s="13" t="str">
        <f>(IF(C166=Локализация!$C$94,1,IF(C166=Локализация!$C$93,2,IF(C166=Локализация!$C$92,3,IF(C166=Локализация!$C$91,4,IF(C166=Локализация!$C$90,5,IF(OR(C166=1,C166=2,C166=3,C166=4,C166=5),C166,"")))))))</f>
        <v/>
      </c>
      <c r="T166" s="13" t="str">
        <f>(IF(D166=Локализация!$C$94,1,IF(D166=Локализация!$C$93,2,IF(D166=Локализация!$C$92,3,IF(D166=Локализация!$C$91,4,IF(D166=Локализация!$C$90,5,IF(OR(D166=1,D166=2,D166=3,D166=4,D166=5),D166,"")))))))</f>
        <v/>
      </c>
      <c r="U166" s="13" t="str">
        <f>(IF(E166=Локализация!$C$94,1,IF(E166=Локализация!$C$93,2,IF(E166=Локализация!$C$92,3,IF(E166=Локализация!$C$91,4,IF(E166=Локализация!$C$90,5,IF(OR(E166=1,E166=2,E166=3,E166=4,E166=5),E166,"")))))))</f>
        <v/>
      </c>
      <c r="V166" s="13" t="str">
        <f>(IF(F166=Локализация!$C$94,1,IF(F166=Локализация!$C$93,2,IF(F166=Локализация!$C$92,3,IF(F166=Локализация!$C$91,4,IF(F166=Локализация!$C$90,5,IF(OR(F166=1,F166=2,F166=3,F166=4,F166=5),F166,"")))))))</f>
        <v/>
      </c>
    </row>
    <row r="167" spans="13:22" x14ac:dyDescent="0.25">
      <c r="M167" s="13" t="str">
        <f>(IF(H167=Локализация!$C$94,1,IF(H167=Локализация!$C$93,2,IF(H167=Локализация!$C$92,3,IF(H167=Локализация!$C$91,4,IF(H167=Локализация!$C$90,5,IF(OR(H167=1,H167=2,H167=3,H167=4,H167=5),H167,"")))))))</f>
        <v/>
      </c>
      <c r="N167" s="13" t="str">
        <f>(IF(I167=Локализация!$C$94,1,IF(I167=Локализация!$C$93,2,IF(I167=Локализация!$C$92,3,IF(I167=Локализация!$C$91,4,IF(I167=Локализация!$C$90,5,IF(OR(I167=1,I167=2,I167=3,I167=4,I167=5),I167,"")))))))</f>
        <v/>
      </c>
      <c r="O167" s="13" t="str">
        <f>(IF(J167=Локализация!$C$94,1,IF(J167=Локализация!$C$93,2,IF(J167=Локализация!$C$92,3,IF(J167=Локализация!$C$91,4,IF(J167=Локализация!$C$90,5,IF(OR(J167=1,J167=2,J167=3,J167=4,J167=5),J167,"")))))))</f>
        <v/>
      </c>
      <c r="P167" s="13" t="str">
        <f>(IF(K167=Локализация!$C$94,1,IF(K167=Локализация!$C$93,2,IF(K167=Локализация!$C$92,3,IF(K167=Локализация!$C$91,4,IF(K167=Локализация!$C$90,5,IF(OR(K167=1,K167=2,K167=3,K167=4,K167=5),K167,"")))))))</f>
        <v/>
      </c>
      <c r="Q167" s="13" t="str">
        <f>(IF(L167=Локализация!$C$94,1,IF(L167=Локализация!$C$93,2,IF(L167=Локализация!$C$92,3,IF(L167=Локализация!$C$91,4,IF(L167=Локализация!$C$90,5,IF(OR(L167=1,L167=2,L167=3,L167=4,L167=5),L167,"")))))))</f>
        <v/>
      </c>
      <c r="R167" s="13" t="str">
        <f>(IF(B167=Локализация!$C$94,1,IF(B167=Локализация!$C$93,2,IF(B167=Локализация!$C$92,3,IF(B167=Локализация!$C$91,4,IF(B167=Локализация!$C$90,5,IF(OR(B167=1,B167=2,B167=3,B167=4,B167=5),B167,"")))))))</f>
        <v/>
      </c>
      <c r="S167" s="13" t="str">
        <f>(IF(C167=Локализация!$C$94,1,IF(C167=Локализация!$C$93,2,IF(C167=Локализация!$C$92,3,IF(C167=Локализация!$C$91,4,IF(C167=Локализация!$C$90,5,IF(OR(C167=1,C167=2,C167=3,C167=4,C167=5),C167,"")))))))</f>
        <v/>
      </c>
      <c r="T167" s="13" t="str">
        <f>(IF(D167=Локализация!$C$94,1,IF(D167=Локализация!$C$93,2,IF(D167=Локализация!$C$92,3,IF(D167=Локализация!$C$91,4,IF(D167=Локализация!$C$90,5,IF(OR(D167=1,D167=2,D167=3,D167=4,D167=5),D167,"")))))))</f>
        <v/>
      </c>
      <c r="U167" s="13" t="str">
        <f>(IF(E167=Локализация!$C$94,1,IF(E167=Локализация!$C$93,2,IF(E167=Локализация!$C$92,3,IF(E167=Локализация!$C$91,4,IF(E167=Локализация!$C$90,5,IF(OR(E167=1,E167=2,E167=3,E167=4,E167=5),E167,"")))))))</f>
        <v/>
      </c>
      <c r="V167" s="13" t="str">
        <f>(IF(F167=Локализация!$C$94,1,IF(F167=Локализация!$C$93,2,IF(F167=Локализация!$C$92,3,IF(F167=Локализация!$C$91,4,IF(F167=Локализация!$C$90,5,IF(OR(F167=1,F167=2,F167=3,F167=4,F167=5),F167,"")))))))</f>
        <v/>
      </c>
    </row>
    <row r="168" spans="13:22" x14ac:dyDescent="0.25">
      <c r="M168" s="13" t="str">
        <f>(IF(H168=Локализация!$C$94,1,IF(H168=Локализация!$C$93,2,IF(H168=Локализация!$C$92,3,IF(H168=Локализация!$C$91,4,IF(H168=Локализация!$C$90,5,IF(OR(H168=1,H168=2,H168=3,H168=4,H168=5),H168,"")))))))</f>
        <v/>
      </c>
      <c r="N168" s="13" t="str">
        <f>(IF(I168=Локализация!$C$94,1,IF(I168=Локализация!$C$93,2,IF(I168=Локализация!$C$92,3,IF(I168=Локализация!$C$91,4,IF(I168=Локализация!$C$90,5,IF(OR(I168=1,I168=2,I168=3,I168=4,I168=5),I168,"")))))))</f>
        <v/>
      </c>
      <c r="O168" s="13" t="str">
        <f>(IF(J168=Локализация!$C$94,1,IF(J168=Локализация!$C$93,2,IF(J168=Локализация!$C$92,3,IF(J168=Локализация!$C$91,4,IF(J168=Локализация!$C$90,5,IF(OR(J168=1,J168=2,J168=3,J168=4,J168=5),J168,"")))))))</f>
        <v/>
      </c>
      <c r="P168" s="13" t="str">
        <f>(IF(K168=Локализация!$C$94,1,IF(K168=Локализация!$C$93,2,IF(K168=Локализация!$C$92,3,IF(K168=Локализация!$C$91,4,IF(K168=Локализация!$C$90,5,IF(OR(K168=1,K168=2,K168=3,K168=4,K168=5),K168,"")))))))</f>
        <v/>
      </c>
      <c r="Q168" s="13" t="str">
        <f>(IF(L168=Локализация!$C$94,1,IF(L168=Локализация!$C$93,2,IF(L168=Локализация!$C$92,3,IF(L168=Локализация!$C$91,4,IF(L168=Локализация!$C$90,5,IF(OR(L168=1,L168=2,L168=3,L168=4,L168=5),L168,"")))))))</f>
        <v/>
      </c>
      <c r="R168" s="13" t="str">
        <f>(IF(B168=Локализация!$C$94,1,IF(B168=Локализация!$C$93,2,IF(B168=Локализация!$C$92,3,IF(B168=Локализация!$C$91,4,IF(B168=Локализация!$C$90,5,IF(OR(B168=1,B168=2,B168=3,B168=4,B168=5),B168,"")))))))</f>
        <v/>
      </c>
      <c r="S168" s="13" t="str">
        <f>(IF(C168=Локализация!$C$94,1,IF(C168=Локализация!$C$93,2,IF(C168=Локализация!$C$92,3,IF(C168=Локализация!$C$91,4,IF(C168=Локализация!$C$90,5,IF(OR(C168=1,C168=2,C168=3,C168=4,C168=5),C168,"")))))))</f>
        <v/>
      </c>
      <c r="T168" s="13" t="str">
        <f>(IF(D168=Локализация!$C$94,1,IF(D168=Локализация!$C$93,2,IF(D168=Локализация!$C$92,3,IF(D168=Локализация!$C$91,4,IF(D168=Локализация!$C$90,5,IF(OR(D168=1,D168=2,D168=3,D168=4,D168=5),D168,"")))))))</f>
        <v/>
      </c>
      <c r="U168" s="13" t="str">
        <f>(IF(E168=Локализация!$C$94,1,IF(E168=Локализация!$C$93,2,IF(E168=Локализация!$C$92,3,IF(E168=Локализация!$C$91,4,IF(E168=Локализация!$C$90,5,IF(OR(E168=1,E168=2,E168=3,E168=4,E168=5),E168,"")))))))</f>
        <v/>
      </c>
      <c r="V168" s="13" t="str">
        <f>(IF(F168=Локализация!$C$94,1,IF(F168=Локализация!$C$93,2,IF(F168=Локализация!$C$92,3,IF(F168=Локализация!$C$91,4,IF(F168=Локализация!$C$90,5,IF(OR(F168=1,F168=2,F168=3,F168=4,F168=5),F168,"")))))))</f>
        <v/>
      </c>
    </row>
    <row r="169" spans="13:22" x14ac:dyDescent="0.25">
      <c r="M169" s="13" t="str">
        <f>(IF(H169=Локализация!$C$94,1,IF(H169=Локализация!$C$93,2,IF(H169=Локализация!$C$92,3,IF(H169=Локализация!$C$91,4,IF(H169=Локализация!$C$90,5,IF(OR(H169=1,H169=2,H169=3,H169=4,H169=5),H169,"")))))))</f>
        <v/>
      </c>
      <c r="N169" s="13" t="str">
        <f>(IF(I169=Локализация!$C$94,1,IF(I169=Локализация!$C$93,2,IF(I169=Локализация!$C$92,3,IF(I169=Локализация!$C$91,4,IF(I169=Локализация!$C$90,5,IF(OR(I169=1,I169=2,I169=3,I169=4,I169=5),I169,"")))))))</f>
        <v/>
      </c>
      <c r="O169" s="13" t="str">
        <f>(IF(J169=Локализация!$C$94,1,IF(J169=Локализация!$C$93,2,IF(J169=Локализация!$C$92,3,IF(J169=Локализация!$C$91,4,IF(J169=Локализация!$C$90,5,IF(OR(J169=1,J169=2,J169=3,J169=4,J169=5),J169,"")))))))</f>
        <v/>
      </c>
      <c r="P169" s="13" t="str">
        <f>(IF(K169=Локализация!$C$94,1,IF(K169=Локализация!$C$93,2,IF(K169=Локализация!$C$92,3,IF(K169=Локализация!$C$91,4,IF(K169=Локализация!$C$90,5,IF(OR(K169=1,K169=2,K169=3,K169=4,K169=5),K169,"")))))))</f>
        <v/>
      </c>
      <c r="Q169" s="13" t="str">
        <f>(IF(L169=Локализация!$C$94,1,IF(L169=Локализация!$C$93,2,IF(L169=Локализация!$C$92,3,IF(L169=Локализация!$C$91,4,IF(L169=Локализация!$C$90,5,IF(OR(L169=1,L169=2,L169=3,L169=4,L169=5),L169,"")))))))</f>
        <v/>
      </c>
      <c r="R169" s="13" t="str">
        <f>(IF(B169=Локализация!$C$94,1,IF(B169=Локализация!$C$93,2,IF(B169=Локализация!$C$92,3,IF(B169=Локализация!$C$91,4,IF(B169=Локализация!$C$90,5,IF(OR(B169=1,B169=2,B169=3,B169=4,B169=5),B169,"")))))))</f>
        <v/>
      </c>
      <c r="S169" s="13" t="str">
        <f>(IF(C169=Локализация!$C$94,1,IF(C169=Локализация!$C$93,2,IF(C169=Локализация!$C$92,3,IF(C169=Локализация!$C$91,4,IF(C169=Локализация!$C$90,5,IF(OR(C169=1,C169=2,C169=3,C169=4,C169=5),C169,"")))))))</f>
        <v/>
      </c>
      <c r="T169" s="13" t="str">
        <f>(IF(D169=Локализация!$C$94,1,IF(D169=Локализация!$C$93,2,IF(D169=Локализация!$C$92,3,IF(D169=Локализация!$C$91,4,IF(D169=Локализация!$C$90,5,IF(OR(D169=1,D169=2,D169=3,D169=4,D169=5),D169,"")))))))</f>
        <v/>
      </c>
      <c r="U169" s="13" t="str">
        <f>(IF(E169=Локализация!$C$94,1,IF(E169=Локализация!$C$93,2,IF(E169=Локализация!$C$92,3,IF(E169=Локализация!$C$91,4,IF(E169=Локализация!$C$90,5,IF(OR(E169=1,E169=2,E169=3,E169=4,E169=5),E169,"")))))))</f>
        <v/>
      </c>
      <c r="V169" s="13" t="str">
        <f>(IF(F169=Локализация!$C$94,1,IF(F169=Локализация!$C$93,2,IF(F169=Локализация!$C$92,3,IF(F169=Локализация!$C$91,4,IF(F169=Локализация!$C$90,5,IF(OR(F169=1,F169=2,F169=3,F169=4,F169=5),F169,"")))))))</f>
        <v/>
      </c>
    </row>
    <row r="170" spans="13:22" x14ac:dyDescent="0.25">
      <c r="M170" s="13" t="str">
        <f>(IF(H170=Локализация!$C$94,1,IF(H170=Локализация!$C$93,2,IF(H170=Локализация!$C$92,3,IF(H170=Локализация!$C$91,4,IF(H170=Локализация!$C$90,5,IF(OR(H170=1,H170=2,H170=3,H170=4,H170=5),H170,"")))))))</f>
        <v/>
      </c>
      <c r="N170" s="13" t="str">
        <f>(IF(I170=Локализация!$C$94,1,IF(I170=Локализация!$C$93,2,IF(I170=Локализация!$C$92,3,IF(I170=Локализация!$C$91,4,IF(I170=Локализация!$C$90,5,IF(OR(I170=1,I170=2,I170=3,I170=4,I170=5),I170,"")))))))</f>
        <v/>
      </c>
      <c r="O170" s="13" t="str">
        <f>(IF(J170=Локализация!$C$94,1,IF(J170=Локализация!$C$93,2,IF(J170=Локализация!$C$92,3,IF(J170=Локализация!$C$91,4,IF(J170=Локализация!$C$90,5,IF(OR(J170=1,J170=2,J170=3,J170=4,J170=5),J170,"")))))))</f>
        <v/>
      </c>
      <c r="P170" s="13" t="str">
        <f>(IF(K170=Локализация!$C$94,1,IF(K170=Локализация!$C$93,2,IF(K170=Локализация!$C$92,3,IF(K170=Локализация!$C$91,4,IF(K170=Локализация!$C$90,5,IF(OR(K170=1,K170=2,K170=3,K170=4,K170=5),K170,"")))))))</f>
        <v/>
      </c>
      <c r="Q170" s="13" t="str">
        <f>(IF(L170=Локализация!$C$94,1,IF(L170=Локализация!$C$93,2,IF(L170=Локализация!$C$92,3,IF(L170=Локализация!$C$91,4,IF(L170=Локализация!$C$90,5,IF(OR(L170=1,L170=2,L170=3,L170=4,L170=5),L170,"")))))))</f>
        <v/>
      </c>
      <c r="R170" s="13" t="str">
        <f>(IF(B170=Локализация!$C$94,1,IF(B170=Локализация!$C$93,2,IF(B170=Локализация!$C$92,3,IF(B170=Локализация!$C$91,4,IF(B170=Локализация!$C$90,5,IF(OR(B170=1,B170=2,B170=3,B170=4,B170=5),B170,"")))))))</f>
        <v/>
      </c>
      <c r="S170" s="13" t="str">
        <f>(IF(C170=Локализация!$C$94,1,IF(C170=Локализация!$C$93,2,IF(C170=Локализация!$C$92,3,IF(C170=Локализация!$C$91,4,IF(C170=Локализация!$C$90,5,IF(OR(C170=1,C170=2,C170=3,C170=4,C170=5),C170,"")))))))</f>
        <v/>
      </c>
      <c r="T170" s="13" t="str">
        <f>(IF(D170=Локализация!$C$94,1,IF(D170=Локализация!$C$93,2,IF(D170=Локализация!$C$92,3,IF(D170=Локализация!$C$91,4,IF(D170=Локализация!$C$90,5,IF(OR(D170=1,D170=2,D170=3,D170=4,D170=5),D170,"")))))))</f>
        <v/>
      </c>
      <c r="U170" s="13" t="str">
        <f>(IF(E170=Локализация!$C$94,1,IF(E170=Локализация!$C$93,2,IF(E170=Локализация!$C$92,3,IF(E170=Локализация!$C$91,4,IF(E170=Локализация!$C$90,5,IF(OR(E170=1,E170=2,E170=3,E170=4,E170=5),E170,"")))))))</f>
        <v/>
      </c>
      <c r="V170" s="13" t="str">
        <f>(IF(F170=Локализация!$C$94,1,IF(F170=Локализация!$C$93,2,IF(F170=Локализация!$C$92,3,IF(F170=Локализация!$C$91,4,IF(F170=Локализация!$C$90,5,IF(OR(F170=1,F170=2,F170=3,F170=4,F170=5),F170,"")))))))</f>
        <v/>
      </c>
    </row>
    <row r="171" spans="13:22" x14ac:dyDescent="0.25">
      <c r="M171" s="13" t="str">
        <f>(IF(H171=Локализация!$C$94,1,IF(H171=Локализация!$C$93,2,IF(H171=Локализация!$C$92,3,IF(H171=Локализация!$C$91,4,IF(H171=Локализация!$C$90,5,IF(OR(H171=1,H171=2,H171=3,H171=4,H171=5),H171,"")))))))</f>
        <v/>
      </c>
      <c r="N171" s="13" t="str">
        <f>(IF(I171=Локализация!$C$94,1,IF(I171=Локализация!$C$93,2,IF(I171=Локализация!$C$92,3,IF(I171=Локализация!$C$91,4,IF(I171=Локализация!$C$90,5,IF(OR(I171=1,I171=2,I171=3,I171=4,I171=5),I171,"")))))))</f>
        <v/>
      </c>
      <c r="O171" s="13" t="str">
        <f>(IF(J171=Локализация!$C$94,1,IF(J171=Локализация!$C$93,2,IF(J171=Локализация!$C$92,3,IF(J171=Локализация!$C$91,4,IF(J171=Локализация!$C$90,5,IF(OR(J171=1,J171=2,J171=3,J171=4,J171=5),J171,"")))))))</f>
        <v/>
      </c>
      <c r="P171" s="13" t="str">
        <f>(IF(K171=Локализация!$C$94,1,IF(K171=Локализация!$C$93,2,IF(K171=Локализация!$C$92,3,IF(K171=Локализация!$C$91,4,IF(K171=Локализация!$C$90,5,IF(OR(K171=1,K171=2,K171=3,K171=4,K171=5),K171,"")))))))</f>
        <v/>
      </c>
      <c r="Q171" s="13" t="str">
        <f>(IF(L171=Локализация!$C$94,1,IF(L171=Локализация!$C$93,2,IF(L171=Локализация!$C$92,3,IF(L171=Локализация!$C$91,4,IF(L171=Локализация!$C$90,5,IF(OR(L171=1,L171=2,L171=3,L171=4,L171=5),L171,"")))))))</f>
        <v/>
      </c>
      <c r="R171" s="13" t="str">
        <f>(IF(B171=Локализация!$C$94,1,IF(B171=Локализация!$C$93,2,IF(B171=Локализация!$C$92,3,IF(B171=Локализация!$C$91,4,IF(B171=Локализация!$C$90,5,IF(OR(B171=1,B171=2,B171=3,B171=4,B171=5),B171,"")))))))</f>
        <v/>
      </c>
      <c r="S171" s="13" t="str">
        <f>(IF(C171=Локализация!$C$94,1,IF(C171=Локализация!$C$93,2,IF(C171=Локализация!$C$92,3,IF(C171=Локализация!$C$91,4,IF(C171=Локализация!$C$90,5,IF(OR(C171=1,C171=2,C171=3,C171=4,C171=5),C171,"")))))))</f>
        <v/>
      </c>
      <c r="T171" s="13" t="str">
        <f>(IF(D171=Локализация!$C$94,1,IF(D171=Локализация!$C$93,2,IF(D171=Локализация!$C$92,3,IF(D171=Локализация!$C$91,4,IF(D171=Локализация!$C$90,5,IF(OR(D171=1,D171=2,D171=3,D171=4,D171=5),D171,"")))))))</f>
        <v/>
      </c>
      <c r="U171" s="13" t="str">
        <f>(IF(E171=Локализация!$C$94,1,IF(E171=Локализация!$C$93,2,IF(E171=Локализация!$C$92,3,IF(E171=Локализация!$C$91,4,IF(E171=Локализация!$C$90,5,IF(OR(E171=1,E171=2,E171=3,E171=4,E171=5),E171,"")))))))</f>
        <v/>
      </c>
      <c r="V171" s="13" t="str">
        <f>(IF(F171=Локализация!$C$94,1,IF(F171=Локализация!$C$93,2,IF(F171=Локализация!$C$92,3,IF(F171=Локализация!$C$91,4,IF(F171=Локализация!$C$90,5,IF(OR(F171=1,F171=2,F171=3,F171=4,F171=5),F171,"")))))))</f>
        <v/>
      </c>
    </row>
    <row r="172" spans="13:22" x14ac:dyDescent="0.25">
      <c r="M172" s="13" t="str">
        <f>(IF(H172=Локализация!$C$94,1,IF(H172=Локализация!$C$93,2,IF(H172=Локализация!$C$92,3,IF(H172=Локализация!$C$91,4,IF(H172=Локализация!$C$90,5,IF(OR(H172=1,H172=2,H172=3,H172=4,H172=5),H172,"")))))))</f>
        <v/>
      </c>
      <c r="N172" s="13" t="str">
        <f>(IF(I172=Локализация!$C$94,1,IF(I172=Локализация!$C$93,2,IF(I172=Локализация!$C$92,3,IF(I172=Локализация!$C$91,4,IF(I172=Локализация!$C$90,5,IF(OR(I172=1,I172=2,I172=3,I172=4,I172=5),I172,"")))))))</f>
        <v/>
      </c>
      <c r="O172" s="13" t="str">
        <f>(IF(J172=Локализация!$C$94,1,IF(J172=Локализация!$C$93,2,IF(J172=Локализация!$C$92,3,IF(J172=Локализация!$C$91,4,IF(J172=Локализация!$C$90,5,IF(OR(J172=1,J172=2,J172=3,J172=4,J172=5),J172,"")))))))</f>
        <v/>
      </c>
      <c r="P172" s="13" t="str">
        <f>(IF(K172=Локализация!$C$94,1,IF(K172=Локализация!$C$93,2,IF(K172=Локализация!$C$92,3,IF(K172=Локализация!$C$91,4,IF(K172=Локализация!$C$90,5,IF(OR(K172=1,K172=2,K172=3,K172=4,K172=5),K172,"")))))))</f>
        <v/>
      </c>
      <c r="Q172" s="13" t="str">
        <f>(IF(L172=Локализация!$C$94,1,IF(L172=Локализация!$C$93,2,IF(L172=Локализация!$C$92,3,IF(L172=Локализация!$C$91,4,IF(L172=Локализация!$C$90,5,IF(OR(L172=1,L172=2,L172=3,L172=4,L172=5),L172,"")))))))</f>
        <v/>
      </c>
      <c r="R172" s="13" t="str">
        <f>(IF(B172=Локализация!$C$94,1,IF(B172=Локализация!$C$93,2,IF(B172=Локализация!$C$92,3,IF(B172=Локализация!$C$91,4,IF(B172=Локализация!$C$90,5,IF(OR(B172=1,B172=2,B172=3,B172=4,B172=5),B172,"")))))))</f>
        <v/>
      </c>
      <c r="S172" s="13" t="str">
        <f>(IF(C172=Локализация!$C$94,1,IF(C172=Локализация!$C$93,2,IF(C172=Локализация!$C$92,3,IF(C172=Локализация!$C$91,4,IF(C172=Локализация!$C$90,5,IF(OR(C172=1,C172=2,C172=3,C172=4,C172=5),C172,"")))))))</f>
        <v/>
      </c>
      <c r="T172" s="13" t="str">
        <f>(IF(D172=Локализация!$C$94,1,IF(D172=Локализация!$C$93,2,IF(D172=Локализация!$C$92,3,IF(D172=Локализация!$C$91,4,IF(D172=Локализация!$C$90,5,IF(OR(D172=1,D172=2,D172=3,D172=4,D172=5),D172,"")))))))</f>
        <v/>
      </c>
      <c r="U172" s="13" t="str">
        <f>(IF(E172=Локализация!$C$94,1,IF(E172=Локализация!$C$93,2,IF(E172=Локализация!$C$92,3,IF(E172=Локализация!$C$91,4,IF(E172=Локализация!$C$90,5,IF(OR(E172=1,E172=2,E172=3,E172=4,E172=5),E172,"")))))))</f>
        <v/>
      </c>
      <c r="V172" s="13" t="str">
        <f>(IF(F172=Локализация!$C$94,1,IF(F172=Локализация!$C$93,2,IF(F172=Локализация!$C$92,3,IF(F172=Локализация!$C$91,4,IF(F172=Локализация!$C$90,5,IF(OR(F172=1,F172=2,F172=3,F172=4,F172=5),F172,"")))))))</f>
        <v/>
      </c>
    </row>
    <row r="173" spans="13:22" x14ac:dyDescent="0.25">
      <c r="M173" s="13" t="str">
        <f>(IF(H173=Локализация!$C$94,1,IF(H173=Локализация!$C$93,2,IF(H173=Локализация!$C$92,3,IF(H173=Локализация!$C$91,4,IF(H173=Локализация!$C$90,5,IF(OR(H173=1,H173=2,H173=3,H173=4,H173=5),H173,"")))))))</f>
        <v/>
      </c>
      <c r="N173" s="13" t="str">
        <f>(IF(I173=Локализация!$C$94,1,IF(I173=Локализация!$C$93,2,IF(I173=Локализация!$C$92,3,IF(I173=Локализация!$C$91,4,IF(I173=Локализация!$C$90,5,IF(OR(I173=1,I173=2,I173=3,I173=4,I173=5),I173,"")))))))</f>
        <v/>
      </c>
      <c r="O173" s="13" t="str">
        <f>(IF(J173=Локализация!$C$94,1,IF(J173=Локализация!$C$93,2,IF(J173=Локализация!$C$92,3,IF(J173=Локализация!$C$91,4,IF(J173=Локализация!$C$90,5,IF(OR(J173=1,J173=2,J173=3,J173=4,J173=5),J173,"")))))))</f>
        <v/>
      </c>
      <c r="P173" s="13" t="str">
        <f>(IF(K173=Локализация!$C$94,1,IF(K173=Локализация!$C$93,2,IF(K173=Локализация!$C$92,3,IF(K173=Локализация!$C$91,4,IF(K173=Локализация!$C$90,5,IF(OR(K173=1,K173=2,K173=3,K173=4,K173=5),K173,"")))))))</f>
        <v/>
      </c>
      <c r="Q173" s="13" t="str">
        <f>(IF(L173=Локализация!$C$94,1,IF(L173=Локализация!$C$93,2,IF(L173=Локализация!$C$92,3,IF(L173=Локализация!$C$91,4,IF(L173=Локализация!$C$90,5,IF(OR(L173=1,L173=2,L173=3,L173=4,L173=5),L173,"")))))))</f>
        <v/>
      </c>
      <c r="R173" s="13" t="str">
        <f>(IF(B173=Локализация!$C$94,1,IF(B173=Локализация!$C$93,2,IF(B173=Локализация!$C$92,3,IF(B173=Локализация!$C$91,4,IF(B173=Локализация!$C$90,5,IF(OR(B173=1,B173=2,B173=3,B173=4,B173=5),B173,"")))))))</f>
        <v/>
      </c>
      <c r="S173" s="13" t="str">
        <f>(IF(C173=Локализация!$C$94,1,IF(C173=Локализация!$C$93,2,IF(C173=Локализация!$C$92,3,IF(C173=Локализация!$C$91,4,IF(C173=Локализация!$C$90,5,IF(OR(C173=1,C173=2,C173=3,C173=4,C173=5),C173,"")))))))</f>
        <v/>
      </c>
      <c r="T173" s="13" t="str">
        <f>(IF(D173=Локализация!$C$94,1,IF(D173=Локализация!$C$93,2,IF(D173=Локализация!$C$92,3,IF(D173=Локализация!$C$91,4,IF(D173=Локализация!$C$90,5,IF(OR(D173=1,D173=2,D173=3,D173=4,D173=5),D173,"")))))))</f>
        <v/>
      </c>
      <c r="U173" s="13" t="str">
        <f>(IF(E173=Локализация!$C$94,1,IF(E173=Локализация!$C$93,2,IF(E173=Локализация!$C$92,3,IF(E173=Локализация!$C$91,4,IF(E173=Локализация!$C$90,5,IF(OR(E173=1,E173=2,E173=3,E173=4,E173=5),E173,"")))))))</f>
        <v/>
      </c>
      <c r="V173" s="13" t="str">
        <f>(IF(F173=Локализация!$C$94,1,IF(F173=Локализация!$C$93,2,IF(F173=Локализация!$C$92,3,IF(F173=Локализация!$C$91,4,IF(F173=Локализация!$C$90,5,IF(OR(F173=1,F173=2,F173=3,F173=4,F173=5),F173,"")))))))</f>
        <v/>
      </c>
    </row>
    <row r="174" spans="13:22" x14ac:dyDescent="0.25">
      <c r="M174" s="13" t="str">
        <f>(IF(H174=Локализация!$C$94,1,IF(H174=Локализация!$C$93,2,IF(H174=Локализация!$C$92,3,IF(H174=Локализация!$C$91,4,IF(H174=Локализация!$C$90,5,IF(OR(H174=1,H174=2,H174=3,H174=4,H174=5),H174,"")))))))</f>
        <v/>
      </c>
      <c r="N174" s="13" t="str">
        <f>(IF(I174=Локализация!$C$94,1,IF(I174=Локализация!$C$93,2,IF(I174=Локализация!$C$92,3,IF(I174=Локализация!$C$91,4,IF(I174=Локализация!$C$90,5,IF(OR(I174=1,I174=2,I174=3,I174=4,I174=5),I174,"")))))))</f>
        <v/>
      </c>
      <c r="O174" s="13" t="str">
        <f>(IF(J174=Локализация!$C$94,1,IF(J174=Локализация!$C$93,2,IF(J174=Локализация!$C$92,3,IF(J174=Локализация!$C$91,4,IF(J174=Локализация!$C$90,5,IF(OR(J174=1,J174=2,J174=3,J174=4,J174=5),J174,"")))))))</f>
        <v/>
      </c>
      <c r="P174" s="13" t="str">
        <f>(IF(K174=Локализация!$C$94,1,IF(K174=Локализация!$C$93,2,IF(K174=Локализация!$C$92,3,IF(K174=Локализация!$C$91,4,IF(K174=Локализация!$C$90,5,IF(OR(K174=1,K174=2,K174=3,K174=4,K174=5),K174,"")))))))</f>
        <v/>
      </c>
      <c r="Q174" s="13" t="str">
        <f>(IF(L174=Локализация!$C$94,1,IF(L174=Локализация!$C$93,2,IF(L174=Локализация!$C$92,3,IF(L174=Локализация!$C$91,4,IF(L174=Локализация!$C$90,5,IF(OR(L174=1,L174=2,L174=3,L174=4,L174=5),L174,"")))))))</f>
        <v/>
      </c>
      <c r="R174" s="13" t="str">
        <f>(IF(B174=Локализация!$C$94,1,IF(B174=Локализация!$C$93,2,IF(B174=Локализация!$C$92,3,IF(B174=Локализация!$C$91,4,IF(B174=Локализация!$C$90,5,IF(OR(B174=1,B174=2,B174=3,B174=4,B174=5),B174,"")))))))</f>
        <v/>
      </c>
      <c r="S174" s="13" t="str">
        <f>(IF(C174=Локализация!$C$94,1,IF(C174=Локализация!$C$93,2,IF(C174=Локализация!$C$92,3,IF(C174=Локализация!$C$91,4,IF(C174=Локализация!$C$90,5,IF(OR(C174=1,C174=2,C174=3,C174=4,C174=5),C174,"")))))))</f>
        <v/>
      </c>
      <c r="T174" s="13" t="str">
        <f>(IF(D174=Локализация!$C$94,1,IF(D174=Локализация!$C$93,2,IF(D174=Локализация!$C$92,3,IF(D174=Локализация!$C$91,4,IF(D174=Локализация!$C$90,5,IF(OR(D174=1,D174=2,D174=3,D174=4,D174=5),D174,"")))))))</f>
        <v/>
      </c>
      <c r="U174" s="13" t="str">
        <f>(IF(E174=Локализация!$C$94,1,IF(E174=Локализация!$C$93,2,IF(E174=Локализация!$C$92,3,IF(E174=Локализация!$C$91,4,IF(E174=Локализация!$C$90,5,IF(OR(E174=1,E174=2,E174=3,E174=4,E174=5),E174,"")))))))</f>
        <v/>
      </c>
      <c r="V174" s="13" t="str">
        <f>(IF(F174=Локализация!$C$94,1,IF(F174=Локализация!$C$93,2,IF(F174=Локализация!$C$92,3,IF(F174=Локализация!$C$91,4,IF(F174=Локализация!$C$90,5,IF(OR(F174=1,F174=2,F174=3,F174=4,F174=5),F174,"")))))))</f>
        <v/>
      </c>
    </row>
    <row r="175" spans="13:22" x14ac:dyDescent="0.25">
      <c r="M175" s="13" t="str">
        <f>(IF(H175=Локализация!$C$94,1,IF(H175=Локализация!$C$93,2,IF(H175=Локализация!$C$92,3,IF(H175=Локализация!$C$91,4,IF(H175=Локализация!$C$90,5,IF(OR(H175=1,H175=2,H175=3,H175=4,H175=5),H175,"")))))))</f>
        <v/>
      </c>
      <c r="N175" s="13" t="str">
        <f>(IF(I175=Локализация!$C$94,1,IF(I175=Локализация!$C$93,2,IF(I175=Локализация!$C$92,3,IF(I175=Локализация!$C$91,4,IF(I175=Локализация!$C$90,5,IF(OR(I175=1,I175=2,I175=3,I175=4,I175=5),I175,"")))))))</f>
        <v/>
      </c>
      <c r="O175" s="13" t="str">
        <f>(IF(J175=Локализация!$C$94,1,IF(J175=Локализация!$C$93,2,IF(J175=Локализация!$C$92,3,IF(J175=Локализация!$C$91,4,IF(J175=Локализация!$C$90,5,IF(OR(J175=1,J175=2,J175=3,J175=4,J175=5),J175,"")))))))</f>
        <v/>
      </c>
      <c r="P175" s="13" t="str">
        <f>(IF(K175=Локализация!$C$94,1,IF(K175=Локализация!$C$93,2,IF(K175=Локализация!$C$92,3,IF(K175=Локализация!$C$91,4,IF(K175=Локализация!$C$90,5,IF(OR(K175=1,K175=2,K175=3,K175=4,K175=5),K175,"")))))))</f>
        <v/>
      </c>
      <c r="Q175" s="13" t="str">
        <f>(IF(L175=Локализация!$C$94,1,IF(L175=Локализация!$C$93,2,IF(L175=Локализация!$C$92,3,IF(L175=Локализация!$C$91,4,IF(L175=Локализация!$C$90,5,IF(OR(L175=1,L175=2,L175=3,L175=4,L175=5),L175,"")))))))</f>
        <v/>
      </c>
      <c r="R175" s="13" t="str">
        <f>(IF(B175=Локализация!$C$94,1,IF(B175=Локализация!$C$93,2,IF(B175=Локализация!$C$92,3,IF(B175=Локализация!$C$91,4,IF(B175=Локализация!$C$90,5,IF(OR(B175=1,B175=2,B175=3,B175=4,B175=5),B175,"")))))))</f>
        <v/>
      </c>
      <c r="S175" s="13" t="str">
        <f>(IF(C175=Локализация!$C$94,1,IF(C175=Локализация!$C$93,2,IF(C175=Локализация!$C$92,3,IF(C175=Локализация!$C$91,4,IF(C175=Локализация!$C$90,5,IF(OR(C175=1,C175=2,C175=3,C175=4,C175=5),C175,"")))))))</f>
        <v/>
      </c>
      <c r="T175" s="13" t="str">
        <f>(IF(D175=Локализация!$C$94,1,IF(D175=Локализация!$C$93,2,IF(D175=Локализация!$C$92,3,IF(D175=Локализация!$C$91,4,IF(D175=Локализация!$C$90,5,IF(OR(D175=1,D175=2,D175=3,D175=4,D175=5),D175,"")))))))</f>
        <v/>
      </c>
      <c r="U175" s="13" t="str">
        <f>(IF(E175=Локализация!$C$94,1,IF(E175=Локализация!$C$93,2,IF(E175=Локализация!$C$92,3,IF(E175=Локализация!$C$91,4,IF(E175=Локализация!$C$90,5,IF(OR(E175=1,E175=2,E175=3,E175=4,E175=5),E175,"")))))))</f>
        <v/>
      </c>
      <c r="V175" s="13" t="str">
        <f>(IF(F175=Локализация!$C$94,1,IF(F175=Локализация!$C$93,2,IF(F175=Локализация!$C$92,3,IF(F175=Локализация!$C$91,4,IF(F175=Локализация!$C$90,5,IF(OR(F175=1,F175=2,F175=3,F175=4,F175=5),F175,"")))))))</f>
        <v/>
      </c>
    </row>
    <row r="176" spans="13:22" x14ac:dyDescent="0.25">
      <c r="M176" s="13" t="str">
        <f>(IF(H176=Локализация!$C$94,1,IF(H176=Локализация!$C$93,2,IF(H176=Локализация!$C$92,3,IF(H176=Локализация!$C$91,4,IF(H176=Локализация!$C$90,5,IF(OR(H176=1,H176=2,H176=3,H176=4,H176=5),H176,"")))))))</f>
        <v/>
      </c>
      <c r="N176" s="13" t="str">
        <f>(IF(I176=Локализация!$C$94,1,IF(I176=Локализация!$C$93,2,IF(I176=Локализация!$C$92,3,IF(I176=Локализация!$C$91,4,IF(I176=Локализация!$C$90,5,IF(OR(I176=1,I176=2,I176=3,I176=4,I176=5),I176,"")))))))</f>
        <v/>
      </c>
      <c r="O176" s="13" t="str">
        <f>(IF(J176=Локализация!$C$94,1,IF(J176=Локализация!$C$93,2,IF(J176=Локализация!$C$92,3,IF(J176=Локализация!$C$91,4,IF(J176=Локализация!$C$90,5,IF(OR(J176=1,J176=2,J176=3,J176=4,J176=5),J176,"")))))))</f>
        <v/>
      </c>
      <c r="P176" s="13" t="str">
        <f>(IF(K176=Локализация!$C$94,1,IF(K176=Локализация!$C$93,2,IF(K176=Локализация!$C$92,3,IF(K176=Локализация!$C$91,4,IF(K176=Локализация!$C$90,5,IF(OR(K176=1,K176=2,K176=3,K176=4,K176=5),K176,"")))))))</f>
        <v/>
      </c>
      <c r="Q176" s="13" t="str">
        <f>(IF(L176=Локализация!$C$94,1,IF(L176=Локализация!$C$93,2,IF(L176=Локализация!$C$92,3,IF(L176=Локализация!$C$91,4,IF(L176=Локализация!$C$90,5,IF(OR(L176=1,L176=2,L176=3,L176=4,L176=5),L176,"")))))))</f>
        <v/>
      </c>
      <c r="R176" s="13" t="str">
        <f>(IF(B176=Локализация!$C$94,1,IF(B176=Локализация!$C$93,2,IF(B176=Локализация!$C$92,3,IF(B176=Локализация!$C$91,4,IF(B176=Локализация!$C$90,5,IF(OR(B176=1,B176=2,B176=3,B176=4,B176=5),B176,"")))))))</f>
        <v/>
      </c>
      <c r="S176" s="13" t="str">
        <f>(IF(C176=Локализация!$C$94,1,IF(C176=Локализация!$C$93,2,IF(C176=Локализация!$C$92,3,IF(C176=Локализация!$C$91,4,IF(C176=Локализация!$C$90,5,IF(OR(C176=1,C176=2,C176=3,C176=4,C176=5),C176,"")))))))</f>
        <v/>
      </c>
      <c r="T176" s="13" t="str">
        <f>(IF(D176=Локализация!$C$94,1,IF(D176=Локализация!$C$93,2,IF(D176=Локализация!$C$92,3,IF(D176=Локализация!$C$91,4,IF(D176=Локализация!$C$90,5,IF(OR(D176=1,D176=2,D176=3,D176=4,D176=5),D176,"")))))))</f>
        <v/>
      </c>
      <c r="U176" s="13" t="str">
        <f>(IF(E176=Локализация!$C$94,1,IF(E176=Локализация!$C$93,2,IF(E176=Локализация!$C$92,3,IF(E176=Локализация!$C$91,4,IF(E176=Локализация!$C$90,5,IF(OR(E176=1,E176=2,E176=3,E176=4,E176=5),E176,"")))))))</f>
        <v/>
      </c>
      <c r="V176" s="13" t="str">
        <f>(IF(F176=Локализация!$C$94,1,IF(F176=Локализация!$C$93,2,IF(F176=Локализация!$C$92,3,IF(F176=Локализация!$C$91,4,IF(F176=Локализация!$C$90,5,IF(OR(F176=1,F176=2,F176=3,F176=4,F176=5),F176,"")))))))</f>
        <v/>
      </c>
    </row>
    <row r="177" spans="13:22" x14ac:dyDescent="0.25">
      <c r="M177" s="13" t="str">
        <f>(IF(H177=Локализация!$C$94,1,IF(H177=Локализация!$C$93,2,IF(H177=Локализация!$C$92,3,IF(H177=Локализация!$C$91,4,IF(H177=Локализация!$C$90,5,IF(OR(H177=1,H177=2,H177=3,H177=4,H177=5),H177,"")))))))</f>
        <v/>
      </c>
      <c r="N177" s="13" t="str">
        <f>(IF(I177=Локализация!$C$94,1,IF(I177=Локализация!$C$93,2,IF(I177=Локализация!$C$92,3,IF(I177=Локализация!$C$91,4,IF(I177=Локализация!$C$90,5,IF(OR(I177=1,I177=2,I177=3,I177=4,I177=5),I177,"")))))))</f>
        <v/>
      </c>
      <c r="O177" s="13" t="str">
        <f>(IF(J177=Локализация!$C$94,1,IF(J177=Локализация!$C$93,2,IF(J177=Локализация!$C$92,3,IF(J177=Локализация!$C$91,4,IF(J177=Локализация!$C$90,5,IF(OR(J177=1,J177=2,J177=3,J177=4,J177=5),J177,"")))))))</f>
        <v/>
      </c>
      <c r="P177" s="13" t="str">
        <f>(IF(K177=Локализация!$C$94,1,IF(K177=Локализация!$C$93,2,IF(K177=Локализация!$C$92,3,IF(K177=Локализация!$C$91,4,IF(K177=Локализация!$C$90,5,IF(OR(K177=1,K177=2,K177=3,K177=4,K177=5),K177,"")))))))</f>
        <v/>
      </c>
      <c r="Q177" s="13" t="str">
        <f>(IF(L177=Локализация!$C$94,1,IF(L177=Локализация!$C$93,2,IF(L177=Локализация!$C$92,3,IF(L177=Локализация!$C$91,4,IF(L177=Локализация!$C$90,5,IF(OR(L177=1,L177=2,L177=3,L177=4,L177=5),L177,"")))))))</f>
        <v/>
      </c>
      <c r="R177" s="13" t="str">
        <f>(IF(B177=Локализация!$C$94,1,IF(B177=Локализация!$C$93,2,IF(B177=Локализация!$C$92,3,IF(B177=Локализация!$C$91,4,IF(B177=Локализация!$C$90,5,IF(OR(B177=1,B177=2,B177=3,B177=4,B177=5),B177,"")))))))</f>
        <v/>
      </c>
      <c r="S177" s="13" t="str">
        <f>(IF(C177=Локализация!$C$94,1,IF(C177=Локализация!$C$93,2,IF(C177=Локализация!$C$92,3,IF(C177=Локализация!$C$91,4,IF(C177=Локализация!$C$90,5,IF(OR(C177=1,C177=2,C177=3,C177=4,C177=5),C177,"")))))))</f>
        <v/>
      </c>
      <c r="T177" s="13" t="str">
        <f>(IF(D177=Локализация!$C$94,1,IF(D177=Локализация!$C$93,2,IF(D177=Локализация!$C$92,3,IF(D177=Локализация!$C$91,4,IF(D177=Локализация!$C$90,5,IF(OR(D177=1,D177=2,D177=3,D177=4,D177=5),D177,"")))))))</f>
        <v/>
      </c>
      <c r="U177" s="13" t="str">
        <f>(IF(E177=Локализация!$C$94,1,IF(E177=Локализация!$C$93,2,IF(E177=Локализация!$C$92,3,IF(E177=Локализация!$C$91,4,IF(E177=Локализация!$C$90,5,IF(OR(E177=1,E177=2,E177=3,E177=4,E177=5),E177,"")))))))</f>
        <v/>
      </c>
      <c r="V177" s="13" t="str">
        <f>(IF(F177=Локализация!$C$94,1,IF(F177=Локализация!$C$93,2,IF(F177=Локализация!$C$92,3,IF(F177=Локализация!$C$91,4,IF(F177=Локализация!$C$90,5,IF(OR(F177=1,F177=2,F177=3,F177=4,F177=5),F177,"")))))))</f>
        <v/>
      </c>
    </row>
    <row r="178" spans="13:22" x14ac:dyDescent="0.25">
      <c r="M178" s="13" t="str">
        <f>(IF(H178=Локализация!$C$94,1,IF(H178=Локализация!$C$93,2,IF(H178=Локализация!$C$92,3,IF(H178=Локализация!$C$91,4,IF(H178=Локализация!$C$90,5,IF(OR(H178=1,H178=2,H178=3,H178=4,H178=5),H178,"")))))))</f>
        <v/>
      </c>
      <c r="N178" s="13" t="str">
        <f>(IF(I178=Локализация!$C$94,1,IF(I178=Локализация!$C$93,2,IF(I178=Локализация!$C$92,3,IF(I178=Локализация!$C$91,4,IF(I178=Локализация!$C$90,5,IF(OR(I178=1,I178=2,I178=3,I178=4,I178=5),I178,"")))))))</f>
        <v/>
      </c>
      <c r="O178" s="13" t="str">
        <f>(IF(J178=Локализация!$C$94,1,IF(J178=Локализация!$C$93,2,IF(J178=Локализация!$C$92,3,IF(J178=Локализация!$C$91,4,IF(J178=Локализация!$C$90,5,IF(OR(J178=1,J178=2,J178=3,J178=4,J178=5),J178,"")))))))</f>
        <v/>
      </c>
      <c r="P178" s="13" t="str">
        <f>(IF(K178=Локализация!$C$94,1,IF(K178=Локализация!$C$93,2,IF(K178=Локализация!$C$92,3,IF(K178=Локализация!$C$91,4,IF(K178=Локализация!$C$90,5,IF(OR(K178=1,K178=2,K178=3,K178=4,K178=5),K178,"")))))))</f>
        <v/>
      </c>
      <c r="Q178" s="13" t="str">
        <f>(IF(L178=Локализация!$C$94,1,IF(L178=Локализация!$C$93,2,IF(L178=Локализация!$C$92,3,IF(L178=Локализация!$C$91,4,IF(L178=Локализация!$C$90,5,IF(OR(L178=1,L178=2,L178=3,L178=4,L178=5),L178,"")))))))</f>
        <v/>
      </c>
      <c r="R178" s="13" t="str">
        <f>(IF(B178=Локализация!$C$94,1,IF(B178=Локализация!$C$93,2,IF(B178=Локализация!$C$92,3,IF(B178=Локализация!$C$91,4,IF(B178=Локализация!$C$90,5,IF(OR(B178=1,B178=2,B178=3,B178=4,B178=5),B178,"")))))))</f>
        <v/>
      </c>
      <c r="S178" s="13" t="str">
        <f>(IF(C178=Локализация!$C$94,1,IF(C178=Локализация!$C$93,2,IF(C178=Локализация!$C$92,3,IF(C178=Локализация!$C$91,4,IF(C178=Локализация!$C$90,5,IF(OR(C178=1,C178=2,C178=3,C178=4,C178=5),C178,"")))))))</f>
        <v/>
      </c>
      <c r="T178" s="13" t="str">
        <f>(IF(D178=Локализация!$C$94,1,IF(D178=Локализация!$C$93,2,IF(D178=Локализация!$C$92,3,IF(D178=Локализация!$C$91,4,IF(D178=Локализация!$C$90,5,IF(OR(D178=1,D178=2,D178=3,D178=4,D178=5),D178,"")))))))</f>
        <v/>
      </c>
      <c r="U178" s="13" t="str">
        <f>(IF(E178=Локализация!$C$94,1,IF(E178=Локализация!$C$93,2,IF(E178=Локализация!$C$92,3,IF(E178=Локализация!$C$91,4,IF(E178=Локализация!$C$90,5,IF(OR(E178=1,E178=2,E178=3,E178=4,E178=5),E178,"")))))))</f>
        <v/>
      </c>
      <c r="V178" s="13" t="str">
        <f>(IF(F178=Локализация!$C$94,1,IF(F178=Локализация!$C$93,2,IF(F178=Локализация!$C$92,3,IF(F178=Локализация!$C$91,4,IF(F178=Локализация!$C$90,5,IF(OR(F178=1,F178=2,F178=3,F178=4,F178=5),F178,"")))))))</f>
        <v/>
      </c>
    </row>
    <row r="179" spans="13:22" x14ac:dyDescent="0.25">
      <c r="M179" s="13" t="str">
        <f>(IF(H179=Локализация!$C$94,1,IF(H179=Локализация!$C$93,2,IF(H179=Локализация!$C$92,3,IF(H179=Локализация!$C$91,4,IF(H179=Локализация!$C$90,5,IF(OR(H179=1,H179=2,H179=3,H179=4,H179=5),H179,"")))))))</f>
        <v/>
      </c>
      <c r="N179" s="13" t="str">
        <f>(IF(I179=Локализация!$C$94,1,IF(I179=Локализация!$C$93,2,IF(I179=Локализация!$C$92,3,IF(I179=Локализация!$C$91,4,IF(I179=Локализация!$C$90,5,IF(OR(I179=1,I179=2,I179=3,I179=4,I179=5),I179,"")))))))</f>
        <v/>
      </c>
      <c r="O179" s="13" t="str">
        <f>(IF(J179=Локализация!$C$94,1,IF(J179=Локализация!$C$93,2,IF(J179=Локализация!$C$92,3,IF(J179=Локализация!$C$91,4,IF(J179=Локализация!$C$90,5,IF(OR(J179=1,J179=2,J179=3,J179=4,J179=5),J179,"")))))))</f>
        <v/>
      </c>
      <c r="P179" s="13" t="str">
        <f>(IF(K179=Локализация!$C$94,1,IF(K179=Локализация!$C$93,2,IF(K179=Локализация!$C$92,3,IF(K179=Локализация!$C$91,4,IF(K179=Локализация!$C$90,5,IF(OR(K179=1,K179=2,K179=3,K179=4,K179=5),K179,"")))))))</f>
        <v/>
      </c>
      <c r="Q179" s="13" t="str">
        <f>(IF(L179=Локализация!$C$94,1,IF(L179=Локализация!$C$93,2,IF(L179=Локализация!$C$92,3,IF(L179=Локализация!$C$91,4,IF(L179=Локализация!$C$90,5,IF(OR(L179=1,L179=2,L179=3,L179=4,L179=5),L179,"")))))))</f>
        <v/>
      </c>
      <c r="R179" s="13" t="str">
        <f>(IF(B179=Локализация!$C$94,1,IF(B179=Локализация!$C$93,2,IF(B179=Локализация!$C$92,3,IF(B179=Локализация!$C$91,4,IF(B179=Локализация!$C$90,5,IF(OR(B179=1,B179=2,B179=3,B179=4,B179=5),B179,"")))))))</f>
        <v/>
      </c>
      <c r="S179" s="13" t="str">
        <f>(IF(C179=Локализация!$C$94,1,IF(C179=Локализация!$C$93,2,IF(C179=Локализация!$C$92,3,IF(C179=Локализация!$C$91,4,IF(C179=Локализация!$C$90,5,IF(OR(C179=1,C179=2,C179=3,C179=4,C179=5),C179,"")))))))</f>
        <v/>
      </c>
      <c r="T179" s="13" t="str">
        <f>(IF(D179=Локализация!$C$94,1,IF(D179=Локализация!$C$93,2,IF(D179=Локализация!$C$92,3,IF(D179=Локализация!$C$91,4,IF(D179=Локализация!$C$90,5,IF(OR(D179=1,D179=2,D179=3,D179=4,D179=5),D179,"")))))))</f>
        <v/>
      </c>
      <c r="U179" s="13" t="str">
        <f>(IF(E179=Локализация!$C$94,1,IF(E179=Локализация!$C$93,2,IF(E179=Локализация!$C$92,3,IF(E179=Локализация!$C$91,4,IF(E179=Локализация!$C$90,5,IF(OR(E179=1,E179=2,E179=3,E179=4,E179=5),E179,"")))))))</f>
        <v/>
      </c>
      <c r="V179" s="13" t="str">
        <f>(IF(F179=Локализация!$C$94,1,IF(F179=Локализация!$C$93,2,IF(F179=Локализация!$C$92,3,IF(F179=Локализация!$C$91,4,IF(F179=Локализация!$C$90,5,IF(OR(F179=1,F179=2,F179=3,F179=4,F179=5),F179,"")))))))</f>
        <v/>
      </c>
    </row>
    <row r="180" spans="13:22" x14ac:dyDescent="0.25">
      <c r="M180" s="13" t="str">
        <f>(IF(H180=Локализация!$C$94,1,IF(H180=Локализация!$C$93,2,IF(H180=Локализация!$C$92,3,IF(H180=Локализация!$C$91,4,IF(H180=Локализация!$C$90,5,IF(OR(H180=1,H180=2,H180=3,H180=4,H180=5),H180,"")))))))</f>
        <v/>
      </c>
      <c r="N180" s="13" t="str">
        <f>(IF(I180=Локализация!$C$94,1,IF(I180=Локализация!$C$93,2,IF(I180=Локализация!$C$92,3,IF(I180=Локализация!$C$91,4,IF(I180=Локализация!$C$90,5,IF(OR(I180=1,I180=2,I180=3,I180=4,I180=5),I180,"")))))))</f>
        <v/>
      </c>
      <c r="O180" s="13" t="str">
        <f>(IF(J180=Локализация!$C$94,1,IF(J180=Локализация!$C$93,2,IF(J180=Локализация!$C$92,3,IF(J180=Локализация!$C$91,4,IF(J180=Локализация!$C$90,5,IF(OR(J180=1,J180=2,J180=3,J180=4,J180=5),J180,"")))))))</f>
        <v/>
      </c>
      <c r="P180" s="13" t="str">
        <f>(IF(K180=Локализация!$C$94,1,IF(K180=Локализация!$C$93,2,IF(K180=Локализация!$C$92,3,IF(K180=Локализация!$C$91,4,IF(K180=Локализация!$C$90,5,IF(OR(K180=1,K180=2,K180=3,K180=4,K180=5),K180,"")))))))</f>
        <v/>
      </c>
      <c r="Q180" s="13" t="str">
        <f>(IF(L180=Локализация!$C$94,1,IF(L180=Локализация!$C$93,2,IF(L180=Локализация!$C$92,3,IF(L180=Локализация!$C$91,4,IF(L180=Локализация!$C$90,5,IF(OR(L180=1,L180=2,L180=3,L180=4,L180=5),L180,"")))))))</f>
        <v/>
      </c>
      <c r="R180" s="13" t="str">
        <f>(IF(B180=Локализация!$C$94,1,IF(B180=Локализация!$C$93,2,IF(B180=Локализация!$C$92,3,IF(B180=Локализация!$C$91,4,IF(B180=Локализация!$C$90,5,IF(OR(B180=1,B180=2,B180=3,B180=4,B180=5),B180,"")))))))</f>
        <v/>
      </c>
      <c r="S180" s="13" t="str">
        <f>(IF(C180=Локализация!$C$94,1,IF(C180=Локализация!$C$93,2,IF(C180=Локализация!$C$92,3,IF(C180=Локализация!$C$91,4,IF(C180=Локализация!$C$90,5,IF(OR(C180=1,C180=2,C180=3,C180=4,C180=5),C180,"")))))))</f>
        <v/>
      </c>
      <c r="T180" s="13" t="str">
        <f>(IF(D180=Локализация!$C$94,1,IF(D180=Локализация!$C$93,2,IF(D180=Локализация!$C$92,3,IF(D180=Локализация!$C$91,4,IF(D180=Локализация!$C$90,5,IF(OR(D180=1,D180=2,D180=3,D180=4,D180=5),D180,"")))))))</f>
        <v/>
      </c>
      <c r="U180" s="13" t="str">
        <f>(IF(E180=Локализация!$C$94,1,IF(E180=Локализация!$C$93,2,IF(E180=Локализация!$C$92,3,IF(E180=Локализация!$C$91,4,IF(E180=Локализация!$C$90,5,IF(OR(E180=1,E180=2,E180=3,E180=4,E180=5),E180,"")))))))</f>
        <v/>
      </c>
      <c r="V180" s="13" t="str">
        <f>(IF(F180=Локализация!$C$94,1,IF(F180=Локализация!$C$93,2,IF(F180=Локализация!$C$92,3,IF(F180=Локализация!$C$91,4,IF(F180=Локализация!$C$90,5,IF(OR(F180=1,F180=2,F180=3,F180=4,F180=5),F180,"")))))))</f>
        <v/>
      </c>
    </row>
    <row r="181" spans="13:22" x14ac:dyDescent="0.25">
      <c r="M181" s="13" t="str">
        <f>(IF(H181=Локализация!$C$94,1,IF(H181=Локализация!$C$93,2,IF(H181=Локализация!$C$92,3,IF(H181=Локализация!$C$91,4,IF(H181=Локализация!$C$90,5,IF(OR(H181=1,H181=2,H181=3,H181=4,H181=5),H181,"")))))))</f>
        <v/>
      </c>
      <c r="N181" s="13" t="str">
        <f>(IF(I181=Локализация!$C$94,1,IF(I181=Локализация!$C$93,2,IF(I181=Локализация!$C$92,3,IF(I181=Локализация!$C$91,4,IF(I181=Локализация!$C$90,5,IF(OR(I181=1,I181=2,I181=3,I181=4,I181=5),I181,"")))))))</f>
        <v/>
      </c>
      <c r="O181" s="13" t="str">
        <f>(IF(J181=Локализация!$C$94,1,IF(J181=Локализация!$C$93,2,IF(J181=Локализация!$C$92,3,IF(J181=Локализация!$C$91,4,IF(J181=Локализация!$C$90,5,IF(OR(J181=1,J181=2,J181=3,J181=4,J181=5),J181,"")))))))</f>
        <v/>
      </c>
      <c r="P181" s="13" t="str">
        <f>(IF(K181=Локализация!$C$94,1,IF(K181=Локализация!$C$93,2,IF(K181=Локализация!$C$92,3,IF(K181=Локализация!$C$91,4,IF(K181=Локализация!$C$90,5,IF(OR(K181=1,K181=2,K181=3,K181=4,K181=5),K181,"")))))))</f>
        <v/>
      </c>
      <c r="Q181" s="13" t="str">
        <f>(IF(L181=Локализация!$C$94,1,IF(L181=Локализация!$C$93,2,IF(L181=Локализация!$C$92,3,IF(L181=Локализация!$C$91,4,IF(L181=Локализация!$C$90,5,IF(OR(L181=1,L181=2,L181=3,L181=4,L181=5),L181,"")))))))</f>
        <v/>
      </c>
      <c r="R181" s="13" t="str">
        <f>(IF(B181=Локализация!$C$94,1,IF(B181=Локализация!$C$93,2,IF(B181=Локализация!$C$92,3,IF(B181=Локализация!$C$91,4,IF(B181=Локализация!$C$90,5,IF(OR(B181=1,B181=2,B181=3,B181=4,B181=5),B181,"")))))))</f>
        <v/>
      </c>
      <c r="S181" s="13" t="str">
        <f>(IF(C181=Локализация!$C$94,1,IF(C181=Локализация!$C$93,2,IF(C181=Локализация!$C$92,3,IF(C181=Локализация!$C$91,4,IF(C181=Локализация!$C$90,5,IF(OR(C181=1,C181=2,C181=3,C181=4,C181=5),C181,"")))))))</f>
        <v/>
      </c>
      <c r="T181" s="13" t="str">
        <f>(IF(D181=Локализация!$C$94,1,IF(D181=Локализация!$C$93,2,IF(D181=Локализация!$C$92,3,IF(D181=Локализация!$C$91,4,IF(D181=Локализация!$C$90,5,IF(OR(D181=1,D181=2,D181=3,D181=4,D181=5),D181,"")))))))</f>
        <v/>
      </c>
      <c r="U181" s="13" t="str">
        <f>(IF(E181=Локализация!$C$94,1,IF(E181=Локализация!$C$93,2,IF(E181=Локализация!$C$92,3,IF(E181=Локализация!$C$91,4,IF(E181=Локализация!$C$90,5,IF(OR(E181=1,E181=2,E181=3,E181=4,E181=5),E181,"")))))))</f>
        <v/>
      </c>
      <c r="V181" s="13" t="str">
        <f>(IF(F181=Локализация!$C$94,1,IF(F181=Локализация!$C$93,2,IF(F181=Локализация!$C$92,3,IF(F181=Локализация!$C$91,4,IF(F181=Локализация!$C$90,5,IF(OR(F181=1,F181=2,F181=3,F181=4,F181=5),F181,"")))))))</f>
        <v/>
      </c>
    </row>
    <row r="182" spans="13:22" x14ac:dyDescent="0.25">
      <c r="M182" s="13" t="str">
        <f>(IF(H182=Локализация!$C$94,1,IF(H182=Локализация!$C$93,2,IF(H182=Локализация!$C$92,3,IF(H182=Локализация!$C$91,4,IF(H182=Локализация!$C$90,5,IF(OR(H182=1,H182=2,H182=3,H182=4,H182=5),H182,"")))))))</f>
        <v/>
      </c>
      <c r="N182" s="13" t="str">
        <f>(IF(I182=Локализация!$C$94,1,IF(I182=Локализация!$C$93,2,IF(I182=Локализация!$C$92,3,IF(I182=Локализация!$C$91,4,IF(I182=Локализация!$C$90,5,IF(OR(I182=1,I182=2,I182=3,I182=4,I182=5),I182,"")))))))</f>
        <v/>
      </c>
      <c r="O182" s="13" t="str">
        <f>(IF(J182=Локализация!$C$94,1,IF(J182=Локализация!$C$93,2,IF(J182=Локализация!$C$92,3,IF(J182=Локализация!$C$91,4,IF(J182=Локализация!$C$90,5,IF(OR(J182=1,J182=2,J182=3,J182=4,J182=5),J182,"")))))))</f>
        <v/>
      </c>
      <c r="P182" s="13" t="str">
        <f>(IF(K182=Локализация!$C$94,1,IF(K182=Локализация!$C$93,2,IF(K182=Локализация!$C$92,3,IF(K182=Локализация!$C$91,4,IF(K182=Локализация!$C$90,5,IF(OR(K182=1,K182=2,K182=3,K182=4,K182=5),K182,"")))))))</f>
        <v/>
      </c>
      <c r="Q182" s="13" t="str">
        <f>(IF(L182=Локализация!$C$94,1,IF(L182=Локализация!$C$93,2,IF(L182=Локализация!$C$92,3,IF(L182=Локализация!$C$91,4,IF(L182=Локализация!$C$90,5,IF(OR(L182=1,L182=2,L182=3,L182=4,L182=5),L182,"")))))))</f>
        <v/>
      </c>
      <c r="R182" s="13" t="str">
        <f>(IF(B182=Локализация!$C$94,1,IF(B182=Локализация!$C$93,2,IF(B182=Локализация!$C$92,3,IF(B182=Локализация!$C$91,4,IF(B182=Локализация!$C$90,5,IF(OR(B182=1,B182=2,B182=3,B182=4,B182=5),B182,"")))))))</f>
        <v/>
      </c>
      <c r="S182" s="13" t="str">
        <f>(IF(C182=Локализация!$C$94,1,IF(C182=Локализация!$C$93,2,IF(C182=Локализация!$C$92,3,IF(C182=Локализация!$C$91,4,IF(C182=Локализация!$C$90,5,IF(OR(C182=1,C182=2,C182=3,C182=4,C182=5),C182,"")))))))</f>
        <v/>
      </c>
      <c r="T182" s="13" t="str">
        <f>(IF(D182=Локализация!$C$94,1,IF(D182=Локализация!$C$93,2,IF(D182=Локализация!$C$92,3,IF(D182=Локализация!$C$91,4,IF(D182=Локализация!$C$90,5,IF(OR(D182=1,D182=2,D182=3,D182=4,D182=5),D182,"")))))))</f>
        <v/>
      </c>
      <c r="U182" s="13" t="str">
        <f>(IF(E182=Локализация!$C$94,1,IF(E182=Локализация!$C$93,2,IF(E182=Локализация!$C$92,3,IF(E182=Локализация!$C$91,4,IF(E182=Локализация!$C$90,5,IF(OR(E182=1,E182=2,E182=3,E182=4,E182=5),E182,"")))))))</f>
        <v/>
      </c>
      <c r="V182" s="13" t="str">
        <f>(IF(F182=Локализация!$C$94,1,IF(F182=Локализация!$C$93,2,IF(F182=Локализация!$C$92,3,IF(F182=Локализация!$C$91,4,IF(F182=Локализация!$C$90,5,IF(OR(F182=1,F182=2,F182=3,F182=4,F182=5),F182,"")))))))</f>
        <v/>
      </c>
    </row>
    <row r="183" spans="13:22" x14ac:dyDescent="0.25">
      <c r="M183" s="13" t="str">
        <f>(IF(H183=Локализация!$C$94,1,IF(H183=Локализация!$C$93,2,IF(H183=Локализация!$C$92,3,IF(H183=Локализация!$C$91,4,IF(H183=Локализация!$C$90,5,IF(OR(H183=1,H183=2,H183=3,H183=4,H183=5),H183,"")))))))</f>
        <v/>
      </c>
      <c r="N183" s="13" t="str">
        <f>(IF(I183=Локализация!$C$94,1,IF(I183=Локализация!$C$93,2,IF(I183=Локализация!$C$92,3,IF(I183=Локализация!$C$91,4,IF(I183=Локализация!$C$90,5,IF(OR(I183=1,I183=2,I183=3,I183=4,I183=5),I183,"")))))))</f>
        <v/>
      </c>
      <c r="O183" s="13" t="str">
        <f>(IF(J183=Локализация!$C$94,1,IF(J183=Локализация!$C$93,2,IF(J183=Локализация!$C$92,3,IF(J183=Локализация!$C$91,4,IF(J183=Локализация!$C$90,5,IF(OR(J183=1,J183=2,J183=3,J183=4,J183=5),J183,"")))))))</f>
        <v/>
      </c>
      <c r="P183" s="13" t="str">
        <f>(IF(K183=Локализация!$C$94,1,IF(K183=Локализация!$C$93,2,IF(K183=Локализация!$C$92,3,IF(K183=Локализация!$C$91,4,IF(K183=Локализация!$C$90,5,IF(OR(K183=1,K183=2,K183=3,K183=4,K183=5),K183,"")))))))</f>
        <v/>
      </c>
      <c r="Q183" s="13" t="str">
        <f>(IF(L183=Локализация!$C$94,1,IF(L183=Локализация!$C$93,2,IF(L183=Локализация!$C$92,3,IF(L183=Локализация!$C$91,4,IF(L183=Локализация!$C$90,5,IF(OR(L183=1,L183=2,L183=3,L183=4,L183=5),L183,"")))))))</f>
        <v/>
      </c>
      <c r="R183" s="13" t="str">
        <f>(IF(B183=Локализация!$C$94,1,IF(B183=Локализация!$C$93,2,IF(B183=Локализация!$C$92,3,IF(B183=Локализация!$C$91,4,IF(B183=Локализация!$C$90,5,IF(OR(B183=1,B183=2,B183=3,B183=4,B183=5),B183,"")))))))</f>
        <v/>
      </c>
      <c r="S183" s="13" t="str">
        <f>(IF(C183=Локализация!$C$94,1,IF(C183=Локализация!$C$93,2,IF(C183=Локализация!$C$92,3,IF(C183=Локализация!$C$91,4,IF(C183=Локализация!$C$90,5,IF(OR(C183=1,C183=2,C183=3,C183=4,C183=5),C183,"")))))))</f>
        <v/>
      </c>
      <c r="T183" s="13" t="str">
        <f>(IF(D183=Локализация!$C$94,1,IF(D183=Локализация!$C$93,2,IF(D183=Локализация!$C$92,3,IF(D183=Локализация!$C$91,4,IF(D183=Локализация!$C$90,5,IF(OR(D183=1,D183=2,D183=3,D183=4,D183=5),D183,"")))))))</f>
        <v/>
      </c>
      <c r="U183" s="13" t="str">
        <f>(IF(E183=Локализация!$C$94,1,IF(E183=Локализация!$C$93,2,IF(E183=Локализация!$C$92,3,IF(E183=Локализация!$C$91,4,IF(E183=Локализация!$C$90,5,IF(OR(E183=1,E183=2,E183=3,E183=4,E183=5),E183,"")))))))</f>
        <v/>
      </c>
      <c r="V183" s="13" t="str">
        <f>(IF(F183=Локализация!$C$94,1,IF(F183=Локализация!$C$93,2,IF(F183=Локализация!$C$92,3,IF(F183=Локализация!$C$91,4,IF(F183=Локализация!$C$90,5,IF(OR(F183=1,F183=2,F183=3,F183=4,F183=5),F183,"")))))))</f>
        <v/>
      </c>
    </row>
    <row r="184" spans="13:22" x14ac:dyDescent="0.25">
      <c r="M184" s="13" t="str">
        <f>(IF(H184=Локализация!$C$94,1,IF(H184=Локализация!$C$93,2,IF(H184=Локализация!$C$92,3,IF(H184=Локализация!$C$91,4,IF(H184=Локализация!$C$90,5,IF(OR(H184=1,H184=2,H184=3,H184=4,H184=5),H184,"")))))))</f>
        <v/>
      </c>
      <c r="N184" s="13" t="str">
        <f>(IF(I184=Локализация!$C$94,1,IF(I184=Локализация!$C$93,2,IF(I184=Локализация!$C$92,3,IF(I184=Локализация!$C$91,4,IF(I184=Локализация!$C$90,5,IF(OR(I184=1,I184=2,I184=3,I184=4,I184=5),I184,"")))))))</f>
        <v/>
      </c>
      <c r="O184" s="13" t="str">
        <f>(IF(J184=Локализация!$C$94,1,IF(J184=Локализация!$C$93,2,IF(J184=Локализация!$C$92,3,IF(J184=Локализация!$C$91,4,IF(J184=Локализация!$C$90,5,IF(OR(J184=1,J184=2,J184=3,J184=4,J184=5),J184,"")))))))</f>
        <v/>
      </c>
      <c r="P184" s="13" t="str">
        <f>(IF(K184=Локализация!$C$94,1,IF(K184=Локализация!$C$93,2,IF(K184=Локализация!$C$92,3,IF(K184=Локализация!$C$91,4,IF(K184=Локализация!$C$90,5,IF(OR(K184=1,K184=2,K184=3,K184=4,K184=5),K184,"")))))))</f>
        <v/>
      </c>
      <c r="Q184" s="13" t="str">
        <f>(IF(L184=Локализация!$C$94,1,IF(L184=Локализация!$C$93,2,IF(L184=Локализация!$C$92,3,IF(L184=Локализация!$C$91,4,IF(L184=Локализация!$C$90,5,IF(OR(L184=1,L184=2,L184=3,L184=4,L184=5),L184,"")))))))</f>
        <v/>
      </c>
      <c r="R184" s="13" t="str">
        <f>(IF(B184=Локализация!$C$94,1,IF(B184=Локализация!$C$93,2,IF(B184=Локализация!$C$92,3,IF(B184=Локализация!$C$91,4,IF(B184=Локализация!$C$90,5,IF(OR(B184=1,B184=2,B184=3,B184=4,B184=5),B184,"")))))))</f>
        <v/>
      </c>
      <c r="S184" s="13" t="str">
        <f>(IF(C184=Локализация!$C$94,1,IF(C184=Локализация!$C$93,2,IF(C184=Локализация!$C$92,3,IF(C184=Локализация!$C$91,4,IF(C184=Локализация!$C$90,5,IF(OR(C184=1,C184=2,C184=3,C184=4,C184=5),C184,"")))))))</f>
        <v/>
      </c>
      <c r="T184" s="13" t="str">
        <f>(IF(D184=Локализация!$C$94,1,IF(D184=Локализация!$C$93,2,IF(D184=Локализация!$C$92,3,IF(D184=Локализация!$C$91,4,IF(D184=Локализация!$C$90,5,IF(OR(D184=1,D184=2,D184=3,D184=4,D184=5),D184,"")))))))</f>
        <v/>
      </c>
      <c r="U184" s="13" t="str">
        <f>(IF(E184=Локализация!$C$94,1,IF(E184=Локализация!$C$93,2,IF(E184=Локализация!$C$92,3,IF(E184=Локализация!$C$91,4,IF(E184=Локализация!$C$90,5,IF(OR(E184=1,E184=2,E184=3,E184=4,E184=5),E184,"")))))))</f>
        <v/>
      </c>
      <c r="V184" s="13" t="str">
        <f>(IF(F184=Локализация!$C$94,1,IF(F184=Локализация!$C$93,2,IF(F184=Локализация!$C$92,3,IF(F184=Локализация!$C$91,4,IF(F184=Локализация!$C$90,5,IF(OR(F184=1,F184=2,F184=3,F184=4,F184=5),F184,"")))))))</f>
        <v/>
      </c>
    </row>
    <row r="185" spans="13:22" x14ac:dyDescent="0.25">
      <c r="M185" s="13" t="str">
        <f>(IF(H185=Локализация!$C$94,1,IF(H185=Локализация!$C$93,2,IF(H185=Локализация!$C$92,3,IF(H185=Локализация!$C$91,4,IF(H185=Локализация!$C$90,5,IF(OR(H185=1,H185=2,H185=3,H185=4,H185=5),H185,"")))))))</f>
        <v/>
      </c>
      <c r="N185" s="13" t="str">
        <f>(IF(I185=Локализация!$C$94,1,IF(I185=Локализация!$C$93,2,IF(I185=Локализация!$C$92,3,IF(I185=Локализация!$C$91,4,IF(I185=Локализация!$C$90,5,IF(OR(I185=1,I185=2,I185=3,I185=4,I185=5),I185,"")))))))</f>
        <v/>
      </c>
      <c r="O185" s="13" t="str">
        <f>(IF(J185=Локализация!$C$94,1,IF(J185=Локализация!$C$93,2,IF(J185=Локализация!$C$92,3,IF(J185=Локализация!$C$91,4,IF(J185=Локализация!$C$90,5,IF(OR(J185=1,J185=2,J185=3,J185=4,J185=5),J185,"")))))))</f>
        <v/>
      </c>
      <c r="P185" s="13" t="str">
        <f>(IF(K185=Локализация!$C$94,1,IF(K185=Локализация!$C$93,2,IF(K185=Локализация!$C$92,3,IF(K185=Локализация!$C$91,4,IF(K185=Локализация!$C$90,5,IF(OR(K185=1,K185=2,K185=3,K185=4,K185=5),K185,"")))))))</f>
        <v/>
      </c>
      <c r="Q185" s="13" t="str">
        <f>(IF(L185=Локализация!$C$94,1,IF(L185=Локализация!$C$93,2,IF(L185=Локализация!$C$92,3,IF(L185=Локализация!$C$91,4,IF(L185=Локализация!$C$90,5,IF(OR(L185=1,L185=2,L185=3,L185=4,L185=5),L185,"")))))))</f>
        <v/>
      </c>
      <c r="R185" s="13" t="str">
        <f>(IF(B185=Локализация!$C$94,1,IF(B185=Локализация!$C$93,2,IF(B185=Локализация!$C$92,3,IF(B185=Локализация!$C$91,4,IF(B185=Локализация!$C$90,5,IF(OR(B185=1,B185=2,B185=3,B185=4,B185=5),B185,"")))))))</f>
        <v/>
      </c>
      <c r="S185" s="13" t="str">
        <f>(IF(C185=Локализация!$C$94,1,IF(C185=Локализация!$C$93,2,IF(C185=Локализация!$C$92,3,IF(C185=Локализация!$C$91,4,IF(C185=Локализация!$C$90,5,IF(OR(C185=1,C185=2,C185=3,C185=4,C185=5),C185,"")))))))</f>
        <v/>
      </c>
      <c r="T185" s="13" t="str">
        <f>(IF(D185=Локализация!$C$94,1,IF(D185=Локализация!$C$93,2,IF(D185=Локализация!$C$92,3,IF(D185=Локализация!$C$91,4,IF(D185=Локализация!$C$90,5,IF(OR(D185=1,D185=2,D185=3,D185=4,D185=5),D185,"")))))))</f>
        <v/>
      </c>
      <c r="U185" s="13" t="str">
        <f>(IF(E185=Локализация!$C$94,1,IF(E185=Локализация!$C$93,2,IF(E185=Локализация!$C$92,3,IF(E185=Локализация!$C$91,4,IF(E185=Локализация!$C$90,5,IF(OR(E185=1,E185=2,E185=3,E185=4,E185=5),E185,"")))))))</f>
        <v/>
      </c>
      <c r="V185" s="13" t="str">
        <f>(IF(F185=Локализация!$C$94,1,IF(F185=Локализация!$C$93,2,IF(F185=Локализация!$C$92,3,IF(F185=Локализация!$C$91,4,IF(F185=Локализация!$C$90,5,IF(OR(F185=1,F185=2,F185=3,F185=4,F185=5),F185,"")))))))</f>
        <v/>
      </c>
    </row>
    <row r="186" spans="13:22" x14ac:dyDescent="0.25">
      <c r="M186" s="13" t="str">
        <f>(IF(H186=Локализация!$C$94,1,IF(H186=Локализация!$C$93,2,IF(H186=Локализация!$C$92,3,IF(H186=Локализация!$C$91,4,IF(H186=Локализация!$C$90,5,IF(OR(H186=1,H186=2,H186=3,H186=4,H186=5),H186,"")))))))</f>
        <v/>
      </c>
      <c r="N186" s="13" t="str">
        <f>(IF(I186=Локализация!$C$94,1,IF(I186=Локализация!$C$93,2,IF(I186=Локализация!$C$92,3,IF(I186=Локализация!$C$91,4,IF(I186=Локализация!$C$90,5,IF(OR(I186=1,I186=2,I186=3,I186=4,I186=5),I186,"")))))))</f>
        <v/>
      </c>
      <c r="O186" s="13" t="str">
        <f>(IF(J186=Локализация!$C$94,1,IF(J186=Локализация!$C$93,2,IF(J186=Локализация!$C$92,3,IF(J186=Локализация!$C$91,4,IF(J186=Локализация!$C$90,5,IF(OR(J186=1,J186=2,J186=3,J186=4,J186=5),J186,"")))))))</f>
        <v/>
      </c>
      <c r="P186" s="13" t="str">
        <f>(IF(K186=Локализация!$C$94,1,IF(K186=Локализация!$C$93,2,IF(K186=Локализация!$C$92,3,IF(K186=Локализация!$C$91,4,IF(K186=Локализация!$C$90,5,IF(OR(K186=1,K186=2,K186=3,K186=4,K186=5),K186,"")))))))</f>
        <v/>
      </c>
      <c r="Q186" s="13" t="str">
        <f>(IF(L186=Локализация!$C$94,1,IF(L186=Локализация!$C$93,2,IF(L186=Локализация!$C$92,3,IF(L186=Локализация!$C$91,4,IF(L186=Локализация!$C$90,5,IF(OR(L186=1,L186=2,L186=3,L186=4,L186=5),L186,"")))))))</f>
        <v/>
      </c>
      <c r="R186" s="13" t="str">
        <f>(IF(B186=Локализация!$C$94,1,IF(B186=Локализация!$C$93,2,IF(B186=Локализация!$C$92,3,IF(B186=Локализация!$C$91,4,IF(B186=Локализация!$C$90,5,IF(OR(B186=1,B186=2,B186=3,B186=4,B186=5),B186,"")))))))</f>
        <v/>
      </c>
      <c r="S186" s="13" t="str">
        <f>(IF(C186=Локализация!$C$94,1,IF(C186=Локализация!$C$93,2,IF(C186=Локализация!$C$92,3,IF(C186=Локализация!$C$91,4,IF(C186=Локализация!$C$90,5,IF(OR(C186=1,C186=2,C186=3,C186=4,C186=5),C186,"")))))))</f>
        <v/>
      </c>
      <c r="T186" s="13" t="str">
        <f>(IF(D186=Локализация!$C$94,1,IF(D186=Локализация!$C$93,2,IF(D186=Локализация!$C$92,3,IF(D186=Локализация!$C$91,4,IF(D186=Локализация!$C$90,5,IF(OR(D186=1,D186=2,D186=3,D186=4,D186=5),D186,"")))))))</f>
        <v/>
      </c>
      <c r="U186" s="13" t="str">
        <f>(IF(E186=Локализация!$C$94,1,IF(E186=Локализация!$C$93,2,IF(E186=Локализация!$C$92,3,IF(E186=Локализация!$C$91,4,IF(E186=Локализация!$C$90,5,IF(OR(E186=1,E186=2,E186=3,E186=4,E186=5),E186,"")))))))</f>
        <v/>
      </c>
      <c r="V186" s="13" t="str">
        <f>(IF(F186=Локализация!$C$94,1,IF(F186=Локализация!$C$93,2,IF(F186=Локализация!$C$92,3,IF(F186=Локализация!$C$91,4,IF(F186=Локализация!$C$90,5,IF(OR(F186=1,F186=2,F186=3,F186=4,F186=5),F186,"")))))))</f>
        <v/>
      </c>
    </row>
    <row r="187" spans="13:22" x14ac:dyDescent="0.25">
      <c r="M187" s="13" t="str">
        <f>(IF(H187=Локализация!$C$94,1,IF(H187=Локализация!$C$93,2,IF(H187=Локализация!$C$92,3,IF(H187=Локализация!$C$91,4,IF(H187=Локализация!$C$90,5,IF(OR(H187=1,H187=2,H187=3,H187=4,H187=5),H187,"")))))))</f>
        <v/>
      </c>
      <c r="N187" s="13" t="str">
        <f>(IF(I187=Локализация!$C$94,1,IF(I187=Локализация!$C$93,2,IF(I187=Локализация!$C$92,3,IF(I187=Локализация!$C$91,4,IF(I187=Локализация!$C$90,5,IF(OR(I187=1,I187=2,I187=3,I187=4,I187=5),I187,"")))))))</f>
        <v/>
      </c>
      <c r="O187" s="13" t="str">
        <f>(IF(J187=Локализация!$C$94,1,IF(J187=Локализация!$C$93,2,IF(J187=Локализация!$C$92,3,IF(J187=Локализация!$C$91,4,IF(J187=Локализация!$C$90,5,IF(OR(J187=1,J187=2,J187=3,J187=4,J187=5),J187,"")))))))</f>
        <v/>
      </c>
      <c r="P187" s="13" t="str">
        <f>(IF(K187=Локализация!$C$94,1,IF(K187=Локализация!$C$93,2,IF(K187=Локализация!$C$92,3,IF(K187=Локализация!$C$91,4,IF(K187=Локализация!$C$90,5,IF(OR(K187=1,K187=2,K187=3,K187=4,K187=5),K187,"")))))))</f>
        <v/>
      </c>
      <c r="Q187" s="13" t="str">
        <f>(IF(L187=Локализация!$C$94,1,IF(L187=Локализация!$C$93,2,IF(L187=Локализация!$C$92,3,IF(L187=Локализация!$C$91,4,IF(L187=Локализация!$C$90,5,IF(OR(L187=1,L187=2,L187=3,L187=4,L187=5),L187,"")))))))</f>
        <v/>
      </c>
      <c r="R187" s="13" t="str">
        <f>(IF(B187=Локализация!$C$94,1,IF(B187=Локализация!$C$93,2,IF(B187=Локализация!$C$92,3,IF(B187=Локализация!$C$91,4,IF(B187=Локализация!$C$90,5,IF(OR(B187=1,B187=2,B187=3,B187=4,B187=5),B187,"")))))))</f>
        <v/>
      </c>
      <c r="S187" s="13" t="str">
        <f>(IF(C187=Локализация!$C$94,1,IF(C187=Локализация!$C$93,2,IF(C187=Локализация!$C$92,3,IF(C187=Локализация!$C$91,4,IF(C187=Локализация!$C$90,5,IF(OR(C187=1,C187=2,C187=3,C187=4,C187=5),C187,"")))))))</f>
        <v/>
      </c>
      <c r="T187" s="13" t="str">
        <f>(IF(D187=Локализация!$C$94,1,IF(D187=Локализация!$C$93,2,IF(D187=Локализация!$C$92,3,IF(D187=Локализация!$C$91,4,IF(D187=Локализация!$C$90,5,IF(OR(D187=1,D187=2,D187=3,D187=4,D187=5),D187,"")))))))</f>
        <v/>
      </c>
      <c r="U187" s="13" t="str">
        <f>(IF(E187=Локализация!$C$94,1,IF(E187=Локализация!$C$93,2,IF(E187=Локализация!$C$92,3,IF(E187=Локализация!$C$91,4,IF(E187=Локализация!$C$90,5,IF(OR(E187=1,E187=2,E187=3,E187=4,E187=5),E187,"")))))))</f>
        <v/>
      </c>
      <c r="V187" s="13" t="str">
        <f>(IF(F187=Локализация!$C$94,1,IF(F187=Локализация!$C$93,2,IF(F187=Локализация!$C$92,3,IF(F187=Локализация!$C$91,4,IF(F187=Локализация!$C$90,5,IF(OR(F187=1,F187=2,F187=3,F187=4,F187=5),F187,"")))))))</f>
        <v/>
      </c>
    </row>
    <row r="188" spans="13:22" x14ac:dyDescent="0.25">
      <c r="M188" s="13" t="str">
        <f>(IF(H188=Локализация!$C$94,1,IF(H188=Локализация!$C$93,2,IF(H188=Локализация!$C$92,3,IF(H188=Локализация!$C$91,4,IF(H188=Локализация!$C$90,5,IF(OR(H188=1,H188=2,H188=3,H188=4,H188=5),H188,"")))))))</f>
        <v/>
      </c>
      <c r="N188" s="13" t="str">
        <f>(IF(I188=Локализация!$C$94,1,IF(I188=Локализация!$C$93,2,IF(I188=Локализация!$C$92,3,IF(I188=Локализация!$C$91,4,IF(I188=Локализация!$C$90,5,IF(OR(I188=1,I188=2,I188=3,I188=4,I188=5),I188,"")))))))</f>
        <v/>
      </c>
      <c r="O188" s="13" t="str">
        <f>(IF(J188=Локализация!$C$94,1,IF(J188=Локализация!$C$93,2,IF(J188=Локализация!$C$92,3,IF(J188=Локализация!$C$91,4,IF(J188=Локализация!$C$90,5,IF(OR(J188=1,J188=2,J188=3,J188=4,J188=5),J188,"")))))))</f>
        <v/>
      </c>
      <c r="P188" s="13" t="str">
        <f>(IF(K188=Локализация!$C$94,1,IF(K188=Локализация!$C$93,2,IF(K188=Локализация!$C$92,3,IF(K188=Локализация!$C$91,4,IF(K188=Локализация!$C$90,5,IF(OR(K188=1,K188=2,K188=3,K188=4,K188=5),K188,"")))))))</f>
        <v/>
      </c>
      <c r="Q188" s="13" t="str">
        <f>(IF(L188=Локализация!$C$94,1,IF(L188=Локализация!$C$93,2,IF(L188=Локализация!$C$92,3,IF(L188=Локализация!$C$91,4,IF(L188=Локализация!$C$90,5,IF(OR(L188=1,L188=2,L188=3,L188=4,L188=5),L188,"")))))))</f>
        <v/>
      </c>
      <c r="R188" s="13" t="str">
        <f>(IF(B188=Локализация!$C$94,1,IF(B188=Локализация!$C$93,2,IF(B188=Локализация!$C$92,3,IF(B188=Локализация!$C$91,4,IF(B188=Локализация!$C$90,5,IF(OR(B188=1,B188=2,B188=3,B188=4,B188=5),B188,"")))))))</f>
        <v/>
      </c>
      <c r="S188" s="13" t="str">
        <f>(IF(C188=Локализация!$C$94,1,IF(C188=Локализация!$C$93,2,IF(C188=Локализация!$C$92,3,IF(C188=Локализация!$C$91,4,IF(C188=Локализация!$C$90,5,IF(OR(C188=1,C188=2,C188=3,C188=4,C188=5),C188,"")))))))</f>
        <v/>
      </c>
      <c r="T188" s="13" t="str">
        <f>(IF(D188=Локализация!$C$94,1,IF(D188=Локализация!$C$93,2,IF(D188=Локализация!$C$92,3,IF(D188=Локализация!$C$91,4,IF(D188=Локализация!$C$90,5,IF(OR(D188=1,D188=2,D188=3,D188=4,D188=5),D188,"")))))))</f>
        <v/>
      </c>
      <c r="U188" s="13" t="str">
        <f>(IF(E188=Локализация!$C$94,1,IF(E188=Локализация!$C$93,2,IF(E188=Локализация!$C$92,3,IF(E188=Локализация!$C$91,4,IF(E188=Локализация!$C$90,5,IF(OR(E188=1,E188=2,E188=3,E188=4,E188=5),E188,"")))))))</f>
        <v/>
      </c>
      <c r="V188" s="13" t="str">
        <f>(IF(F188=Локализация!$C$94,1,IF(F188=Локализация!$C$93,2,IF(F188=Локализация!$C$92,3,IF(F188=Локализация!$C$91,4,IF(F188=Локализация!$C$90,5,IF(OR(F188=1,F188=2,F188=3,F188=4,F188=5),F188,"")))))))</f>
        <v/>
      </c>
    </row>
    <row r="189" spans="13:22" x14ac:dyDescent="0.25">
      <c r="M189" s="13" t="str">
        <f>(IF(H189=Локализация!$C$94,1,IF(H189=Локализация!$C$93,2,IF(H189=Локализация!$C$92,3,IF(H189=Локализация!$C$91,4,IF(H189=Локализация!$C$90,5,IF(OR(H189=1,H189=2,H189=3,H189=4,H189=5),H189,"")))))))</f>
        <v/>
      </c>
      <c r="N189" s="13" t="str">
        <f>(IF(I189=Локализация!$C$94,1,IF(I189=Локализация!$C$93,2,IF(I189=Локализация!$C$92,3,IF(I189=Локализация!$C$91,4,IF(I189=Локализация!$C$90,5,IF(OR(I189=1,I189=2,I189=3,I189=4,I189=5),I189,"")))))))</f>
        <v/>
      </c>
      <c r="O189" s="13" t="str">
        <f>(IF(J189=Локализация!$C$94,1,IF(J189=Локализация!$C$93,2,IF(J189=Локализация!$C$92,3,IF(J189=Локализация!$C$91,4,IF(J189=Локализация!$C$90,5,IF(OR(J189=1,J189=2,J189=3,J189=4,J189=5),J189,"")))))))</f>
        <v/>
      </c>
      <c r="P189" s="13" t="str">
        <f>(IF(K189=Локализация!$C$94,1,IF(K189=Локализация!$C$93,2,IF(K189=Локализация!$C$92,3,IF(K189=Локализация!$C$91,4,IF(K189=Локализация!$C$90,5,IF(OR(K189=1,K189=2,K189=3,K189=4,K189=5),K189,"")))))))</f>
        <v/>
      </c>
      <c r="Q189" s="13" t="str">
        <f>(IF(L189=Локализация!$C$94,1,IF(L189=Локализация!$C$93,2,IF(L189=Локализация!$C$92,3,IF(L189=Локализация!$C$91,4,IF(L189=Локализация!$C$90,5,IF(OR(L189=1,L189=2,L189=3,L189=4,L189=5),L189,"")))))))</f>
        <v/>
      </c>
      <c r="R189" s="13" t="str">
        <f>(IF(B189=Локализация!$C$94,1,IF(B189=Локализация!$C$93,2,IF(B189=Локализация!$C$92,3,IF(B189=Локализация!$C$91,4,IF(B189=Локализация!$C$90,5,IF(OR(B189=1,B189=2,B189=3,B189=4,B189=5),B189,"")))))))</f>
        <v/>
      </c>
      <c r="S189" s="13" t="str">
        <f>(IF(C189=Локализация!$C$94,1,IF(C189=Локализация!$C$93,2,IF(C189=Локализация!$C$92,3,IF(C189=Локализация!$C$91,4,IF(C189=Локализация!$C$90,5,IF(OR(C189=1,C189=2,C189=3,C189=4,C189=5),C189,"")))))))</f>
        <v/>
      </c>
      <c r="T189" s="13" t="str">
        <f>(IF(D189=Локализация!$C$94,1,IF(D189=Локализация!$C$93,2,IF(D189=Локализация!$C$92,3,IF(D189=Локализация!$C$91,4,IF(D189=Локализация!$C$90,5,IF(OR(D189=1,D189=2,D189=3,D189=4,D189=5),D189,"")))))))</f>
        <v/>
      </c>
      <c r="U189" s="13" t="str">
        <f>(IF(E189=Локализация!$C$94,1,IF(E189=Локализация!$C$93,2,IF(E189=Локализация!$C$92,3,IF(E189=Локализация!$C$91,4,IF(E189=Локализация!$C$90,5,IF(OR(E189=1,E189=2,E189=3,E189=4,E189=5),E189,"")))))))</f>
        <v/>
      </c>
      <c r="V189" s="13" t="str">
        <f>(IF(F189=Локализация!$C$94,1,IF(F189=Локализация!$C$93,2,IF(F189=Локализация!$C$92,3,IF(F189=Локализация!$C$91,4,IF(F189=Локализация!$C$90,5,IF(OR(F189=1,F189=2,F189=3,F189=4,F189=5),F189,"")))))))</f>
        <v/>
      </c>
    </row>
    <row r="190" spans="13:22" x14ac:dyDescent="0.25">
      <c r="M190" s="13" t="str">
        <f>(IF(H190=Локализация!$C$94,1,IF(H190=Локализация!$C$93,2,IF(H190=Локализация!$C$92,3,IF(H190=Локализация!$C$91,4,IF(H190=Локализация!$C$90,5,IF(OR(H190=1,H190=2,H190=3,H190=4,H190=5),H190,"")))))))</f>
        <v/>
      </c>
      <c r="N190" s="13" t="str">
        <f>(IF(I190=Локализация!$C$94,1,IF(I190=Локализация!$C$93,2,IF(I190=Локализация!$C$92,3,IF(I190=Локализация!$C$91,4,IF(I190=Локализация!$C$90,5,IF(OR(I190=1,I190=2,I190=3,I190=4,I190=5),I190,"")))))))</f>
        <v/>
      </c>
      <c r="O190" s="13" t="str">
        <f>(IF(J190=Локализация!$C$94,1,IF(J190=Локализация!$C$93,2,IF(J190=Локализация!$C$92,3,IF(J190=Локализация!$C$91,4,IF(J190=Локализация!$C$90,5,IF(OR(J190=1,J190=2,J190=3,J190=4,J190=5),J190,"")))))))</f>
        <v/>
      </c>
      <c r="P190" s="13" t="str">
        <f>(IF(K190=Локализация!$C$94,1,IF(K190=Локализация!$C$93,2,IF(K190=Локализация!$C$92,3,IF(K190=Локализация!$C$91,4,IF(K190=Локализация!$C$90,5,IF(OR(K190=1,K190=2,K190=3,K190=4,K190=5),K190,"")))))))</f>
        <v/>
      </c>
      <c r="Q190" s="13" t="str">
        <f>(IF(L190=Локализация!$C$94,1,IF(L190=Локализация!$C$93,2,IF(L190=Локализация!$C$92,3,IF(L190=Локализация!$C$91,4,IF(L190=Локализация!$C$90,5,IF(OR(L190=1,L190=2,L190=3,L190=4,L190=5),L190,"")))))))</f>
        <v/>
      </c>
      <c r="R190" s="13" t="str">
        <f>(IF(B190=Локализация!$C$94,1,IF(B190=Локализация!$C$93,2,IF(B190=Локализация!$C$92,3,IF(B190=Локализация!$C$91,4,IF(B190=Локализация!$C$90,5,IF(OR(B190=1,B190=2,B190=3,B190=4,B190=5),B190,"")))))))</f>
        <v/>
      </c>
      <c r="S190" s="13" t="str">
        <f>(IF(C190=Локализация!$C$94,1,IF(C190=Локализация!$C$93,2,IF(C190=Локализация!$C$92,3,IF(C190=Локализация!$C$91,4,IF(C190=Локализация!$C$90,5,IF(OR(C190=1,C190=2,C190=3,C190=4,C190=5),C190,"")))))))</f>
        <v/>
      </c>
      <c r="T190" s="13" t="str">
        <f>(IF(D190=Локализация!$C$94,1,IF(D190=Локализация!$C$93,2,IF(D190=Локализация!$C$92,3,IF(D190=Локализация!$C$91,4,IF(D190=Локализация!$C$90,5,IF(OR(D190=1,D190=2,D190=3,D190=4,D190=5),D190,"")))))))</f>
        <v/>
      </c>
      <c r="U190" s="13" t="str">
        <f>(IF(E190=Локализация!$C$94,1,IF(E190=Локализация!$C$93,2,IF(E190=Локализация!$C$92,3,IF(E190=Локализация!$C$91,4,IF(E190=Локализация!$C$90,5,IF(OR(E190=1,E190=2,E190=3,E190=4,E190=5),E190,"")))))))</f>
        <v/>
      </c>
      <c r="V190" s="13" t="str">
        <f>(IF(F190=Локализация!$C$94,1,IF(F190=Локализация!$C$93,2,IF(F190=Локализация!$C$92,3,IF(F190=Локализация!$C$91,4,IF(F190=Локализация!$C$90,5,IF(OR(F190=1,F190=2,F190=3,F190=4,F190=5),F190,"")))))))</f>
        <v/>
      </c>
    </row>
    <row r="191" spans="13:22" x14ac:dyDescent="0.25">
      <c r="M191" s="13" t="str">
        <f>(IF(H191=Локализация!$C$94,1,IF(H191=Локализация!$C$93,2,IF(H191=Локализация!$C$92,3,IF(H191=Локализация!$C$91,4,IF(H191=Локализация!$C$90,5,IF(OR(H191=1,H191=2,H191=3,H191=4,H191=5),H191,"")))))))</f>
        <v/>
      </c>
      <c r="N191" s="13" t="str">
        <f>(IF(I191=Локализация!$C$94,1,IF(I191=Локализация!$C$93,2,IF(I191=Локализация!$C$92,3,IF(I191=Локализация!$C$91,4,IF(I191=Локализация!$C$90,5,IF(OR(I191=1,I191=2,I191=3,I191=4,I191=5),I191,"")))))))</f>
        <v/>
      </c>
      <c r="O191" s="13" t="str">
        <f>(IF(J191=Локализация!$C$94,1,IF(J191=Локализация!$C$93,2,IF(J191=Локализация!$C$92,3,IF(J191=Локализация!$C$91,4,IF(J191=Локализация!$C$90,5,IF(OR(J191=1,J191=2,J191=3,J191=4,J191=5),J191,"")))))))</f>
        <v/>
      </c>
      <c r="P191" s="13" t="str">
        <f>(IF(K191=Локализация!$C$94,1,IF(K191=Локализация!$C$93,2,IF(K191=Локализация!$C$92,3,IF(K191=Локализация!$C$91,4,IF(K191=Локализация!$C$90,5,IF(OR(K191=1,K191=2,K191=3,K191=4,K191=5),K191,"")))))))</f>
        <v/>
      </c>
      <c r="Q191" s="13" t="str">
        <f>(IF(L191=Локализация!$C$94,1,IF(L191=Локализация!$C$93,2,IF(L191=Локализация!$C$92,3,IF(L191=Локализация!$C$91,4,IF(L191=Локализация!$C$90,5,IF(OR(L191=1,L191=2,L191=3,L191=4,L191=5),L191,"")))))))</f>
        <v/>
      </c>
      <c r="R191" s="13" t="str">
        <f>(IF(B191=Локализация!$C$94,1,IF(B191=Локализация!$C$93,2,IF(B191=Локализация!$C$92,3,IF(B191=Локализация!$C$91,4,IF(B191=Локализация!$C$90,5,IF(OR(B191=1,B191=2,B191=3,B191=4,B191=5),B191,"")))))))</f>
        <v/>
      </c>
      <c r="S191" s="13" t="str">
        <f>(IF(C191=Локализация!$C$94,1,IF(C191=Локализация!$C$93,2,IF(C191=Локализация!$C$92,3,IF(C191=Локализация!$C$91,4,IF(C191=Локализация!$C$90,5,IF(OR(C191=1,C191=2,C191=3,C191=4,C191=5),C191,"")))))))</f>
        <v/>
      </c>
      <c r="T191" s="13" t="str">
        <f>(IF(D191=Локализация!$C$94,1,IF(D191=Локализация!$C$93,2,IF(D191=Локализация!$C$92,3,IF(D191=Локализация!$C$91,4,IF(D191=Локализация!$C$90,5,IF(OR(D191=1,D191=2,D191=3,D191=4,D191=5),D191,"")))))))</f>
        <v/>
      </c>
      <c r="U191" s="13" t="str">
        <f>(IF(E191=Локализация!$C$94,1,IF(E191=Локализация!$C$93,2,IF(E191=Локализация!$C$92,3,IF(E191=Локализация!$C$91,4,IF(E191=Локализация!$C$90,5,IF(OR(E191=1,E191=2,E191=3,E191=4,E191=5),E191,"")))))))</f>
        <v/>
      </c>
      <c r="V191" s="13" t="str">
        <f>(IF(F191=Локализация!$C$94,1,IF(F191=Локализация!$C$93,2,IF(F191=Локализация!$C$92,3,IF(F191=Локализация!$C$91,4,IF(F191=Локализация!$C$90,5,IF(OR(F191=1,F191=2,F191=3,F191=4,F191=5),F191,"")))))))</f>
        <v/>
      </c>
    </row>
    <row r="192" spans="13:22" x14ac:dyDescent="0.25">
      <c r="M192" s="13" t="str">
        <f>(IF(H192=Локализация!$C$94,1,IF(H192=Локализация!$C$93,2,IF(H192=Локализация!$C$92,3,IF(H192=Локализация!$C$91,4,IF(H192=Локализация!$C$90,5,IF(OR(H192=1,H192=2,H192=3,H192=4,H192=5),H192,"")))))))</f>
        <v/>
      </c>
      <c r="N192" s="13" t="str">
        <f>(IF(I192=Локализация!$C$94,1,IF(I192=Локализация!$C$93,2,IF(I192=Локализация!$C$92,3,IF(I192=Локализация!$C$91,4,IF(I192=Локализация!$C$90,5,IF(OR(I192=1,I192=2,I192=3,I192=4,I192=5),I192,"")))))))</f>
        <v/>
      </c>
      <c r="O192" s="13" t="str">
        <f>(IF(J192=Локализация!$C$94,1,IF(J192=Локализация!$C$93,2,IF(J192=Локализация!$C$92,3,IF(J192=Локализация!$C$91,4,IF(J192=Локализация!$C$90,5,IF(OR(J192=1,J192=2,J192=3,J192=4,J192=5),J192,"")))))))</f>
        <v/>
      </c>
      <c r="P192" s="13" t="str">
        <f>(IF(K192=Локализация!$C$94,1,IF(K192=Локализация!$C$93,2,IF(K192=Локализация!$C$92,3,IF(K192=Локализация!$C$91,4,IF(K192=Локализация!$C$90,5,IF(OR(K192=1,K192=2,K192=3,K192=4,K192=5),K192,"")))))))</f>
        <v/>
      </c>
      <c r="Q192" s="13" t="str">
        <f>(IF(L192=Локализация!$C$94,1,IF(L192=Локализация!$C$93,2,IF(L192=Локализация!$C$92,3,IF(L192=Локализация!$C$91,4,IF(L192=Локализация!$C$90,5,IF(OR(L192=1,L192=2,L192=3,L192=4,L192=5),L192,"")))))))</f>
        <v/>
      </c>
      <c r="R192" s="13" t="str">
        <f>(IF(B192=Локализация!$C$94,1,IF(B192=Локализация!$C$93,2,IF(B192=Локализация!$C$92,3,IF(B192=Локализация!$C$91,4,IF(B192=Локализация!$C$90,5,IF(OR(B192=1,B192=2,B192=3,B192=4,B192=5),B192,"")))))))</f>
        <v/>
      </c>
      <c r="S192" s="13" t="str">
        <f>(IF(C192=Локализация!$C$94,1,IF(C192=Локализация!$C$93,2,IF(C192=Локализация!$C$92,3,IF(C192=Локализация!$C$91,4,IF(C192=Локализация!$C$90,5,IF(OR(C192=1,C192=2,C192=3,C192=4,C192=5),C192,"")))))))</f>
        <v/>
      </c>
      <c r="T192" s="13" t="str">
        <f>(IF(D192=Локализация!$C$94,1,IF(D192=Локализация!$C$93,2,IF(D192=Локализация!$C$92,3,IF(D192=Локализация!$C$91,4,IF(D192=Локализация!$C$90,5,IF(OR(D192=1,D192=2,D192=3,D192=4,D192=5),D192,"")))))))</f>
        <v/>
      </c>
      <c r="U192" s="13" t="str">
        <f>(IF(E192=Локализация!$C$94,1,IF(E192=Локализация!$C$93,2,IF(E192=Локализация!$C$92,3,IF(E192=Локализация!$C$91,4,IF(E192=Локализация!$C$90,5,IF(OR(E192=1,E192=2,E192=3,E192=4,E192=5),E192,"")))))))</f>
        <v/>
      </c>
      <c r="V192" s="13" t="str">
        <f>(IF(F192=Локализация!$C$94,1,IF(F192=Локализация!$C$93,2,IF(F192=Локализация!$C$92,3,IF(F192=Локализация!$C$91,4,IF(F192=Локализация!$C$90,5,IF(OR(F192=1,F192=2,F192=3,F192=4,F192=5),F192,"")))))))</f>
        <v/>
      </c>
    </row>
    <row r="193" spans="13:22" x14ac:dyDescent="0.25">
      <c r="M193" s="13" t="str">
        <f>(IF(H193=Локализация!$C$94,1,IF(H193=Локализация!$C$93,2,IF(H193=Локализация!$C$92,3,IF(H193=Локализация!$C$91,4,IF(H193=Локализация!$C$90,5,IF(OR(H193=1,H193=2,H193=3,H193=4,H193=5),H193,"")))))))</f>
        <v/>
      </c>
      <c r="N193" s="13" t="str">
        <f>(IF(I193=Локализация!$C$94,1,IF(I193=Локализация!$C$93,2,IF(I193=Локализация!$C$92,3,IF(I193=Локализация!$C$91,4,IF(I193=Локализация!$C$90,5,IF(OR(I193=1,I193=2,I193=3,I193=4,I193=5),I193,"")))))))</f>
        <v/>
      </c>
      <c r="O193" s="13" t="str">
        <f>(IF(J193=Локализация!$C$94,1,IF(J193=Локализация!$C$93,2,IF(J193=Локализация!$C$92,3,IF(J193=Локализация!$C$91,4,IF(J193=Локализация!$C$90,5,IF(OR(J193=1,J193=2,J193=3,J193=4,J193=5),J193,"")))))))</f>
        <v/>
      </c>
      <c r="P193" s="13" t="str">
        <f>(IF(K193=Локализация!$C$94,1,IF(K193=Локализация!$C$93,2,IF(K193=Локализация!$C$92,3,IF(K193=Локализация!$C$91,4,IF(K193=Локализация!$C$90,5,IF(OR(K193=1,K193=2,K193=3,K193=4,K193=5),K193,"")))))))</f>
        <v/>
      </c>
      <c r="Q193" s="13" t="str">
        <f>(IF(L193=Локализация!$C$94,1,IF(L193=Локализация!$C$93,2,IF(L193=Локализация!$C$92,3,IF(L193=Локализация!$C$91,4,IF(L193=Локализация!$C$90,5,IF(OR(L193=1,L193=2,L193=3,L193=4,L193=5),L193,"")))))))</f>
        <v/>
      </c>
      <c r="R193" s="13" t="str">
        <f>(IF(B193=Локализация!$C$94,1,IF(B193=Локализация!$C$93,2,IF(B193=Локализация!$C$92,3,IF(B193=Локализация!$C$91,4,IF(B193=Локализация!$C$90,5,IF(OR(B193=1,B193=2,B193=3,B193=4,B193=5),B193,"")))))))</f>
        <v/>
      </c>
      <c r="S193" s="13" t="str">
        <f>(IF(C193=Локализация!$C$94,1,IF(C193=Локализация!$C$93,2,IF(C193=Локализация!$C$92,3,IF(C193=Локализация!$C$91,4,IF(C193=Локализация!$C$90,5,IF(OR(C193=1,C193=2,C193=3,C193=4,C193=5),C193,"")))))))</f>
        <v/>
      </c>
      <c r="T193" s="13" t="str">
        <f>(IF(D193=Локализация!$C$94,1,IF(D193=Локализация!$C$93,2,IF(D193=Локализация!$C$92,3,IF(D193=Локализация!$C$91,4,IF(D193=Локализация!$C$90,5,IF(OR(D193=1,D193=2,D193=3,D193=4,D193=5),D193,"")))))))</f>
        <v/>
      </c>
      <c r="U193" s="13" t="str">
        <f>(IF(E193=Локализация!$C$94,1,IF(E193=Локализация!$C$93,2,IF(E193=Локализация!$C$92,3,IF(E193=Локализация!$C$91,4,IF(E193=Локализация!$C$90,5,IF(OR(E193=1,E193=2,E193=3,E193=4,E193=5),E193,"")))))))</f>
        <v/>
      </c>
      <c r="V193" s="13" t="str">
        <f>(IF(F193=Локализация!$C$94,1,IF(F193=Локализация!$C$93,2,IF(F193=Локализация!$C$92,3,IF(F193=Локализация!$C$91,4,IF(F193=Локализация!$C$90,5,IF(OR(F193=1,F193=2,F193=3,F193=4,F193=5),F193,"")))))))</f>
        <v/>
      </c>
    </row>
    <row r="194" spans="13:22" x14ac:dyDescent="0.25">
      <c r="M194" s="13" t="str">
        <f>(IF(H194=Локализация!$C$94,1,IF(H194=Локализация!$C$93,2,IF(H194=Локализация!$C$92,3,IF(H194=Локализация!$C$91,4,IF(H194=Локализация!$C$90,5,IF(OR(H194=1,H194=2,H194=3,H194=4,H194=5),H194,"")))))))</f>
        <v/>
      </c>
      <c r="N194" s="13" t="str">
        <f>(IF(I194=Локализация!$C$94,1,IF(I194=Локализация!$C$93,2,IF(I194=Локализация!$C$92,3,IF(I194=Локализация!$C$91,4,IF(I194=Локализация!$C$90,5,IF(OR(I194=1,I194=2,I194=3,I194=4,I194=5),I194,"")))))))</f>
        <v/>
      </c>
      <c r="O194" s="13" t="str">
        <f>(IF(J194=Локализация!$C$94,1,IF(J194=Локализация!$C$93,2,IF(J194=Локализация!$C$92,3,IF(J194=Локализация!$C$91,4,IF(J194=Локализация!$C$90,5,IF(OR(J194=1,J194=2,J194=3,J194=4,J194=5),J194,"")))))))</f>
        <v/>
      </c>
      <c r="P194" s="13" t="str">
        <f>(IF(K194=Локализация!$C$94,1,IF(K194=Локализация!$C$93,2,IF(K194=Локализация!$C$92,3,IF(K194=Локализация!$C$91,4,IF(K194=Локализация!$C$90,5,IF(OR(K194=1,K194=2,K194=3,K194=4,K194=5),K194,"")))))))</f>
        <v/>
      </c>
      <c r="Q194" s="13" t="str">
        <f>(IF(L194=Локализация!$C$94,1,IF(L194=Локализация!$C$93,2,IF(L194=Локализация!$C$92,3,IF(L194=Локализация!$C$91,4,IF(L194=Локализация!$C$90,5,IF(OR(L194=1,L194=2,L194=3,L194=4,L194=5),L194,"")))))))</f>
        <v/>
      </c>
      <c r="R194" s="13" t="str">
        <f>(IF(B194=Локализация!$C$94,1,IF(B194=Локализация!$C$93,2,IF(B194=Локализация!$C$92,3,IF(B194=Локализация!$C$91,4,IF(B194=Локализация!$C$90,5,IF(OR(B194=1,B194=2,B194=3,B194=4,B194=5),B194,"")))))))</f>
        <v/>
      </c>
      <c r="S194" s="13" t="str">
        <f>(IF(C194=Локализация!$C$94,1,IF(C194=Локализация!$C$93,2,IF(C194=Локализация!$C$92,3,IF(C194=Локализация!$C$91,4,IF(C194=Локализация!$C$90,5,IF(OR(C194=1,C194=2,C194=3,C194=4,C194=5),C194,"")))))))</f>
        <v/>
      </c>
      <c r="T194" s="13" t="str">
        <f>(IF(D194=Локализация!$C$94,1,IF(D194=Локализация!$C$93,2,IF(D194=Локализация!$C$92,3,IF(D194=Локализация!$C$91,4,IF(D194=Локализация!$C$90,5,IF(OR(D194=1,D194=2,D194=3,D194=4,D194=5),D194,"")))))))</f>
        <v/>
      </c>
      <c r="U194" s="13" t="str">
        <f>(IF(E194=Локализация!$C$94,1,IF(E194=Локализация!$C$93,2,IF(E194=Локализация!$C$92,3,IF(E194=Локализация!$C$91,4,IF(E194=Локализация!$C$90,5,IF(OR(E194=1,E194=2,E194=3,E194=4,E194=5),E194,"")))))))</f>
        <v/>
      </c>
      <c r="V194" s="13" t="str">
        <f>(IF(F194=Локализация!$C$94,1,IF(F194=Локализация!$C$93,2,IF(F194=Локализация!$C$92,3,IF(F194=Локализация!$C$91,4,IF(F194=Локализация!$C$90,5,IF(OR(F194=1,F194=2,F194=3,F194=4,F194=5),F194,"")))))))</f>
        <v/>
      </c>
    </row>
    <row r="195" spans="13:22" x14ac:dyDescent="0.25">
      <c r="M195" s="13" t="str">
        <f>(IF(H195=Локализация!$C$94,1,IF(H195=Локализация!$C$93,2,IF(H195=Локализация!$C$92,3,IF(H195=Локализация!$C$91,4,IF(H195=Локализация!$C$90,5,IF(OR(H195=1,H195=2,H195=3,H195=4,H195=5),H195,"")))))))</f>
        <v/>
      </c>
      <c r="N195" s="13" t="str">
        <f>(IF(I195=Локализация!$C$94,1,IF(I195=Локализация!$C$93,2,IF(I195=Локализация!$C$92,3,IF(I195=Локализация!$C$91,4,IF(I195=Локализация!$C$90,5,IF(OR(I195=1,I195=2,I195=3,I195=4,I195=5),I195,"")))))))</f>
        <v/>
      </c>
      <c r="O195" s="13" t="str">
        <f>(IF(J195=Локализация!$C$94,1,IF(J195=Локализация!$C$93,2,IF(J195=Локализация!$C$92,3,IF(J195=Локализация!$C$91,4,IF(J195=Локализация!$C$90,5,IF(OR(J195=1,J195=2,J195=3,J195=4,J195=5),J195,"")))))))</f>
        <v/>
      </c>
      <c r="P195" s="13" t="str">
        <f>(IF(K195=Локализация!$C$94,1,IF(K195=Локализация!$C$93,2,IF(K195=Локализация!$C$92,3,IF(K195=Локализация!$C$91,4,IF(K195=Локализация!$C$90,5,IF(OR(K195=1,K195=2,K195=3,K195=4,K195=5),K195,"")))))))</f>
        <v/>
      </c>
      <c r="Q195" s="13" t="str">
        <f>(IF(L195=Локализация!$C$94,1,IF(L195=Локализация!$C$93,2,IF(L195=Локализация!$C$92,3,IF(L195=Локализация!$C$91,4,IF(L195=Локализация!$C$90,5,IF(OR(L195=1,L195=2,L195=3,L195=4,L195=5),L195,"")))))))</f>
        <v/>
      </c>
      <c r="R195" s="13" t="str">
        <f>(IF(B195=Локализация!$C$94,1,IF(B195=Локализация!$C$93,2,IF(B195=Локализация!$C$92,3,IF(B195=Локализация!$C$91,4,IF(B195=Локализация!$C$90,5,IF(OR(B195=1,B195=2,B195=3,B195=4,B195=5),B195,"")))))))</f>
        <v/>
      </c>
      <c r="S195" s="13" t="str">
        <f>(IF(C195=Локализация!$C$94,1,IF(C195=Локализация!$C$93,2,IF(C195=Локализация!$C$92,3,IF(C195=Локализация!$C$91,4,IF(C195=Локализация!$C$90,5,IF(OR(C195=1,C195=2,C195=3,C195=4,C195=5),C195,"")))))))</f>
        <v/>
      </c>
      <c r="T195" s="13" t="str">
        <f>(IF(D195=Локализация!$C$94,1,IF(D195=Локализация!$C$93,2,IF(D195=Локализация!$C$92,3,IF(D195=Локализация!$C$91,4,IF(D195=Локализация!$C$90,5,IF(OR(D195=1,D195=2,D195=3,D195=4,D195=5),D195,"")))))))</f>
        <v/>
      </c>
      <c r="U195" s="13" t="str">
        <f>(IF(E195=Локализация!$C$94,1,IF(E195=Локализация!$C$93,2,IF(E195=Локализация!$C$92,3,IF(E195=Локализация!$C$91,4,IF(E195=Локализация!$C$90,5,IF(OR(E195=1,E195=2,E195=3,E195=4,E195=5),E195,"")))))))</f>
        <v/>
      </c>
      <c r="V195" s="13" t="str">
        <f>(IF(F195=Локализация!$C$94,1,IF(F195=Локализация!$C$93,2,IF(F195=Локализация!$C$92,3,IF(F195=Локализация!$C$91,4,IF(F195=Локализация!$C$90,5,IF(OR(F195=1,F195=2,F195=3,F195=4,F195=5),F195,"")))))))</f>
        <v/>
      </c>
    </row>
    <row r="196" spans="13:22" x14ac:dyDescent="0.25">
      <c r="M196" s="13" t="str">
        <f>(IF(H196=Локализация!$C$94,1,IF(H196=Локализация!$C$93,2,IF(H196=Локализация!$C$92,3,IF(H196=Локализация!$C$91,4,IF(H196=Локализация!$C$90,5,IF(OR(H196=1,H196=2,H196=3,H196=4,H196=5),H196,"")))))))</f>
        <v/>
      </c>
      <c r="N196" s="13" t="str">
        <f>(IF(I196=Локализация!$C$94,1,IF(I196=Локализация!$C$93,2,IF(I196=Локализация!$C$92,3,IF(I196=Локализация!$C$91,4,IF(I196=Локализация!$C$90,5,IF(OR(I196=1,I196=2,I196=3,I196=4,I196=5),I196,"")))))))</f>
        <v/>
      </c>
      <c r="O196" s="13" t="str">
        <f>(IF(J196=Локализация!$C$94,1,IF(J196=Локализация!$C$93,2,IF(J196=Локализация!$C$92,3,IF(J196=Локализация!$C$91,4,IF(J196=Локализация!$C$90,5,IF(OR(J196=1,J196=2,J196=3,J196=4,J196=5),J196,"")))))))</f>
        <v/>
      </c>
      <c r="P196" s="13" t="str">
        <f>(IF(K196=Локализация!$C$94,1,IF(K196=Локализация!$C$93,2,IF(K196=Локализация!$C$92,3,IF(K196=Локализация!$C$91,4,IF(K196=Локализация!$C$90,5,IF(OR(K196=1,K196=2,K196=3,K196=4,K196=5),K196,"")))))))</f>
        <v/>
      </c>
      <c r="Q196" s="13" t="str">
        <f>(IF(L196=Локализация!$C$94,1,IF(L196=Локализация!$C$93,2,IF(L196=Локализация!$C$92,3,IF(L196=Локализация!$C$91,4,IF(L196=Локализация!$C$90,5,IF(OR(L196=1,L196=2,L196=3,L196=4,L196=5),L196,"")))))))</f>
        <v/>
      </c>
      <c r="R196" s="13" t="str">
        <f>(IF(B196=Локализация!$C$94,1,IF(B196=Локализация!$C$93,2,IF(B196=Локализация!$C$92,3,IF(B196=Локализация!$C$91,4,IF(B196=Локализация!$C$90,5,IF(OR(B196=1,B196=2,B196=3,B196=4,B196=5),B196,"")))))))</f>
        <v/>
      </c>
      <c r="S196" s="13" t="str">
        <f>(IF(C196=Локализация!$C$94,1,IF(C196=Локализация!$C$93,2,IF(C196=Локализация!$C$92,3,IF(C196=Локализация!$C$91,4,IF(C196=Локализация!$C$90,5,IF(OR(C196=1,C196=2,C196=3,C196=4,C196=5),C196,"")))))))</f>
        <v/>
      </c>
      <c r="T196" s="13" t="str">
        <f>(IF(D196=Локализация!$C$94,1,IF(D196=Локализация!$C$93,2,IF(D196=Локализация!$C$92,3,IF(D196=Локализация!$C$91,4,IF(D196=Локализация!$C$90,5,IF(OR(D196=1,D196=2,D196=3,D196=4,D196=5),D196,"")))))))</f>
        <v/>
      </c>
      <c r="U196" s="13" t="str">
        <f>(IF(E196=Локализация!$C$94,1,IF(E196=Локализация!$C$93,2,IF(E196=Локализация!$C$92,3,IF(E196=Локализация!$C$91,4,IF(E196=Локализация!$C$90,5,IF(OR(E196=1,E196=2,E196=3,E196=4,E196=5),E196,"")))))))</f>
        <v/>
      </c>
      <c r="V196" s="13" t="str">
        <f>(IF(F196=Локализация!$C$94,1,IF(F196=Локализация!$C$93,2,IF(F196=Локализация!$C$92,3,IF(F196=Локализация!$C$91,4,IF(F196=Локализация!$C$90,5,IF(OR(F196=1,F196=2,F196=3,F196=4,F196=5),F196,"")))))))</f>
        <v/>
      </c>
    </row>
    <row r="197" spans="13:22" x14ac:dyDescent="0.25">
      <c r="M197" s="13" t="str">
        <f>(IF(H197=Локализация!$C$94,1,IF(H197=Локализация!$C$93,2,IF(H197=Локализация!$C$92,3,IF(H197=Локализация!$C$91,4,IF(H197=Локализация!$C$90,5,IF(OR(H197=1,H197=2,H197=3,H197=4,H197=5),H197,"")))))))</f>
        <v/>
      </c>
      <c r="N197" s="13" t="str">
        <f>(IF(I197=Локализация!$C$94,1,IF(I197=Локализация!$C$93,2,IF(I197=Локализация!$C$92,3,IF(I197=Локализация!$C$91,4,IF(I197=Локализация!$C$90,5,IF(OR(I197=1,I197=2,I197=3,I197=4,I197=5),I197,"")))))))</f>
        <v/>
      </c>
      <c r="O197" s="13" t="str">
        <f>(IF(J197=Локализация!$C$94,1,IF(J197=Локализация!$C$93,2,IF(J197=Локализация!$C$92,3,IF(J197=Локализация!$C$91,4,IF(J197=Локализация!$C$90,5,IF(OR(J197=1,J197=2,J197=3,J197=4,J197=5),J197,"")))))))</f>
        <v/>
      </c>
      <c r="P197" s="13" t="str">
        <f>(IF(K197=Локализация!$C$94,1,IF(K197=Локализация!$C$93,2,IF(K197=Локализация!$C$92,3,IF(K197=Локализация!$C$91,4,IF(K197=Локализация!$C$90,5,IF(OR(K197=1,K197=2,K197=3,K197=4,K197=5),K197,"")))))))</f>
        <v/>
      </c>
      <c r="Q197" s="13" t="str">
        <f>(IF(L197=Локализация!$C$94,1,IF(L197=Локализация!$C$93,2,IF(L197=Локализация!$C$92,3,IF(L197=Локализация!$C$91,4,IF(L197=Локализация!$C$90,5,IF(OR(L197=1,L197=2,L197=3,L197=4,L197=5),L197,"")))))))</f>
        <v/>
      </c>
      <c r="R197" s="13" t="str">
        <f>(IF(B197=Локализация!$C$94,1,IF(B197=Локализация!$C$93,2,IF(B197=Локализация!$C$92,3,IF(B197=Локализация!$C$91,4,IF(B197=Локализация!$C$90,5,IF(OR(B197=1,B197=2,B197=3,B197=4,B197=5),B197,"")))))))</f>
        <v/>
      </c>
      <c r="S197" s="13" t="str">
        <f>(IF(C197=Локализация!$C$94,1,IF(C197=Локализация!$C$93,2,IF(C197=Локализация!$C$92,3,IF(C197=Локализация!$C$91,4,IF(C197=Локализация!$C$90,5,IF(OR(C197=1,C197=2,C197=3,C197=4,C197=5),C197,"")))))))</f>
        <v/>
      </c>
      <c r="T197" s="13" t="str">
        <f>(IF(D197=Локализация!$C$94,1,IF(D197=Локализация!$C$93,2,IF(D197=Локализация!$C$92,3,IF(D197=Локализация!$C$91,4,IF(D197=Локализация!$C$90,5,IF(OR(D197=1,D197=2,D197=3,D197=4,D197=5),D197,"")))))))</f>
        <v/>
      </c>
      <c r="U197" s="13" t="str">
        <f>(IF(E197=Локализация!$C$94,1,IF(E197=Локализация!$C$93,2,IF(E197=Локализация!$C$92,3,IF(E197=Локализация!$C$91,4,IF(E197=Локализация!$C$90,5,IF(OR(E197=1,E197=2,E197=3,E197=4,E197=5),E197,"")))))))</f>
        <v/>
      </c>
      <c r="V197" s="13" t="str">
        <f>(IF(F197=Локализация!$C$94,1,IF(F197=Локализация!$C$93,2,IF(F197=Локализация!$C$92,3,IF(F197=Локализация!$C$91,4,IF(F197=Локализация!$C$90,5,IF(OR(F197=1,F197=2,F197=3,F197=4,F197=5),F197,"")))))))</f>
        <v/>
      </c>
    </row>
    <row r="198" spans="13:22" x14ac:dyDescent="0.25">
      <c r="M198" s="13" t="str">
        <f>(IF(H198=Локализация!$C$94,1,IF(H198=Локализация!$C$93,2,IF(H198=Локализация!$C$92,3,IF(H198=Локализация!$C$91,4,IF(H198=Локализация!$C$90,5,IF(OR(H198=1,H198=2,H198=3,H198=4,H198=5),H198,"")))))))</f>
        <v/>
      </c>
      <c r="N198" s="13" t="str">
        <f>(IF(I198=Локализация!$C$94,1,IF(I198=Локализация!$C$93,2,IF(I198=Локализация!$C$92,3,IF(I198=Локализация!$C$91,4,IF(I198=Локализация!$C$90,5,IF(OR(I198=1,I198=2,I198=3,I198=4,I198=5),I198,"")))))))</f>
        <v/>
      </c>
      <c r="O198" s="13" t="str">
        <f>(IF(J198=Локализация!$C$94,1,IF(J198=Локализация!$C$93,2,IF(J198=Локализация!$C$92,3,IF(J198=Локализация!$C$91,4,IF(J198=Локализация!$C$90,5,IF(OR(J198=1,J198=2,J198=3,J198=4,J198=5),J198,"")))))))</f>
        <v/>
      </c>
      <c r="P198" s="13" t="str">
        <f>(IF(K198=Локализация!$C$94,1,IF(K198=Локализация!$C$93,2,IF(K198=Локализация!$C$92,3,IF(K198=Локализация!$C$91,4,IF(K198=Локализация!$C$90,5,IF(OR(K198=1,K198=2,K198=3,K198=4,K198=5),K198,"")))))))</f>
        <v/>
      </c>
      <c r="Q198" s="13" t="str">
        <f>(IF(L198=Локализация!$C$94,1,IF(L198=Локализация!$C$93,2,IF(L198=Локализация!$C$92,3,IF(L198=Локализация!$C$91,4,IF(L198=Локализация!$C$90,5,IF(OR(L198=1,L198=2,L198=3,L198=4,L198=5),L198,"")))))))</f>
        <v/>
      </c>
      <c r="R198" s="13" t="str">
        <f>(IF(B198=Локализация!$C$94,1,IF(B198=Локализация!$C$93,2,IF(B198=Локализация!$C$92,3,IF(B198=Локализация!$C$91,4,IF(B198=Локализация!$C$90,5,IF(OR(B198=1,B198=2,B198=3,B198=4,B198=5),B198,"")))))))</f>
        <v/>
      </c>
      <c r="S198" s="13" t="str">
        <f>(IF(C198=Локализация!$C$94,1,IF(C198=Локализация!$C$93,2,IF(C198=Локализация!$C$92,3,IF(C198=Локализация!$C$91,4,IF(C198=Локализация!$C$90,5,IF(OR(C198=1,C198=2,C198=3,C198=4,C198=5),C198,"")))))))</f>
        <v/>
      </c>
      <c r="T198" s="13" t="str">
        <f>(IF(D198=Локализация!$C$94,1,IF(D198=Локализация!$C$93,2,IF(D198=Локализация!$C$92,3,IF(D198=Локализация!$C$91,4,IF(D198=Локализация!$C$90,5,IF(OR(D198=1,D198=2,D198=3,D198=4,D198=5),D198,"")))))))</f>
        <v/>
      </c>
      <c r="U198" s="13" t="str">
        <f>(IF(E198=Локализация!$C$94,1,IF(E198=Локализация!$C$93,2,IF(E198=Локализация!$C$92,3,IF(E198=Локализация!$C$91,4,IF(E198=Локализация!$C$90,5,IF(OR(E198=1,E198=2,E198=3,E198=4,E198=5),E198,"")))))))</f>
        <v/>
      </c>
      <c r="V198" s="13" t="str">
        <f>(IF(F198=Локализация!$C$94,1,IF(F198=Локализация!$C$93,2,IF(F198=Локализация!$C$92,3,IF(F198=Локализация!$C$91,4,IF(F198=Локализация!$C$90,5,IF(OR(F198=1,F198=2,F198=3,F198=4,F198=5),F198,"")))))))</f>
        <v/>
      </c>
    </row>
    <row r="199" spans="13:22" x14ac:dyDescent="0.25">
      <c r="M199" s="13" t="str">
        <f>(IF(H199=Локализация!$C$94,1,IF(H199=Локализация!$C$93,2,IF(H199=Локализация!$C$92,3,IF(H199=Локализация!$C$91,4,IF(H199=Локализация!$C$90,5,IF(OR(H199=1,H199=2,H199=3,H199=4,H199=5),H199,"")))))))</f>
        <v/>
      </c>
      <c r="N199" s="13" t="str">
        <f>(IF(I199=Локализация!$C$94,1,IF(I199=Локализация!$C$93,2,IF(I199=Локализация!$C$92,3,IF(I199=Локализация!$C$91,4,IF(I199=Локализация!$C$90,5,IF(OR(I199=1,I199=2,I199=3,I199=4,I199=5),I199,"")))))))</f>
        <v/>
      </c>
      <c r="O199" s="13" t="str">
        <f>(IF(J199=Локализация!$C$94,1,IF(J199=Локализация!$C$93,2,IF(J199=Локализация!$C$92,3,IF(J199=Локализация!$C$91,4,IF(J199=Локализация!$C$90,5,IF(OR(J199=1,J199=2,J199=3,J199=4,J199=5),J199,"")))))))</f>
        <v/>
      </c>
      <c r="P199" s="13" t="str">
        <f>(IF(K199=Локализация!$C$94,1,IF(K199=Локализация!$C$93,2,IF(K199=Локализация!$C$92,3,IF(K199=Локализация!$C$91,4,IF(K199=Локализация!$C$90,5,IF(OR(K199=1,K199=2,K199=3,K199=4,K199=5),K199,"")))))))</f>
        <v/>
      </c>
      <c r="Q199" s="13" t="str">
        <f>(IF(L199=Локализация!$C$94,1,IF(L199=Локализация!$C$93,2,IF(L199=Локализация!$C$92,3,IF(L199=Локализация!$C$91,4,IF(L199=Локализация!$C$90,5,IF(OR(L199=1,L199=2,L199=3,L199=4,L199=5),L199,"")))))))</f>
        <v/>
      </c>
      <c r="R199" s="13" t="str">
        <f>(IF(B199=Локализация!$C$94,1,IF(B199=Локализация!$C$93,2,IF(B199=Локализация!$C$92,3,IF(B199=Локализация!$C$91,4,IF(B199=Локализация!$C$90,5,IF(OR(B199=1,B199=2,B199=3,B199=4,B199=5),B199,"")))))))</f>
        <v/>
      </c>
      <c r="S199" s="13" t="str">
        <f>(IF(C199=Локализация!$C$94,1,IF(C199=Локализация!$C$93,2,IF(C199=Локализация!$C$92,3,IF(C199=Локализация!$C$91,4,IF(C199=Локализация!$C$90,5,IF(OR(C199=1,C199=2,C199=3,C199=4,C199=5),C199,"")))))))</f>
        <v/>
      </c>
      <c r="T199" s="13" t="str">
        <f>(IF(D199=Локализация!$C$94,1,IF(D199=Локализация!$C$93,2,IF(D199=Локализация!$C$92,3,IF(D199=Локализация!$C$91,4,IF(D199=Локализация!$C$90,5,IF(OR(D199=1,D199=2,D199=3,D199=4,D199=5),D199,"")))))))</f>
        <v/>
      </c>
      <c r="U199" s="13" t="str">
        <f>(IF(E199=Локализация!$C$94,1,IF(E199=Локализация!$C$93,2,IF(E199=Локализация!$C$92,3,IF(E199=Локализация!$C$91,4,IF(E199=Локализация!$C$90,5,IF(OR(E199=1,E199=2,E199=3,E199=4,E199=5),E199,"")))))))</f>
        <v/>
      </c>
      <c r="V199" s="13" t="str">
        <f>(IF(F199=Локализация!$C$94,1,IF(F199=Локализация!$C$93,2,IF(F199=Локализация!$C$92,3,IF(F199=Локализация!$C$91,4,IF(F199=Локализация!$C$90,5,IF(OR(F199=1,F199=2,F199=3,F199=4,F199=5),F199,"")))))))</f>
        <v/>
      </c>
    </row>
    <row r="200" spans="13:22" x14ac:dyDescent="0.25">
      <c r="M200" s="13" t="str">
        <f>(IF(H200=Локализация!$C$94,1,IF(H200=Локализация!$C$93,2,IF(H200=Локализация!$C$92,3,IF(H200=Локализация!$C$91,4,IF(H200=Локализация!$C$90,5,IF(OR(H200=1,H200=2,H200=3,H200=4,H200=5),H200,"")))))))</f>
        <v/>
      </c>
      <c r="N200" s="13" t="str">
        <f>(IF(I200=Локализация!$C$94,1,IF(I200=Локализация!$C$93,2,IF(I200=Локализация!$C$92,3,IF(I200=Локализация!$C$91,4,IF(I200=Локализация!$C$90,5,IF(OR(I200=1,I200=2,I200=3,I200=4,I200=5),I200,"")))))))</f>
        <v/>
      </c>
      <c r="O200" s="13" t="str">
        <f>(IF(J200=Локализация!$C$94,1,IF(J200=Локализация!$C$93,2,IF(J200=Локализация!$C$92,3,IF(J200=Локализация!$C$91,4,IF(J200=Локализация!$C$90,5,IF(OR(J200=1,J200=2,J200=3,J200=4,J200=5),J200,"")))))))</f>
        <v/>
      </c>
      <c r="P200" s="13" t="str">
        <f>(IF(K200=Локализация!$C$94,1,IF(K200=Локализация!$C$93,2,IF(K200=Локализация!$C$92,3,IF(K200=Локализация!$C$91,4,IF(K200=Локализация!$C$90,5,IF(OR(K200=1,K200=2,K200=3,K200=4,K200=5),K200,"")))))))</f>
        <v/>
      </c>
      <c r="Q200" s="13" t="str">
        <f>(IF(L200=Локализация!$C$94,1,IF(L200=Локализация!$C$93,2,IF(L200=Локализация!$C$92,3,IF(L200=Локализация!$C$91,4,IF(L200=Локализация!$C$90,5,IF(OR(L200=1,L200=2,L200=3,L200=4,L200=5),L200,"")))))))</f>
        <v/>
      </c>
      <c r="R200" s="13" t="str">
        <f>(IF(B200=Локализация!$C$94,1,IF(B200=Локализация!$C$93,2,IF(B200=Локализация!$C$92,3,IF(B200=Локализация!$C$91,4,IF(B200=Локализация!$C$90,5,IF(OR(B200=1,B200=2,B200=3,B200=4,B200=5),B200,"")))))))</f>
        <v/>
      </c>
      <c r="S200" s="13" t="str">
        <f>(IF(C200=Локализация!$C$94,1,IF(C200=Локализация!$C$93,2,IF(C200=Локализация!$C$92,3,IF(C200=Локализация!$C$91,4,IF(C200=Локализация!$C$90,5,IF(OR(C200=1,C200=2,C200=3,C200=4,C200=5),C200,"")))))))</f>
        <v/>
      </c>
      <c r="T200" s="13" t="str">
        <f>(IF(D200=Локализация!$C$94,1,IF(D200=Локализация!$C$93,2,IF(D200=Локализация!$C$92,3,IF(D200=Локализация!$C$91,4,IF(D200=Локализация!$C$90,5,IF(OR(D200=1,D200=2,D200=3,D200=4,D200=5),D200,"")))))))</f>
        <v/>
      </c>
      <c r="U200" s="13" t="str">
        <f>(IF(E200=Локализация!$C$94,1,IF(E200=Локализация!$C$93,2,IF(E200=Локализация!$C$92,3,IF(E200=Локализация!$C$91,4,IF(E200=Локализация!$C$90,5,IF(OR(E200=1,E200=2,E200=3,E200=4,E200=5),E200,"")))))))</f>
        <v/>
      </c>
      <c r="V200" s="13" t="str">
        <f>(IF(F200=Локализация!$C$94,1,IF(F200=Локализация!$C$93,2,IF(F200=Локализация!$C$92,3,IF(F200=Локализация!$C$91,4,IF(F200=Локализация!$C$90,5,IF(OR(F200=1,F200=2,F200=3,F200=4,F200=5),F200,"")))))))</f>
        <v/>
      </c>
    </row>
    <row r="201" spans="13:22" x14ac:dyDescent="0.25">
      <c r="M201" s="13" t="str">
        <f>(IF(H201=Локализация!$C$94,1,IF(H201=Локализация!$C$93,2,IF(H201=Локализация!$C$92,3,IF(H201=Локализация!$C$91,4,IF(H201=Локализация!$C$90,5,IF(OR(H201=1,H201=2,H201=3,H201=4,H201=5),H201,"")))))))</f>
        <v/>
      </c>
      <c r="N201" s="13" t="str">
        <f>(IF(I201=Локализация!$C$94,1,IF(I201=Локализация!$C$93,2,IF(I201=Локализация!$C$92,3,IF(I201=Локализация!$C$91,4,IF(I201=Локализация!$C$90,5,IF(OR(I201=1,I201=2,I201=3,I201=4,I201=5),I201,"")))))))</f>
        <v/>
      </c>
      <c r="O201" s="13" t="str">
        <f>(IF(J201=Локализация!$C$94,1,IF(J201=Локализация!$C$93,2,IF(J201=Локализация!$C$92,3,IF(J201=Локализация!$C$91,4,IF(J201=Локализация!$C$90,5,IF(OR(J201=1,J201=2,J201=3,J201=4,J201=5),J201,"")))))))</f>
        <v/>
      </c>
      <c r="P201" s="13" t="str">
        <f>(IF(K201=Локализация!$C$94,1,IF(K201=Локализация!$C$93,2,IF(K201=Локализация!$C$92,3,IF(K201=Локализация!$C$91,4,IF(K201=Локализация!$C$90,5,IF(OR(K201=1,K201=2,K201=3,K201=4,K201=5),K201,"")))))))</f>
        <v/>
      </c>
      <c r="Q201" s="13" t="str">
        <f>(IF(L201=Локализация!$C$94,1,IF(L201=Локализация!$C$93,2,IF(L201=Локализация!$C$92,3,IF(L201=Локализация!$C$91,4,IF(L201=Локализация!$C$90,5,IF(OR(L201=1,L201=2,L201=3,L201=4,L201=5),L201,"")))))))</f>
        <v/>
      </c>
      <c r="R201" s="13" t="str">
        <f>(IF(B201=Локализация!$C$94,1,IF(B201=Локализация!$C$93,2,IF(B201=Локализация!$C$92,3,IF(B201=Локализация!$C$91,4,IF(B201=Локализация!$C$90,5,IF(OR(B201=1,B201=2,B201=3,B201=4,B201=5),B201,"")))))))</f>
        <v/>
      </c>
      <c r="S201" s="13" t="str">
        <f>(IF(C201=Локализация!$C$94,1,IF(C201=Локализация!$C$93,2,IF(C201=Локализация!$C$92,3,IF(C201=Локализация!$C$91,4,IF(C201=Локализация!$C$90,5,IF(OR(C201=1,C201=2,C201=3,C201=4,C201=5),C201,"")))))))</f>
        <v/>
      </c>
      <c r="T201" s="13" t="str">
        <f>(IF(D201=Локализация!$C$94,1,IF(D201=Локализация!$C$93,2,IF(D201=Локализация!$C$92,3,IF(D201=Локализация!$C$91,4,IF(D201=Локализация!$C$90,5,IF(OR(D201=1,D201=2,D201=3,D201=4,D201=5),D201,"")))))))</f>
        <v/>
      </c>
      <c r="U201" s="13" t="str">
        <f>(IF(E201=Локализация!$C$94,1,IF(E201=Локализация!$C$93,2,IF(E201=Локализация!$C$92,3,IF(E201=Локализация!$C$91,4,IF(E201=Локализация!$C$90,5,IF(OR(E201=1,E201=2,E201=3,E201=4,E201=5),E201,"")))))))</f>
        <v/>
      </c>
      <c r="V201" s="13" t="str">
        <f>(IF(F201=Локализация!$C$94,1,IF(F201=Локализация!$C$93,2,IF(F201=Локализация!$C$92,3,IF(F201=Локализация!$C$91,4,IF(F201=Локализация!$C$90,5,IF(OR(F201=1,F201=2,F201=3,F201=4,F201=5),F201,"")))))))</f>
        <v/>
      </c>
    </row>
    <row r="202" spans="13:22" x14ac:dyDescent="0.25">
      <c r="M202" s="13" t="str">
        <f>(IF(H202=Локализация!$C$94,1,IF(H202=Локализация!$C$93,2,IF(H202=Локализация!$C$92,3,IF(H202=Локализация!$C$91,4,IF(H202=Локализация!$C$90,5,IF(OR(H202=1,H202=2,H202=3,H202=4,H202=5),H202,"")))))))</f>
        <v/>
      </c>
      <c r="N202" s="13" t="str">
        <f>(IF(I202=Локализация!$C$94,1,IF(I202=Локализация!$C$93,2,IF(I202=Локализация!$C$92,3,IF(I202=Локализация!$C$91,4,IF(I202=Локализация!$C$90,5,IF(OR(I202=1,I202=2,I202=3,I202=4,I202=5),I202,"")))))))</f>
        <v/>
      </c>
      <c r="O202" s="13" t="str">
        <f>(IF(J202=Локализация!$C$94,1,IF(J202=Локализация!$C$93,2,IF(J202=Локализация!$C$92,3,IF(J202=Локализация!$C$91,4,IF(J202=Локализация!$C$90,5,IF(OR(J202=1,J202=2,J202=3,J202=4,J202=5),J202,"")))))))</f>
        <v/>
      </c>
      <c r="P202" s="13" t="str">
        <f>(IF(K202=Локализация!$C$94,1,IF(K202=Локализация!$C$93,2,IF(K202=Локализация!$C$92,3,IF(K202=Локализация!$C$91,4,IF(K202=Локализация!$C$90,5,IF(OR(K202=1,K202=2,K202=3,K202=4,K202=5),K202,"")))))))</f>
        <v/>
      </c>
      <c r="Q202" s="13" t="str">
        <f>(IF(L202=Локализация!$C$94,1,IF(L202=Локализация!$C$93,2,IF(L202=Локализация!$C$92,3,IF(L202=Локализация!$C$91,4,IF(L202=Локализация!$C$90,5,IF(OR(L202=1,L202=2,L202=3,L202=4,L202=5),L202,"")))))))</f>
        <v/>
      </c>
      <c r="R202" s="13" t="str">
        <f>(IF(B202=Локализация!$C$94,1,IF(B202=Локализация!$C$93,2,IF(B202=Локализация!$C$92,3,IF(B202=Локализация!$C$91,4,IF(B202=Локализация!$C$90,5,IF(OR(B202=1,B202=2,B202=3,B202=4,B202=5),B202,"")))))))</f>
        <v/>
      </c>
      <c r="S202" s="13" t="str">
        <f>(IF(C202=Локализация!$C$94,1,IF(C202=Локализация!$C$93,2,IF(C202=Локализация!$C$92,3,IF(C202=Локализация!$C$91,4,IF(C202=Локализация!$C$90,5,IF(OR(C202=1,C202=2,C202=3,C202=4,C202=5),C202,"")))))))</f>
        <v/>
      </c>
      <c r="T202" s="13" t="str">
        <f>(IF(D202=Локализация!$C$94,1,IF(D202=Локализация!$C$93,2,IF(D202=Локализация!$C$92,3,IF(D202=Локализация!$C$91,4,IF(D202=Локализация!$C$90,5,IF(OR(D202=1,D202=2,D202=3,D202=4,D202=5),D202,"")))))))</f>
        <v/>
      </c>
      <c r="U202" s="13" t="str">
        <f>(IF(E202=Локализация!$C$94,1,IF(E202=Локализация!$C$93,2,IF(E202=Локализация!$C$92,3,IF(E202=Локализация!$C$91,4,IF(E202=Локализация!$C$90,5,IF(OR(E202=1,E202=2,E202=3,E202=4,E202=5),E202,"")))))))</f>
        <v/>
      </c>
      <c r="V202" s="13" t="str">
        <f>(IF(F202=Локализация!$C$94,1,IF(F202=Локализация!$C$93,2,IF(F202=Локализация!$C$92,3,IF(F202=Локализация!$C$91,4,IF(F202=Локализация!$C$90,5,IF(OR(F202=1,F202=2,F202=3,F202=4,F202=5),F202,"")))))))</f>
        <v/>
      </c>
    </row>
    <row r="203" spans="13:22" x14ac:dyDescent="0.25">
      <c r="M203" s="13" t="str">
        <f>(IF(H203=Локализация!$C$94,1,IF(H203=Локализация!$C$93,2,IF(H203=Локализация!$C$92,3,IF(H203=Локализация!$C$91,4,IF(H203=Локализация!$C$90,5,IF(OR(H203=1,H203=2,H203=3,H203=4,H203=5),H203,"")))))))</f>
        <v/>
      </c>
      <c r="N203" s="13" t="str">
        <f>(IF(I203=Локализация!$C$94,1,IF(I203=Локализация!$C$93,2,IF(I203=Локализация!$C$92,3,IF(I203=Локализация!$C$91,4,IF(I203=Локализация!$C$90,5,IF(OR(I203=1,I203=2,I203=3,I203=4,I203=5),I203,"")))))))</f>
        <v/>
      </c>
      <c r="O203" s="13" t="str">
        <f>(IF(J203=Локализация!$C$94,1,IF(J203=Локализация!$C$93,2,IF(J203=Локализация!$C$92,3,IF(J203=Локализация!$C$91,4,IF(J203=Локализация!$C$90,5,IF(OR(J203=1,J203=2,J203=3,J203=4,J203=5),J203,"")))))))</f>
        <v/>
      </c>
      <c r="P203" s="13" t="str">
        <f>(IF(K203=Локализация!$C$94,1,IF(K203=Локализация!$C$93,2,IF(K203=Локализация!$C$92,3,IF(K203=Локализация!$C$91,4,IF(K203=Локализация!$C$90,5,IF(OR(K203=1,K203=2,K203=3,K203=4,K203=5),K203,"")))))))</f>
        <v/>
      </c>
      <c r="Q203" s="13" t="str">
        <f>(IF(L203=Локализация!$C$94,1,IF(L203=Локализация!$C$93,2,IF(L203=Локализация!$C$92,3,IF(L203=Локализация!$C$91,4,IF(L203=Локализация!$C$90,5,IF(OR(L203=1,L203=2,L203=3,L203=4,L203=5),L203,"")))))))</f>
        <v/>
      </c>
      <c r="R203" s="13" t="str">
        <f>(IF(B203=Локализация!$C$94,1,IF(B203=Локализация!$C$93,2,IF(B203=Локализация!$C$92,3,IF(B203=Локализация!$C$91,4,IF(B203=Локализация!$C$90,5,IF(OR(B203=1,B203=2,B203=3,B203=4,B203=5),B203,"")))))))</f>
        <v/>
      </c>
      <c r="S203" s="13" t="str">
        <f>(IF(C203=Локализация!$C$94,1,IF(C203=Локализация!$C$93,2,IF(C203=Локализация!$C$92,3,IF(C203=Локализация!$C$91,4,IF(C203=Локализация!$C$90,5,IF(OR(C203=1,C203=2,C203=3,C203=4,C203=5),C203,"")))))))</f>
        <v/>
      </c>
      <c r="T203" s="13" t="str">
        <f>(IF(D203=Локализация!$C$94,1,IF(D203=Локализация!$C$93,2,IF(D203=Локализация!$C$92,3,IF(D203=Локализация!$C$91,4,IF(D203=Локализация!$C$90,5,IF(OR(D203=1,D203=2,D203=3,D203=4,D203=5),D203,"")))))))</f>
        <v/>
      </c>
      <c r="U203" s="13" t="str">
        <f>(IF(E203=Локализация!$C$94,1,IF(E203=Локализация!$C$93,2,IF(E203=Локализация!$C$92,3,IF(E203=Локализация!$C$91,4,IF(E203=Локализация!$C$90,5,IF(OR(E203=1,E203=2,E203=3,E203=4,E203=5),E203,"")))))))</f>
        <v/>
      </c>
      <c r="V203" s="13" t="str">
        <f>(IF(F203=Локализация!$C$94,1,IF(F203=Локализация!$C$93,2,IF(F203=Локализация!$C$92,3,IF(F203=Локализация!$C$91,4,IF(F203=Локализация!$C$90,5,IF(OR(F203=1,F203=2,F203=3,F203=4,F203=5),F203,"")))))))</f>
        <v/>
      </c>
    </row>
    <row r="204" spans="13:22" x14ac:dyDescent="0.25">
      <c r="M204" s="13" t="str">
        <f>(IF(H204=Локализация!$C$94,1,IF(H204=Локализация!$C$93,2,IF(H204=Локализация!$C$92,3,IF(H204=Локализация!$C$91,4,IF(H204=Локализация!$C$90,5,IF(OR(H204=1,H204=2,H204=3,H204=4,H204=5),H204,"")))))))</f>
        <v/>
      </c>
      <c r="N204" s="13" t="str">
        <f>(IF(I204=Локализация!$C$94,1,IF(I204=Локализация!$C$93,2,IF(I204=Локализация!$C$92,3,IF(I204=Локализация!$C$91,4,IF(I204=Локализация!$C$90,5,IF(OR(I204=1,I204=2,I204=3,I204=4,I204=5),I204,"")))))))</f>
        <v/>
      </c>
      <c r="O204" s="13" t="str">
        <f>(IF(J204=Локализация!$C$94,1,IF(J204=Локализация!$C$93,2,IF(J204=Локализация!$C$92,3,IF(J204=Локализация!$C$91,4,IF(J204=Локализация!$C$90,5,IF(OR(J204=1,J204=2,J204=3,J204=4,J204=5),J204,"")))))))</f>
        <v/>
      </c>
      <c r="P204" s="13" t="str">
        <f>(IF(K204=Локализация!$C$94,1,IF(K204=Локализация!$C$93,2,IF(K204=Локализация!$C$92,3,IF(K204=Локализация!$C$91,4,IF(K204=Локализация!$C$90,5,IF(OR(K204=1,K204=2,K204=3,K204=4,K204=5),K204,"")))))))</f>
        <v/>
      </c>
      <c r="Q204" s="13" t="str">
        <f>(IF(L204=Локализация!$C$94,1,IF(L204=Локализация!$C$93,2,IF(L204=Локализация!$C$92,3,IF(L204=Локализация!$C$91,4,IF(L204=Локализация!$C$90,5,IF(OR(L204=1,L204=2,L204=3,L204=4,L204=5),L204,"")))))))</f>
        <v/>
      </c>
      <c r="R204" s="13" t="str">
        <f>(IF(B204=Локализация!$C$94,1,IF(B204=Локализация!$C$93,2,IF(B204=Локализация!$C$92,3,IF(B204=Локализация!$C$91,4,IF(B204=Локализация!$C$90,5,IF(OR(B204=1,B204=2,B204=3,B204=4,B204=5),B204,"")))))))</f>
        <v/>
      </c>
      <c r="S204" s="13" t="str">
        <f>(IF(C204=Локализация!$C$94,1,IF(C204=Локализация!$C$93,2,IF(C204=Локализация!$C$92,3,IF(C204=Локализация!$C$91,4,IF(C204=Локализация!$C$90,5,IF(OR(C204=1,C204=2,C204=3,C204=4,C204=5),C204,"")))))))</f>
        <v/>
      </c>
      <c r="T204" s="13" t="str">
        <f>(IF(D204=Локализация!$C$94,1,IF(D204=Локализация!$C$93,2,IF(D204=Локализация!$C$92,3,IF(D204=Локализация!$C$91,4,IF(D204=Локализация!$C$90,5,IF(OR(D204=1,D204=2,D204=3,D204=4,D204=5),D204,"")))))))</f>
        <v/>
      </c>
      <c r="U204" s="13" t="str">
        <f>(IF(E204=Локализация!$C$94,1,IF(E204=Локализация!$C$93,2,IF(E204=Локализация!$C$92,3,IF(E204=Локализация!$C$91,4,IF(E204=Локализация!$C$90,5,IF(OR(E204=1,E204=2,E204=3,E204=4,E204=5),E204,"")))))))</f>
        <v/>
      </c>
      <c r="V204" s="13" t="str">
        <f>(IF(F204=Локализация!$C$94,1,IF(F204=Локализация!$C$93,2,IF(F204=Локализация!$C$92,3,IF(F204=Локализация!$C$91,4,IF(F204=Локализация!$C$90,5,IF(OR(F204=1,F204=2,F204=3,F204=4,F204=5),F204,"")))))))</f>
        <v/>
      </c>
    </row>
    <row r="205" spans="13:22" x14ac:dyDescent="0.25">
      <c r="M205" s="13" t="str">
        <f>(IF(H205=Локализация!$C$94,1,IF(H205=Локализация!$C$93,2,IF(H205=Локализация!$C$92,3,IF(H205=Локализация!$C$91,4,IF(H205=Локализация!$C$90,5,IF(OR(H205=1,H205=2,H205=3,H205=4,H205=5),H205,"")))))))</f>
        <v/>
      </c>
      <c r="N205" s="13" t="str">
        <f>(IF(I205=Локализация!$C$94,1,IF(I205=Локализация!$C$93,2,IF(I205=Локализация!$C$92,3,IF(I205=Локализация!$C$91,4,IF(I205=Локализация!$C$90,5,IF(OR(I205=1,I205=2,I205=3,I205=4,I205=5),I205,"")))))))</f>
        <v/>
      </c>
      <c r="O205" s="13" t="str">
        <f>(IF(J205=Локализация!$C$94,1,IF(J205=Локализация!$C$93,2,IF(J205=Локализация!$C$92,3,IF(J205=Локализация!$C$91,4,IF(J205=Локализация!$C$90,5,IF(OR(J205=1,J205=2,J205=3,J205=4,J205=5),J205,"")))))))</f>
        <v/>
      </c>
      <c r="P205" s="13" t="str">
        <f>(IF(K205=Локализация!$C$94,1,IF(K205=Локализация!$C$93,2,IF(K205=Локализация!$C$92,3,IF(K205=Локализация!$C$91,4,IF(K205=Локализация!$C$90,5,IF(OR(K205=1,K205=2,K205=3,K205=4,K205=5),K205,"")))))))</f>
        <v/>
      </c>
      <c r="Q205" s="13" t="str">
        <f>(IF(L205=Локализация!$C$94,1,IF(L205=Локализация!$C$93,2,IF(L205=Локализация!$C$92,3,IF(L205=Локализация!$C$91,4,IF(L205=Локализация!$C$90,5,IF(OR(L205=1,L205=2,L205=3,L205=4,L205=5),L205,"")))))))</f>
        <v/>
      </c>
      <c r="R205" s="13" t="str">
        <f>(IF(B205=Локализация!$C$94,1,IF(B205=Локализация!$C$93,2,IF(B205=Локализация!$C$92,3,IF(B205=Локализация!$C$91,4,IF(B205=Локализация!$C$90,5,IF(OR(B205=1,B205=2,B205=3,B205=4,B205=5),B205,"")))))))</f>
        <v/>
      </c>
      <c r="S205" s="13" t="str">
        <f>(IF(C205=Локализация!$C$94,1,IF(C205=Локализация!$C$93,2,IF(C205=Локализация!$C$92,3,IF(C205=Локализация!$C$91,4,IF(C205=Локализация!$C$90,5,IF(OR(C205=1,C205=2,C205=3,C205=4,C205=5),C205,"")))))))</f>
        <v/>
      </c>
      <c r="T205" s="13" t="str">
        <f>(IF(D205=Локализация!$C$94,1,IF(D205=Локализация!$C$93,2,IF(D205=Локализация!$C$92,3,IF(D205=Локализация!$C$91,4,IF(D205=Локализация!$C$90,5,IF(OR(D205=1,D205=2,D205=3,D205=4,D205=5),D205,"")))))))</f>
        <v/>
      </c>
      <c r="U205" s="13" t="str">
        <f>(IF(E205=Локализация!$C$94,1,IF(E205=Локализация!$C$93,2,IF(E205=Локализация!$C$92,3,IF(E205=Локализация!$C$91,4,IF(E205=Локализация!$C$90,5,IF(OR(E205=1,E205=2,E205=3,E205=4,E205=5),E205,"")))))))</f>
        <v/>
      </c>
      <c r="V205" s="13" t="str">
        <f>(IF(F205=Локализация!$C$94,1,IF(F205=Локализация!$C$93,2,IF(F205=Локализация!$C$92,3,IF(F205=Локализация!$C$91,4,IF(F205=Локализация!$C$90,5,IF(OR(F205=1,F205=2,F205=3,F205=4,F205=5),F205,"")))))))</f>
        <v/>
      </c>
    </row>
    <row r="206" spans="13:22" x14ac:dyDescent="0.25">
      <c r="M206" s="13" t="str">
        <f>(IF(H206=Локализация!$C$94,1,IF(H206=Локализация!$C$93,2,IF(H206=Локализация!$C$92,3,IF(H206=Локализация!$C$91,4,IF(H206=Локализация!$C$90,5,IF(OR(H206=1,H206=2,H206=3,H206=4,H206=5),H206,"")))))))</f>
        <v/>
      </c>
      <c r="N206" s="13" t="str">
        <f>(IF(I206=Локализация!$C$94,1,IF(I206=Локализация!$C$93,2,IF(I206=Локализация!$C$92,3,IF(I206=Локализация!$C$91,4,IF(I206=Локализация!$C$90,5,IF(OR(I206=1,I206=2,I206=3,I206=4,I206=5),I206,"")))))))</f>
        <v/>
      </c>
      <c r="O206" s="13" t="str">
        <f>(IF(J206=Локализация!$C$94,1,IF(J206=Локализация!$C$93,2,IF(J206=Локализация!$C$92,3,IF(J206=Локализация!$C$91,4,IF(J206=Локализация!$C$90,5,IF(OR(J206=1,J206=2,J206=3,J206=4,J206=5),J206,"")))))))</f>
        <v/>
      </c>
      <c r="P206" s="13" t="str">
        <f>(IF(K206=Локализация!$C$94,1,IF(K206=Локализация!$C$93,2,IF(K206=Локализация!$C$92,3,IF(K206=Локализация!$C$91,4,IF(K206=Локализация!$C$90,5,IF(OR(K206=1,K206=2,K206=3,K206=4,K206=5),K206,"")))))))</f>
        <v/>
      </c>
      <c r="Q206" s="13" t="str">
        <f>(IF(L206=Локализация!$C$94,1,IF(L206=Локализация!$C$93,2,IF(L206=Локализация!$C$92,3,IF(L206=Локализация!$C$91,4,IF(L206=Локализация!$C$90,5,IF(OR(L206=1,L206=2,L206=3,L206=4,L206=5),L206,"")))))))</f>
        <v/>
      </c>
      <c r="R206" s="13" t="str">
        <f>(IF(B206=Локализация!$C$94,1,IF(B206=Локализация!$C$93,2,IF(B206=Локализация!$C$92,3,IF(B206=Локализация!$C$91,4,IF(B206=Локализация!$C$90,5,IF(OR(B206=1,B206=2,B206=3,B206=4,B206=5),B206,"")))))))</f>
        <v/>
      </c>
      <c r="S206" s="13" t="str">
        <f>(IF(C206=Локализация!$C$94,1,IF(C206=Локализация!$C$93,2,IF(C206=Локализация!$C$92,3,IF(C206=Локализация!$C$91,4,IF(C206=Локализация!$C$90,5,IF(OR(C206=1,C206=2,C206=3,C206=4,C206=5),C206,"")))))))</f>
        <v/>
      </c>
      <c r="T206" s="13" t="str">
        <f>(IF(D206=Локализация!$C$94,1,IF(D206=Локализация!$C$93,2,IF(D206=Локализация!$C$92,3,IF(D206=Локализация!$C$91,4,IF(D206=Локализация!$C$90,5,IF(OR(D206=1,D206=2,D206=3,D206=4,D206=5),D206,"")))))))</f>
        <v/>
      </c>
      <c r="U206" s="13" t="str">
        <f>(IF(E206=Локализация!$C$94,1,IF(E206=Локализация!$C$93,2,IF(E206=Локализация!$C$92,3,IF(E206=Локализация!$C$91,4,IF(E206=Локализация!$C$90,5,IF(OR(E206=1,E206=2,E206=3,E206=4,E206=5),E206,"")))))))</f>
        <v/>
      </c>
      <c r="V206" s="13" t="str">
        <f>(IF(F206=Локализация!$C$94,1,IF(F206=Локализация!$C$93,2,IF(F206=Локализация!$C$92,3,IF(F206=Локализация!$C$91,4,IF(F206=Локализация!$C$90,5,IF(OR(F206=1,F206=2,F206=3,F206=4,F206=5),F206,"")))))))</f>
        <v/>
      </c>
    </row>
    <row r="207" spans="13:22" x14ac:dyDescent="0.25">
      <c r="M207" s="13" t="str">
        <f>(IF(H207=Локализация!$C$94,1,IF(H207=Локализация!$C$93,2,IF(H207=Локализация!$C$92,3,IF(H207=Локализация!$C$91,4,IF(H207=Локализация!$C$90,5,IF(OR(H207=1,H207=2,H207=3,H207=4,H207=5),H207,"")))))))</f>
        <v/>
      </c>
      <c r="N207" s="13" t="str">
        <f>(IF(I207=Локализация!$C$94,1,IF(I207=Локализация!$C$93,2,IF(I207=Локализация!$C$92,3,IF(I207=Локализация!$C$91,4,IF(I207=Локализация!$C$90,5,IF(OR(I207=1,I207=2,I207=3,I207=4,I207=5),I207,"")))))))</f>
        <v/>
      </c>
      <c r="O207" s="13" t="str">
        <f>(IF(J207=Локализация!$C$94,1,IF(J207=Локализация!$C$93,2,IF(J207=Локализация!$C$92,3,IF(J207=Локализация!$C$91,4,IF(J207=Локализация!$C$90,5,IF(OR(J207=1,J207=2,J207=3,J207=4,J207=5),J207,"")))))))</f>
        <v/>
      </c>
      <c r="P207" s="13" t="str">
        <f>(IF(K207=Локализация!$C$94,1,IF(K207=Локализация!$C$93,2,IF(K207=Локализация!$C$92,3,IF(K207=Локализация!$C$91,4,IF(K207=Локализация!$C$90,5,IF(OR(K207=1,K207=2,K207=3,K207=4,K207=5),K207,"")))))))</f>
        <v/>
      </c>
      <c r="Q207" s="13" t="str">
        <f>(IF(L207=Локализация!$C$94,1,IF(L207=Локализация!$C$93,2,IF(L207=Локализация!$C$92,3,IF(L207=Локализация!$C$91,4,IF(L207=Локализация!$C$90,5,IF(OR(L207=1,L207=2,L207=3,L207=4,L207=5),L207,"")))))))</f>
        <v/>
      </c>
      <c r="R207" s="13" t="str">
        <f>(IF(B207=Локализация!$C$94,1,IF(B207=Локализация!$C$93,2,IF(B207=Локализация!$C$92,3,IF(B207=Локализация!$C$91,4,IF(B207=Локализация!$C$90,5,IF(OR(B207=1,B207=2,B207=3,B207=4,B207=5),B207,"")))))))</f>
        <v/>
      </c>
      <c r="S207" s="13" t="str">
        <f>(IF(C207=Локализация!$C$94,1,IF(C207=Локализация!$C$93,2,IF(C207=Локализация!$C$92,3,IF(C207=Локализация!$C$91,4,IF(C207=Локализация!$C$90,5,IF(OR(C207=1,C207=2,C207=3,C207=4,C207=5),C207,"")))))))</f>
        <v/>
      </c>
      <c r="T207" s="13" t="str">
        <f>(IF(D207=Локализация!$C$94,1,IF(D207=Локализация!$C$93,2,IF(D207=Локализация!$C$92,3,IF(D207=Локализация!$C$91,4,IF(D207=Локализация!$C$90,5,IF(OR(D207=1,D207=2,D207=3,D207=4,D207=5),D207,"")))))))</f>
        <v/>
      </c>
      <c r="U207" s="13" t="str">
        <f>(IF(E207=Локализация!$C$94,1,IF(E207=Локализация!$C$93,2,IF(E207=Локализация!$C$92,3,IF(E207=Локализация!$C$91,4,IF(E207=Локализация!$C$90,5,IF(OR(E207=1,E207=2,E207=3,E207=4,E207=5),E207,"")))))))</f>
        <v/>
      </c>
      <c r="V207" s="13" t="str">
        <f>(IF(F207=Локализация!$C$94,1,IF(F207=Локализация!$C$93,2,IF(F207=Локализация!$C$92,3,IF(F207=Локализация!$C$91,4,IF(F207=Локализация!$C$90,5,IF(OR(F207=1,F207=2,F207=3,F207=4,F207=5),F207,"")))))))</f>
        <v/>
      </c>
    </row>
    <row r="208" spans="13:22" x14ac:dyDescent="0.25">
      <c r="M208" s="13" t="str">
        <f>(IF(H208=Локализация!$C$94,1,IF(H208=Локализация!$C$93,2,IF(H208=Локализация!$C$92,3,IF(H208=Локализация!$C$91,4,IF(H208=Локализация!$C$90,5,IF(OR(H208=1,H208=2,H208=3,H208=4,H208=5),H208,"")))))))</f>
        <v/>
      </c>
      <c r="N208" s="13" t="str">
        <f>(IF(I208=Локализация!$C$94,1,IF(I208=Локализация!$C$93,2,IF(I208=Локализация!$C$92,3,IF(I208=Локализация!$C$91,4,IF(I208=Локализация!$C$90,5,IF(OR(I208=1,I208=2,I208=3,I208=4,I208=5),I208,"")))))))</f>
        <v/>
      </c>
      <c r="O208" s="13" t="str">
        <f>(IF(J208=Локализация!$C$94,1,IF(J208=Локализация!$C$93,2,IF(J208=Локализация!$C$92,3,IF(J208=Локализация!$C$91,4,IF(J208=Локализация!$C$90,5,IF(OR(J208=1,J208=2,J208=3,J208=4,J208=5),J208,"")))))))</f>
        <v/>
      </c>
      <c r="P208" s="13" t="str">
        <f>(IF(K208=Локализация!$C$94,1,IF(K208=Локализация!$C$93,2,IF(K208=Локализация!$C$92,3,IF(K208=Локализация!$C$91,4,IF(K208=Локализация!$C$90,5,IF(OR(K208=1,K208=2,K208=3,K208=4,K208=5),K208,"")))))))</f>
        <v/>
      </c>
      <c r="Q208" s="13" t="str">
        <f>(IF(L208=Локализация!$C$94,1,IF(L208=Локализация!$C$93,2,IF(L208=Локализация!$C$92,3,IF(L208=Локализация!$C$91,4,IF(L208=Локализация!$C$90,5,IF(OR(L208=1,L208=2,L208=3,L208=4,L208=5),L208,"")))))))</f>
        <v/>
      </c>
      <c r="R208" s="13" t="str">
        <f>(IF(B208=Локализация!$C$94,1,IF(B208=Локализация!$C$93,2,IF(B208=Локализация!$C$92,3,IF(B208=Локализация!$C$91,4,IF(B208=Локализация!$C$90,5,IF(OR(B208=1,B208=2,B208=3,B208=4,B208=5),B208,"")))))))</f>
        <v/>
      </c>
      <c r="S208" s="13" t="str">
        <f>(IF(C208=Локализация!$C$94,1,IF(C208=Локализация!$C$93,2,IF(C208=Локализация!$C$92,3,IF(C208=Локализация!$C$91,4,IF(C208=Локализация!$C$90,5,IF(OR(C208=1,C208=2,C208=3,C208=4,C208=5),C208,"")))))))</f>
        <v/>
      </c>
      <c r="T208" s="13" t="str">
        <f>(IF(D208=Локализация!$C$94,1,IF(D208=Локализация!$C$93,2,IF(D208=Локализация!$C$92,3,IF(D208=Локализация!$C$91,4,IF(D208=Локализация!$C$90,5,IF(OR(D208=1,D208=2,D208=3,D208=4,D208=5),D208,"")))))))</f>
        <v/>
      </c>
      <c r="U208" s="13" t="str">
        <f>(IF(E208=Локализация!$C$94,1,IF(E208=Локализация!$C$93,2,IF(E208=Локализация!$C$92,3,IF(E208=Локализация!$C$91,4,IF(E208=Локализация!$C$90,5,IF(OR(E208=1,E208=2,E208=3,E208=4,E208=5),E208,"")))))))</f>
        <v/>
      </c>
      <c r="V208" s="13" t="str">
        <f>(IF(F208=Локализация!$C$94,1,IF(F208=Локализация!$C$93,2,IF(F208=Локализация!$C$92,3,IF(F208=Локализация!$C$91,4,IF(F208=Локализация!$C$90,5,IF(OR(F208=1,F208=2,F208=3,F208=4,F208=5),F208,"")))))))</f>
        <v/>
      </c>
    </row>
    <row r="209" spans="13:22" x14ac:dyDescent="0.25">
      <c r="M209" s="13" t="str">
        <f>(IF(H209=Локализация!$C$94,1,IF(H209=Локализация!$C$93,2,IF(H209=Локализация!$C$92,3,IF(H209=Локализация!$C$91,4,IF(H209=Локализация!$C$90,5,IF(OR(H209=1,H209=2,H209=3,H209=4,H209=5),H209,"")))))))</f>
        <v/>
      </c>
      <c r="N209" s="13" t="str">
        <f>(IF(I209=Локализация!$C$94,1,IF(I209=Локализация!$C$93,2,IF(I209=Локализация!$C$92,3,IF(I209=Локализация!$C$91,4,IF(I209=Локализация!$C$90,5,IF(OR(I209=1,I209=2,I209=3,I209=4,I209=5),I209,"")))))))</f>
        <v/>
      </c>
      <c r="O209" s="13" t="str">
        <f>(IF(J209=Локализация!$C$94,1,IF(J209=Локализация!$C$93,2,IF(J209=Локализация!$C$92,3,IF(J209=Локализация!$C$91,4,IF(J209=Локализация!$C$90,5,IF(OR(J209=1,J209=2,J209=3,J209=4,J209=5),J209,"")))))))</f>
        <v/>
      </c>
      <c r="P209" s="13" t="str">
        <f>(IF(K209=Локализация!$C$94,1,IF(K209=Локализация!$C$93,2,IF(K209=Локализация!$C$92,3,IF(K209=Локализация!$C$91,4,IF(K209=Локализация!$C$90,5,IF(OR(K209=1,K209=2,K209=3,K209=4,K209=5),K209,"")))))))</f>
        <v/>
      </c>
      <c r="Q209" s="13" t="str">
        <f>(IF(L209=Локализация!$C$94,1,IF(L209=Локализация!$C$93,2,IF(L209=Локализация!$C$92,3,IF(L209=Локализация!$C$91,4,IF(L209=Локализация!$C$90,5,IF(OR(L209=1,L209=2,L209=3,L209=4,L209=5),L209,"")))))))</f>
        <v/>
      </c>
      <c r="R209" s="13" t="str">
        <f>(IF(B209=Локализация!$C$94,1,IF(B209=Локализация!$C$93,2,IF(B209=Локализация!$C$92,3,IF(B209=Локализация!$C$91,4,IF(B209=Локализация!$C$90,5,IF(OR(B209=1,B209=2,B209=3,B209=4,B209=5),B209,"")))))))</f>
        <v/>
      </c>
      <c r="S209" s="13" t="str">
        <f>(IF(C209=Локализация!$C$94,1,IF(C209=Локализация!$C$93,2,IF(C209=Локализация!$C$92,3,IF(C209=Локализация!$C$91,4,IF(C209=Локализация!$C$90,5,IF(OR(C209=1,C209=2,C209=3,C209=4,C209=5),C209,"")))))))</f>
        <v/>
      </c>
      <c r="T209" s="13" t="str">
        <f>(IF(D209=Локализация!$C$94,1,IF(D209=Локализация!$C$93,2,IF(D209=Локализация!$C$92,3,IF(D209=Локализация!$C$91,4,IF(D209=Локализация!$C$90,5,IF(OR(D209=1,D209=2,D209=3,D209=4,D209=5),D209,"")))))))</f>
        <v/>
      </c>
      <c r="U209" s="13" t="str">
        <f>(IF(E209=Локализация!$C$94,1,IF(E209=Локализация!$C$93,2,IF(E209=Локализация!$C$92,3,IF(E209=Локализация!$C$91,4,IF(E209=Локализация!$C$90,5,IF(OR(E209=1,E209=2,E209=3,E209=4,E209=5),E209,"")))))))</f>
        <v/>
      </c>
      <c r="V209" s="13" t="str">
        <f>(IF(F209=Локализация!$C$94,1,IF(F209=Локализация!$C$93,2,IF(F209=Локализация!$C$92,3,IF(F209=Локализация!$C$91,4,IF(F209=Локализация!$C$90,5,IF(OR(F209=1,F209=2,F209=3,F209=4,F209=5),F209,"")))))))</f>
        <v/>
      </c>
    </row>
    <row r="210" spans="13:22" x14ac:dyDescent="0.25">
      <c r="M210" s="13" t="str">
        <f>(IF(H210=Локализация!$C$94,1,IF(H210=Локализация!$C$93,2,IF(H210=Локализация!$C$92,3,IF(H210=Локализация!$C$91,4,IF(H210=Локализация!$C$90,5,IF(OR(H210=1,H210=2,H210=3,H210=4,H210=5),H210,"")))))))</f>
        <v/>
      </c>
      <c r="N210" s="13" t="str">
        <f>(IF(I210=Локализация!$C$94,1,IF(I210=Локализация!$C$93,2,IF(I210=Локализация!$C$92,3,IF(I210=Локализация!$C$91,4,IF(I210=Локализация!$C$90,5,IF(OR(I210=1,I210=2,I210=3,I210=4,I210=5),I210,"")))))))</f>
        <v/>
      </c>
      <c r="O210" s="13" t="str">
        <f>(IF(J210=Локализация!$C$94,1,IF(J210=Локализация!$C$93,2,IF(J210=Локализация!$C$92,3,IF(J210=Локализация!$C$91,4,IF(J210=Локализация!$C$90,5,IF(OR(J210=1,J210=2,J210=3,J210=4,J210=5),J210,"")))))))</f>
        <v/>
      </c>
      <c r="P210" s="13" t="str">
        <f>(IF(K210=Локализация!$C$94,1,IF(K210=Локализация!$C$93,2,IF(K210=Локализация!$C$92,3,IF(K210=Локализация!$C$91,4,IF(K210=Локализация!$C$90,5,IF(OR(K210=1,K210=2,K210=3,K210=4,K210=5),K210,"")))))))</f>
        <v/>
      </c>
      <c r="Q210" s="13" t="str">
        <f>(IF(L210=Локализация!$C$94,1,IF(L210=Локализация!$C$93,2,IF(L210=Локализация!$C$92,3,IF(L210=Локализация!$C$91,4,IF(L210=Локализация!$C$90,5,IF(OR(L210=1,L210=2,L210=3,L210=4,L210=5),L210,"")))))))</f>
        <v/>
      </c>
      <c r="R210" s="13" t="str">
        <f>(IF(B210=Локализация!$C$94,1,IF(B210=Локализация!$C$93,2,IF(B210=Локализация!$C$92,3,IF(B210=Локализация!$C$91,4,IF(B210=Локализация!$C$90,5,IF(OR(B210=1,B210=2,B210=3,B210=4,B210=5),B210,"")))))))</f>
        <v/>
      </c>
      <c r="S210" s="13" t="str">
        <f>(IF(C210=Локализация!$C$94,1,IF(C210=Локализация!$C$93,2,IF(C210=Локализация!$C$92,3,IF(C210=Локализация!$C$91,4,IF(C210=Локализация!$C$90,5,IF(OR(C210=1,C210=2,C210=3,C210=4,C210=5),C210,"")))))))</f>
        <v/>
      </c>
      <c r="T210" s="13" t="str">
        <f>(IF(D210=Локализация!$C$94,1,IF(D210=Локализация!$C$93,2,IF(D210=Локализация!$C$92,3,IF(D210=Локализация!$C$91,4,IF(D210=Локализация!$C$90,5,IF(OR(D210=1,D210=2,D210=3,D210=4,D210=5),D210,"")))))))</f>
        <v/>
      </c>
      <c r="U210" s="13" t="str">
        <f>(IF(E210=Локализация!$C$94,1,IF(E210=Локализация!$C$93,2,IF(E210=Локализация!$C$92,3,IF(E210=Локализация!$C$91,4,IF(E210=Локализация!$C$90,5,IF(OR(E210=1,E210=2,E210=3,E210=4,E210=5),E210,"")))))))</f>
        <v/>
      </c>
      <c r="V210" s="13" t="str">
        <f>(IF(F210=Локализация!$C$94,1,IF(F210=Локализация!$C$93,2,IF(F210=Локализация!$C$92,3,IF(F210=Локализация!$C$91,4,IF(F210=Локализация!$C$90,5,IF(OR(F210=1,F210=2,F210=3,F210=4,F210=5),F210,"")))))))</f>
        <v/>
      </c>
    </row>
    <row r="211" spans="13:22" x14ac:dyDescent="0.25">
      <c r="M211" s="13" t="str">
        <f>(IF(H211=Локализация!$C$94,1,IF(H211=Локализация!$C$93,2,IF(H211=Локализация!$C$92,3,IF(H211=Локализация!$C$91,4,IF(H211=Локализация!$C$90,5,IF(OR(H211=1,H211=2,H211=3,H211=4,H211=5),H211,"")))))))</f>
        <v/>
      </c>
      <c r="N211" s="13" t="str">
        <f>(IF(I211=Локализация!$C$94,1,IF(I211=Локализация!$C$93,2,IF(I211=Локализация!$C$92,3,IF(I211=Локализация!$C$91,4,IF(I211=Локализация!$C$90,5,IF(OR(I211=1,I211=2,I211=3,I211=4,I211=5),I211,"")))))))</f>
        <v/>
      </c>
      <c r="O211" s="13" t="str">
        <f>(IF(J211=Локализация!$C$94,1,IF(J211=Локализация!$C$93,2,IF(J211=Локализация!$C$92,3,IF(J211=Локализация!$C$91,4,IF(J211=Локализация!$C$90,5,IF(OR(J211=1,J211=2,J211=3,J211=4,J211=5),J211,"")))))))</f>
        <v/>
      </c>
      <c r="P211" s="13" t="str">
        <f>(IF(K211=Локализация!$C$94,1,IF(K211=Локализация!$C$93,2,IF(K211=Локализация!$C$92,3,IF(K211=Локализация!$C$91,4,IF(K211=Локализация!$C$90,5,IF(OR(K211=1,K211=2,K211=3,K211=4,K211=5),K211,"")))))))</f>
        <v/>
      </c>
      <c r="Q211" s="13" t="str">
        <f>(IF(L211=Локализация!$C$94,1,IF(L211=Локализация!$C$93,2,IF(L211=Локализация!$C$92,3,IF(L211=Локализация!$C$91,4,IF(L211=Локализация!$C$90,5,IF(OR(L211=1,L211=2,L211=3,L211=4,L211=5),L211,"")))))))</f>
        <v/>
      </c>
      <c r="R211" s="13" t="str">
        <f>(IF(B211=Локализация!$C$94,1,IF(B211=Локализация!$C$93,2,IF(B211=Локализация!$C$92,3,IF(B211=Локализация!$C$91,4,IF(B211=Локализация!$C$90,5,IF(OR(B211=1,B211=2,B211=3,B211=4,B211=5),B211,"")))))))</f>
        <v/>
      </c>
      <c r="S211" s="13" t="str">
        <f>(IF(C211=Локализация!$C$94,1,IF(C211=Локализация!$C$93,2,IF(C211=Локализация!$C$92,3,IF(C211=Локализация!$C$91,4,IF(C211=Локализация!$C$90,5,IF(OR(C211=1,C211=2,C211=3,C211=4,C211=5),C211,"")))))))</f>
        <v/>
      </c>
      <c r="T211" s="13" t="str">
        <f>(IF(D211=Локализация!$C$94,1,IF(D211=Локализация!$C$93,2,IF(D211=Локализация!$C$92,3,IF(D211=Локализация!$C$91,4,IF(D211=Локализация!$C$90,5,IF(OR(D211=1,D211=2,D211=3,D211=4,D211=5),D211,"")))))))</f>
        <v/>
      </c>
      <c r="U211" s="13" t="str">
        <f>(IF(E211=Локализация!$C$94,1,IF(E211=Локализация!$C$93,2,IF(E211=Локализация!$C$92,3,IF(E211=Локализация!$C$91,4,IF(E211=Локализация!$C$90,5,IF(OR(E211=1,E211=2,E211=3,E211=4,E211=5),E211,"")))))))</f>
        <v/>
      </c>
      <c r="V211" s="13" t="str">
        <f>(IF(F211=Локализация!$C$94,1,IF(F211=Локализация!$C$93,2,IF(F211=Локализация!$C$92,3,IF(F211=Локализация!$C$91,4,IF(F211=Локализация!$C$90,5,IF(OR(F211=1,F211=2,F211=3,F211=4,F211=5),F211,"")))))))</f>
        <v/>
      </c>
    </row>
    <row r="212" spans="13:22" x14ac:dyDescent="0.25">
      <c r="M212" s="13" t="str">
        <f>(IF(H212=Локализация!$C$94,1,IF(H212=Локализация!$C$93,2,IF(H212=Локализация!$C$92,3,IF(H212=Локализация!$C$91,4,IF(H212=Локализация!$C$90,5,IF(OR(H212=1,H212=2,H212=3,H212=4,H212=5),H212,"")))))))</f>
        <v/>
      </c>
      <c r="N212" s="13" t="str">
        <f>(IF(I212=Локализация!$C$94,1,IF(I212=Локализация!$C$93,2,IF(I212=Локализация!$C$92,3,IF(I212=Локализация!$C$91,4,IF(I212=Локализация!$C$90,5,IF(OR(I212=1,I212=2,I212=3,I212=4,I212=5),I212,"")))))))</f>
        <v/>
      </c>
      <c r="O212" s="13" t="str">
        <f>(IF(J212=Локализация!$C$94,1,IF(J212=Локализация!$C$93,2,IF(J212=Локализация!$C$92,3,IF(J212=Локализация!$C$91,4,IF(J212=Локализация!$C$90,5,IF(OR(J212=1,J212=2,J212=3,J212=4,J212=5),J212,"")))))))</f>
        <v/>
      </c>
      <c r="P212" s="13" t="str">
        <f>(IF(K212=Локализация!$C$94,1,IF(K212=Локализация!$C$93,2,IF(K212=Локализация!$C$92,3,IF(K212=Локализация!$C$91,4,IF(K212=Локализация!$C$90,5,IF(OR(K212=1,K212=2,K212=3,K212=4,K212=5),K212,"")))))))</f>
        <v/>
      </c>
      <c r="Q212" s="13" t="str">
        <f>(IF(L212=Локализация!$C$94,1,IF(L212=Локализация!$C$93,2,IF(L212=Локализация!$C$92,3,IF(L212=Локализация!$C$91,4,IF(L212=Локализация!$C$90,5,IF(OR(L212=1,L212=2,L212=3,L212=4,L212=5),L212,"")))))))</f>
        <v/>
      </c>
      <c r="R212" s="13" t="str">
        <f>(IF(B212=Локализация!$C$94,1,IF(B212=Локализация!$C$93,2,IF(B212=Локализация!$C$92,3,IF(B212=Локализация!$C$91,4,IF(B212=Локализация!$C$90,5,IF(OR(B212=1,B212=2,B212=3,B212=4,B212=5),B212,"")))))))</f>
        <v/>
      </c>
      <c r="S212" s="13" t="str">
        <f>(IF(C212=Локализация!$C$94,1,IF(C212=Локализация!$C$93,2,IF(C212=Локализация!$C$92,3,IF(C212=Локализация!$C$91,4,IF(C212=Локализация!$C$90,5,IF(OR(C212=1,C212=2,C212=3,C212=4,C212=5),C212,"")))))))</f>
        <v/>
      </c>
      <c r="T212" s="13" t="str">
        <f>(IF(D212=Локализация!$C$94,1,IF(D212=Локализация!$C$93,2,IF(D212=Локализация!$C$92,3,IF(D212=Локализация!$C$91,4,IF(D212=Локализация!$C$90,5,IF(OR(D212=1,D212=2,D212=3,D212=4,D212=5),D212,"")))))))</f>
        <v/>
      </c>
      <c r="U212" s="13" t="str">
        <f>(IF(E212=Локализация!$C$94,1,IF(E212=Локализация!$C$93,2,IF(E212=Локализация!$C$92,3,IF(E212=Локализация!$C$91,4,IF(E212=Локализация!$C$90,5,IF(OR(E212=1,E212=2,E212=3,E212=4,E212=5),E212,"")))))))</f>
        <v/>
      </c>
      <c r="V212" s="13" t="str">
        <f>(IF(F212=Локализация!$C$94,1,IF(F212=Локализация!$C$93,2,IF(F212=Локализация!$C$92,3,IF(F212=Локализация!$C$91,4,IF(F212=Локализация!$C$90,5,IF(OR(F212=1,F212=2,F212=3,F212=4,F212=5),F212,"")))))))</f>
        <v/>
      </c>
    </row>
    <row r="213" spans="13:22" x14ac:dyDescent="0.25">
      <c r="M213" s="13" t="str">
        <f>(IF(H213=Локализация!$C$94,1,IF(H213=Локализация!$C$93,2,IF(H213=Локализация!$C$92,3,IF(H213=Локализация!$C$91,4,IF(H213=Локализация!$C$90,5,IF(OR(H213=1,H213=2,H213=3,H213=4,H213=5),H213,"")))))))</f>
        <v/>
      </c>
      <c r="N213" s="13" t="str">
        <f>(IF(I213=Локализация!$C$94,1,IF(I213=Локализация!$C$93,2,IF(I213=Локализация!$C$92,3,IF(I213=Локализация!$C$91,4,IF(I213=Локализация!$C$90,5,IF(OR(I213=1,I213=2,I213=3,I213=4,I213=5),I213,"")))))))</f>
        <v/>
      </c>
      <c r="O213" s="13" t="str">
        <f>(IF(J213=Локализация!$C$94,1,IF(J213=Локализация!$C$93,2,IF(J213=Локализация!$C$92,3,IF(J213=Локализация!$C$91,4,IF(J213=Локализация!$C$90,5,IF(OR(J213=1,J213=2,J213=3,J213=4,J213=5),J213,"")))))))</f>
        <v/>
      </c>
      <c r="P213" s="13" t="str">
        <f>(IF(K213=Локализация!$C$94,1,IF(K213=Локализация!$C$93,2,IF(K213=Локализация!$C$92,3,IF(K213=Локализация!$C$91,4,IF(K213=Локализация!$C$90,5,IF(OR(K213=1,K213=2,K213=3,K213=4,K213=5),K213,"")))))))</f>
        <v/>
      </c>
      <c r="Q213" s="13" t="str">
        <f>(IF(L213=Локализация!$C$94,1,IF(L213=Локализация!$C$93,2,IF(L213=Локализация!$C$92,3,IF(L213=Локализация!$C$91,4,IF(L213=Локализация!$C$90,5,IF(OR(L213=1,L213=2,L213=3,L213=4,L213=5),L213,"")))))))</f>
        <v/>
      </c>
      <c r="R213" s="13" t="str">
        <f>(IF(B213=Локализация!$C$94,1,IF(B213=Локализация!$C$93,2,IF(B213=Локализация!$C$92,3,IF(B213=Локализация!$C$91,4,IF(B213=Локализация!$C$90,5,IF(OR(B213=1,B213=2,B213=3,B213=4,B213=5),B213,"")))))))</f>
        <v/>
      </c>
      <c r="S213" s="13" t="str">
        <f>(IF(C213=Локализация!$C$94,1,IF(C213=Локализация!$C$93,2,IF(C213=Локализация!$C$92,3,IF(C213=Локализация!$C$91,4,IF(C213=Локализация!$C$90,5,IF(OR(C213=1,C213=2,C213=3,C213=4,C213=5),C213,"")))))))</f>
        <v/>
      </c>
      <c r="T213" s="13" t="str">
        <f>(IF(D213=Локализация!$C$94,1,IF(D213=Локализация!$C$93,2,IF(D213=Локализация!$C$92,3,IF(D213=Локализация!$C$91,4,IF(D213=Локализация!$C$90,5,IF(OR(D213=1,D213=2,D213=3,D213=4,D213=5),D213,"")))))))</f>
        <v/>
      </c>
      <c r="U213" s="13" t="str">
        <f>(IF(E213=Локализация!$C$94,1,IF(E213=Локализация!$C$93,2,IF(E213=Локализация!$C$92,3,IF(E213=Локализация!$C$91,4,IF(E213=Локализация!$C$90,5,IF(OR(E213=1,E213=2,E213=3,E213=4,E213=5),E213,"")))))))</f>
        <v/>
      </c>
      <c r="V213" s="13" t="str">
        <f>(IF(F213=Локализация!$C$94,1,IF(F213=Локализация!$C$93,2,IF(F213=Локализация!$C$92,3,IF(F213=Локализация!$C$91,4,IF(F213=Локализация!$C$90,5,IF(OR(F213=1,F213=2,F213=3,F213=4,F213=5),F213,"")))))))</f>
        <v/>
      </c>
    </row>
    <row r="214" spans="13:22" x14ac:dyDescent="0.25">
      <c r="M214" s="13" t="str">
        <f>(IF(H214=Локализация!$C$94,1,IF(H214=Локализация!$C$93,2,IF(H214=Локализация!$C$92,3,IF(H214=Локализация!$C$91,4,IF(H214=Локализация!$C$90,5,IF(OR(H214=1,H214=2,H214=3,H214=4,H214=5),H214,"")))))))</f>
        <v/>
      </c>
      <c r="N214" s="13" t="str">
        <f>(IF(I214=Локализация!$C$94,1,IF(I214=Локализация!$C$93,2,IF(I214=Локализация!$C$92,3,IF(I214=Локализация!$C$91,4,IF(I214=Локализация!$C$90,5,IF(OR(I214=1,I214=2,I214=3,I214=4,I214=5),I214,"")))))))</f>
        <v/>
      </c>
      <c r="O214" s="13" t="str">
        <f>(IF(J214=Локализация!$C$94,1,IF(J214=Локализация!$C$93,2,IF(J214=Локализация!$C$92,3,IF(J214=Локализация!$C$91,4,IF(J214=Локализация!$C$90,5,IF(OR(J214=1,J214=2,J214=3,J214=4,J214=5),J214,"")))))))</f>
        <v/>
      </c>
      <c r="P214" s="13" t="str">
        <f>(IF(K214=Локализация!$C$94,1,IF(K214=Локализация!$C$93,2,IF(K214=Локализация!$C$92,3,IF(K214=Локализация!$C$91,4,IF(K214=Локализация!$C$90,5,IF(OR(K214=1,K214=2,K214=3,K214=4,K214=5),K214,"")))))))</f>
        <v/>
      </c>
      <c r="Q214" s="13" t="str">
        <f>(IF(L214=Локализация!$C$94,1,IF(L214=Локализация!$C$93,2,IF(L214=Локализация!$C$92,3,IF(L214=Локализация!$C$91,4,IF(L214=Локализация!$C$90,5,IF(OR(L214=1,L214=2,L214=3,L214=4,L214=5),L214,"")))))))</f>
        <v/>
      </c>
      <c r="R214" s="13" t="str">
        <f>(IF(B214=Локализация!$C$94,1,IF(B214=Локализация!$C$93,2,IF(B214=Локализация!$C$92,3,IF(B214=Локализация!$C$91,4,IF(B214=Локализация!$C$90,5,IF(OR(B214=1,B214=2,B214=3,B214=4,B214=5),B214,"")))))))</f>
        <v/>
      </c>
      <c r="S214" s="13" t="str">
        <f>(IF(C214=Локализация!$C$94,1,IF(C214=Локализация!$C$93,2,IF(C214=Локализация!$C$92,3,IF(C214=Локализация!$C$91,4,IF(C214=Локализация!$C$90,5,IF(OR(C214=1,C214=2,C214=3,C214=4,C214=5),C214,"")))))))</f>
        <v/>
      </c>
      <c r="T214" s="13" t="str">
        <f>(IF(D214=Локализация!$C$94,1,IF(D214=Локализация!$C$93,2,IF(D214=Локализация!$C$92,3,IF(D214=Локализация!$C$91,4,IF(D214=Локализация!$C$90,5,IF(OR(D214=1,D214=2,D214=3,D214=4,D214=5),D214,"")))))))</f>
        <v/>
      </c>
      <c r="U214" s="13" t="str">
        <f>(IF(E214=Локализация!$C$94,1,IF(E214=Локализация!$C$93,2,IF(E214=Локализация!$C$92,3,IF(E214=Локализация!$C$91,4,IF(E214=Локализация!$C$90,5,IF(OR(E214=1,E214=2,E214=3,E214=4,E214=5),E214,"")))))))</f>
        <v/>
      </c>
      <c r="V214" s="13" t="str">
        <f>(IF(F214=Локализация!$C$94,1,IF(F214=Локализация!$C$93,2,IF(F214=Локализация!$C$92,3,IF(F214=Локализация!$C$91,4,IF(F214=Локализация!$C$90,5,IF(OR(F214=1,F214=2,F214=3,F214=4,F214=5),F214,"")))))))</f>
        <v/>
      </c>
    </row>
    <row r="215" spans="13:22" x14ac:dyDescent="0.25">
      <c r="M215" s="13" t="str">
        <f>(IF(H215=Локализация!$C$94,1,IF(H215=Локализация!$C$93,2,IF(H215=Локализация!$C$92,3,IF(H215=Локализация!$C$91,4,IF(H215=Локализация!$C$90,5,IF(OR(H215=1,H215=2,H215=3,H215=4,H215=5),H215,"")))))))</f>
        <v/>
      </c>
      <c r="N215" s="13" t="str">
        <f>(IF(I215=Локализация!$C$94,1,IF(I215=Локализация!$C$93,2,IF(I215=Локализация!$C$92,3,IF(I215=Локализация!$C$91,4,IF(I215=Локализация!$C$90,5,IF(OR(I215=1,I215=2,I215=3,I215=4,I215=5),I215,"")))))))</f>
        <v/>
      </c>
      <c r="O215" s="13" t="str">
        <f>(IF(J215=Локализация!$C$94,1,IF(J215=Локализация!$C$93,2,IF(J215=Локализация!$C$92,3,IF(J215=Локализация!$C$91,4,IF(J215=Локализация!$C$90,5,IF(OR(J215=1,J215=2,J215=3,J215=4,J215=5),J215,"")))))))</f>
        <v/>
      </c>
      <c r="P215" s="13" t="str">
        <f>(IF(K215=Локализация!$C$94,1,IF(K215=Локализация!$C$93,2,IF(K215=Локализация!$C$92,3,IF(K215=Локализация!$C$91,4,IF(K215=Локализация!$C$90,5,IF(OR(K215=1,K215=2,K215=3,K215=4,K215=5),K215,"")))))))</f>
        <v/>
      </c>
      <c r="Q215" s="13" t="str">
        <f>(IF(L215=Локализация!$C$94,1,IF(L215=Локализация!$C$93,2,IF(L215=Локализация!$C$92,3,IF(L215=Локализация!$C$91,4,IF(L215=Локализация!$C$90,5,IF(OR(L215=1,L215=2,L215=3,L215=4,L215=5),L215,"")))))))</f>
        <v/>
      </c>
      <c r="R215" s="13" t="str">
        <f>(IF(B215=Локализация!$C$94,1,IF(B215=Локализация!$C$93,2,IF(B215=Локализация!$C$92,3,IF(B215=Локализация!$C$91,4,IF(B215=Локализация!$C$90,5,IF(OR(B215=1,B215=2,B215=3,B215=4,B215=5),B215,"")))))))</f>
        <v/>
      </c>
      <c r="S215" s="13" t="str">
        <f>(IF(C215=Локализация!$C$94,1,IF(C215=Локализация!$C$93,2,IF(C215=Локализация!$C$92,3,IF(C215=Локализация!$C$91,4,IF(C215=Локализация!$C$90,5,IF(OR(C215=1,C215=2,C215=3,C215=4,C215=5),C215,"")))))))</f>
        <v/>
      </c>
      <c r="T215" s="13" t="str">
        <f>(IF(D215=Локализация!$C$94,1,IF(D215=Локализация!$C$93,2,IF(D215=Локализация!$C$92,3,IF(D215=Локализация!$C$91,4,IF(D215=Локализация!$C$90,5,IF(OR(D215=1,D215=2,D215=3,D215=4,D215=5),D215,"")))))))</f>
        <v/>
      </c>
      <c r="U215" s="13" t="str">
        <f>(IF(E215=Локализация!$C$94,1,IF(E215=Локализация!$C$93,2,IF(E215=Локализация!$C$92,3,IF(E215=Локализация!$C$91,4,IF(E215=Локализация!$C$90,5,IF(OR(E215=1,E215=2,E215=3,E215=4,E215=5),E215,"")))))))</f>
        <v/>
      </c>
      <c r="V215" s="13" t="str">
        <f>(IF(F215=Локализация!$C$94,1,IF(F215=Локализация!$C$93,2,IF(F215=Локализация!$C$92,3,IF(F215=Локализация!$C$91,4,IF(F215=Локализация!$C$90,5,IF(OR(F215=1,F215=2,F215=3,F215=4,F215=5),F215,"")))))))</f>
        <v/>
      </c>
    </row>
    <row r="216" spans="13:22" x14ac:dyDescent="0.25">
      <c r="M216" s="13" t="str">
        <f>(IF(H216=Локализация!$C$94,1,IF(H216=Локализация!$C$93,2,IF(H216=Локализация!$C$92,3,IF(H216=Локализация!$C$91,4,IF(H216=Локализация!$C$90,5,IF(OR(H216=1,H216=2,H216=3,H216=4,H216=5),H216,"")))))))</f>
        <v/>
      </c>
      <c r="N216" s="13" t="str">
        <f>(IF(I216=Локализация!$C$94,1,IF(I216=Локализация!$C$93,2,IF(I216=Локализация!$C$92,3,IF(I216=Локализация!$C$91,4,IF(I216=Локализация!$C$90,5,IF(OR(I216=1,I216=2,I216=3,I216=4,I216=5),I216,"")))))))</f>
        <v/>
      </c>
      <c r="O216" s="13" t="str">
        <f>(IF(J216=Локализация!$C$94,1,IF(J216=Локализация!$C$93,2,IF(J216=Локализация!$C$92,3,IF(J216=Локализация!$C$91,4,IF(J216=Локализация!$C$90,5,IF(OR(J216=1,J216=2,J216=3,J216=4,J216=5),J216,"")))))))</f>
        <v/>
      </c>
      <c r="P216" s="13" t="str">
        <f>(IF(K216=Локализация!$C$94,1,IF(K216=Локализация!$C$93,2,IF(K216=Локализация!$C$92,3,IF(K216=Локализация!$C$91,4,IF(K216=Локализация!$C$90,5,IF(OR(K216=1,K216=2,K216=3,K216=4,K216=5),K216,"")))))))</f>
        <v/>
      </c>
      <c r="Q216" s="13" t="str">
        <f>(IF(L216=Локализация!$C$94,1,IF(L216=Локализация!$C$93,2,IF(L216=Локализация!$C$92,3,IF(L216=Локализация!$C$91,4,IF(L216=Локализация!$C$90,5,IF(OR(L216=1,L216=2,L216=3,L216=4,L216=5),L216,"")))))))</f>
        <v/>
      </c>
      <c r="R216" s="13" t="str">
        <f>(IF(B216=Локализация!$C$94,1,IF(B216=Локализация!$C$93,2,IF(B216=Локализация!$C$92,3,IF(B216=Локализация!$C$91,4,IF(B216=Локализация!$C$90,5,IF(OR(B216=1,B216=2,B216=3,B216=4,B216=5),B216,"")))))))</f>
        <v/>
      </c>
      <c r="S216" s="13" t="str">
        <f>(IF(C216=Локализация!$C$94,1,IF(C216=Локализация!$C$93,2,IF(C216=Локализация!$C$92,3,IF(C216=Локализация!$C$91,4,IF(C216=Локализация!$C$90,5,IF(OR(C216=1,C216=2,C216=3,C216=4,C216=5),C216,"")))))))</f>
        <v/>
      </c>
      <c r="T216" s="13" t="str">
        <f>(IF(D216=Локализация!$C$94,1,IF(D216=Локализация!$C$93,2,IF(D216=Локализация!$C$92,3,IF(D216=Локализация!$C$91,4,IF(D216=Локализация!$C$90,5,IF(OR(D216=1,D216=2,D216=3,D216=4,D216=5),D216,"")))))))</f>
        <v/>
      </c>
      <c r="U216" s="13" t="str">
        <f>(IF(E216=Локализация!$C$94,1,IF(E216=Локализация!$C$93,2,IF(E216=Локализация!$C$92,3,IF(E216=Локализация!$C$91,4,IF(E216=Локализация!$C$90,5,IF(OR(E216=1,E216=2,E216=3,E216=4,E216=5),E216,"")))))))</f>
        <v/>
      </c>
      <c r="V216" s="13" t="str">
        <f>(IF(F216=Локализация!$C$94,1,IF(F216=Локализация!$C$93,2,IF(F216=Локализация!$C$92,3,IF(F216=Локализация!$C$91,4,IF(F216=Локализация!$C$90,5,IF(OR(F216=1,F216=2,F216=3,F216=4,F216=5),F216,"")))))))</f>
        <v/>
      </c>
    </row>
    <row r="217" spans="13:22" x14ac:dyDescent="0.25">
      <c r="M217" s="13" t="str">
        <f>(IF(H217=Локализация!$C$94,1,IF(H217=Локализация!$C$93,2,IF(H217=Локализация!$C$92,3,IF(H217=Локализация!$C$91,4,IF(H217=Локализация!$C$90,5,IF(OR(H217=1,H217=2,H217=3,H217=4,H217=5),H217,"")))))))</f>
        <v/>
      </c>
      <c r="N217" s="13" t="str">
        <f>(IF(I217=Локализация!$C$94,1,IF(I217=Локализация!$C$93,2,IF(I217=Локализация!$C$92,3,IF(I217=Локализация!$C$91,4,IF(I217=Локализация!$C$90,5,IF(OR(I217=1,I217=2,I217=3,I217=4,I217=5),I217,"")))))))</f>
        <v/>
      </c>
      <c r="O217" s="13" t="str">
        <f>(IF(J217=Локализация!$C$94,1,IF(J217=Локализация!$C$93,2,IF(J217=Локализация!$C$92,3,IF(J217=Локализация!$C$91,4,IF(J217=Локализация!$C$90,5,IF(OR(J217=1,J217=2,J217=3,J217=4,J217=5),J217,"")))))))</f>
        <v/>
      </c>
      <c r="P217" s="13" t="str">
        <f>(IF(K217=Локализация!$C$94,1,IF(K217=Локализация!$C$93,2,IF(K217=Локализация!$C$92,3,IF(K217=Локализация!$C$91,4,IF(K217=Локализация!$C$90,5,IF(OR(K217=1,K217=2,K217=3,K217=4,K217=5),K217,"")))))))</f>
        <v/>
      </c>
      <c r="Q217" s="13" t="str">
        <f>(IF(L217=Локализация!$C$94,1,IF(L217=Локализация!$C$93,2,IF(L217=Локализация!$C$92,3,IF(L217=Локализация!$C$91,4,IF(L217=Локализация!$C$90,5,IF(OR(L217=1,L217=2,L217=3,L217=4,L217=5),L217,"")))))))</f>
        <v/>
      </c>
      <c r="R217" s="13" t="str">
        <f>(IF(B217=Локализация!$C$94,1,IF(B217=Локализация!$C$93,2,IF(B217=Локализация!$C$92,3,IF(B217=Локализация!$C$91,4,IF(B217=Локализация!$C$90,5,IF(OR(B217=1,B217=2,B217=3,B217=4,B217=5),B217,"")))))))</f>
        <v/>
      </c>
      <c r="S217" s="13" t="str">
        <f>(IF(C217=Локализация!$C$94,1,IF(C217=Локализация!$C$93,2,IF(C217=Локализация!$C$92,3,IF(C217=Локализация!$C$91,4,IF(C217=Локализация!$C$90,5,IF(OR(C217=1,C217=2,C217=3,C217=4,C217=5),C217,"")))))))</f>
        <v/>
      </c>
      <c r="T217" s="13" t="str">
        <f>(IF(D217=Локализация!$C$94,1,IF(D217=Локализация!$C$93,2,IF(D217=Локализация!$C$92,3,IF(D217=Локализация!$C$91,4,IF(D217=Локализация!$C$90,5,IF(OR(D217=1,D217=2,D217=3,D217=4,D217=5),D217,"")))))))</f>
        <v/>
      </c>
      <c r="U217" s="13" t="str">
        <f>(IF(E217=Локализация!$C$94,1,IF(E217=Локализация!$C$93,2,IF(E217=Локализация!$C$92,3,IF(E217=Локализация!$C$91,4,IF(E217=Локализация!$C$90,5,IF(OR(E217=1,E217=2,E217=3,E217=4,E217=5),E217,"")))))))</f>
        <v/>
      </c>
      <c r="V217" s="13" t="str">
        <f>(IF(F217=Локализация!$C$94,1,IF(F217=Локализация!$C$93,2,IF(F217=Локализация!$C$92,3,IF(F217=Локализация!$C$91,4,IF(F217=Локализация!$C$90,5,IF(OR(F217=1,F217=2,F217=3,F217=4,F217=5),F217,"")))))))</f>
        <v/>
      </c>
    </row>
    <row r="218" spans="13:22" x14ac:dyDescent="0.25">
      <c r="M218" s="13" t="str">
        <f>(IF(H218=Локализация!$C$94,1,IF(H218=Локализация!$C$93,2,IF(H218=Локализация!$C$92,3,IF(H218=Локализация!$C$91,4,IF(H218=Локализация!$C$90,5,IF(OR(H218=1,H218=2,H218=3,H218=4,H218=5),H218,"")))))))</f>
        <v/>
      </c>
      <c r="N218" s="13" t="str">
        <f>(IF(I218=Локализация!$C$94,1,IF(I218=Локализация!$C$93,2,IF(I218=Локализация!$C$92,3,IF(I218=Локализация!$C$91,4,IF(I218=Локализация!$C$90,5,IF(OR(I218=1,I218=2,I218=3,I218=4,I218=5),I218,"")))))))</f>
        <v/>
      </c>
      <c r="O218" s="13" t="str">
        <f>(IF(J218=Локализация!$C$94,1,IF(J218=Локализация!$C$93,2,IF(J218=Локализация!$C$92,3,IF(J218=Локализация!$C$91,4,IF(J218=Локализация!$C$90,5,IF(OR(J218=1,J218=2,J218=3,J218=4,J218=5),J218,"")))))))</f>
        <v/>
      </c>
      <c r="P218" s="13" t="str">
        <f>(IF(K218=Локализация!$C$94,1,IF(K218=Локализация!$C$93,2,IF(K218=Локализация!$C$92,3,IF(K218=Локализация!$C$91,4,IF(K218=Локализация!$C$90,5,IF(OR(K218=1,K218=2,K218=3,K218=4,K218=5),K218,"")))))))</f>
        <v/>
      </c>
      <c r="Q218" s="13" t="str">
        <f>(IF(L218=Локализация!$C$94,1,IF(L218=Локализация!$C$93,2,IF(L218=Локализация!$C$92,3,IF(L218=Локализация!$C$91,4,IF(L218=Локализация!$C$90,5,IF(OR(L218=1,L218=2,L218=3,L218=4,L218=5),L218,"")))))))</f>
        <v/>
      </c>
      <c r="R218" s="13" t="str">
        <f>(IF(B218=Локализация!$C$94,1,IF(B218=Локализация!$C$93,2,IF(B218=Локализация!$C$92,3,IF(B218=Локализация!$C$91,4,IF(B218=Локализация!$C$90,5,IF(OR(B218=1,B218=2,B218=3,B218=4,B218=5),B218,"")))))))</f>
        <v/>
      </c>
      <c r="S218" s="13" t="str">
        <f>(IF(C218=Локализация!$C$94,1,IF(C218=Локализация!$C$93,2,IF(C218=Локализация!$C$92,3,IF(C218=Локализация!$C$91,4,IF(C218=Локализация!$C$90,5,IF(OR(C218=1,C218=2,C218=3,C218=4,C218=5),C218,"")))))))</f>
        <v/>
      </c>
      <c r="T218" s="13" t="str">
        <f>(IF(D218=Локализация!$C$94,1,IF(D218=Локализация!$C$93,2,IF(D218=Локализация!$C$92,3,IF(D218=Локализация!$C$91,4,IF(D218=Локализация!$C$90,5,IF(OR(D218=1,D218=2,D218=3,D218=4,D218=5),D218,"")))))))</f>
        <v/>
      </c>
      <c r="U218" s="13" t="str">
        <f>(IF(E218=Локализация!$C$94,1,IF(E218=Локализация!$C$93,2,IF(E218=Локализация!$C$92,3,IF(E218=Локализация!$C$91,4,IF(E218=Локализация!$C$90,5,IF(OR(E218=1,E218=2,E218=3,E218=4,E218=5),E218,"")))))))</f>
        <v/>
      </c>
      <c r="V218" s="13" t="str">
        <f>(IF(F218=Локализация!$C$94,1,IF(F218=Локализация!$C$93,2,IF(F218=Локализация!$C$92,3,IF(F218=Локализация!$C$91,4,IF(F218=Локализация!$C$90,5,IF(OR(F218=1,F218=2,F218=3,F218=4,F218=5),F218,"")))))))</f>
        <v/>
      </c>
    </row>
    <row r="219" spans="13:22" x14ac:dyDescent="0.25">
      <c r="M219" s="13" t="str">
        <f>(IF(H219=Локализация!$C$94,1,IF(H219=Локализация!$C$93,2,IF(H219=Локализация!$C$92,3,IF(H219=Локализация!$C$91,4,IF(H219=Локализация!$C$90,5,IF(OR(H219=1,H219=2,H219=3,H219=4,H219=5),H219,"")))))))</f>
        <v/>
      </c>
      <c r="N219" s="13" t="str">
        <f>(IF(I219=Локализация!$C$94,1,IF(I219=Локализация!$C$93,2,IF(I219=Локализация!$C$92,3,IF(I219=Локализация!$C$91,4,IF(I219=Локализация!$C$90,5,IF(OR(I219=1,I219=2,I219=3,I219=4,I219=5),I219,"")))))))</f>
        <v/>
      </c>
      <c r="O219" s="13" t="str">
        <f>(IF(J219=Локализация!$C$94,1,IF(J219=Локализация!$C$93,2,IF(J219=Локализация!$C$92,3,IF(J219=Локализация!$C$91,4,IF(J219=Локализация!$C$90,5,IF(OR(J219=1,J219=2,J219=3,J219=4,J219=5),J219,"")))))))</f>
        <v/>
      </c>
      <c r="P219" s="13" t="str">
        <f>(IF(K219=Локализация!$C$94,1,IF(K219=Локализация!$C$93,2,IF(K219=Локализация!$C$92,3,IF(K219=Локализация!$C$91,4,IF(K219=Локализация!$C$90,5,IF(OR(K219=1,K219=2,K219=3,K219=4,K219=5),K219,"")))))))</f>
        <v/>
      </c>
      <c r="Q219" s="13" t="str">
        <f>(IF(L219=Локализация!$C$94,1,IF(L219=Локализация!$C$93,2,IF(L219=Локализация!$C$92,3,IF(L219=Локализация!$C$91,4,IF(L219=Локализация!$C$90,5,IF(OR(L219=1,L219=2,L219=3,L219=4,L219=5),L219,"")))))))</f>
        <v/>
      </c>
      <c r="R219" s="13" t="str">
        <f>(IF(B219=Локализация!$C$94,1,IF(B219=Локализация!$C$93,2,IF(B219=Локализация!$C$92,3,IF(B219=Локализация!$C$91,4,IF(B219=Локализация!$C$90,5,IF(OR(B219=1,B219=2,B219=3,B219=4,B219=5),B219,"")))))))</f>
        <v/>
      </c>
      <c r="S219" s="13" t="str">
        <f>(IF(C219=Локализация!$C$94,1,IF(C219=Локализация!$C$93,2,IF(C219=Локализация!$C$92,3,IF(C219=Локализация!$C$91,4,IF(C219=Локализация!$C$90,5,IF(OR(C219=1,C219=2,C219=3,C219=4,C219=5),C219,"")))))))</f>
        <v/>
      </c>
      <c r="T219" s="13" t="str">
        <f>(IF(D219=Локализация!$C$94,1,IF(D219=Локализация!$C$93,2,IF(D219=Локализация!$C$92,3,IF(D219=Локализация!$C$91,4,IF(D219=Локализация!$C$90,5,IF(OR(D219=1,D219=2,D219=3,D219=4,D219=5),D219,"")))))))</f>
        <v/>
      </c>
      <c r="U219" s="13" t="str">
        <f>(IF(E219=Локализация!$C$94,1,IF(E219=Локализация!$C$93,2,IF(E219=Локализация!$C$92,3,IF(E219=Локализация!$C$91,4,IF(E219=Локализация!$C$90,5,IF(OR(E219=1,E219=2,E219=3,E219=4,E219=5),E219,"")))))))</f>
        <v/>
      </c>
      <c r="V219" s="13" t="str">
        <f>(IF(F219=Локализация!$C$94,1,IF(F219=Локализация!$C$93,2,IF(F219=Локализация!$C$92,3,IF(F219=Локализация!$C$91,4,IF(F219=Локализация!$C$90,5,IF(OR(F219=1,F219=2,F219=3,F219=4,F219=5),F219,"")))))))</f>
        <v/>
      </c>
    </row>
    <row r="220" spans="13:22" x14ac:dyDescent="0.25">
      <c r="M220" s="13" t="str">
        <f>(IF(H220=Локализация!$C$94,1,IF(H220=Локализация!$C$93,2,IF(H220=Локализация!$C$92,3,IF(H220=Локализация!$C$91,4,IF(H220=Локализация!$C$90,5,IF(OR(H220=1,H220=2,H220=3,H220=4,H220=5),H220,"")))))))</f>
        <v/>
      </c>
      <c r="N220" s="13" t="str">
        <f>(IF(I220=Локализация!$C$94,1,IF(I220=Локализация!$C$93,2,IF(I220=Локализация!$C$92,3,IF(I220=Локализация!$C$91,4,IF(I220=Локализация!$C$90,5,IF(OR(I220=1,I220=2,I220=3,I220=4,I220=5),I220,"")))))))</f>
        <v/>
      </c>
      <c r="O220" s="13" t="str">
        <f>(IF(J220=Локализация!$C$94,1,IF(J220=Локализация!$C$93,2,IF(J220=Локализация!$C$92,3,IF(J220=Локализация!$C$91,4,IF(J220=Локализация!$C$90,5,IF(OR(J220=1,J220=2,J220=3,J220=4,J220=5),J220,"")))))))</f>
        <v/>
      </c>
      <c r="P220" s="13" t="str">
        <f>(IF(K220=Локализация!$C$94,1,IF(K220=Локализация!$C$93,2,IF(K220=Локализация!$C$92,3,IF(K220=Локализация!$C$91,4,IF(K220=Локализация!$C$90,5,IF(OR(K220=1,K220=2,K220=3,K220=4,K220=5),K220,"")))))))</f>
        <v/>
      </c>
      <c r="Q220" s="13" t="str">
        <f>(IF(L220=Локализация!$C$94,1,IF(L220=Локализация!$C$93,2,IF(L220=Локализация!$C$92,3,IF(L220=Локализация!$C$91,4,IF(L220=Локализация!$C$90,5,IF(OR(L220=1,L220=2,L220=3,L220=4,L220=5),L220,"")))))))</f>
        <v/>
      </c>
      <c r="R220" s="13" t="str">
        <f>(IF(B220=Локализация!$C$94,1,IF(B220=Локализация!$C$93,2,IF(B220=Локализация!$C$92,3,IF(B220=Локализация!$C$91,4,IF(B220=Локализация!$C$90,5,IF(OR(B220=1,B220=2,B220=3,B220=4,B220=5),B220,"")))))))</f>
        <v/>
      </c>
      <c r="S220" s="13" t="str">
        <f>(IF(C220=Локализация!$C$94,1,IF(C220=Локализация!$C$93,2,IF(C220=Локализация!$C$92,3,IF(C220=Локализация!$C$91,4,IF(C220=Локализация!$C$90,5,IF(OR(C220=1,C220=2,C220=3,C220=4,C220=5),C220,"")))))))</f>
        <v/>
      </c>
      <c r="T220" s="13" t="str">
        <f>(IF(D220=Локализация!$C$94,1,IF(D220=Локализация!$C$93,2,IF(D220=Локализация!$C$92,3,IF(D220=Локализация!$C$91,4,IF(D220=Локализация!$C$90,5,IF(OR(D220=1,D220=2,D220=3,D220=4,D220=5),D220,"")))))))</f>
        <v/>
      </c>
      <c r="U220" s="13" t="str">
        <f>(IF(E220=Локализация!$C$94,1,IF(E220=Локализация!$C$93,2,IF(E220=Локализация!$C$92,3,IF(E220=Локализация!$C$91,4,IF(E220=Локализация!$C$90,5,IF(OR(E220=1,E220=2,E220=3,E220=4,E220=5),E220,"")))))))</f>
        <v/>
      </c>
      <c r="V220" s="13" t="str">
        <f>(IF(F220=Локализация!$C$94,1,IF(F220=Локализация!$C$93,2,IF(F220=Локализация!$C$92,3,IF(F220=Локализация!$C$91,4,IF(F220=Локализация!$C$90,5,IF(OR(F220=1,F220=2,F220=3,F220=4,F220=5),F220,"")))))))</f>
        <v/>
      </c>
    </row>
    <row r="221" spans="13:22" x14ac:dyDescent="0.25">
      <c r="M221" s="13" t="str">
        <f>(IF(H221=Локализация!$C$94,1,IF(H221=Локализация!$C$93,2,IF(H221=Локализация!$C$92,3,IF(H221=Локализация!$C$91,4,IF(H221=Локализация!$C$90,5,IF(OR(H221=1,H221=2,H221=3,H221=4,H221=5),H221,"")))))))</f>
        <v/>
      </c>
      <c r="N221" s="13" t="str">
        <f>(IF(I221=Локализация!$C$94,1,IF(I221=Локализация!$C$93,2,IF(I221=Локализация!$C$92,3,IF(I221=Локализация!$C$91,4,IF(I221=Локализация!$C$90,5,IF(OR(I221=1,I221=2,I221=3,I221=4,I221=5),I221,"")))))))</f>
        <v/>
      </c>
      <c r="O221" s="13" t="str">
        <f>(IF(J221=Локализация!$C$94,1,IF(J221=Локализация!$C$93,2,IF(J221=Локализация!$C$92,3,IF(J221=Локализация!$C$91,4,IF(J221=Локализация!$C$90,5,IF(OR(J221=1,J221=2,J221=3,J221=4,J221=5),J221,"")))))))</f>
        <v/>
      </c>
      <c r="P221" s="13" t="str">
        <f>(IF(K221=Локализация!$C$94,1,IF(K221=Локализация!$C$93,2,IF(K221=Локализация!$C$92,3,IF(K221=Локализация!$C$91,4,IF(K221=Локализация!$C$90,5,IF(OR(K221=1,K221=2,K221=3,K221=4,K221=5),K221,"")))))))</f>
        <v/>
      </c>
      <c r="Q221" s="13" t="str">
        <f>(IF(L221=Локализация!$C$94,1,IF(L221=Локализация!$C$93,2,IF(L221=Локализация!$C$92,3,IF(L221=Локализация!$C$91,4,IF(L221=Локализация!$C$90,5,IF(OR(L221=1,L221=2,L221=3,L221=4,L221=5),L221,"")))))))</f>
        <v/>
      </c>
      <c r="R221" s="13" t="str">
        <f>(IF(B221=Локализация!$C$94,1,IF(B221=Локализация!$C$93,2,IF(B221=Локализация!$C$92,3,IF(B221=Локализация!$C$91,4,IF(B221=Локализация!$C$90,5,IF(OR(B221=1,B221=2,B221=3,B221=4,B221=5),B221,"")))))))</f>
        <v/>
      </c>
      <c r="S221" s="13" t="str">
        <f>(IF(C221=Локализация!$C$94,1,IF(C221=Локализация!$C$93,2,IF(C221=Локализация!$C$92,3,IF(C221=Локализация!$C$91,4,IF(C221=Локализация!$C$90,5,IF(OR(C221=1,C221=2,C221=3,C221=4,C221=5),C221,"")))))))</f>
        <v/>
      </c>
      <c r="T221" s="13" t="str">
        <f>(IF(D221=Локализация!$C$94,1,IF(D221=Локализация!$C$93,2,IF(D221=Локализация!$C$92,3,IF(D221=Локализация!$C$91,4,IF(D221=Локализация!$C$90,5,IF(OR(D221=1,D221=2,D221=3,D221=4,D221=5),D221,"")))))))</f>
        <v/>
      </c>
      <c r="U221" s="13" t="str">
        <f>(IF(E221=Локализация!$C$94,1,IF(E221=Локализация!$C$93,2,IF(E221=Локализация!$C$92,3,IF(E221=Локализация!$C$91,4,IF(E221=Локализация!$C$90,5,IF(OR(E221=1,E221=2,E221=3,E221=4,E221=5),E221,"")))))))</f>
        <v/>
      </c>
      <c r="V221" s="13" t="str">
        <f>(IF(F221=Локализация!$C$94,1,IF(F221=Локализация!$C$93,2,IF(F221=Локализация!$C$92,3,IF(F221=Локализация!$C$91,4,IF(F221=Локализация!$C$90,5,IF(OR(F221=1,F221=2,F221=3,F221=4,F221=5),F221,"")))))))</f>
        <v/>
      </c>
    </row>
    <row r="222" spans="13:22" x14ac:dyDescent="0.25">
      <c r="M222" s="13" t="str">
        <f>(IF(H222=Локализация!$C$94,1,IF(H222=Локализация!$C$93,2,IF(H222=Локализация!$C$92,3,IF(H222=Локализация!$C$91,4,IF(H222=Локализация!$C$90,5,IF(OR(H222=1,H222=2,H222=3,H222=4,H222=5),H222,"")))))))</f>
        <v/>
      </c>
      <c r="N222" s="13" t="str">
        <f>(IF(I222=Локализация!$C$94,1,IF(I222=Локализация!$C$93,2,IF(I222=Локализация!$C$92,3,IF(I222=Локализация!$C$91,4,IF(I222=Локализация!$C$90,5,IF(OR(I222=1,I222=2,I222=3,I222=4,I222=5),I222,"")))))))</f>
        <v/>
      </c>
      <c r="O222" s="13" t="str">
        <f>(IF(J222=Локализация!$C$94,1,IF(J222=Локализация!$C$93,2,IF(J222=Локализация!$C$92,3,IF(J222=Локализация!$C$91,4,IF(J222=Локализация!$C$90,5,IF(OR(J222=1,J222=2,J222=3,J222=4,J222=5),J222,"")))))))</f>
        <v/>
      </c>
      <c r="P222" s="13" t="str">
        <f>(IF(K222=Локализация!$C$94,1,IF(K222=Локализация!$C$93,2,IF(K222=Локализация!$C$92,3,IF(K222=Локализация!$C$91,4,IF(K222=Локализация!$C$90,5,IF(OR(K222=1,K222=2,K222=3,K222=4,K222=5),K222,"")))))))</f>
        <v/>
      </c>
      <c r="Q222" s="13" t="str">
        <f>(IF(L222=Локализация!$C$94,1,IF(L222=Локализация!$C$93,2,IF(L222=Локализация!$C$92,3,IF(L222=Локализация!$C$91,4,IF(L222=Локализация!$C$90,5,IF(OR(L222=1,L222=2,L222=3,L222=4,L222=5),L222,"")))))))</f>
        <v/>
      </c>
      <c r="R222" s="13" t="str">
        <f>(IF(B222=Локализация!$C$94,1,IF(B222=Локализация!$C$93,2,IF(B222=Локализация!$C$92,3,IF(B222=Локализация!$C$91,4,IF(B222=Локализация!$C$90,5,IF(OR(B222=1,B222=2,B222=3,B222=4,B222=5),B222,"")))))))</f>
        <v/>
      </c>
      <c r="S222" s="13" t="str">
        <f>(IF(C222=Локализация!$C$94,1,IF(C222=Локализация!$C$93,2,IF(C222=Локализация!$C$92,3,IF(C222=Локализация!$C$91,4,IF(C222=Локализация!$C$90,5,IF(OR(C222=1,C222=2,C222=3,C222=4,C222=5),C222,"")))))))</f>
        <v/>
      </c>
      <c r="T222" s="13" t="str">
        <f>(IF(D222=Локализация!$C$94,1,IF(D222=Локализация!$C$93,2,IF(D222=Локализация!$C$92,3,IF(D222=Локализация!$C$91,4,IF(D222=Локализация!$C$90,5,IF(OR(D222=1,D222=2,D222=3,D222=4,D222=5),D222,"")))))))</f>
        <v/>
      </c>
      <c r="U222" s="13" t="str">
        <f>(IF(E222=Локализация!$C$94,1,IF(E222=Локализация!$C$93,2,IF(E222=Локализация!$C$92,3,IF(E222=Локализация!$C$91,4,IF(E222=Локализация!$C$90,5,IF(OR(E222=1,E222=2,E222=3,E222=4,E222=5),E222,"")))))))</f>
        <v/>
      </c>
      <c r="V222" s="13" t="str">
        <f>(IF(F222=Локализация!$C$94,1,IF(F222=Локализация!$C$93,2,IF(F222=Локализация!$C$92,3,IF(F222=Локализация!$C$91,4,IF(F222=Локализация!$C$90,5,IF(OR(F222=1,F222=2,F222=3,F222=4,F222=5),F222,"")))))))</f>
        <v/>
      </c>
    </row>
    <row r="223" spans="13:22" x14ac:dyDescent="0.25">
      <c r="M223" s="13" t="str">
        <f>(IF(H223=Локализация!$C$94,1,IF(H223=Локализация!$C$93,2,IF(H223=Локализация!$C$92,3,IF(H223=Локализация!$C$91,4,IF(H223=Локализация!$C$90,5,IF(OR(H223=1,H223=2,H223=3,H223=4,H223=5),H223,"")))))))</f>
        <v/>
      </c>
      <c r="N223" s="13" t="str">
        <f>(IF(I223=Локализация!$C$94,1,IF(I223=Локализация!$C$93,2,IF(I223=Локализация!$C$92,3,IF(I223=Локализация!$C$91,4,IF(I223=Локализация!$C$90,5,IF(OR(I223=1,I223=2,I223=3,I223=4,I223=5),I223,"")))))))</f>
        <v/>
      </c>
      <c r="O223" s="13" t="str">
        <f>(IF(J223=Локализация!$C$94,1,IF(J223=Локализация!$C$93,2,IF(J223=Локализация!$C$92,3,IF(J223=Локализация!$C$91,4,IF(J223=Локализация!$C$90,5,IF(OR(J223=1,J223=2,J223=3,J223=4,J223=5),J223,"")))))))</f>
        <v/>
      </c>
      <c r="P223" s="13" t="str">
        <f>(IF(K223=Локализация!$C$94,1,IF(K223=Локализация!$C$93,2,IF(K223=Локализация!$C$92,3,IF(K223=Локализация!$C$91,4,IF(K223=Локализация!$C$90,5,IF(OR(K223=1,K223=2,K223=3,K223=4,K223=5),K223,"")))))))</f>
        <v/>
      </c>
      <c r="Q223" s="13" t="str">
        <f>(IF(L223=Локализация!$C$94,1,IF(L223=Локализация!$C$93,2,IF(L223=Локализация!$C$92,3,IF(L223=Локализация!$C$91,4,IF(L223=Локализация!$C$90,5,IF(OR(L223=1,L223=2,L223=3,L223=4,L223=5),L223,"")))))))</f>
        <v/>
      </c>
      <c r="R223" s="13" t="str">
        <f>(IF(B223=Локализация!$C$94,1,IF(B223=Локализация!$C$93,2,IF(B223=Локализация!$C$92,3,IF(B223=Локализация!$C$91,4,IF(B223=Локализация!$C$90,5,IF(OR(B223=1,B223=2,B223=3,B223=4,B223=5),B223,"")))))))</f>
        <v/>
      </c>
      <c r="S223" s="13" t="str">
        <f>(IF(C223=Локализация!$C$94,1,IF(C223=Локализация!$C$93,2,IF(C223=Локализация!$C$92,3,IF(C223=Локализация!$C$91,4,IF(C223=Локализация!$C$90,5,IF(OR(C223=1,C223=2,C223=3,C223=4,C223=5),C223,"")))))))</f>
        <v/>
      </c>
      <c r="T223" s="13" t="str">
        <f>(IF(D223=Локализация!$C$94,1,IF(D223=Локализация!$C$93,2,IF(D223=Локализация!$C$92,3,IF(D223=Локализация!$C$91,4,IF(D223=Локализация!$C$90,5,IF(OR(D223=1,D223=2,D223=3,D223=4,D223=5),D223,"")))))))</f>
        <v/>
      </c>
      <c r="U223" s="13" t="str">
        <f>(IF(E223=Локализация!$C$94,1,IF(E223=Локализация!$C$93,2,IF(E223=Локализация!$C$92,3,IF(E223=Локализация!$C$91,4,IF(E223=Локализация!$C$90,5,IF(OR(E223=1,E223=2,E223=3,E223=4,E223=5),E223,"")))))))</f>
        <v/>
      </c>
      <c r="V223" s="13" t="str">
        <f>(IF(F223=Локализация!$C$94,1,IF(F223=Локализация!$C$93,2,IF(F223=Локализация!$C$92,3,IF(F223=Локализация!$C$91,4,IF(F223=Локализация!$C$90,5,IF(OR(F223=1,F223=2,F223=3,F223=4,F223=5),F223,"")))))))</f>
        <v/>
      </c>
    </row>
    <row r="224" spans="13:22" x14ac:dyDescent="0.25">
      <c r="M224" s="13" t="str">
        <f>(IF(H224=Локализация!$C$94,1,IF(H224=Локализация!$C$93,2,IF(H224=Локализация!$C$92,3,IF(H224=Локализация!$C$91,4,IF(H224=Локализация!$C$90,5,IF(OR(H224=1,H224=2,H224=3,H224=4,H224=5),H224,"")))))))</f>
        <v/>
      </c>
      <c r="N224" s="13" t="str">
        <f>(IF(I224=Локализация!$C$94,1,IF(I224=Локализация!$C$93,2,IF(I224=Локализация!$C$92,3,IF(I224=Локализация!$C$91,4,IF(I224=Локализация!$C$90,5,IF(OR(I224=1,I224=2,I224=3,I224=4,I224=5),I224,"")))))))</f>
        <v/>
      </c>
      <c r="O224" s="13" t="str">
        <f>(IF(J224=Локализация!$C$94,1,IF(J224=Локализация!$C$93,2,IF(J224=Локализация!$C$92,3,IF(J224=Локализация!$C$91,4,IF(J224=Локализация!$C$90,5,IF(OR(J224=1,J224=2,J224=3,J224=4,J224=5),J224,"")))))))</f>
        <v/>
      </c>
      <c r="P224" s="13" t="str">
        <f>(IF(K224=Локализация!$C$94,1,IF(K224=Локализация!$C$93,2,IF(K224=Локализация!$C$92,3,IF(K224=Локализация!$C$91,4,IF(K224=Локализация!$C$90,5,IF(OR(K224=1,K224=2,K224=3,K224=4,K224=5),K224,"")))))))</f>
        <v/>
      </c>
      <c r="Q224" s="13" t="str">
        <f>(IF(L224=Локализация!$C$94,1,IF(L224=Локализация!$C$93,2,IF(L224=Локализация!$C$92,3,IF(L224=Локализация!$C$91,4,IF(L224=Локализация!$C$90,5,IF(OR(L224=1,L224=2,L224=3,L224=4,L224=5),L224,"")))))))</f>
        <v/>
      </c>
      <c r="R224" s="13" t="str">
        <f>(IF(B224=Локализация!$C$94,1,IF(B224=Локализация!$C$93,2,IF(B224=Локализация!$C$92,3,IF(B224=Локализация!$C$91,4,IF(B224=Локализация!$C$90,5,IF(OR(B224=1,B224=2,B224=3,B224=4,B224=5),B224,"")))))))</f>
        <v/>
      </c>
      <c r="S224" s="13" t="str">
        <f>(IF(C224=Локализация!$C$94,1,IF(C224=Локализация!$C$93,2,IF(C224=Локализация!$C$92,3,IF(C224=Локализация!$C$91,4,IF(C224=Локализация!$C$90,5,IF(OR(C224=1,C224=2,C224=3,C224=4,C224=5),C224,"")))))))</f>
        <v/>
      </c>
      <c r="T224" s="13" t="str">
        <f>(IF(D224=Локализация!$C$94,1,IF(D224=Локализация!$C$93,2,IF(D224=Локализация!$C$92,3,IF(D224=Локализация!$C$91,4,IF(D224=Локализация!$C$90,5,IF(OR(D224=1,D224=2,D224=3,D224=4,D224=5),D224,"")))))))</f>
        <v/>
      </c>
      <c r="U224" s="13" t="str">
        <f>(IF(E224=Локализация!$C$94,1,IF(E224=Локализация!$C$93,2,IF(E224=Локализация!$C$92,3,IF(E224=Локализация!$C$91,4,IF(E224=Локализация!$C$90,5,IF(OR(E224=1,E224=2,E224=3,E224=4,E224=5),E224,"")))))))</f>
        <v/>
      </c>
      <c r="V224" s="13" t="str">
        <f>(IF(F224=Локализация!$C$94,1,IF(F224=Локализация!$C$93,2,IF(F224=Локализация!$C$92,3,IF(F224=Локализация!$C$91,4,IF(F224=Локализация!$C$90,5,IF(OR(F224=1,F224=2,F224=3,F224=4,F224=5),F224,"")))))))</f>
        <v/>
      </c>
    </row>
    <row r="225" spans="13:22" x14ac:dyDescent="0.25">
      <c r="M225" s="13" t="str">
        <f>(IF(H225=Локализация!$C$94,1,IF(H225=Локализация!$C$93,2,IF(H225=Локализация!$C$92,3,IF(H225=Локализация!$C$91,4,IF(H225=Локализация!$C$90,5,IF(OR(H225=1,H225=2,H225=3,H225=4,H225=5),H225,"")))))))</f>
        <v/>
      </c>
      <c r="N225" s="13" t="str">
        <f>(IF(I225=Локализация!$C$94,1,IF(I225=Локализация!$C$93,2,IF(I225=Локализация!$C$92,3,IF(I225=Локализация!$C$91,4,IF(I225=Локализация!$C$90,5,IF(OR(I225=1,I225=2,I225=3,I225=4,I225=5),I225,"")))))))</f>
        <v/>
      </c>
      <c r="O225" s="13" t="str">
        <f>(IF(J225=Локализация!$C$94,1,IF(J225=Локализация!$C$93,2,IF(J225=Локализация!$C$92,3,IF(J225=Локализация!$C$91,4,IF(J225=Локализация!$C$90,5,IF(OR(J225=1,J225=2,J225=3,J225=4,J225=5),J225,"")))))))</f>
        <v/>
      </c>
      <c r="P225" s="13" t="str">
        <f>(IF(K225=Локализация!$C$94,1,IF(K225=Локализация!$C$93,2,IF(K225=Локализация!$C$92,3,IF(K225=Локализация!$C$91,4,IF(K225=Локализация!$C$90,5,IF(OR(K225=1,K225=2,K225=3,K225=4,K225=5),K225,"")))))))</f>
        <v/>
      </c>
      <c r="Q225" s="13" t="str">
        <f>(IF(L225=Локализация!$C$94,1,IF(L225=Локализация!$C$93,2,IF(L225=Локализация!$C$92,3,IF(L225=Локализация!$C$91,4,IF(L225=Локализация!$C$90,5,IF(OR(L225=1,L225=2,L225=3,L225=4,L225=5),L225,"")))))))</f>
        <v/>
      </c>
      <c r="R225" s="13" t="str">
        <f>(IF(B225=Локализация!$C$94,1,IF(B225=Локализация!$C$93,2,IF(B225=Локализация!$C$92,3,IF(B225=Локализация!$C$91,4,IF(B225=Локализация!$C$90,5,IF(OR(B225=1,B225=2,B225=3,B225=4,B225=5),B225,"")))))))</f>
        <v/>
      </c>
      <c r="S225" s="13" t="str">
        <f>(IF(C225=Локализация!$C$94,1,IF(C225=Локализация!$C$93,2,IF(C225=Локализация!$C$92,3,IF(C225=Локализация!$C$91,4,IF(C225=Локализация!$C$90,5,IF(OR(C225=1,C225=2,C225=3,C225=4,C225=5),C225,"")))))))</f>
        <v/>
      </c>
      <c r="T225" s="13" t="str">
        <f>(IF(D225=Локализация!$C$94,1,IF(D225=Локализация!$C$93,2,IF(D225=Локализация!$C$92,3,IF(D225=Локализация!$C$91,4,IF(D225=Локализация!$C$90,5,IF(OR(D225=1,D225=2,D225=3,D225=4,D225=5),D225,"")))))))</f>
        <v/>
      </c>
      <c r="U225" s="13" t="str">
        <f>(IF(E225=Локализация!$C$94,1,IF(E225=Локализация!$C$93,2,IF(E225=Локализация!$C$92,3,IF(E225=Локализация!$C$91,4,IF(E225=Локализация!$C$90,5,IF(OR(E225=1,E225=2,E225=3,E225=4,E225=5),E225,"")))))))</f>
        <v/>
      </c>
      <c r="V225" s="13" t="str">
        <f>(IF(F225=Локализация!$C$94,1,IF(F225=Локализация!$C$93,2,IF(F225=Локализация!$C$92,3,IF(F225=Локализация!$C$91,4,IF(F225=Локализация!$C$90,5,IF(OR(F225=1,F225=2,F225=3,F225=4,F225=5),F225,"")))))))</f>
        <v/>
      </c>
    </row>
    <row r="226" spans="13:22" x14ac:dyDescent="0.25">
      <c r="M226" s="13" t="str">
        <f>(IF(H226=Локализация!$C$94,1,IF(H226=Локализация!$C$93,2,IF(H226=Локализация!$C$92,3,IF(H226=Локализация!$C$91,4,IF(H226=Локализация!$C$90,5,IF(OR(H226=1,H226=2,H226=3,H226=4,H226=5),H226,"")))))))</f>
        <v/>
      </c>
      <c r="N226" s="13" t="str">
        <f>(IF(I226=Локализация!$C$94,1,IF(I226=Локализация!$C$93,2,IF(I226=Локализация!$C$92,3,IF(I226=Локализация!$C$91,4,IF(I226=Локализация!$C$90,5,IF(OR(I226=1,I226=2,I226=3,I226=4,I226=5),I226,"")))))))</f>
        <v/>
      </c>
      <c r="O226" s="13" t="str">
        <f>(IF(J226=Локализация!$C$94,1,IF(J226=Локализация!$C$93,2,IF(J226=Локализация!$C$92,3,IF(J226=Локализация!$C$91,4,IF(J226=Локализация!$C$90,5,IF(OR(J226=1,J226=2,J226=3,J226=4,J226=5),J226,"")))))))</f>
        <v/>
      </c>
      <c r="P226" s="13" t="str">
        <f>(IF(K226=Локализация!$C$94,1,IF(K226=Локализация!$C$93,2,IF(K226=Локализация!$C$92,3,IF(K226=Локализация!$C$91,4,IF(K226=Локализация!$C$90,5,IF(OR(K226=1,K226=2,K226=3,K226=4,K226=5),K226,"")))))))</f>
        <v/>
      </c>
      <c r="Q226" s="13" t="str">
        <f>(IF(L226=Локализация!$C$94,1,IF(L226=Локализация!$C$93,2,IF(L226=Локализация!$C$92,3,IF(L226=Локализация!$C$91,4,IF(L226=Локализация!$C$90,5,IF(OR(L226=1,L226=2,L226=3,L226=4,L226=5),L226,"")))))))</f>
        <v/>
      </c>
      <c r="R226" s="13" t="str">
        <f>(IF(B226=Локализация!$C$94,1,IF(B226=Локализация!$C$93,2,IF(B226=Локализация!$C$92,3,IF(B226=Локализация!$C$91,4,IF(B226=Локализация!$C$90,5,IF(OR(B226=1,B226=2,B226=3,B226=4,B226=5),B226,"")))))))</f>
        <v/>
      </c>
      <c r="S226" s="13" t="str">
        <f>(IF(C226=Локализация!$C$94,1,IF(C226=Локализация!$C$93,2,IF(C226=Локализация!$C$92,3,IF(C226=Локализация!$C$91,4,IF(C226=Локализация!$C$90,5,IF(OR(C226=1,C226=2,C226=3,C226=4,C226=5),C226,"")))))))</f>
        <v/>
      </c>
      <c r="T226" s="13" t="str">
        <f>(IF(D226=Локализация!$C$94,1,IF(D226=Локализация!$C$93,2,IF(D226=Локализация!$C$92,3,IF(D226=Локализация!$C$91,4,IF(D226=Локализация!$C$90,5,IF(OR(D226=1,D226=2,D226=3,D226=4,D226=5),D226,"")))))))</f>
        <v/>
      </c>
      <c r="U226" s="13" t="str">
        <f>(IF(E226=Локализация!$C$94,1,IF(E226=Локализация!$C$93,2,IF(E226=Локализация!$C$92,3,IF(E226=Локализация!$C$91,4,IF(E226=Локализация!$C$90,5,IF(OR(E226=1,E226=2,E226=3,E226=4,E226=5),E226,"")))))))</f>
        <v/>
      </c>
      <c r="V226" s="13" t="str">
        <f>(IF(F226=Локализация!$C$94,1,IF(F226=Локализация!$C$93,2,IF(F226=Локализация!$C$92,3,IF(F226=Локализация!$C$91,4,IF(F226=Локализация!$C$90,5,IF(OR(F226=1,F226=2,F226=3,F226=4,F226=5),F226,"")))))))</f>
        <v/>
      </c>
    </row>
    <row r="227" spans="13:22" x14ac:dyDescent="0.25">
      <c r="M227" s="13" t="str">
        <f>(IF(H227=Локализация!$C$94,1,IF(H227=Локализация!$C$93,2,IF(H227=Локализация!$C$92,3,IF(H227=Локализация!$C$91,4,IF(H227=Локализация!$C$90,5,IF(OR(H227=1,H227=2,H227=3,H227=4,H227=5),H227,"")))))))</f>
        <v/>
      </c>
      <c r="N227" s="13" t="str">
        <f>(IF(I227=Локализация!$C$94,1,IF(I227=Локализация!$C$93,2,IF(I227=Локализация!$C$92,3,IF(I227=Локализация!$C$91,4,IF(I227=Локализация!$C$90,5,IF(OR(I227=1,I227=2,I227=3,I227=4,I227=5),I227,"")))))))</f>
        <v/>
      </c>
      <c r="O227" s="13" t="str">
        <f>(IF(J227=Локализация!$C$94,1,IF(J227=Локализация!$C$93,2,IF(J227=Локализация!$C$92,3,IF(J227=Локализация!$C$91,4,IF(J227=Локализация!$C$90,5,IF(OR(J227=1,J227=2,J227=3,J227=4,J227=5),J227,"")))))))</f>
        <v/>
      </c>
      <c r="P227" s="13" t="str">
        <f>(IF(K227=Локализация!$C$94,1,IF(K227=Локализация!$C$93,2,IF(K227=Локализация!$C$92,3,IF(K227=Локализация!$C$91,4,IF(K227=Локализация!$C$90,5,IF(OR(K227=1,K227=2,K227=3,K227=4,K227=5),K227,"")))))))</f>
        <v/>
      </c>
      <c r="Q227" s="13" t="str">
        <f>(IF(L227=Локализация!$C$94,1,IF(L227=Локализация!$C$93,2,IF(L227=Локализация!$C$92,3,IF(L227=Локализация!$C$91,4,IF(L227=Локализация!$C$90,5,IF(OR(L227=1,L227=2,L227=3,L227=4,L227=5),L227,"")))))))</f>
        <v/>
      </c>
      <c r="R227" s="13" t="str">
        <f>(IF(B227=Локализация!$C$94,1,IF(B227=Локализация!$C$93,2,IF(B227=Локализация!$C$92,3,IF(B227=Локализация!$C$91,4,IF(B227=Локализация!$C$90,5,IF(OR(B227=1,B227=2,B227=3,B227=4,B227=5),B227,"")))))))</f>
        <v/>
      </c>
      <c r="S227" s="13" t="str">
        <f>(IF(C227=Локализация!$C$94,1,IF(C227=Локализация!$C$93,2,IF(C227=Локализация!$C$92,3,IF(C227=Локализация!$C$91,4,IF(C227=Локализация!$C$90,5,IF(OR(C227=1,C227=2,C227=3,C227=4,C227=5),C227,"")))))))</f>
        <v/>
      </c>
      <c r="T227" s="13" t="str">
        <f>(IF(D227=Локализация!$C$94,1,IF(D227=Локализация!$C$93,2,IF(D227=Локализация!$C$92,3,IF(D227=Локализация!$C$91,4,IF(D227=Локализация!$C$90,5,IF(OR(D227=1,D227=2,D227=3,D227=4,D227=5),D227,"")))))))</f>
        <v/>
      </c>
      <c r="U227" s="13" t="str">
        <f>(IF(E227=Локализация!$C$94,1,IF(E227=Локализация!$C$93,2,IF(E227=Локализация!$C$92,3,IF(E227=Локализация!$C$91,4,IF(E227=Локализация!$C$90,5,IF(OR(E227=1,E227=2,E227=3,E227=4,E227=5),E227,"")))))))</f>
        <v/>
      </c>
      <c r="V227" s="13" t="str">
        <f>(IF(F227=Локализация!$C$94,1,IF(F227=Локализация!$C$93,2,IF(F227=Локализация!$C$92,3,IF(F227=Локализация!$C$91,4,IF(F227=Локализация!$C$90,5,IF(OR(F227=1,F227=2,F227=3,F227=4,F227=5),F227,"")))))))</f>
        <v/>
      </c>
    </row>
    <row r="228" spans="13:22" x14ac:dyDescent="0.25">
      <c r="M228" s="13" t="str">
        <f>(IF(H228=Локализация!$C$94,1,IF(H228=Локализация!$C$93,2,IF(H228=Локализация!$C$92,3,IF(H228=Локализация!$C$91,4,IF(H228=Локализация!$C$90,5,IF(OR(H228=1,H228=2,H228=3,H228=4,H228=5),H228,"")))))))</f>
        <v/>
      </c>
      <c r="N228" s="13" t="str">
        <f>(IF(I228=Локализация!$C$94,1,IF(I228=Локализация!$C$93,2,IF(I228=Локализация!$C$92,3,IF(I228=Локализация!$C$91,4,IF(I228=Локализация!$C$90,5,IF(OR(I228=1,I228=2,I228=3,I228=4,I228=5),I228,"")))))))</f>
        <v/>
      </c>
      <c r="O228" s="13" t="str">
        <f>(IF(J228=Локализация!$C$94,1,IF(J228=Локализация!$C$93,2,IF(J228=Локализация!$C$92,3,IF(J228=Локализация!$C$91,4,IF(J228=Локализация!$C$90,5,IF(OR(J228=1,J228=2,J228=3,J228=4,J228=5),J228,"")))))))</f>
        <v/>
      </c>
      <c r="P228" s="13" t="str">
        <f>(IF(K228=Локализация!$C$94,1,IF(K228=Локализация!$C$93,2,IF(K228=Локализация!$C$92,3,IF(K228=Локализация!$C$91,4,IF(K228=Локализация!$C$90,5,IF(OR(K228=1,K228=2,K228=3,K228=4,K228=5),K228,"")))))))</f>
        <v/>
      </c>
      <c r="Q228" s="13" t="str">
        <f>(IF(L228=Локализация!$C$94,1,IF(L228=Локализация!$C$93,2,IF(L228=Локализация!$C$92,3,IF(L228=Локализация!$C$91,4,IF(L228=Локализация!$C$90,5,IF(OR(L228=1,L228=2,L228=3,L228=4,L228=5),L228,"")))))))</f>
        <v/>
      </c>
      <c r="R228" s="13" t="str">
        <f>(IF(B228=Локализация!$C$94,1,IF(B228=Локализация!$C$93,2,IF(B228=Локализация!$C$92,3,IF(B228=Локализация!$C$91,4,IF(B228=Локализация!$C$90,5,IF(OR(B228=1,B228=2,B228=3,B228=4,B228=5),B228,"")))))))</f>
        <v/>
      </c>
      <c r="S228" s="13" t="str">
        <f>(IF(C228=Локализация!$C$94,1,IF(C228=Локализация!$C$93,2,IF(C228=Локализация!$C$92,3,IF(C228=Локализация!$C$91,4,IF(C228=Локализация!$C$90,5,IF(OR(C228=1,C228=2,C228=3,C228=4,C228=5),C228,"")))))))</f>
        <v/>
      </c>
      <c r="T228" s="13" t="str">
        <f>(IF(D228=Локализация!$C$94,1,IF(D228=Локализация!$C$93,2,IF(D228=Локализация!$C$92,3,IF(D228=Локализация!$C$91,4,IF(D228=Локализация!$C$90,5,IF(OR(D228=1,D228=2,D228=3,D228=4,D228=5),D228,"")))))))</f>
        <v/>
      </c>
      <c r="U228" s="13" t="str">
        <f>(IF(E228=Локализация!$C$94,1,IF(E228=Локализация!$C$93,2,IF(E228=Локализация!$C$92,3,IF(E228=Локализация!$C$91,4,IF(E228=Локализация!$C$90,5,IF(OR(E228=1,E228=2,E228=3,E228=4,E228=5),E228,"")))))))</f>
        <v/>
      </c>
      <c r="V228" s="13" t="str">
        <f>(IF(F228=Локализация!$C$94,1,IF(F228=Локализация!$C$93,2,IF(F228=Локализация!$C$92,3,IF(F228=Локализация!$C$91,4,IF(F228=Локализация!$C$90,5,IF(OR(F228=1,F228=2,F228=3,F228=4,F228=5),F228,"")))))))</f>
        <v/>
      </c>
    </row>
    <row r="229" spans="13:22" x14ac:dyDescent="0.25">
      <c r="M229" s="13" t="str">
        <f>(IF(H229=Локализация!$C$94,1,IF(H229=Локализация!$C$93,2,IF(H229=Локализация!$C$92,3,IF(H229=Локализация!$C$91,4,IF(H229=Локализация!$C$90,5,IF(OR(H229=1,H229=2,H229=3,H229=4,H229=5),H229,"")))))))</f>
        <v/>
      </c>
      <c r="N229" s="13" t="str">
        <f>(IF(I229=Локализация!$C$94,1,IF(I229=Локализация!$C$93,2,IF(I229=Локализация!$C$92,3,IF(I229=Локализация!$C$91,4,IF(I229=Локализация!$C$90,5,IF(OR(I229=1,I229=2,I229=3,I229=4,I229=5),I229,"")))))))</f>
        <v/>
      </c>
      <c r="O229" s="13" t="str">
        <f>(IF(J229=Локализация!$C$94,1,IF(J229=Локализация!$C$93,2,IF(J229=Локализация!$C$92,3,IF(J229=Локализация!$C$91,4,IF(J229=Локализация!$C$90,5,IF(OR(J229=1,J229=2,J229=3,J229=4,J229=5),J229,"")))))))</f>
        <v/>
      </c>
      <c r="P229" s="13" t="str">
        <f>(IF(K229=Локализация!$C$94,1,IF(K229=Локализация!$C$93,2,IF(K229=Локализация!$C$92,3,IF(K229=Локализация!$C$91,4,IF(K229=Локализация!$C$90,5,IF(OR(K229=1,K229=2,K229=3,K229=4,K229=5),K229,"")))))))</f>
        <v/>
      </c>
      <c r="Q229" s="13" t="str">
        <f>(IF(L229=Локализация!$C$94,1,IF(L229=Локализация!$C$93,2,IF(L229=Локализация!$C$92,3,IF(L229=Локализация!$C$91,4,IF(L229=Локализация!$C$90,5,IF(OR(L229=1,L229=2,L229=3,L229=4,L229=5),L229,"")))))))</f>
        <v/>
      </c>
      <c r="R229" s="13" t="str">
        <f>(IF(B229=Локализация!$C$94,1,IF(B229=Локализация!$C$93,2,IF(B229=Локализация!$C$92,3,IF(B229=Локализация!$C$91,4,IF(B229=Локализация!$C$90,5,IF(OR(B229=1,B229=2,B229=3,B229=4,B229=5),B229,"")))))))</f>
        <v/>
      </c>
      <c r="S229" s="13" t="str">
        <f>(IF(C229=Локализация!$C$94,1,IF(C229=Локализация!$C$93,2,IF(C229=Локализация!$C$92,3,IF(C229=Локализация!$C$91,4,IF(C229=Локализация!$C$90,5,IF(OR(C229=1,C229=2,C229=3,C229=4,C229=5),C229,"")))))))</f>
        <v/>
      </c>
      <c r="T229" s="13" t="str">
        <f>(IF(D229=Локализация!$C$94,1,IF(D229=Локализация!$C$93,2,IF(D229=Локализация!$C$92,3,IF(D229=Локализация!$C$91,4,IF(D229=Локализация!$C$90,5,IF(OR(D229=1,D229=2,D229=3,D229=4,D229=5),D229,"")))))))</f>
        <v/>
      </c>
      <c r="U229" s="13" t="str">
        <f>(IF(E229=Локализация!$C$94,1,IF(E229=Локализация!$C$93,2,IF(E229=Локализация!$C$92,3,IF(E229=Локализация!$C$91,4,IF(E229=Локализация!$C$90,5,IF(OR(E229=1,E229=2,E229=3,E229=4,E229=5),E229,"")))))))</f>
        <v/>
      </c>
      <c r="V229" s="13" t="str">
        <f>(IF(F229=Локализация!$C$94,1,IF(F229=Локализация!$C$93,2,IF(F229=Локализация!$C$92,3,IF(F229=Локализация!$C$91,4,IF(F229=Локализация!$C$90,5,IF(OR(F229=1,F229=2,F229=3,F229=4,F229=5),F229,"")))))))</f>
        <v/>
      </c>
    </row>
    <row r="230" spans="13:22" x14ac:dyDescent="0.25">
      <c r="M230" s="13" t="str">
        <f>(IF(H230=Локализация!$C$94,1,IF(H230=Локализация!$C$93,2,IF(H230=Локализация!$C$92,3,IF(H230=Локализация!$C$91,4,IF(H230=Локализация!$C$90,5,IF(OR(H230=1,H230=2,H230=3,H230=4,H230=5),H230,"")))))))</f>
        <v/>
      </c>
      <c r="N230" s="13" t="str">
        <f>(IF(I230=Локализация!$C$94,1,IF(I230=Локализация!$C$93,2,IF(I230=Локализация!$C$92,3,IF(I230=Локализация!$C$91,4,IF(I230=Локализация!$C$90,5,IF(OR(I230=1,I230=2,I230=3,I230=4,I230=5),I230,"")))))))</f>
        <v/>
      </c>
      <c r="O230" s="13" t="str">
        <f>(IF(J230=Локализация!$C$94,1,IF(J230=Локализация!$C$93,2,IF(J230=Локализация!$C$92,3,IF(J230=Локализация!$C$91,4,IF(J230=Локализация!$C$90,5,IF(OR(J230=1,J230=2,J230=3,J230=4,J230=5),J230,"")))))))</f>
        <v/>
      </c>
      <c r="P230" s="13" t="str">
        <f>(IF(K230=Локализация!$C$94,1,IF(K230=Локализация!$C$93,2,IF(K230=Локализация!$C$92,3,IF(K230=Локализация!$C$91,4,IF(K230=Локализация!$C$90,5,IF(OR(K230=1,K230=2,K230=3,K230=4,K230=5),K230,"")))))))</f>
        <v/>
      </c>
      <c r="Q230" s="13" t="str">
        <f>(IF(L230=Локализация!$C$94,1,IF(L230=Локализация!$C$93,2,IF(L230=Локализация!$C$92,3,IF(L230=Локализация!$C$91,4,IF(L230=Локализация!$C$90,5,IF(OR(L230=1,L230=2,L230=3,L230=4,L230=5),L230,"")))))))</f>
        <v/>
      </c>
      <c r="R230" s="13" t="str">
        <f>(IF(B230=Локализация!$C$94,1,IF(B230=Локализация!$C$93,2,IF(B230=Локализация!$C$92,3,IF(B230=Локализация!$C$91,4,IF(B230=Локализация!$C$90,5,IF(OR(B230=1,B230=2,B230=3,B230=4,B230=5),B230,"")))))))</f>
        <v/>
      </c>
      <c r="S230" s="13" t="str">
        <f>(IF(C230=Локализация!$C$94,1,IF(C230=Локализация!$C$93,2,IF(C230=Локализация!$C$92,3,IF(C230=Локализация!$C$91,4,IF(C230=Локализация!$C$90,5,IF(OR(C230=1,C230=2,C230=3,C230=4,C230=5),C230,"")))))))</f>
        <v/>
      </c>
      <c r="T230" s="13" t="str">
        <f>(IF(D230=Локализация!$C$94,1,IF(D230=Локализация!$C$93,2,IF(D230=Локализация!$C$92,3,IF(D230=Локализация!$C$91,4,IF(D230=Локализация!$C$90,5,IF(OR(D230=1,D230=2,D230=3,D230=4,D230=5),D230,"")))))))</f>
        <v/>
      </c>
      <c r="U230" s="13" t="str">
        <f>(IF(E230=Локализация!$C$94,1,IF(E230=Локализация!$C$93,2,IF(E230=Локализация!$C$92,3,IF(E230=Локализация!$C$91,4,IF(E230=Локализация!$C$90,5,IF(OR(E230=1,E230=2,E230=3,E230=4,E230=5),E230,"")))))))</f>
        <v/>
      </c>
      <c r="V230" s="13" t="str">
        <f>(IF(F230=Локализация!$C$94,1,IF(F230=Локализация!$C$93,2,IF(F230=Локализация!$C$92,3,IF(F230=Локализация!$C$91,4,IF(F230=Локализация!$C$90,5,IF(OR(F230=1,F230=2,F230=3,F230=4,F230=5),F230,"")))))))</f>
        <v/>
      </c>
    </row>
    <row r="231" spans="13:22" x14ac:dyDescent="0.25">
      <c r="M231" s="13" t="str">
        <f>(IF(H231=Локализация!$C$94,1,IF(H231=Локализация!$C$93,2,IF(H231=Локализация!$C$92,3,IF(H231=Локализация!$C$91,4,IF(H231=Локализация!$C$90,5,IF(OR(H231=1,H231=2,H231=3,H231=4,H231=5),H231,"")))))))</f>
        <v/>
      </c>
      <c r="N231" s="13" t="str">
        <f>(IF(I231=Локализация!$C$94,1,IF(I231=Локализация!$C$93,2,IF(I231=Локализация!$C$92,3,IF(I231=Локализация!$C$91,4,IF(I231=Локализация!$C$90,5,IF(OR(I231=1,I231=2,I231=3,I231=4,I231=5),I231,"")))))))</f>
        <v/>
      </c>
      <c r="O231" s="13" t="str">
        <f>(IF(J231=Локализация!$C$94,1,IF(J231=Локализация!$C$93,2,IF(J231=Локализация!$C$92,3,IF(J231=Локализация!$C$91,4,IF(J231=Локализация!$C$90,5,IF(OR(J231=1,J231=2,J231=3,J231=4,J231=5),J231,"")))))))</f>
        <v/>
      </c>
      <c r="P231" s="13" t="str">
        <f>(IF(K231=Локализация!$C$94,1,IF(K231=Локализация!$C$93,2,IF(K231=Локализация!$C$92,3,IF(K231=Локализация!$C$91,4,IF(K231=Локализация!$C$90,5,IF(OR(K231=1,K231=2,K231=3,K231=4,K231=5),K231,"")))))))</f>
        <v/>
      </c>
      <c r="Q231" s="13" t="str">
        <f>(IF(L231=Локализация!$C$94,1,IF(L231=Локализация!$C$93,2,IF(L231=Локализация!$C$92,3,IF(L231=Локализация!$C$91,4,IF(L231=Локализация!$C$90,5,IF(OR(L231=1,L231=2,L231=3,L231=4,L231=5),L231,"")))))))</f>
        <v/>
      </c>
      <c r="R231" s="13" t="str">
        <f>(IF(B231=Локализация!$C$94,1,IF(B231=Локализация!$C$93,2,IF(B231=Локализация!$C$92,3,IF(B231=Локализация!$C$91,4,IF(B231=Локализация!$C$90,5,IF(OR(B231=1,B231=2,B231=3,B231=4,B231=5),B231,"")))))))</f>
        <v/>
      </c>
      <c r="S231" s="13" t="str">
        <f>(IF(C231=Локализация!$C$94,1,IF(C231=Локализация!$C$93,2,IF(C231=Локализация!$C$92,3,IF(C231=Локализация!$C$91,4,IF(C231=Локализация!$C$90,5,IF(OR(C231=1,C231=2,C231=3,C231=4,C231=5),C231,"")))))))</f>
        <v/>
      </c>
      <c r="T231" s="13" t="str">
        <f>(IF(D231=Локализация!$C$94,1,IF(D231=Локализация!$C$93,2,IF(D231=Локализация!$C$92,3,IF(D231=Локализация!$C$91,4,IF(D231=Локализация!$C$90,5,IF(OR(D231=1,D231=2,D231=3,D231=4,D231=5),D231,"")))))))</f>
        <v/>
      </c>
      <c r="U231" s="13" t="str">
        <f>(IF(E231=Локализация!$C$94,1,IF(E231=Локализация!$C$93,2,IF(E231=Локализация!$C$92,3,IF(E231=Локализация!$C$91,4,IF(E231=Локализация!$C$90,5,IF(OR(E231=1,E231=2,E231=3,E231=4,E231=5),E231,"")))))))</f>
        <v/>
      </c>
      <c r="V231" s="13" t="str">
        <f>(IF(F231=Локализация!$C$94,1,IF(F231=Локализация!$C$93,2,IF(F231=Локализация!$C$92,3,IF(F231=Локализация!$C$91,4,IF(F231=Локализация!$C$90,5,IF(OR(F231=1,F231=2,F231=3,F231=4,F231=5),F231,"")))))))</f>
        <v/>
      </c>
    </row>
    <row r="232" spans="13:22" x14ac:dyDescent="0.25">
      <c r="M232" s="13" t="str">
        <f>(IF(H232=Локализация!$C$94,1,IF(H232=Локализация!$C$93,2,IF(H232=Локализация!$C$92,3,IF(H232=Локализация!$C$91,4,IF(H232=Локализация!$C$90,5,IF(OR(H232=1,H232=2,H232=3,H232=4,H232=5),H232,"")))))))</f>
        <v/>
      </c>
      <c r="N232" s="13" t="str">
        <f>(IF(I232=Локализация!$C$94,1,IF(I232=Локализация!$C$93,2,IF(I232=Локализация!$C$92,3,IF(I232=Локализация!$C$91,4,IF(I232=Локализация!$C$90,5,IF(OR(I232=1,I232=2,I232=3,I232=4,I232=5),I232,"")))))))</f>
        <v/>
      </c>
      <c r="O232" s="13" t="str">
        <f>(IF(J232=Локализация!$C$94,1,IF(J232=Локализация!$C$93,2,IF(J232=Локализация!$C$92,3,IF(J232=Локализация!$C$91,4,IF(J232=Локализация!$C$90,5,IF(OR(J232=1,J232=2,J232=3,J232=4,J232=5),J232,"")))))))</f>
        <v/>
      </c>
      <c r="P232" s="13" t="str">
        <f>(IF(K232=Локализация!$C$94,1,IF(K232=Локализация!$C$93,2,IF(K232=Локализация!$C$92,3,IF(K232=Локализация!$C$91,4,IF(K232=Локализация!$C$90,5,IF(OR(K232=1,K232=2,K232=3,K232=4,K232=5),K232,"")))))))</f>
        <v/>
      </c>
      <c r="Q232" s="13" t="str">
        <f>(IF(L232=Локализация!$C$94,1,IF(L232=Локализация!$C$93,2,IF(L232=Локализация!$C$92,3,IF(L232=Локализация!$C$91,4,IF(L232=Локализация!$C$90,5,IF(OR(L232=1,L232=2,L232=3,L232=4,L232=5),L232,"")))))))</f>
        <v/>
      </c>
      <c r="R232" s="13" t="str">
        <f>(IF(B232=Локализация!$C$94,1,IF(B232=Локализация!$C$93,2,IF(B232=Локализация!$C$92,3,IF(B232=Локализация!$C$91,4,IF(B232=Локализация!$C$90,5,IF(OR(B232=1,B232=2,B232=3,B232=4,B232=5),B232,"")))))))</f>
        <v/>
      </c>
      <c r="S232" s="13" t="str">
        <f>(IF(C232=Локализация!$C$94,1,IF(C232=Локализация!$C$93,2,IF(C232=Локализация!$C$92,3,IF(C232=Локализация!$C$91,4,IF(C232=Локализация!$C$90,5,IF(OR(C232=1,C232=2,C232=3,C232=4,C232=5),C232,"")))))))</f>
        <v/>
      </c>
      <c r="T232" s="13" t="str">
        <f>(IF(D232=Локализация!$C$94,1,IF(D232=Локализация!$C$93,2,IF(D232=Локализация!$C$92,3,IF(D232=Локализация!$C$91,4,IF(D232=Локализация!$C$90,5,IF(OR(D232=1,D232=2,D232=3,D232=4,D232=5),D232,"")))))))</f>
        <v/>
      </c>
      <c r="U232" s="13" t="str">
        <f>(IF(E232=Локализация!$C$94,1,IF(E232=Локализация!$C$93,2,IF(E232=Локализация!$C$92,3,IF(E232=Локализация!$C$91,4,IF(E232=Локализация!$C$90,5,IF(OR(E232=1,E232=2,E232=3,E232=4,E232=5),E232,"")))))))</f>
        <v/>
      </c>
      <c r="V232" s="13" t="str">
        <f>(IF(F232=Локализация!$C$94,1,IF(F232=Локализация!$C$93,2,IF(F232=Локализация!$C$92,3,IF(F232=Локализация!$C$91,4,IF(F232=Локализация!$C$90,5,IF(OR(F232=1,F232=2,F232=3,F232=4,F232=5),F232,"")))))))</f>
        <v/>
      </c>
    </row>
    <row r="233" spans="13:22" x14ac:dyDescent="0.25">
      <c r="M233" s="13" t="str">
        <f>(IF(H233=Локализация!$C$94,1,IF(H233=Локализация!$C$93,2,IF(H233=Локализация!$C$92,3,IF(H233=Локализация!$C$91,4,IF(H233=Локализация!$C$90,5,IF(OR(H233=1,H233=2,H233=3,H233=4,H233=5),H233,"")))))))</f>
        <v/>
      </c>
      <c r="N233" s="13" t="str">
        <f>(IF(I233=Локализация!$C$94,1,IF(I233=Локализация!$C$93,2,IF(I233=Локализация!$C$92,3,IF(I233=Локализация!$C$91,4,IF(I233=Локализация!$C$90,5,IF(OR(I233=1,I233=2,I233=3,I233=4,I233=5),I233,"")))))))</f>
        <v/>
      </c>
      <c r="O233" s="13" t="str">
        <f>(IF(J233=Локализация!$C$94,1,IF(J233=Локализация!$C$93,2,IF(J233=Локализация!$C$92,3,IF(J233=Локализация!$C$91,4,IF(J233=Локализация!$C$90,5,IF(OR(J233=1,J233=2,J233=3,J233=4,J233=5),J233,"")))))))</f>
        <v/>
      </c>
      <c r="P233" s="13" t="str">
        <f>(IF(K233=Локализация!$C$94,1,IF(K233=Локализация!$C$93,2,IF(K233=Локализация!$C$92,3,IF(K233=Локализация!$C$91,4,IF(K233=Локализация!$C$90,5,IF(OR(K233=1,K233=2,K233=3,K233=4,K233=5),K233,"")))))))</f>
        <v/>
      </c>
      <c r="Q233" s="13" t="str">
        <f>(IF(L233=Локализация!$C$94,1,IF(L233=Локализация!$C$93,2,IF(L233=Локализация!$C$92,3,IF(L233=Локализация!$C$91,4,IF(L233=Локализация!$C$90,5,IF(OR(L233=1,L233=2,L233=3,L233=4,L233=5),L233,"")))))))</f>
        <v/>
      </c>
      <c r="R233" s="13" t="str">
        <f>(IF(B233=Локализация!$C$94,1,IF(B233=Локализация!$C$93,2,IF(B233=Локализация!$C$92,3,IF(B233=Локализация!$C$91,4,IF(B233=Локализация!$C$90,5,IF(OR(B233=1,B233=2,B233=3,B233=4,B233=5),B233,"")))))))</f>
        <v/>
      </c>
      <c r="S233" s="13" t="str">
        <f>(IF(C233=Локализация!$C$94,1,IF(C233=Локализация!$C$93,2,IF(C233=Локализация!$C$92,3,IF(C233=Локализация!$C$91,4,IF(C233=Локализация!$C$90,5,IF(OR(C233=1,C233=2,C233=3,C233=4,C233=5),C233,"")))))))</f>
        <v/>
      </c>
      <c r="T233" s="13" t="str">
        <f>(IF(D233=Локализация!$C$94,1,IF(D233=Локализация!$C$93,2,IF(D233=Локализация!$C$92,3,IF(D233=Локализация!$C$91,4,IF(D233=Локализация!$C$90,5,IF(OR(D233=1,D233=2,D233=3,D233=4,D233=5),D233,"")))))))</f>
        <v/>
      </c>
      <c r="U233" s="13" t="str">
        <f>(IF(E233=Локализация!$C$94,1,IF(E233=Локализация!$C$93,2,IF(E233=Локализация!$C$92,3,IF(E233=Локализация!$C$91,4,IF(E233=Локализация!$C$90,5,IF(OR(E233=1,E233=2,E233=3,E233=4,E233=5),E233,"")))))))</f>
        <v/>
      </c>
      <c r="V233" s="13" t="str">
        <f>(IF(F233=Локализация!$C$94,1,IF(F233=Локализация!$C$93,2,IF(F233=Локализация!$C$92,3,IF(F233=Локализация!$C$91,4,IF(F233=Локализация!$C$90,5,IF(OR(F233=1,F233=2,F233=3,F233=4,F233=5),F233,"")))))))</f>
        <v/>
      </c>
    </row>
    <row r="234" spans="13:22" x14ac:dyDescent="0.25">
      <c r="M234" s="13" t="str">
        <f>(IF(H234=Локализация!$C$94,1,IF(H234=Локализация!$C$93,2,IF(H234=Локализация!$C$92,3,IF(H234=Локализация!$C$91,4,IF(H234=Локализация!$C$90,5,IF(OR(H234=1,H234=2,H234=3,H234=4,H234=5),H234,"")))))))</f>
        <v/>
      </c>
      <c r="N234" s="13" t="str">
        <f>(IF(I234=Локализация!$C$94,1,IF(I234=Локализация!$C$93,2,IF(I234=Локализация!$C$92,3,IF(I234=Локализация!$C$91,4,IF(I234=Локализация!$C$90,5,IF(OR(I234=1,I234=2,I234=3,I234=4,I234=5),I234,"")))))))</f>
        <v/>
      </c>
      <c r="O234" s="13" t="str">
        <f>(IF(J234=Локализация!$C$94,1,IF(J234=Локализация!$C$93,2,IF(J234=Локализация!$C$92,3,IF(J234=Локализация!$C$91,4,IF(J234=Локализация!$C$90,5,IF(OR(J234=1,J234=2,J234=3,J234=4,J234=5),J234,"")))))))</f>
        <v/>
      </c>
      <c r="P234" s="13" t="str">
        <f>(IF(K234=Локализация!$C$94,1,IF(K234=Локализация!$C$93,2,IF(K234=Локализация!$C$92,3,IF(K234=Локализация!$C$91,4,IF(K234=Локализация!$C$90,5,IF(OR(K234=1,K234=2,K234=3,K234=4,K234=5),K234,"")))))))</f>
        <v/>
      </c>
      <c r="Q234" s="13" t="str">
        <f>(IF(L234=Локализация!$C$94,1,IF(L234=Локализация!$C$93,2,IF(L234=Локализация!$C$92,3,IF(L234=Локализация!$C$91,4,IF(L234=Локализация!$C$90,5,IF(OR(L234=1,L234=2,L234=3,L234=4,L234=5),L234,"")))))))</f>
        <v/>
      </c>
      <c r="R234" s="13" t="str">
        <f>(IF(B234=Локализация!$C$94,1,IF(B234=Локализация!$C$93,2,IF(B234=Локализация!$C$92,3,IF(B234=Локализация!$C$91,4,IF(B234=Локализация!$C$90,5,IF(OR(B234=1,B234=2,B234=3,B234=4,B234=5),B234,"")))))))</f>
        <v/>
      </c>
      <c r="S234" s="13" t="str">
        <f>(IF(C234=Локализация!$C$94,1,IF(C234=Локализация!$C$93,2,IF(C234=Локализация!$C$92,3,IF(C234=Локализация!$C$91,4,IF(C234=Локализация!$C$90,5,IF(OR(C234=1,C234=2,C234=3,C234=4,C234=5),C234,"")))))))</f>
        <v/>
      </c>
      <c r="T234" s="13" t="str">
        <f>(IF(D234=Локализация!$C$94,1,IF(D234=Локализация!$C$93,2,IF(D234=Локализация!$C$92,3,IF(D234=Локализация!$C$91,4,IF(D234=Локализация!$C$90,5,IF(OR(D234=1,D234=2,D234=3,D234=4,D234=5),D234,"")))))))</f>
        <v/>
      </c>
      <c r="U234" s="13" t="str">
        <f>(IF(E234=Локализация!$C$94,1,IF(E234=Локализация!$C$93,2,IF(E234=Локализация!$C$92,3,IF(E234=Локализация!$C$91,4,IF(E234=Локализация!$C$90,5,IF(OR(E234=1,E234=2,E234=3,E234=4,E234=5),E234,"")))))))</f>
        <v/>
      </c>
      <c r="V234" s="13" t="str">
        <f>(IF(F234=Локализация!$C$94,1,IF(F234=Локализация!$C$93,2,IF(F234=Локализация!$C$92,3,IF(F234=Локализация!$C$91,4,IF(F234=Локализация!$C$90,5,IF(OR(F234=1,F234=2,F234=3,F234=4,F234=5),F234,"")))))))</f>
        <v/>
      </c>
    </row>
    <row r="235" spans="13:22" x14ac:dyDescent="0.25">
      <c r="M235" s="13" t="str">
        <f>(IF(H235=Локализация!$C$94,1,IF(H235=Локализация!$C$93,2,IF(H235=Локализация!$C$92,3,IF(H235=Локализация!$C$91,4,IF(H235=Локализация!$C$90,5,IF(OR(H235=1,H235=2,H235=3,H235=4,H235=5),H235,"")))))))</f>
        <v/>
      </c>
      <c r="N235" s="13" t="str">
        <f>(IF(I235=Локализация!$C$94,1,IF(I235=Локализация!$C$93,2,IF(I235=Локализация!$C$92,3,IF(I235=Локализация!$C$91,4,IF(I235=Локализация!$C$90,5,IF(OR(I235=1,I235=2,I235=3,I235=4,I235=5),I235,"")))))))</f>
        <v/>
      </c>
      <c r="O235" s="13" t="str">
        <f>(IF(J235=Локализация!$C$94,1,IF(J235=Локализация!$C$93,2,IF(J235=Локализация!$C$92,3,IF(J235=Локализация!$C$91,4,IF(J235=Локализация!$C$90,5,IF(OR(J235=1,J235=2,J235=3,J235=4,J235=5),J235,"")))))))</f>
        <v/>
      </c>
      <c r="P235" s="13" t="str">
        <f>(IF(K235=Локализация!$C$94,1,IF(K235=Локализация!$C$93,2,IF(K235=Локализация!$C$92,3,IF(K235=Локализация!$C$91,4,IF(K235=Локализация!$C$90,5,IF(OR(K235=1,K235=2,K235=3,K235=4,K235=5),K235,"")))))))</f>
        <v/>
      </c>
      <c r="Q235" s="13" t="str">
        <f>(IF(L235=Локализация!$C$94,1,IF(L235=Локализация!$C$93,2,IF(L235=Локализация!$C$92,3,IF(L235=Локализация!$C$91,4,IF(L235=Локализация!$C$90,5,IF(OR(L235=1,L235=2,L235=3,L235=4,L235=5),L235,"")))))))</f>
        <v/>
      </c>
      <c r="R235" s="13" t="str">
        <f>(IF(B235=Локализация!$C$94,1,IF(B235=Локализация!$C$93,2,IF(B235=Локализация!$C$92,3,IF(B235=Локализация!$C$91,4,IF(B235=Локализация!$C$90,5,IF(OR(B235=1,B235=2,B235=3,B235=4,B235=5),B235,"")))))))</f>
        <v/>
      </c>
      <c r="S235" s="13" t="str">
        <f>(IF(C235=Локализация!$C$94,1,IF(C235=Локализация!$C$93,2,IF(C235=Локализация!$C$92,3,IF(C235=Локализация!$C$91,4,IF(C235=Локализация!$C$90,5,IF(OR(C235=1,C235=2,C235=3,C235=4,C235=5),C235,"")))))))</f>
        <v/>
      </c>
      <c r="T235" s="13" t="str">
        <f>(IF(D235=Локализация!$C$94,1,IF(D235=Локализация!$C$93,2,IF(D235=Локализация!$C$92,3,IF(D235=Локализация!$C$91,4,IF(D235=Локализация!$C$90,5,IF(OR(D235=1,D235=2,D235=3,D235=4,D235=5),D235,"")))))))</f>
        <v/>
      </c>
      <c r="U235" s="13" t="str">
        <f>(IF(E235=Локализация!$C$94,1,IF(E235=Локализация!$C$93,2,IF(E235=Локализация!$C$92,3,IF(E235=Локализация!$C$91,4,IF(E235=Локализация!$C$90,5,IF(OR(E235=1,E235=2,E235=3,E235=4,E235=5),E235,"")))))))</f>
        <v/>
      </c>
      <c r="V235" s="13" t="str">
        <f>(IF(F235=Локализация!$C$94,1,IF(F235=Локализация!$C$93,2,IF(F235=Локализация!$C$92,3,IF(F235=Локализация!$C$91,4,IF(F235=Локализация!$C$90,5,IF(OR(F235=1,F235=2,F235=3,F235=4,F235=5),F235,"")))))))</f>
        <v/>
      </c>
    </row>
    <row r="236" spans="13:22" x14ac:dyDescent="0.25">
      <c r="M236" s="13" t="str">
        <f>(IF(H236=Локализация!$C$94,1,IF(H236=Локализация!$C$93,2,IF(H236=Локализация!$C$92,3,IF(H236=Локализация!$C$91,4,IF(H236=Локализация!$C$90,5,IF(OR(H236=1,H236=2,H236=3,H236=4,H236=5),H236,"")))))))</f>
        <v/>
      </c>
      <c r="N236" s="13" t="str">
        <f>(IF(I236=Локализация!$C$94,1,IF(I236=Локализация!$C$93,2,IF(I236=Локализация!$C$92,3,IF(I236=Локализация!$C$91,4,IF(I236=Локализация!$C$90,5,IF(OR(I236=1,I236=2,I236=3,I236=4,I236=5),I236,"")))))))</f>
        <v/>
      </c>
      <c r="O236" s="13" t="str">
        <f>(IF(J236=Локализация!$C$94,1,IF(J236=Локализация!$C$93,2,IF(J236=Локализация!$C$92,3,IF(J236=Локализация!$C$91,4,IF(J236=Локализация!$C$90,5,IF(OR(J236=1,J236=2,J236=3,J236=4,J236=5),J236,"")))))))</f>
        <v/>
      </c>
      <c r="P236" s="13" t="str">
        <f>(IF(K236=Локализация!$C$94,1,IF(K236=Локализация!$C$93,2,IF(K236=Локализация!$C$92,3,IF(K236=Локализация!$C$91,4,IF(K236=Локализация!$C$90,5,IF(OR(K236=1,K236=2,K236=3,K236=4,K236=5),K236,"")))))))</f>
        <v/>
      </c>
      <c r="Q236" s="13" t="str">
        <f>(IF(L236=Локализация!$C$94,1,IF(L236=Локализация!$C$93,2,IF(L236=Локализация!$C$92,3,IF(L236=Локализация!$C$91,4,IF(L236=Локализация!$C$90,5,IF(OR(L236=1,L236=2,L236=3,L236=4,L236=5),L236,"")))))))</f>
        <v/>
      </c>
      <c r="R236" s="13" t="str">
        <f>(IF(B236=Локализация!$C$94,1,IF(B236=Локализация!$C$93,2,IF(B236=Локализация!$C$92,3,IF(B236=Локализация!$C$91,4,IF(B236=Локализация!$C$90,5,IF(OR(B236=1,B236=2,B236=3,B236=4,B236=5),B236,"")))))))</f>
        <v/>
      </c>
      <c r="S236" s="13" t="str">
        <f>(IF(C236=Локализация!$C$94,1,IF(C236=Локализация!$C$93,2,IF(C236=Локализация!$C$92,3,IF(C236=Локализация!$C$91,4,IF(C236=Локализация!$C$90,5,IF(OR(C236=1,C236=2,C236=3,C236=4,C236=5),C236,"")))))))</f>
        <v/>
      </c>
      <c r="T236" s="13" t="str">
        <f>(IF(D236=Локализация!$C$94,1,IF(D236=Локализация!$C$93,2,IF(D236=Локализация!$C$92,3,IF(D236=Локализация!$C$91,4,IF(D236=Локализация!$C$90,5,IF(OR(D236=1,D236=2,D236=3,D236=4,D236=5),D236,"")))))))</f>
        <v/>
      </c>
      <c r="U236" s="13" t="str">
        <f>(IF(E236=Локализация!$C$94,1,IF(E236=Локализация!$C$93,2,IF(E236=Локализация!$C$92,3,IF(E236=Локализация!$C$91,4,IF(E236=Локализация!$C$90,5,IF(OR(E236=1,E236=2,E236=3,E236=4,E236=5),E236,"")))))))</f>
        <v/>
      </c>
      <c r="V236" s="13" t="str">
        <f>(IF(F236=Локализация!$C$94,1,IF(F236=Локализация!$C$93,2,IF(F236=Локализация!$C$92,3,IF(F236=Локализация!$C$91,4,IF(F236=Локализация!$C$90,5,IF(OR(F236=1,F236=2,F236=3,F236=4,F236=5),F236,"")))))))</f>
        <v/>
      </c>
    </row>
    <row r="237" spans="13:22" x14ac:dyDescent="0.25">
      <c r="M237" s="13" t="str">
        <f>(IF(H237=Локализация!$C$94,1,IF(H237=Локализация!$C$93,2,IF(H237=Локализация!$C$92,3,IF(H237=Локализация!$C$91,4,IF(H237=Локализация!$C$90,5,IF(OR(H237=1,H237=2,H237=3,H237=4,H237=5),H237,"")))))))</f>
        <v/>
      </c>
      <c r="N237" s="13" t="str">
        <f>(IF(I237=Локализация!$C$94,1,IF(I237=Локализация!$C$93,2,IF(I237=Локализация!$C$92,3,IF(I237=Локализация!$C$91,4,IF(I237=Локализация!$C$90,5,IF(OR(I237=1,I237=2,I237=3,I237=4,I237=5),I237,"")))))))</f>
        <v/>
      </c>
      <c r="O237" s="13" t="str">
        <f>(IF(J237=Локализация!$C$94,1,IF(J237=Локализация!$C$93,2,IF(J237=Локализация!$C$92,3,IF(J237=Локализация!$C$91,4,IF(J237=Локализация!$C$90,5,IF(OR(J237=1,J237=2,J237=3,J237=4,J237=5),J237,"")))))))</f>
        <v/>
      </c>
      <c r="P237" s="13" t="str">
        <f>(IF(K237=Локализация!$C$94,1,IF(K237=Локализация!$C$93,2,IF(K237=Локализация!$C$92,3,IF(K237=Локализация!$C$91,4,IF(K237=Локализация!$C$90,5,IF(OR(K237=1,K237=2,K237=3,K237=4,K237=5),K237,"")))))))</f>
        <v/>
      </c>
      <c r="Q237" s="13" t="str">
        <f>(IF(L237=Локализация!$C$94,1,IF(L237=Локализация!$C$93,2,IF(L237=Локализация!$C$92,3,IF(L237=Локализация!$C$91,4,IF(L237=Локализация!$C$90,5,IF(OR(L237=1,L237=2,L237=3,L237=4,L237=5),L237,"")))))))</f>
        <v/>
      </c>
      <c r="R237" s="13" t="str">
        <f>(IF(B237=Локализация!$C$94,1,IF(B237=Локализация!$C$93,2,IF(B237=Локализация!$C$92,3,IF(B237=Локализация!$C$91,4,IF(B237=Локализация!$C$90,5,IF(OR(B237=1,B237=2,B237=3,B237=4,B237=5),B237,"")))))))</f>
        <v/>
      </c>
      <c r="S237" s="13" t="str">
        <f>(IF(C237=Локализация!$C$94,1,IF(C237=Локализация!$C$93,2,IF(C237=Локализация!$C$92,3,IF(C237=Локализация!$C$91,4,IF(C237=Локализация!$C$90,5,IF(OR(C237=1,C237=2,C237=3,C237=4,C237=5),C237,"")))))))</f>
        <v/>
      </c>
      <c r="T237" s="13" t="str">
        <f>(IF(D237=Локализация!$C$94,1,IF(D237=Локализация!$C$93,2,IF(D237=Локализация!$C$92,3,IF(D237=Локализация!$C$91,4,IF(D237=Локализация!$C$90,5,IF(OR(D237=1,D237=2,D237=3,D237=4,D237=5),D237,"")))))))</f>
        <v/>
      </c>
      <c r="U237" s="13" t="str">
        <f>(IF(E237=Локализация!$C$94,1,IF(E237=Локализация!$C$93,2,IF(E237=Локализация!$C$92,3,IF(E237=Локализация!$C$91,4,IF(E237=Локализация!$C$90,5,IF(OR(E237=1,E237=2,E237=3,E237=4,E237=5),E237,"")))))))</f>
        <v/>
      </c>
      <c r="V237" s="13" t="str">
        <f>(IF(F237=Локализация!$C$94,1,IF(F237=Локализация!$C$93,2,IF(F237=Локализация!$C$92,3,IF(F237=Локализация!$C$91,4,IF(F237=Локализация!$C$90,5,IF(OR(F237=1,F237=2,F237=3,F237=4,F237=5),F237,"")))))))</f>
        <v/>
      </c>
    </row>
    <row r="238" spans="13:22" x14ac:dyDescent="0.25">
      <c r="M238" s="13" t="str">
        <f>(IF(H238=Локализация!$C$94,1,IF(H238=Локализация!$C$93,2,IF(H238=Локализация!$C$92,3,IF(H238=Локализация!$C$91,4,IF(H238=Локализация!$C$90,5,IF(OR(H238=1,H238=2,H238=3,H238=4,H238=5),H238,"")))))))</f>
        <v/>
      </c>
      <c r="N238" s="13" t="str">
        <f>(IF(I238=Локализация!$C$94,1,IF(I238=Локализация!$C$93,2,IF(I238=Локализация!$C$92,3,IF(I238=Локализация!$C$91,4,IF(I238=Локализация!$C$90,5,IF(OR(I238=1,I238=2,I238=3,I238=4,I238=5),I238,"")))))))</f>
        <v/>
      </c>
      <c r="O238" s="13" t="str">
        <f>(IF(J238=Локализация!$C$94,1,IF(J238=Локализация!$C$93,2,IF(J238=Локализация!$C$92,3,IF(J238=Локализация!$C$91,4,IF(J238=Локализация!$C$90,5,IF(OR(J238=1,J238=2,J238=3,J238=4,J238=5),J238,"")))))))</f>
        <v/>
      </c>
      <c r="P238" s="13" t="str">
        <f>(IF(K238=Локализация!$C$94,1,IF(K238=Локализация!$C$93,2,IF(K238=Локализация!$C$92,3,IF(K238=Локализация!$C$91,4,IF(K238=Локализация!$C$90,5,IF(OR(K238=1,K238=2,K238=3,K238=4,K238=5),K238,"")))))))</f>
        <v/>
      </c>
      <c r="Q238" s="13" t="str">
        <f>(IF(L238=Локализация!$C$94,1,IF(L238=Локализация!$C$93,2,IF(L238=Локализация!$C$92,3,IF(L238=Локализация!$C$91,4,IF(L238=Локализация!$C$90,5,IF(OR(L238=1,L238=2,L238=3,L238=4,L238=5),L238,"")))))))</f>
        <v/>
      </c>
      <c r="R238" s="13" t="str">
        <f>(IF(B238=Локализация!$C$94,1,IF(B238=Локализация!$C$93,2,IF(B238=Локализация!$C$92,3,IF(B238=Локализация!$C$91,4,IF(B238=Локализация!$C$90,5,IF(OR(B238=1,B238=2,B238=3,B238=4,B238=5),B238,"")))))))</f>
        <v/>
      </c>
      <c r="S238" s="13" t="str">
        <f>(IF(C238=Локализация!$C$94,1,IF(C238=Локализация!$C$93,2,IF(C238=Локализация!$C$92,3,IF(C238=Локализация!$C$91,4,IF(C238=Локализация!$C$90,5,IF(OR(C238=1,C238=2,C238=3,C238=4,C238=5),C238,"")))))))</f>
        <v/>
      </c>
      <c r="T238" s="13" t="str">
        <f>(IF(D238=Локализация!$C$94,1,IF(D238=Локализация!$C$93,2,IF(D238=Локализация!$C$92,3,IF(D238=Локализация!$C$91,4,IF(D238=Локализация!$C$90,5,IF(OR(D238=1,D238=2,D238=3,D238=4,D238=5),D238,"")))))))</f>
        <v/>
      </c>
      <c r="U238" s="13" t="str">
        <f>(IF(E238=Локализация!$C$94,1,IF(E238=Локализация!$C$93,2,IF(E238=Локализация!$C$92,3,IF(E238=Локализация!$C$91,4,IF(E238=Локализация!$C$90,5,IF(OR(E238=1,E238=2,E238=3,E238=4,E238=5),E238,"")))))))</f>
        <v/>
      </c>
      <c r="V238" s="13" t="str">
        <f>(IF(F238=Локализация!$C$94,1,IF(F238=Локализация!$C$93,2,IF(F238=Локализация!$C$92,3,IF(F238=Локализация!$C$91,4,IF(F238=Локализация!$C$90,5,IF(OR(F238=1,F238=2,F238=3,F238=4,F238=5),F238,"")))))))</f>
        <v/>
      </c>
    </row>
    <row r="239" spans="13:22" x14ac:dyDescent="0.25">
      <c r="M239" s="13" t="str">
        <f>(IF(H239=Локализация!$C$94,1,IF(H239=Локализация!$C$93,2,IF(H239=Локализация!$C$92,3,IF(H239=Локализация!$C$91,4,IF(H239=Локализация!$C$90,5,IF(OR(H239=1,H239=2,H239=3,H239=4,H239=5),H239,"")))))))</f>
        <v/>
      </c>
      <c r="N239" s="13" t="str">
        <f>(IF(I239=Локализация!$C$94,1,IF(I239=Локализация!$C$93,2,IF(I239=Локализация!$C$92,3,IF(I239=Локализация!$C$91,4,IF(I239=Локализация!$C$90,5,IF(OR(I239=1,I239=2,I239=3,I239=4,I239=5),I239,"")))))))</f>
        <v/>
      </c>
      <c r="O239" s="13" t="str">
        <f>(IF(J239=Локализация!$C$94,1,IF(J239=Локализация!$C$93,2,IF(J239=Локализация!$C$92,3,IF(J239=Локализация!$C$91,4,IF(J239=Локализация!$C$90,5,IF(OR(J239=1,J239=2,J239=3,J239=4,J239=5),J239,"")))))))</f>
        <v/>
      </c>
      <c r="P239" s="13" t="str">
        <f>(IF(K239=Локализация!$C$94,1,IF(K239=Локализация!$C$93,2,IF(K239=Локализация!$C$92,3,IF(K239=Локализация!$C$91,4,IF(K239=Локализация!$C$90,5,IF(OR(K239=1,K239=2,K239=3,K239=4,K239=5),K239,"")))))))</f>
        <v/>
      </c>
      <c r="Q239" s="13" t="str">
        <f>(IF(L239=Локализация!$C$94,1,IF(L239=Локализация!$C$93,2,IF(L239=Локализация!$C$92,3,IF(L239=Локализация!$C$91,4,IF(L239=Локализация!$C$90,5,IF(OR(L239=1,L239=2,L239=3,L239=4,L239=5),L239,"")))))))</f>
        <v/>
      </c>
      <c r="R239" s="13" t="str">
        <f>(IF(B239=Локализация!$C$94,1,IF(B239=Локализация!$C$93,2,IF(B239=Локализация!$C$92,3,IF(B239=Локализация!$C$91,4,IF(B239=Локализация!$C$90,5,IF(OR(B239=1,B239=2,B239=3,B239=4,B239=5),B239,"")))))))</f>
        <v/>
      </c>
      <c r="S239" s="13" t="str">
        <f>(IF(C239=Локализация!$C$94,1,IF(C239=Локализация!$C$93,2,IF(C239=Локализация!$C$92,3,IF(C239=Локализация!$C$91,4,IF(C239=Локализация!$C$90,5,IF(OR(C239=1,C239=2,C239=3,C239=4,C239=5),C239,"")))))))</f>
        <v/>
      </c>
      <c r="T239" s="13" t="str">
        <f>(IF(D239=Локализация!$C$94,1,IF(D239=Локализация!$C$93,2,IF(D239=Локализация!$C$92,3,IF(D239=Локализация!$C$91,4,IF(D239=Локализация!$C$90,5,IF(OR(D239=1,D239=2,D239=3,D239=4,D239=5),D239,"")))))))</f>
        <v/>
      </c>
      <c r="U239" s="13" t="str">
        <f>(IF(E239=Локализация!$C$94,1,IF(E239=Локализация!$C$93,2,IF(E239=Локализация!$C$92,3,IF(E239=Локализация!$C$91,4,IF(E239=Локализация!$C$90,5,IF(OR(E239=1,E239=2,E239=3,E239=4,E239=5),E239,"")))))))</f>
        <v/>
      </c>
      <c r="V239" s="13" t="str">
        <f>(IF(F239=Локализация!$C$94,1,IF(F239=Локализация!$C$93,2,IF(F239=Локализация!$C$92,3,IF(F239=Локализация!$C$91,4,IF(F239=Локализация!$C$90,5,IF(OR(F239=1,F239=2,F239=3,F239=4,F239=5),F239,"")))))))</f>
        <v/>
      </c>
    </row>
    <row r="240" spans="13:22" x14ac:dyDescent="0.25">
      <c r="M240" s="13" t="str">
        <f>(IF(H240=Локализация!$C$94,1,IF(H240=Локализация!$C$93,2,IF(H240=Локализация!$C$92,3,IF(H240=Локализация!$C$91,4,IF(H240=Локализация!$C$90,5,IF(OR(H240=1,H240=2,H240=3,H240=4,H240=5),H240,"")))))))</f>
        <v/>
      </c>
      <c r="N240" s="13" t="str">
        <f>(IF(I240=Локализация!$C$94,1,IF(I240=Локализация!$C$93,2,IF(I240=Локализация!$C$92,3,IF(I240=Локализация!$C$91,4,IF(I240=Локализация!$C$90,5,IF(OR(I240=1,I240=2,I240=3,I240=4,I240=5),I240,"")))))))</f>
        <v/>
      </c>
      <c r="O240" s="13" t="str">
        <f>(IF(J240=Локализация!$C$94,1,IF(J240=Локализация!$C$93,2,IF(J240=Локализация!$C$92,3,IF(J240=Локализация!$C$91,4,IF(J240=Локализация!$C$90,5,IF(OR(J240=1,J240=2,J240=3,J240=4,J240=5),J240,"")))))))</f>
        <v/>
      </c>
      <c r="P240" s="13" t="str">
        <f>(IF(K240=Локализация!$C$94,1,IF(K240=Локализация!$C$93,2,IF(K240=Локализация!$C$92,3,IF(K240=Локализация!$C$91,4,IF(K240=Локализация!$C$90,5,IF(OR(K240=1,K240=2,K240=3,K240=4,K240=5),K240,"")))))))</f>
        <v/>
      </c>
      <c r="Q240" s="13" t="str">
        <f>(IF(L240=Локализация!$C$94,1,IF(L240=Локализация!$C$93,2,IF(L240=Локализация!$C$92,3,IF(L240=Локализация!$C$91,4,IF(L240=Локализация!$C$90,5,IF(OR(L240=1,L240=2,L240=3,L240=4,L240=5),L240,"")))))))</f>
        <v/>
      </c>
      <c r="R240" s="13" t="str">
        <f>(IF(B240=Локализация!$C$94,1,IF(B240=Локализация!$C$93,2,IF(B240=Локализация!$C$92,3,IF(B240=Локализация!$C$91,4,IF(B240=Локализация!$C$90,5,IF(OR(B240=1,B240=2,B240=3,B240=4,B240=5),B240,"")))))))</f>
        <v/>
      </c>
      <c r="S240" s="13" t="str">
        <f>(IF(C240=Локализация!$C$94,1,IF(C240=Локализация!$C$93,2,IF(C240=Локализация!$C$92,3,IF(C240=Локализация!$C$91,4,IF(C240=Локализация!$C$90,5,IF(OR(C240=1,C240=2,C240=3,C240=4,C240=5),C240,"")))))))</f>
        <v/>
      </c>
      <c r="T240" s="13" t="str">
        <f>(IF(D240=Локализация!$C$94,1,IF(D240=Локализация!$C$93,2,IF(D240=Локализация!$C$92,3,IF(D240=Локализация!$C$91,4,IF(D240=Локализация!$C$90,5,IF(OR(D240=1,D240=2,D240=3,D240=4,D240=5),D240,"")))))))</f>
        <v/>
      </c>
      <c r="U240" s="13" t="str">
        <f>(IF(E240=Локализация!$C$94,1,IF(E240=Локализация!$C$93,2,IF(E240=Локализация!$C$92,3,IF(E240=Локализация!$C$91,4,IF(E240=Локализация!$C$90,5,IF(OR(E240=1,E240=2,E240=3,E240=4,E240=5),E240,"")))))))</f>
        <v/>
      </c>
      <c r="V240" s="13" t="str">
        <f>(IF(F240=Локализация!$C$94,1,IF(F240=Локализация!$C$93,2,IF(F240=Локализация!$C$92,3,IF(F240=Локализация!$C$91,4,IF(F240=Локализация!$C$90,5,IF(OR(F240=1,F240=2,F240=3,F240=4,F240=5),F240,"")))))))</f>
        <v/>
      </c>
    </row>
    <row r="241" spans="13:22" x14ac:dyDescent="0.25">
      <c r="M241" s="13" t="str">
        <f>(IF(H241=Локализация!$C$94,1,IF(H241=Локализация!$C$93,2,IF(H241=Локализация!$C$92,3,IF(H241=Локализация!$C$91,4,IF(H241=Локализация!$C$90,5,IF(OR(H241=1,H241=2,H241=3,H241=4,H241=5),H241,"")))))))</f>
        <v/>
      </c>
      <c r="N241" s="13" t="str">
        <f>(IF(I241=Локализация!$C$94,1,IF(I241=Локализация!$C$93,2,IF(I241=Локализация!$C$92,3,IF(I241=Локализация!$C$91,4,IF(I241=Локализация!$C$90,5,IF(OR(I241=1,I241=2,I241=3,I241=4,I241=5),I241,"")))))))</f>
        <v/>
      </c>
      <c r="O241" s="13" t="str">
        <f>(IF(J241=Локализация!$C$94,1,IF(J241=Локализация!$C$93,2,IF(J241=Локализация!$C$92,3,IF(J241=Локализация!$C$91,4,IF(J241=Локализация!$C$90,5,IF(OR(J241=1,J241=2,J241=3,J241=4,J241=5),J241,"")))))))</f>
        <v/>
      </c>
      <c r="P241" s="13" t="str">
        <f>(IF(K241=Локализация!$C$94,1,IF(K241=Локализация!$C$93,2,IF(K241=Локализация!$C$92,3,IF(K241=Локализация!$C$91,4,IF(K241=Локализация!$C$90,5,IF(OR(K241=1,K241=2,K241=3,K241=4,K241=5),K241,"")))))))</f>
        <v/>
      </c>
      <c r="Q241" s="13" t="str">
        <f>(IF(L241=Локализация!$C$94,1,IF(L241=Локализация!$C$93,2,IF(L241=Локализация!$C$92,3,IF(L241=Локализация!$C$91,4,IF(L241=Локализация!$C$90,5,IF(OR(L241=1,L241=2,L241=3,L241=4,L241=5),L241,"")))))))</f>
        <v/>
      </c>
      <c r="R241" s="13" t="str">
        <f>(IF(B241=Локализация!$C$94,1,IF(B241=Локализация!$C$93,2,IF(B241=Локализация!$C$92,3,IF(B241=Локализация!$C$91,4,IF(B241=Локализация!$C$90,5,IF(OR(B241=1,B241=2,B241=3,B241=4,B241=5),B241,"")))))))</f>
        <v/>
      </c>
      <c r="S241" s="13" t="str">
        <f>(IF(C241=Локализация!$C$94,1,IF(C241=Локализация!$C$93,2,IF(C241=Локализация!$C$92,3,IF(C241=Локализация!$C$91,4,IF(C241=Локализация!$C$90,5,IF(OR(C241=1,C241=2,C241=3,C241=4,C241=5),C241,"")))))))</f>
        <v/>
      </c>
      <c r="T241" s="13" t="str">
        <f>(IF(D241=Локализация!$C$94,1,IF(D241=Локализация!$C$93,2,IF(D241=Локализация!$C$92,3,IF(D241=Локализация!$C$91,4,IF(D241=Локализация!$C$90,5,IF(OR(D241=1,D241=2,D241=3,D241=4,D241=5),D241,"")))))))</f>
        <v/>
      </c>
      <c r="U241" s="13" t="str">
        <f>(IF(E241=Локализация!$C$94,1,IF(E241=Локализация!$C$93,2,IF(E241=Локализация!$C$92,3,IF(E241=Локализация!$C$91,4,IF(E241=Локализация!$C$90,5,IF(OR(E241=1,E241=2,E241=3,E241=4,E241=5),E241,"")))))))</f>
        <v/>
      </c>
      <c r="V241" s="13" t="str">
        <f>(IF(F241=Локализация!$C$94,1,IF(F241=Локализация!$C$93,2,IF(F241=Локализация!$C$92,3,IF(F241=Локализация!$C$91,4,IF(F241=Локализация!$C$90,5,IF(OR(F241=1,F241=2,F241=3,F241=4,F241=5),F241,"")))))))</f>
        <v/>
      </c>
    </row>
    <row r="242" spans="13:22" x14ac:dyDescent="0.25">
      <c r="M242" s="13" t="str">
        <f>(IF(H242=Локализация!$C$94,1,IF(H242=Локализация!$C$93,2,IF(H242=Локализация!$C$92,3,IF(H242=Локализация!$C$91,4,IF(H242=Локализация!$C$90,5,IF(OR(H242=1,H242=2,H242=3,H242=4,H242=5),H242,"")))))))</f>
        <v/>
      </c>
      <c r="N242" s="13" t="str">
        <f>(IF(I242=Локализация!$C$94,1,IF(I242=Локализация!$C$93,2,IF(I242=Локализация!$C$92,3,IF(I242=Локализация!$C$91,4,IF(I242=Локализация!$C$90,5,IF(OR(I242=1,I242=2,I242=3,I242=4,I242=5),I242,"")))))))</f>
        <v/>
      </c>
      <c r="O242" s="13" t="str">
        <f>(IF(J242=Локализация!$C$94,1,IF(J242=Локализация!$C$93,2,IF(J242=Локализация!$C$92,3,IF(J242=Локализация!$C$91,4,IF(J242=Локализация!$C$90,5,IF(OR(J242=1,J242=2,J242=3,J242=4,J242=5),J242,"")))))))</f>
        <v/>
      </c>
      <c r="P242" s="13" t="str">
        <f>(IF(K242=Локализация!$C$94,1,IF(K242=Локализация!$C$93,2,IF(K242=Локализация!$C$92,3,IF(K242=Локализация!$C$91,4,IF(K242=Локализация!$C$90,5,IF(OR(K242=1,K242=2,K242=3,K242=4,K242=5),K242,"")))))))</f>
        <v/>
      </c>
      <c r="Q242" s="13" t="str">
        <f>(IF(L242=Локализация!$C$94,1,IF(L242=Локализация!$C$93,2,IF(L242=Локализация!$C$92,3,IF(L242=Локализация!$C$91,4,IF(L242=Локализация!$C$90,5,IF(OR(L242=1,L242=2,L242=3,L242=4,L242=5),L242,"")))))))</f>
        <v/>
      </c>
      <c r="R242" s="13" t="str">
        <f>(IF(B242=Локализация!$C$94,1,IF(B242=Локализация!$C$93,2,IF(B242=Локализация!$C$92,3,IF(B242=Локализация!$C$91,4,IF(B242=Локализация!$C$90,5,IF(OR(B242=1,B242=2,B242=3,B242=4,B242=5),B242,"")))))))</f>
        <v/>
      </c>
      <c r="S242" s="13" t="str">
        <f>(IF(C242=Локализация!$C$94,1,IF(C242=Локализация!$C$93,2,IF(C242=Локализация!$C$92,3,IF(C242=Локализация!$C$91,4,IF(C242=Локализация!$C$90,5,IF(OR(C242=1,C242=2,C242=3,C242=4,C242=5),C242,"")))))))</f>
        <v/>
      </c>
      <c r="T242" s="13" t="str">
        <f>(IF(D242=Локализация!$C$94,1,IF(D242=Локализация!$C$93,2,IF(D242=Локализация!$C$92,3,IF(D242=Локализация!$C$91,4,IF(D242=Локализация!$C$90,5,IF(OR(D242=1,D242=2,D242=3,D242=4,D242=5),D242,"")))))))</f>
        <v/>
      </c>
      <c r="U242" s="13" t="str">
        <f>(IF(E242=Локализация!$C$94,1,IF(E242=Локализация!$C$93,2,IF(E242=Локализация!$C$92,3,IF(E242=Локализация!$C$91,4,IF(E242=Локализация!$C$90,5,IF(OR(E242=1,E242=2,E242=3,E242=4,E242=5),E242,"")))))))</f>
        <v/>
      </c>
      <c r="V242" s="13" t="str">
        <f>(IF(F242=Локализация!$C$94,1,IF(F242=Локализация!$C$93,2,IF(F242=Локализация!$C$92,3,IF(F242=Локализация!$C$91,4,IF(F242=Локализация!$C$90,5,IF(OR(F242=1,F242=2,F242=3,F242=4,F242=5),F242,"")))))))</f>
        <v/>
      </c>
    </row>
    <row r="243" spans="13:22" x14ac:dyDescent="0.25">
      <c r="M243" s="13" t="str">
        <f>(IF(H243=Локализация!$C$94,1,IF(H243=Локализация!$C$93,2,IF(H243=Локализация!$C$92,3,IF(H243=Локализация!$C$91,4,IF(H243=Локализация!$C$90,5,IF(OR(H243=1,H243=2,H243=3,H243=4,H243=5),H243,"")))))))</f>
        <v/>
      </c>
      <c r="N243" s="13" t="str">
        <f>(IF(I243=Локализация!$C$94,1,IF(I243=Локализация!$C$93,2,IF(I243=Локализация!$C$92,3,IF(I243=Локализация!$C$91,4,IF(I243=Локализация!$C$90,5,IF(OR(I243=1,I243=2,I243=3,I243=4,I243=5),I243,"")))))))</f>
        <v/>
      </c>
      <c r="O243" s="13" t="str">
        <f>(IF(J243=Локализация!$C$94,1,IF(J243=Локализация!$C$93,2,IF(J243=Локализация!$C$92,3,IF(J243=Локализация!$C$91,4,IF(J243=Локализация!$C$90,5,IF(OR(J243=1,J243=2,J243=3,J243=4,J243=5),J243,"")))))))</f>
        <v/>
      </c>
      <c r="P243" s="13" t="str">
        <f>(IF(K243=Локализация!$C$94,1,IF(K243=Локализация!$C$93,2,IF(K243=Локализация!$C$92,3,IF(K243=Локализация!$C$91,4,IF(K243=Локализация!$C$90,5,IF(OR(K243=1,K243=2,K243=3,K243=4,K243=5),K243,"")))))))</f>
        <v/>
      </c>
      <c r="Q243" s="13" t="str">
        <f>(IF(L243=Локализация!$C$94,1,IF(L243=Локализация!$C$93,2,IF(L243=Локализация!$C$92,3,IF(L243=Локализация!$C$91,4,IF(L243=Локализация!$C$90,5,IF(OR(L243=1,L243=2,L243=3,L243=4,L243=5),L243,"")))))))</f>
        <v/>
      </c>
      <c r="R243" s="13" t="str">
        <f>(IF(B243=Локализация!$C$94,1,IF(B243=Локализация!$C$93,2,IF(B243=Локализация!$C$92,3,IF(B243=Локализация!$C$91,4,IF(B243=Локализация!$C$90,5,IF(OR(B243=1,B243=2,B243=3,B243=4,B243=5),B243,"")))))))</f>
        <v/>
      </c>
      <c r="S243" s="13" t="str">
        <f>(IF(C243=Локализация!$C$94,1,IF(C243=Локализация!$C$93,2,IF(C243=Локализация!$C$92,3,IF(C243=Локализация!$C$91,4,IF(C243=Локализация!$C$90,5,IF(OR(C243=1,C243=2,C243=3,C243=4,C243=5),C243,"")))))))</f>
        <v/>
      </c>
      <c r="T243" s="13" t="str">
        <f>(IF(D243=Локализация!$C$94,1,IF(D243=Локализация!$C$93,2,IF(D243=Локализация!$C$92,3,IF(D243=Локализация!$C$91,4,IF(D243=Локализация!$C$90,5,IF(OR(D243=1,D243=2,D243=3,D243=4,D243=5),D243,"")))))))</f>
        <v/>
      </c>
      <c r="U243" s="13" t="str">
        <f>(IF(E243=Локализация!$C$94,1,IF(E243=Локализация!$C$93,2,IF(E243=Локализация!$C$92,3,IF(E243=Локализация!$C$91,4,IF(E243=Локализация!$C$90,5,IF(OR(E243=1,E243=2,E243=3,E243=4,E243=5),E243,"")))))))</f>
        <v/>
      </c>
      <c r="V243" s="13" t="str">
        <f>(IF(F243=Локализация!$C$94,1,IF(F243=Локализация!$C$93,2,IF(F243=Локализация!$C$92,3,IF(F243=Локализация!$C$91,4,IF(F243=Локализация!$C$90,5,IF(OR(F243=1,F243=2,F243=3,F243=4,F243=5),F243,"")))))))</f>
        <v/>
      </c>
    </row>
    <row r="244" spans="13:22" x14ac:dyDescent="0.25">
      <c r="M244" s="13" t="str">
        <f>(IF(H244=Локализация!$C$94,1,IF(H244=Локализация!$C$93,2,IF(H244=Локализация!$C$92,3,IF(H244=Локализация!$C$91,4,IF(H244=Локализация!$C$90,5,IF(OR(H244=1,H244=2,H244=3,H244=4,H244=5),H244,"")))))))</f>
        <v/>
      </c>
      <c r="N244" s="13" t="str">
        <f>(IF(I244=Локализация!$C$94,1,IF(I244=Локализация!$C$93,2,IF(I244=Локализация!$C$92,3,IF(I244=Локализация!$C$91,4,IF(I244=Локализация!$C$90,5,IF(OR(I244=1,I244=2,I244=3,I244=4,I244=5),I244,"")))))))</f>
        <v/>
      </c>
      <c r="O244" s="13" t="str">
        <f>(IF(J244=Локализация!$C$94,1,IF(J244=Локализация!$C$93,2,IF(J244=Локализация!$C$92,3,IF(J244=Локализация!$C$91,4,IF(J244=Локализация!$C$90,5,IF(OR(J244=1,J244=2,J244=3,J244=4,J244=5),J244,"")))))))</f>
        <v/>
      </c>
      <c r="P244" s="13" t="str">
        <f>(IF(K244=Локализация!$C$94,1,IF(K244=Локализация!$C$93,2,IF(K244=Локализация!$C$92,3,IF(K244=Локализация!$C$91,4,IF(K244=Локализация!$C$90,5,IF(OR(K244=1,K244=2,K244=3,K244=4,K244=5),K244,"")))))))</f>
        <v/>
      </c>
      <c r="Q244" s="13" t="str">
        <f>(IF(L244=Локализация!$C$94,1,IF(L244=Локализация!$C$93,2,IF(L244=Локализация!$C$92,3,IF(L244=Локализация!$C$91,4,IF(L244=Локализация!$C$90,5,IF(OR(L244=1,L244=2,L244=3,L244=4,L244=5),L244,"")))))))</f>
        <v/>
      </c>
      <c r="R244" s="13" t="str">
        <f>(IF(B244=Локализация!$C$94,1,IF(B244=Локализация!$C$93,2,IF(B244=Локализация!$C$92,3,IF(B244=Локализация!$C$91,4,IF(B244=Локализация!$C$90,5,IF(OR(B244=1,B244=2,B244=3,B244=4,B244=5),B244,"")))))))</f>
        <v/>
      </c>
      <c r="S244" s="13" t="str">
        <f>(IF(C244=Локализация!$C$94,1,IF(C244=Локализация!$C$93,2,IF(C244=Локализация!$C$92,3,IF(C244=Локализация!$C$91,4,IF(C244=Локализация!$C$90,5,IF(OR(C244=1,C244=2,C244=3,C244=4,C244=5),C244,"")))))))</f>
        <v/>
      </c>
      <c r="T244" s="13" t="str">
        <f>(IF(D244=Локализация!$C$94,1,IF(D244=Локализация!$C$93,2,IF(D244=Локализация!$C$92,3,IF(D244=Локализация!$C$91,4,IF(D244=Локализация!$C$90,5,IF(OR(D244=1,D244=2,D244=3,D244=4,D244=5),D244,"")))))))</f>
        <v/>
      </c>
      <c r="U244" s="13" t="str">
        <f>(IF(E244=Локализация!$C$94,1,IF(E244=Локализация!$C$93,2,IF(E244=Локализация!$C$92,3,IF(E244=Локализация!$C$91,4,IF(E244=Локализация!$C$90,5,IF(OR(E244=1,E244=2,E244=3,E244=4,E244=5),E244,"")))))))</f>
        <v/>
      </c>
      <c r="V244" s="13" t="str">
        <f>(IF(F244=Локализация!$C$94,1,IF(F244=Локализация!$C$93,2,IF(F244=Локализация!$C$92,3,IF(F244=Локализация!$C$91,4,IF(F244=Локализация!$C$90,5,IF(OR(F244=1,F244=2,F244=3,F244=4,F244=5),F244,"")))))))</f>
        <v/>
      </c>
    </row>
    <row r="245" spans="13:22" x14ac:dyDescent="0.25">
      <c r="M245" s="13" t="str">
        <f>(IF(H245=Локализация!$C$94,1,IF(H245=Локализация!$C$93,2,IF(H245=Локализация!$C$92,3,IF(H245=Локализация!$C$91,4,IF(H245=Локализация!$C$90,5,IF(OR(H245=1,H245=2,H245=3,H245=4,H245=5),H245,"")))))))</f>
        <v/>
      </c>
      <c r="N245" s="13" t="str">
        <f>(IF(I245=Локализация!$C$94,1,IF(I245=Локализация!$C$93,2,IF(I245=Локализация!$C$92,3,IF(I245=Локализация!$C$91,4,IF(I245=Локализация!$C$90,5,IF(OR(I245=1,I245=2,I245=3,I245=4,I245=5),I245,"")))))))</f>
        <v/>
      </c>
      <c r="O245" s="13" t="str">
        <f>(IF(J245=Локализация!$C$94,1,IF(J245=Локализация!$C$93,2,IF(J245=Локализация!$C$92,3,IF(J245=Локализация!$C$91,4,IF(J245=Локализация!$C$90,5,IF(OR(J245=1,J245=2,J245=3,J245=4,J245=5),J245,"")))))))</f>
        <v/>
      </c>
      <c r="P245" s="13" t="str">
        <f>(IF(K245=Локализация!$C$94,1,IF(K245=Локализация!$C$93,2,IF(K245=Локализация!$C$92,3,IF(K245=Локализация!$C$91,4,IF(K245=Локализация!$C$90,5,IF(OR(K245=1,K245=2,K245=3,K245=4,K245=5),K245,"")))))))</f>
        <v/>
      </c>
      <c r="Q245" s="13" t="str">
        <f>(IF(L245=Локализация!$C$94,1,IF(L245=Локализация!$C$93,2,IF(L245=Локализация!$C$92,3,IF(L245=Локализация!$C$91,4,IF(L245=Локализация!$C$90,5,IF(OR(L245=1,L245=2,L245=3,L245=4,L245=5),L245,"")))))))</f>
        <v/>
      </c>
      <c r="R245" s="13" t="str">
        <f>(IF(B245=Локализация!$C$94,1,IF(B245=Локализация!$C$93,2,IF(B245=Локализация!$C$92,3,IF(B245=Локализация!$C$91,4,IF(B245=Локализация!$C$90,5,IF(OR(B245=1,B245=2,B245=3,B245=4,B245=5),B245,"")))))))</f>
        <v/>
      </c>
      <c r="S245" s="13" t="str">
        <f>(IF(C245=Локализация!$C$94,1,IF(C245=Локализация!$C$93,2,IF(C245=Локализация!$C$92,3,IF(C245=Локализация!$C$91,4,IF(C245=Локализация!$C$90,5,IF(OR(C245=1,C245=2,C245=3,C245=4,C245=5),C245,"")))))))</f>
        <v/>
      </c>
      <c r="T245" s="13" t="str">
        <f>(IF(D245=Локализация!$C$94,1,IF(D245=Локализация!$C$93,2,IF(D245=Локализация!$C$92,3,IF(D245=Локализация!$C$91,4,IF(D245=Локализация!$C$90,5,IF(OR(D245=1,D245=2,D245=3,D245=4,D245=5),D245,"")))))))</f>
        <v/>
      </c>
      <c r="U245" s="13" t="str">
        <f>(IF(E245=Локализация!$C$94,1,IF(E245=Локализация!$C$93,2,IF(E245=Локализация!$C$92,3,IF(E245=Локализация!$C$91,4,IF(E245=Локализация!$C$90,5,IF(OR(E245=1,E245=2,E245=3,E245=4,E245=5),E245,"")))))))</f>
        <v/>
      </c>
      <c r="V245" s="13" t="str">
        <f>(IF(F245=Локализация!$C$94,1,IF(F245=Локализация!$C$93,2,IF(F245=Локализация!$C$92,3,IF(F245=Локализация!$C$91,4,IF(F245=Локализация!$C$90,5,IF(OR(F245=1,F245=2,F245=3,F245=4,F245=5),F245,"")))))))</f>
        <v/>
      </c>
    </row>
    <row r="246" spans="13:22" x14ac:dyDescent="0.25">
      <c r="M246" s="13" t="str">
        <f>(IF(H246=Локализация!$C$94,1,IF(H246=Локализация!$C$93,2,IF(H246=Локализация!$C$92,3,IF(H246=Локализация!$C$91,4,IF(H246=Локализация!$C$90,5,IF(OR(H246=1,H246=2,H246=3,H246=4,H246=5),H246,"")))))))</f>
        <v/>
      </c>
      <c r="N246" s="13" t="str">
        <f>(IF(I246=Локализация!$C$94,1,IF(I246=Локализация!$C$93,2,IF(I246=Локализация!$C$92,3,IF(I246=Локализация!$C$91,4,IF(I246=Локализация!$C$90,5,IF(OR(I246=1,I246=2,I246=3,I246=4,I246=5),I246,"")))))))</f>
        <v/>
      </c>
      <c r="O246" s="13" t="str">
        <f>(IF(J246=Локализация!$C$94,1,IF(J246=Локализация!$C$93,2,IF(J246=Локализация!$C$92,3,IF(J246=Локализация!$C$91,4,IF(J246=Локализация!$C$90,5,IF(OR(J246=1,J246=2,J246=3,J246=4,J246=5),J246,"")))))))</f>
        <v/>
      </c>
      <c r="P246" s="13" t="str">
        <f>(IF(K246=Локализация!$C$94,1,IF(K246=Локализация!$C$93,2,IF(K246=Локализация!$C$92,3,IF(K246=Локализация!$C$91,4,IF(K246=Локализация!$C$90,5,IF(OR(K246=1,K246=2,K246=3,K246=4,K246=5),K246,"")))))))</f>
        <v/>
      </c>
      <c r="Q246" s="13" t="str">
        <f>(IF(L246=Локализация!$C$94,1,IF(L246=Локализация!$C$93,2,IF(L246=Локализация!$C$92,3,IF(L246=Локализация!$C$91,4,IF(L246=Локализация!$C$90,5,IF(OR(L246=1,L246=2,L246=3,L246=4,L246=5),L246,"")))))))</f>
        <v/>
      </c>
      <c r="R246" s="13" t="str">
        <f>(IF(B246=Локализация!$C$94,1,IF(B246=Локализация!$C$93,2,IF(B246=Локализация!$C$92,3,IF(B246=Локализация!$C$91,4,IF(B246=Локализация!$C$90,5,IF(OR(B246=1,B246=2,B246=3,B246=4,B246=5),B246,"")))))))</f>
        <v/>
      </c>
      <c r="S246" s="13" t="str">
        <f>(IF(C246=Локализация!$C$94,1,IF(C246=Локализация!$C$93,2,IF(C246=Локализация!$C$92,3,IF(C246=Локализация!$C$91,4,IF(C246=Локализация!$C$90,5,IF(OR(C246=1,C246=2,C246=3,C246=4,C246=5),C246,"")))))))</f>
        <v/>
      </c>
      <c r="T246" s="13" t="str">
        <f>(IF(D246=Локализация!$C$94,1,IF(D246=Локализация!$C$93,2,IF(D246=Локализация!$C$92,3,IF(D246=Локализация!$C$91,4,IF(D246=Локализация!$C$90,5,IF(OR(D246=1,D246=2,D246=3,D246=4,D246=5),D246,"")))))))</f>
        <v/>
      </c>
      <c r="U246" s="13" t="str">
        <f>(IF(E246=Локализация!$C$94,1,IF(E246=Локализация!$C$93,2,IF(E246=Локализация!$C$92,3,IF(E246=Локализация!$C$91,4,IF(E246=Локализация!$C$90,5,IF(OR(E246=1,E246=2,E246=3,E246=4,E246=5),E246,"")))))))</f>
        <v/>
      </c>
      <c r="V246" s="13" t="str">
        <f>(IF(F246=Локализация!$C$94,1,IF(F246=Локализация!$C$93,2,IF(F246=Локализация!$C$92,3,IF(F246=Локализация!$C$91,4,IF(F246=Локализация!$C$90,5,IF(OR(F246=1,F246=2,F246=3,F246=4,F246=5),F246,"")))))))</f>
        <v/>
      </c>
    </row>
    <row r="247" spans="13:22" x14ac:dyDescent="0.25">
      <c r="M247" s="13" t="str">
        <f>(IF(H247=Локализация!$C$94,1,IF(H247=Локализация!$C$93,2,IF(H247=Локализация!$C$92,3,IF(H247=Локализация!$C$91,4,IF(H247=Локализация!$C$90,5,IF(OR(H247=1,H247=2,H247=3,H247=4,H247=5),H247,"")))))))</f>
        <v/>
      </c>
      <c r="N247" s="13" t="str">
        <f>(IF(I247=Локализация!$C$94,1,IF(I247=Локализация!$C$93,2,IF(I247=Локализация!$C$92,3,IF(I247=Локализация!$C$91,4,IF(I247=Локализация!$C$90,5,IF(OR(I247=1,I247=2,I247=3,I247=4,I247=5),I247,"")))))))</f>
        <v/>
      </c>
      <c r="O247" s="13" t="str">
        <f>(IF(J247=Локализация!$C$94,1,IF(J247=Локализация!$C$93,2,IF(J247=Локализация!$C$92,3,IF(J247=Локализация!$C$91,4,IF(J247=Локализация!$C$90,5,IF(OR(J247=1,J247=2,J247=3,J247=4,J247=5),J247,"")))))))</f>
        <v/>
      </c>
      <c r="P247" s="13" t="str">
        <f>(IF(K247=Локализация!$C$94,1,IF(K247=Локализация!$C$93,2,IF(K247=Локализация!$C$92,3,IF(K247=Локализация!$C$91,4,IF(K247=Локализация!$C$90,5,IF(OR(K247=1,K247=2,K247=3,K247=4,K247=5),K247,"")))))))</f>
        <v/>
      </c>
      <c r="Q247" s="13" t="str">
        <f>(IF(L247=Локализация!$C$94,1,IF(L247=Локализация!$C$93,2,IF(L247=Локализация!$C$92,3,IF(L247=Локализация!$C$91,4,IF(L247=Локализация!$C$90,5,IF(OR(L247=1,L247=2,L247=3,L247=4,L247=5),L247,"")))))))</f>
        <v/>
      </c>
      <c r="R247" s="13" t="str">
        <f>(IF(B247=Локализация!$C$94,1,IF(B247=Локализация!$C$93,2,IF(B247=Локализация!$C$92,3,IF(B247=Локализация!$C$91,4,IF(B247=Локализация!$C$90,5,IF(OR(B247=1,B247=2,B247=3,B247=4,B247=5),B247,"")))))))</f>
        <v/>
      </c>
      <c r="S247" s="13" t="str">
        <f>(IF(C247=Локализация!$C$94,1,IF(C247=Локализация!$C$93,2,IF(C247=Локализация!$C$92,3,IF(C247=Локализация!$C$91,4,IF(C247=Локализация!$C$90,5,IF(OR(C247=1,C247=2,C247=3,C247=4,C247=5),C247,"")))))))</f>
        <v/>
      </c>
      <c r="T247" s="13" t="str">
        <f>(IF(D247=Локализация!$C$94,1,IF(D247=Локализация!$C$93,2,IF(D247=Локализация!$C$92,3,IF(D247=Локализация!$C$91,4,IF(D247=Локализация!$C$90,5,IF(OR(D247=1,D247=2,D247=3,D247=4,D247=5),D247,"")))))))</f>
        <v/>
      </c>
      <c r="U247" s="13" t="str">
        <f>(IF(E247=Локализация!$C$94,1,IF(E247=Локализация!$C$93,2,IF(E247=Локализация!$C$92,3,IF(E247=Локализация!$C$91,4,IF(E247=Локализация!$C$90,5,IF(OR(E247=1,E247=2,E247=3,E247=4,E247=5),E247,"")))))))</f>
        <v/>
      </c>
      <c r="V247" s="13" t="str">
        <f>(IF(F247=Локализация!$C$94,1,IF(F247=Локализация!$C$93,2,IF(F247=Локализация!$C$92,3,IF(F247=Локализация!$C$91,4,IF(F247=Локализация!$C$90,5,IF(OR(F247=1,F247=2,F247=3,F247=4,F247=5),F247,"")))))))</f>
        <v/>
      </c>
    </row>
    <row r="248" spans="13:22" x14ac:dyDescent="0.25">
      <c r="M248" s="13" t="str">
        <f>(IF(H248=Локализация!$C$94,1,IF(H248=Локализация!$C$93,2,IF(H248=Локализация!$C$92,3,IF(H248=Локализация!$C$91,4,IF(H248=Локализация!$C$90,5,IF(OR(H248=1,H248=2,H248=3,H248=4,H248=5),H248,"")))))))</f>
        <v/>
      </c>
      <c r="N248" s="13" t="str">
        <f>(IF(I248=Локализация!$C$94,1,IF(I248=Локализация!$C$93,2,IF(I248=Локализация!$C$92,3,IF(I248=Локализация!$C$91,4,IF(I248=Локализация!$C$90,5,IF(OR(I248=1,I248=2,I248=3,I248=4,I248=5),I248,"")))))))</f>
        <v/>
      </c>
      <c r="O248" s="13" t="str">
        <f>(IF(J248=Локализация!$C$94,1,IF(J248=Локализация!$C$93,2,IF(J248=Локализация!$C$92,3,IF(J248=Локализация!$C$91,4,IF(J248=Локализация!$C$90,5,IF(OR(J248=1,J248=2,J248=3,J248=4,J248=5),J248,"")))))))</f>
        <v/>
      </c>
      <c r="P248" s="13" t="str">
        <f>(IF(K248=Локализация!$C$94,1,IF(K248=Локализация!$C$93,2,IF(K248=Локализация!$C$92,3,IF(K248=Локализация!$C$91,4,IF(K248=Локализация!$C$90,5,IF(OR(K248=1,K248=2,K248=3,K248=4,K248=5),K248,"")))))))</f>
        <v/>
      </c>
      <c r="Q248" s="13" t="str">
        <f>(IF(L248=Локализация!$C$94,1,IF(L248=Локализация!$C$93,2,IF(L248=Локализация!$C$92,3,IF(L248=Локализация!$C$91,4,IF(L248=Локализация!$C$90,5,IF(OR(L248=1,L248=2,L248=3,L248=4,L248=5),L248,"")))))))</f>
        <v/>
      </c>
      <c r="R248" s="13" t="str">
        <f>(IF(B248=Локализация!$C$94,1,IF(B248=Локализация!$C$93,2,IF(B248=Локализация!$C$92,3,IF(B248=Локализация!$C$91,4,IF(B248=Локализация!$C$90,5,IF(OR(B248=1,B248=2,B248=3,B248=4,B248=5),B248,"")))))))</f>
        <v/>
      </c>
      <c r="S248" s="13" t="str">
        <f>(IF(C248=Локализация!$C$94,1,IF(C248=Локализация!$C$93,2,IF(C248=Локализация!$C$92,3,IF(C248=Локализация!$C$91,4,IF(C248=Локализация!$C$90,5,IF(OR(C248=1,C248=2,C248=3,C248=4,C248=5),C248,"")))))))</f>
        <v/>
      </c>
      <c r="T248" s="13" t="str">
        <f>(IF(D248=Локализация!$C$94,1,IF(D248=Локализация!$C$93,2,IF(D248=Локализация!$C$92,3,IF(D248=Локализация!$C$91,4,IF(D248=Локализация!$C$90,5,IF(OR(D248=1,D248=2,D248=3,D248=4,D248=5),D248,"")))))))</f>
        <v/>
      </c>
      <c r="U248" s="13" t="str">
        <f>(IF(E248=Локализация!$C$94,1,IF(E248=Локализация!$C$93,2,IF(E248=Локализация!$C$92,3,IF(E248=Локализация!$C$91,4,IF(E248=Локализация!$C$90,5,IF(OR(E248=1,E248=2,E248=3,E248=4,E248=5),E248,"")))))))</f>
        <v/>
      </c>
      <c r="V248" s="13" t="str">
        <f>(IF(F248=Локализация!$C$94,1,IF(F248=Локализация!$C$93,2,IF(F248=Локализация!$C$92,3,IF(F248=Локализация!$C$91,4,IF(F248=Локализация!$C$90,5,IF(OR(F248=1,F248=2,F248=3,F248=4,F248=5),F248,"")))))))</f>
        <v/>
      </c>
    </row>
    <row r="249" spans="13:22" x14ac:dyDescent="0.25">
      <c r="M249" s="13" t="str">
        <f>(IF(H249=Локализация!$C$94,1,IF(H249=Локализация!$C$93,2,IF(H249=Локализация!$C$92,3,IF(H249=Локализация!$C$91,4,IF(H249=Локализация!$C$90,5,IF(OR(H249=1,H249=2,H249=3,H249=4,H249=5),H249,"")))))))</f>
        <v/>
      </c>
      <c r="N249" s="13" t="str">
        <f>(IF(I249=Локализация!$C$94,1,IF(I249=Локализация!$C$93,2,IF(I249=Локализация!$C$92,3,IF(I249=Локализация!$C$91,4,IF(I249=Локализация!$C$90,5,IF(OR(I249=1,I249=2,I249=3,I249=4,I249=5),I249,"")))))))</f>
        <v/>
      </c>
      <c r="O249" s="13" t="str">
        <f>(IF(J249=Локализация!$C$94,1,IF(J249=Локализация!$C$93,2,IF(J249=Локализация!$C$92,3,IF(J249=Локализация!$C$91,4,IF(J249=Локализация!$C$90,5,IF(OR(J249=1,J249=2,J249=3,J249=4,J249=5),J249,"")))))))</f>
        <v/>
      </c>
      <c r="P249" s="13" t="str">
        <f>(IF(K249=Локализация!$C$94,1,IF(K249=Локализация!$C$93,2,IF(K249=Локализация!$C$92,3,IF(K249=Локализация!$C$91,4,IF(K249=Локализация!$C$90,5,IF(OR(K249=1,K249=2,K249=3,K249=4,K249=5),K249,"")))))))</f>
        <v/>
      </c>
      <c r="Q249" s="13" t="str">
        <f>(IF(L249=Локализация!$C$94,1,IF(L249=Локализация!$C$93,2,IF(L249=Локализация!$C$92,3,IF(L249=Локализация!$C$91,4,IF(L249=Локализация!$C$90,5,IF(OR(L249=1,L249=2,L249=3,L249=4,L249=5),L249,"")))))))</f>
        <v/>
      </c>
      <c r="R249" s="13" t="str">
        <f>(IF(B249=Локализация!$C$94,1,IF(B249=Локализация!$C$93,2,IF(B249=Локализация!$C$92,3,IF(B249=Локализация!$C$91,4,IF(B249=Локализация!$C$90,5,IF(OR(B249=1,B249=2,B249=3,B249=4,B249=5),B249,"")))))))</f>
        <v/>
      </c>
      <c r="S249" s="13" t="str">
        <f>(IF(C249=Локализация!$C$94,1,IF(C249=Локализация!$C$93,2,IF(C249=Локализация!$C$92,3,IF(C249=Локализация!$C$91,4,IF(C249=Локализация!$C$90,5,IF(OR(C249=1,C249=2,C249=3,C249=4,C249=5),C249,"")))))))</f>
        <v/>
      </c>
      <c r="T249" s="13" t="str">
        <f>(IF(D249=Локализация!$C$94,1,IF(D249=Локализация!$C$93,2,IF(D249=Локализация!$C$92,3,IF(D249=Локализация!$C$91,4,IF(D249=Локализация!$C$90,5,IF(OR(D249=1,D249=2,D249=3,D249=4,D249=5),D249,"")))))))</f>
        <v/>
      </c>
      <c r="U249" s="13" t="str">
        <f>(IF(E249=Локализация!$C$94,1,IF(E249=Локализация!$C$93,2,IF(E249=Локализация!$C$92,3,IF(E249=Локализация!$C$91,4,IF(E249=Локализация!$C$90,5,IF(OR(E249=1,E249=2,E249=3,E249=4,E249=5),E249,"")))))))</f>
        <v/>
      </c>
      <c r="V249" s="13" t="str">
        <f>(IF(F249=Локализация!$C$94,1,IF(F249=Локализация!$C$93,2,IF(F249=Локализация!$C$92,3,IF(F249=Локализация!$C$91,4,IF(F249=Локализация!$C$90,5,IF(OR(F249=1,F249=2,F249=3,F249=4,F249=5),F249,"")))))))</f>
        <v/>
      </c>
    </row>
    <row r="250" spans="13:22" x14ac:dyDescent="0.25">
      <c r="M250" s="13" t="str">
        <f>(IF(H250=Локализация!$C$94,1,IF(H250=Локализация!$C$93,2,IF(H250=Локализация!$C$92,3,IF(H250=Локализация!$C$91,4,IF(H250=Локализация!$C$90,5,IF(OR(H250=1,H250=2,H250=3,H250=4,H250=5),H250,"")))))))</f>
        <v/>
      </c>
      <c r="N250" s="13" t="str">
        <f>(IF(I250=Локализация!$C$94,1,IF(I250=Локализация!$C$93,2,IF(I250=Локализация!$C$92,3,IF(I250=Локализация!$C$91,4,IF(I250=Локализация!$C$90,5,IF(OR(I250=1,I250=2,I250=3,I250=4,I250=5),I250,"")))))))</f>
        <v/>
      </c>
      <c r="O250" s="13" t="str">
        <f>(IF(J250=Локализация!$C$94,1,IF(J250=Локализация!$C$93,2,IF(J250=Локализация!$C$92,3,IF(J250=Локализация!$C$91,4,IF(J250=Локализация!$C$90,5,IF(OR(J250=1,J250=2,J250=3,J250=4,J250=5),J250,"")))))))</f>
        <v/>
      </c>
      <c r="P250" s="13" t="str">
        <f>(IF(K250=Локализация!$C$94,1,IF(K250=Локализация!$C$93,2,IF(K250=Локализация!$C$92,3,IF(K250=Локализация!$C$91,4,IF(K250=Локализация!$C$90,5,IF(OR(K250=1,K250=2,K250=3,K250=4,K250=5),K250,"")))))))</f>
        <v/>
      </c>
      <c r="Q250" s="13" t="str">
        <f>(IF(L250=Локализация!$C$94,1,IF(L250=Локализация!$C$93,2,IF(L250=Локализация!$C$92,3,IF(L250=Локализация!$C$91,4,IF(L250=Локализация!$C$90,5,IF(OR(L250=1,L250=2,L250=3,L250=4,L250=5),L250,"")))))))</f>
        <v/>
      </c>
      <c r="R250" s="13" t="str">
        <f>(IF(B250=Локализация!$C$94,1,IF(B250=Локализация!$C$93,2,IF(B250=Локализация!$C$92,3,IF(B250=Локализация!$C$91,4,IF(B250=Локализация!$C$90,5,IF(OR(B250=1,B250=2,B250=3,B250=4,B250=5),B250,"")))))))</f>
        <v/>
      </c>
      <c r="S250" s="13" t="str">
        <f>(IF(C250=Локализация!$C$94,1,IF(C250=Локализация!$C$93,2,IF(C250=Локализация!$C$92,3,IF(C250=Локализация!$C$91,4,IF(C250=Локализация!$C$90,5,IF(OR(C250=1,C250=2,C250=3,C250=4,C250=5),C250,"")))))))</f>
        <v/>
      </c>
      <c r="T250" s="13" t="str">
        <f>(IF(D250=Локализация!$C$94,1,IF(D250=Локализация!$C$93,2,IF(D250=Локализация!$C$92,3,IF(D250=Локализация!$C$91,4,IF(D250=Локализация!$C$90,5,IF(OR(D250=1,D250=2,D250=3,D250=4,D250=5),D250,"")))))))</f>
        <v/>
      </c>
      <c r="U250" s="13" t="str">
        <f>(IF(E250=Локализация!$C$94,1,IF(E250=Локализация!$C$93,2,IF(E250=Локализация!$C$92,3,IF(E250=Локализация!$C$91,4,IF(E250=Локализация!$C$90,5,IF(OR(E250=1,E250=2,E250=3,E250=4,E250=5),E250,"")))))))</f>
        <v/>
      </c>
      <c r="V250" s="13" t="str">
        <f>(IF(F250=Локализация!$C$94,1,IF(F250=Локализация!$C$93,2,IF(F250=Локализация!$C$92,3,IF(F250=Локализация!$C$91,4,IF(F250=Локализация!$C$90,5,IF(OR(F250=1,F250=2,F250=3,F250=4,F250=5),F250,"")))))))</f>
        <v/>
      </c>
    </row>
    <row r="251" spans="13:22" x14ac:dyDescent="0.25">
      <c r="M251" s="13" t="str">
        <f>(IF(H251=Локализация!$C$94,1,IF(H251=Локализация!$C$93,2,IF(H251=Локализация!$C$92,3,IF(H251=Локализация!$C$91,4,IF(H251=Локализация!$C$90,5,IF(OR(H251=1,H251=2,H251=3,H251=4,H251=5),H251,"")))))))</f>
        <v/>
      </c>
      <c r="N251" s="13" t="str">
        <f>(IF(I251=Локализация!$C$94,1,IF(I251=Локализация!$C$93,2,IF(I251=Локализация!$C$92,3,IF(I251=Локализация!$C$91,4,IF(I251=Локализация!$C$90,5,IF(OR(I251=1,I251=2,I251=3,I251=4,I251=5),I251,"")))))))</f>
        <v/>
      </c>
      <c r="O251" s="13" t="str">
        <f>(IF(J251=Локализация!$C$94,1,IF(J251=Локализация!$C$93,2,IF(J251=Локализация!$C$92,3,IF(J251=Локализация!$C$91,4,IF(J251=Локализация!$C$90,5,IF(OR(J251=1,J251=2,J251=3,J251=4,J251=5),J251,"")))))))</f>
        <v/>
      </c>
      <c r="P251" s="13" t="str">
        <f>(IF(K251=Локализация!$C$94,1,IF(K251=Локализация!$C$93,2,IF(K251=Локализация!$C$92,3,IF(K251=Локализация!$C$91,4,IF(K251=Локализация!$C$90,5,IF(OR(K251=1,K251=2,K251=3,K251=4,K251=5),K251,"")))))))</f>
        <v/>
      </c>
      <c r="Q251" s="13" t="str">
        <f>(IF(L251=Локализация!$C$94,1,IF(L251=Локализация!$C$93,2,IF(L251=Локализация!$C$92,3,IF(L251=Локализация!$C$91,4,IF(L251=Локализация!$C$90,5,IF(OR(L251=1,L251=2,L251=3,L251=4,L251=5),L251,"")))))))</f>
        <v/>
      </c>
      <c r="R251" s="13" t="str">
        <f>(IF(B251=Локализация!$C$94,1,IF(B251=Локализация!$C$93,2,IF(B251=Локализация!$C$92,3,IF(B251=Локализация!$C$91,4,IF(B251=Локализация!$C$90,5,IF(OR(B251=1,B251=2,B251=3,B251=4,B251=5),B251,"")))))))</f>
        <v/>
      </c>
      <c r="S251" s="13" t="str">
        <f>(IF(C251=Локализация!$C$94,1,IF(C251=Локализация!$C$93,2,IF(C251=Локализация!$C$92,3,IF(C251=Локализация!$C$91,4,IF(C251=Локализация!$C$90,5,IF(OR(C251=1,C251=2,C251=3,C251=4,C251=5),C251,"")))))))</f>
        <v/>
      </c>
      <c r="T251" s="13" t="str">
        <f>(IF(D251=Локализация!$C$94,1,IF(D251=Локализация!$C$93,2,IF(D251=Локализация!$C$92,3,IF(D251=Локализация!$C$91,4,IF(D251=Локализация!$C$90,5,IF(OR(D251=1,D251=2,D251=3,D251=4,D251=5),D251,"")))))))</f>
        <v/>
      </c>
      <c r="U251" s="13" t="str">
        <f>(IF(E251=Локализация!$C$94,1,IF(E251=Локализация!$C$93,2,IF(E251=Локализация!$C$92,3,IF(E251=Локализация!$C$91,4,IF(E251=Локализация!$C$90,5,IF(OR(E251=1,E251=2,E251=3,E251=4,E251=5),E251,"")))))))</f>
        <v/>
      </c>
      <c r="V251" s="13" t="str">
        <f>(IF(F251=Локализация!$C$94,1,IF(F251=Локализация!$C$93,2,IF(F251=Локализация!$C$92,3,IF(F251=Локализация!$C$91,4,IF(F251=Локализация!$C$90,5,IF(OR(F251=1,F251=2,F251=3,F251=4,F251=5),F251,"")))))))</f>
        <v/>
      </c>
    </row>
    <row r="252" spans="13:22" x14ac:dyDescent="0.25">
      <c r="M252" s="13" t="str">
        <f>(IF(H252=Локализация!$C$94,1,IF(H252=Локализация!$C$93,2,IF(H252=Локализация!$C$92,3,IF(H252=Локализация!$C$91,4,IF(H252=Локализация!$C$90,5,IF(OR(H252=1,H252=2,H252=3,H252=4,H252=5),H252,"")))))))</f>
        <v/>
      </c>
      <c r="N252" s="13" t="str">
        <f>(IF(I252=Локализация!$C$94,1,IF(I252=Локализация!$C$93,2,IF(I252=Локализация!$C$92,3,IF(I252=Локализация!$C$91,4,IF(I252=Локализация!$C$90,5,IF(OR(I252=1,I252=2,I252=3,I252=4,I252=5),I252,"")))))))</f>
        <v/>
      </c>
      <c r="O252" s="13" t="str">
        <f>(IF(J252=Локализация!$C$94,1,IF(J252=Локализация!$C$93,2,IF(J252=Локализация!$C$92,3,IF(J252=Локализация!$C$91,4,IF(J252=Локализация!$C$90,5,IF(OR(J252=1,J252=2,J252=3,J252=4,J252=5),J252,"")))))))</f>
        <v/>
      </c>
      <c r="P252" s="13" t="str">
        <f>(IF(K252=Локализация!$C$94,1,IF(K252=Локализация!$C$93,2,IF(K252=Локализация!$C$92,3,IF(K252=Локализация!$C$91,4,IF(K252=Локализация!$C$90,5,IF(OR(K252=1,K252=2,K252=3,K252=4,K252=5),K252,"")))))))</f>
        <v/>
      </c>
      <c r="Q252" s="13" t="str">
        <f>(IF(L252=Локализация!$C$94,1,IF(L252=Локализация!$C$93,2,IF(L252=Локализация!$C$92,3,IF(L252=Локализация!$C$91,4,IF(L252=Локализация!$C$90,5,IF(OR(L252=1,L252=2,L252=3,L252=4,L252=5),L252,"")))))))</f>
        <v/>
      </c>
      <c r="R252" s="13" t="str">
        <f>(IF(B252=Локализация!$C$94,1,IF(B252=Локализация!$C$93,2,IF(B252=Локализация!$C$92,3,IF(B252=Локализация!$C$91,4,IF(B252=Локализация!$C$90,5,IF(OR(B252=1,B252=2,B252=3,B252=4,B252=5),B252,"")))))))</f>
        <v/>
      </c>
      <c r="S252" s="13" t="str">
        <f>(IF(C252=Локализация!$C$94,1,IF(C252=Локализация!$C$93,2,IF(C252=Локализация!$C$92,3,IF(C252=Локализация!$C$91,4,IF(C252=Локализация!$C$90,5,IF(OR(C252=1,C252=2,C252=3,C252=4,C252=5),C252,"")))))))</f>
        <v/>
      </c>
      <c r="T252" s="13" t="str">
        <f>(IF(D252=Локализация!$C$94,1,IF(D252=Локализация!$C$93,2,IF(D252=Локализация!$C$92,3,IF(D252=Локализация!$C$91,4,IF(D252=Локализация!$C$90,5,IF(OR(D252=1,D252=2,D252=3,D252=4,D252=5),D252,"")))))))</f>
        <v/>
      </c>
      <c r="U252" s="13" t="str">
        <f>(IF(E252=Локализация!$C$94,1,IF(E252=Локализация!$C$93,2,IF(E252=Локализация!$C$92,3,IF(E252=Локализация!$C$91,4,IF(E252=Локализация!$C$90,5,IF(OR(E252=1,E252=2,E252=3,E252=4,E252=5),E252,"")))))))</f>
        <v/>
      </c>
      <c r="V252" s="13" t="str">
        <f>(IF(F252=Локализация!$C$94,1,IF(F252=Локализация!$C$93,2,IF(F252=Локализация!$C$92,3,IF(F252=Локализация!$C$91,4,IF(F252=Локализация!$C$90,5,IF(OR(F252=1,F252=2,F252=3,F252=4,F252=5),F252,"")))))))</f>
        <v/>
      </c>
    </row>
    <row r="253" spans="13:22" x14ac:dyDescent="0.25">
      <c r="M253" s="13" t="str">
        <f>(IF(H253=Локализация!$C$94,1,IF(H253=Локализация!$C$93,2,IF(H253=Локализация!$C$92,3,IF(H253=Локализация!$C$91,4,IF(H253=Локализация!$C$90,5,IF(OR(H253=1,H253=2,H253=3,H253=4,H253=5),H253,"")))))))</f>
        <v/>
      </c>
      <c r="N253" s="13" t="str">
        <f>(IF(I253=Локализация!$C$94,1,IF(I253=Локализация!$C$93,2,IF(I253=Локализация!$C$92,3,IF(I253=Локализация!$C$91,4,IF(I253=Локализация!$C$90,5,IF(OR(I253=1,I253=2,I253=3,I253=4,I253=5),I253,"")))))))</f>
        <v/>
      </c>
      <c r="O253" s="13" t="str">
        <f>(IF(J253=Локализация!$C$94,1,IF(J253=Локализация!$C$93,2,IF(J253=Локализация!$C$92,3,IF(J253=Локализация!$C$91,4,IF(J253=Локализация!$C$90,5,IF(OR(J253=1,J253=2,J253=3,J253=4,J253=5),J253,"")))))))</f>
        <v/>
      </c>
      <c r="P253" s="13" t="str">
        <f>(IF(K253=Локализация!$C$94,1,IF(K253=Локализация!$C$93,2,IF(K253=Локализация!$C$92,3,IF(K253=Локализация!$C$91,4,IF(K253=Локализация!$C$90,5,IF(OR(K253=1,K253=2,K253=3,K253=4,K253=5),K253,"")))))))</f>
        <v/>
      </c>
      <c r="Q253" s="13" t="str">
        <f>(IF(L253=Локализация!$C$94,1,IF(L253=Локализация!$C$93,2,IF(L253=Локализация!$C$92,3,IF(L253=Локализация!$C$91,4,IF(L253=Локализация!$C$90,5,IF(OR(L253=1,L253=2,L253=3,L253=4,L253=5),L253,"")))))))</f>
        <v/>
      </c>
      <c r="R253" s="13" t="str">
        <f>(IF(B253=Локализация!$C$94,1,IF(B253=Локализация!$C$93,2,IF(B253=Локализация!$C$92,3,IF(B253=Локализация!$C$91,4,IF(B253=Локализация!$C$90,5,IF(OR(B253=1,B253=2,B253=3,B253=4,B253=5),B253,"")))))))</f>
        <v/>
      </c>
      <c r="S253" s="13" t="str">
        <f>(IF(C253=Локализация!$C$94,1,IF(C253=Локализация!$C$93,2,IF(C253=Локализация!$C$92,3,IF(C253=Локализация!$C$91,4,IF(C253=Локализация!$C$90,5,IF(OR(C253=1,C253=2,C253=3,C253=4,C253=5),C253,"")))))))</f>
        <v/>
      </c>
      <c r="T253" s="13" t="str">
        <f>(IF(D253=Локализация!$C$94,1,IF(D253=Локализация!$C$93,2,IF(D253=Локализация!$C$92,3,IF(D253=Локализация!$C$91,4,IF(D253=Локализация!$C$90,5,IF(OR(D253=1,D253=2,D253=3,D253=4,D253=5),D253,"")))))))</f>
        <v/>
      </c>
      <c r="U253" s="13" t="str">
        <f>(IF(E253=Локализация!$C$94,1,IF(E253=Локализация!$C$93,2,IF(E253=Локализация!$C$92,3,IF(E253=Локализация!$C$91,4,IF(E253=Локализация!$C$90,5,IF(OR(E253=1,E253=2,E253=3,E253=4,E253=5),E253,"")))))))</f>
        <v/>
      </c>
      <c r="V253" s="13" t="str">
        <f>(IF(F253=Локализация!$C$94,1,IF(F253=Локализация!$C$93,2,IF(F253=Локализация!$C$92,3,IF(F253=Локализация!$C$91,4,IF(F253=Локализация!$C$90,5,IF(OR(F253=1,F253=2,F253=3,F253=4,F253=5),F253,"")))))))</f>
        <v/>
      </c>
    </row>
    <row r="254" spans="13:22" x14ac:dyDescent="0.25">
      <c r="M254" s="13" t="str">
        <f>(IF(H254=Локализация!$C$94,1,IF(H254=Локализация!$C$93,2,IF(H254=Локализация!$C$92,3,IF(H254=Локализация!$C$91,4,IF(H254=Локализация!$C$90,5,IF(OR(H254=1,H254=2,H254=3,H254=4,H254=5),H254,"")))))))</f>
        <v/>
      </c>
      <c r="N254" s="13" t="str">
        <f>(IF(I254=Локализация!$C$94,1,IF(I254=Локализация!$C$93,2,IF(I254=Локализация!$C$92,3,IF(I254=Локализация!$C$91,4,IF(I254=Локализация!$C$90,5,IF(OR(I254=1,I254=2,I254=3,I254=4,I254=5),I254,"")))))))</f>
        <v/>
      </c>
      <c r="O254" s="13" t="str">
        <f>(IF(J254=Локализация!$C$94,1,IF(J254=Локализация!$C$93,2,IF(J254=Локализация!$C$92,3,IF(J254=Локализация!$C$91,4,IF(J254=Локализация!$C$90,5,IF(OR(J254=1,J254=2,J254=3,J254=4,J254=5),J254,"")))))))</f>
        <v/>
      </c>
      <c r="P254" s="13" t="str">
        <f>(IF(K254=Локализация!$C$94,1,IF(K254=Локализация!$C$93,2,IF(K254=Локализация!$C$92,3,IF(K254=Локализация!$C$91,4,IF(K254=Локализация!$C$90,5,IF(OR(K254=1,K254=2,K254=3,K254=4,K254=5),K254,"")))))))</f>
        <v/>
      </c>
      <c r="Q254" s="13" t="str">
        <f>(IF(L254=Локализация!$C$94,1,IF(L254=Локализация!$C$93,2,IF(L254=Локализация!$C$92,3,IF(L254=Локализация!$C$91,4,IF(L254=Локализация!$C$90,5,IF(OR(L254=1,L254=2,L254=3,L254=4,L254=5),L254,"")))))))</f>
        <v/>
      </c>
      <c r="R254" s="13" t="str">
        <f>(IF(B254=Локализация!$C$94,1,IF(B254=Локализация!$C$93,2,IF(B254=Локализация!$C$92,3,IF(B254=Локализация!$C$91,4,IF(B254=Локализация!$C$90,5,IF(OR(B254=1,B254=2,B254=3,B254=4,B254=5),B254,"")))))))</f>
        <v/>
      </c>
      <c r="S254" s="13" t="str">
        <f>(IF(C254=Локализация!$C$94,1,IF(C254=Локализация!$C$93,2,IF(C254=Локализация!$C$92,3,IF(C254=Локализация!$C$91,4,IF(C254=Локализация!$C$90,5,IF(OR(C254=1,C254=2,C254=3,C254=4,C254=5),C254,"")))))))</f>
        <v/>
      </c>
      <c r="T254" s="13" t="str">
        <f>(IF(D254=Локализация!$C$94,1,IF(D254=Локализация!$C$93,2,IF(D254=Локализация!$C$92,3,IF(D254=Локализация!$C$91,4,IF(D254=Локализация!$C$90,5,IF(OR(D254=1,D254=2,D254=3,D254=4,D254=5),D254,"")))))))</f>
        <v/>
      </c>
      <c r="U254" s="13" t="str">
        <f>(IF(E254=Локализация!$C$94,1,IF(E254=Локализация!$C$93,2,IF(E254=Локализация!$C$92,3,IF(E254=Локализация!$C$91,4,IF(E254=Локализация!$C$90,5,IF(OR(E254=1,E254=2,E254=3,E254=4,E254=5),E254,"")))))))</f>
        <v/>
      </c>
      <c r="V254" s="13" t="str">
        <f>(IF(F254=Локализация!$C$94,1,IF(F254=Локализация!$C$93,2,IF(F254=Локализация!$C$92,3,IF(F254=Локализация!$C$91,4,IF(F254=Локализация!$C$90,5,IF(OR(F254=1,F254=2,F254=3,F254=4,F254=5),F254,"")))))))</f>
        <v/>
      </c>
    </row>
    <row r="255" spans="13:22" x14ac:dyDescent="0.25">
      <c r="M255" s="13" t="str">
        <f>(IF(H255=Локализация!$C$94,1,IF(H255=Локализация!$C$93,2,IF(H255=Локализация!$C$92,3,IF(H255=Локализация!$C$91,4,IF(H255=Локализация!$C$90,5,IF(OR(H255=1,H255=2,H255=3,H255=4,H255=5),H255,"")))))))</f>
        <v/>
      </c>
      <c r="N255" s="13" t="str">
        <f>(IF(I255=Локализация!$C$94,1,IF(I255=Локализация!$C$93,2,IF(I255=Локализация!$C$92,3,IF(I255=Локализация!$C$91,4,IF(I255=Локализация!$C$90,5,IF(OR(I255=1,I255=2,I255=3,I255=4,I255=5),I255,"")))))))</f>
        <v/>
      </c>
      <c r="O255" s="13" t="str">
        <f>(IF(J255=Локализация!$C$94,1,IF(J255=Локализация!$C$93,2,IF(J255=Локализация!$C$92,3,IF(J255=Локализация!$C$91,4,IF(J255=Локализация!$C$90,5,IF(OR(J255=1,J255=2,J255=3,J255=4,J255=5),J255,"")))))))</f>
        <v/>
      </c>
      <c r="P255" s="13" t="str">
        <f>(IF(K255=Локализация!$C$94,1,IF(K255=Локализация!$C$93,2,IF(K255=Локализация!$C$92,3,IF(K255=Локализация!$C$91,4,IF(K255=Локализация!$C$90,5,IF(OR(K255=1,K255=2,K255=3,K255=4,K255=5),K255,"")))))))</f>
        <v/>
      </c>
      <c r="Q255" s="13" t="str">
        <f>(IF(L255=Локализация!$C$94,1,IF(L255=Локализация!$C$93,2,IF(L255=Локализация!$C$92,3,IF(L255=Локализация!$C$91,4,IF(L255=Локализация!$C$90,5,IF(OR(L255=1,L255=2,L255=3,L255=4,L255=5),L255,"")))))))</f>
        <v/>
      </c>
      <c r="R255" s="13" t="str">
        <f>(IF(B255=Локализация!$C$94,1,IF(B255=Локализация!$C$93,2,IF(B255=Локализация!$C$92,3,IF(B255=Локализация!$C$91,4,IF(B255=Локализация!$C$90,5,IF(OR(B255=1,B255=2,B255=3,B255=4,B255=5),B255,"")))))))</f>
        <v/>
      </c>
      <c r="S255" s="13" t="str">
        <f>(IF(C255=Локализация!$C$94,1,IF(C255=Локализация!$C$93,2,IF(C255=Локализация!$C$92,3,IF(C255=Локализация!$C$91,4,IF(C255=Локализация!$C$90,5,IF(OR(C255=1,C255=2,C255=3,C255=4,C255=5),C255,"")))))))</f>
        <v/>
      </c>
      <c r="T255" s="13" t="str">
        <f>(IF(D255=Локализация!$C$94,1,IF(D255=Локализация!$C$93,2,IF(D255=Локализация!$C$92,3,IF(D255=Локализация!$C$91,4,IF(D255=Локализация!$C$90,5,IF(OR(D255=1,D255=2,D255=3,D255=4,D255=5),D255,"")))))))</f>
        <v/>
      </c>
      <c r="U255" s="13" t="str">
        <f>(IF(E255=Локализация!$C$94,1,IF(E255=Локализация!$C$93,2,IF(E255=Локализация!$C$92,3,IF(E255=Локализация!$C$91,4,IF(E255=Локализация!$C$90,5,IF(OR(E255=1,E255=2,E255=3,E255=4,E255=5),E255,"")))))))</f>
        <v/>
      </c>
      <c r="V255" s="13" t="str">
        <f>(IF(F255=Локализация!$C$94,1,IF(F255=Локализация!$C$93,2,IF(F255=Локализация!$C$92,3,IF(F255=Локализация!$C$91,4,IF(F255=Локализация!$C$90,5,IF(OR(F255=1,F255=2,F255=3,F255=4,F255=5),F255,"")))))))</f>
        <v/>
      </c>
    </row>
    <row r="256" spans="13:22" x14ac:dyDescent="0.25">
      <c r="M256" s="13" t="str">
        <f>(IF(H256=Локализация!$C$94,1,IF(H256=Локализация!$C$93,2,IF(H256=Локализация!$C$92,3,IF(H256=Локализация!$C$91,4,IF(H256=Локализация!$C$90,5,IF(OR(H256=1,H256=2,H256=3,H256=4,H256=5),H256,"")))))))</f>
        <v/>
      </c>
      <c r="N256" s="13" t="str">
        <f>(IF(I256=Локализация!$C$94,1,IF(I256=Локализация!$C$93,2,IF(I256=Локализация!$C$92,3,IF(I256=Локализация!$C$91,4,IF(I256=Локализация!$C$90,5,IF(OR(I256=1,I256=2,I256=3,I256=4,I256=5),I256,"")))))))</f>
        <v/>
      </c>
      <c r="O256" s="13" t="str">
        <f>(IF(J256=Локализация!$C$94,1,IF(J256=Локализация!$C$93,2,IF(J256=Локализация!$C$92,3,IF(J256=Локализация!$C$91,4,IF(J256=Локализация!$C$90,5,IF(OR(J256=1,J256=2,J256=3,J256=4,J256=5),J256,"")))))))</f>
        <v/>
      </c>
      <c r="P256" s="13" t="str">
        <f>(IF(K256=Локализация!$C$94,1,IF(K256=Локализация!$C$93,2,IF(K256=Локализация!$C$92,3,IF(K256=Локализация!$C$91,4,IF(K256=Локализация!$C$90,5,IF(OR(K256=1,K256=2,K256=3,K256=4,K256=5),K256,"")))))))</f>
        <v/>
      </c>
      <c r="Q256" s="13" t="str">
        <f>(IF(L256=Локализация!$C$94,1,IF(L256=Локализация!$C$93,2,IF(L256=Локализация!$C$92,3,IF(L256=Локализация!$C$91,4,IF(L256=Локализация!$C$90,5,IF(OR(L256=1,L256=2,L256=3,L256=4,L256=5),L256,"")))))))</f>
        <v/>
      </c>
      <c r="R256" s="13" t="str">
        <f>(IF(B256=Локализация!$C$94,1,IF(B256=Локализация!$C$93,2,IF(B256=Локализация!$C$92,3,IF(B256=Локализация!$C$91,4,IF(B256=Локализация!$C$90,5,IF(OR(B256=1,B256=2,B256=3,B256=4,B256=5),B256,"")))))))</f>
        <v/>
      </c>
      <c r="S256" s="13" t="str">
        <f>(IF(C256=Локализация!$C$94,1,IF(C256=Локализация!$C$93,2,IF(C256=Локализация!$C$92,3,IF(C256=Локализация!$C$91,4,IF(C256=Локализация!$C$90,5,IF(OR(C256=1,C256=2,C256=3,C256=4,C256=5),C256,"")))))))</f>
        <v/>
      </c>
      <c r="T256" s="13" t="str">
        <f>(IF(D256=Локализация!$C$94,1,IF(D256=Локализация!$C$93,2,IF(D256=Локализация!$C$92,3,IF(D256=Локализация!$C$91,4,IF(D256=Локализация!$C$90,5,IF(OR(D256=1,D256=2,D256=3,D256=4,D256=5),D256,"")))))))</f>
        <v/>
      </c>
      <c r="U256" s="13" t="str">
        <f>(IF(E256=Локализация!$C$94,1,IF(E256=Локализация!$C$93,2,IF(E256=Локализация!$C$92,3,IF(E256=Локализация!$C$91,4,IF(E256=Локализация!$C$90,5,IF(OR(E256=1,E256=2,E256=3,E256=4,E256=5),E256,"")))))))</f>
        <v/>
      </c>
      <c r="V256" s="13" t="str">
        <f>(IF(F256=Локализация!$C$94,1,IF(F256=Локализация!$C$93,2,IF(F256=Локализация!$C$92,3,IF(F256=Локализация!$C$91,4,IF(F256=Локализация!$C$90,5,IF(OR(F256=1,F256=2,F256=3,F256=4,F256=5),F256,"")))))))</f>
        <v/>
      </c>
    </row>
    <row r="257" spans="13:22" x14ac:dyDescent="0.25">
      <c r="M257" s="13" t="str">
        <f>(IF(H257=Локализация!$C$94,1,IF(H257=Локализация!$C$93,2,IF(H257=Локализация!$C$92,3,IF(H257=Локализация!$C$91,4,IF(H257=Локализация!$C$90,5,IF(OR(H257=1,H257=2,H257=3,H257=4,H257=5),H257,"")))))))</f>
        <v/>
      </c>
      <c r="N257" s="13" t="str">
        <f>(IF(I257=Локализация!$C$94,1,IF(I257=Локализация!$C$93,2,IF(I257=Локализация!$C$92,3,IF(I257=Локализация!$C$91,4,IF(I257=Локализация!$C$90,5,IF(OR(I257=1,I257=2,I257=3,I257=4,I257=5),I257,"")))))))</f>
        <v/>
      </c>
      <c r="O257" s="13" t="str">
        <f>(IF(J257=Локализация!$C$94,1,IF(J257=Локализация!$C$93,2,IF(J257=Локализация!$C$92,3,IF(J257=Локализация!$C$91,4,IF(J257=Локализация!$C$90,5,IF(OR(J257=1,J257=2,J257=3,J257=4,J257=5),J257,"")))))))</f>
        <v/>
      </c>
      <c r="P257" s="13" t="str">
        <f>(IF(K257=Локализация!$C$94,1,IF(K257=Локализация!$C$93,2,IF(K257=Локализация!$C$92,3,IF(K257=Локализация!$C$91,4,IF(K257=Локализация!$C$90,5,IF(OR(K257=1,K257=2,K257=3,K257=4,K257=5),K257,"")))))))</f>
        <v/>
      </c>
      <c r="Q257" s="13" t="str">
        <f>(IF(L257=Локализация!$C$94,1,IF(L257=Локализация!$C$93,2,IF(L257=Локализация!$C$92,3,IF(L257=Локализация!$C$91,4,IF(L257=Локализация!$C$90,5,IF(OR(L257=1,L257=2,L257=3,L257=4,L257=5),L257,"")))))))</f>
        <v/>
      </c>
      <c r="R257" s="13" t="str">
        <f>(IF(B257=Локализация!$C$94,1,IF(B257=Локализация!$C$93,2,IF(B257=Локализация!$C$92,3,IF(B257=Локализация!$C$91,4,IF(B257=Локализация!$C$90,5,IF(OR(B257=1,B257=2,B257=3,B257=4,B257=5),B257,"")))))))</f>
        <v/>
      </c>
      <c r="S257" s="13" t="str">
        <f>(IF(C257=Локализация!$C$94,1,IF(C257=Локализация!$C$93,2,IF(C257=Локализация!$C$92,3,IF(C257=Локализация!$C$91,4,IF(C257=Локализация!$C$90,5,IF(OR(C257=1,C257=2,C257=3,C257=4,C257=5),C257,"")))))))</f>
        <v/>
      </c>
      <c r="T257" s="13" t="str">
        <f>(IF(D257=Локализация!$C$94,1,IF(D257=Локализация!$C$93,2,IF(D257=Локализация!$C$92,3,IF(D257=Локализация!$C$91,4,IF(D257=Локализация!$C$90,5,IF(OR(D257=1,D257=2,D257=3,D257=4,D257=5),D257,"")))))))</f>
        <v/>
      </c>
      <c r="U257" s="13" t="str">
        <f>(IF(E257=Локализация!$C$94,1,IF(E257=Локализация!$C$93,2,IF(E257=Локализация!$C$92,3,IF(E257=Локализация!$C$91,4,IF(E257=Локализация!$C$90,5,IF(OR(E257=1,E257=2,E257=3,E257=4,E257=5),E257,"")))))))</f>
        <v/>
      </c>
      <c r="V257" s="13" t="str">
        <f>(IF(F257=Локализация!$C$94,1,IF(F257=Локализация!$C$93,2,IF(F257=Локализация!$C$92,3,IF(F257=Локализация!$C$91,4,IF(F257=Локализация!$C$90,5,IF(OR(F257=1,F257=2,F257=3,F257=4,F257=5),F257,"")))))))</f>
        <v/>
      </c>
    </row>
    <row r="258" spans="13:22" x14ac:dyDescent="0.25">
      <c r="M258" s="13" t="str">
        <f>(IF(H258=Локализация!$C$94,1,IF(H258=Локализация!$C$93,2,IF(H258=Локализация!$C$92,3,IF(H258=Локализация!$C$91,4,IF(H258=Локализация!$C$90,5,IF(OR(H258=1,H258=2,H258=3,H258=4,H258=5),H258,"")))))))</f>
        <v/>
      </c>
      <c r="N258" s="13" t="str">
        <f>(IF(I258=Локализация!$C$94,1,IF(I258=Локализация!$C$93,2,IF(I258=Локализация!$C$92,3,IF(I258=Локализация!$C$91,4,IF(I258=Локализация!$C$90,5,IF(OR(I258=1,I258=2,I258=3,I258=4,I258=5),I258,"")))))))</f>
        <v/>
      </c>
      <c r="O258" s="13" t="str">
        <f>(IF(J258=Локализация!$C$94,1,IF(J258=Локализация!$C$93,2,IF(J258=Локализация!$C$92,3,IF(J258=Локализация!$C$91,4,IF(J258=Локализация!$C$90,5,IF(OR(J258=1,J258=2,J258=3,J258=4,J258=5),J258,"")))))))</f>
        <v/>
      </c>
      <c r="P258" s="13" t="str">
        <f>(IF(K258=Локализация!$C$94,1,IF(K258=Локализация!$C$93,2,IF(K258=Локализация!$C$92,3,IF(K258=Локализация!$C$91,4,IF(K258=Локализация!$C$90,5,IF(OR(K258=1,K258=2,K258=3,K258=4,K258=5),K258,"")))))))</f>
        <v/>
      </c>
      <c r="Q258" s="13" t="str">
        <f>(IF(L258=Локализация!$C$94,1,IF(L258=Локализация!$C$93,2,IF(L258=Локализация!$C$92,3,IF(L258=Локализация!$C$91,4,IF(L258=Локализация!$C$90,5,IF(OR(L258=1,L258=2,L258=3,L258=4,L258=5),L258,"")))))))</f>
        <v/>
      </c>
      <c r="R258" s="13" t="str">
        <f>(IF(B258=Локализация!$C$94,1,IF(B258=Локализация!$C$93,2,IF(B258=Локализация!$C$92,3,IF(B258=Локализация!$C$91,4,IF(B258=Локализация!$C$90,5,IF(OR(B258=1,B258=2,B258=3,B258=4,B258=5),B258,"")))))))</f>
        <v/>
      </c>
      <c r="S258" s="13" t="str">
        <f>(IF(C258=Локализация!$C$94,1,IF(C258=Локализация!$C$93,2,IF(C258=Локализация!$C$92,3,IF(C258=Локализация!$C$91,4,IF(C258=Локализация!$C$90,5,IF(OR(C258=1,C258=2,C258=3,C258=4,C258=5),C258,"")))))))</f>
        <v/>
      </c>
      <c r="T258" s="13" t="str">
        <f>(IF(D258=Локализация!$C$94,1,IF(D258=Локализация!$C$93,2,IF(D258=Локализация!$C$92,3,IF(D258=Локализация!$C$91,4,IF(D258=Локализация!$C$90,5,IF(OR(D258=1,D258=2,D258=3,D258=4,D258=5),D258,"")))))))</f>
        <v/>
      </c>
      <c r="U258" s="13" t="str">
        <f>(IF(E258=Локализация!$C$94,1,IF(E258=Локализация!$C$93,2,IF(E258=Локализация!$C$92,3,IF(E258=Локализация!$C$91,4,IF(E258=Локализация!$C$90,5,IF(OR(E258=1,E258=2,E258=3,E258=4,E258=5),E258,"")))))))</f>
        <v/>
      </c>
      <c r="V258" s="13" t="str">
        <f>(IF(F258=Локализация!$C$94,1,IF(F258=Локализация!$C$93,2,IF(F258=Локализация!$C$92,3,IF(F258=Локализация!$C$91,4,IF(F258=Локализация!$C$90,5,IF(OR(F258=1,F258=2,F258=3,F258=4,F258=5),F258,"")))))))</f>
        <v/>
      </c>
    </row>
    <row r="259" spans="13:22" x14ac:dyDescent="0.25">
      <c r="M259" s="13" t="str">
        <f>(IF(H259=Локализация!$C$94,1,IF(H259=Локализация!$C$93,2,IF(H259=Локализация!$C$92,3,IF(H259=Локализация!$C$91,4,IF(H259=Локализация!$C$90,5,IF(OR(H259=1,H259=2,H259=3,H259=4,H259=5),H259,"")))))))</f>
        <v/>
      </c>
      <c r="N259" s="13" t="str">
        <f>(IF(I259=Локализация!$C$94,1,IF(I259=Локализация!$C$93,2,IF(I259=Локализация!$C$92,3,IF(I259=Локализация!$C$91,4,IF(I259=Локализация!$C$90,5,IF(OR(I259=1,I259=2,I259=3,I259=4,I259=5),I259,"")))))))</f>
        <v/>
      </c>
      <c r="O259" s="13" t="str">
        <f>(IF(J259=Локализация!$C$94,1,IF(J259=Локализация!$C$93,2,IF(J259=Локализация!$C$92,3,IF(J259=Локализация!$C$91,4,IF(J259=Локализация!$C$90,5,IF(OR(J259=1,J259=2,J259=3,J259=4,J259=5),J259,"")))))))</f>
        <v/>
      </c>
      <c r="P259" s="13" t="str">
        <f>(IF(K259=Локализация!$C$94,1,IF(K259=Локализация!$C$93,2,IF(K259=Локализация!$C$92,3,IF(K259=Локализация!$C$91,4,IF(K259=Локализация!$C$90,5,IF(OR(K259=1,K259=2,K259=3,K259=4,K259=5),K259,"")))))))</f>
        <v/>
      </c>
      <c r="Q259" s="13" t="str">
        <f>(IF(L259=Локализация!$C$94,1,IF(L259=Локализация!$C$93,2,IF(L259=Локализация!$C$92,3,IF(L259=Локализация!$C$91,4,IF(L259=Локализация!$C$90,5,IF(OR(L259=1,L259=2,L259=3,L259=4,L259=5),L259,"")))))))</f>
        <v/>
      </c>
      <c r="R259" s="13" t="str">
        <f>(IF(B259=Локализация!$C$94,1,IF(B259=Локализация!$C$93,2,IF(B259=Локализация!$C$92,3,IF(B259=Локализация!$C$91,4,IF(B259=Локализация!$C$90,5,IF(OR(B259=1,B259=2,B259=3,B259=4,B259=5),B259,"")))))))</f>
        <v/>
      </c>
      <c r="S259" s="13" t="str">
        <f>(IF(C259=Локализация!$C$94,1,IF(C259=Локализация!$C$93,2,IF(C259=Локализация!$C$92,3,IF(C259=Локализация!$C$91,4,IF(C259=Локализация!$C$90,5,IF(OR(C259=1,C259=2,C259=3,C259=4,C259=5),C259,"")))))))</f>
        <v/>
      </c>
      <c r="T259" s="13" t="str">
        <f>(IF(D259=Локализация!$C$94,1,IF(D259=Локализация!$C$93,2,IF(D259=Локализация!$C$92,3,IF(D259=Локализация!$C$91,4,IF(D259=Локализация!$C$90,5,IF(OR(D259=1,D259=2,D259=3,D259=4,D259=5),D259,"")))))))</f>
        <v/>
      </c>
      <c r="U259" s="13" t="str">
        <f>(IF(E259=Локализация!$C$94,1,IF(E259=Локализация!$C$93,2,IF(E259=Локализация!$C$92,3,IF(E259=Локализация!$C$91,4,IF(E259=Локализация!$C$90,5,IF(OR(E259=1,E259=2,E259=3,E259=4,E259=5),E259,"")))))))</f>
        <v/>
      </c>
      <c r="V259" s="13" t="str">
        <f>(IF(F259=Локализация!$C$94,1,IF(F259=Локализация!$C$93,2,IF(F259=Локализация!$C$92,3,IF(F259=Локализация!$C$91,4,IF(F259=Локализация!$C$90,5,IF(OR(F259=1,F259=2,F259=3,F259=4,F259=5),F259,"")))))))</f>
        <v/>
      </c>
    </row>
    <row r="260" spans="13:22" x14ac:dyDescent="0.25">
      <c r="M260" s="13" t="str">
        <f>(IF(H260=Локализация!$C$94,1,IF(H260=Локализация!$C$93,2,IF(H260=Локализация!$C$92,3,IF(H260=Локализация!$C$91,4,IF(H260=Локализация!$C$90,5,IF(OR(H260=1,H260=2,H260=3,H260=4,H260=5),H260,"")))))))</f>
        <v/>
      </c>
      <c r="N260" s="13" t="str">
        <f>(IF(I260=Локализация!$C$94,1,IF(I260=Локализация!$C$93,2,IF(I260=Локализация!$C$92,3,IF(I260=Локализация!$C$91,4,IF(I260=Локализация!$C$90,5,IF(OR(I260=1,I260=2,I260=3,I260=4,I260=5),I260,"")))))))</f>
        <v/>
      </c>
      <c r="O260" s="13" t="str">
        <f>(IF(J260=Локализация!$C$94,1,IF(J260=Локализация!$C$93,2,IF(J260=Локализация!$C$92,3,IF(J260=Локализация!$C$91,4,IF(J260=Локализация!$C$90,5,IF(OR(J260=1,J260=2,J260=3,J260=4,J260=5),J260,"")))))))</f>
        <v/>
      </c>
      <c r="P260" s="13" t="str">
        <f>(IF(K260=Локализация!$C$94,1,IF(K260=Локализация!$C$93,2,IF(K260=Локализация!$C$92,3,IF(K260=Локализация!$C$91,4,IF(K260=Локализация!$C$90,5,IF(OR(K260=1,K260=2,K260=3,K260=4,K260=5),K260,"")))))))</f>
        <v/>
      </c>
      <c r="Q260" s="13" t="str">
        <f>(IF(L260=Локализация!$C$94,1,IF(L260=Локализация!$C$93,2,IF(L260=Локализация!$C$92,3,IF(L260=Локализация!$C$91,4,IF(L260=Локализация!$C$90,5,IF(OR(L260=1,L260=2,L260=3,L260=4,L260=5),L260,"")))))))</f>
        <v/>
      </c>
      <c r="R260" s="13" t="str">
        <f>(IF(B260=Локализация!$C$94,1,IF(B260=Локализация!$C$93,2,IF(B260=Локализация!$C$92,3,IF(B260=Локализация!$C$91,4,IF(B260=Локализация!$C$90,5,IF(OR(B260=1,B260=2,B260=3,B260=4,B260=5),B260,"")))))))</f>
        <v/>
      </c>
      <c r="S260" s="13" t="str">
        <f>(IF(C260=Локализация!$C$94,1,IF(C260=Локализация!$C$93,2,IF(C260=Локализация!$C$92,3,IF(C260=Локализация!$C$91,4,IF(C260=Локализация!$C$90,5,IF(OR(C260=1,C260=2,C260=3,C260=4,C260=5),C260,"")))))))</f>
        <v/>
      </c>
      <c r="T260" s="13" t="str">
        <f>(IF(D260=Локализация!$C$94,1,IF(D260=Локализация!$C$93,2,IF(D260=Локализация!$C$92,3,IF(D260=Локализация!$C$91,4,IF(D260=Локализация!$C$90,5,IF(OR(D260=1,D260=2,D260=3,D260=4,D260=5),D260,"")))))))</f>
        <v/>
      </c>
      <c r="U260" s="13" t="str">
        <f>(IF(E260=Локализация!$C$94,1,IF(E260=Локализация!$C$93,2,IF(E260=Локализация!$C$92,3,IF(E260=Локализация!$C$91,4,IF(E260=Локализация!$C$90,5,IF(OR(E260=1,E260=2,E260=3,E260=4,E260=5),E260,"")))))))</f>
        <v/>
      </c>
      <c r="V260" s="13" t="str">
        <f>(IF(F260=Локализация!$C$94,1,IF(F260=Локализация!$C$93,2,IF(F260=Локализация!$C$92,3,IF(F260=Локализация!$C$91,4,IF(F260=Локализация!$C$90,5,IF(OR(F260=1,F260=2,F260=3,F260=4,F260=5),F260,"")))))))</f>
        <v/>
      </c>
    </row>
    <row r="261" spans="13:22" x14ac:dyDescent="0.25">
      <c r="M261" s="13" t="str">
        <f>(IF(H261=Локализация!$C$94,1,IF(H261=Локализация!$C$93,2,IF(H261=Локализация!$C$92,3,IF(H261=Локализация!$C$91,4,IF(H261=Локализация!$C$90,5,IF(OR(H261=1,H261=2,H261=3,H261=4,H261=5),H261,"")))))))</f>
        <v/>
      </c>
      <c r="N261" s="13" t="str">
        <f>(IF(I261=Локализация!$C$94,1,IF(I261=Локализация!$C$93,2,IF(I261=Локализация!$C$92,3,IF(I261=Локализация!$C$91,4,IF(I261=Локализация!$C$90,5,IF(OR(I261=1,I261=2,I261=3,I261=4,I261=5),I261,"")))))))</f>
        <v/>
      </c>
      <c r="O261" s="13" t="str">
        <f>(IF(J261=Локализация!$C$94,1,IF(J261=Локализация!$C$93,2,IF(J261=Локализация!$C$92,3,IF(J261=Локализация!$C$91,4,IF(J261=Локализация!$C$90,5,IF(OR(J261=1,J261=2,J261=3,J261=4,J261=5),J261,"")))))))</f>
        <v/>
      </c>
      <c r="P261" s="13" t="str">
        <f>(IF(K261=Локализация!$C$94,1,IF(K261=Локализация!$C$93,2,IF(K261=Локализация!$C$92,3,IF(K261=Локализация!$C$91,4,IF(K261=Локализация!$C$90,5,IF(OR(K261=1,K261=2,K261=3,K261=4,K261=5),K261,"")))))))</f>
        <v/>
      </c>
      <c r="Q261" s="13" t="str">
        <f>(IF(L261=Локализация!$C$94,1,IF(L261=Локализация!$C$93,2,IF(L261=Локализация!$C$92,3,IF(L261=Локализация!$C$91,4,IF(L261=Локализация!$C$90,5,IF(OR(L261=1,L261=2,L261=3,L261=4,L261=5),L261,"")))))))</f>
        <v/>
      </c>
      <c r="R261" s="13" t="str">
        <f>(IF(B261=Локализация!$C$94,1,IF(B261=Локализация!$C$93,2,IF(B261=Локализация!$C$92,3,IF(B261=Локализация!$C$91,4,IF(B261=Локализация!$C$90,5,IF(OR(B261=1,B261=2,B261=3,B261=4,B261=5),B261,"")))))))</f>
        <v/>
      </c>
      <c r="S261" s="13" t="str">
        <f>(IF(C261=Локализация!$C$94,1,IF(C261=Локализация!$C$93,2,IF(C261=Локализация!$C$92,3,IF(C261=Локализация!$C$91,4,IF(C261=Локализация!$C$90,5,IF(OR(C261=1,C261=2,C261=3,C261=4,C261=5),C261,"")))))))</f>
        <v/>
      </c>
      <c r="T261" s="13" t="str">
        <f>(IF(D261=Локализация!$C$94,1,IF(D261=Локализация!$C$93,2,IF(D261=Локализация!$C$92,3,IF(D261=Локализация!$C$91,4,IF(D261=Локализация!$C$90,5,IF(OR(D261=1,D261=2,D261=3,D261=4,D261=5),D261,"")))))))</f>
        <v/>
      </c>
      <c r="U261" s="13" t="str">
        <f>(IF(E261=Локализация!$C$94,1,IF(E261=Локализация!$C$93,2,IF(E261=Локализация!$C$92,3,IF(E261=Локализация!$C$91,4,IF(E261=Локализация!$C$90,5,IF(OR(E261=1,E261=2,E261=3,E261=4,E261=5),E261,"")))))))</f>
        <v/>
      </c>
      <c r="V261" s="13" t="str">
        <f>(IF(F261=Локализация!$C$94,1,IF(F261=Локализация!$C$93,2,IF(F261=Локализация!$C$92,3,IF(F261=Локализация!$C$91,4,IF(F261=Локализация!$C$90,5,IF(OR(F261=1,F261=2,F261=3,F261=4,F261=5),F261,"")))))))</f>
        <v/>
      </c>
    </row>
    <row r="262" spans="13:22" x14ac:dyDescent="0.25">
      <c r="M262" s="13" t="str">
        <f>(IF(H262=Локализация!$C$94,1,IF(H262=Локализация!$C$93,2,IF(H262=Локализация!$C$92,3,IF(H262=Локализация!$C$91,4,IF(H262=Локализация!$C$90,5,IF(OR(H262=1,H262=2,H262=3,H262=4,H262=5),H262,"")))))))</f>
        <v/>
      </c>
      <c r="N262" s="13" t="str">
        <f>(IF(I262=Локализация!$C$94,1,IF(I262=Локализация!$C$93,2,IF(I262=Локализация!$C$92,3,IF(I262=Локализация!$C$91,4,IF(I262=Локализация!$C$90,5,IF(OR(I262=1,I262=2,I262=3,I262=4,I262=5),I262,"")))))))</f>
        <v/>
      </c>
      <c r="O262" s="13" t="str">
        <f>(IF(J262=Локализация!$C$94,1,IF(J262=Локализация!$C$93,2,IF(J262=Локализация!$C$92,3,IF(J262=Локализация!$C$91,4,IF(J262=Локализация!$C$90,5,IF(OR(J262=1,J262=2,J262=3,J262=4,J262=5),J262,"")))))))</f>
        <v/>
      </c>
      <c r="P262" s="13" t="str">
        <f>(IF(K262=Локализация!$C$94,1,IF(K262=Локализация!$C$93,2,IF(K262=Локализация!$C$92,3,IF(K262=Локализация!$C$91,4,IF(K262=Локализация!$C$90,5,IF(OR(K262=1,K262=2,K262=3,K262=4,K262=5),K262,"")))))))</f>
        <v/>
      </c>
      <c r="Q262" s="13" t="str">
        <f>(IF(L262=Локализация!$C$94,1,IF(L262=Локализация!$C$93,2,IF(L262=Локализация!$C$92,3,IF(L262=Локализация!$C$91,4,IF(L262=Локализация!$C$90,5,IF(OR(L262=1,L262=2,L262=3,L262=4,L262=5),L262,"")))))))</f>
        <v/>
      </c>
      <c r="R262" s="13" t="str">
        <f>(IF(B262=Локализация!$C$94,1,IF(B262=Локализация!$C$93,2,IF(B262=Локализация!$C$92,3,IF(B262=Локализация!$C$91,4,IF(B262=Локализация!$C$90,5,IF(OR(B262=1,B262=2,B262=3,B262=4,B262=5),B262,"")))))))</f>
        <v/>
      </c>
      <c r="S262" s="13" t="str">
        <f>(IF(C262=Локализация!$C$94,1,IF(C262=Локализация!$C$93,2,IF(C262=Локализация!$C$92,3,IF(C262=Локализация!$C$91,4,IF(C262=Локализация!$C$90,5,IF(OR(C262=1,C262=2,C262=3,C262=4,C262=5),C262,"")))))))</f>
        <v/>
      </c>
      <c r="T262" s="13" t="str">
        <f>(IF(D262=Локализация!$C$94,1,IF(D262=Локализация!$C$93,2,IF(D262=Локализация!$C$92,3,IF(D262=Локализация!$C$91,4,IF(D262=Локализация!$C$90,5,IF(OR(D262=1,D262=2,D262=3,D262=4,D262=5),D262,"")))))))</f>
        <v/>
      </c>
      <c r="U262" s="13" t="str">
        <f>(IF(E262=Локализация!$C$94,1,IF(E262=Локализация!$C$93,2,IF(E262=Локализация!$C$92,3,IF(E262=Локализация!$C$91,4,IF(E262=Локализация!$C$90,5,IF(OR(E262=1,E262=2,E262=3,E262=4,E262=5),E262,"")))))))</f>
        <v/>
      </c>
      <c r="V262" s="13" t="str">
        <f>(IF(F262=Локализация!$C$94,1,IF(F262=Локализация!$C$93,2,IF(F262=Локализация!$C$92,3,IF(F262=Локализация!$C$91,4,IF(F262=Локализация!$C$90,5,IF(OR(F262=1,F262=2,F262=3,F262=4,F262=5),F262,"")))))))</f>
        <v/>
      </c>
    </row>
    <row r="263" spans="13:22" x14ac:dyDescent="0.25">
      <c r="M263" s="13" t="str">
        <f>(IF(H263=Локализация!$C$94,1,IF(H263=Локализация!$C$93,2,IF(H263=Локализация!$C$92,3,IF(H263=Локализация!$C$91,4,IF(H263=Локализация!$C$90,5,IF(OR(H263=1,H263=2,H263=3,H263=4,H263=5),H263,"")))))))</f>
        <v/>
      </c>
      <c r="N263" s="13" t="str">
        <f>(IF(I263=Локализация!$C$94,1,IF(I263=Локализация!$C$93,2,IF(I263=Локализация!$C$92,3,IF(I263=Локализация!$C$91,4,IF(I263=Локализация!$C$90,5,IF(OR(I263=1,I263=2,I263=3,I263=4,I263=5),I263,"")))))))</f>
        <v/>
      </c>
      <c r="O263" s="13" t="str">
        <f>(IF(J263=Локализация!$C$94,1,IF(J263=Локализация!$C$93,2,IF(J263=Локализация!$C$92,3,IF(J263=Локализация!$C$91,4,IF(J263=Локализация!$C$90,5,IF(OR(J263=1,J263=2,J263=3,J263=4,J263=5),J263,"")))))))</f>
        <v/>
      </c>
      <c r="P263" s="13" t="str">
        <f>(IF(K263=Локализация!$C$94,1,IF(K263=Локализация!$C$93,2,IF(K263=Локализация!$C$92,3,IF(K263=Локализация!$C$91,4,IF(K263=Локализация!$C$90,5,IF(OR(K263=1,K263=2,K263=3,K263=4,K263=5),K263,"")))))))</f>
        <v/>
      </c>
      <c r="Q263" s="13" t="str">
        <f>(IF(L263=Локализация!$C$94,1,IF(L263=Локализация!$C$93,2,IF(L263=Локализация!$C$92,3,IF(L263=Локализация!$C$91,4,IF(L263=Локализация!$C$90,5,IF(OR(L263=1,L263=2,L263=3,L263=4,L263=5),L263,"")))))))</f>
        <v/>
      </c>
      <c r="R263" s="13" t="str">
        <f>(IF(B263=Локализация!$C$94,1,IF(B263=Локализация!$C$93,2,IF(B263=Локализация!$C$92,3,IF(B263=Локализация!$C$91,4,IF(B263=Локализация!$C$90,5,IF(OR(B263=1,B263=2,B263=3,B263=4,B263=5),B263,"")))))))</f>
        <v/>
      </c>
      <c r="S263" s="13" t="str">
        <f>(IF(C263=Локализация!$C$94,1,IF(C263=Локализация!$C$93,2,IF(C263=Локализация!$C$92,3,IF(C263=Локализация!$C$91,4,IF(C263=Локализация!$C$90,5,IF(OR(C263=1,C263=2,C263=3,C263=4,C263=5),C263,"")))))))</f>
        <v/>
      </c>
      <c r="T263" s="13" t="str">
        <f>(IF(D263=Локализация!$C$94,1,IF(D263=Локализация!$C$93,2,IF(D263=Локализация!$C$92,3,IF(D263=Локализация!$C$91,4,IF(D263=Локализация!$C$90,5,IF(OR(D263=1,D263=2,D263=3,D263=4,D263=5),D263,"")))))))</f>
        <v/>
      </c>
      <c r="U263" s="13" t="str">
        <f>(IF(E263=Локализация!$C$94,1,IF(E263=Локализация!$C$93,2,IF(E263=Локализация!$C$92,3,IF(E263=Локализация!$C$91,4,IF(E263=Локализация!$C$90,5,IF(OR(E263=1,E263=2,E263=3,E263=4,E263=5),E263,"")))))))</f>
        <v/>
      </c>
      <c r="V263" s="13" t="str">
        <f>(IF(F263=Локализация!$C$94,1,IF(F263=Локализация!$C$93,2,IF(F263=Локализация!$C$92,3,IF(F263=Локализация!$C$91,4,IF(F263=Локализация!$C$90,5,IF(OR(F263=1,F263=2,F263=3,F263=4,F263=5),F263,"")))))))</f>
        <v/>
      </c>
    </row>
    <row r="264" spans="13:22" x14ac:dyDescent="0.25">
      <c r="M264" s="13" t="str">
        <f>(IF(H264=Локализация!$C$94,1,IF(H264=Локализация!$C$93,2,IF(H264=Локализация!$C$92,3,IF(H264=Локализация!$C$91,4,IF(H264=Локализация!$C$90,5,IF(OR(H264=1,H264=2,H264=3,H264=4,H264=5),H264,"")))))))</f>
        <v/>
      </c>
      <c r="N264" s="13" t="str">
        <f>(IF(I264=Локализация!$C$94,1,IF(I264=Локализация!$C$93,2,IF(I264=Локализация!$C$92,3,IF(I264=Локализация!$C$91,4,IF(I264=Локализация!$C$90,5,IF(OR(I264=1,I264=2,I264=3,I264=4,I264=5),I264,"")))))))</f>
        <v/>
      </c>
      <c r="O264" s="13" t="str">
        <f>(IF(J264=Локализация!$C$94,1,IF(J264=Локализация!$C$93,2,IF(J264=Локализация!$C$92,3,IF(J264=Локализация!$C$91,4,IF(J264=Локализация!$C$90,5,IF(OR(J264=1,J264=2,J264=3,J264=4,J264=5),J264,"")))))))</f>
        <v/>
      </c>
      <c r="P264" s="13" t="str">
        <f>(IF(K264=Локализация!$C$94,1,IF(K264=Локализация!$C$93,2,IF(K264=Локализация!$C$92,3,IF(K264=Локализация!$C$91,4,IF(K264=Локализация!$C$90,5,IF(OR(K264=1,K264=2,K264=3,K264=4,K264=5),K264,"")))))))</f>
        <v/>
      </c>
      <c r="Q264" s="13" t="str">
        <f>(IF(L264=Локализация!$C$94,1,IF(L264=Локализация!$C$93,2,IF(L264=Локализация!$C$92,3,IF(L264=Локализация!$C$91,4,IF(L264=Локализация!$C$90,5,IF(OR(L264=1,L264=2,L264=3,L264=4,L264=5),L264,"")))))))</f>
        <v/>
      </c>
      <c r="R264" s="13" t="str">
        <f>(IF(B264=Локализация!$C$94,1,IF(B264=Локализация!$C$93,2,IF(B264=Локализация!$C$92,3,IF(B264=Локализация!$C$91,4,IF(B264=Локализация!$C$90,5,IF(OR(B264=1,B264=2,B264=3,B264=4,B264=5),B264,"")))))))</f>
        <v/>
      </c>
      <c r="S264" s="13" t="str">
        <f>(IF(C264=Локализация!$C$94,1,IF(C264=Локализация!$C$93,2,IF(C264=Локализация!$C$92,3,IF(C264=Локализация!$C$91,4,IF(C264=Локализация!$C$90,5,IF(OR(C264=1,C264=2,C264=3,C264=4,C264=5),C264,"")))))))</f>
        <v/>
      </c>
      <c r="T264" s="13" t="str">
        <f>(IF(D264=Локализация!$C$94,1,IF(D264=Локализация!$C$93,2,IF(D264=Локализация!$C$92,3,IF(D264=Локализация!$C$91,4,IF(D264=Локализация!$C$90,5,IF(OR(D264=1,D264=2,D264=3,D264=4,D264=5),D264,"")))))))</f>
        <v/>
      </c>
      <c r="U264" s="13" t="str">
        <f>(IF(E264=Локализация!$C$94,1,IF(E264=Локализация!$C$93,2,IF(E264=Локализация!$C$92,3,IF(E264=Локализация!$C$91,4,IF(E264=Локализация!$C$90,5,IF(OR(E264=1,E264=2,E264=3,E264=4,E264=5),E264,"")))))))</f>
        <v/>
      </c>
      <c r="V264" s="13" t="str">
        <f>(IF(F264=Локализация!$C$94,1,IF(F264=Локализация!$C$93,2,IF(F264=Локализация!$C$92,3,IF(F264=Локализация!$C$91,4,IF(F264=Локализация!$C$90,5,IF(OR(F264=1,F264=2,F264=3,F264=4,F264=5),F264,"")))))))</f>
        <v/>
      </c>
    </row>
    <row r="265" spans="13:22" x14ac:dyDescent="0.25">
      <c r="M265" s="13" t="str">
        <f>(IF(H265=Локализация!$C$94,1,IF(H265=Локализация!$C$93,2,IF(H265=Локализация!$C$92,3,IF(H265=Локализация!$C$91,4,IF(H265=Локализация!$C$90,5,IF(OR(H265=1,H265=2,H265=3,H265=4,H265=5),H265,"")))))))</f>
        <v/>
      </c>
      <c r="N265" s="13" t="str">
        <f>(IF(I265=Локализация!$C$94,1,IF(I265=Локализация!$C$93,2,IF(I265=Локализация!$C$92,3,IF(I265=Локализация!$C$91,4,IF(I265=Локализация!$C$90,5,IF(OR(I265=1,I265=2,I265=3,I265=4,I265=5),I265,"")))))))</f>
        <v/>
      </c>
      <c r="O265" s="13" t="str">
        <f>(IF(J265=Локализация!$C$94,1,IF(J265=Локализация!$C$93,2,IF(J265=Локализация!$C$92,3,IF(J265=Локализация!$C$91,4,IF(J265=Локализация!$C$90,5,IF(OR(J265=1,J265=2,J265=3,J265=4,J265=5),J265,"")))))))</f>
        <v/>
      </c>
      <c r="P265" s="13" t="str">
        <f>(IF(K265=Локализация!$C$94,1,IF(K265=Локализация!$C$93,2,IF(K265=Локализация!$C$92,3,IF(K265=Локализация!$C$91,4,IF(K265=Локализация!$C$90,5,IF(OR(K265=1,K265=2,K265=3,K265=4,K265=5),K265,"")))))))</f>
        <v/>
      </c>
      <c r="Q265" s="13" t="str">
        <f>(IF(L265=Локализация!$C$94,1,IF(L265=Локализация!$C$93,2,IF(L265=Локализация!$C$92,3,IF(L265=Локализация!$C$91,4,IF(L265=Локализация!$C$90,5,IF(OR(L265=1,L265=2,L265=3,L265=4,L265=5),L265,"")))))))</f>
        <v/>
      </c>
      <c r="R265" s="13" t="str">
        <f>(IF(B265=Локализация!$C$94,1,IF(B265=Локализация!$C$93,2,IF(B265=Локализация!$C$92,3,IF(B265=Локализация!$C$91,4,IF(B265=Локализация!$C$90,5,IF(OR(B265=1,B265=2,B265=3,B265=4,B265=5),B265,"")))))))</f>
        <v/>
      </c>
      <c r="S265" s="13" t="str">
        <f>(IF(C265=Локализация!$C$94,1,IF(C265=Локализация!$C$93,2,IF(C265=Локализация!$C$92,3,IF(C265=Локализация!$C$91,4,IF(C265=Локализация!$C$90,5,IF(OR(C265=1,C265=2,C265=3,C265=4,C265=5),C265,"")))))))</f>
        <v/>
      </c>
      <c r="T265" s="13" t="str">
        <f>(IF(D265=Локализация!$C$94,1,IF(D265=Локализация!$C$93,2,IF(D265=Локализация!$C$92,3,IF(D265=Локализация!$C$91,4,IF(D265=Локализация!$C$90,5,IF(OR(D265=1,D265=2,D265=3,D265=4,D265=5),D265,"")))))))</f>
        <v/>
      </c>
      <c r="U265" s="13" t="str">
        <f>(IF(E265=Локализация!$C$94,1,IF(E265=Локализация!$C$93,2,IF(E265=Локализация!$C$92,3,IF(E265=Локализация!$C$91,4,IF(E265=Локализация!$C$90,5,IF(OR(E265=1,E265=2,E265=3,E265=4,E265=5),E265,"")))))))</f>
        <v/>
      </c>
      <c r="V265" s="13" t="str">
        <f>(IF(F265=Локализация!$C$94,1,IF(F265=Локализация!$C$93,2,IF(F265=Локализация!$C$92,3,IF(F265=Локализация!$C$91,4,IF(F265=Локализация!$C$90,5,IF(OR(F265=1,F265=2,F265=3,F265=4,F265=5),F265,"")))))))</f>
        <v/>
      </c>
    </row>
    <row r="266" spans="13:22" x14ac:dyDescent="0.25">
      <c r="M266" s="13" t="str">
        <f>(IF(H266=Локализация!$C$94,1,IF(H266=Локализация!$C$93,2,IF(H266=Локализация!$C$92,3,IF(H266=Локализация!$C$91,4,IF(H266=Локализация!$C$90,5,IF(OR(H266=1,H266=2,H266=3,H266=4,H266=5),H266,"")))))))</f>
        <v/>
      </c>
      <c r="N266" s="13" t="str">
        <f>(IF(I266=Локализация!$C$94,1,IF(I266=Локализация!$C$93,2,IF(I266=Локализация!$C$92,3,IF(I266=Локализация!$C$91,4,IF(I266=Локализация!$C$90,5,IF(OR(I266=1,I266=2,I266=3,I266=4,I266=5),I266,"")))))))</f>
        <v/>
      </c>
      <c r="O266" s="13" t="str">
        <f>(IF(J266=Локализация!$C$94,1,IF(J266=Локализация!$C$93,2,IF(J266=Локализация!$C$92,3,IF(J266=Локализация!$C$91,4,IF(J266=Локализация!$C$90,5,IF(OR(J266=1,J266=2,J266=3,J266=4,J266=5),J266,"")))))))</f>
        <v/>
      </c>
      <c r="P266" s="13" t="str">
        <f>(IF(K266=Локализация!$C$94,1,IF(K266=Локализация!$C$93,2,IF(K266=Локализация!$C$92,3,IF(K266=Локализация!$C$91,4,IF(K266=Локализация!$C$90,5,IF(OR(K266=1,K266=2,K266=3,K266=4,K266=5),K266,"")))))))</f>
        <v/>
      </c>
      <c r="Q266" s="13" t="str">
        <f>(IF(L266=Локализация!$C$94,1,IF(L266=Локализация!$C$93,2,IF(L266=Локализация!$C$92,3,IF(L266=Локализация!$C$91,4,IF(L266=Локализация!$C$90,5,IF(OR(L266=1,L266=2,L266=3,L266=4,L266=5),L266,"")))))))</f>
        <v/>
      </c>
      <c r="R266" s="13" t="str">
        <f>(IF(B266=Локализация!$C$94,1,IF(B266=Локализация!$C$93,2,IF(B266=Локализация!$C$92,3,IF(B266=Локализация!$C$91,4,IF(B266=Локализация!$C$90,5,IF(OR(B266=1,B266=2,B266=3,B266=4,B266=5),B266,"")))))))</f>
        <v/>
      </c>
      <c r="S266" s="13" t="str">
        <f>(IF(C266=Локализация!$C$94,1,IF(C266=Локализация!$C$93,2,IF(C266=Локализация!$C$92,3,IF(C266=Локализация!$C$91,4,IF(C266=Локализация!$C$90,5,IF(OR(C266=1,C266=2,C266=3,C266=4,C266=5),C266,"")))))))</f>
        <v/>
      </c>
      <c r="T266" s="13" t="str">
        <f>(IF(D266=Локализация!$C$94,1,IF(D266=Локализация!$C$93,2,IF(D266=Локализация!$C$92,3,IF(D266=Локализация!$C$91,4,IF(D266=Локализация!$C$90,5,IF(OR(D266=1,D266=2,D266=3,D266=4,D266=5),D266,"")))))))</f>
        <v/>
      </c>
      <c r="U266" s="13" t="str">
        <f>(IF(E266=Локализация!$C$94,1,IF(E266=Локализация!$C$93,2,IF(E266=Локализация!$C$92,3,IF(E266=Локализация!$C$91,4,IF(E266=Локализация!$C$90,5,IF(OR(E266=1,E266=2,E266=3,E266=4,E266=5),E266,"")))))))</f>
        <v/>
      </c>
      <c r="V266" s="13" t="str">
        <f>(IF(F266=Локализация!$C$94,1,IF(F266=Локализация!$C$93,2,IF(F266=Локализация!$C$92,3,IF(F266=Локализация!$C$91,4,IF(F266=Локализация!$C$90,5,IF(OR(F266=1,F266=2,F266=3,F266=4,F266=5),F266,"")))))))</f>
        <v/>
      </c>
    </row>
    <row r="267" spans="13:22" x14ac:dyDescent="0.25">
      <c r="M267" s="13" t="str">
        <f>(IF(H267=Локализация!$C$94,1,IF(H267=Локализация!$C$93,2,IF(H267=Локализация!$C$92,3,IF(H267=Локализация!$C$91,4,IF(H267=Локализация!$C$90,5,IF(OR(H267=1,H267=2,H267=3,H267=4,H267=5),H267,"")))))))</f>
        <v/>
      </c>
      <c r="N267" s="13" t="str">
        <f>(IF(I267=Локализация!$C$94,1,IF(I267=Локализация!$C$93,2,IF(I267=Локализация!$C$92,3,IF(I267=Локализация!$C$91,4,IF(I267=Локализация!$C$90,5,IF(OR(I267=1,I267=2,I267=3,I267=4,I267=5),I267,"")))))))</f>
        <v/>
      </c>
      <c r="O267" s="13" t="str">
        <f>(IF(J267=Локализация!$C$94,1,IF(J267=Локализация!$C$93,2,IF(J267=Локализация!$C$92,3,IF(J267=Локализация!$C$91,4,IF(J267=Локализация!$C$90,5,IF(OR(J267=1,J267=2,J267=3,J267=4,J267=5),J267,"")))))))</f>
        <v/>
      </c>
      <c r="P267" s="13" t="str">
        <f>(IF(K267=Локализация!$C$94,1,IF(K267=Локализация!$C$93,2,IF(K267=Локализация!$C$92,3,IF(K267=Локализация!$C$91,4,IF(K267=Локализация!$C$90,5,IF(OR(K267=1,K267=2,K267=3,K267=4,K267=5),K267,"")))))))</f>
        <v/>
      </c>
      <c r="Q267" s="13" t="str">
        <f>(IF(L267=Локализация!$C$94,1,IF(L267=Локализация!$C$93,2,IF(L267=Локализация!$C$92,3,IF(L267=Локализация!$C$91,4,IF(L267=Локализация!$C$90,5,IF(OR(L267=1,L267=2,L267=3,L267=4,L267=5),L267,"")))))))</f>
        <v/>
      </c>
      <c r="R267" s="13" t="str">
        <f>(IF(B267=Локализация!$C$94,1,IF(B267=Локализация!$C$93,2,IF(B267=Локализация!$C$92,3,IF(B267=Локализация!$C$91,4,IF(B267=Локализация!$C$90,5,IF(OR(B267=1,B267=2,B267=3,B267=4,B267=5),B267,"")))))))</f>
        <v/>
      </c>
      <c r="S267" s="13" t="str">
        <f>(IF(C267=Локализация!$C$94,1,IF(C267=Локализация!$C$93,2,IF(C267=Локализация!$C$92,3,IF(C267=Локализация!$C$91,4,IF(C267=Локализация!$C$90,5,IF(OR(C267=1,C267=2,C267=3,C267=4,C267=5),C267,"")))))))</f>
        <v/>
      </c>
      <c r="T267" s="13" t="str">
        <f>(IF(D267=Локализация!$C$94,1,IF(D267=Локализация!$C$93,2,IF(D267=Локализация!$C$92,3,IF(D267=Локализация!$C$91,4,IF(D267=Локализация!$C$90,5,IF(OR(D267=1,D267=2,D267=3,D267=4,D267=5),D267,"")))))))</f>
        <v/>
      </c>
      <c r="U267" s="13" t="str">
        <f>(IF(E267=Локализация!$C$94,1,IF(E267=Локализация!$C$93,2,IF(E267=Локализация!$C$92,3,IF(E267=Локализация!$C$91,4,IF(E267=Локализация!$C$90,5,IF(OR(E267=1,E267=2,E267=3,E267=4,E267=5),E267,"")))))))</f>
        <v/>
      </c>
      <c r="V267" s="13" t="str">
        <f>(IF(F267=Локализация!$C$94,1,IF(F267=Локализация!$C$93,2,IF(F267=Локализация!$C$92,3,IF(F267=Локализация!$C$91,4,IF(F267=Локализация!$C$90,5,IF(OR(F267=1,F267=2,F267=3,F267=4,F267=5),F267,"")))))))</f>
        <v/>
      </c>
    </row>
    <row r="268" spans="13:22" x14ac:dyDescent="0.25">
      <c r="M268" s="13" t="str">
        <f>(IF(H268=Локализация!$C$94,1,IF(H268=Локализация!$C$93,2,IF(H268=Локализация!$C$92,3,IF(H268=Локализация!$C$91,4,IF(H268=Локализация!$C$90,5,IF(OR(H268=1,H268=2,H268=3,H268=4,H268=5),H268,"")))))))</f>
        <v/>
      </c>
      <c r="N268" s="13" t="str">
        <f>(IF(I268=Локализация!$C$94,1,IF(I268=Локализация!$C$93,2,IF(I268=Локализация!$C$92,3,IF(I268=Локализация!$C$91,4,IF(I268=Локализация!$C$90,5,IF(OR(I268=1,I268=2,I268=3,I268=4,I268=5),I268,"")))))))</f>
        <v/>
      </c>
      <c r="O268" s="13" t="str">
        <f>(IF(J268=Локализация!$C$94,1,IF(J268=Локализация!$C$93,2,IF(J268=Локализация!$C$92,3,IF(J268=Локализация!$C$91,4,IF(J268=Локализация!$C$90,5,IF(OR(J268=1,J268=2,J268=3,J268=4,J268=5),J268,"")))))))</f>
        <v/>
      </c>
      <c r="P268" s="13" t="str">
        <f>(IF(K268=Локализация!$C$94,1,IF(K268=Локализация!$C$93,2,IF(K268=Локализация!$C$92,3,IF(K268=Локализация!$C$91,4,IF(K268=Локализация!$C$90,5,IF(OR(K268=1,K268=2,K268=3,K268=4,K268=5),K268,"")))))))</f>
        <v/>
      </c>
      <c r="Q268" s="13" t="str">
        <f>(IF(L268=Локализация!$C$94,1,IF(L268=Локализация!$C$93,2,IF(L268=Локализация!$C$92,3,IF(L268=Локализация!$C$91,4,IF(L268=Локализация!$C$90,5,IF(OR(L268=1,L268=2,L268=3,L268=4,L268=5),L268,"")))))))</f>
        <v/>
      </c>
      <c r="R268" s="13" t="str">
        <f>(IF(B268=Локализация!$C$94,1,IF(B268=Локализация!$C$93,2,IF(B268=Локализация!$C$92,3,IF(B268=Локализация!$C$91,4,IF(B268=Локализация!$C$90,5,IF(OR(B268=1,B268=2,B268=3,B268=4,B268=5),B268,"")))))))</f>
        <v/>
      </c>
      <c r="S268" s="13" t="str">
        <f>(IF(C268=Локализация!$C$94,1,IF(C268=Локализация!$C$93,2,IF(C268=Локализация!$C$92,3,IF(C268=Локализация!$C$91,4,IF(C268=Локализация!$C$90,5,IF(OR(C268=1,C268=2,C268=3,C268=4,C268=5),C268,"")))))))</f>
        <v/>
      </c>
      <c r="T268" s="13" t="str">
        <f>(IF(D268=Локализация!$C$94,1,IF(D268=Локализация!$C$93,2,IF(D268=Локализация!$C$92,3,IF(D268=Локализация!$C$91,4,IF(D268=Локализация!$C$90,5,IF(OR(D268=1,D268=2,D268=3,D268=4,D268=5),D268,"")))))))</f>
        <v/>
      </c>
      <c r="U268" s="13" t="str">
        <f>(IF(E268=Локализация!$C$94,1,IF(E268=Локализация!$C$93,2,IF(E268=Локализация!$C$92,3,IF(E268=Локализация!$C$91,4,IF(E268=Локализация!$C$90,5,IF(OR(E268=1,E268=2,E268=3,E268=4,E268=5),E268,"")))))))</f>
        <v/>
      </c>
      <c r="V268" s="13" t="str">
        <f>(IF(F268=Локализация!$C$94,1,IF(F268=Локализация!$C$93,2,IF(F268=Локализация!$C$92,3,IF(F268=Локализация!$C$91,4,IF(F268=Локализация!$C$90,5,IF(OR(F268=1,F268=2,F268=3,F268=4,F268=5),F268,"")))))))</f>
        <v/>
      </c>
    </row>
    <row r="269" spans="13:22" x14ac:dyDescent="0.25">
      <c r="M269" s="13" t="str">
        <f>(IF(H269=Локализация!$C$94,1,IF(H269=Локализация!$C$93,2,IF(H269=Локализация!$C$92,3,IF(H269=Локализация!$C$91,4,IF(H269=Локализация!$C$90,5,IF(OR(H269=1,H269=2,H269=3,H269=4,H269=5),H269,"")))))))</f>
        <v/>
      </c>
      <c r="N269" s="13" t="str">
        <f>(IF(I269=Локализация!$C$94,1,IF(I269=Локализация!$C$93,2,IF(I269=Локализация!$C$92,3,IF(I269=Локализация!$C$91,4,IF(I269=Локализация!$C$90,5,IF(OR(I269=1,I269=2,I269=3,I269=4,I269=5),I269,"")))))))</f>
        <v/>
      </c>
      <c r="O269" s="13" t="str">
        <f>(IF(J269=Локализация!$C$94,1,IF(J269=Локализация!$C$93,2,IF(J269=Локализация!$C$92,3,IF(J269=Локализация!$C$91,4,IF(J269=Локализация!$C$90,5,IF(OR(J269=1,J269=2,J269=3,J269=4,J269=5),J269,"")))))))</f>
        <v/>
      </c>
      <c r="P269" s="13" t="str">
        <f>(IF(K269=Локализация!$C$94,1,IF(K269=Локализация!$C$93,2,IF(K269=Локализация!$C$92,3,IF(K269=Локализация!$C$91,4,IF(K269=Локализация!$C$90,5,IF(OR(K269=1,K269=2,K269=3,K269=4,K269=5),K269,"")))))))</f>
        <v/>
      </c>
      <c r="Q269" s="13" t="str">
        <f>(IF(L269=Локализация!$C$94,1,IF(L269=Локализация!$C$93,2,IF(L269=Локализация!$C$92,3,IF(L269=Локализация!$C$91,4,IF(L269=Локализация!$C$90,5,IF(OR(L269=1,L269=2,L269=3,L269=4,L269=5),L269,"")))))))</f>
        <v/>
      </c>
      <c r="R269" s="13" t="str">
        <f>(IF(B269=Локализация!$C$94,1,IF(B269=Локализация!$C$93,2,IF(B269=Локализация!$C$92,3,IF(B269=Локализация!$C$91,4,IF(B269=Локализация!$C$90,5,IF(OR(B269=1,B269=2,B269=3,B269=4,B269=5),B269,"")))))))</f>
        <v/>
      </c>
      <c r="S269" s="13" t="str">
        <f>(IF(C269=Локализация!$C$94,1,IF(C269=Локализация!$C$93,2,IF(C269=Локализация!$C$92,3,IF(C269=Локализация!$C$91,4,IF(C269=Локализация!$C$90,5,IF(OR(C269=1,C269=2,C269=3,C269=4,C269=5),C269,"")))))))</f>
        <v/>
      </c>
      <c r="T269" s="13" t="str">
        <f>(IF(D269=Локализация!$C$94,1,IF(D269=Локализация!$C$93,2,IF(D269=Локализация!$C$92,3,IF(D269=Локализация!$C$91,4,IF(D269=Локализация!$C$90,5,IF(OR(D269=1,D269=2,D269=3,D269=4,D269=5),D269,"")))))))</f>
        <v/>
      </c>
      <c r="U269" s="13" t="str">
        <f>(IF(E269=Локализация!$C$94,1,IF(E269=Локализация!$C$93,2,IF(E269=Локализация!$C$92,3,IF(E269=Локализация!$C$91,4,IF(E269=Локализация!$C$90,5,IF(OR(E269=1,E269=2,E269=3,E269=4,E269=5),E269,"")))))))</f>
        <v/>
      </c>
      <c r="V269" s="13" t="str">
        <f>(IF(F269=Локализация!$C$94,1,IF(F269=Локализация!$C$93,2,IF(F269=Локализация!$C$92,3,IF(F269=Локализация!$C$91,4,IF(F269=Локализация!$C$90,5,IF(OR(F269=1,F269=2,F269=3,F269=4,F269=5),F269,"")))))))</f>
        <v/>
      </c>
    </row>
    <row r="270" spans="13:22" x14ac:dyDescent="0.25">
      <c r="M270" s="13" t="str">
        <f>(IF(H270=Локализация!$C$94,1,IF(H270=Локализация!$C$93,2,IF(H270=Локализация!$C$92,3,IF(H270=Локализация!$C$91,4,IF(H270=Локализация!$C$90,5,IF(OR(H270=1,H270=2,H270=3,H270=4,H270=5),H270,"")))))))</f>
        <v/>
      </c>
      <c r="N270" s="13" t="str">
        <f>(IF(I270=Локализация!$C$94,1,IF(I270=Локализация!$C$93,2,IF(I270=Локализация!$C$92,3,IF(I270=Локализация!$C$91,4,IF(I270=Локализация!$C$90,5,IF(OR(I270=1,I270=2,I270=3,I270=4,I270=5),I270,"")))))))</f>
        <v/>
      </c>
      <c r="O270" s="13" t="str">
        <f>(IF(J270=Локализация!$C$94,1,IF(J270=Локализация!$C$93,2,IF(J270=Локализация!$C$92,3,IF(J270=Локализация!$C$91,4,IF(J270=Локализация!$C$90,5,IF(OR(J270=1,J270=2,J270=3,J270=4,J270=5),J270,"")))))))</f>
        <v/>
      </c>
      <c r="P270" s="13" t="str">
        <f>(IF(K270=Локализация!$C$94,1,IF(K270=Локализация!$C$93,2,IF(K270=Локализация!$C$92,3,IF(K270=Локализация!$C$91,4,IF(K270=Локализация!$C$90,5,IF(OR(K270=1,K270=2,K270=3,K270=4,K270=5),K270,"")))))))</f>
        <v/>
      </c>
      <c r="Q270" s="13" t="str">
        <f>(IF(L270=Локализация!$C$94,1,IF(L270=Локализация!$C$93,2,IF(L270=Локализация!$C$92,3,IF(L270=Локализация!$C$91,4,IF(L270=Локализация!$C$90,5,IF(OR(L270=1,L270=2,L270=3,L270=4,L270=5),L270,"")))))))</f>
        <v/>
      </c>
      <c r="R270" s="13" t="str">
        <f>(IF(B270=Локализация!$C$94,1,IF(B270=Локализация!$C$93,2,IF(B270=Локализация!$C$92,3,IF(B270=Локализация!$C$91,4,IF(B270=Локализация!$C$90,5,IF(OR(B270=1,B270=2,B270=3,B270=4,B270=5),B270,"")))))))</f>
        <v/>
      </c>
      <c r="S270" s="13" t="str">
        <f>(IF(C270=Локализация!$C$94,1,IF(C270=Локализация!$C$93,2,IF(C270=Локализация!$C$92,3,IF(C270=Локализация!$C$91,4,IF(C270=Локализация!$C$90,5,IF(OR(C270=1,C270=2,C270=3,C270=4,C270=5),C270,"")))))))</f>
        <v/>
      </c>
      <c r="T270" s="13" t="str">
        <f>(IF(D270=Локализация!$C$94,1,IF(D270=Локализация!$C$93,2,IF(D270=Локализация!$C$92,3,IF(D270=Локализация!$C$91,4,IF(D270=Локализация!$C$90,5,IF(OR(D270=1,D270=2,D270=3,D270=4,D270=5),D270,"")))))))</f>
        <v/>
      </c>
      <c r="U270" s="13" t="str">
        <f>(IF(E270=Локализация!$C$94,1,IF(E270=Локализация!$C$93,2,IF(E270=Локализация!$C$92,3,IF(E270=Локализация!$C$91,4,IF(E270=Локализация!$C$90,5,IF(OR(E270=1,E270=2,E270=3,E270=4,E270=5),E270,"")))))))</f>
        <v/>
      </c>
      <c r="V270" s="13" t="str">
        <f>(IF(F270=Локализация!$C$94,1,IF(F270=Локализация!$C$93,2,IF(F270=Локализация!$C$92,3,IF(F270=Локализация!$C$91,4,IF(F270=Локализация!$C$90,5,IF(OR(F270=1,F270=2,F270=3,F270=4,F270=5),F270,"")))))))</f>
        <v/>
      </c>
    </row>
    <row r="271" spans="13:22" x14ac:dyDescent="0.25">
      <c r="M271" s="13" t="str">
        <f>(IF(H271=Локализация!$C$94,1,IF(H271=Локализация!$C$93,2,IF(H271=Локализация!$C$92,3,IF(H271=Локализация!$C$91,4,IF(H271=Локализация!$C$90,5,IF(OR(H271=1,H271=2,H271=3,H271=4,H271=5),H271,"")))))))</f>
        <v/>
      </c>
      <c r="N271" s="13" t="str">
        <f>(IF(I271=Локализация!$C$94,1,IF(I271=Локализация!$C$93,2,IF(I271=Локализация!$C$92,3,IF(I271=Локализация!$C$91,4,IF(I271=Локализация!$C$90,5,IF(OR(I271=1,I271=2,I271=3,I271=4,I271=5),I271,"")))))))</f>
        <v/>
      </c>
      <c r="O271" s="13" t="str">
        <f>(IF(J271=Локализация!$C$94,1,IF(J271=Локализация!$C$93,2,IF(J271=Локализация!$C$92,3,IF(J271=Локализация!$C$91,4,IF(J271=Локализация!$C$90,5,IF(OR(J271=1,J271=2,J271=3,J271=4,J271=5),J271,"")))))))</f>
        <v/>
      </c>
      <c r="P271" s="13" t="str">
        <f>(IF(K271=Локализация!$C$94,1,IF(K271=Локализация!$C$93,2,IF(K271=Локализация!$C$92,3,IF(K271=Локализация!$C$91,4,IF(K271=Локализация!$C$90,5,IF(OR(K271=1,K271=2,K271=3,K271=4,K271=5),K271,"")))))))</f>
        <v/>
      </c>
      <c r="Q271" s="13" t="str">
        <f>(IF(L271=Локализация!$C$94,1,IF(L271=Локализация!$C$93,2,IF(L271=Локализация!$C$92,3,IF(L271=Локализация!$C$91,4,IF(L271=Локализация!$C$90,5,IF(OR(L271=1,L271=2,L271=3,L271=4,L271=5),L271,"")))))))</f>
        <v/>
      </c>
      <c r="R271" s="13" t="str">
        <f>(IF(B271=Локализация!$C$94,1,IF(B271=Локализация!$C$93,2,IF(B271=Локализация!$C$92,3,IF(B271=Локализация!$C$91,4,IF(B271=Локализация!$C$90,5,IF(OR(B271=1,B271=2,B271=3,B271=4,B271=5),B271,"")))))))</f>
        <v/>
      </c>
      <c r="S271" s="13" t="str">
        <f>(IF(C271=Локализация!$C$94,1,IF(C271=Локализация!$C$93,2,IF(C271=Локализация!$C$92,3,IF(C271=Локализация!$C$91,4,IF(C271=Локализация!$C$90,5,IF(OR(C271=1,C271=2,C271=3,C271=4,C271=5),C271,"")))))))</f>
        <v/>
      </c>
      <c r="T271" s="13" t="str">
        <f>(IF(D271=Локализация!$C$94,1,IF(D271=Локализация!$C$93,2,IF(D271=Локализация!$C$92,3,IF(D271=Локализация!$C$91,4,IF(D271=Локализация!$C$90,5,IF(OR(D271=1,D271=2,D271=3,D271=4,D271=5),D271,"")))))))</f>
        <v/>
      </c>
      <c r="U271" s="13" t="str">
        <f>(IF(E271=Локализация!$C$94,1,IF(E271=Локализация!$C$93,2,IF(E271=Локализация!$C$92,3,IF(E271=Локализация!$C$91,4,IF(E271=Локализация!$C$90,5,IF(OR(E271=1,E271=2,E271=3,E271=4,E271=5),E271,"")))))))</f>
        <v/>
      </c>
      <c r="V271" s="13" t="str">
        <f>(IF(F271=Локализация!$C$94,1,IF(F271=Локализация!$C$93,2,IF(F271=Локализация!$C$92,3,IF(F271=Локализация!$C$91,4,IF(F271=Локализация!$C$90,5,IF(OR(F271=1,F271=2,F271=3,F271=4,F271=5),F271,"")))))))</f>
        <v/>
      </c>
    </row>
    <row r="272" spans="13:22" x14ac:dyDescent="0.25">
      <c r="M272" s="13" t="str">
        <f>(IF(H272=Локализация!$C$94,1,IF(H272=Локализация!$C$93,2,IF(H272=Локализация!$C$92,3,IF(H272=Локализация!$C$91,4,IF(H272=Локализация!$C$90,5,IF(OR(H272=1,H272=2,H272=3,H272=4,H272=5),H272,"")))))))</f>
        <v/>
      </c>
      <c r="N272" s="13" t="str">
        <f>(IF(I272=Локализация!$C$94,1,IF(I272=Локализация!$C$93,2,IF(I272=Локализация!$C$92,3,IF(I272=Локализация!$C$91,4,IF(I272=Локализация!$C$90,5,IF(OR(I272=1,I272=2,I272=3,I272=4,I272=5),I272,"")))))))</f>
        <v/>
      </c>
      <c r="O272" s="13" t="str">
        <f>(IF(J272=Локализация!$C$94,1,IF(J272=Локализация!$C$93,2,IF(J272=Локализация!$C$92,3,IF(J272=Локализация!$C$91,4,IF(J272=Локализация!$C$90,5,IF(OR(J272=1,J272=2,J272=3,J272=4,J272=5),J272,"")))))))</f>
        <v/>
      </c>
      <c r="P272" s="13" t="str">
        <f>(IF(K272=Локализация!$C$94,1,IF(K272=Локализация!$C$93,2,IF(K272=Локализация!$C$92,3,IF(K272=Локализация!$C$91,4,IF(K272=Локализация!$C$90,5,IF(OR(K272=1,K272=2,K272=3,K272=4,K272=5),K272,"")))))))</f>
        <v/>
      </c>
      <c r="Q272" s="13" t="str">
        <f>(IF(L272=Локализация!$C$94,1,IF(L272=Локализация!$C$93,2,IF(L272=Локализация!$C$92,3,IF(L272=Локализация!$C$91,4,IF(L272=Локализация!$C$90,5,IF(OR(L272=1,L272=2,L272=3,L272=4,L272=5),L272,"")))))))</f>
        <v/>
      </c>
      <c r="R272" s="13" t="str">
        <f>(IF(B272=Локализация!$C$94,1,IF(B272=Локализация!$C$93,2,IF(B272=Локализация!$C$92,3,IF(B272=Локализация!$C$91,4,IF(B272=Локализация!$C$90,5,IF(OR(B272=1,B272=2,B272=3,B272=4,B272=5),B272,"")))))))</f>
        <v/>
      </c>
      <c r="S272" s="13" t="str">
        <f>(IF(C272=Локализация!$C$94,1,IF(C272=Локализация!$C$93,2,IF(C272=Локализация!$C$92,3,IF(C272=Локализация!$C$91,4,IF(C272=Локализация!$C$90,5,IF(OR(C272=1,C272=2,C272=3,C272=4,C272=5),C272,"")))))))</f>
        <v/>
      </c>
      <c r="T272" s="13" t="str">
        <f>(IF(D272=Локализация!$C$94,1,IF(D272=Локализация!$C$93,2,IF(D272=Локализация!$C$92,3,IF(D272=Локализация!$C$91,4,IF(D272=Локализация!$C$90,5,IF(OR(D272=1,D272=2,D272=3,D272=4,D272=5),D272,"")))))))</f>
        <v/>
      </c>
      <c r="U272" s="13" t="str">
        <f>(IF(E272=Локализация!$C$94,1,IF(E272=Локализация!$C$93,2,IF(E272=Локализация!$C$92,3,IF(E272=Локализация!$C$91,4,IF(E272=Локализация!$C$90,5,IF(OR(E272=1,E272=2,E272=3,E272=4,E272=5),E272,"")))))))</f>
        <v/>
      </c>
      <c r="V272" s="13" t="str">
        <f>(IF(F272=Локализация!$C$94,1,IF(F272=Локализация!$C$93,2,IF(F272=Локализация!$C$92,3,IF(F272=Локализация!$C$91,4,IF(F272=Локализация!$C$90,5,IF(OR(F272=1,F272=2,F272=3,F272=4,F272=5),F272,"")))))))</f>
        <v/>
      </c>
    </row>
    <row r="273" spans="13:22" x14ac:dyDescent="0.25">
      <c r="M273" s="13" t="str">
        <f>(IF(H273=Локализация!$C$94,1,IF(H273=Локализация!$C$93,2,IF(H273=Локализация!$C$92,3,IF(H273=Локализация!$C$91,4,IF(H273=Локализация!$C$90,5,IF(OR(H273=1,H273=2,H273=3,H273=4,H273=5),H273,"")))))))</f>
        <v/>
      </c>
      <c r="N273" s="13" t="str">
        <f>(IF(I273=Локализация!$C$94,1,IF(I273=Локализация!$C$93,2,IF(I273=Локализация!$C$92,3,IF(I273=Локализация!$C$91,4,IF(I273=Локализация!$C$90,5,IF(OR(I273=1,I273=2,I273=3,I273=4,I273=5),I273,"")))))))</f>
        <v/>
      </c>
      <c r="O273" s="13" t="str">
        <f>(IF(J273=Локализация!$C$94,1,IF(J273=Локализация!$C$93,2,IF(J273=Локализация!$C$92,3,IF(J273=Локализация!$C$91,4,IF(J273=Локализация!$C$90,5,IF(OR(J273=1,J273=2,J273=3,J273=4,J273=5),J273,"")))))))</f>
        <v/>
      </c>
      <c r="P273" s="13" t="str">
        <f>(IF(K273=Локализация!$C$94,1,IF(K273=Локализация!$C$93,2,IF(K273=Локализация!$C$92,3,IF(K273=Локализация!$C$91,4,IF(K273=Локализация!$C$90,5,IF(OR(K273=1,K273=2,K273=3,K273=4,K273=5),K273,"")))))))</f>
        <v/>
      </c>
      <c r="Q273" s="13" t="str">
        <f>(IF(L273=Локализация!$C$94,1,IF(L273=Локализация!$C$93,2,IF(L273=Локализация!$C$92,3,IF(L273=Локализация!$C$91,4,IF(L273=Локализация!$C$90,5,IF(OR(L273=1,L273=2,L273=3,L273=4,L273=5),L273,"")))))))</f>
        <v/>
      </c>
      <c r="R273" s="13" t="str">
        <f>(IF(B273=Локализация!$C$94,1,IF(B273=Локализация!$C$93,2,IF(B273=Локализация!$C$92,3,IF(B273=Локализация!$C$91,4,IF(B273=Локализация!$C$90,5,IF(OR(B273=1,B273=2,B273=3,B273=4,B273=5),B273,"")))))))</f>
        <v/>
      </c>
      <c r="S273" s="13" t="str">
        <f>(IF(C273=Локализация!$C$94,1,IF(C273=Локализация!$C$93,2,IF(C273=Локализация!$C$92,3,IF(C273=Локализация!$C$91,4,IF(C273=Локализация!$C$90,5,IF(OR(C273=1,C273=2,C273=3,C273=4,C273=5),C273,"")))))))</f>
        <v/>
      </c>
      <c r="T273" s="13" t="str">
        <f>(IF(D273=Локализация!$C$94,1,IF(D273=Локализация!$C$93,2,IF(D273=Локализация!$C$92,3,IF(D273=Локализация!$C$91,4,IF(D273=Локализация!$C$90,5,IF(OR(D273=1,D273=2,D273=3,D273=4,D273=5),D273,"")))))))</f>
        <v/>
      </c>
      <c r="U273" s="13" t="str">
        <f>(IF(E273=Локализация!$C$94,1,IF(E273=Локализация!$C$93,2,IF(E273=Локализация!$C$92,3,IF(E273=Локализация!$C$91,4,IF(E273=Локализация!$C$90,5,IF(OR(E273=1,E273=2,E273=3,E273=4,E273=5),E273,"")))))))</f>
        <v/>
      </c>
      <c r="V273" s="13" t="str">
        <f>(IF(F273=Локализация!$C$94,1,IF(F273=Локализация!$C$93,2,IF(F273=Локализация!$C$92,3,IF(F273=Локализация!$C$91,4,IF(F273=Локализация!$C$90,5,IF(OR(F273=1,F273=2,F273=3,F273=4,F273=5),F273,"")))))))</f>
        <v/>
      </c>
    </row>
    <row r="274" spans="13:22" x14ac:dyDescent="0.25">
      <c r="M274" s="13" t="str">
        <f>(IF(H274=Локализация!$C$94,1,IF(H274=Локализация!$C$93,2,IF(H274=Локализация!$C$92,3,IF(H274=Локализация!$C$91,4,IF(H274=Локализация!$C$90,5,IF(OR(H274=1,H274=2,H274=3,H274=4,H274=5),H274,"")))))))</f>
        <v/>
      </c>
      <c r="N274" s="13" t="str">
        <f>(IF(I274=Локализация!$C$94,1,IF(I274=Локализация!$C$93,2,IF(I274=Локализация!$C$92,3,IF(I274=Локализация!$C$91,4,IF(I274=Локализация!$C$90,5,IF(OR(I274=1,I274=2,I274=3,I274=4,I274=5),I274,"")))))))</f>
        <v/>
      </c>
      <c r="O274" s="13" t="str">
        <f>(IF(J274=Локализация!$C$94,1,IF(J274=Локализация!$C$93,2,IF(J274=Локализация!$C$92,3,IF(J274=Локализация!$C$91,4,IF(J274=Локализация!$C$90,5,IF(OR(J274=1,J274=2,J274=3,J274=4,J274=5),J274,"")))))))</f>
        <v/>
      </c>
      <c r="P274" s="13" t="str">
        <f>(IF(K274=Локализация!$C$94,1,IF(K274=Локализация!$C$93,2,IF(K274=Локализация!$C$92,3,IF(K274=Локализация!$C$91,4,IF(K274=Локализация!$C$90,5,IF(OR(K274=1,K274=2,K274=3,K274=4,K274=5),K274,"")))))))</f>
        <v/>
      </c>
      <c r="Q274" s="13" t="str">
        <f>(IF(L274=Локализация!$C$94,1,IF(L274=Локализация!$C$93,2,IF(L274=Локализация!$C$92,3,IF(L274=Локализация!$C$91,4,IF(L274=Локализация!$C$90,5,IF(OR(L274=1,L274=2,L274=3,L274=4,L274=5),L274,"")))))))</f>
        <v/>
      </c>
      <c r="R274" s="13" t="str">
        <f>(IF(B274=Локализация!$C$94,1,IF(B274=Локализация!$C$93,2,IF(B274=Локализация!$C$92,3,IF(B274=Локализация!$C$91,4,IF(B274=Локализация!$C$90,5,IF(OR(B274=1,B274=2,B274=3,B274=4,B274=5),B274,"")))))))</f>
        <v/>
      </c>
      <c r="S274" s="13" t="str">
        <f>(IF(C274=Локализация!$C$94,1,IF(C274=Локализация!$C$93,2,IF(C274=Локализация!$C$92,3,IF(C274=Локализация!$C$91,4,IF(C274=Локализация!$C$90,5,IF(OR(C274=1,C274=2,C274=3,C274=4,C274=5),C274,"")))))))</f>
        <v/>
      </c>
      <c r="T274" s="13" t="str">
        <f>(IF(D274=Локализация!$C$94,1,IF(D274=Локализация!$C$93,2,IF(D274=Локализация!$C$92,3,IF(D274=Локализация!$C$91,4,IF(D274=Локализация!$C$90,5,IF(OR(D274=1,D274=2,D274=3,D274=4,D274=5),D274,"")))))))</f>
        <v/>
      </c>
      <c r="U274" s="13" t="str">
        <f>(IF(E274=Локализация!$C$94,1,IF(E274=Локализация!$C$93,2,IF(E274=Локализация!$C$92,3,IF(E274=Локализация!$C$91,4,IF(E274=Локализация!$C$90,5,IF(OR(E274=1,E274=2,E274=3,E274=4,E274=5),E274,"")))))))</f>
        <v/>
      </c>
      <c r="V274" s="13" t="str">
        <f>(IF(F274=Локализация!$C$94,1,IF(F274=Локализация!$C$93,2,IF(F274=Локализация!$C$92,3,IF(F274=Локализация!$C$91,4,IF(F274=Локализация!$C$90,5,IF(OR(F274=1,F274=2,F274=3,F274=4,F274=5),F274,"")))))))</f>
        <v/>
      </c>
    </row>
    <row r="275" spans="13:22" x14ac:dyDescent="0.25">
      <c r="M275" s="13" t="str">
        <f>(IF(H275=Локализация!$C$94,1,IF(H275=Локализация!$C$93,2,IF(H275=Локализация!$C$92,3,IF(H275=Локализация!$C$91,4,IF(H275=Локализация!$C$90,5,IF(OR(H275=1,H275=2,H275=3,H275=4,H275=5),H275,"")))))))</f>
        <v/>
      </c>
      <c r="N275" s="13" t="str">
        <f>(IF(I275=Локализация!$C$94,1,IF(I275=Локализация!$C$93,2,IF(I275=Локализация!$C$92,3,IF(I275=Локализация!$C$91,4,IF(I275=Локализация!$C$90,5,IF(OR(I275=1,I275=2,I275=3,I275=4,I275=5),I275,"")))))))</f>
        <v/>
      </c>
      <c r="O275" s="13" t="str">
        <f>(IF(J275=Локализация!$C$94,1,IF(J275=Локализация!$C$93,2,IF(J275=Локализация!$C$92,3,IF(J275=Локализация!$C$91,4,IF(J275=Локализация!$C$90,5,IF(OR(J275=1,J275=2,J275=3,J275=4,J275=5),J275,"")))))))</f>
        <v/>
      </c>
      <c r="P275" s="13" t="str">
        <f>(IF(K275=Локализация!$C$94,1,IF(K275=Локализация!$C$93,2,IF(K275=Локализация!$C$92,3,IF(K275=Локализация!$C$91,4,IF(K275=Локализация!$C$90,5,IF(OR(K275=1,K275=2,K275=3,K275=4,K275=5),K275,"")))))))</f>
        <v/>
      </c>
      <c r="Q275" s="13" t="str">
        <f>(IF(L275=Локализация!$C$94,1,IF(L275=Локализация!$C$93,2,IF(L275=Локализация!$C$92,3,IF(L275=Локализация!$C$91,4,IF(L275=Локализация!$C$90,5,IF(OR(L275=1,L275=2,L275=3,L275=4,L275=5),L275,"")))))))</f>
        <v/>
      </c>
      <c r="R275" s="13" t="str">
        <f>(IF(B275=Локализация!$C$94,1,IF(B275=Локализация!$C$93,2,IF(B275=Локализация!$C$92,3,IF(B275=Локализация!$C$91,4,IF(B275=Локализация!$C$90,5,IF(OR(B275=1,B275=2,B275=3,B275=4,B275=5),B275,"")))))))</f>
        <v/>
      </c>
      <c r="S275" s="13" t="str">
        <f>(IF(C275=Локализация!$C$94,1,IF(C275=Локализация!$C$93,2,IF(C275=Локализация!$C$92,3,IF(C275=Локализация!$C$91,4,IF(C275=Локализация!$C$90,5,IF(OR(C275=1,C275=2,C275=3,C275=4,C275=5),C275,"")))))))</f>
        <v/>
      </c>
      <c r="T275" s="13" t="str">
        <f>(IF(D275=Локализация!$C$94,1,IF(D275=Локализация!$C$93,2,IF(D275=Локализация!$C$92,3,IF(D275=Локализация!$C$91,4,IF(D275=Локализация!$C$90,5,IF(OR(D275=1,D275=2,D275=3,D275=4,D275=5),D275,"")))))))</f>
        <v/>
      </c>
      <c r="U275" s="13" t="str">
        <f>(IF(E275=Локализация!$C$94,1,IF(E275=Локализация!$C$93,2,IF(E275=Локализация!$C$92,3,IF(E275=Локализация!$C$91,4,IF(E275=Локализация!$C$90,5,IF(OR(E275=1,E275=2,E275=3,E275=4,E275=5),E275,"")))))))</f>
        <v/>
      </c>
      <c r="V275" s="13" t="str">
        <f>(IF(F275=Локализация!$C$94,1,IF(F275=Локализация!$C$93,2,IF(F275=Локализация!$C$92,3,IF(F275=Локализация!$C$91,4,IF(F275=Локализация!$C$90,5,IF(OR(F275=1,F275=2,F275=3,F275=4,F275=5),F275,"")))))))</f>
        <v/>
      </c>
    </row>
    <row r="276" spans="13:22" x14ac:dyDescent="0.25">
      <c r="M276" s="13" t="str">
        <f>(IF(H276=Локализация!$C$94,1,IF(H276=Локализация!$C$93,2,IF(H276=Локализация!$C$92,3,IF(H276=Локализация!$C$91,4,IF(H276=Локализация!$C$90,5,IF(OR(H276=1,H276=2,H276=3,H276=4,H276=5),H276,"")))))))</f>
        <v/>
      </c>
      <c r="N276" s="13" t="str">
        <f>(IF(I276=Локализация!$C$94,1,IF(I276=Локализация!$C$93,2,IF(I276=Локализация!$C$92,3,IF(I276=Локализация!$C$91,4,IF(I276=Локализация!$C$90,5,IF(OR(I276=1,I276=2,I276=3,I276=4,I276=5),I276,"")))))))</f>
        <v/>
      </c>
      <c r="O276" s="13" t="str">
        <f>(IF(J276=Локализация!$C$94,1,IF(J276=Локализация!$C$93,2,IF(J276=Локализация!$C$92,3,IF(J276=Локализация!$C$91,4,IF(J276=Локализация!$C$90,5,IF(OR(J276=1,J276=2,J276=3,J276=4,J276=5),J276,"")))))))</f>
        <v/>
      </c>
      <c r="P276" s="13" t="str">
        <f>(IF(K276=Локализация!$C$94,1,IF(K276=Локализация!$C$93,2,IF(K276=Локализация!$C$92,3,IF(K276=Локализация!$C$91,4,IF(K276=Локализация!$C$90,5,IF(OR(K276=1,K276=2,K276=3,K276=4,K276=5),K276,"")))))))</f>
        <v/>
      </c>
      <c r="Q276" s="13" t="str">
        <f>(IF(L276=Локализация!$C$94,1,IF(L276=Локализация!$C$93,2,IF(L276=Локализация!$C$92,3,IF(L276=Локализация!$C$91,4,IF(L276=Локализация!$C$90,5,IF(OR(L276=1,L276=2,L276=3,L276=4,L276=5),L276,"")))))))</f>
        <v/>
      </c>
      <c r="R276" s="13" t="str">
        <f>(IF(B276=Локализация!$C$94,1,IF(B276=Локализация!$C$93,2,IF(B276=Локализация!$C$92,3,IF(B276=Локализация!$C$91,4,IF(B276=Локализация!$C$90,5,IF(OR(B276=1,B276=2,B276=3,B276=4,B276=5),B276,"")))))))</f>
        <v/>
      </c>
      <c r="S276" s="13" t="str">
        <f>(IF(C276=Локализация!$C$94,1,IF(C276=Локализация!$C$93,2,IF(C276=Локализация!$C$92,3,IF(C276=Локализация!$C$91,4,IF(C276=Локализация!$C$90,5,IF(OR(C276=1,C276=2,C276=3,C276=4,C276=5),C276,"")))))))</f>
        <v/>
      </c>
      <c r="T276" s="13" t="str">
        <f>(IF(D276=Локализация!$C$94,1,IF(D276=Локализация!$C$93,2,IF(D276=Локализация!$C$92,3,IF(D276=Локализация!$C$91,4,IF(D276=Локализация!$C$90,5,IF(OR(D276=1,D276=2,D276=3,D276=4,D276=5),D276,"")))))))</f>
        <v/>
      </c>
      <c r="U276" s="13" t="str">
        <f>(IF(E276=Локализация!$C$94,1,IF(E276=Локализация!$C$93,2,IF(E276=Локализация!$C$92,3,IF(E276=Локализация!$C$91,4,IF(E276=Локализация!$C$90,5,IF(OR(E276=1,E276=2,E276=3,E276=4,E276=5),E276,"")))))))</f>
        <v/>
      </c>
      <c r="V276" s="13" t="str">
        <f>(IF(F276=Локализация!$C$94,1,IF(F276=Локализация!$C$93,2,IF(F276=Локализация!$C$92,3,IF(F276=Локализация!$C$91,4,IF(F276=Локализация!$C$90,5,IF(OR(F276=1,F276=2,F276=3,F276=4,F276=5),F276,"")))))))</f>
        <v/>
      </c>
    </row>
    <row r="277" spans="13:22" x14ac:dyDescent="0.25">
      <c r="M277" s="13" t="str">
        <f>(IF(H277=Локализация!$C$94,1,IF(H277=Локализация!$C$93,2,IF(H277=Локализация!$C$92,3,IF(H277=Локализация!$C$91,4,IF(H277=Локализация!$C$90,5,IF(OR(H277=1,H277=2,H277=3,H277=4,H277=5),H277,"")))))))</f>
        <v/>
      </c>
      <c r="N277" s="13" t="str">
        <f>(IF(I277=Локализация!$C$94,1,IF(I277=Локализация!$C$93,2,IF(I277=Локализация!$C$92,3,IF(I277=Локализация!$C$91,4,IF(I277=Локализация!$C$90,5,IF(OR(I277=1,I277=2,I277=3,I277=4,I277=5),I277,"")))))))</f>
        <v/>
      </c>
      <c r="O277" s="13" t="str">
        <f>(IF(J277=Локализация!$C$94,1,IF(J277=Локализация!$C$93,2,IF(J277=Локализация!$C$92,3,IF(J277=Локализация!$C$91,4,IF(J277=Локализация!$C$90,5,IF(OR(J277=1,J277=2,J277=3,J277=4,J277=5),J277,"")))))))</f>
        <v/>
      </c>
      <c r="P277" s="13" t="str">
        <f>(IF(K277=Локализация!$C$94,1,IF(K277=Локализация!$C$93,2,IF(K277=Локализация!$C$92,3,IF(K277=Локализация!$C$91,4,IF(K277=Локализация!$C$90,5,IF(OR(K277=1,K277=2,K277=3,K277=4,K277=5),K277,"")))))))</f>
        <v/>
      </c>
      <c r="Q277" s="13" t="str">
        <f>(IF(L277=Локализация!$C$94,1,IF(L277=Локализация!$C$93,2,IF(L277=Локализация!$C$92,3,IF(L277=Локализация!$C$91,4,IF(L277=Локализация!$C$90,5,IF(OR(L277=1,L277=2,L277=3,L277=4,L277=5),L277,"")))))))</f>
        <v/>
      </c>
      <c r="R277" s="13" t="str">
        <f>(IF(B277=Локализация!$C$94,1,IF(B277=Локализация!$C$93,2,IF(B277=Локализация!$C$92,3,IF(B277=Локализация!$C$91,4,IF(B277=Локализация!$C$90,5,IF(OR(B277=1,B277=2,B277=3,B277=4,B277=5),B277,"")))))))</f>
        <v/>
      </c>
      <c r="S277" s="13" t="str">
        <f>(IF(C277=Локализация!$C$94,1,IF(C277=Локализация!$C$93,2,IF(C277=Локализация!$C$92,3,IF(C277=Локализация!$C$91,4,IF(C277=Локализация!$C$90,5,IF(OR(C277=1,C277=2,C277=3,C277=4,C277=5),C277,"")))))))</f>
        <v/>
      </c>
      <c r="T277" s="13" t="str">
        <f>(IF(D277=Локализация!$C$94,1,IF(D277=Локализация!$C$93,2,IF(D277=Локализация!$C$92,3,IF(D277=Локализация!$C$91,4,IF(D277=Локализация!$C$90,5,IF(OR(D277=1,D277=2,D277=3,D277=4,D277=5),D277,"")))))))</f>
        <v/>
      </c>
      <c r="U277" s="13" t="str">
        <f>(IF(E277=Локализация!$C$94,1,IF(E277=Локализация!$C$93,2,IF(E277=Локализация!$C$92,3,IF(E277=Локализация!$C$91,4,IF(E277=Локализация!$C$90,5,IF(OR(E277=1,E277=2,E277=3,E277=4,E277=5),E277,"")))))))</f>
        <v/>
      </c>
      <c r="V277" s="13" t="str">
        <f>(IF(F277=Локализация!$C$94,1,IF(F277=Локализация!$C$93,2,IF(F277=Локализация!$C$92,3,IF(F277=Локализация!$C$91,4,IF(F277=Локализация!$C$90,5,IF(OR(F277=1,F277=2,F277=3,F277=4,F277=5),F277,"")))))))</f>
        <v/>
      </c>
    </row>
    <row r="278" spans="13:22" x14ac:dyDescent="0.25">
      <c r="M278" s="13" t="str">
        <f>(IF(H278=Локализация!$C$94,1,IF(H278=Локализация!$C$93,2,IF(H278=Локализация!$C$92,3,IF(H278=Локализация!$C$91,4,IF(H278=Локализация!$C$90,5,IF(OR(H278=1,H278=2,H278=3,H278=4,H278=5),H278,"")))))))</f>
        <v/>
      </c>
      <c r="N278" s="13" t="str">
        <f>(IF(I278=Локализация!$C$94,1,IF(I278=Локализация!$C$93,2,IF(I278=Локализация!$C$92,3,IF(I278=Локализация!$C$91,4,IF(I278=Локализация!$C$90,5,IF(OR(I278=1,I278=2,I278=3,I278=4,I278=5),I278,"")))))))</f>
        <v/>
      </c>
      <c r="O278" s="13" t="str">
        <f>(IF(J278=Локализация!$C$94,1,IF(J278=Локализация!$C$93,2,IF(J278=Локализация!$C$92,3,IF(J278=Локализация!$C$91,4,IF(J278=Локализация!$C$90,5,IF(OR(J278=1,J278=2,J278=3,J278=4,J278=5),J278,"")))))))</f>
        <v/>
      </c>
      <c r="P278" s="13" t="str">
        <f>(IF(K278=Локализация!$C$94,1,IF(K278=Локализация!$C$93,2,IF(K278=Локализация!$C$92,3,IF(K278=Локализация!$C$91,4,IF(K278=Локализация!$C$90,5,IF(OR(K278=1,K278=2,K278=3,K278=4,K278=5),K278,"")))))))</f>
        <v/>
      </c>
      <c r="Q278" s="13" t="str">
        <f>(IF(L278=Локализация!$C$94,1,IF(L278=Локализация!$C$93,2,IF(L278=Локализация!$C$92,3,IF(L278=Локализация!$C$91,4,IF(L278=Локализация!$C$90,5,IF(OR(L278=1,L278=2,L278=3,L278=4,L278=5),L278,"")))))))</f>
        <v/>
      </c>
      <c r="R278" s="13" t="str">
        <f>(IF(B278=Локализация!$C$94,1,IF(B278=Локализация!$C$93,2,IF(B278=Локализация!$C$92,3,IF(B278=Локализация!$C$91,4,IF(B278=Локализация!$C$90,5,IF(OR(B278=1,B278=2,B278=3,B278=4,B278=5),B278,"")))))))</f>
        <v/>
      </c>
      <c r="S278" s="13" t="str">
        <f>(IF(C278=Локализация!$C$94,1,IF(C278=Локализация!$C$93,2,IF(C278=Локализация!$C$92,3,IF(C278=Локализация!$C$91,4,IF(C278=Локализация!$C$90,5,IF(OR(C278=1,C278=2,C278=3,C278=4,C278=5),C278,"")))))))</f>
        <v/>
      </c>
      <c r="T278" s="13" t="str">
        <f>(IF(D278=Локализация!$C$94,1,IF(D278=Локализация!$C$93,2,IF(D278=Локализация!$C$92,3,IF(D278=Локализация!$C$91,4,IF(D278=Локализация!$C$90,5,IF(OR(D278=1,D278=2,D278=3,D278=4,D278=5),D278,"")))))))</f>
        <v/>
      </c>
      <c r="U278" s="13" t="str">
        <f>(IF(E278=Локализация!$C$94,1,IF(E278=Локализация!$C$93,2,IF(E278=Локализация!$C$92,3,IF(E278=Локализация!$C$91,4,IF(E278=Локализация!$C$90,5,IF(OR(E278=1,E278=2,E278=3,E278=4,E278=5),E278,"")))))))</f>
        <v/>
      </c>
      <c r="V278" s="13" t="str">
        <f>(IF(F278=Локализация!$C$94,1,IF(F278=Локализация!$C$93,2,IF(F278=Локализация!$C$92,3,IF(F278=Локализация!$C$91,4,IF(F278=Локализация!$C$90,5,IF(OR(F278=1,F278=2,F278=3,F278=4,F278=5),F278,"")))))))</f>
        <v/>
      </c>
    </row>
    <row r="279" spans="13:22" x14ac:dyDescent="0.25">
      <c r="M279" s="13" t="str">
        <f>(IF(H279=Локализация!$C$94,1,IF(H279=Локализация!$C$93,2,IF(H279=Локализация!$C$92,3,IF(H279=Локализация!$C$91,4,IF(H279=Локализация!$C$90,5,IF(OR(H279=1,H279=2,H279=3,H279=4,H279=5),H279,"")))))))</f>
        <v/>
      </c>
      <c r="N279" s="13" t="str">
        <f>(IF(I279=Локализация!$C$94,1,IF(I279=Локализация!$C$93,2,IF(I279=Локализация!$C$92,3,IF(I279=Локализация!$C$91,4,IF(I279=Локализация!$C$90,5,IF(OR(I279=1,I279=2,I279=3,I279=4,I279=5),I279,"")))))))</f>
        <v/>
      </c>
      <c r="O279" s="13" t="str">
        <f>(IF(J279=Локализация!$C$94,1,IF(J279=Локализация!$C$93,2,IF(J279=Локализация!$C$92,3,IF(J279=Локализация!$C$91,4,IF(J279=Локализация!$C$90,5,IF(OR(J279=1,J279=2,J279=3,J279=4,J279=5),J279,"")))))))</f>
        <v/>
      </c>
      <c r="P279" s="13" t="str">
        <f>(IF(K279=Локализация!$C$94,1,IF(K279=Локализация!$C$93,2,IF(K279=Локализация!$C$92,3,IF(K279=Локализация!$C$91,4,IF(K279=Локализация!$C$90,5,IF(OR(K279=1,K279=2,K279=3,K279=4,K279=5),K279,"")))))))</f>
        <v/>
      </c>
      <c r="Q279" s="13" t="str">
        <f>(IF(L279=Локализация!$C$94,1,IF(L279=Локализация!$C$93,2,IF(L279=Локализация!$C$92,3,IF(L279=Локализация!$C$91,4,IF(L279=Локализация!$C$90,5,IF(OR(L279=1,L279=2,L279=3,L279=4,L279=5),L279,"")))))))</f>
        <v/>
      </c>
      <c r="R279" s="13" t="str">
        <f>(IF(B279=Локализация!$C$94,1,IF(B279=Локализация!$C$93,2,IF(B279=Локализация!$C$92,3,IF(B279=Локализация!$C$91,4,IF(B279=Локализация!$C$90,5,IF(OR(B279=1,B279=2,B279=3,B279=4,B279=5),B279,"")))))))</f>
        <v/>
      </c>
      <c r="S279" s="13" t="str">
        <f>(IF(C279=Локализация!$C$94,1,IF(C279=Локализация!$C$93,2,IF(C279=Локализация!$C$92,3,IF(C279=Локализация!$C$91,4,IF(C279=Локализация!$C$90,5,IF(OR(C279=1,C279=2,C279=3,C279=4,C279=5),C279,"")))))))</f>
        <v/>
      </c>
      <c r="T279" s="13" t="str">
        <f>(IF(D279=Локализация!$C$94,1,IF(D279=Локализация!$C$93,2,IF(D279=Локализация!$C$92,3,IF(D279=Локализация!$C$91,4,IF(D279=Локализация!$C$90,5,IF(OR(D279=1,D279=2,D279=3,D279=4,D279=5),D279,"")))))))</f>
        <v/>
      </c>
      <c r="U279" s="13" t="str">
        <f>(IF(E279=Локализация!$C$94,1,IF(E279=Локализация!$C$93,2,IF(E279=Локализация!$C$92,3,IF(E279=Локализация!$C$91,4,IF(E279=Локализация!$C$90,5,IF(OR(E279=1,E279=2,E279=3,E279=4,E279=5),E279,"")))))))</f>
        <v/>
      </c>
      <c r="V279" s="13" t="str">
        <f>(IF(F279=Локализация!$C$94,1,IF(F279=Локализация!$C$93,2,IF(F279=Локализация!$C$92,3,IF(F279=Локализация!$C$91,4,IF(F279=Локализация!$C$90,5,IF(OR(F279=1,F279=2,F279=3,F279=4,F279=5),F279,"")))))))</f>
        <v/>
      </c>
    </row>
    <row r="280" spans="13:22" x14ac:dyDescent="0.25">
      <c r="M280" s="13" t="str">
        <f>(IF(H280=Локализация!$C$94,1,IF(H280=Локализация!$C$93,2,IF(H280=Локализация!$C$92,3,IF(H280=Локализация!$C$91,4,IF(H280=Локализация!$C$90,5,IF(OR(H280=1,H280=2,H280=3,H280=4,H280=5),H280,"")))))))</f>
        <v/>
      </c>
      <c r="N280" s="13" t="str">
        <f>(IF(I280=Локализация!$C$94,1,IF(I280=Локализация!$C$93,2,IF(I280=Локализация!$C$92,3,IF(I280=Локализация!$C$91,4,IF(I280=Локализация!$C$90,5,IF(OR(I280=1,I280=2,I280=3,I280=4,I280=5),I280,"")))))))</f>
        <v/>
      </c>
      <c r="O280" s="13" t="str">
        <f>(IF(J280=Локализация!$C$94,1,IF(J280=Локализация!$C$93,2,IF(J280=Локализация!$C$92,3,IF(J280=Локализация!$C$91,4,IF(J280=Локализация!$C$90,5,IF(OR(J280=1,J280=2,J280=3,J280=4,J280=5),J280,"")))))))</f>
        <v/>
      </c>
      <c r="P280" s="13" t="str">
        <f>(IF(K280=Локализация!$C$94,1,IF(K280=Локализация!$C$93,2,IF(K280=Локализация!$C$92,3,IF(K280=Локализация!$C$91,4,IF(K280=Локализация!$C$90,5,IF(OR(K280=1,K280=2,K280=3,K280=4,K280=5),K280,"")))))))</f>
        <v/>
      </c>
      <c r="Q280" s="13" t="str">
        <f>(IF(L280=Локализация!$C$94,1,IF(L280=Локализация!$C$93,2,IF(L280=Локализация!$C$92,3,IF(L280=Локализация!$C$91,4,IF(L280=Локализация!$C$90,5,IF(OR(L280=1,L280=2,L280=3,L280=4,L280=5),L280,"")))))))</f>
        <v/>
      </c>
      <c r="R280" s="13" t="str">
        <f>(IF(B280=Локализация!$C$94,1,IF(B280=Локализация!$C$93,2,IF(B280=Локализация!$C$92,3,IF(B280=Локализация!$C$91,4,IF(B280=Локализация!$C$90,5,IF(OR(B280=1,B280=2,B280=3,B280=4,B280=5),B280,"")))))))</f>
        <v/>
      </c>
      <c r="S280" s="13" t="str">
        <f>(IF(C280=Локализация!$C$94,1,IF(C280=Локализация!$C$93,2,IF(C280=Локализация!$C$92,3,IF(C280=Локализация!$C$91,4,IF(C280=Локализация!$C$90,5,IF(OR(C280=1,C280=2,C280=3,C280=4,C280=5),C280,"")))))))</f>
        <v/>
      </c>
      <c r="T280" s="13" t="str">
        <f>(IF(D280=Локализация!$C$94,1,IF(D280=Локализация!$C$93,2,IF(D280=Локализация!$C$92,3,IF(D280=Локализация!$C$91,4,IF(D280=Локализация!$C$90,5,IF(OR(D280=1,D280=2,D280=3,D280=4,D280=5),D280,"")))))))</f>
        <v/>
      </c>
      <c r="U280" s="13" t="str">
        <f>(IF(E280=Локализация!$C$94,1,IF(E280=Локализация!$C$93,2,IF(E280=Локализация!$C$92,3,IF(E280=Локализация!$C$91,4,IF(E280=Локализация!$C$90,5,IF(OR(E280=1,E280=2,E280=3,E280=4,E280=5),E280,"")))))))</f>
        <v/>
      </c>
      <c r="V280" s="13" t="str">
        <f>(IF(F280=Локализация!$C$94,1,IF(F280=Локализация!$C$93,2,IF(F280=Локализация!$C$92,3,IF(F280=Локализация!$C$91,4,IF(F280=Локализация!$C$90,5,IF(OR(F280=1,F280=2,F280=3,F280=4,F280=5),F280,"")))))))</f>
        <v/>
      </c>
    </row>
    <row r="281" spans="13:22" x14ac:dyDescent="0.25">
      <c r="M281" s="13" t="str">
        <f>(IF(H281=Локализация!$C$94,1,IF(H281=Локализация!$C$93,2,IF(H281=Локализация!$C$92,3,IF(H281=Локализация!$C$91,4,IF(H281=Локализация!$C$90,5,IF(OR(H281=1,H281=2,H281=3,H281=4,H281=5),H281,"")))))))</f>
        <v/>
      </c>
      <c r="N281" s="13" t="str">
        <f>(IF(I281=Локализация!$C$94,1,IF(I281=Локализация!$C$93,2,IF(I281=Локализация!$C$92,3,IF(I281=Локализация!$C$91,4,IF(I281=Локализация!$C$90,5,IF(OR(I281=1,I281=2,I281=3,I281=4,I281=5),I281,"")))))))</f>
        <v/>
      </c>
      <c r="O281" s="13" t="str">
        <f>(IF(J281=Локализация!$C$94,1,IF(J281=Локализация!$C$93,2,IF(J281=Локализация!$C$92,3,IF(J281=Локализация!$C$91,4,IF(J281=Локализация!$C$90,5,IF(OR(J281=1,J281=2,J281=3,J281=4,J281=5),J281,"")))))))</f>
        <v/>
      </c>
      <c r="P281" s="13" t="str">
        <f>(IF(K281=Локализация!$C$94,1,IF(K281=Локализация!$C$93,2,IF(K281=Локализация!$C$92,3,IF(K281=Локализация!$C$91,4,IF(K281=Локализация!$C$90,5,IF(OR(K281=1,K281=2,K281=3,K281=4,K281=5),K281,"")))))))</f>
        <v/>
      </c>
      <c r="Q281" s="13" t="str">
        <f>(IF(L281=Локализация!$C$94,1,IF(L281=Локализация!$C$93,2,IF(L281=Локализация!$C$92,3,IF(L281=Локализация!$C$91,4,IF(L281=Локализация!$C$90,5,IF(OR(L281=1,L281=2,L281=3,L281=4,L281=5),L281,"")))))))</f>
        <v/>
      </c>
      <c r="R281" s="13" t="str">
        <f>(IF(B281=Локализация!$C$94,1,IF(B281=Локализация!$C$93,2,IF(B281=Локализация!$C$92,3,IF(B281=Локализация!$C$91,4,IF(B281=Локализация!$C$90,5,IF(OR(B281=1,B281=2,B281=3,B281=4,B281=5),B281,"")))))))</f>
        <v/>
      </c>
      <c r="S281" s="13" t="str">
        <f>(IF(C281=Локализация!$C$94,1,IF(C281=Локализация!$C$93,2,IF(C281=Локализация!$C$92,3,IF(C281=Локализация!$C$91,4,IF(C281=Локализация!$C$90,5,IF(OR(C281=1,C281=2,C281=3,C281=4,C281=5),C281,"")))))))</f>
        <v/>
      </c>
      <c r="T281" s="13" t="str">
        <f>(IF(D281=Локализация!$C$94,1,IF(D281=Локализация!$C$93,2,IF(D281=Локализация!$C$92,3,IF(D281=Локализация!$C$91,4,IF(D281=Локализация!$C$90,5,IF(OR(D281=1,D281=2,D281=3,D281=4,D281=5),D281,"")))))))</f>
        <v/>
      </c>
      <c r="U281" s="13" t="str">
        <f>(IF(E281=Локализация!$C$94,1,IF(E281=Локализация!$C$93,2,IF(E281=Локализация!$C$92,3,IF(E281=Локализация!$C$91,4,IF(E281=Локализация!$C$90,5,IF(OR(E281=1,E281=2,E281=3,E281=4,E281=5),E281,"")))))))</f>
        <v/>
      </c>
      <c r="V281" s="13" t="str">
        <f>(IF(F281=Локализация!$C$94,1,IF(F281=Локализация!$C$93,2,IF(F281=Локализация!$C$92,3,IF(F281=Локализация!$C$91,4,IF(F281=Локализация!$C$90,5,IF(OR(F281=1,F281=2,F281=3,F281=4,F281=5),F281,"")))))))</f>
        <v/>
      </c>
    </row>
    <row r="282" spans="13:22" x14ac:dyDescent="0.25">
      <c r="M282" s="13" t="str">
        <f>(IF(H282=Локализация!$C$94,1,IF(H282=Локализация!$C$93,2,IF(H282=Локализация!$C$92,3,IF(H282=Локализация!$C$91,4,IF(H282=Локализация!$C$90,5,IF(OR(H282=1,H282=2,H282=3,H282=4,H282=5),H282,"")))))))</f>
        <v/>
      </c>
      <c r="N282" s="13" t="str">
        <f>(IF(I282=Локализация!$C$94,1,IF(I282=Локализация!$C$93,2,IF(I282=Локализация!$C$92,3,IF(I282=Локализация!$C$91,4,IF(I282=Локализация!$C$90,5,IF(OR(I282=1,I282=2,I282=3,I282=4,I282=5),I282,"")))))))</f>
        <v/>
      </c>
      <c r="O282" s="13" t="str">
        <f>(IF(J282=Локализация!$C$94,1,IF(J282=Локализация!$C$93,2,IF(J282=Локализация!$C$92,3,IF(J282=Локализация!$C$91,4,IF(J282=Локализация!$C$90,5,IF(OR(J282=1,J282=2,J282=3,J282=4,J282=5),J282,"")))))))</f>
        <v/>
      </c>
      <c r="P282" s="13" t="str">
        <f>(IF(K282=Локализация!$C$94,1,IF(K282=Локализация!$C$93,2,IF(K282=Локализация!$C$92,3,IF(K282=Локализация!$C$91,4,IF(K282=Локализация!$C$90,5,IF(OR(K282=1,K282=2,K282=3,K282=4,K282=5),K282,"")))))))</f>
        <v/>
      </c>
      <c r="Q282" s="13" t="str">
        <f>(IF(L282=Локализация!$C$94,1,IF(L282=Локализация!$C$93,2,IF(L282=Локализация!$C$92,3,IF(L282=Локализация!$C$91,4,IF(L282=Локализация!$C$90,5,IF(OR(L282=1,L282=2,L282=3,L282=4,L282=5),L282,"")))))))</f>
        <v/>
      </c>
      <c r="R282" s="13" t="str">
        <f>(IF(B282=Локализация!$C$94,1,IF(B282=Локализация!$C$93,2,IF(B282=Локализация!$C$92,3,IF(B282=Локализация!$C$91,4,IF(B282=Локализация!$C$90,5,IF(OR(B282=1,B282=2,B282=3,B282=4,B282=5),B282,"")))))))</f>
        <v/>
      </c>
      <c r="S282" s="13" t="str">
        <f>(IF(C282=Локализация!$C$94,1,IF(C282=Локализация!$C$93,2,IF(C282=Локализация!$C$92,3,IF(C282=Локализация!$C$91,4,IF(C282=Локализация!$C$90,5,IF(OR(C282=1,C282=2,C282=3,C282=4,C282=5),C282,"")))))))</f>
        <v/>
      </c>
      <c r="T282" s="13" t="str">
        <f>(IF(D282=Локализация!$C$94,1,IF(D282=Локализация!$C$93,2,IF(D282=Локализация!$C$92,3,IF(D282=Локализация!$C$91,4,IF(D282=Локализация!$C$90,5,IF(OR(D282=1,D282=2,D282=3,D282=4,D282=5),D282,"")))))))</f>
        <v/>
      </c>
      <c r="U282" s="13" t="str">
        <f>(IF(E282=Локализация!$C$94,1,IF(E282=Локализация!$C$93,2,IF(E282=Локализация!$C$92,3,IF(E282=Локализация!$C$91,4,IF(E282=Локализация!$C$90,5,IF(OR(E282=1,E282=2,E282=3,E282=4,E282=5),E282,"")))))))</f>
        <v/>
      </c>
      <c r="V282" s="13" t="str">
        <f>(IF(F282=Локализация!$C$94,1,IF(F282=Локализация!$C$93,2,IF(F282=Локализация!$C$92,3,IF(F282=Локализация!$C$91,4,IF(F282=Локализация!$C$90,5,IF(OR(F282=1,F282=2,F282=3,F282=4,F282=5),F282,"")))))))</f>
        <v/>
      </c>
    </row>
    <row r="283" spans="13:22" x14ac:dyDescent="0.25">
      <c r="M283" s="13" t="str">
        <f>(IF(H283=Локализация!$C$94,1,IF(H283=Локализация!$C$93,2,IF(H283=Локализация!$C$92,3,IF(H283=Локализация!$C$91,4,IF(H283=Локализация!$C$90,5,IF(OR(H283=1,H283=2,H283=3,H283=4,H283=5),H283,"")))))))</f>
        <v/>
      </c>
      <c r="N283" s="13" t="str">
        <f>(IF(I283=Локализация!$C$94,1,IF(I283=Локализация!$C$93,2,IF(I283=Локализация!$C$92,3,IF(I283=Локализация!$C$91,4,IF(I283=Локализация!$C$90,5,IF(OR(I283=1,I283=2,I283=3,I283=4,I283=5),I283,"")))))))</f>
        <v/>
      </c>
      <c r="O283" s="13" t="str">
        <f>(IF(J283=Локализация!$C$94,1,IF(J283=Локализация!$C$93,2,IF(J283=Локализация!$C$92,3,IF(J283=Локализация!$C$91,4,IF(J283=Локализация!$C$90,5,IF(OR(J283=1,J283=2,J283=3,J283=4,J283=5),J283,"")))))))</f>
        <v/>
      </c>
      <c r="P283" s="13" t="str">
        <f>(IF(K283=Локализация!$C$94,1,IF(K283=Локализация!$C$93,2,IF(K283=Локализация!$C$92,3,IF(K283=Локализация!$C$91,4,IF(K283=Локализация!$C$90,5,IF(OR(K283=1,K283=2,K283=3,K283=4,K283=5),K283,"")))))))</f>
        <v/>
      </c>
      <c r="Q283" s="13" t="str">
        <f>(IF(L283=Локализация!$C$94,1,IF(L283=Локализация!$C$93,2,IF(L283=Локализация!$C$92,3,IF(L283=Локализация!$C$91,4,IF(L283=Локализация!$C$90,5,IF(OR(L283=1,L283=2,L283=3,L283=4,L283=5),L283,"")))))))</f>
        <v/>
      </c>
      <c r="R283" s="13" t="str">
        <f>(IF(B283=Локализация!$C$94,1,IF(B283=Локализация!$C$93,2,IF(B283=Локализация!$C$92,3,IF(B283=Локализация!$C$91,4,IF(B283=Локализация!$C$90,5,IF(OR(B283=1,B283=2,B283=3,B283=4,B283=5),B283,"")))))))</f>
        <v/>
      </c>
      <c r="S283" s="13" t="str">
        <f>(IF(C283=Локализация!$C$94,1,IF(C283=Локализация!$C$93,2,IF(C283=Локализация!$C$92,3,IF(C283=Локализация!$C$91,4,IF(C283=Локализация!$C$90,5,IF(OR(C283=1,C283=2,C283=3,C283=4,C283=5),C283,"")))))))</f>
        <v/>
      </c>
      <c r="T283" s="13" t="str">
        <f>(IF(D283=Локализация!$C$94,1,IF(D283=Локализация!$C$93,2,IF(D283=Локализация!$C$92,3,IF(D283=Локализация!$C$91,4,IF(D283=Локализация!$C$90,5,IF(OR(D283=1,D283=2,D283=3,D283=4,D283=5),D283,"")))))))</f>
        <v/>
      </c>
      <c r="U283" s="13" t="str">
        <f>(IF(E283=Локализация!$C$94,1,IF(E283=Локализация!$C$93,2,IF(E283=Локализация!$C$92,3,IF(E283=Локализация!$C$91,4,IF(E283=Локализация!$C$90,5,IF(OR(E283=1,E283=2,E283=3,E283=4,E283=5),E283,"")))))))</f>
        <v/>
      </c>
      <c r="V283" s="13" t="str">
        <f>(IF(F283=Локализация!$C$94,1,IF(F283=Локализация!$C$93,2,IF(F283=Локализация!$C$92,3,IF(F283=Локализация!$C$91,4,IF(F283=Локализация!$C$90,5,IF(OR(F283=1,F283=2,F283=3,F283=4,F283=5),F283,"")))))))</f>
        <v/>
      </c>
    </row>
    <row r="284" spans="13:22" x14ac:dyDescent="0.25">
      <c r="M284" s="13" t="str">
        <f>(IF(H284=Локализация!$C$94,1,IF(H284=Локализация!$C$93,2,IF(H284=Локализация!$C$92,3,IF(H284=Локализация!$C$91,4,IF(H284=Локализация!$C$90,5,IF(OR(H284=1,H284=2,H284=3,H284=4,H284=5),H284,"")))))))</f>
        <v/>
      </c>
      <c r="N284" s="13" t="str">
        <f>(IF(I284=Локализация!$C$94,1,IF(I284=Локализация!$C$93,2,IF(I284=Локализация!$C$92,3,IF(I284=Локализация!$C$91,4,IF(I284=Локализация!$C$90,5,IF(OR(I284=1,I284=2,I284=3,I284=4,I284=5),I284,"")))))))</f>
        <v/>
      </c>
      <c r="O284" s="13" t="str">
        <f>(IF(J284=Локализация!$C$94,1,IF(J284=Локализация!$C$93,2,IF(J284=Локализация!$C$92,3,IF(J284=Локализация!$C$91,4,IF(J284=Локализация!$C$90,5,IF(OR(J284=1,J284=2,J284=3,J284=4,J284=5),J284,"")))))))</f>
        <v/>
      </c>
      <c r="P284" s="13" t="str">
        <f>(IF(K284=Локализация!$C$94,1,IF(K284=Локализация!$C$93,2,IF(K284=Локализация!$C$92,3,IF(K284=Локализация!$C$91,4,IF(K284=Локализация!$C$90,5,IF(OR(K284=1,K284=2,K284=3,K284=4,K284=5),K284,"")))))))</f>
        <v/>
      </c>
      <c r="Q284" s="13" t="str">
        <f>(IF(L284=Локализация!$C$94,1,IF(L284=Локализация!$C$93,2,IF(L284=Локализация!$C$92,3,IF(L284=Локализация!$C$91,4,IF(L284=Локализация!$C$90,5,IF(OR(L284=1,L284=2,L284=3,L284=4,L284=5),L284,"")))))))</f>
        <v/>
      </c>
      <c r="R284" s="13" t="str">
        <f>(IF(B284=Локализация!$C$94,1,IF(B284=Локализация!$C$93,2,IF(B284=Локализация!$C$92,3,IF(B284=Локализация!$C$91,4,IF(B284=Локализация!$C$90,5,IF(OR(B284=1,B284=2,B284=3,B284=4,B284=5),B284,"")))))))</f>
        <v/>
      </c>
      <c r="S284" s="13" t="str">
        <f>(IF(C284=Локализация!$C$94,1,IF(C284=Локализация!$C$93,2,IF(C284=Локализация!$C$92,3,IF(C284=Локализация!$C$91,4,IF(C284=Локализация!$C$90,5,IF(OR(C284=1,C284=2,C284=3,C284=4,C284=5),C284,"")))))))</f>
        <v/>
      </c>
      <c r="T284" s="13" t="str">
        <f>(IF(D284=Локализация!$C$94,1,IF(D284=Локализация!$C$93,2,IF(D284=Локализация!$C$92,3,IF(D284=Локализация!$C$91,4,IF(D284=Локализация!$C$90,5,IF(OR(D284=1,D284=2,D284=3,D284=4,D284=5),D284,"")))))))</f>
        <v/>
      </c>
      <c r="U284" s="13" t="str">
        <f>(IF(E284=Локализация!$C$94,1,IF(E284=Локализация!$C$93,2,IF(E284=Локализация!$C$92,3,IF(E284=Локализация!$C$91,4,IF(E284=Локализация!$C$90,5,IF(OR(E284=1,E284=2,E284=3,E284=4,E284=5),E284,"")))))))</f>
        <v/>
      </c>
      <c r="V284" s="13" t="str">
        <f>(IF(F284=Локализация!$C$94,1,IF(F284=Локализация!$C$93,2,IF(F284=Локализация!$C$92,3,IF(F284=Локализация!$C$91,4,IF(F284=Локализация!$C$90,5,IF(OR(F284=1,F284=2,F284=3,F284=4,F284=5),F284,"")))))))</f>
        <v/>
      </c>
    </row>
    <row r="285" spans="13:22" x14ac:dyDescent="0.25">
      <c r="M285" s="13" t="str">
        <f>(IF(H285=Локализация!$C$94,1,IF(H285=Локализация!$C$93,2,IF(H285=Локализация!$C$92,3,IF(H285=Локализация!$C$91,4,IF(H285=Локализация!$C$90,5,IF(OR(H285=1,H285=2,H285=3,H285=4,H285=5),H285,"")))))))</f>
        <v/>
      </c>
      <c r="N285" s="13" t="str">
        <f>(IF(I285=Локализация!$C$94,1,IF(I285=Локализация!$C$93,2,IF(I285=Локализация!$C$92,3,IF(I285=Локализация!$C$91,4,IF(I285=Локализация!$C$90,5,IF(OR(I285=1,I285=2,I285=3,I285=4,I285=5),I285,"")))))))</f>
        <v/>
      </c>
      <c r="O285" s="13" t="str">
        <f>(IF(J285=Локализация!$C$94,1,IF(J285=Локализация!$C$93,2,IF(J285=Локализация!$C$92,3,IF(J285=Локализация!$C$91,4,IF(J285=Локализация!$C$90,5,IF(OR(J285=1,J285=2,J285=3,J285=4,J285=5),J285,"")))))))</f>
        <v/>
      </c>
      <c r="P285" s="13" t="str">
        <f>(IF(K285=Локализация!$C$94,1,IF(K285=Локализация!$C$93,2,IF(K285=Локализация!$C$92,3,IF(K285=Локализация!$C$91,4,IF(K285=Локализация!$C$90,5,IF(OR(K285=1,K285=2,K285=3,K285=4,K285=5),K285,"")))))))</f>
        <v/>
      </c>
      <c r="Q285" s="13" t="str">
        <f>(IF(L285=Локализация!$C$94,1,IF(L285=Локализация!$C$93,2,IF(L285=Локализация!$C$92,3,IF(L285=Локализация!$C$91,4,IF(L285=Локализация!$C$90,5,IF(OR(L285=1,L285=2,L285=3,L285=4,L285=5),L285,"")))))))</f>
        <v/>
      </c>
      <c r="R285" s="13" t="str">
        <f>(IF(B285=Локализация!$C$94,1,IF(B285=Локализация!$C$93,2,IF(B285=Локализация!$C$92,3,IF(B285=Локализация!$C$91,4,IF(B285=Локализация!$C$90,5,IF(OR(B285=1,B285=2,B285=3,B285=4,B285=5),B285,"")))))))</f>
        <v/>
      </c>
      <c r="S285" s="13" t="str">
        <f>(IF(C285=Локализация!$C$94,1,IF(C285=Локализация!$C$93,2,IF(C285=Локализация!$C$92,3,IF(C285=Локализация!$C$91,4,IF(C285=Локализация!$C$90,5,IF(OR(C285=1,C285=2,C285=3,C285=4,C285=5),C285,"")))))))</f>
        <v/>
      </c>
      <c r="T285" s="13" t="str">
        <f>(IF(D285=Локализация!$C$94,1,IF(D285=Локализация!$C$93,2,IF(D285=Локализация!$C$92,3,IF(D285=Локализация!$C$91,4,IF(D285=Локализация!$C$90,5,IF(OR(D285=1,D285=2,D285=3,D285=4,D285=5),D285,"")))))))</f>
        <v/>
      </c>
      <c r="U285" s="13" t="str">
        <f>(IF(E285=Локализация!$C$94,1,IF(E285=Локализация!$C$93,2,IF(E285=Локализация!$C$92,3,IF(E285=Локализация!$C$91,4,IF(E285=Локализация!$C$90,5,IF(OR(E285=1,E285=2,E285=3,E285=4,E285=5),E285,"")))))))</f>
        <v/>
      </c>
      <c r="V285" s="13" t="str">
        <f>(IF(F285=Локализация!$C$94,1,IF(F285=Локализация!$C$93,2,IF(F285=Локализация!$C$92,3,IF(F285=Локализация!$C$91,4,IF(F285=Локализация!$C$90,5,IF(OR(F285=1,F285=2,F285=3,F285=4,F285=5),F285,"")))))))</f>
        <v/>
      </c>
    </row>
    <row r="286" spans="13:22" x14ac:dyDescent="0.25">
      <c r="M286" s="13" t="str">
        <f>(IF(H286=Локализация!$C$94,1,IF(H286=Локализация!$C$93,2,IF(H286=Локализация!$C$92,3,IF(H286=Локализация!$C$91,4,IF(H286=Локализация!$C$90,5,IF(OR(H286=1,H286=2,H286=3,H286=4,H286=5),H286,"")))))))</f>
        <v/>
      </c>
      <c r="N286" s="13" t="str">
        <f>(IF(I286=Локализация!$C$94,1,IF(I286=Локализация!$C$93,2,IF(I286=Локализация!$C$92,3,IF(I286=Локализация!$C$91,4,IF(I286=Локализация!$C$90,5,IF(OR(I286=1,I286=2,I286=3,I286=4,I286=5),I286,"")))))))</f>
        <v/>
      </c>
      <c r="O286" s="13" t="str">
        <f>(IF(J286=Локализация!$C$94,1,IF(J286=Локализация!$C$93,2,IF(J286=Локализация!$C$92,3,IF(J286=Локализация!$C$91,4,IF(J286=Локализация!$C$90,5,IF(OR(J286=1,J286=2,J286=3,J286=4,J286=5),J286,"")))))))</f>
        <v/>
      </c>
      <c r="P286" s="13" t="str">
        <f>(IF(K286=Локализация!$C$94,1,IF(K286=Локализация!$C$93,2,IF(K286=Локализация!$C$92,3,IF(K286=Локализация!$C$91,4,IF(K286=Локализация!$C$90,5,IF(OR(K286=1,K286=2,K286=3,K286=4,K286=5),K286,"")))))))</f>
        <v/>
      </c>
      <c r="Q286" s="13" t="str">
        <f>(IF(L286=Локализация!$C$94,1,IF(L286=Локализация!$C$93,2,IF(L286=Локализация!$C$92,3,IF(L286=Локализация!$C$91,4,IF(L286=Локализация!$C$90,5,IF(OR(L286=1,L286=2,L286=3,L286=4,L286=5),L286,"")))))))</f>
        <v/>
      </c>
      <c r="R286" s="13" t="str">
        <f>(IF(B286=Локализация!$C$94,1,IF(B286=Локализация!$C$93,2,IF(B286=Локализация!$C$92,3,IF(B286=Локализация!$C$91,4,IF(B286=Локализация!$C$90,5,IF(OR(B286=1,B286=2,B286=3,B286=4,B286=5),B286,"")))))))</f>
        <v/>
      </c>
      <c r="S286" s="13" t="str">
        <f>(IF(C286=Локализация!$C$94,1,IF(C286=Локализация!$C$93,2,IF(C286=Локализация!$C$92,3,IF(C286=Локализация!$C$91,4,IF(C286=Локализация!$C$90,5,IF(OR(C286=1,C286=2,C286=3,C286=4,C286=5),C286,"")))))))</f>
        <v/>
      </c>
      <c r="T286" s="13" t="str">
        <f>(IF(D286=Локализация!$C$94,1,IF(D286=Локализация!$C$93,2,IF(D286=Локализация!$C$92,3,IF(D286=Локализация!$C$91,4,IF(D286=Локализация!$C$90,5,IF(OR(D286=1,D286=2,D286=3,D286=4,D286=5),D286,"")))))))</f>
        <v/>
      </c>
      <c r="U286" s="13" t="str">
        <f>(IF(E286=Локализация!$C$94,1,IF(E286=Локализация!$C$93,2,IF(E286=Локализация!$C$92,3,IF(E286=Локализация!$C$91,4,IF(E286=Локализация!$C$90,5,IF(OR(E286=1,E286=2,E286=3,E286=4,E286=5),E286,"")))))))</f>
        <v/>
      </c>
      <c r="V286" s="13" t="str">
        <f>(IF(F286=Локализация!$C$94,1,IF(F286=Локализация!$C$93,2,IF(F286=Локализация!$C$92,3,IF(F286=Локализация!$C$91,4,IF(F286=Локализация!$C$90,5,IF(OR(F286=1,F286=2,F286=3,F286=4,F286=5),F286,"")))))))</f>
        <v/>
      </c>
    </row>
    <row r="287" spans="13:22" x14ac:dyDescent="0.25">
      <c r="M287" s="13" t="str">
        <f>(IF(H287=Локализация!$C$94,1,IF(H287=Локализация!$C$93,2,IF(H287=Локализация!$C$92,3,IF(H287=Локализация!$C$91,4,IF(H287=Локализация!$C$90,5,IF(OR(H287=1,H287=2,H287=3,H287=4,H287=5),H287,"")))))))</f>
        <v/>
      </c>
      <c r="N287" s="13" t="str">
        <f>(IF(I287=Локализация!$C$94,1,IF(I287=Локализация!$C$93,2,IF(I287=Локализация!$C$92,3,IF(I287=Локализация!$C$91,4,IF(I287=Локализация!$C$90,5,IF(OR(I287=1,I287=2,I287=3,I287=4,I287=5),I287,"")))))))</f>
        <v/>
      </c>
      <c r="O287" s="13" t="str">
        <f>(IF(J287=Локализация!$C$94,1,IF(J287=Локализация!$C$93,2,IF(J287=Локализация!$C$92,3,IF(J287=Локализация!$C$91,4,IF(J287=Локализация!$C$90,5,IF(OR(J287=1,J287=2,J287=3,J287=4,J287=5),J287,"")))))))</f>
        <v/>
      </c>
      <c r="P287" s="13" t="str">
        <f>(IF(K287=Локализация!$C$94,1,IF(K287=Локализация!$C$93,2,IF(K287=Локализация!$C$92,3,IF(K287=Локализация!$C$91,4,IF(K287=Локализация!$C$90,5,IF(OR(K287=1,K287=2,K287=3,K287=4,K287=5),K287,"")))))))</f>
        <v/>
      </c>
      <c r="Q287" s="13" t="str">
        <f>(IF(L287=Локализация!$C$94,1,IF(L287=Локализация!$C$93,2,IF(L287=Локализация!$C$92,3,IF(L287=Локализация!$C$91,4,IF(L287=Локализация!$C$90,5,IF(OR(L287=1,L287=2,L287=3,L287=4,L287=5),L287,"")))))))</f>
        <v/>
      </c>
      <c r="R287" s="13" t="str">
        <f>(IF(B287=Локализация!$C$94,1,IF(B287=Локализация!$C$93,2,IF(B287=Локализация!$C$92,3,IF(B287=Локализация!$C$91,4,IF(B287=Локализация!$C$90,5,IF(OR(B287=1,B287=2,B287=3,B287=4,B287=5),B287,"")))))))</f>
        <v/>
      </c>
      <c r="S287" s="13" t="str">
        <f>(IF(C287=Локализация!$C$94,1,IF(C287=Локализация!$C$93,2,IF(C287=Локализация!$C$92,3,IF(C287=Локализация!$C$91,4,IF(C287=Локализация!$C$90,5,IF(OR(C287=1,C287=2,C287=3,C287=4,C287=5),C287,"")))))))</f>
        <v/>
      </c>
      <c r="T287" s="13" t="str">
        <f>(IF(D287=Локализация!$C$94,1,IF(D287=Локализация!$C$93,2,IF(D287=Локализация!$C$92,3,IF(D287=Локализация!$C$91,4,IF(D287=Локализация!$C$90,5,IF(OR(D287=1,D287=2,D287=3,D287=4,D287=5),D287,"")))))))</f>
        <v/>
      </c>
      <c r="U287" s="13" t="str">
        <f>(IF(E287=Локализация!$C$94,1,IF(E287=Локализация!$C$93,2,IF(E287=Локализация!$C$92,3,IF(E287=Локализация!$C$91,4,IF(E287=Локализация!$C$90,5,IF(OR(E287=1,E287=2,E287=3,E287=4,E287=5),E287,"")))))))</f>
        <v/>
      </c>
      <c r="V287" s="13" t="str">
        <f>(IF(F287=Локализация!$C$94,1,IF(F287=Локализация!$C$93,2,IF(F287=Локализация!$C$92,3,IF(F287=Локализация!$C$91,4,IF(F287=Локализация!$C$90,5,IF(OR(F287=1,F287=2,F287=3,F287=4,F287=5),F287,"")))))))</f>
        <v/>
      </c>
    </row>
    <row r="288" spans="13:22" x14ac:dyDescent="0.25">
      <c r="M288" s="13" t="str">
        <f>(IF(H288=Локализация!$C$94,1,IF(H288=Локализация!$C$93,2,IF(H288=Локализация!$C$92,3,IF(H288=Локализация!$C$91,4,IF(H288=Локализация!$C$90,5,IF(OR(H288=1,H288=2,H288=3,H288=4,H288=5),H288,"")))))))</f>
        <v/>
      </c>
      <c r="N288" s="13" t="str">
        <f>(IF(I288=Локализация!$C$94,1,IF(I288=Локализация!$C$93,2,IF(I288=Локализация!$C$92,3,IF(I288=Локализация!$C$91,4,IF(I288=Локализация!$C$90,5,IF(OR(I288=1,I288=2,I288=3,I288=4,I288=5),I288,"")))))))</f>
        <v/>
      </c>
      <c r="O288" s="13" t="str">
        <f>(IF(J288=Локализация!$C$94,1,IF(J288=Локализация!$C$93,2,IF(J288=Локализация!$C$92,3,IF(J288=Локализация!$C$91,4,IF(J288=Локализация!$C$90,5,IF(OR(J288=1,J288=2,J288=3,J288=4,J288=5),J288,"")))))))</f>
        <v/>
      </c>
      <c r="P288" s="13" t="str">
        <f>(IF(K288=Локализация!$C$94,1,IF(K288=Локализация!$C$93,2,IF(K288=Локализация!$C$92,3,IF(K288=Локализация!$C$91,4,IF(K288=Локализация!$C$90,5,IF(OR(K288=1,K288=2,K288=3,K288=4,K288=5),K288,"")))))))</f>
        <v/>
      </c>
      <c r="Q288" s="13" t="str">
        <f>(IF(L288=Локализация!$C$94,1,IF(L288=Локализация!$C$93,2,IF(L288=Локализация!$C$92,3,IF(L288=Локализация!$C$91,4,IF(L288=Локализация!$C$90,5,IF(OR(L288=1,L288=2,L288=3,L288=4,L288=5),L288,"")))))))</f>
        <v/>
      </c>
      <c r="R288" s="13" t="str">
        <f>(IF(B288=Локализация!$C$94,1,IF(B288=Локализация!$C$93,2,IF(B288=Локализация!$C$92,3,IF(B288=Локализация!$C$91,4,IF(B288=Локализация!$C$90,5,IF(OR(B288=1,B288=2,B288=3,B288=4,B288=5),B288,"")))))))</f>
        <v/>
      </c>
      <c r="S288" s="13" t="str">
        <f>(IF(C288=Локализация!$C$94,1,IF(C288=Локализация!$C$93,2,IF(C288=Локализация!$C$92,3,IF(C288=Локализация!$C$91,4,IF(C288=Локализация!$C$90,5,IF(OR(C288=1,C288=2,C288=3,C288=4,C288=5),C288,"")))))))</f>
        <v/>
      </c>
      <c r="T288" s="13" t="str">
        <f>(IF(D288=Локализация!$C$94,1,IF(D288=Локализация!$C$93,2,IF(D288=Локализация!$C$92,3,IF(D288=Локализация!$C$91,4,IF(D288=Локализация!$C$90,5,IF(OR(D288=1,D288=2,D288=3,D288=4,D288=5),D288,"")))))))</f>
        <v/>
      </c>
      <c r="U288" s="13" t="str">
        <f>(IF(E288=Локализация!$C$94,1,IF(E288=Локализация!$C$93,2,IF(E288=Локализация!$C$92,3,IF(E288=Локализация!$C$91,4,IF(E288=Локализация!$C$90,5,IF(OR(E288=1,E288=2,E288=3,E288=4,E288=5),E288,"")))))))</f>
        <v/>
      </c>
      <c r="V288" s="13" t="str">
        <f>(IF(F288=Локализация!$C$94,1,IF(F288=Локализация!$C$93,2,IF(F288=Локализация!$C$92,3,IF(F288=Локализация!$C$91,4,IF(F288=Локализация!$C$90,5,IF(OR(F288=1,F288=2,F288=3,F288=4,F288=5),F288,"")))))))</f>
        <v/>
      </c>
    </row>
    <row r="289" spans="13:22" x14ac:dyDescent="0.25">
      <c r="M289" s="13" t="str">
        <f>(IF(H289=Локализация!$C$94,1,IF(H289=Локализация!$C$93,2,IF(H289=Локализация!$C$92,3,IF(H289=Локализация!$C$91,4,IF(H289=Локализация!$C$90,5,IF(OR(H289=1,H289=2,H289=3,H289=4,H289=5),H289,"")))))))</f>
        <v/>
      </c>
      <c r="N289" s="13" t="str">
        <f>(IF(I289=Локализация!$C$94,1,IF(I289=Локализация!$C$93,2,IF(I289=Локализация!$C$92,3,IF(I289=Локализация!$C$91,4,IF(I289=Локализация!$C$90,5,IF(OR(I289=1,I289=2,I289=3,I289=4,I289=5),I289,"")))))))</f>
        <v/>
      </c>
      <c r="O289" s="13" t="str">
        <f>(IF(J289=Локализация!$C$94,1,IF(J289=Локализация!$C$93,2,IF(J289=Локализация!$C$92,3,IF(J289=Локализация!$C$91,4,IF(J289=Локализация!$C$90,5,IF(OR(J289=1,J289=2,J289=3,J289=4,J289=5),J289,"")))))))</f>
        <v/>
      </c>
      <c r="P289" s="13" t="str">
        <f>(IF(K289=Локализация!$C$94,1,IF(K289=Локализация!$C$93,2,IF(K289=Локализация!$C$92,3,IF(K289=Локализация!$C$91,4,IF(K289=Локализация!$C$90,5,IF(OR(K289=1,K289=2,K289=3,K289=4,K289=5),K289,"")))))))</f>
        <v/>
      </c>
      <c r="Q289" s="13" t="str">
        <f>(IF(L289=Локализация!$C$94,1,IF(L289=Локализация!$C$93,2,IF(L289=Локализация!$C$92,3,IF(L289=Локализация!$C$91,4,IF(L289=Локализация!$C$90,5,IF(OR(L289=1,L289=2,L289=3,L289=4,L289=5),L289,"")))))))</f>
        <v/>
      </c>
      <c r="R289" s="13" t="str">
        <f>(IF(B289=Локализация!$C$94,1,IF(B289=Локализация!$C$93,2,IF(B289=Локализация!$C$92,3,IF(B289=Локализация!$C$91,4,IF(B289=Локализация!$C$90,5,IF(OR(B289=1,B289=2,B289=3,B289=4,B289=5),B289,"")))))))</f>
        <v/>
      </c>
      <c r="S289" s="13" t="str">
        <f>(IF(C289=Локализация!$C$94,1,IF(C289=Локализация!$C$93,2,IF(C289=Локализация!$C$92,3,IF(C289=Локализация!$C$91,4,IF(C289=Локализация!$C$90,5,IF(OR(C289=1,C289=2,C289=3,C289=4,C289=5),C289,"")))))))</f>
        <v/>
      </c>
      <c r="T289" s="13" t="str">
        <f>(IF(D289=Локализация!$C$94,1,IF(D289=Локализация!$C$93,2,IF(D289=Локализация!$C$92,3,IF(D289=Локализация!$C$91,4,IF(D289=Локализация!$C$90,5,IF(OR(D289=1,D289=2,D289=3,D289=4,D289=5),D289,"")))))))</f>
        <v/>
      </c>
      <c r="U289" s="13" t="str">
        <f>(IF(E289=Локализация!$C$94,1,IF(E289=Локализация!$C$93,2,IF(E289=Локализация!$C$92,3,IF(E289=Локализация!$C$91,4,IF(E289=Локализация!$C$90,5,IF(OR(E289=1,E289=2,E289=3,E289=4,E289=5),E289,"")))))))</f>
        <v/>
      </c>
      <c r="V289" s="13" t="str">
        <f>(IF(F289=Локализация!$C$94,1,IF(F289=Локализация!$C$93,2,IF(F289=Локализация!$C$92,3,IF(F289=Локализация!$C$91,4,IF(F289=Локализация!$C$90,5,IF(OR(F289=1,F289=2,F289=3,F289=4,F289=5),F289,"")))))))</f>
        <v/>
      </c>
    </row>
    <row r="290" spans="13:22" x14ac:dyDescent="0.25">
      <c r="M290" s="13" t="str">
        <f>(IF(H290=Локализация!$C$94,1,IF(H290=Локализация!$C$93,2,IF(H290=Локализация!$C$92,3,IF(H290=Локализация!$C$91,4,IF(H290=Локализация!$C$90,5,IF(OR(H290=1,H290=2,H290=3,H290=4,H290=5),H290,"")))))))</f>
        <v/>
      </c>
      <c r="N290" s="13" t="str">
        <f>(IF(I290=Локализация!$C$94,1,IF(I290=Локализация!$C$93,2,IF(I290=Локализация!$C$92,3,IF(I290=Локализация!$C$91,4,IF(I290=Локализация!$C$90,5,IF(OR(I290=1,I290=2,I290=3,I290=4,I290=5),I290,"")))))))</f>
        <v/>
      </c>
      <c r="O290" s="13" t="str">
        <f>(IF(J290=Локализация!$C$94,1,IF(J290=Локализация!$C$93,2,IF(J290=Локализация!$C$92,3,IF(J290=Локализация!$C$91,4,IF(J290=Локализация!$C$90,5,IF(OR(J290=1,J290=2,J290=3,J290=4,J290=5),J290,"")))))))</f>
        <v/>
      </c>
      <c r="P290" s="13" t="str">
        <f>(IF(K290=Локализация!$C$94,1,IF(K290=Локализация!$C$93,2,IF(K290=Локализация!$C$92,3,IF(K290=Локализация!$C$91,4,IF(K290=Локализация!$C$90,5,IF(OR(K290=1,K290=2,K290=3,K290=4,K290=5),K290,"")))))))</f>
        <v/>
      </c>
      <c r="Q290" s="13" t="str">
        <f>(IF(L290=Локализация!$C$94,1,IF(L290=Локализация!$C$93,2,IF(L290=Локализация!$C$92,3,IF(L290=Локализация!$C$91,4,IF(L290=Локализация!$C$90,5,IF(OR(L290=1,L290=2,L290=3,L290=4,L290=5),L290,"")))))))</f>
        <v/>
      </c>
      <c r="R290" s="13" t="str">
        <f>(IF(B290=Локализация!$C$94,1,IF(B290=Локализация!$C$93,2,IF(B290=Локализация!$C$92,3,IF(B290=Локализация!$C$91,4,IF(B290=Локализация!$C$90,5,IF(OR(B290=1,B290=2,B290=3,B290=4,B290=5),B290,"")))))))</f>
        <v/>
      </c>
      <c r="S290" s="13" t="str">
        <f>(IF(C290=Локализация!$C$94,1,IF(C290=Локализация!$C$93,2,IF(C290=Локализация!$C$92,3,IF(C290=Локализация!$C$91,4,IF(C290=Локализация!$C$90,5,IF(OR(C290=1,C290=2,C290=3,C290=4,C290=5),C290,"")))))))</f>
        <v/>
      </c>
      <c r="T290" s="13" t="str">
        <f>(IF(D290=Локализация!$C$94,1,IF(D290=Локализация!$C$93,2,IF(D290=Локализация!$C$92,3,IF(D290=Локализация!$C$91,4,IF(D290=Локализация!$C$90,5,IF(OR(D290=1,D290=2,D290=3,D290=4,D290=5),D290,"")))))))</f>
        <v/>
      </c>
      <c r="U290" s="13" t="str">
        <f>(IF(E290=Локализация!$C$94,1,IF(E290=Локализация!$C$93,2,IF(E290=Локализация!$C$92,3,IF(E290=Локализация!$C$91,4,IF(E290=Локализация!$C$90,5,IF(OR(E290=1,E290=2,E290=3,E290=4,E290=5),E290,"")))))))</f>
        <v/>
      </c>
      <c r="V290" s="13" t="str">
        <f>(IF(F290=Локализация!$C$94,1,IF(F290=Локализация!$C$93,2,IF(F290=Локализация!$C$92,3,IF(F290=Локализация!$C$91,4,IF(F290=Локализация!$C$90,5,IF(OR(F290=1,F290=2,F290=3,F290=4,F290=5),F290,"")))))))</f>
        <v/>
      </c>
    </row>
    <row r="291" spans="13:22" x14ac:dyDescent="0.25">
      <c r="M291" s="13" t="str">
        <f>(IF(H291=Локализация!$C$94,1,IF(H291=Локализация!$C$93,2,IF(H291=Локализация!$C$92,3,IF(H291=Локализация!$C$91,4,IF(H291=Локализация!$C$90,5,IF(OR(H291=1,H291=2,H291=3,H291=4,H291=5),H291,"")))))))</f>
        <v/>
      </c>
      <c r="N291" s="13" t="str">
        <f>(IF(I291=Локализация!$C$94,1,IF(I291=Локализация!$C$93,2,IF(I291=Локализация!$C$92,3,IF(I291=Локализация!$C$91,4,IF(I291=Локализация!$C$90,5,IF(OR(I291=1,I291=2,I291=3,I291=4,I291=5),I291,"")))))))</f>
        <v/>
      </c>
      <c r="O291" s="13" t="str">
        <f>(IF(J291=Локализация!$C$94,1,IF(J291=Локализация!$C$93,2,IF(J291=Локализация!$C$92,3,IF(J291=Локализация!$C$91,4,IF(J291=Локализация!$C$90,5,IF(OR(J291=1,J291=2,J291=3,J291=4,J291=5),J291,"")))))))</f>
        <v/>
      </c>
      <c r="P291" s="13" t="str">
        <f>(IF(K291=Локализация!$C$94,1,IF(K291=Локализация!$C$93,2,IF(K291=Локализация!$C$92,3,IF(K291=Локализация!$C$91,4,IF(K291=Локализация!$C$90,5,IF(OR(K291=1,K291=2,K291=3,K291=4,K291=5),K291,"")))))))</f>
        <v/>
      </c>
      <c r="Q291" s="13" t="str">
        <f>(IF(L291=Локализация!$C$94,1,IF(L291=Локализация!$C$93,2,IF(L291=Локализация!$C$92,3,IF(L291=Локализация!$C$91,4,IF(L291=Локализация!$C$90,5,IF(OR(L291=1,L291=2,L291=3,L291=4,L291=5),L291,"")))))))</f>
        <v/>
      </c>
      <c r="R291" s="13" t="str">
        <f>(IF(B291=Локализация!$C$94,1,IF(B291=Локализация!$C$93,2,IF(B291=Локализация!$C$92,3,IF(B291=Локализация!$C$91,4,IF(B291=Локализация!$C$90,5,IF(OR(B291=1,B291=2,B291=3,B291=4,B291=5),B291,"")))))))</f>
        <v/>
      </c>
      <c r="S291" s="13" t="str">
        <f>(IF(C291=Локализация!$C$94,1,IF(C291=Локализация!$C$93,2,IF(C291=Локализация!$C$92,3,IF(C291=Локализация!$C$91,4,IF(C291=Локализация!$C$90,5,IF(OR(C291=1,C291=2,C291=3,C291=4,C291=5),C291,"")))))))</f>
        <v/>
      </c>
      <c r="T291" s="13" t="str">
        <f>(IF(D291=Локализация!$C$94,1,IF(D291=Локализация!$C$93,2,IF(D291=Локализация!$C$92,3,IF(D291=Локализация!$C$91,4,IF(D291=Локализация!$C$90,5,IF(OR(D291=1,D291=2,D291=3,D291=4,D291=5),D291,"")))))))</f>
        <v/>
      </c>
      <c r="U291" s="13" t="str">
        <f>(IF(E291=Локализация!$C$94,1,IF(E291=Локализация!$C$93,2,IF(E291=Локализация!$C$92,3,IF(E291=Локализация!$C$91,4,IF(E291=Локализация!$C$90,5,IF(OR(E291=1,E291=2,E291=3,E291=4,E291=5),E291,"")))))))</f>
        <v/>
      </c>
      <c r="V291" s="13" t="str">
        <f>(IF(F291=Локализация!$C$94,1,IF(F291=Локализация!$C$93,2,IF(F291=Локализация!$C$92,3,IF(F291=Локализация!$C$91,4,IF(F291=Локализация!$C$90,5,IF(OR(F291=1,F291=2,F291=3,F291=4,F291=5),F291,"")))))))</f>
        <v/>
      </c>
    </row>
    <row r="292" spans="13:22" x14ac:dyDescent="0.25">
      <c r="M292" s="13" t="str">
        <f>(IF(H292=Локализация!$C$94,1,IF(H292=Локализация!$C$93,2,IF(H292=Локализация!$C$92,3,IF(H292=Локализация!$C$91,4,IF(H292=Локализация!$C$90,5,IF(OR(H292=1,H292=2,H292=3,H292=4,H292=5),H292,"")))))))</f>
        <v/>
      </c>
      <c r="N292" s="13" t="str">
        <f>(IF(I292=Локализация!$C$94,1,IF(I292=Локализация!$C$93,2,IF(I292=Локализация!$C$92,3,IF(I292=Локализация!$C$91,4,IF(I292=Локализация!$C$90,5,IF(OR(I292=1,I292=2,I292=3,I292=4,I292=5),I292,"")))))))</f>
        <v/>
      </c>
      <c r="O292" s="13" t="str">
        <f>(IF(J292=Локализация!$C$94,1,IF(J292=Локализация!$C$93,2,IF(J292=Локализация!$C$92,3,IF(J292=Локализация!$C$91,4,IF(J292=Локализация!$C$90,5,IF(OR(J292=1,J292=2,J292=3,J292=4,J292=5),J292,"")))))))</f>
        <v/>
      </c>
      <c r="P292" s="13" t="str">
        <f>(IF(K292=Локализация!$C$94,1,IF(K292=Локализация!$C$93,2,IF(K292=Локализация!$C$92,3,IF(K292=Локализация!$C$91,4,IF(K292=Локализация!$C$90,5,IF(OR(K292=1,K292=2,K292=3,K292=4,K292=5),K292,"")))))))</f>
        <v/>
      </c>
      <c r="Q292" s="13" t="str">
        <f>(IF(L292=Локализация!$C$94,1,IF(L292=Локализация!$C$93,2,IF(L292=Локализация!$C$92,3,IF(L292=Локализация!$C$91,4,IF(L292=Локализация!$C$90,5,IF(OR(L292=1,L292=2,L292=3,L292=4,L292=5),L292,"")))))))</f>
        <v/>
      </c>
      <c r="R292" s="13" t="str">
        <f>(IF(B292=Локализация!$C$94,1,IF(B292=Локализация!$C$93,2,IF(B292=Локализация!$C$92,3,IF(B292=Локализация!$C$91,4,IF(B292=Локализация!$C$90,5,IF(OR(B292=1,B292=2,B292=3,B292=4,B292=5),B292,"")))))))</f>
        <v/>
      </c>
      <c r="S292" s="13" t="str">
        <f>(IF(C292=Локализация!$C$94,1,IF(C292=Локализация!$C$93,2,IF(C292=Локализация!$C$92,3,IF(C292=Локализация!$C$91,4,IF(C292=Локализация!$C$90,5,IF(OR(C292=1,C292=2,C292=3,C292=4,C292=5),C292,"")))))))</f>
        <v/>
      </c>
      <c r="T292" s="13" t="str">
        <f>(IF(D292=Локализация!$C$94,1,IF(D292=Локализация!$C$93,2,IF(D292=Локализация!$C$92,3,IF(D292=Локализация!$C$91,4,IF(D292=Локализация!$C$90,5,IF(OR(D292=1,D292=2,D292=3,D292=4,D292=5),D292,"")))))))</f>
        <v/>
      </c>
      <c r="U292" s="13" t="str">
        <f>(IF(E292=Локализация!$C$94,1,IF(E292=Локализация!$C$93,2,IF(E292=Локализация!$C$92,3,IF(E292=Локализация!$C$91,4,IF(E292=Локализация!$C$90,5,IF(OR(E292=1,E292=2,E292=3,E292=4,E292=5),E292,"")))))))</f>
        <v/>
      </c>
      <c r="V292" s="13" t="str">
        <f>(IF(F292=Локализация!$C$94,1,IF(F292=Локализация!$C$93,2,IF(F292=Локализация!$C$92,3,IF(F292=Локализация!$C$91,4,IF(F292=Локализация!$C$90,5,IF(OR(F292=1,F292=2,F292=3,F292=4,F292=5),F292,"")))))))</f>
        <v/>
      </c>
    </row>
    <row r="293" spans="13:22" x14ac:dyDescent="0.25">
      <c r="M293" s="13" t="str">
        <f>(IF(H293=Локализация!$C$94,1,IF(H293=Локализация!$C$93,2,IF(H293=Локализация!$C$92,3,IF(H293=Локализация!$C$91,4,IF(H293=Локализация!$C$90,5,IF(OR(H293=1,H293=2,H293=3,H293=4,H293=5),H293,"")))))))</f>
        <v/>
      </c>
      <c r="N293" s="13" t="str">
        <f>(IF(I293=Локализация!$C$94,1,IF(I293=Локализация!$C$93,2,IF(I293=Локализация!$C$92,3,IF(I293=Локализация!$C$91,4,IF(I293=Локализация!$C$90,5,IF(OR(I293=1,I293=2,I293=3,I293=4,I293=5),I293,"")))))))</f>
        <v/>
      </c>
      <c r="O293" s="13" t="str">
        <f>(IF(J293=Локализация!$C$94,1,IF(J293=Локализация!$C$93,2,IF(J293=Локализация!$C$92,3,IF(J293=Локализация!$C$91,4,IF(J293=Локализация!$C$90,5,IF(OR(J293=1,J293=2,J293=3,J293=4,J293=5),J293,"")))))))</f>
        <v/>
      </c>
      <c r="P293" s="13" t="str">
        <f>(IF(K293=Локализация!$C$94,1,IF(K293=Локализация!$C$93,2,IF(K293=Локализация!$C$92,3,IF(K293=Локализация!$C$91,4,IF(K293=Локализация!$C$90,5,IF(OR(K293=1,K293=2,K293=3,K293=4,K293=5),K293,"")))))))</f>
        <v/>
      </c>
      <c r="Q293" s="13" t="str">
        <f>(IF(L293=Локализация!$C$94,1,IF(L293=Локализация!$C$93,2,IF(L293=Локализация!$C$92,3,IF(L293=Локализация!$C$91,4,IF(L293=Локализация!$C$90,5,IF(OR(L293=1,L293=2,L293=3,L293=4,L293=5),L293,"")))))))</f>
        <v/>
      </c>
      <c r="R293" s="13" t="str">
        <f>(IF(B293=Локализация!$C$94,1,IF(B293=Локализация!$C$93,2,IF(B293=Локализация!$C$92,3,IF(B293=Локализация!$C$91,4,IF(B293=Локализация!$C$90,5,IF(OR(B293=1,B293=2,B293=3,B293=4,B293=5),B293,"")))))))</f>
        <v/>
      </c>
      <c r="S293" s="13" t="str">
        <f>(IF(C293=Локализация!$C$94,1,IF(C293=Локализация!$C$93,2,IF(C293=Локализация!$C$92,3,IF(C293=Локализация!$C$91,4,IF(C293=Локализация!$C$90,5,IF(OR(C293=1,C293=2,C293=3,C293=4,C293=5),C293,"")))))))</f>
        <v/>
      </c>
      <c r="T293" s="13" t="str">
        <f>(IF(D293=Локализация!$C$94,1,IF(D293=Локализация!$C$93,2,IF(D293=Локализация!$C$92,3,IF(D293=Локализация!$C$91,4,IF(D293=Локализация!$C$90,5,IF(OR(D293=1,D293=2,D293=3,D293=4,D293=5),D293,"")))))))</f>
        <v/>
      </c>
      <c r="U293" s="13" t="str">
        <f>(IF(E293=Локализация!$C$94,1,IF(E293=Локализация!$C$93,2,IF(E293=Локализация!$C$92,3,IF(E293=Локализация!$C$91,4,IF(E293=Локализация!$C$90,5,IF(OR(E293=1,E293=2,E293=3,E293=4,E293=5),E293,"")))))))</f>
        <v/>
      </c>
      <c r="V293" s="13" t="str">
        <f>(IF(F293=Локализация!$C$94,1,IF(F293=Локализация!$C$93,2,IF(F293=Локализация!$C$92,3,IF(F293=Локализация!$C$91,4,IF(F293=Локализация!$C$90,5,IF(OR(F293=1,F293=2,F293=3,F293=4,F293=5),F293,"")))))))</f>
        <v/>
      </c>
    </row>
    <row r="294" spans="13:22" x14ac:dyDescent="0.25">
      <c r="M294" s="13" t="str">
        <f>(IF(H294=Локализация!$C$94,1,IF(H294=Локализация!$C$93,2,IF(H294=Локализация!$C$92,3,IF(H294=Локализация!$C$91,4,IF(H294=Локализация!$C$90,5,IF(OR(H294=1,H294=2,H294=3,H294=4,H294=5),H294,"")))))))</f>
        <v/>
      </c>
      <c r="N294" s="13" t="str">
        <f>(IF(I294=Локализация!$C$94,1,IF(I294=Локализация!$C$93,2,IF(I294=Локализация!$C$92,3,IF(I294=Локализация!$C$91,4,IF(I294=Локализация!$C$90,5,IF(OR(I294=1,I294=2,I294=3,I294=4,I294=5),I294,"")))))))</f>
        <v/>
      </c>
      <c r="O294" s="13" t="str">
        <f>(IF(J294=Локализация!$C$94,1,IF(J294=Локализация!$C$93,2,IF(J294=Локализация!$C$92,3,IF(J294=Локализация!$C$91,4,IF(J294=Локализация!$C$90,5,IF(OR(J294=1,J294=2,J294=3,J294=4,J294=5),J294,"")))))))</f>
        <v/>
      </c>
      <c r="P294" s="13" t="str">
        <f>(IF(K294=Локализация!$C$94,1,IF(K294=Локализация!$C$93,2,IF(K294=Локализация!$C$92,3,IF(K294=Локализация!$C$91,4,IF(K294=Локализация!$C$90,5,IF(OR(K294=1,K294=2,K294=3,K294=4,K294=5),K294,"")))))))</f>
        <v/>
      </c>
      <c r="Q294" s="13" t="str">
        <f>(IF(L294=Локализация!$C$94,1,IF(L294=Локализация!$C$93,2,IF(L294=Локализация!$C$92,3,IF(L294=Локализация!$C$91,4,IF(L294=Локализация!$C$90,5,IF(OR(L294=1,L294=2,L294=3,L294=4,L294=5),L294,"")))))))</f>
        <v/>
      </c>
      <c r="R294" s="13" t="str">
        <f>(IF(B294=Локализация!$C$94,1,IF(B294=Локализация!$C$93,2,IF(B294=Локализация!$C$92,3,IF(B294=Локализация!$C$91,4,IF(B294=Локализация!$C$90,5,IF(OR(B294=1,B294=2,B294=3,B294=4,B294=5),B294,"")))))))</f>
        <v/>
      </c>
      <c r="S294" s="13" t="str">
        <f>(IF(C294=Локализация!$C$94,1,IF(C294=Локализация!$C$93,2,IF(C294=Локализация!$C$92,3,IF(C294=Локализация!$C$91,4,IF(C294=Локализация!$C$90,5,IF(OR(C294=1,C294=2,C294=3,C294=4,C294=5),C294,"")))))))</f>
        <v/>
      </c>
      <c r="T294" s="13" t="str">
        <f>(IF(D294=Локализация!$C$94,1,IF(D294=Локализация!$C$93,2,IF(D294=Локализация!$C$92,3,IF(D294=Локализация!$C$91,4,IF(D294=Локализация!$C$90,5,IF(OR(D294=1,D294=2,D294=3,D294=4,D294=5),D294,"")))))))</f>
        <v/>
      </c>
      <c r="U294" s="13" t="str">
        <f>(IF(E294=Локализация!$C$94,1,IF(E294=Локализация!$C$93,2,IF(E294=Локализация!$C$92,3,IF(E294=Локализация!$C$91,4,IF(E294=Локализация!$C$90,5,IF(OR(E294=1,E294=2,E294=3,E294=4,E294=5),E294,"")))))))</f>
        <v/>
      </c>
      <c r="V294" s="13" t="str">
        <f>(IF(F294=Локализация!$C$94,1,IF(F294=Локализация!$C$93,2,IF(F294=Локализация!$C$92,3,IF(F294=Локализация!$C$91,4,IF(F294=Локализация!$C$90,5,IF(OR(F294=1,F294=2,F294=3,F294=4,F294=5),F294,"")))))))</f>
        <v/>
      </c>
    </row>
    <row r="295" spans="13:22" x14ac:dyDescent="0.25">
      <c r="M295" s="13" t="str">
        <f>(IF(H295=Локализация!$C$94,1,IF(H295=Локализация!$C$93,2,IF(H295=Локализация!$C$92,3,IF(H295=Локализация!$C$91,4,IF(H295=Локализация!$C$90,5,IF(OR(H295=1,H295=2,H295=3,H295=4,H295=5),H295,"")))))))</f>
        <v/>
      </c>
      <c r="N295" s="13" t="str">
        <f>(IF(I295=Локализация!$C$94,1,IF(I295=Локализация!$C$93,2,IF(I295=Локализация!$C$92,3,IF(I295=Локализация!$C$91,4,IF(I295=Локализация!$C$90,5,IF(OR(I295=1,I295=2,I295=3,I295=4,I295=5),I295,"")))))))</f>
        <v/>
      </c>
      <c r="O295" s="13" t="str">
        <f>(IF(J295=Локализация!$C$94,1,IF(J295=Локализация!$C$93,2,IF(J295=Локализация!$C$92,3,IF(J295=Локализация!$C$91,4,IF(J295=Локализация!$C$90,5,IF(OR(J295=1,J295=2,J295=3,J295=4,J295=5),J295,"")))))))</f>
        <v/>
      </c>
      <c r="P295" s="13" t="str">
        <f>(IF(K295=Локализация!$C$94,1,IF(K295=Локализация!$C$93,2,IF(K295=Локализация!$C$92,3,IF(K295=Локализация!$C$91,4,IF(K295=Локализация!$C$90,5,IF(OR(K295=1,K295=2,K295=3,K295=4,K295=5),K295,"")))))))</f>
        <v/>
      </c>
      <c r="Q295" s="13" t="str">
        <f>(IF(L295=Локализация!$C$94,1,IF(L295=Локализация!$C$93,2,IF(L295=Локализация!$C$92,3,IF(L295=Локализация!$C$91,4,IF(L295=Локализация!$C$90,5,IF(OR(L295=1,L295=2,L295=3,L295=4,L295=5),L295,"")))))))</f>
        <v/>
      </c>
      <c r="R295" s="13" t="str">
        <f>(IF(B295=Локализация!$C$94,1,IF(B295=Локализация!$C$93,2,IF(B295=Локализация!$C$92,3,IF(B295=Локализация!$C$91,4,IF(B295=Локализация!$C$90,5,IF(OR(B295=1,B295=2,B295=3,B295=4,B295=5),B295,"")))))))</f>
        <v/>
      </c>
      <c r="S295" s="13" t="str">
        <f>(IF(C295=Локализация!$C$94,1,IF(C295=Локализация!$C$93,2,IF(C295=Локализация!$C$92,3,IF(C295=Локализация!$C$91,4,IF(C295=Локализация!$C$90,5,IF(OR(C295=1,C295=2,C295=3,C295=4,C295=5),C295,"")))))))</f>
        <v/>
      </c>
      <c r="T295" s="13" t="str">
        <f>(IF(D295=Локализация!$C$94,1,IF(D295=Локализация!$C$93,2,IF(D295=Локализация!$C$92,3,IF(D295=Локализация!$C$91,4,IF(D295=Локализация!$C$90,5,IF(OR(D295=1,D295=2,D295=3,D295=4,D295=5),D295,"")))))))</f>
        <v/>
      </c>
      <c r="U295" s="13" t="str">
        <f>(IF(E295=Локализация!$C$94,1,IF(E295=Локализация!$C$93,2,IF(E295=Локализация!$C$92,3,IF(E295=Локализация!$C$91,4,IF(E295=Локализация!$C$90,5,IF(OR(E295=1,E295=2,E295=3,E295=4,E295=5),E295,"")))))))</f>
        <v/>
      </c>
      <c r="V295" s="13" t="str">
        <f>(IF(F295=Локализация!$C$94,1,IF(F295=Локализация!$C$93,2,IF(F295=Локализация!$C$92,3,IF(F295=Локализация!$C$91,4,IF(F295=Локализация!$C$90,5,IF(OR(F295=1,F295=2,F295=3,F295=4,F295=5),F295,"")))))))</f>
        <v/>
      </c>
    </row>
    <row r="296" spans="13:22" x14ac:dyDescent="0.25">
      <c r="M296" s="13" t="str">
        <f>(IF(H296=Локализация!$C$94,1,IF(H296=Локализация!$C$93,2,IF(H296=Локализация!$C$92,3,IF(H296=Локализация!$C$91,4,IF(H296=Локализация!$C$90,5,IF(OR(H296=1,H296=2,H296=3,H296=4,H296=5),H296,"")))))))</f>
        <v/>
      </c>
      <c r="N296" s="13" t="str">
        <f>(IF(I296=Локализация!$C$94,1,IF(I296=Локализация!$C$93,2,IF(I296=Локализация!$C$92,3,IF(I296=Локализация!$C$91,4,IF(I296=Локализация!$C$90,5,IF(OR(I296=1,I296=2,I296=3,I296=4,I296=5),I296,"")))))))</f>
        <v/>
      </c>
      <c r="O296" s="13" t="str">
        <f>(IF(J296=Локализация!$C$94,1,IF(J296=Локализация!$C$93,2,IF(J296=Локализация!$C$92,3,IF(J296=Локализация!$C$91,4,IF(J296=Локализация!$C$90,5,IF(OR(J296=1,J296=2,J296=3,J296=4,J296=5),J296,"")))))))</f>
        <v/>
      </c>
      <c r="P296" s="13" t="str">
        <f>(IF(K296=Локализация!$C$94,1,IF(K296=Локализация!$C$93,2,IF(K296=Локализация!$C$92,3,IF(K296=Локализация!$C$91,4,IF(K296=Локализация!$C$90,5,IF(OR(K296=1,K296=2,K296=3,K296=4,K296=5),K296,"")))))))</f>
        <v/>
      </c>
      <c r="Q296" s="13" t="str">
        <f>(IF(L296=Локализация!$C$94,1,IF(L296=Локализация!$C$93,2,IF(L296=Локализация!$C$92,3,IF(L296=Локализация!$C$91,4,IF(L296=Локализация!$C$90,5,IF(OR(L296=1,L296=2,L296=3,L296=4,L296=5),L296,"")))))))</f>
        <v/>
      </c>
      <c r="R296" s="13" t="str">
        <f>(IF(B296=Локализация!$C$94,1,IF(B296=Локализация!$C$93,2,IF(B296=Локализация!$C$92,3,IF(B296=Локализация!$C$91,4,IF(B296=Локализация!$C$90,5,IF(OR(B296=1,B296=2,B296=3,B296=4,B296=5),B296,"")))))))</f>
        <v/>
      </c>
      <c r="S296" s="13" t="str">
        <f>(IF(C296=Локализация!$C$94,1,IF(C296=Локализация!$C$93,2,IF(C296=Локализация!$C$92,3,IF(C296=Локализация!$C$91,4,IF(C296=Локализация!$C$90,5,IF(OR(C296=1,C296=2,C296=3,C296=4,C296=5),C296,"")))))))</f>
        <v/>
      </c>
      <c r="T296" s="13" t="str">
        <f>(IF(D296=Локализация!$C$94,1,IF(D296=Локализация!$C$93,2,IF(D296=Локализация!$C$92,3,IF(D296=Локализация!$C$91,4,IF(D296=Локализация!$C$90,5,IF(OR(D296=1,D296=2,D296=3,D296=4,D296=5),D296,"")))))))</f>
        <v/>
      </c>
      <c r="U296" s="13" t="str">
        <f>(IF(E296=Локализация!$C$94,1,IF(E296=Локализация!$C$93,2,IF(E296=Локализация!$C$92,3,IF(E296=Локализация!$C$91,4,IF(E296=Локализация!$C$90,5,IF(OR(E296=1,E296=2,E296=3,E296=4,E296=5),E296,"")))))))</f>
        <v/>
      </c>
      <c r="V296" s="13" t="str">
        <f>(IF(F296=Локализация!$C$94,1,IF(F296=Локализация!$C$93,2,IF(F296=Локализация!$C$92,3,IF(F296=Локализация!$C$91,4,IF(F296=Локализация!$C$90,5,IF(OR(F296=1,F296=2,F296=3,F296=4,F296=5),F296,"")))))))</f>
        <v/>
      </c>
    </row>
    <row r="297" spans="13:22" x14ac:dyDescent="0.25">
      <c r="M297" s="13" t="str">
        <f>(IF(H297=Локализация!$C$94,1,IF(H297=Локализация!$C$93,2,IF(H297=Локализация!$C$92,3,IF(H297=Локализация!$C$91,4,IF(H297=Локализация!$C$90,5,IF(OR(H297=1,H297=2,H297=3,H297=4,H297=5),H297,"")))))))</f>
        <v/>
      </c>
      <c r="N297" s="13" t="str">
        <f>(IF(I297=Локализация!$C$94,1,IF(I297=Локализация!$C$93,2,IF(I297=Локализация!$C$92,3,IF(I297=Локализация!$C$91,4,IF(I297=Локализация!$C$90,5,IF(OR(I297=1,I297=2,I297=3,I297=4,I297=5),I297,"")))))))</f>
        <v/>
      </c>
      <c r="O297" s="13" t="str">
        <f>(IF(J297=Локализация!$C$94,1,IF(J297=Локализация!$C$93,2,IF(J297=Локализация!$C$92,3,IF(J297=Локализация!$C$91,4,IF(J297=Локализация!$C$90,5,IF(OR(J297=1,J297=2,J297=3,J297=4,J297=5),J297,"")))))))</f>
        <v/>
      </c>
      <c r="P297" s="13" t="str">
        <f>(IF(K297=Локализация!$C$94,1,IF(K297=Локализация!$C$93,2,IF(K297=Локализация!$C$92,3,IF(K297=Локализация!$C$91,4,IF(K297=Локализация!$C$90,5,IF(OR(K297=1,K297=2,K297=3,K297=4,K297=5),K297,"")))))))</f>
        <v/>
      </c>
      <c r="Q297" s="13" t="str">
        <f>(IF(L297=Локализация!$C$94,1,IF(L297=Локализация!$C$93,2,IF(L297=Локализация!$C$92,3,IF(L297=Локализация!$C$91,4,IF(L297=Локализация!$C$90,5,IF(OR(L297=1,L297=2,L297=3,L297=4,L297=5),L297,"")))))))</f>
        <v/>
      </c>
      <c r="R297" s="13" t="str">
        <f>(IF(B297=Локализация!$C$94,1,IF(B297=Локализация!$C$93,2,IF(B297=Локализация!$C$92,3,IF(B297=Локализация!$C$91,4,IF(B297=Локализация!$C$90,5,IF(OR(B297=1,B297=2,B297=3,B297=4,B297=5),B297,"")))))))</f>
        <v/>
      </c>
      <c r="S297" s="13" t="str">
        <f>(IF(C297=Локализация!$C$94,1,IF(C297=Локализация!$C$93,2,IF(C297=Локализация!$C$92,3,IF(C297=Локализация!$C$91,4,IF(C297=Локализация!$C$90,5,IF(OR(C297=1,C297=2,C297=3,C297=4,C297=5),C297,"")))))))</f>
        <v/>
      </c>
      <c r="T297" s="13" t="str">
        <f>(IF(D297=Локализация!$C$94,1,IF(D297=Локализация!$C$93,2,IF(D297=Локализация!$C$92,3,IF(D297=Локализация!$C$91,4,IF(D297=Локализация!$C$90,5,IF(OR(D297=1,D297=2,D297=3,D297=4,D297=5),D297,"")))))))</f>
        <v/>
      </c>
      <c r="U297" s="13" t="str">
        <f>(IF(E297=Локализация!$C$94,1,IF(E297=Локализация!$C$93,2,IF(E297=Локализация!$C$92,3,IF(E297=Локализация!$C$91,4,IF(E297=Локализация!$C$90,5,IF(OR(E297=1,E297=2,E297=3,E297=4,E297=5),E297,"")))))))</f>
        <v/>
      </c>
      <c r="V297" s="13" t="str">
        <f>(IF(F297=Локализация!$C$94,1,IF(F297=Локализация!$C$93,2,IF(F297=Локализация!$C$92,3,IF(F297=Локализация!$C$91,4,IF(F297=Локализация!$C$90,5,IF(OR(F297=1,F297=2,F297=3,F297=4,F297=5),F297,"")))))))</f>
        <v/>
      </c>
    </row>
    <row r="298" spans="13:22" x14ac:dyDescent="0.25">
      <c r="M298" s="13" t="str">
        <f>(IF(H298=Локализация!$C$94,1,IF(H298=Локализация!$C$93,2,IF(H298=Локализация!$C$92,3,IF(H298=Локализация!$C$91,4,IF(H298=Локализация!$C$90,5,IF(OR(H298=1,H298=2,H298=3,H298=4,H298=5),H298,"")))))))</f>
        <v/>
      </c>
      <c r="N298" s="13" t="str">
        <f>(IF(I298=Локализация!$C$94,1,IF(I298=Локализация!$C$93,2,IF(I298=Локализация!$C$92,3,IF(I298=Локализация!$C$91,4,IF(I298=Локализация!$C$90,5,IF(OR(I298=1,I298=2,I298=3,I298=4,I298=5),I298,"")))))))</f>
        <v/>
      </c>
      <c r="O298" s="13" t="str">
        <f>(IF(J298=Локализация!$C$94,1,IF(J298=Локализация!$C$93,2,IF(J298=Локализация!$C$92,3,IF(J298=Локализация!$C$91,4,IF(J298=Локализация!$C$90,5,IF(OR(J298=1,J298=2,J298=3,J298=4,J298=5),J298,"")))))))</f>
        <v/>
      </c>
      <c r="P298" s="13" t="str">
        <f>(IF(K298=Локализация!$C$94,1,IF(K298=Локализация!$C$93,2,IF(K298=Локализация!$C$92,3,IF(K298=Локализация!$C$91,4,IF(K298=Локализация!$C$90,5,IF(OR(K298=1,K298=2,K298=3,K298=4,K298=5),K298,"")))))))</f>
        <v/>
      </c>
      <c r="Q298" s="13" t="str">
        <f>(IF(L298=Локализация!$C$94,1,IF(L298=Локализация!$C$93,2,IF(L298=Локализация!$C$92,3,IF(L298=Локализация!$C$91,4,IF(L298=Локализация!$C$90,5,IF(OR(L298=1,L298=2,L298=3,L298=4,L298=5),L298,"")))))))</f>
        <v/>
      </c>
      <c r="R298" s="13" t="str">
        <f>(IF(B298=Локализация!$C$94,1,IF(B298=Локализация!$C$93,2,IF(B298=Локализация!$C$92,3,IF(B298=Локализация!$C$91,4,IF(B298=Локализация!$C$90,5,IF(OR(B298=1,B298=2,B298=3,B298=4,B298=5),B298,"")))))))</f>
        <v/>
      </c>
      <c r="S298" s="13" t="str">
        <f>(IF(C298=Локализация!$C$94,1,IF(C298=Локализация!$C$93,2,IF(C298=Локализация!$C$92,3,IF(C298=Локализация!$C$91,4,IF(C298=Локализация!$C$90,5,IF(OR(C298=1,C298=2,C298=3,C298=4,C298=5),C298,"")))))))</f>
        <v/>
      </c>
      <c r="T298" s="13" t="str">
        <f>(IF(D298=Локализация!$C$94,1,IF(D298=Локализация!$C$93,2,IF(D298=Локализация!$C$92,3,IF(D298=Локализация!$C$91,4,IF(D298=Локализация!$C$90,5,IF(OR(D298=1,D298=2,D298=3,D298=4,D298=5),D298,"")))))))</f>
        <v/>
      </c>
      <c r="U298" s="13" t="str">
        <f>(IF(E298=Локализация!$C$94,1,IF(E298=Локализация!$C$93,2,IF(E298=Локализация!$C$92,3,IF(E298=Локализация!$C$91,4,IF(E298=Локализация!$C$90,5,IF(OR(E298=1,E298=2,E298=3,E298=4,E298=5),E298,"")))))))</f>
        <v/>
      </c>
      <c r="V298" s="13" t="str">
        <f>(IF(F298=Локализация!$C$94,1,IF(F298=Локализация!$C$93,2,IF(F298=Локализация!$C$92,3,IF(F298=Локализация!$C$91,4,IF(F298=Локализация!$C$90,5,IF(OR(F298=1,F298=2,F298=3,F298=4,F298=5),F298,"")))))))</f>
        <v/>
      </c>
    </row>
    <row r="299" spans="13:22" x14ac:dyDescent="0.25">
      <c r="M299" s="13" t="str">
        <f>(IF(H299=Локализация!$C$94,1,IF(H299=Локализация!$C$93,2,IF(H299=Локализация!$C$92,3,IF(H299=Локализация!$C$91,4,IF(H299=Локализация!$C$90,5,IF(OR(H299=1,H299=2,H299=3,H299=4,H299=5),H299,"")))))))</f>
        <v/>
      </c>
      <c r="N299" s="13" t="str">
        <f>(IF(I299=Локализация!$C$94,1,IF(I299=Локализация!$C$93,2,IF(I299=Локализация!$C$92,3,IF(I299=Локализация!$C$91,4,IF(I299=Локализация!$C$90,5,IF(OR(I299=1,I299=2,I299=3,I299=4,I299=5),I299,"")))))))</f>
        <v/>
      </c>
      <c r="O299" s="13" t="str">
        <f>(IF(J299=Локализация!$C$94,1,IF(J299=Локализация!$C$93,2,IF(J299=Локализация!$C$92,3,IF(J299=Локализация!$C$91,4,IF(J299=Локализация!$C$90,5,IF(OR(J299=1,J299=2,J299=3,J299=4,J299=5),J299,"")))))))</f>
        <v/>
      </c>
      <c r="P299" s="13" t="str">
        <f>(IF(K299=Локализация!$C$94,1,IF(K299=Локализация!$C$93,2,IF(K299=Локализация!$C$92,3,IF(K299=Локализация!$C$91,4,IF(K299=Локализация!$C$90,5,IF(OR(K299=1,K299=2,K299=3,K299=4,K299=5),K299,"")))))))</f>
        <v/>
      </c>
      <c r="Q299" s="13" t="str">
        <f>(IF(L299=Локализация!$C$94,1,IF(L299=Локализация!$C$93,2,IF(L299=Локализация!$C$92,3,IF(L299=Локализация!$C$91,4,IF(L299=Локализация!$C$90,5,IF(OR(L299=1,L299=2,L299=3,L299=4,L299=5),L299,"")))))))</f>
        <v/>
      </c>
      <c r="R299" s="13" t="str">
        <f>(IF(B299=Локализация!$C$94,1,IF(B299=Локализация!$C$93,2,IF(B299=Локализация!$C$92,3,IF(B299=Локализация!$C$91,4,IF(B299=Локализация!$C$90,5,IF(OR(B299=1,B299=2,B299=3,B299=4,B299=5),B299,"")))))))</f>
        <v/>
      </c>
      <c r="S299" s="13" t="str">
        <f>(IF(C299=Локализация!$C$94,1,IF(C299=Локализация!$C$93,2,IF(C299=Локализация!$C$92,3,IF(C299=Локализация!$C$91,4,IF(C299=Локализация!$C$90,5,IF(OR(C299=1,C299=2,C299=3,C299=4,C299=5),C299,"")))))))</f>
        <v/>
      </c>
      <c r="T299" s="13" t="str">
        <f>(IF(D299=Локализация!$C$94,1,IF(D299=Локализация!$C$93,2,IF(D299=Локализация!$C$92,3,IF(D299=Локализация!$C$91,4,IF(D299=Локализация!$C$90,5,IF(OR(D299=1,D299=2,D299=3,D299=4,D299=5),D299,"")))))))</f>
        <v/>
      </c>
      <c r="U299" s="13" t="str">
        <f>(IF(E299=Локализация!$C$94,1,IF(E299=Локализация!$C$93,2,IF(E299=Локализация!$C$92,3,IF(E299=Локализация!$C$91,4,IF(E299=Локализация!$C$90,5,IF(OR(E299=1,E299=2,E299=3,E299=4,E299=5),E299,"")))))))</f>
        <v/>
      </c>
      <c r="V299" s="13" t="str">
        <f>(IF(F299=Локализация!$C$94,1,IF(F299=Локализация!$C$93,2,IF(F299=Локализация!$C$92,3,IF(F299=Локализация!$C$91,4,IF(F299=Локализация!$C$90,5,IF(OR(F299=1,F299=2,F299=3,F299=4,F299=5),F299,"")))))))</f>
        <v/>
      </c>
    </row>
    <row r="300" spans="13:22" x14ac:dyDescent="0.25">
      <c r="M300" s="13" t="str">
        <f>(IF(H300=Локализация!$C$94,1,IF(H300=Локализация!$C$93,2,IF(H300=Локализация!$C$92,3,IF(H300=Локализация!$C$91,4,IF(H300=Локализация!$C$90,5,IF(OR(H300=1,H300=2,H300=3,H300=4,H300=5),H300,"")))))))</f>
        <v/>
      </c>
      <c r="N300" s="13" t="str">
        <f>(IF(I300=Локализация!$C$94,1,IF(I300=Локализация!$C$93,2,IF(I300=Локализация!$C$92,3,IF(I300=Локализация!$C$91,4,IF(I300=Локализация!$C$90,5,IF(OR(I300=1,I300=2,I300=3,I300=4,I300=5),I300,"")))))))</f>
        <v/>
      </c>
      <c r="O300" s="13" t="str">
        <f>(IF(J300=Локализация!$C$94,1,IF(J300=Локализация!$C$93,2,IF(J300=Локализация!$C$92,3,IF(J300=Локализация!$C$91,4,IF(J300=Локализация!$C$90,5,IF(OR(J300=1,J300=2,J300=3,J300=4,J300=5),J300,"")))))))</f>
        <v/>
      </c>
      <c r="P300" s="13" t="str">
        <f>(IF(K300=Локализация!$C$94,1,IF(K300=Локализация!$C$93,2,IF(K300=Локализация!$C$92,3,IF(K300=Локализация!$C$91,4,IF(K300=Локализация!$C$90,5,IF(OR(K300=1,K300=2,K300=3,K300=4,K300=5),K300,"")))))))</f>
        <v/>
      </c>
      <c r="Q300" s="13" t="str">
        <f>(IF(L300=Локализация!$C$94,1,IF(L300=Локализация!$C$93,2,IF(L300=Локализация!$C$92,3,IF(L300=Локализация!$C$91,4,IF(L300=Локализация!$C$90,5,IF(OR(L300=1,L300=2,L300=3,L300=4,L300=5),L300,"")))))))</f>
        <v/>
      </c>
      <c r="R300" s="13" t="str">
        <f>(IF(B300=Локализация!$C$94,1,IF(B300=Локализация!$C$93,2,IF(B300=Локализация!$C$92,3,IF(B300=Локализация!$C$91,4,IF(B300=Локализация!$C$90,5,IF(OR(B300=1,B300=2,B300=3,B300=4,B300=5),B300,"")))))))</f>
        <v/>
      </c>
      <c r="S300" s="13" t="str">
        <f>(IF(C300=Локализация!$C$94,1,IF(C300=Локализация!$C$93,2,IF(C300=Локализация!$C$92,3,IF(C300=Локализация!$C$91,4,IF(C300=Локализация!$C$90,5,IF(OR(C300=1,C300=2,C300=3,C300=4,C300=5),C300,"")))))))</f>
        <v/>
      </c>
      <c r="T300" s="13" t="str">
        <f>(IF(D300=Локализация!$C$94,1,IF(D300=Локализация!$C$93,2,IF(D300=Локализация!$C$92,3,IF(D300=Локализация!$C$91,4,IF(D300=Локализация!$C$90,5,IF(OR(D300=1,D300=2,D300=3,D300=4,D300=5),D300,"")))))))</f>
        <v/>
      </c>
      <c r="U300" s="13" t="str">
        <f>(IF(E300=Локализация!$C$94,1,IF(E300=Локализация!$C$93,2,IF(E300=Локализация!$C$92,3,IF(E300=Локализация!$C$91,4,IF(E300=Локализация!$C$90,5,IF(OR(E300=1,E300=2,E300=3,E300=4,E300=5),E300,"")))))))</f>
        <v/>
      </c>
      <c r="V300" s="13" t="str">
        <f>(IF(F300=Локализация!$C$94,1,IF(F300=Локализация!$C$93,2,IF(F300=Локализация!$C$92,3,IF(F300=Локализация!$C$91,4,IF(F300=Локализация!$C$90,5,IF(OR(F300=1,F300=2,F300=3,F300=4,F300=5),F300,"")))))))</f>
        <v/>
      </c>
    </row>
    <row r="301" spans="13:22" x14ac:dyDescent="0.25">
      <c r="M301" s="13" t="str">
        <f>(IF(H301=Локализация!$C$94,1,IF(H301=Локализация!$C$93,2,IF(H301=Локализация!$C$92,3,IF(H301=Локализация!$C$91,4,IF(H301=Локализация!$C$90,5,IF(OR(H301=1,H301=2,H301=3,H301=4,H301=5),H301,"")))))))</f>
        <v/>
      </c>
      <c r="N301" s="13" t="str">
        <f>(IF(I301=Локализация!$C$94,1,IF(I301=Локализация!$C$93,2,IF(I301=Локализация!$C$92,3,IF(I301=Локализация!$C$91,4,IF(I301=Локализация!$C$90,5,IF(OR(I301=1,I301=2,I301=3,I301=4,I301=5),I301,"")))))))</f>
        <v/>
      </c>
      <c r="O301" s="13" t="str">
        <f>(IF(J301=Локализация!$C$94,1,IF(J301=Локализация!$C$93,2,IF(J301=Локализация!$C$92,3,IF(J301=Локализация!$C$91,4,IF(J301=Локализация!$C$90,5,IF(OR(J301=1,J301=2,J301=3,J301=4,J301=5),J301,"")))))))</f>
        <v/>
      </c>
      <c r="P301" s="13" t="str">
        <f>(IF(K301=Локализация!$C$94,1,IF(K301=Локализация!$C$93,2,IF(K301=Локализация!$C$92,3,IF(K301=Локализация!$C$91,4,IF(K301=Локализация!$C$90,5,IF(OR(K301=1,K301=2,K301=3,K301=4,K301=5),K301,"")))))))</f>
        <v/>
      </c>
      <c r="Q301" s="13" t="str">
        <f>(IF(L301=Локализация!$C$94,1,IF(L301=Локализация!$C$93,2,IF(L301=Локализация!$C$92,3,IF(L301=Локализация!$C$91,4,IF(L301=Локализация!$C$90,5,IF(OR(L301=1,L301=2,L301=3,L301=4,L301=5),L301,"")))))))</f>
        <v/>
      </c>
      <c r="R301" s="13" t="str">
        <f>(IF(B301=Локализация!$C$94,1,IF(B301=Локализация!$C$93,2,IF(B301=Локализация!$C$92,3,IF(B301=Локализация!$C$91,4,IF(B301=Локализация!$C$90,5,IF(OR(B301=1,B301=2,B301=3,B301=4,B301=5),B301,"")))))))</f>
        <v/>
      </c>
      <c r="S301" s="13" t="str">
        <f>(IF(C301=Локализация!$C$94,1,IF(C301=Локализация!$C$93,2,IF(C301=Локализация!$C$92,3,IF(C301=Локализация!$C$91,4,IF(C301=Локализация!$C$90,5,IF(OR(C301=1,C301=2,C301=3,C301=4,C301=5),C301,"")))))))</f>
        <v/>
      </c>
      <c r="T301" s="13" t="str">
        <f>(IF(D301=Локализация!$C$94,1,IF(D301=Локализация!$C$93,2,IF(D301=Локализация!$C$92,3,IF(D301=Локализация!$C$91,4,IF(D301=Локализация!$C$90,5,IF(OR(D301=1,D301=2,D301=3,D301=4,D301=5),D301,"")))))))</f>
        <v/>
      </c>
      <c r="U301" s="13" t="str">
        <f>(IF(E301=Локализация!$C$94,1,IF(E301=Локализация!$C$93,2,IF(E301=Локализация!$C$92,3,IF(E301=Локализация!$C$91,4,IF(E301=Локализация!$C$90,5,IF(OR(E301=1,E301=2,E301=3,E301=4,E301=5),E301,"")))))))</f>
        <v/>
      </c>
      <c r="V301" s="13" t="str">
        <f>(IF(F301=Локализация!$C$94,1,IF(F301=Локализация!$C$93,2,IF(F301=Локализация!$C$92,3,IF(F301=Локализация!$C$91,4,IF(F301=Локализация!$C$90,5,IF(OR(F301=1,F301=2,F301=3,F301=4,F301=5),F301,"")))))))</f>
        <v/>
      </c>
    </row>
    <row r="302" spans="13:22" x14ac:dyDescent="0.25">
      <c r="M302" s="13" t="str">
        <f>(IF(H302=Локализация!$C$94,1,IF(H302=Локализация!$C$93,2,IF(H302=Локализация!$C$92,3,IF(H302=Локализация!$C$91,4,IF(H302=Локализация!$C$90,5,IF(OR(H302=1,H302=2,H302=3,H302=4,H302=5),H302,"")))))))</f>
        <v/>
      </c>
      <c r="N302" s="13" t="str">
        <f>(IF(I302=Локализация!$C$94,1,IF(I302=Локализация!$C$93,2,IF(I302=Локализация!$C$92,3,IF(I302=Локализация!$C$91,4,IF(I302=Локализация!$C$90,5,IF(OR(I302=1,I302=2,I302=3,I302=4,I302=5),I302,"")))))))</f>
        <v/>
      </c>
      <c r="O302" s="13" t="str">
        <f>(IF(J302=Локализация!$C$94,1,IF(J302=Локализация!$C$93,2,IF(J302=Локализация!$C$92,3,IF(J302=Локализация!$C$91,4,IF(J302=Локализация!$C$90,5,IF(OR(J302=1,J302=2,J302=3,J302=4,J302=5),J302,"")))))))</f>
        <v/>
      </c>
      <c r="P302" s="13" t="str">
        <f>(IF(K302=Локализация!$C$94,1,IF(K302=Локализация!$C$93,2,IF(K302=Локализация!$C$92,3,IF(K302=Локализация!$C$91,4,IF(K302=Локализация!$C$90,5,IF(OR(K302=1,K302=2,K302=3,K302=4,K302=5),K302,"")))))))</f>
        <v/>
      </c>
      <c r="Q302" s="13" t="str">
        <f>(IF(L302=Локализация!$C$94,1,IF(L302=Локализация!$C$93,2,IF(L302=Локализация!$C$92,3,IF(L302=Локализация!$C$91,4,IF(L302=Локализация!$C$90,5,IF(OR(L302=1,L302=2,L302=3,L302=4,L302=5),L302,"")))))))</f>
        <v/>
      </c>
      <c r="R302" s="13" t="str">
        <f>(IF(B302=Локализация!$C$94,1,IF(B302=Локализация!$C$93,2,IF(B302=Локализация!$C$92,3,IF(B302=Локализация!$C$91,4,IF(B302=Локализация!$C$90,5,IF(OR(B302=1,B302=2,B302=3,B302=4,B302=5),B302,"")))))))</f>
        <v/>
      </c>
      <c r="S302" s="13" t="str">
        <f>(IF(C302=Локализация!$C$94,1,IF(C302=Локализация!$C$93,2,IF(C302=Локализация!$C$92,3,IF(C302=Локализация!$C$91,4,IF(C302=Локализация!$C$90,5,IF(OR(C302=1,C302=2,C302=3,C302=4,C302=5),C302,"")))))))</f>
        <v/>
      </c>
      <c r="T302" s="13" t="str">
        <f>(IF(D302=Локализация!$C$94,1,IF(D302=Локализация!$C$93,2,IF(D302=Локализация!$C$92,3,IF(D302=Локализация!$C$91,4,IF(D302=Локализация!$C$90,5,IF(OR(D302=1,D302=2,D302=3,D302=4,D302=5),D302,"")))))))</f>
        <v/>
      </c>
      <c r="U302" s="13" t="str">
        <f>(IF(E302=Локализация!$C$94,1,IF(E302=Локализация!$C$93,2,IF(E302=Локализация!$C$92,3,IF(E302=Локализация!$C$91,4,IF(E302=Локализация!$C$90,5,IF(OR(E302=1,E302=2,E302=3,E302=4,E302=5),E302,"")))))))</f>
        <v/>
      </c>
      <c r="V302" s="13" t="str">
        <f>(IF(F302=Локализация!$C$94,1,IF(F302=Локализация!$C$93,2,IF(F302=Локализация!$C$92,3,IF(F302=Локализация!$C$91,4,IF(F302=Локализация!$C$90,5,IF(OR(F302=1,F302=2,F302=3,F302=4,F302=5),F302,"")))))))</f>
        <v/>
      </c>
    </row>
    <row r="303" spans="13:22" x14ac:dyDescent="0.25">
      <c r="M303" s="13" t="str">
        <f>(IF(H303=Локализация!$C$94,1,IF(H303=Локализация!$C$93,2,IF(H303=Локализация!$C$92,3,IF(H303=Локализация!$C$91,4,IF(H303=Локализация!$C$90,5,IF(OR(H303=1,H303=2,H303=3,H303=4,H303=5),H303,"")))))))</f>
        <v/>
      </c>
      <c r="N303" s="13" t="str">
        <f>(IF(I303=Локализация!$C$94,1,IF(I303=Локализация!$C$93,2,IF(I303=Локализация!$C$92,3,IF(I303=Локализация!$C$91,4,IF(I303=Локализация!$C$90,5,IF(OR(I303=1,I303=2,I303=3,I303=4,I303=5),I303,"")))))))</f>
        <v/>
      </c>
      <c r="O303" s="13" t="str">
        <f>(IF(J303=Локализация!$C$94,1,IF(J303=Локализация!$C$93,2,IF(J303=Локализация!$C$92,3,IF(J303=Локализация!$C$91,4,IF(J303=Локализация!$C$90,5,IF(OR(J303=1,J303=2,J303=3,J303=4,J303=5),J303,"")))))))</f>
        <v/>
      </c>
      <c r="P303" s="13" t="str">
        <f>(IF(K303=Локализация!$C$94,1,IF(K303=Локализация!$C$93,2,IF(K303=Локализация!$C$92,3,IF(K303=Локализация!$C$91,4,IF(K303=Локализация!$C$90,5,IF(OR(K303=1,K303=2,K303=3,K303=4,K303=5),K303,"")))))))</f>
        <v/>
      </c>
      <c r="Q303" s="13" t="str">
        <f>(IF(L303=Локализация!$C$94,1,IF(L303=Локализация!$C$93,2,IF(L303=Локализация!$C$92,3,IF(L303=Локализация!$C$91,4,IF(L303=Локализация!$C$90,5,IF(OR(L303=1,L303=2,L303=3,L303=4,L303=5),L303,"")))))))</f>
        <v/>
      </c>
      <c r="R303" s="13" t="str">
        <f>(IF(B303=Локализация!$C$94,1,IF(B303=Локализация!$C$93,2,IF(B303=Локализация!$C$92,3,IF(B303=Локализация!$C$91,4,IF(B303=Локализация!$C$90,5,IF(OR(B303=1,B303=2,B303=3,B303=4,B303=5),B303,"")))))))</f>
        <v/>
      </c>
      <c r="S303" s="13" t="str">
        <f>(IF(C303=Локализация!$C$94,1,IF(C303=Локализация!$C$93,2,IF(C303=Локализация!$C$92,3,IF(C303=Локализация!$C$91,4,IF(C303=Локализация!$C$90,5,IF(OR(C303=1,C303=2,C303=3,C303=4,C303=5),C303,"")))))))</f>
        <v/>
      </c>
      <c r="T303" s="13" t="str">
        <f>(IF(D303=Локализация!$C$94,1,IF(D303=Локализация!$C$93,2,IF(D303=Локализация!$C$92,3,IF(D303=Локализация!$C$91,4,IF(D303=Локализация!$C$90,5,IF(OR(D303=1,D303=2,D303=3,D303=4,D303=5),D303,"")))))))</f>
        <v/>
      </c>
      <c r="U303" s="13" t="str">
        <f>(IF(E303=Локализация!$C$94,1,IF(E303=Локализация!$C$93,2,IF(E303=Локализация!$C$92,3,IF(E303=Локализация!$C$91,4,IF(E303=Локализация!$C$90,5,IF(OR(E303=1,E303=2,E303=3,E303=4,E303=5),E303,"")))))))</f>
        <v/>
      </c>
      <c r="V303" s="13" t="str">
        <f>(IF(F303=Локализация!$C$94,1,IF(F303=Локализация!$C$93,2,IF(F303=Локализация!$C$92,3,IF(F303=Локализация!$C$91,4,IF(F303=Локализация!$C$90,5,IF(OR(F303=1,F303=2,F303=3,F303=4,F303=5),F303,"")))))))</f>
        <v/>
      </c>
    </row>
    <row r="304" spans="13:22" x14ac:dyDescent="0.25">
      <c r="M304" s="13" t="str">
        <f>(IF(H304=Локализация!$C$94,1,IF(H304=Локализация!$C$93,2,IF(H304=Локализация!$C$92,3,IF(H304=Локализация!$C$91,4,IF(H304=Локализация!$C$90,5,IF(OR(H304=1,H304=2,H304=3,H304=4,H304=5),H304,"")))))))</f>
        <v/>
      </c>
      <c r="N304" s="13" t="str">
        <f>(IF(I304=Локализация!$C$94,1,IF(I304=Локализация!$C$93,2,IF(I304=Локализация!$C$92,3,IF(I304=Локализация!$C$91,4,IF(I304=Локализация!$C$90,5,IF(OR(I304=1,I304=2,I304=3,I304=4,I304=5),I304,"")))))))</f>
        <v/>
      </c>
      <c r="O304" s="13" t="str">
        <f>(IF(J304=Локализация!$C$94,1,IF(J304=Локализация!$C$93,2,IF(J304=Локализация!$C$92,3,IF(J304=Локализация!$C$91,4,IF(J304=Локализация!$C$90,5,IF(OR(J304=1,J304=2,J304=3,J304=4,J304=5),J304,"")))))))</f>
        <v/>
      </c>
      <c r="P304" s="13" t="str">
        <f>(IF(K304=Локализация!$C$94,1,IF(K304=Локализация!$C$93,2,IF(K304=Локализация!$C$92,3,IF(K304=Локализация!$C$91,4,IF(K304=Локализация!$C$90,5,IF(OR(K304=1,K304=2,K304=3,K304=4,K304=5),K304,"")))))))</f>
        <v/>
      </c>
      <c r="Q304" s="13" t="str">
        <f>(IF(L304=Локализация!$C$94,1,IF(L304=Локализация!$C$93,2,IF(L304=Локализация!$C$92,3,IF(L304=Локализация!$C$91,4,IF(L304=Локализация!$C$90,5,IF(OR(L304=1,L304=2,L304=3,L304=4,L304=5),L304,"")))))))</f>
        <v/>
      </c>
      <c r="R304" s="13" t="str">
        <f>(IF(B304=Локализация!$C$94,1,IF(B304=Локализация!$C$93,2,IF(B304=Локализация!$C$92,3,IF(B304=Локализация!$C$91,4,IF(B304=Локализация!$C$90,5,IF(OR(B304=1,B304=2,B304=3,B304=4,B304=5),B304,"")))))))</f>
        <v/>
      </c>
      <c r="S304" s="13" t="str">
        <f>(IF(C304=Локализация!$C$94,1,IF(C304=Локализация!$C$93,2,IF(C304=Локализация!$C$92,3,IF(C304=Локализация!$C$91,4,IF(C304=Локализация!$C$90,5,IF(OR(C304=1,C304=2,C304=3,C304=4,C304=5),C304,"")))))))</f>
        <v/>
      </c>
      <c r="T304" s="13" t="str">
        <f>(IF(D304=Локализация!$C$94,1,IF(D304=Локализация!$C$93,2,IF(D304=Локализация!$C$92,3,IF(D304=Локализация!$C$91,4,IF(D304=Локализация!$C$90,5,IF(OR(D304=1,D304=2,D304=3,D304=4,D304=5),D304,"")))))))</f>
        <v/>
      </c>
      <c r="U304" s="13" t="str">
        <f>(IF(E304=Локализация!$C$94,1,IF(E304=Локализация!$C$93,2,IF(E304=Локализация!$C$92,3,IF(E304=Локализация!$C$91,4,IF(E304=Локализация!$C$90,5,IF(OR(E304=1,E304=2,E304=3,E304=4,E304=5),E304,"")))))))</f>
        <v/>
      </c>
      <c r="V304" s="13" t="str">
        <f>(IF(F304=Локализация!$C$94,1,IF(F304=Локализация!$C$93,2,IF(F304=Локализация!$C$92,3,IF(F304=Локализация!$C$91,4,IF(F304=Локализация!$C$90,5,IF(OR(F304=1,F304=2,F304=3,F304=4,F304=5),F304,"")))))))</f>
        <v/>
      </c>
    </row>
    <row r="305" spans="13:22" x14ac:dyDescent="0.25">
      <c r="M305" s="13" t="str">
        <f>(IF(H305=Локализация!$C$94,1,IF(H305=Локализация!$C$93,2,IF(H305=Локализация!$C$92,3,IF(H305=Локализация!$C$91,4,IF(H305=Локализация!$C$90,5,IF(OR(H305=1,H305=2,H305=3,H305=4,H305=5),H305,"")))))))</f>
        <v/>
      </c>
      <c r="N305" s="13" t="str">
        <f>(IF(I305=Локализация!$C$94,1,IF(I305=Локализация!$C$93,2,IF(I305=Локализация!$C$92,3,IF(I305=Локализация!$C$91,4,IF(I305=Локализация!$C$90,5,IF(OR(I305=1,I305=2,I305=3,I305=4,I305=5),I305,"")))))))</f>
        <v/>
      </c>
      <c r="O305" s="13" t="str">
        <f>(IF(J305=Локализация!$C$94,1,IF(J305=Локализация!$C$93,2,IF(J305=Локализация!$C$92,3,IF(J305=Локализация!$C$91,4,IF(J305=Локализация!$C$90,5,IF(OR(J305=1,J305=2,J305=3,J305=4,J305=5),J305,"")))))))</f>
        <v/>
      </c>
      <c r="P305" s="13" t="str">
        <f>(IF(K305=Локализация!$C$94,1,IF(K305=Локализация!$C$93,2,IF(K305=Локализация!$C$92,3,IF(K305=Локализация!$C$91,4,IF(K305=Локализация!$C$90,5,IF(OR(K305=1,K305=2,K305=3,K305=4,K305=5),K305,"")))))))</f>
        <v/>
      </c>
      <c r="Q305" s="13" t="str">
        <f>(IF(L305=Локализация!$C$94,1,IF(L305=Локализация!$C$93,2,IF(L305=Локализация!$C$92,3,IF(L305=Локализация!$C$91,4,IF(L305=Локализация!$C$90,5,IF(OR(L305=1,L305=2,L305=3,L305=4,L305=5),L305,"")))))))</f>
        <v/>
      </c>
      <c r="R305" s="13" t="str">
        <f>(IF(B305=Локализация!$C$94,1,IF(B305=Локализация!$C$93,2,IF(B305=Локализация!$C$92,3,IF(B305=Локализация!$C$91,4,IF(B305=Локализация!$C$90,5,IF(OR(B305=1,B305=2,B305=3,B305=4,B305=5),B305,"")))))))</f>
        <v/>
      </c>
      <c r="S305" s="13" t="str">
        <f>(IF(C305=Локализация!$C$94,1,IF(C305=Локализация!$C$93,2,IF(C305=Локализация!$C$92,3,IF(C305=Локализация!$C$91,4,IF(C305=Локализация!$C$90,5,IF(OR(C305=1,C305=2,C305=3,C305=4,C305=5),C305,"")))))))</f>
        <v/>
      </c>
      <c r="T305" s="13" t="str">
        <f>(IF(D305=Локализация!$C$94,1,IF(D305=Локализация!$C$93,2,IF(D305=Локализация!$C$92,3,IF(D305=Локализация!$C$91,4,IF(D305=Локализация!$C$90,5,IF(OR(D305=1,D305=2,D305=3,D305=4,D305=5),D305,"")))))))</f>
        <v/>
      </c>
      <c r="U305" s="13" t="str">
        <f>(IF(E305=Локализация!$C$94,1,IF(E305=Локализация!$C$93,2,IF(E305=Локализация!$C$92,3,IF(E305=Локализация!$C$91,4,IF(E305=Локализация!$C$90,5,IF(OR(E305=1,E305=2,E305=3,E305=4,E305=5),E305,"")))))))</f>
        <v/>
      </c>
      <c r="V305" s="13" t="str">
        <f>(IF(F305=Локализация!$C$94,1,IF(F305=Локализация!$C$93,2,IF(F305=Локализация!$C$92,3,IF(F305=Локализация!$C$91,4,IF(F305=Локализация!$C$90,5,IF(OR(F305=1,F305=2,F305=3,F305=4,F305=5),F305,"")))))))</f>
        <v/>
      </c>
    </row>
    <row r="306" spans="13:22" x14ac:dyDescent="0.25">
      <c r="M306" s="13" t="str">
        <f>(IF(H306=Локализация!$C$94,1,IF(H306=Локализация!$C$93,2,IF(H306=Локализация!$C$92,3,IF(H306=Локализация!$C$91,4,IF(H306=Локализация!$C$90,5,IF(OR(H306=1,H306=2,H306=3,H306=4,H306=5),H306,"")))))))</f>
        <v/>
      </c>
      <c r="N306" s="13" t="str">
        <f>(IF(I306=Локализация!$C$94,1,IF(I306=Локализация!$C$93,2,IF(I306=Локализация!$C$92,3,IF(I306=Локализация!$C$91,4,IF(I306=Локализация!$C$90,5,IF(OR(I306=1,I306=2,I306=3,I306=4,I306=5),I306,"")))))))</f>
        <v/>
      </c>
      <c r="O306" s="13" t="str">
        <f>(IF(J306=Локализация!$C$94,1,IF(J306=Локализация!$C$93,2,IF(J306=Локализация!$C$92,3,IF(J306=Локализация!$C$91,4,IF(J306=Локализация!$C$90,5,IF(OR(J306=1,J306=2,J306=3,J306=4,J306=5),J306,"")))))))</f>
        <v/>
      </c>
      <c r="P306" s="13" t="str">
        <f>(IF(K306=Локализация!$C$94,1,IF(K306=Локализация!$C$93,2,IF(K306=Локализация!$C$92,3,IF(K306=Локализация!$C$91,4,IF(K306=Локализация!$C$90,5,IF(OR(K306=1,K306=2,K306=3,K306=4,K306=5),K306,"")))))))</f>
        <v/>
      </c>
      <c r="Q306" s="13" t="str">
        <f>(IF(L306=Локализация!$C$94,1,IF(L306=Локализация!$C$93,2,IF(L306=Локализация!$C$92,3,IF(L306=Локализация!$C$91,4,IF(L306=Локализация!$C$90,5,IF(OR(L306=1,L306=2,L306=3,L306=4,L306=5),L306,"")))))))</f>
        <v/>
      </c>
      <c r="R306" s="13" t="str">
        <f>(IF(B306=Локализация!$C$94,1,IF(B306=Локализация!$C$93,2,IF(B306=Локализация!$C$92,3,IF(B306=Локализация!$C$91,4,IF(B306=Локализация!$C$90,5,IF(OR(B306=1,B306=2,B306=3,B306=4,B306=5),B306,"")))))))</f>
        <v/>
      </c>
      <c r="S306" s="13" t="str">
        <f>(IF(C306=Локализация!$C$94,1,IF(C306=Локализация!$C$93,2,IF(C306=Локализация!$C$92,3,IF(C306=Локализация!$C$91,4,IF(C306=Локализация!$C$90,5,IF(OR(C306=1,C306=2,C306=3,C306=4,C306=5),C306,"")))))))</f>
        <v/>
      </c>
      <c r="T306" s="13" t="str">
        <f>(IF(D306=Локализация!$C$94,1,IF(D306=Локализация!$C$93,2,IF(D306=Локализация!$C$92,3,IF(D306=Локализация!$C$91,4,IF(D306=Локализация!$C$90,5,IF(OR(D306=1,D306=2,D306=3,D306=4,D306=5),D306,"")))))))</f>
        <v/>
      </c>
      <c r="U306" s="13" t="str">
        <f>(IF(E306=Локализация!$C$94,1,IF(E306=Локализация!$C$93,2,IF(E306=Локализация!$C$92,3,IF(E306=Локализация!$C$91,4,IF(E306=Локализация!$C$90,5,IF(OR(E306=1,E306=2,E306=3,E306=4,E306=5),E306,"")))))))</f>
        <v/>
      </c>
      <c r="V306" s="13" t="str">
        <f>(IF(F306=Локализация!$C$94,1,IF(F306=Локализация!$C$93,2,IF(F306=Локализация!$C$92,3,IF(F306=Локализация!$C$91,4,IF(F306=Локализация!$C$90,5,IF(OR(F306=1,F306=2,F306=3,F306=4,F306=5),F306,"")))))))</f>
        <v/>
      </c>
    </row>
    <row r="307" spans="13:22" x14ac:dyDescent="0.25">
      <c r="M307" s="13" t="str">
        <f>(IF(H307=Локализация!$C$94,1,IF(H307=Локализация!$C$93,2,IF(H307=Локализация!$C$92,3,IF(H307=Локализация!$C$91,4,IF(H307=Локализация!$C$90,5,IF(OR(H307=1,H307=2,H307=3,H307=4,H307=5),H307,"")))))))</f>
        <v/>
      </c>
      <c r="N307" s="13" t="str">
        <f>(IF(I307=Локализация!$C$94,1,IF(I307=Локализация!$C$93,2,IF(I307=Локализация!$C$92,3,IF(I307=Локализация!$C$91,4,IF(I307=Локализация!$C$90,5,IF(OR(I307=1,I307=2,I307=3,I307=4,I307=5),I307,"")))))))</f>
        <v/>
      </c>
      <c r="O307" s="13" t="str">
        <f>(IF(J307=Локализация!$C$94,1,IF(J307=Локализация!$C$93,2,IF(J307=Локализация!$C$92,3,IF(J307=Локализация!$C$91,4,IF(J307=Локализация!$C$90,5,IF(OR(J307=1,J307=2,J307=3,J307=4,J307=5),J307,"")))))))</f>
        <v/>
      </c>
      <c r="P307" s="13" t="str">
        <f>(IF(K307=Локализация!$C$94,1,IF(K307=Локализация!$C$93,2,IF(K307=Локализация!$C$92,3,IF(K307=Локализация!$C$91,4,IF(K307=Локализация!$C$90,5,IF(OR(K307=1,K307=2,K307=3,K307=4,K307=5),K307,"")))))))</f>
        <v/>
      </c>
      <c r="Q307" s="13" t="str">
        <f>(IF(L307=Локализация!$C$94,1,IF(L307=Локализация!$C$93,2,IF(L307=Локализация!$C$92,3,IF(L307=Локализация!$C$91,4,IF(L307=Локализация!$C$90,5,IF(OR(L307=1,L307=2,L307=3,L307=4,L307=5),L307,"")))))))</f>
        <v/>
      </c>
      <c r="R307" s="13" t="str">
        <f>(IF(B307=Локализация!$C$94,1,IF(B307=Локализация!$C$93,2,IF(B307=Локализация!$C$92,3,IF(B307=Локализация!$C$91,4,IF(B307=Локализация!$C$90,5,IF(OR(B307=1,B307=2,B307=3,B307=4,B307=5),B307,"")))))))</f>
        <v/>
      </c>
      <c r="S307" s="13" t="str">
        <f>(IF(C307=Локализация!$C$94,1,IF(C307=Локализация!$C$93,2,IF(C307=Локализация!$C$92,3,IF(C307=Локализация!$C$91,4,IF(C307=Локализация!$C$90,5,IF(OR(C307=1,C307=2,C307=3,C307=4,C307=5),C307,"")))))))</f>
        <v/>
      </c>
      <c r="T307" s="13" t="str">
        <f>(IF(D307=Локализация!$C$94,1,IF(D307=Локализация!$C$93,2,IF(D307=Локализация!$C$92,3,IF(D307=Локализация!$C$91,4,IF(D307=Локализация!$C$90,5,IF(OR(D307=1,D307=2,D307=3,D307=4,D307=5),D307,"")))))))</f>
        <v/>
      </c>
      <c r="U307" s="13" t="str">
        <f>(IF(E307=Локализация!$C$94,1,IF(E307=Локализация!$C$93,2,IF(E307=Локализация!$C$92,3,IF(E307=Локализация!$C$91,4,IF(E307=Локализация!$C$90,5,IF(OR(E307=1,E307=2,E307=3,E307=4,E307=5),E307,"")))))))</f>
        <v/>
      </c>
      <c r="V307" s="13" t="str">
        <f>(IF(F307=Локализация!$C$94,1,IF(F307=Локализация!$C$93,2,IF(F307=Локализация!$C$92,3,IF(F307=Локализация!$C$91,4,IF(F307=Локализация!$C$90,5,IF(OR(F307=1,F307=2,F307=3,F307=4,F307=5),F307,"")))))))</f>
        <v/>
      </c>
    </row>
    <row r="308" spans="13:22" x14ac:dyDescent="0.25">
      <c r="M308" s="13" t="str">
        <f>(IF(H308=Локализация!$C$94,1,IF(H308=Локализация!$C$93,2,IF(H308=Локализация!$C$92,3,IF(H308=Локализация!$C$91,4,IF(H308=Локализация!$C$90,5,IF(OR(H308=1,H308=2,H308=3,H308=4,H308=5),H308,"")))))))</f>
        <v/>
      </c>
      <c r="N308" s="13" t="str">
        <f>(IF(I308=Локализация!$C$94,1,IF(I308=Локализация!$C$93,2,IF(I308=Локализация!$C$92,3,IF(I308=Локализация!$C$91,4,IF(I308=Локализация!$C$90,5,IF(OR(I308=1,I308=2,I308=3,I308=4,I308=5),I308,"")))))))</f>
        <v/>
      </c>
      <c r="O308" s="13" t="str">
        <f>(IF(J308=Локализация!$C$94,1,IF(J308=Локализация!$C$93,2,IF(J308=Локализация!$C$92,3,IF(J308=Локализация!$C$91,4,IF(J308=Локализация!$C$90,5,IF(OR(J308=1,J308=2,J308=3,J308=4,J308=5),J308,"")))))))</f>
        <v/>
      </c>
      <c r="P308" s="13" t="str">
        <f>(IF(K308=Локализация!$C$94,1,IF(K308=Локализация!$C$93,2,IF(K308=Локализация!$C$92,3,IF(K308=Локализация!$C$91,4,IF(K308=Локализация!$C$90,5,IF(OR(K308=1,K308=2,K308=3,K308=4,K308=5),K308,"")))))))</f>
        <v/>
      </c>
      <c r="Q308" s="13" t="str">
        <f>(IF(L308=Локализация!$C$94,1,IF(L308=Локализация!$C$93,2,IF(L308=Локализация!$C$92,3,IF(L308=Локализация!$C$91,4,IF(L308=Локализация!$C$90,5,IF(OR(L308=1,L308=2,L308=3,L308=4,L308=5),L308,"")))))))</f>
        <v/>
      </c>
      <c r="R308" s="13" t="str">
        <f>(IF(B308=Локализация!$C$94,1,IF(B308=Локализация!$C$93,2,IF(B308=Локализация!$C$92,3,IF(B308=Локализация!$C$91,4,IF(B308=Локализация!$C$90,5,IF(OR(B308=1,B308=2,B308=3,B308=4,B308=5),B308,"")))))))</f>
        <v/>
      </c>
      <c r="S308" s="13" t="str">
        <f>(IF(C308=Локализация!$C$94,1,IF(C308=Локализация!$C$93,2,IF(C308=Локализация!$C$92,3,IF(C308=Локализация!$C$91,4,IF(C308=Локализация!$C$90,5,IF(OR(C308=1,C308=2,C308=3,C308=4,C308=5),C308,"")))))))</f>
        <v/>
      </c>
      <c r="T308" s="13" t="str">
        <f>(IF(D308=Локализация!$C$94,1,IF(D308=Локализация!$C$93,2,IF(D308=Локализация!$C$92,3,IF(D308=Локализация!$C$91,4,IF(D308=Локализация!$C$90,5,IF(OR(D308=1,D308=2,D308=3,D308=4,D308=5),D308,"")))))))</f>
        <v/>
      </c>
      <c r="U308" s="13" t="str">
        <f>(IF(E308=Локализация!$C$94,1,IF(E308=Локализация!$C$93,2,IF(E308=Локализация!$C$92,3,IF(E308=Локализация!$C$91,4,IF(E308=Локализация!$C$90,5,IF(OR(E308=1,E308=2,E308=3,E308=4,E308=5),E308,"")))))))</f>
        <v/>
      </c>
      <c r="V308" s="13" t="str">
        <f>(IF(F308=Локализация!$C$94,1,IF(F308=Локализация!$C$93,2,IF(F308=Локализация!$C$92,3,IF(F308=Локализация!$C$91,4,IF(F308=Локализация!$C$90,5,IF(OR(F308=1,F308=2,F308=3,F308=4,F308=5),F308,"")))))))</f>
        <v/>
      </c>
    </row>
    <row r="309" spans="13:22" x14ac:dyDescent="0.25">
      <c r="M309" s="13" t="str">
        <f>(IF(H309=Локализация!$C$94,1,IF(H309=Локализация!$C$93,2,IF(H309=Локализация!$C$92,3,IF(H309=Локализация!$C$91,4,IF(H309=Локализация!$C$90,5,IF(OR(H309=1,H309=2,H309=3,H309=4,H309=5),H309,"")))))))</f>
        <v/>
      </c>
      <c r="N309" s="13" t="str">
        <f>(IF(I309=Локализация!$C$94,1,IF(I309=Локализация!$C$93,2,IF(I309=Локализация!$C$92,3,IF(I309=Локализация!$C$91,4,IF(I309=Локализация!$C$90,5,IF(OR(I309=1,I309=2,I309=3,I309=4,I309=5),I309,"")))))))</f>
        <v/>
      </c>
      <c r="O309" s="13" t="str">
        <f>(IF(J309=Локализация!$C$94,1,IF(J309=Локализация!$C$93,2,IF(J309=Локализация!$C$92,3,IF(J309=Локализация!$C$91,4,IF(J309=Локализация!$C$90,5,IF(OR(J309=1,J309=2,J309=3,J309=4,J309=5),J309,"")))))))</f>
        <v/>
      </c>
      <c r="P309" s="13" t="str">
        <f>(IF(K309=Локализация!$C$94,1,IF(K309=Локализация!$C$93,2,IF(K309=Локализация!$C$92,3,IF(K309=Локализация!$C$91,4,IF(K309=Локализация!$C$90,5,IF(OR(K309=1,K309=2,K309=3,K309=4,K309=5),K309,"")))))))</f>
        <v/>
      </c>
      <c r="Q309" s="13" t="str">
        <f>(IF(L309=Локализация!$C$94,1,IF(L309=Локализация!$C$93,2,IF(L309=Локализация!$C$92,3,IF(L309=Локализация!$C$91,4,IF(L309=Локализация!$C$90,5,IF(OR(L309=1,L309=2,L309=3,L309=4,L309=5),L309,"")))))))</f>
        <v/>
      </c>
      <c r="R309" s="13" t="str">
        <f>(IF(B309=Локализация!$C$94,1,IF(B309=Локализация!$C$93,2,IF(B309=Локализация!$C$92,3,IF(B309=Локализация!$C$91,4,IF(B309=Локализация!$C$90,5,IF(OR(B309=1,B309=2,B309=3,B309=4,B309=5),B309,"")))))))</f>
        <v/>
      </c>
      <c r="S309" s="13" t="str">
        <f>(IF(C309=Локализация!$C$94,1,IF(C309=Локализация!$C$93,2,IF(C309=Локализация!$C$92,3,IF(C309=Локализация!$C$91,4,IF(C309=Локализация!$C$90,5,IF(OR(C309=1,C309=2,C309=3,C309=4,C309=5),C309,"")))))))</f>
        <v/>
      </c>
      <c r="T309" s="13" t="str">
        <f>(IF(D309=Локализация!$C$94,1,IF(D309=Локализация!$C$93,2,IF(D309=Локализация!$C$92,3,IF(D309=Локализация!$C$91,4,IF(D309=Локализация!$C$90,5,IF(OR(D309=1,D309=2,D309=3,D309=4,D309=5),D309,"")))))))</f>
        <v/>
      </c>
      <c r="U309" s="13" t="str">
        <f>(IF(E309=Локализация!$C$94,1,IF(E309=Локализация!$C$93,2,IF(E309=Локализация!$C$92,3,IF(E309=Локализация!$C$91,4,IF(E309=Локализация!$C$90,5,IF(OR(E309=1,E309=2,E309=3,E309=4,E309=5),E309,"")))))))</f>
        <v/>
      </c>
      <c r="V309" s="13" t="str">
        <f>(IF(F309=Локализация!$C$94,1,IF(F309=Локализация!$C$93,2,IF(F309=Локализация!$C$92,3,IF(F309=Локализация!$C$91,4,IF(F309=Локализация!$C$90,5,IF(OR(F309=1,F309=2,F309=3,F309=4,F309=5),F309,"")))))))</f>
        <v/>
      </c>
    </row>
    <row r="310" spans="13:22" x14ac:dyDescent="0.25">
      <c r="M310" s="13" t="str">
        <f>(IF(H310=Локализация!$C$94,1,IF(H310=Локализация!$C$93,2,IF(H310=Локализация!$C$92,3,IF(H310=Локализация!$C$91,4,IF(H310=Локализация!$C$90,5,IF(OR(H310=1,H310=2,H310=3,H310=4,H310=5),H310,"")))))))</f>
        <v/>
      </c>
      <c r="N310" s="13" t="str">
        <f>(IF(I310=Локализация!$C$94,1,IF(I310=Локализация!$C$93,2,IF(I310=Локализация!$C$92,3,IF(I310=Локализация!$C$91,4,IF(I310=Локализация!$C$90,5,IF(OR(I310=1,I310=2,I310=3,I310=4,I310=5),I310,"")))))))</f>
        <v/>
      </c>
      <c r="O310" s="13" t="str">
        <f>(IF(J310=Локализация!$C$94,1,IF(J310=Локализация!$C$93,2,IF(J310=Локализация!$C$92,3,IF(J310=Локализация!$C$91,4,IF(J310=Локализация!$C$90,5,IF(OR(J310=1,J310=2,J310=3,J310=4,J310=5),J310,"")))))))</f>
        <v/>
      </c>
      <c r="P310" s="13" t="str">
        <f>(IF(K310=Локализация!$C$94,1,IF(K310=Локализация!$C$93,2,IF(K310=Локализация!$C$92,3,IF(K310=Локализация!$C$91,4,IF(K310=Локализация!$C$90,5,IF(OR(K310=1,K310=2,K310=3,K310=4,K310=5),K310,"")))))))</f>
        <v/>
      </c>
      <c r="Q310" s="13" t="str">
        <f>(IF(L310=Локализация!$C$94,1,IF(L310=Локализация!$C$93,2,IF(L310=Локализация!$C$92,3,IF(L310=Локализация!$C$91,4,IF(L310=Локализация!$C$90,5,IF(OR(L310=1,L310=2,L310=3,L310=4,L310=5),L310,"")))))))</f>
        <v/>
      </c>
      <c r="R310" s="13" t="str">
        <f>(IF(B310=Локализация!$C$94,1,IF(B310=Локализация!$C$93,2,IF(B310=Локализация!$C$92,3,IF(B310=Локализация!$C$91,4,IF(B310=Локализация!$C$90,5,IF(OR(B310=1,B310=2,B310=3,B310=4,B310=5),B310,"")))))))</f>
        <v/>
      </c>
      <c r="S310" s="13" t="str">
        <f>(IF(C310=Локализация!$C$94,1,IF(C310=Локализация!$C$93,2,IF(C310=Локализация!$C$92,3,IF(C310=Локализация!$C$91,4,IF(C310=Локализация!$C$90,5,IF(OR(C310=1,C310=2,C310=3,C310=4,C310=5),C310,"")))))))</f>
        <v/>
      </c>
      <c r="T310" s="13" t="str">
        <f>(IF(D310=Локализация!$C$94,1,IF(D310=Локализация!$C$93,2,IF(D310=Локализация!$C$92,3,IF(D310=Локализация!$C$91,4,IF(D310=Локализация!$C$90,5,IF(OR(D310=1,D310=2,D310=3,D310=4,D310=5),D310,"")))))))</f>
        <v/>
      </c>
      <c r="U310" s="13" t="str">
        <f>(IF(E310=Локализация!$C$94,1,IF(E310=Локализация!$C$93,2,IF(E310=Локализация!$C$92,3,IF(E310=Локализация!$C$91,4,IF(E310=Локализация!$C$90,5,IF(OR(E310=1,E310=2,E310=3,E310=4,E310=5),E310,"")))))))</f>
        <v/>
      </c>
      <c r="V310" s="13" t="str">
        <f>(IF(F310=Локализация!$C$94,1,IF(F310=Локализация!$C$93,2,IF(F310=Локализация!$C$92,3,IF(F310=Локализация!$C$91,4,IF(F310=Локализация!$C$90,5,IF(OR(F310=1,F310=2,F310=3,F310=4,F310=5),F310,"")))))))</f>
        <v/>
      </c>
    </row>
    <row r="311" spans="13:22" x14ac:dyDescent="0.25">
      <c r="M311" s="13" t="str">
        <f>(IF(H311=Локализация!$C$94,1,IF(H311=Локализация!$C$93,2,IF(H311=Локализация!$C$92,3,IF(H311=Локализация!$C$91,4,IF(H311=Локализация!$C$90,5,IF(OR(H311=1,H311=2,H311=3,H311=4,H311=5),H311,"")))))))</f>
        <v/>
      </c>
      <c r="N311" s="13" t="str">
        <f>(IF(I311=Локализация!$C$94,1,IF(I311=Локализация!$C$93,2,IF(I311=Локализация!$C$92,3,IF(I311=Локализация!$C$91,4,IF(I311=Локализация!$C$90,5,IF(OR(I311=1,I311=2,I311=3,I311=4,I311=5),I311,"")))))))</f>
        <v/>
      </c>
      <c r="O311" s="13" t="str">
        <f>(IF(J311=Локализация!$C$94,1,IF(J311=Локализация!$C$93,2,IF(J311=Локализация!$C$92,3,IF(J311=Локализация!$C$91,4,IF(J311=Локализация!$C$90,5,IF(OR(J311=1,J311=2,J311=3,J311=4,J311=5),J311,"")))))))</f>
        <v/>
      </c>
      <c r="P311" s="13" t="str">
        <f>(IF(K311=Локализация!$C$94,1,IF(K311=Локализация!$C$93,2,IF(K311=Локализация!$C$92,3,IF(K311=Локализация!$C$91,4,IF(K311=Локализация!$C$90,5,IF(OR(K311=1,K311=2,K311=3,K311=4,K311=5),K311,"")))))))</f>
        <v/>
      </c>
      <c r="Q311" s="13" t="str">
        <f>(IF(L311=Локализация!$C$94,1,IF(L311=Локализация!$C$93,2,IF(L311=Локализация!$C$92,3,IF(L311=Локализация!$C$91,4,IF(L311=Локализация!$C$90,5,IF(OR(L311=1,L311=2,L311=3,L311=4,L311=5),L311,"")))))))</f>
        <v/>
      </c>
      <c r="R311" s="13" t="str">
        <f>(IF(B311=Локализация!$C$94,1,IF(B311=Локализация!$C$93,2,IF(B311=Локализация!$C$92,3,IF(B311=Локализация!$C$91,4,IF(B311=Локализация!$C$90,5,IF(OR(B311=1,B311=2,B311=3,B311=4,B311=5),B311,"")))))))</f>
        <v/>
      </c>
      <c r="S311" s="13" t="str">
        <f>(IF(C311=Локализация!$C$94,1,IF(C311=Локализация!$C$93,2,IF(C311=Локализация!$C$92,3,IF(C311=Локализация!$C$91,4,IF(C311=Локализация!$C$90,5,IF(OR(C311=1,C311=2,C311=3,C311=4,C311=5),C311,"")))))))</f>
        <v/>
      </c>
      <c r="T311" s="13" t="str">
        <f>(IF(D311=Локализация!$C$94,1,IF(D311=Локализация!$C$93,2,IF(D311=Локализация!$C$92,3,IF(D311=Локализация!$C$91,4,IF(D311=Локализация!$C$90,5,IF(OR(D311=1,D311=2,D311=3,D311=4,D311=5),D311,"")))))))</f>
        <v/>
      </c>
      <c r="U311" s="13" t="str">
        <f>(IF(E311=Локализация!$C$94,1,IF(E311=Локализация!$C$93,2,IF(E311=Локализация!$C$92,3,IF(E311=Локализация!$C$91,4,IF(E311=Локализация!$C$90,5,IF(OR(E311=1,E311=2,E311=3,E311=4,E311=5),E311,"")))))))</f>
        <v/>
      </c>
      <c r="V311" s="13" t="str">
        <f>(IF(F311=Локализация!$C$94,1,IF(F311=Локализация!$C$93,2,IF(F311=Локализация!$C$92,3,IF(F311=Локализация!$C$91,4,IF(F311=Локализация!$C$90,5,IF(OR(F311=1,F311=2,F311=3,F311=4,F311=5),F311,"")))))))</f>
        <v/>
      </c>
    </row>
    <row r="312" spans="13:22" x14ac:dyDescent="0.25">
      <c r="M312" s="13" t="str">
        <f>(IF(H312=Локализация!$C$94,1,IF(H312=Локализация!$C$93,2,IF(H312=Локализация!$C$92,3,IF(H312=Локализация!$C$91,4,IF(H312=Локализация!$C$90,5,IF(OR(H312=1,H312=2,H312=3,H312=4,H312=5),H312,"")))))))</f>
        <v/>
      </c>
      <c r="N312" s="13" t="str">
        <f>(IF(I312=Локализация!$C$94,1,IF(I312=Локализация!$C$93,2,IF(I312=Локализация!$C$92,3,IF(I312=Локализация!$C$91,4,IF(I312=Локализация!$C$90,5,IF(OR(I312=1,I312=2,I312=3,I312=4,I312=5),I312,"")))))))</f>
        <v/>
      </c>
      <c r="O312" s="13" t="str">
        <f>(IF(J312=Локализация!$C$94,1,IF(J312=Локализация!$C$93,2,IF(J312=Локализация!$C$92,3,IF(J312=Локализация!$C$91,4,IF(J312=Локализация!$C$90,5,IF(OR(J312=1,J312=2,J312=3,J312=4,J312=5),J312,"")))))))</f>
        <v/>
      </c>
      <c r="P312" s="13" t="str">
        <f>(IF(K312=Локализация!$C$94,1,IF(K312=Локализация!$C$93,2,IF(K312=Локализация!$C$92,3,IF(K312=Локализация!$C$91,4,IF(K312=Локализация!$C$90,5,IF(OR(K312=1,K312=2,K312=3,K312=4,K312=5),K312,"")))))))</f>
        <v/>
      </c>
      <c r="Q312" s="13" t="str">
        <f>(IF(L312=Локализация!$C$94,1,IF(L312=Локализация!$C$93,2,IF(L312=Локализация!$C$92,3,IF(L312=Локализация!$C$91,4,IF(L312=Локализация!$C$90,5,IF(OR(L312=1,L312=2,L312=3,L312=4,L312=5),L312,"")))))))</f>
        <v/>
      </c>
      <c r="R312" s="13" t="str">
        <f>(IF(B312=Локализация!$C$94,1,IF(B312=Локализация!$C$93,2,IF(B312=Локализация!$C$92,3,IF(B312=Локализация!$C$91,4,IF(B312=Локализация!$C$90,5,IF(OR(B312=1,B312=2,B312=3,B312=4,B312=5),B312,"")))))))</f>
        <v/>
      </c>
      <c r="S312" s="13" t="str">
        <f>(IF(C312=Локализация!$C$94,1,IF(C312=Локализация!$C$93,2,IF(C312=Локализация!$C$92,3,IF(C312=Локализация!$C$91,4,IF(C312=Локализация!$C$90,5,IF(OR(C312=1,C312=2,C312=3,C312=4,C312=5),C312,"")))))))</f>
        <v/>
      </c>
      <c r="T312" s="13" t="str">
        <f>(IF(D312=Локализация!$C$94,1,IF(D312=Локализация!$C$93,2,IF(D312=Локализация!$C$92,3,IF(D312=Локализация!$C$91,4,IF(D312=Локализация!$C$90,5,IF(OR(D312=1,D312=2,D312=3,D312=4,D312=5),D312,"")))))))</f>
        <v/>
      </c>
      <c r="U312" s="13" t="str">
        <f>(IF(E312=Локализация!$C$94,1,IF(E312=Локализация!$C$93,2,IF(E312=Локализация!$C$92,3,IF(E312=Локализация!$C$91,4,IF(E312=Локализация!$C$90,5,IF(OR(E312=1,E312=2,E312=3,E312=4,E312=5),E312,"")))))))</f>
        <v/>
      </c>
      <c r="V312" s="13" t="str">
        <f>(IF(F312=Локализация!$C$94,1,IF(F312=Локализация!$C$93,2,IF(F312=Локализация!$C$92,3,IF(F312=Локализация!$C$91,4,IF(F312=Локализация!$C$90,5,IF(OR(F312=1,F312=2,F312=3,F312=4,F312=5),F312,"")))))))</f>
        <v/>
      </c>
    </row>
    <row r="313" spans="13:22" x14ac:dyDescent="0.25">
      <c r="M313" s="13" t="str">
        <f>(IF(H313=Локализация!$C$94,1,IF(H313=Локализация!$C$93,2,IF(H313=Локализация!$C$92,3,IF(H313=Локализация!$C$91,4,IF(H313=Локализация!$C$90,5,IF(OR(H313=1,H313=2,H313=3,H313=4,H313=5),H313,"")))))))</f>
        <v/>
      </c>
      <c r="N313" s="13" t="str">
        <f>(IF(I313=Локализация!$C$94,1,IF(I313=Локализация!$C$93,2,IF(I313=Локализация!$C$92,3,IF(I313=Локализация!$C$91,4,IF(I313=Локализация!$C$90,5,IF(OR(I313=1,I313=2,I313=3,I313=4,I313=5),I313,"")))))))</f>
        <v/>
      </c>
      <c r="O313" s="13" t="str">
        <f>(IF(J313=Локализация!$C$94,1,IF(J313=Локализация!$C$93,2,IF(J313=Локализация!$C$92,3,IF(J313=Локализация!$C$91,4,IF(J313=Локализация!$C$90,5,IF(OR(J313=1,J313=2,J313=3,J313=4,J313=5),J313,"")))))))</f>
        <v/>
      </c>
      <c r="P313" s="13" t="str">
        <f>(IF(K313=Локализация!$C$94,1,IF(K313=Локализация!$C$93,2,IF(K313=Локализация!$C$92,3,IF(K313=Локализация!$C$91,4,IF(K313=Локализация!$C$90,5,IF(OR(K313=1,K313=2,K313=3,K313=4,K313=5),K313,"")))))))</f>
        <v/>
      </c>
      <c r="Q313" s="13" t="str">
        <f>(IF(L313=Локализация!$C$94,1,IF(L313=Локализация!$C$93,2,IF(L313=Локализация!$C$92,3,IF(L313=Локализация!$C$91,4,IF(L313=Локализация!$C$90,5,IF(OR(L313=1,L313=2,L313=3,L313=4,L313=5),L313,"")))))))</f>
        <v/>
      </c>
      <c r="R313" s="13" t="str">
        <f>(IF(B313=Локализация!$C$94,1,IF(B313=Локализация!$C$93,2,IF(B313=Локализация!$C$92,3,IF(B313=Локализация!$C$91,4,IF(B313=Локализация!$C$90,5,IF(OR(B313=1,B313=2,B313=3,B313=4,B313=5),B313,"")))))))</f>
        <v/>
      </c>
      <c r="S313" s="13" t="str">
        <f>(IF(C313=Локализация!$C$94,1,IF(C313=Локализация!$C$93,2,IF(C313=Локализация!$C$92,3,IF(C313=Локализация!$C$91,4,IF(C313=Локализация!$C$90,5,IF(OR(C313=1,C313=2,C313=3,C313=4,C313=5),C313,"")))))))</f>
        <v/>
      </c>
      <c r="T313" s="13" t="str">
        <f>(IF(D313=Локализация!$C$94,1,IF(D313=Локализация!$C$93,2,IF(D313=Локализация!$C$92,3,IF(D313=Локализация!$C$91,4,IF(D313=Локализация!$C$90,5,IF(OR(D313=1,D313=2,D313=3,D313=4,D313=5),D313,"")))))))</f>
        <v/>
      </c>
      <c r="U313" s="13" t="str">
        <f>(IF(E313=Локализация!$C$94,1,IF(E313=Локализация!$C$93,2,IF(E313=Локализация!$C$92,3,IF(E313=Локализация!$C$91,4,IF(E313=Локализация!$C$90,5,IF(OR(E313=1,E313=2,E313=3,E313=4,E313=5),E313,"")))))))</f>
        <v/>
      </c>
      <c r="V313" s="13" t="str">
        <f>(IF(F313=Локализация!$C$94,1,IF(F313=Локализация!$C$93,2,IF(F313=Локализация!$C$92,3,IF(F313=Локализация!$C$91,4,IF(F313=Локализация!$C$90,5,IF(OR(F313=1,F313=2,F313=3,F313=4,F313=5),F313,"")))))))</f>
        <v/>
      </c>
    </row>
    <row r="314" spans="13:22" x14ac:dyDescent="0.25">
      <c r="M314" s="13" t="str">
        <f>(IF(H314=Локализация!$C$94,1,IF(H314=Локализация!$C$93,2,IF(H314=Локализация!$C$92,3,IF(H314=Локализация!$C$91,4,IF(H314=Локализация!$C$90,5,IF(OR(H314=1,H314=2,H314=3,H314=4,H314=5),H314,"")))))))</f>
        <v/>
      </c>
      <c r="N314" s="13" t="str">
        <f>(IF(I314=Локализация!$C$94,1,IF(I314=Локализация!$C$93,2,IF(I314=Локализация!$C$92,3,IF(I314=Локализация!$C$91,4,IF(I314=Локализация!$C$90,5,IF(OR(I314=1,I314=2,I314=3,I314=4,I314=5),I314,"")))))))</f>
        <v/>
      </c>
      <c r="O314" s="13" t="str">
        <f>(IF(J314=Локализация!$C$94,1,IF(J314=Локализация!$C$93,2,IF(J314=Локализация!$C$92,3,IF(J314=Локализация!$C$91,4,IF(J314=Локализация!$C$90,5,IF(OR(J314=1,J314=2,J314=3,J314=4,J314=5),J314,"")))))))</f>
        <v/>
      </c>
      <c r="P314" s="13" t="str">
        <f>(IF(K314=Локализация!$C$94,1,IF(K314=Локализация!$C$93,2,IF(K314=Локализация!$C$92,3,IF(K314=Локализация!$C$91,4,IF(K314=Локализация!$C$90,5,IF(OR(K314=1,K314=2,K314=3,K314=4,K314=5),K314,"")))))))</f>
        <v/>
      </c>
      <c r="Q314" s="13" t="str">
        <f>(IF(L314=Локализация!$C$94,1,IF(L314=Локализация!$C$93,2,IF(L314=Локализация!$C$92,3,IF(L314=Локализация!$C$91,4,IF(L314=Локализация!$C$90,5,IF(OR(L314=1,L314=2,L314=3,L314=4,L314=5),L314,"")))))))</f>
        <v/>
      </c>
      <c r="R314" s="13" t="str">
        <f>(IF(B314=Локализация!$C$94,1,IF(B314=Локализация!$C$93,2,IF(B314=Локализация!$C$92,3,IF(B314=Локализация!$C$91,4,IF(B314=Локализация!$C$90,5,IF(OR(B314=1,B314=2,B314=3,B314=4,B314=5),B314,"")))))))</f>
        <v/>
      </c>
      <c r="S314" s="13" t="str">
        <f>(IF(C314=Локализация!$C$94,1,IF(C314=Локализация!$C$93,2,IF(C314=Локализация!$C$92,3,IF(C314=Локализация!$C$91,4,IF(C314=Локализация!$C$90,5,IF(OR(C314=1,C314=2,C314=3,C314=4,C314=5),C314,"")))))))</f>
        <v/>
      </c>
      <c r="T314" s="13" t="str">
        <f>(IF(D314=Локализация!$C$94,1,IF(D314=Локализация!$C$93,2,IF(D314=Локализация!$C$92,3,IF(D314=Локализация!$C$91,4,IF(D314=Локализация!$C$90,5,IF(OR(D314=1,D314=2,D314=3,D314=4,D314=5),D314,"")))))))</f>
        <v/>
      </c>
      <c r="U314" s="13" t="str">
        <f>(IF(E314=Локализация!$C$94,1,IF(E314=Локализация!$C$93,2,IF(E314=Локализация!$C$92,3,IF(E314=Локализация!$C$91,4,IF(E314=Локализация!$C$90,5,IF(OR(E314=1,E314=2,E314=3,E314=4,E314=5),E314,"")))))))</f>
        <v/>
      </c>
      <c r="V314" s="13" t="str">
        <f>(IF(F314=Локализация!$C$94,1,IF(F314=Локализация!$C$93,2,IF(F314=Локализация!$C$92,3,IF(F314=Локализация!$C$91,4,IF(F314=Локализация!$C$90,5,IF(OR(F314=1,F314=2,F314=3,F314=4,F314=5),F314,"")))))))</f>
        <v/>
      </c>
    </row>
    <row r="315" spans="13:22" x14ac:dyDescent="0.25">
      <c r="M315" s="13" t="str">
        <f>(IF(H315=Локализация!$C$94,1,IF(H315=Локализация!$C$93,2,IF(H315=Локализация!$C$92,3,IF(H315=Локализация!$C$91,4,IF(H315=Локализация!$C$90,5,IF(OR(H315=1,H315=2,H315=3,H315=4,H315=5),H315,"")))))))</f>
        <v/>
      </c>
      <c r="N315" s="13" t="str">
        <f>(IF(I315=Локализация!$C$94,1,IF(I315=Локализация!$C$93,2,IF(I315=Локализация!$C$92,3,IF(I315=Локализация!$C$91,4,IF(I315=Локализация!$C$90,5,IF(OR(I315=1,I315=2,I315=3,I315=4,I315=5),I315,"")))))))</f>
        <v/>
      </c>
      <c r="O315" s="13" t="str">
        <f>(IF(J315=Локализация!$C$94,1,IF(J315=Локализация!$C$93,2,IF(J315=Локализация!$C$92,3,IF(J315=Локализация!$C$91,4,IF(J315=Локализация!$C$90,5,IF(OR(J315=1,J315=2,J315=3,J315=4,J315=5),J315,"")))))))</f>
        <v/>
      </c>
      <c r="P315" s="13" t="str">
        <f>(IF(K315=Локализация!$C$94,1,IF(K315=Локализация!$C$93,2,IF(K315=Локализация!$C$92,3,IF(K315=Локализация!$C$91,4,IF(K315=Локализация!$C$90,5,IF(OR(K315=1,K315=2,K315=3,K315=4,K315=5),K315,"")))))))</f>
        <v/>
      </c>
      <c r="Q315" s="13" t="str">
        <f>(IF(L315=Локализация!$C$94,1,IF(L315=Локализация!$C$93,2,IF(L315=Локализация!$C$92,3,IF(L315=Локализация!$C$91,4,IF(L315=Локализация!$C$90,5,IF(OR(L315=1,L315=2,L315=3,L315=4,L315=5),L315,"")))))))</f>
        <v/>
      </c>
      <c r="R315" s="13" t="str">
        <f>(IF(B315=Локализация!$C$94,1,IF(B315=Локализация!$C$93,2,IF(B315=Локализация!$C$92,3,IF(B315=Локализация!$C$91,4,IF(B315=Локализация!$C$90,5,IF(OR(B315=1,B315=2,B315=3,B315=4,B315=5),B315,"")))))))</f>
        <v/>
      </c>
      <c r="S315" s="13" t="str">
        <f>(IF(C315=Локализация!$C$94,1,IF(C315=Локализация!$C$93,2,IF(C315=Локализация!$C$92,3,IF(C315=Локализация!$C$91,4,IF(C315=Локализация!$C$90,5,IF(OR(C315=1,C315=2,C315=3,C315=4,C315=5),C315,"")))))))</f>
        <v/>
      </c>
      <c r="T315" s="13" t="str">
        <f>(IF(D315=Локализация!$C$94,1,IF(D315=Локализация!$C$93,2,IF(D315=Локализация!$C$92,3,IF(D315=Локализация!$C$91,4,IF(D315=Локализация!$C$90,5,IF(OR(D315=1,D315=2,D315=3,D315=4,D315=5),D315,"")))))))</f>
        <v/>
      </c>
      <c r="U315" s="13" t="str">
        <f>(IF(E315=Локализация!$C$94,1,IF(E315=Локализация!$C$93,2,IF(E315=Локализация!$C$92,3,IF(E315=Локализация!$C$91,4,IF(E315=Локализация!$C$90,5,IF(OR(E315=1,E315=2,E315=3,E315=4,E315=5),E315,"")))))))</f>
        <v/>
      </c>
      <c r="V315" s="13" t="str">
        <f>(IF(F315=Локализация!$C$94,1,IF(F315=Локализация!$C$93,2,IF(F315=Локализация!$C$92,3,IF(F315=Локализация!$C$91,4,IF(F315=Локализация!$C$90,5,IF(OR(F315=1,F315=2,F315=3,F315=4,F315=5),F315,"")))))))</f>
        <v/>
      </c>
    </row>
    <row r="316" spans="13:22" x14ac:dyDescent="0.25">
      <c r="M316" s="13" t="str">
        <f>(IF(H316=Локализация!$C$94,1,IF(H316=Локализация!$C$93,2,IF(H316=Локализация!$C$92,3,IF(H316=Локализация!$C$91,4,IF(H316=Локализация!$C$90,5,IF(OR(H316=1,H316=2,H316=3,H316=4,H316=5),H316,"")))))))</f>
        <v/>
      </c>
      <c r="N316" s="13" t="str">
        <f>(IF(I316=Локализация!$C$94,1,IF(I316=Локализация!$C$93,2,IF(I316=Локализация!$C$92,3,IF(I316=Локализация!$C$91,4,IF(I316=Локализация!$C$90,5,IF(OR(I316=1,I316=2,I316=3,I316=4,I316=5),I316,"")))))))</f>
        <v/>
      </c>
      <c r="O316" s="13" t="str">
        <f>(IF(J316=Локализация!$C$94,1,IF(J316=Локализация!$C$93,2,IF(J316=Локализация!$C$92,3,IF(J316=Локализация!$C$91,4,IF(J316=Локализация!$C$90,5,IF(OR(J316=1,J316=2,J316=3,J316=4,J316=5),J316,"")))))))</f>
        <v/>
      </c>
      <c r="P316" s="13" t="str">
        <f>(IF(K316=Локализация!$C$94,1,IF(K316=Локализация!$C$93,2,IF(K316=Локализация!$C$92,3,IF(K316=Локализация!$C$91,4,IF(K316=Локализация!$C$90,5,IF(OR(K316=1,K316=2,K316=3,K316=4,K316=5),K316,"")))))))</f>
        <v/>
      </c>
      <c r="Q316" s="13" t="str">
        <f>(IF(L316=Локализация!$C$94,1,IF(L316=Локализация!$C$93,2,IF(L316=Локализация!$C$92,3,IF(L316=Локализация!$C$91,4,IF(L316=Локализация!$C$90,5,IF(OR(L316=1,L316=2,L316=3,L316=4,L316=5),L316,"")))))))</f>
        <v/>
      </c>
      <c r="R316" s="13" t="str">
        <f>(IF(B316=Локализация!$C$94,1,IF(B316=Локализация!$C$93,2,IF(B316=Локализация!$C$92,3,IF(B316=Локализация!$C$91,4,IF(B316=Локализация!$C$90,5,IF(OR(B316=1,B316=2,B316=3,B316=4,B316=5),B316,"")))))))</f>
        <v/>
      </c>
      <c r="S316" s="13" t="str">
        <f>(IF(C316=Локализация!$C$94,1,IF(C316=Локализация!$C$93,2,IF(C316=Локализация!$C$92,3,IF(C316=Локализация!$C$91,4,IF(C316=Локализация!$C$90,5,IF(OR(C316=1,C316=2,C316=3,C316=4,C316=5),C316,"")))))))</f>
        <v/>
      </c>
      <c r="T316" s="13" t="str">
        <f>(IF(D316=Локализация!$C$94,1,IF(D316=Локализация!$C$93,2,IF(D316=Локализация!$C$92,3,IF(D316=Локализация!$C$91,4,IF(D316=Локализация!$C$90,5,IF(OR(D316=1,D316=2,D316=3,D316=4,D316=5),D316,"")))))))</f>
        <v/>
      </c>
      <c r="U316" s="13" t="str">
        <f>(IF(E316=Локализация!$C$94,1,IF(E316=Локализация!$C$93,2,IF(E316=Локализация!$C$92,3,IF(E316=Локализация!$C$91,4,IF(E316=Локализация!$C$90,5,IF(OR(E316=1,E316=2,E316=3,E316=4,E316=5),E316,"")))))))</f>
        <v/>
      </c>
      <c r="V316" s="13" t="str">
        <f>(IF(F316=Локализация!$C$94,1,IF(F316=Локализация!$C$93,2,IF(F316=Локализация!$C$92,3,IF(F316=Локализация!$C$91,4,IF(F316=Локализация!$C$90,5,IF(OR(F316=1,F316=2,F316=3,F316=4,F316=5),F316,"")))))))</f>
        <v/>
      </c>
    </row>
    <row r="317" spans="13:22" x14ac:dyDescent="0.25">
      <c r="M317" s="13" t="str">
        <f>(IF(H317=Локализация!$C$94,1,IF(H317=Локализация!$C$93,2,IF(H317=Локализация!$C$92,3,IF(H317=Локализация!$C$91,4,IF(H317=Локализация!$C$90,5,IF(OR(H317=1,H317=2,H317=3,H317=4,H317=5),H317,"")))))))</f>
        <v/>
      </c>
      <c r="N317" s="13" t="str">
        <f>(IF(I317=Локализация!$C$94,1,IF(I317=Локализация!$C$93,2,IF(I317=Локализация!$C$92,3,IF(I317=Локализация!$C$91,4,IF(I317=Локализация!$C$90,5,IF(OR(I317=1,I317=2,I317=3,I317=4,I317=5),I317,"")))))))</f>
        <v/>
      </c>
      <c r="O317" s="13" t="str">
        <f>(IF(J317=Локализация!$C$94,1,IF(J317=Локализация!$C$93,2,IF(J317=Локализация!$C$92,3,IF(J317=Локализация!$C$91,4,IF(J317=Локализация!$C$90,5,IF(OR(J317=1,J317=2,J317=3,J317=4,J317=5),J317,"")))))))</f>
        <v/>
      </c>
      <c r="P317" s="13" t="str">
        <f>(IF(K317=Локализация!$C$94,1,IF(K317=Локализация!$C$93,2,IF(K317=Локализация!$C$92,3,IF(K317=Локализация!$C$91,4,IF(K317=Локализация!$C$90,5,IF(OR(K317=1,K317=2,K317=3,K317=4,K317=5),K317,"")))))))</f>
        <v/>
      </c>
      <c r="Q317" s="13" t="str">
        <f>(IF(L317=Локализация!$C$94,1,IF(L317=Локализация!$C$93,2,IF(L317=Локализация!$C$92,3,IF(L317=Локализация!$C$91,4,IF(L317=Локализация!$C$90,5,IF(OR(L317=1,L317=2,L317=3,L317=4,L317=5),L317,"")))))))</f>
        <v/>
      </c>
      <c r="R317" s="13" t="str">
        <f>(IF(B317=Локализация!$C$94,1,IF(B317=Локализация!$C$93,2,IF(B317=Локализация!$C$92,3,IF(B317=Локализация!$C$91,4,IF(B317=Локализация!$C$90,5,IF(OR(B317=1,B317=2,B317=3,B317=4,B317=5),B317,"")))))))</f>
        <v/>
      </c>
      <c r="S317" s="13" t="str">
        <f>(IF(C317=Локализация!$C$94,1,IF(C317=Локализация!$C$93,2,IF(C317=Локализация!$C$92,3,IF(C317=Локализация!$C$91,4,IF(C317=Локализация!$C$90,5,IF(OR(C317=1,C317=2,C317=3,C317=4,C317=5),C317,"")))))))</f>
        <v/>
      </c>
      <c r="T317" s="13" t="str">
        <f>(IF(D317=Локализация!$C$94,1,IF(D317=Локализация!$C$93,2,IF(D317=Локализация!$C$92,3,IF(D317=Локализация!$C$91,4,IF(D317=Локализация!$C$90,5,IF(OR(D317=1,D317=2,D317=3,D317=4,D317=5),D317,"")))))))</f>
        <v/>
      </c>
      <c r="U317" s="13" t="str">
        <f>(IF(E317=Локализация!$C$94,1,IF(E317=Локализация!$C$93,2,IF(E317=Локализация!$C$92,3,IF(E317=Локализация!$C$91,4,IF(E317=Локализация!$C$90,5,IF(OR(E317=1,E317=2,E317=3,E317=4,E317=5),E317,"")))))))</f>
        <v/>
      </c>
      <c r="V317" s="13" t="str">
        <f>(IF(F317=Локализация!$C$94,1,IF(F317=Локализация!$C$93,2,IF(F317=Локализация!$C$92,3,IF(F317=Локализация!$C$91,4,IF(F317=Локализация!$C$90,5,IF(OR(F317=1,F317=2,F317=3,F317=4,F317=5),F317,"")))))))</f>
        <v/>
      </c>
    </row>
    <row r="318" spans="13:22" x14ac:dyDescent="0.25">
      <c r="M318" s="13" t="str">
        <f>(IF(H318=Локализация!$C$94,1,IF(H318=Локализация!$C$93,2,IF(H318=Локализация!$C$92,3,IF(H318=Локализация!$C$91,4,IF(H318=Локализация!$C$90,5,IF(OR(H318=1,H318=2,H318=3,H318=4,H318=5),H318,"")))))))</f>
        <v/>
      </c>
      <c r="N318" s="13" t="str">
        <f>(IF(I318=Локализация!$C$94,1,IF(I318=Локализация!$C$93,2,IF(I318=Локализация!$C$92,3,IF(I318=Локализация!$C$91,4,IF(I318=Локализация!$C$90,5,IF(OR(I318=1,I318=2,I318=3,I318=4,I318=5),I318,"")))))))</f>
        <v/>
      </c>
      <c r="O318" s="13" t="str">
        <f>(IF(J318=Локализация!$C$94,1,IF(J318=Локализация!$C$93,2,IF(J318=Локализация!$C$92,3,IF(J318=Локализация!$C$91,4,IF(J318=Локализация!$C$90,5,IF(OR(J318=1,J318=2,J318=3,J318=4,J318=5),J318,"")))))))</f>
        <v/>
      </c>
      <c r="P318" s="13" t="str">
        <f>(IF(K318=Локализация!$C$94,1,IF(K318=Локализация!$C$93,2,IF(K318=Локализация!$C$92,3,IF(K318=Локализация!$C$91,4,IF(K318=Локализация!$C$90,5,IF(OR(K318=1,K318=2,K318=3,K318=4,K318=5),K318,"")))))))</f>
        <v/>
      </c>
      <c r="Q318" s="13" t="str">
        <f>(IF(L318=Локализация!$C$94,1,IF(L318=Локализация!$C$93,2,IF(L318=Локализация!$C$92,3,IF(L318=Локализация!$C$91,4,IF(L318=Локализация!$C$90,5,IF(OR(L318=1,L318=2,L318=3,L318=4,L318=5),L318,"")))))))</f>
        <v/>
      </c>
      <c r="R318" s="13" t="str">
        <f>(IF(B318=Локализация!$C$94,1,IF(B318=Локализация!$C$93,2,IF(B318=Локализация!$C$92,3,IF(B318=Локализация!$C$91,4,IF(B318=Локализация!$C$90,5,IF(OR(B318=1,B318=2,B318=3,B318=4,B318=5),B318,"")))))))</f>
        <v/>
      </c>
      <c r="S318" s="13" t="str">
        <f>(IF(C318=Локализация!$C$94,1,IF(C318=Локализация!$C$93,2,IF(C318=Локализация!$C$92,3,IF(C318=Локализация!$C$91,4,IF(C318=Локализация!$C$90,5,IF(OR(C318=1,C318=2,C318=3,C318=4,C318=5),C318,"")))))))</f>
        <v/>
      </c>
      <c r="T318" s="13" t="str">
        <f>(IF(D318=Локализация!$C$94,1,IF(D318=Локализация!$C$93,2,IF(D318=Локализация!$C$92,3,IF(D318=Локализация!$C$91,4,IF(D318=Локализация!$C$90,5,IF(OR(D318=1,D318=2,D318=3,D318=4,D318=5),D318,"")))))))</f>
        <v/>
      </c>
      <c r="U318" s="13" t="str">
        <f>(IF(E318=Локализация!$C$94,1,IF(E318=Локализация!$C$93,2,IF(E318=Локализация!$C$92,3,IF(E318=Локализация!$C$91,4,IF(E318=Локализация!$C$90,5,IF(OR(E318=1,E318=2,E318=3,E318=4,E318=5),E318,"")))))))</f>
        <v/>
      </c>
      <c r="V318" s="13" t="str">
        <f>(IF(F318=Локализация!$C$94,1,IF(F318=Локализация!$C$93,2,IF(F318=Локализация!$C$92,3,IF(F318=Локализация!$C$91,4,IF(F318=Локализация!$C$90,5,IF(OR(F318=1,F318=2,F318=3,F318=4,F318=5),F318,"")))))))</f>
        <v/>
      </c>
    </row>
    <row r="319" spans="13:22" x14ac:dyDescent="0.25">
      <c r="M319" s="13" t="str">
        <f>(IF(H319=Локализация!$C$94,1,IF(H319=Локализация!$C$93,2,IF(H319=Локализация!$C$92,3,IF(H319=Локализация!$C$91,4,IF(H319=Локализация!$C$90,5,IF(OR(H319=1,H319=2,H319=3,H319=4,H319=5),H319,"")))))))</f>
        <v/>
      </c>
      <c r="N319" s="13" t="str">
        <f>(IF(I319=Локализация!$C$94,1,IF(I319=Локализация!$C$93,2,IF(I319=Локализация!$C$92,3,IF(I319=Локализация!$C$91,4,IF(I319=Локализация!$C$90,5,IF(OR(I319=1,I319=2,I319=3,I319=4,I319=5),I319,"")))))))</f>
        <v/>
      </c>
      <c r="O319" s="13" t="str">
        <f>(IF(J319=Локализация!$C$94,1,IF(J319=Локализация!$C$93,2,IF(J319=Локализация!$C$92,3,IF(J319=Локализация!$C$91,4,IF(J319=Локализация!$C$90,5,IF(OR(J319=1,J319=2,J319=3,J319=4,J319=5),J319,"")))))))</f>
        <v/>
      </c>
      <c r="P319" s="13" t="str">
        <f>(IF(K319=Локализация!$C$94,1,IF(K319=Локализация!$C$93,2,IF(K319=Локализация!$C$92,3,IF(K319=Локализация!$C$91,4,IF(K319=Локализация!$C$90,5,IF(OR(K319=1,K319=2,K319=3,K319=4,K319=5),K319,"")))))))</f>
        <v/>
      </c>
      <c r="Q319" s="13" t="str">
        <f>(IF(L319=Локализация!$C$94,1,IF(L319=Локализация!$C$93,2,IF(L319=Локализация!$C$92,3,IF(L319=Локализация!$C$91,4,IF(L319=Локализация!$C$90,5,IF(OR(L319=1,L319=2,L319=3,L319=4,L319=5),L319,"")))))))</f>
        <v/>
      </c>
      <c r="R319" s="13" t="str">
        <f>(IF(B319=Локализация!$C$94,1,IF(B319=Локализация!$C$93,2,IF(B319=Локализация!$C$92,3,IF(B319=Локализация!$C$91,4,IF(B319=Локализация!$C$90,5,IF(OR(B319=1,B319=2,B319=3,B319=4,B319=5),B319,"")))))))</f>
        <v/>
      </c>
      <c r="S319" s="13" t="str">
        <f>(IF(C319=Локализация!$C$94,1,IF(C319=Локализация!$C$93,2,IF(C319=Локализация!$C$92,3,IF(C319=Локализация!$C$91,4,IF(C319=Локализация!$C$90,5,IF(OR(C319=1,C319=2,C319=3,C319=4,C319=5),C319,"")))))))</f>
        <v/>
      </c>
      <c r="T319" s="13" t="str">
        <f>(IF(D319=Локализация!$C$94,1,IF(D319=Локализация!$C$93,2,IF(D319=Локализация!$C$92,3,IF(D319=Локализация!$C$91,4,IF(D319=Локализация!$C$90,5,IF(OR(D319=1,D319=2,D319=3,D319=4,D319=5),D319,"")))))))</f>
        <v/>
      </c>
      <c r="U319" s="13" t="str">
        <f>(IF(E319=Локализация!$C$94,1,IF(E319=Локализация!$C$93,2,IF(E319=Локализация!$C$92,3,IF(E319=Локализация!$C$91,4,IF(E319=Локализация!$C$90,5,IF(OR(E319=1,E319=2,E319=3,E319=4,E319=5),E319,"")))))))</f>
        <v/>
      </c>
      <c r="V319" s="13" t="str">
        <f>(IF(F319=Локализация!$C$94,1,IF(F319=Локализация!$C$93,2,IF(F319=Локализация!$C$92,3,IF(F319=Локализация!$C$91,4,IF(F319=Локализация!$C$90,5,IF(OR(F319=1,F319=2,F319=3,F319=4,F319=5),F319,"")))))))</f>
        <v/>
      </c>
    </row>
    <row r="320" spans="13:22" x14ac:dyDescent="0.25">
      <c r="M320" s="13" t="str">
        <f>(IF(H320=Локализация!$C$94,1,IF(H320=Локализация!$C$93,2,IF(H320=Локализация!$C$92,3,IF(H320=Локализация!$C$91,4,IF(H320=Локализация!$C$90,5,IF(OR(H320=1,H320=2,H320=3,H320=4,H320=5),H320,"")))))))</f>
        <v/>
      </c>
      <c r="N320" s="13" t="str">
        <f>(IF(I320=Локализация!$C$94,1,IF(I320=Локализация!$C$93,2,IF(I320=Локализация!$C$92,3,IF(I320=Локализация!$C$91,4,IF(I320=Локализация!$C$90,5,IF(OR(I320=1,I320=2,I320=3,I320=4,I320=5),I320,"")))))))</f>
        <v/>
      </c>
      <c r="O320" s="13" t="str">
        <f>(IF(J320=Локализация!$C$94,1,IF(J320=Локализация!$C$93,2,IF(J320=Локализация!$C$92,3,IF(J320=Локализация!$C$91,4,IF(J320=Локализация!$C$90,5,IF(OR(J320=1,J320=2,J320=3,J320=4,J320=5),J320,"")))))))</f>
        <v/>
      </c>
      <c r="P320" s="13" t="str">
        <f>(IF(K320=Локализация!$C$94,1,IF(K320=Локализация!$C$93,2,IF(K320=Локализация!$C$92,3,IF(K320=Локализация!$C$91,4,IF(K320=Локализация!$C$90,5,IF(OR(K320=1,K320=2,K320=3,K320=4,K320=5),K320,"")))))))</f>
        <v/>
      </c>
      <c r="Q320" s="13" t="str">
        <f>(IF(L320=Локализация!$C$94,1,IF(L320=Локализация!$C$93,2,IF(L320=Локализация!$C$92,3,IF(L320=Локализация!$C$91,4,IF(L320=Локализация!$C$90,5,IF(OR(L320=1,L320=2,L320=3,L320=4,L320=5),L320,"")))))))</f>
        <v/>
      </c>
      <c r="R320" s="13" t="str">
        <f>(IF(B320=Локализация!$C$94,1,IF(B320=Локализация!$C$93,2,IF(B320=Локализация!$C$92,3,IF(B320=Локализация!$C$91,4,IF(B320=Локализация!$C$90,5,IF(OR(B320=1,B320=2,B320=3,B320=4,B320=5),B320,"")))))))</f>
        <v/>
      </c>
      <c r="S320" s="13" t="str">
        <f>(IF(C320=Локализация!$C$94,1,IF(C320=Локализация!$C$93,2,IF(C320=Локализация!$C$92,3,IF(C320=Локализация!$C$91,4,IF(C320=Локализация!$C$90,5,IF(OR(C320=1,C320=2,C320=3,C320=4,C320=5),C320,"")))))))</f>
        <v/>
      </c>
      <c r="T320" s="13" t="str">
        <f>(IF(D320=Локализация!$C$94,1,IF(D320=Локализация!$C$93,2,IF(D320=Локализация!$C$92,3,IF(D320=Локализация!$C$91,4,IF(D320=Локализация!$C$90,5,IF(OR(D320=1,D320=2,D320=3,D320=4,D320=5),D320,"")))))))</f>
        <v/>
      </c>
      <c r="U320" s="13" t="str">
        <f>(IF(E320=Локализация!$C$94,1,IF(E320=Локализация!$C$93,2,IF(E320=Локализация!$C$92,3,IF(E320=Локализация!$C$91,4,IF(E320=Локализация!$C$90,5,IF(OR(E320=1,E320=2,E320=3,E320=4,E320=5),E320,"")))))))</f>
        <v/>
      </c>
      <c r="V320" s="13" t="str">
        <f>(IF(F320=Локализация!$C$94,1,IF(F320=Локализация!$C$93,2,IF(F320=Локализация!$C$92,3,IF(F320=Локализация!$C$91,4,IF(F320=Локализация!$C$90,5,IF(OR(F320=1,F320=2,F320=3,F320=4,F320=5),F320,"")))))))</f>
        <v/>
      </c>
    </row>
    <row r="321" spans="13:22" x14ac:dyDescent="0.25">
      <c r="M321" s="13" t="str">
        <f>(IF(H321=Локализация!$C$94,1,IF(H321=Локализация!$C$93,2,IF(H321=Локализация!$C$92,3,IF(H321=Локализация!$C$91,4,IF(H321=Локализация!$C$90,5,IF(OR(H321=1,H321=2,H321=3,H321=4,H321=5),H321,"")))))))</f>
        <v/>
      </c>
      <c r="N321" s="13" t="str">
        <f>(IF(I321=Локализация!$C$94,1,IF(I321=Локализация!$C$93,2,IF(I321=Локализация!$C$92,3,IF(I321=Локализация!$C$91,4,IF(I321=Локализация!$C$90,5,IF(OR(I321=1,I321=2,I321=3,I321=4,I321=5),I321,"")))))))</f>
        <v/>
      </c>
      <c r="O321" s="13" t="str">
        <f>(IF(J321=Локализация!$C$94,1,IF(J321=Локализация!$C$93,2,IF(J321=Локализация!$C$92,3,IF(J321=Локализация!$C$91,4,IF(J321=Локализация!$C$90,5,IF(OR(J321=1,J321=2,J321=3,J321=4,J321=5),J321,"")))))))</f>
        <v/>
      </c>
      <c r="P321" s="13" t="str">
        <f>(IF(K321=Локализация!$C$94,1,IF(K321=Локализация!$C$93,2,IF(K321=Локализация!$C$92,3,IF(K321=Локализация!$C$91,4,IF(K321=Локализация!$C$90,5,IF(OR(K321=1,K321=2,K321=3,K321=4,K321=5),K321,"")))))))</f>
        <v/>
      </c>
      <c r="Q321" s="13" t="str">
        <f>(IF(L321=Локализация!$C$94,1,IF(L321=Локализация!$C$93,2,IF(L321=Локализация!$C$92,3,IF(L321=Локализация!$C$91,4,IF(L321=Локализация!$C$90,5,IF(OR(L321=1,L321=2,L321=3,L321=4,L321=5),L321,"")))))))</f>
        <v/>
      </c>
      <c r="R321" s="13" t="str">
        <f>(IF(B321=Локализация!$C$94,1,IF(B321=Локализация!$C$93,2,IF(B321=Локализация!$C$92,3,IF(B321=Локализация!$C$91,4,IF(B321=Локализация!$C$90,5,IF(OR(B321=1,B321=2,B321=3,B321=4,B321=5),B321,"")))))))</f>
        <v/>
      </c>
      <c r="S321" s="13" t="str">
        <f>(IF(C321=Локализация!$C$94,1,IF(C321=Локализация!$C$93,2,IF(C321=Локализация!$C$92,3,IF(C321=Локализация!$C$91,4,IF(C321=Локализация!$C$90,5,IF(OR(C321=1,C321=2,C321=3,C321=4,C321=5),C321,"")))))))</f>
        <v/>
      </c>
      <c r="T321" s="13" t="str">
        <f>(IF(D321=Локализация!$C$94,1,IF(D321=Локализация!$C$93,2,IF(D321=Локализация!$C$92,3,IF(D321=Локализация!$C$91,4,IF(D321=Локализация!$C$90,5,IF(OR(D321=1,D321=2,D321=3,D321=4,D321=5),D321,"")))))))</f>
        <v/>
      </c>
      <c r="U321" s="13" t="str">
        <f>(IF(E321=Локализация!$C$94,1,IF(E321=Локализация!$C$93,2,IF(E321=Локализация!$C$92,3,IF(E321=Локализация!$C$91,4,IF(E321=Локализация!$C$90,5,IF(OR(E321=1,E321=2,E321=3,E321=4,E321=5),E321,"")))))))</f>
        <v/>
      </c>
      <c r="V321" s="13" t="str">
        <f>(IF(F321=Локализация!$C$94,1,IF(F321=Локализация!$C$93,2,IF(F321=Локализация!$C$92,3,IF(F321=Локализация!$C$91,4,IF(F321=Локализация!$C$90,5,IF(OR(F321=1,F321=2,F321=3,F321=4,F321=5),F321,"")))))))</f>
        <v/>
      </c>
    </row>
    <row r="322" spans="13:22" x14ac:dyDescent="0.25">
      <c r="M322" s="13" t="str">
        <f>(IF(H322=Локализация!$C$94,1,IF(H322=Локализация!$C$93,2,IF(H322=Локализация!$C$92,3,IF(H322=Локализация!$C$91,4,IF(H322=Локализация!$C$90,5,IF(OR(H322=1,H322=2,H322=3,H322=4,H322=5),H322,"")))))))</f>
        <v/>
      </c>
      <c r="N322" s="13" t="str">
        <f>(IF(I322=Локализация!$C$94,1,IF(I322=Локализация!$C$93,2,IF(I322=Локализация!$C$92,3,IF(I322=Локализация!$C$91,4,IF(I322=Локализация!$C$90,5,IF(OR(I322=1,I322=2,I322=3,I322=4,I322=5),I322,"")))))))</f>
        <v/>
      </c>
      <c r="O322" s="13" t="str">
        <f>(IF(J322=Локализация!$C$94,1,IF(J322=Локализация!$C$93,2,IF(J322=Локализация!$C$92,3,IF(J322=Локализация!$C$91,4,IF(J322=Локализация!$C$90,5,IF(OR(J322=1,J322=2,J322=3,J322=4,J322=5),J322,"")))))))</f>
        <v/>
      </c>
      <c r="P322" s="13" t="str">
        <f>(IF(K322=Локализация!$C$94,1,IF(K322=Локализация!$C$93,2,IF(K322=Локализация!$C$92,3,IF(K322=Локализация!$C$91,4,IF(K322=Локализация!$C$90,5,IF(OR(K322=1,K322=2,K322=3,K322=4,K322=5),K322,"")))))))</f>
        <v/>
      </c>
      <c r="Q322" s="13" t="str">
        <f>(IF(L322=Локализация!$C$94,1,IF(L322=Локализация!$C$93,2,IF(L322=Локализация!$C$92,3,IF(L322=Локализация!$C$91,4,IF(L322=Локализация!$C$90,5,IF(OR(L322=1,L322=2,L322=3,L322=4,L322=5),L322,"")))))))</f>
        <v/>
      </c>
      <c r="R322" s="13" t="str">
        <f>(IF(B322=Локализация!$C$94,1,IF(B322=Локализация!$C$93,2,IF(B322=Локализация!$C$92,3,IF(B322=Локализация!$C$91,4,IF(B322=Локализация!$C$90,5,IF(OR(B322=1,B322=2,B322=3,B322=4,B322=5),B322,"")))))))</f>
        <v/>
      </c>
      <c r="S322" s="13" t="str">
        <f>(IF(C322=Локализация!$C$94,1,IF(C322=Локализация!$C$93,2,IF(C322=Локализация!$C$92,3,IF(C322=Локализация!$C$91,4,IF(C322=Локализация!$C$90,5,IF(OR(C322=1,C322=2,C322=3,C322=4,C322=5),C322,"")))))))</f>
        <v/>
      </c>
      <c r="T322" s="13" t="str">
        <f>(IF(D322=Локализация!$C$94,1,IF(D322=Локализация!$C$93,2,IF(D322=Локализация!$C$92,3,IF(D322=Локализация!$C$91,4,IF(D322=Локализация!$C$90,5,IF(OR(D322=1,D322=2,D322=3,D322=4,D322=5),D322,"")))))))</f>
        <v/>
      </c>
      <c r="U322" s="13" t="str">
        <f>(IF(E322=Локализация!$C$94,1,IF(E322=Локализация!$C$93,2,IF(E322=Локализация!$C$92,3,IF(E322=Локализация!$C$91,4,IF(E322=Локализация!$C$90,5,IF(OR(E322=1,E322=2,E322=3,E322=4,E322=5),E322,"")))))))</f>
        <v/>
      </c>
      <c r="V322" s="13" t="str">
        <f>(IF(F322=Локализация!$C$94,1,IF(F322=Локализация!$C$93,2,IF(F322=Локализация!$C$92,3,IF(F322=Локализация!$C$91,4,IF(F322=Локализация!$C$90,5,IF(OR(F322=1,F322=2,F322=3,F322=4,F322=5),F322,"")))))))</f>
        <v/>
      </c>
    </row>
    <row r="323" spans="13:22" x14ac:dyDescent="0.25">
      <c r="M323" s="13" t="str">
        <f>(IF(H323=Локализация!$C$94,1,IF(H323=Локализация!$C$93,2,IF(H323=Локализация!$C$92,3,IF(H323=Локализация!$C$91,4,IF(H323=Локализация!$C$90,5,IF(OR(H323=1,H323=2,H323=3,H323=4,H323=5),H323,"")))))))</f>
        <v/>
      </c>
      <c r="N323" s="13" t="str">
        <f>(IF(I323=Локализация!$C$94,1,IF(I323=Локализация!$C$93,2,IF(I323=Локализация!$C$92,3,IF(I323=Локализация!$C$91,4,IF(I323=Локализация!$C$90,5,IF(OR(I323=1,I323=2,I323=3,I323=4,I323=5),I323,"")))))))</f>
        <v/>
      </c>
      <c r="O323" s="13" t="str">
        <f>(IF(J323=Локализация!$C$94,1,IF(J323=Локализация!$C$93,2,IF(J323=Локализация!$C$92,3,IF(J323=Локализация!$C$91,4,IF(J323=Локализация!$C$90,5,IF(OR(J323=1,J323=2,J323=3,J323=4,J323=5),J323,"")))))))</f>
        <v/>
      </c>
      <c r="P323" s="13" t="str">
        <f>(IF(K323=Локализация!$C$94,1,IF(K323=Локализация!$C$93,2,IF(K323=Локализация!$C$92,3,IF(K323=Локализация!$C$91,4,IF(K323=Локализация!$C$90,5,IF(OR(K323=1,K323=2,K323=3,K323=4,K323=5),K323,"")))))))</f>
        <v/>
      </c>
      <c r="Q323" s="13" t="str">
        <f>(IF(L323=Локализация!$C$94,1,IF(L323=Локализация!$C$93,2,IF(L323=Локализация!$C$92,3,IF(L323=Локализация!$C$91,4,IF(L323=Локализация!$C$90,5,IF(OR(L323=1,L323=2,L323=3,L323=4,L323=5),L323,"")))))))</f>
        <v/>
      </c>
      <c r="R323" s="13" t="str">
        <f>(IF(B323=Локализация!$C$94,1,IF(B323=Локализация!$C$93,2,IF(B323=Локализация!$C$92,3,IF(B323=Локализация!$C$91,4,IF(B323=Локализация!$C$90,5,IF(OR(B323=1,B323=2,B323=3,B323=4,B323=5),B323,"")))))))</f>
        <v/>
      </c>
      <c r="S323" s="13" t="str">
        <f>(IF(C323=Локализация!$C$94,1,IF(C323=Локализация!$C$93,2,IF(C323=Локализация!$C$92,3,IF(C323=Локализация!$C$91,4,IF(C323=Локализация!$C$90,5,IF(OR(C323=1,C323=2,C323=3,C323=4,C323=5),C323,"")))))))</f>
        <v/>
      </c>
      <c r="T323" s="13" t="str">
        <f>(IF(D323=Локализация!$C$94,1,IF(D323=Локализация!$C$93,2,IF(D323=Локализация!$C$92,3,IF(D323=Локализация!$C$91,4,IF(D323=Локализация!$C$90,5,IF(OR(D323=1,D323=2,D323=3,D323=4,D323=5),D323,"")))))))</f>
        <v/>
      </c>
      <c r="U323" s="13" t="str">
        <f>(IF(E323=Локализация!$C$94,1,IF(E323=Локализация!$C$93,2,IF(E323=Локализация!$C$92,3,IF(E323=Локализация!$C$91,4,IF(E323=Локализация!$C$90,5,IF(OR(E323=1,E323=2,E323=3,E323=4,E323=5),E323,"")))))))</f>
        <v/>
      </c>
      <c r="V323" s="13" t="str">
        <f>(IF(F323=Локализация!$C$94,1,IF(F323=Локализация!$C$93,2,IF(F323=Локализация!$C$92,3,IF(F323=Локализация!$C$91,4,IF(F323=Локализация!$C$90,5,IF(OR(F323=1,F323=2,F323=3,F323=4,F323=5),F323,"")))))))</f>
        <v/>
      </c>
    </row>
    <row r="324" spans="13:22" x14ac:dyDescent="0.25">
      <c r="M324" s="13" t="str">
        <f>(IF(H324=Локализация!$C$94,1,IF(H324=Локализация!$C$93,2,IF(H324=Локализация!$C$92,3,IF(H324=Локализация!$C$91,4,IF(H324=Локализация!$C$90,5,IF(OR(H324=1,H324=2,H324=3,H324=4,H324=5),H324,"")))))))</f>
        <v/>
      </c>
      <c r="N324" s="13" t="str">
        <f>(IF(I324=Локализация!$C$94,1,IF(I324=Локализация!$C$93,2,IF(I324=Локализация!$C$92,3,IF(I324=Локализация!$C$91,4,IF(I324=Локализация!$C$90,5,IF(OR(I324=1,I324=2,I324=3,I324=4,I324=5),I324,"")))))))</f>
        <v/>
      </c>
      <c r="O324" s="13" t="str">
        <f>(IF(J324=Локализация!$C$94,1,IF(J324=Локализация!$C$93,2,IF(J324=Локализация!$C$92,3,IF(J324=Локализация!$C$91,4,IF(J324=Локализация!$C$90,5,IF(OR(J324=1,J324=2,J324=3,J324=4,J324=5),J324,"")))))))</f>
        <v/>
      </c>
      <c r="P324" s="13" t="str">
        <f>(IF(K324=Локализация!$C$94,1,IF(K324=Локализация!$C$93,2,IF(K324=Локализация!$C$92,3,IF(K324=Локализация!$C$91,4,IF(K324=Локализация!$C$90,5,IF(OR(K324=1,K324=2,K324=3,K324=4,K324=5),K324,"")))))))</f>
        <v/>
      </c>
      <c r="Q324" s="13" t="str">
        <f>(IF(L324=Локализация!$C$94,1,IF(L324=Локализация!$C$93,2,IF(L324=Локализация!$C$92,3,IF(L324=Локализация!$C$91,4,IF(L324=Локализация!$C$90,5,IF(OR(L324=1,L324=2,L324=3,L324=4,L324=5),L324,"")))))))</f>
        <v/>
      </c>
      <c r="R324" s="13" t="str">
        <f>(IF(B324=Локализация!$C$94,1,IF(B324=Локализация!$C$93,2,IF(B324=Локализация!$C$92,3,IF(B324=Локализация!$C$91,4,IF(B324=Локализация!$C$90,5,IF(OR(B324=1,B324=2,B324=3,B324=4,B324=5),B324,"")))))))</f>
        <v/>
      </c>
      <c r="S324" s="13" t="str">
        <f>(IF(C324=Локализация!$C$94,1,IF(C324=Локализация!$C$93,2,IF(C324=Локализация!$C$92,3,IF(C324=Локализация!$C$91,4,IF(C324=Локализация!$C$90,5,IF(OR(C324=1,C324=2,C324=3,C324=4,C324=5),C324,"")))))))</f>
        <v/>
      </c>
      <c r="T324" s="13" t="str">
        <f>(IF(D324=Локализация!$C$94,1,IF(D324=Локализация!$C$93,2,IF(D324=Локализация!$C$92,3,IF(D324=Локализация!$C$91,4,IF(D324=Локализация!$C$90,5,IF(OR(D324=1,D324=2,D324=3,D324=4,D324=5),D324,"")))))))</f>
        <v/>
      </c>
      <c r="U324" s="13" t="str">
        <f>(IF(E324=Локализация!$C$94,1,IF(E324=Локализация!$C$93,2,IF(E324=Локализация!$C$92,3,IF(E324=Локализация!$C$91,4,IF(E324=Локализация!$C$90,5,IF(OR(E324=1,E324=2,E324=3,E324=4,E324=5),E324,"")))))))</f>
        <v/>
      </c>
      <c r="V324" s="13" t="str">
        <f>(IF(F324=Локализация!$C$94,1,IF(F324=Локализация!$C$93,2,IF(F324=Локализация!$C$92,3,IF(F324=Локализация!$C$91,4,IF(F324=Локализация!$C$90,5,IF(OR(F324=1,F324=2,F324=3,F324=4,F324=5),F324,"")))))))</f>
        <v/>
      </c>
    </row>
    <row r="325" spans="13:22" x14ac:dyDescent="0.25">
      <c r="M325" s="13" t="str">
        <f>(IF(H325=Локализация!$C$94,1,IF(H325=Локализация!$C$93,2,IF(H325=Локализация!$C$92,3,IF(H325=Локализация!$C$91,4,IF(H325=Локализация!$C$90,5,IF(OR(H325=1,H325=2,H325=3,H325=4,H325=5),H325,"")))))))</f>
        <v/>
      </c>
      <c r="N325" s="13" t="str">
        <f>(IF(I325=Локализация!$C$94,1,IF(I325=Локализация!$C$93,2,IF(I325=Локализация!$C$92,3,IF(I325=Локализация!$C$91,4,IF(I325=Локализация!$C$90,5,IF(OR(I325=1,I325=2,I325=3,I325=4,I325=5),I325,"")))))))</f>
        <v/>
      </c>
      <c r="O325" s="13" t="str">
        <f>(IF(J325=Локализация!$C$94,1,IF(J325=Локализация!$C$93,2,IF(J325=Локализация!$C$92,3,IF(J325=Локализация!$C$91,4,IF(J325=Локализация!$C$90,5,IF(OR(J325=1,J325=2,J325=3,J325=4,J325=5),J325,"")))))))</f>
        <v/>
      </c>
      <c r="P325" s="13" t="str">
        <f>(IF(K325=Локализация!$C$94,1,IF(K325=Локализация!$C$93,2,IF(K325=Локализация!$C$92,3,IF(K325=Локализация!$C$91,4,IF(K325=Локализация!$C$90,5,IF(OR(K325=1,K325=2,K325=3,K325=4,K325=5),K325,"")))))))</f>
        <v/>
      </c>
      <c r="Q325" s="13" t="str">
        <f>(IF(L325=Локализация!$C$94,1,IF(L325=Локализация!$C$93,2,IF(L325=Локализация!$C$92,3,IF(L325=Локализация!$C$91,4,IF(L325=Локализация!$C$90,5,IF(OR(L325=1,L325=2,L325=3,L325=4,L325=5),L325,"")))))))</f>
        <v/>
      </c>
      <c r="R325" s="13" t="str">
        <f>(IF(B325=Локализация!$C$94,1,IF(B325=Локализация!$C$93,2,IF(B325=Локализация!$C$92,3,IF(B325=Локализация!$C$91,4,IF(B325=Локализация!$C$90,5,IF(OR(B325=1,B325=2,B325=3,B325=4,B325=5),B325,"")))))))</f>
        <v/>
      </c>
      <c r="S325" s="13" t="str">
        <f>(IF(C325=Локализация!$C$94,1,IF(C325=Локализация!$C$93,2,IF(C325=Локализация!$C$92,3,IF(C325=Локализация!$C$91,4,IF(C325=Локализация!$C$90,5,IF(OR(C325=1,C325=2,C325=3,C325=4,C325=5),C325,"")))))))</f>
        <v/>
      </c>
      <c r="T325" s="13" t="str">
        <f>(IF(D325=Локализация!$C$94,1,IF(D325=Локализация!$C$93,2,IF(D325=Локализация!$C$92,3,IF(D325=Локализация!$C$91,4,IF(D325=Локализация!$C$90,5,IF(OR(D325=1,D325=2,D325=3,D325=4,D325=5),D325,"")))))))</f>
        <v/>
      </c>
      <c r="U325" s="13" t="str">
        <f>(IF(E325=Локализация!$C$94,1,IF(E325=Локализация!$C$93,2,IF(E325=Локализация!$C$92,3,IF(E325=Локализация!$C$91,4,IF(E325=Локализация!$C$90,5,IF(OR(E325=1,E325=2,E325=3,E325=4,E325=5),E325,"")))))))</f>
        <v/>
      </c>
      <c r="V325" s="13" t="str">
        <f>(IF(F325=Локализация!$C$94,1,IF(F325=Локализация!$C$93,2,IF(F325=Локализация!$C$92,3,IF(F325=Локализация!$C$91,4,IF(F325=Локализация!$C$90,5,IF(OR(F325=1,F325=2,F325=3,F325=4,F325=5),F325,"")))))))</f>
        <v/>
      </c>
    </row>
    <row r="326" spans="13:22" x14ac:dyDescent="0.25">
      <c r="M326" s="13" t="str">
        <f>(IF(H326=Локализация!$C$94,1,IF(H326=Локализация!$C$93,2,IF(H326=Локализация!$C$92,3,IF(H326=Локализация!$C$91,4,IF(H326=Локализация!$C$90,5,IF(OR(H326=1,H326=2,H326=3,H326=4,H326=5),H326,"")))))))</f>
        <v/>
      </c>
      <c r="N326" s="13" t="str">
        <f>(IF(I326=Локализация!$C$94,1,IF(I326=Локализация!$C$93,2,IF(I326=Локализация!$C$92,3,IF(I326=Локализация!$C$91,4,IF(I326=Локализация!$C$90,5,IF(OR(I326=1,I326=2,I326=3,I326=4,I326=5),I326,"")))))))</f>
        <v/>
      </c>
      <c r="O326" s="13" t="str">
        <f>(IF(J326=Локализация!$C$94,1,IF(J326=Локализация!$C$93,2,IF(J326=Локализация!$C$92,3,IF(J326=Локализация!$C$91,4,IF(J326=Локализация!$C$90,5,IF(OR(J326=1,J326=2,J326=3,J326=4,J326=5),J326,"")))))))</f>
        <v/>
      </c>
      <c r="P326" s="13" t="str">
        <f>(IF(K326=Локализация!$C$94,1,IF(K326=Локализация!$C$93,2,IF(K326=Локализация!$C$92,3,IF(K326=Локализация!$C$91,4,IF(K326=Локализация!$C$90,5,IF(OR(K326=1,K326=2,K326=3,K326=4,K326=5),K326,"")))))))</f>
        <v/>
      </c>
      <c r="Q326" s="13" t="str">
        <f>(IF(L326=Локализация!$C$94,1,IF(L326=Локализация!$C$93,2,IF(L326=Локализация!$C$92,3,IF(L326=Локализация!$C$91,4,IF(L326=Локализация!$C$90,5,IF(OR(L326=1,L326=2,L326=3,L326=4,L326=5),L326,"")))))))</f>
        <v/>
      </c>
      <c r="R326" s="13" t="str">
        <f>(IF(B326=Локализация!$C$94,1,IF(B326=Локализация!$C$93,2,IF(B326=Локализация!$C$92,3,IF(B326=Локализация!$C$91,4,IF(B326=Локализация!$C$90,5,IF(OR(B326=1,B326=2,B326=3,B326=4,B326=5),B326,"")))))))</f>
        <v/>
      </c>
      <c r="S326" s="13" t="str">
        <f>(IF(C326=Локализация!$C$94,1,IF(C326=Локализация!$C$93,2,IF(C326=Локализация!$C$92,3,IF(C326=Локализация!$C$91,4,IF(C326=Локализация!$C$90,5,IF(OR(C326=1,C326=2,C326=3,C326=4,C326=5),C326,"")))))))</f>
        <v/>
      </c>
      <c r="T326" s="13" t="str">
        <f>(IF(D326=Локализация!$C$94,1,IF(D326=Локализация!$C$93,2,IF(D326=Локализация!$C$92,3,IF(D326=Локализация!$C$91,4,IF(D326=Локализация!$C$90,5,IF(OR(D326=1,D326=2,D326=3,D326=4,D326=5),D326,"")))))))</f>
        <v/>
      </c>
      <c r="U326" s="13" t="str">
        <f>(IF(E326=Локализация!$C$94,1,IF(E326=Локализация!$C$93,2,IF(E326=Локализация!$C$92,3,IF(E326=Локализация!$C$91,4,IF(E326=Локализация!$C$90,5,IF(OR(E326=1,E326=2,E326=3,E326=4,E326=5),E326,"")))))))</f>
        <v/>
      </c>
      <c r="V326" s="13" t="str">
        <f>(IF(F326=Локализация!$C$94,1,IF(F326=Локализация!$C$93,2,IF(F326=Локализация!$C$92,3,IF(F326=Локализация!$C$91,4,IF(F326=Локализация!$C$90,5,IF(OR(F326=1,F326=2,F326=3,F326=4,F326=5),F326,"")))))))</f>
        <v/>
      </c>
    </row>
    <row r="327" spans="13:22" x14ac:dyDescent="0.25">
      <c r="M327" s="13" t="str">
        <f>(IF(H327=Локализация!$C$94,1,IF(H327=Локализация!$C$93,2,IF(H327=Локализация!$C$92,3,IF(H327=Локализация!$C$91,4,IF(H327=Локализация!$C$90,5,IF(OR(H327=1,H327=2,H327=3,H327=4,H327=5),H327,"")))))))</f>
        <v/>
      </c>
      <c r="N327" s="13" t="str">
        <f>(IF(I327=Локализация!$C$94,1,IF(I327=Локализация!$C$93,2,IF(I327=Локализация!$C$92,3,IF(I327=Локализация!$C$91,4,IF(I327=Локализация!$C$90,5,IF(OR(I327=1,I327=2,I327=3,I327=4,I327=5),I327,"")))))))</f>
        <v/>
      </c>
      <c r="O327" s="13" t="str">
        <f>(IF(J327=Локализация!$C$94,1,IF(J327=Локализация!$C$93,2,IF(J327=Локализация!$C$92,3,IF(J327=Локализация!$C$91,4,IF(J327=Локализация!$C$90,5,IF(OR(J327=1,J327=2,J327=3,J327=4,J327=5),J327,"")))))))</f>
        <v/>
      </c>
      <c r="P327" s="13" t="str">
        <f>(IF(K327=Локализация!$C$94,1,IF(K327=Локализация!$C$93,2,IF(K327=Локализация!$C$92,3,IF(K327=Локализация!$C$91,4,IF(K327=Локализация!$C$90,5,IF(OR(K327=1,K327=2,K327=3,K327=4,K327=5),K327,"")))))))</f>
        <v/>
      </c>
      <c r="Q327" s="13" t="str">
        <f>(IF(L327=Локализация!$C$94,1,IF(L327=Локализация!$C$93,2,IF(L327=Локализация!$C$92,3,IF(L327=Локализация!$C$91,4,IF(L327=Локализация!$C$90,5,IF(OR(L327=1,L327=2,L327=3,L327=4,L327=5),L327,"")))))))</f>
        <v/>
      </c>
      <c r="R327" s="13" t="str">
        <f>(IF(B327=Локализация!$C$94,1,IF(B327=Локализация!$C$93,2,IF(B327=Локализация!$C$92,3,IF(B327=Локализация!$C$91,4,IF(B327=Локализация!$C$90,5,IF(OR(B327=1,B327=2,B327=3,B327=4,B327=5),B327,"")))))))</f>
        <v/>
      </c>
      <c r="S327" s="13" t="str">
        <f>(IF(C327=Локализация!$C$94,1,IF(C327=Локализация!$C$93,2,IF(C327=Локализация!$C$92,3,IF(C327=Локализация!$C$91,4,IF(C327=Локализация!$C$90,5,IF(OR(C327=1,C327=2,C327=3,C327=4,C327=5),C327,"")))))))</f>
        <v/>
      </c>
      <c r="T327" s="13" t="str">
        <f>(IF(D327=Локализация!$C$94,1,IF(D327=Локализация!$C$93,2,IF(D327=Локализация!$C$92,3,IF(D327=Локализация!$C$91,4,IF(D327=Локализация!$C$90,5,IF(OR(D327=1,D327=2,D327=3,D327=4,D327=5),D327,"")))))))</f>
        <v/>
      </c>
      <c r="U327" s="13" t="str">
        <f>(IF(E327=Локализация!$C$94,1,IF(E327=Локализация!$C$93,2,IF(E327=Локализация!$C$92,3,IF(E327=Локализация!$C$91,4,IF(E327=Локализация!$C$90,5,IF(OR(E327=1,E327=2,E327=3,E327=4,E327=5),E327,"")))))))</f>
        <v/>
      </c>
      <c r="V327" s="13" t="str">
        <f>(IF(F327=Локализация!$C$94,1,IF(F327=Локализация!$C$93,2,IF(F327=Локализация!$C$92,3,IF(F327=Локализация!$C$91,4,IF(F327=Локализация!$C$90,5,IF(OR(F327=1,F327=2,F327=3,F327=4,F327=5),F327,"")))))))</f>
        <v/>
      </c>
    </row>
    <row r="328" spans="13:22" x14ac:dyDescent="0.25">
      <c r="M328" s="13" t="str">
        <f>(IF(H328=Локализация!$C$94,1,IF(H328=Локализация!$C$93,2,IF(H328=Локализация!$C$92,3,IF(H328=Локализация!$C$91,4,IF(H328=Локализация!$C$90,5,IF(OR(H328=1,H328=2,H328=3,H328=4,H328=5),H328,"")))))))</f>
        <v/>
      </c>
      <c r="N328" s="13" t="str">
        <f>(IF(I328=Локализация!$C$94,1,IF(I328=Локализация!$C$93,2,IF(I328=Локализация!$C$92,3,IF(I328=Локализация!$C$91,4,IF(I328=Локализация!$C$90,5,IF(OR(I328=1,I328=2,I328=3,I328=4,I328=5),I328,"")))))))</f>
        <v/>
      </c>
      <c r="O328" s="13" t="str">
        <f>(IF(J328=Локализация!$C$94,1,IF(J328=Локализация!$C$93,2,IF(J328=Локализация!$C$92,3,IF(J328=Локализация!$C$91,4,IF(J328=Локализация!$C$90,5,IF(OR(J328=1,J328=2,J328=3,J328=4,J328=5),J328,"")))))))</f>
        <v/>
      </c>
      <c r="P328" s="13" t="str">
        <f>(IF(K328=Локализация!$C$94,1,IF(K328=Локализация!$C$93,2,IF(K328=Локализация!$C$92,3,IF(K328=Локализация!$C$91,4,IF(K328=Локализация!$C$90,5,IF(OR(K328=1,K328=2,K328=3,K328=4,K328=5),K328,"")))))))</f>
        <v/>
      </c>
      <c r="Q328" s="13" t="str">
        <f>(IF(L328=Локализация!$C$94,1,IF(L328=Локализация!$C$93,2,IF(L328=Локализация!$C$92,3,IF(L328=Локализация!$C$91,4,IF(L328=Локализация!$C$90,5,IF(OR(L328=1,L328=2,L328=3,L328=4,L328=5),L328,"")))))))</f>
        <v/>
      </c>
      <c r="R328" s="13" t="str">
        <f>(IF(B328=Локализация!$C$94,1,IF(B328=Локализация!$C$93,2,IF(B328=Локализация!$C$92,3,IF(B328=Локализация!$C$91,4,IF(B328=Локализация!$C$90,5,IF(OR(B328=1,B328=2,B328=3,B328=4,B328=5),B328,"")))))))</f>
        <v/>
      </c>
      <c r="S328" s="13" t="str">
        <f>(IF(C328=Локализация!$C$94,1,IF(C328=Локализация!$C$93,2,IF(C328=Локализация!$C$92,3,IF(C328=Локализация!$C$91,4,IF(C328=Локализация!$C$90,5,IF(OR(C328=1,C328=2,C328=3,C328=4,C328=5),C328,"")))))))</f>
        <v/>
      </c>
      <c r="T328" s="13" t="str">
        <f>(IF(D328=Локализация!$C$94,1,IF(D328=Локализация!$C$93,2,IF(D328=Локализация!$C$92,3,IF(D328=Локализация!$C$91,4,IF(D328=Локализация!$C$90,5,IF(OR(D328=1,D328=2,D328=3,D328=4,D328=5),D328,"")))))))</f>
        <v/>
      </c>
      <c r="U328" s="13" t="str">
        <f>(IF(E328=Локализация!$C$94,1,IF(E328=Локализация!$C$93,2,IF(E328=Локализация!$C$92,3,IF(E328=Локализация!$C$91,4,IF(E328=Локализация!$C$90,5,IF(OR(E328=1,E328=2,E328=3,E328=4,E328=5),E328,"")))))))</f>
        <v/>
      </c>
      <c r="V328" s="13" t="str">
        <f>(IF(F328=Локализация!$C$94,1,IF(F328=Локализация!$C$93,2,IF(F328=Локализация!$C$92,3,IF(F328=Локализация!$C$91,4,IF(F328=Локализация!$C$90,5,IF(OR(F328=1,F328=2,F328=3,F328=4,F328=5),F328,"")))))))</f>
        <v/>
      </c>
    </row>
    <row r="329" spans="13:22" x14ac:dyDescent="0.25">
      <c r="M329" s="13" t="str">
        <f>(IF(H329=Локализация!$C$94,1,IF(H329=Локализация!$C$93,2,IF(H329=Локализация!$C$92,3,IF(H329=Локализация!$C$91,4,IF(H329=Локализация!$C$90,5,IF(OR(H329=1,H329=2,H329=3,H329=4,H329=5),H329,"")))))))</f>
        <v/>
      </c>
      <c r="N329" s="13" t="str">
        <f>(IF(I329=Локализация!$C$94,1,IF(I329=Локализация!$C$93,2,IF(I329=Локализация!$C$92,3,IF(I329=Локализация!$C$91,4,IF(I329=Локализация!$C$90,5,IF(OR(I329=1,I329=2,I329=3,I329=4,I329=5),I329,"")))))))</f>
        <v/>
      </c>
      <c r="O329" s="13" t="str">
        <f>(IF(J329=Локализация!$C$94,1,IF(J329=Локализация!$C$93,2,IF(J329=Локализация!$C$92,3,IF(J329=Локализация!$C$91,4,IF(J329=Локализация!$C$90,5,IF(OR(J329=1,J329=2,J329=3,J329=4,J329=5),J329,"")))))))</f>
        <v/>
      </c>
      <c r="P329" s="13" t="str">
        <f>(IF(K329=Локализация!$C$94,1,IF(K329=Локализация!$C$93,2,IF(K329=Локализация!$C$92,3,IF(K329=Локализация!$C$91,4,IF(K329=Локализация!$C$90,5,IF(OR(K329=1,K329=2,K329=3,K329=4,K329=5),K329,"")))))))</f>
        <v/>
      </c>
      <c r="Q329" s="13" t="str">
        <f>(IF(L329=Локализация!$C$94,1,IF(L329=Локализация!$C$93,2,IF(L329=Локализация!$C$92,3,IF(L329=Локализация!$C$91,4,IF(L329=Локализация!$C$90,5,IF(OR(L329=1,L329=2,L329=3,L329=4,L329=5),L329,"")))))))</f>
        <v/>
      </c>
      <c r="R329" s="13" t="str">
        <f>(IF(B329=Локализация!$C$94,1,IF(B329=Локализация!$C$93,2,IF(B329=Локализация!$C$92,3,IF(B329=Локализация!$C$91,4,IF(B329=Локализация!$C$90,5,IF(OR(B329=1,B329=2,B329=3,B329=4,B329=5),B329,"")))))))</f>
        <v/>
      </c>
      <c r="S329" s="13" t="str">
        <f>(IF(C329=Локализация!$C$94,1,IF(C329=Локализация!$C$93,2,IF(C329=Локализация!$C$92,3,IF(C329=Локализация!$C$91,4,IF(C329=Локализация!$C$90,5,IF(OR(C329=1,C329=2,C329=3,C329=4,C329=5),C329,"")))))))</f>
        <v/>
      </c>
      <c r="T329" s="13" t="str">
        <f>(IF(D329=Локализация!$C$94,1,IF(D329=Локализация!$C$93,2,IF(D329=Локализация!$C$92,3,IF(D329=Локализация!$C$91,4,IF(D329=Локализация!$C$90,5,IF(OR(D329=1,D329=2,D329=3,D329=4,D329=5),D329,"")))))))</f>
        <v/>
      </c>
      <c r="U329" s="13" t="str">
        <f>(IF(E329=Локализация!$C$94,1,IF(E329=Локализация!$C$93,2,IF(E329=Локализация!$C$92,3,IF(E329=Локализация!$C$91,4,IF(E329=Локализация!$C$90,5,IF(OR(E329=1,E329=2,E329=3,E329=4,E329=5),E329,"")))))))</f>
        <v/>
      </c>
      <c r="V329" s="13" t="str">
        <f>(IF(F329=Локализация!$C$94,1,IF(F329=Локализация!$C$93,2,IF(F329=Локализация!$C$92,3,IF(F329=Локализация!$C$91,4,IF(F329=Локализация!$C$90,5,IF(OR(F329=1,F329=2,F329=3,F329=4,F329=5),F329,"")))))))</f>
        <v/>
      </c>
    </row>
    <row r="330" spans="13:22" x14ac:dyDescent="0.25">
      <c r="M330" s="13" t="str">
        <f>(IF(H330=Локализация!$C$94,1,IF(H330=Локализация!$C$93,2,IF(H330=Локализация!$C$92,3,IF(H330=Локализация!$C$91,4,IF(H330=Локализация!$C$90,5,IF(OR(H330=1,H330=2,H330=3,H330=4,H330=5),H330,"")))))))</f>
        <v/>
      </c>
      <c r="N330" s="13" t="str">
        <f>(IF(I330=Локализация!$C$94,1,IF(I330=Локализация!$C$93,2,IF(I330=Локализация!$C$92,3,IF(I330=Локализация!$C$91,4,IF(I330=Локализация!$C$90,5,IF(OR(I330=1,I330=2,I330=3,I330=4,I330=5),I330,"")))))))</f>
        <v/>
      </c>
      <c r="O330" s="13" t="str">
        <f>(IF(J330=Локализация!$C$94,1,IF(J330=Локализация!$C$93,2,IF(J330=Локализация!$C$92,3,IF(J330=Локализация!$C$91,4,IF(J330=Локализация!$C$90,5,IF(OR(J330=1,J330=2,J330=3,J330=4,J330=5),J330,"")))))))</f>
        <v/>
      </c>
      <c r="P330" s="13" t="str">
        <f>(IF(K330=Локализация!$C$94,1,IF(K330=Локализация!$C$93,2,IF(K330=Локализация!$C$92,3,IF(K330=Локализация!$C$91,4,IF(K330=Локализация!$C$90,5,IF(OR(K330=1,K330=2,K330=3,K330=4,K330=5),K330,"")))))))</f>
        <v/>
      </c>
      <c r="Q330" s="13" t="str">
        <f>(IF(L330=Локализация!$C$94,1,IF(L330=Локализация!$C$93,2,IF(L330=Локализация!$C$92,3,IF(L330=Локализация!$C$91,4,IF(L330=Локализация!$C$90,5,IF(OR(L330=1,L330=2,L330=3,L330=4,L330=5),L330,"")))))))</f>
        <v/>
      </c>
      <c r="R330" s="13" t="str">
        <f>(IF(B330=Локализация!$C$94,1,IF(B330=Локализация!$C$93,2,IF(B330=Локализация!$C$92,3,IF(B330=Локализация!$C$91,4,IF(B330=Локализация!$C$90,5,IF(OR(B330=1,B330=2,B330=3,B330=4,B330=5),B330,"")))))))</f>
        <v/>
      </c>
      <c r="S330" s="13" t="str">
        <f>(IF(C330=Локализация!$C$94,1,IF(C330=Локализация!$C$93,2,IF(C330=Локализация!$C$92,3,IF(C330=Локализация!$C$91,4,IF(C330=Локализация!$C$90,5,IF(OR(C330=1,C330=2,C330=3,C330=4,C330=5),C330,"")))))))</f>
        <v/>
      </c>
      <c r="T330" s="13" t="str">
        <f>(IF(D330=Локализация!$C$94,1,IF(D330=Локализация!$C$93,2,IF(D330=Локализация!$C$92,3,IF(D330=Локализация!$C$91,4,IF(D330=Локализация!$C$90,5,IF(OR(D330=1,D330=2,D330=3,D330=4,D330=5),D330,"")))))))</f>
        <v/>
      </c>
      <c r="U330" s="13" t="str">
        <f>(IF(E330=Локализация!$C$94,1,IF(E330=Локализация!$C$93,2,IF(E330=Локализация!$C$92,3,IF(E330=Локализация!$C$91,4,IF(E330=Локализация!$C$90,5,IF(OR(E330=1,E330=2,E330=3,E330=4,E330=5),E330,"")))))))</f>
        <v/>
      </c>
      <c r="V330" s="13" t="str">
        <f>(IF(F330=Локализация!$C$94,1,IF(F330=Локализация!$C$93,2,IF(F330=Локализация!$C$92,3,IF(F330=Локализация!$C$91,4,IF(F330=Локализация!$C$90,5,IF(OR(F330=1,F330=2,F330=3,F330=4,F330=5),F330,"")))))))</f>
        <v/>
      </c>
    </row>
    <row r="331" spans="13:22" x14ac:dyDescent="0.25">
      <c r="M331" s="13" t="str">
        <f>(IF(H331=Локализация!$C$94,1,IF(H331=Локализация!$C$93,2,IF(H331=Локализация!$C$92,3,IF(H331=Локализация!$C$91,4,IF(H331=Локализация!$C$90,5,IF(OR(H331=1,H331=2,H331=3,H331=4,H331=5),H331,"")))))))</f>
        <v/>
      </c>
      <c r="N331" s="13" t="str">
        <f>(IF(I331=Локализация!$C$94,1,IF(I331=Локализация!$C$93,2,IF(I331=Локализация!$C$92,3,IF(I331=Локализация!$C$91,4,IF(I331=Локализация!$C$90,5,IF(OR(I331=1,I331=2,I331=3,I331=4,I331=5),I331,"")))))))</f>
        <v/>
      </c>
      <c r="O331" s="13" t="str">
        <f>(IF(J331=Локализация!$C$94,1,IF(J331=Локализация!$C$93,2,IF(J331=Локализация!$C$92,3,IF(J331=Локализация!$C$91,4,IF(J331=Локализация!$C$90,5,IF(OR(J331=1,J331=2,J331=3,J331=4,J331=5),J331,"")))))))</f>
        <v/>
      </c>
      <c r="P331" s="13" t="str">
        <f>(IF(K331=Локализация!$C$94,1,IF(K331=Локализация!$C$93,2,IF(K331=Локализация!$C$92,3,IF(K331=Локализация!$C$91,4,IF(K331=Локализация!$C$90,5,IF(OR(K331=1,K331=2,K331=3,K331=4,K331=5),K331,"")))))))</f>
        <v/>
      </c>
      <c r="Q331" s="13" t="str">
        <f>(IF(L331=Локализация!$C$94,1,IF(L331=Локализация!$C$93,2,IF(L331=Локализация!$C$92,3,IF(L331=Локализация!$C$91,4,IF(L331=Локализация!$C$90,5,IF(OR(L331=1,L331=2,L331=3,L331=4,L331=5),L331,"")))))))</f>
        <v/>
      </c>
      <c r="R331" s="13" t="str">
        <f>(IF(B331=Локализация!$C$94,1,IF(B331=Локализация!$C$93,2,IF(B331=Локализация!$C$92,3,IF(B331=Локализация!$C$91,4,IF(B331=Локализация!$C$90,5,IF(OR(B331=1,B331=2,B331=3,B331=4,B331=5),B331,"")))))))</f>
        <v/>
      </c>
      <c r="S331" s="13" t="str">
        <f>(IF(C331=Локализация!$C$94,1,IF(C331=Локализация!$C$93,2,IF(C331=Локализация!$C$92,3,IF(C331=Локализация!$C$91,4,IF(C331=Локализация!$C$90,5,IF(OR(C331=1,C331=2,C331=3,C331=4,C331=5),C331,"")))))))</f>
        <v/>
      </c>
      <c r="T331" s="13" t="str">
        <f>(IF(D331=Локализация!$C$94,1,IF(D331=Локализация!$C$93,2,IF(D331=Локализация!$C$92,3,IF(D331=Локализация!$C$91,4,IF(D331=Локализация!$C$90,5,IF(OR(D331=1,D331=2,D331=3,D331=4,D331=5),D331,"")))))))</f>
        <v/>
      </c>
      <c r="U331" s="13" t="str">
        <f>(IF(E331=Локализация!$C$94,1,IF(E331=Локализация!$C$93,2,IF(E331=Локализация!$C$92,3,IF(E331=Локализация!$C$91,4,IF(E331=Локализация!$C$90,5,IF(OR(E331=1,E331=2,E331=3,E331=4,E331=5),E331,"")))))))</f>
        <v/>
      </c>
      <c r="V331" s="13" t="str">
        <f>(IF(F331=Локализация!$C$94,1,IF(F331=Локализация!$C$93,2,IF(F331=Локализация!$C$92,3,IF(F331=Локализация!$C$91,4,IF(F331=Локализация!$C$90,5,IF(OR(F331=1,F331=2,F331=3,F331=4,F331=5),F331,"")))))))</f>
        <v/>
      </c>
    </row>
    <row r="332" spans="13:22" x14ac:dyDescent="0.25">
      <c r="M332" s="13" t="str">
        <f>(IF(H332=Локализация!$C$94,1,IF(H332=Локализация!$C$93,2,IF(H332=Локализация!$C$92,3,IF(H332=Локализация!$C$91,4,IF(H332=Локализация!$C$90,5,IF(OR(H332=1,H332=2,H332=3,H332=4,H332=5),H332,"")))))))</f>
        <v/>
      </c>
      <c r="N332" s="13" t="str">
        <f>(IF(I332=Локализация!$C$94,1,IF(I332=Локализация!$C$93,2,IF(I332=Локализация!$C$92,3,IF(I332=Локализация!$C$91,4,IF(I332=Локализация!$C$90,5,IF(OR(I332=1,I332=2,I332=3,I332=4,I332=5),I332,"")))))))</f>
        <v/>
      </c>
      <c r="O332" s="13" t="str">
        <f>(IF(J332=Локализация!$C$94,1,IF(J332=Локализация!$C$93,2,IF(J332=Локализация!$C$92,3,IF(J332=Локализация!$C$91,4,IF(J332=Локализация!$C$90,5,IF(OR(J332=1,J332=2,J332=3,J332=4,J332=5),J332,"")))))))</f>
        <v/>
      </c>
      <c r="P332" s="13" t="str">
        <f>(IF(K332=Локализация!$C$94,1,IF(K332=Локализация!$C$93,2,IF(K332=Локализация!$C$92,3,IF(K332=Локализация!$C$91,4,IF(K332=Локализация!$C$90,5,IF(OR(K332=1,K332=2,K332=3,K332=4,K332=5),K332,"")))))))</f>
        <v/>
      </c>
      <c r="Q332" s="13" t="str">
        <f>(IF(L332=Локализация!$C$94,1,IF(L332=Локализация!$C$93,2,IF(L332=Локализация!$C$92,3,IF(L332=Локализация!$C$91,4,IF(L332=Локализация!$C$90,5,IF(OR(L332=1,L332=2,L332=3,L332=4,L332=5),L332,"")))))))</f>
        <v/>
      </c>
      <c r="R332" s="13" t="str">
        <f>(IF(B332=Локализация!$C$94,1,IF(B332=Локализация!$C$93,2,IF(B332=Локализация!$C$92,3,IF(B332=Локализация!$C$91,4,IF(B332=Локализация!$C$90,5,IF(OR(B332=1,B332=2,B332=3,B332=4,B332=5),B332,"")))))))</f>
        <v/>
      </c>
      <c r="S332" s="13" t="str">
        <f>(IF(C332=Локализация!$C$94,1,IF(C332=Локализация!$C$93,2,IF(C332=Локализация!$C$92,3,IF(C332=Локализация!$C$91,4,IF(C332=Локализация!$C$90,5,IF(OR(C332=1,C332=2,C332=3,C332=4,C332=5),C332,"")))))))</f>
        <v/>
      </c>
      <c r="T332" s="13" t="str">
        <f>(IF(D332=Локализация!$C$94,1,IF(D332=Локализация!$C$93,2,IF(D332=Локализация!$C$92,3,IF(D332=Локализация!$C$91,4,IF(D332=Локализация!$C$90,5,IF(OR(D332=1,D332=2,D332=3,D332=4,D332=5),D332,"")))))))</f>
        <v/>
      </c>
      <c r="U332" s="13" t="str">
        <f>(IF(E332=Локализация!$C$94,1,IF(E332=Локализация!$C$93,2,IF(E332=Локализация!$C$92,3,IF(E332=Локализация!$C$91,4,IF(E332=Локализация!$C$90,5,IF(OR(E332=1,E332=2,E332=3,E332=4,E332=5),E332,"")))))))</f>
        <v/>
      </c>
      <c r="V332" s="13" t="str">
        <f>(IF(F332=Локализация!$C$94,1,IF(F332=Локализация!$C$93,2,IF(F332=Локализация!$C$92,3,IF(F332=Локализация!$C$91,4,IF(F332=Локализация!$C$90,5,IF(OR(F332=1,F332=2,F332=3,F332=4,F332=5),F332,"")))))))</f>
        <v/>
      </c>
    </row>
    <row r="333" spans="13:22" x14ac:dyDescent="0.25">
      <c r="M333" s="13" t="str">
        <f>(IF(H333=Локализация!$C$94,1,IF(H333=Локализация!$C$93,2,IF(H333=Локализация!$C$92,3,IF(H333=Локализация!$C$91,4,IF(H333=Локализация!$C$90,5,IF(OR(H333=1,H333=2,H333=3,H333=4,H333=5),H333,"")))))))</f>
        <v/>
      </c>
      <c r="N333" s="13" t="str">
        <f>(IF(I333=Локализация!$C$94,1,IF(I333=Локализация!$C$93,2,IF(I333=Локализация!$C$92,3,IF(I333=Локализация!$C$91,4,IF(I333=Локализация!$C$90,5,IF(OR(I333=1,I333=2,I333=3,I333=4,I333=5),I333,"")))))))</f>
        <v/>
      </c>
      <c r="O333" s="13" t="str">
        <f>(IF(J333=Локализация!$C$94,1,IF(J333=Локализация!$C$93,2,IF(J333=Локализация!$C$92,3,IF(J333=Локализация!$C$91,4,IF(J333=Локализация!$C$90,5,IF(OR(J333=1,J333=2,J333=3,J333=4,J333=5),J333,"")))))))</f>
        <v/>
      </c>
      <c r="P333" s="13" t="str">
        <f>(IF(K333=Локализация!$C$94,1,IF(K333=Локализация!$C$93,2,IF(K333=Локализация!$C$92,3,IF(K333=Локализация!$C$91,4,IF(K333=Локализация!$C$90,5,IF(OR(K333=1,K333=2,K333=3,K333=4,K333=5),K333,"")))))))</f>
        <v/>
      </c>
      <c r="Q333" s="13" t="str">
        <f>(IF(L333=Локализация!$C$94,1,IF(L333=Локализация!$C$93,2,IF(L333=Локализация!$C$92,3,IF(L333=Локализация!$C$91,4,IF(L333=Локализация!$C$90,5,IF(OR(L333=1,L333=2,L333=3,L333=4,L333=5),L333,"")))))))</f>
        <v/>
      </c>
      <c r="R333" s="13" t="str">
        <f>(IF(B333=Локализация!$C$94,1,IF(B333=Локализация!$C$93,2,IF(B333=Локализация!$C$92,3,IF(B333=Локализация!$C$91,4,IF(B333=Локализация!$C$90,5,IF(OR(B333=1,B333=2,B333=3,B333=4,B333=5),B333,"")))))))</f>
        <v/>
      </c>
      <c r="S333" s="13" t="str">
        <f>(IF(C333=Локализация!$C$94,1,IF(C333=Локализация!$C$93,2,IF(C333=Локализация!$C$92,3,IF(C333=Локализация!$C$91,4,IF(C333=Локализация!$C$90,5,IF(OR(C333=1,C333=2,C333=3,C333=4,C333=5),C333,"")))))))</f>
        <v/>
      </c>
      <c r="T333" s="13" t="str">
        <f>(IF(D333=Локализация!$C$94,1,IF(D333=Локализация!$C$93,2,IF(D333=Локализация!$C$92,3,IF(D333=Локализация!$C$91,4,IF(D333=Локализация!$C$90,5,IF(OR(D333=1,D333=2,D333=3,D333=4,D333=5),D333,"")))))))</f>
        <v/>
      </c>
      <c r="U333" s="13" t="str">
        <f>(IF(E333=Локализация!$C$94,1,IF(E333=Локализация!$C$93,2,IF(E333=Локализация!$C$92,3,IF(E333=Локализация!$C$91,4,IF(E333=Локализация!$C$90,5,IF(OR(E333=1,E333=2,E333=3,E333=4,E333=5),E333,"")))))))</f>
        <v/>
      </c>
      <c r="V333" s="13" t="str">
        <f>(IF(F333=Локализация!$C$94,1,IF(F333=Локализация!$C$93,2,IF(F333=Локализация!$C$92,3,IF(F333=Локализация!$C$91,4,IF(F333=Локализация!$C$90,5,IF(OR(F333=1,F333=2,F333=3,F333=4,F333=5),F333,"")))))))</f>
        <v/>
      </c>
    </row>
    <row r="334" spans="13:22" x14ac:dyDescent="0.25">
      <c r="M334" s="13" t="str">
        <f>(IF(H334=Локализация!$C$94,1,IF(H334=Локализация!$C$93,2,IF(H334=Локализация!$C$92,3,IF(H334=Локализация!$C$91,4,IF(H334=Локализация!$C$90,5,IF(OR(H334=1,H334=2,H334=3,H334=4,H334=5),H334,"")))))))</f>
        <v/>
      </c>
      <c r="N334" s="13" t="str">
        <f>(IF(I334=Локализация!$C$94,1,IF(I334=Локализация!$C$93,2,IF(I334=Локализация!$C$92,3,IF(I334=Локализация!$C$91,4,IF(I334=Локализация!$C$90,5,IF(OR(I334=1,I334=2,I334=3,I334=4,I334=5),I334,"")))))))</f>
        <v/>
      </c>
      <c r="O334" s="13" t="str">
        <f>(IF(J334=Локализация!$C$94,1,IF(J334=Локализация!$C$93,2,IF(J334=Локализация!$C$92,3,IF(J334=Локализация!$C$91,4,IF(J334=Локализация!$C$90,5,IF(OR(J334=1,J334=2,J334=3,J334=4,J334=5),J334,"")))))))</f>
        <v/>
      </c>
      <c r="P334" s="13" t="str">
        <f>(IF(K334=Локализация!$C$94,1,IF(K334=Локализация!$C$93,2,IF(K334=Локализация!$C$92,3,IF(K334=Локализация!$C$91,4,IF(K334=Локализация!$C$90,5,IF(OR(K334=1,K334=2,K334=3,K334=4,K334=5),K334,"")))))))</f>
        <v/>
      </c>
      <c r="Q334" s="13" t="str">
        <f>(IF(L334=Локализация!$C$94,1,IF(L334=Локализация!$C$93,2,IF(L334=Локализация!$C$92,3,IF(L334=Локализация!$C$91,4,IF(L334=Локализация!$C$90,5,IF(OR(L334=1,L334=2,L334=3,L334=4,L334=5),L334,"")))))))</f>
        <v/>
      </c>
      <c r="R334" s="13" t="str">
        <f>(IF(B334=Локализация!$C$94,1,IF(B334=Локализация!$C$93,2,IF(B334=Локализация!$C$92,3,IF(B334=Локализация!$C$91,4,IF(B334=Локализация!$C$90,5,IF(OR(B334=1,B334=2,B334=3,B334=4,B334=5),B334,"")))))))</f>
        <v/>
      </c>
      <c r="S334" s="13" t="str">
        <f>(IF(C334=Локализация!$C$94,1,IF(C334=Локализация!$C$93,2,IF(C334=Локализация!$C$92,3,IF(C334=Локализация!$C$91,4,IF(C334=Локализация!$C$90,5,IF(OR(C334=1,C334=2,C334=3,C334=4,C334=5),C334,"")))))))</f>
        <v/>
      </c>
      <c r="T334" s="13" t="str">
        <f>(IF(D334=Локализация!$C$94,1,IF(D334=Локализация!$C$93,2,IF(D334=Локализация!$C$92,3,IF(D334=Локализация!$C$91,4,IF(D334=Локализация!$C$90,5,IF(OR(D334=1,D334=2,D334=3,D334=4,D334=5),D334,"")))))))</f>
        <v/>
      </c>
      <c r="U334" s="13" t="str">
        <f>(IF(E334=Локализация!$C$94,1,IF(E334=Локализация!$C$93,2,IF(E334=Локализация!$C$92,3,IF(E334=Локализация!$C$91,4,IF(E334=Локализация!$C$90,5,IF(OR(E334=1,E334=2,E334=3,E334=4,E334=5),E334,"")))))))</f>
        <v/>
      </c>
      <c r="V334" s="13" t="str">
        <f>(IF(F334=Локализация!$C$94,1,IF(F334=Локализация!$C$93,2,IF(F334=Локализация!$C$92,3,IF(F334=Локализация!$C$91,4,IF(F334=Локализация!$C$90,5,IF(OR(F334=1,F334=2,F334=3,F334=4,F334=5),F334,"")))))))</f>
        <v/>
      </c>
    </row>
    <row r="335" spans="13:22" x14ac:dyDescent="0.25">
      <c r="M335" s="13" t="str">
        <f>(IF(H335=Локализация!$C$94,1,IF(H335=Локализация!$C$93,2,IF(H335=Локализация!$C$92,3,IF(H335=Локализация!$C$91,4,IF(H335=Локализация!$C$90,5,IF(OR(H335=1,H335=2,H335=3,H335=4,H335=5),H335,"")))))))</f>
        <v/>
      </c>
      <c r="N335" s="13" t="str">
        <f>(IF(I335=Локализация!$C$94,1,IF(I335=Локализация!$C$93,2,IF(I335=Локализация!$C$92,3,IF(I335=Локализация!$C$91,4,IF(I335=Локализация!$C$90,5,IF(OR(I335=1,I335=2,I335=3,I335=4,I335=5),I335,"")))))))</f>
        <v/>
      </c>
      <c r="O335" s="13" t="str">
        <f>(IF(J335=Локализация!$C$94,1,IF(J335=Локализация!$C$93,2,IF(J335=Локализация!$C$92,3,IF(J335=Локализация!$C$91,4,IF(J335=Локализация!$C$90,5,IF(OR(J335=1,J335=2,J335=3,J335=4,J335=5),J335,"")))))))</f>
        <v/>
      </c>
      <c r="P335" s="13" t="str">
        <f>(IF(K335=Локализация!$C$94,1,IF(K335=Локализация!$C$93,2,IF(K335=Локализация!$C$92,3,IF(K335=Локализация!$C$91,4,IF(K335=Локализация!$C$90,5,IF(OR(K335=1,K335=2,K335=3,K335=4,K335=5),K335,"")))))))</f>
        <v/>
      </c>
      <c r="Q335" s="13" t="str">
        <f>(IF(L335=Локализация!$C$94,1,IF(L335=Локализация!$C$93,2,IF(L335=Локализация!$C$92,3,IF(L335=Локализация!$C$91,4,IF(L335=Локализация!$C$90,5,IF(OR(L335=1,L335=2,L335=3,L335=4,L335=5),L335,"")))))))</f>
        <v/>
      </c>
      <c r="R335" s="13" t="str">
        <f>(IF(B335=Локализация!$C$94,1,IF(B335=Локализация!$C$93,2,IF(B335=Локализация!$C$92,3,IF(B335=Локализация!$C$91,4,IF(B335=Локализация!$C$90,5,IF(OR(B335=1,B335=2,B335=3,B335=4,B335=5),B335,"")))))))</f>
        <v/>
      </c>
      <c r="S335" s="13" t="str">
        <f>(IF(C335=Локализация!$C$94,1,IF(C335=Локализация!$C$93,2,IF(C335=Локализация!$C$92,3,IF(C335=Локализация!$C$91,4,IF(C335=Локализация!$C$90,5,IF(OR(C335=1,C335=2,C335=3,C335=4,C335=5),C335,"")))))))</f>
        <v/>
      </c>
      <c r="T335" s="13" t="str">
        <f>(IF(D335=Локализация!$C$94,1,IF(D335=Локализация!$C$93,2,IF(D335=Локализация!$C$92,3,IF(D335=Локализация!$C$91,4,IF(D335=Локализация!$C$90,5,IF(OR(D335=1,D335=2,D335=3,D335=4,D335=5),D335,"")))))))</f>
        <v/>
      </c>
      <c r="U335" s="13" t="str">
        <f>(IF(E335=Локализация!$C$94,1,IF(E335=Локализация!$C$93,2,IF(E335=Локализация!$C$92,3,IF(E335=Локализация!$C$91,4,IF(E335=Локализация!$C$90,5,IF(OR(E335=1,E335=2,E335=3,E335=4,E335=5),E335,"")))))))</f>
        <v/>
      </c>
      <c r="V335" s="13" t="str">
        <f>(IF(F335=Локализация!$C$94,1,IF(F335=Локализация!$C$93,2,IF(F335=Локализация!$C$92,3,IF(F335=Локализация!$C$91,4,IF(F335=Локализация!$C$90,5,IF(OR(F335=1,F335=2,F335=3,F335=4,F335=5),F335,"")))))))</f>
        <v/>
      </c>
    </row>
    <row r="336" spans="13:22" x14ac:dyDescent="0.25">
      <c r="M336" s="13" t="str">
        <f>(IF(H336=Локализация!$C$94,1,IF(H336=Локализация!$C$93,2,IF(H336=Локализация!$C$92,3,IF(H336=Локализация!$C$91,4,IF(H336=Локализация!$C$90,5,IF(OR(H336=1,H336=2,H336=3,H336=4,H336=5),H336,"")))))))</f>
        <v/>
      </c>
      <c r="N336" s="13" t="str">
        <f>(IF(I336=Локализация!$C$94,1,IF(I336=Локализация!$C$93,2,IF(I336=Локализация!$C$92,3,IF(I336=Локализация!$C$91,4,IF(I336=Локализация!$C$90,5,IF(OR(I336=1,I336=2,I336=3,I336=4,I336=5),I336,"")))))))</f>
        <v/>
      </c>
      <c r="O336" s="13" t="str">
        <f>(IF(J336=Локализация!$C$94,1,IF(J336=Локализация!$C$93,2,IF(J336=Локализация!$C$92,3,IF(J336=Локализация!$C$91,4,IF(J336=Локализация!$C$90,5,IF(OR(J336=1,J336=2,J336=3,J336=4,J336=5),J336,"")))))))</f>
        <v/>
      </c>
      <c r="P336" s="13" t="str">
        <f>(IF(K336=Локализация!$C$94,1,IF(K336=Локализация!$C$93,2,IF(K336=Локализация!$C$92,3,IF(K336=Локализация!$C$91,4,IF(K336=Локализация!$C$90,5,IF(OR(K336=1,K336=2,K336=3,K336=4,K336=5),K336,"")))))))</f>
        <v/>
      </c>
      <c r="Q336" s="13" t="str">
        <f>(IF(L336=Локализация!$C$94,1,IF(L336=Локализация!$C$93,2,IF(L336=Локализация!$C$92,3,IF(L336=Локализация!$C$91,4,IF(L336=Локализация!$C$90,5,IF(OR(L336=1,L336=2,L336=3,L336=4,L336=5),L336,"")))))))</f>
        <v/>
      </c>
      <c r="R336" s="13" t="str">
        <f>(IF(B336=Локализация!$C$94,1,IF(B336=Локализация!$C$93,2,IF(B336=Локализация!$C$92,3,IF(B336=Локализация!$C$91,4,IF(B336=Локализация!$C$90,5,IF(OR(B336=1,B336=2,B336=3,B336=4,B336=5),B336,"")))))))</f>
        <v/>
      </c>
      <c r="S336" s="13" t="str">
        <f>(IF(C336=Локализация!$C$94,1,IF(C336=Локализация!$C$93,2,IF(C336=Локализация!$C$92,3,IF(C336=Локализация!$C$91,4,IF(C336=Локализация!$C$90,5,IF(OR(C336=1,C336=2,C336=3,C336=4,C336=5),C336,"")))))))</f>
        <v/>
      </c>
      <c r="T336" s="13" t="str">
        <f>(IF(D336=Локализация!$C$94,1,IF(D336=Локализация!$C$93,2,IF(D336=Локализация!$C$92,3,IF(D336=Локализация!$C$91,4,IF(D336=Локализация!$C$90,5,IF(OR(D336=1,D336=2,D336=3,D336=4,D336=5),D336,"")))))))</f>
        <v/>
      </c>
      <c r="U336" s="13" t="str">
        <f>(IF(E336=Локализация!$C$94,1,IF(E336=Локализация!$C$93,2,IF(E336=Локализация!$C$92,3,IF(E336=Локализация!$C$91,4,IF(E336=Локализация!$C$90,5,IF(OR(E336=1,E336=2,E336=3,E336=4,E336=5),E336,"")))))))</f>
        <v/>
      </c>
      <c r="V336" s="13" t="str">
        <f>(IF(F336=Локализация!$C$94,1,IF(F336=Локализация!$C$93,2,IF(F336=Локализация!$C$92,3,IF(F336=Локализация!$C$91,4,IF(F336=Локализация!$C$90,5,IF(OR(F336=1,F336=2,F336=3,F336=4,F336=5),F336,"")))))))</f>
        <v/>
      </c>
    </row>
    <row r="337" spans="13:22" x14ac:dyDescent="0.25">
      <c r="M337" s="13" t="str">
        <f>(IF(H337=Локализация!$C$94,1,IF(H337=Локализация!$C$93,2,IF(H337=Локализация!$C$92,3,IF(H337=Локализация!$C$91,4,IF(H337=Локализация!$C$90,5,IF(OR(H337=1,H337=2,H337=3,H337=4,H337=5),H337,"")))))))</f>
        <v/>
      </c>
      <c r="N337" s="13" t="str">
        <f>(IF(I337=Локализация!$C$94,1,IF(I337=Локализация!$C$93,2,IF(I337=Локализация!$C$92,3,IF(I337=Локализация!$C$91,4,IF(I337=Локализация!$C$90,5,IF(OR(I337=1,I337=2,I337=3,I337=4,I337=5),I337,"")))))))</f>
        <v/>
      </c>
      <c r="O337" s="13" t="str">
        <f>(IF(J337=Локализация!$C$94,1,IF(J337=Локализация!$C$93,2,IF(J337=Локализация!$C$92,3,IF(J337=Локализация!$C$91,4,IF(J337=Локализация!$C$90,5,IF(OR(J337=1,J337=2,J337=3,J337=4,J337=5),J337,"")))))))</f>
        <v/>
      </c>
      <c r="P337" s="13" t="str">
        <f>(IF(K337=Локализация!$C$94,1,IF(K337=Локализация!$C$93,2,IF(K337=Локализация!$C$92,3,IF(K337=Локализация!$C$91,4,IF(K337=Локализация!$C$90,5,IF(OR(K337=1,K337=2,K337=3,K337=4,K337=5),K337,"")))))))</f>
        <v/>
      </c>
      <c r="Q337" s="13" t="str">
        <f>(IF(L337=Локализация!$C$94,1,IF(L337=Локализация!$C$93,2,IF(L337=Локализация!$C$92,3,IF(L337=Локализация!$C$91,4,IF(L337=Локализация!$C$90,5,IF(OR(L337=1,L337=2,L337=3,L337=4,L337=5),L337,"")))))))</f>
        <v/>
      </c>
      <c r="R337" s="13" t="str">
        <f>(IF(B337=Локализация!$C$94,1,IF(B337=Локализация!$C$93,2,IF(B337=Локализация!$C$92,3,IF(B337=Локализация!$C$91,4,IF(B337=Локализация!$C$90,5,IF(OR(B337=1,B337=2,B337=3,B337=4,B337=5),B337,"")))))))</f>
        <v/>
      </c>
      <c r="S337" s="13" t="str">
        <f>(IF(C337=Локализация!$C$94,1,IF(C337=Локализация!$C$93,2,IF(C337=Локализация!$C$92,3,IF(C337=Локализация!$C$91,4,IF(C337=Локализация!$C$90,5,IF(OR(C337=1,C337=2,C337=3,C337=4,C337=5),C337,"")))))))</f>
        <v/>
      </c>
      <c r="T337" s="13" t="str">
        <f>(IF(D337=Локализация!$C$94,1,IF(D337=Локализация!$C$93,2,IF(D337=Локализация!$C$92,3,IF(D337=Локализация!$C$91,4,IF(D337=Локализация!$C$90,5,IF(OR(D337=1,D337=2,D337=3,D337=4,D337=5),D337,"")))))))</f>
        <v/>
      </c>
      <c r="U337" s="13" t="str">
        <f>(IF(E337=Локализация!$C$94,1,IF(E337=Локализация!$C$93,2,IF(E337=Локализация!$C$92,3,IF(E337=Локализация!$C$91,4,IF(E337=Локализация!$C$90,5,IF(OR(E337=1,E337=2,E337=3,E337=4,E337=5),E337,"")))))))</f>
        <v/>
      </c>
      <c r="V337" s="13" t="str">
        <f>(IF(F337=Локализация!$C$94,1,IF(F337=Локализация!$C$93,2,IF(F337=Локализация!$C$92,3,IF(F337=Локализация!$C$91,4,IF(F337=Локализация!$C$90,5,IF(OR(F337=1,F337=2,F337=3,F337=4,F337=5),F337,"")))))))</f>
        <v/>
      </c>
    </row>
    <row r="338" spans="13:22" x14ac:dyDescent="0.25">
      <c r="M338" s="13" t="str">
        <f>(IF(H338=Локализация!$C$94,1,IF(H338=Локализация!$C$93,2,IF(H338=Локализация!$C$92,3,IF(H338=Локализация!$C$91,4,IF(H338=Локализация!$C$90,5,IF(OR(H338=1,H338=2,H338=3,H338=4,H338=5),H338,"")))))))</f>
        <v/>
      </c>
      <c r="N338" s="13" t="str">
        <f>(IF(I338=Локализация!$C$94,1,IF(I338=Локализация!$C$93,2,IF(I338=Локализация!$C$92,3,IF(I338=Локализация!$C$91,4,IF(I338=Локализация!$C$90,5,IF(OR(I338=1,I338=2,I338=3,I338=4,I338=5),I338,"")))))))</f>
        <v/>
      </c>
      <c r="O338" s="13" t="str">
        <f>(IF(J338=Локализация!$C$94,1,IF(J338=Локализация!$C$93,2,IF(J338=Локализация!$C$92,3,IF(J338=Локализация!$C$91,4,IF(J338=Локализация!$C$90,5,IF(OR(J338=1,J338=2,J338=3,J338=4,J338=5),J338,"")))))))</f>
        <v/>
      </c>
      <c r="P338" s="13" t="str">
        <f>(IF(K338=Локализация!$C$94,1,IF(K338=Локализация!$C$93,2,IF(K338=Локализация!$C$92,3,IF(K338=Локализация!$C$91,4,IF(K338=Локализация!$C$90,5,IF(OR(K338=1,K338=2,K338=3,K338=4,K338=5),K338,"")))))))</f>
        <v/>
      </c>
      <c r="Q338" s="13" t="str">
        <f>(IF(L338=Локализация!$C$94,1,IF(L338=Локализация!$C$93,2,IF(L338=Локализация!$C$92,3,IF(L338=Локализация!$C$91,4,IF(L338=Локализация!$C$90,5,IF(OR(L338=1,L338=2,L338=3,L338=4,L338=5),L338,"")))))))</f>
        <v/>
      </c>
      <c r="R338" s="13" t="str">
        <f>(IF(B338=Локализация!$C$94,1,IF(B338=Локализация!$C$93,2,IF(B338=Локализация!$C$92,3,IF(B338=Локализация!$C$91,4,IF(B338=Локализация!$C$90,5,IF(OR(B338=1,B338=2,B338=3,B338=4,B338=5),B338,"")))))))</f>
        <v/>
      </c>
      <c r="S338" s="13" t="str">
        <f>(IF(C338=Локализация!$C$94,1,IF(C338=Локализация!$C$93,2,IF(C338=Локализация!$C$92,3,IF(C338=Локализация!$C$91,4,IF(C338=Локализация!$C$90,5,IF(OR(C338=1,C338=2,C338=3,C338=4,C338=5),C338,"")))))))</f>
        <v/>
      </c>
      <c r="T338" s="13" t="str">
        <f>(IF(D338=Локализация!$C$94,1,IF(D338=Локализация!$C$93,2,IF(D338=Локализация!$C$92,3,IF(D338=Локализация!$C$91,4,IF(D338=Локализация!$C$90,5,IF(OR(D338=1,D338=2,D338=3,D338=4,D338=5),D338,"")))))))</f>
        <v/>
      </c>
      <c r="U338" s="13" t="str">
        <f>(IF(E338=Локализация!$C$94,1,IF(E338=Локализация!$C$93,2,IF(E338=Локализация!$C$92,3,IF(E338=Локализация!$C$91,4,IF(E338=Локализация!$C$90,5,IF(OR(E338=1,E338=2,E338=3,E338=4,E338=5),E338,"")))))))</f>
        <v/>
      </c>
      <c r="V338" s="13" t="str">
        <f>(IF(F338=Локализация!$C$94,1,IF(F338=Локализация!$C$93,2,IF(F338=Локализация!$C$92,3,IF(F338=Локализация!$C$91,4,IF(F338=Локализация!$C$90,5,IF(OR(F338=1,F338=2,F338=3,F338=4,F338=5),F338,"")))))))</f>
        <v/>
      </c>
    </row>
    <row r="339" spans="13:22" x14ac:dyDescent="0.25">
      <c r="M339" s="13" t="str">
        <f>(IF(H339=Локализация!$C$94,1,IF(H339=Локализация!$C$93,2,IF(H339=Локализация!$C$92,3,IF(H339=Локализация!$C$91,4,IF(H339=Локализация!$C$90,5,IF(OR(H339=1,H339=2,H339=3,H339=4,H339=5),H339,"")))))))</f>
        <v/>
      </c>
      <c r="N339" s="13" t="str">
        <f>(IF(I339=Локализация!$C$94,1,IF(I339=Локализация!$C$93,2,IF(I339=Локализация!$C$92,3,IF(I339=Локализация!$C$91,4,IF(I339=Локализация!$C$90,5,IF(OR(I339=1,I339=2,I339=3,I339=4,I339=5),I339,"")))))))</f>
        <v/>
      </c>
      <c r="O339" s="13" t="str">
        <f>(IF(J339=Локализация!$C$94,1,IF(J339=Локализация!$C$93,2,IF(J339=Локализация!$C$92,3,IF(J339=Локализация!$C$91,4,IF(J339=Локализация!$C$90,5,IF(OR(J339=1,J339=2,J339=3,J339=4,J339=5),J339,"")))))))</f>
        <v/>
      </c>
      <c r="P339" s="13" t="str">
        <f>(IF(K339=Локализация!$C$94,1,IF(K339=Локализация!$C$93,2,IF(K339=Локализация!$C$92,3,IF(K339=Локализация!$C$91,4,IF(K339=Локализация!$C$90,5,IF(OR(K339=1,K339=2,K339=3,K339=4,K339=5),K339,"")))))))</f>
        <v/>
      </c>
      <c r="Q339" s="13" t="str">
        <f>(IF(L339=Локализация!$C$94,1,IF(L339=Локализация!$C$93,2,IF(L339=Локализация!$C$92,3,IF(L339=Локализация!$C$91,4,IF(L339=Локализация!$C$90,5,IF(OR(L339=1,L339=2,L339=3,L339=4,L339=5),L339,"")))))))</f>
        <v/>
      </c>
      <c r="R339" s="13" t="str">
        <f>(IF(B339=Локализация!$C$94,1,IF(B339=Локализация!$C$93,2,IF(B339=Локализация!$C$92,3,IF(B339=Локализация!$C$91,4,IF(B339=Локализация!$C$90,5,IF(OR(B339=1,B339=2,B339=3,B339=4,B339=5),B339,"")))))))</f>
        <v/>
      </c>
      <c r="S339" s="13" t="str">
        <f>(IF(C339=Локализация!$C$94,1,IF(C339=Локализация!$C$93,2,IF(C339=Локализация!$C$92,3,IF(C339=Локализация!$C$91,4,IF(C339=Локализация!$C$90,5,IF(OR(C339=1,C339=2,C339=3,C339=4,C339=5),C339,"")))))))</f>
        <v/>
      </c>
      <c r="T339" s="13" t="str">
        <f>(IF(D339=Локализация!$C$94,1,IF(D339=Локализация!$C$93,2,IF(D339=Локализация!$C$92,3,IF(D339=Локализация!$C$91,4,IF(D339=Локализация!$C$90,5,IF(OR(D339=1,D339=2,D339=3,D339=4,D339=5),D339,"")))))))</f>
        <v/>
      </c>
      <c r="U339" s="13" t="str">
        <f>(IF(E339=Локализация!$C$94,1,IF(E339=Локализация!$C$93,2,IF(E339=Локализация!$C$92,3,IF(E339=Локализация!$C$91,4,IF(E339=Локализация!$C$90,5,IF(OR(E339=1,E339=2,E339=3,E339=4,E339=5),E339,"")))))))</f>
        <v/>
      </c>
      <c r="V339" s="13" t="str">
        <f>(IF(F339=Локализация!$C$94,1,IF(F339=Локализация!$C$93,2,IF(F339=Локализация!$C$92,3,IF(F339=Локализация!$C$91,4,IF(F339=Локализация!$C$90,5,IF(OR(F339=1,F339=2,F339=3,F339=4,F339=5),F339,"")))))))</f>
        <v/>
      </c>
    </row>
    <row r="340" spans="13:22" x14ac:dyDescent="0.25">
      <c r="M340" s="13" t="str">
        <f>(IF(H340=Локализация!$C$94,1,IF(H340=Локализация!$C$93,2,IF(H340=Локализация!$C$92,3,IF(H340=Локализация!$C$91,4,IF(H340=Локализация!$C$90,5,IF(OR(H340=1,H340=2,H340=3,H340=4,H340=5),H340,"")))))))</f>
        <v/>
      </c>
      <c r="N340" s="13" t="str">
        <f>(IF(I340=Локализация!$C$94,1,IF(I340=Локализация!$C$93,2,IF(I340=Локализация!$C$92,3,IF(I340=Локализация!$C$91,4,IF(I340=Локализация!$C$90,5,IF(OR(I340=1,I340=2,I340=3,I340=4,I340=5),I340,"")))))))</f>
        <v/>
      </c>
      <c r="O340" s="13" t="str">
        <f>(IF(J340=Локализация!$C$94,1,IF(J340=Локализация!$C$93,2,IF(J340=Локализация!$C$92,3,IF(J340=Локализация!$C$91,4,IF(J340=Локализация!$C$90,5,IF(OR(J340=1,J340=2,J340=3,J340=4,J340=5),J340,"")))))))</f>
        <v/>
      </c>
      <c r="P340" s="13" t="str">
        <f>(IF(K340=Локализация!$C$94,1,IF(K340=Локализация!$C$93,2,IF(K340=Локализация!$C$92,3,IF(K340=Локализация!$C$91,4,IF(K340=Локализация!$C$90,5,IF(OR(K340=1,K340=2,K340=3,K340=4,K340=5),K340,"")))))))</f>
        <v/>
      </c>
      <c r="Q340" s="13" t="str">
        <f>(IF(L340=Локализация!$C$94,1,IF(L340=Локализация!$C$93,2,IF(L340=Локализация!$C$92,3,IF(L340=Локализация!$C$91,4,IF(L340=Локализация!$C$90,5,IF(OR(L340=1,L340=2,L340=3,L340=4,L340=5),L340,"")))))))</f>
        <v/>
      </c>
      <c r="R340" s="13" t="str">
        <f>(IF(B340=Локализация!$C$94,1,IF(B340=Локализация!$C$93,2,IF(B340=Локализация!$C$92,3,IF(B340=Локализация!$C$91,4,IF(B340=Локализация!$C$90,5,IF(OR(B340=1,B340=2,B340=3,B340=4,B340=5),B340,"")))))))</f>
        <v/>
      </c>
      <c r="S340" s="13" t="str">
        <f>(IF(C340=Локализация!$C$94,1,IF(C340=Локализация!$C$93,2,IF(C340=Локализация!$C$92,3,IF(C340=Локализация!$C$91,4,IF(C340=Локализация!$C$90,5,IF(OR(C340=1,C340=2,C340=3,C340=4,C340=5),C340,"")))))))</f>
        <v/>
      </c>
      <c r="T340" s="13" t="str">
        <f>(IF(D340=Локализация!$C$94,1,IF(D340=Локализация!$C$93,2,IF(D340=Локализация!$C$92,3,IF(D340=Локализация!$C$91,4,IF(D340=Локализация!$C$90,5,IF(OR(D340=1,D340=2,D340=3,D340=4,D340=5),D340,"")))))))</f>
        <v/>
      </c>
      <c r="U340" s="13" t="str">
        <f>(IF(E340=Локализация!$C$94,1,IF(E340=Локализация!$C$93,2,IF(E340=Локализация!$C$92,3,IF(E340=Локализация!$C$91,4,IF(E340=Локализация!$C$90,5,IF(OR(E340=1,E340=2,E340=3,E340=4,E340=5),E340,"")))))))</f>
        <v/>
      </c>
      <c r="V340" s="13" t="str">
        <f>(IF(F340=Локализация!$C$94,1,IF(F340=Локализация!$C$93,2,IF(F340=Локализация!$C$92,3,IF(F340=Локализация!$C$91,4,IF(F340=Локализация!$C$90,5,IF(OR(F340=1,F340=2,F340=3,F340=4,F340=5),F340,"")))))))</f>
        <v/>
      </c>
    </row>
    <row r="341" spans="13:22" x14ac:dyDescent="0.25">
      <c r="M341" s="13" t="str">
        <f>(IF(H341=Локализация!$C$94,1,IF(H341=Локализация!$C$93,2,IF(H341=Локализация!$C$92,3,IF(H341=Локализация!$C$91,4,IF(H341=Локализация!$C$90,5,IF(OR(H341=1,H341=2,H341=3,H341=4,H341=5),H341,"")))))))</f>
        <v/>
      </c>
      <c r="N341" s="13" t="str">
        <f>(IF(I341=Локализация!$C$94,1,IF(I341=Локализация!$C$93,2,IF(I341=Локализация!$C$92,3,IF(I341=Локализация!$C$91,4,IF(I341=Локализация!$C$90,5,IF(OR(I341=1,I341=2,I341=3,I341=4,I341=5),I341,"")))))))</f>
        <v/>
      </c>
      <c r="O341" s="13" t="str">
        <f>(IF(J341=Локализация!$C$94,1,IF(J341=Локализация!$C$93,2,IF(J341=Локализация!$C$92,3,IF(J341=Локализация!$C$91,4,IF(J341=Локализация!$C$90,5,IF(OR(J341=1,J341=2,J341=3,J341=4,J341=5),J341,"")))))))</f>
        <v/>
      </c>
      <c r="P341" s="13" t="str">
        <f>(IF(K341=Локализация!$C$94,1,IF(K341=Локализация!$C$93,2,IF(K341=Локализация!$C$92,3,IF(K341=Локализация!$C$91,4,IF(K341=Локализация!$C$90,5,IF(OR(K341=1,K341=2,K341=3,K341=4,K341=5),K341,"")))))))</f>
        <v/>
      </c>
      <c r="Q341" s="13" t="str">
        <f>(IF(L341=Локализация!$C$94,1,IF(L341=Локализация!$C$93,2,IF(L341=Локализация!$C$92,3,IF(L341=Локализация!$C$91,4,IF(L341=Локализация!$C$90,5,IF(OR(L341=1,L341=2,L341=3,L341=4,L341=5),L341,"")))))))</f>
        <v/>
      </c>
      <c r="R341" s="13" t="str">
        <f>(IF(B341=Локализация!$C$94,1,IF(B341=Локализация!$C$93,2,IF(B341=Локализация!$C$92,3,IF(B341=Локализация!$C$91,4,IF(B341=Локализация!$C$90,5,IF(OR(B341=1,B341=2,B341=3,B341=4,B341=5),B341,"")))))))</f>
        <v/>
      </c>
      <c r="S341" s="13" t="str">
        <f>(IF(C341=Локализация!$C$94,1,IF(C341=Локализация!$C$93,2,IF(C341=Локализация!$C$92,3,IF(C341=Локализация!$C$91,4,IF(C341=Локализация!$C$90,5,IF(OR(C341=1,C341=2,C341=3,C341=4,C341=5),C341,"")))))))</f>
        <v/>
      </c>
      <c r="T341" s="13" t="str">
        <f>(IF(D341=Локализация!$C$94,1,IF(D341=Локализация!$C$93,2,IF(D341=Локализация!$C$92,3,IF(D341=Локализация!$C$91,4,IF(D341=Локализация!$C$90,5,IF(OR(D341=1,D341=2,D341=3,D341=4,D341=5),D341,"")))))))</f>
        <v/>
      </c>
      <c r="U341" s="13" t="str">
        <f>(IF(E341=Локализация!$C$94,1,IF(E341=Локализация!$C$93,2,IF(E341=Локализация!$C$92,3,IF(E341=Локализация!$C$91,4,IF(E341=Локализация!$C$90,5,IF(OR(E341=1,E341=2,E341=3,E341=4,E341=5),E341,"")))))))</f>
        <v/>
      </c>
      <c r="V341" s="13" t="str">
        <f>(IF(F341=Локализация!$C$94,1,IF(F341=Локализация!$C$93,2,IF(F341=Локализация!$C$92,3,IF(F341=Локализация!$C$91,4,IF(F341=Локализация!$C$90,5,IF(OR(F341=1,F341=2,F341=3,F341=4,F341=5),F341,"")))))))</f>
        <v/>
      </c>
    </row>
    <row r="342" spans="13:22" x14ac:dyDescent="0.25">
      <c r="M342" s="13" t="str">
        <f>(IF(H342=Локализация!$C$94,1,IF(H342=Локализация!$C$93,2,IF(H342=Локализация!$C$92,3,IF(H342=Локализация!$C$91,4,IF(H342=Локализация!$C$90,5,IF(OR(H342=1,H342=2,H342=3,H342=4,H342=5),H342,"")))))))</f>
        <v/>
      </c>
      <c r="N342" s="13" t="str">
        <f>(IF(I342=Локализация!$C$94,1,IF(I342=Локализация!$C$93,2,IF(I342=Локализация!$C$92,3,IF(I342=Локализация!$C$91,4,IF(I342=Локализация!$C$90,5,IF(OR(I342=1,I342=2,I342=3,I342=4,I342=5),I342,"")))))))</f>
        <v/>
      </c>
      <c r="O342" s="13" t="str">
        <f>(IF(J342=Локализация!$C$94,1,IF(J342=Локализация!$C$93,2,IF(J342=Локализация!$C$92,3,IF(J342=Локализация!$C$91,4,IF(J342=Локализация!$C$90,5,IF(OR(J342=1,J342=2,J342=3,J342=4,J342=5),J342,"")))))))</f>
        <v/>
      </c>
      <c r="P342" s="13" t="str">
        <f>(IF(K342=Локализация!$C$94,1,IF(K342=Локализация!$C$93,2,IF(K342=Локализация!$C$92,3,IF(K342=Локализация!$C$91,4,IF(K342=Локализация!$C$90,5,IF(OR(K342=1,K342=2,K342=3,K342=4,K342=5),K342,"")))))))</f>
        <v/>
      </c>
      <c r="Q342" s="13" t="str">
        <f>(IF(L342=Локализация!$C$94,1,IF(L342=Локализация!$C$93,2,IF(L342=Локализация!$C$92,3,IF(L342=Локализация!$C$91,4,IF(L342=Локализация!$C$90,5,IF(OR(L342=1,L342=2,L342=3,L342=4,L342=5),L342,"")))))))</f>
        <v/>
      </c>
      <c r="R342" s="13" t="str">
        <f>(IF(B342=Локализация!$C$94,1,IF(B342=Локализация!$C$93,2,IF(B342=Локализация!$C$92,3,IF(B342=Локализация!$C$91,4,IF(B342=Локализация!$C$90,5,IF(OR(B342=1,B342=2,B342=3,B342=4,B342=5),B342,"")))))))</f>
        <v/>
      </c>
      <c r="S342" s="13" t="str">
        <f>(IF(C342=Локализация!$C$94,1,IF(C342=Локализация!$C$93,2,IF(C342=Локализация!$C$92,3,IF(C342=Локализация!$C$91,4,IF(C342=Локализация!$C$90,5,IF(OR(C342=1,C342=2,C342=3,C342=4,C342=5),C342,"")))))))</f>
        <v/>
      </c>
      <c r="T342" s="13" t="str">
        <f>(IF(D342=Локализация!$C$94,1,IF(D342=Локализация!$C$93,2,IF(D342=Локализация!$C$92,3,IF(D342=Локализация!$C$91,4,IF(D342=Локализация!$C$90,5,IF(OR(D342=1,D342=2,D342=3,D342=4,D342=5),D342,"")))))))</f>
        <v/>
      </c>
      <c r="U342" s="13" t="str">
        <f>(IF(E342=Локализация!$C$94,1,IF(E342=Локализация!$C$93,2,IF(E342=Локализация!$C$92,3,IF(E342=Локализация!$C$91,4,IF(E342=Локализация!$C$90,5,IF(OR(E342=1,E342=2,E342=3,E342=4,E342=5),E342,"")))))))</f>
        <v/>
      </c>
      <c r="V342" s="13" t="str">
        <f>(IF(F342=Локализация!$C$94,1,IF(F342=Локализация!$C$93,2,IF(F342=Локализация!$C$92,3,IF(F342=Локализация!$C$91,4,IF(F342=Локализация!$C$90,5,IF(OR(F342=1,F342=2,F342=3,F342=4,F342=5),F342,"")))))))</f>
        <v/>
      </c>
    </row>
    <row r="343" spans="13:22" x14ac:dyDescent="0.25">
      <c r="M343" s="13" t="str">
        <f>(IF(H343=Локализация!$C$94,1,IF(H343=Локализация!$C$93,2,IF(H343=Локализация!$C$92,3,IF(H343=Локализация!$C$91,4,IF(H343=Локализация!$C$90,5,IF(OR(H343=1,H343=2,H343=3,H343=4,H343=5),H343,"")))))))</f>
        <v/>
      </c>
      <c r="N343" s="13" t="str">
        <f>(IF(I343=Локализация!$C$94,1,IF(I343=Локализация!$C$93,2,IF(I343=Локализация!$C$92,3,IF(I343=Локализация!$C$91,4,IF(I343=Локализация!$C$90,5,IF(OR(I343=1,I343=2,I343=3,I343=4,I343=5),I343,"")))))))</f>
        <v/>
      </c>
      <c r="O343" s="13" t="str">
        <f>(IF(J343=Локализация!$C$94,1,IF(J343=Локализация!$C$93,2,IF(J343=Локализация!$C$92,3,IF(J343=Локализация!$C$91,4,IF(J343=Локализация!$C$90,5,IF(OR(J343=1,J343=2,J343=3,J343=4,J343=5),J343,"")))))))</f>
        <v/>
      </c>
      <c r="P343" s="13" t="str">
        <f>(IF(K343=Локализация!$C$94,1,IF(K343=Локализация!$C$93,2,IF(K343=Локализация!$C$92,3,IF(K343=Локализация!$C$91,4,IF(K343=Локализация!$C$90,5,IF(OR(K343=1,K343=2,K343=3,K343=4,K343=5),K343,"")))))))</f>
        <v/>
      </c>
      <c r="Q343" s="13" t="str">
        <f>(IF(L343=Локализация!$C$94,1,IF(L343=Локализация!$C$93,2,IF(L343=Локализация!$C$92,3,IF(L343=Локализация!$C$91,4,IF(L343=Локализация!$C$90,5,IF(OR(L343=1,L343=2,L343=3,L343=4,L343=5),L343,"")))))))</f>
        <v/>
      </c>
      <c r="R343" s="13" t="str">
        <f>(IF(B343=Локализация!$C$94,1,IF(B343=Локализация!$C$93,2,IF(B343=Локализация!$C$92,3,IF(B343=Локализация!$C$91,4,IF(B343=Локализация!$C$90,5,IF(OR(B343=1,B343=2,B343=3,B343=4,B343=5),B343,"")))))))</f>
        <v/>
      </c>
      <c r="S343" s="13" t="str">
        <f>(IF(C343=Локализация!$C$94,1,IF(C343=Локализация!$C$93,2,IF(C343=Локализация!$C$92,3,IF(C343=Локализация!$C$91,4,IF(C343=Локализация!$C$90,5,IF(OR(C343=1,C343=2,C343=3,C343=4,C343=5),C343,"")))))))</f>
        <v/>
      </c>
      <c r="T343" s="13" t="str">
        <f>(IF(D343=Локализация!$C$94,1,IF(D343=Локализация!$C$93,2,IF(D343=Локализация!$C$92,3,IF(D343=Локализация!$C$91,4,IF(D343=Локализация!$C$90,5,IF(OR(D343=1,D343=2,D343=3,D343=4,D343=5),D343,"")))))))</f>
        <v/>
      </c>
      <c r="U343" s="13" t="str">
        <f>(IF(E343=Локализация!$C$94,1,IF(E343=Локализация!$C$93,2,IF(E343=Локализация!$C$92,3,IF(E343=Локализация!$C$91,4,IF(E343=Локализация!$C$90,5,IF(OR(E343=1,E343=2,E343=3,E343=4,E343=5),E343,"")))))))</f>
        <v/>
      </c>
      <c r="V343" s="13" t="str">
        <f>(IF(F343=Локализация!$C$94,1,IF(F343=Локализация!$C$93,2,IF(F343=Локализация!$C$92,3,IF(F343=Локализация!$C$91,4,IF(F343=Локализация!$C$90,5,IF(OR(F343=1,F343=2,F343=3,F343=4,F343=5),F343,"")))))))</f>
        <v/>
      </c>
    </row>
    <row r="344" spans="13:22" x14ac:dyDescent="0.25">
      <c r="M344" s="13" t="str">
        <f>(IF(H344=Локализация!$C$94,1,IF(H344=Локализация!$C$93,2,IF(H344=Локализация!$C$92,3,IF(H344=Локализация!$C$91,4,IF(H344=Локализация!$C$90,5,IF(OR(H344=1,H344=2,H344=3,H344=4,H344=5),H344,"")))))))</f>
        <v/>
      </c>
      <c r="N344" s="13" t="str">
        <f>(IF(I344=Локализация!$C$94,1,IF(I344=Локализация!$C$93,2,IF(I344=Локализация!$C$92,3,IF(I344=Локализация!$C$91,4,IF(I344=Локализация!$C$90,5,IF(OR(I344=1,I344=2,I344=3,I344=4,I344=5),I344,"")))))))</f>
        <v/>
      </c>
      <c r="O344" s="13" t="str">
        <f>(IF(J344=Локализация!$C$94,1,IF(J344=Локализация!$C$93,2,IF(J344=Локализация!$C$92,3,IF(J344=Локализация!$C$91,4,IF(J344=Локализация!$C$90,5,IF(OR(J344=1,J344=2,J344=3,J344=4,J344=5),J344,"")))))))</f>
        <v/>
      </c>
      <c r="P344" s="13" t="str">
        <f>(IF(K344=Локализация!$C$94,1,IF(K344=Локализация!$C$93,2,IF(K344=Локализация!$C$92,3,IF(K344=Локализация!$C$91,4,IF(K344=Локализация!$C$90,5,IF(OR(K344=1,K344=2,K344=3,K344=4,K344=5),K344,"")))))))</f>
        <v/>
      </c>
      <c r="Q344" s="13" t="str">
        <f>(IF(L344=Локализация!$C$94,1,IF(L344=Локализация!$C$93,2,IF(L344=Локализация!$C$92,3,IF(L344=Локализация!$C$91,4,IF(L344=Локализация!$C$90,5,IF(OR(L344=1,L344=2,L344=3,L344=4,L344=5),L344,"")))))))</f>
        <v/>
      </c>
      <c r="R344" s="13" t="str">
        <f>(IF(B344=Локализация!$C$94,1,IF(B344=Локализация!$C$93,2,IF(B344=Локализация!$C$92,3,IF(B344=Локализация!$C$91,4,IF(B344=Локализация!$C$90,5,IF(OR(B344=1,B344=2,B344=3,B344=4,B344=5),B344,"")))))))</f>
        <v/>
      </c>
      <c r="S344" s="13" t="str">
        <f>(IF(C344=Локализация!$C$94,1,IF(C344=Локализация!$C$93,2,IF(C344=Локализация!$C$92,3,IF(C344=Локализация!$C$91,4,IF(C344=Локализация!$C$90,5,IF(OR(C344=1,C344=2,C344=3,C344=4,C344=5),C344,"")))))))</f>
        <v/>
      </c>
      <c r="T344" s="13" t="str">
        <f>(IF(D344=Локализация!$C$94,1,IF(D344=Локализация!$C$93,2,IF(D344=Локализация!$C$92,3,IF(D344=Локализация!$C$91,4,IF(D344=Локализация!$C$90,5,IF(OR(D344=1,D344=2,D344=3,D344=4,D344=5),D344,"")))))))</f>
        <v/>
      </c>
      <c r="U344" s="13" t="str">
        <f>(IF(E344=Локализация!$C$94,1,IF(E344=Локализация!$C$93,2,IF(E344=Локализация!$C$92,3,IF(E344=Локализация!$C$91,4,IF(E344=Локализация!$C$90,5,IF(OR(E344=1,E344=2,E344=3,E344=4,E344=5),E344,"")))))))</f>
        <v/>
      </c>
      <c r="V344" s="13" t="str">
        <f>(IF(F344=Локализация!$C$94,1,IF(F344=Локализация!$C$93,2,IF(F344=Локализация!$C$92,3,IF(F344=Локализация!$C$91,4,IF(F344=Локализация!$C$90,5,IF(OR(F344=1,F344=2,F344=3,F344=4,F344=5),F344,"")))))))</f>
        <v/>
      </c>
    </row>
    <row r="345" spans="13:22" x14ac:dyDescent="0.25">
      <c r="M345" s="13" t="str">
        <f>(IF(H345=Локализация!$C$94,1,IF(H345=Локализация!$C$93,2,IF(H345=Локализация!$C$92,3,IF(H345=Локализация!$C$91,4,IF(H345=Локализация!$C$90,5,IF(OR(H345=1,H345=2,H345=3,H345=4,H345=5),H345,"")))))))</f>
        <v/>
      </c>
      <c r="N345" s="13" t="str">
        <f>(IF(I345=Локализация!$C$94,1,IF(I345=Локализация!$C$93,2,IF(I345=Локализация!$C$92,3,IF(I345=Локализация!$C$91,4,IF(I345=Локализация!$C$90,5,IF(OR(I345=1,I345=2,I345=3,I345=4,I345=5),I345,"")))))))</f>
        <v/>
      </c>
      <c r="O345" s="13" t="str">
        <f>(IF(J345=Локализация!$C$94,1,IF(J345=Локализация!$C$93,2,IF(J345=Локализация!$C$92,3,IF(J345=Локализация!$C$91,4,IF(J345=Локализация!$C$90,5,IF(OR(J345=1,J345=2,J345=3,J345=4,J345=5),J345,"")))))))</f>
        <v/>
      </c>
      <c r="P345" s="13" t="str">
        <f>(IF(K345=Локализация!$C$94,1,IF(K345=Локализация!$C$93,2,IF(K345=Локализация!$C$92,3,IF(K345=Локализация!$C$91,4,IF(K345=Локализация!$C$90,5,IF(OR(K345=1,K345=2,K345=3,K345=4,K345=5),K345,"")))))))</f>
        <v/>
      </c>
      <c r="Q345" s="13" t="str">
        <f>(IF(L345=Локализация!$C$94,1,IF(L345=Локализация!$C$93,2,IF(L345=Локализация!$C$92,3,IF(L345=Локализация!$C$91,4,IF(L345=Локализация!$C$90,5,IF(OR(L345=1,L345=2,L345=3,L345=4,L345=5),L345,"")))))))</f>
        <v/>
      </c>
      <c r="R345" s="13" t="str">
        <f>(IF(B345=Локализация!$C$94,1,IF(B345=Локализация!$C$93,2,IF(B345=Локализация!$C$92,3,IF(B345=Локализация!$C$91,4,IF(B345=Локализация!$C$90,5,IF(OR(B345=1,B345=2,B345=3,B345=4,B345=5),B345,"")))))))</f>
        <v/>
      </c>
      <c r="S345" s="13" t="str">
        <f>(IF(C345=Локализация!$C$94,1,IF(C345=Локализация!$C$93,2,IF(C345=Локализация!$C$92,3,IF(C345=Локализация!$C$91,4,IF(C345=Локализация!$C$90,5,IF(OR(C345=1,C345=2,C345=3,C345=4,C345=5),C345,"")))))))</f>
        <v/>
      </c>
      <c r="T345" s="13" t="str">
        <f>(IF(D345=Локализация!$C$94,1,IF(D345=Локализация!$C$93,2,IF(D345=Локализация!$C$92,3,IF(D345=Локализация!$C$91,4,IF(D345=Локализация!$C$90,5,IF(OR(D345=1,D345=2,D345=3,D345=4,D345=5),D345,"")))))))</f>
        <v/>
      </c>
      <c r="U345" s="13" t="str">
        <f>(IF(E345=Локализация!$C$94,1,IF(E345=Локализация!$C$93,2,IF(E345=Локализация!$C$92,3,IF(E345=Локализация!$C$91,4,IF(E345=Локализация!$C$90,5,IF(OR(E345=1,E345=2,E345=3,E345=4,E345=5),E345,"")))))))</f>
        <v/>
      </c>
      <c r="V345" s="13" t="str">
        <f>(IF(F345=Локализация!$C$94,1,IF(F345=Локализация!$C$93,2,IF(F345=Локализация!$C$92,3,IF(F345=Локализация!$C$91,4,IF(F345=Локализация!$C$90,5,IF(OR(F345=1,F345=2,F345=3,F345=4,F345=5),F345,"")))))))</f>
        <v/>
      </c>
    </row>
    <row r="346" spans="13:22" x14ac:dyDescent="0.25">
      <c r="M346" s="13" t="str">
        <f>(IF(H346=Локализация!$C$94,1,IF(H346=Локализация!$C$93,2,IF(H346=Локализация!$C$92,3,IF(H346=Локализация!$C$91,4,IF(H346=Локализация!$C$90,5,IF(OR(H346=1,H346=2,H346=3,H346=4,H346=5),H346,"")))))))</f>
        <v/>
      </c>
      <c r="N346" s="13" t="str">
        <f>(IF(I346=Локализация!$C$94,1,IF(I346=Локализация!$C$93,2,IF(I346=Локализация!$C$92,3,IF(I346=Локализация!$C$91,4,IF(I346=Локализация!$C$90,5,IF(OR(I346=1,I346=2,I346=3,I346=4,I346=5),I346,"")))))))</f>
        <v/>
      </c>
      <c r="O346" s="13" t="str">
        <f>(IF(J346=Локализация!$C$94,1,IF(J346=Локализация!$C$93,2,IF(J346=Локализация!$C$92,3,IF(J346=Локализация!$C$91,4,IF(J346=Локализация!$C$90,5,IF(OR(J346=1,J346=2,J346=3,J346=4,J346=5),J346,"")))))))</f>
        <v/>
      </c>
      <c r="P346" s="13" t="str">
        <f>(IF(K346=Локализация!$C$94,1,IF(K346=Локализация!$C$93,2,IF(K346=Локализация!$C$92,3,IF(K346=Локализация!$C$91,4,IF(K346=Локализация!$C$90,5,IF(OR(K346=1,K346=2,K346=3,K346=4,K346=5),K346,"")))))))</f>
        <v/>
      </c>
      <c r="Q346" s="13" t="str">
        <f>(IF(L346=Локализация!$C$94,1,IF(L346=Локализация!$C$93,2,IF(L346=Локализация!$C$92,3,IF(L346=Локализация!$C$91,4,IF(L346=Локализация!$C$90,5,IF(OR(L346=1,L346=2,L346=3,L346=4,L346=5),L346,"")))))))</f>
        <v/>
      </c>
      <c r="R346" s="13" t="str">
        <f>(IF(B346=Локализация!$C$94,1,IF(B346=Локализация!$C$93,2,IF(B346=Локализация!$C$92,3,IF(B346=Локализация!$C$91,4,IF(B346=Локализация!$C$90,5,IF(OR(B346=1,B346=2,B346=3,B346=4,B346=5),B346,"")))))))</f>
        <v/>
      </c>
      <c r="S346" s="13" t="str">
        <f>(IF(C346=Локализация!$C$94,1,IF(C346=Локализация!$C$93,2,IF(C346=Локализация!$C$92,3,IF(C346=Локализация!$C$91,4,IF(C346=Локализация!$C$90,5,IF(OR(C346=1,C346=2,C346=3,C346=4,C346=5),C346,"")))))))</f>
        <v/>
      </c>
      <c r="T346" s="13" t="str">
        <f>(IF(D346=Локализация!$C$94,1,IF(D346=Локализация!$C$93,2,IF(D346=Локализация!$C$92,3,IF(D346=Локализация!$C$91,4,IF(D346=Локализация!$C$90,5,IF(OR(D346=1,D346=2,D346=3,D346=4,D346=5),D346,"")))))))</f>
        <v/>
      </c>
      <c r="U346" s="13" t="str">
        <f>(IF(E346=Локализация!$C$94,1,IF(E346=Локализация!$C$93,2,IF(E346=Локализация!$C$92,3,IF(E346=Локализация!$C$91,4,IF(E346=Локализация!$C$90,5,IF(OR(E346=1,E346=2,E346=3,E346=4,E346=5),E346,"")))))))</f>
        <v/>
      </c>
      <c r="V346" s="13" t="str">
        <f>(IF(F346=Локализация!$C$94,1,IF(F346=Локализация!$C$93,2,IF(F346=Локализация!$C$92,3,IF(F346=Локализация!$C$91,4,IF(F346=Локализация!$C$90,5,IF(OR(F346=1,F346=2,F346=3,F346=4,F346=5),F346,"")))))))</f>
        <v/>
      </c>
    </row>
    <row r="347" spans="13:22" x14ac:dyDescent="0.25">
      <c r="M347" s="13" t="str">
        <f>(IF(H347=Локализация!$C$94,1,IF(H347=Локализация!$C$93,2,IF(H347=Локализация!$C$92,3,IF(H347=Локализация!$C$91,4,IF(H347=Локализация!$C$90,5,IF(OR(H347=1,H347=2,H347=3,H347=4,H347=5),H347,"")))))))</f>
        <v/>
      </c>
      <c r="N347" s="13" t="str">
        <f>(IF(I347=Локализация!$C$94,1,IF(I347=Локализация!$C$93,2,IF(I347=Локализация!$C$92,3,IF(I347=Локализация!$C$91,4,IF(I347=Локализация!$C$90,5,IF(OR(I347=1,I347=2,I347=3,I347=4,I347=5),I347,"")))))))</f>
        <v/>
      </c>
      <c r="O347" s="13" t="str">
        <f>(IF(J347=Локализация!$C$94,1,IF(J347=Локализация!$C$93,2,IF(J347=Локализация!$C$92,3,IF(J347=Локализация!$C$91,4,IF(J347=Локализация!$C$90,5,IF(OR(J347=1,J347=2,J347=3,J347=4,J347=5),J347,"")))))))</f>
        <v/>
      </c>
      <c r="P347" s="13" t="str">
        <f>(IF(K347=Локализация!$C$94,1,IF(K347=Локализация!$C$93,2,IF(K347=Локализация!$C$92,3,IF(K347=Локализация!$C$91,4,IF(K347=Локализация!$C$90,5,IF(OR(K347=1,K347=2,K347=3,K347=4,K347=5),K347,"")))))))</f>
        <v/>
      </c>
      <c r="Q347" s="13" t="str">
        <f>(IF(L347=Локализация!$C$94,1,IF(L347=Локализация!$C$93,2,IF(L347=Локализация!$C$92,3,IF(L347=Локализация!$C$91,4,IF(L347=Локализация!$C$90,5,IF(OR(L347=1,L347=2,L347=3,L347=4,L347=5),L347,"")))))))</f>
        <v/>
      </c>
      <c r="R347" s="13" t="str">
        <f>(IF(B347=Локализация!$C$94,1,IF(B347=Локализация!$C$93,2,IF(B347=Локализация!$C$92,3,IF(B347=Локализация!$C$91,4,IF(B347=Локализация!$C$90,5,IF(OR(B347=1,B347=2,B347=3,B347=4,B347=5),B347,"")))))))</f>
        <v/>
      </c>
      <c r="S347" s="13" t="str">
        <f>(IF(C347=Локализация!$C$94,1,IF(C347=Локализация!$C$93,2,IF(C347=Локализация!$C$92,3,IF(C347=Локализация!$C$91,4,IF(C347=Локализация!$C$90,5,IF(OR(C347=1,C347=2,C347=3,C347=4,C347=5),C347,"")))))))</f>
        <v/>
      </c>
      <c r="T347" s="13" t="str">
        <f>(IF(D347=Локализация!$C$94,1,IF(D347=Локализация!$C$93,2,IF(D347=Локализация!$C$92,3,IF(D347=Локализация!$C$91,4,IF(D347=Локализация!$C$90,5,IF(OR(D347=1,D347=2,D347=3,D347=4,D347=5),D347,"")))))))</f>
        <v/>
      </c>
      <c r="U347" s="13" t="str">
        <f>(IF(E347=Локализация!$C$94,1,IF(E347=Локализация!$C$93,2,IF(E347=Локализация!$C$92,3,IF(E347=Локализация!$C$91,4,IF(E347=Локализация!$C$90,5,IF(OR(E347=1,E347=2,E347=3,E347=4,E347=5),E347,"")))))))</f>
        <v/>
      </c>
      <c r="V347" s="13" t="str">
        <f>(IF(F347=Локализация!$C$94,1,IF(F347=Локализация!$C$93,2,IF(F347=Локализация!$C$92,3,IF(F347=Локализация!$C$91,4,IF(F347=Локализация!$C$90,5,IF(OR(F347=1,F347=2,F347=3,F347=4,F347=5),F347,"")))))))</f>
        <v/>
      </c>
    </row>
    <row r="348" spans="13:22" x14ac:dyDescent="0.25">
      <c r="M348" s="13" t="str">
        <f>(IF(H348=Локализация!$C$94,1,IF(H348=Локализация!$C$93,2,IF(H348=Локализация!$C$92,3,IF(H348=Локализация!$C$91,4,IF(H348=Локализация!$C$90,5,IF(OR(H348=1,H348=2,H348=3,H348=4,H348=5),H348,"")))))))</f>
        <v/>
      </c>
      <c r="N348" s="13" t="str">
        <f>(IF(I348=Локализация!$C$94,1,IF(I348=Локализация!$C$93,2,IF(I348=Локализация!$C$92,3,IF(I348=Локализация!$C$91,4,IF(I348=Локализация!$C$90,5,IF(OR(I348=1,I348=2,I348=3,I348=4,I348=5),I348,"")))))))</f>
        <v/>
      </c>
      <c r="O348" s="13" t="str">
        <f>(IF(J348=Локализация!$C$94,1,IF(J348=Локализация!$C$93,2,IF(J348=Локализация!$C$92,3,IF(J348=Локализация!$C$91,4,IF(J348=Локализация!$C$90,5,IF(OR(J348=1,J348=2,J348=3,J348=4,J348=5),J348,"")))))))</f>
        <v/>
      </c>
      <c r="P348" s="13" t="str">
        <f>(IF(K348=Локализация!$C$94,1,IF(K348=Локализация!$C$93,2,IF(K348=Локализация!$C$92,3,IF(K348=Локализация!$C$91,4,IF(K348=Локализация!$C$90,5,IF(OR(K348=1,K348=2,K348=3,K348=4,K348=5),K348,"")))))))</f>
        <v/>
      </c>
      <c r="Q348" s="13" t="str">
        <f>(IF(L348=Локализация!$C$94,1,IF(L348=Локализация!$C$93,2,IF(L348=Локализация!$C$92,3,IF(L348=Локализация!$C$91,4,IF(L348=Локализация!$C$90,5,IF(OR(L348=1,L348=2,L348=3,L348=4,L348=5),L348,"")))))))</f>
        <v/>
      </c>
      <c r="R348" s="13" t="str">
        <f>(IF(B348=Локализация!$C$94,1,IF(B348=Локализация!$C$93,2,IF(B348=Локализация!$C$92,3,IF(B348=Локализация!$C$91,4,IF(B348=Локализация!$C$90,5,IF(OR(B348=1,B348=2,B348=3,B348=4,B348=5),B348,"")))))))</f>
        <v/>
      </c>
      <c r="S348" s="13" t="str">
        <f>(IF(C348=Локализация!$C$94,1,IF(C348=Локализация!$C$93,2,IF(C348=Локализация!$C$92,3,IF(C348=Локализация!$C$91,4,IF(C348=Локализация!$C$90,5,IF(OR(C348=1,C348=2,C348=3,C348=4,C348=5),C348,"")))))))</f>
        <v/>
      </c>
      <c r="T348" s="13" t="str">
        <f>(IF(D348=Локализация!$C$94,1,IF(D348=Локализация!$C$93,2,IF(D348=Локализация!$C$92,3,IF(D348=Локализация!$C$91,4,IF(D348=Локализация!$C$90,5,IF(OR(D348=1,D348=2,D348=3,D348=4,D348=5),D348,"")))))))</f>
        <v/>
      </c>
      <c r="U348" s="13" t="str">
        <f>(IF(E348=Локализация!$C$94,1,IF(E348=Локализация!$C$93,2,IF(E348=Локализация!$C$92,3,IF(E348=Локализация!$C$91,4,IF(E348=Локализация!$C$90,5,IF(OR(E348=1,E348=2,E348=3,E348=4,E348=5),E348,"")))))))</f>
        <v/>
      </c>
      <c r="V348" s="13" t="str">
        <f>(IF(F348=Локализация!$C$94,1,IF(F348=Локализация!$C$93,2,IF(F348=Локализация!$C$92,3,IF(F348=Локализация!$C$91,4,IF(F348=Локализация!$C$90,5,IF(OR(F348=1,F348=2,F348=3,F348=4,F348=5),F348,"")))))))</f>
        <v/>
      </c>
    </row>
    <row r="349" spans="13:22" x14ac:dyDescent="0.25">
      <c r="M349" s="13" t="str">
        <f>(IF(H349=Локализация!$C$94,1,IF(H349=Локализация!$C$93,2,IF(H349=Локализация!$C$92,3,IF(H349=Локализация!$C$91,4,IF(H349=Локализация!$C$90,5,IF(OR(H349=1,H349=2,H349=3,H349=4,H349=5),H349,"")))))))</f>
        <v/>
      </c>
      <c r="N349" s="13" t="str">
        <f>(IF(I349=Локализация!$C$94,1,IF(I349=Локализация!$C$93,2,IF(I349=Локализация!$C$92,3,IF(I349=Локализация!$C$91,4,IF(I349=Локализация!$C$90,5,IF(OR(I349=1,I349=2,I349=3,I349=4,I349=5),I349,"")))))))</f>
        <v/>
      </c>
      <c r="O349" s="13" t="str">
        <f>(IF(J349=Локализация!$C$94,1,IF(J349=Локализация!$C$93,2,IF(J349=Локализация!$C$92,3,IF(J349=Локализация!$C$91,4,IF(J349=Локализация!$C$90,5,IF(OR(J349=1,J349=2,J349=3,J349=4,J349=5),J349,"")))))))</f>
        <v/>
      </c>
      <c r="P349" s="13" t="str">
        <f>(IF(K349=Локализация!$C$94,1,IF(K349=Локализация!$C$93,2,IF(K349=Локализация!$C$92,3,IF(K349=Локализация!$C$91,4,IF(K349=Локализация!$C$90,5,IF(OR(K349=1,K349=2,K349=3,K349=4,K349=5),K349,"")))))))</f>
        <v/>
      </c>
      <c r="Q349" s="13" t="str">
        <f>(IF(L349=Локализация!$C$94,1,IF(L349=Локализация!$C$93,2,IF(L349=Локализация!$C$92,3,IF(L349=Локализация!$C$91,4,IF(L349=Локализация!$C$90,5,IF(OR(L349=1,L349=2,L349=3,L349=4,L349=5),L349,"")))))))</f>
        <v/>
      </c>
      <c r="R349" s="13" t="str">
        <f>(IF(B349=Локализация!$C$94,1,IF(B349=Локализация!$C$93,2,IF(B349=Локализация!$C$92,3,IF(B349=Локализация!$C$91,4,IF(B349=Локализация!$C$90,5,IF(OR(B349=1,B349=2,B349=3,B349=4,B349=5),B349,"")))))))</f>
        <v/>
      </c>
      <c r="S349" s="13" t="str">
        <f>(IF(C349=Локализация!$C$94,1,IF(C349=Локализация!$C$93,2,IF(C349=Локализация!$C$92,3,IF(C349=Локализация!$C$91,4,IF(C349=Локализация!$C$90,5,IF(OR(C349=1,C349=2,C349=3,C349=4,C349=5),C349,"")))))))</f>
        <v/>
      </c>
      <c r="T349" s="13" t="str">
        <f>(IF(D349=Локализация!$C$94,1,IF(D349=Локализация!$C$93,2,IF(D349=Локализация!$C$92,3,IF(D349=Локализация!$C$91,4,IF(D349=Локализация!$C$90,5,IF(OR(D349=1,D349=2,D349=3,D349=4,D349=5),D349,"")))))))</f>
        <v/>
      </c>
      <c r="U349" s="13" t="str">
        <f>(IF(E349=Локализация!$C$94,1,IF(E349=Локализация!$C$93,2,IF(E349=Локализация!$C$92,3,IF(E349=Локализация!$C$91,4,IF(E349=Локализация!$C$90,5,IF(OR(E349=1,E349=2,E349=3,E349=4,E349=5),E349,"")))))))</f>
        <v/>
      </c>
      <c r="V349" s="13" t="str">
        <f>(IF(F349=Локализация!$C$94,1,IF(F349=Локализация!$C$93,2,IF(F349=Локализация!$C$92,3,IF(F349=Локализация!$C$91,4,IF(F349=Локализация!$C$90,5,IF(OR(F349=1,F349=2,F349=3,F349=4,F349=5),F349,"")))))))</f>
        <v/>
      </c>
    </row>
    <row r="350" spans="13:22" x14ac:dyDescent="0.25">
      <c r="M350" s="13" t="str">
        <f>(IF(H350=Локализация!$C$94,1,IF(H350=Локализация!$C$93,2,IF(H350=Локализация!$C$92,3,IF(H350=Локализация!$C$91,4,IF(H350=Локализация!$C$90,5,IF(OR(H350=1,H350=2,H350=3,H350=4,H350=5),H350,"")))))))</f>
        <v/>
      </c>
      <c r="N350" s="13" t="str">
        <f>(IF(I350=Локализация!$C$94,1,IF(I350=Локализация!$C$93,2,IF(I350=Локализация!$C$92,3,IF(I350=Локализация!$C$91,4,IF(I350=Локализация!$C$90,5,IF(OR(I350=1,I350=2,I350=3,I350=4,I350=5),I350,"")))))))</f>
        <v/>
      </c>
      <c r="O350" s="13" t="str">
        <f>(IF(J350=Локализация!$C$94,1,IF(J350=Локализация!$C$93,2,IF(J350=Локализация!$C$92,3,IF(J350=Локализация!$C$91,4,IF(J350=Локализация!$C$90,5,IF(OR(J350=1,J350=2,J350=3,J350=4,J350=5),J350,"")))))))</f>
        <v/>
      </c>
      <c r="P350" s="13" t="str">
        <f>(IF(K350=Локализация!$C$94,1,IF(K350=Локализация!$C$93,2,IF(K350=Локализация!$C$92,3,IF(K350=Локализация!$C$91,4,IF(K350=Локализация!$C$90,5,IF(OR(K350=1,K350=2,K350=3,K350=4,K350=5),K350,"")))))))</f>
        <v/>
      </c>
      <c r="Q350" s="13" t="str">
        <f>(IF(L350=Локализация!$C$94,1,IF(L350=Локализация!$C$93,2,IF(L350=Локализация!$C$92,3,IF(L350=Локализация!$C$91,4,IF(L350=Локализация!$C$90,5,IF(OR(L350=1,L350=2,L350=3,L350=4,L350=5),L350,"")))))))</f>
        <v/>
      </c>
      <c r="R350" s="13" t="str">
        <f>(IF(B350=Локализация!$C$94,1,IF(B350=Локализация!$C$93,2,IF(B350=Локализация!$C$92,3,IF(B350=Локализация!$C$91,4,IF(B350=Локализация!$C$90,5,IF(OR(B350=1,B350=2,B350=3,B350=4,B350=5),B350,"")))))))</f>
        <v/>
      </c>
      <c r="S350" s="13" t="str">
        <f>(IF(C350=Локализация!$C$94,1,IF(C350=Локализация!$C$93,2,IF(C350=Локализация!$C$92,3,IF(C350=Локализация!$C$91,4,IF(C350=Локализация!$C$90,5,IF(OR(C350=1,C350=2,C350=3,C350=4,C350=5),C350,"")))))))</f>
        <v/>
      </c>
      <c r="T350" s="13" t="str">
        <f>(IF(D350=Локализация!$C$94,1,IF(D350=Локализация!$C$93,2,IF(D350=Локализация!$C$92,3,IF(D350=Локализация!$C$91,4,IF(D350=Локализация!$C$90,5,IF(OR(D350=1,D350=2,D350=3,D350=4,D350=5),D350,"")))))))</f>
        <v/>
      </c>
      <c r="U350" s="13" t="str">
        <f>(IF(E350=Локализация!$C$94,1,IF(E350=Локализация!$C$93,2,IF(E350=Локализация!$C$92,3,IF(E350=Локализация!$C$91,4,IF(E350=Локализация!$C$90,5,IF(OR(E350=1,E350=2,E350=3,E350=4,E350=5),E350,"")))))))</f>
        <v/>
      </c>
      <c r="V350" s="13" t="str">
        <f>(IF(F350=Локализация!$C$94,1,IF(F350=Локализация!$C$93,2,IF(F350=Локализация!$C$92,3,IF(F350=Локализация!$C$91,4,IF(F350=Локализация!$C$90,5,IF(OR(F350=1,F350=2,F350=3,F350=4,F350=5),F350,"")))))))</f>
        <v/>
      </c>
    </row>
    <row r="351" spans="13:22" x14ac:dyDescent="0.25">
      <c r="M351" s="13" t="str">
        <f>(IF(H351=Локализация!$C$94,1,IF(H351=Локализация!$C$93,2,IF(H351=Локализация!$C$92,3,IF(H351=Локализация!$C$91,4,IF(H351=Локализация!$C$90,5,IF(OR(H351=1,H351=2,H351=3,H351=4,H351=5),H351,"")))))))</f>
        <v/>
      </c>
      <c r="N351" s="13" t="str">
        <f>(IF(I351=Локализация!$C$94,1,IF(I351=Локализация!$C$93,2,IF(I351=Локализация!$C$92,3,IF(I351=Локализация!$C$91,4,IF(I351=Локализация!$C$90,5,IF(OR(I351=1,I351=2,I351=3,I351=4,I351=5),I351,"")))))))</f>
        <v/>
      </c>
      <c r="O351" s="13" t="str">
        <f>(IF(J351=Локализация!$C$94,1,IF(J351=Локализация!$C$93,2,IF(J351=Локализация!$C$92,3,IF(J351=Локализация!$C$91,4,IF(J351=Локализация!$C$90,5,IF(OR(J351=1,J351=2,J351=3,J351=4,J351=5),J351,"")))))))</f>
        <v/>
      </c>
      <c r="P351" s="13" t="str">
        <f>(IF(K351=Локализация!$C$94,1,IF(K351=Локализация!$C$93,2,IF(K351=Локализация!$C$92,3,IF(K351=Локализация!$C$91,4,IF(K351=Локализация!$C$90,5,IF(OR(K351=1,K351=2,K351=3,K351=4,K351=5),K351,"")))))))</f>
        <v/>
      </c>
      <c r="Q351" s="13" t="str">
        <f>(IF(L351=Локализация!$C$94,1,IF(L351=Локализация!$C$93,2,IF(L351=Локализация!$C$92,3,IF(L351=Локализация!$C$91,4,IF(L351=Локализация!$C$90,5,IF(OR(L351=1,L351=2,L351=3,L351=4,L351=5),L351,"")))))))</f>
        <v/>
      </c>
      <c r="R351" s="13" t="str">
        <f>(IF(B351=Локализация!$C$94,1,IF(B351=Локализация!$C$93,2,IF(B351=Локализация!$C$92,3,IF(B351=Локализация!$C$91,4,IF(B351=Локализация!$C$90,5,IF(OR(B351=1,B351=2,B351=3,B351=4,B351=5),B351,"")))))))</f>
        <v/>
      </c>
      <c r="S351" s="13" t="str">
        <f>(IF(C351=Локализация!$C$94,1,IF(C351=Локализация!$C$93,2,IF(C351=Локализация!$C$92,3,IF(C351=Локализация!$C$91,4,IF(C351=Локализация!$C$90,5,IF(OR(C351=1,C351=2,C351=3,C351=4,C351=5),C351,"")))))))</f>
        <v/>
      </c>
      <c r="T351" s="13" t="str">
        <f>(IF(D351=Локализация!$C$94,1,IF(D351=Локализация!$C$93,2,IF(D351=Локализация!$C$92,3,IF(D351=Локализация!$C$91,4,IF(D351=Локализация!$C$90,5,IF(OR(D351=1,D351=2,D351=3,D351=4,D351=5),D351,"")))))))</f>
        <v/>
      </c>
      <c r="U351" s="13" t="str">
        <f>(IF(E351=Локализация!$C$94,1,IF(E351=Локализация!$C$93,2,IF(E351=Локализация!$C$92,3,IF(E351=Локализация!$C$91,4,IF(E351=Локализация!$C$90,5,IF(OR(E351=1,E351=2,E351=3,E351=4,E351=5),E351,"")))))))</f>
        <v/>
      </c>
      <c r="V351" s="13" t="str">
        <f>(IF(F351=Локализация!$C$94,1,IF(F351=Локализация!$C$93,2,IF(F351=Локализация!$C$92,3,IF(F351=Локализация!$C$91,4,IF(F351=Локализация!$C$90,5,IF(OR(F351=1,F351=2,F351=3,F351=4,F351=5),F351,"")))))))</f>
        <v/>
      </c>
    </row>
    <row r="352" spans="13:22" x14ac:dyDescent="0.25">
      <c r="M352" s="13" t="str">
        <f>(IF(H352=Локализация!$C$94,1,IF(H352=Локализация!$C$93,2,IF(H352=Локализация!$C$92,3,IF(H352=Локализация!$C$91,4,IF(H352=Локализация!$C$90,5,IF(OR(H352=1,H352=2,H352=3,H352=4,H352=5),H352,"")))))))</f>
        <v/>
      </c>
      <c r="N352" s="13" t="str">
        <f>(IF(I352=Локализация!$C$94,1,IF(I352=Локализация!$C$93,2,IF(I352=Локализация!$C$92,3,IF(I352=Локализация!$C$91,4,IF(I352=Локализация!$C$90,5,IF(OR(I352=1,I352=2,I352=3,I352=4,I352=5),I352,"")))))))</f>
        <v/>
      </c>
      <c r="O352" s="13" t="str">
        <f>(IF(J352=Локализация!$C$94,1,IF(J352=Локализация!$C$93,2,IF(J352=Локализация!$C$92,3,IF(J352=Локализация!$C$91,4,IF(J352=Локализация!$C$90,5,IF(OR(J352=1,J352=2,J352=3,J352=4,J352=5),J352,"")))))))</f>
        <v/>
      </c>
      <c r="P352" s="13" t="str">
        <f>(IF(K352=Локализация!$C$94,1,IF(K352=Локализация!$C$93,2,IF(K352=Локализация!$C$92,3,IF(K352=Локализация!$C$91,4,IF(K352=Локализация!$C$90,5,IF(OR(K352=1,K352=2,K352=3,K352=4,K352=5),K352,"")))))))</f>
        <v/>
      </c>
      <c r="Q352" s="13" t="str">
        <f>(IF(L352=Локализация!$C$94,1,IF(L352=Локализация!$C$93,2,IF(L352=Локализация!$C$92,3,IF(L352=Локализация!$C$91,4,IF(L352=Локализация!$C$90,5,IF(OR(L352=1,L352=2,L352=3,L352=4,L352=5),L352,"")))))))</f>
        <v/>
      </c>
      <c r="R352" s="13" t="str">
        <f>(IF(B352=Локализация!$C$94,1,IF(B352=Локализация!$C$93,2,IF(B352=Локализация!$C$92,3,IF(B352=Локализация!$C$91,4,IF(B352=Локализация!$C$90,5,IF(OR(B352=1,B352=2,B352=3,B352=4,B352=5),B352,"")))))))</f>
        <v/>
      </c>
      <c r="S352" s="13" t="str">
        <f>(IF(C352=Локализация!$C$94,1,IF(C352=Локализация!$C$93,2,IF(C352=Локализация!$C$92,3,IF(C352=Локализация!$C$91,4,IF(C352=Локализация!$C$90,5,IF(OR(C352=1,C352=2,C352=3,C352=4,C352=5),C352,"")))))))</f>
        <v/>
      </c>
      <c r="T352" s="13" t="str">
        <f>(IF(D352=Локализация!$C$94,1,IF(D352=Локализация!$C$93,2,IF(D352=Локализация!$C$92,3,IF(D352=Локализация!$C$91,4,IF(D352=Локализация!$C$90,5,IF(OR(D352=1,D352=2,D352=3,D352=4,D352=5),D352,"")))))))</f>
        <v/>
      </c>
      <c r="U352" s="13" t="str">
        <f>(IF(E352=Локализация!$C$94,1,IF(E352=Локализация!$C$93,2,IF(E352=Локализация!$C$92,3,IF(E352=Локализация!$C$91,4,IF(E352=Локализация!$C$90,5,IF(OR(E352=1,E352=2,E352=3,E352=4,E352=5),E352,"")))))))</f>
        <v/>
      </c>
      <c r="V352" s="13" t="str">
        <f>(IF(F352=Локализация!$C$94,1,IF(F352=Локализация!$C$93,2,IF(F352=Локализация!$C$92,3,IF(F352=Локализация!$C$91,4,IF(F352=Локализация!$C$90,5,IF(OR(F352=1,F352=2,F352=3,F352=4,F352=5),F352,"")))))))</f>
        <v/>
      </c>
    </row>
    <row r="353" spans="13:22" x14ac:dyDescent="0.25">
      <c r="M353" s="13" t="str">
        <f>(IF(H353=Локализация!$C$94,1,IF(H353=Локализация!$C$93,2,IF(H353=Локализация!$C$92,3,IF(H353=Локализация!$C$91,4,IF(H353=Локализация!$C$90,5,IF(OR(H353=1,H353=2,H353=3,H353=4,H353=5),H353,"")))))))</f>
        <v/>
      </c>
      <c r="N353" s="13" t="str">
        <f>(IF(I353=Локализация!$C$94,1,IF(I353=Локализация!$C$93,2,IF(I353=Локализация!$C$92,3,IF(I353=Локализация!$C$91,4,IF(I353=Локализация!$C$90,5,IF(OR(I353=1,I353=2,I353=3,I353=4,I353=5),I353,"")))))))</f>
        <v/>
      </c>
      <c r="O353" s="13" t="str">
        <f>(IF(J353=Локализация!$C$94,1,IF(J353=Локализация!$C$93,2,IF(J353=Локализация!$C$92,3,IF(J353=Локализация!$C$91,4,IF(J353=Локализация!$C$90,5,IF(OR(J353=1,J353=2,J353=3,J353=4,J353=5),J353,"")))))))</f>
        <v/>
      </c>
      <c r="P353" s="13" t="str">
        <f>(IF(K353=Локализация!$C$94,1,IF(K353=Локализация!$C$93,2,IF(K353=Локализация!$C$92,3,IF(K353=Локализация!$C$91,4,IF(K353=Локализация!$C$90,5,IF(OR(K353=1,K353=2,K353=3,K353=4,K353=5),K353,"")))))))</f>
        <v/>
      </c>
      <c r="Q353" s="13" t="str">
        <f>(IF(L353=Локализация!$C$94,1,IF(L353=Локализация!$C$93,2,IF(L353=Локализация!$C$92,3,IF(L353=Локализация!$C$91,4,IF(L353=Локализация!$C$90,5,IF(OR(L353=1,L353=2,L353=3,L353=4,L353=5),L353,"")))))))</f>
        <v/>
      </c>
      <c r="R353" s="13" t="str">
        <f>(IF(B353=Локализация!$C$94,1,IF(B353=Локализация!$C$93,2,IF(B353=Локализация!$C$92,3,IF(B353=Локализация!$C$91,4,IF(B353=Локализация!$C$90,5,IF(OR(B353=1,B353=2,B353=3,B353=4,B353=5),B353,"")))))))</f>
        <v/>
      </c>
      <c r="S353" s="13" t="str">
        <f>(IF(C353=Локализация!$C$94,1,IF(C353=Локализация!$C$93,2,IF(C353=Локализация!$C$92,3,IF(C353=Локализация!$C$91,4,IF(C353=Локализация!$C$90,5,IF(OR(C353=1,C353=2,C353=3,C353=4,C353=5),C353,"")))))))</f>
        <v/>
      </c>
      <c r="T353" s="13" t="str">
        <f>(IF(D353=Локализация!$C$94,1,IF(D353=Локализация!$C$93,2,IF(D353=Локализация!$C$92,3,IF(D353=Локализация!$C$91,4,IF(D353=Локализация!$C$90,5,IF(OR(D353=1,D353=2,D353=3,D353=4,D353=5),D353,"")))))))</f>
        <v/>
      </c>
      <c r="U353" s="13" t="str">
        <f>(IF(E353=Локализация!$C$94,1,IF(E353=Локализация!$C$93,2,IF(E353=Локализация!$C$92,3,IF(E353=Локализация!$C$91,4,IF(E353=Локализация!$C$90,5,IF(OR(E353=1,E353=2,E353=3,E353=4,E353=5),E353,"")))))))</f>
        <v/>
      </c>
      <c r="V353" s="13" t="str">
        <f>(IF(F353=Локализация!$C$94,1,IF(F353=Локализация!$C$93,2,IF(F353=Локализация!$C$92,3,IF(F353=Локализация!$C$91,4,IF(F353=Локализация!$C$90,5,IF(OR(F353=1,F353=2,F353=3,F353=4,F353=5),F353,"")))))))</f>
        <v/>
      </c>
    </row>
    <row r="354" spans="13:22" x14ac:dyDescent="0.25">
      <c r="M354" s="13" t="str">
        <f>(IF(H354=Локализация!$C$94,1,IF(H354=Локализация!$C$93,2,IF(H354=Локализация!$C$92,3,IF(H354=Локализация!$C$91,4,IF(H354=Локализация!$C$90,5,IF(OR(H354=1,H354=2,H354=3,H354=4,H354=5),H354,"")))))))</f>
        <v/>
      </c>
      <c r="N354" s="13" t="str">
        <f>(IF(I354=Локализация!$C$94,1,IF(I354=Локализация!$C$93,2,IF(I354=Локализация!$C$92,3,IF(I354=Локализация!$C$91,4,IF(I354=Локализация!$C$90,5,IF(OR(I354=1,I354=2,I354=3,I354=4,I354=5),I354,"")))))))</f>
        <v/>
      </c>
      <c r="O354" s="13" t="str">
        <f>(IF(J354=Локализация!$C$94,1,IF(J354=Локализация!$C$93,2,IF(J354=Локализация!$C$92,3,IF(J354=Локализация!$C$91,4,IF(J354=Локализация!$C$90,5,IF(OR(J354=1,J354=2,J354=3,J354=4,J354=5),J354,"")))))))</f>
        <v/>
      </c>
      <c r="P354" s="13" t="str">
        <f>(IF(K354=Локализация!$C$94,1,IF(K354=Локализация!$C$93,2,IF(K354=Локализация!$C$92,3,IF(K354=Локализация!$C$91,4,IF(K354=Локализация!$C$90,5,IF(OR(K354=1,K354=2,K354=3,K354=4,K354=5),K354,"")))))))</f>
        <v/>
      </c>
      <c r="Q354" s="13" t="str">
        <f>(IF(L354=Локализация!$C$94,1,IF(L354=Локализация!$C$93,2,IF(L354=Локализация!$C$92,3,IF(L354=Локализация!$C$91,4,IF(L354=Локализация!$C$90,5,IF(OR(L354=1,L354=2,L354=3,L354=4,L354=5),L354,"")))))))</f>
        <v/>
      </c>
      <c r="R354" s="13" t="str">
        <f>(IF(B354=Локализация!$C$94,1,IF(B354=Локализация!$C$93,2,IF(B354=Локализация!$C$92,3,IF(B354=Локализация!$C$91,4,IF(B354=Локализация!$C$90,5,IF(OR(B354=1,B354=2,B354=3,B354=4,B354=5),B354,"")))))))</f>
        <v/>
      </c>
      <c r="S354" s="13" t="str">
        <f>(IF(C354=Локализация!$C$94,1,IF(C354=Локализация!$C$93,2,IF(C354=Локализация!$C$92,3,IF(C354=Локализация!$C$91,4,IF(C354=Локализация!$C$90,5,IF(OR(C354=1,C354=2,C354=3,C354=4,C354=5),C354,"")))))))</f>
        <v/>
      </c>
      <c r="T354" s="13" t="str">
        <f>(IF(D354=Локализация!$C$94,1,IF(D354=Локализация!$C$93,2,IF(D354=Локализация!$C$92,3,IF(D354=Локализация!$C$91,4,IF(D354=Локализация!$C$90,5,IF(OR(D354=1,D354=2,D354=3,D354=4,D354=5),D354,"")))))))</f>
        <v/>
      </c>
      <c r="U354" s="13" t="str">
        <f>(IF(E354=Локализация!$C$94,1,IF(E354=Локализация!$C$93,2,IF(E354=Локализация!$C$92,3,IF(E354=Локализация!$C$91,4,IF(E354=Локализация!$C$90,5,IF(OR(E354=1,E354=2,E354=3,E354=4,E354=5),E354,"")))))))</f>
        <v/>
      </c>
      <c r="V354" s="13" t="str">
        <f>(IF(F354=Локализация!$C$94,1,IF(F354=Локализация!$C$93,2,IF(F354=Локализация!$C$92,3,IF(F354=Локализация!$C$91,4,IF(F354=Локализация!$C$90,5,IF(OR(F354=1,F354=2,F354=3,F354=4,F354=5),F354,"")))))))</f>
        <v/>
      </c>
    </row>
    <row r="355" spans="13:22" x14ac:dyDescent="0.25">
      <c r="M355" s="13" t="str">
        <f>(IF(H355=Локализация!$C$94,1,IF(H355=Локализация!$C$93,2,IF(H355=Локализация!$C$92,3,IF(H355=Локализация!$C$91,4,IF(H355=Локализация!$C$90,5,IF(OR(H355=1,H355=2,H355=3,H355=4,H355=5),H355,"")))))))</f>
        <v/>
      </c>
      <c r="N355" s="13" t="str">
        <f>(IF(I355=Локализация!$C$94,1,IF(I355=Локализация!$C$93,2,IF(I355=Локализация!$C$92,3,IF(I355=Локализация!$C$91,4,IF(I355=Локализация!$C$90,5,IF(OR(I355=1,I355=2,I355=3,I355=4,I355=5),I355,"")))))))</f>
        <v/>
      </c>
      <c r="O355" s="13" t="str">
        <f>(IF(J355=Локализация!$C$94,1,IF(J355=Локализация!$C$93,2,IF(J355=Локализация!$C$92,3,IF(J355=Локализация!$C$91,4,IF(J355=Локализация!$C$90,5,IF(OR(J355=1,J355=2,J355=3,J355=4,J355=5),J355,"")))))))</f>
        <v/>
      </c>
      <c r="P355" s="13" t="str">
        <f>(IF(K355=Локализация!$C$94,1,IF(K355=Локализация!$C$93,2,IF(K355=Локализация!$C$92,3,IF(K355=Локализация!$C$91,4,IF(K355=Локализация!$C$90,5,IF(OR(K355=1,K355=2,K355=3,K355=4,K355=5),K355,"")))))))</f>
        <v/>
      </c>
      <c r="Q355" s="13" t="str">
        <f>(IF(L355=Локализация!$C$94,1,IF(L355=Локализация!$C$93,2,IF(L355=Локализация!$C$92,3,IF(L355=Локализация!$C$91,4,IF(L355=Локализация!$C$90,5,IF(OR(L355=1,L355=2,L355=3,L355=4,L355=5),L355,"")))))))</f>
        <v/>
      </c>
      <c r="R355" s="13" t="str">
        <f>(IF(B355=Локализация!$C$94,1,IF(B355=Локализация!$C$93,2,IF(B355=Локализация!$C$92,3,IF(B355=Локализация!$C$91,4,IF(B355=Локализация!$C$90,5,IF(OR(B355=1,B355=2,B355=3,B355=4,B355=5),B355,"")))))))</f>
        <v/>
      </c>
      <c r="S355" s="13" t="str">
        <f>(IF(C355=Локализация!$C$94,1,IF(C355=Локализация!$C$93,2,IF(C355=Локализация!$C$92,3,IF(C355=Локализация!$C$91,4,IF(C355=Локализация!$C$90,5,IF(OR(C355=1,C355=2,C355=3,C355=4,C355=5),C355,"")))))))</f>
        <v/>
      </c>
      <c r="T355" s="13" t="str">
        <f>(IF(D355=Локализация!$C$94,1,IF(D355=Локализация!$C$93,2,IF(D355=Локализация!$C$92,3,IF(D355=Локализация!$C$91,4,IF(D355=Локализация!$C$90,5,IF(OR(D355=1,D355=2,D355=3,D355=4,D355=5),D355,"")))))))</f>
        <v/>
      </c>
      <c r="U355" s="13" t="str">
        <f>(IF(E355=Локализация!$C$94,1,IF(E355=Локализация!$C$93,2,IF(E355=Локализация!$C$92,3,IF(E355=Локализация!$C$91,4,IF(E355=Локализация!$C$90,5,IF(OR(E355=1,E355=2,E355=3,E355=4,E355=5),E355,"")))))))</f>
        <v/>
      </c>
      <c r="V355" s="13" t="str">
        <f>(IF(F355=Локализация!$C$94,1,IF(F355=Локализация!$C$93,2,IF(F355=Локализация!$C$92,3,IF(F355=Локализация!$C$91,4,IF(F355=Локализация!$C$90,5,IF(OR(F355=1,F355=2,F355=3,F355=4,F355=5),F355,"")))))))</f>
        <v/>
      </c>
    </row>
    <row r="356" spans="13:22" x14ac:dyDescent="0.25">
      <c r="M356" s="13" t="str">
        <f>(IF(H356=Локализация!$C$94,1,IF(H356=Локализация!$C$93,2,IF(H356=Локализация!$C$92,3,IF(H356=Локализация!$C$91,4,IF(H356=Локализация!$C$90,5,IF(OR(H356=1,H356=2,H356=3,H356=4,H356=5),H356,"")))))))</f>
        <v/>
      </c>
      <c r="N356" s="13" t="str">
        <f>(IF(I356=Локализация!$C$94,1,IF(I356=Локализация!$C$93,2,IF(I356=Локализация!$C$92,3,IF(I356=Локализация!$C$91,4,IF(I356=Локализация!$C$90,5,IF(OR(I356=1,I356=2,I356=3,I356=4,I356=5),I356,"")))))))</f>
        <v/>
      </c>
      <c r="O356" s="13" t="str">
        <f>(IF(J356=Локализация!$C$94,1,IF(J356=Локализация!$C$93,2,IF(J356=Локализация!$C$92,3,IF(J356=Локализация!$C$91,4,IF(J356=Локализация!$C$90,5,IF(OR(J356=1,J356=2,J356=3,J356=4,J356=5),J356,"")))))))</f>
        <v/>
      </c>
      <c r="P356" s="13" t="str">
        <f>(IF(K356=Локализация!$C$94,1,IF(K356=Локализация!$C$93,2,IF(K356=Локализация!$C$92,3,IF(K356=Локализация!$C$91,4,IF(K356=Локализация!$C$90,5,IF(OR(K356=1,K356=2,K356=3,K356=4,K356=5),K356,"")))))))</f>
        <v/>
      </c>
      <c r="Q356" s="13" t="str">
        <f>(IF(L356=Локализация!$C$94,1,IF(L356=Локализация!$C$93,2,IF(L356=Локализация!$C$92,3,IF(L356=Локализация!$C$91,4,IF(L356=Локализация!$C$90,5,IF(OR(L356=1,L356=2,L356=3,L356=4,L356=5),L356,"")))))))</f>
        <v/>
      </c>
      <c r="R356" s="13" t="str">
        <f>(IF(B356=Локализация!$C$94,1,IF(B356=Локализация!$C$93,2,IF(B356=Локализация!$C$92,3,IF(B356=Локализация!$C$91,4,IF(B356=Локализация!$C$90,5,IF(OR(B356=1,B356=2,B356=3,B356=4,B356=5),B356,"")))))))</f>
        <v/>
      </c>
      <c r="S356" s="13" t="str">
        <f>(IF(C356=Локализация!$C$94,1,IF(C356=Локализация!$C$93,2,IF(C356=Локализация!$C$92,3,IF(C356=Локализация!$C$91,4,IF(C356=Локализация!$C$90,5,IF(OR(C356=1,C356=2,C356=3,C356=4,C356=5),C356,"")))))))</f>
        <v/>
      </c>
      <c r="T356" s="13" t="str">
        <f>(IF(D356=Локализация!$C$94,1,IF(D356=Локализация!$C$93,2,IF(D356=Локализация!$C$92,3,IF(D356=Локализация!$C$91,4,IF(D356=Локализация!$C$90,5,IF(OR(D356=1,D356=2,D356=3,D356=4,D356=5),D356,"")))))))</f>
        <v/>
      </c>
      <c r="U356" s="13" t="str">
        <f>(IF(E356=Локализация!$C$94,1,IF(E356=Локализация!$C$93,2,IF(E356=Локализация!$C$92,3,IF(E356=Локализация!$C$91,4,IF(E356=Локализация!$C$90,5,IF(OR(E356=1,E356=2,E356=3,E356=4,E356=5),E356,"")))))))</f>
        <v/>
      </c>
      <c r="V356" s="13" t="str">
        <f>(IF(F356=Локализация!$C$94,1,IF(F356=Локализация!$C$93,2,IF(F356=Локализация!$C$92,3,IF(F356=Локализация!$C$91,4,IF(F356=Локализация!$C$90,5,IF(OR(F356=1,F356=2,F356=3,F356=4,F356=5),F356,"")))))))</f>
        <v/>
      </c>
    </row>
    <row r="357" spans="13:22" x14ac:dyDescent="0.25">
      <c r="M357" s="13" t="str">
        <f>(IF(H357=Локализация!$C$94,1,IF(H357=Локализация!$C$93,2,IF(H357=Локализация!$C$92,3,IF(H357=Локализация!$C$91,4,IF(H357=Локализация!$C$90,5,IF(OR(H357=1,H357=2,H357=3,H357=4,H357=5),H357,"")))))))</f>
        <v/>
      </c>
      <c r="N357" s="13" t="str">
        <f>(IF(I357=Локализация!$C$94,1,IF(I357=Локализация!$C$93,2,IF(I357=Локализация!$C$92,3,IF(I357=Локализация!$C$91,4,IF(I357=Локализация!$C$90,5,IF(OR(I357=1,I357=2,I357=3,I357=4,I357=5),I357,"")))))))</f>
        <v/>
      </c>
      <c r="O357" s="13" t="str">
        <f>(IF(J357=Локализация!$C$94,1,IF(J357=Локализация!$C$93,2,IF(J357=Локализация!$C$92,3,IF(J357=Локализация!$C$91,4,IF(J357=Локализация!$C$90,5,IF(OR(J357=1,J357=2,J357=3,J357=4,J357=5),J357,"")))))))</f>
        <v/>
      </c>
      <c r="P357" s="13" t="str">
        <f>(IF(K357=Локализация!$C$94,1,IF(K357=Локализация!$C$93,2,IF(K357=Локализация!$C$92,3,IF(K357=Локализация!$C$91,4,IF(K357=Локализация!$C$90,5,IF(OR(K357=1,K357=2,K357=3,K357=4,K357=5),K357,"")))))))</f>
        <v/>
      </c>
      <c r="Q357" s="13" t="str">
        <f>(IF(L357=Локализация!$C$94,1,IF(L357=Локализация!$C$93,2,IF(L357=Локализация!$C$92,3,IF(L357=Локализация!$C$91,4,IF(L357=Локализация!$C$90,5,IF(OR(L357=1,L357=2,L357=3,L357=4,L357=5),L357,"")))))))</f>
        <v/>
      </c>
      <c r="R357" s="13" t="str">
        <f>(IF(B357=Локализация!$C$94,1,IF(B357=Локализация!$C$93,2,IF(B357=Локализация!$C$92,3,IF(B357=Локализация!$C$91,4,IF(B357=Локализация!$C$90,5,IF(OR(B357=1,B357=2,B357=3,B357=4,B357=5),B357,"")))))))</f>
        <v/>
      </c>
      <c r="S357" s="13" t="str">
        <f>(IF(C357=Локализация!$C$94,1,IF(C357=Локализация!$C$93,2,IF(C357=Локализация!$C$92,3,IF(C357=Локализация!$C$91,4,IF(C357=Локализация!$C$90,5,IF(OR(C357=1,C357=2,C357=3,C357=4,C357=5),C357,"")))))))</f>
        <v/>
      </c>
      <c r="T357" s="13" t="str">
        <f>(IF(D357=Локализация!$C$94,1,IF(D357=Локализация!$C$93,2,IF(D357=Локализация!$C$92,3,IF(D357=Локализация!$C$91,4,IF(D357=Локализация!$C$90,5,IF(OR(D357=1,D357=2,D357=3,D357=4,D357=5),D357,"")))))))</f>
        <v/>
      </c>
      <c r="U357" s="13" t="str">
        <f>(IF(E357=Локализация!$C$94,1,IF(E357=Локализация!$C$93,2,IF(E357=Локализация!$C$92,3,IF(E357=Локализация!$C$91,4,IF(E357=Локализация!$C$90,5,IF(OR(E357=1,E357=2,E357=3,E357=4,E357=5),E357,"")))))))</f>
        <v/>
      </c>
      <c r="V357" s="13" t="str">
        <f>(IF(F357=Локализация!$C$94,1,IF(F357=Локализация!$C$93,2,IF(F357=Локализация!$C$92,3,IF(F357=Локализация!$C$91,4,IF(F357=Локализация!$C$90,5,IF(OR(F357=1,F357=2,F357=3,F357=4,F357=5),F357,"")))))))</f>
        <v/>
      </c>
    </row>
    <row r="358" spans="13:22" x14ac:dyDescent="0.25">
      <c r="M358" s="13" t="str">
        <f>(IF(H358=Локализация!$C$94,1,IF(H358=Локализация!$C$93,2,IF(H358=Локализация!$C$92,3,IF(H358=Локализация!$C$91,4,IF(H358=Локализация!$C$90,5,IF(OR(H358=1,H358=2,H358=3,H358=4,H358=5),H358,"")))))))</f>
        <v/>
      </c>
      <c r="N358" s="13" t="str">
        <f>(IF(I358=Локализация!$C$94,1,IF(I358=Локализация!$C$93,2,IF(I358=Локализация!$C$92,3,IF(I358=Локализация!$C$91,4,IF(I358=Локализация!$C$90,5,IF(OR(I358=1,I358=2,I358=3,I358=4,I358=5),I358,"")))))))</f>
        <v/>
      </c>
      <c r="O358" s="13" t="str">
        <f>(IF(J358=Локализация!$C$94,1,IF(J358=Локализация!$C$93,2,IF(J358=Локализация!$C$92,3,IF(J358=Локализация!$C$91,4,IF(J358=Локализация!$C$90,5,IF(OR(J358=1,J358=2,J358=3,J358=4,J358=5),J358,"")))))))</f>
        <v/>
      </c>
      <c r="P358" s="13" t="str">
        <f>(IF(K358=Локализация!$C$94,1,IF(K358=Локализация!$C$93,2,IF(K358=Локализация!$C$92,3,IF(K358=Локализация!$C$91,4,IF(K358=Локализация!$C$90,5,IF(OR(K358=1,K358=2,K358=3,K358=4,K358=5),K358,"")))))))</f>
        <v/>
      </c>
      <c r="Q358" s="13" t="str">
        <f>(IF(L358=Локализация!$C$94,1,IF(L358=Локализация!$C$93,2,IF(L358=Локализация!$C$92,3,IF(L358=Локализация!$C$91,4,IF(L358=Локализация!$C$90,5,IF(OR(L358=1,L358=2,L358=3,L358=4,L358=5),L358,"")))))))</f>
        <v/>
      </c>
      <c r="R358" s="13" t="str">
        <f>(IF(B358=Локализация!$C$94,1,IF(B358=Локализация!$C$93,2,IF(B358=Локализация!$C$92,3,IF(B358=Локализация!$C$91,4,IF(B358=Локализация!$C$90,5,IF(OR(B358=1,B358=2,B358=3,B358=4,B358=5),B358,"")))))))</f>
        <v/>
      </c>
      <c r="S358" s="13" t="str">
        <f>(IF(C358=Локализация!$C$94,1,IF(C358=Локализация!$C$93,2,IF(C358=Локализация!$C$92,3,IF(C358=Локализация!$C$91,4,IF(C358=Локализация!$C$90,5,IF(OR(C358=1,C358=2,C358=3,C358=4,C358=5),C358,"")))))))</f>
        <v/>
      </c>
      <c r="T358" s="13" t="str">
        <f>(IF(D358=Локализация!$C$94,1,IF(D358=Локализация!$C$93,2,IF(D358=Локализация!$C$92,3,IF(D358=Локализация!$C$91,4,IF(D358=Локализация!$C$90,5,IF(OR(D358=1,D358=2,D358=3,D358=4,D358=5),D358,"")))))))</f>
        <v/>
      </c>
      <c r="U358" s="13" t="str">
        <f>(IF(E358=Локализация!$C$94,1,IF(E358=Локализация!$C$93,2,IF(E358=Локализация!$C$92,3,IF(E358=Локализация!$C$91,4,IF(E358=Локализация!$C$90,5,IF(OR(E358=1,E358=2,E358=3,E358=4,E358=5),E358,"")))))))</f>
        <v/>
      </c>
      <c r="V358" s="13" t="str">
        <f>(IF(F358=Локализация!$C$94,1,IF(F358=Локализация!$C$93,2,IF(F358=Локализация!$C$92,3,IF(F358=Локализация!$C$91,4,IF(F358=Локализация!$C$90,5,IF(OR(F358=1,F358=2,F358=3,F358=4,F358=5),F358,"")))))))</f>
        <v/>
      </c>
    </row>
    <row r="359" spans="13:22" x14ac:dyDescent="0.25">
      <c r="M359" s="13" t="str">
        <f>(IF(H359=Локализация!$C$94,1,IF(H359=Локализация!$C$93,2,IF(H359=Локализация!$C$92,3,IF(H359=Локализация!$C$91,4,IF(H359=Локализация!$C$90,5,IF(OR(H359=1,H359=2,H359=3,H359=4,H359=5),H359,"")))))))</f>
        <v/>
      </c>
      <c r="N359" s="13" t="str">
        <f>(IF(I359=Локализация!$C$94,1,IF(I359=Локализация!$C$93,2,IF(I359=Локализация!$C$92,3,IF(I359=Локализация!$C$91,4,IF(I359=Локализация!$C$90,5,IF(OR(I359=1,I359=2,I359=3,I359=4,I359=5),I359,"")))))))</f>
        <v/>
      </c>
      <c r="O359" s="13" t="str">
        <f>(IF(J359=Локализация!$C$94,1,IF(J359=Локализация!$C$93,2,IF(J359=Локализация!$C$92,3,IF(J359=Локализация!$C$91,4,IF(J359=Локализация!$C$90,5,IF(OR(J359=1,J359=2,J359=3,J359=4,J359=5),J359,"")))))))</f>
        <v/>
      </c>
      <c r="P359" s="13" t="str">
        <f>(IF(K359=Локализация!$C$94,1,IF(K359=Локализация!$C$93,2,IF(K359=Локализация!$C$92,3,IF(K359=Локализация!$C$91,4,IF(K359=Локализация!$C$90,5,IF(OR(K359=1,K359=2,K359=3,K359=4,K359=5),K359,"")))))))</f>
        <v/>
      </c>
      <c r="Q359" s="13" t="str">
        <f>(IF(L359=Локализация!$C$94,1,IF(L359=Локализация!$C$93,2,IF(L359=Локализация!$C$92,3,IF(L359=Локализация!$C$91,4,IF(L359=Локализация!$C$90,5,IF(OR(L359=1,L359=2,L359=3,L359=4,L359=5),L359,"")))))))</f>
        <v/>
      </c>
      <c r="R359" s="13" t="str">
        <f>(IF(B359=Локализация!$C$94,1,IF(B359=Локализация!$C$93,2,IF(B359=Локализация!$C$92,3,IF(B359=Локализация!$C$91,4,IF(B359=Локализация!$C$90,5,IF(OR(B359=1,B359=2,B359=3,B359=4,B359=5),B359,"")))))))</f>
        <v/>
      </c>
      <c r="S359" s="13" t="str">
        <f>(IF(C359=Локализация!$C$94,1,IF(C359=Локализация!$C$93,2,IF(C359=Локализация!$C$92,3,IF(C359=Локализация!$C$91,4,IF(C359=Локализация!$C$90,5,IF(OR(C359=1,C359=2,C359=3,C359=4,C359=5),C359,"")))))))</f>
        <v/>
      </c>
      <c r="T359" s="13" t="str">
        <f>(IF(D359=Локализация!$C$94,1,IF(D359=Локализация!$C$93,2,IF(D359=Локализация!$C$92,3,IF(D359=Локализация!$C$91,4,IF(D359=Локализация!$C$90,5,IF(OR(D359=1,D359=2,D359=3,D359=4,D359=5),D359,"")))))))</f>
        <v/>
      </c>
      <c r="U359" s="13" t="str">
        <f>(IF(E359=Локализация!$C$94,1,IF(E359=Локализация!$C$93,2,IF(E359=Локализация!$C$92,3,IF(E359=Локализация!$C$91,4,IF(E359=Локализация!$C$90,5,IF(OR(E359=1,E359=2,E359=3,E359=4,E359=5),E359,"")))))))</f>
        <v/>
      </c>
      <c r="V359" s="13" t="str">
        <f>(IF(F359=Локализация!$C$94,1,IF(F359=Локализация!$C$93,2,IF(F359=Локализация!$C$92,3,IF(F359=Локализация!$C$91,4,IF(F359=Локализация!$C$90,5,IF(OR(F359=1,F359=2,F359=3,F359=4,F359=5),F359,"")))))))</f>
        <v/>
      </c>
    </row>
    <row r="360" spans="13:22" x14ac:dyDescent="0.25">
      <c r="M360" s="13" t="str">
        <f>(IF(H360=Локализация!$C$94,1,IF(H360=Локализация!$C$93,2,IF(H360=Локализация!$C$92,3,IF(H360=Локализация!$C$91,4,IF(H360=Локализация!$C$90,5,IF(OR(H360=1,H360=2,H360=3,H360=4,H360=5),H360,"")))))))</f>
        <v/>
      </c>
      <c r="N360" s="13" t="str">
        <f>(IF(I360=Локализация!$C$94,1,IF(I360=Локализация!$C$93,2,IF(I360=Локализация!$C$92,3,IF(I360=Локализация!$C$91,4,IF(I360=Локализация!$C$90,5,IF(OR(I360=1,I360=2,I360=3,I360=4,I360=5),I360,"")))))))</f>
        <v/>
      </c>
      <c r="O360" s="13" t="str">
        <f>(IF(J360=Локализация!$C$94,1,IF(J360=Локализация!$C$93,2,IF(J360=Локализация!$C$92,3,IF(J360=Локализация!$C$91,4,IF(J360=Локализация!$C$90,5,IF(OR(J360=1,J360=2,J360=3,J360=4,J360=5),J360,"")))))))</f>
        <v/>
      </c>
      <c r="P360" s="13" t="str">
        <f>(IF(K360=Локализация!$C$94,1,IF(K360=Локализация!$C$93,2,IF(K360=Локализация!$C$92,3,IF(K360=Локализация!$C$91,4,IF(K360=Локализация!$C$90,5,IF(OR(K360=1,K360=2,K360=3,K360=4,K360=5),K360,"")))))))</f>
        <v/>
      </c>
      <c r="Q360" s="13" t="str">
        <f>(IF(L360=Локализация!$C$94,1,IF(L360=Локализация!$C$93,2,IF(L360=Локализация!$C$92,3,IF(L360=Локализация!$C$91,4,IF(L360=Локализация!$C$90,5,IF(OR(L360=1,L360=2,L360=3,L360=4,L360=5),L360,"")))))))</f>
        <v/>
      </c>
      <c r="R360" s="13" t="str">
        <f>(IF(B360=Локализация!$C$94,1,IF(B360=Локализация!$C$93,2,IF(B360=Локализация!$C$92,3,IF(B360=Локализация!$C$91,4,IF(B360=Локализация!$C$90,5,IF(OR(B360=1,B360=2,B360=3,B360=4,B360=5),B360,"")))))))</f>
        <v/>
      </c>
      <c r="S360" s="13" t="str">
        <f>(IF(C360=Локализация!$C$94,1,IF(C360=Локализация!$C$93,2,IF(C360=Локализация!$C$92,3,IF(C360=Локализация!$C$91,4,IF(C360=Локализация!$C$90,5,IF(OR(C360=1,C360=2,C360=3,C360=4,C360=5),C360,"")))))))</f>
        <v/>
      </c>
      <c r="T360" s="13" t="str">
        <f>(IF(D360=Локализация!$C$94,1,IF(D360=Локализация!$C$93,2,IF(D360=Локализация!$C$92,3,IF(D360=Локализация!$C$91,4,IF(D360=Локализация!$C$90,5,IF(OR(D360=1,D360=2,D360=3,D360=4,D360=5),D360,"")))))))</f>
        <v/>
      </c>
      <c r="U360" s="13" t="str">
        <f>(IF(E360=Локализация!$C$94,1,IF(E360=Локализация!$C$93,2,IF(E360=Локализация!$C$92,3,IF(E360=Локализация!$C$91,4,IF(E360=Локализация!$C$90,5,IF(OR(E360=1,E360=2,E360=3,E360=4,E360=5),E360,"")))))))</f>
        <v/>
      </c>
      <c r="V360" s="13" t="str">
        <f>(IF(F360=Локализация!$C$94,1,IF(F360=Локализация!$C$93,2,IF(F360=Локализация!$C$92,3,IF(F360=Локализация!$C$91,4,IF(F360=Локализация!$C$90,5,IF(OR(F360=1,F360=2,F360=3,F360=4,F360=5),F360,"")))))))</f>
        <v/>
      </c>
    </row>
    <row r="361" spans="13:22" x14ac:dyDescent="0.25">
      <c r="M361" s="13" t="str">
        <f>(IF(H361=Локализация!$C$94,1,IF(H361=Локализация!$C$93,2,IF(H361=Локализация!$C$92,3,IF(H361=Локализация!$C$91,4,IF(H361=Локализация!$C$90,5,IF(OR(H361=1,H361=2,H361=3,H361=4,H361=5),H361,"")))))))</f>
        <v/>
      </c>
      <c r="N361" s="13" t="str">
        <f>(IF(I361=Локализация!$C$94,1,IF(I361=Локализация!$C$93,2,IF(I361=Локализация!$C$92,3,IF(I361=Локализация!$C$91,4,IF(I361=Локализация!$C$90,5,IF(OR(I361=1,I361=2,I361=3,I361=4,I361=5),I361,"")))))))</f>
        <v/>
      </c>
      <c r="O361" s="13" t="str">
        <f>(IF(J361=Локализация!$C$94,1,IF(J361=Локализация!$C$93,2,IF(J361=Локализация!$C$92,3,IF(J361=Локализация!$C$91,4,IF(J361=Локализация!$C$90,5,IF(OR(J361=1,J361=2,J361=3,J361=4,J361=5),J361,"")))))))</f>
        <v/>
      </c>
      <c r="P361" s="13" t="str">
        <f>(IF(K361=Локализация!$C$94,1,IF(K361=Локализация!$C$93,2,IF(K361=Локализация!$C$92,3,IF(K361=Локализация!$C$91,4,IF(K361=Локализация!$C$90,5,IF(OR(K361=1,K361=2,K361=3,K361=4,K361=5),K361,"")))))))</f>
        <v/>
      </c>
      <c r="Q361" s="13" t="str">
        <f>(IF(L361=Локализация!$C$94,1,IF(L361=Локализация!$C$93,2,IF(L361=Локализация!$C$92,3,IF(L361=Локализация!$C$91,4,IF(L361=Локализация!$C$90,5,IF(OR(L361=1,L361=2,L361=3,L361=4,L361=5),L361,"")))))))</f>
        <v/>
      </c>
      <c r="R361" s="13" t="str">
        <f>(IF(B361=Локализация!$C$94,1,IF(B361=Локализация!$C$93,2,IF(B361=Локализация!$C$92,3,IF(B361=Локализация!$C$91,4,IF(B361=Локализация!$C$90,5,IF(OR(B361=1,B361=2,B361=3,B361=4,B361=5),B361,"")))))))</f>
        <v/>
      </c>
      <c r="S361" s="13" t="str">
        <f>(IF(C361=Локализация!$C$94,1,IF(C361=Локализация!$C$93,2,IF(C361=Локализация!$C$92,3,IF(C361=Локализация!$C$91,4,IF(C361=Локализация!$C$90,5,IF(OR(C361=1,C361=2,C361=3,C361=4,C361=5),C361,"")))))))</f>
        <v/>
      </c>
      <c r="T361" s="13" t="str">
        <f>(IF(D361=Локализация!$C$94,1,IF(D361=Локализация!$C$93,2,IF(D361=Локализация!$C$92,3,IF(D361=Локализация!$C$91,4,IF(D361=Локализация!$C$90,5,IF(OR(D361=1,D361=2,D361=3,D361=4,D361=5),D361,"")))))))</f>
        <v/>
      </c>
      <c r="U361" s="13" t="str">
        <f>(IF(E361=Локализация!$C$94,1,IF(E361=Локализация!$C$93,2,IF(E361=Локализация!$C$92,3,IF(E361=Локализация!$C$91,4,IF(E361=Локализация!$C$90,5,IF(OR(E361=1,E361=2,E361=3,E361=4,E361=5),E361,"")))))))</f>
        <v/>
      </c>
      <c r="V361" s="13" t="str">
        <f>(IF(F361=Локализация!$C$94,1,IF(F361=Локализация!$C$93,2,IF(F361=Локализация!$C$92,3,IF(F361=Локализация!$C$91,4,IF(F361=Локализация!$C$90,5,IF(OR(F361=1,F361=2,F361=3,F361=4,F361=5),F361,"")))))))</f>
        <v/>
      </c>
    </row>
    <row r="362" spans="13:22" x14ac:dyDescent="0.25">
      <c r="M362" s="13" t="str">
        <f>(IF(H362=Локализация!$C$94,1,IF(H362=Локализация!$C$93,2,IF(H362=Локализация!$C$92,3,IF(H362=Локализация!$C$91,4,IF(H362=Локализация!$C$90,5,IF(OR(H362=1,H362=2,H362=3,H362=4,H362=5),H362,"")))))))</f>
        <v/>
      </c>
      <c r="N362" s="13" t="str">
        <f>(IF(I362=Локализация!$C$94,1,IF(I362=Локализация!$C$93,2,IF(I362=Локализация!$C$92,3,IF(I362=Локализация!$C$91,4,IF(I362=Локализация!$C$90,5,IF(OR(I362=1,I362=2,I362=3,I362=4,I362=5),I362,"")))))))</f>
        <v/>
      </c>
      <c r="O362" s="13" t="str">
        <f>(IF(J362=Локализация!$C$94,1,IF(J362=Локализация!$C$93,2,IF(J362=Локализация!$C$92,3,IF(J362=Локализация!$C$91,4,IF(J362=Локализация!$C$90,5,IF(OR(J362=1,J362=2,J362=3,J362=4,J362=5),J362,"")))))))</f>
        <v/>
      </c>
      <c r="P362" s="13" t="str">
        <f>(IF(K362=Локализация!$C$94,1,IF(K362=Локализация!$C$93,2,IF(K362=Локализация!$C$92,3,IF(K362=Локализация!$C$91,4,IF(K362=Локализация!$C$90,5,IF(OR(K362=1,K362=2,K362=3,K362=4,K362=5),K362,"")))))))</f>
        <v/>
      </c>
      <c r="Q362" s="13" t="str">
        <f>(IF(L362=Локализация!$C$94,1,IF(L362=Локализация!$C$93,2,IF(L362=Локализация!$C$92,3,IF(L362=Локализация!$C$91,4,IF(L362=Локализация!$C$90,5,IF(OR(L362=1,L362=2,L362=3,L362=4,L362=5),L362,"")))))))</f>
        <v/>
      </c>
      <c r="R362" s="13" t="str">
        <f>(IF(B362=Локализация!$C$94,1,IF(B362=Локализация!$C$93,2,IF(B362=Локализация!$C$92,3,IF(B362=Локализация!$C$91,4,IF(B362=Локализация!$C$90,5,IF(OR(B362=1,B362=2,B362=3,B362=4,B362=5),B362,"")))))))</f>
        <v/>
      </c>
      <c r="S362" s="13" t="str">
        <f>(IF(C362=Локализация!$C$94,1,IF(C362=Локализация!$C$93,2,IF(C362=Локализация!$C$92,3,IF(C362=Локализация!$C$91,4,IF(C362=Локализация!$C$90,5,IF(OR(C362=1,C362=2,C362=3,C362=4,C362=5),C362,"")))))))</f>
        <v/>
      </c>
      <c r="T362" s="13" t="str">
        <f>(IF(D362=Локализация!$C$94,1,IF(D362=Локализация!$C$93,2,IF(D362=Локализация!$C$92,3,IF(D362=Локализация!$C$91,4,IF(D362=Локализация!$C$90,5,IF(OR(D362=1,D362=2,D362=3,D362=4,D362=5),D362,"")))))))</f>
        <v/>
      </c>
      <c r="U362" s="13" t="str">
        <f>(IF(E362=Локализация!$C$94,1,IF(E362=Локализация!$C$93,2,IF(E362=Локализация!$C$92,3,IF(E362=Локализация!$C$91,4,IF(E362=Локализация!$C$90,5,IF(OR(E362=1,E362=2,E362=3,E362=4,E362=5),E362,"")))))))</f>
        <v/>
      </c>
      <c r="V362" s="13" t="str">
        <f>(IF(F362=Локализация!$C$94,1,IF(F362=Локализация!$C$93,2,IF(F362=Локализация!$C$92,3,IF(F362=Локализация!$C$91,4,IF(F362=Локализация!$C$90,5,IF(OR(F362=1,F362=2,F362=3,F362=4,F362=5),F362,"")))))))</f>
        <v/>
      </c>
    </row>
    <row r="363" spans="13:22" x14ac:dyDescent="0.25">
      <c r="M363" s="13" t="str">
        <f>(IF(H363=Локализация!$C$94,1,IF(H363=Локализация!$C$93,2,IF(H363=Локализация!$C$92,3,IF(H363=Локализация!$C$91,4,IF(H363=Локализация!$C$90,5,IF(OR(H363=1,H363=2,H363=3,H363=4,H363=5),H363,"")))))))</f>
        <v/>
      </c>
      <c r="N363" s="13" t="str">
        <f>(IF(I363=Локализация!$C$94,1,IF(I363=Локализация!$C$93,2,IF(I363=Локализация!$C$92,3,IF(I363=Локализация!$C$91,4,IF(I363=Локализация!$C$90,5,IF(OR(I363=1,I363=2,I363=3,I363=4,I363=5),I363,"")))))))</f>
        <v/>
      </c>
      <c r="O363" s="13" t="str">
        <f>(IF(J363=Локализация!$C$94,1,IF(J363=Локализация!$C$93,2,IF(J363=Локализация!$C$92,3,IF(J363=Локализация!$C$91,4,IF(J363=Локализация!$C$90,5,IF(OR(J363=1,J363=2,J363=3,J363=4,J363=5),J363,"")))))))</f>
        <v/>
      </c>
      <c r="P363" s="13" t="str">
        <f>(IF(K363=Локализация!$C$94,1,IF(K363=Локализация!$C$93,2,IF(K363=Локализация!$C$92,3,IF(K363=Локализация!$C$91,4,IF(K363=Локализация!$C$90,5,IF(OR(K363=1,K363=2,K363=3,K363=4,K363=5),K363,"")))))))</f>
        <v/>
      </c>
      <c r="Q363" s="13" t="str">
        <f>(IF(L363=Локализация!$C$94,1,IF(L363=Локализация!$C$93,2,IF(L363=Локализация!$C$92,3,IF(L363=Локализация!$C$91,4,IF(L363=Локализация!$C$90,5,IF(OR(L363=1,L363=2,L363=3,L363=4,L363=5),L363,"")))))))</f>
        <v/>
      </c>
      <c r="R363" s="13" t="str">
        <f>(IF(B363=Локализация!$C$94,1,IF(B363=Локализация!$C$93,2,IF(B363=Локализация!$C$92,3,IF(B363=Локализация!$C$91,4,IF(B363=Локализация!$C$90,5,IF(OR(B363=1,B363=2,B363=3,B363=4,B363=5),B363,"")))))))</f>
        <v/>
      </c>
      <c r="S363" s="13" t="str">
        <f>(IF(C363=Локализация!$C$94,1,IF(C363=Локализация!$C$93,2,IF(C363=Локализация!$C$92,3,IF(C363=Локализация!$C$91,4,IF(C363=Локализация!$C$90,5,IF(OR(C363=1,C363=2,C363=3,C363=4,C363=5),C363,"")))))))</f>
        <v/>
      </c>
      <c r="T363" s="13" t="str">
        <f>(IF(D363=Локализация!$C$94,1,IF(D363=Локализация!$C$93,2,IF(D363=Локализация!$C$92,3,IF(D363=Локализация!$C$91,4,IF(D363=Локализация!$C$90,5,IF(OR(D363=1,D363=2,D363=3,D363=4,D363=5),D363,"")))))))</f>
        <v/>
      </c>
      <c r="U363" s="13" t="str">
        <f>(IF(E363=Локализация!$C$94,1,IF(E363=Локализация!$C$93,2,IF(E363=Локализация!$C$92,3,IF(E363=Локализация!$C$91,4,IF(E363=Локализация!$C$90,5,IF(OR(E363=1,E363=2,E363=3,E363=4,E363=5),E363,"")))))))</f>
        <v/>
      </c>
      <c r="V363" s="13" t="str">
        <f>(IF(F363=Локализация!$C$94,1,IF(F363=Локализация!$C$93,2,IF(F363=Локализация!$C$92,3,IF(F363=Локализация!$C$91,4,IF(F363=Локализация!$C$90,5,IF(OR(F363=1,F363=2,F363=3,F363=4,F363=5),F363,"")))))))</f>
        <v/>
      </c>
    </row>
    <row r="364" spans="13:22" x14ac:dyDescent="0.25">
      <c r="M364" s="13" t="str">
        <f>(IF(H364=Локализация!$C$94,1,IF(H364=Локализация!$C$93,2,IF(H364=Локализация!$C$92,3,IF(H364=Локализация!$C$91,4,IF(H364=Локализация!$C$90,5,IF(OR(H364=1,H364=2,H364=3,H364=4,H364=5),H364,"")))))))</f>
        <v/>
      </c>
      <c r="N364" s="13" t="str">
        <f>(IF(I364=Локализация!$C$94,1,IF(I364=Локализация!$C$93,2,IF(I364=Локализация!$C$92,3,IF(I364=Локализация!$C$91,4,IF(I364=Локализация!$C$90,5,IF(OR(I364=1,I364=2,I364=3,I364=4,I364=5),I364,"")))))))</f>
        <v/>
      </c>
      <c r="O364" s="13" t="str">
        <f>(IF(J364=Локализация!$C$94,1,IF(J364=Локализация!$C$93,2,IF(J364=Локализация!$C$92,3,IF(J364=Локализация!$C$91,4,IF(J364=Локализация!$C$90,5,IF(OR(J364=1,J364=2,J364=3,J364=4,J364=5),J364,"")))))))</f>
        <v/>
      </c>
      <c r="P364" s="13" t="str">
        <f>(IF(K364=Локализация!$C$94,1,IF(K364=Локализация!$C$93,2,IF(K364=Локализация!$C$92,3,IF(K364=Локализация!$C$91,4,IF(K364=Локализация!$C$90,5,IF(OR(K364=1,K364=2,K364=3,K364=4,K364=5),K364,"")))))))</f>
        <v/>
      </c>
      <c r="Q364" s="13" t="str">
        <f>(IF(L364=Локализация!$C$94,1,IF(L364=Локализация!$C$93,2,IF(L364=Локализация!$C$92,3,IF(L364=Локализация!$C$91,4,IF(L364=Локализация!$C$90,5,IF(OR(L364=1,L364=2,L364=3,L364=4,L364=5),L364,"")))))))</f>
        <v/>
      </c>
      <c r="R364" s="13" t="str">
        <f>(IF(B364=Локализация!$C$94,1,IF(B364=Локализация!$C$93,2,IF(B364=Локализация!$C$92,3,IF(B364=Локализация!$C$91,4,IF(B364=Локализация!$C$90,5,IF(OR(B364=1,B364=2,B364=3,B364=4,B364=5),B364,"")))))))</f>
        <v/>
      </c>
      <c r="S364" s="13" t="str">
        <f>(IF(C364=Локализация!$C$94,1,IF(C364=Локализация!$C$93,2,IF(C364=Локализация!$C$92,3,IF(C364=Локализация!$C$91,4,IF(C364=Локализация!$C$90,5,IF(OR(C364=1,C364=2,C364=3,C364=4,C364=5),C364,"")))))))</f>
        <v/>
      </c>
      <c r="T364" s="13" t="str">
        <f>(IF(D364=Локализация!$C$94,1,IF(D364=Локализация!$C$93,2,IF(D364=Локализация!$C$92,3,IF(D364=Локализация!$C$91,4,IF(D364=Локализация!$C$90,5,IF(OR(D364=1,D364=2,D364=3,D364=4,D364=5),D364,"")))))))</f>
        <v/>
      </c>
      <c r="U364" s="13" t="str">
        <f>(IF(E364=Локализация!$C$94,1,IF(E364=Локализация!$C$93,2,IF(E364=Локализация!$C$92,3,IF(E364=Локализация!$C$91,4,IF(E364=Локализация!$C$90,5,IF(OR(E364=1,E364=2,E364=3,E364=4,E364=5),E364,"")))))))</f>
        <v/>
      </c>
      <c r="V364" s="13" t="str">
        <f>(IF(F364=Локализация!$C$94,1,IF(F364=Локализация!$C$93,2,IF(F364=Локализация!$C$92,3,IF(F364=Локализация!$C$91,4,IF(F364=Локализация!$C$90,5,IF(OR(F364=1,F364=2,F364=3,F364=4,F364=5),F364,"")))))))</f>
        <v/>
      </c>
    </row>
    <row r="365" spans="13:22" x14ac:dyDescent="0.25">
      <c r="M365" s="13" t="str">
        <f>(IF(H365=Локализация!$C$94,1,IF(H365=Локализация!$C$93,2,IF(H365=Локализация!$C$92,3,IF(H365=Локализация!$C$91,4,IF(H365=Локализация!$C$90,5,IF(OR(H365=1,H365=2,H365=3,H365=4,H365=5),H365,"")))))))</f>
        <v/>
      </c>
      <c r="N365" s="13" t="str">
        <f>(IF(I365=Локализация!$C$94,1,IF(I365=Локализация!$C$93,2,IF(I365=Локализация!$C$92,3,IF(I365=Локализация!$C$91,4,IF(I365=Локализация!$C$90,5,IF(OR(I365=1,I365=2,I365=3,I365=4,I365=5),I365,"")))))))</f>
        <v/>
      </c>
      <c r="O365" s="13" t="str">
        <f>(IF(J365=Локализация!$C$94,1,IF(J365=Локализация!$C$93,2,IF(J365=Локализация!$C$92,3,IF(J365=Локализация!$C$91,4,IF(J365=Локализация!$C$90,5,IF(OR(J365=1,J365=2,J365=3,J365=4,J365=5),J365,"")))))))</f>
        <v/>
      </c>
      <c r="P365" s="13" t="str">
        <f>(IF(K365=Локализация!$C$94,1,IF(K365=Локализация!$C$93,2,IF(K365=Локализация!$C$92,3,IF(K365=Локализация!$C$91,4,IF(K365=Локализация!$C$90,5,IF(OR(K365=1,K365=2,K365=3,K365=4,K365=5),K365,"")))))))</f>
        <v/>
      </c>
      <c r="Q365" s="13" t="str">
        <f>(IF(L365=Локализация!$C$94,1,IF(L365=Локализация!$C$93,2,IF(L365=Локализация!$C$92,3,IF(L365=Локализация!$C$91,4,IF(L365=Локализация!$C$90,5,IF(OR(L365=1,L365=2,L365=3,L365=4,L365=5),L365,"")))))))</f>
        <v/>
      </c>
      <c r="R365" s="13" t="str">
        <f>(IF(B365=Локализация!$C$94,1,IF(B365=Локализация!$C$93,2,IF(B365=Локализация!$C$92,3,IF(B365=Локализация!$C$91,4,IF(B365=Локализация!$C$90,5,IF(OR(B365=1,B365=2,B365=3,B365=4,B365=5),B365,"")))))))</f>
        <v/>
      </c>
      <c r="S365" s="13" t="str">
        <f>(IF(C365=Локализация!$C$94,1,IF(C365=Локализация!$C$93,2,IF(C365=Локализация!$C$92,3,IF(C365=Локализация!$C$91,4,IF(C365=Локализация!$C$90,5,IF(OR(C365=1,C365=2,C365=3,C365=4,C365=5),C365,"")))))))</f>
        <v/>
      </c>
      <c r="T365" s="13" t="str">
        <f>(IF(D365=Локализация!$C$94,1,IF(D365=Локализация!$C$93,2,IF(D365=Локализация!$C$92,3,IF(D365=Локализация!$C$91,4,IF(D365=Локализация!$C$90,5,IF(OR(D365=1,D365=2,D365=3,D365=4,D365=5),D365,"")))))))</f>
        <v/>
      </c>
      <c r="U365" s="13" t="str">
        <f>(IF(E365=Локализация!$C$94,1,IF(E365=Локализация!$C$93,2,IF(E365=Локализация!$C$92,3,IF(E365=Локализация!$C$91,4,IF(E365=Локализация!$C$90,5,IF(OR(E365=1,E365=2,E365=3,E365=4,E365=5),E365,"")))))))</f>
        <v/>
      </c>
      <c r="V365" s="13" t="str">
        <f>(IF(F365=Локализация!$C$94,1,IF(F365=Локализация!$C$93,2,IF(F365=Локализация!$C$92,3,IF(F365=Локализация!$C$91,4,IF(F365=Локализация!$C$90,5,IF(OR(F365=1,F365=2,F365=3,F365=4,F365=5),F365,"")))))))</f>
        <v/>
      </c>
    </row>
    <row r="366" spans="13:22" x14ac:dyDescent="0.25">
      <c r="M366" s="13" t="str">
        <f>(IF(H366=Локализация!$C$94,1,IF(H366=Локализация!$C$93,2,IF(H366=Локализация!$C$92,3,IF(H366=Локализация!$C$91,4,IF(H366=Локализация!$C$90,5,IF(OR(H366=1,H366=2,H366=3,H366=4,H366=5),H366,"")))))))</f>
        <v/>
      </c>
      <c r="N366" s="13" t="str">
        <f>(IF(I366=Локализация!$C$94,1,IF(I366=Локализация!$C$93,2,IF(I366=Локализация!$C$92,3,IF(I366=Локализация!$C$91,4,IF(I366=Локализация!$C$90,5,IF(OR(I366=1,I366=2,I366=3,I366=4,I366=5),I366,"")))))))</f>
        <v/>
      </c>
      <c r="O366" s="13" t="str">
        <f>(IF(J366=Локализация!$C$94,1,IF(J366=Локализация!$C$93,2,IF(J366=Локализация!$C$92,3,IF(J366=Локализация!$C$91,4,IF(J366=Локализация!$C$90,5,IF(OR(J366=1,J366=2,J366=3,J366=4,J366=5),J366,"")))))))</f>
        <v/>
      </c>
      <c r="P366" s="13" t="str">
        <f>(IF(K366=Локализация!$C$94,1,IF(K366=Локализация!$C$93,2,IF(K366=Локализация!$C$92,3,IF(K366=Локализация!$C$91,4,IF(K366=Локализация!$C$90,5,IF(OR(K366=1,K366=2,K366=3,K366=4,K366=5),K366,"")))))))</f>
        <v/>
      </c>
      <c r="Q366" s="13" t="str">
        <f>(IF(L366=Локализация!$C$94,1,IF(L366=Локализация!$C$93,2,IF(L366=Локализация!$C$92,3,IF(L366=Локализация!$C$91,4,IF(L366=Локализация!$C$90,5,IF(OR(L366=1,L366=2,L366=3,L366=4,L366=5),L366,"")))))))</f>
        <v/>
      </c>
      <c r="R366" s="13" t="str">
        <f>(IF(B366=Локализация!$C$94,1,IF(B366=Локализация!$C$93,2,IF(B366=Локализация!$C$92,3,IF(B366=Локализация!$C$91,4,IF(B366=Локализация!$C$90,5,IF(OR(B366=1,B366=2,B366=3,B366=4,B366=5),B366,"")))))))</f>
        <v/>
      </c>
      <c r="S366" s="13" t="str">
        <f>(IF(C366=Локализация!$C$94,1,IF(C366=Локализация!$C$93,2,IF(C366=Локализация!$C$92,3,IF(C366=Локализация!$C$91,4,IF(C366=Локализация!$C$90,5,IF(OR(C366=1,C366=2,C366=3,C366=4,C366=5),C366,"")))))))</f>
        <v/>
      </c>
      <c r="T366" s="13" t="str">
        <f>(IF(D366=Локализация!$C$94,1,IF(D366=Локализация!$C$93,2,IF(D366=Локализация!$C$92,3,IF(D366=Локализация!$C$91,4,IF(D366=Локализация!$C$90,5,IF(OR(D366=1,D366=2,D366=3,D366=4,D366=5),D366,"")))))))</f>
        <v/>
      </c>
      <c r="U366" s="13" t="str">
        <f>(IF(E366=Локализация!$C$94,1,IF(E366=Локализация!$C$93,2,IF(E366=Локализация!$C$92,3,IF(E366=Локализация!$C$91,4,IF(E366=Локализация!$C$90,5,IF(OR(E366=1,E366=2,E366=3,E366=4,E366=5),E366,"")))))))</f>
        <v/>
      </c>
      <c r="V366" s="13" t="str">
        <f>(IF(F366=Локализация!$C$94,1,IF(F366=Локализация!$C$93,2,IF(F366=Локализация!$C$92,3,IF(F366=Локализация!$C$91,4,IF(F366=Локализация!$C$90,5,IF(OR(F366=1,F366=2,F366=3,F366=4,F366=5),F366,"")))))))</f>
        <v/>
      </c>
    </row>
    <row r="367" spans="13:22" x14ac:dyDescent="0.25">
      <c r="M367" s="13" t="str">
        <f>(IF(H367=Локализация!$C$94,1,IF(H367=Локализация!$C$93,2,IF(H367=Локализация!$C$92,3,IF(H367=Локализация!$C$91,4,IF(H367=Локализация!$C$90,5,IF(OR(H367=1,H367=2,H367=3,H367=4,H367=5),H367,"")))))))</f>
        <v/>
      </c>
      <c r="N367" s="13" t="str">
        <f>(IF(I367=Локализация!$C$94,1,IF(I367=Локализация!$C$93,2,IF(I367=Локализация!$C$92,3,IF(I367=Локализация!$C$91,4,IF(I367=Локализация!$C$90,5,IF(OR(I367=1,I367=2,I367=3,I367=4,I367=5),I367,"")))))))</f>
        <v/>
      </c>
      <c r="O367" s="13" t="str">
        <f>(IF(J367=Локализация!$C$94,1,IF(J367=Локализация!$C$93,2,IF(J367=Локализация!$C$92,3,IF(J367=Локализация!$C$91,4,IF(J367=Локализация!$C$90,5,IF(OR(J367=1,J367=2,J367=3,J367=4,J367=5),J367,"")))))))</f>
        <v/>
      </c>
      <c r="P367" s="13" t="str">
        <f>(IF(K367=Локализация!$C$94,1,IF(K367=Локализация!$C$93,2,IF(K367=Локализация!$C$92,3,IF(K367=Локализация!$C$91,4,IF(K367=Локализация!$C$90,5,IF(OR(K367=1,K367=2,K367=3,K367=4,K367=5),K367,"")))))))</f>
        <v/>
      </c>
      <c r="Q367" s="13" t="str">
        <f>(IF(L367=Локализация!$C$94,1,IF(L367=Локализация!$C$93,2,IF(L367=Локализация!$C$92,3,IF(L367=Локализация!$C$91,4,IF(L367=Локализация!$C$90,5,IF(OR(L367=1,L367=2,L367=3,L367=4,L367=5),L367,"")))))))</f>
        <v/>
      </c>
      <c r="R367" s="13" t="str">
        <f>(IF(B367=Локализация!$C$94,1,IF(B367=Локализация!$C$93,2,IF(B367=Локализация!$C$92,3,IF(B367=Локализация!$C$91,4,IF(B367=Локализация!$C$90,5,IF(OR(B367=1,B367=2,B367=3,B367=4,B367=5),B367,"")))))))</f>
        <v/>
      </c>
      <c r="S367" s="13" t="str">
        <f>(IF(C367=Локализация!$C$94,1,IF(C367=Локализация!$C$93,2,IF(C367=Локализация!$C$92,3,IF(C367=Локализация!$C$91,4,IF(C367=Локализация!$C$90,5,IF(OR(C367=1,C367=2,C367=3,C367=4,C367=5),C367,"")))))))</f>
        <v/>
      </c>
      <c r="T367" s="13" t="str">
        <f>(IF(D367=Локализация!$C$94,1,IF(D367=Локализация!$C$93,2,IF(D367=Локализация!$C$92,3,IF(D367=Локализация!$C$91,4,IF(D367=Локализация!$C$90,5,IF(OR(D367=1,D367=2,D367=3,D367=4,D367=5),D367,"")))))))</f>
        <v/>
      </c>
      <c r="U367" s="13" t="str">
        <f>(IF(E367=Локализация!$C$94,1,IF(E367=Локализация!$C$93,2,IF(E367=Локализация!$C$92,3,IF(E367=Локализация!$C$91,4,IF(E367=Локализация!$C$90,5,IF(OR(E367=1,E367=2,E367=3,E367=4,E367=5),E367,"")))))))</f>
        <v/>
      </c>
      <c r="V367" s="13" t="str">
        <f>(IF(F367=Локализация!$C$94,1,IF(F367=Локализация!$C$93,2,IF(F367=Локализация!$C$92,3,IF(F367=Локализация!$C$91,4,IF(F367=Локализация!$C$90,5,IF(OR(F367=1,F367=2,F367=3,F367=4,F367=5),F367,"")))))))</f>
        <v/>
      </c>
    </row>
    <row r="368" spans="13:22" x14ac:dyDescent="0.25">
      <c r="M368" s="13" t="str">
        <f>(IF(H368=Локализация!$C$94,1,IF(H368=Локализация!$C$93,2,IF(H368=Локализация!$C$92,3,IF(H368=Локализация!$C$91,4,IF(H368=Локализация!$C$90,5,IF(OR(H368=1,H368=2,H368=3,H368=4,H368=5),H368,"")))))))</f>
        <v/>
      </c>
      <c r="N368" s="13" t="str">
        <f>(IF(I368=Локализация!$C$94,1,IF(I368=Локализация!$C$93,2,IF(I368=Локализация!$C$92,3,IF(I368=Локализация!$C$91,4,IF(I368=Локализация!$C$90,5,IF(OR(I368=1,I368=2,I368=3,I368=4,I368=5),I368,"")))))))</f>
        <v/>
      </c>
      <c r="O368" s="13" t="str">
        <f>(IF(J368=Локализация!$C$94,1,IF(J368=Локализация!$C$93,2,IF(J368=Локализация!$C$92,3,IF(J368=Локализация!$C$91,4,IF(J368=Локализация!$C$90,5,IF(OR(J368=1,J368=2,J368=3,J368=4,J368=5),J368,"")))))))</f>
        <v/>
      </c>
      <c r="P368" s="13" t="str">
        <f>(IF(K368=Локализация!$C$94,1,IF(K368=Локализация!$C$93,2,IF(K368=Локализация!$C$92,3,IF(K368=Локализация!$C$91,4,IF(K368=Локализация!$C$90,5,IF(OR(K368=1,K368=2,K368=3,K368=4,K368=5),K368,"")))))))</f>
        <v/>
      </c>
      <c r="Q368" s="13" t="str">
        <f>(IF(L368=Локализация!$C$94,1,IF(L368=Локализация!$C$93,2,IF(L368=Локализация!$C$92,3,IF(L368=Локализация!$C$91,4,IF(L368=Локализация!$C$90,5,IF(OR(L368=1,L368=2,L368=3,L368=4,L368=5),L368,"")))))))</f>
        <v/>
      </c>
      <c r="R368" s="13" t="str">
        <f>(IF(B368=Локализация!$C$94,1,IF(B368=Локализация!$C$93,2,IF(B368=Локализация!$C$92,3,IF(B368=Локализация!$C$91,4,IF(B368=Локализация!$C$90,5,IF(OR(B368=1,B368=2,B368=3,B368=4,B368=5),B368,"")))))))</f>
        <v/>
      </c>
      <c r="S368" s="13" t="str">
        <f>(IF(C368=Локализация!$C$94,1,IF(C368=Локализация!$C$93,2,IF(C368=Локализация!$C$92,3,IF(C368=Локализация!$C$91,4,IF(C368=Локализация!$C$90,5,IF(OR(C368=1,C368=2,C368=3,C368=4,C368=5),C368,"")))))))</f>
        <v/>
      </c>
      <c r="T368" s="13" t="str">
        <f>(IF(D368=Локализация!$C$94,1,IF(D368=Локализация!$C$93,2,IF(D368=Локализация!$C$92,3,IF(D368=Локализация!$C$91,4,IF(D368=Локализация!$C$90,5,IF(OR(D368=1,D368=2,D368=3,D368=4,D368=5),D368,"")))))))</f>
        <v/>
      </c>
      <c r="U368" s="13" t="str">
        <f>(IF(E368=Локализация!$C$94,1,IF(E368=Локализация!$C$93,2,IF(E368=Локализация!$C$92,3,IF(E368=Локализация!$C$91,4,IF(E368=Локализация!$C$90,5,IF(OR(E368=1,E368=2,E368=3,E368=4,E368=5),E368,"")))))))</f>
        <v/>
      </c>
      <c r="V368" s="13" t="str">
        <f>(IF(F368=Локализация!$C$94,1,IF(F368=Локализация!$C$93,2,IF(F368=Локализация!$C$92,3,IF(F368=Локализация!$C$91,4,IF(F368=Локализация!$C$90,5,IF(OR(F368=1,F368=2,F368=3,F368=4,F368=5),F368,"")))))))</f>
        <v/>
      </c>
    </row>
    <row r="369" spans="13:22" x14ac:dyDescent="0.25">
      <c r="M369" s="13" t="str">
        <f>(IF(H369=Локализация!$C$94,1,IF(H369=Локализация!$C$93,2,IF(H369=Локализация!$C$92,3,IF(H369=Локализация!$C$91,4,IF(H369=Локализация!$C$90,5,IF(OR(H369=1,H369=2,H369=3,H369=4,H369=5),H369,"")))))))</f>
        <v/>
      </c>
      <c r="N369" s="13" t="str">
        <f>(IF(I369=Локализация!$C$94,1,IF(I369=Локализация!$C$93,2,IF(I369=Локализация!$C$92,3,IF(I369=Локализация!$C$91,4,IF(I369=Локализация!$C$90,5,IF(OR(I369=1,I369=2,I369=3,I369=4,I369=5),I369,"")))))))</f>
        <v/>
      </c>
      <c r="O369" s="13" t="str">
        <f>(IF(J369=Локализация!$C$94,1,IF(J369=Локализация!$C$93,2,IF(J369=Локализация!$C$92,3,IF(J369=Локализация!$C$91,4,IF(J369=Локализация!$C$90,5,IF(OR(J369=1,J369=2,J369=3,J369=4,J369=5),J369,"")))))))</f>
        <v/>
      </c>
      <c r="P369" s="13" t="str">
        <f>(IF(K369=Локализация!$C$94,1,IF(K369=Локализация!$C$93,2,IF(K369=Локализация!$C$92,3,IF(K369=Локализация!$C$91,4,IF(K369=Локализация!$C$90,5,IF(OR(K369=1,K369=2,K369=3,K369=4,K369=5),K369,"")))))))</f>
        <v/>
      </c>
      <c r="Q369" s="13" t="str">
        <f>(IF(L369=Локализация!$C$94,1,IF(L369=Локализация!$C$93,2,IF(L369=Локализация!$C$92,3,IF(L369=Локализация!$C$91,4,IF(L369=Локализация!$C$90,5,IF(OR(L369=1,L369=2,L369=3,L369=4,L369=5),L369,"")))))))</f>
        <v/>
      </c>
      <c r="R369" s="13" t="str">
        <f>(IF(B369=Локализация!$C$94,1,IF(B369=Локализация!$C$93,2,IF(B369=Локализация!$C$92,3,IF(B369=Локализация!$C$91,4,IF(B369=Локализация!$C$90,5,IF(OR(B369=1,B369=2,B369=3,B369=4,B369=5),B369,"")))))))</f>
        <v/>
      </c>
      <c r="S369" s="13" t="str">
        <f>(IF(C369=Локализация!$C$94,1,IF(C369=Локализация!$C$93,2,IF(C369=Локализация!$C$92,3,IF(C369=Локализация!$C$91,4,IF(C369=Локализация!$C$90,5,IF(OR(C369=1,C369=2,C369=3,C369=4,C369=5),C369,"")))))))</f>
        <v/>
      </c>
      <c r="T369" s="13" t="str">
        <f>(IF(D369=Локализация!$C$94,1,IF(D369=Локализация!$C$93,2,IF(D369=Локализация!$C$92,3,IF(D369=Локализация!$C$91,4,IF(D369=Локализация!$C$90,5,IF(OR(D369=1,D369=2,D369=3,D369=4,D369=5),D369,"")))))))</f>
        <v/>
      </c>
      <c r="U369" s="13" t="str">
        <f>(IF(E369=Локализация!$C$94,1,IF(E369=Локализация!$C$93,2,IF(E369=Локализация!$C$92,3,IF(E369=Локализация!$C$91,4,IF(E369=Локализация!$C$90,5,IF(OR(E369=1,E369=2,E369=3,E369=4,E369=5),E369,"")))))))</f>
        <v/>
      </c>
      <c r="V369" s="13" t="str">
        <f>(IF(F369=Локализация!$C$94,1,IF(F369=Локализация!$C$93,2,IF(F369=Локализация!$C$92,3,IF(F369=Локализация!$C$91,4,IF(F369=Локализация!$C$90,5,IF(OR(F369=1,F369=2,F369=3,F369=4,F369=5),F369,"")))))))</f>
        <v/>
      </c>
    </row>
    <row r="370" spans="13:22" x14ac:dyDescent="0.25">
      <c r="M370" s="13" t="str">
        <f>(IF(H370=Локализация!$C$94,1,IF(H370=Локализация!$C$93,2,IF(H370=Локализация!$C$92,3,IF(H370=Локализация!$C$91,4,IF(H370=Локализация!$C$90,5,IF(OR(H370=1,H370=2,H370=3,H370=4,H370=5),H370,"")))))))</f>
        <v/>
      </c>
      <c r="N370" s="13" t="str">
        <f>(IF(I370=Локализация!$C$94,1,IF(I370=Локализация!$C$93,2,IF(I370=Локализация!$C$92,3,IF(I370=Локализация!$C$91,4,IF(I370=Локализация!$C$90,5,IF(OR(I370=1,I370=2,I370=3,I370=4,I370=5),I370,"")))))))</f>
        <v/>
      </c>
      <c r="O370" s="13" t="str">
        <f>(IF(J370=Локализация!$C$94,1,IF(J370=Локализация!$C$93,2,IF(J370=Локализация!$C$92,3,IF(J370=Локализация!$C$91,4,IF(J370=Локализация!$C$90,5,IF(OR(J370=1,J370=2,J370=3,J370=4,J370=5),J370,"")))))))</f>
        <v/>
      </c>
      <c r="P370" s="13" t="str">
        <f>(IF(K370=Локализация!$C$94,1,IF(K370=Локализация!$C$93,2,IF(K370=Локализация!$C$92,3,IF(K370=Локализация!$C$91,4,IF(K370=Локализация!$C$90,5,IF(OR(K370=1,K370=2,K370=3,K370=4,K370=5),K370,"")))))))</f>
        <v/>
      </c>
      <c r="Q370" s="13" t="str">
        <f>(IF(L370=Локализация!$C$94,1,IF(L370=Локализация!$C$93,2,IF(L370=Локализация!$C$92,3,IF(L370=Локализация!$C$91,4,IF(L370=Локализация!$C$90,5,IF(OR(L370=1,L370=2,L370=3,L370=4,L370=5),L370,"")))))))</f>
        <v/>
      </c>
      <c r="R370" s="13" t="str">
        <f>(IF(B370=Локализация!$C$94,1,IF(B370=Локализация!$C$93,2,IF(B370=Локализация!$C$92,3,IF(B370=Локализация!$C$91,4,IF(B370=Локализация!$C$90,5,IF(OR(B370=1,B370=2,B370=3,B370=4,B370=5),B370,"")))))))</f>
        <v/>
      </c>
      <c r="S370" s="13" t="str">
        <f>(IF(C370=Локализация!$C$94,1,IF(C370=Локализация!$C$93,2,IF(C370=Локализация!$C$92,3,IF(C370=Локализация!$C$91,4,IF(C370=Локализация!$C$90,5,IF(OR(C370=1,C370=2,C370=3,C370=4,C370=5),C370,"")))))))</f>
        <v/>
      </c>
      <c r="T370" s="13" t="str">
        <f>(IF(D370=Локализация!$C$94,1,IF(D370=Локализация!$C$93,2,IF(D370=Локализация!$C$92,3,IF(D370=Локализация!$C$91,4,IF(D370=Локализация!$C$90,5,IF(OR(D370=1,D370=2,D370=3,D370=4,D370=5),D370,"")))))))</f>
        <v/>
      </c>
      <c r="U370" s="13" t="str">
        <f>(IF(E370=Локализация!$C$94,1,IF(E370=Локализация!$C$93,2,IF(E370=Локализация!$C$92,3,IF(E370=Локализация!$C$91,4,IF(E370=Локализация!$C$90,5,IF(OR(E370=1,E370=2,E370=3,E370=4,E370=5),E370,"")))))))</f>
        <v/>
      </c>
      <c r="V370" s="13" t="str">
        <f>(IF(F370=Локализация!$C$94,1,IF(F370=Локализация!$C$93,2,IF(F370=Локализация!$C$92,3,IF(F370=Локализация!$C$91,4,IF(F370=Локализация!$C$90,5,IF(OR(F370=1,F370=2,F370=3,F370=4,F370=5),F370,"")))))))</f>
        <v/>
      </c>
    </row>
    <row r="371" spans="13:22" x14ac:dyDescent="0.25">
      <c r="M371" s="13" t="str">
        <f>(IF(H371=Локализация!$C$94,1,IF(H371=Локализация!$C$93,2,IF(H371=Локализация!$C$92,3,IF(H371=Локализация!$C$91,4,IF(H371=Локализация!$C$90,5,IF(OR(H371=1,H371=2,H371=3,H371=4,H371=5),H371,"")))))))</f>
        <v/>
      </c>
      <c r="N371" s="13" t="str">
        <f>(IF(I371=Локализация!$C$94,1,IF(I371=Локализация!$C$93,2,IF(I371=Локализация!$C$92,3,IF(I371=Локализация!$C$91,4,IF(I371=Локализация!$C$90,5,IF(OR(I371=1,I371=2,I371=3,I371=4,I371=5),I371,"")))))))</f>
        <v/>
      </c>
      <c r="O371" s="13" t="str">
        <f>(IF(J371=Локализация!$C$94,1,IF(J371=Локализация!$C$93,2,IF(J371=Локализация!$C$92,3,IF(J371=Локализация!$C$91,4,IF(J371=Локализация!$C$90,5,IF(OR(J371=1,J371=2,J371=3,J371=4,J371=5),J371,"")))))))</f>
        <v/>
      </c>
      <c r="P371" s="13" t="str">
        <f>(IF(K371=Локализация!$C$94,1,IF(K371=Локализация!$C$93,2,IF(K371=Локализация!$C$92,3,IF(K371=Локализация!$C$91,4,IF(K371=Локализация!$C$90,5,IF(OR(K371=1,K371=2,K371=3,K371=4,K371=5),K371,"")))))))</f>
        <v/>
      </c>
      <c r="Q371" s="13" t="str">
        <f>(IF(L371=Локализация!$C$94,1,IF(L371=Локализация!$C$93,2,IF(L371=Локализация!$C$92,3,IF(L371=Локализация!$C$91,4,IF(L371=Локализация!$C$90,5,IF(OR(L371=1,L371=2,L371=3,L371=4,L371=5),L371,"")))))))</f>
        <v/>
      </c>
      <c r="R371" s="13" t="str">
        <f>(IF(B371=Локализация!$C$94,1,IF(B371=Локализация!$C$93,2,IF(B371=Локализация!$C$92,3,IF(B371=Локализация!$C$91,4,IF(B371=Локализация!$C$90,5,IF(OR(B371=1,B371=2,B371=3,B371=4,B371=5),B371,"")))))))</f>
        <v/>
      </c>
      <c r="S371" s="13" t="str">
        <f>(IF(C371=Локализация!$C$94,1,IF(C371=Локализация!$C$93,2,IF(C371=Локализация!$C$92,3,IF(C371=Локализация!$C$91,4,IF(C371=Локализация!$C$90,5,IF(OR(C371=1,C371=2,C371=3,C371=4,C371=5),C371,"")))))))</f>
        <v/>
      </c>
      <c r="T371" s="13" t="str">
        <f>(IF(D371=Локализация!$C$94,1,IF(D371=Локализация!$C$93,2,IF(D371=Локализация!$C$92,3,IF(D371=Локализация!$C$91,4,IF(D371=Локализация!$C$90,5,IF(OR(D371=1,D371=2,D371=3,D371=4,D371=5),D371,"")))))))</f>
        <v/>
      </c>
      <c r="U371" s="13" t="str">
        <f>(IF(E371=Локализация!$C$94,1,IF(E371=Локализация!$C$93,2,IF(E371=Локализация!$C$92,3,IF(E371=Локализация!$C$91,4,IF(E371=Локализация!$C$90,5,IF(OR(E371=1,E371=2,E371=3,E371=4,E371=5),E371,"")))))))</f>
        <v/>
      </c>
      <c r="V371" s="13" t="str">
        <f>(IF(F371=Локализация!$C$94,1,IF(F371=Локализация!$C$93,2,IF(F371=Локализация!$C$92,3,IF(F371=Локализация!$C$91,4,IF(F371=Локализация!$C$90,5,IF(OR(F371=1,F371=2,F371=3,F371=4,F371=5),F371,"")))))))</f>
        <v/>
      </c>
    </row>
    <row r="372" spans="13:22" x14ac:dyDescent="0.25">
      <c r="M372" s="13" t="str">
        <f>(IF(H372=Локализация!$C$94,1,IF(H372=Локализация!$C$93,2,IF(H372=Локализация!$C$92,3,IF(H372=Локализация!$C$91,4,IF(H372=Локализация!$C$90,5,IF(OR(H372=1,H372=2,H372=3,H372=4,H372=5),H372,"")))))))</f>
        <v/>
      </c>
      <c r="N372" s="13" t="str">
        <f>(IF(I372=Локализация!$C$94,1,IF(I372=Локализация!$C$93,2,IF(I372=Локализация!$C$92,3,IF(I372=Локализация!$C$91,4,IF(I372=Локализация!$C$90,5,IF(OR(I372=1,I372=2,I372=3,I372=4,I372=5),I372,"")))))))</f>
        <v/>
      </c>
      <c r="O372" s="13" t="str">
        <f>(IF(J372=Локализация!$C$94,1,IF(J372=Локализация!$C$93,2,IF(J372=Локализация!$C$92,3,IF(J372=Локализация!$C$91,4,IF(J372=Локализация!$C$90,5,IF(OR(J372=1,J372=2,J372=3,J372=4,J372=5),J372,"")))))))</f>
        <v/>
      </c>
      <c r="P372" s="13" t="str">
        <f>(IF(K372=Локализация!$C$94,1,IF(K372=Локализация!$C$93,2,IF(K372=Локализация!$C$92,3,IF(K372=Локализация!$C$91,4,IF(K372=Локализация!$C$90,5,IF(OR(K372=1,K372=2,K372=3,K372=4,K372=5),K372,"")))))))</f>
        <v/>
      </c>
      <c r="Q372" s="13" t="str">
        <f>(IF(L372=Локализация!$C$94,1,IF(L372=Локализация!$C$93,2,IF(L372=Локализация!$C$92,3,IF(L372=Локализация!$C$91,4,IF(L372=Локализация!$C$90,5,IF(OR(L372=1,L372=2,L372=3,L372=4,L372=5),L372,"")))))))</f>
        <v/>
      </c>
      <c r="R372" s="13" t="str">
        <f>(IF(B372=Локализация!$C$94,1,IF(B372=Локализация!$C$93,2,IF(B372=Локализация!$C$92,3,IF(B372=Локализация!$C$91,4,IF(B372=Локализация!$C$90,5,IF(OR(B372=1,B372=2,B372=3,B372=4,B372=5),B372,"")))))))</f>
        <v/>
      </c>
      <c r="S372" s="13" t="str">
        <f>(IF(C372=Локализация!$C$94,1,IF(C372=Локализация!$C$93,2,IF(C372=Локализация!$C$92,3,IF(C372=Локализация!$C$91,4,IF(C372=Локализация!$C$90,5,IF(OR(C372=1,C372=2,C372=3,C372=4,C372=5),C372,"")))))))</f>
        <v/>
      </c>
      <c r="T372" s="13" t="str">
        <f>(IF(D372=Локализация!$C$94,1,IF(D372=Локализация!$C$93,2,IF(D372=Локализация!$C$92,3,IF(D372=Локализация!$C$91,4,IF(D372=Локализация!$C$90,5,IF(OR(D372=1,D372=2,D372=3,D372=4,D372=5),D372,"")))))))</f>
        <v/>
      </c>
      <c r="U372" s="13" t="str">
        <f>(IF(E372=Локализация!$C$94,1,IF(E372=Локализация!$C$93,2,IF(E372=Локализация!$C$92,3,IF(E372=Локализация!$C$91,4,IF(E372=Локализация!$C$90,5,IF(OR(E372=1,E372=2,E372=3,E372=4,E372=5),E372,"")))))))</f>
        <v/>
      </c>
      <c r="V372" s="13" t="str">
        <f>(IF(F372=Локализация!$C$94,1,IF(F372=Локализация!$C$93,2,IF(F372=Локализация!$C$92,3,IF(F372=Локализация!$C$91,4,IF(F372=Локализация!$C$90,5,IF(OR(F372=1,F372=2,F372=3,F372=4,F372=5),F372,"")))))))</f>
        <v/>
      </c>
    </row>
    <row r="373" spans="13:22" x14ac:dyDescent="0.25">
      <c r="M373" s="13" t="str">
        <f>(IF(H373=Локализация!$C$94,1,IF(H373=Локализация!$C$93,2,IF(H373=Локализация!$C$92,3,IF(H373=Локализация!$C$91,4,IF(H373=Локализация!$C$90,5,IF(OR(H373=1,H373=2,H373=3,H373=4,H373=5),H373,"")))))))</f>
        <v/>
      </c>
      <c r="N373" s="13" t="str">
        <f>(IF(I373=Локализация!$C$94,1,IF(I373=Локализация!$C$93,2,IF(I373=Локализация!$C$92,3,IF(I373=Локализация!$C$91,4,IF(I373=Локализация!$C$90,5,IF(OR(I373=1,I373=2,I373=3,I373=4,I373=5),I373,"")))))))</f>
        <v/>
      </c>
      <c r="O373" s="13" t="str">
        <f>(IF(J373=Локализация!$C$94,1,IF(J373=Локализация!$C$93,2,IF(J373=Локализация!$C$92,3,IF(J373=Локализация!$C$91,4,IF(J373=Локализация!$C$90,5,IF(OR(J373=1,J373=2,J373=3,J373=4,J373=5),J373,"")))))))</f>
        <v/>
      </c>
      <c r="P373" s="13" t="str">
        <f>(IF(K373=Локализация!$C$94,1,IF(K373=Локализация!$C$93,2,IF(K373=Локализация!$C$92,3,IF(K373=Локализация!$C$91,4,IF(K373=Локализация!$C$90,5,IF(OR(K373=1,K373=2,K373=3,K373=4,K373=5),K373,"")))))))</f>
        <v/>
      </c>
      <c r="Q373" s="13" t="str">
        <f>(IF(L373=Локализация!$C$94,1,IF(L373=Локализация!$C$93,2,IF(L373=Локализация!$C$92,3,IF(L373=Локализация!$C$91,4,IF(L373=Локализация!$C$90,5,IF(OR(L373=1,L373=2,L373=3,L373=4,L373=5),L373,"")))))))</f>
        <v/>
      </c>
      <c r="R373" s="13" t="str">
        <f>(IF(B373=Локализация!$C$94,1,IF(B373=Локализация!$C$93,2,IF(B373=Локализация!$C$92,3,IF(B373=Локализация!$C$91,4,IF(B373=Локализация!$C$90,5,IF(OR(B373=1,B373=2,B373=3,B373=4,B373=5),B373,"")))))))</f>
        <v/>
      </c>
      <c r="S373" s="13" t="str">
        <f>(IF(C373=Локализация!$C$94,1,IF(C373=Локализация!$C$93,2,IF(C373=Локализация!$C$92,3,IF(C373=Локализация!$C$91,4,IF(C373=Локализация!$C$90,5,IF(OR(C373=1,C373=2,C373=3,C373=4,C373=5),C373,"")))))))</f>
        <v/>
      </c>
      <c r="T373" s="13" t="str">
        <f>(IF(D373=Локализация!$C$94,1,IF(D373=Локализация!$C$93,2,IF(D373=Локализация!$C$92,3,IF(D373=Локализация!$C$91,4,IF(D373=Локализация!$C$90,5,IF(OR(D373=1,D373=2,D373=3,D373=4,D373=5),D373,"")))))))</f>
        <v/>
      </c>
      <c r="U373" s="13" t="str">
        <f>(IF(E373=Локализация!$C$94,1,IF(E373=Локализация!$C$93,2,IF(E373=Локализация!$C$92,3,IF(E373=Локализация!$C$91,4,IF(E373=Локализация!$C$90,5,IF(OR(E373=1,E373=2,E373=3,E373=4,E373=5),E373,"")))))))</f>
        <v/>
      </c>
      <c r="V373" s="13" t="str">
        <f>(IF(F373=Локализация!$C$94,1,IF(F373=Локализация!$C$93,2,IF(F373=Локализация!$C$92,3,IF(F373=Локализация!$C$91,4,IF(F373=Локализация!$C$90,5,IF(OR(F373=1,F373=2,F373=3,F373=4,F373=5),F373,"")))))))</f>
        <v/>
      </c>
    </row>
    <row r="374" spans="13:22" x14ac:dyDescent="0.25">
      <c r="M374" s="13" t="str">
        <f>(IF(H374=Локализация!$C$94,1,IF(H374=Локализация!$C$93,2,IF(H374=Локализация!$C$92,3,IF(H374=Локализация!$C$91,4,IF(H374=Локализация!$C$90,5,IF(OR(H374=1,H374=2,H374=3,H374=4,H374=5),H374,"")))))))</f>
        <v/>
      </c>
      <c r="N374" s="13" t="str">
        <f>(IF(I374=Локализация!$C$94,1,IF(I374=Локализация!$C$93,2,IF(I374=Локализация!$C$92,3,IF(I374=Локализация!$C$91,4,IF(I374=Локализация!$C$90,5,IF(OR(I374=1,I374=2,I374=3,I374=4,I374=5),I374,"")))))))</f>
        <v/>
      </c>
      <c r="O374" s="13" t="str">
        <f>(IF(J374=Локализация!$C$94,1,IF(J374=Локализация!$C$93,2,IF(J374=Локализация!$C$92,3,IF(J374=Локализация!$C$91,4,IF(J374=Локализация!$C$90,5,IF(OR(J374=1,J374=2,J374=3,J374=4,J374=5),J374,"")))))))</f>
        <v/>
      </c>
      <c r="P374" s="13" t="str">
        <f>(IF(K374=Локализация!$C$94,1,IF(K374=Локализация!$C$93,2,IF(K374=Локализация!$C$92,3,IF(K374=Локализация!$C$91,4,IF(K374=Локализация!$C$90,5,IF(OR(K374=1,K374=2,K374=3,K374=4,K374=5),K374,"")))))))</f>
        <v/>
      </c>
      <c r="Q374" s="13" t="str">
        <f>(IF(L374=Локализация!$C$94,1,IF(L374=Локализация!$C$93,2,IF(L374=Локализация!$C$92,3,IF(L374=Локализация!$C$91,4,IF(L374=Локализация!$C$90,5,IF(OR(L374=1,L374=2,L374=3,L374=4,L374=5),L374,"")))))))</f>
        <v/>
      </c>
      <c r="R374" s="13" t="str">
        <f>(IF(B374=Локализация!$C$94,1,IF(B374=Локализация!$C$93,2,IF(B374=Локализация!$C$92,3,IF(B374=Локализация!$C$91,4,IF(B374=Локализация!$C$90,5,IF(OR(B374=1,B374=2,B374=3,B374=4,B374=5),B374,"")))))))</f>
        <v/>
      </c>
      <c r="S374" s="13" t="str">
        <f>(IF(C374=Локализация!$C$94,1,IF(C374=Локализация!$C$93,2,IF(C374=Локализация!$C$92,3,IF(C374=Локализация!$C$91,4,IF(C374=Локализация!$C$90,5,IF(OR(C374=1,C374=2,C374=3,C374=4,C374=5),C374,"")))))))</f>
        <v/>
      </c>
      <c r="T374" s="13" t="str">
        <f>(IF(D374=Локализация!$C$94,1,IF(D374=Локализация!$C$93,2,IF(D374=Локализация!$C$92,3,IF(D374=Локализация!$C$91,4,IF(D374=Локализация!$C$90,5,IF(OR(D374=1,D374=2,D374=3,D374=4,D374=5),D374,"")))))))</f>
        <v/>
      </c>
      <c r="U374" s="13" t="str">
        <f>(IF(E374=Локализация!$C$94,1,IF(E374=Локализация!$C$93,2,IF(E374=Локализация!$C$92,3,IF(E374=Локализация!$C$91,4,IF(E374=Локализация!$C$90,5,IF(OR(E374=1,E374=2,E374=3,E374=4,E374=5),E374,"")))))))</f>
        <v/>
      </c>
      <c r="V374" s="13" t="str">
        <f>(IF(F374=Локализация!$C$94,1,IF(F374=Локализация!$C$93,2,IF(F374=Локализация!$C$92,3,IF(F374=Локализация!$C$91,4,IF(F374=Локализация!$C$90,5,IF(OR(F374=1,F374=2,F374=3,F374=4,F374=5),F374,"")))))))</f>
        <v/>
      </c>
    </row>
    <row r="375" spans="13:22" x14ac:dyDescent="0.25">
      <c r="M375" s="13" t="str">
        <f>(IF(H375=Локализация!$C$94,1,IF(H375=Локализация!$C$93,2,IF(H375=Локализация!$C$92,3,IF(H375=Локализация!$C$91,4,IF(H375=Локализация!$C$90,5,IF(OR(H375=1,H375=2,H375=3,H375=4,H375=5),H375,"")))))))</f>
        <v/>
      </c>
      <c r="N375" s="13" t="str">
        <f>(IF(I375=Локализация!$C$94,1,IF(I375=Локализация!$C$93,2,IF(I375=Локализация!$C$92,3,IF(I375=Локализация!$C$91,4,IF(I375=Локализация!$C$90,5,IF(OR(I375=1,I375=2,I375=3,I375=4,I375=5),I375,"")))))))</f>
        <v/>
      </c>
      <c r="O375" s="13" t="str">
        <f>(IF(J375=Локализация!$C$94,1,IF(J375=Локализация!$C$93,2,IF(J375=Локализация!$C$92,3,IF(J375=Локализация!$C$91,4,IF(J375=Локализация!$C$90,5,IF(OR(J375=1,J375=2,J375=3,J375=4,J375=5),J375,"")))))))</f>
        <v/>
      </c>
      <c r="P375" s="13" t="str">
        <f>(IF(K375=Локализация!$C$94,1,IF(K375=Локализация!$C$93,2,IF(K375=Локализация!$C$92,3,IF(K375=Локализация!$C$91,4,IF(K375=Локализация!$C$90,5,IF(OR(K375=1,K375=2,K375=3,K375=4,K375=5),K375,"")))))))</f>
        <v/>
      </c>
      <c r="Q375" s="13" t="str">
        <f>(IF(L375=Локализация!$C$94,1,IF(L375=Локализация!$C$93,2,IF(L375=Локализация!$C$92,3,IF(L375=Локализация!$C$91,4,IF(L375=Локализация!$C$90,5,IF(OR(L375=1,L375=2,L375=3,L375=4,L375=5),L375,"")))))))</f>
        <v/>
      </c>
      <c r="R375" s="13" t="str">
        <f>(IF(B375=Локализация!$C$94,1,IF(B375=Локализация!$C$93,2,IF(B375=Локализация!$C$92,3,IF(B375=Локализация!$C$91,4,IF(B375=Локализация!$C$90,5,IF(OR(B375=1,B375=2,B375=3,B375=4,B375=5),B375,"")))))))</f>
        <v/>
      </c>
      <c r="S375" s="13" t="str">
        <f>(IF(C375=Локализация!$C$94,1,IF(C375=Локализация!$C$93,2,IF(C375=Локализация!$C$92,3,IF(C375=Локализация!$C$91,4,IF(C375=Локализация!$C$90,5,IF(OR(C375=1,C375=2,C375=3,C375=4,C375=5),C375,"")))))))</f>
        <v/>
      </c>
      <c r="T375" s="13" t="str">
        <f>(IF(D375=Локализация!$C$94,1,IF(D375=Локализация!$C$93,2,IF(D375=Локализация!$C$92,3,IF(D375=Локализация!$C$91,4,IF(D375=Локализация!$C$90,5,IF(OR(D375=1,D375=2,D375=3,D375=4,D375=5),D375,"")))))))</f>
        <v/>
      </c>
      <c r="U375" s="13" t="str">
        <f>(IF(E375=Локализация!$C$94,1,IF(E375=Локализация!$C$93,2,IF(E375=Локализация!$C$92,3,IF(E375=Локализация!$C$91,4,IF(E375=Локализация!$C$90,5,IF(OR(E375=1,E375=2,E375=3,E375=4,E375=5),E375,"")))))))</f>
        <v/>
      </c>
      <c r="V375" s="13" t="str">
        <f>(IF(F375=Локализация!$C$94,1,IF(F375=Локализация!$C$93,2,IF(F375=Локализация!$C$92,3,IF(F375=Локализация!$C$91,4,IF(F375=Локализация!$C$90,5,IF(OR(F375=1,F375=2,F375=3,F375=4,F375=5),F375,"")))))))</f>
        <v/>
      </c>
    </row>
    <row r="376" spans="13:22" x14ac:dyDescent="0.25">
      <c r="M376" s="13" t="str">
        <f>(IF(H376=Локализация!$C$94,1,IF(H376=Локализация!$C$93,2,IF(H376=Локализация!$C$92,3,IF(H376=Локализация!$C$91,4,IF(H376=Локализация!$C$90,5,IF(OR(H376=1,H376=2,H376=3,H376=4,H376=5),H376,"")))))))</f>
        <v/>
      </c>
      <c r="N376" s="13" t="str">
        <f>(IF(I376=Локализация!$C$94,1,IF(I376=Локализация!$C$93,2,IF(I376=Локализация!$C$92,3,IF(I376=Локализация!$C$91,4,IF(I376=Локализация!$C$90,5,IF(OR(I376=1,I376=2,I376=3,I376=4,I376=5),I376,"")))))))</f>
        <v/>
      </c>
      <c r="O376" s="13" t="str">
        <f>(IF(J376=Локализация!$C$94,1,IF(J376=Локализация!$C$93,2,IF(J376=Локализация!$C$92,3,IF(J376=Локализация!$C$91,4,IF(J376=Локализация!$C$90,5,IF(OR(J376=1,J376=2,J376=3,J376=4,J376=5),J376,"")))))))</f>
        <v/>
      </c>
      <c r="P376" s="13" t="str">
        <f>(IF(K376=Локализация!$C$94,1,IF(K376=Локализация!$C$93,2,IF(K376=Локализация!$C$92,3,IF(K376=Локализация!$C$91,4,IF(K376=Локализация!$C$90,5,IF(OR(K376=1,K376=2,K376=3,K376=4,K376=5),K376,"")))))))</f>
        <v/>
      </c>
      <c r="Q376" s="13" t="str">
        <f>(IF(L376=Локализация!$C$94,1,IF(L376=Локализация!$C$93,2,IF(L376=Локализация!$C$92,3,IF(L376=Локализация!$C$91,4,IF(L376=Локализация!$C$90,5,IF(OR(L376=1,L376=2,L376=3,L376=4,L376=5),L376,"")))))))</f>
        <v/>
      </c>
      <c r="R376" s="13" t="str">
        <f>(IF(B376=Локализация!$C$94,1,IF(B376=Локализация!$C$93,2,IF(B376=Локализация!$C$92,3,IF(B376=Локализация!$C$91,4,IF(B376=Локализация!$C$90,5,IF(OR(B376=1,B376=2,B376=3,B376=4,B376=5),B376,"")))))))</f>
        <v/>
      </c>
      <c r="S376" s="13" t="str">
        <f>(IF(C376=Локализация!$C$94,1,IF(C376=Локализация!$C$93,2,IF(C376=Локализация!$C$92,3,IF(C376=Локализация!$C$91,4,IF(C376=Локализация!$C$90,5,IF(OR(C376=1,C376=2,C376=3,C376=4,C376=5),C376,"")))))))</f>
        <v/>
      </c>
      <c r="T376" s="13" t="str">
        <f>(IF(D376=Локализация!$C$94,1,IF(D376=Локализация!$C$93,2,IF(D376=Локализация!$C$92,3,IF(D376=Локализация!$C$91,4,IF(D376=Локализация!$C$90,5,IF(OR(D376=1,D376=2,D376=3,D376=4,D376=5),D376,"")))))))</f>
        <v/>
      </c>
      <c r="U376" s="13" t="str">
        <f>(IF(E376=Локализация!$C$94,1,IF(E376=Локализация!$C$93,2,IF(E376=Локализация!$C$92,3,IF(E376=Локализация!$C$91,4,IF(E376=Локализация!$C$90,5,IF(OR(E376=1,E376=2,E376=3,E376=4,E376=5),E376,"")))))))</f>
        <v/>
      </c>
      <c r="V376" s="13" t="str">
        <f>(IF(F376=Локализация!$C$94,1,IF(F376=Локализация!$C$93,2,IF(F376=Локализация!$C$92,3,IF(F376=Локализация!$C$91,4,IF(F376=Локализация!$C$90,5,IF(OR(F376=1,F376=2,F376=3,F376=4,F376=5),F376,"")))))))</f>
        <v/>
      </c>
    </row>
    <row r="377" spans="13:22" x14ac:dyDescent="0.25">
      <c r="M377" s="13" t="str">
        <f>(IF(H377=Локализация!$C$94,1,IF(H377=Локализация!$C$93,2,IF(H377=Локализация!$C$92,3,IF(H377=Локализация!$C$91,4,IF(H377=Локализация!$C$90,5,IF(OR(H377=1,H377=2,H377=3,H377=4,H377=5),H377,"")))))))</f>
        <v/>
      </c>
      <c r="N377" s="13" t="str">
        <f>(IF(I377=Локализация!$C$94,1,IF(I377=Локализация!$C$93,2,IF(I377=Локализация!$C$92,3,IF(I377=Локализация!$C$91,4,IF(I377=Локализация!$C$90,5,IF(OR(I377=1,I377=2,I377=3,I377=4,I377=5),I377,"")))))))</f>
        <v/>
      </c>
      <c r="O377" s="13" t="str">
        <f>(IF(J377=Локализация!$C$94,1,IF(J377=Локализация!$C$93,2,IF(J377=Локализация!$C$92,3,IF(J377=Локализация!$C$91,4,IF(J377=Локализация!$C$90,5,IF(OR(J377=1,J377=2,J377=3,J377=4,J377=5),J377,"")))))))</f>
        <v/>
      </c>
      <c r="P377" s="13" t="str">
        <f>(IF(K377=Локализация!$C$94,1,IF(K377=Локализация!$C$93,2,IF(K377=Локализация!$C$92,3,IF(K377=Локализация!$C$91,4,IF(K377=Локализация!$C$90,5,IF(OR(K377=1,K377=2,K377=3,K377=4,K377=5),K377,"")))))))</f>
        <v/>
      </c>
      <c r="Q377" s="13" t="str">
        <f>(IF(L377=Локализация!$C$94,1,IF(L377=Локализация!$C$93,2,IF(L377=Локализация!$C$92,3,IF(L377=Локализация!$C$91,4,IF(L377=Локализация!$C$90,5,IF(OR(L377=1,L377=2,L377=3,L377=4,L377=5),L377,"")))))))</f>
        <v/>
      </c>
      <c r="R377" s="13" t="str">
        <f>(IF(B377=Локализация!$C$94,1,IF(B377=Локализация!$C$93,2,IF(B377=Локализация!$C$92,3,IF(B377=Локализация!$C$91,4,IF(B377=Локализация!$C$90,5,IF(OR(B377=1,B377=2,B377=3,B377=4,B377=5),B377,"")))))))</f>
        <v/>
      </c>
      <c r="S377" s="13" t="str">
        <f>(IF(C377=Локализация!$C$94,1,IF(C377=Локализация!$C$93,2,IF(C377=Локализация!$C$92,3,IF(C377=Локализация!$C$91,4,IF(C377=Локализация!$C$90,5,IF(OR(C377=1,C377=2,C377=3,C377=4,C377=5),C377,"")))))))</f>
        <v/>
      </c>
      <c r="T377" s="13" t="str">
        <f>(IF(D377=Локализация!$C$94,1,IF(D377=Локализация!$C$93,2,IF(D377=Локализация!$C$92,3,IF(D377=Локализация!$C$91,4,IF(D377=Локализация!$C$90,5,IF(OR(D377=1,D377=2,D377=3,D377=4,D377=5),D377,"")))))))</f>
        <v/>
      </c>
      <c r="U377" s="13" t="str">
        <f>(IF(E377=Локализация!$C$94,1,IF(E377=Локализация!$C$93,2,IF(E377=Локализация!$C$92,3,IF(E377=Локализация!$C$91,4,IF(E377=Локализация!$C$90,5,IF(OR(E377=1,E377=2,E377=3,E377=4,E377=5),E377,"")))))))</f>
        <v/>
      </c>
      <c r="V377" s="13" t="str">
        <f>(IF(F377=Локализация!$C$94,1,IF(F377=Локализация!$C$93,2,IF(F377=Локализация!$C$92,3,IF(F377=Локализация!$C$91,4,IF(F377=Локализация!$C$90,5,IF(OR(F377=1,F377=2,F377=3,F377=4,F377=5),F377,"")))))))</f>
        <v/>
      </c>
    </row>
    <row r="378" spans="13:22" x14ac:dyDescent="0.25">
      <c r="M378" s="13" t="str">
        <f>(IF(H378=Локализация!$C$94,1,IF(H378=Локализация!$C$93,2,IF(H378=Локализация!$C$92,3,IF(H378=Локализация!$C$91,4,IF(H378=Локализация!$C$90,5,IF(OR(H378=1,H378=2,H378=3,H378=4,H378=5),H378,"")))))))</f>
        <v/>
      </c>
      <c r="N378" s="13" t="str">
        <f>(IF(I378=Локализация!$C$94,1,IF(I378=Локализация!$C$93,2,IF(I378=Локализация!$C$92,3,IF(I378=Локализация!$C$91,4,IF(I378=Локализация!$C$90,5,IF(OR(I378=1,I378=2,I378=3,I378=4,I378=5),I378,"")))))))</f>
        <v/>
      </c>
      <c r="O378" s="13" t="str">
        <f>(IF(J378=Локализация!$C$94,1,IF(J378=Локализация!$C$93,2,IF(J378=Локализация!$C$92,3,IF(J378=Локализация!$C$91,4,IF(J378=Локализация!$C$90,5,IF(OR(J378=1,J378=2,J378=3,J378=4,J378=5),J378,"")))))))</f>
        <v/>
      </c>
      <c r="P378" s="13" t="str">
        <f>(IF(K378=Локализация!$C$94,1,IF(K378=Локализация!$C$93,2,IF(K378=Локализация!$C$92,3,IF(K378=Локализация!$C$91,4,IF(K378=Локализация!$C$90,5,IF(OR(K378=1,K378=2,K378=3,K378=4,K378=5),K378,"")))))))</f>
        <v/>
      </c>
      <c r="Q378" s="13" t="str">
        <f>(IF(L378=Локализация!$C$94,1,IF(L378=Локализация!$C$93,2,IF(L378=Локализация!$C$92,3,IF(L378=Локализация!$C$91,4,IF(L378=Локализация!$C$90,5,IF(OR(L378=1,L378=2,L378=3,L378=4,L378=5),L378,"")))))))</f>
        <v/>
      </c>
      <c r="R378" s="13" t="str">
        <f>(IF(B378=Локализация!$C$94,1,IF(B378=Локализация!$C$93,2,IF(B378=Локализация!$C$92,3,IF(B378=Локализация!$C$91,4,IF(B378=Локализация!$C$90,5,IF(OR(B378=1,B378=2,B378=3,B378=4,B378=5),B378,"")))))))</f>
        <v/>
      </c>
      <c r="S378" s="13" t="str">
        <f>(IF(C378=Локализация!$C$94,1,IF(C378=Локализация!$C$93,2,IF(C378=Локализация!$C$92,3,IF(C378=Локализация!$C$91,4,IF(C378=Локализация!$C$90,5,IF(OR(C378=1,C378=2,C378=3,C378=4,C378=5),C378,"")))))))</f>
        <v/>
      </c>
      <c r="T378" s="13" t="str">
        <f>(IF(D378=Локализация!$C$94,1,IF(D378=Локализация!$C$93,2,IF(D378=Локализация!$C$92,3,IF(D378=Локализация!$C$91,4,IF(D378=Локализация!$C$90,5,IF(OR(D378=1,D378=2,D378=3,D378=4,D378=5),D378,"")))))))</f>
        <v/>
      </c>
      <c r="U378" s="13" t="str">
        <f>(IF(E378=Локализация!$C$94,1,IF(E378=Локализация!$C$93,2,IF(E378=Локализация!$C$92,3,IF(E378=Локализация!$C$91,4,IF(E378=Локализация!$C$90,5,IF(OR(E378=1,E378=2,E378=3,E378=4,E378=5),E378,"")))))))</f>
        <v/>
      </c>
      <c r="V378" s="13" t="str">
        <f>(IF(F378=Локализация!$C$94,1,IF(F378=Локализация!$C$93,2,IF(F378=Локализация!$C$92,3,IF(F378=Локализация!$C$91,4,IF(F378=Локализация!$C$90,5,IF(OR(F378=1,F378=2,F378=3,F378=4,F378=5),F378,"")))))))</f>
        <v/>
      </c>
    </row>
    <row r="379" spans="13:22" x14ac:dyDescent="0.25">
      <c r="M379" s="13" t="str">
        <f>(IF(H379=Локализация!$C$94,1,IF(H379=Локализация!$C$93,2,IF(H379=Локализация!$C$92,3,IF(H379=Локализация!$C$91,4,IF(H379=Локализация!$C$90,5,IF(OR(H379=1,H379=2,H379=3,H379=4,H379=5),H379,"")))))))</f>
        <v/>
      </c>
      <c r="N379" s="13" t="str">
        <f>(IF(I379=Локализация!$C$94,1,IF(I379=Локализация!$C$93,2,IF(I379=Локализация!$C$92,3,IF(I379=Локализация!$C$91,4,IF(I379=Локализация!$C$90,5,IF(OR(I379=1,I379=2,I379=3,I379=4,I379=5),I379,"")))))))</f>
        <v/>
      </c>
      <c r="O379" s="13" t="str">
        <f>(IF(J379=Локализация!$C$94,1,IF(J379=Локализация!$C$93,2,IF(J379=Локализация!$C$92,3,IF(J379=Локализация!$C$91,4,IF(J379=Локализация!$C$90,5,IF(OR(J379=1,J379=2,J379=3,J379=4,J379=5),J379,"")))))))</f>
        <v/>
      </c>
      <c r="P379" s="13" t="str">
        <f>(IF(K379=Локализация!$C$94,1,IF(K379=Локализация!$C$93,2,IF(K379=Локализация!$C$92,3,IF(K379=Локализация!$C$91,4,IF(K379=Локализация!$C$90,5,IF(OR(K379=1,K379=2,K379=3,K379=4,K379=5),K379,"")))))))</f>
        <v/>
      </c>
      <c r="Q379" s="13" t="str">
        <f>(IF(L379=Локализация!$C$94,1,IF(L379=Локализация!$C$93,2,IF(L379=Локализация!$C$92,3,IF(L379=Локализация!$C$91,4,IF(L379=Локализация!$C$90,5,IF(OR(L379=1,L379=2,L379=3,L379=4,L379=5),L379,"")))))))</f>
        <v/>
      </c>
      <c r="R379" s="13" t="str">
        <f>(IF(B379=Локализация!$C$94,1,IF(B379=Локализация!$C$93,2,IF(B379=Локализация!$C$92,3,IF(B379=Локализация!$C$91,4,IF(B379=Локализация!$C$90,5,IF(OR(B379=1,B379=2,B379=3,B379=4,B379=5),B379,"")))))))</f>
        <v/>
      </c>
      <c r="S379" s="13" t="str">
        <f>(IF(C379=Локализация!$C$94,1,IF(C379=Локализация!$C$93,2,IF(C379=Локализация!$C$92,3,IF(C379=Локализация!$C$91,4,IF(C379=Локализация!$C$90,5,IF(OR(C379=1,C379=2,C379=3,C379=4,C379=5),C379,"")))))))</f>
        <v/>
      </c>
      <c r="T379" s="13" t="str">
        <f>(IF(D379=Локализация!$C$94,1,IF(D379=Локализация!$C$93,2,IF(D379=Локализация!$C$92,3,IF(D379=Локализация!$C$91,4,IF(D379=Локализация!$C$90,5,IF(OR(D379=1,D379=2,D379=3,D379=4,D379=5),D379,"")))))))</f>
        <v/>
      </c>
      <c r="U379" s="13" t="str">
        <f>(IF(E379=Локализация!$C$94,1,IF(E379=Локализация!$C$93,2,IF(E379=Локализация!$C$92,3,IF(E379=Локализация!$C$91,4,IF(E379=Локализация!$C$90,5,IF(OR(E379=1,E379=2,E379=3,E379=4,E379=5),E379,"")))))))</f>
        <v/>
      </c>
      <c r="V379" s="13" t="str">
        <f>(IF(F379=Локализация!$C$94,1,IF(F379=Локализация!$C$93,2,IF(F379=Локализация!$C$92,3,IF(F379=Локализация!$C$91,4,IF(F379=Локализация!$C$90,5,IF(OR(F379=1,F379=2,F379=3,F379=4,F379=5),F379,"")))))))</f>
        <v/>
      </c>
    </row>
    <row r="380" spans="13:22" x14ac:dyDescent="0.25">
      <c r="M380" s="13" t="str">
        <f>(IF(H380=Локализация!$C$94,1,IF(H380=Локализация!$C$93,2,IF(H380=Локализация!$C$92,3,IF(H380=Локализация!$C$91,4,IF(H380=Локализация!$C$90,5,IF(OR(H380=1,H380=2,H380=3,H380=4,H380=5),H380,"")))))))</f>
        <v/>
      </c>
      <c r="N380" s="13" t="str">
        <f>(IF(I380=Локализация!$C$94,1,IF(I380=Локализация!$C$93,2,IF(I380=Локализация!$C$92,3,IF(I380=Локализация!$C$91,4,IF(I380=Локализация!$C$90,5,IF(OR(I380=1,I380=2,I380=3,I380=4,I380=5),I380,"")))))))</f>
        <v/>
      </c>
      <c r="O380" s="13" t="str">
        <f>(IF(J380=Локализация!$C$94,1,IF(J380=Локализация!$C$93,2,IF(J380=Локализация!$C$92,3,IF(J380=Локализация!$C$91,4,IF(J380=Локализация!$C$90,5,IF(OR(J380=1,J380=2,J380=3,J380=4,J380=5),J380,"")))))))</f>
        <v/>
      </c>
      <c r="P380" s="13" t="str">
        <f>(IF(K380=Локализация!$C$94,1,IF(K380=Локализация!$C$93,2,IF(K380=Локализация!$C$92,3,IF(K380=Локализация!$C$91,4,IF(K380=Локализация!$C$90,5,IF(OR(K380=1,K380=2,K380=3,K380=4,K380=5),K380,"")))))))</f>
        <v/>
      </c>
      <c r="Q380" s="13" t="str">
        <f>(IF(L380=Локализация!$C$94,1,IF(L380=Локализация!$C$93,2,IF(L380=Локализация!$C$92,3,IF(L380=Локализация!$C$91,4,IF(L380=Локализация!$C$90,5,IF(OR(L380=1,L380=2,L380=3,L380=4,L380=5),L380,"")))))))</f>
        <v/>
      </c>
      <c r="R380" s="13" t="str">
        <f>(IF(B380=Локализация!$C$94,1,IF(B380=Локализация!$C$93,2,IF(B380=Локализация!$C$92,3,IF(B380=Локализация!$C$91,4,IF(B380=Локализация!$C$90,5,IF(OR(B380=1,B380=2,B380=3,B380=4,B380=5),B380,"")))))))</f>
        <v/>
      </c>
      <c r="S380" s="13" t="str">
        <f>(IF(C380=Локализация!$C$94,1,IF(C380=Локализация!$C$93,2,IF(C380=Локализация!$C$92,3,IF(C380=Локализация!$C$91,4,IF(C380=Локализация!$C$90,5,IF(OR(C380=1,C380=2,C380=3,C380=4,C380=5),C380,"")))))))</f>
        <v/>
      </c>
      <c r="T380" s="13" t="str">
        <f>(IF(D380=Локализация!$C$94,1,IF(D380=Локализация!$C$93,2,IF(D380=Локализация!$C$92,3,IF(D380=Локализация!$C$91,4,IF(D380=Локализация!$C$90,5,IF(OR(D380=1,D380=2,D380=3,D380=4,D380=5),D380,"")))))))</f>
        <v/>
      </c>
      <c r="U380" s="13" t="str">
        <f>(IF(E380=Локализация!$C$94,1,IF(E380=Локализация!$C$93,2,IF(E380=Локализация!$C$92,3,IF(E380=Локализация!$C$91,4,IF(E380=Локализация!$C$90,5,IF(OR(E380=1,E380=2,E380=3,E380=4,E380=5),E380,"")))))))</f>
        <v/>
      </c>
      <c r="V380" s="13" t="str">
        <f>(IF(F380=Локализация!$C$94,1,IF(F380=Локализация!$C$93,2,IF(F380=Локализация!$C$92,3,IF(F380=Локализация!$C$91,4,IF(F380=Локализация!$C$90,5,IF(OR(F380=1,F380=2,F380=3,F380=4,F380=5),F380,"")))))))</f>
        <v/>
      </c>
    </row>
    <row r="381" spans="13:22" x14ac:dyDescent="0.25">
      <c r="M381" s="13" t="str">
        <f>(IF(H381=Локализация!$C$94,1,IF(H381=Локализация!$C$93,2,IF(H381=Локализация!$C$92,3,IF(H381=Локализация!$C$91,4,IF(H381=Локализация!$C$90,5,IF(OR(H381=1,H381=2,H381=3,H381=4,H381=5),H381,"")))))))</f>
        <v/>
      </c>
      <c r="N381" s="13" t="str">
        <f>(IF(I381=Локализация!$C$94,1,IF(I381=Локализация!$C$93,2,IF(I381=Локализация!$C$92,3,IF(I381=Локализация!$C$91,4,IF(I381=Локализация!$C$90,5,IF(OR(I381=1,I381=2,I381=3,I381=4,I381=5),I381,"")))))))</f>
        <v/>
      </c>
      <c r="O381" s="13" t="str">
        <f>(IF(J381=Локализация!$C$94,1,IF(J381=Локализация!$C$93,2,IF(J381=Локализация!$C$92,3,IF(J381=Локализация!$C$91,4,IF(J381=Локализация!$C$90,5,IF(OR(J381=1,J381=2,J381=3,J381=4,J381=5),J381,"")))))))</f>
        <v/>
      </c>
      <c r="P381" s="13" t="str">
        <f>(IF(K381=Локализация!$C$94,1,IF(K381=Локализация!$C$93,2,IF(K381=Локализация!$C$92,3,IF(K381=Локализация!$C$91,4,IF(K381=Локализация!$C$90,5,IF(OR(K381=1,K381=2,K381=3,K381=4,K381=5),K381,"")))))))</f>
        <v/>
      </c>
      <c r="Q381" s="13" t="str">
        <f>(IF(L381=Локализация!$C$94,1,IF(L381=Локализация!$C$93,2,IF(L381=Локализация!$C$92,3,IF(L381=Локализация!$C$91,4,IF(L381=Локализация!$C$90,5,IF(OR(L381=1,L381=2,L381=3,L381=4,L381=5),L381,"")))))))</f>
        <v/>
      </c>
      <c r="R381" s="13" t="str">
        <f>(IF(B381=Локализация!$C$94,1,IF(B381=Локализация!$C$93,2,IF(B381=Локализация!$C$92,3,IF(B381=Локализация!$C$91,4,IF(B381=Локализация!$C$90,5,IF(OR(B381=1,B381=2,B381=3,B381=4,B381=5),B381,"")))))))</f>
        <v/>
      </c>
      <c r="S381" s="13" t="str">
        <f>(IF(C381=Локализация!$C$94,1,IF(C381=Локализация!$C$93,2,IF(C381=Локализация!$C$92,3,IF(C381=Локализация!$C$91,4,IF(C381=Локализация!$C$90,5,IF(OR(C381=1,C381=2,C381=3,C381=4,C381=5),C381,"")))))))</f>
        <v/>
      </c>
      <c r="T381" s="13" t="str">
        <f>(IF(D381=Локализация!$C$94,1,IF(D381=Локализация!$C$93,2,IF(D381=Локализация!$C$92,3,IF(D381=Локализация!$C$91,4,IF(D381=Локализация!$C$90,5,IF(OR(D381=1,D381=2,D381=3,D381=4,D381=5),D381,"")))))))</f>
        <v/>
      </c>
      <c r="U381" s="13" t="str">
        <f>(IF(E381=Локализация!$C$94,1,IF(E381=Локализация!$C$93,2,IF(E381=Локализация!$C$92,3,IF(E381=Локализация!$C$91,4,IF(E381=Локализация!$C$90,5,IF(OR(E381=1,E381=2,E381=3,E381=4,E381=5),E381,"")))))))</f>
        <v/>
      </c>
      <c r="V381" s="13" t="str">
        <f>(IF(F381=Локализация!$C$94,1,IF(F381=Локализация!$C$93,2,IF(F381=Локализация!$C$92,3,IF(F381=Локализация!$C$91,4,IF(F381=Локализация!$C$90,5,IF(OR(F381=1,F381=2,F381=3,F381=4,F381=5),F381,"")))))))</f>
        <v/>
      </c>
    </row>
    <row r="382" spans="13:22" x14ac:dyDescent="0.25">
      <c r="M382" s="13" t="str">
        <f>(IF(H382=Локализация!$C$94,1,IF(H382=Локализация!$C$93,2,IF(H382=Локализация!$C$92,3,IF(H382=Локализация!$C$91,4,IF(H382=Локализация!$C$90,5,IF(OR(H382=1,H382=2,H382=3,H382=4,H382=5),H382,"")))))))</f>
        <v/>
      </c>
      <c r="N382" s="13" t="str">
        <f>(IF(I382=Локализация!$C$94,1,IF(I382=Локализация!$C$93,2,IF(I382=Локализация!$C$92,3,IF(I382=Локализация!$C$91,4,IF(I382=Локализация!$C$90,5,IF(OR(I382=1,I382=2,I382=3,I382=4,I382=5),I382,"")))))))</f>
        <v/>
      </c>
      <c r="O382" s="13" t="str">
        <f>(IF(J382=Локализация!$C$94,1,IF(J382=Локализация!$C$93,2,IF(J382=Локализация!$C$92,3,IF(J382=Локализация!$C$91,4,IF(J382=Локализация!$C$90,5,IF(OR(J382=1,J382=2,J382=3,J382=4,J382=5),J382,"")))))))</f>
        <v/>
      </c>
      <c r="P382" s="13" t="str">
        <f>(IF(K382=Локализация!$C$94,1,IF(K382=Локализация!$C$93,2,IF(K382=Локализация!$C$92,3,IF(K382=Локализация!$C$91,4,IF(K382=Локализация!$C$90,5,IF(OR(K382=1,K382=2,K382=3,K382=4,K382=5),K382,"")))))))</f>
        <v/>
      </c>
      <c r="Q382" s="13" t="str">
        <f>(IF(L382=Локализация!$C$94,1,IF(L382=Локализация!$C$93,2,IF(L382=Локализация!$C$92,3,IF(L382=Локализация!$C$91,4,IF(L382=Локализация!$C$90,5,IF(OR(L382=1,L382=2,L382=3,L382=4,L382=5),L382,"")))))))</f>
        <v/>
      </c>
      <c r="R382" s="13" t="str">
        <f>(IF(B382=Локализация!$C$94,1,IF(B382=Локализация!$C$93,2,IF(B382=Локализация!$C$92,3,IF(B382=Локализация!$C$91,4,IF(B382=Локализация!$C$90,5,IF(OR(B382=1,B382=2,B382=3,B382=4,B382=5),B382,"")))))))</f>
        <v/>
      </c>
      <c r="S382" s="13" t="str">
        <f>(IF(C382=Локализация!$C$94,1,IF(C382=Локализация!$C$93,2,IF(C382=Локализация!$C$92,3,IF(C382=Локализация!$C$91,4,IF(C382=Локализация!$C$90,5,IF(OR(C382=1,C382=2,C382=3,C382=4,C382=5),C382,"")))))))</f>
        <v/>
      </c>
      <c r="T382" s="13" t="str">
        <f>(IF(D382=Локализация!$C$94,1,IF(D382=Локализация!$C$93,2,IF(D382=Локализация!$C$92,3,IF(D382=Локализация!$C$91,4,IF(D382=Локализация!$C$90,5,IF(OR(D382=1,D382=2,D382=3,D382=4,D382=5),D382,"")))))))</f>
        <v/>
      </c>
      <c r="U382" s="13" t="str">
        <f>(IF(E382=Локализация!$C$94,1,IF(E382=Локализация!$C$93,2,IF(E382=Локализация!$C$92,3,IF(E382=Локализация!$C$91,4,IF(E382=Локализация!$C$90,5,IF(OR(E382=1,E382=2,E382=3,E382=4,E382=5),E382,"")))))))</f>
        <v/>
      </c>
      <c r="V382" s="13" t="str">
        <f>(IF(F382=Локализация!$C$94,1,IF(F382=Локализация!$C$93,2,IF(F382=Локализация!$C$92,3,IF(F382=Локализация!$C$91,4,IF(F382=Локализация!$C$90,5,IF(OR(F382=1,F382=2,F382=3,F382=4,F382=5),F382,"")))))))</f>
        <v/>
      </c>
    </row>
    <row r="383" spans="13:22" x14ac:dyDescent="0.25">
      <c r="M383" s="13" t="str">
        <f>(IF(H383=Локализация!$C$94,1,IF(H383=Локализация!$C$93,2,IF(H383=Локализация!$C$92,3,IF(H383=Локализация!$C$91,4,IF(H383=Локализация!$C$90,5,IF(OR(H383=1,H383=2,H383=3,H383=4,H383=5),H383,"")))))))</f>
        <v/>
      </c>
      <c r="N383" s="13" t="str">
        <f>(IF(I383=Локализация!$C$94,1,IF(I383=Локализация!$C$93,2,IF(I383=Локализация!$C$92,3,IF(I383=Локализация!$C$91,4,IF(I383=Локализация!$C$90,5,IF(OR(I383=1,I383=2,I383=3,I383=4,I383=5),I383,"")))))))</f>
        <v/>
      </c>
      <c r="O383" s="13" t="str">
        <f>(IF(J383=Локализация!$C$94,1,IF(J383=Локализация!$C$93,2,IF(J383=Локализация!$C$92,3,IF(J383=Локализация!$C$91,4,IF(J383=Локализация!$C$90,5,IF(OR(J383=1,J383=2,J383=3,J383=4,J383=5),J383,"")))))))</f>
        <v/>
      </c>
      <c r="P383" s="13" t="str">
        <f>(IF(K383=Локализация!$C$94,1,IF(K383=Локализация!$C$93,2,IF(K383=Локализация!$C$92,3,IF(K383=Локализация!$C$91,4,IF(K383=Локализация!$C$90,5,IF(OR(K383=1,K383=2,K383=3,K383=4,K383=5),K383,"")))))))</f>
        <v/>
      </c>
      <c r="Q383" s="13" t="str">
        <f>(IF(L383=Локализация!$C$94,1,IF(L383=Локализация!$C$93,2,IF(L383=Локализация!$C$92,3,IF(L383=Локализация!$C$91,4,IF(L383=Локализация!$C$90,5,IF(OR(L383=1,L383=2,L383=3,L383=4,L383=5),L383,"")))))))</f>
        <v/>
      </c>
      <c r="R383" s="13" t="str">
        <f>(IF(B383=Локализация!$C$94,1,IF(B383=Локализация!$C$93,2,IF(B383=Локализация!$C$92,3,IF(B383=Локализация!$C$91,4,IF(B383=Локализация!$C$90,5,IF(OR(B383=1,B383=2,B383=3,B383=4,B383=5),B383,"")))))))</f>
        <v/>
      </c>
      <c r="S383" s="13" t="str">
        <f>(IF(C383=Локализация!$C$94,1,IF(C383=Локализация!$C$93,2,IF(C383=Локализация!$C$92,3,IF(C383=Локализация!$C$91,4,IF(C383=Локализация!$C$90,5,IF(OR(C383=1,C383=2,C383=3,C383=4,C383=5),C383,"")))))))</f>
        <v/>
      </c>
      <c r="T383" s="13" t="str">
        <f>(IF(D383=Локализация!$C$94,1,IF(D383=Локализация!$C$93,2,IF(D383=Локализация!$C$92,3,IF(D383=Локализация!$C$91,4,IF(D383=Локализация!$C$90,5,IF(OR(D383=1,D383=2,D383=3,D383=4,D383=5),D383,"")))))))</f>
        <v/>
      </c>
      <c r="U383" s="13" t="str">
        <f>(IF(E383=Локализация!$C$94,1,IF(E383=Локализация!$C$93,2,IF(E383=Локализация!$C$92,3,IF(E383=Локализация!$C$91,4,IF(E383=Локализация!$C$90,5,IF(OR(E383=1,E383=2,E383=3,E383=4,E383=5),E383,"")))))))</f>
        <v/>
      </c>
      <c r="V383" s="13" t="str">
        <f>(IF(F383=Локализация!$C$94,1,IF(F383=Локализация!$C$93,2,IF(F383=Локализация!$C$92,3,IF(F383=Локализация!$C$91,4,IF(F383=Локализация!$C$90,5,IF(OR(F383=1,F383=2,F383=3,F383=4,F383=5),F383,"")))))))</f>
        <v/>
      </c>
    </row>
    <row r="384" spans="13:22" x14ac:dyDescent="0.25">
      <c r="M384" s="13" t="str">
        <f>(IF(H384=Локализация!$C$94,1,IF(H384=Локализация!$C$93,2,IF(H384=Локализация!$C$92,3,IF(H384=Локализация!$C$91,4,IF(H384=Локализация!$C$90,5,IF(OR(H384=1,H384=2,H384=3,H384=4,H384=5),H384,"")))))))</f>
        <v/>
      </c>
      <c r="N384" s="13" t="str">
        <f>(IF(I384=Локализация!$C$94,1,IF(I384=Локализация!$C$93,2,IF(I384=Локализация!$C$92,3,IF(I384=Локализация!$C$91,4,IF(I384=Локализация!$C$90,5,IF(OR(I384=1,I384=2,I384=3,I384=4,I384=5),I384,"")))))))</f>
        <v/>
      </c>
      <c r="O384" s="13" t="str">
        <f>(IF(J384=Локализация!$C$94,1,IF(J384=Локализация!$C$93,2,IF(J384=Локализация!$C$92,3,IF(J384=Локализация!$C$91,4,IF(J384=Локализация!$C$90,5,IF(OR(J384=1,J384=2,J384=3,J384=4,J384=5),J384,"")))))))</f>
        <v/>
      </c>
      <c r="P384" s="13" t="str">
        <f>(IF(K384=Локализация!$C$94,1,IF(K384=Локализация!$C$93,2,IF(K384=Локализация!$C$92,3,IF(K384=Локализация!$C$91,4,IF(K384=Локализация!$C$90,5,IF(OR(K384=1,K384=2,K384=3,K384=4,K384=5),K384,"")))))))</f>
        <v/>
      </c>
      <c r="Q384" s="13" t="str">
        <f>(IF(L384=Локализация!$C$94,1,IF(L384=Локализация!$C$93,2,IF(L384=Локализация!$C$92,3,IF(L384=Локализация!$C$91,4,IF(L384=Локализация!$C$90,5,IF(OR(L384=1,L384=2,L384=3,L384=4,L384=5),L384,"")))))))</f>
        <v/>
      </c>
      <c r="R384" s="13" t="str">
        <f>(IF(B384=Локализация!$C$94,1,IF(B384=Локализация!$C$93,2,IF(B384=Локализация!$C$92,3,IF(B384=Локализация!$C$91,4,IF(B384=Локализация!$C$90,5,IF(OR(B384=1,B384=2,B384=3,B384=4,B384=5),B384,"")))))))</f>
        <v/>
      </c>
      <c r="S384" s="13" t="str">
        <f>(IF(C384=Локализация!$C$94,1,IF(C384=Локализация!$C$93,2,IF(C384=Локализация!$C$92,3,IF(C384=Локализация!$C$91,4,IF(C384=Локализация!$C$90,5,IF(OR(C384=1,C384=2,C384=3,C384=4,C384=5),C384,"")))))))</f>
        <v/>
      </c>
      <c r="T384" s="13" t="str">
        <f>(IF(D384=Локализация!$C$94,1,IF(D384=Локализация!$C$93,2,IF(D384=Локализация!$C$92,3,IF(D384=Локализация!$C$91,4,IF(D384=Локализация!$C$90,5,IF(OR(D384=1,D384=2,D384=3,D384=4,D384=5),D384,"")))))))</f>
        <v/>
      </c>
      <c r="U384" s="13" t="str">
        <f>(IF(E384=Локализация!$C$94,1,IF(E384=Локализация!$C$93,2,IF(E384=Локализация!$C$92,3,IF(E384=Локализация!$C$91,4,IF(E384=Локализация!$C$90,5,IF(OR(E384=1,E384=2,E384=3,E384=4,E384=5),E384,"")))))))</f>
        <v/>
      </c>
      <c r="V384" s="13" t="str">
        <f>(IF(F384=Локализация!$C$94,1,IF(F384=Локализация!$C$93,2,IF(F384=Локализация!$C$92,3,IF(F384=Локализация!$C$91,4,IF(F384=Локализация!$C$90,5,IF(OR(F384=1,F384=2,F384=3,F384=4,F384=5),F384,"")))))))</f>
        <v/>
      </c>
    </row>
    <row r="385" spans="13:22" x14ac:dyDescent="0.25">
      <c r="M385" s="13" t="str">
        <f>(IF(H385=Локализация!$C$94,1,IF(H385=Локализация!$C$93,2,IF(H385=Локализация!$C$92,3,IF(H385=Локализация!$C$91,4,IF(H385=Локализация!$C$90,5,IF(OR(H385=1,H385=2,H385=3,H385=4,H385=5),H385,"")))))))</f>
        <v/>
      </c>
      <c r="N385" s="13" t="str">
        <f>(IF(I385=Локализация!$C$94,1,IF(I385=Локализация!$C$93,2,IF(I385=Локализация!$C$92,3,IF(I385=Локализация!$C$91,4,IF(I385=Локализация!$C$90,5,IF(OR(I385=1,I385=2,I385=3,I385=4,I385=5),I385,"")))))))</f>
        <v/>
      </c>
      <c r="O385" s="13" t="str">
        <f>(IF(J385=Локализация!$C$94,1,IF(J385=Локализация!$C$93,2,IF(J385=Локализация!$C$92,3,IF(J385=Локализация!$C$91,4,IF(J385=Локализация!$C$90,5,IF(OR(J385=1,J385=2,J385=3,J385=4,J385=5),J385,"")))))))</f>
        <v/>
      </c>
      <c r="P385" s="13" t="str">
        <f>(IF(K385=Локализация!$C$94,1,IF(K385=Локализация!$C$93,2,IF(K385=Локализация!$C$92,3,IF(K385=Локализация!$C$91,4,IF(K385=Локализация!$C$90,5,IF(OR(K385=1,K385=2,K385=3,K385=4,K385=5),K385,"")))))))</f>
        <v/>
      </c>
      <c r="Q385" s="13" t="str">
        <f>(IF(L385=Локализация!$C$94,1,IF(L385=Локализация!$C$93,2,IF(L385=Локализация!$C$92,3,IF(L385=Локализация!$C$91,4,IF(L385=Локализация!$C$90,5,IF(OR(L385=1,L385=2,L385=3,L385=4,L385=5),L385,"")))))))</f>
        <v/>
      </c>
      <c r="R385" s="13" t="str">
        <f>(IF(B385=Локализация!$C$94,1,IF(B385=Локализация!$C$93,2,IF(B385=Локализация!$C$92,3,IF(B385=Локализация!$C$91,4,IF(B385=Локализация!$C$90,5,IF(OR(B385=1,B385=2,B385=3,B385=4,B385=5),B385,"")))))))</f>
        <v/>
      </c>
      <c r="S385" s="13" t="str">
        <f>(IF(C385=Локализация!$C$94,1,IF(C385=Локализация!$C$93,2,IF(C385=Локализация!$C$92,3,IF(C385=Локализация!$C$91,4,IF(C385=Локализация!$C$90,5,IF(OR(C385=1,C385=2,C385=3,C385=4,C385=5),C385,"")))))))</f>
        <v/>
      </c>
      <c r="T385" s="13" t="str">
        <f>(IF(D385=Локализация!$C$94,1,IF(D385=Локализация!$C$93,2,IF(D385=Локализация!$C$92,3,IF(D385=Локализация!$C$91,4,IF(D385=Локализация!$C$90,5,IF(OR(D385=1,D385=2,D385=3,D385=4,D385=5),D385,"")))))))</f>
        <v/>
      </c>
      <c r="U385" s="13" t="str">
        <f>(IF(E385=Локализация!$C$94,1,IF(E385=Локализация!$C$93,2,IF(E385=Локализация!$C$92,3,IF(E385=Локализация!$C$91,4,IF(E385=Локализация!$C$90,5,IF(OR(E385=1,E385=2,E385=3,E385=4,E385=5),E385,"")))))))</f>
        <v/>
      </c>
      <c r="V385" s="13" t="str">
        <f>(IF(F385=Локализация!$C$94,1,IF(F385=Локализация!$C$93,2,IF(F385=Локализация!$C$92,3,IF(F385=Локализация!$C$91,4,IF(F385=Локализация!$C$90,5,IF(OR(F385=1,F385=2,F385=3,F385=4,F385=5),F385,"")))))))</f>
        <v/>
      </c>
    </row>
    <row r="386" spans="13:22" x14ac:dyDescent="0.25">
      <c r="M386" s="13" t="str">
        <f>(IF(H386=Локализация!$C$94,1,IF(H386=Локализация!$C$93,2,IF(H386=Локализация!$C$92,3,IF(H386=Локализация!$C$91,4,IF(H386=Локализация!$C$90,5,IF(OR(H386=1,H386=2,H386=3,H386=4,H386=5),H386,"")))))))</f>
        <v/>
      </c>
      <c r="N386" s="13" t="str">
        <f>(IF(I386=Локализация!$C$94,1,IF(I386=Локализация!$C$93,2,IF(I386=Локализация!$C$92,3,IF(I386=Локализация!$C$91,4,IF(I386=Локализация!$C$90,5,IF(OR(I386=1,I386=2,I386=3,I386=4,I386=5),I386,"")))))))</f>
        <v/>
      </c>
      <c r="O386" s="13" t="str">
        <f>(IF(J386=Локализация!$C$94,1,IF(J386=Локализация!$C$93,2,IF(J386=Локализация!$C$92,3,IF(J386=Локализация!$C$91,4,IF(J386=Локализация!$C$90,5,IF(OR(J386=1,J386=2,J386=3,J386=4,J386=5),J386,"")))))))</f>
        <v/>
      </c>
      <c r="P386" s="13" t="str">
        <f>(IF(K386=Локализация!$C$94,1,IF(K386=Локализация!$C$93,2,IF(K386=Локализация!$C$92,3,IF(K386=Локализация!$C$91,4,IF(K386=Локализация!$C$90,5,IF(OR(K386=1,K386=2,K386=3,K386=4,K386=5),K386,"")))))))</f>
        <v/>
      </c>
      <c r="Q386" s="13" t="str">
        <f>(IF(L386=Локализация!$C$94,1,IF(L386=Локализация!$C$93,2,IF(L386=Локализация!$C$92,3,IF(L386=Локализация!$C$91,4,IF(L386=Локализация!$C$90,5,IF(OR(L386=1,L386=2,L386=3,L386=4,L386=5),L386,"")))))))</f>
        <v/>
      </c>
      <c r="R386" s="13" t="str">
        <f>(IF(B386=Локализация!$C$94,1,IF(B386=Локализация!$C$93,2,IF(B386=Локализация!$C$92,3,IF(B386=Локализация!$C$91,4,IF(B386=Локализация!$C$90,5,IF(OR(B386=1,B386=2,B386=3,B386=4,B386=5),B386,"")))))))</f>
        <v/>
      </c>
      <c r="S386" s="13" t="str">
        <f>(IF(C386=Локализация!$C$94,1,IF(C386=Локализация!$C$93,2,IF(C386=Локализация!$C$92,3,IF(C386=Локализация!$C$91,4,IF(C386=Локализация!$C$90,5,IF(OR(C386=1,C386=2,C386=3,C386=4,C386=5),C386,"")))))))</f>
        <v/>
      </c>
      <c r="T386" s="13" t="str">
        <f>(IF(D386=Локализация!$C$94,1,IF(D386=Локализация!$C$93,2,IF(D386=Локализация!$C$92,3,IF(D386=Локализация!$C$91,4,IF(D386=Локализация!$C$90,5,IF(OR(D386=1,D386=2,D386=3,D386=4,D386=5),D386,"")))))))</f>
        <v/>
      </c>
      <c r="U386" s="13" t="str">
        <f>(IF(E386=Локализация!$C$94,1,IF(E386=Локализация!$C$93,2,IF(E386=Локализация!$C$92,3,IF(E386=Локализация!$C$91,4,IF(E386=Локализация!$C$90,5,IF(OR(E386=1,E386=2,E386=3,E386=4,E386=5),E386,"")))))))</f>
        <v/>
      </c>
      <c r="V386" s="13" t="str">
        <f>(IF(F386=Локализация!$C$94,1,IF(F386=Локализация!$C$93,2,IF(F386=Локализация!$C$92,3,IF(F386=Локализация!$C$91,4,IF(F386=Локализация!$C$90,5,IF(OR(F386=1,F386=2,F386=3,F386=4,F386=5),F386,"")))))))</f>
        <v/>
      </c>
    </row>
    <row r="387" spans="13:22" x14ac:dyDescent="0.25">
      <c r="M387" s="13" t="str">
        <f>(IF(H387=Локализация!$C$94,1,IF(H387=Локализация!$C$93,2,IF(H387=Локализация!$C$92,3,IF(H387=Локализация!$C$91,4,IF(H387=Локализация!$C$90,5,IF(OR(H387=1,H387=2,H387=3,H387=4,H387=5),H387,"")))))))</f>
        <v/>
      </c>
      <c r="N387" s="13" t="str">
        <f>(IF(I387=Локализация!$C$94,1,IF(I387=Локализация!$C$93,2,IF(I387=Локализация!$C$92,3,IF(I387=Локализация!$C$91,4,IF(I387=Локализация!$C$90,5,IF(OR(I387=1,I387=2,I387=3,I387=4,I387=5),I387,"")))))))</f>
        <v/>
      </c>
      <c r="O387" s="13" t="str">
        <f>(IF(J387=Локализация!$C$94,1,IF(J387=Локализация!$C$93,2,IF(J387=Локализация!$C$92,3,IF(J387=Локализация!$C$91,4,IF(J387=Локализация!$C$90,5,IF(OR(J387=1,J387=2,J387=3,J387=4,J387=5),J387,"")))))))</f>
        <v/>
      </c>
      <c r="P387" s="13" t="str">
        <f>(IF(K387=Локализация!$C$94,1,IF(K387=Локализация!$C$93,2,IF(K387=Локализация!$C$92,3,IF(K387=Локализация!$C$91,4,IF(K387=Локализация!$C$90,5,IF(OR(K387=1,K387=2,K387=3,K387=4,K387=5),K387,"")))))))</f>
        <v/>
      </c>
      <c r="Q387" s="13" t="str">
        <f>(IF(L387=Локализация!$C$94,1,IF(L387=Локализация!$C$93,2,IF(L387=Локализация!$C$92,3,IF(L387=Локализация!$C$91,4,IF(L387=Локализация!$C$90,5,IF(OR(L387=1,L387=2,L387=3,L387=4,L387=5),L387,"")))))))</f>
        <v/>
      </c>
      <c r="R387" s="13" t="str">
        <f>(IF(B387=Локализация!$C$94,1,IF(B387=Локализация!$C$93,2,IF(B387=Локализация!$C$92,3,IF(B387=Локализация!$C$91,4,IF(B387=Локализация!$C$90,5,IF(OR(B387=1,B387=2,B387=3,B387=4,B387=5),B387,"")))))))</f>
        <v/>
      </c>
      <c r="S387" s="13" t="str">
        <f>(IF(C387=Локализация!$C$94,1,IF(C387=Локализация!$C$93,2,IF(C387=Локализация!$C$92,3,IF(C387=Локализация!$C$91,4,IF(C387=Локализация!$C$90,5,IF(OR(C387=1,C387=2,C387=3,C387=4,C387=5),C387,"")))))))</f>
        <v/>
      </c>
      <c r="T387" s="13" t="str">
        <f>(IF(D387=Локализация!$C$94,1,IF(D387=Локализация!$C$93,2,IF(D387=Локализация!$C$92,3,IF(D387=Локализация!$C$91,4,IF(D387=Локализация!$C$90,5,IF(OR(D387=1,D387=2,D387=3,D387=4,D387=5),D387,"")))))))</f>
        <v/>
      </c>
      <c r="U387" s="13" t="str">
        <f>(IF(E387=Локализация!$C$94,1,IF(E387=Локализация!$C$93,2,IF(E387=Локализация!$C$92,3,IF(E387=Локализация!$C$91,4,IF(E387=Локализация!$C$90,5,IF(OR(E387=1,E387=2,E387=3,E387=4,E387=5),E387,"")))))))</f>
        <v/>
      </c>
      <c r="V387" s="13" t="str">
        <f>(IF(F387=Локализация!$C$94,1,IF(F387=Локализация!$C$93,2,IF(F387=Локализация!$C$92,3,IF(F387=Локализация!$C$91,4,IF(F387=Локализация!$C$90,5,IF(OR(F387=1,F387=2,F387=3,F387=4,F387=5),F387,"")))))))</f>
        <v/>
      </c>
    </row>
    <row r="388" spans="13:22" x14ac:dyDescent="0.25">
      <c r="M388" s="13" t="str">
        <f>(IF(H388=Локализация!$C$94,1,IF(H388=Локализация!$C$93,2,IF(H388=Локализация!$C$92,3,IF(H388=Локализация!$C$91,4,IF(H388=Локализация!$C$90,5,IF(OR(H388=1,H388=2,H388=3,H388=4,H388=5),H388,"")))))))</f>
        <v/>
      </c>
      <c r="N388" s="13" t="str">
        <f>(IF(I388=Локализация!$C$94,1,IF(I388=Локализация!$C$93,2,IF(I388=Локализация!$C$92,3,IF(I388=Локализация!$C$91,4,IF(I388=Локализация!$C$90,5,IF(OR(I388=1,I388=2,I388=3,I388=4,I388=5),I388,"")))))))</f>
        <v/>
      </c>
      <c r="O388" s="13" t="str">
        <f>(IF(J388=Локализация!$C$94,1,IF(J388=Локализация!$C$93,2,IF(J388=Локализация!$C$92,3,IF(J388=Локализация!$C$91,4,IF(J388=Локализация!$C$90,5,IF(OR(J388=1,J388=2,J388=3,J388=4,J388=5),J388,"")))))))</f>
        <v/>
      </c>
      <c r="P388" s="13" t="str">
        <f>(IF(K388=Локализация!$C$94,1,IF(K388=Локализация!$C$93,2,IF(K388=Локализация!$C$92,3,IF(K388=Локализация!$C$91,4,IF(K388=Локализация!$C$90,5,IF(OR(K388=1,K388=2,K388=3,K388=4,K388=5),K388,"")))))))</f>
        <v/>
      </c>
      <c r="Q388" s="13" t="str">
        <f>(IF(L388=Локализация!$C$94,1,IF(L388=Локализация!$C$93,2,IF(L388=Локализация!$C$92,3,IF(L388=Локализация!$C$91,4,IF(L388=Локализация!$C$90,5,IF(OR(L388=1,L388=2,L388=3,L388=4,L388=5),L388,"")))))))</f>
        <v/>
      </c>
      <c r="R388" s="13" t="str">
        <f>(IF(B388=Локализация!$C$94,1,IF(B388=Локализация!$C$93,2,IF(B388=Локализация!$C$92,3,IF(B388=Локализация!$C$91,4,IF(B388=Локализация!$C$90,5,IF(OR(B388=1,B388=2,B388=3,B388=4,B388=5),B388,"")))))))</f>
        <v/>
      </c>
      <c r="S388" s="13" t="str">
        <f>(IF(C388=Локализация!$C$94,1,IF(C388=Локализация!$C$93,2,IF(C388=Локализация!$C$92,3,IF(C388=Локализация!$C$91,4,IF(C388=Локализация!$C$90,5,IF(OR(C388=1,C388=2,C388=3,C388=4,C388=5),C388,"")))))))</f>
        <v/>
      </c>
      <c r="T388" s="13" t="str">
        <f>(IF(D388=Локализация!$C$94,1,IF(D388=Локализация!$C$93,2,IF(D388=Локализация!$C$92,3,IF(D388=Локализация!$C$91,4,IF(D388=Локализация!$C$90,5,IF(OR(D388=1,D388=2,D388=3,D388=4,D388=5),D388,"")))))))</f>
        <v/>
      </c>
      <c r="U388" s="13" t="str">
        <f>(IF(E388=Локализация!$C$94,1,IF(E388=Локализация!$C$93,2,IF(E388=Локализация!$C$92,3,IF(E388=Локализация!$C$91,4,IF(E388=Локализация!$C$90,5,IF(OR(E388=1,E388=2,E388=3,E388=4,E388=5),E388,"")))))))</f>
        <v/>
      </c>
      <c r="V388" s="13" t="str">
        <f>(IF(F388=Локализация!$C$94,1,IF(F388=Локализация!$C$93,2,IF(F388=Локализация!$C$92,3,IF(F388=Локализация!$C$91,4,IF(F388=Локализация!$C$90,5,IF(OR(F388=1,F388=2,F388=3,F388=4,F388=5),F388,"")))))))</f>
        <v/>
      </c>
    </row>
    <row r="389" spans="13:22" x14ac:dyDescent="0.25">
      <c r="M389" s="13" t="str">
        <f>(IF(H389=Локализация!$C$94,1,IF(H389=Локализация!$C$93,2,IF(H389=Локализация!$C$92,3,IF(H389=Локализация!$C$91,4,IF(H389=Локализация!$C$90,5,IF(OR(H389=1,H389=2,H389=3,H389=4,H389=5),H389,"")))))))</f>
        <v/>
      </c>
      <c r="N389" s="13" t="str">
        <f>(IF(I389=Локализация!$C$94,1,IF(I389=Локализация!$C$93,2,IF(I389=Локализация!$C$92,3,IF(I389=Локализация!$C$91,4,IF(I389=Локализация!$C$90,5,IF(OR(I389=1,I389=2,I389=3,I389=4,I389=5),I389,"")))))))</f>
        <v/>
      </c>
      <c r="O389" s="13" t="str">
        <f>(IF(J389=Локализация!$C$94,1,IF(J389=Локализация!$C$93,2,IF(J389=Локализация!$C$92,3,IF(J389=Локализация!$C$91,4,IF(J389=Локализация!$C$90,5,IF(OR(J389=1,J389=2,J389=3,J389=4,J389=5),J389,"")))))))</f>
        <v/>
      </c>
      <c r="P389" s="13" t="str">
        <f>(IF(K389=Локализация!$C$94,1,IF(K389=Локализация!$C$93,2,IF(K389=Локализация!$C$92,3,IF(K389=Локализация!$C$91,4,IF(K389=Локализация!$C$90,5,IF(OR(K389=1,K389=2,K389=3,K389=4,K389=5),K389,"")))))))</f>
        <v/>
      </c>
      <c r="Q389" s="13" t="str">
        <f>(IF(L389=Локализация!$C$94,1,IF(L389=Локализация!$C$93,2,IF(L389=Локализация!$C$92,3,IF(L389=Локализация!$C$91,4,IF(L389=Локализация!$C$90,5,IF(OR(L389=1,L389=2,L389=3,L389=4,L389=5),L389,"")))))))</f>
        <v/>
      </c>
      <c r="R389" s="13" t="str">
        <f>(IF(B389=Локализация!$C$94,1,IF(B389=Локализация!$C$93,2,IF(B389=Локализация!$C$92,3,IF(B389=Локализация!$C$91,4,IF(B389=Локализация!$C$90,5,IF(OR(B389=1,B389=2,B389=3,B389=4,B389=5),B389,"")))))))</f>
        <v/>
      </c>
      <c r="S389" s="13" t="str">
        <f>(IF(C389=Локализация!$C$94,1,IF(C389=Локализация!$C$93,2,IF(C389=Локализация!$C$92,3,IF(C389=Локализация!$C$91,4,IF(C389=Локализация!$C$90,5,IF(OR(C389=1,C389=2,C389=3,C389=4,C389=5),C389,"")))))))</f>
        <v/>
      </c>
      <c r="T389" s="13" t="str">
        <f>(IF(D389=Локализация!$C$94,1,IF(D389=Локализация!$C$93,2,IF(D389=Локализация!$C$92,3,IF(D389=Локализация!$C$91,4,IF(D389=Локализация!$C$90,5,IF(OR(D389=1,D389=2,D389=3,D389=4,D389=5),D389,"")))))))</f>
        <v/>
      </c>
      <c r="U389" s="13" t="str">
        <f>(IF(E389=Локализация!$C$94,1,IF(E389=Локализация!$C$93,2,IF(E389=Локализация!$C$92,3,IF(E389=Локализация!$C$91,4,IF(E389=Локализация!$C$90,5,IF(OR(E389=1,E389=2,E389=3,E389=4,E389=5),E389,"")))))))</f>
        <v/>
      </c>
      <c r="V389" s="13" t="str">
        <f>(IF(F389=Локализация!$C$94,1,IF(F389=Локализация!$C$93,2,IF(F389=Локализация!$C$92,3,IF(F389=Локализация!$C$91,4,IF(F389=Локализация!$C$90,5,IF(OR(F389=1,F389=2,F389=3,F389=4,F389=5),F389,"")))))))</f>
        <v/>
      </c>
    </row>
    <row r="390" spans="13:22" x14ac:dyDescent="0.25">
      <c r="M390" s="13" t="str">
        <f>(IF(H390=Локализация!$C$94,1,IF(H390=Локализация!$C$93,2,IF(H390=Локализация!$C$92,3,IF(H390=Локализация!$C$91,4,IF(H390=Локализация!$C$90,5,IF(OR(H390=1,H390=2,H390=3,H390=4,H390=5),H390,"")))))))</f>
        <v/>
      </c>
      <c r="N390" s="13" t="str">
        <f>(IF(I390=Локализация!$C$94,1,IF(I390=Локализация!$C$93,2,IF(I390=Локализация!$C$92,3,IF(I390=Локализация!$C$91,4,IF(I390=Локализация!$C$90,5,IF(OR(I390=1,I390=2,I390=3,I390=4,I390=5),I390,"")))))))</f>
        <v/>
      </c>
      <c r="O390" s="13" t="str">
        <f>(IF(J390=Локализация!$C$94,1,IF(J390=Локализация!$C$93,2,IF(J390=Локализация!$C$92,3,IF(J390=Локализация!$C$91,4,IF(J390=Локализация!$C$90,5,IF(OR(J390=1,J390=2,J390=3,J390=4,J390=5),J390,"")))))))</f>
        <v/>
      </c>
      <c r="P390" s="13" t="str">
        <f>(IF(K390=Локализация!$C$94,1,IF(K390=Локализация!$C$93,2,IF(K390=Локализация!$C$92,3,IF(K390=Локализация!$C$91,4,IF(K390=Локализация!$C$90,5,IF(OR(K390=1,K390=2,K390=3,K390=4,K390=5),K390,"")))))))</f>
        <v/>
      </c>
      <c r="Q390" s="13" t="str">
        <f>(IF(L390=Локализация!$C$94,1,IF(L390=Локализация!$C$93,2,IF(L390=Локализация!$C$92,3,IF(L390=Локализация!$C$91,4,IF(L390=Локализация!$C$90,5,IF(OR(L390=1,L390=2,L390=3,L390=4,L390=5),L390,"")))))))</f>
        <v/>
      </c>
      <c r="R390" s="13" t="str">
        <f>(IF(B390=Локализация!$C$94,1,IF(B390=Локализация!$C$93,2,IF(B390=Локализация!$C$92,3,IF(B390=Локализация!$C$91,4,IF(B390=Локализация!$C$90,5,IF(OR(B390=1,B390=2,B390=3,B390=4,B390=5),B390,"")))))))</f>
        <v/>
      </c>
      <c r="S390" s="13" t="str">
        <f>(IF(C390=Локализация!$C$94,1,IF(C390=Локализация!$C$93,2,IF(C390=Локализация!$C$92,3,IF(C390=Локализация!$C$91,4,IF(C390=Локализация!$C$90,5,IF(OR(C390=1,C390=2,C390=3,C390=4,C390=5),C390,"")))))))</f>
        <v/>
      </c>
      <c r="T390" s="13" t="str">
        <f>(IF(D390=Локализация!$C$94,1,IF(D390=Локализация!$C$93,2,IF(D390=Локализация!$C$92,3,IF(D390=Локализация!$C$91,4,IF(D390=Локализация!$C$90,5,IF(OR(D390=1,D390=2,D390=3,D390=4,D390=5),D390,"")))))))</f>
        <v/>
      </c>
      <c r="U390" s="13" t="str">
        <f>(IF(E390=Локализация!$C$94,1,IF(E390=Локализация!$C$93,2,IF(E390=Локализация!$C$92,3,IF(E390=Локализация!$C$91,4,IF(E390=Локализация!$C$90,5,IF(OR(E390=1,E390=2,E390=3,E390=4,E390=5),E390,"")))))))</f>
        <v/>
      </c>
      <c r="V390" s="13" t="str">
        <f>(IF(F390=Локализация!$C$94,1,IF(F390=Локализация!$C$93,2,IF(F390=Локализация!$C$92,3,IF(F390=Локализация!$C$91,4,IF(F390=Локализация!$C$90,5,IF(OR(F390=1,F390=2,F390=3,F390=4,F390=5),F390,"")))))))</f>
        <v/>
      </c>
    </row>
    <row r="391" spans="13:22" x14ac:dyDescent="0.25">
      <c r="M391" s="13" t="str">
        <f>(IF(H391=Локализация!$C$94,1,IF(H391=Локализация!$C$93,2,IF(H391=Локализация!$C$92,3,IF(H391=Локализация!$C$91,4,IF(H391=Локализация!$C$90,5,IF(OR(H391=1,H391=2,H391=3,H391=4,H391=5),H391,"")))))))</f>
        <v/>
      </c>
      <c r="N391" s="13" t="str">
        <f>(IF(I391=Локализация!$C$94,1,IF(I391=Локализация!$C$93,2,IF(I391=Локализация!$C$92,3,IF(I391=Локализация!$C$91,4,IF(I391=Локализация!$C$90,5,IF(OR(I391=1,I391=2,I391=3,I391=4,I391=5),I391,"")))))))</f>
        <v/>
      </c>
      <c r="O391" s="13" t="str">
        <f>(IF(J391=Локализация!$C$94,1,IF(J391=Локализация!$C$93,2,IF(J391=Локализация!$C$92,3,IF(J391=Локализация!$C$91,4,IF(J391=Локализация!$C$90,5,IF(OR(J391=1,J391=2,J391=3,J391=4,J391=5),J391,"")))))))</f>
        <v/>
      </c>
      <c r="P391" s="13" t="str">
        <f>(IF(K391=Локализация!$C$94,1,IF(K391=Локализация!$C$93,2,IF(K391=Локализация!$C$92,3,IF(K391=Локализация!$C$91,4,IF(K391=Локализация!$C$90,5,IF(OR(K391=1,K391=2,K391=3,K391=4,K391=5),K391,"")))))))</f>
        <v/>
      </c>
      <c r="Q391" s="13" t="str">
        <f>(IF(L391=Локализация!$C$94,1,IF(L391=Локализация!$C$93,2,IF(L391=Локализация!$C$92,3,IF(L391=Локализация!$C$91,4,IF(L391=Локализация!$C$90,5,IF(OR(L391=1,L391=2,L391=3,L391=4,L391=5),L391,"")))))))</f>
        <v/>
      </c>
      <c r="R391" s="13" t="str">
        <f>(IF(B391=Локализация!$C$94,1,IF(B391=Локализация!$C$93,2,IF(B391=Локализация!$C$92,3,IF(B391=Локализация!$C$91,4,IF(B391=Локализация!$C$90,5,IF(OR(B391=1,B391=2,B391=3,B391=4,B391=5),B391,"")))))))</f>
        <v/>
      </c>
      <c r="S391" s="13" t="str">
        <f>(IF(C391=Локализация!$C$94,1,IF(C391=Локализация!$C$93,2,IF(C391=Локализация!$C$92,3,IF(C391=Локализация!$C$91,4,IF(C391=Локализация!$C$90,5,IF(OR(C391=1,C391=2,C391=3,C391=4,C391=5),C391,"")))))))</f>
        <v/>
      </c>
      <c r="T391" s="13" t="str">
        <f>(IF(D391=Локализация!$C$94,1,IF(D391=Локализация!$C$93,2,IF(D391=Локализация!$C$92,3,IF(D391=Локализация!$C$91,4,IF(D391=Локализация!$C$90,5,IF(OR(D391=1,D391=2,D391=3,D391=4,D391=5),D391,"")))))))</f>
        <v/>
      </c>
      <c r="U391" s="13" t="str">
        <f>(IF(E391=Локализация!$C$94,1,IF(E391=Локализация!$C$93,2,IF(E391=Локализация!$C$92,3,IF(E391=Локализация!$C$91,4,IF(E391=Локализация!$C$90,5,IF(OR(E391=1,E391=2,E391=3,E391=4,E391=5),E391,"")))))))</f>
        <v/>
      </c>
      <c r="V391" s="13" t="str">
        <f>(IF(F391=Локализация!$C$94,1,IF(F391=Локализация!$C$93,2,IF(F391=Локализация!$C$92,3,IF(F391=Локализация!$C$91,4,IF(F391=Локализация!$C$90,5,IF(OR(F391=1,F391=2,F391=3,F391=4,F391=5),F391,"")))))))</f>
        <v/>
      </c>
    </row>
    <row r="392" spans="13:22" x14ac:dyDescent="0.25">
      <c r="M392" s="13" t="str">
        <f>(IF(H392=Локализация!$C$94,1,IF(H392=Локализация!$C$93,2,IF(H392=Локализация!$C$92,3,IF(H392=Локализация!$C$91,4,IF(H392=Локализация!$C$90,5,IF(OR(H392=1,H392=2,H392=3,H392=4,H392=5),H392,"")))))))</f>
        <v/>
      </c>
      <c r="N392" s="13" t="str">
        <f>(IF(I392=Локализация!$C$94,1,IF(I392=Локализация!$C$93,2,IF(I392=Локализация!$C$92,3,IF(I392=Локализация!$C$91,4,IF(I392=Локализация!$C$90,5,IF(OR(I392=1,I392=2,I392=3,I392=4,I392=5),I392,"")))))))</f>
        <v/>
      </c>
      <c r="O392" s="13" t="str">
        <f>(IF(J392=Локализация!$C$94,1,IF(J392=Локализация!$C$93,2,IF(J392=Локализация!$C$92,3,IF(J392=Локализация!$C$91,4,IF(J392=Локализация!$C$90,5,IF(OR(J392=1,J392=2,J392=3,J392=4,J392=5),J392,"")))))))</f>
        <v/>
      </c>
      <c r="P392" s="13" t="str">
        <f>(IF(K392=Локализация!$C$94,1,IF(K392=Локализация!$C$93,2,IF(K392=Локализация!$C$92,3,IF(K392=Локализация!$C$91,4,IF(K392=Локализация!$C$90,5,IF(OR(K392=1,K392=2,K392=3,K392=4,K392=5),K392,"")))))))</f>
        <v/>
      </c>
      <c r="Q392" s="13" t="str">
        <f>(IF(L392=Локализация!$C$94,1,IF(L392=Локализация!$C$93,2,IF(L392=Локализация!$C$92,3,IF(L392=Локализация!$C$91,4,IF(L392=Локализация!$C$90,5,IF(OR(L392=1,L392=2,L392=3,L392=4,L392=5),L392,"")))))))</f>
        <v/>
      </c>
      <c r="R392" s="13" t="str">
        <f>(IF(B392=Локализация!$C$94,1,IF(B392=Локализация!$C$93,2,IF(B392=Локализация!$C$92,3,IF(B392=Локализация!$C$91,4,IF(B392=Локализация!$C$90,5,IF(OR(B392=1,B392=2,B392=3,B392=4,B392=5),B392,"")))))))</f>
        <v/>
      </c>
      <c r="S392" s="13" t="str">
        <f>(IF(C392=Локализация!$C$94,1,IF(C392=Локализация!$C$93,2,IF(C392=Локализация!$C$92,3,IF(C392=Локализация!$C$91,4,IF(C392=Локализация!$C$90,5,IF(OR(C392=1,C392=2,C392=3,C392=4,C392=5),C392,"")))))))</f>
        <v/>
      </c>
      <c r="T392" s="13" t="str">
        <f>(IF(D392=Локализация!$C$94,1,IF(D392=Локализация!$C$93,2,IF(D392=Локализация!$C$92,3,IF(D392=Локализация!$C$91,4,IF(D392=Локализация!$C$90,5,IF(OR(D392=1,D392=2,D392=3,D392=4,D392=5),D392,"")))))))</f>
        <v/>
      </c>
      <c r="U392" s="13" t="str">
        <f>(IF(E392=Локализация!$C$94,1,IF(E392=Локализация!$C$93,2,IF(E392=Локализация!$C$92,3,IF(E392=Локализация!$C$91,4,IF(E392=Локализация!$C$90,5,IF(OR(E392=1,E392=2,E392=3,E392=4,E392=5),E392,"")))))))</f>
        <v/>
      </c>
      <c r="V392" s="13" t="str">
        <f>(IF(F392=Локализация!$C$94,1,IF(F392=Локализация!$C$93,2,IF(F392=Локализация!$C$92,3,IF(F392=Локализация!$C$91,4,IF(F392=Локализация!$C$90,5,IF(OR(F392=1,F392=2,F392=3,F392=4,F392=5),F392,"")))))))</f>
        <v/>
      </c>
    </row>
    <row r="393" spans="13:22" x14ac:dyDescent="0.25">
      <c r="M393" s="13" t="str">
        <f>(IF(H393=Локализация!$C$94,1,IF(H393=Локализация!$C$93,2,IF(H393=Локализация!$C$92,3,IF(H393=Локализация!$C$91,4,IF(H393=Локализация!$C$90,5,IF(OR(H393=1,H393=2,H393=3,H393=4,H393=5),H393,"")))))))</f>
        <v/>
      </c>
      <c r="N393" s="13" t="str">
        <f>(IF(I393=Локализация!$C$94,1,IF(I393=Локализация!$C$93,2,IF(I393=Локализация!$C$92,3,IF(I393=Локализация!$C$91,4,IF(I393=Локализация!$C$90,5,IF(OR(I393=1,I393=2,I393=3,I393=4,I393=5),I393,"")))))))</f>
        <v/>
      </c>
      <c r="O393" s="13" t="str">
        <f>(IF(J393=Локализация!$C$94,1,IF(J393=Локализация!$C$93,2,IF(J393=Локализация!$C$92,3,IF(J393=Локализация!$C$91,4,IF(J393=Локализация!$C$90,5,IF(OR(J393=1,J393=2,J393=3,J393=4,J393=5),J393,"")))))))</f>
        <v/>
      </c>
      <c r="P393" s="13" t="str">
        <f>(IF(K393=Локализация!$C$94,1,IF(K393=Локализация!$C$93,2,IF(K393=Локализация!$C$92,3,IF(K393=Локализация!$C$91,4,IF(K393=Локализация!$C$90,5,IF(OR(K393=1,K393=2,K393=3,K393=4,K393=5),K393,"")))))))</f>
        <v/>
      </c>
      <c r="Q393" s="13" t="str">
        <f>(IF(L393=Локализация!$C$94,1,IF(L393=Локализация!$C$93,2,IF(L393=Локализация!$C$92,3,IF(L393=Локализация!$C$91,4,IF(L393=Локализация!$C$90,5,IF(OR(L393=1,L393=2,L393=3,L393=4,L393=5),L393,"")))))))</f>
        <v/>
      </c>
      <c r="R393" s="13" t="str">
        <f>(IF(B393=Локализация!$C$94,1,IF(B393=Локализация!$C$93,2,IF(B393=Локализация!$C$92,3,IF(B393=Локализация!$C$91,4,IF(B393=Локализация!$C$90,5,IF(OR(B393=1,B393=2,B393=3,B393=4,B393=5),B393,"")))))))</f>
        <v/>
      </c>
      <c r="S393" s="13" t="str">
        <f>(IF(C393=Локализация!$C$94,1,IF(C393=Локализация!$C$93,2,IF(C393=Локализация!$C$92,3,IF(C393=Локализация!$C$91,4,IF(C393=Локализация!$C$90,5,IF(OR(C393=1,C393=2,C393=3,C393=4,C393=5),C393,"")))))))</f>
        <v/>
      </c>
      <c r="T393" s="13" t="str">
        <f>(IF(D393=Локализация!$C$94,1,IF(D393=Локализация!$C$93,2,IF(D393=Локализация!$C$92,3,IF(D393=Локализация!$C$91,4,IF(D393=Локализация!$C$90,5,IF(OR(D393=1,D393=2,D393=3,D393=4,D393=5),D393,"")))))))</f>
        <v/>
      </c>
      <c r="U393" s="13" t="str">
        <f>(IF(E393=Локализация!$C$94,1,IF(E393=Локализация!$C$93,2,IF(E393=Локализация!$C$92,3,IF(E393=Локализация!$C$91,4,IF(E393=Локализация!$C$90,5,IF(OR(E393=1,E393=2,E393=3,E393=4,E393=5),E393,"")))))))</f>
        <v/>
      </c>
      <c r="V393" s="13" t="str">
        <f>(IF(F393=Локализация!$C$94,1,IF(F393=Локализация!$C$93,2,IF(F393=Локализация!$C$92,3,IF(F393=Локализация!$C$91,4,IF(F393=Локализация!$C$90,5,IF(OR(F393=1,F393=2,F393=3,F393=4,F393=5),F393,"")))))))</f>
        <v/>
      </c>
    </row>
    <row r="394" spans="13:22" x14ac:dyDescent="0.25">
      <c r="M394" s="13" t="str">
        <f>(IF(H394=Локализация!$C$94,1,IF(H394=Локализация!$C$93,2,IF(H394=Локализация!$C$92,3,IF(H394=Локализация!$C$91,4,IF(H394=Локализация!$C$90,5,IF(OR(H394=1,H394=2,H394=3,H394=4,H394=5),H394,"")))))))</f>
        <v/>
      </c>
      <c r="N394" s="13" t="str">
        <f>(IF(I394=Локализация!$C$94,1,IF(I394=Локализация!$C$93,2,IF(I394=Локализация!$C$92,3,IF(I394=Локализация!$C$91,4,IF(I394=Локализация!$C$90,5,IF(OR(I394=1,I394=2,I394=3,I394=4,I394=5),I394,"")))))))</f>
        <v/>
      </c>
      <c r="O394" s="13" t="str">
        <f>(IF(J394=Локализация!$C$94,1,IF(J394=Локализация!$C$93,2,IF(J394=Локализация!$C$92,3,IF(J394=Локализация!$C$91,4,IF(J394=Локализация!$C$90,5,IF(OR(J394=1,J394=2,J394=3,J394=4,J394=5),J394,"")))))))</f>
        <v/>
      </c>
      <c r="P394" s="13" t="str">
        <f>(IF(K394=Локализация!$C$94,1,IF(K394=Локализация!$C$93,2,IF(K394=Локализация!$C$92,3,IF(K394=Локализация!$C$91,4,IF(K394=Локализация!$C$90,5,IF(OR(K394=1,K394=2,K394=3,K394=4,K394=5),K394,"")))))))</f>
        <v/>
      </c>
      <c r="Q394" s="13" t="str">
        <f>(IF(L394=Локализация!$C$94,1,IF(L394=Локализация!$C$93,2,IF(L394=Локализация!$C$92,3,IF(L394=Локализация!$C$91,4,IF(L394=Локализация!$C$90,5,IF(OR(L394=1,L394=2,L394=3,L394=4,L394=5),L394,"")))))))</f>
        <v/>
      </c>
      <c r="R394" s="13" t="str">
        <f>(IF(B394=Локализация!$C$94,1,IF(B394=Локализация!$C$93,2,IF(B394=Локализация!$C$92,3,IF(B394=Локализация!$C$91,4,IF(B394=Локализация!$C$90,5,IF(OR(B394=1,B394=2,B394=3,B394=4,B394=5),B394,"")))))))</f>
        <v/>
      </c>
      <c r="S394" s="13" t="str">
        <f>(IF(C394=Локализация!$C$94,1,IF(C394=Локализация!$C$93,2,IF(C394=Локализация!$C$92,3,IF(C394=Локализация!$C$91,4,IF(C394=Локализация!$C$90,5,IF(OR(C394=1,C394=2,C394=3,C394=4,C394=5),C394,"")))))))</f>
        <v/>
      </c>
      <c r="T394" s="13" t="str">
        <f>(IF(D394=Локализация!$C$94,1,IF(D394=Локализация!$C$93,2,IF(D394=Локализация!$C$92,3,IF(D394=Локализация!$C$91,4,IF(D394=Локализация!$C$90,5,IF(OR(D394=1,D394=2,D394=3,D394=4,D394=5),D394,"")))))))</f>
        <v/>
      </c>
      <c r="U394" s="13" t="str">
        <f>(IF(E394=Локализация!$C$94,1,IF(E394=Локализация!$C$93,2,IF(E394=Локализация!$C$92,3,IF(E394=Локализация!$C$91,4,IF(E394=Локализация!$C$90,5,IF(OR(E394=1,E394=2,E394=3,E394=4,E394=5),E394,"")))))))</f>
        <v/>
      </c>
      <c r="V394" s="13" t="str">
        <f>(IF(F394=Локализация!$C$94,1,IF(F394=Локализация!$C$93,2,IF(F394=Локализация!$C$92,3,IF(F394=Локализация!$C$91,4,IF(F394=Локализация!$C$90,5,IF(OR(F394=1,F394=2,F394=3,F394=4,F394=5),F394,"")))))))</f>
        <v/>
      </c>
    </row>
    <row r="395" spans="13:22" x14ac:dyDescent="0.25">
      <c r="M395" s="13" t="str">
        <f>(IF(H395=Локализация!$C$94,1,IF(H395=Локализация!$C$93,2,IF(H395=Локализация!$C$92,3,IF(H395=Локализация!$C$91,4,IF(H395=Локализация!$C$90,5,IF(OR(H395=1,H395=2,H395=3,H395=4,H395=5),H395,"")))))))</f>
        <v/>
      </c>
      <c r="N395" s="13" t="str">
        <f>(IF(I395=Локализация!$C$94,1,IF(I395=Локализация!$C$93,2,IF(I395=Локализация!$C$92,3,IF(I395=Локализация!$C$91,4,IF(I395=Локализация!$C$90,5,IF(OR(I395=1,I395=2,I395=3,I395=4,I395=5),I395,"")))))))</f>
        <v/>
      </c>
      <c r="O395" s="13" t="str">
        <f>(IF(J395=Локализация!$C$94,1,IF(J395=Локализация!$C$93,2,IF(J395=Локализация!$C$92,3,IF(J395=Локализация!$C$91,4,IF(J395=Локализация!$C$90,5,IF(OR(J395=1,J395=2,J395=3,J395=4,J395=5),J395,"")))))))</f>
        <v/>
      </c>
      <c r="P395" s="13" t="str">
        <f>(IF(K395=Локализация!$C$94,1,IF(K395=Локализация!$C$93,2,IF(K395=Локализация!$C$92,3,IF(K395=Локализация!$C$91,4,IF(K395=Локализация!$C$90,5,IF(OR(K395=1,K395=2,K395=3,K395=4,K395=5),K395,"")))))))</f>
        <v/>
      </c>
      <c r="Q395" s="13" t="str">
        <f>(IF(L395=Локализация!$C$94,1,IF(L395=Локализация!$C$93,2,IF(L395=Локализация!$C$92,3,IF(L395=Локализация!$C$91,4,IF(L395=Локализация!$C$90,5,IF(OR(L395=1,L395=2,L395=3,L395=4,L395=5),L395,"")))))))</f>
        <v/>
      </c>
      <c r="R395" s="13" t="str">
        <f>(IF(B395=Локализация!$C$94,1,IF(B395=Локализация!$C$93,2,IF(B395=Локализация!$C$92,3,IF(B395=Локализация!$C$91,4,IF(B395=Локализация!$C$90,5,IF(OR(B395=1,B395=2,B395=3,B395=4,B395=5),B395,"")))))))</f>
        <v/>
      </c>
      <c r="S395" s="13" t="str">
        <f>(IF(C395=Локализация!$C$94,1,IF(C395=Локализация!$C$93,2,IF(C395=Локализация!$C$92,3,IF(C395=Локализация!$C$91,4,IF(C395=Локализация!$C$90,5,IF(OR(C395=1,C395=2,C395=3,C395=4,C395=5),C395,"")))))))</f>
        <v/>
      </c>
      <c r="T395" s="13" t="str">
        <f>(IF(D395=Локализация!$C$94,1,IF(D395=Локализация!$C$93,2,IF(D395=Локализация!$C$92,3,IF(D395=Локализация!$C$91,4,IF(D395=Локализация!$C$90,5,IF(OR(D395=1,D395=2,D395=3,D395=4,D395=5),D395,"")))))))</f>
        <v/>
      </c>
      <c r="U395" s="13" t="str">
        <f>(IF(E395=Локализация!$C$94,1,IF(E395=Локализация!$C$93,2,IF(E395=Локализация!$C$92,3,IF(E395=Локализация!$C$91,4,IF(E395=Локализация!$C$90,5,IF(OR(E395=1,E395=2,E395=3,E395=4,E395=5),E395,"")))))))</f>
        <v/>
      </c>
      <c r="V395" s="13" t="str">
        <f>(IF(F395=Локализация!$C$94,1,IF(F395=Локализация!$C$93,2,IF(F395=Локализация!$C$92,3,IF(F395=Локализация!$C$91,4,IF(F395=Локализация!$C$90,5,IF(OR(F395=1,F395=2,F395=3,F395=4,F395=5),F395,"")))))))</f>
        <v/>
      </c>
    </row>
    <row r="396" spans="13:22" x14ac:dyDescent="0.25">
      <c r="M396" s="13" t="str">
        <f>(IF(H396=Локализация!$C$94,1,IF(H396=Локализация!$C$93,2,IF(H396=Локализация!$C$92,3,IF(H396=Локализация!$C$91,4,IF(H396=Локализация!$C$90,5,IF(OR(H396=1,H396=2,H396=3,H396=4,H396=5),H396,"")))))))</f>
        <v/>
      </c>
      <c r="N396" s="13" t="str">
        <f>(IF(I396=Локализация!$C$94,1,IF(I396=Локализация!$C$93,2,IF(I396=Локализация!$C$92,3,IF(I396=Локализация!$C$91,4,IF(I396=Локализация!$C$90,5,IF(OR(I396=1,I396=2,I396=3,I396=4,I396=5),I396,"")))))))</f>
        <v/>
      </c>
      <c r="O396" s="13" t="str">
        <f>(IF(J396=Локализация!$C$94,1,IF(J396=Локализация!$C$93,2,IF(J396=Локализация!$C$92,3,IF(J396=Локализация!$C$91,4,IF(J396=Локализация!$C$90,5,IF(OR(J396=1,J396=2,J396=3,J396=4,J396=5),J396,"")))))))</f>
        <v/>
      </c>
      <c r="P396" s="13" t="str">
        <f>(IF(K396=Локализация!$C$94,1,IF(K396=Локализация!$C$93,2,IF(K396=Локализация!$C$92,3,IF(K396=Локализация!$C$91,4,IF(K396=Локализация!$C$90,5,IF(OR(K396=1,K396=2,K396=3,K396=4,K396=5),K396,"")))))))</f>
        <v/>
      </c>
      <c r="Q396" s="13" t="str">
        <f>(IF(L396=Локализация!$C$94,1,IF(L396=Локализация!$C$93,2,IF(L396=Локализация!$C$92,3,IF(L396=Локализация!$C$91,4,IF(L396=Локализация!$C$90,5,IF(OR(L396=1,L396=2,L396=3,L396=4,L396=5),L396,"")))))))</f>
        <v/>
      </c>
      <c r="R396" s="13" t="str">
        <f>(IF(B396=Локализация!$C$94,1,IF(B396=Локализация!$C$93,2,IF(B396=Локализация!$C$92,3,IF(B396=Локализация!$C$91,4,IF(B396=Локализация!$C$90,5,IF(OR(B396=1,B396=2,B396=3,B396=4,B396=5),B396,"")))))))</f>
        <v/>
      </c>
      <c r="S396" s="13" t="str">
        <f>(IF(C396=Локализация!$C$94,1,IF(C396=Локализация!$C$93,2,IF(C396=Локализация!$C$92,3,IF(C396=Локализация!$C$91,4,IF(C396=Локализация!$C$90,5,IF(OR(C396=1,C396=2,C396=3,C396=4,C396=5),C396,"")))))))</f>
        <v/>
      </c>
      <c r="T396" s="13" t="str">
        <f>(IF(D396=Локализация!$C$94,1,IF(D396=Локализация!$C$93,2,IF(D396=Локализация!$C$92,3,IF(D396=Локализация!$C$91,4,IF(D396=Локализация!$C$90,5,IF(OR(D396=1,D396=2,D396=3,D396=4,D396=5),D396,"")))))))</f>
        <v/>
      </c>
      <c r="U396" s="13" t="str">
        <f>(IF(E396=Локализация!$C$94,1,IF(E396=Локализация!$C$93,2,IF(E396=Локализация!$C$92,3,IF(E396=Локализация!$C$91,4,IF(E396=Локализация!$C$90,5,IF(OR(E396=1,E396=2,E396=3,E396=4,E396=5),E396,"")))))))</f>
        <v/>
      </c>
      <c r="V396" s="13" t="str">
        <f>(IF(F396=Локализация!$C$94,1,IF(F396=Локализация!$C$93,2,IF(F396=Локализация!$C$92,3,IF(F396=Локализация!$C$91,4,IF(F396=Локализация!$C$90,5,IF(OR(F396=1,F396=2,F396=3,F396=4,F396=5),F396,"")))))))</f>
        <v/>
      </c>
    </row>
    <row r="397" spans="13:22" x14ac:dyDescent="0.25">
      <c r="M397" s="13" t="str">
        <f>(IF(H397=Локализация!$C$94,1,IF(H397=Локализация!$C$93,2,IF(H397=Локализация!$C$92,3,IF(H397=Локализация!$C$91,4,IF(H397=Локализация!$C$90,5,IF(OR(H397=1,H397=2,H397=3,H397=4,H397=5),H397,"")))))))</f>
        <v/>
      </c>
      <c r="N397" s="13" t="str">
        <f>(IF(I397=Локализация!$C$94,1,IF(I397=Локализация!$C$93,2,IF(I397=Локализация!$C$92,3,IF(I397=Локализация!$C$91,4,IF(I397=Локализация!$C$90,5,IF(OR(I397=1,I397=2,I397=3,I397=4,I397=5),I397,"")))))))</f>
        <v/>
      </c>
      <c r="O397" s="13" t="str">
        <f>(IF(J397=Локализация!$C$94,1,IF(J397=Локализация!$C$93,2,IF(J397=Локализация!$C$92,3,IF(J397=Локализация!$C$91,4,IF(J397=Локализация!$C$90,5,IF(OR(J397=1,J397=2,J397=3,J397=4,J397=5),J397,"")))))))</f>
        <v/>
      </c>
      <c r="P397" s="13" t="str">
        <f>(IF(K397=Локализация!$C$94,1,IF(K397=Локализация!$C$93,2,IF(K397=Локализация!$C$92,3,IF(K397=Локализация!$C$91,4,IF(K397=Локализация!$C$90,5,IF(OR(K397=1,K397=2,K397=3,K397=4,K397=5),K397,"")))))))</f>
        <v/>
      </c>
      <c r="Q397" s="13" t="str">
        <f>(IF(L397=Локализация!$C$94,1,IF(L397=Локализация!$C$93,2,IF(L397=Локализация!$C$92,3,IF(L397=Локализация!$C$91,4,IF(L397=Локализация!$C$90,5,IF(OR(L397=1,L397=2,L397=3,L397=4,L397=5),L397,"")))))))</f>
        <v/>
      </c>
      <c r="R397" s="13" t="str">
        <f>(IF(B397=Локализация!$C$94,1,IF(B397=Локализация!$C$93,2,IF(B397=Локализация!$C$92,3,IF(B397=Локализация!$C$91,4,IF(B397=Локализация!$C$90,5,IF(OR(B397=1,B397=2,B397=3,B397=4,B397=5),B397,"")))))))</f>
        <v/>
      </c>
      <c r="S397" s="13" t="str">
        <f>(IF(C397=Локализация!$C$94,1,IF(C397=Локализация!$C$93,2,IF(C397=Локализация!$C$92,3,IF(C397=Локализация!$C$91,4,IF(C397=Локализация!$C$90,5,IF(OR(C397=1,C397=2,C397=3,C397=4,C397=5),C397,"")))))))</f>
        <v/>
      </c>
      <c r="T397" s="13" t="str">
        <f>(IF(D397=Локализация!$C$94,1,IF(D397=Локализация!$C$93,2,IF(D397=Локализация!$C$92,3,IF(D397=Локализация!$C$91,4,IF(D397=Локализация!$C$90,5,IF(OR(D397=1,D397=2,D397=3,D397=4,D397=5),D397,"")))))))</f>
        <v/>
      </c>
      <c r="U397" s="13" t="str">
        <f>(IF(E397=Локализация!$C$94,1,IF(E397=Локализация!$C$93,2,IF(E397=Локализация!$C$92,3,IF(E397=Локализация!$C$91,4,IF(E397=Локализация!$C$90,5,IF(OR(E397=1,E397=2,E397=3,E397=4,E397=5),E397,"")))))))</f>
        <v/>
      </c>
      <c r="V397" s="13" t="str">
        <f>(IF(F397=Локализация!$C$94,1,IF(F397=Локализация!$C$93,2,IF(F397=Локализация!$C$92,3,IF(F397=Локализация!$C$91,4,IF(F397=Локализация!$C$90,5,IF(OR(F397=1,F397=2,F397=3,F397=4,F397=5),F397,"")))))))</f>
        <v/>
      </c>
    </row>
    <row r="398" spans="13:22" x14ac:dyDescent="0.25">
      <c r="M398" s="13" t="str">
        <f>(IF(H398=Локализация!$C$94,1,IF(H398=Локализация!$C$93,2,IF(H398=Локализация!$C$92,3,IF(H398=Локализация!$C$91,4,IF(H398=Локализация!$C$90,5,IF(OR(H398=1,H398=2,H398=3,H398=4,H398=5),H398,"")))))))</f>
        <v/>
      </c>
      <c r="N398" s="13" t="str">
        <f>(IF(I398=Локализация!$C$94,1,IF(I398=Локализация!$C$93,2,IF(I398=Локализация!$C$92,3,IF(I398=Локализация!$C$91,4,IF(I398=Локализация!$C$90,5,IF(OR(I398=1,I398=2,I398=3,I398=4,I398=5),I398,"")))))))</f>
        <v/>
      </c>
      <c r="O398" s="13" t="str">
        <f>(IF(J398=Локализация!$C$94,1,IF(J398=Локализация!$C$93,2,IF(J398=Локализация!$C$92,3,IF(J398=Локализация!$C$91,4,IF(J398=Локализация!$C$90,5,IF(OR(J398=1,J398=2,J398=3,J398=4,J398=5),J398,"")))))))</f>
        <v/>
      </c>
      <c r="P398" s="13" t="str">
        <f>(IF(K398=Локализация!$C$94,1,IF(K398=Локализация!$C$93,2,IF(K398=Локализация!$C$92,3,IF(K398=Локализация!$C$91,4,IF(K398=Локализация!$C$90,5,IF(OR(K398=1,K398=2,K398=3,K398=4,K398=5),K398,"")))))))</f>
        <v/>
      </c>
      <c r="Q398" s="13" t="str">
        <f>(IF(L398=Локализация!$C$94,1,IF(L398=Локализация!$C$93,2,IF(L398=Локализация!$C$92,3,IF(L398=Локализация!$C$91,4,IF(L398=Локализация!$C$90,5,IF(OR(L398=1,L398=2,L398=3,L398=4,L398=5),L398,"")))))))</f>
        <v/>
      </c>
      <c r="R398" s="13" t="str">
        <f>(IF(B398=Локализация!$C$94,1,IF(B398=Локализация!$C$93,2,IF(B398=Локализация!$C$92,3,IF(B398=Локализация!$C$91,4,IF(B398=Локализация!$C$90,5,IF(OR(B398=1,B398=2,B398=3,B398=4,B398=5),B398,"")))))))</f>
        <v/>
      </c>
      <c r="S398" s="13" t="str">
        <f>(IF(C398=Локализация!$C$94,1,IF(C398=Локализация!$C$93,2,IF(C398=Локализация!$C$92,3,IF(C398=Локализация!$C$91,4,IF(C398=Локализация!$C$90,5,IF(OR(C398=1,C398=2,C398=3,C398=4,C398=5),C398,"")))))))</f>
        <v/>
      </c>
      <c r="T398" s="13" t="str">
        <f>(IF(D398=Локализация!$C$94,1,IF(D398=Локализация!$C$93,2,IF(D398=Локализация!$C$92,3,IF(D398=Локализация!$C$91,4,IF(D398=Локализация!$C$90,5,IF(OR(D398=1,D398=2,D398=3,D398=4,D398=5),D398,"")))))))</f>
        <v/>
      </c>
      <c r="U398" s="13" t="str">
        <f>(IF(E398=Локализация!$C$94,1,IF(E398=Локализация!$C$93,2,IF(E398=Локализация!$C$92,3,IF(E398=Локализация!$C$91,4,IF(E398=Локализация!$C$90,5,IF(OR(E398=1,E398=2,E398=3,E398=4,E398=5),E398,"")))))))</f>
        <v/>
      </c>
      <c r="V398" s="13" t="str">
        <f>(IF(F398=Локализация!$C$94,1,IF(F398=Локализация!$C$93,2,IF(F398=Локализация!$C$92,3,IF(F398=Локализация!$C$91,4,IF(F398=Локализация!$C$90,5,IF(OR(F398=1,F398=2,F398=3,F398=4,F398=5),F398,"")))))))</f>
        <v/>
      </c>
    </row>
    <row r="399" spans="13:22" x14ac:dyDescent="0.25">
      <c r="M399" s="13" t="str">
        <f>(IF(H399=Локализация!$C$94,1,IF(H399=Локализация!$C$93,2,IF(H399=Локализация!$C$92,3,IF(H399=Локализация!$C$91,4,IF(H399=Локализация!$C$90,5,IF(OR(H399=1,H399=2,H399=3,H399=4,H399=5),H399,"")))))))</f>
        <v/>
      </c>
      <c r="N399" s="13" t="str">
        <f>(IF(I399=Локализация!$C$94,1,IF(I399=Локализация!$C$93,2,IF(I399=Локализация!$C$92,3,IF(I399=Локализация!$C$91,4,IF(I399=Локализация!$C$90,5,IF(OR(I399=1,I399=2,I399=3,I399=4,I399=5),I399,"")))))))</f>
        <v/>
      </c>
      <c r="O399" s="13" t="str">
        <f>(IF(J399=Локализация!$C$94,1,IF(J399=Локализация!$C$93,2,IF(J399=Локализация!$C$92,3,IF(J399=Локализация!$C$91,4,IF(J399=Локализация!$C$90,5,IF(OR(J399=1,J399=2,J399=3,J399=4,J399=5),J399,"")))))))</f>
        <v/>
      </c>
      <c r="P399" s="13" t="str">
        <f>(IF(K399=Локализация!$C$94,1,IF(K399=Локализация!$C$93,2,IF(K399=Локализация!$C$92,3,IF(K399=Локализация!$C$91,4,IF(K399=Локализация!$C$90,5,IF(OR(K399=1,K399=2,K399=3,K399=4,K399=5),K399,"")))))))</f>
        <v/>
      </c>
      <c r="Q399" s="13" t="str">
        <f>(IF(L399=Локализация!$C$94,1,IF(L399=Локализация!$C$93,2,IF(L399=Локализация!$C$92,3,IF(L399=Локализация!$C$91,4,IF(L399=Локализация!$C$90,5,IF(OR(L399=1,L399=2,L399=3,L399=4,L399=5),L399,"")))))))</f>
        <v/>
      </c>
      <c r="R399" s="13" t="str">
        <f>(IF(B399=Локализация!$C$94,1,IF(B399=Локализация!$C$93,2,IF(B399=Локализация!$C$92,3,IF(B399=Локализация!$C$91,4,IF(B399=Локализация!$C$90,5,IF(OR(B399=1,B399=2,B399=3,B399=4,B399=5),B399,"")))))))</f>
        <v/>
      </c>
      <c r="S399" s="13" t="str">
        <f>(IF(C399=Локализация!$C$94,1,IF(C399=Локализация!$C$93,2,IF(C399=Локализация!$C$92,3,IF(C399=Локализация!$C$91,4,IF(C399=Локализация!$C$90,5,IF(OR(C399=1,C399=2,C399=3,C399=4,C399=5),C399,"")))))))</f>
        <v/>
      </c>
      <c r="T399" s="13" t="str">
        <f>(IF(D399=Локализация!$C$94,1,IF(D399=Локализация!$C$93,2,IF(D399=Локализация!$C$92,3,IF(D399=Локализация!$C$91,4,IF(D399=Локализация!$C$90,5,IF(OR(D399=1,D399=2,D399=3,D399=4,D399=5),D399,"")))))))</f>
        <v/>
      </c>
      <c r="U399" s="13" t="str">
        <f>(IF(E399=Локализация!$C$94,1,IF(E399=Локализация!$C$93,2,IF(E399=Локализация!$C$92,3,IF(E399=Локализация!$C$91,4,IF(E399=Локализация!$C$90,5,IF(OR(E399=1,E399=2,E399=3,E399=4,E399=5),E399,"")))))))</f>
        <v/>
      </c>
      <c r="V399" s="13" t="str">
        <f>(IF(F399=Локализация!$C$94,1,IF(F399=Локализация!$C$93,2,IF(F399=Локализация!$C$92,3,IF(F399=Локализация!$C$91,4,IF(F399=Локализация!$C$90,5,IF(OR(F399=1,F399=2,F399=3,F399=4,F399=5),F399,"")))))))</f>
        <v/>
      </c>
    </row>
    <row r="400" spans="13:22" x14ac:dyDescent="0.25">
      <c r="M400" s="13" t="str">
        <f>(IF(H400=Локализация!$C$94,1,IF(H400=Локализация!$C$93,2,IF(H400=Локализация!$C$92,3,IF(H400=Локализация!$C$91,4,IF(H400=Локализация!$C$90,5,IF(OR(H400=1,H400=2,H400=3,H400=4,H400=5),H400,"")))))))</f>
        <v/>
      </c>
      <c r="N400" s="13" t="str">
        <f>(IF(I400=Локализация!$C$94,1,IF(I400=Локализация!$C$93,2,IF(I400=Локализация!$C$92,3,IF(I400=Локализация!$C$91,4,IF(I400=Локализация!$C$90,5,IF(OR(I400=1,I400=2,I400=3,I400=4,I400=5),I400,"")))))))</f>
        <v/>
      </c>
      <c r="O400" s="13" t="str">
        <f>(IF(J400=Локализация!$C$94,1,IF(J400=Локализация!$C$93,2,IF(J400=Локализация!$C$92,3,IF(J400=Локализация!$C$91,4,IF(J400=Локализация!$C$90,5,IF(OR(J400=1,J400=2,J400=3,J400=4,J400=5),J400,"")))))))</f>
        <v/>
      </c>
      <c r="P400" s="13" t="str">
        <f>(IF(K400=Локализация!$C$94,1,IF(K400=Локализация!$C$93,2,IF(K400=Локализация!$C$92,3,IF(K400=Локализация!$C$91,4,IF(K400=Локализация!$C$90,5,IF(OR(K400=1,K400=2,K400=3,K400=4,K400=5),K400,"")))))))</f>
        <v/>
      </c>
      <c r="Q400" s="13" t="str">
        <f>(IF(L400=Локализация!$C$94,1,IF(L400=Локализация!$C$93,2,IF(L400=Локализация!$C$92,3,IF(L400=Локализация!$C$91,4,IF(L400=Локализация!$C$90,5,IF(OR(L400=1,L400=2,L400=3,L400=4,L400=5),L400,"")))))))</f>
        <v/>
      </c>
      <c r="R400" s="13" t="str">
        <f>(IF(B400=Локализация!$C$94,1,IF(B400=Локализация!$C$93,2,IF(B400=Локализация!$C$92,3,IF(B400=Локализация!$C$91,4,IF(B400=Локализация!$C$90,5,IF(OR(B400=1,B400=2,B400=3,B400=4,B400=5),B400,"")))))))</f>
        <v/>
      </c>
      <c r="S400" s="13" t="str">
        <f>(IF(C400=Локализация!$C$94,1,IF(C400=Локализация!$C$93,2,IF(C400=Локализация!$C$92,3,IF(C400=Локализация!$C$91,4,IF(C400=Локализация!$C$90,5,IF(OR(C400=1,C400=2,C400=3,C400=4,C400=5),C400,"")))))))</f>
        <v/>
      </c>
      <c r="T400" s="13" t="str">
        <f>(IF(D400=Локализация!$C$94,1,IF(D400=Локализация!$C$93,2,IF(D400=Локализация!$C$92,3,IF(D400=Локализация!$C$91,4,IF(D400=Локализация!$C$90,5,IF(OR(D400=1,D400=2,D400=3,D400=4,D400=5),D400,"")))))))</f>
        <v/>
      </c>
      <c r="U400" s="13" t="str">
        <f>(IF(E400=Локализация!$C$94,1,IF(E400=Локализация!$C$93,2,IF(E400=Локализация!$C$92,3,IF(E400=Локализация!$C$91,4,IF(E400=Локализация!$C$90,5,IF(OR(E400=1,E400=2,E400=3,E400=4,E400=5),E400,"")))))))</f>
        <v/>
      </c>
      <c r="V400" s="13" t="str">
        <f>(IF(F400=Локализация!$C$94,1,IF(F400=Локализация!$C$93,2,IF(F400=Локализация!$C$92,3,IF(F400=Локализация!$C$91,4,IF(F400=Локализация!$C$90,5,IF(OR(F400=1,F400=2,F400=3,F400=4,F400=5),F400,"")))))))</f>
        <v/>
      </c>
    </row>
    <row r="401" spans="13:22" x14ac:dyDescent="0.25">
      <c r="M401" s="13" t="str">
        <f>(IF(H401=Локализация!$C$94,1,IF(H401=Локализация!$C$93,2,IF(H401=Локализация!$C$92,3,IF(H401=Локализация!$C$91,4,IF(H401=Локализация!$C$90,5,IF(OR(H401=1,H401=2,H401=3,H401=4,H401=5),H401,"")))))))</f>
        <v/>
      </c>
      <c r="N401" s="13" t="str">
        <f>(IF(I401=Локализация!$C$94,1,IF(I401=Локализация!$C$93,2,IF(I401=Локализация!$C$92,3,IF(I401=Локализация!$C$91,4,IF(I401=Локализация!$C$90,5,IF(OR(I401=1,I401=2,I401=3,I401=4,I401=5),I401,"")))))))</f>
        <v/>
      </c>
      <c r="O401" s="13" t="str">
        <f>(IF(J401=Локализация!$C$94,1,IF(J401=Локализация!$C$93,2,IF(J401=Локализация!$C$92,3,IF(J401=Локализация!$C$91,4,IF(J401=Локализация!$C$90,5,IF(OR(J401=1,J401=2,J401=3,J401=4,J401=5),J401,"")))))))</f>
        <v/>
      </c>
      <c r="P401" s="13" t="str">
        <f>(IF(K401=Локализация!$C$94,1,IF(K401=Локализация!$C$93,2,IF(K401=Локализация!$C$92,3,IF(K401=Локализация!$C$91,4,IF(K401=Локализация!$C$90,5,IF(OR(K401=1,K401=2,K401=3,K401=4,K401=5),K401,"")))))))</f>
        <v/>
      </c>
      <c r="Q401" s="13" t="str">
        <f>(IF(L401=Локализация!$C$94,1,IF(L401=Локализация!$C$93,2,IF(L401=Локализация!$C$92,3,IF(L401=Локализация!$C$91,4,IF(L401=Локализация!$C$90,5,IF(OR(L401=1,L401=2,L401=3,L401=4,L401=5),L401,"")))))))</f>
        <v/>
      </c>
      <c r="R401" s="13" t="str">
        <f>(IF(B401=Локализация!$C$94,1,IF(B401=Локализация!$C$93,2,IF(B401=Локализация!$C$92,3,IF(B401=Локализация!$C$91,4,IF(B401=Локализация!$C$90,5,IF(OR(B401=1,B401=2,B401=3,B401=4,B401=5),B401,"")))))))</f>
        <v/>
      </c>
      <c r="S401" s="13" t="str">
        <f>(IF(C401=Локализация!$C$94,1,IF(C401=Локализация!$C$93,2,IF(C401=Локализация!$C$92,3,IF(C401=Локализация!$C$91,4,IF(C401=Локализация!$C$90,5,IF(OR(C401=1,C401=2,C401=3,C401=4,C401=5),C401,"")))))))</f>
        <v/>
      </c>
      <c r="T401" s="13" t="str">
        <f>(IF(D401=Локализация!$C$94,1,IF(D401=Локализация!$C$93,2,IF(D401=Локализация!$C$92,3,IF(D401=Локализация!$C$91,4,IF(D401=Локализация!$C$90,5,IF(OR(D401=1,D401=2,D401=3,D401=4,D401=5),D401,"")))))))</f>
        <v/>
      </c>
      <c r="U401" s="13" t="str">
        <f>(IF(E401=Локализация!$C$94,1,IF(E401=Локализация!$C$93,2,IF(E401=Локализация!$C$92,3,IF(E401=Локализация!$C$91,4,IF(E401=Локализация!$C$90,5,IF(OR(E401=1,E401=2,E401=3,E401=4,E401=5),E401,"")))))))</f>
        <v/>
      </c>
      <c r="V401" s="13" t="str">
        <f>(IF(F401=Локализация!$C$94,1,IF(F401=Локализация!$C$93,2,IF(F401=Локализация!$C$92,3,IF(F401=Локализация!$C$91,4,IF(F401=Локализация!$C$90,5,IF(OR(F401=1,F401=2,F401=3,F401=4,F401=5),F401,"")))))))</f>
        <v/>
      </c>
    </row>
    <row r="402" spans="13:22" x14ac:dyDescent="0.25">
      <c r="M402" s="13" t="str">
        <f>(IF(H402=Локализация!$C$94,1,IF(H402=Локализация!$C$93,2,IF(H402=Локализация!$C$92,3,IF(H402=Локализация!$C$91,4,IF(H402=Локализация!$C$90,5,IF(OR(H402=1,H402=2,H402=3,H402=4,H402=5),H402,"")))))))</f>
        <v/>
      </c>
      <c r="N402" s="13" t="str">
        <f>(IF(I402=Локализация!$C$94,1,IF(I402=Локализация!$C$93,2,IF(I402=Локализация!$C$92,3,IF(I402=Локализация!$C$91,4,IF(I402=Локализация!$C$90,5,IF(OR(I402=1,I402=2,I402=3,I402=4,I402=5),I402,"")))))))</f>
        <v/>
      </c>
      <c r="O402" s="13" t="str">
        <f>(IF(J402=Локализация!$C$94,1,IF(J402=Локализация!$C$93,2,IF(J402=Локализация!$C$92,3,IF(J402=Локализация!$C$91,4,IF(J402=Локализация!$C$90,5,IF(OR(J402=1,J402=2,J402=3,J402=4,J402=5),J402,"")))))))</f>
        <v/>
      </c>
      <c r="P402" s="13" t="str">
        <f>(IF(K402=Локализация!$C$94,1,IF(K402=Локализация!$C$93,2,IF(K402=Локализация!$C$92,3,IF(K402=Локализация!$C$91,4,IF(K402=Локализация!$C$90,5,IF(OR(K402=1,K402=2,K402=3,K402=4,K402=5),K402,"")))))))</f>
        <v/>
      </c>
      <c r="Q402" s="13" t="str">
        <f>(IF(L402=Локализация!$C$94,1,IF(L402=Локализация!$C$93,2,IF(L402=Локализация!$C$92,3,IF(L402=Локализация!$C$91,4,IF(L402=Локализация!$C$90,5,IF(OR(L402=1,L402=2,L402=3,L402=4,L402=5),L402,"")))))))</f>
        <v/>
      </c>
      <c r="R402" s="13" t="str">
        <f>(IF(B402=Локализация!$C$94,1,IF(B402=Локализация!$C$93,2,IF(B402=Локализация!$C$92,3,IF(B402=Локализация!$C$91,4,IF(B402=Локализация!$C$90,5,IF(OR(B402=1,B402=2,B402=3,B402=4,B402=5),B402,"")))))))</f>
        <v/>
      </c>
      <c r="S402" s="13" t="str">
        <f>(IF(C402=Локализация!$C$94,1,IF(C402=Локализация!$C$93,2,IF(C402=Локализация!$C$92,3,IF(C402=Локализация!$C$91,4,IF(C402=Локализация!$C$90,5,IF(OR(C402=1,C402=2,C402=3,C402=4,C402=5),C402,"")))))))</f>
        <v/>
      </c>
      <c r="T402" s="13" t="str">
        <f>(IF(D402=Локализация!$C$94,1,IF(D402=Локализация!$C$93,2,IF(D402=Локализация!$C$92,3,IF(D402=Локализация!$C$91,4,IF(D402=Локализация!$C$90,5,IF(OR(D402=1,D402=2,D402=3,D402=4,D402=5),D402,"")))))))</f>
        <v/>
      </c>
      <c r="U402" s="13" t="str">
        <f>(IF(E402=Локализация!$C$94,1,IF(E402=Локализация!$C$93,2,IF(E402=Локализация!$C$92,3,IF(E402=Локализация!$C$91,4,IF(E402=Локализация!$C$90,5,IF(OR(E402=1,E402=2,E402=3,E402=4,E402=5),E402,"")))))))</f>
        <v/>
      </c>
      <c r="V402" s="13" t="str">
        <f>(IF(F402=Локализация!$C$94,1,IF(F402=Локализация!$C$93,2,IF(F402=Локализация!$C$92,3,IF(F402=Локализация!$C$91,4,IF(F402=Локализация!$C$90,5,IF(OR(F402=1,F402=2,F402=3,F402=4,F402=5),F402,"")))))))</f>
        <v/>
      </c>
    </row>
    <row r="403" spans="13:22" x14ac:dyDescent="0.25">
      <c r="M403" s="13" t="str">
        <f>(IF(H403=Локализация!$C$94,1,IF(H403=Локализация!$C$93,2,IF(H403=Локализация!$C$92,3,IF(H403=Локализация!$C$91,4,IF(H403=Локализация!$C$90,5,IF(OR(H403=1,H403=2,H403=3,H403=4,H403=5),H403,"")))))))</f>
        <v/>
      </c>
      <c r="N403" s="13" t="str">
        <f>(IF(I403=Локализация!$C$94,1,IF(I403=Локализация!$C$93,2,IF(I403=Локализация!$C$92,3,IF(I403=Локализация!$C$91,4,IF(I403=Локализация!$C$90,5,IF(OR(I403=1,I403=2,I403=3,I403=4,I403=5),I403,"")))))))</f>
        <v/>
      </c>
      <c r="O403" s="13" t="str">
        <f>(IF(J403=Локализация!$C$94,1,IF(J403=Локализация!$C$93,2,IF(J403=Локализация!$C$92,3,IF(J403=Локализация!$C$91,4,IF(J403=Локализация!$C$90,5,IF(OR(J403=1,J403=2,J403=3,J403=4,J403=5),J403,"")))))))</f>
        <v/>
      </c>
      <c r="P403" s="13" t="str">
        <f>(IF(K403=Локализация!$C$94,1,IF(K403=Локализация!$C$93,2,IF(K403=Локализация!$C$92,3,IF(K403=Локализация!$C$91,4,IF(K403=Локализация!$C$90,5,IF(OR(K403=1,K403=2,K403=3,K403=4,K403=5),K403,"")))))))</f>
        <v/>
      </c>
      <c r="Q403" s="13" t="str">
        <f>(IF(L403=Локализация!$C$94,1,IF(L403=Локализация!$C$93,2,IF(L403=Локализация!$C$92,3,IF(L403=Локализация!$C$91,4,IF(L403=Локализация!$C$90,5,IF(OR(L403=1,L403=2,L403=3,L403=4,L403=5),L403,"")))))))</f>
        <v/>
      </c>
      <c r="R403" s="13" t="str">
        <f>(IF(B403=Локализация!$C$94,1,IF(B403=Локализация!$C$93,2,IF(B403=Локализация!$C$92,3,IF(B403=Локализация!$C$91,4,IF(B403=Локализация!$C$90,5,IF(OR(B403=1,B403=2,B403=3,B403=4,B403=5),B403,"")))))))</f>
        <v/>
      </c>
      <c r="S403" s="13" t="str">
        <f>(IF(C403=Локализация!$C$94,1,IF(C403=Локализация!$C$93,2,IF(C403=Локализация!$C$92,3,IF(C403=Локализация!$C$91,4,IF(C403=Локализация!$C$90,5,IF(OR(C403=1,C403=2,C403=3,C403=4,C403=5),C403,"")))))))</f>
        <v/>
      </c>
      <c r="T403" s="13" t="str">
        <f>(IF(D403=Локализация!$C$94,1,IF(D403=Локализация!$C$93,2,IF(D403=Локализация!$C$92,3,IF(D403=Локализация!$C$91,4,IF(D403=Локализация!$C$90,5,IF(OR(D403=1,D403=2,D403=3,D403=4,D403=5),D403,"")))))))</f>
        <v/>
      </c>
      <c r="U403" s="13" t="str">
        <f>(IF(E403=Локализация!$C$94,1,IF(E403=Локализация!$C$93,2,IF(E403=Локализация!$C$92,3,IF(E403=Локализация!$C$91,4,IF(E403=Локализация!$C$90,5,IF(OR(E403=1,E403=2,E403=3,E403=4,E403=5),E403,"")))))))</f>
        <v/>
      </c>
      <c r="V403" s="13" t="str">
        <f>(IF(F403=Локализация!$C$94,1,IF(F403=Локализация!$C$93,2,IF(F403=Локализация!$C$92,3,IF(F403=Локализация!$C$91,4,IF(F403=Локализация!$C$90,5,IF(OR(F403=1,F403=2,F403=3,F403=4,F403=5),F403,"")))))))</f>
        <v/>
      </c>
    </row>
    <row r="404" spans="13:22" x14ac:dyDescent="0.25">
      <c r="M404" s="13" t="str">
        <f>(IF(H404=Локализация!$C$94,1,IF(H404=Локализация!$C$93,2,IF(H404=Локализация!$C$92,3,IF(H404=Локализация!$C$91,4,IF(H404=Локализация!$C$90,5,IF(OR(H404=1,H404=2,H404=3,H404=4,H404=5),H404,"")))))))</f>
        <v/>
      </c>
      <c r="N404" s="13" t="str">
        <f>(IF(I404=Локализация!$C$94,1,IF(I404=Локализация!$C$93,2,IF(I404=Локализация!$C$92,3,IF(I404=Локализация!$C$91,4,IF(I404=Локализация!$C$90,5,IF(OR(I404=1,I404=2,I404=3,I404=4,I404=5),I404,"")))))))</f>
        <v/>
      </c>
      <c r="O404" s="13" t="str">
        <f>(IF(J404=Локализация!$C$94,1,IF(J404=Локализация!$C$93,2,IF(J404=Локализация!$C$92,3,IF(J404=Локализация!$C$91,4,IF(J404=Локализация!$C$90,5,IF(OR(J404=1,J404=2,J404=3,J404=4,J404=5),J404,"")))))))</f>
        <v/>
      </c>
      <c r="P404" s="13" t="str">
        <f>(IF(K404=Локализация!$C$94,1,IF(K404=Локализация!$C$93,2,IF(K404=Локализация!$C$92,3,IF(K404=Локализация!$C$91,4,IF(K404=Локализация!$C$90,5,IF(OR(K404=1,K404=2,K404=3,K404=4,K404=5),K404,"")))))))</f>
        <v/>
      </c>
      <c r="Q404" s="13" t="str">
        <f>(IF(L404=Локализация!$C$94,1,IF(L404=Локализация!$C$93,2,IF(L404=Локализация!$C$92,3,IF(L404=Локализация!$C$91,4,IF(L404=Локализация!$C$90,5,IF(OR(L404=1,L404=2,L404=3,L404=4,L404=5),L404,"")))))))</f>
        <v/>
      </c>
      <c r="R404" s="13" t="str">
        <f>(IF(B404=Локализация!$C$94,1,IF(B404=Локализация!$C$93,2,IF(B404=Локализация!$C$92,3,IF(B404=Локализация!$C$91,4,IF(B404=Локализация!$C$90,5,IF(OR(B404=1,B404=2,B404=3,B404=4,B404=5),B404,"")))))))</f>
        <v/>
      </c>
      <c r="S404" s="13" t="str">
        <f>(IF(C404=Локализация!$C$94,1,IF(C404=Локализация!$C$93,2,IF(C404=Локализация!$C$92,3,IF(C404=Локализация!$C$91,4,IF(C404=Локализация!$C$90,5,IF(OR(C404=1,C404=2,C404=3,C404=4,C404=5),C404,"")))))))</f>
        <v/>
      </c>
      <c r="T404" s="13" t="str">
        <f>(IF(D404=Локализация!$C$94,1,IF(D404=Локализация!$C$93,2,IF(D404=Локализация!$C$92,3,IF(D404=Локализация!$C$91,4,IF(D404=Локализация!$C$90,5,IF(OR(D404=1,D404=2,D404=3,D404=4,D404=5),D404,"")))))))</f>
        <v/>
      </c>
      <c r="U404" s="13" t="str">
        <f>(IF(E404=Локализация!$C$94,1,IF(E404=Локализация!$C$93,2,IF(E404=Локализация!$C$92,3,IF(E404=Локализация!$C$91,4,IF(E404=Локализация!$C$90,5,IF(OR(E404=1,E404=2,E404=3,E404=4,E404=5),E404,"")))))))</f>
        <v/>
      </c>
      <c r="V404" s="13" t="str">
        <f>(IF(F404=Локализация!$C$94,1,IF(F404=Локализация!$C$93,2,IF(F404=Локализация!$C$92,3,IF(F404=Локализация!$C$91,4,IF(F404=Локализация!$C$90,5,IF(OR(F404=1,F404=2,F404=3,F404=4,F404=5),F404,"")))))))</f>
        <v/>
      </c>
    </row>
    <row r="405" spans="13:22" x14ac:dyDescent="0.25">
      <c r="M405" s="13" t="str">
        <f>(IF(H405=Локализация!$C$94,1,IF(H405=Локализация!$C$93,2,IF(H405=Локализация!$C$92,3,IF(H405=Локализация!$C$91,4,IF(H405=Локализация!$C$90,5,IF(OR(H405=1,H405=2,H405=3,H405=4,H405=5),H405,"")))))))</f>
        <v/>
      </c>
      <c r="N405" s="13" t="str">
        <f>(IF(I405=Локализация!$C$94,1,IF(I405=Локализация!$C$93,2,IF(I405=Локализация!$C$92,3,IF(I405=Локализация!$C$91,4,IF(I405=Локализация!$C$90,5,IF(OR(I405=1,I405=2,I405=3,I405=4,I405=5),I405,"")))))))</f>
        <v/>
      </c>
      <c r="O405" s="13" t="str">
        <f>(IF(J405=Локализация!$C$94,1,IF(J405=Локализация!$C$93,2,IF(J405=Локализация!$C$92,3,IF(J405=Локализация!$C$91,4,IF(J405=Локализация!$C$90,5,IF(OR(J405=1,J405=2,J405=3,J405=4,J405=5),J405,"")))))))</f>
        <v/>
      </c>
      <c r="P405" s="13" t="str">
        <f>(IF(K405=Локализация!$C$94,1,IF(K405=Локализация!$C$93,2,IF(K405=Локализация!$C$92,3,IF(K405=Локализация!$C$91,4,IF(K405=Локализация!$C$90,5,IF(OR(K405=1,K405=2,K405=3,K405=4,K405=5),K405,"")))))))</f>
        <v/>
      </c>
      <c r="Q405" s="13" t="str">
        <f>(IF(L405=Локализация!$C$94,1,IF(L405=Локализация!$C$93,2,IF(L405=Локализация!$C$92,3,IF(L405=Локализация!$C$91,4,IF(L405=Локализация!$C$90,5,IF(OR(L405=1,L405=2,L405=3,L405=4,L405=5),L405,"")))))))</f>
        <v/>
      </c>
      <c r="R405" s="13" t="str">
        <f>(IF(B405=Локализация!$C$94,1,IF(B405=Локализация!$C$93,2,IF(B405=Локализация!$C$92,3,IF(B405=Локализация!$C$91,4,IF(B405=Локализация!$C$90,5,IF(OR(B405=1,B405=2,B405=3,B405=4,B405=5),B405,"")))))))</f>
        <v/>
      </c>
      <c r="S405" s="13" t="str">
        <f>(IF(C405=Локализация!$C$94,1,IF(C405=Локализация!$C$93,2,IF(C405=Локализация!$C$92,3,IF(C405=Локализация!$C$91,4,IF(C405=Локализация!$C$90,5,IF(OR(C405=1,C405=2,C405=3,C405=4,C405=5),C405,"")))))))</f>
        <v/>
      </c>
      <c r="T405" s="13" t="str">
        <f>(IF(D405=Локализация!$C$94,1,IF(D405=Локализация!$C$93,2,IF(D405=Локализация!$C$92,3,IF(D405=Локализация!$C$91,4,IF(D405=Локализация!$C$90,5,IF(OR(D405=1,D405=2,D405=3,D405=4,D405=5),D405,"")))))))</f>
        <v/>
      </c>
      <c r="U405" s="13" t="str">
        <f>(IF(E405=Локализация!$C$94,1,IF(E405=Локализация!$C$93,2,IF(E405=Локализация!$C$92,3,IF(E405=Локализация!$C$91,4,IF(E405=Локализация!$C$90,5,IF(OR(E405=1,E405=2,E405=3,E405=4,E405=5),E405,"")))))))</f>
        <v/>
      </c>
      <c r="V405" s="13" t="str">
        <f>(IF(F405=Локализация!$C$94,1,IF(F405=Локализация!$C$93,2,IF(F405=Локализация!$C$92,3,IF(F405=Локализация!$C$91,4,IF(F405=Локализация!$C$90,5,IF(OR(F405=1,F405=2,F405=3,F405=4,F405=5),F405,"")))))))</f>
        <v/>
      </c>
    </row>
    <row r="406" spans="13:22" x14ac:dyDescent="0.25">
      <c r="M406" s="13" t="str">
        <f>(IF(H406=Локализация!$C$94,1,IF(H406=Локализация!$C$93,2,IF(H406=Локализация!$C$92,3,IF(H406=Локализация!$C$91,4,IF(H406=Локализация!$C$90,5,IF(OR(H406=1,H406=2,H406=3,H406=4,H406=5),H406,"")))))))</f>
        <v/>
      </c>
      <c r="N406" s="13" t="str">
        <f>(IF(I406=Локализация!$C$94,1,IF(I406=Локализация!$C$93,2,IF(I406=Локализация!$C$92,3,IF(I406=Локализация!$C$91,4,IF(I406=Локализация!$C$90,5,IF(OR(I406=1,I406=2,I406=3,I406=4,I406=5),I406,"")))))))</f>
        <v/>
      </c>
      <c r="O406" s="13" t="str">
        <f>(IF(J406=Локализация!$C$94,1,IF(J406=Локализация!$C$93,2,IF(J406=Локализация!$C$92,3,IF(J406=Локализация!$C$91,4,IF(J406=Локализация!$C$90,5,IF(OR(J406=1,J406=2,J406=3,J406=4,J406=5),J406,"")))))))</f>
        <v/>
      </c>
      <c r="P406" s="13" t="str">
        <f>(IF(K406=Локализация!$C$94,1,IF(K406=Локализация!$C$93,2,IF(K406=Локализация!$C$92,3,IF(K406=Локализация!$C$91,4,IF(K406=Локализация!$C$90,5,IF(OR(K406=1,K406=2,K406=3,K406=4,K406=5),K406,"")))))))</f>
        <v/>
      </c>
      <c r="Q406" s="13" t="str">
        <f>(IF(L406=Локализация!$C$94,1,IF(L406=Локализация!$C$93,2,IF(L406=Локализация!$C$92,3,IF(L406=Локализация!$C$91,4,IF(L406=Локализация!$C$90,5,IF(OR(L406=1,L406=2,L406=3,L406=4,L406=5),L406,"")))))))</f>
        <v/>
      </c>
      <c r="R406" s="13" t="str">
        <f>(IF(B406=Локализация!$C$94,1,IF(B406=Локализация!$C$93,2,IF(B406=Локализация!$C$92,3,IF(B406=Локализация!$C$91,4,IF(B406=Локализация!$C$90,5,IF(OR(B406=1,B406=2,B406=3,B406=4,B406=5),B406,"")))))))</f>
        <v/>
      </c>
      <c r="S406" s="13" t="str">
        <f>(IF(C406=Локализация!$C$94,1,IF(C406=Локализация!$C$93,2,IF(C406=Локализация!$C$92,3,IF(C406=Локализация!$C$91,4,IF(C406=Локализация!$C$90,5,IF(OR(C406=1,C406=2,C406=3,C406=4,C406=5),C406,"")))))))</f>
        <v/>
      </c>
      <c r="T406" s="13" t="str">
        <f>(IF(D406=Локализация!$C$94,1,IF(D406=Локализация!$C$93,2,IF(D406=Локализация!$C$92,3,IF(D406=Локализация!$C$91,4,IF(D406=Локализация!$C$90,5,IF(OR(D406=1,D406=2,D406=3,D406=4,D406=5),D406,"")))))))</f>
        <v/>
      </c>
      <c r="U406" s="13" t="str">
        <f>(IF(E406=Локализация!$C$94,1,IF(E406=Локализация!$C$93,2,IF(E406=Локализация!$C$92,3,IF(E406=Локализация!$C$91,4,IF(E406=Локализация!$C$90,5,IF(OR(E406=1,E406=2,E406=3,E406=4,E406=5),E406,"")))))))</f>
        <v/>
      </c>
      <c r="V406" s="13" t="str">
        <f>(IF(F406=Локализация!$C$94,1,IF(F406=Локализация!$C$93,2,IF(F406=Локализация!$C$92,3,IF(F406=Локализация!$C$91,4,IF(F406=Локализация!$C$90,5,IF(OR(F406=1,F406=2,F406=3,F406=4,F406=5),F406,"")))))))</f>
        <v/>
      </c>
    </row>
    <row r="407" spans="13:22" x14ac:dyDescent="0.25">
      <c r="M407" s="13" t="str">
        <f>(IF(H407=Локализация!$C$94,1,IF(H407=Локализация!$C$93,2,IF(H407=Локализация!$C$92,3,IF(H407=Локализация!$C$91,4,IF(H407=Локализация!$C$90,5,IF(OR(H407=1,H407=2,H407=3,H407=4,H407=5),H407,"")))))))</f>
        <v/>
      </c>
      <c r="N407" s="13" t="str">
        <f>(IF(I407=Локализация!$C$94,1,IF(I407=Локализация!$C$93,2,IF(I407=Локализация!$C$92,3,IF(I407=Локализация!$C$91,4,IF(I407=Локализация!$C$90,5,IF(OR(I407=1,I407=2,I407=3,I407=4,I407=5),I407,"")))))))</f>
        <v/>
      </c>
      <c r="O407" s="13" t="str">
        <f>(IF(J407=Локализация!$C$94,1,IF(J407=Локализация!$C$93,2,IF(J407=Локализация!$C$92,3,IF(J407=Локализация!$C$91,4,IF(J407=Локализация!$C$90,5,IF(OR(J407=1,J407=2,J407=3,J407=4,J407=5),J407,"")))))))</f>
        <v/>
      </c>
      <c r="P407" s="13" t="str">
        <f>(IF(K407=Локализация!$C$94,1,IF(K407=Локализация!$C$93,2,IF(K407=Локализация!$C$92,3,IF(K407=Локализация!$C$91,4,IF(K407=Локализация!$C$90,5,IF(OR(K407=1,K407=2,K407=3,K407=4,K407=5),K407,"")))))))</f>
        <v/>
      </c>
      <c r="Q407" s="13" t="str">
        <f>(IF(L407=Локализация!$C$94,1,IF(L407=Локализация!$C$93,2,IF(L407=Локализация!$C$92,3,IF(L407=Локализация!$C$91,4,IF(L407=Локализация!$C$90,5,IF(OR(L407=1,L407=2,L407=3,L407=4,L407=5),L407,"")))))))</f>
        <v/>
      </c>
      <c r="R407" s="13" t="str">
        <f>(IF(B407=Локализация!$C$94,1,IF(B407=Локализация!$C$93,2,IF(B407=Локализация!$C$92,3,IF(B407=Локализация!$C$91,4,IF(B407=Локализация!$C$90,5,IF(OR(B407=1,B407=2,B407=3,B407=4,B407=5),B407,"")))))))</f>
        <v/>
      </c>
      <c r="S407" s="13" t="str">
        <f>(IF(C407=Локализация!$C$94,1,IF(C407=Локализация!$C$93,2,IF(C407=Локализация!$C$92,3,IF(C407=Локализация!$C$91,4,IF(C407=Локализация!$C$90,5,IF(OR(C407=1,C407=2,C407=3,C407=4,C407=5),C407,"")))))))</f>
        <v/>
      </c>
      <c r="T407" s="13" t="str">
        <f>(IF(D407=Локализация!$C$94,1,IF(D407=Локализация!$C$93,2,IF(D407=Локализация!$C$92,3,IF(D407=Локализация!$C$91,4,IF(D407=Локализация!$C$90,5,IF(OR(D407=1,D407=2,D407=3,D407=4,D407=5),D407,"")))))))</f>
        <v/>
      </c>
      <c r="U407" s="13" t="str">
        <f>(IF(E407=Локализация!$C$94,1,IF(E407=Локализация!$C$93,2,IF(E407=Локализация!$C$92,3,IF(E407=Локализация!$C$91,4,IF(E407=Локализация!$C$90,5,IF(OR(E407=1,E407=2,E407=3,E407=4,E407=5),E407,"")))))))</f>
        <v/>
      </c>
      <c r="V407" s="13" t="str">
        <f>(IF(F407=Локализация!$C$94,1,IF(F407=Локализация!$C$93,2,IF(F407=Локализация!$C$92,3,IF(F407=Локализация!$C$91,4,IF(F407=Локализация!$C$90,5,IF(OR(F407=1,F407=2,F407=3,F407=4,F407=5),F407,"")))))))</f>
        <v/>
      </c>
    </row>
    <row r="408" spans="13:22" x14ac:dyDescent="0.25">
      <c r="M408" s="13" t="str">
        <f>(IF(H408=Локализация!$C$94,1,IF(H408=Локализация!$C$93,2,IF(H408=Локализация!$C$92,3,IF(H408=Локализация!$C$91,4,IF(H408=Локализация!$C$90,5,IF(OR(H408=1,H408=2,H408=3,H408=4,H408=5),H408,"")))))))</f>
        <v/>
      </c>
      <c r="N408" s="13" t="str">
        <f>(IF(I408=Локализация!$C$94,1,IF(I408=Локализация!$C$93,2,IF(I408=Локализация!$C$92,3,IF(I408=Локализация!$C$91,4,IF(I408=Локализация!$C$90,5,IF(OR(I408=1,I408=2,I408=3,I408=4,I408=5),I408,"")))))))</f>
        <v/>
      </c>
      <c r="O408" s="13" t="str">
        <f>(IF(J408=Локализация!$C$94,1,IF(J408=Локализация!$C$93,2,IF(J408=Локализация!$C$92,3,IF(J408=Локализация!$C$91,4,IF(J408=Локализация!$C$90,5,IF(OR(J408=1,J408=2,J408=3,J408=4,J408=5),J408,"")))))))</f>
        <v/>
      </c>
      <c r="P408" s="13" t="str">
        <f>(IF(K408=Локализация!$C$94,1,IF(K408=Локализация!$C$93,2,IF(K408=Локализация!$C$92,3,IF(K408=Локализация!$C$91,4,IF(K408=Локализация!$C$90,5,IF(OR(K408=1,K408=2,K408=3,K408=4,K408=5),K408,"")))))))</f>
        <v/>
      </c>
      <c r="Q408" s="13" t="str">
        <f>(IF(L408=Локализация!$C$94,1,IF(L408=Локализация!$C$93,2,IF(L408=Локализация!$C$92,3,IF(L408=Локализация!$C$91,4,IF(L408=Локализация!$C$90,5,IF(OR(L408=1,L408=2,L408=3,L408=4,L408=5),L408,"")))))))</f>
        <v/>
      </c>
      <c r="R408" s="13" t="str">
        <f>(IF(B408=Локализация!$C$94,1,IF(B408=Локализация!$C$93,2,IF(B408=Локализация!$C$92,3,IF(B408=Локализация!$C$91,4,IF(B408=Локализация!$C$90,5,IF(OR(B408=1,B408=2,B408=3,B408=4,B408=5),B408,"")))))))</f>
        <v/>
      </c>
      <c r="S408" s="13" t="str">
        <f>(IF(C408=Локализация!$C$94,1,IF(C408=Локализация!$C$93,2,IF(C408=Локализация!$C$92,3,IF(C408=Локализация!$C$91,4,IF(C408=Локализация!$C$90,5,IF(OR(C408=1,C408=2,C408=3,C408=4,C408=5),C408,"")))))))</f>
        <v/>
      </c>
      <c r="T408" s="13" t="str">
        <f>(IF(D408=Локализация!$C$94,1,IF(D408=Локализация!$C$93,2,IF(D408=Локализация!$C$92,3,IF(D408=Локализация!$C$91,4,IF(D408=Локализация!$C$90,5,IF(OR(D408=1,D408=2,D408=3,D408=4,D408=5),D408,"")))))))</f>
        <v/>
      </c>
      <c r="U408" s="13" t="str">
        <f>(IF(E408=Локализация!$C$94,1,IF(E408=Локализация!$C$93,2,IF(E408=Локализация!$C$92,3,IF(E408=Локализация!$C$91,4,IF(E408=Локализация!$C$90,5,IF(OR(E408=1,E408=2,E408=3,E408=4,E408=5),E408,"")))))))</f>
        <v/>
      </c>
      <c r="V408" s="13" t="str">
        <f>(IF(F408=Локализация!$C$94,1,IF(F408=Локализация!$C$93,2,IF(F408=Локализация!$C$92,3,IF(F408=Локализация!$C$91,4,IF(F408=Локализация!$C$90,5,IF(OR(F408=1,F408=2,F408=3,F408=4,F408=5),F408,"")))))))</f>
        <v/>
      </c>
    </row>
    <row r="409" spans="13:22" x14ac:dyDescent="0.25">
      <c r="M409" s="13" t="str">
        <f>(IF(H409=Локализация!$C$94,1,IF(H409=Локализация!$C$93,2,IF(H409=Локализация!$C$92,3,IF(H409=Локализация!$C$91,4,IF(H409=Локализация!$C$90,5,IF(OR(H409=1,H409=2,H409=3,H409=4,H409=5),H409,"")))))))</f>
        <v/>
      </c>
      <c r="N409" s="13" t="str">
        <f>(IF(I409=Локализация!$C$94,1,IF(I409=Локализация!$C$93,2,IF(I409=Локализация!$C$92,3,IF(I409=Локализация!$C$91,4,IF(I409=Локализация!$C$90,5,IF(OR(I409=1,I409=2,I409=3,I409=4,I409=5),I409,"")))))))</f>
        <v/>
      </c>
      <c r="O409" s="13" t="str">
        <f>(IF(J409=Локализация!$C$94,1,IF(J409=Локализация!$C$93,2,IF(J409=Локализация!$C$92,3,IF(J409=Локализация!$C$91,4,IF(J409=Локализация!$C$90,5,IF(OR(J409=1,J409=2,J409=3,J409=4,J409=5),J409,"")))))))</f>
        <v/>
      </c>
      <c r="P409" s="13" t="str">
        <f>(IF(K409=Локализация!$C$94,1,IF(K409=Локализация!$C$93,2,IF(K409=Локализация!$C$92,3,IF(K409=Локализация!$C$91,4,IF(K409=Локализация!$C$90,5,IF(OR(K409=1,K409=2,K409=3,K409=4,K409=5),K409,"")))))))</f>
        <v/>
      </c>
      <c r="Q409" s="13" t="str">
        <f>(IF(L409=Локализация!$C$94,1,IF(L409=Локализация!$C$93,2,IF(L409=Локализация!$C$92,3,IF(L409=Локализация!$C$91,4,IF(L409=Локализация!$C$90,5,IF(OR(L409=1,L409=2,L409=3,L409=4,L409=5),L409,"")))))))</f>
        <v/>
      </c>
      <c r="R409" s="13" t="str">
        <f>(IF(B409=Локализация!$C$94,1,IF(B409=Локализация!$C$93,2,IF(B409=Локализация!$C$92,3,IF(B409=Локализация!$C$91,4,IF(B409=Локализация!$C$90,5,IF(OR(B409=1,B409=2,B409=3,B409=4,B409=5),B409,"")))))))</f>
        <v/>
      </c>
      <c r="S409" s="13" t="str">
        <f>(IF(C409=Локализация!$C$94,1,IF(C409=Локализация!$C$93,2,IF(C409=Локализация!$C$92,3,IF(C409=Локализация!$C$91,4,IF(C409=Локализация!$C$90,5,IF(OR(C409=1,C409=2,C409=3,C409=4,C409=5),C409,"")))))))</f>
        <v/>
      </c>
      <c r="T409" s="13" t="str">
        <f>(IF(D409=Локализация!$C$94,1,IF(D409=Локализация!$C$93,2,IF(D409=Локализация!$C$92,3,IF(D409=Локализация!$C$91,4,IF(D409=Локализация!$C$90,5,IF(OR(D409=1,D409=2,D409=3,D409=4,D409=5),D409,"")))))))</f>
        <v/>
      </c>
      <c r="U409" s="13" t="str">
        <f>(IF(E409=Локализация!$C$94,1,IF(E409=Локализация!$C$93,2,IF(E409=Локализация!$C$92,3,IF(E409=Локализация!$C$91,4,IF(E409=Локализация!$C$90,5,IF(OR(E409=1,E409=2,E409=3,E409=4,E409=5),E409,"")))))))</f>
        <v/>
      </c>
      <c r="V409" s="13" t="str">
        <f>(IF(F409=Локализация!$C$94,1,IF(F409=Локализация!$C$93,2,IF(F409=Локализация!$C$92,3,IF(F409=Локализация!$C$91,4,IF(F409=Локализация!$C$90,5,IF(OR(F409=1,F409=2,F409=3,F409=4,F409=5),F409,"")))))))</f>
        <v/>
      </c>
    </row>
    <row r="410" spans="13:22" x14ac:dyDescent="0.25">
      <c r="M410" s="13" t="str">
        <f>(IF(H410=Локализация!$C$94,1,IF(H410=Локализация!$C$93,2,IF(H410=Локализация!$C$92,3,IF(H410=Локализация!$C$91,4,IF(H410=Локализация!$C$90,5,IF(OR(H410=1,H410=2,H410=3,H410=4,H410=5),H410,"")))))))</f>
        <v/>
      </c>
      <c r="N410" s="13" t="str">
        <f>(IF(I410=Локализация!$C$94,1,IF(I410=Локализация!$C$93,2,IF(I410=Локализация!$C$92,3,IF(I410=Локализация!$C$91,4,IF(I410=Локализация!$C$90,5,IF(OR(I410=1,I410=2,I410=3,I410=4,I410=5),I410,"")))))))</f>
        <v/>
      </c>
      <c r="O410" s="13" t="str">
        <f>(IF(J410=Локализация!$C$94,1,IF(J410=Локализация!$C$93,2,IF(J410=Локализация!$C$92,3,IF(J410=Локализация!$C$91,4,IF(J410=Локализация!$C$90,5,IF(OR(J410=1,J410=2,J410=3,J410=4,J410=5),J410,"")))))))</f>
        <v/>
      </c>
      <c r="P410" s="13" t="str">
        <f>(IF(K410=Локализация!$C$94,1,IF(K410=Локализация!$C$93,2,IF(K410=Локализация!$C$92,3,IF(K410=Локализация!$C$91,4,IF(K410=Локализация!$C$90,5,IF(OR(K410=1,K410=2,K410=3,K410=4,K410=5),K410,"")))))))</f>
        <v/>
      </c>
      <c r="Q410" s="13" t="str">
        <f>(IF(L410=Локализация!$C$94,1,IF(L410=Локализация!$C$93,2,IF(L410=Локализация!$C$92,3,IF(L410=Локализация!$C$91,4,IF(L410=Локализация!$C$90,5,IF(OR(L410=1,L410=2,L410=3,L410=4,L410=5),L410,"")))))))</f>
        <v/>
      </c>
      <c r="R410" s="13" t="str">
        <f>(IF(B410=Локализация!$C$94,1,IF(B410=Локализация!$C$93,2,IF(B410=Локализация!$C$92,3,IF(B410=Локализация!$C$91,4,IF(B410=Локализация!$C$90,5,IF(OR(B410=1,B410=2,B410=3,B410=4,B410=5),B410,"")))))))</f>
        <v/>
      </c>
      <c r="S410" s="13" t="str">
        <f>(IF(C410=Локализация!$C$94,1,IF(C410=Локализация!$C$93,2,IF(C410=Локализация!$C$92,3,IF(C410=Локализация!$C$91,4,IF(C410=Локализация!$C$90,5,IF(OR(C410=1,C410=2,C410=3,C410=4,C410=5),C410,"")))))))</f>
        <v/>
      </c>
      <c r="T410" s="13" t="str">
        <f>(IF(D410=Локализация!$C$94,1,IF(D410=Локализация!$C$93,2,IF(D410=Локализация!$C$92,3,IF(D410=Локализация!$C$91,4,IF(D410=Локализация!$C$90,5,IF(OR(D410=1,D410=2,D410=3,D410=4,D410=5),D410,"")))))))</f>
        <v/>
      </c>
      <c r="U410" s="13" t="str">
        <f>(IF(E410=Локализация!$C$94,1,IF(E410=Локализация!$C$93,2,IF(E410=Локализация!$C$92,3,IF(E410=Локализация!$C$91,4,IF(E410=Локализация!$C$90,5,IF(OR(E410=1,E410=2,E410=3,E410=4,E410=5),E410,"")))))))</f>
        <v/>
      </c>
      <c r="V410" s="13" t="str">
        <f>(IF(F410=Локализация!$C$94,1,IF(F410=Локализация!$C$93,2,IF(F410=Локализация!$C$92,3,IF(F410=Локализация!$C$91,4,IF(F410=Локализация!$C$90,5,IF(OR(F410=1,F410=2,F410=3,F410=4,F410=5),F410,"")))))))</f>
        <v/>
      </c>
    </row>
    <row r="411" spans="13:22" x14ac:dyDescent="0.25">
      <c r="M411" s="13" t="str">
        <f>(IF(H411=Локализация!$C$94,1,IF(H411=Локализация!$C$93,2,IF(H411=Локализация!$C$92,3,IF(H411=Локализация!$C$91,4,IF(H411=Локализация!$C$90,5,IF(OR(H411=1,H411=2,H411=3,H411=4,H411=5),H411,"")))))))</f>
        <v/>
      </c>
      <c r="N411" s="13" t="str">
        <f>(IF(I411=Локализация!$C$94,1,IF(I411=Локализация!$C$93,2,IF(I411=Локализация!$C$92,3,IF(I411=Локализация!$C$91,4,IF(I411=Локализация!$C$90,5,IF(OR(I411=1,I411=2,I411=3,I411=4,I411=5),I411,"")))))))</f>
        <v/>
      </c>
      <c r="O411" s="13" t="str">
        <f>(IF(J411=Локализация!$C$94,1,IF(J411=Локализация!$C$93,2,IF(J411=Локализация!$C$92,3,IF(J411=Локализация!$C$91,4,IF(J411=Локализация!$C$90,5,IF(OR(J411=1,J411=2,J411=3,J411=4,J411=5),J411,"")))))))</f>
        <v/>
      </c>
      <c r="P411" s="13" t="str">
        <f>(IF(K411=Локализация!$C$94,1,IF(K411=Локализация!$C$93,2,IF(K411=Локализация!$C$92,3,IF(K411=Локализация!$C$91,4,IF(K411=Локализация!$C$90,5,IF(OR(K411=1,K411=2,K411=3,K411=4,K411=5),K411,"")))))))</f>
        <v/>
      </c>
      <c r="Q411" s="13" t="str">
        <f>(IF(L411=Локализация!$C$94,1,IF(L411=Локализация!$C$93,2,IF(L411=Локализация!$C$92,3,IF(L411=Локализация!$C$91,4,IF(L411=Локализация!$C$90,5,IF(OR(L411=1,L411=2,L411=3,L411=4,L411=5),L411,"")))))))</f>
        <v/>
      </c>
      <c r="R411" s="13" t="str">
        <f>(IF(B411=Локализация!$C$94,1,IF(B411=Локализация!$C$93,2,IF(B411=Локализация!$C$92,3,IF(B411=Локализация!$C$91,4,IF(B411=Локализация!$C$90,5,IF(OR(B411=1,B411=2,B411=3,B411=4,B411=5),B411,"")))))))</f>
        <v/>
      </c>
      <c r="S411" s="13" t="str">
        <f>(IF(C411=Локализация!$C$94,1,IF(C411=Локализация!$C$93,2,IF(C411=Локализация!$C$92,3,IF(C411=Локализация!$C$91,4,IF(C411=Локализация!$C$90,5,IF(OR(C411=1,C411=2,C411=3,C411=4,C411=5),C411,"")))))))</f>
        <v/>
      </c>
      <c r="T411" s="13" t="str">
        <f>(IF(D411=Локализация!$C$94,1,IF(D411=Локализация!$C$93,2,IF(D411=Локализация!$C$92,3,IF(D411=Локализация!$C$91,4,IF(D411=Локализация!$C$90,5,IF(OR(D411=1,D411=2,D411=3,D411=4,D411=5),D411,"")))))))</f>
        <v/>
      </c>
      <c r="U411" s="13" t="str">
        <f>(IF(E411=Локализация!$C$94,1,IF(E411=Локализация!$C$93,2,IF(E411=Локализация!$C$92,3,IF(E411=Локализация!$C$91,4,IF(E411=Локализация!$C$90,5,IF(OR(E411=1,E411=2,E411=3,E411=4,E411=5),E411,"")))))))</f>
        <v/>
      </c>
      <c r="V411" s="13" t="str">
        <f>(IF(F411=Локализация!$C$94,1,IF(F411=Локализация!$C$93,2,IF(F411=Локализация!$C$92,3,IF(F411=Локализация!$C$91,4,IF(F411=Локализация!$C$90,5,IF(OR(F411=1,F411=2,F411=3,F411=4,F411=5),F411,"")))))))</f>
        <v/>
      </c>
    </row>
    <row r="412" spans="13:22" x14ac:dyDescent="0.25">
      <c r="M412" s="13" t="str">
        <f>(IF(H412=Локализация!$C$94,1,IF(H412=Локализация!$C$93,2,IF(H412=Локализация!$C$92,3,IF(H412=Локализация!$C$91,4,IF(H412=Локализация!$C$90,5,IF(OR(H412=1,H412=2,H412=3,H412=4,H412=5),H412,"")))))))</f>
        <v/>
      </c>
      <c r="N412" s="13" t="str">
        <f>(IF(I412=Локализация!$C$94,1,IF(I412=Локализация!$C$93,2,IF(I412=Локализация!$C$92,3,IF(I412=Локализация!$C$91,4,IF(I412=Локализация!$C$90,5,IF(OR(I412=1,I412=2,I412=3,I412=4,I412=5),I412,"")))))))</f>
        <v/>
      </c>
      <c r="O412" s="13" t="str">
        <f>(IF(J412=Локализация!$C$94,1,IF(J412=Локализация!$C$93,2,IF(J412=Локализация!$C$92,3,IF(J412=Локализация!$C$91,4,IF(J412=Локализация!$C$90,5,IF(OR(J412=1,J412=2,J412=3,J412=4,J412=5),J412,"")))))))</f>
        <v/>
      </c>
      <c r="P412" s="13" t="str">
        <f>(IF(K412=Локализация!$C$94,1,IF(K412=Локализация!$C$93,2,IF(K412=Локализация!$C$92,3,IF(K412=Локализация!$C$91,4,IF(K412=Локализация!$C$90,5,IF(OR(K412=1,K412=2,K412=3,K412=4,K412=5),K412,"")))))))</f>
        <v/>
      </c>
      <c r="Q412" s="13" t="str">
        <f>(IF(L412=Локализация!$C$94,1,IF(L412=Локализация!$C$93,2,IF(L412=Локализация!$C$92,3,IF(L412=Локализация!$C$91,4,IF(L412=Локализация!$C$90,5,IF(OR(L412=1,L412=2,L412=3,L412=4,L412=5),L412,"")))))))</f>
        <v/>
      </c>
      <c r="R412" s="13" t="str">
        <f>(IF(B412=Локализация!$C$94,1,IF(B412=Локализация!$C$93,2,IF(B412=Локализация!$C$92,3,IF(B412=Локализация!$C$91,4,IF(B412=Локализация!$C$90,5,IF(OR(B412=1,B412=2,B412=3,B412=4,B412=5),B412,"")))))))</f>
        <v/>
      </c>
      <c r="S412" s="13" t="str">
        <f>(IF(C412=Локализация!$C$94,1,IF(C412=Локализация!$C$93,2,IF(C412=Локализация!$C$92,3,IF(C412=Локализация!$C$91,4,IF(C412=Локализация!$C$90,5,IF(OR(C412=1,C412=2,C412=3,C412=4,C412=5),C412,"")))))))</f>
        <v/>
      </c>
      <c r="T412" s="13" t="str">
        <f>(IF(D412=Локализация!$C$94,1,IF(D412=Локализация!$C$93,2,IF(D412=Локализация!$C$92,3,IF(D412=Локализация!$C$91,4,IF(D412=Локализация!$C$90,5,IF(OR(D412=1,D412=2,D412=3,D412=4,D412=5),D412,"")))))))</f>
        <v/>
      </c>
      <c r="U412" s="13" t="str">
        <f>(IF(E412=Локализация!$C$94,1,IF(E412=Локализация!$C$93,2,IF(E412=Локализация!$C$92,3,IF(E412=Локализация!$C$91,4,IF(E412=Локализация!$C$90,5,IF(OR(E412=1,E412=2,E412=3,E412=4,E412=5),E412,"")))))))</f>
        <v/>
      </c>
      <c r="V412" s="13" t="str">
        <f>(IF(F412=Локализация!$C$94,1,IF(F412=Локализация!$C$93,2,IF(F412=Локализация!$C$92,3,IF(F412=Локализация!$C$91,4,IF(F412=Локализация!$C$90,5,IF(OR(F412=1,F412=2,F412=3,F412=4,F412=5),F412,"")))))))</f>
        <v/>
      </c>
    </row>
    <row r="413" spans="13:22" x14ac:dyDescent="0.25">
      <c r="M413" s="13" t="str">
        <f>(IF(H413=Локализация!$C$94,1,IF(H413=Локализация!$C$93,2,IF(H413=Локализация!$C$92,3,IF(H413=Локализация!$C$91,4,IF(H413=Локализация!$C$90,5,IF(OR(H413=1,H413=2,H413=3,H413=4,H413=5),H413,"")))))))</f>
        <v/>
      </c>
      <c r="N413" s="13" t="str">
        <f>(IF(I413=Локализация!$C$94,1,IF(I413=Локализация!$C$93,2,IF(I413=Локализация!$C$92,3,IF(I413=Локализация!$C$91,4,IF(I413=Локализация!$C$90,5,IF(OR(I413=1,I413=2,I413=3,I413=4,I413=5),I413,"")))))))</f>
        <v/>
      </c>
      <c r="O413" s="13" t="str">
        <f>(IF(J413=Локализация!$C$94,1,IF(J413=Локализация!$C$93,2,IF(J413=Локализация!$C$92,3,IF(J413=Локализация!$C$91,4,IF(J413=Локализация!$C$90,5,IF(OR(J413=1,J413=2,J413=3,J413=4,J413=5),J413,"")))))))</f>
        <v/>
      </c>
      <c r="P413" s="13" t="str">
        <f>(IF(K413=Локализация!$C$94,1,IF(K413=Локализация!$C$93,2,IF(K413=Локализация!$C$92,3,IF(K413=Локализация!$C$91,4,IF(K413=Локализация!$C$90,5,IF(OR(K413=1,K413=2,K413=3,K413=4,K413=5),K413,"")))))))</f>
        <v/>
      </c>
      <c r="Q413" s="13" t="str">
        <f>(IF(L413=Локализация!$C$94,1,IF(L413=Локализация!$C$93,2,IF(L413=Локализация!$C$92,3,IF(L413=Локализация!$C$91,4,IF(L413=Локализация!$C$90,5,IF(OR(L413=1,L413=2,L413=3,L413=4,L413=5),L413,"")))))))</f>
        <v/>
      </c>
      <c r="R413" s="13" t="str">
        <f>(IF(B413=Локализация!$C$94,1,IF(B413=Локализация!$C$93,2,IF(B413=Локализация!$C$92,3,IF(B413=Локализация!$C$91,4,IF(B413=Локализация!$C$90,5,IF(OR(B413=1,B413=2,B413=3,B413=4,B413=5),B413,"")))))))</f>
        <v/>
      </c>
      <c r="S413" s="13" t="str">
        <f>(IF(C413=Локализация!$C$94,1,IF(C413=Локализация!$C$93,2,IF(C413=Локализация!$C$92,3,IF(C413=Локализация!$C$91,4,IF(C413=Локализация!$C$90,5,IF(OR(C413=1,C413=2,C413=3,C413=4,C413=5),C413,"")))))))</f>
        <v/>
      </c>
      <c r="T413" s="13" t="str">
        <f>(IF(D413=Локализация!$C$94,1,IF(D413=Локализация!$C$93,2,IF(D413=Локализация!$C$92,3,IF(D413=Локализация!$C$91,4,IF(D413=Локализация!$C$90,5,IF(OR(D413=1,D413=2,D413=3,D413=4,D413=5),D413,"")))))))</f>
        <v/>
      </c>
      <c r="U413" s="13" t="str">
        <f>(IF(E413=Локализация!$C$94,1,IF(E413=Локализация!$C$93,2,IF(E413=Локализация!$C$92,3,IF(E413=Локализация!$C$91,4,IF(E413=Локализация!$C$90,5,IF(OR(E413=1,E413=2,E413=3,E413=4,E413=5),E413,"")))))))</f>
        <v/>
      </c>
      <c r="V413" s="13" t="str">
        <f>(IF(F413=Локализация!$C$94,1,IF(F413=Локализация!$C$93,2,IF(F413=Локализация!$C$92,3,IF(F413=Локализация!$C$91,4,IF(F413=Локализация!$C$90,5,IF(OR(F413=1,F413=2,F413=3,F413=4,F413=5),F413,"")))))))</f>
        <v/>
      </c>
    </row>
    <row r="414" spans="13:22" x14ac:dyDescent="0.25">
      <c r="M414" s="13" t="str">
        <f>(IF(H414=Локализация!$C$94,1,IF(H414=Локализация!$C$93,2,IF(H414=Локализация!$C$92,3,IF(H414=Локализация!$C$91,4,IF(H414=Локализация!$C$90,5,IF(OR(H414=1,H414=2,H414=3,H414=4,H414=5),H414,"")))))))</f>
        <v/>
      </c>
      <c r="N414" s="13" t="str">
        <f>(IF(I414=Локализация!$C$94,1,IF(I414=Локализация!$C$93,2,IF(I414=Локализация!$C$92,3,IF(I414=Локализация!$C$91,4,IF(I414=Локализация!$C$90,5,IF(OR(I414=1,I414=2,I414=3,I414=4,I414=5),I414,"")))))))</f>
        <v/>
      </c>
      <c r="O414" s="13" t="str">
        <f>(IF(J414=Локализация!$C$94,1,IF(J414=Локализация!$C$93,2,IF(J414=Локализация!$C$92,3,IF(J414=Локализация!$C$91,4,IF(J414=Локализация!$C$90,5,IF(OR(J414=1,J414=2,J414=3,J414=4,J414=5),J414,"")))))))</f>
        <v/>
      </c>
      <c r="P414" s="13" t="str">
        <f>(IF(K414=Локализация!$C$94,1,IF(K414=Локализация!$C$93,2,IF(K414=Локализация!$C$92,3,IF(K414=Локализация!$C$91,4,IF(K414=Локализация!$C$90,5,IF(OR(K414=1,K414=2,K414=3,K414=4,K414=5),K414,"")))))))</f>
        <v/>
      </c>
      <c r="Q414" s="13" t="str">
        <f>(IF(L414=Локализация!$C$94,1,IF(L414=Локализация!$C$93,2,IF(L414=Локализация!$C$92,3,IF(L414=Локализация!$C$91,4,IF(L414=Локализация!$C$90,5,IF(OR(L414=1,L414=2,L414=3,L414=4,L414=5),L414,"")))))))</f>
        <v/>
      </c>
      <c r="R414" s="13" t="str">
        <f>(IF(B414=Локализация!$C$94,1,IF(B414=Локализация!$C$93,2,IF(B414=Локализация!$C$92,3,IF(B414=Локализация!$C$91,4,IF(B414=Локализация!$C$90,5,IF(OR(B414=1,B414=2,B414=3,B414=4,B414=5),B414,"")))))))</f>
        <v/>
      </c>
      <c r="S414" s="13" t="str">
        <f>(IF(C414=Локализация!$C$94,1,IF(C414=Локализация!$C$93,2,IF(C414=Локализация!$C$92,3,IF(C414=Локализация!$C$91,4,IF(C414=Локализация!$C$90,5,IF(OR(C414=1,C414=2,C414=3,C414=4,C414=5),C414,"")))))))</f>
        <v/>
      </c>
      <c r="T414" s="13" t="str">
        <f>(IF(D414=Локализация!$C$94,1,IF(D414=Локализация!$C$93,2,IF(D414=Локализация!$C$92,3,IF(D414=Локализация!$C$91,4,IF(D414=Локализация!$C$90,5,IF(OR(D414=1,D414=2,D414=3,D414=4,D414=5),D414,"")))))))</f>
        <v/>
      </c>
      <c r="U414" s="13" t="str">
        <f>(IF(E414=Локализация!$C$94,1,IF(E414=Локализация!$C$93,2,IF(E414=Локализация!$C$92,3,IF(E414=Локализация!$C$91,4,IF(E414=Локализация!$C$90,5,IF(OR(E414=1,E414=2,E414=3,E414=4,E414=5),E414,"")))))))</f>
        <v/>
      </c>
      <c r="V414" s="13" t="str">
        <f>(IF(F414=Локализация!$C$94,1,IF(F414=Локализация!$C$93,2,IF(F414=Локализация!$C$92,3,IF(F414=Локализация!$C$91,4,IF(F414=Локализация!$C$90,5,IF(OR(F414=1,F414=2,F414=3,F414=4,F414=5),F414,"")))))))</f>
        <v/>
      </c>
    </row>
    <row r="415" spans="13:22" x14ac:dyDescent="0.25">
      <c r="M415" s="13" t="str">
        <f>(IF(H415=Локализация!$C$94,1,IF(H415=Локализация!$C$93,2,IF(H415=Локализация!$C$92,3,IF(H415=Локализация!$C$91,4,IF(H415=Локализация!$C$90,5,IF(OR(H415=1,H415=2,H415=3,H415=4,H415=5),H415,"")))))))</f>
        <v/>
      </c>
      <c r="N415" s="13" t="str">
        <f>(IF(I415=Локализация!$C$94,1,IF(I415=Локализация!$C$93,2,IF(I415=Локализация!$C$92,3,IF(I415=Локализация!$C$91,4,IF(I415=Локализация!$C$90,5,IF(OR(I415=1,I415=2,I415=3,I415=4,I415=5),I415,"")))))))</f>
        <v/>
      </c>
      <c r="O415" s="13" t="str">
        <f>(IF(J415=Локализация!$C$94,1,IF(J415=Локализация!$C$93,2,IF(J415=Локализация!$C$92,3,IF(J415=Локализация!$C$91,4,IF(J415=Локализация!$C$90,5,IF(OR(J415=1,J415=2,J415=3,J415=4,J415=5),J415,"")))))))</f>
        <v/>
      </c>
      <c r="P415" s="13" t="str">
        <f>(IF(K415=Локализация!$C$94,1,IF(K415=Локализация!$C$93,2,IF(K415=Локализация!$C$92,3,IF(K415=Локализация!$C$91,4,IF(K415=Локализация!$C$90,5,IF(OR(K415=1,K415=2,K415=3,K415=4,K415=5),K415,"")))))))</f>
        <v/>
      </c>
      <c r="Q415" s="13" t="str">
        <f>(IF(L415=Локализация!$C$94,1,IF(L415=Локализация!$C$93,2,IF(L415=Локализация!$C$92,3,IF(L415=Локализация!$C$91,4,IF(L415=Локализация!$C$90,5,IF(OR(L415=1,L415=2,L415=3,L415=4,L415=5),L415,"")))))))</f>
        <v/>
      </c>
      <c r="R415" s="13" t="str">
        <f>(IF(B415=Локализация!$C$94,1,IF(B415=Локализация!$C$93,2,IF(B415=Локализация!$C$92,3,IF(B415=Локализация!$C$91,4,IF(B415=Локализация!$C$90,5,IF(OR(B415=1,B415=2,B415=3,B415=4,B415=5),B415,"")))))))</f>
        <v/>
      </c>
      <c r="S415" s="13" t="str">
        <f>(IF(C415=Локализация!$C$94,1,IF(C415=Локализация!$C$93,2,IF(C415=Локализация!$C$92,3,IF(C415=Локализация!$C$91,4,IF(C415=Локализация!$C$90,5,IF(OR(C415=1,C415=2,C415=3,C415=4,C415=5),C415,"")))))))</f>
        <v/>
      </c>
      <c r="T415" s="13" t="str">
        <f>(IF(D415=Локализация!$C$94,1,IF(D415=Локализация!$C$93,2,IF(D415=Локализация!$C$92,3,IF(D415=Локализация!$C$91,4,IF(D415=Локализация!$C$90,5,IF(OR(D415=1,D415=2,D415=3,D415=4,D415=5),D415,"")))))))</f>
        <v/>
      </c>
      <c r="U415" s="13" t="str">
        <f>(IF(E415=Локализация!$C$94,1,IF(E415=Локализация!$C$93,2,IF(E415=Локализация!$C$92,3,IF(E415=Локализация!$C$91,4,IF(E415=Локализация!$C$90,5,IF(OR(E415=1,E415=2,E415=3,E415=4,E415=5),E415,"")))))))</f>
        <v/>
      </c>
      <c r="V415" s="13" t="str">
        <f>(IF(F415=Локализация!$C$94,1,IF(F415=Локализация!$C$93,2,IF(F415=Локализация!$C$92,3,IF(F415=Локализация!$C$91,4,IF(F415=Локализация!$C$90,5,IF(OR(F415=1,F415=2,F415=3,F415=4,F415=5),F415,"")))))))</f>
        <v/>
      </c>
    </row>
    <row r="416" spans="13:22" x14ac:dyDescent="0.25">
      <c r="M416" s="13" t="str">
        <f>(IF(H416=Локализация!$C$94,1,IF(H416=Локализация!$C$93,2,IF(H416=Локализация!$C$92,3,IF(H416=Локализация!$C$91,4,IF(H416=Локализация!$C$90,5,IF(OR(H416=1,H416=2,H416=3,H416=4,H416=5),H416,"")))))))</f>
        <v/>
      </c>
      <c r="N416" s="13" t="str">
        <f>(IF(I416=Локализация!$C$94,1,IF(I416=Локализация!$C$93,2,IF(I416=Локализация!$C$92,3,IF(I416=Локализация!$C$91,4,IF(I416=Локализация!$C$90,5,IF(OR(I416=1,I416=2,I416=3,I416=4,I416=5),I416,"")))))))</f>
        <v/>
      </c>
      <c r="O416" s="13" t="str">
        <f>(IF(J416=Локализация!$C$94,1,IF(J416=Локализация!$C$93,2,IF(J416=Локализация!$C$92,3,IF(J416=Локализация!$C$91,4,IF(J416=Локализация!$C$90,5,IF(OR(J416=1,J416=2,J416=3,J416=4,J416=5),J416,"")))))))</f>
        <v/>
      </c>
      <c r="P416" s="13" t="str">
        <f>(IF(K416=Локализация!$C$94,1,IF(K416=Локализация!$C$93,2,IF(K416=Локализация!$C$92,3,IF(K416=Локализация!$C$91,4,IF(K416=Локализация!$C$90,5,IF(OR(K416=1,K416=2,K416=3,K416=4,K416=5),K416,"")))))))</f>
        <v/>
      </c>
      <c r="Q416" s="13" t="str">
        <f>(IF(L416=Локализация!$C$94,1,IF(L416=Локализация!$C$93,2,IF(L416=Локализация!$C$92,3,IF(L416=Локализация!$C$91,4,IF(L416=Локализация!$C$90,5,IF(OR(L416=1,L416=2,L416=3,L416=4,L416=5),L416,"")))))))</f>
        <v/>
      </c>
      <c r="R416" s="13" t="str">
        <f>(IF(B416=Локализация!$C$94,1,IF(B416=Локализация!$C$93,2,IF(B416=Локализация!$C$92,3,IF(B416=Локализация!$C$91,4,IF(B416=Локализация!$C$90,5,IF(OR(B416=1,B416=2,B416=3,B416=4,B416=5),B416,"")))))))</f>
        <v/>
      </c>
      <c r="S416" s="13" t="str">
        <f>(IF(C416=Локализация!$C$94,1,IF(C416=Локализация!$C$93,2,IF(C416=Локализация!$C$92,3,IF(C416=Локализация!$C$91,4,IF(C416=Локализация!$C$90,5,IF(OR(C416=1,C416=2,C416=3,C416=4,C416=5),C416,"")))))))</f>
        <v/>
      </c>
      <c r="T416" s="13" t="str">
        <f>(IF(D416=Локализация!$C$94,1,IF(D416=Локализация!$C$93,2,IF(D416=Локализация!$C$92,3,IF(D416=Локализация!$C$91,4,IF(D416=Локализация!$C$90,5,IF(OR(D416=1,D416=2,D416=3,D416=4,D416=5),D416,"")))))))</f>
        <v/>
      </c>
      <c r="U416" s="13" t="str">
        <f>(IF(E416=Локализация!$C$94,1,IF(E416=Локализация!$C$93,2,IF(E416=Локализация!$C$92,3,IF(E416=Локализация!$C$91,4,IF(E416=Локализация!$C$90,5,IF(OR(E416=1,E416=2,E416=3,E416=4,E416=5),E416,"")))))))</f>
        <v/>
      </c>
      <c r="V416" s="13" t="str">
        <f>(IF(F416=Локализация!$C$94,1,IF(F416=Локализация!$C$93,2,IF(F416=Локализация!$C$92,3,IF(F416=Локализация!$C$91,4,IF(F416=Локализация!$C$90,5,IF(OR(F416=1,F416=2,F416=3,F416=4,F416=5),F416,"")))))))</f>
        <v/>
      </c>
    </row>
    <row r="417" spans="13:22" x14ac:dyDescent="0.25">
      <c r="M417" s="13" t="str">
        <f>(IF(H417=Локализация!$C$94,1,IF(H417=Локализация!$C$93,2,IF(H417=Локализация!$C$92,3,IF(H417=Локализация!$C$91,4,IF(H417=Локализация!$C$90,5,IF(OR(H417=1,H417=2,H417=3,H417=4,H417=5),H417,"")))))))</f>
        <v/>
      </c>
      <c r="N417" s="13" t="str">
        <f>(IF(I417=Локализация!$C$94,1,IF(I417=Локализация!$C$93,2,IF(I417=Локализация!$C$92,3,IF(I417=Локализация!$C$91,4,IF(I417=Локализация!$C$90,5,IF(OR(I417=1,I417=2,I417=3,I417=4,I417=5),I417,"")))))))</f>
        <v/>
      </c>
      <c r="O417" s="13" t="str">
        <f>(IF(J417=Локализация!$C$94,1,IF(J417=Локализация!$C$93,2,IF(J417=Локализация!$C$92,3,IF(J417=Локализация!$C$91,4,IF(J417=Локализация!$C$90,5,IF(OR(J417=1,J417=2,J417=3,J417=4,J417=5),J417,"")))))))</f>
        <v/>
      </c>
      <c r="P417" s="13" t="str">
        <f>(IF(K417=Локализация!$C$94,1,IF(K417=Локализация!$C$93,2,IF(K417=Локализация!$C$92,3,IF(K417=Локализация!$C$91,4,IF(K417=Локализация!$C$90,5,IF(OR(K417=1,K417=2,K417=3,K417=4,K417=5),K417,"")))))))</f>
        <v/>
      </c>
      <c r="Q417" s="13" t="str">
        <f>(IF(L417=Локализация!$C$94,1,IF(L417=Локализация!$C$93,2,IF(L417=Локализация!$C$92,3,IF(L417=Локализация!$C$91,4,IF(L417=Локализация!$C$90,5,IF(OR(L417=1,L417=2,L417=3,L417=4,L417=5),L417,"")))))))</f>
        <v/>
      </c>
      <c r="R417" s="13" t="str">
        <f>(IF(B417=Локализация!$C$94,1,IF(B417=Локализация!$C$93,2,IF(B417=Локализация!$C$92,3,IF(B417=Локализация!$C$91,4,IF(B417=Локализация!$C$90,5,IF(OR(B417=1,B417=2,B417=3,B417=4,B417=5),B417,"")))))))</f>
        <v/>
      </c>
      <c r="S417" s="13" t="str">
        <f>(IF(C417=Локализация!$C$94,1,IF(C417=Локализация!$C$93,2,IF(C417=Локализация!$C$92,3,IF(C417=Локализация!$C$91,4,IF(C417=Локализация!$C$90,5,IF(OR(C417=1,C417=2,C417=3,C417=4,C417=5),C417,"")))))))</f>
        <v/>
      </c>
      <c r="T417" s="13" t="str">
        <f>(IF(D417=Локализация!$C$94,1,IF(D417=Локализация!$C$93,2,IF(D417=Локализация!$C$92,3,IF(D417=Локализация!$C$91,4,IF(D417=Локализация!$C$90,5,IF(OR(D417=1,D417=2,D417=3,D417=4,D417=5),D417,"")))))))</f>
        <v/>
      </c>
      <c r="U417" s="13" t="str">
        <f>(IF(E417=Локализация!$C$94,1,IF(E417=Локализация!$C$93,2,IF(E417=Локализация!$C$92,3,IF(E417=Локализация!$C$91,4,IF(E417=Локализация!$C$90,5,IF(OR(E417=1,E417=2,E417=3,E417=4,E417=5),E417,"")))))))</f>
        <v/>
      </c>
      <c r="V417" s="13" t="str">
        <f>(IF(F417=Локализация!$C$94,1,IF(F417=Локализация!$C$93,2,IF(F417=Локализация!$C$92,3,IF(F417=Локализация!$C$91,4,IF(F417=Локализация!$C$90,5,IF(OR(F417=1,F417=2,F417=3,F417=4,F417=5),F417,"")))))))</f>
        <v/>
      </c>
    </row>
    <row r="418" spans="13:22" x14ac:dyDescent="0.25">
      <c r="M418" s="13" t="str">
        <f>(IF(H418=Локализация!$C$94,1,IF(H418=Локализация!$C$93,2,IF(H418=Локализация!$C$92,3,IF(H418=Локализация!$C$91,4,IF(H418=Локализация!$C$90,5,IF(OR(H418=1,H418=2,H418=3,H418=4,H418=5),H418,"")))))))</f>
        <v/>
      </c>
      <c r="N418" s="13" t="str">
        <f>(IF(I418=Локализация!$C$94,1,IF(I418=Локализация!$C$93,2,IF(I418=Локализация!$C$92,3,IF(I418=Локализация!$C$91,4,IF(I418=Локализация!$C$90,5,IF(OR(I418=1,I418=2,I418=3,I418=4,I418=5),I418,"")))))))</f>
        <v/>
      </c>
      <c r="O418" s="13" t="str">
        <f>(IF(J418=Локализация!$C$94,1,IF(J418=Локализация!$C$93,2,IF(J418=Локализация!$C$92,3,IF(J418=Локализация!$C$91,4,IF(J418=Локализация!$C$90,5,IF(OR(J418=1,J418=2,J418=3,J418=4,J418=5),J418,"")))))))</f>
        <v/>
      </c>
      <c r="P418" s="13" t="str">
        <f>(IF(K418=Локализация!$C$94,1,IF(K418=Локализация!$C$93,2,IF(K418=Локализация!$C$92,3,IF(K418=Локализация!$C$91,4,IF(K418=Локализация!$C$90,5,IF(OR(K418=1,K418=2,K418=3,K418=4,K418=5),K418,"")))))))</f>
        <v/>
      </c>
      <c r="Q418" s="13" t="str">
        <f>(IF(L418=Локализация!$C$94,1,IF(L418=Локализация!$C$93,2,IF(L418=Локализация!$C$92,3,IF(L418=Локализация!$C$91,4,IF(L418=Локализация!$C$90,5,IF(OR(L418=1,L418=2,L418=3,L418=4,L418=5),L418,"")))))))</f>
        <v/>
      </c>
      <c r="R418" s="13" t="str">
        <f>(IF(B418=Локализация!$C$94,1,IF(B418=Локализация!$C$93,2,IF(B418=Локализация!$C$92,3,IF(B418=Локализация!$C$91,4,IF(B418=Локализация!$C$90,5,IF(OR(B418=1,B418=2,B418=3,B418=4,B418=5),B418,"")))))))</f>
        <v/>
      </c>
      <c r="S418" s="13" t="str">
        <f>(IF(C418=Локализация!$C$94,1,IF(C418=Локализация!$C$93,2,IF(C418=Локализация!$C$92,3,IF(C418=Локализация!$C$91,4,IF(C418=Локализация!$C$90,5,IF(OR(C418=1,C418=2,C418=3,C418=4,C418=5),C418,"")))))))</f>
        <v/>
      </c>
      <c r="T418" s="13" t="str">
        <f>(IF(D418=Локализация!$C$94,1,IF(D418=Локализация!$C$93,2,IF(D418=Локализация!$C$92,3,IF(D418=Локализация!$C$91,4,IF(D418=Локализация!$C$90,5,IF(OR(D418=1,D418=2,D418=3,D418=4,D418=5),D418,"")))))))</f>
        <v/>
      </c>
      <c r="U418" s="13" t="str">
        <f>(IF(E418=Локализация!$C$94,1,IF(E418=Локализация!$C$93,2,IF(E418=Локализация!$C$92,3,IF(E418=Локализация!$C$91,4,IF(E418=Локализация!$C$90,5,IF(OR(E418=1,E418=2,E418=3,E418=4,E418=5),E418,"")))))))</f>
        <v/>
      </c>
      <c r="V418" s="13" t="str">
        <f>(IF(F418=Локализация!$C$94,1,IF(F418=Локализация!$C$93,2,IF(F418=Локализация!$C$92,3,IF(F418=Локализация!$C$91,4,IF(F418=Локализация!$C$90,5,IF(OR(F418=1,F418=2,F418=3,F418=4,F418=5),F418,"")))))))</f>
        <v/>
      </c>
    </row>
    <row r="419" spans="13:22" x14ac:dyDescent="0.25">
      <c r="M419" s="13" t="str">
        <f>(IF(H419=Локализация!$C$94,1,IF(H419=Локализация!$C$93,2,IF(H419=Локализация!$C$92,3,IF(H419=Локализация!$C$91,4,IF(H419=Локализация!$C$90,5,IF(OR(H419=1,H419=2,H419=3,H419=4,H419=5),H419,"")))))))</f>
        <v/>
      </c>
      <c r="N419" s="13" t="str">
        <f>(IF(I419=Локализация!$C$94,1,IF(I419=Локализация!$C$93,2,IF(I419=Локализация!$C$92,3,IF(I419=Локализация!$C$91,4,IF(I419=Локализация!$C$90,5,IF(OR(I419=1,I419=2,I419=3,I419=4,I419=5),I419,"")))))))</f>
        <v/>
      </c>
      <c r="O419" s="13" t="str">
        <f>(IF(J419=Локализация!$C$94,1,IF(J419=Локализация!$C$93,2,IF(J419=Локализация!$C$92,3,IF(J419=Локализация!$C$91,4,IF(J419=Локализация!$C$90,5,IF(OR(J419=1,J419=2,J419=3,J419=4,J419=5),J419,"")))))))</f>
        <v/>
      </c>
      <c r="P419" s="13" t="str">
        <f>(IF(K419=Локализация!$C$94,1,IF(K419=Локализация!$C$93,2,IF(K419=Локализация!$C$92,3,IF(K419=Локализация!$C$91,4,IF(K419=Локализация!$C$90,5,IF(OR(K419=1,K419=2,K419=3,K419=4,K419=5),K419,"")))))))</f>
        <v/>
      </c>
      <c r="Q419" s="13" t="str">
        <f>(IF(L419=Локализация!$C$94,1,IF(L419=Локализация!$C$93,2,IF(L419=Локализация!$C$92,3,IF(L419=Локализация!$C$91,4,IF(L419=Локализация!$C$90,5,IF(OR(L419=1,L419=2,L419=3,L419=4,L419=5),L419,"")))))))</f>
        <v/>
      </c>
      <c r="R419" s="13" t="str">
        <f>(IF(B419=Локализация!$C$94,1,IF(B419=Локализация!$C$93,2,IF(B419=Локализация!$C$92,3,IF(B419=Локализация!$C$91,4,IF(B419=Локализация!$C$90,5,IF(OR(B419=1,B419=2,B419=3,B419=4,B419=5),B419,"")))))))</f>
        <v/>
      </c>
      <c r="S419" s="13" t="str">
        <f>(IF(C419=Локализация!$C$94,1,IF(C419=Локализация!$C$93,2,IF(C419=Локализация!$C$92,3,IF(C419=Локализация!$C$91,4,IF(C419=Локализация!$C$90,5,IF(OR(C419=1,C419=2,C419=3,C419=4,C419=5),C419,"")))))))</f>
        <v/>
      </c>
      <c r="T419" s="13" t="str">
        <f>(IF(D419=Локализация!$C$94,1,IF(D419=Локализация!$C$93,2,IF(D419=Локализация!$C$92,3,IF(D419=Локализация!$C$91,4,IF(D419=Локализация!$C$90,5,IF(OR(D419=1,D419=2,D419=3,D419=4,D419=5),D419,"")))))))</f>
        <v/>
      </c>
      <c r="U419" s="13" t="str">
        <f>(IF(E419=Локализация!$C$94,1,IF(E419=Локализация!$C$93,2,IF(E419=Локализация!$C$92,3,IF(E419=Локализация!$C$91,4,IF(E419=Локализация!$C$90,5,IF(OR(E419=1,E419=2,E419=3,E419=4,E419=5),E419,"")))))))</f>
        <v/>
      </c>
      <c r="V419" s="13" t="str">
        <f>(IF(F419=Локализация!$C$94,1,IF(F419=Локализация!$C$93,2,IF(F419=Локализация!$C$92,3,IF(F419=Локализация!$C$91,4,IF(F419=Локализация!$C$90,5,IF(OR(F419=1,F419=2,F419=3,F419=4,F419=5),F419,"")))))))</f>
        <v/>
      </c>
    </row>
    <row r="420" spans="13:22" x14ac:dyDescent="0.25">
      <c r="M420" s="13" t="str">
        <f>(IF(H420=Локализация!$C$94,1,IF(H420=Локализация!$C$93,2,IF(H420=Локализация!$C$92,3,IF(H420=Локализация!$C$91,4,IF(H420=Локализация!$C$90,5,IF(OR(H420=1,H420=2,H420=3,H420=4,H420=5),H420,"")))))))</f>
        <v/>
      </c>
      <c r="N420" s="13" t="str">
        <f>(IF(I420=Локализация!$C$94,1,IF(I420=Локализация!$C$93,2,IF(I420=Локализация!$C$92,3,IF(I420=Локализация!$C$91,4,IF(I420=Локализация!$C$90,5,IF(OR(I420=1,I420=2,I420=3,I420=4,I420=5),I420,"")))))))</f>
        <v/>
      </c>
      <c r="O420" s="13" t="str">
        <f>(IF(J420=Локализация!$C$94,1,IF(J420=Локализация!$C$93,2,IF(J420=Локализация!$C$92,3,IF(J420=Локализация!$C$91,4,IF(J420=Локализация!$C$90,5,IF(OR(J420=1,J420=2,J420=3,J420=4,J420=5),J420,"")))))))</f>
        <v/>
      </c>
      <c r="P420" s="13" t="str">
        <f>(IF(K420=Локализация!$C$94,1,IF(K420=Локализация!$C$93,2,IF(K420=Локализация!$C$92,3,IF(K420=Локализация!$C$91,4,IF(K420=Локализация!$C$90,5,IF(OR(K420=1,K420=2,K420=3,K420=4,K420=5),K420,"")))))))</f>
        <v/>
      </c>
      <c r="Q420" s="13" t="str">
        <f>(IF(L420=Локализация!$C$94,1,IF(L420=Локализация!$C$93,2,IF(L420=Локализация!$C$92,3,IF(L420=Локализация!$C$91,4,IF(L420=Локализация!$C$90,5,IF(OR(L420=1,L420=2,L420=3,L420=4,L420=5),L420,"")))))))</f>
        <v/>
      </c>
      <c r="R420" s="13" t="str">
        <f>(IF(B420=Локализация!$C$94,1,IF(B420=Локализация!$C$93,2,IF(B420=Локализация!$C$92,3,IF(B420=Локализация!$C$91,4,IF(B420=Локализация!$C$90,5,IF(OR(B420=1,B420=2,B420=3,B420=4,B420=5),B420,"")))))))</f>
        <v/>
      </c>
      <c r="S420" s="13" t="str">
        <f>(IF(C420=Локализация!$C$94,1,IF(C420=Локализация!$C$93,2,IF(C420=Локализация!$C$92,3,IF(C420=Локализация!$C$91,4,IF(C420=Локализация!$C$90,5,IF(OR(C420=1,C420=2,C420=3,C420=4,C420=5),C420,"")))))))</f>
        <v/>
      </c>
      <c r="T420" s="13" t="str">
        <f>(IF(D420=Локализация!$C$94,1,IF(D420=Локализация!$C$93,2,IF(D420=Локализация!$C$92,3,IF(D420=Локализация!$C$91,4,IF(D420=Локализация!$C$90,5,IF(OR(D420=1,D420=2,D420=3,D420=4,D420=5),D420,"")))))))</f>
        <v/>
      </c>
      <c r="U420" s="13" t="str">
        <f>(IF(E420=Локализация!$C$94,1,IF(E420=Локализация!$C$93,2,IF(E420=Локализация!$C$92,3,IF(E420=Локализация!$C$91,4,IF(E420=Локализация!$C$90,5,IF(OR(E420=1,E420=2,E420=3,E420=4,E420=5),E420,"")))))))</f>
        <v/>
      </c>
      <c r="V420" s="13" t="str">
        <f>(IF(F420=Локализация!$C$94,1,IF(F420=Локализация!$C$93,2,IF(F420=Локализация!$C$92,3,IF(F420=Локализация!$C$91,4,IF(F420=Локализация!$C$90,5,IF(OR(F420=1,F420=2,F420=3,F420=4,F420=5),F420,"")))))))</f>
        <v/>
      </c>
    </row>
    <row r="421" spans="13:22" x14ac:dyDescent="0.25">
      <c r="M421" s="13" t="str">
        <f>(IF(H421=Локализация!$C$94,1,IF(H421=Локализация!$C$93,2,IF(H421=Локализация!$C$92,3,IF(H421=Локализация!$C$91,4,IF(H421=Локализация!$C$90,5,IF(OR(H421=1,H421=2,H421=3,H421=4,H421=5),H421,"")))))))</f>
        <v/>
      </c>
      <c r="N421" s="13" t="str">
        <f>(IF(I421=Локализация!$C$94,1,IF(I421=Локализация!$C$93,2,IF(I421=Локализация!$C$92,3,IF(I421=Локализация!$C$91,4,IF(I421=Локализация!$C$90,5,IF(OR(I421=1,I421=2,I421=3,I421=4,I421=5),I421,"")))))))</f>
        <v/>
      </c>
      <c r="O421" s="13" t="str">
        <f>(IF(J421=Локализация!$C$94,1,IF(J421=Локализация!$C$93,2,IF(J421=Локализация!$C$92,3,IF(J421=Локализация!$C$91,4,IF(J421=Локализация!$C$90,5,IF(OR(J421=1,J421=2,J421=3,J421=4,J421=5),J421,"")))))))</f>
        <v/>
      </c>
      <c r="P421" s="13" t="str">
        <f>(IF(K421=Локализация!$C$94,1,IF(K421=Локализация!$C$93,2,IF(K421=Локализация!$C$92,3,IF(K421=Локализация!$C$91,4,IF(K421=Локализация!$C$90,5,IF(OR(K421=1,K421=2,K421=3,K421=4,K421=5),K421,"")))))))</f>
        <v/>
      </c>
      <c r="Q421" s="13" t="str">
        <f>(IF(L421=Локализация!$C$94,1,IF(L421=Локализация!$C$93,2,IF(L421=Локализация!$C$92,3,IF(L421=Локализация!$C$91,4,IF(L421=Локализация!$C$90,5,IF(OR(L421=1,L421=2,L421=3,L421=4,L421=5),L421,"")))))))</f>
        <v/>
      </c>
      <c r="R421" s="13" t="str">
        <f>(IF(B421=Локализация!$C$94,1,IF(B421=Локализация!$C$93,2,IF(B421=Локализация!$C$92,3,IF(B421=Локализация!$C$91,4,IF(B421=Локализация!$C$90,5,IF(OR(B421=1,B421=2,B421=3,B421=4,B421=5),B421,"")))))))</f>
        <v/>
      </c>
      <c r="S421" s="13" t="str">
        <f>(IF(C421=Локализация!$C$94,1,IF(C421=Локализация!$C$93,2,IF(C421=Локализация!$C$92,3,IF(C421=Локализация!$C$91,4,IF(C421=Локализация!$C$90,5,IF(OR(C421=1,C421=2,C421=3,C421=4,C421=5),C421,"")))))))</f>
        <v/>
      </c>
      <c r="T421" s="13" t="str">
        <f>(IF(D421=Локализация!$C$94,1,IF(D421=Локализация!$C$93,2,IF(D421=Локализация!$C$92,3,IF(D421=Локализация!$C$91,4,IF(D421=Локализация!$C$90,5,IF(OR(D421=1,D421=2,D421=3,D421=4,D421=5),D421,"")))))))</f>
        <v/>
      </c>
      <c r="U421" s="13" t="str">
        <f>(IF(E421=Локализация!$C$94,1,IF(E421=Локализация!$C$93,2,IF(E421=Локализация!$C$92,3,IF(E421=Локализация!$C$91,4,IF(E421=Локализация!$C$90,5,IF(OR(E421=1,E421=2,E421=3,E421=4,E421=5),E421,"")))))))</f>
        <v/>
      </c>
      <c r="V421" s="13" t="str">
        <f>(IF(F421=Локализация!$C$94,1,IF(F421=Локализация!$C$93,2,IF(F421=Локализация!$C$92,3,IF(F421=Локализация!$C$91,4,IF(F421=Локализация!$C$90,5,IF(OR(F421=1,F421=2,F421=3,F421=4,F421=5),F421,"")))))))</f>
        <v/>
      </c>
    </row>
    <row r="422" spans="13:22" x14ac:dyDescent="0.25">
      <c r="M422" s="13" t="str">
        <f>(IF(H422=Локализация!$C$94,1,IF(H422=Локализация!$C$93,2,IF(H422=Локализация!$C$92,3,IF(H422=Локализация!$C$91,4,IF(H422=Локализация!$C$90,5,IF(OR(H422=1,H422=2,H422=3,H422=4,H422=5),H422,"")))))))</f>
        <v/>
      </c>
      <c r="N422" s="13" t="str">
        <f>(IF(I422=Локализация!$C$94,1,IF(I422=Локализация!$C$93,2,IF(I422=Локализация!$C$92,3,IF(I422=Локализация!$C$91,4,IF(I422=Локализация!$C$90,5,IF(OR(I422=1,I422=2,I422=3,I422=4,I422=5),I422,"")))))))</f>
        <v/>
      </c>
      <c r="O422" s="13" t="str">
        <f>(IF(J422=Локализация!$C$94,1,IF(J422=Локализация!$C$93,2,IF(J422=Локализация!$C$92,3,IF(J422=Локализация!$C$91,4,IF(J422=Локализация!$C$90,5,IF(OR(J422=1,J422=2,J422=3,J422=4,J422=5),J422,"")))))))</f>
        <v/>
      </c>
      <c r="P422" s="13" t="str">
        <f>(IF(K422=Локализация!$C$94,1,IF(K422=Локализация!$C$93,2,IF(K422=Локализация!$C$92,3,IF(K422=Локализация!$C$91,4,IF(K422=Локализация!$C$90,5,IF(OR(K422=1,K422=2,K422=3,K422=4,K422=5),K422,"")))))))</f>
        <v/>
      </c>
      <c r="Q422" s="13" t="str">
        <f>(IF(L422=Локализация!$C$94,1,IF(L422=Локализация!$C$93,2,IF(L422=Локализация!$C$92,3,IF(L422=Локализация!$C$91,4,IF(L422=Локализация!$C$90,5,IF(OR(L422=1,L422=2,L422=3,L422=4,L422=5),L422,"")))))))</f>
        <v/>
      </c>
      <c r="R422" s="13" t="str">
        <f>(IF(B422=Локализация!$C$94,1,IF(B422=Локализация!$C$93,2,IF(B422=Локализация!$C$92,3,IF(B422=Локализация!$C$91,4,IF(B422=Локализация!$C$90,5,IF(OR(B422=1,B422=2,B422=3,B422=4,B422=5),B422,"")))))))</f>
        <v/>
      </c>
      <c r="S422" s="13" t="str">
        <f>(IF(C422=Локализация!$C$94,1,IF(C422=Локализация!$C$93,2,IF(C422=Локализация!$C$92,3,IF(C422=Локализация!$C$91,4,IF(C422=Локализация!$C$90,5,IF(OR(C422=1,C422=2,C422=3,C422=4,C422=5),C422,"")))))))</f>
        <v/>
      </c>
      <c r="T422" s="13" t="str">
        <f>(IF(D422=Локализация!$C$94,1,IF(D422=Локализация!$C$93,2,IF(D422=Локализация!$C$92,3,IF(D422=Локализация!$C$91,4,IF(D422=Локализация!$C$90,5,IF(OR(D422=1,D422=2,D422=3,D422=4,D422=5),D422,"")))))))</f>
        <v/>
      </c>
      <c r="U422" s="13" t="str">
        <f>(IF(E422=Локализация!$C$94,1,IF(E422=Локализация!$C$93,2,IF(E422=Локализация!$C$92,3,IF(E422=Локализация!$C$91,4,IF(E422=Локализация!$C$90,5,IF(OR(E422=1,E422=2,E422=3,E422=4,E422=5),E422,"")))))))</f>
        <v/>
      </c>
      <c r="V422" s="13" t="str">
        <f>(IF(F422=Локализация!$C$94,1,IF(F422=Локализация!$C$93,2,IF(F422=Локализация!$C$92,3,IF(F422=Локализация!$C$91,4,IF(F422=Локализация!$C$90,5,IF(OR(F422=1,F422=2,F422=3,F422=4,F422=5),F422,"")))))))</f>
        <v/>
      </c>
    </row>
    <row r="423" spans="13:22" x14ac:dyDescent="0.25">
      <c r="M423" s="13" t="str">
        <f>(IF(H423=Локализация!$C$94,1,IF(H423=Локализация!$C$93,2,IF(H423=Локализация!$C$92,3,IF(H423=Локализация!$C$91,4,IF(H423=Локализация!$C$90,5,IF(OR(H423=1,H423=2,H423=3,H423=4,H423=5),H423,"")))))))</f>
        <v/>
      </c>
      <c r="N423" s="13" t="str">
        <f>(IF(I423=Локализация!$C$94,1,IF(I423=Локализация!$C$93,2,IF(I423=Локализация!$C$92,3,IF(I423=Локализация!$C$91,4,IF(I423=Локализация!$C$90,5,IF(OR(I423=1,I423=2,I423=3,I423=4,I423=5),I423,"")))))))</f>
        <v/>
      </c>
      <c r="O423" s="13" t="str">
        <f>(IF(J423=Локализация!$C$94,1,IF(J423=Локализация!$C$93,2,IF(J423=Локализация!$C$92,3,IF(J423=Локализация!$C$91,4,IF(J423=Локализация!$C$90,5,IF(OR(J423=1,J423=2,J423=3,J423=4,J423=5),J423,"")))))))</f>
        <v/>
      </c>
      <c r="P423" s="13" t="str">
        <f>(IF(K423=Локализация!$C$94,1,IF(K423=Локализация!$C$93,2,IF(K423=Локализация!$C$92,3,IF(K423=Локализация!$C$91,4,IF(K423=Локализация!$C$90,5,IF(OR(K423=1,K423=2,K423=3,K423=4,K423=5),K423,"")))))))</f>
        <v/>
      </c>
      <c r="Q423" s="13" t="str">
        <f>(IF(L423=Локализация!$C$94,1,IF(L423=Локализация!$C$93,2,IF(L423=Локализация!$C$92,3,IF(L423=Локализация!$C$91,4,IF(L423=Локализация!$C$90,5,IF(OR(L423=1,L423=2,L423=3,L423=4,L423=5),L423,"")))))))</f>
        <v/>
      </c>
      <c r="R423" s="13" t="str">
        <f>(IF(B423=Локализация!$C$94,1,IF(B423=Локализация!$C$93,2,IF(B423=Локализация!$C$92,3,IF(B423=Локализация!$C$91,4,IF(B423=Локализация!$C$90,5,IF(OR(B423=1,B423=2,B423=3,B423=4,B423=5),B423,"")))))))</f>
        <v/>
      </c>
      <c r="S423" s="13" t="str">
        <f>(IF(C423=Локализация!$C$94,1,IF(C423=Локализация!$C$93,2,IF(C423=Локализация!$C$92,3,IF(C423=Локализация!$C$91,4,IF(C423=Локализация!$C$90,5,IF(OR(C423=1,C423=2,C423=3,C423=4,C423=5),C423,"")))))))</f>
        <v/>
      </c>
      <c r="T423" s="13" t="str">
        <f>(IF(D423=Локализация!$C$94,1,IF(D423=Локализация!$C$93,2,IF(D423=Локализация!$C$92,3,IF(D423=Локализация!$C$91,4,IF(D423=Локализация!$C$90,5,IF(OR(D423=1,D423=2,D423=3,D423=4,D423=5),D423,"")))))))</f>
        <v/>
      </c>
      <c r="U423" s="13" t="str">
        <f>(IF(E423=Локализация!$C$94,1,IF(E423=Локализация!$C$93,2,IF(E423=Локализация!$C$92,3,IF(E423=Локализация!$C$91,4,IF(E423=Локализация!$C$90,5,IF(OR(E423=1,E423=2,E423=3,E423=4,E423=5),E423,"")))))))</f>
        <v/>
      </c>
      <c r="V423" s="13" t="str">
        <f>(IF(F423=Локализация!$C$94,1,IF(F423=Локализация!$C$93,2,IF(F423=Локализация!$C$92,3,IF(F423=Локализация!$C$91,4,IF(F423=Локализация!$C$90,5,IF(OR(F423=1,F423=2,F423=3,F423=4,F423=5),F423,"")))))))</f>
        <v/>
      </c>
    </row>
    <row r="424" spans="13:22" x14ac:dyDescent="0.25">
      <c r="M424" s="13" t="str">
        <f>(IF(H424=Локализация!$C$94,1,IF(H424=Локализация!$C$93,2,IF(H424=Локализация!$C$92,3,IF(H424=Локализация!$C$91,4,IF(H424=Локализация!$C$90,5,IF(OR(H424=1,H424=2,H424=3,H424=4,H424=5),H424,"")))))))</f>
        <v/>
      </c>
      <c r="N424" s="13" t="str">
        <f>(IF(I424=Локализация!$C$94,1,IF(I424=Локализация!$C$93,2,IF(I424=Локализация!$C$92,3,IF(I424=Локализация!$C$91,4,IF(I424=Локализация!$C$90,5,IF(OR(I424=1,I424=2,I424=3,I424=4,I424=5),I424,"")))))))</f>
        <v/>
      </c>
      <c r="O424" s="13" t="str">
        <f>(IF(J424=Локализация!$C$94,1,IF(J424=Локализация!$C$93,2,IF(J424=Локализация!$C$92,3,IF(J424=Локализация!$C$91,4,IF(J424=Локализация!$C$90,5,IF(OR(J424=1,J424=2,J424=3,J424=4,J424=5),J424,"")))))))</f>
        <v/>
      </c>
      <c r="P424" s="13" t="str">
        <f>(IF(K424=Локализация!$C$94,1,IF(K424=Локализация!$C$93,2,IF(K424=Локализация!$C$92,3,IF(K424=Локализация!$C$91,4,IF(K424=Локализация!$C$90,5,IF(OR(K424=1,K424=2,K424=3,K424=4,K424=5),K424,"")))))))</f>
        <v/>
      </c>
      <c r="Q424" s="13" t="str">
        <f>(IF(L424=Локализация!$C$94,1,IF(L424=Локализация!$C$93,2,IF(L424=Локализация!$C$92,3,IF(L424=Локализация!$C$91,4,IF(L424=Локализация!$C$90,5,IF(OR(L424=1,L424=2,L424=3,L424=4,L424=5),L424,"")))))))</f>
        <v/>
      </c>
      <c r="R424" s="13" t="str">
        <f>(IF(B424=Локализация!$C$94,1,IF(B424=Локализация!$C$93,2,IF(B424=Локализация!$C$92,3,IF(B424=Локализация!$C$91,4,IF(B424=Локализация!$C$90,5,IF(OR(B424=1,B424=2,B424=3,B424=4,B424=5),B424,"")))))))</f>
        <v/>
      </c>
      <c r="S424" s="13" t="str">
        <f>(IF(C424=Локализация!$C$94,1,IF(C424=Локализация!$C$93,2,IF(C424=Локализация!$C$92,3,IF(C424=Локализация!$C$91,4,IF(C424=Локализация!$C$90,5,IF(OR(C424=1,C424=2,C424=3,C424=4,C424=5),C424,"")))))))</f>
        <v/>
      </c>
      <c r="T424" s="13" t="str">
        <f>(IF(D424=Локализация!$C$94,1,IF(D424=Локализация!$C$93,2,IF(D424=Локализация!$C$92,3,IF(D424=Локализация!$C$91,4,IF(D424=Локализация!$C$90,5,IF(OR(D424=1,D424=2,D424=3,D424=4,D424=5),D424,"")))))))</f>
        <v/>
      </c>
      <c r="U424" s="13" t="str">
        <f>(IF(E424=Локализация!$C$94,1,IF(E424=Локализация!$C$93,2,IF(E424=Локализация!$C$92,3,IF(E424=Локализация!$C$91,4,IF(E424=Локализация!$C$90,5,IF(OR(E424=1,E424=2,E424=3,E424=4,E424=5),E424,"")))))))</f>
        <v/>
      </c>
      <c r="V424" s="13" t="str">
        <f>(IF(F424=Локализация!$C$94,1,IF(F424=Локализация!$C$93,2,IF(F424=Локализация!$C$92,3,IF(F424=Локализация!$C$91,4,IF(F424=Локализация!$C$90,5,IF(OR(F424=1,F424=2,F424=3,F424=4,F424=5),F424,"")))))))</f>
        <v/>
      </c>
    </row>
    <row r="425" spans="13:22" x14ac:dyDescent="0.25">
      <c r="M425" s="13" t="str">
        <f>(IF(H425=Локализация!$C$94,1,IF(H425=Локализация!$C$93,2,IF(H425=Локализация!$C$92,3,IF(H425=Локализация!$C$91,4,IF(H425=Локализация!$C$90,5,IF(OR(H425=1,H425=2,H425=3,H425=4,H425=5),H425,"")))))))</f>
        <v/>
      </c>
      <c r="N425" s="13" t="str">
        <f>(IF(I425=Локализация!$C$94,1,IF(I425=Локализация!$C$93,2,IF(I425=Локализация!$C$92,3,IF(I425=Локализация!$C$91,4,IF(I425=Локализация!$C$90,5,IF(OR(I425=1,I425=2,I425=3,I425=4,I425=5),I425,"")))))))</f>
        <v/>
      </c>
      <c r="O425" s="13" t="str">
        <f>(IF(J425=Локализация!$C$94,1,IF(J425=Локализация!$C$93,2,IF(J425=Локализация!$C$92,3,IF(J425=Локализация!$C$91,4,IF(J425=Локализация!$C$90,5,IF(OR(J425=1,J425=2,J425=3,J425=4,J425=5),J425,"")))))))</f>
        <v/>
      </c>
      <c r="P425" s="13" t="str">
        <f>(IF(K425=Локализация!$C$94,1,IF(K425=Локализация!$C$93,2,IF(K425=Локализация!$C$92,3,IF(K425=Локализация!$C$91,4,IF(K425=Локализация!$C$90,5,IF(OR(K425=1,K425=2,K425=3,K425=4,K425=5),K425,"")))))))</f>
        <v/>
      </c>
      <c r="Q425" s="13" t="str">
        <f>(IF(L425=Локализация!$C$94,1,IF(L425=Локализация!$C$93,2,IF(L425=Локализация!$C$92,3,IF(L425=Локализация!$C$91,4,IF(L425=Локализация!$C$90,5,IF(OR(L425=1,L425=2,L425=3,L425=4,L425=5),L425,"")))))))</f>
        <v/>
      </c>
      <c r="R425" s="13" t="str">
        <f>(IF(B425=Локализация!$C$94,1,IF(B425=Локализация!$C$93,2,IF(B425=Локализация!$C$92,3,IF(B425=Локализация!$C$91,4,IF(B425=Локализация!$C$90,5,IF(OR(B425=1,B425=2,B425=3,B425=4,B425=5),B425,"")))))))</f>
        <v/>
      </c>
      <c r="S425" s="13" t="str">
        <f>(IF(C425=Локализация!$C$94,1,IF(C425=Локализация!$C$93,2,IF(C425=Локализация!$C$92,3,IF(C425=Локализация!$C$91,4,IF(C425=Локализация!$C$90,5,IF(OR(C425=1,C425=2,C425=3,C425=4,C425=5),C425,"")))))))</f>
        <v/>
      </c>
      <c r="T425" s="13" t="str">
        <f>(IF(D425=Локализация!$C$94,1,IF(D425=Локализация!$C$93,2,IF(D425=Локализация!$C$92,3,IF(D425=Локализация!$C$91,4,IF(D425=Локализация!$C$90,5,IF(OR(D425=1,D425=2,D425=3,D425=4,D425=5),D425,"")))))))</f>
        <v/>
      </c>
      <c r="U425" s="13" t="str">
        <f>(IF(E425=Локализация!$C$94,1,IF(E425=Локализация!$C$93,2,IF(E425=Локализация!$C$92,3,IF(E425=Локализация!$C$91,4,IF(E425=Локализация!$C$90,5,IF(OR(E425=1,E425=2,E425=3,E425=4,E425=5),E425,"")))))))</f>
        <v/>
      </c>
      <c r="V425" s="13" t="str">
        <f>(IF(F425=Локализация!$C$94,1,IF(F425=Локализация!$C$93,2,IF(F425=Локализация!$C$92,3,IF(F425=Локализация!$C$91,4,IF(F425=Локализация!$C$90,5,IF(OR(F425=1,F425=2,F425=3,F425=4,F425=5),F425,"")))))))</f>
        <v/>
      </c>
    </row>
    <row r="426" spans="13:22" x14ac:dyDescent="0.25">
      <c r="M426" s="13" t="str">
        <f>(IF(H426=Локализация!$C$94,1,IF(H426=Локализация!$C$93,2,IF(H426=Локализация!$C$92,3,IF(H426=Локализация!$C$91,4,IF(H426=Локализация!$C$90,5,IF(OR(H426=1,H426=2,H426=3,H426=4,H426=5),H426,"")))))))</f>
        <v/>
      </c>
      <c r="N426" s="13" t="str">
        <f>(IF(I426=Локализация!$C$94,1,IF(I426=Локализация!$C$93,2,IF(I426=Локализация!$C$92,3,IF(I426=Локализация!$C$91,4,IF(I426=Локализация!$C$90,5,IF(OR(I426=1,I426=2,I426=3,I426=4,I426=5),I426,"")))))))</f>
        <v/>
      </c>
      <c r="O426" s="13" t="str">
        <f>(IF(J426=Локализация!$C$94,1,IF(J426=Локализация!$C$93,2,IF(J426=Локализация!$C$92,3,IF(J426=Локализация!$C$91,4,IF(J426=Локализация!$C$90,5,IF(OR(J426=1,J426=2,J426=3,J426=4,J426=5),J426,"")))))))</f>
        <v/>
      </c>
      <c r="P426" s="13" t="str">
        <f>(IF(K426=Локализация!$C$94,1,IF(K426=Локализация!$C$93,2,IF(K426=Локализация!$C$92,3,IF(K426=Локализация!$C$91,4,IF(K426=Локализация!$C$90,5,IF(OR(K426=1,K426=2,K426=3,K426=4,K426=5),K426,"")))))))</f>
        <v/>
      </c>
      <c r="Q426" s="13" t="str">
        <f>(IF(L426=Локализация!$C$94,1,IF(L426=Локализация!$C$93,2,IF(L426=Локализация!$C$92,3,IF(L426=Локализация!$C$91,4,IF(L426=Локализация!$C$90,5,IF(OR(L426=1,L426=2,L426=3,L426=4,L426=5),L426,"")))))))</f>
        <v/>
      </c>
      <c r="R426" s="13" t="str">
        <f>(IF(B426=Локализация!$C$94,1,IF(B426=Локализация!$C$93,2,IF(B426=Локализация!$C$92,3,IF(B426=Локализация!$C$91,4,IF(B426=Локализация!$C$90,5,IF(OR(B426=1,B426=2,B426=3,B426=4,B426=5),B426,"")))))))</f>
        <v/>
      </c>
      <c r="S426" s="13" t="str">
        <f>(IF(C426=Локализация!$C$94,1,IF(C426=Локализация!$C$93,2,IF(C426=Локализация!$C$92,3,IF(C426=Локализация!$C$91,4,IF(C426=Локализация!$C$90,5,IF(OR(C426=1,C426=2,C426=3,C426=4,C426=5),C426,"")))))))</f>
        <v/>
      </c>
      <c r="T426" s="13" t="str">
        <f>(IF(D426=Локализация!$C$94,1,IF(D426=Локализация!$C$93,2,IF(D426=Локализация!$C$92,3,IF(D426=Локализация!$C$91,4,IF(D426=Локализация!$C$90,5,IF(OR(D426=1,D426=2,D426=3,D426=4,D426=5),D426,"")))))))</f>
        <v/>
      </c>
      <c r="U426" s="13" t="str">
        <f>(IF(E426=Локализация!$C$94,1,IF(E426=Локализация!$C$93,2,IF(E426=Локализация!$C$92,3,IF(E426=Локализация!$C$91,4,IF(E426=Локализация!$C$90,5,IF(OR(E426=1,E426=2,E426=3,E426=4,E426=5),E426,"")))))))</f>
        <v/>
      </c>
      <c r="V426" s="13" t="str">
        <f>(IF(F426=Локализация!$C$94,1,IF(F426=Локализация!$C$93,2,IF(F426=Локализация!$C$92,3,IF(F426=Локализация!$C$91,4,IF(F426=Локализация!$C$90,5,IF(OR(F426=1,F426=2,F426=3,F426=4,F426=5),F426,"")))))))</f>
        <v/>
      </c>
    </row>
    <row r="427" spans="13:22" x14ac:dyDescent="0.25">
      <c r="M427" s="13" t="str">
        <f>(IF(H427=Локализация!$C$94,1,IF(H427=Локализация!$C$93,2,IF(H427=Локализация!$C$92,3,IF(H427=Локализация!$C$91,4,IF(H427=Локализация!$C$90,5,IF(OR(H427=1,H427=2,H427=3,H427=4,H427=5),H427,"")))))))</f>
        <v/>
      </c>
      <c r="N427" s="13" t="str">
        <f>(IF(I427=Локализация!$C$94,1,IF(I427=Локализация!$C$93,2,IF(I427=Локализация!$C$92,3,IF(I427=Локализация!$C$91,4,IF(I427=Локализация!$C$90,5,IF(OR(I427=1,I427=2,I427=3,I427=4,I427=5),I427,"")))))))</f>
        <v/>
      </c>
      <c r="O427" s="13" t="str">
        <f>(IF(J427=Локализация!$C$94,1,IF(J427=Локализация!$C$93,2,IF(J427=Локализация!$C$92,3,IF(J427=Локализация!$C$91,4,IF(J427=Локализация!$C$90,5,IF(OR(J427=1,J427=2,J427=3,J427=4,J427=5),J427,"")))))))</f>
        <v/>
      </c>
      <c r="P427" s="13" t="str">
        <f>(IF(K427=Локализация!$C$94,1,IF(K427=Локализация!$C$93,2,IF(K427=Локализация!$C$92,3,IF(K427=Локализация!$C$91,4,IF(K427=Локализация!$C$90,5,IF(OR(K427=1,K427=2,K427=3,K427=4,K427=5),K427,"")))))))</f>
        <v/>
      </c>
      <c r="Q427" s="13" t="str">
        <f>(IF(L427=Локализация!$C$94,1,IF(L427=Локализация!$C$93,2,IF(L427=Локализация!$C$92,3,IF(L427=Локализация!$C$91,4,IF(L427=Локализация!$C$90,5,IF(OR(L427=1,L427=2,L427=3,L427=4,L427=5),L427,"")))))))</f>
        <v/>
      </c>
      <c r="R427" s="13" t="str">
        <f>(IF(B427=Локализация!$C$94,1,IF(B427=Локализация!$C$93,2,IF(B427=Локализация!$C$92,3,IF(B427=Локализация!$C$91,4,IF(B427=Локализация!$C$90,5,IF(OR(B427=1,B427=2,B427=3,B427=4,B427=5),B427,"")))))))</f>
        <v/>
      </c>
      <c r="S427" s="13" t="str">
        <f>(IF(C427=Локализация!$C$94,1,IF(C427=Локализация!$C$93,2,IF(C427=Локализация!$C$92,3,IF(C427=Локализация!$C$91,4,IF(C427=Локализация!$C$90,5,IF(OR(C427=1,C427=2,C427=3,C427=4,C427=5),C427,"")))))))</f>
        <v/>
      </c>
      <c r="T427" s="13" t="str">
        <f>(IF(D427=Локализация!$C$94,1,IF(D427=Локализация!$C$93,2,IF(D427=Локализация!$C$92,3,IF(D427=Локализация!$C$91,4,IF(D427=Локализация!$C$90,5,IF(OR(D427=1,D427=2,D427=3,D427=4,D427=5),D427,"")))))))</f>
        <v/>
      </c>
      <c r="U427" s="13" t="str">
        <f>(IF(E427=Локализация!$C$94,1,IF(E427=Локализация!$C$93,2,IF(E427=Локализация!$C$92,3,IF(E427=Локализация!$C$91,4,IF(E427=Локализация!$C$90,5,IF(OR(E427=1,E427=2,E427=3,E427=4,E427=5),E427,"")))))))</f>
        <v/>
      </c>
      <c r="V427" s="13" t="str">
        <f>(IF(F427=Локализация!$C$94,1,IF(F427=Локализация!$C$93,2,IF(F427=Локализация!$C$92,3,IF(F427=Локализация!$C$91,4,IF(F427=Локализация!$C$90,5,IF(OR(F427=1,F427=2,F427=3,F427=4,F427=5),F427,"")))))))</f>
        <v/>
      </c>
    </row>
    <row r="428" spans="13:22" x14ac:dyDescent="0.25">
      <c r="M428" s="13" t="str">
        <f>(IF(H428=Локализация!$C$94,1,IF(H428=Локализация!$C$93,2,IF(H428=Локализация!$C$92,3,IF(H428=Локализация!$C$91,4,IF(H428=Локализация!$C$90,5,IF(OR(H428=1,H428=2,H428=3,H428=4,H428=5),H428,"")))))))</f>
        <v/>
      </c>
      <c r="N428" s="13" t="str">
        <f>(IF(I428=Локализация!$C$94,1,IF(I428=Локализация!$C$93,2,IF(I428=Локализация!$C$92,3,IF(I428=Локализация!$C$91,4,IF(I428=Локализация!$C$90,5,IF(OR(I428=1,I428=2,I428=3,I428=4,I428=5),I428,"")))))))</f>
        <v/>
      </c>
      <c r="O428" s="13" t="str">
        <f>(IF(J428=Локализация!$C$94,1,IF(J428=Локализация!$C$93,2,IF(J428=Локализация!$C$92,3,IF(J428=Локализация!$C$91,4,IF(J428=Локализация!$C$90,5,IF(OR(J428=1,J428=2,J428=3,J428=4,J428=5),J428,"")))))))</f>
        <v/>
      </c>
      <c r="P428" s="13" t="str">
        <f>(IF(K428=Локализация!$C$94,1,IF(K428=Локализация!$C$93,2,IF(K428=Локализация!$C$92,3,IF(K428=Локализация!$C$91,4,IF(K428=Локализация!$C$90,5,IF(OR(K428=1,K428=2,K428=3,K428=4,K428=5),K428,"")))))))</f>
        <v/>
      </c>
      <c r="Q428" s="13" t="str">
        <f>(IF(L428=Локализация!$C$94,1,IF(L428=Локализация!$C$93,2,IF(L428=Локализация!$C$92,3,IF(L428=Локализация!$C$91,4,IF(L428=Локализация!$C$90,5,IF(OR(L428=1,L428=2,L428=3,L428=4,L428=5),L428,"")))))))</f>
        <v/>
      </c>
      <c r="R428" s="13" t="str">
        <f>(IF(B428=Локализация!$C$94,1,IF(B428=Локализация!$C$93,2,IF(B428=Локализация!$C$92,3,IF(B428=Локализация!$C$91,4,IF(B428=Локализация!$C$90,5,IF(OR(B428=1,B428=2,B428=3,B428=4,B428=5),B428,"")))))))</f>
        <v/>
      </c>
      <c r="S428" s="13" t="str">
        <f>(IF(C428=Локализация!$C$94,1,IF(C428=Локализация!$C$93,2,IF(C428=Локализация!$C$92,3,IF(C428=Локализация!$C$91,4,IF(C428=Локализация!$C$90,5,IF(OR(C428=1,C428=2,C428=3,C428=4,C428=5),C428,"")))))))</f>
        <v/>
      </c>
      <c r="T428" s="13" t="str">
        <f>(IF(D428=Локализация!$C$94,1,IF(D428=Локализация!$C$93,2,IF(D428=Локализация!$C$92,3,IF(D428=Локализация!$C$91,4,IF(D428=Локализация!$C$90,5,IF(OR(D428=1,D428=2,D428=3,D428=4,D428=5),D428,"")))))))</f>
        <v/>
      </c>
      <c r="U428" s="13" t="str">
        <f>(IF(E428=Локализация!$C$94,1,IF(E428=Локализация!$C$93,2,IF(E428=Локализация!$C$92,3,IF(E428=Локализация!$C$91,4,IF(E428=Локализация!$C$90,5,IF(OR(E428=1,E428=2,E428=3,E428=4,E428=5),E428,"")))))))</f>
        <v/>
      </c>
      <c r="V428" s="13" t="str">
        <f>(IF(F428=Локализация!$C$94,1,IF(F428=Локализация!$C$93,2,IF(F428=Локализация!$C$92,3,IF(F428=Локализация!$C$91,4,IF(F428=Локализация!$C$90,5,IF(OR(F428=1,F428=2,F428=3,F428=4,F428=5),F428,"")))))))</f>
        <v/>
      </c>
    </row>
    <row r="429" spans="13:22" x14ac:dyDescent="0.25">
      <c r="M429" s="13" t="str">
        <f>(IF(H429=Локализация!$C$94,1,IF(H429=Локализация!$C$93,2,IF(H429=Локализация!$C$92,3,IF(H429=Локализация!$C$91,4,IF(H429=Локализация!$C$90,5,IF(OR(H429=1,H429=2,H429=3,H429=4,H429=5),H429,"")))))))</f>
        <v/>
      </c>
      <c r="N429" s="13" t="str">
        <f>(IF(I429=Локализация!$C$94,1,IF(I429=Локализация!$C$93,2,IF(I429=Локализация!$C$92,3,IF(I429=Локализация!$C$91,4,IF(I429=Локализация!$C$90,5,IF(OR(I429=1,I429=2,I429=3,I429=4,I429=5),I429,"")))))))</f>
        <v/>
      </c>
      <c r="O429" s="13" t="str">
        <f>(IF(J429=Локализация!$C$94,1,IF(J429=Локализация!$C$93,2,IF(J429=Локализация!$C$92,3,IF(J429=Локализация!$C$91,4,IF(J429=Локализация!$C$90,5,IF(OR(J429=1,J429=2,J429=3,J429=4,J429=5),J429,"")))))))</f>
        <v/>
      </c>
      <c r="P429" s="13" t="str">
        <f>(IF(K429=Локализация!$C$94,1,IF(K429=Локализация!$C$93,2,IF(K429=Локализация!$C$92,3,IF(K429=Локализация!$C$91,4,IF(K429=Локализация!$C$90,5,IF(OR(K429=1,K429=2,K429=3,K429=4,K429=5),K429,"")))))))</f>
        <v/>
      </c>
      <c r="Q429" s="13" t="str">
        <f>(IF(L429=Локализация!$C$94,1,IF(L429=Локализация!$C$93,2,IF(L429=Локализация!$C$92,3,IF(L429=Локализация!$C$91,4,IF(L429=Локализация!$C$90,5,IF(OR(L429=1,L429=2,L429=3,L429=4,L429=5),L429,"")))))))</f>
        <v/>
      </c>
      <c r="R429" s="13" t="str">
        <f>(IF(B429=Локализация!$C$94,1,IF(B429=Локализация!$C$93,2,IF(B429=Локализация!$C$92,3,IF(B429=Локализация!$C$91,4,IF(B429=Локализация!$C$90,5,IF(OR(B429=1,B429=2,B429=3,B429=4,B429=5),B429,"")))))))</f>
        <v/>
      </c>
      <c r="S429" s="13" t="str">
        <f>(IF(C429=Локализация!$C$94,1,IF(C429=Локализация!$C$93,2,IF(C429=Локализация!$C$92,3,IF(C429=Локализация!$C$91,4,IF(C429=Локализация!$C$90,5,IF(OR(C429=1,C429=2,C429=3,C429=4,C429=5),C429,"")))))))</f>
        <v/>
      </c>
      <c r="T429" s="13" t="str">
        <f>(IF(D429=Локализация!$C$94,1,IF(D429=Локализация!$C$93,2,IF(D429=Локализация!$C$92,3,IF(D429=Локализация!$C$91,4,IF(D429=Локализация!$C$90,5,IF(OR(D429=1,D429=2,D429=3,D429=4,D429=5),D429,"")))))))</f>
        <v/>
      </c>
      <c r="U429" s="13" t="str">
        <f>(IF(E429=Локализация!$C$94,1,IF(E429=Локализация!$C$93,2,IF(E429=Локализация!$C$92,3,IF(E429=Локализация!$C$91,4,IF(E429=Локализация!$C$90,5,IF(OR(E429=1,E429=2,E429=3,E429=4,E429=5),E429,"")))))))</f>
        <v/>
      </c>
      <c r="V429" s="13" t="str">
        <f>(IF(F429=Локализация!$C$94,1,IF(F429=Локализация!$C$93,2,IF(F429=Локализация!$C$92,3,IF(F429=Локализация!$C$91,4,IF(F429=Локализация!$C$90,5,IF(OR(F429=1,F429=2,F429=3,F429=4,F429=5),F429,"")))))))</f>
        <v/>
      </c>
    </row>
    <row r="430" spans="13:22" x14ac:dyDescent="0.25">
      <c r="M430" s="13" t="str">
        <f>(IF(H430=Локализация!$C$94,1,IF(H430=Локализация!$C$93,2,IF(H430=Локализация!$C$92,3,IF(H430=Локализация!$C$91,4,IF(H430=Локализация!$C$90,5,IF(OR(H430=1,H430=2,H430=3,H430=4,H430=5),H430,"")))))))</f>
        <v/>
      </c>
      <c r="N430" s="13" t="str">
        <f>(IF(I430=Локализация!$C$94,1,IF(I430=Локализация!$C$93,2,IF(I430=Локализация!$C$92,3,IF(I430=Локализация!$C$91,4,IF(I430=Локализация!$C$90,5,IF(OR(I430=1,I430=2,I430=3,I430=4,I430=5),I430,"")))))))</f>
        <v/>
      </c>
      <c r="O430" s="13" t="str">
        <f>(IF(J430=Локализация!$C$94,1,IF(J430=Локализация!$C$93,2,IF(J430=Локализация!$C$92,3,IF(J430=Локализация!$C$91,4,IF(J430=Локализация!$C$90,5,IF(OR(J430=1,J430=2,J430=3,J430=4,J430=5),J430,"")))))))</f>
        <v/>
      </c>
      <c r="P430" s="13" t="str">
        <f>(IF(K430=Локализация!$C$94,1,IF(K430=Локализация!$C$93,2,IF(K430=Локализация!$C$92,3,IF(K430=Локализация!$C$91,4,IF(K430=Локализация!$C$90,5,IF(OR(K430=1,K430=2,K430=3,K430=4,K430=5),K430,"")))))))</f>
        <v/>
      </c>
      <c r="Q430" s="13" t="str">
        <f>(IF(L430=Локализация!$C$94,1,IF(L430=Локализация!$C$93,2,IF(L430=Локализация!$C$92,3,IF(L430=Локализация!$C$91,4,IF(L430=Локализация!$C$90,5,IF(OR(L430=1,L430=2,L430=3,L430=4,L430=5),L430,"")))))))</f>
        <v/>
      </c>
      <c r="R430" s="13" t="str">
        <f>(IF(B430=Локализация!$C$94,1,IF(B430=Локализация!$C$93,2,IF(B430=Локализация!$C$92,3,IF(B430=Локализация!$C$91,4,IF(B430=Локализация!$C$90,5,IF(OR(B430=1,B430=2,B430=3,B430=4,B430=5),B430,"")))))))</f>
        <v/>
      </c>
      <c r="S430" s="13" t="str">
        <f>(IF(C430=Локализация!$C$94,1,IF(C430=Локализация!$C$93,2,IF(C430=Локализация!$C$92,3,IF(C430=Локализация!$C$91,4,IF(C430=Локализация!$C$90,5,IF(OR(C430=1,C430=2,C430=3,C430=4,C430=5),C430,"")))))))</f>
        <v/>
      </c>
      <c r="T430" s="13" t="str">
        <f>(IF(D430=Локализация!$C$94,1,IF(D430=Локализация!$C$93,2,IF(D430=Локализация!$C$92,3,IF(D430=Локализация!$C$91,4,IF(D430=Локализация!$C$90,5,IF(OR(D430=1,D430=2,D430=3,D430=4,D430=5),D430,"")))))))</f>
        <v/>
      </c>
      <c r="U430" s="13" t="str">
        <f>(IF(E430=Локализация!$C$94,1,IF(E430=Локализация!$C$93,2,IF(E430=Локализация!$C$92,3,IF(E430=Локализация!$C$91,4,IF(E430=Локализация!$C$90,5,IF(OR(E430=1,E430=2,E430=3,E430=4,E430=5),E430,"")))))))</f>
        <v/>
      </c>
      <c r="V430" s="13" t="str">
        <f>(IF(F430=Локализация!$C$94,1,IF(F430=Локализация!$C$93,2,IF(F430=Локализация!$C$92,3,IF(F430=Локализация!$C$91,4,IF(F430=Локализация!$C$90,5,IF(OR(F430=1,F430=2,F430=3,F430=4,F430=5),F430,"")))))))</f>
        <v/>
      </c>
    </row>
    <row r="431" spans="13:22" x14ac:dyDescent="0.25">
      <c r="M431" s="13" t="str">
        <f>(IF(H431=Локализация!$C$94,1,IF(H431=Локализация!$C$93,2,IF(H431=Локализация!$C$92,3,IF(H431=Локализация!$C$91,4,IF(H431=Локализация!$C$90,5,IF(OR(H431=1,H431=2,H431=3,H431=4,H431=5),H431,"")))))))</f>
        <v/>
      </c>
      <c r="N431" s="13" t="str">
        <f>(IF(I431=Локализация!$C$94,1,IF(I431=Локализация!$C$93,2,IF(I431=Локализация!$C$92,3,IF(I431=Локализация!$C$91,4,IF(I431=Локализация!$C$90,5,IF(OR(I431=1,I431=2,I431=3,I431=4,I431=5),I431,"")))))))</f>
        <v/>
      </c>
      <c r="O431" s="13" t="str">
        <f>(IF(J431=Локализация!$C$94,1,IF(J431=Локализация!$C$93,2,IF(J431=Локализация!$C$92,3,IF(J431=Локализация!$C$91,4,IF(J431=Локализация!$C$90,5,IF(OR(J431=1,J431=2,J431=3,J431=4,J431=5),J431,"")))))))</f>
        <v/>
      </c>
      <c r="P431" s="13" t="str">
        <f>(IF(K431=Локализация!$C$94,1,IF(K431=Локализация!$C$93,2,IF(K431=Локализация!$C$92,3,IF(K431=Локализация!$C$91,4,IF(K431=Локализация!$C$90,5,IF(OR(K431=1,K431=2,K431=3,K431=4,K431=5),K431,"")))))))</f>
        <v/>
      </c>
      <c r="Q431" s="13" t="str">
        <f>(IF(L431=Локализация!$C$94,1,IF(L431=Локализация!$C$93,2,IF(L431=Локализация!$C$92,3,IF(L431=Локализация!$C$91,4,IF(L431=Локализация!$C$90,5,IF(OR(L431=1,L431=2,L431=3,L431=4,L431=5),L431,"")))))))</f>
        <v/>
      </c>
      <c r="R431" s="13" t="str">
        <f>(IF(B431=Локализация!$C$94,1,IF(B431=Локализация!$C$93,2,IF(B431=Локализация!$C$92,3,IF(B431=Локализация!$C$91,4,IF(B431=Локализация!$C$90,5,IF(OR(B431=1,B431=2,B431=3,B431=4,B431=5),B431,"")))))))</f>
        <v/>
      </c>
      <c r="S431" s="13" t="str">
        <f>(IF(C431=Локализация!$C$94,1,IF(C431=Локализация!$C$93,2,IF(C431=Локализация!$C$92,3,IF(C431=Локализация!$C$91,4,IF(C431=Локализация!$C$90,5,IF(OR(C431=1,C431=2,C431=3,C431=4,C431=5),C431,"")))))))</f>
        <v/>
      </c>
      <c r="T431" s="13" t="str">
        <f>(IF(D431=Локализация!$C$94,1,IF(D431=Локализация!$C$93,2,IF(D431=Локализация!$C$92,3,IF(D431=Локализация!$C$91,4,IF(D431=Локализация!$C$90,5,IF(OR(D431=1,D431=2,D431=3,D431=4,D431=5),D431,"")))))))</f>
        <v/>
      </c>
      <c r="U431" s="13" t="str">
        <f>(IF(E431=Локализация!$C$94,1,IF(E431=Локализация!$C$93,2,IF(E431=Локализация!$C$92,3,IF(E431=Локализация!$C$91,4,IF(E431=Локализация!$C$90,5,IF(OR(E431=1,E431=2,E431=3,E431=4,E431=5),E431,"")))))))</f>
        <v/>
      </c>
      <c r="V431" s="13" t="str">
        <f>(IF(F431=Локализация!$C$94,1,IF(F431=Локализация!$C$93,2,IF(F431=Локализация!$C$92,3,IF(F431=Локализация!$C$91,4,IF(F431=Локализация!$C$90,5,IF(OR(F431=1,F431=2,F431=3,F431=4,F431=5),F431,"")))))))</f>
        <v/>
      </c>
    </row>
    <row r="432" spans="13:22" x14ac:dyDescent="0.25">
      <c r="M432" s="13" t="str">
        <f>(IF(H432=Локализация!$C$94,1,IF(H432=Локализация!$C$93,2,IF(H432=Локализация!$C$92,3,IF(H432=Локализация!$C$91,4,IF(H432=Локализация!$C$90,5,IF(OR(H432=1,H432=2,H432=3,H432=4,H432=5),H432,"")))))))</f>
        <v/>
      </c>
      <c r="N432" s="13" t="str">
        <f>(IF(I432=Локализация!$C$94,1,IF(I432=Локализация!$C$93,2,IF(I432=Локализация!$C$92,3,IF(I432=Локализация!$C$91,4,IF(I432=Локализация!$C$90,5,IF(OR(I432=1,I432=2,I432=3,I432=4,I432=5),I432,"")))))))</f>
        <v/>
      </c>
      <c r="O432" s="13" t="str">
        <f>(IF(J432=Локализация!$C$94,1,IF(J432=Локализация!$C$93,2,IF(J432=Локализация!$C$92,3,IF(J432=Локализация!$C$91,4,IF(J432=Локализация!$C$90,5,IF(OR(J432=1,J432=2,J432=3,J432=4,J432=5),J432,"")))))))</f>
        <v/>
      </c>
      <c r="P432" s="13" t="str">
        <f>(IF(K432=Локализация!$C$94,1,IF(K432=Локализация!$C$93,2,IF(K432=Локализация!$C$92,3,IF(K432=Локализация!$C$91,4,IF(K432=Локализация!$C$90,5,IF(OR(K432=1,K432=2,K432=3,K432=4,K432=5),K432,"")))))))</f>
        <v/>
      </c>
      <c r="Q432" s="13" t="str">
        <f>(IF(L432=Локализация!$C$94,1,IF(L432=Локализация!$C$93,2,IF(L432=Локализация!$C$92,3,IF(L432=Локализация!$C$91,4,IF(L432=Локализация!$C$90,5,IF(OR(L432=1,L432=2,L432=3,L432=4,L432=5),L432,"")))))))</f>
        <v/>
      </c>
      <c r="R432" s="13" t="str">
        <f>(IF(B432=Локализация!$C$94,1,IF(B432=Локализация!$C$93,2,IF(B432=Локализация!$C$92,3,IF(B432=Локализация!$C$91,4,IF(B432=Локализация!$C$90,5,IF(OR(B432=1,B432=2,B432=3,B432=4,B432=5),B432,"")))))))</f>
        <v/>
      </c>
      <c r="S432" s="13" t="str">
        <f>(IF(C432=Локализация!$C$94,1,IF(C432=Локализация!$C$93,2,IF(C432=Локализация!$C$92,3,IF(C432=Локализация!$C$91,4,IF(C432=Локализация!$C$90,5,IF(OR(C432=1,C432=2,C432=3,C432=4,C432=5),C432,"")))))))</f>
        <v/>
      </c>
      <c r="T432" s="13" t="str">
        <f>(IF(D432=Локализация!$C$94,1,IF(D432=Локализация!$C$93,2,IF(D432=Локализация!$C$92,3,IF(D432=Локализация!$C$91,4,IF(D432=Локализация!$C$90,5,IF(OR(D432=1,D432=2,D432=3,D432=4,D432=5),D432,"")))))))</f>
        <v/>
      </c>
      <c r="U432" s="13" t="str">
        <f>(IF(E432=Локализация!$C$94,1,IF(E432=Локализация!$C$93,2,IF(E432=Локализация!$C$92,3,IF(E432=Локализация!$C$91,4,IF(E432=Локализация!$C$90,5,IF(OR(E432=1,E432=2,E432=3,E432=4,E432=5),E432,"")))))))</f>
        <v/>
      </c>
      <c r="V432" s="13" t="str">
        <f>(IF(F432=Локализация!$C$94,1,IF(F432=Локализация!$C$93,2,IF(F432=Локализация!$C$92,3,IF(F432=Локализация!$C$91,4,IF(F432=Локализация!$C$90,5,IF(OR(F432=1,F432=2,F432=3,F432=4,F432=5),F432,"")))))))</f>
        <v/>
      </c>
    </row>
    <row r="433" spans="13:22" x14ac:dyDescent="0.25">
      <c r="M433" s="13" t="str">
        <f>(IF(H433=Локализация!$C$94,1,IF(H433=Локализация!$C$93,2,IF(H433=Локализация!$C$92,3,IF(H433=Локализация!$C$91,4,IF(H433=Локализация!$C$90,5,IF(OR(H433=1,H433=2,H433=3,H433=4,H433=5),H433,"")))))))</f>
        <v/>
      </c>
      <c r="N433" s="13" t="str">
        <f>(IF(I433=Локализация!$C$94,1,IF(I433=Локализация!$C$93,2,IF(I433=Локализация!$C$92,3,IF(I433=Локализация!$C$91,4,IF(I433=Локализация!$C$90,5,IF(OR(I433=1,I433=2,I433=3,I433=4,I433=5),I433,"")))))))</f>
        <v/>
      </c>
      <c r="O433" s="13" t="str">
        <f>(IF(J433=Локализация!$C$94,1,IF(J433=Локализация!$C$93,2,IF(J433=Локализация!$C$92,3,IF(J433=Локализация!$C$91,4,IF(J433=Локализация!$C$90,5,IF(OR(J433=1,J433=2,J433=3,J433=4,J433=5),J433,"")))))))</f>
        <v/>
      </c>
      <c r="P433" s="13" t="str">
        <f>(IF(K433=Локализация!$C$94,1,IF(K433=Локализация!$C$93,2,IF(K433=Локализация!$C$92,3,IF(K433=Локализация!$C$91,4,IF(K433=Локализация!$C$90,5,IF(OR(K433=1,K433=2,K433=3,K433=4,K433=5),K433,"")))))))</f>
        <v/>
      </c>
      <c r="Q433" s="13" t="str">
        <f>(IF(L433=Локализация!$C$94,1,IF(L433=Локализация!$C$93,2,IF(L433=Локализация!$C$92,3,IF(L433=Локализация!$C$91,4,IF(L433=Локализация!$C$90,5,IF(OR(L433=1,L433=2,L433=3,L433=4,L433=5),L433,"")))))))</f>
        <v/>
      </c>
      <c r="R433" s="13" t="str">
        <f>(IF(B433=Локализация!$C$94,1,IF(B433=Локализация!$C$93,2,IF(B433=Локализация!$C$92,3,IF(B433=Локализация!$C$91,4,IF(B433=Локализация!$C$90,5,IF(OR(B433=1,B433=2,B433=3,B433=4,B433=5),B433,"")))))))</f>
        <v/>
      </c>
      <c r="S433" s="13" t="str">
        <f>(IF(C433=Локализация!$C$94,1,IF(C433=Локализация!$C$93,2,IF(C433=Локализация!$C$92,3,IF(C433=Локализация!$C$91,4,IF(C433=Локализация!$C$90,5,IF(OR(C433=1,C433=2,C433=3,C433=4,C433=5),C433,"")))))))</f>
        <v/>
      </c>
      <c r="T433" s="13" t="str">
        <f>(IF(D433=Локализация!$C$94,1,IF(D433=Локализация!$C$93,2,IF(D433=Локализация!$C$92,3,IF(D433=Локализация!$C$91,4,IF(D433=Локализация!$C$90,5,IF(OR(D433=1,D433=2,D433=3,D433=4,D433=5),D433,"")))))))</f>
        <v/>
      </c>
      <c r="U433" s="13" t="str">
        <f>(IF(E433=Локализация!$C$94,1,IF(E433=Локализация!$C$93,2,IF(E433=Локализация!$C$92,3,IF(E433=Локализация!$C$91,4,IF(E433=Локализация!$C$90,5,IF(OR(E433=1,E433=2,E433=3,E433=4,E433=5),E433,"")))))))</f>
        <v/>
      </c>
      <c r="V433" s="13" t="str">
        <f>(IF(F433=Локализация!$C$94,1,IF(F433=Локализация!$C$93,2,IF(F433=Локализация!$C$92,3,IF(F433=Локализация!$C$91,4,IF(F433=Локализация!$C$90,5,IF(OR(F433=1,F433=2,F433=3,F433=4,F433=5),F433,"")))))))</f>
        <v/>
      </c>
    </row>
    <row r="434" spans="13:22" x14ac:dyDescent="0.25">
      <c r="M434" s="13" t="str">
        <f>(IF(H434=Локализация!$C$94,1,IF(H434=Локализация!$C$93,2,IF(H434=Локализация!$C$92,3,IF(H434=Локализация!$C$91,4,IF(H434=Локализация!$C$90,5,IF(OR(H434=1,H434=2,H434=3,H434=4,H434=5),H434,"")))))))</f>
        <v/>
      </c>
      <c r="N434" s="13" t="str">
        <f>(IF(I434=Локализация!$C$94,1,IF(I434=Локализация!$C$93,2,IF(I434=Локализация!$C$92,3,IF(I434=Локализация!$C$91,4,IF(I434=Локализация!$C$90,5,IF(OR(I434=1,I434=2,I434=3,I434=4,I434=5),I434,"")))))))</f>
        <v/>
      </c>
      <c r="O434" s="13" t="str">
        <f>(IF(J434=Локализация!$C$94,1,IF(J434=Локализация!$C$93,2,IF(J434=Локализация!$C$92,3,IF(J434=Локализация!$C$91,4,IF(J434=Локализация!$C$90,5,IF(OR(J434=1,J434=2,J434=3,J434=4,J434=5),J434,"")))))))</f>
        <v/>
      </c>
      <c r="P434" s="13" t="str">
        <f>(IF(K434=Локализация!$C$94,1,IF(K434=Локализация!$C$93,2,IF(K434=Локализация!$C$92,3,IF(K434=Локализация!$C$91,4,IF(K434=Локализация!$C$90,5,IF(OR(K434=1,K434=2,K434=3,K434=4,K434=5),K434,"")))))))</f>
        <v/>
      </c>
      <c r="Q434" s="13" t="str">
        <f>(IF(L434=Локализация!$C$94,1,IF(L434=Локализация!$C$93,2,IF(L434=Локализация!$C$92,3,IF(L434=Локализация!$C$91,4,IF(L434=Локализация!$C$90,5,IF(OR(L434=1,L434=2,L434=3,L434=4,L434=5),L434,"")))))))</f>
        <v/>
      </c>
      <c r="R434" s="13" t="str">
        <f>(IF(B434=Локализация!$C$94,1,IF(B434=Локализация!$C$93,2,IF(B434=Локализация!$C$92,3,IF(B434=Локализация!$C$91,4,IF(B434=Локализация!$C$90,5,IF(OR(B434=1,B434=2,B434=3,B434=4,B434=5),B434,"")))))))</f>
        <v/>
      </c>
      <c r="S434" s="13" t="str">
        <f>(IF(C434=Локализация!$C$94,1,IF(C434=Локализация!$C$93,2,IF(C434=Локализация!$C$92,3,IF(C434=Локализация!$C$91,4,IF(C434=Локализация!$C$90,5,IF(OR(C434=1,C434=2,C434=3,C434=4,C434=5),C434,"")))))))</f>
        <v/>
      </c>
      <c r="T434" s="13" t="str">
        <f>(IF(D434=Локализация!$C$94,1,IF(D434=Локализация!$C$93,2,IF(D434=Локализация!$C$92,3,IF(D434=Локализация!$C$91,4,IF(D434=Локализация!$C$90,5,IF(OR(D434=1,D434=2,D434=3,D434=4,D434=5),D434,"")))))))</f>
        <v/>
      </c>
      <c r="U434" s="13" t="str">
        <f>(IF(E434=Локализация!$C$94,1,IF(E434=Локализация!$C$93,2,IF(E434=Локализация!$C$92,3,IF(E434=Локализация!$C$91,4,IF(E434=Локализация!$C$90,5,IF(OR(E434=1,E434=2,E434=3,E434=4,E434=5),E434,"")))))))</f>
        <v/>
      </c>
      <c r="V434" s="13" t="str">
        <f>(IF(F434=Локализация!$C$94,1,IF(F434=Локализация!$C$93,2,IF(F434=Локализация!$C$92,3,IF(F434=Локализация!$C$91,4,IF(F434=Локализация!$C$90,5,IF(OR(F434=1,F434=2,F434=3,F434=4,F434=5),F434,"")))))))</f>
        <v/>
      </c>
    </row>
    <row r="435" spans="13:22" x14ac:dyDescent="0.25">
      <c r="M435" s="13" t="str">
        <f>(IF(H435=Локализация!$C$94,1,IF(H435=Локализация!$C$93,2,IF(H435=Локализация!$C$92,3,IF(H435=Локализация!$C$91,4,IF(H435=Локализация!$C$90,5,IF(OR(H435=1,H435=2,H435=3,H435=4,H435=5),H435,"")))))))</f>
        <v/>
      </c>
      <c r="N435" s="13" t="str">
        <f>(IF(I435=Локализация!$C$94,1,IF(I435=Локализация!$C$93,2,IF(I435=Локализация!$C$92,3,IF(I435=Локализация!$C$91,4,IF(I435=Локализация!$C$90,5,IF(OR(I435=1,I435=2,I435=3,I435=4,I435=5),I435,"")))))))</f>
        <v/>
      </c>
      <c r="O435" s="13" t="str">
        <f>(IF(J435=Локализация!$C$94,1,IF(J435=Локализация!$C$93,2,IF(J435=Локализация!$C$92,3,IF(J435=Локализация!$C$91,4,IF(J435=Локализация!$C$90,5,IF(OR(J435=1,J435=2,J435=3,J435=4,J435=5),J435,"")))))))</f>
        <v/>
      </c>
      <c r="P435" s="13" t="str">
        <f>(IF(K435=Локализация!$C$94,1,IF(K435=Локализация!$C$93,2,IF(K435=Локализация!$C$92,3,IF(K435=Локализация!$C$91,4,IF(K435=Локализация!$C$90,5,IF(OR(K435=1,K435=2,K435=3,K435=4,K435=5),K435,"")))))))</f>
        <v/>
      </c>
      <c r="Q435" s="13" t="str">
        <f>(IF(L435=Локализация!$C$94,1,IF(L435=Локализация!$C$93,2,IF(L435=Локализация!$C$92,3,IF(L435=Локализация!$C$91,4,IF(L435=Локализация!$C$90,5,IF(OR(L435=1,L435=2,L435=3,L435=4,L435=5),L435,"")))))))</f>
        <v/>
      </c>
      <c r="R435" s="13" t="str">
        <f>(IF(B435=Локализация!$C$94,1,IF(B435=Локализация!$C$93,2,IF(B435=Локализация!$C$92,3,IF(B435=Локализация!$C$91,4,IF(B435=Локализация!$C$90,5,IF(OR(B435=1,B435=2,B435=3,B435=4,B435=5),B435,"")))))))</f>
        <v/>
      </c>
      <c r="S435" s="13" t="str">
        <f>(IF(C435=Локализация!$C$94,1,IF(C435=Локализация!$C$93,2,IF(C435=Локализация!$C$92,3,IF(C435=Локализация!$C$91,4,IF(C435=Локализация!$C$90,5,IF(OR(C435=1,C435=2,C435=3,C435=4,C435=5),C435,"")))))))</f>
        <v/>
      </c>
      <c r="T435" s="13" t="str">
        <f>(IF(D435=Локализация!$C$94,1,IF(D435=Локализация!$C$93,2,IF(D435=Локализация!$C$92,3,IF(D435=Локализация!$C$91,4,IF(D435=Локализация!$C$90,5,IF(OR(D435=1,D435=2,D435=3,D435=4,D435=5),D435,"")))))))</f>
        <v/>
      </c>
      <c r="U435" s="13" t="str">
        <f>(IF(E435=Локализация!$C$94,1,IF(E435=Локализация!$C$93,2,IF(E435=Локализация!$C$92,3,IF(E435=Локализация!$C$91,4,IF(E435=Локализация!$C$90,5,IF(OR(E435=1,E435=2,E435=3,E435=4,E435=5),E435,"")))))))</f>
        <v/>
      </c>
      <c r="V435" s="13" t="str">
        <f>(IF(F435=Локализация!$C$94,1,IF(F435=Локализация!$C$93,2,IF(F435=Локализация!$C$92,3,IF(F435=Локализация!$C$91,4,IF(F435=Локализация!$C$90,5,IF(OR(F435=1,F435=2,F435=3,F435=4,F435=5),F435,"")))))))</f>
        <v/>
      </c>
    </row>
    <row r="436" spans="13:22" x14ac:dyDescent="0.25">
      <c r="M436" s="13" t="str">
        <f>(IF(H436=Локализация!$C$94,1,IF(H436=Локализация!$C$93,2,IF(H436=Локализация!$C$92,3,IF(H436=Локализация!$C$91,4,IF(H436=Локализация!$C$90,5,IF(OR(H436=1,H436=2,H436=3,H436=4,H436=5),H436,"")))))))</f>
        <v/>
      </c>
      <c r="N436" s="13" t="str">
        <f>(IF(I436=Локализация!$C$94,1,IF(I436=Локализация!$C$93,2,IF(I436=Локализация!$C$92,3,IF(I436=Локализация!$C$91,4,IF(I436=Локализация!$C$90,5,IF(OR(I436=1,I436=2,I436=3,I436=4,I436=5),I436,"")))))))</f>
        <v/>
      </c>
      <c r="O436" s="13" t="str">
        <f>(IF(J436=Локализация!$C$94,1,IF(J436=Локализация!$C$93,2,IF(J436=Локализация!$C$92,3,IF(J436=Локализация!$C$91,4,IF(J436=Локализация!$C$90,5,IF(OR(J436=1,J436=2,J436=3,J436=4,J436=5),J436,"")))))))</f>
        <v/>
      </c>
      <c r="P436" s="13" t="str">
        <f>(IF(K436=Локализация!$C$94,1,IF(K436=Локализация!$C$93,2,IF(K436=Локализация!$C$92,3,IF(K436=Локализация!$C$91,4,IF(K436=Локализация!$C$90,5,IF(OR(K436=1,K436=2,K436=3,K436=4,K436=5),K436,"")))))))</f>
        <v/>
      </c>
      <c r="Q436" s="13" t="str">
        <f>(IF(L436=Локализация!$C$94,1,IF(L436=Локализация!$C$93,2,IF(L436=Локализация!$C$92,3,IF(L436=Локализация!$C$91,4,IF(L436=Локализация!$C$90,5,IF(OR(L436=1,L436=2,L436=3,L436=4,L436=5),L436,"")))))))</f>
        <v/>
      </c>
      <c r="R436" s="13" t="str">
        <f>(IF(B436=Локализация!$C$94,1,IF(B436=Локализация!$C$93,2,IF(B436=Локализация!$C$92,3,IF(B436=Локализация!$C$91,4,IF(B436=Локализация!$C$90,5,IF(OR(B436=1,B436=2,B436=3,B436=4,B436=5),B436,"")))))))</f>
        <v/>
      </c>
      <c r="S436" s="13" t="str">
        <f>(IF(C436=Локализация!$C$94,1,IF(C436=Локализация!$C$93,2,IF(C436=Локализация!$C$92,3,IF(C436=Локализация!$C$91,4,IF(C436=Локализация!$C$90,5,IF(OR(C436=1,C436=2,C436=3,C436=4,C436=5),C436,"")))))))</f>
        <v/>
      </c>
      <c r="T436" s="13" t="str">
        <f>(IF(D436=Локализация!$C$94,1,IF(D436=Локализация!$C$93,2,IF(D436=Локализация!$C$92,3,IF(D436=Локализация!$C$91,4,IF(D436=Локализация!$C$90,5,IF(OR(D436=1,D436=2,D436=3,D436=4,D436=5),D436,"")))))))</f>
        <v/>
      </c>
      <c r="U436" s="13" t="str">
        <f>(IF(E436=Локализация!$C$94,1,IF(E436=Локализация!$C$93,2,IF(E436=Локализация!$C$92,3,IF(E436=Локализация!$C$91,4,IF(E436=Локализация!$C$90,5,IF(OR(E436=1,E436=2,E436=3,E436=4,E436=5),E436,"")))))))</f>
        <v/>
      </c>
      <c r="V436" s="13" t="str">
        <f>(IF(F436=Локализация!$C$94,1,IF(F436=Локализация!$C$93,2,IF(F436=Локализация!$C$92,3,IF(F436=Локализация!$C$91,4,IF(F436=Локализация!$C$90,5,IF(OR(F436=1,F436=2,F436=3,F436=4,F436=5),F436,"")))))))</f>
        <v/>
      </c>
    </row>
    <row r="437" spans="13:22" x14ac:dyDescent="0.25">
      <c r="M437" s="13" t="str">
        <f>(IF(H437=Локализация!$C$94,1,IF(H437=Локализация!$C$93,2,IF(H437=Локализация!$C$92,3,IF(H437=Локализация!$C$91,4,IF(H437=Локализация!$C$90,5,IF(OR(H437=1,H437=2,H437=3,H437=4,H437=5),H437,"")))))))</f>
        <v/>
      </c>
      <c r="N437" s="13" t="str">
        <f>(IF(I437=Локализация!$C$94,1,IF(I437=Локализация!$C$93,2,IF(I437=Локализация!$C$92,3,IF(I437=Локализация!$C$91,4,IF(I437=Локализация!$C$90,5,IF(OR(I437=1,I437=2,I437=3,I437=4,I437=5),I437,"")))))))</f>
        <v/>
      </c>
      <c r="O437" s="13" t="str">
        <f>(IF(J437=Локализация!$C$94,1,IF(J437=Локализация!$C$93,2,IF(J437=Локализация!$C$92,3,IF(J437=Локализация!$C$91,4,IF(J437=Локализация!$C$90,5,IF(OR(J437=1,J437=2,J437=3,J437=4,J437=5),J437,"")))))))</f>
        <v/>
      </c>
      <c r="P437" s="13" t="str">
        <f>(IF(K437=Локализация!$C$94,1,IF(K437=Локализация!$C$93,2,IF(K437=Локализация!$C$92,3,IF(K437=Локализация!$C$91,4,IF(K437=Локализация!$C$90,5,IF(OR(K437=1,K437=2,K437=3,K437=4,K437=5),K437,"")))))))</f>
        <v/>
      </c>
      <c r="Q437" s="13" t="str">
        <f>(IF(L437=Локализация!$C$94,1,IF(L437=Локализация!$C$93,2,IF(L437=Локализация!$C$92,3,IF(L437=Локализация!$C$91,4,IF(L437=Локализация!$C$90,5,IF(OR(L437=1,L437=2,L437=3,L437=4,L437=5),L437,"")))))))</f>
        <v/>
      </c>
      <c r="R437" s="13" t="str">
        <f>(IF(B437=Локализация!$C$94,1,IF(B437=Локализация!$C$93,2,IF(B437=Локализация!$C$92,3,IF(B437=Локализация!$C$91,4,IF(B437=Локализация!$C$90,5,IF(OR(B437=1,B437=2,B437=3,B437=4,B437=5),B437,"")))))))</f>
        <v/>
      </c>
      <c r="S437" s="13" t="str">
        <f>(IF(C437=Локализация!$C$94,1,IF(C437=Локализация!$C$93,2,IF(C437=Локализация!$C$92,3,IF(C437=Локализация!$C$91,4,IF(C437=Локализация!$C$90,5,IF(OR(C437=1,C437=2,C437=3,C437=4,C437=5),C437,"")))))))</f>
        <v/>
      </c>
      <c r="T437" s="13" t="str">
        <f>(IF(D437=Локализация!$C$94,1,IF(D437=Локализация!$C$93,2,IF(D437=Локализация!$C$92,3,IF(D437=Локализация!$C$91,4,IF(D437=Локализация!$C$90,5,IF(OR(D437=1,D437=2,D437=3,D437=4,D437=5),D437,"")))))))</f>
        <v/>
      </c>
      <c r="U437" s="13" t="str">
        <f>(IF(E437=Локализация!$C$94,1,IF(E437=Локализация!$C$93,2,IF(E437=Локализация!$C$92,3,IF(E437=Локализация!$C$91,4,IF(E437=Локализация!$C$90,5,IF(OR(E437=1,E437=2,E437=3,E437=4,E437=5),E437,"")))))))</f>
        <v/>
      </c>
      <c r="V437" s="13" t="str">
        <f>(IF(F437=Локализация!$C$94,1,IF(F437=Локализация!$C$93,2,IF(F437=Локализация!$C$92,3,IF(F437=Локализация!$C$91,4,IF(F437=Локализация!$C$90,5,IF(OR(F437=1,F437=2,F437=3,F437=4,F437=5),F437,"")))))))</f>
        <v/>
      </c>
    </row>
    <row r="438" spans="13:22" x14ac:dyDescent="0.25">
      <c r="M438" s="13" t="str">
        <f>(IF(H438=Локализация!$C$94,1,IF(H438=Локализация!$C$93,2,IF(H438=Локализация!$C$92,3,IF(H438=Локализация!$C$91,4,IF(H438=Локализация!$C$90,5,IF(OR(H438=1,H438=2,H438=3,H438=4,H438=5),H438,"")))))))</f>
        <v/>
      </c>
      <c r="N438" s="13" t="str">
        <f>(IF(I438=Локализация!$C$94,1,IF(I438=Локализация!$C$93,2,IF(I438=Локализация!$C$92,3,IF(I438=Локализация!$C$91,4,IF(I438=Локализация!$C$90,5,IF(OR(I438=1,I438=2,I438=3,I438=4,I438=5),I438,"")))))))</f>
        <v/>
      </c>
      <c r="O438" s="13" t="str">
        <f>(IF(J438=Локализация!$C$94,1,IF(J438=Локализация!$C$93,2,IF(J438=Локализация!$C$92,3,IF(J438=Локализация!$C$91,4,IF(J438=Локализация!$C$90,5,IF(OR(J438=1,J438=2,J438=3,J438=4,J438=5),J438,"")))))))</f>
        <v/>
      </c>
      <c r="P438" s="13" t="str">
        <f>(IF(K438=Локализация!$C$94,1,IF(K438=Локализация!$C$93,2,IF(K438=Локализация!$C$92,3,IF(K438=Локализация!$C$91,4,IF(K438=Локализация!$C$90,5,IF(OR(K438=1,K438=2,K438=3,K438=4,K438=5),K438,"")))))))</f>
        <v/>
      </c>
      <c r="Q438" s="13" t="str">
        <f>(IF(L438=Локализация!$C$94,1,IF(L438=Локализация!$C$93,2,IF(L438=Локализация!$C$92,3,IF(L438=Локализация!$C$91,4,IF(L438=Локализация!$C$90,5,IF(OR(L438=1,L438=2,L438=3,L438=4,L438=5),L438,"")))))))</f>
        <v/>
      </c>
      <c r="R438" s="13" t="str">
        <f>(IF(B438=Локализация!$C$94,1,IF(B438=Локализация!$C$93,2,IF(B438=Локализация!$C$92,3,IF(B438=Локализация!$C$91,4,IF(B438=Локализация!$C$90,5,IF(OR(B438=1,B438=2,B438=3,B438=4,B438=5),B438,"")))))))</f>
        <v/>
      </c>
      <c r="S438" s="13" t="str">
        <f>(IF(C438=Локализация!$C$94,1,IF(C438=Локализация!$C$93,2,IF(C438=Локализация!$C$92,3,IF(C438=Локализация!$C$91,4,IF(C438=Локализация!$C$90,5,IF(OR(C438=1,C438=2,C438=3,C438=4,C438=5),C438,"")))))))</f>
        <v/>
      </c>
      <c r="T438" s="13" t="str">
        <f>(IF(D438=Локализация!$C$94,1,IF(D438=Локализация!$C$93,2,IF(D438=Локализация!$C$92,3,IF(D438=Локализация!$C$91,4,IF(D438=Локализация!$C$90,5,IF(OR(D438=1,D438=2,D438=3,D438=4,D438=5),D438,"")))))))</f>
        <v/>
      </c>
      <c r="U438" s="13" t="str">
        <f>(IF(E438=Локализация!$C$94,1,IF(E438=Локализация!$C$93,2,IF(E438=Локализация!$C$92,3,IF(E438=Локализация!$C$91,4,IF(E438=Локализация!$C$90,5,IF(OR(E438=1,E438=2,E438=3,E438=4,E438=5),E438,"")))))))</f>
        <v/>
      </c>
      <c r="V438" s="13" t="str">
        <f>(IF(F438=Локализация!$C$94,1,IF(F438=Локализация!$C$93,2,IF(F438=Локализация!$C$92,3,IF(F438=Локализация!$C$91,4,IF(F438=Локализация!$C$90,5,IF(OR(F438=1,F438=2,F438=3,F438=4,F438=5),F438,"")))))))</f>
        <v/>
      </c>
    </row>
    <row r="439" spans="13:22" x14ac:dyDescent="0.25">
      <c r="M439" s="13" t="str">
        <f>(IF(H439=Локализация!$C$94,1,IF(H439=Локализация!$C$93,2,IF(H439=Локализация!$C$92,3,IF(H439=Локализация!$C$91,4,IF(H439=Локализация!$C$90,5,IF(OR(H439=1,H439=2,H439=3,H439=4,H439=5),H439,"")))))))</f>
        <v/>
      </c>
      <c r="N439" s="13" t="str">
        <f>(IF(I439=Локализация!$C$94,1,IF(I439=Локализация!$C$93,2,IF(I439=Локализация!$C$92,3,IF(I439=Локализация!$C$91,4,IF(I439=Локализация!$C$90,5,IF(OR(I439=1,I439=2,I439=3,I439=4,I439=5),I439,"")))))))</f>
        <v/>
      </c>
      <c r="O439" s="13" t="str">
        <f>(IF(J439=Локализация!$C$94,1,IF(J439=Локализация!$C$93,2,IF(J439=Локализация!$C$92,3,IF(J439=Локализация!$C$91,4,IF(J439=Локализация!$C$90,5,IF(OR(J439=1,J439=2,J439=3,J439=4,J439=5),J439,"")))))))</f>
        <v/>
      </c>
      <c r="P439" s="13" t="str">
        <f>(IF(K439=Локализация!$C$94,1,IF(K439=Локализация!$C$93,2,IF(K439=Локализация!$C$92,3,IF(K439=Локализация!$C$91,4,IF(K439=Локализация!$C$90,5,IF(OR(K439=1,K439=2,K439=3,K439=4,K439=5),K439,"")))))))</f>
        <v/>
      </c>
      <c r="Q439" s="13" t="str">
        <f>(IF(L439=Локализация!$C$94,1,IF(L439=Локализация!$C$93,2,IF(L439=Локализация!$C$92,3,IF(L439=Локализация!$C$91,4,IF(L439=Локализация!$C$90,5,IF(OR(L439=1,L439=2,L439=3,L439=4,L439=5),L439,"")))))))</f>
        <v/>
      </c>
      <c r="R439" s="13" t="str">
        <f>(IF(B439=Локализация!$C$94,1,IF(B439=Локализация!$C$93,2,IF(B439=Локализация!$C$92,3,IF(B439=Локализация!$C$91,4,IF(B439=Локализация!$C$90,5,IF(OR(B439=1,B439=2,B439=3,B439=4,B439=5),B439,"")))))))</f>
        <v/>
      </c>
      <c r="S439" s="13" t="str">
        <f>(IF(C439=Локализация!$C$94,1,IF(C439=Локализация!$C$93,2,IF(C439=Локализация!$C$92,3,IF(C439=Локализация!$C$91,4,IF(C439=Локализация!$C$90,5,IF(OR(C439=1,C439=2,C439=3,C439=4,C439=5),C439,"")))))))</f>
        <v/>
      </c>
      <c r="T439" s="13" t="str">
        <f>(IF(D439=Локализация!$C$94,1,IF(D439=Локализация!$C$93,2,IF(D439=Локализация!$C$92,3,IF(D439=Локализация!$C$91,4,IF(D439=Локализация!$C$90,5,IF(OR(D439=1,D439=2,D439=3,D439=4,D439=5),D439,"")))))))</f>
        <v/>
      </c>
      <c r="U439" s="13" t="str">
        <f>(IF(E439=Локализация!$C$94,1,IF(E439=Локализация!$C$93,2,IF(E439=Локализация!$C$92,3,IF(E439=Локализация!$C$91,4,IF(E439=Локализация!$C$90,5,IF(OR(E439=1,E439=2,E439=3,E439=4,E439=5),E439,"")))))))</f>
        <v/>
      </c>
      <c r="V439" s="13" t="str">
        <f>(IF(F439=Локализация!$C$94,1,IF(F439=Локализация!$C$93,2,IF(F439=Локализация!$C$92,3,IF(F439=Локализация!$C$91,4,IF(F439=Локализация!$C$90,5,IF(OR(F439=1,F439=2,F439=3,F439=4,F439=5),F439,"")))))))</f>
        <v/>
      </c>
    </row>
    <row r="440" spans="13:22" x14ac:dyDescent="0.25">
      <c r="M440" s="13" t="str">
        <f>(IF(H440=Локализация!$C$94,1,IF(H440=Локализация!$C$93,2,IF(H440=Локализация!$C$92,3,IF(H440=Локализация!$C$91,4,IF(H440=Локализация!$C$90,5,IF(OR(H440=1,H440=2,H440=3,H440=4,H440=5),H440,"")))))))</f>
        <v/>
      </c>
      <c r="N440" s="13" t="str">
        <f>(IF(I440=Локализация!$C$94,1,IF(I440=Локализация!$C$93,2,IF(I440=Локализация!$C$92,3,IF(I440=Локализация!$C$91,4,IF(I440=Локализация!$C$90,5,IF(OR(I440=1,I440=2,I440=3,I440=4,I440=5),I440,"")))))))</f>
        <v/>
      </c>
      <c r="O440" s="13" t="str">
        <f>(IF(J440=Локализация!$C$94,1,IF(J440=Локализация!$C$93,2,IF(J440=Локализация!$C$92,3,IF(J440=Локализация!$C$91,4,IF(J440=Локализация!$C$90,5,IF(OR(J440=1,J440=2,J440=3,J440=4,J440=5),J440,"")))))))</f>
        <v/>
      </c>
      <c r="P440" s="13" t="str">
        <f>(IF(K440=Локализация!$C$94,1,IF(K440=Локализация!$C$93,2,IF(K440=Локализация!$C$92,3,IF(K440=Локализация!$C$91,4,IF(K440=Локализация!$C$90,5,IF(OR(K440=1,K440=2,K440=3,K440=4,K440=5),K440,"")))))))</f>
        <v/>
      </c>
      <c r="Q440" s="13" t="str">
        <f>(IF(L440=Локализация!$C$94,1,IF(L440=Локализация!$C$93,2,IF(L440=Локализация!$C$92,3,IF(L440=Локализация!$C$91,4,IF(L440=Локализация!$C$90,5,IF(OR(L440=1,L440=2,L440=3,L440=4,L440=5),L440,"")))))))</f>
        <v/>
      </c>
      <c r="R440" s="13" t="str">
        <f>(IF(B440=Локализация!$C$94,1,IF(B440=Локализация!$C$93,2,IF(B440=Локализация!$C$92,3,IF(B440=Локализация!$C$91,4,IF(B440=Локализация!$C$90,5,IF(OR(B440=1,B440=2,B440=3,B440=4,B440=5),B440,"")))))))</f>
        <v/>
      </c>
      <c r="S440" s="13" t="str">
        <f>(IF(C440=Локализация!$C$94,1,IF(C440=Локализация!$C$93,2,IF(C440=Локализация!$C$92,3,IF(C440=Локализация!$C$91,4,IF(C440=Локализация!$C$90,5,IF(OR(C440=1,C440=2,C440=3,C440=4,C440=5),C440,"")))))))</f>
        <v/>
      </c>
      <c r="T440" s="13" t="str">
        <f>(IF(D440=Локализация!$C$94,1,IF(D440=Локализация!$C$93,2,IF(D440=Локализация!$C$92,3,IF(D440=Локализация!$C$91,4,IF(D440=Локализация!$C$90,5,IF(OR(D440=1,D440=2,D440=3,D440=4,D440=5),D440,"")))))))</f>
        <v/>
      </c>
      <c r="U440" s="13" t="str">
        <f>(IF(E440=Локализация!$C$94,1,IF(E440=Локализация!$C$93,2,IF(E440=Локализация!$C$92,3,IF(E440=Локализация!$C$91,4,IF(E440=Локализация!$C$90,5,IF(OR(E440=1,E440=2,E440=3,E440=4,E440=5),E440,"")))))))</f>
        <v/>
      </c>
      <c r="V440" s="13" t="str">
        <f>(IF(F440=Локализация!$C$94,1,IF(F440=Локализация!$C$93,2,IF(F440=Локализация!$C$92,3,IF(F440=Локализация!$C$91,4,IF(F440=Локализация!$C$90,5,IF(OR(F440=1,F440=2,F440=3,F440=4,F440=5),F440,"")))))))</f>
        <v/>
      </c>
    </row>
    <row r="441" spans="13:22" x14ac:dyDescent="0.25">
      <c r="M441" s="13" t="str">
        <f>(IF(H441=Локализация!$C$94,1,IF(H441=Локализация!$C$93,2,IF(H441=Локализация!$C$92,3,IF(H441=Локализация!$C$91,4,IF(H441=Локализация!$C$90,5,IF(OR(H441=1,H441=2,H441=3,H441=4,H441=5),H441,"")))))))</f>
        <v/>
      </c>
      <c r="N441" s="13" t="str">
        <f>(IF(I441=Локализация!$C$94,1,IF(I441=Локализация!$C$93,2,IF(I441=Локализация!$C$92,3,IF(I441=Локализация!$C$91,4,IF(I441=Локализация!$C$90,5,IF(OR(I441=1,I441=2,I441=3,I441=4,I441=5),I441,"")))))))</f>
        <v/>
      </c>
      <c r="O441" s="13" t="str">
        <f>(IF(J441=Локализация!$C$94,1,IF(J441=Локализация!$C$93,2,IF(J441=Локализация!$C$92,3,IF(J441=Локализация!$C$91,4,IF(J441=Локализация!$C$90,5,IF(OR(J441=1,J441=2,J441=3,J441=4,J441=5),J441,"")))))))</f>
        <v/>
      </c>
      <c r="P441" s="13" t="str">
        <f>(IF(K441=Локализация!$C$94,1,IF(K441=Локализация!$C$93,2,IF(K441=Локализация!$C$92,3,IF(K441=Локализация!$C$91,4,IF(K441=Локализация!$C$90,5,IF(OR(K441=1,K441=2,K441=3,K441=4,K441=5),K441,"")))))))</f>
        <v/>
      </c>
      <c r="Q441" s="13" t="str">
        <f>(IF(L441=Локализация!$C$94,1,IF(L441=Локализация!$C$93,2,IF(L441=Локализация!$C$92,3,IF(L441=Локализация!$C$91,4,IF(L441=Локализация!$C$90,5,IF(OR(L441=1,L441=2,L441=3,L441=4,L441=5),L441,"")))))))</f>
        <v/>
      </c>
      <c r="R441" s="13" t="str">
        <f>(IF(B441=Локализация!$C$94,1,IF(B441=Локализация!$C$93,2,IF(B441=Локализация!$C$92,3,IF(B441=Локализация!$C$91,4,IF(B441=Локализация!$C$90,5,IF(OR(B441=1,B441=2,B441=3,B441=4,B441=5),B441,"")))))))</f>
        <v/>
      </c>
      <c r="S441" s="13" t="str">
        <f>(IF(C441=Локализация!$C$94,1,IF(C441=Локализация!$C$93,2,IF(C441=Локализация!$C$92,3,IF(C441=Локализация!$C$91,4,IF(C441=Локализация!$C$90,5,IF(OR(C441=1,C441=2,C441=3,C441=4,C441=5),C441,"")))))))</f>
        <v/>
      </c>
      <c r="T441" s="13" t="str">
        <f>(IF(D441=Локализация!$C$94,1,IF(D441=Локализация!$C$93,2,IF(D441=Локализация!$C$92,3,IF(D441=Локализация!$C$91,4,IF(D441=Локализация!$C$90,5,IF(OR(D441=1,D441=2,D441=3,D441=4,D441=5),D441,"")))))))</f>
        <v/>
      </c>
      <c r="U441" s="13" t="str">
        <f>(IF(E441=Локализация!$C$94,1,IF(E441=Локализация!$C$93,2,IF(E441=Локализация!$C$92,3,IF(E441=Локализация!$C$91,4,IF(E441=Локализация!$C$90,5,IF(OR(E441=1,E441=2,E441=3,E441=4,E441=5),E441,"")))))))</f>
        <v/>
      </c>
      <c r="V441" s="13" t="str">
        <f>(IF(F441=Локализация!$C$94,1,IF(F441=Локализация!$C$93,2,IF(F441=Локализация!$C$92,3,IF(F441=Локализация!$C$91,4,IF(F441=Локализация!$C$90,5,IF(OR(F441=1,F441=2,F441=3,F441=4,F441=5),F441,"")))))))</f>
        <v/>
      </c>
    </row>
    <row r="442" spans="13:22" x14ac:dyDescent="0.25">
      <c r="M442" s="13" t="str">
        <f>(IF(H442=Локализация!$C$94,1,IF(H442=Локализация!$C$93,2,IF(H442=Локализация!$C$92,3,IF(H442=Локализация!$C$91,4,IF(H442=Локализация!$C$90,5,IF(OR(H442=1,H442=2,H442=3,H442=4,H442=5),H442,"")))))))</f>
        <v/>
      </c>
      <c r="N442" s="13" t="str">
        <f>(IF(I442=Локализация!$C$94,1,IF(I442=Локализация!$C$93,2,IF(I442=Локализация!$C$92,3,IF(I442=Локализация!$C$91,4,IF(I442=Локализация!$C$90,5,IF(OR(I442=1,I442=2,I442=3,I442=4,I442=5),I442,"")))))))</f>
        <v/>
      </c>
      <c r="O442" s="13" t="str">
        <f>(IF(J442=Локализация!$C$94,1,IF(J442=Локализация!$C$93,2,IF(J442=Локализация!$C$92,3,IF(J442=Локализация!$C$91,4,IF(J442=Локализация!$C$90,5,IF(OR(J442=1,J442=2,J442=3,J442=4,J442=5),J442,"")))))))</f>
        <v/>
      </c>
      <c r="P442" s="13" t="str">
        <f>(IF(K442=Локализация!$C$94,1,IF(K442=Локализация!$C$93,2,IF(K442=Локализация!$C$92,3,IF(K442=Локализация!$C$91,4,IF(K442=Локализация!$C$90,5,IF(OR(K442=1,K442=2,K442=3,K442=4,K442=5),K442,"")))))))</f>
        <v/>
      </c>
      <c r="Q442" s="13" t="str">
        <f>(IF(L442=Локализация!$C$94,1,IF(L442=Локализация!$C$93,2,IF(L442=Локализация!$C$92,3,IF(L442=Локализация!$C$91,4,IF(L442=Локализация!$C$90,5,IF(OR(L442=1,L442=2,L442=3,L442=4,L442=5),L442,"")))))))</f>
        <v/>
      </c>
      <c r="R442" s="13" t="str">
        <f>(IF(B442=Локализация!$C$94,1,IF(B442=Локализация!$C$93,2,IF(B442=Локализация!$C$92,3,IF(B442=Локализация!$C$91,4,IF(B442=Локализация!$C$90,5,IF(OR(B442=1,B442=2,B442=3,B442=4,B442=5),B442,"")))))))</f>
        <v/>
      </c>
      <c r="S442" s="13" t="str">
        <f>(IF(C442=Локализация!$C$94,1,IF(C442=Локализация!$C$93,2,IF(C442=Локализация!$C$92,3,IF(C442=Локализация!$C$91,4,IF(C442=Локализация!$C$90,5,IF(OR(C442=1,C442=2,C442=3,C442=4,C442=5),C442,"")))))))</f>
        <v/>
      </c>
      <c r="T442" s="13" t="str">
        <f>(IF(D442=Локализация!$C$94,1,IF(D442=Локализация!$C$93,2,IF(D442=Локализация!$C$92,3,IF(D442=Локализация!$C$91,4,IF(D442=Локализация!$C$90,5,IF(OR(D442=1,D442=2,D442=3,D442=4,D442=5),D442,"")))))))</f>
        <v/>
      </c>
      <c r="U442" s="13" t="str">
        <f>(IF(E442=Локализация!$C$94,1,IF(E442=Локализация!$C$93,2,IF(E442=Локализация!$C$92,3,IF(E442=Локализация!$C$91,4,IF(E442=Локализация!$C$90,5,IF(OR(E442=1,E442=2,E442=3,E442=4,E442=5),E442,"")))))))</f>
        <v/>
      </c>
      <c r="V442" s="13" t="str">
        <f>(IF(F442=Локализация!$C$94,1,IF(F442=Локализация!$C$93,2,IF(F442=Локализация!$C$92,3,IF(F442=Локализация!$C$91,4,IF(F442=Локализация!$C$90,5,IF(OR(F442=1,F442=2,F442=3,F442=4,F442=5),F442,"")))))))</f>
        <v/>
      </c>
    </row>
    <row r="443" spans="13:22" x14ac:dyDescent="0.25">
      <c r="M443" s="13" t="str">
        <f>(IF(H443=Локализация!$C$94,1,IF(H443=Локализация!$C$93,2,IF(H443=Локализация!$C$92,3,IF(H443=Локализация!$C$91,4,IF(H443=Локализация!$C$90,5,IF(OR(H443=1,H443=2,H443=3,H443=4,H443=5),H443,"")))))))</f>
        <v/>
      </c>
      <c r="N443" s="13" t="str">
        <f>(IF(I443=Локализация!$C$94,1,IF(I443=Локализация!$C$93,2,IF(I443=Локализация!$C$92,3,IF(I443=Локализация!$C$91,4,IF(I443=Локализация!$C$90,5,IF(OR(I443=1,I443=2,I443=3,I443=4,I443=5),I443,"")))))))</f>
        <v/>
      </c>
      <c r="O443" s="13" t="str">
        <f>(IF(J443=Локализация!$C$94,1,IF(J443=Локализация!$C$93,2,IF(J443=Локализация!$C$92,3,IF(J443=Локализация!$C$91,4,IF(J443=Локализация!$C$90,5,IF(OR(J443=1,J443=2,J443=3,J443=4,J443=5),J443,"")))))))</f>
        <v/>
      </c>
      <c r="P443" s="13" t="str">
        <f>(IF(K443=Локализация!$C$94,1,IF(K443=Локализация!$C$93,2,IF(K443=Локализация!$C$92,3,IF(K443=Локализация!$C$91,4,IF(K443=Локализация!$C$90,5,IF(OR(K443=1,K443=2,K443=3,K443=4,K443=5),K443,"")))))))</f>
        <v/>
      </c>
      <c r="Q443" s="13" t="str">
        <f>(IF(L443=Локализация!$C$94,1,IF(L443=Локализация!$C$93,2,IF(L443=Локализация!$C$92,3,IF(L443=Локализация!$C$91,4,IF(L443=Локализация!$C$90,5,IF(OR(L443=1,L443=2,L443=3,L443=4,L443=5),L443,"")))))))</f>
        <v/>
      </c>
      <c r="R443" s="13" t="str">
        <f>(IF(B443=Локализация!$C$94,1,IF(B443=Локализация!$C$93,2,IF(B443=Локализация!$C$92,3,IF(B443=Локализация!$C$91,4,IF(B443=Локализация!$C$90,5,IF(OR(B443=1,B443=2,B443=3,B443=4,B443=5),B443,"")))))))</f>
        <v/>
      </c>
      <c r="S443" s="13" t="str">
        <f>(IF(C443=Локализация!$C$94,1,IF(C443=Локализация!$C$93,2,IF(C443=Локализация!$C$92,3,IF(C443=Локализация!$C$91,4,IF(C443=Локализация!$C$90,5,IF(OR(C443=1,C443=2,C443=3,C443=4,C443=5),C443,"")))))))</f>
        <v/>
      </c>
      <c r="T443" s="13" t="str">
        <f>(IF(D443=Локализация!$C$94,1,IF(D443=Локализация!$C$93,2,IF(D443=Локализация!$C$92,3,IF(D443=Локализация!$C$91,4,IF(D443=Локализация!$C$90,5,IF(OR(D443=1,D443=2,D443=3,D443=4,D443=5),D443,"")))))))</f>
        <v/>
      </c>
      <c r="U443" s="13" t="str">
        <f>(IF(E443=Локализация!$C$94,1,IF(E443=Локализация!$C$93,2,IF(E443=Локализация!$C$92,3,IF(E443=Локализация!$C$91,4,IF(E443=Локализация!$C$90,5,IF(OR(E443=1,E443=2,E443=3,E443=4,E443=5),E443,"")))))))</f>
        <v/>
      </c>
      <c r="V443" s="13" t="str">
        <f>(IF(F443=Локализация!$C$94,1,IF(F443=Локализация!$C$93,2,IF(F443=Локализация!$C$92,3,IF(F443=Локализация!$C$91,4,IF(F443=Локализация!$C$90,5,IF(OR(F443=1,F443=2,F443=3,F443=4,F443=5),F443,"")))))))</f>
        <v/>
      </c>
    </row>
    <row r="444" spans="13:22" x14ac:dyDescent="0.25">
      <c r="M444" s="13" t="str">
        <f>(IF(H444=Локализация!$C$94,1,IF(H444=Локализация!$C$93,2,IF(H444=Локализация!$C$92,3,IF(H444=Локализация!$C$91,4,IF(H444=Локализация!$C$90,5,IF(OR(H444=1,H444=2,H444=3,H444=4,H444=5),H444,"")))))))</f>
        <v/>
      </c>
      <c r="N444" s="13" t="str">
        <f>(IF(I444=Локализация!$C$94,1,IF(I444=Локализация!$C$93,2,IF(I444=Локализация!$C$92,3,IF(I444=Локализация!$C$91,4,IF(I444=Локализация!$C$90,5,IF(OR(I444=1,I444=2,I444=3,I444=4,I444=5),I444,"")))))))</f>
        <v/>
      </c>
      <c r="O444" s="13" t="str">
        <f>(IF(J444=Локализация!$C$94,1,IF(J444=Локализация!$C$93,2,IF(J444=Локализация!$C$92,3,IF(J444=Локализация!$C$91,4,IF(J444=Локализация!$C$90,5,IF(OR(J444=1,J444=2,J444=3,J444=4,J444=5),J444,"")))))))</f>
        <v/>
      </c>
      <c r="P444" s="13" t="str">
        <f>(IF(K444=Локализация!$C$94,1,IF(K444=Локализация!$C$93,2,IF(K444=Локализация!$C$92,3,IF(K444=Локализация!$C$91,4,IF(K444=Локализация!$C$90,5,IF(OR(K444=1,K444=2,K444=3,K444=4,K444=5),K444,"")))))))</f>
        <v/>
      </c>
      <c r="Q444" s="13" t="str">
        <f>(IF(L444=Локализация!$C$94,1,IF(L444=Локализация!$C$93,2,IF(L444=Локализация!$C$92,3,IF(L444=Локализация!$C$91,4,IF(L444=Локализация!$C$90,5,IF(OR(L444=1,L444=2,L444=3,L444=4,L444=5),L444,"")))))))</f>
        <v/>
      </c>
      <c r="R444" s="13" t="str">
        <f>(IF(B444=Локализация!$C$94,1,IF(B444=Локализация!$C$93,2,IF(B444=Локализация!$C$92,3,IF(B444=Локализация!$C$91,4,IF(B444=Локализация!$C$90,5,IF(OR(B444=1,B444=2,B444=3,B444=4,B444=5),B444,"")))))))</f>
        <v/>
      </c>
      <c r="S444" s="13" t="str">
        <f>(IF(C444=Локализация!$C$94,1,IF(C444=Локализация!$C$93,2,IF(C444=Локализация!$C$92,3,IF(C444=Локализация!$C$91,4,IF(C444=Локализация!$C$90,5,IF(OR(C444=1,C444=2,C444=3,C444=4,C444=5),C444,"")))))))</f>
        <v/>
      </c>
      <c r="T444" s="13" t="str">
        <f>(IF(D444=Локализация!$C$94,1,IF(D444=Локализация!$C$93,2,IF(D444=Локализация!$C$92,3,IF(D444=Локализация!$C$91,4,IF(D444=Локализация!$C$90,5,IF(OR(D444=1,D444=2,D444=3,D444=4,D444=5),D444,"")))))))</f>
        <v/>
      </c>
      <c r="U444" s="13" t="str">
        <f>(IF(E444=Локализация!$C$94,1,IF(E444=Локализация!$C$93,2,IF(E444=Локализация!$C$92,3,IF(E444=Локализация!$C$91,4,IF(E444=Локализация!$C$90,5,IF(OR(E444=1,E444=2,E444=3,E444=4,E444=5),E444,"")))))))</f>
        <v/>
      </c>
      <c r="V444" s="13" t="str">
        <f>(IF(F444=Локализация!$C$94,1,IF(F444=Локализация!$C$93,2,IF(F444=Локализация!$C$92,3,IF(F444=Локализация!$C$91,4,IF(F444=Локализация!$C$90,5,IF(OR(F444=1,F444=2,F444=3,F444=4,F444=5),F444,"")))))))</f>
        <v/>
      </c>
    </row>
    <row r="445" spans="13:22" x14ac:dyDescent="0.25">
      <c r="M445" s="13" t="str">
        <f>(IF(H445=Локализация!$C$94,1,IF(H445=Локализация!$C$93,2,IF(H445=Локализация!$C$92,3,IF(H445=Локализация!$C$91,4,IF(H445=Локализация!$C$90,5,IF(OR(H445=1,H445=2,H445=3,H445=4,H445=5),H445,"")))))))</f>
        <v/>
      </c>
      <c r="N445" s="13" t="str">
        <f>(IF(I445=Локализация!$C$94,1,IF(I445=Локализация!$C$93,2,IF(I445=Локализация!$C$92,3,IF(I445=Локализация!$C$91,4,IF(I445=Локализация!$C$90,5,IF(OR(I445=1,I445=2,I445=3,I445=4,I445=5),I445,"")))))))</f>
        <v/>
      </c>
      <c r="O445" s="13" t="str">
        <f>(IF(J445=Локализация!$C$94,1,IF(J445=Локализация!$C$93,2,IF(J445=Локализация!$C$92,3,IF(J445=Локализация!$C$91,4,IF(J445=Локализация!$C$90,5,IF(OR(J445=1,J445=2,J445=3,J445=4,J445=5),J445,"")))))))</f>
        <v/>
      </c>
      <c r="P445" s="13" t="str">
        <f>(IF(K445=Локализация!$C$94,1,IF(K445=Локализация!$C$93,2,IF(K445=Локализация!$C$92,3,IF(K445=Локализация!$C$91,4,IF(K445=Локализация!$C$90,5,IF(OR(K445=1,K445=2,K445=3,K445=4,K445=5),K445,"")))))))</f>
        <v/>
      </c>
      <c r="Q445" s="13" t="str">
        <f>(IF(L445=Локализация!$C$94,1,IF(L445=Локализация!$C$93,2,IF(L445=Локализация!$C$92,3,IF(L445=Локализация!$C$91,4,IF(L445=Локализация!$C$90,5,IF(OR(L445=1,L445=2,L445=3,L445=4,L445=5),L445,"")))))))</f>
        <v/>
      </c>
      <c r="R445" s="13" t="str">
        <f>(IF(B445=Локализация!$C$94,1,IF(B445=Локализация!$C$93,2,IF(B445=Локализация!$C$92,3,IF(B445=Локализация!$C$91,4,IF(B445=Локализация!$C$90,5,IF(OR(B445=1,B445=2,B445=3,B445=4,B445=5),B445,"")))))))</f>
        <v/>
      </c>
      <c r="S445" s="13" t="str">
        <f>(IF(C445=Локализация!$C$94,1,IF(C445=Локализация!$C$93,2,IF(C445=Локализация!$C$92,3,IF(C445=Локализация!$C$91,4,IF(C445=Локализация!$C$90,5,IF(OR(C445=1,C445=2,C445=3,C445=4,C445=5),C445,"")))))))</f>
        <v/>
      </c>
      <c r="T445" s="13" t="str">
        <f>(IF(D445=Локализация!$C$94,1,IF(D445=Локализация!$C$93,2,IF(D445=Локализация!$C$92,3,IF(D445=Локализация!$C$91,4,IF(D445=Локализация!$C$90,5,IF(OR(D445=1,D445=2,D445=3,D445=4,D445=5),D445,"")))))))</f>
        <v/>
      </c>
      <c r="U445" s="13" t="str">
        <f>(IF(E445=Локализация!$C$94,1,IF(E445=Локализация!$C$93,2,IF(E445=Локализация!$C$92,3,IF(E445=Локализация!$C$91,4,IF(E445=Локализация!$C$90,5,IF(OR(E445=1,E445=2,E445=3,E445=4,E445=5),E445,"")))))))</f>
        <v/>
      </c>
      <c r="V445" s="13" t="str">
        <f>(IF(F445=Локализация!$C$94,1,IF(F445=Локализация!$C$93,2,IF(F445=Локализация!$C$92,3,IF(F445=Локализация!$C$91,4,IF(F445=Локализация!$C$90,5,IF(OR(F445=1,F445=2,F445=3,F445=4,F445=5),F445,"")))))))</f>
        <v/>
      </c>
    </row>
    <row r="446" spans="13:22" x14ac:dyDescent="0.25">
      <c r="M446" s="13" t="str">
        <f>(IF(H446=Локализация!$C$94,1,IF(H446=Локализация!$C$93,2,IF(H446=Локализация!$C$92,3,IF(H446=Локализация!$C$91,4,IF(H446=Локализация!$C$90,5,IF(OR(H446=1,H446=2,H446=3,H446=4,H446=5),H446,"")))))))</f>
        <v/>
      </c>
      <c r="N446" s="13" t="str">
        <f>(IF(I446=Локализация!$C$94,1,IF(I446=Локализация!$C$93,2,IF(I446=Локализация!$C$92,3,IF(I446=Локализация!$C$91,4,IF(I446=Локализация!$C$90,5,IF(OR(I446=1,I446=2,I446=3,I446=4,I446=5),I446,"")))))))</f>
        <v/>
      </c>
      <c r="O446" s="13" t="str">
        <f>(IF(J446=Локализация!$C$94,1,IF(J446=Локализация!$C$93,2,IF(J446=Локализация!$C$92,3,IF(J446=Локализация!$C$91,4,IF(J446=Локализация!$C$90,5,IF(OR(J446=1,J446=2,J446=3,J446=4,J446=5),J446,"")))))))</f>
        <v/>
      </c>
      <c r="P446" s="13" t="str">
        <f>(IF(K446=Локализация!$C$94,1,IF(K446=Локализация!$C$93,2,IF(K446=Локализация!$C$92,3,IF(K446=Локализация!$C$91,4,IF(K446=Локализация!$C$90,5,IF(OR(K446=1,K446=2,K446=3,K446=4,K446=5),K446,"")))))))</f>
        <v/>
      </c>
      <c r="Q446" s="13" t="str">
        <f>(IF(L446=Локализация!$C$94,1,IF(L446=Локализация!$C$93,2,IF(L446=Локализация!$C$92,3,IF(L446=Локализация!$C$91,4,IF(L446=Локализация!$C$90,5,IF(OR(L446=1,L446=2,L446=3,L446=4,L446=5),L446,"")))))))</f>
        <v/>
      </c>
      <c r="R446" s="13" t="str">
        <f>(IF(B446=Локализация!$C$94,1,IF(B446=Локализация!$C$93,2,IF(B446=Локализация!$C$92,3,IF(B446=Локализация!$C$91,4,IF(B446=Локализация!$C$90,5,IF(OR(B446=1,B446=2,B446=3,B446=4,B446=5),B446,"")))))))</f>
        <v/>
      </c>
      <c r="S446" s="13" t="str">
        <f>(IF(C446=Локализация!$C$94,1,IF(C446=Локализация!$C$93,2,IF(C446=Локализация!$C$92,3,IF(C446=Локализация!$C$91,4,IF(C446=Локализация!$C$90,5,IF(OR(C446=1,C446=2,C446=3,C446=4,C446=5),C446,"")))))))</f>
        <v/>
      </c>
      <c r="T446" s="13" t="str">
        <f>(IF(D446=Локализация!$C$94,1,IF(D446=Локализация!$C$93,2,IF(D446=Локализация!$C$92,3,IF(D446=Локализация!$C$91,4,IF(D446=Локализация!$C$90,5,IF(OR(D446=1,D446=2,D446=3,D446=4,D446=5),D446,"")))))))</f>
        <v/>
      </c>
      <c r="U446" s="13" t="str">
        <f>(IF(E446=Локализация!$C$94,1,IF(E446=Локализация!$C$93,2,IF(E446=Локализация!$C$92,3,IF(E446=Локализация!$C$91,4,IF(E446=Локализация!$C$90,5,IF(OR(E446=1,E446=2,E446=3,E446=4,E446=5),E446,"")))))))</f>
        <v/>
      </c>
      <c r="V446" s="13" t="str">
        <f>(IF(F446=Локализация!$C$94,1,IF(F446=Локализация!$C$93,2,IF(F446=Локализация!$C$92,3,IF(F446=Локализация!$C$91,4,IF(F446=Локализация!$C$90,5,IF(OR(F446=1,F446=2,F446=3,F446=4,F446=5),F446,"")))))))</f>
        <v/>
      </c>
    </row>
    <row r="447" spans="13:22" x14ac:dyDescent="0.25">
      <c r="M447" s="13" t="str">
        <f>(IF(H447=Локализация!$C$94,1,IF(H447=Локализация!$C$93,2,IF(H447=Локализация!$C$92,3,IF(H447=Локализация!$C$91,4,IF(H447=Локализация!$C$90,5,IF(OR(H447=1,H447=2,H447=3,H447=4,H447=5),H447,"")))))))</f>
        <v/>
      </c>
      <c r="N447" s="13" t="str">
        <f>(IF(I447=Локализация!$C$94,1,IF(I447=Локализация!$C$93,2,IF(I447=Локализация!$C$92,3,IF(I447=Локализация!$C$91,4,IF(I447=Локализация!$C$90,5,IF(OR(I447=1,I447=2,I447=3,I447=4,I447=5),I447,"")))))))</f>
        <v/>
      </c>
      <c r="O447" s="13" t="str">
        <f>(IF(J447=Локализация!$C$94,1,IF(J447=Локализация!$C$93,2,IF(J447=Локализация!$C$92,3,IF(J447=Локализация!$C$91,4,IF(J447=Локализация!$C$90,5,IF(OR(J447=1,J447=2,J447=3,J447=4,J447=5),J447,"")))))))</f>
        <v/>
      </c>
      <c r="P447" s="13" t="str">
        <f>(IF(K447=Локализация!$C$94,1,IF(K447=Локализация!$C$93,2,IF(K447=Локализация!$C$92,3,IF(K447=Локализация!$C$91,4,IF(K447=Локализация!$C$90,5,IF(OR(K447=1,K447=2,K447=3,K447=4,K447=5),K447,"")))))))</f>
        <v/>
      </c>
      <c r="Q447" s="13" t="str">
        <f>(IF(L447=Локализация!$C$94,1,IF(L447=Локализация!$C$93,2,IF(L447=Локализация!$C$92,3,IF(L447=Локализация!$C$91,4,IF(L447=Локализация!$C$90,5,IF(OR(L447=1,L447=2,L447=3,L447=4,L447=5),L447,"")))))))</f>
        <v/>
      </c>
      <c r="R447" s="13" t="str">
        <f>(IF(B447=Локализация!$C$94,1,IF(B447=Локализация!$C$93,2,IF(B447=Локализация!$C$92,3,IF(B447=Локализация!$C$91,4,IF(B447=Локализация!$C$90,5,IF(OR(B447=1,B447=2,B447=3,B447=4,B447=5),B447,"")))))))</f>
        <v/>
      </c>
      <c r="S447" s="13" t="str">
        <f>(IF(C447=Локализация!$C$94,1,IF(C447=Локализация!$C$93,2,IF(C447=Локализация!$C$92,3,IF(C447=Локализация!$C$91,4,IF(C447=Локализация!$C$90,5,IF(OR(C447=1,C447=2,C447=3,C447=4,C447=5),C447,"")))))))</f>
        <v/>
      </c>
      <c r="T447" s="13" t="str">
        <f>(IF(D447=Локализация!$C$94,1,IF(D447=Локализация!$C$93,2,IF(D447=Локализация!$C$92,3,IF(D447=Локализация!$C$91,4,IF(D447=Локализация!$C$90,5,IF(OR(D447=1,D447=2,D447=3,D447=4,D447=5),D447,"")))))))</f>
        <v/>
      </c>
      <c r="U447" s="13" t="str">
        <f>(IF(E447=Локализация!$C$94,1,IF(E447=Локализация!$C$93,2,IF(E447=Локализация!$C$92,3,IF(E447=Локализация!$C$91,4,IF(E447=Локализация!$C$90,5,IF(OR(E447=1,E447=2,E447=3,E447=4,E447=5),E447,"")))))))</f>
        <v/>
      </c>
      <c r="V447" s="13" t="str">
        <f>(IF(F447=Локализация!$C$94,1,IF(F447=Локализация!$C$93,2,IF(F447=Локализация!$C$92,3,IF(F447=Локализация!$C$91,4,IF(F447=Локализация!$C$90,5,IF(OR(F447=1,F447=2,F447=3,F447=4,F447=5),F447,"")))))))</f>
        <v/>
      </c>
    </row>
    <row r="448" spans="13:22" x14ac:dyDescent="0.25">
      <c r="M448" s="13" t="str">
        <f>(IF(H448=Локализация!$C$94,1,IF(H448=Локализация!$C$93,2,IF(H448=Локализация!$C$92,3,IF(H448=Локализация!$C$91,4,IF(H448=Локализация!$C$90,5,IF(OR(H448=1,H448=2,H448=3,H448=4,H448=5),H448,"")))))))</f>
        <v/>
      </c>
      <c r="N448" s="13" t="str">
        <f>(IF(I448=Локализация!$C$94,1,IF(I448=Локализация!$C$93,2,IF(I448=Локализация!$C$92,3,IF(I448=Локализация!$C$91,4,IF(I448=Локализация!$C$90,5,IF(OR(I448=1,I448=2,I448=3,I448=4,I448=5),I448,"")))))))</f>
        <v/>
      </c>
      <c r="O448" s="13" t="str">
        <f>(IF(J448=Локализация!$C$94,1,IF(J448=Локализация!$C$93,2,IF(J448=Локализация!$C$92,3,IF(J448=Локализация!$C$91,4,IF(J448=Локализация!$C$90,5,IF(OR(J448=1,J448=2,J448=3,J448=4,J448=5),J448,"")))))))</f>
        <v/>
      </c>
      <c r="P448" s="13" t="str">
        <f>(IF(K448=Локализация!$C$94,1,IF(K448=Локализация!$C$93,2,IF(K448=Локализация!$C$92,3,IF(K448=Локализация!$C$91,4,IF(K448=Локализация!$C$90,5,IF(OR(K448=1,K448=2,K448=3,K448=4,K448=5),K448,"")))))))</f>
        <v/>
      </c>
      <c r="Q448" s="13" t="str">
        <f>(IF(L448=Локализация!$C$94,1,IF(L448=Локализация!$C$93,2,IF(L448=Локализация!$C$92,3,IF(L448=Локализация!$C$91,4,IF(L448=Локализация!$C$90,5,IF(OR(L448=1,L448=2,L448=3,L448=4,L448=5),L448,"")))))))</f>
        <v/>
      </c>
      <c r="R448" s="13" t="str">
        <f>(IF(B448=Локализация!$C$94,1,IF(B448=Локализация!$C$93,2,IF(B448=Локализация!$C$92,3,IF(B448=Локализация!$C$91,4,IF(B448=Локализация!$C$90,5,IF(OR(B448=1,B448=2,B448=3,B448=4,B448=5),B448,"")))))))</f>
        <v/>
      </c>
      <c r="S448" s="13" t="str">
        <f>(IF(C448=Локализация!$C$94,1,IF(C448=Локализация!$C$93,2,IF(C448=Локализация!$C$92,3,IF(C448=Локализация!$C$91,4,IF(C448=Локализация!$C$90,5,IF(OR(C448=1,C448=2,C448=3,C448=4,C448=5),C448,"")))))))</f>
        <v/>
      </c>
      <c r="T448" s="13" t="str">
        <f>(IF(D448=Локализация!$C$94,1,IF(D448=Локализация!$C$93,2,IF(D448=Локализация!$C$92,3,IF(D448=Локализация!$C$91,4,IF(D448=Локализация!$C$90,5,IF(OR(D448=1,D448=2,D448=3,D448=4,D448=5),D448,"")))))))</f>
        <v/>
      </c>
      <c r="U448" s="13" t="str">
        <f>(IF(E448=Локализация!$C$94,1,IF(E448=Локализация!$C$93,2,IF(E448=Локализация!$C$92,3,IF(E448=Локализация!$C$91,4,IF(E448=Локализация!$C$90,5,IF(OR(E448=1,E448=2,E448=3,E448=4,E448=5),E448,"")))))))</f>
        <v/>
      </c>
      <c r="V448" s="13" t="str">
        <f>(IF(F448=Локализация!$C$94,1,IF(F448=Локализация!$C$93,2,IF(F448=Локализация!$C$92,3,IF(F448=Локализация!$C$91,4,IF(F448=Локализация!$C$90,5,IF(OR(F448=1,F448=2,F448=3,F448=4,F448=5),F448,"")))))))</f>
        <v/>
      </c>
    </row>
    <row r="449" spans="13:22" x14ac:dyDescent="0.25">
      <c r="M449" s="13" t="str">
        <f>(IF(H449=Локализация!$C$94,1,IF(H449=Локализация!$C$93,2,IF(H449=Локализация!$C$92,3,IF(H449=Локализация!$C$91,4,IF(H449=Локализация!$C$90,5,IF(OR(H449=1,H449=2,H449=3,H449=4,H449=5),H449,"")))))))</f>
        <v/>
      </c>
      <c r="N449" s="13" t="str">
        <f>(IF(I449=Локализация!$C$94,1,IF(I449=Локализация!$C$93,2,IF(I449=Локализация!$C$92,3,IF(I449=Локализация!$C$91,4,IF(I449=Локализация!$C$90,5,IF(OR(I449=1,I449=2,I449=3,I449=4,I449=5),I449,"")))))))</f>
        <v/>
      </c>
      <c r="O449" s="13" t="str">
        <f>(IF(J449=Локализация!$C$94,1,IF(J449=Локализация!$C$93,2,IF(J449=Локализация!$C$92,3,IF(J449=Локализация!$C$91,4,IF(J449=Локализация!$C$90,5,IF(OR(J449=1,J449=2,J449=3,J449=4,J449=5),J449,"")))))))</f>
        <v/>
      </c>
      <c r="P449" s="13" t="str">
        <f>(IF(K449=Локализация!$C$94,1,IF(K449=Локализация!$C$93,2,IF(K449=Локализация!$C$92,3,IF(K449=Локализация!$C$91,4,IF(K449=Локализация!$C$90,5,IF(OR(K449=1,K449=2,K449=3,K449=4,K449=5),K449,"")))))))</f>
        <v/>
      </c>
      <c r="Q449" s="13" t="str">
        <f>(IF(L449=Локализация!$C$94,1,IF(L449=Локализация!$C$93,2,IF(L449=Локализация!$C$92,3,IF(L449=Локализация!$C$91,4,IF(L449=Локализация!$C$90,5,IF(OR(L449=1,L449=2,L449=3,L449=4,L449=5),L449,"")))))))</f>
        <v/>
      </c>
      <c r="R449" s="13" t="str">
        <f>(IF(B449=Локализация!$C$94,1,IF(B449=Локализация!$C$93,2,IF(B449=Локализация!$C$92,3,IF(B449=Локализация!$C$91,4,IF(B449=Локализация!$C$90,5,IF(OR(B449=1,B449=2,B449=3,B449=4,B449=5),B449,"")))))))</f>
        <v/>
      </c>
      <c r="S449" s="13" t="str">
        <f>(IF(C449=Локализация!$C$94,1,IF(C449=Локализация!$C$93,2,IF(C449=Локализация!$C$92,3,IF(C449=Локализация!$C$91,4,IF(C449=Локализация!$C$90,5,IF(OR(C449=1,C449=2,C449=3,C449=4,C449=5),C449,"")))))))</f>
        <v/>
      </c>
      <c r="T449" s="13" t="str">
        <f>(IF(D449=Локализация!$C$94,1,IF(D449=Локализация!$C$93,2,IF(D449=Локализация!$C$92,3,IF(D449=Локализация!$C$91,4,IF(D449=Локализация!$C$90,5,IF(OR(D449=1,D449=2,D449=3,D449=4,D449=5),D449,"")))))))</f>
        <v/>
      </c>
      <c r="U449" s="13" t="str">
        <f>(IF(E449=Локализация!$C$94,1,IF(E449=Локализация!$C$93,2,IF(E449=Локализация!$C$92,3,IF(E449=Локализация!$C$91,4,IF(E449=Локализация!$C$90,5,IF(OR(E449=1,E449=2,E449=3,E449=4,E449=5),E449,"")))))))</f>
        <v/>
      </c>
      <c r="V449" s="13" t="str">
        <f>(IF(F449=Локализация!$C$94,1,IF(F449=Локализация!$C$93,2,IF(F449=Локализация!$C$92,3,IF(F449=Локализация!$C$91,4,IF(F449=Локализация!$C$90,5,IF(OR(F449=1,F449=2,F449=3,F449=4,F449=5),F449,"")))))))</f>
        <v/>
      </c>
    </row>
    <row r="450" spans="13:22" x14ac:dyDescent="0.25">
      <c r="M450" s="13" t="str">
        <f>(IF(H450=Локализация!$C$94,1,IF(H450=Локализация!$C$93,2,IF(H450=Локализация!$C$92,3,IF(H450=Локализация!$C$91,4,IF(H450=Локализация!$C$90,5,IF(OR(H450=1,H450=2,H450=3,H450=4,H450=5),H450,"")))))))</f>
        <v/>
      </c>
      <c r="N450" s="13" t="str">
        <f>(IF(I450=Локализация!$C$94,1,IF(I450=Локализация!$C$93,2,IF(I450=Локализация!$C$92,3,IF(I450=Локализация!$C$91,4,IF(I450=Локализация!$C$90,5,IF(OR(I450=1,I450=2,I450=3,I450=4,I450=5),I450,"")))))))</f>
        <v/>
      </c>
      <c r="O450" s="13" t="str">
        <f>(IF(J450=Локализация!$C$94,1,IF(J450=Локализация!$C$93,2,IF(J450=Локализация!$C$92,3,IF(J450=Локализация!$C$91,4,IF(J450=Локализация!$C$90,5,IF(OR(J450=1,J450=2,J450=3,J450=4,J450=5),J450,"")))))))</f>
        <v/>
      </c>
      <c r="P450" s="13" t="str">
        <f>(IF(K450=Локализация!$C$94,1,IF(K450=Локализация!$C$93,2,IF(K450=Локализация!$C$92,3,IF(K450=Локализация!$C$91,4,IF(K450=Локализация!$C$90,5,IF(OR(K450=1,K450=2,K450=3,K450=4,K450=5),K450,"")))))))</f>
        <v/>
      </c>
      <c r="Q450" s="13" t="str">
        <f>(IF(L450=Локализация!$C$94,1,IF(L450=Локализация!$C$93,2,IF(L450=Локализация!$C$92,3,IF(L450=Локализация!$C$91,4,IF(L450=Локализация!$C$90,5,IF(OR(L450=1,L450=2,L450=3,L450=4,L450=5),L450,"")))))))</f>
        <v/>
      </c>
      <c r="R450" s="13" t="str">
        <f>(IF(B450=Локализация!$C$94,1,IF(B450=Локализация!$C$93,2,IF(B450=Локализация!$C$92,3,IF(B450=Локализация!$C$91,4,IF(B450=Локализация!$C$90,5,IF(OR(B450=1,B450=2,B450=3,B450=4,B450=5),B450,"")))))))</f>
        <v/>
      </c>
      <c r="S450" s="13" t="str">
        <f>(IF(C450=Локализация!$C$94,1,IF(C450=Локализация!$C$93,2,IF(C450=Локализация!$C$92,3,IF(C450=Локализация!$C$91,4,IF(C450=Локализация!$C$90,5,IF(OR(C450=1,C450=2,C450=3,C450=4,C450=5),C450,"")))))))</f>
        <v/>
      </c>
      <c r="T450" s="13" t="str">
        <f>(IF(D450=Локализация!$C$94,1,IF(D450=Локализация!$C$93,2,IF(D450=Локализация!$C$92,3,IF(D450=Локализация!$C$91,4,IF(D450=Локализация!$C$90,5,IF(OR(D450=1,D450=2,D450=3,D450=4,D450=5),D450,"")))))))</f>
        <v/>
      </c>
      <c r="U450" s="13" t="str">
        <f>(IF(E450=Локализация!$C$94,1,IF(E450=Локализация!$C$93,2,IF(E450=Локализация!$C$92,3,IF(E450=Локализация!$C$91,4,IF(E450=Локализация!$C$90,5,IF(OR(E450=1,E450=2,E450=3,E450=4,E450=5),E450,"")))))))</f>
        <v/>
      </c>
      <c r="V450" s="13" t="str">
        <f>(IF(F450=Локализация!$C$94,1,IF(F450=Локализация!$C$93,2,IF(F450=Локализация!$C$92,3,IF(F450=Локализация!$C$91,4,IF(F450=Локализация!$C$90,5,IF(OR(F450=1,F450=2,F450=3,F450=4,F450=5),F450,"")))))))</f>
        <v/>
      </c>
    </row>
    <row r="451" spans="13:22" x14ac:dyDescent="0.25">
      <c r="M451" s="13" t="str">
        <f>(IF(H451=Локализация!$C$94,1,IF(H451=Локализация!$C$93,2,IF(H451=Локализация!$C$92,3,IF(H451=Локализация!$C$91,4,IF(H451=Локализация!$C$90,5,IF(OR(H451=1,H451=2,H451=3,H451=4,H451=5),H451,"")))))))</f>
        <v/>
      </c>
      <c r="N451" s="13" t="str">
        <f>(IF(I451=Локализация!$C$94,1,IF(I451=Локализация!$C$93,2,IF(I451=Локализация!$C$92,3,IF(I451=Локализация!$C$91,4,IF(I451=Локализация!$C$90,5,IF(OR(I451=1,I451=2,I451=3,I451=4,I451=5),I451,"")))))))</f>
        <v/>
      </c>
      <c r="O451" s="13" t="str">
        <f>(IF(J451=Локализация!$C$94,1,IF(J451=Локализация!$C$93,2,IF(J451=Локализация!$C$92,3,IF(J451=Локализация!$C$91,4,IF(J451=Локализация!$C$90,5,IF(OR(J451=1,J451=2,J451=3,J451=4,J451=5),J451,"")))))))</f>
        <v/>
      </c>
      <c r="P451" s="13" t="str">
        <f>(IF(K451=Локализация!$C$94,1,IF(K451=Локализация!$C$93,2,IF(K451=Локализация!$C$92,3,IF(K451=Локализация!$C$91,4,IF(K451=Локализация!$C$90,5,IF(OR(K451=1,K451=2,K451=3,K451=4,K451=5),K451,"")))))))</f>
        <v/>
      </c>
      <c r="Q451" s="13" t="str">
        <f>(IF(L451=Локализация!$C$94,1,IF(L451=Локализация!$C$93,2,IF(L451=Локализация!$C$92,3,IF(L451=Локализация!$C$91,4,IF(L451=Локализация!$C$90,5,IF(OR(L451=1,L451=2,L451=3,L451=4,L451=5),L451,"")))))))</f>
        <v/>
      </c>
      <c r="R451" s="13" t="str">
        <f>(IF(B451=Локализация!$C$94,1,IF(B451=Локализация!$C$93,2,IF(B451=Локализация!$C$92,3,IF(B451=Локализация!$C$91,4,IF(B451=Локализация!$C$90,5,IF(OR(B451=1,B451=2,B451=3,B451=4,B451=5),B451,"")))))))</f>
        <v/>
      </c>
      <c r="S451" s="13" t="str">
        <f>(IF(C451=Локализация!$C$94,1,IF(C451=Локализация!$C$93,2,IF(C451=Локализация!$C$92,3,IF(C451=Локализация!$C$91,4,IF(C451=Локализация!$C$90,5,IF(OR(C451=1,C451=2,C451=3,C451=4,C451=5),C451,"")))))))</f>
        <v/>
      </c>
      <c r="T451" s="13" t="str">
        <f>(IF(D451=Локализация!$C$94,1,IF(D451=Локализация!$C$93,2,IF(D451=Локализация!$C$92,3,IF(D451=Локализация!$C$91,4,IF(D451=Локализация!$C$90,5,IF(OR(D451=1,D451=2,D451=3,D451=4,D451=5),D451,"")))))))</f>
        <v/>
      </c>
      <c r="U451" s="13" t="str">
        <f>(IF(E451=Локализация!$C$94,1,IF(E451=Локализация!$C$93,2,IF(E451=Локализация!$C$92,3,IF(E451=Локализация!$C$91,4,IF(E451=Локализация!$C$90,5,IF(OR(E451=1,E451=2,E451=3,E451=4,E451=5),E451,"")))))))</f>
        <v/>
      </c>
      <c r="V451" s="13" t="str">
        <f>(IF(F451=Локализация!$C$94,1,IF(F451=Локализация!$C$93,2,IF(F451=Локализация!$C$92,3,IF(F451=Локализация!$C$91,4,IF(F451=Локализация!$C$90,5,IF(OR(F451=1,F451=2,F451=3,F451=4,F451=5),F451,"")))))))</f>
        <v/>
      </c>
    </row>
    <row r="452" spans="13:22" x14ac:dyDescent="0.25">
      <c r="M452" s="13" t="str">
        <f>(IF(H452=Локализация!$C$94,1,IF(H452=Локализация!$C$93,2,IF(H452=Локализация!$C$92,3,IF(H452=Локализация!$C$91,4,IF(H452=Локализация!$C$90,5,IF(OR(H452=1,H452=2,H452=3,H452=4,H452=5),H452,"")))))))</f>
        <v/>
      </c>
      <c r="N452" s="13" t="str">
        <f>(IF(I452=Локализация!$C$94,1,IF(I452=Локализация!$C$93,2,IF(I452=Локализация!$C$92,3,IF(I452=Локализация!$C$91,4,IF(I452=Локализация!$C$90,5,IF(OR(I452=1,I452=2,I452=3,I452=4,I452=5),I452,"")))))))</f>
        <v/>
      </c>
      <c r="O452" s="13" t="str">
        <f>(IF(J452=Локализация!$C$94,1,IF(J452=Локализация!$C$93,2,IF(J452=Локализация!$C$92,3,IF(J452=Локализация!$C$91,4,IF(J452=Локализация!$C$90,5,IF(OR(J452=1,J452=2,J452=3,J452=4,J452=5),J452,"")))))))</f>
        <v/>
      </c>
      <c r="P452" s="13" t="str">
        <f>(IF(K452=Локализация!$C$94,1,IF(K452=Локализация!$C$93,2,IF(K452=Локализация!$C$92,3,IF(K452=Локализация!$C$91,4,IF(K452=Локализация!$C$90,5,IF(OR(K452=1,K452=2,K452=3,K452=4,K452=5),K452,"")))))))</f>
        <v/>
      </c>
      <c r="Q452" s="13" t="str">
        <f>(IF(L452=Локализация!$C$94,1,IF(L452=Локализация!$C$93,2,IF(L452=Локализация!$C$92,3,IF(L452=Локализация!$C$91,4,IF(L452=Локализация!$C$90,5,IF(OR(L452=1,L452=2,L452=3,L452=4,L452=5),L452,"")))))))</f>
        <v/>
      </c>
      <c r="R452" s="13" t="str">
        <f>(IF(B452=Локализация!$C$94,1,IF(B452=Локализация!$C$93,2,IF(B452=Локализация!$C$92,3,IF(B452=Локализация!$C$91,4,IF(B452=Локализация!$C$90,5,IF(OR(B452=1,B452=2,B452=3,B452=4,B452=5),B452,"")))))))</f>
        <v/>
      </c>
      <c r="S452" s="13" t="str">
        <f>(IF(C452=Локализация!$C$94,1,IF(C452=Локализация!$C$93,2,IF(C452=Локализация!$C$92,3,IF(C452=Локализация!$C$91,4,IF(C452=Локализация!$C$90,5,IF(OR(C452=1,C452=2,C452=3,C452=4,C452=5),C452,"")))))))</f>
        <v/>
      </c>
      <c r="T452" s="13" t="str">
        <f>(IF(D452=Локализация!$C$94,1,IF(D452=Локализация!$C$93,2,IF(D452=Локализация!$C$92,3,IF(D452=Локализация!$C$91,4,IF(D452=Локализация!$C$90,5,IF(OR(D452=1,D452=2,D452=3,D452=4,D452=5),D452,"")))))))</f>
        <v/>
      </c>
      <c r="U452" s="13" t="str">
        <f>(IF(E452=Локализация!$C$94,1,IF(E452=Локализация!$C$93,2,IF(E452=Локализация!$C$92,3,IF(E452=Локализация!$C$91,4,IF(E452=Локализация!$C$90,5,IF(OR(E452=1,E452=2,E452=3,E452=4,E452=5),E452,"")))))))</f>
        <v/>
      </c>
      <c r="V452" s="13" t="str">
        <f>(IF(F452=Локализация!$C$94,1,IF(F452=Локализация!$C$93,2,IF(F452=Локализация!$C$92,3,IF(F452=Локализация!$C$91,4,IF(F452=Локализация!$C$90,5,IF(OR(F452=1,F452=2,F452=3,F452=4,F452=5),F452,"")))))))</f>
        <v/>
      </c>
    </row>
    <row r="453" spans="13:22" x14ac:dyDescent="0.25">
      <c r="M453" s="13" t="str">
        <f>(IF(H453=Локализация!$C$94,1,IF(H453=Локализация!$C$93,2,IF(H453=Локализация!$C$92,3,IF(H453=Локализация!$C$91,4,IF(H453=Локализация!$C$90,5,IF(OR(H453=1,H453=2,H453=3,H453=4,H453=5),H453,"")))))))</f>
        <v/>
      </c>
      <c r="N453" s="13" t="str">
        <f>(IF(I453=Локализация!$C$94,1,IF(I453=Локализация!$C$93,2,IF(I453=Локализация!$C$92,3,IF(I453=Локализация!$C$91,4,IF(I453=Локализация!$C$90,5,IF(OR(I453=1,I453=2,I453=3,I453=4,I453=5),I453,"")))))))</f>
        <v/>
      </c>
      <c r="O453" s="13" t="str">
        <f>(IF(J453=Локализация!$C$94,1,IF(J453=Локализация!$C$93,2,IF(J453=Локализация!$C$92,3,IF(J453=Локализация!$C$91,4,IF(J453=Локализация!$C$90,5,IF(OR(J453=1,J453=2,J453=3,J453=4,J453=5),J453,"")))))))</f>
        <v/>
      </c>
      <c r="P453" s="13" t="str">
        <f>(IF(K453=Локализация!$C$94,1,IF(K453=Локализация!$C$93,2,IF(K453=Локализация!$C$92,3,IF(K453=Локализация!$C$91,4,IF(K453=Локализация!$C$90,5,IF(OR(K453=1,K453=2,K453=3,K453=4,K453=5),K453,"")))))))</f>
        <v/>
      </c>
      <c r="Q453" s="13" t="str">
        <f>(IF(L453=Локализация!$C$94,1,IF(L453=Локализация!$C$93,2,IF(L453=Локализация!$C$92,3,IF(L453=Локализация!$C$91,4,IF(L453=Локализация!$C$90,5,IF(OR(L453=1,L453=2,L453=3,L453=4,L453=5),L453,"")))))))</f>
        <v/>
      </c>
      <c r="R453" s="13" t="str">
        <f>(IF(B453=Локализация!$C$94,1,IF(B453=Локализация!$C$93,2,IF(B453=Локализация!$C$92,3,IF(B453=Локализация!$C$91,4,IF(B453=Локализация!$C$90,5,IF(OR(B453=1,B453=2,B453=3,B453=4,B453=5),B453,"")))))))</f>
        <v/>
      </c>
      <c r="S453" s="13" t="str">
        <f>(IF(C453=Локализация!$C$94,1,IF(C453=Локализация!$C$93,2,IF(C453=Локализация!$C$92,3,IF(C453=Локализация!$C$91,4,IF(C453=Локализация!$C$90,5,IF(OR(C453=1,C453=2,C453=3,C453=4,C453=5),C453,"")))))))</f>
        <v/>
      </c>
      <c r="T453" s="13" t="str">
        <f>(IF(D453=Локализация!$C$94,1,IF(D453=Локализация!$C$93,2,IF(D453=Локализация!$C$92,3,IF(D453=Локализация!$C$91,4,IF(D453=Локализация!$C$90,5,IF(OR(D453=1,D453=2,D453=3,D453=4,D453=5),D453,"")))))))</f>
        <v/>
      </c>
      <c r="U453" s="13" t="str">
        <f>(IF(E453=Локализация!$C$94,1,IF(E453=Локализация!$C$93,2,IF(E453=Локализация!$C$92,3,IF(E453=Локализация!$C$91,4,IF(E453=Локализация!$C$90,5,IF(OR(E453=1,E453=2,E453=3,E453=4,E453=5),E453,"")))))))</f>
        <v/>
      </c>
      <c r="V453" s="13" t="str">
        <f>(IF(F453=Локализация!$C$94,1,IF(F453=Локализация!$C$93,2,IF(F453=Локализация!$C$92,3,IF(F453=Локализация!$C$91,4,IF(F453=Локализация!$C$90,5,IF(OR(F453=1,F453=2,F453=3,F453=4,F453=5),F453,"")))))))</f>
        <v/>
      </c>
    </row>
    <row r="454" spans="13:22" x14ac:dyDescent="0.25">
      <c r="M454" s="13" t="str">
        <f>(IF(H454=Локализация!$C$94,1,IF(H454=Локализация!$C$93,2,IF(H454=Локализация!$C$92,3,IF(H454=Локализация!$C$91,4,IF(H454=Локализация!$C$90,5,IF(OR(H454=1,H454=2,H454=3,H454=4,H454=5),H454,"")))))))</f>
        <v/>
      </c>
      <c r="N454" s="13" t="str">
        <f>(IF(I454=Локализация!$C$94,1,IF(I454=Локализация!$C$93,2,IF(I454=Локализация!$C$92,3,IF(I454=Локализация!$C$91,4,IF(I454=Локализация!$C$90,5,IF(OR(I454=1,I454=2,I454=3,I454=4,I454=5),I454,"")))))))</f>
        <v/>
      </c>
      <c r="O454" s="13" t="str">
        <f>(IF(J454=Локализация!$C$94,1,IF(J454=Локализация!$C$93,2,IF(J454=Локализация!$C$92,3,IF(J454=Локализация!$C$91,4,IF(J454=Локализация!$C$90,5,IF(OR(J454=1,J454=2,J454=3,J454=4,J454=5),J454,"")))))))</f>
        <v/>
      </c>
      <c r="P454" s="13" t="str">
        <f>(IF(K454=Локализация!$C$94,1,IF(K454=Локализация!$C$93,2,IF(K454=Локализация!$C$92,3,IF(K454=Локализация!$C$91,4,IF(K454=Локализация!$C$90,5,IF(OR(K454=1,K454=2,K454=3,K454=4,K454=5),K454,"")))))))</f>
        <v/>
      </c>
      <c r="Q454" s="13" t="str">
        <f>(IF(L454=Локализация!$C$94,1,IF(L454=Локализация!$C$93,2,IF(L454=Локализация!$C$92,3,IF(L454=Локализация!$C$91,4,IF(L454=Локализация!$C$90,5,IF(OR(L454=1,L454=2,L454=3,L454=4,L454=5),L454,"")))))))</f>
        <v/>
      </c>
      <c r="R454" s="13" t="str">
        <f>(IF(B454=Локализация!$C$94,1,IF(B454=Локализация!$C$93,2,IF(B454=Локализация!$C$92,3,IF(B454=Локализация!$C$91,4,IF(B454=Локализация!$C$90,5,IF(OR(B454=1,B454=2,B454=3,B454=4,B454=5),B454,"")))))))</f>
        <v/>
      </c>
      <c r="S454" s="13" t="str">
        <f>(IF(C454=Локализация!$C$94,1,IF(C454=Локализация!$C$93,2,IF(C454=Локализация!$C$92,3,IF(C454=Локализация!$C$91,4,IF(C454=Локализация!$C$90,5,IF(OR(C454=1,C454=2,C454=3,C454=4,C454=5),C454,"")))))))</f>
        <v/>
      </c>
      <c r="T454" s="13" t="str">
        <f>(IF(D454=Локализация!$C$94,1,IF(D454=Локализация!$C$93,2,IF(D454=Локализация!$C$92,3,IF(D454=Локализация!$C$91,4,IF(D454=Локализация!$C$90,5,IF(OR(D454=1,D454=2,D454=3,D454=4,D454=5),D454,"")))))))</f>
        <v/>
      </c>
      <c r="U454" s="13" t="str">
        <f>(IF(E454=Локализация!$C$94,1,IF(E454=Локализация!$C$93,2,IF(E454=Локализация!$C$92,3,IF(E454=Локализация!$C$91,4,IF(E454=Локализация!$C$90,5,IF(OR(E454=1,E454=2,E454=3,E454=4,E454=5),E454,"")))))))</f>
        <v/>
      </c>
      <c r="V454" s="13" t="str">
        <f>(IF(F454=Локализация!$C$94,1,IF(F454=Локализация!$C$93,2,IF(F454=Локализация!$C$92,3,IF(F454=Локализация!$C$91,4,IF(F454=Локализация!$C$90,5,IF(OR(F454=1,F454=2,F454=3,F454=4,F454=5),F454,"")))))))</f>
        <v/>
      </c>
    </row>
    <row r="455" spans="13:22" x14ac:dyDescent="0.25">
      <c r="M455" s="13" t="str">
        <f>(IF(H455=Локализация!$C$94,1,IF(H455=Локализация!$C$93,2,IF(H455=Локализация!$C$92,3,IF(H455=Локализация!$C$91,4,IF(H455=Локализация!$C$90,5,IF(OR(H455=1,H455=2,H455=3,H455=4,H455=5),H455,"")))))))</f>
        <v/>
      </c>
      <c r="N455" s="13" t="str">
        <f>(IF(I455=Локализация!$C$94,1,IF(I455=Локализация!$C$93,2,IF(I455=Локализация!$C$92,3,IF(I455=Локализация!$C$91,4,IF(I455=Локализация!$C$90,5,IF(OR(I455=1,I455=2,I455=3,I455=4,I455=5),I455,"")))))))</f>
        <v/>
      </c>
      <c r="O455" s="13" t="str">
        <f>(IF(J455=Локализация!$C$94,1,IF(J455=Локализация!$C$93,2,IF(J455=Локализация!$C$92,3,IF(J455=Локализация!$C$91,4,IF(J455=Локализация!$C$90,5,IF(OR(J455=1,J455=2,J455=3,J455=4,J455=5),J455,"")))))))</f>
        <v/>
      </c>
      <c r="P455" s="13" t="str">
        <f>(IF(K455=Локализация!$C$94,1,IF(K455=Локализация!$C$93,2,IF(K455=Локализация!$C$92,3,IF(K455=Локализация!$C$91,4,IF(K455=Локализация!$C$90,5,IF(OR(K455=1,K455=2,K455=3,K455=4,K455=5),K455,"")))))))</f>
        <v/>
      </c>
      <c r="Q455" s="13" t="str">
        <f>(IF(L455=Локализация!$C$94,1,IF(L455=Локализация!$C$93,2,IF(L455=Локализация!$C$92,3,IF(L455=Локализация!$C$91,4,IF(L455=Локализация!$C$90,5,IF(OR(L455=1,L455=2,L455=3,L455=4,L455=5),L455,"")))))))</f>
        <v/>
      </c>
      <c r="R455" s="13" t="str">
        <f>(IF(B455=Локализация!$C$94,1,IF(B455=Локализация!$C$93,2,IF(B455=Локализация!$C$92,3,IF(B455=Локализация!$C$91,4,IF(B455=Локализация!$C$90,5,IF(OR(B455=1,B455=2,B455=3,B455=4,B455=5),B455,"")))))))</f>
        <v/>
      </c>
      <c r="S455" s="13" t="str">
        <f>(IF(C455=Локализация!$C$94,1,IF(C455=Локализация!$C$93,2,IF(C455=Локализация!$C$92,3,IF(C455=Локализация!$C$91,4,IF(C455=Локализация!$C$90,5,IF(OR(C455=1,C455=2,C455=3,C455=4,C455=5),C455,"")))))))</f>
        <v/>
      </c>
      <c r="T455" s="13" t="str">
        <f>(IF(D455=Локализация!$C$94,1,IF(D455=Локализация!$C$93,2,IF(D455=Локализация!$C$92,3,IF(D455=Локализация!$C$91,4,IF(D455=Локализация!$C$90,5,IF(OR(D455=1,D455=2,D455=3,D455=4,D455=5),D455,"")))))))</f>
        <v/>
      </c>
      <c r="U455" s="13" t="str">
        <f>(IF(E455=Локализация!$C$94,1,IF(E455=Локализация!$C$93,2,IF(E455=Локализация!$C$92,3,IF(E455=Локализация!$C$91,4,IF(E455=Локализация!$C$90,5,IF(OR(E455=1,E455=2,E455=3,E455=4,E455=5),E455,"")))))))</f>
        <v/>
      </c>
      <c r="V455" s="13" t="str">
        <f>(IF(F455=Локализация!$C$94,1,IF(F455=Локализация!$C$93,2,IF(F455=Локализация!$C$92,3,IF(F455=Локализация!$C$91,4,IF(F455=Локализация!$C$90,5,IF(OR(F455=1,F455=2,F455=3,F455=4,F455=5),F455,"")))))))</f>
        <v/>
      </c>
    </row>
    <row r="456" spans="13:22" x14ac:dyDescent="0.25">
      <c r="M456" s="13" t="str">
        <f>(IF(H456=Локализация!$C$94,1,IF(H456=Локализация!$C$93,2,IF(H456=Локализация!$C$92,3,IF(H456=Локализация!$C$91,4,IF(H456=Локализация!$C$90,5,IF(OR(H456=1,H456=2,H456=3,H456=4,H456=5),H456,"")))))))</f>
        <v/>
      </c>
      <c r="N456" s="13" t="str">
        <f>(IF(I456=Локализация!$C$94,1,IF(I456=Локализация!$C$93,2,IF(I456=Локализация!$C$92,3,IF(I456=Локализация!$C$91,4,IF(I456=Локализация!$C$90,5,IF(OR(I456=1,I456=2,I456=3,I456=4,I456=5),I456,"")))))))</f>
        <v/>
      </c>
      <c r="O456" s="13" t="str">
        <f>(IF(J456=Локализация!$C$94,1,IF(J456=Локализация!$C$93,2,IF(J456=Локализация!$C$92,3,IF(J456=Локализация!$C$91,4,IF(J456=Локализация!$C$90,5,IF(OR(J456=1,J456=2,J456=3,J456=4,J456=5),J456,"")))))))</f>
        <v/>
      </c>
      <c r="P456" s="13" t="str">
        <f>(IF(K456=Локализация!$C$94,1,IF(K456=Локализация!$C$93,2,IF(K456=Локализация!$C$92,3,IF(K456=Локализация!$C$91,4,IF(K456=Локализация!$C$90,5,IF(OR(K456=1,K456=2,K456=3,K456=4,K456=5),K456,"")))))))</f>
        <v/>
      </c>
      <c r="Q456" s="13" t="str">
        <f>(IF(L456=Локализация!$C$94,1,IF(L456=Локализация!$C$93,2,IF(L456=Локализация!$C$92,3,IF(L456=Локализация!$C$91,4,IF(L456=Локализация!$C$90,5,IF(OR(L456=1,L456=2,L456=3,L456=4,L456=5),L456,"")))))))</f>
        <v/>
      </c>
      <c r="R456" s="13" t="str">
        <f>(IF(B456=Локализация!$C$94,1,IF(B456=Локализация!$C$93,2,IF(B456=Локализация!$C$92,3,IF(B456=Локализация!$C$91,4,IF(B456=Локализация!$C$90,5,IF(OR(B456=1,B456=2,B456=3,B456=4,B456=5),B456,"")))))))</f>
        <v/>
      </c>
      <c r="S456" s="13" t="str">
        <f>(IF(C456=Локализация!$C$94,1,IF(C456=Локализация!$C$93,2,IF(C456=Локализация!$C$92,3,IF(C456=Локализация!$C$91,4,IF(C456=Локализация!$C$90,5,IF(OR(C456=1,C456=2,C456=3,C456=4,C456=5),C456,"")))))))</f>
        <v/>
      </c>
      <c r="T456" s="13" t="str">
        <f>(IF(D456=Локализация!$C$94,1,IF(D456=Локализация!$C$93,2,IF(D456=Локализация!$C$92,3,IF(D456=Локализация!$C$91,4,IF(D456=Локализация!$C$90,5,IF(OR(D456=1,D456=2,D456=3,D456=4,D456=5),D456,"")))))))</f>
        <v/>
      </c>
      <c r="U456" s="13" t="str">
        <f>(IF(E456=Локализация!$C$94,1,IF(E456=Локализация!$C$93,2,IF(E456=Локализация!$C$92,3,IF(E456=Локализация!$C$91,4,IF(E456=Локализация!$C$90,5,IF(OR(E456=1,E456=2,E456=3,E456=4,E456=5),E456,"")))))))</f>
        <v/>
      </c>
      <c r="V456" s="13" t="str">
        <f>(IF(F456=Локализация!$C$94,1,IF(F456=Локализация!$C$93,2,IF(F456=Локализация!$C$92,3,IF(F456=Локализация!$C$91,4,IF(F456=Локализация!$C$90,5,IF(OR(F456=1,F456=2,F456=3,F456=4,F456=5),F456,"")))))))</f>
        <v/>
      </c>
    </row>
    <row r="457" spans="13:22" x14ac:dyDescent="0.25">
      <c r="M457" s="13" t="str">
        <f>(IF(H457=Локализация!$C$94,1,IF(H457=Локализация!$C$93,2,IF(H457=Локализация!$C$92,3,IF(H457=Локализация!$C$91,4,IF(H457=Локализация!$C$90,5,IF(OR(H457=1,H457=2,H457=3,H457=4,H457=5),H457,"")))))))</f>
        <v/>
      </c>
      <c r="N457" s="13" t="str">
        <f>(IF(I457=Локализация!$C$94,1,IF(I457=Локализация!$C$93,2,IF(I457=Локализация!$C$92,3,IF(I457=Локализация!$C$91,4,IF(I457=Локализация!$C$90,5,IF(OR(I457=1,I457=2,I457=3,I457=4,I457=5),I457,"")))))))</f>
        <v/>
      </c>
      <c r="O457" s="13" t="str">
        <f>(IF(J457=Локализация!$C$94,1,IF(J457=Локализация!$C$93,2,IF(J457=Локализация!$C$92,3,IF(J457=Локализация!$C$91,4,IF(J457=Локализация!$C$90,5,IF(OR(J457=1,J457=2,J457=3,J457=4,J457=5),J457,"")))))))</f>
        <v/>
      </c>
      <c r="P457" s="13" t="str">
        <f>(IF(K457=Локализация!$C$94,1,IF(K457=Локализация!$C$93,2,IF(K457=Локализация!$C$92,3,IF(K457=Локализация!$C$91,4,IF(K457=Локализация!$C$90,5,IF(OR(K457=1,K457=2,K457=3,K457=4,K457=5),K457,"")))))))</f>
        <v/>
      </c>
      <c r="Q457" s="13" t="str">
        <f>(IF(L457=Локализация!$C$94,1,IF(L457=Локализация!$C$93,2,IF(L457=Локализация!$C$92,3,IF(L457=Локализация!$C$91,4,IF(L457=Локализация!$C$90,5,IF(OR(L457=1,L457=2,L457=3,L457=4,L457=5),L457,"")))))))</f>
        <v/>
      </c>
      <c r="R457" s="13" t="str">
        <f>(IF(B457=Локализация!$C$94,1,IF(B457=Локализация!$C$93,2,IF(B457=Локализация!$C$92,3,IF(B457=Локализация!$C$91,4,IF(B457=Локализация!$C$90,5,IF(OR(B457=1,B457=2,B457=3,B457=4,B457=5),B457,"")))))))</f>
        <v/>
      </c>
      <c r="S457" s="13" t="str">
        <f>(IF(C457=Локализация!$C$94,1,IF(C457=Локализация!$C$93,2,IF(C457=Локализация!$C$92,3,IF(C457=Локализация!$C$91,4,IF(C457=Локализация!$C$90,5,IF(OR(C457=1,C457=2,C457=3,C457=4,C457=5),C457,"")))))))</f>
        <v/>
      </c>
      <c r="T457" s="13" t="str">
        <f>(IF(D457=Локализация!$C$94,1,IF(D457=Локализация!$C$93,2,IF(D457=Локализация!$C$92,3,IF(D457=Локализация!$C$91,4,IF(D457=Локализация!$C$90,5,IF(OR(D457=1,D457=2,D457=3,D457=4,D457=5),D457,"")))))))</f>
        <v/>
      </c>
      <c r="U457" s="13" t="str">
        <f>(IF(E457=Локализация!$C$94,1,IF(E457=Локализация!$C$93,2,IF(E457=Локализация!$C$92,3,IF(E457=Локализация!$C$91,4,IF(E457=Локализация!$C$90,5,IF(OR(E457=1,E457=2,E457=3,E457=4,E457=5),E457,"")))))))</f>
        <v/>
      </c>
      <c r="V457" s="13" t="str">
        <f>(IF(F457=Локализация!$C$94,1,IF(F457=Локализация!$C$93,2,IF(F457=Локализация!$C$92,3,IF(F457=Локализация!$C$91,4,IF(F457=Локализация!$C$90,5,IF(OR(F457=1,F457=2,F457=3,F457=4,F457=5),F457,"")))))))</f>
        <v/>
      </c>
    </row>
    <row r="458" spans="13:22" x14ac:dyDescent="0.25">
      <c r="M458" s="13" t="str">
        <f>(IF(H458=Локализация!$C$94,1,IF(H458=Локализация!$C$93,2,IF(H458=Локализация!$C$92,3,IF(H458=Локализация!$C$91,4,IF(H458=Локализация!$C$90,5,IF(OR(H458=1,H458=2,H458=3,H458=4,H458=5),H458,"")))))))</f>
        <v/>
      </c>
      <c r="N458" s="13" t="str">
        <f>(IF(I458=Локализация!$C$94,1,IF(I458=Локализация!$C$93,2,IF(I458=Локализация!$C$92,3,IF(I458=Локализация!$C$91,4,IF(I458=Локализация!$C$90,5,IF(OR(I458=1,I458=2,I458=3,I458=4,I458=5),I458,"")))))))</f>
        <v/>
      </c>
      <c r="O458" s="13" t="str">
        <f>(IF(J458=Локализация!$C$94,1,IF(J458=Локализация!$C$93,2,IF(J458=Локализация!$C$92,3,IF(J458=Локализация!$C$91,4,IF(J458=Локализация!$C$90,5,IF(OR(J458=1,J458=2,J458=3,J458=4,J458=5),J458,"")))))))</f>
        <v/>
      </c>
      <c r="P458" s="13" t="str">
        <f>(IF(K458=Локализация!$C$94,1,IF(K458=Локализация!$C$93,2,IF(K458=Локализация!$C$92,3,IF(K458=Локализация!$C$91,4,IF(K458=Локализация!$C$90,5,IF(OR(K458=1,K458=2,K458=3,K458=4,K458=5),K458,"")))))))</f>
        <v/>
      </c>
      <c r="Q458" s="13" t="str">
        <f>(IF(L458=Локализация!$C$94,1,IF(L458=Локализация!$C$93,2,IF(L458=Локализация!$C$92,3,IF(L458=Локализация!$C$91,4,IF(L458=Локализация!$C$90,5,IF(OR(L458=1,L458=2,L458=3,L458=4,L458=5),L458,"")))))))</f>
        <v/>
      </c>
      <c r="R458" s="13" t="str">
        <f>(IF(B458=Локализация!$C$94,1,IF(B458=Локализация!$C$93,2,IF(B458=Локализация!$C$92,3,IF(B458=Локализация!$C$91,4,IF(B458=Локализация!$C$90,5,IF(OR(B458=1,B458=2,B458=3,B458=4,B458=5),B458,"")))))))</f>
        <v/>
      </c>
      <c r="S458" s="13" t="str">
        <f>(IF(C458=Локализация!$C$94,1,IF(C458=Локализация!$C$93,2,IF(C458=Локализация!$C$92,3,IF(C458=Локализация!$C$91,4,IF(C458=Локализация!$C$90,5,IF(OR(C458=1,C458=2,C458=3,C458=4,C458=5),C458,"")))))))</f>
        <v/>
      </c>
      <c r="T458" s="13" t="str">
        <f>(IF(D458=Локализация!$C$94,1,IF(D458=Локализация!$C$93,2,IF(D458=Локализация!$C$92,3,IF(D458=Локализация!$C$91,4,IF(D458=Локализация!$C$90,5,IF(OR(D458=1,D458=2,D458=3,D458=4,D458=5),D458,"")))))))</f>
        <v/>
      </c>
      <c r="U458" s="13" t="str">
        <f>(IF(E458=Локализация!$C$94,1,IF(E458=Локализация!$C$93,2,IF(E458=Локализация!$C$92,3,IF(E458=Локализация!$C$91,4,IF(E458=Локализация!$C$90,5,IF(OR(E458=1,E458=2,E458=3,E458=4,E458=5),E458,"")))))))</f>
        <v/>
      </c>
      <c r="V458" s="13" t="str">
        <f>(IF(F458=Локализация!$C$94,1,IF(F458=Локализация!$C$93,2,IF(F458=Локализация!$C$92,3,IF(F458=Локализация!$C$91,4,IF(F458=Локализация!$C$90,5,IF(OR(F458=1,F458=2,F458=3,F458=4,F458=5),F458,"")))))))</f>
        <v/>
      </c>
    </row>
    <row r="459" spans="13:22" x14ac:dyDescent="0.25">
      <c r="M459" s="13" t="str">
        <f>(IF(H459=Локализация!$C$94,1,IF(H459=Локализация!$C$93,2,IF(H459=Локализация!$C$92,3,IF(H459=Локализация!$C$91,4,IF(H459=Локализация!$C$90,5,IF(OR(H459=1,H459=2,H459=3,H459=4,H459=5),H459,"")))))))</f>
        <v/>
      </c>
      <c r="N459" s="13" t="str">
        <f>(IF(I459=Локализация!$C$94,1,IF(I459=Локализация!$C$93,2,IF(I459=Локализация!$C$92,3,IF(I459=Локализация!$C$91,4,IF(I459=Локализация!$C$90,5,IF(OR(I459=1,I459=2,I459=3,I459=4,I459=5),I459,"")))))))</f>
        <v/>
      </c>
      <c r="O459" s="13" t="str">
        <f>(IF(J459=Локализация!$C$94,1,IF(J459=Локализация!$C$93,2,IF(J459=Локализация!$C$92,3,IF(J459=Локализация!$C$91,4,IF(J459=Локализация!$C$90,5,IF(OR(J459=1,J459=2,J459=3,J459=4,J459=5),J459,"")))))))</f>
        <v/>
      </c>
      <c r="P459" s="13" t="str">
        <f>(IF(K459=Локализация!$C$94,1,IF(K459=Локализация!$C$93,2,IF(K459=Локализация!$C$92,3,IF(K459=Локализация!$C$91,4,IF(K459=Локализация!$C$90,5,IF(OR(K459=1,K459=2,K459=3,K459=4,K459=5),K459,"")))))))</f>
        <v/>
      </c>
      <c r="Q459" s="13" t="str">
        <f>(IF(L459=Локализация!$C$94,1,IF(L459=Локализация!$C$93,2,IF(L459=Локализация!$C$92,3,IF(L459=Локализация!$C$91,4,IF(L459=Локализация!$C$90,5,IF(OR(L459=1,L459=2,L459=3,L459=4,L459=5),L459,"")))))))</f>
        <v/>
      </c>
      <c r="R459" s="13" t="str">
        <f>(IF(B459=Локализация!$C$94,1,IF(B459=Локализация!$C$93,2,IF(B459=Локализация!$C$92,3,IF(B459=Локализация!$C$91,4,IF(B459=Локализация!$C$90,5,IF(OR(B459=1,B459=2,B459=3,B459=4,B459=5),B459,"")))))))</f>
        <v/>
      </c>
      <c r="S459" s="13" t="str">
        <f>(IF(C459=Локализация!$C$94,1,IF(C459=Локализация!$C$93,2,IF(C459=Локализация!$C$92,3,IF(C459=Локализация!$C$91,4,IF(C459=Локализация!$C$90,5,IF(OR(C459=1,C459=2,C459=3,C459=4,C459=5),C459,"")))))))</f>
        <v/>
      </c>
      <c r="T459" s="13" t="str">
        <f>(IF(D459=Локализация!$C$94,1,IF(D459=Локализация!$C$93,2,IF(D459=Локализация!$C$92,3,IF(D459=Локализация!$C$91,4,IF(D459=Локализация!$C$90,5,IF(OR(D459=1,D459=2,D459=3,D459=4,D459=5),D459,"")))))))</f>
        <v/>
      </c>
      <c r="U459" s="13" t="str">
        <f>(IF(E459=Локализация!$C$94,1,IF(E459=Локализация!$C$93,2,IF(E459=Локализация!$C$92,3,IF(E459=Локализация!$C$91,4,IF(E459=Локализация!$C$90,5,IF(OR(E459=1,E459=2,E459=3,E459=4,E459=5),E459,"")))))))</f>
        <v/>
      </c>
      <c r="V459" s="13" t="str">
        <f>(IF(F459=Локализация!$C$94,1,IF(F459=Локализация!$C$93,2,IF(F459=Локализация!$C$92,3,IF(F459=Локализация!$C$91,4,IF(F459=Локализация!$C$90,5,IF(OR(F459=1,F459=2,F459=3,F459=4,F459=5),F459,"")))))))</f>
        <v/>
      </c>
    </row>
    <row r="460" spans="13:22" x14ac:dyDescent="0.25">
      <c r="M460" s="13" t="str">
        <f>(IF(H460=Локализация!$C$94,1,IF(H460=Локализация!$C$93,2,IF(H460=Локализация!$C$92,3,IF(H460=Локализация!$C$91,4,IF(H460=Локализация!$C$90,5,IF(OR(H460=1,H460=2,H460=3,H460=4,H460=5),H460,"")))))))</f>
        <v/>
      </c>
      <c r="N460" s="13" t="str">
        <f>(IF(I460=Локализация!$C$94,1,IF(I460=Локализация!$C$93,2,IF(I460=Локализация!$C$92,3,IF(I460=Локализация!$C$91,4,IF(I460=Локализация!$C$90,5,IF(OR(I460=1,I460=2,I460=3,I460=4,I460=5),I460,"")))))))</f>
        <v/>
      </c>
      <c r="O460" s="13" t="str">
        <f>(IF(J460=Локализация!$C$94,1,IF(J460=Локализация!$C$93,2,IF(J460=Локализация!$C$92,3,IF(J460=Локализация!$C$91,4,IF(J460=Локализация!$C$90,5,IF(OR(J460=1,J460=2,J460=3,J460=4,J460=5),J460,"")))))))</f>
        <v/>
      </c>
      <c r="P460" s="13" t="str">
        <f>(IF(K460=Локализация!$C$94,1,IF(K460=Локализация!$C$93,2,IF(K460=Локализация!$C$92,3,IF(K460=Локализация!$C$91,4,IF(K460=Локализация!$C$90,5,IF(OR(K460=1,K460=2,K460=3,K460=4,K460=5),K460,"")))))))</f>
        <v/>
      </c>
      <c r="Q460" s="13" t="str">
        <f>(IF(L460=Локализация!$C$94,1,IF(L460=Локализация!$C$93,2,IF(L460=Локализация!$C$92,3,IF(L460=Локализация!$C$91,4,IF(L460=Локализация!$C$90,5,IF(OR(L460=1,L460=2,L460=3,L460=4,L460=5),L460,"")))))))</f>
        <v/>
      </c>
      <c r="R460" s="13" t="str">
        <f>(IF(B460=Локализация!$C$94,1,IF(B460=Локализация!$C$93,2,IF(B460=Локализация!$C$92,3,IF(B460=Локализация!$C$91,4,IF(B460=Локализация!$C$90,5,IF(OR(B460=1,B460=2,B460=3,B460=4,B460=5),B460,"")))))))</f>
        <v/>
      </c>
      <c r="S460" s="13" t="str">
        <f>(IF(C460=Локализация!$C$94,1,IF(C460=Локализация!$C$93,2,IF(C460=Локализация!$C$92,3,IF(C460=Локализация!$C$91,4,IF(C460=Локализация!$C$90,5,IF(OR(C460=1,C460=2,C460=3,C460=4,C460=5),C460,"")))))))</f>
        <v/>
      </c>
      <c r="T460" s="13" t="str">
        <f>(IF(D460=Локализация!$C$94,1,IF(D460=Локализация!$C$93,2,IF(D460=Локализация!$C$92,3,IF(D460=Локализация!$C$91,4,IF(D460=Локализация!$C$90,5,IF(OR(D460=1,D460=2,D460=3,D460=4,D460=5),D460,"")))))))</f>
        <v/>
      </c>
      <c r="U460" s="13" t="str">
        <f>(IF(E460=Локализация!$C$94,1,IF(E460=Локализация!$C$93,2,IF(E460=Локализация!$C$92,3,IF(E460=Локализация!$C$91,4,IF(E460=Локализация!$C$90,5,IF(OR(E460=1,E460=2,E460=3,E460=4,E460=5),E460,"")))))))</f>
        <v/>
      </c>
      <c r="V460" s="13" t="str">
        <f>(IF(F460=Локализация!$C$94,1,IF(F460=Локализация!$C$93,2,IF(F460=Локализация!$C$92,3,IF(F460=Локализация!$C$91,4,IF(F460=Локализация!$C$90,5,IF(OR(F460=1,F460=2,F460=3,F460=4,F460=5),F460,"")))))))</f>
        <v/>
      </c>
    </row>
    <row r="461" spans="13:22" x14ac:dyDescent="0.25">
      <c r="M461" s="13" t="str">
        <f>(IF(H461=Локализация!$C$94,1,IF(H461=Локализация!$C$93,2,IF(H461=Локализация!$C$92,3,IF(H461=Локализация!$C$91,4,IF(H461=Локализация!$C$90,5,IF(OR(H461=1,H461=2,H461=3,H461=4,H461=5),H461,"")))))))</f>
        <v/>
      </c>
      <c r="N461" s="13" t="str">
        <f>(IF(I461=Локализация!$C$94,1,IF(I461=Локализация!$C$93,2,IF(I461=Локализация!$C$92,3,IF(I461=Локализация!$C$91,4,IF(I461=Локализация!$C$90,5,IF(OR(I461=1,I461=2,I461=3,I461=4,I461=5),I461,"")))))))</f>
        <v/>
      </c>
      <c r="O461" s="13" t="str">
        <f>(IF(J461=Локализация!$C$94,1,IF(J461=Локализация!$C$93,2,IF(J461=Локализация!$C$92,3,IF(J461=Локализация!$C$91,4,IF(J461=Локализация!$C$90,5,IF(OR(J461=1,J461=2,J461=3,J461=4,J461=5),J461,"")))))))</f>
        <v/>
      </c>
      <c r="P461" s="13" t="str">
        <f>(IF(K461=Локализация!$C$94,1,IF(K461=Локализация!$C$93,2,IF(K461=Локализация!$C$92,3,IF(K461=Локализация!$C$91,4,IF(K461=Локализация!$C$90,5,IF(OR(K461=1,K461=2,K461=3,K461=4,K461=5),K461,"")))))))</f>
        <v/>
      </c>
      <c r="Q461" s="13" t="str">
        <f>(IF(L461=Локализация!$C$94,1,IF(L461=Локализация!$C$93,2,IF(L461=Локализация!$C$92,3,IF(L461=Локализация!$C$91,4,IF(L461=Локализация!$C$90,5,IF(OR(L461=1,L461=2,L461=3,L461=4,L461=5),L461,"")))))))</f>
        <v/>
      </c>
      <c r="R461" s="13" t="str">
        <f>(IF(B461=Локализация!$C$94,1,IF(B461=Локализация!$C$93,2,IF(B461=Локализация!$C$92,3,IF(B461=Локализация!$C$91,4,IF(B461=Локализация!$C$90,5,IF(OR(B461=1,B461=2,B461=3,B461=4,B461=5),B461,"")))))))</f>
        <v/>
      </c>
      <c r="S461" s="13" t="str">
        <f>(IF(C461=Локализация!$C$94,1,IF(C461=Локализация!$C$93,2,IF(C461=Локализация!$C$92,3,IF(C461=Локализация!$C$91,4,IF(C461=Локализация!$C$90,5,IF(OR(C461=1,C461=2,C461=3,C461=4,C461=5),C461,"")))))))</f>
        <v/>
      </c>
      <c r="T461" s="13" t="str">
        <f>(IF(D461=Локализация!$C$94,1,IF(D461=Локализация!$C$93,2,IF(D461=Локализация!$C$92,3,IF(D461=Локализация!$C$91,4,IF(D461=Локализация!$C$90,5,IF(OR(D461=1,D461=2,D461=3,D461=4,D461=5),D461,"")))))))</f>
        <v/>
      </c>
      <c r="U461" s="13" t="str">
        <f>(IF(E461=Локализация!$C$94,1,IF(E461=Локализация!$C$93,2,IF(E461=Локализация!$C$92,3,IF(E461=Локализация!$C$91,4,IF(E461=Локализация!$C$90,5,IF(OR(E461=1,E461=2,E461=3,E461=4,E461=5),E461,"")))))))</f>
        <v/>
      </c>
      <c r="V461" s="13" t="str">
        <f>(IF(F461=Локализация!$C$94,1,IF(F461=Локализация!$C$93,2,IF(F461=Локализация!$C$92,3,IF(F461=Локализация!$C$91,4,IF(F461=Локализация!$C$90,5,IF(OR(F461=1,F461=2,F461=3,F461=4,F461=5),F461,"")))))))</f>
        <v/>
      </c>
    </row>
    <row r="462" spans="13:22" x14ac:dyDescent="0.25">
      <c r="M462" s="13" t="str">
        <f>(IF(H462=Локализация!$C$94,1,IF(H462=Локализация!$C$93,2,IF(H462=Локализация!$C$92,3,IF(H462=Локализация!$C$91,4,IF(H462=Локализация!$C$90,5,IF(OR(H462=1,H462=2,H462=3,H462=4,H462=5),H462,"")))))))</f>
        <v/>
      </c>
      <c r="N462" s="13" t="str">
        <f>(IF(I462=Локализация!$C$94,1,IF(I462=Локализация!$C$93,2,IF(I462=Локализация!$C$92,3,IF(I462=Локализация!$C$91,4,IF(I462=Локализация!$C$90,5,IF(OR(I462=1,I462=2,I462=3,I462=4,I462=5),I462,"")))))))</f>
        <v/>
      </c>
      <c r="O462" s="13" t="str">
        <f>(IF(J462=Локализация!$C$94,1,IF(J462=Локализация!$C$93,2,IF(J462=Локализация!$C$92,3,IF(J462=Локализация!$C$91,4,IF(J462=Локализация!$C$90,5,IF(OR(J462=1,J462=2,J462=3,J462=4,J462=5),J462,"")))))))</f>
        <v/>
      </c>
      <c r="P462" s="13" t="str">
        <f>(IF(K462=Локализация!$C$94,1,IF(K462=Локализация!$C$93,2,IF(K462=Локализация!$C$92,3,IF(K462=Локализация!$C$91,4,IF(K462=Локализация!$C$90,5,IF(OR(K462=1,K462=2,K462=3,K462=4,K462=5),K462,"")))))))</f>
        <v/>
      </c>
      <c r="Q462" s="13" t="str">
        <f>(IF(L462=Локализация!$C$94,1,IF(L462=Локализация!$C$93,2,IF(L462=Локализация!$C$92,3,IF(L462=Локализация!$C$91,4,IF(L462=Локализация!$C$90,5,IF(OR(L462=1,L462=2,L462=3,L462=4,L462=5),L462,"")))))))</f>
        <v/>
      </c>
      <c r="R462" s="13" t="str">
        <f>(IF(B462=Локализация!$C$94,1,IF(B462=Локализация!$C$93,2,IF(B462=Локализация!$C$92,3,IF(B462=Локализация!$C$91,4,IF(B462=Локализация!$C$90,5,IF(OR(B462=1,B462=2,B462=3,B462=4,B462=5),B462,"")))))))</f>
        <v/>
      </c>
      <c r="S462" s="13" t="str">
        <f>(IF(C462=Локализация!$C$94,1,IF(C462=Локализация!$C$93,2,IF(C462=Локализация!$C$92,3,IF(C462=Локализация!$C$91,4,IF(C462=Локализация!$C$90,5,IF(OR(C462=1,C462=2,C462=3,C462=4,C462=5),C462,"")))))))</f>
        <v/>
      </c>
      <c r="T462" s="13" t="str">
        <f>(IF(D462=Локализация!$C$94,1,IF(D462=Локализация!$C$93,2,IF(D462=Локализация!$C$92,3,IF(D462=Локализация!$C$91,4,IF(D462=Локализация!$C$90,5,IF(OR(D462=1,D462=2,D462=3,D462=4,D462=5),D462,"")))))))</f>
        <v/>
      </c>
      <c r="U462" s="13" t="str">
        <f>(IF(E462=Локализация!$C$94,1,IF(E462=Локализация!$C$93,2,IF(E462=Локализация!$C$92,3,IF(E462=Локализация!$C$91,4,IF(E462=Локализация!$C$90,5,IF(OR(E462=1,E462=2,E462=3,E462=4,E462=5),E462,"")))))))</f>
        <v/>
      </c>
      <c r="V462" s="13" t="str">
        <f>(IF(F462=Локализация!$C$94,1,IF(F462=Локализация!$C$93,2,IF(F462=Локализация!$C$92,3,IF(F462=Локализация!$C$91,4,IF(F462=Локализация!$C$90,5,IF(OR(F462=1,F462=2,F462=3,F462=4,F462=5),F462,"")))))))</f>
        <v/>
      </c>
    </row>
    <row r="463" spans="13:22" x14ac:dyDescent="0.25">
      <c r="M463" s="13" t="str">
        <f>(IF(H463=Локализация!$C$94,1,IF(H463=Локализация!$C$93,2,IF(H463=Локализация!$C$92,3,IF(H463=Локализация!$C$91,4,IF(H463=Локализация!$C$90,5,IF(OR(H463=1,H463=2,H463=3,H463=4,H463=5),H463,"")))))))</f>
        <v/>
      </c>
      <c r="N463" s="13" t="str">
        <f>(IF(I463=Локализация!$C$94,1,IF(I463=Локализация!$C$93,2,IF(I463=Локализация!$C$92,3,IF(I463=Локализация!$C$91,4,IF(I463=Локализация!$C$90,5,IF(OR(I463=1,I463=2,I463=3,I463=4,I463=5),I463,"")))))))</f>
        <v/>
      </c>
      <c r="O463" s="13" t="str">
        <f>(IF(J463=Локализация!$C$94,1,IF(J463=Локализация!$C$93,2,IF(J463=Локализация!$C$92,3,IF(J463=Локализация!$C$91,4,IF(J463=Локализация!$C$90,5,IF(OR(J463=1,J463=2,J463=3,J463=4,J463=5),J463,"")))))))</f>
        <v/>
      </c>
      <c r="P463" s="13" t="str">
        <f>(IF(K463=Локализация!$C$94,1,IF(K463=Локализация!$C$93,2,IF(K463=Локализация!$C$92,3,IF(K463=Локализация!$C$91,4,IF(K463=Локализация!$C$90,5,IF(OR(K463=1,K463=2,K463=3,K463=4,K463=5),K463,"")))))))</f>
        <v/>
      </c>
      <c r="Q463" s="13" t="str">
        <f>(IF(L463=Локализация!$C$94,1,IF(L463=Локализация!$C$93,2,IF(L463=Локализация!$C$92,3,IF(L463=Локализация!$C$91,4,IF(L463=Локализация!$C$90,5,IF(OR(L463=1,L463=2,L463=3,L463=4,L463=5),L463,"")))))))</f>
        <v/>
      </c>
      <c r="R463" s="13" t="str">
        <f>(IF(B463=Локализация!$C$94,1,IF(B463=Локализация!$C$93,2,IF(B463=Локализация!$C$92,3,IF(B463=Локализация!$C$91,4,IF(B463=Локализация!$C$90,5,IF(OR(B463=1,B463=2,B463=3,B463=4,B463=5),B463,"")))))))</f>
        <v/>
      </c>
      <c r="S463" s="13" t="str">
        <f>(IF(C463=Локализация!$C$94,1,IF(C463=Локализация!$C$93,2,IF(C463=Локализация!$C$92,3,IF(C463=Локализация!$C$91,4,IF(C463=Локализация!$C$90,5,IF(OR(C463=1,C463=2,C463=3,C463=4,C463=5),C463,"")))))))</f>
        <v/>
      </c>
      <c r="T463" s="13" t="str">
        <f>(IF(D463=Локализация!$C$94,1,IF(D463=Локализация!$C$93,2,IF(D463=Локализация!$C$92,3,IF(D463=Локализация!$C$91,4,IF(D463=Локализация!$C$90,5,IF(OR(D463=1,D463=2,D463=3,D463=4,D463=5),D463,"")))))))</f>
        <v/>
      </c>
      <c r="U463" s="13" t="str">
        <f>(IF(E463=Локализация!$C$94,1,IF(E463=Локализация!$C$93,2,IF(E463=Локализация!$C$92,3,IF(E463=Локализация!$C$91,4,IF(E463=Локализация!$C$90,5,IF(OR(E463=1,E463=2,E463=3,E463=4,E463=5),E463,"")))))))</f>
        <v/>
      </c>
      <c r="V463" s="13" t="str">
        <f>(IF(F463=Локализация!$C$94,1,IF(F463=Локализация!$C$93,2,IF(F463=Локализация!$C$92,3,IF(F463=Локализация!$C$91,4,IF(F463=Локализация!$C$90,5,IF(OR(F463=1,F463=2,F463=3,F463=4,F463=5),F463,"")))))))</f>
        <v/>
      </c>
    </row>
    <row r="464" spans="13:22" x14ac:dyDescent="0.25">
      <c r="M464" s="13" t="str">
        <f>(IF(H464=Локализация!$C$94,1,IF(H464=Локализация!$C$93,2,IF(H464=Локализация!$C$92,3,IF(H464=Локализация!$C$91,4,IF(H464=Локализация!$C$90,5,IF(OR(H464=1,H464=2,H464=3,H464=4,H464=5),H464,"")))))))</f>
        <v/>
      </c>
      <c r="N464" s="13" t="str">
        <f>(IF(I464=Локализация!$C$94,1,IF(I464=Локализация!$C$93,2,IF(I464=Локализация!$C$92,3,IF(I464=Локализация!$C$91,4,IF(I464=Локализация!$C$90,5,IF(OR(I464=1,I464=2,I464=3,I464=4,I464=5),I464,"")))))))</f>
        <v/>
      </c>
      <c r="O464" s="13" t="str">
        <f>(IF(J464=Локализация!$C$94,1,IF(J464=Локализация!$C$93,2,IF(J464=Локализация!$C$92,3,IF(J464=Локализация!$C$91,4,IF(J464=Локализация!$C$90,5,IF(OR(J464=1,J464=2,J464=3,J464=4,J464=5),J464,"")))))))</f>
        <v/>
      </c>
      <c r="P464" s="13" t="str">
        <f>(IF(K464=Локализация!$C$94,1,IF(K464=Локализация!$C$93,2,IF(K464=Локализация!$C$92,3,IF(K464=Локализация!$C$91,4,IF(K464=Локализация!$C$90,5,IF(OR(K464=1,K464=2,K464=3,K464=4,K464=5),K464,"")))))))</f>
        <v/>
      </c>
      <c r="Q464" s="13" t="str">
        <f>(IF(L464=Локализация!$C$94,1,IF(L464=Локализация!$C$93,2,IF(L464=Локализация!$C$92,3,IF(L464=Локализация!$C$91,4,IF(L464=Локализация!$C$90,5,IF(OR(L464=1,L464=2,L464=3,L464=4,L464=5),L464,"")))))))</f>
        <v/>
      </c>
      <c r="R464" s="13" t="str">
        <f>(IF(B464=Локализация!$C$94,1,IF(B464=Локализация!$C$93,2,IF(B464=Локализация!$C$92,3,IF(B464=Локализация!$C$91,4,IF(B464=Локализация!$C$90,5,IF(OR(B464=1,B464=2,B464=3,B464=4,B464=5),B464,"")))))))</f>
        <v/>
      </c>
      <c r="S464" s="13" t="str">
        <f>(IF(C464=Локализация!$C$94,1,IF(C464=Локализация!$C$93,2,IF(C464=Локализация!$C$92,3,IF(C464=Локализация!$C$91,4,IF(C464=Локализация!$C$90,5,IF(OR(C464=1,C464=2,C464=3,C464=4,C464=5),C464,"")))))))</f>
        <v/>
      </c>
      <c r="T464" s="13" t="str">
        <f>(IF(D464=Локализация!$C$94,1,IF(D464=Локализация!$C$93,2,IF(D464=Локализация!$C$92,3,IF(D464=Локализация!$C$91,4,IF(D464=Локализация!$C$90,5,IF(OR(D464=1,D464=2,D464=3,D464=4,D464=5),D464,"")))))))</f>
        <v/>
      </c>
      <c r="U464" s="13" t="str">
        <f>(IF(E464=Локализация!$C$94,1,IF(E464=Локализация!$C$93,2,IF(E464=Локализация!$C$92,3,IF(E464=Локализация!$C$91,4,IF(E464=Локализация!$C$90,5,IF(OR(E464=1,E464=2,E464=3,E464=4,E464=5),E464,"")))))))</f>
        <v/>
      </c>
      <c r="V464" s="13" t="str">
        <f>(IF(F464=Локализация!$C$94,1,IF(F464=Локализация!$C$93,2,IF(F464=Локализация!$C$92,3,IF(F464=Локализация!$C$91,4,IF(F464=Локализация!$C$90,5,IF(OR(F464=1,F464=2,F464=3,F464=4,F464=5),F464,"")))))))</f>
        <v/>
      </c>
    </row>
    <row r="465" spans="13:22" x14ac:dyDescent="0.25">
      <c r="M465" s="13" t="str">
        <f>(IF(H465=Локализация!$C$94,1,IF(H465=Локализация!$C$93,2,IF(H465=Локализация!$C$92,3,IF(H465=Локализация!$C$91,4,IF(H465=Локализация!$C$90,5,IF(OR(H465=1,H465=2,H465=3,H465=4,H465=5),H465,"")))))))</f>
        <v/>
      </c>
      <c r="N465" s="13" t="str">
        <f>(IF(I465=Локализация!$C$94,1,IF(I465=Локализация!$C$93,2,IF(I465=Локализация!$C$92,3,IF(I465=Локализация!$C$91,4,IF(I465=Локализация!$C$90,5,IF(OR(I465=1,I465=2,I465=3,I465=4,I465=5),I465,"")))))))</f>
        <v/>
      </c>
      <c r="O465" s="13" t="str">
        <f>(IF(J465=Локализация!$C$94,1,IF(J465=Локализация!$C$93,2,IF(J465=Локализация!$C$92,3,IF(J465=Локализация!$C$91,4,IF(J465=Локализация!$C$90,5,IF(OR(J465=1,J465=2,J465=3,J465=4,J465=5),J465,"")))))))</f>
        <v/>
      </c>
      <c r="P465" s="13" t="str">
        <f>(IF(K465=Локализация!$C$94,1,IF(K465=Локализация!$C$93,2,IF(K465=Локализация!$C$92,3,IF(K465=Локализация!$C$91,4,IF(K465=Локализация!$C$90,5,IF(OR(K465=1,K465=2,K465=3,K465=4,K465=5),K465,"")))))))</f>
        <v/>
      </c>
      <c r="Q465" s="13" t="str">
        <f>(IF(L465=Локализация!$C$94,1,IF(L465=Локализация!$C$93,2,IF(L465=Локализация!$C$92,3,IF(L465=Локализация!$C$91,4,IF(L465=Локализация!$C$90,5,IF(OR(L465=1,L465=2,L465=3,L465=4,L465=5),L465,"")))))))</f>
        <v/>
      </c>
      <c r="R465" s="13" t="str">
        <f>(IF(B465=Локализация!$C$94,1,IF(B465=Локализация!$C$93,2,IF(B465=Локализация!$C$92,3,IF(B465=Локализация!$C$91,4,IF(B465=Локализация!$C$90,5,IF(OR(B465=1,B465=2,B465=3,B465=4,B465=5),B465,"")))))))</f>
        <v/>
      </c>
      <c r="S465" s="13" t="str">
        <f>(IF(C465=Локализация!$C$94,1,IF(C465=Локализация!$C$93,2,IF(C465=Локализация!$C$92,3,IF(C465=Локализация!$C$91,4,IF(C465=Локализация!$C$90,5,IF(OR(C465=1,C465=2,C465=3,C465=4,C465=5),C465,"")))))))</f>
        <v/>
      </c>
      <c r="T465" s="13" t="str">
        <f>(IF(D465=Локализация!$C$94,1,IF(D465=Локализация!$C$93,2,IF(D465=Локализация!$C$92,3,IF(D465=Локализация!$C$91,4,IF(D465=Локализация!$C$90,5,IF(OR(D465=1,D465=2,D465=3,D465=4,D465=5),D465,"")))))))</f>
        <v/>
      </c>
      <c r="U465" s="13" t="str">
        <f>(IF(E465=Локализация!$C$94,1,IF(E465=Локализация!$C$93,2,IF(E465=Локализация!$C$92,3,IF(E465=Локализация!$C$91,4,IF(E465=Локализация!$C$90,5,IF(OR(E465=1,E465=2,E465=3,E465=4,E465=5),E465,"")))))))</f>
        <v/>
      </c>
      <c r="V465" s="13" t="str">
        <f>(IF(F465=Локализация!$C$94,1,IF(F465=Локализация!$C$93,2,IF(F465=Локализация!$C$92,3,IF(F465=Локализация!$C$91,4,IF(F465=Локализация!$C$90,5,IF(OR(F465=1,F465=2,F465=3,F465=4,F465=5),F465,"")))))))</f>
        <v/>
      </c>
    </row>
    <row r="466" spans="13:22" x14ac:dyDescent="0.25">
      <c r="M466" s="13" t="str">
        <f>(IF(H466=Локализация!$C$94,1,IF(H466=Локализация!$C$93,2,IF(H466=Локализация!$C$92,3,IF(H466=Локализация!$C$91,4,IF(H466=Локализация!$C$90,5,IF(OR(H466=1,H466=2,H466=3,H466=4,H466=5),H466,"")))))))</f>
        <v/>
      </c>
      <c r="N466" s="13" t="str">
        <f>(IF(I466=Локализация!$C$94,1,IF(I466=Локализация!$C$93,2,IF(I466=Локализация!$C$92,3,IF(I466=Локализация!$C$91,4,IF(I466=Локализация!$C$90,5,IF(OR(I466=1,I466=2,I466=3,I466=4,I466=5),I466,"")))))))</f>
        <v/>
      </c>
      <c r="O466" s="13" t="str">
        <f>(IF(J466=Локализация!$C$94,1,IF(J466=Локализация!$C$93,2,IF(J466=Локализация!$C$92,3,IF(J466=Локализация!$C$91,4,IF(J466=Локализация!$C$90,5,IF(OR(J466=1,J466=2,J466=3,J466=4,J466=5),J466,"")))))))</f>
        <v/>
      </c>
      <c r="P466" s="13" t="str">
        <f>(IF(K466=Локализация!$C$94,1,IF(K466=Локализация!$C$93,2,IF(K466=Локализация!$C$92,3,IF(K466=Локализация!$C$91,4,IF(K466=Локализация!$C$90,5,IF(OR(K466=1,K466=2,K466=3,K466=4,K466=5),K466,"")))))))</f>
        <v/>
      </c>
      <c r="Q466" s="13" t="str">
        <f>(IF(L466=Локализация!$C$94,1,IF(L466=Локализация!$C$93,2,IF(L466=Локализация!$C$92,3,IF(L466=Локализация!$C$91,4,IF(L466=Локализация!$C$90,5,IF(OR(L466=1,L466=2,L466=3,L466=4,L466=5),L466,"")))))))</f>
        <v/>
      </c>
      <c r="R466" s="13" t="str">
        <f>(IF(B466=Локализация!$C$94,1,IF(B466=Локализация!$C$93,2,IF(B466=Локализация!$C$92,3,IF(B466=Локализация!$C$91,4,IF(B466=Локализация!$C$90,5,IF(OR(B466=1,B466=2,B466=3,B466=4,B466=5),B466,"")))))))</f>
        <v/>
      </c>
      <c r="S466" s="13" t="str">
        <f>(IF(C466=Локализация!$C$94,1,IF(C466=Локализация!$C$93,2,IF(C466=Локализация!$C$92,3,IF(C466=Локализация!$C$91,4,IF(C466=Локализация!$C$90,5,IF(OR(C466=1,C466=2,C466=3,C466=4,C466=5),C466,"")))))))</f>
        <v/>
      </c>
      <c r="T466" s="13" t="str">
        <f>(IF(D466=Локализация!$C$94,1,IF(D466=Локализация!$C$93,2,IF(D466=Локализация!$C$92,3,IF(D466=Локализация!$C$91,4,IF(D466=Локализация!$C$90,5,IF(OR(D466=1,D466=2,D466=3,D466=4,D466=5),D466,"")))))))</f>
        <v/>
      </c>
      <c r="U466" s="13" t="str">
        <f>(IF(E466=Локализация!$C$94,1,IF(E466=Локализация!$C$93,2,IF(E466=Локализация!$C$92,3,IF(E466=Локализация!$C$91,4,IF(E466=Локализация!$C$90,5,IF(OR(E466=1,E466=2,E466=3,E466=4,E466=5),E466,"")))))))</f>
        <v/>
      </c>
      <c r="V466" s="13" t="str">
        <f>(IF(F466=Локализация!$C$94,1,IF(F466=Локализация!$C$93,2,IF(F466=Локализация!$C$92,3,IF(F466=Локализация!$C$91,4,IF(F466=Локализация!$C$90,5,IF(OR(F466=1,F466=2,F466=3,F466=4,F466=5),F466,"")))))))</f>
        <v/>
      </c>
    </row>
    <row r="467" spans="13:22" x14ac:dyDescent="0.25">
      <c r="M467" s="13" t="str">
        <f>(IF(H467=Локализация!$C$94,1,IF(H467=Локализация!$C$93,2,IF(H467=Локализация!$C$92,3,IF(H467=Локализация!$C$91,4,IF(H467=Локализация!$C$90,5,IF(OR(H467=1,H467=2,H467=3,H467=4,H467=5),H467,"")))))))</f>
        <v/>
      </c>
      <c r="N467" s="13" t="str">
        <f>(IF(I467=Локализация!$C$94,1,IF(I467=Локализация!$C$93,2,IF(I467=Локализация!$C$92,3,IF(I467=Локализация!$C$91,4,IF(I467=Локализация!$C$90,5,IF(OR(I467=1,I467=2,I467=3,I467=4,I467=5),I467,"")))))))</f>
        <v/>
      </c>
      <c r="O467" s="13" t="str">
        <f>(IF(J467=Локализация!$C$94,1,IF(J467=Локализация!$C$93,2,IF(J467=Локализация!$C$92,3,IF(J467=Локализация!$C$91,4,IF(J467=Локализация!$C$90,5,IF(OR(J467=1,J467=2,J467=3,J467=4,J467=5),J467,"")))))))</f>
        <v/>
      </c>
      <c r="P467" s="13" t="str">
        <f>(IF(K467=Локализация!$C$94,1,IF(K467=Локализация!$C$93,2,IF(K467=Локализация!$C$92,3,IF(K467=Локализация!$C$91,4,IF(K467=Локализация!$C$90,5,IF(OR(K467=1,K467=2,K467=3,K467=4,K467=5),K467,"")))))))</f>
        <v/>
      </c>
      <c r="Q467" s="13" t="str">
        <f>(IF(L467=Локализация!$C$94,1,IF(L467=Локализация!$C$93,2,IF(L467=Локализация!$C$92,3,IF(L467=Локализация!$C$91,4,IF(L467=Локализация!$C$90,5,IF(OR(L467=1,L467=2,L467=3,L467=4,L467=5),L467,"")))))))</f>
        <v/>
      </c>
      <c r="R467" s="13" t="str">
        <f>(IF(B467=Локализация!$C$94,1,IF(B467=Локализация!$C$93,2,IF(B467=Локализация!$C$92,3,IF(B467=Локализация!$C$91,4,IF(B467=Локализация!$C$90,5,IF(OR(B467=1,B467=2,B467=3,B467=4,B467=5),B467,"")))))))</f>
        <v/>
      </c>
      <c r="S467" s="13" t="str">
        <f>(IF(C467=Локализация!$C$94,1,IF(C467=Локализация!$C$93,2,IF(C467=Локализация!$C$92,3,IF(C467=Локализация!$C$91,4,IF(C467=Локализация!$C$90,5,IF(OR(C467=1,C467=2,C467=3,C467=4,C467=5),C467,"")))))))</f>
        <v/>
      </c>
      <c r="T467" s="13" t="str">
        <f>(IF(D467=Локализация!$C$94,1,IF(D467=Локализация!$C$93,2,IF(D467=Локализация!$C$92,3,IF(D467=Локализация!$C$91,4,IF(D467=Локализация!$C$90,5,IF(OR(D467=1,D467=2,D467=3,D467=4,D467=5),D467,"")))))))</f>
        <v/>
      </c>
      <c r="U467" s="13" t="str">
        <f>(IF(E467=Локализация!$C$94,1,IF(E467=Локализация!$C$93,2,IF(E467=Локализация!$C$92,3,IF(E467=Локализация!$C$91,4,IF(E467=Локализация!$C$90,5,IF(OR(E467=1,E467=2,E467=3,E467=4,E467=5),E467,"")))))))</f>
        <v/>
      </c>
      <c r="V467" s="13" t="str">
        <f>(IF(F467=Локализация!$C$94,1,IF(F467=Локализация!$C$93,2,IF(F467=Локализация!$C$92,3,IF(F467=Локализация!$C$91,4,IF(F467=Локализация!$C$90,5,IF(OR(F467=1,F467=2,F467=3,F467=4,F467=5),F467,"")))))))</f>
        <v/>
      </c>
    </row>
    <row r="468" spans="13:22" x14ac:dyDescent="0.25">
      <c r="M468" s="13" t="str">
        <f>(IF(H468=Локализация!$C$94,1,IF(H468=Локализация!$C$93,2,IF(H468=Локализация!$C$92,3,IF(H468=Локализация!$C$91,4,IF(H468=Локализация!$C$90,5,IF(OR(H468=1,H468=2,H468=3,H468=4,H468=5),H468,"")))))))</f>
        <v/>
      </c>
      <c r="N468" s="13" t="str">
        <f>(IF(I468=Локализация!$C$94,1,IF(I468=Локализация!$C$93,2,IF(I468=Локализация!$C$92,3,IF(I468=Локализация!$C$91,4,IF(I468=Локализация!$C$90,5,IF(OR(I468=1,I468=2,I468=3,I468=4,I468=5),I468,"")))))))</f>
        <v/>
      </c>
      <c r="O468" s="13" t="str">
        <f>(IF(J468=Локализация!$C$94,1,IF(J468=Локализация!$C$93,2,IF(J468=Локализация!$C$92,3,IF(J468=Локализация!$C$91,4,IF(J468=Локализация!$C$90,5,IF(OR(J468=1,J468=2,J468=3,J468=4,J468=5),J468,"")))))))</f>
        <v/>
      </c>
      <c r="P468" s="13" t="str">
        <f>(IF(K468=Локализация!$C$94,1,IF(K468=Локализация!$C$93,2,IF(K468=Локализация!$C$92,3,IF(K468=Локализация!$C$91,4,IF(K468=Локализация!$C$90,5,IF(OR(K468=1,K468=2,K468=3,K468=4,K468=5),K468,"")))))))</f>
        <v/>
      </c>
      <c r="Q468" s="13" t="str">
        <f>(IF(L468=Локализация!$C$94,1,IF(L468=Локализация!$C$93,2,IF(L468=Локализация!$C$92,3,IF(L468=Локализация!$C$91,4,IF(L468=Локализация!$C$90,5,IF(OR(L468=1,L468=2,L468=3,L468=4,L468=5),L468,"")))))))</f>
        <v/>
      </c>
      <c r="R468" s="13" t="str">
        <f>(IF(B468=Локализация!$C$94,1,IF(B468=Локализация!$C$93,2,IF(B468=Локализация!$C$92,3,IF(B468=Локализация!$C$91,4,IF(B468=Локализация!$C$90,5,IF(OR(B468=1,B468=2,B468=3,B468=4,B468=5),B468,"")))))))</f>
        <v/>
      </c>
      <c r="S468" s="13" t="str">
        <f>(IF(C468=Локализация!$C$94,1,IF(C468=Локализация!$C$93,2,IF(C468=Локализация!$C$92,3,IF(C468=Локализация!$C$91,4,IF(C468=Локализация!$C$90,5,IF(OR(C468=1,C468=2,C468=3,C468=4,C468=5),C468,"")))))))</f>
        <v/>
      </c>
      <c r="T468" s="13" t="str">
        <f>(IF(D468=Локализация!$C$94,1,IF(D468=Локализация!$C$93,2,IF(D468=Локализация!$C$92,3,IF(D468=Локализация!$C$91,4,IF(D468=Локализация!$C$90,5,IF(OR(D468=1,D468=2,D468=3,D468=4,D468=5),D468,"")))))))</f>
        <v/>
      </c>
      <c r="U468" s="13" t="str">
        <f>(IF(E468=Локализация!$C$94,1,IF(E468=Локализация!$C$93,2,IF(E468=Локализация!$C$92,3,IF(E468=Локализация!$C$91,4,IF(E468=Локализация!$C$90,5,IF(OR(E468=1,E468=2,E468=3,E468=4,E468=5),E468,"")))))))</f>
        <v/>
      </c>
      <c r="V468" s="13" t="str">
        <f>(IF(F468=Локализация!$C$94,1,IF(F468=Локализация!$C$93,2,IF(F468=Локализация!$C$92,3,IF(F468=Локализация!$C$91,4,IF(F468=Локализация!$C$90,5,IF(OR(F468=1,F468=2,F468=3,F468=4,F468=5),F468,"")))))))</f>
        <v/>
      </c>
    </row>
    <row r="469" spans="13:22" x14ac:dyDescent="0.25">
      <c r="M469" s="13" t="str">
        <f>(IF(H469=Локализация!$C$94,1,IF(H469=Локализация!$C$93,2,IF(H469=Локализация!$C$92,3,IF(H469=Локализация!$C$91,4,IF(H469=Локализация!$C$90,5,IF(OR(H469=1,H469=2,H469=3,H469=4,H469=5),H469,"")))))))</f>
        <v/>
      </c>
      <c r="N469" s="13" t="str">
        <f>(IF(I469=Локализация!$C$94,1,IF(I469=Локализация!$C$93,2,IF(I469=Локализация!$C$92,3,IF(I469=Локализация!$C$91,4,IF(I469=Локализация!$C$90,5,IF(OR(I469=1,I469=2,I469=3,I469=4,I469=5),I469,"")))))))</f>
        <v/>
      </c>
      <c r="O469" s="13" t="str">
        <f>(IF(J469=Локализация!$C$94,1,IF(J469=Локализация!$C$93,2,IF(J469=Локализация!$C$92,3,IF(J469=Локализация!$C$91,4,IF(J469=Локализация!$C$90,5,IF(OR(J469=1,J469=2,J469=3,J469=4,J469=5),J469,"")))))))</f>
        <v/>
      </c>
      <c r="P469" s="13" t="str">
        <f>(IF(K469=Локализация!$C$94,1,IF(K469=Локализация!$C$93,2,IF(K469=Локализация!$C$92,3,IF(K469=Локализация!$C$91,4,IF(K469=Локализация!$C$90,5,IF(OR(K469=1,K469=2,K469=3,K469=4,K469=5),K469,"")))))))</f>
        <v/>
      </c>
      <c r="Q469" s="13" t="str">
        <f>(IF(L469=Локализация!$C$94,1,IF(L469=Локализация!$C$93,2,IF(L469=Локализация!$C$92,3,IF(L469=Локализация!$C$91,4,IF(L469=Локализация!$C$90,5,IF(OR(L469=1,L469=2,L469=3,L469=4,L469=5),L469,"")))))))</f>
        <v/>
      </c>
      <c r="R469" s="13" t="str">
        <f>(IF(B469=Локализация!$C$94,1,IF(B469=Локализация!$C$93,2,IF(B469=Локализация!$C$92,3,IF(B469=Локализация!$C$91,4,IF(B469=Локализация!$C$90,5,IF(OR(B469=1,B469=2,B469=3,B469=4,B469=5),B469,"")))))))</f>
        <v/>
      </c>
      <c r="S469" s="13" t="str">
        <f>(IF(C469=Локализация!$C$94,1,IF(C469=Локализация!$C$93,2,IF(C469=Локализация!$C$92,3,IF(C469=Локализация!$C$91,4,IF(C469=Локализация!$C$90,5,IF(OR(C469=1,C469=2,C469=3,C469=4,C469=5),C469,"")))))))</f>
        <v/>
      </c>
      <c r="T469" s="13" t="str">
        <f>(IF(D469=Локализация!$C$94,1,IF(D469=Локализация!$C$93,2,IF(D469=Локализация!$C$92,3,IF(D469=Локализация!$C$91,4,IF(D469=Локализация!$C$90,5,IF(OR(D469=1,D469=2,D469=3,D469=4,D469=5),D469,"")))))))</f>
        <v/>
      </c>
      <c r="U469" s="13" t="str">
        <f>(IF(E469=Локализация!$C$94,1,IF(E469=Локализация!$C$93,2,IF(E469=Локализация!$C$92,3,IF(E469=Локализация!$C$91,4,IF(E469=Локализация!$C$90,5,IF(OR(E469=1,E469=2,E469=3,E469=4,E469=5),E469,"")))))))</f>
        <v/>
      </c>
      <c r="V469" s="13" t="str">
        <f>(IF(F469=Локализация!$C$94,1,IF(F469=Локализация!$C$93,2,IF(F469=Локализация!$C$92,3,IF(F469=Локализация!$C$91,4,IF(F469=Локализация!$C$90,5,IF(OR(F469=1,F469=2,F469=3,F469=4,F469=5),F469,"")))))))</f>
        <v/>
      </c>
    </row>
    <row r="470" spans="13:22" x14ac:dyDescent="0.25">
      <c r="M470" s="13" t="str">
        <f>(IF(H470=Локализация!$C$94,1,IF(H470=Локализация!$C$93,2,IF(H470=Локализация!$C$92,3,IF(H470=Локализация!$C$91,4,IF(H470=Локализация!$C$90,5,IF(OR(H470=1,H470=2,H470=3,H470=4,H470=5),H470,"")))))))</f>
        <v/>
      </c>
      <c r="N470" s="13" t="str">
        <f>(IF(I470=Локализация!$C$94,1,IF(I470=Локализация!$C$93,2,IF(I470=Локализация!$C$92,3,IF(I470=Локализация!$C$91,4,IF(I470=Локализация!$C$90,5,IF(OR(I470=1,I470=2,I470=3,I470=4,I470=5),I470,"")))))))</f>
        <v/>
      </c>
      <c r="O470" s="13" t="str">
        <f>(IF(J470=Локализация!$C$94,1,IF(J470=Локализация!$C$93,2,IF(J470=Локализация!$C$92,3,IF(J470=Локализация!$C$91,4,IF(J470=Локализация!$C$90,5,IF(OR(J470=1,J470=2,J470=3,J470=4,J470=5),J470,"")))))))</f>
        <v/>
      </c>
      <c r="P470" s="13" t="str">
        <f>(IF(K470=Локализация!$C$94,1,IF(K470=Локализация!$C$93,2,IF(K470=Локализация!$C$92,3,IF(K470=Локализация!$C$91,4,IF(K470=Локализация!$C$90,5,IF(OR(K470=1,K470=2,K470=3,K470=4,K470=5),K470,"")))))))</f>
        <v/>
      </c>
      <c r="Q470" s="13" t="str">
        <f>(IF(L470=Локализация!$C$94,1,IF(L470=Локализация!$C$93,2,IF(L470=Локализация!$C$92,3,IF(L470=Локализация!$C$91,4,IF(L470=Локализация!$C$90,5,IF(OR(L470=1,L470=2,L470=3,L470=4,L470=5),L470,"")))))))</f>
        <v/>
      </c>
      <c r="R470" s="13" t="str">
        <f>(IF(B470=Локализация!$C$94,1,IF(B470=Локализация!$C$93,2,IF(B470=Локализация!$C$92,3,IF(B470=Локализация!$C$91,4,IF(B470=Локализация!$C$90,5,IF(OR(B470=1,B470=2,B470=3,B470=4,B470=5),B470,"")))))))</f>
        <v/>
      </c>
      <c r="S470" s="13" t="str">
        <f>(IF(C470=Локализация!$C$94,1,IF(C470=Локализация!$C$93,2,IF(C470=Локализация!$C$92,3,IF(C470=Локализация!$C$91,4,IF(C470=Локализация!$C$90,5,IF(OR(C470=1,C470=2,C470=3,C470=4,C470=5),C470,"")))))))</f>
        <v/>
      </c>
      <c r="T470" s="13" t="str">
        <f>(IF(D470=Локализация!$C$94,1,IF(D470=Локализация!$C$93,2,IF(D470=Локализация!$C$92,3,IF(D470=Локализация!$C$91,4,IF(D470=Локализация!$C$90,5,IF(OR(D470=1,D470=2,D470=3,D470=4,D470=5),D470,"")))))))</f>
        <v/>
      </c>
      <c r="U470" s="13" t="str">
        <f>(IF(E470=Локализация!$C$94,1,IF(E470=Локализация!$C$93,2,IF(E470=Локализация!$C$92,3,IF(E470=Локализация!$C$91,4,IF(E470=Локализация!$C$90,5,IF(OR(E470=1,E470=2,E470=3,E470=4,E470=5),E470,"")))))))</f>
        <v/>
      </c>
      <c r="V470" s="13" t="str">
        <f>(IF(F470=Локализация!$C$94,1,IF(F470=Локализация!$C$93,2,IF(F470=Локализация!$C$92,3,IF(F470=Локализация!$C$91,4,IF(F470=Локализация!$C$90,5,IF(OR(F470=1,F470=2,F470=3,F470=4,F470=5),F470,"")))))))</f>
        <v/>
      </c>
    </row>
    <row r="471" spans="13:22" x14ac:dyDescent="0.25">
      <c r="M471" s="13" t="str">
        <f>(IF(H471=Локализация!$C$94,1,IF(H471=Локализация!$C$93,2,IF(H471=Локализация!$C$92,3,IF(H471=Локализация!$C$91,4,IF(H471=Локализация!$C$90,5,IF(OR(H471=1,H471=2,H471=3,H471=4,H471=5),H471,"")))))))</f>
        <v/>
      </c>
      <c r="N471" s="13" t="str">
        <f>(IF(I471=Локализация!$C$94,1,IF(I471=Локализация!$C$93,2,IF(I471=Локализация!$C$92,3,IF(I471=Локализация!$C$91,4,IF(I471=Локализация!$C$90,5,IF(OR(I471=1,I471=2,I471=3,I471=4,I471=5),I471,"")))))))</f>
        <v/>
      </c>
      <c r="O471" s="13" t="str">
        <f>(IF(J471=Локализация!$C$94,1,IF(J471=Локализация!$C$93,2,IF(J471=Локализация!$C$92,3,IF(J471=Локализация!$C$91,4,IF(J471=Локализация!$C$90,5,IF(OR(J471=1,J471=2,J471=3,J471=4,J471=5),J471,"")))))))</f>
        <v/>
      </c>
      <c r="P471" s="13" t="str">
        <f>(IF(K471=Локализация!$C$94,1,IF(K471=Локализация!$C$93,2,IF(K471=Локализация!$C$92,3,IF(K471=Локализация!$C$91,4,IF(K471=Локализация!$C$90,5,IF(OR(K471=1,K471=2,K471=3,K471=4,K471=5),K471,"")))))))</f>
        <v/>
      </c>
      <c r="Q471" s="13" t="str">
        <f>(IF(L471=Локализация!$C$94,1,IF(L471=Локализация!$C$93,2,IF(L471=Локализация!$C$92,3,IF(L471=Локализация!$C$91,4,IF(L471=Локализация!$C$90,5,IF(OR(L471=1,L471=2,L471=3,L471=4,L471=5),L471,"")))))))</f>
        <v/>
      </c>
      <c r="R471" s="13" t="str">
        <f>(IF(B471=Локализация!$C$94,1,IF(B471=Локализация!$C$93,2,IF(B471=Локализация!$C$92,3,IF(B471=Локализация!$C$91,4,IF(B471=Локализация!$C$90,5,IF(OR(B471=1,B471=2,B471=3,B471=4,B471=5),B471,"")))))))</f>
        <v/>
      </c>
      <c r="S471" s="13" t="str">
        <f>(IF(C471=Локализация!$C$94,1,IF(C471=Локализация!$C$93,2,IF(C471=Локализация!$C$92,3,IF(C471=Локализация!$C$91,4,IF(C471=Локализация!$C$90,5,IF(OR(C471=1,C471=2,C471=3,C471=4,C471=5),C471,"")))))))</f>
        <v/>
      </c>
      <c r="T471" s="13" t="str">
        <f>(IF(D471=Локализация!$C$94,1,IF(D471=Локализация!$C$93,2,IF(D471=Локализация!$C$92,3,IF(D471=Локализация!$C$91,4,IF(D471=Локализация!$C$90,5,IF(OR(D471=1,D471=2,D471=3,D471=4,D471=5),D471,"")))))))</f>
        <v/>
      </c>
      <c r="U471" s="13" t="str">
        <f>(IF(E471=Локализация!$C$94,1,IF(E471=Локализация!$C$93,2,IF(E471=Локализация!$C$92,3,IF(E471=Локализация!$C$91,4,IF(E471=Локализация!$C$90,5,IF(OR(E471=1,E471=2,E471=3,E471=4,E471=5),E471,"")))))))</f>
        <v/>
      </c>
      <c r="V471" s="13" t="str">
        <f>(IF(F471=Локализация!$C$94,1,IF(F471=Локализация!$C$93,2,IF(F471=Локализация!$C$92,3,IF(F471=Локализация!$C$91,4,IF(F471=Локализация!$C$90,5,IF(OR(F471=1,F471=2,F471=3,F471=4,F471=5),F471,"")))))))</f>
        <v/>
      </c>
    </row>
    <row r="472" spans="13:22" x14ac:dyDescent="0.25">
      <c r="M472" s="13" t="str">
        <f>(IF(H472=Локализация!$C$94,1,IF(H472=Локализация!$C$93,2,IF(H472=Локализация!$C$92,3,IF(H472=Локализация!$C$91,4,IF(H472=Локализация!$C$90,5,IF(OR(H472=1,H472=2,H472=3,H472=4,H472=5),H472,"")))))))</f>
        <v/>
      </c>
      <c r="N472" s="13" t="str">
        <f>(IF(I472=Локализация!$C$94,1,IF(I472=Локализация!$C$93,2,IF(I472=Локализация!$C$92,3,IF(I472=Локализация!$C$91,4,IF(I472=Локализация!$C$90,5,IF(OR(I472=1,I472=2,I472=3,I472=4,I472=5),I472,"")))))))</f>
        <v/>
      </c>
      <c r="O472" s="13" t="str">
        <f>(IF(J472=Локализация!$C$94,1,IF(J472=Локализация!$C$93,2,IF(J472=Локализация!$C$92,3,IF(J472=Локализация!$C$91,4,IF(J472=Локализация!$C$90,5,IF(OR(J472=1,J472=2,J472=3,J472=4,J472=5),J472,"")))))))</f>
        <v/>
      </c>
      <c r="P472" s="13" t="str">
        <f>(IF(K472=Локализация!$C$94,1,IF(K472=Локализация!$C$93,2,IF(K472=Локализация!$C$92,3,IF(K472=Локализация!$C$91,4,IF(K472=Локализация!$C$90,5,IF(OR(K472=1,K472=2,K472=3,K472=4,K472=5),K472,"")))))))</f>
        <v/>
      </c>
      <c r="Q472" s="13" t="str">
        <f>(IF(L472=Локализация!$C$94,1,IF(L472=Локализация!$C$93,2,IF(L472=Локализация!$C$92,3,IF(L472=Локализация!$C$91,4,IF(L472=Локализация!$C$90,5,IF(OR(L472=1,L472=2,L472=3,L472=4,L472=5),L472,"")))))))</f>
        <v/>
      </c>
      <c r="R472" s="13" t="str">
        <f>(IF(B472=Локализация!$C$94,1,IF(B472=Локализация!$C$93,2,IF(B472=Локализация!$C$92,3,IF(B472=Локализация!$C$91,4,IF(B472=Локализация!$C$90,5,IF(OR(B472=1,B472=2,B472=3,B472=4,B472=5),B472,"")))))))</f>
        <v/>
      </c>
      <c r="S472" s="13" t="str">
        <f>(IF(C472=Локализация!$C$94,1,IF(C472=Локализация!$C$93,2,IF(C472=Локализация!$C$92,3,IF(C472=Локализация!$C$91,4,IF(C472=Локализация!$C$90,5,IF(OR(C472=1,C472=2,C472=3,C472=4,C472=5),C472,"")))))))</f>
        <v/>
      </c>
      <c r="T472" s="13" t="str">
        <f>(IF(D472=Локализация!$C$94,1,IF(D472=Локализация!$C$93,2,IF(D472=Локализация!$C$92,3,IF(D472=Локализация!$C$91,4,IF(D472=Локализация!$C$90,5,IF(OR(D472=1,D472=2,D472=3,D472=4,D472=5),D472,"")))))))</f>
        <v/>
      </c>
      <c r="U472" s="13" t="str">
        <f>(IF(E472=Локализация!$C$94,1,IF(E472=Локализация!$C$93,2,IF(E472=Локализация!$C$92,3,IF(E472=Локализация!$C$91,4,IF(E472=Локализация!$C$90,5,IF(OR(E472=1,E472=2,E472=3,E472=4,E472=5),E472,"")))))))</f>
        <v/>
      </c>
      <c r="V472" s="13" t="str">
        <f>(IF(F472=Локализация!$C$94,1,IF(F472=Локализация!$C$93,2,IF(F472=Локализация!$C$92,3,IF(F472=Локализация!$C$91,4,IF(F472=Локализация!$C$90,5,IF(OR(F472=1,F472=2,F472=3,F472=4,F472=5),F472,"")))))))</f>
        <v/>
      </c>
    </row>
    <row r="473" spans="13:22" x14ac:dyDescent="0.25">
      <c r="M473" s="13" t="str">
        <f>(IF(H473=Локализация!$C$94,1,IF(H473=Локализация!$C$93,2,IF(H473=Локализация!$C$92,3,IF(H473=Локализация!$C$91,4,IF(H473=Локализация!$C$90,5,IF(OR(H473=1,H473=2,H473=3,H473=4,H473=5),H473,"")))))))</f>
        <v/>
      </c>
      <c r="N473" s="13" t="str">
        <f>(IF(I473=Локализация!$C$94,1,IF(I473=Локализация!$C$93,2,IF(I473=Локализация!$C$92,3,IF(I473=Локализация!$C$91,4,IF(I473=Локализация!$C$90,5,IF(OR(I473=1,I473=2,I473=3,I473=4,I473=5),I473,"")))))))</f>
        <v/>
      </c>
      <c r="O473" s="13" t="str">
        <f>(IF(J473=Локализация!$C$94,1,IF(J473=Локализация!$C$93,2,IF(J473=Локализация!$C$92,3,IF(J473=Локализация!$C$91,4,IF(J473=Локализация!$C$90,5,IF(OR(J473=1,J473=2,J473=3,J473=4,J473=5),J473,"")))))))</f>
        <v/>
      </c>
      <c r="P473" s="13" t="str">
        <f>(IF(K473=Локализация!$C$94,1,IF(K473=Локализация!$C$93,2,IF(K473=Локализация!$C$92,3,IF(K473=Локализация!$C$91,4,IF(K473=Локализация!$C$90,5,IF(OR(K473=1,K473=2,K473=3,K473=4,K473=5),K473,"")))))))</f>
        <v/>
      </c>
      <c r="Q473" s="13" t="str">
        <f>(IF(L473=Локализация!$C$94,1,IF(L473=Локализация!$C$93,2,IF(L473=Локализация!$C$92,3,IF(L473=Локализация!$C$91,4,IF(L473=Локализация!$C$90,5,IF(OR(L473=1,L473=2,L473=3,L473=4,L473=5),L473,"")))))))</f>
        <v/>
      </c>
      <c r="R473" s="13" t="str">
        <f>(IF(B473=Локализация!$C$94,1,IF(B473=Локализация!$C$93,2,IF(B473=Локализация!$C$92,3,IF(B473=Локализация!$C$91,4,IF(B473=Локализация!$C$90,5,IF(OR(B473=1,B473=2,B473=3,B473=4,B473=5),B473,"")))))))</f>
        <v/>
      </c>
      <c r="S473" s="13" t="str">
        <f>(IF(C473=Локализация!$C$94,1,IF(C473=Локализация!$C$93,2,IF(C473=Локализация!$C$92,3,IF(C473=Локализация!$C$91,4,IF(C473=Локализация!$C$90,5,IF(OR(C473=1,C473=2,C473=3,C473=4,C473=5),C473,"")))))))</f>
        <v/>
      </c>
      <c r="T473" s="13" t="str">
        <f>(IF(D473=Локализация!$C$94,1,IF(D473=Локализация!$C$93,2,IF(D473=Локализация!$C$92,3,IF(D473=Локализация!$C$91,4,IF(D473=Локализация!$C$90,5,IF(OR(D473=1,D473=2,D473=3,D473=4,D473=5),D473,"")))))))</f>
        <v/>
      </c>
      <c r="U473" s="13" t="str">
        <f>(IF(E473=Локализация!$C$94,1,IF(E473=Локализация!$C$93,2,IF(E473=Локализация!$C$92,3,IF(E473=Локализация!$C$91,4,IF(E473=Локализация!$C$90,5,IF(OR(E473=1,E473=2,E473=3,E473=4,E473=5),E473,"")))))))</f>
        <v/>
      </c>
      <c r="V473" s="13" t="str">
        <f>(IF(F473=Локализация!$C$94,1,IF(F473=Локализация!$C$93,2,IF(F473=Локализация!$C$92,3,IF(F473=Локализация!$C$91,4,IF(F473=Локализация!$C$90,5,IF(OR(F473=1,F473=2,F473=3,F473=4,F473=5),F473,"")))))))</f>
        <v/>
      </c>
    </row>
    <row r="474" spans="13:22" x14ac:dyDescent="0.25">
      <c r="M474" s="13" t="str">
        <f>(IF(H474=Локализация!$C$94,1,IF(H474=Локализация!$C$93,2,IF(H474=Локализация!$C$92,3,IF(H474=Локализация!$C$91,4,IF(H474=Локализация!$C$90,5,IF(OR(H474=1,H474=2,H474=3,H474=4,H474=5),H474,"")))))))</f>
        <v/>
      </c>
      <c r="N474" s="13" t="str">
        <f>(IF(I474=Локализация!$C$94,1,IF(I474=Локализация!$C$93,2,IF(I474=Локализация!$C$92,3,IF(I474=Локализация!$C$91,4,IF(I474=Локализация!$C$90,5,IF(OR(I474=1,I474=2,I474=3,I474=4,I474=5),I474,"")))))))</f>
        <v/>
      </c>
      <c r="O474" s="13" t="str">
        <f>(IF(J474=Локализация!$C$94,1,IF(J474=Локализация!$C$93,2,IF(J474=Локализация!$C$92,3,IF(J474=Локализация!$C$91,4,IF(J474=Локализация!$C$90,5,IF(OR(J474=1,J474=2,J474=3,J474=4,J474=5),J474,"")))))))</f>
        <v/>
      </c>
      <c r="P474" s="13" t="str">
        <f>(IF(K474=Локализация!$C$94,1,IF(K474=Локализация!$C$93,2,IF(K474=Локализация!$C$92,3,IF(K474=Локализация!$C$91,4,IF(K474=Локализация!$C$90,5,IF(OR(K474=1,K474=2,K474=3,K474=4,K474=5),K474,"")))))))</f>
        <v/>
      </c>
      <c r="Q474" s="13" t="str">
        <f>(IF(L474=Локализация!$C$94,1,IF(L474=Локализация!$C$93,2,IF(L474=Локализация!$C$92,3,IF(L474=Локализация!$C$91,4,IF(L474=Локализация!$C$90,5,IF(OR(L474=1,L474=2,L474=3,L474=4,L474=5),L474,"")))))))</f>
        <v/>
      </c>
      <c r="R474" s="13" t="str">
        <f>(IF(B474=Локализация!$C$94,1,IF(B474=Локализация!$C$93,2,IF(B474=Локализация!$C$92,3,IF(B474=Локализация!$C$91,4,IF(B474=Локализация!$C$90,5,IF(OR(B474=1,B474=2,B474=3,B474=4,B474=5),B474,"")))))))</f>
        <v/>
      </c>
      <c r="S474" s="13" t="str">
        <f>(IF(C474=Локализация!$C$94,1,IF(C474=Локализация!$C$93,2,IF(C474=Локализация!$C$92,3,IF(C474=Локализация!$C$91,4,IF(C474=Локализация!$C$90,5,IF(OR(C474=1,C474=2,C474=3,C474=4,C474=5),C474,"")))))))</f>
        <v/>
      </c>
      <c r="T474" s="13" t="str">
        <f>(IF(D474=Локализация!$C$94,1,IF(D474=Локализация!$C$93,2,IF(D474=Локализация!$C$92,3,IF(D474=Локализация!$C$91,4,IF(D474=Локализация!$C$90,5,IF(OR(D474=1,D474=2,D474=3,D474=4,D474=5),D474,"")))))))</f>
        <v/>
      </c>
      <c r="U474" s="13" t="str">
        <f>(IF(E474=Локализация!$C$94,1,IF(E474=Локализация!$C$93,2,IF(E474=Локализация!$C$92,3,IF(E474=Локализация!$C$91,4,IF(E474=Локализация!$C$90,5,IF(OR(E474=1,E474=2,E474=3,E474=4,E474=5),E474,"")))))))</f>
        <v/>
      </c>
      <c r="V474" s="13" t="str">
        <f>(IF(F474=Локализация!$C$94,1,IF(F474=Локализация!$C$93,2,IF(F474=Локализация!$C$92,3,IF(F474=Локализация!$C$91,4,IF(F474=Локализация!$C$90,5,IF(OR(F474=1,F474=2,F474=3,F474=4,F474=5),F474,"")))))))</f>
        <v/>
      </c>
    </row>
    <row r="475" spans="13:22" x14ac:dyDescent="0.25">
      <c r="M475" s="13" t="str">
        <f>(IF(H475=Локализация!$C$94,1,IF(H475=Локализация!$C$93,2,IF(H475=Локализация!$C$92,3,IF(H475=Локализация!$C$91,4,IF(H475=Локализация!$C$90,5,IF(OR(H475=1,H475=2,H475=3,H475=4,H475=5),H475,"")))))))</f>
        <v/>
      </c>
      <c r="N475" s="13" t="str">
        <f>(IF(I475=Локализация!$C$94,1,IF(I475=Локализация!$C$93,2,IF(I475=Локализация!$C$92,3,IF(I475=Локализация!$C$91,4,IF(I475=Локализация!$C$90,5,IF(OR(I475=1,I475=2,I475=3,I475=4,I475=5),I475,"")))))))</f>
        <v/>
      </c>
      <c r="O475" s="13" t="str">
        <f>(IF(J475=Локализация!$C$94,1,IF(J475=Локализация!$C$93,2,IF(J475=Локализация!$C$92,3,IF(J475=Локализация!$C$91,4,IF(J475=Локализация!$C$90,5,IF(OR(J475=1,J475=2,J475=3,J475=4,J475=5),J475,"")))))))</f>
        <v/>
      </c>
      <c r="P475" s="13" t="str">
        <f>(IF(K475=Локализация!$C$94,1,IF(K475=Локализация!$C$93,2,IF(K475=Локализация!$C$92,3,IF(K475=Локализация!$C$91,4,IF(K475=Локализация!$C$90,5,IF(OR(K475=1,K475=2,K475=3,K475=4,K475=5),K475,"")))))))</f>
        <v/>
      </c>
      <c r="Q475" s="13" t="str">
        <f>(IF(L475=Локализация!$C$94,1,IF(L475=Локализация!$C$93,2,IF(L475=Локализация!$C$92,3,IF(L475=Локализация!$C$91,4,IF(L475=Локализация!$C$90,5,IF(OR(L475=1,L475=2,L475=3,L475=4,L475=5),L475,"")))))))</f>
        <v/>
      </c>
      <c r="R475" s="13" t="str">
        <f>(IF(B475=Локализация!$C$94,1,IF(B475=Локализация!$C$93,2,IF(B475=Локализация!$C$92,3,IF(B475=Локализация!$C$91,4,IF(B475=Локализация!$C$90,5,IF(OR(B475=1,B475=2,B475=3,B475=4,B475=5),B475,"")))))))</f>
        <v/>
      </c>
      <c r="S475" s="13" t="str">
        <f>(IF(C475=Локализация!$C$94,1,IF(C475=Локализация!$C$93,2,IF(C475=Локализация!$C$92,3,IF(C475=Локализация!$C$91,4,IF(C475=Локализация!$C$90,5,IF(OR(C475=1,C475=2,C475=3,C475=4,C475=5),C475,"")))))))</f>
        <v/>
      </c>
      <c r="T475" s="13" t="str">
        <f>(IF(D475=Локализация!$C$94,1,IF(D475=Локализация!$C$93,2,IF(D475=Локализация!$C$92,3,IF(D475=Локализация!$C$91,4,IF(D475=Локализация!$C$90,5,IF(OR(D475=1,D475=2,D475=3,D475=4,D475=5),D475,"")))))))</f>
        <v/>
      </c>
      <c r="U475" s="13" t="str">
        <f>(IF(E475=Локализация!$C$94,1,IF(E475=Локализация!$C$93,2,IF(E475=Локализация!$C$92,3,IF(E475=Локализация!$C$91,4,IF(E475=Локализация!$C$90,5,IF(OR(E475=1,E475=2,E475=3,E475=4,E475=5),E475,"")))))))</f>
        <v/>
      </c>
      <c r="V475" s="13" t="str">
        <f>(IF(F475=Локализация!$C$94,1,IF(F475=Локализация!$C$93,2,IF(F475=Локализация!$C$92,3,IF(F475=Локализация!$C$91,4,IF(F475=Локализация!$C$90,5,IF(OR(F475=1,F475=2,F475=3,F475=4,F475=5),F475,"")))))))</f>
        <v/>
      </c>
    </row>
    <row r="476" spans="13:22" x14ac:dyDescent="0.25">
      <c r="M476" s="13" t="str">
        <f>(IF(H476=Локализация!$C$94,1,IF(H476=Локализация!$C$93,2,IF(H476=Локализация!$C$92,3,IF(H476=Локализация!$C$91,4,IF(H476=Локализация!$C$90,5,IF(OR(H476=1,H476=2,H476=3,H476=4,H476=5),H476,"")))))))</f>
        <v/>
      </c>
      <c r="N476" s="13" t="str">
        <f>(IF(I476=Локализация!$C$94,1,IF(I476=Локализация!$C$93,2,IF(I476=Локализация!$C$92,3,IF(I476=Локализация!$C$91,4,IF(I476=Локализация!$C$90,5,IF(OR(I476=1,I476=2,I476=3,I476=4,I476=5),I476,"")))))))</f>
        <v/>
      </c>
      <c r="O476" s="13" t="str">
        <f>(IF(J476=Локализация!$C$94,1,IF(J476=Локализация!$C$93,2,IF(J476=Локализация!$C$92,3,IF(J476=Локализация!$C$91,4,IF(J476=Локализация!$C$90,5,IF(OR(J476=1,J476=2,J476=3,J476=4,J476=5),J476,"")))))))</f>
        <v/>
      </c>
      <c r="P476" s="13" t="str">
        <f>(IF(K476=Локализация!$C$94,1,IF(K476=Локализация!$C$93,2,IF(K476=Локализация!$C$92,3,IF(K476=Локализация!$C$91,4,IF(K476=Локализация!$C$90,5,IF(OR(K476=1,K476=2,K476=3,K476=4,K476=5),K476,"")))))))</f>
        <v/>
      </c>
      <c r="Q476" s="13" t="str">
        <f>(IF(L476=Локализация!$C$94,1,IF(L476=Локализация!$C$93,2,IF(L476=Локализация!$C$92,3,IF(L476=Локализация!$C$91,4,IF(L476=Локализация!$C$90,5,IF(OR(L476=1,L476=2,L476=3,L476=4,L476=5),L476,"")))))))</f>
        <v/>
      </c>
      <c r="R476" s="13" t="str">
        <f>(IF(B476=Локализация!$C$94,1,IF(B476=Локализация!$C$93,2,IF(B476=Локализация!$C$92,3,IF(B476=Локализация!$C$91,4,IF(B476=Локализация!$C$90,5,IF(OR(B476=1,B476=2,B476=3,B476=4,B476=5),B476,"")))))))</f>
        <v/>
      </c>
      <c r="S476" s="13" t="str">
        <f>(IF(C476=Локализация!$C$94,1,IF(C476=Локализация!$C$93,2,IF(C476=Локализация!$C$92,3,IF(C476=Локализация!$C$91,4,IF(C476=Локализация!$C$90,5,IF(OR(C476=1,C476=2,C476=3,C476=4,C476=5),C476,"")))))))</f>
        <v/>
      </c>
      <c r="T476" s="13" t="str">
        <f>(IF(D476=Локализация!$C$94,1,IF(D476=Локализация!$C$93,2,IF(D476=Локализация!$C$92,3,IF(D476=Локализация!$C$91,4,IF(D476=Локализация!$C$90,5,IF(OR(D476=1,D476=2,D476=3,D476=4,D476=5),D476,"")))))))</f>
        <v/>
      </c>
      <c r="U476" s="13" t="str">
        <f>(IF(E476=Локализация!$C$94,1,IF(E476=Локализация!$C$93,2,IF(E476=Локализация!$C$92,3,IF(E476=Локализация!$C$91,4,IF(E476=Локализация!$C$90,5,IF(OR(E476=1,E476=2,E476=3,E476=4,E476=5),E476,"")))))))</f>
        <v/>
      </c>
      <c r="V476" s="13" t="str">
        <f>(IF(F476=Локализация!$C$94,1,IF(F476=Локализация!$C$93,2,IF(F476=Локализация!$C$92,3,IF(F476=Локализация!$C$91,4,IF(F476=Локализация!$C$90,5,IF(OR(F476=1,F476=2,F476=3,F476=4,F476=5),F476,"")))))))</f>
        <v/>
      </c>
    </row>
    <row r="477" spans="13:22" x14ac:dyDescent="0.25">
      <c r="M477" s="13" t="str">
        <f>(IF(H477=Локализация!$C$94,1,IF(H477=Локализация!$C$93,2,IF(H477=Локализация!$C$92,3,IF(H477=Локализация!$C$91,4,IF(H477=Локализация!$C$90,5,IF(OR(H477=1,H477=2,H477=3,H477=4,H477=5),H477,"")))))))</f>
        <v/>
      </c>
      <c r="N477" s="13" t="str">
        <f>(IF(I477=Локализация!$C$94,1,IF(I477=Локализация!$C$93,2,IF(I477=Локализация!$C$92,3,IF(I477=Локализация!$C$91,4,IF(I477=Локализация!$C$90,5,IF(OR(I477=1,I477=2,I477=3,I477=4,I477=5),I477,"")))))))</f>
        <v/>
      </c>
      <c r="O477" s="13" t="str">
        <f>(IF(J477=Локализация!$C$94,1,IF(J477=Локализация!$C$93,2,IF(J477=Локализация!$C$92,3,IF(J477=Локализация!$C$91,4,IF(J477=Локализация!$C$90,5,IF(OR(J477=1,J477=2,J477=3,J477=4,J477=5),J477,"")))))))</f>
        <v/>
      </c>
      <c r="P477" s="13" t="str">
        <f>(IF(K477=Локализация!$C$94,1,IF(K477=Локализация!$C$93,2,IF(K477=Локализация!$C$92,3,IF(K477=Локализация!$C$91,4,IF(K477=Локализация!$C$90,5,IF(OR(K477=1,K477=2,K477=3,K477=4,K477=5),K477,"")))))))</f>
        <v/>
      </c>
      <c r="Q477" s="13" t="str">
        <f>(IF(L477=Локализация!$C$94,1,IF(L477=Локализация!$C$93,2,IF(L477=Локализация!$C$92,3,IF(L477=Локализация!$C$91,4,IF(L477=Локализация!$C$90,5,IF(OR(L477=1,L477=2,L477=3,L477=4,L477=5),L477,"")))))))</f>
        <v/>
      </c>
      <c r="R477" s="13" t="str">
        <f>(IF(B477=Локализация!$C$94,1,IF(B477=Локализация!$C$93,2,IF(B477=Локализация!$C$92,3,IF(B477=Локализация!$C$91,4,IF(B477=Локализация!$C$90,5,IF(OR(B477=1,B477=2,B477=3,B477=4,B477=5),B477,"")))))))</f>
        <v/>
      </c>
      <c r="S477" s="13" t="str">
        <f>(IF(C477=Локализация!$C$94,1,IF(C477=Локализация!$C$93,2,IF(C477=Локализация!$C$92,3,IF(C477=Локализация!$C$91,4,IF(C477=Локализация!$C$90,5,IF(OR(C477=1,C477=2,C477=3,C477=4,C477=5),C477,"")))))))</f>
        <v/>
      </c>
      <c r="T477" s="13" t="str">
        <f>(IF(D477=Локализация!$C$94,1,IF(D477=Локализация!$C$93,2,IF(D477=Локализация!$C$92,3,IF(D477=Локализация!$C$91,4,IF(D477=Локализация!$C$90,5,IF(OR(D477=1,D477=2,D477=3,D477=4,D477=5),D477,"")))))))</f>
        <v/>
      </c>
      <c r="U477" s="13" t="str">
        <f>(IF(E477=Локализация!$C$94,1,IF(E477=Локализация!$C$93,2,IF(E477=Локализация!$C$92,3,IF(E477=Локализация!$C$91,4,IF(E477=Локализация!$C$90,5,IF(OR(E477=1,E477=2,E477=3,E477=4,E477=5),E477,"")))))))</f>
        <v/>
      </c>
      <c r="V477" s="13" t="str">
        <f>(IF(F477=Локализация!$C$94,1,IF(F477=Локализация!$C$93,2,IF(F477=Локализация!$C$92,3,IF(F477=Локализация!$C$91,4,IF(F477=Локализация!$C$90,5,IF(OR(F477=1,F477=2,F477=3,F477=4,F477=5),F477,"")))))))</f>
        <v/>
      </c>
    </row>
    <row r="478" spans="13:22" x14ac:dyDescent="0.25">
      <c r="M478" s="13" t="str">
        <f>(IF(H478=Локализация!$C$94,1,IF(H478=Локализация!$C$93,2,IF(H478=Локализация!$C$92,3,IF(H478=Локализация!$C$91,4,IF(H478=Локализация!$C$90,5,IF(OR(H478=1,H478=2,H478=3,H478=4,H478=5),H478,"")))))))</f>
        <v/>
      </c>
      <c r="N478" s="13" t="str">
        <f>(IF(I478=Локализация!$C$94,1,IF(I478=Локализация!$C$93,2,IF(I478=Локализация!$C$92,3,IF(I478=Локализация!$C$91,4,IF(I478=Локализация!$C$90,5,IF(OR(I478=1,I478=2,I478=3,I478=4,I478=5),I478,"")))))))</f>
        <v/>
      </c>
      <c r="O478" s="13" t="str">
        <f>(IF(J478=Локализация!$C$94,1,IF(J478=Локализация!$C$93,2,IF(J478=Локализация!$C$92,3,IF(J478=Локализация!$C$91,4,IF(J478=Локализация!$C$90,5,IF(OR(J478=1,J478=2,J478=3,J478=4,J478=5),J478,"")))))))</f>
        <v/>
      </c>
      <c r="P478" s="13" t="str">
        <f>(IF(K478=Локализация!$C$94,1,IF(K478=Локализация!$C$93,2,IF(K478=Локализация!$C$92,3,IF(K478=Локализация!$C$91,4,IF(K478=Локализация!$C$90,5,IF(OR(K478=1,K478=2,K478=3,K478=4,K478=5),K478,"")))))))</f>
        <v/>
      </c>
      <c r="Q478" s="13" t="str">
        <f>(IF(L478=Локализация!$C$94,1,IF(L478=Локализация!$C$93,2,IF(L478=Локализация!$C$92,3,IF(L478=Локализация!$C$91,4,IF(L478=Локализация!$C$90,5,IF(OR(L478=1,L478=2,L478=3,L478=4,L478=5),L478,"")))))))</f>
        <v/>
      </c>
      <c r="R478" s="13" t="str">
        <f>(IF(B478=Локализация!$C$94,1,IF(B478=Локализация!$C$93,2,IF(B478=Локализация!$C$92,3,IF(B478=Локализация!$C$91,4,IF(B478=Локализация!$C$90,5,IF(OR(B478=1,B478=2,B478=3,B478=4,B478=5),B478,"")))))))</f>
        <v/>
      </c>
      <c r="S478" s="13" t="str">
        <f>(IF(C478=Локализация!$C$94,1,IF(C478=Локализация!$C$93,2,IF(C478=Локализация!$C$92,3,IF(C478=Локализация!$C$91,4,IF(C478=Локализация!$C$90,5,IF(OR(C478=1,C478=2,C478=3,C478=4,C478=5),C478,"")))))))</f>
        <v/>
      </c>
      <c r="T478" s="13" t="str">
        <f>(IF(D478=Локализация!$C$94,1,IF(D478=Локализация!$C$93,2,IF(D478=Локализация!$C$92,3,IF(D478=Локализация!$C$91,4,IF(D478=Локализация!$C$90,5,IF(OR(D478=1,D478=2,D478=3,D478=4,D478=5),D478,"")))))))</f>
        <v/>
      </c>
      <c r="U478" s="13" t="str">
        <f>(IF(E478=Локализация!$C$94,1,IF(E478=Локализация!$C$93,2,IF(E478=Локализация!$C$92,3,IF(E478=Локализация!$C$91,4,IF(E478=Локализация!$C$90,5,IF(OR(E478=1,E478=2,E478=3,E478=4,E478=5),E478,"")))))))</f>
        <v/>
      </c>
      <c r="V478" s="13" t="str">
        <f>(IF(F478=Локализация!$C$94,1,IF(F478=Локализация!$C$93,2,IF(F478=Локализация!$C$92,3,IF(F478=Локализация!$C$91,4,IF(F478=Локализация!$C$90,5,IF(OR(F478=1,F478=2,F478=3,F478=4,F478=5),F478,"")))))))</f>
        <v/>
      </c>
    </row>
    <row r="479" spans="13:22" x14ac:dyDescent="0.25">
      <c r="M479" s="13" t="str">
        <f>(IF(H479=Локализация!$C$94,1,IF(H479=Локализация!$C$93,2,IF(H479=Локализация!$C$92,3,IF(H479=Локализация!$C$91,4,IF(H479=Локализация!$C$90,5,IF(OR(H479=1,H479=2,H479=3,H479=4,H479=5),H479,"")))))))</f>
        <v/>
      </c>
      <c r="N479" s="13" t="str">
        <f>(IF(I479=Локализация!$C$94,1,IF(I479=Локализация!$C$93,2,IF(I479=Локализация!$C$92,3,IF(I479=Локализация!$C$91,4,IF(I479=Локализация!$C$90,5,IF(OR(I479=1,I479=2,I479=3,I479=4,I479=5),I479,"")))))))</f>
        <v/>
      </c>
      <c r="O479" s="13" t="str">
        <f>(IF(J479=Локализация!$C$94,1,IF(J479=Локализация!$C$93,2,IF(J479=Локализация!$C$92,3,IF(J479=Локализация!$C$91,4,IF(J479=Локализация!$C$90,5,IF(OR(J479=1,J479=2,J479=3,J479=4,J479=5),J479,"")))))))</f>
        <v/>
      </c>
      <c r="P479" s="13" t="str">
        <f>(IF(K479=Локализация!$C$94,1,IF(K479=Локализация!$C$93,2,IF(K479=Локализация!$C$92,3,IF(K479=Локализация!$C$91,4,IF(K479=Локализация!$C$90,5,IF(OR(K479=1,K479=2,K479=3,K479=4,K479=5),K479,"")))))))</f>
        <v/>
      </c>
      <c r="Q479" s="13" t="str">
        <f>(IF(L479=Локализация!$C$94,1,IF(L479=Локализация!$C$93,2,IF(L479=Локализация!$C$92,3,IF(L479=Локализация!$C$91,4,IF(L479=Локализация!$C$90,5,IF(OR(L479=1,L479=2,L479=3,L479=4,L479=5),L479,"")))))))</f>
        <v/>
      </c>
      <c r="R479" s="13" t="str">
        <f>(IF(B479=Локализация!$C$94,1,IF(B479=Локализация!$C$93,2,IF(B479=Локализация!$C$92,3,IF(B479=Локализация!$C$91,4,IF(B479=Локализация!$C$90,5,IF(OR(B479=1,B479=2,B479=3,B479=4,B479=5),B479,"")))))))</f>
        <v/>
      </c>
      <c r="S479" s="13" t="str">
        <f>(IF(C479=Локализация!$C$94,1,IF(C479=Локализация!$C$93,2,IF(C479=Локализация!$C$92,3,IF(C479=Локализация!$C$91,4,IF(C479=Локализация!$C$90,5,IF(OR(C479=1,C479=2,C479=3,C479=4,C479=5),C479,"")))))))</f>
        <v/>
      </c>
      <c r="T479" s="13" t="str">
        <f>(IF(D479=Локализация!$C$94,1,IF(D479=Локализация!$C$93,2,IF(D479=Локализация!$C$92,3,IF(D479=Локализация!$C$91,4,IF(D479=Локализация!$C$90,5,IF(OR(D479=1,D479=2,D479=3,D479=4,D479=5),D479,"")))))))</f>
        <v/>
      </c>
      <c r="U479" s="13" t="str">
        <f>(IF(E479=Локализация!$C$94,1,IF(E479=Локализация!$C$93,2,IF(E479=Локализация!$C$92,3,IF(E479=Локализация!$C$91,4,IF(E479=Локализация!$C$90,5,IF(OR(E479=1,E479=2,E479=3,E479=4,E479=5),E479,"")))))))</f>
        <v/>
      </c>
      <c r="V479" s="13" t="str">
        <f>(IF(F479=Локализация!$C$94,1,IF(F479=Локализация!$C$93,2,IF(F479=Локализация!$C$92,3,IF(F479=Локализация!$C$91,4,IF(F479=Локализация!$C$90,5,IF(OR(F479=1,F479=2,F479=3,F479=4,F479=5),F479,"")))))))</f>
        <v/>
      </c>
    </row>
    <row r="480" spans="13:22" x14ac:dyDescent="0.25">
      <c r="M480" s="13" t="str">
        <f>(IF(H480=Локализация!$C$94,1,IF(H480=Локализация!$C$93,2,IF(H480=Локализация!$C$92,3,IF(H480=Локализация!$C$91,4,IF(H480=Локализация!$C$90,5,IF(OR(H480=1,H480=2,H480=3,H480=4,H480=5),H480,"")))))))</f>
        <v/>
      </c>
      <c r="N480" s="13" t="str">
        <f>(IF(I480=Локализация!$C$94,1,IF(I480=Локализация!$C$93,2,IF(I480=Локализация!$C$92,3,IF(I480=Локализация!$C$91,4,IF(I480=Локализация!$C$90,5,IF(OR(I480=1,I480=2,I480=3,I480=4,I480=5),I480,"")))))))</f>
        <v/>
      </c>
      <c r="O480" s="13" t="str">
        <f>(IF(J480=Локализация!$C$94,1,IF(J480=Локализация!$C$93,2,IF(J480=Локализация!$C$92,3,IF(J480=Локализация!$C$91,4,IF(J480=Локализация!$C$90,5,IF(OR(J480=1,J480=2,J480=3,J480=4,J480=5),J480,"")))))))</f>
        <v/>
      </c>
      <c r="P480" s="13" t="str">
        <f>(IF(K480=Локализация!$C$94,1,IF(K480=Локализация!$C$93,2,IF(K480=Локализация!$C$92,3,IF(K480=Локализация!$C$91,4,IF(K480=Локализация!$C$90,5,IF(OR(K480=1,K480=2,K480=3,K480=4,K480=5),K480,"")))))))</f>
        <v/>
      </c>
      <c r="Q480" s="13" t="str">
        <f>(IF(L480=Локализация!$C$94,1,IF(L480=Локализация!$C$93,2,IF(L480=Локализация!$C$92,3,IF(L480=Локализация!$C$91,4,IF(L480=Локализация!$C$90,5,IF(OR(L480=1,L480=2,L480=3,L480=4,L480=5),L480,"")))))))</f>
        <v/>
      </c>
      <c r="R480" s="13" t="str">
        <f>(IF(B480=Локализация!$C$94,1,IF(B480=Локализация!$C$93,2,IF(B480=Локализация!$C$92,3,IF(B480=Локализация!$C$91,4,IF(B480=Локализация!$C$90,5,IF(OR(B480=1,B480=2,B480=3,B480=4,B480=5),B480,"")))))))</f>
        <v/>
      </c>
      <c r="S480" s="13" t="str">
        <f>(IF(C480=Локализация!$C$94,1,IF(C480=Локализация!$C$93,2,IF(C480=Локализация!$C$92,3,IF(C480=Локализация!$C$91,4,IF(C480=Локализация!$C$90,5,IF(OR(C480=1,C480=2,C480=3,C480=4,C480=5),C480,"")))))))</f>
        <v/>
      </c>
      <c r="T480" s="13" t="str">
        <f>(IF(D480=Локализация!$C$94,1,IF(D480=Локализация!$C$93,2,IF(D480=Локализация!$C$92,3,IF(D480=Локализация!$C$91,4,IF(D480=Локализация!$C$90,5,IF(OR(D480=1,D480=2,D480=3,D480=4,D480=5),D480,"")))))))</f>
        <v/>
      </c>
      <c r="U480" s="13" t="str">
        <f>(IF(E480=Локализация!$C$94,1,IF(E480=Локализация!$C$93,2,IF(E480=Локализация!$C$92,3,IF(E480=Локализация!$C$91,4,IF(E480=Локализация!$C$90,5,IF(OR(E480=1,E480=2,E480=3,E480=4,E480=5),E480,"")))))))</f>
        <v/>
      </c>
      <c r="V480" s="13" t="str">
        <f>(IF(F480=Локализация!$C$94,1,IF(F480=Локализация!$C$93,2,IF(F480=Локализация!$C$92,3,IF(F480=Локализация!$C$91,4,IF(F480=Локализация!$C$90,5,IF(OR(F480=1,F480=2,F480=3,F480=4,F480=5),F480,"")))))))</f>
        <v/>
      </c>
    </row>
    <row r="481" spans="13:22" x14ac:dyDescent="0.25">
      <c r="M481" s="13" t="str">
        <f>(IF(H481=Локализация!$C$94,1,IF(H481=Локализация!$C$93,2,IF(H481=Локализация!$C$92,3,IF(H481=Локализация!$C$91,4,IF(H481=Локализация!$C$90,5,IF(OR(H481=1,H481=2,H481=3,H481=4,H481=5),H481,"")))))))</f>
        <v/>
      </c>
      <c r="N481" s="13" t="str">
        <f>(IF(I481=Локализация!$C$94,1,IF(I481=Локализация!$C$93,2,IF(I481=Локализация!$C$92,3,IF(I481=Локализация!$C$91,4,IF(I481=Локализация!$C$90,5,IF(OR(I481=1,I481=2,I481=3,I481=4,I481=5),I481,"")))))))</f>
        <v/>
      </c>
      <c r="O481" s="13" t="str">
        <f>(IF(J481=Локализация!$C$94,1,IF(J481=Локализация!$C$93,2,IF(J481=Локализация!$C$92,3,IF(J481=Локализация!$C$91,4,IF(J481=Локализация!$C$90,5,IF(OR(J481=1,J481=2,J481=3,J481=4,J481=5),J481,"")))))))</f>
        <v/>
      </c>
      <c r="P481" s="13" t="str">
        <f>(IF(K481=Локализация!$C$94,1,IF(K481=Локализация!$C$93,2,IF(K481=Локализация!$C$92,3,IF(K481=Локализация!$C$91,4,IF(K481=Локализация!$C$90,5,IF(OR(K481=1,K481=2,K481=3,K481=4,K481=5),K481,"")))))))</f>
        <v/>
      </c>
      <c r="Q481" s="13" t="str">
        <f>(IF(L481=Локализация!$C$94,1,IF(L481=Локализация!$C$93,2,IF(L481=Локализация!$C$92,3,IF(L481=Локализация!$C$91,4,IF(L481=Локализация!$C$90,5,IF(OR(L481=1,L481=2,L481=3,L481=4,L481=5),L481,"")))))))</f>
        <v/>
      </c>
      <c r="R481" s="13" t="str">
        <f>(IF(B481=Локализация!$C$94,1,IF(B481=Локализация!$C$93,2,IF(B481=Локализация!$C$92,3,IF(B481=Локализация!$C$91,4,IF(B481=Локализация!$C$90,5,IF(OR(B481=1,B481=2,B481=3,B481=4,B481=5),B481,"")))))))</f>
        <v/>
      </c>
      <c r="S481" s="13" t="str">
        <f>(IF(C481=Локализация!$C$94,1,IF(C481=Локализация!$C$93,2,IF(C481=Локализация!$C$92,3,IF(C481=Локализация!$C$91,4,IF(C481=Локализация!$C$90,5,IF(OR(C481=1,C481=2,C481=3,C481=4,C481=5),C481,"")))))))</f>
        <v/>
      </c>
      <c r="T481" s="13" t="str">
        <f>(IF(D481=Локализация!$C$94,1,IF(D481=Локализация!$C$93,2,IF(D481=Локализация!$C$92,3,IF(D481=Локализация!$C$91,4,IF(D481=Локализация!$C$90,5,IF(OR(D481=1,D481=2,D481=3,D481=4,D481=5),D481,"")))))))</f>
        <v/>
      </c>
      <c r="U481" s="13" t="str">
        <f>(IF(E481=Локализация!$C$94,1,IF(E481=Локализация!$C$93,2,IF(E481=Локализация!$C$92,3,IF(E481=Локализация!$C$91,4,IF(E481=Локализация!$C$90,5,IF(OR(E481=1,E481=2,E481=3,E481=4,E481=5),E481,"")))))))</f>
        <v/>
      </c>
      <c r="V481" s="13" t="str">
        <f>(IF(F481=Локализация!$C$94,1,IF(F481=Локализация!$C$93,2,IF(F481=Локализация!$C$92,3,IF(F481=Локализация!$C$91,4,IF(F481=Локализация!$C$90,5,IF(OR(F481=1,F481=2,F481=3,F481=4,F481=5),F481,"")))))))</f>
        <v/>
      </c>
    </row>
    <row r="482" spans="13:22" x14ac:dyDescent="0.25">
      <c r="M482" s="13" t="str">
        <f>(IF(H482=Локализация!$C$94,1,IF(H482=Локализация!$C$93,2,IF(H482=Локализация!$C$92,3,IF(H482=Локализация!$C$91,4,IF(H482=Локализация!$C$90,5,IF(OR(H482=1,H482=2,H482=3,H482=4,H482=5),H482,"")))))))</f>
        <v/>
      </c>
      <c r="N482" s="13" t="str">
        <f>(IF(I482=Локализация!$C$94,1,IF(I482=Локализация!$C$93,2,IF(I482=Локализация!$C$92,3,IF(I482=Локализация!$C$91,4,IF(I482=Локализация!$C$90,5,IF(OR(I482=1,I482=2,I482=3,I482=4,I482=5),I482,"")))))))</f>
        <v/>
      </c>
      <c r="O482" s="13" t="str">
        <f>(IF(J482=Локализация!$C$94,1,IF(J482=Локализация!$C$93,2,IF(J482=Локализация!$C$92,3,IF(J482=Локализация!$C$91,4,IF(J482=Локализация!$C$90,5,IF(OR(J482=1,J482=2,J482=3,J482=4,J482=5),J482,"")))))))</f>
        <v/>
      </c>
      <c r="P482" s="13" t="str">
        <f>(IF(K482=Локализация!$C$94,1,IF(K482=Локализация!$C$93,2,IF(K482=Локализация!$C$92,3,IF(K482=Локализация!$C$91,4,IF(K482=Локализация!$C$90,5,IF(OR(K482=1,K482=2,K482=3,K482=4,K482=5),K482,"")))))))</f>
        <v/>
      </c>
      <c r="Q482" s="13" t="str">
        <f>(IF(L482=Локализация!$C$94,1,IF(L482=Локализация!$C$93,2,IF(L482=Локализация!$C$92,3,IF(L482=Локализация!$C$91,4,IF(L482=Локализация!$C$90,5,IF(OR(L482=1,L482=2,L482=3,L482=4,L482=5),L482,"")))))))</f>
        <v/>
      </c>
      <c r="R482" s="13" t="str">
        <f>(IF(B482=Локализация!$C$94,1,IF(B482=Локализация!$C$93,2,IF(B482=Локализация!$C$92,3,IF(B482=Локализация!$C$91,4,IF(B482=Локализация!$C$90,5,IF(OR(B482=1,B482=2,B482=3,B482=4,B482=5),B482,"")))))))</f>
        <v/>
      </c>
      <c r="S482" s="13" t="str">
        <f>(IF(C482=Локализация!$C$94,1,IF(C482=Локализация!$C$93,2,IF(C482=Локализация!$C$92,3,IF(C482=Локализация!$C$91,4,IF(C482=Локализация!$C$90,5,IF(OR(C482=1,C482=2,C482=3,C482=4,C482=5),C482,"")))))))</f>
        <v/>
      </c>
      <c r="T482" s="13" t="str">
        <f>(IF(D482=Локализация!$C$94,1,IF(D482=Локализация!$C$93,2,IF(D482=Локализация!$C$92,3,IF(D482=Локализация!$C$91,4,IF(D482=Локализация!$C$90,5,IF(OR(D482=1,D482=2,D482=3,D482=4,D482=5),D482,"")))))))</f>
        <v/>
      </c>
      <c r="U482" s="13" t="str">
        <f>(IF(E482=Локализация!$C$94,1,IF(E482=Локализация!$C$93,2,IF(E482=Локализация!$C$92,3,IF(E482=Локализация!$C$91,4,IF(E482=Локализация!$C$90,5,IF(OR(E482=1,E482=2,E482=3,E482=4,E482=5),E482,"")))))))</f>
        <v/>
      </c>
      <c r="V482" s="13" t="str">
        <f>(IF(F482=Локализация!$C$94,1,IF(F482=Локализация!$C$93,2,IF(F482=Локализация!$C$92,3,IF(F482=Локализация!$C$91,4,IF(F482=Локализация!$C$90,5,IF(OR(F482=1,F482=2,F482=3,F482=4,F482=5),F482,"")))))))</f>
        <v/>
      </c>
    </row>
    <row r="483" spans="13:22" x14ac:dyDescent="0.25">
      <c r="M483" s="13" t="str">
        <f>(IF(H483=Локализация!$C$94,1,IF(H483=Локализация!$C$93,2,IF(H483=Локализация!$C$92,3,IF(H483=Локализация!$C$91,4,IF(H483=Локализация!$C$90,5,IF(OR(H483=1,H483=2,H483=3,H483=4,H483=5),H483,"")))))))</f>
        <v/>
      </c>
      <c r="N483" s="13" t="str">
        <f>(IF(I483=Локализация!$C$94,1,IF(I483=Локализация!$C$93,2,IF(I483=Локализация!$C$92,3,IF(I483=Локализация!$C$91,4,IF(I483=Локализация!$C$90,5,IF(OR(I483=1,I483=2,I483=3,I483=4,I483=5),I483,"")))))))</f>
        <v/>
      </c>
      <c r="O483" s="13" t="str">
        <f>(IF(J483=Локализация!$C$94,1,IF(J483=Локализация!$C$93,2,IF(J483=Локализация!$C$92,3,IF(J483=Локализация!$C$91,4,IF(J483=Локализация!$C$90,5,IF(OR(J483=1,J483=2,J483=3,J483=4,J483=5),J483,"")))))))</f>
        <v/>
      </c>
      <c r="P483" s="13" t="str">
        <f>(IF(K483=Локализация!$C$94,1,IF(K483=Локализация!$C$93,2,IF(K483=Локализация!$C$92,3,IF(K483=Локализация!$C$91,4,IF(K483=Локализация!$C$90,5,IF(OR(K483=1,K483=2,K483=3,K483=4,K483=5),K483,"")))))))</f>
        <v/>
      </c>
      <c r="Q483" s="13" t="str">
        <f>(IF(L483=Локализация!$C$94,1,IF(L483=Локализация!$C$93,2,IF(L483=Локализация!$C$92,3,IF(L483=Локализация!$C$91,4,IF(L483=Локализация!$C$90,5,IF(OR(L483=1,L483=2,L483=3,L483=4,L483=5),L483,"")))))))</f>
        <v/>
      </c>
      <c r="R483" s="13" t="str">
        <f>(IF(B483=Локализация!$C$94,1,IF(B483=Локализация!$C$93,2,IF(B483=Локализация!$C$92,3,IF(B483=Локализация!$C$91,4,IF(B483=Локализация!$C$90,5,IF(OR(B483=1,B483=2,B483=3,B483=4,B483=5),B483,"")))))))</f>
        <v/>
      </c>
      <c r="S483" s="13" t="str">
        <f>(IF(C483=Локализация!$C$94,1,IF(C483=Локализация!$C$93,2,IF(C483=Локализация!$C$92,3,IF(C483=Локализация!$C$91,4,IF(C483=Локализация!$C$90,5,IF(OR(C483=1,C483=2,C483=3,C483=4,C483=5),C483,"")))))))</f>
        <v/>
      </c>
      <c r="T483" s="13" t="str">
        <f>(IF(D483=Локализация!$C$94,1,IF(D483=Локализация!$C$93,2,IF(D483=Локализация!$C$92,3,IF(D483=Локализация!$C$91,4,IF(D483=Локализация!$C$90,5,IF(OR(D483=1,D483=2,D483=3,D483=4,D483=5),D483,"")))))))</f>
        <v/>
      </c>
      <c r="U483" s="13" t="str">
        <f>(IF(E483=Локализация!$C$94,1,IF(E483=Локализация!$C$93,2,IF(E483=Локализация!$C$92,3,IF(E483=Локализация!$C$91,4,IF(E483=Локализация!$C$90,5,IF(OR(E483=1,E483=2,E483=3,E483=4,E483=5),E483,"")))))))</f>
        <v/>
      </c>
      <c r="V483" s="13" t="str">
        <f>(IF(F483=Локализация!$C$94,1,IF(F483=Локализация!$C$93,2,IF(F483=Локализация!$C$92,3,IF(F483=Локализация!$C$91,4,IF(F483=Локализация!$C$90,5,IF(OR(F483=1,F483=2,F483=3,F483=4,F483=5),F483,"")))))))</f>
        <v/>
      </c>
    </row>
    <row r="484" spans="13:22" x14ac:dyDescent="0.25">
      <c r="M484" s="13" t="str">
        <f>(IF(H484=Локализация!$C$94,1,IF(H484=Локализация!$C$93,2,IF(H484=Локализация!$C$92,3,IF(H484=Локализация!$C$91,4,IF(H484=Локализация!$C$90,5,IF(OR(H484=1,H484=2,H484=3,H484=4,H484=5),H484,"")))))))</f>
        <v/>
      </c>
      <c r="N484" s="13" t="str">
        <f>(IF(I484=Локализация!$C$94,1,IF(I484=Локализация!$C$93,2,IF(I484=Локализация!$C$92,3,IF(I484=Локализация!$C$91,4,IF(I484=Локализация!$C$90,5,IF(OR(I484=1,I484=2,I484=3,I484=4,I484=5),I484,"")))))))</f>
        <v/>
      </c>
      <c r="O484" s="13" t="str">
        <f>(IF(J484=Локализация!$C$94,1,IF(J484=Локализация!$C$93,2,IF(J484=Локализация!$C$92,3,IF(J484=Локализация!$C$91,4,IF(J484=Локализация!$C$90,5,IF(OR(J484=1,J484=2,J484=3,J484=4,J484=5),J484,"")))))))</f>
        <v/>
      </c>
      <c r="P484" s="13" t="str">
        <f>(IF(K484=Локализация!$C$94,1,IF(K484=Локализация!$C$93,2,IF(K484=Локализация!$C$92,3,IF(K484=Локализация!$C$91,4,IF(K484=Локализация!$C$90,5,IF(OR(K484=1,K484=2,K484=3,K484=4,K484=5),K484,"")))))))</f>
        <v/>
      </c>
      <c r="Q484" s="13" t="str">
        <f>(IF(L484=Локализация!$C$94,1,IF(L484=Локализация!$C$93,2,IF(L484=Локализация!$C$92,3,IF(L484=Локализация!$C$91,4,IF(L484=Локализация!$C$90,5,IF(OR(L484=1,L484=2,L484=3,L484=4,L484=5),L484,"")))))))</f>
        <v/>
      </c>
      <c r="R484" s="13" t="str">
        <f>(IF(B484=Локализация!$C$94,1,IF(B484=Локализация!$C$93,2,IF(B484=Локализация!$C$92,3,IF(B484=Локализация!$C$91,4,IF(B484=Локализация!$C$90,5,IF(OR(B484=1,B484=2,B484=3,B484=4,B484=5),B484,"")))))))</f>
        <v/>
      </c>
      <c r="S484" s="13" t="str">
        <f>(IF(C484=Локализация!$C$94,1,IF(C484=Локализация!$C$93,2,IF(C484=Локализация!$C$92,3,IF(C484=Локализация!$C$91,4,IF(C484=Локализация!$C$90,5,IF(OR(C484=1,C484=2,C484=3,C484=4,C484=5),C484,"")))))))</f>
        <v/>
      </c>
      <c r="T484" s="13" t="str">
        <f>(IF(D484=Локализация!$C$94,1,IF(D484=Локализация!$C$93,2,IF(D484=Локализация!$C$92,3,IF(D484=Локализация!$C$91,4,IF(D484=Локализация!$C$90,5,IF(OR(D484=1,D484=2,D484=3,D484=4,D484=5),D484,"")))))))</f>
        <v/>
      </c>
      <c r="U484" s="13" t="str">
        <f>(IF(E484=Локализация!$C$94,1,IF(E484=Локализация!$C$93,2,IF(E484=Локализация!$C$92,3,IF(E484=Локализация!$C$91,4,IF(E484=Локализация!$C$90,5,IF(OR(E484=1,E484=2,E484=3,E484=4,E484=5),E484,"")))))))</f>
        <v/>
      </c>
      <c r="V484" s="13" t="str">
        <f>(IF(F484=Локализация!$C$94,1,IF(F484=Локализация!$C$93,2,IF(F484=Локализация!$C$92,3,IF(F484=Локализация!$C$91,4,IF(F484=Локализация!$C$90,5,IF(OR(F484=1,F484=2,F484=3,F484=4,F484=5),F484,"")))))))</f>
        <v/>
      </c>
    </row>
    <row r="485" spans="13:22" x14ac:dyDescent="0.25">
      <c r="M485" s="13" t="str">
        <f>(IF(H485=Локализация!$C$94,1,IF(H485=Локализация!$C$93,2,IF(H485=Локализация!$C$92,3,IF(H485=Локализация!$C$91,4,IF(H485=Локализация!$C$90,5,IF(OR(H485=1,H485=2,H485=3,H485=4,H485=5),H485,"")))))))</f>
        <v/>
      </c>
      <c r="N485" s="13" t="str">
        <f>(IF(I485=Локализация!$C$94,1,IF(I485=Локализация!$C$93,2,IF(I485=Локализация!$C$92,3,IF(I485=Локализация!$C$91,4,IF(I485=Локализация!$C$90,5,IF(OR(I485=1,I485=2,I485=3,I485=4,I485=5),I485,"")))))))</f>
        <v/>
      </c>
      <c r="O485" s="13" t="str">
        <f>(IF(J485=Локализация!$C$94,1,IF(J485=Локализация!$C$93,2,IF(J485=Локализация!$C$92,3,IF(J485=Локализация!$C$91,4,IF(J485=Локализация!$C$90,5,IF(OR(J485=1,J485=2,J485=3,J485=4,J485=5),J485,"")))))))</f>
        <v/>
      </c>
      <c r="P485" s="13" t="str">
        <f>(IF(K485=Локализация!$C$94,1,IF(K485=Локализация!$C$93,2,IF(K485=Локализация!$C$92,3,IF(K485=Локализация!$C$91,4,IF(K485=Локализация!$C$90,5,IF(OR(K485=1,K485=2,K485=3,K485=4,K485=5),K485,"")))))))</f>
        <v/>
      </c>
      <c r="Q485" s="13" t="str">
        <f>(IF(L485=Локализация!$C$94,1,IF(L485=Локализация!$C$93,2,IF(L485=Локализация!$C$92,3,IF(L485=Локализация!$C$91,4,IF(L485=Локализация!$C$90,5,IF(OR(L485=1,L485=2,L485=3,L485=4,L485=5),L485,"")))))))</f>
        <v/>
      </c>
      <c r="R485" s="13" t="str">
        <f>(IF(B485=Локализация!$C$94,1,IF(B485=Локализация!$C$93,2,IF(B485=Локализация!$C$92,3,IF(B485=Локализация!$C$91,4,IF(B485=Локализация!$C$90,5,IF(OR(B485=1,B485=2,B485=3,B485=4,B485=5),B485,"")))))))</f>
        <v/>
      </c>
      <c r="S485" s="13" t="str">
        <f>(IF(C485=Локализация!$C$94,1,IF(C485=Локализация!$C$93,2,IF(C485=Локализация!$C$92,3,IF(C485=Локализация!$C$91,4,IF(C485=Локализация!$C$90,5,IF(OR(C485=1,C485=2,C485=3,C485=4,C485=5),C485,"")))))))</f>
        <v/>
      </c>
      <c r="T485" s="13" t="str">
        <f>(IF(D485=Локализация!$C$94,1,IF(D485=Локализация!$C$93,2,IF(D485=Локализация!$C$92,3,IF(D485=Локализация!$C$91,4,IF(D485=Локализация!$C$90,5,IF(OR(D485=1,D485=2,D485=3,D485=4,D485=5),D485,"")))))))</f>
        <v/>
      </c>
      <c r="U485" s="13" t="str">
        <f>(IF(E485=Локализация!$C$94,1,IF(E485=Локализация!$C$93,2,IF(E485=Локализация!$C$92,3,IF(E485=Локализация!$C$91,4,IF(E485=Локализация!$C$90,5,IF(OR(E485=1,E485=2,E485=3,E485=4,E485=5),E485,"")))))))</f>
        <v/>
      </c>
      <c r="V485" s="13" t="str">
        <f>(IF(F485=Локализация!$C$94,1,IF(F485=Локализация!$C$93,2,IF(F485=Локализация!$C$92,3,IF(F485=Локализация!$C$91,4,IF(F485=Локализация!$C$90,5,IF(OR(F485=1,F485=2,F485=3,F485=4,F485=5),F485,"")))))))</f>
        <v/>
      </c>
    </row>
    <row r="486" spans="13:22" x14ac:dyDescent="0.25">
      <c r="M486" s="13" t="str">
        <f>(IF(H486=Локализация!$C$94,1,IF(H486=Локализация!$C$93,2,IF(H486=Локализация!$C$92,3,IF(H486=Локализация!$C$91,4,IF(H486=Локализация!$C$90,5,IF(OR(H486=1,H486=2,H486=3,H486=4,H486=5),H486,"")))))))</f>
        <v/>
      </c>
      <c r="N486" s="13" t="str">
        <f>(IF(I486=Локализация!$C$94,1,IF(I486=Локализация!$C$93,2,IF(I486=Локализация!$C$92,3,IF(I486=Локализация!$C$91,4,IF(I486=Локализация!$C$90,5,IF(OR(I486=1,I486=2,I486=3,I486=4,I486=5),I486,"")))))))</f>
        <v/>
      </c>
      <c r="O486" s="13" t="str">
        <f>(IF(J486=Локализация!$C$94,1,IF(J486=Локализация!$C$93,2,IF(J486=Локализация!$C$92,3,IF(J486=Локализация!$C$91,4,IF(J486=Локализация!$C$90,5,IF(OR(J486=1,J486=2,J486=3,J486=4,J486=5),J486,"")))))))</f>
        <v/>
      </c>
      <c r="P486" s="13" t="str">
        <f>(IF(K486=Локализация!$C$94,1,IF(K486=Локализация!$C$93,2,IF(K486=Локализация!$C$92,3,IF(K486=Локализация!$C$91,4,IF(K486=Локализация!$C$90,5,IF(OR(K486=1,K486=2,K486=3,K486=4,K486=5),K486,"")))))))</f>
        <v/>
      </c>
      <c r="Q486" s="13" t="str">
        <f>(IF(L486=Локализация!$C$94,1,IF(L486=Локализация!$C$93,2,IF(L486=Локализация!$C$92,3,IF(L486=Локализация!$C$91,4,IF(L486=Локализация!$C$90,5,IF(OR(L486=1,L486=2,L486=3,L486=4,L486=5),L486,"")))))))</f>
        <v/>
      </c>
      <c r="R486" s="13" t="str">
        <f>(IF(B486=Локализация!$C$94,1,IF(B486=Локализация!$C$93,2,IF(B486=Локализация!$C$92,3,IF(B486=Локализация!$C$91,4,IF(B486=Локализация!$C$90,5,IF(OR(B486=1,B486=2,B486=3,B486=4,B486=5),B486,"")))))))</f>
        <v/>
      </c>
      <c r="S486" s="13" t="str">
        <f>(IF(C486=Локализация!$C$94,1,IF(C486=Локализация!$C$93,2,IF(C486=Локализация!$C$92,3,IF(C486=Локализация!$C$91,4,IF(C486=Локализация!$C$90,5,IF(OR(C486=1,C486=2,C486=3,C486=4,C486=5),C486,"")))))))</f>
        <v/>
      </c>
      <c r="T486" s="13" t="str">
        <f>(IF(D486=Локализация!$C$94,1,IF(D486=Локализация!$C$93,2,IF(D486=Локализация!$C$92,3,IF(D486=Локализация!$C$91,4,IF(D486=Локализация!$C$90,5,IF(OR(D486=1,D486=2,D486=3,D486=4,D486=5),D486,"")))))))</f>
        <v/>
      </c>
      <c r="U486" s="13" t="str">
        <f>(IF(E486=Локализация!$C$94,1,IF(E486=Локализация!$C$93,2,IF(E486=Локализация!$C$92,3,IF(E486=Локализация!$C$91,4,IF(E486=Локализация!$C$90,5,IF(OR(E486=1,E486=2,E486=3,E486=4,E486=5),E486,"")))))))</f>
        <v/>
      </c>
      <c r="V486" s="13" t="str">
        <f>(IF(F486=Локализация!$C$94,1,IF(F486=Локализация!$C$93,2,IF(F486=Локализация!$C$92,3,IF(F486=Локализация!$C$91,4,IF(F486=Локализация!$C$90,5,IF(OR(F486=1,F486=2,F486=3,F486=4,F486=5),F486,"")))))))</f>
        <v/>
      </c>
    </row>
    <row r="487" spans="13:22" x14ac:dyDescent="0.25">
      <c r="M487" s="13" t="str">
        <f>(IF(H487=Локализация!$C$94,1,IF(H487=Локализация!$C$93,2,IF(H487=Локализация!$C$92,3,IF(H487=Локализация!$C$91,4,IF(H487=Локализация!$C$90,5,IF(OR(H487=1,H487=2,H487=3,H487=4,H487=5),H487,"")))))))</f>
        <v/>
      </c>
      <c r="N487" s="13" t="str">
        <f>(IF(I487=Локализация!$C$94,1,IF(I487=Локализация!$C$93,2,IF(I487=Локализация!$C$92,3,IF(I487=Локализация!$C$91,4,IF(I487=Локализация!$C$90,5,IF(OR(I487=1,I487=2,I487=3,I487=4,I487=5),I487,"")))))))</f>
        <v/>
      </c>
      <c r="O487" s="13" t="str">
        <f>(IF(J487=Локализация!$C$94,1,IF(J487=Локализация!$C$93,2,IF(J487=Локализация!$C$92,3,IF(J487=Локализация!$C$91,4,IF(J487=Локализация!$C$90,5,IF(OR(J487=1,J487=2,J487=3,J487=4,J487=5),J487,"")))))))</f>
        <v/>
      </c>
      <c r="P487" s="13" t="str">
        <f>(IF(K487=Локализация!$C$94,1,IF(K487=Локализация!$C$93,2,IF(K487=Локализация!$C$92,3,IF(K487=Локализация!$C$91,4,IF(K487=Локализация!$C$90,5,IF(OR(K487=1,K487=2,K487=3,K487=4,K487=5),K487,"")))))))</f>
        <v/>
      </c>
      <c r="Q487" s="13" t="str">
        <f>(IF(L487=Локализация!$C$94,1,IF(L487=Локализация!$C$93,2,IF(L487=Локализация!$C$92,3,IF(L487=Локализация!$C$91,4,IF(L487=Локализация!$C$90,5,IF(OR(L487=1,L487=2,L487=3,L487=4,L487=5),L487,"")))))))</f>
        <v/>
      </c>
      <c r="R487" s="13" t="str">
        <f>(IF(B487=Локализация!$C$94,1,IF(B487=Локализация!$C$93,2,IF(B487=Локализация!$C$92,3,IF(B487=Локализация!$C$91,4,IF(B487=Локализация!$C$90,5,IF(OR(B487=1,B487=2,B487=3,B487=4,B487=5),B487,"")))))))</f>
        <v/>
      </c>
      <c r="S487" s="13" t="str">
        <f>(IF(C487=Локализация!$C$94,1,IF(C487=Локализация!$C$93,2,IF(C487=Локализация!$C$92,3,IF(C487=Локализация!$C$91,4,IF(C487=Локализация!$C$90,5,IF(OR(C487=1,C487=2,C487=3,C487=4,C487=5),C487,"")))))))</f>
        <v/>
      </c>
      <c r="T487" s="13" t="str">
        <f>(IF(D487=Локализация!$C$94,1,IF(D487=Локализация!$C$93,2,IF(D487=Локализация!$C$92,3,IF(D487=Локализация!$C$91,4,IF(D487=Локализация!$C$90,5,IF(OR(D487=1,D487=2,D487=3,D487=4,D487=5),D487,"")))))))</f>
        <v/>
      </c>
      <c r="U487" s="13" t="str">
        <f>(IF(E487=Локализация!$C$94,1,IF(E487=Локализация!$C$93,2,IF(E487=Локализация!$C$92,3,IF(E487=Локализация!$C$91,4,IF(E487=Локализация!$C$90,5,IF(OR(E487=1,E487=2,E487=3,E487=4,E487=5),E487,"")))))))</f>
        <v/>
      </c>
      <c r="V487" s="13" t="str">
        <f>(IF(F487=Локализация!$C$94,1,IF(F487=Локализация!$C$93,2,IF(F487=Локализация!$C$92,3,IF(F487=Локализация!$C$91,4,IF(F487=Локализация!$C$90,5,IF(OR(F487=1,F487=2,F487=3,F487=4,F487=5),F487,"")))))))</f>
        <v/>
      </c>
    </row>
    <row r="488" spans="13:22" x14ac:dyDescent="0.25">
      <c r="M488" s="13" t="str">
        <f>(IF(H488=Локализация!$C$94,1,IF(H488=Локализация!$C$93,2,IF(H488=Локализация!$C$92,3,IF(H488=Локализация!$C$91,4,IF(H488=Локализация!$C$90,5,IF(OR(H488=1,H488=2,H488=3,H488=4,H488=5),H488,"")))))))</f>
        <v/>
      </c>
      <c r="N488" s="13" t="str">
        <f>(IF(I488=Локализация!$C$94,1,IF(I488=Локализация!$C$93,2,IF(I488=Локализация!$C$92,3,IF(I488=Локализация!$C$91,4,IF(I488=Локализация!$C$90,5,IF(OR(I488=1,I488=2,I488=3,I488=4,I488=5),I488,"")))))))</f>
        <v/>
      </c>
      <c r="O488" s="13" t="str">
        <f>(IF(J488=Локализация!$C$94,1,IF(J488=Локализация!$C$93,2,IF(J488=Локализация!$C$92,3,IF(J488=Локализация!$C$91,4,IF(J488=Локализация!$C$90,5,IF(OR(J488=1,J488=2,J488=3,J488=4,J488=5),J488,"")))))))</f>
        <v/>
      </c>
      <c r="P488" s="13" t="str">
        <f>(IF(K488=Локализация!$C$94,1,IF(K488=Локализация!$C$93,2,IF(K488=Локализация!$C$92,3,IF(K488=Локализация!$C$91,4,IF(K488=Локализация!$C$90,5,IF(OR(K488=1,K488=2,K488=3,K488=4,K488=5),K488,"")))))))</f>
        <v/>
      </c>
      <c r="Q488" s="13" t="str">
        <f>(IF(L488=Локализация!$C$94,1,IF(L488=Локализация!$C$93,2,IF(L488=Локализация!$C$92,3,IF(L488=Локализация!$C$91,4,IF(L488=Локализация!$C$90,5,IF(OR(L488=1,L488=2,L488=3,L488=4,L488=5),L488,"")))))))</f>
        <v/>
      </c>
      <c r="R488" s="13" t="str">
        <f>(IF(B488=Локализация!$C$94,1,IF(B488=Локализация!$C$93,2,IF(B488=Локализация!$C$92,3,IF(B488=Локализация!$C$91,4,IF(B488=Локализация!$C$90,5,IF(OR(B488=1,B488=2,B488=3,B488=4,B488=5),B488,"")))))))</f>
        <v/>
      </c>
      <c r="S488" s="13" t="str">
        <f>(IF(C488=Локализация!$C$94,1,IF(C488=Локализация!$C$93,2,IF(C488=Локализация!$C$92,3,IF(C488=Локализация!$C$91,4,IF(C488=Локализация!$C$90,5,IF(OR(C488=1,C488=2,C488=3,C488=4,C488=5),C488,"")))))))</f>
        <v/>
      </c>
      <c r="T488" s="13" t="str">
        <f>(IF(D488=Локализация!$C$94,1,IF(D488=Локализация!$C$93,2,IF(D488=Локализация!$C$92,3,IF(D488=Локализация!$C$91,4,IF(D488=Локализация!$C$90,5,IF(OR(D488=1,D488=2,D488=3,D488=4,D488=5),D488,"")))))))</f>
        <v/>
      </c>
      <c r="U488" s="13" t="str">
        <f>(IF(E488=Локализация!$C$94,1,IF(E488=Локализация!$C$93,2,IF(E488=Локализация!$C$92,3,IF(E488=Локализация!$C$91,4,IF(E488=Локализация!$C$90,5,IF(OR(E488=1,E488=2,E488=3,E488=4,E488=5),E488,"")))))))</f>
        <v/>
      </c>
      <c r="V488" s="13" t="str">
        <f>(IF(F488=Локализация!$C$94,1,IF(F488=Локализация!$C$93,2,IF(F488=Локализация!$C$92,3,IF(F488=Локализация!$C$91,4,IF(F488=Локализация!$C$90,5,IF(OR(F488=1,F488=2,F488=3,F488=4,F488=5),F488,"")))))))</f>
        <v/>
      </c>
    </row>
    <row r="489" spans="13:22" x14ac:dyDescent="0.25">
      <c r="M489" s="13" t="str">
        <f>(IF(H489=Локализация!$C$94,1,IF(H489=Локализация!$C$93,2,IF(H489=Локализация!$C$92,3,IF(H489=Локализация!$C$91,4,IF(H489=Локализация!$C$90,5,IF(OR(H489=1,H489=2,H489=3,H489=4,H489=5),H489,"")))))))</f>
        <v/>
      </c>
      <c r="N489" s="13" t="str">
        <f>(IF(I489=Локализация!$C$94,1,IF(I489=Локализация!$C$93,2,IF(I489=Локализация!$C$92,3,IF(I489=Локализация!$C$91,4,IF(I489=Локализация!$C$90,5,IF(OR(I489=1,I489=2,I489=3,I489=4,I489=5),I489,"")))))))</f>
        <v/>
      </c>
      <c r="O489" s="13" t="str">
        <f>(IF(J489=Локализация!$C$94,1,IF(J489=Локализация!$C$93,2,IF(J489=Локализация!$C$92,3,IF(J489=Локализация!$C$91,4,IF(J489=Локализация!$C$90,5,IF(OR(J489=1,J489=2,J489=3,J489=4,J489=5),J489,"")))))))</f>
        <v/>
      </c>
      <c r="P489" s="13" t="str">
        <f>(IF(K489=Локализация!$C$94,1,IF(K489=Локализация!$C$93,2,IF(K489=Локализация!$C$92,3,IF(K489=Локализация!$C$91,4,IF(K489=Локализация!$C$90,5,IF(OR(K489=1,K489=2,K489=3,K489=4,K489=5),K489,"")))))))</f>
        <v/>
      </c>
      <c r="Q489" s="13" t="str">
        <f>(IF(L489=Локализация!$C$94,1,IF(L489=Локализация!$C$93,2,IF(L489=Локализация!$C$92,3,IF(L489=Локализация!$C$91,4,IF(L489=Локализация!$C$90,5,IF(OR(L489=1,L489=2,L489=3,L489=4,L489=5),L489,"")))))))</f>
        <v/>
      </c>
      <c r="R489" s="13" t="str">
        <f>(IF(B489=Локализация!$C$94,1,IF(B489=Локализация!$C$93,2,IF(B489=Локализация!$C$92,3,IF(B489=Локализация!$C$91,4,IF(B489=Локализация!$C$90,5,IF(OR(B489=1,B489=2,B489=3,B489=4,B489=5),B489,"")))))))</f>
        <v/>
      </c>
      <c r="S489" s="13" t="str">
        <f>(IF(C489=Локализация!$C$94,1,IF(C489=Локализация!$C$93,2,IF(C489=Локализация!$C$92,3,IF(C489=Локализация!$C$91,4,IF(C489=Локализация!$C$90,5,IF(OR(C489=1,C489=2,C489=3,C489=4,C489=5),C489,"")))))))</f>
        <v/>
      </c>
      <c r="T489" s="13" t="str">
        <f>(IF(D489=Локализация!$C$94,1,IF(D489=Локализация!$C$93,2,IF(D489=Локализация!$C$92,3,IF(D489=Локализация!$C$91,4,IF(D489=Локализация!$C$90,5,IF(OR(D489=1,D489=2,D489=3,D489=4,D489=5),D489,"")))))))</f>
        <v/>
      </c>
      <c r="U489" s="13" t="str">
        <f>(IF(E489=Локализация!$C$94,1,IF(E489=Локализация!$C$93,2,IF(E489=Локализация!$C$92,3,IF(E489=Локализация!$C$91,4,IF(E489=Локализация!$C$90,5,IF(OR(E489=1,E489=2,E489=3,E489=4,E489=5),E489,"")))))))</f>
        <v/>
      </c>
      <c r="V489" s="13" t="str">
        <f>(IF(F489=Локализация!$C$94,1,IF(F489=Локализация!$C$93,2,IF(F489=Локализация!$C$92,3,IF(F489=Локализация!$C$91,4,IF(F489=Локализация!$C$90,5,IF(OR(F489=1,F489=2,F489=3,F489=4,F489=5),F489,"")))))))</f>
        <v/>
      </c>
    </row>
    <row r="490" spans="13:22" x14ac:dyDescent="0.25">
      <c r="M490" s="13" t="str">
        <f>(IF(H490=Локализация!$C$94,1,IF(H490=Локализация!$C$93,2,IF(H490=Локализация!$C$92,3,IF(H490=Локализация!$C$91,4,IF(H490=Локализация!$C$90,5,IF(OR(H490=1,H490=2,H490=3,H490=4,H490=5),H490,"")))))))</f>
        <v/>
      </c>
      <c r="N490" s="13" t="str">
        <f>(IF(I490=Локализация!$C$94,1,IF(I490=Локализация!$C$93,2,IF(I490=Локализация!$C$92,3,IF(I490=Локализация!$C$91,4,IF(I490=Локализация!$C$90,5,IF(OR(I490=1,I490=2,I490=3,I490=4,I490=5),I490,"")))))))</f>
        <v/>
      </c>
      <c r="O490" s="13" t="str">
        <f>(IF(J490=Локализация!$C$94,1,IF(J490=Локализация!$C$93,2,IF(J490=Локализация!$C$92,3,IF(J490=Локализация!$C$91,4,IF(J490=Локализация!$C$90,5,IF(OR(J490=1,J490=2,J490=3,J490=4,J490=5),J490,"")))))))</f>
        <v/>
      </c>
      <c r="P490" s="13" t="str">
        <f>(IF(K490=Локализация!$C$94,1,IF(K490=Локализация!$C$93,2,IF(K490=Локализация!$C$92,3,IF(K490=Локализация!$C$91,4,IF(K490=Локализация!$C$90,5,IF(OR(K490=1,K490=2,K490=3,K490=4,K490=5),K490,"")))))))</f>
        <v/>
      </c>
      <c r="Q490" s="13" t="str">
        <f>(IF(L490=Локализация!$C$94,1,IF(L490=Локализация!$C$93,2,IF(L490=Локализация!$C$92,3,IF(L490=Локализация!$C$91,4,IF(L490=Локализация!$C$90,5,IF(OR(L490=1,L490=2,L490=3,L490=4,L490=5),L490,"")))))))</f>
        <v/>
      </c>
      <c r="R490" s="13" t="str">
        <f>(IF(B490=Локализация!$C$94,1,IF(B490=Локализация!$C$93,2,IF(B490=Локализация!$C$92,3,IF(B490=Локализация!$C$91,4,IF(B490=Локализация!$C$90,5,IF(OR(B490=1,B490=2,B490=3,B490=4,B490=5),B490,"")))))))</f>
        <v/>
      </c>
      <c r="S490" s="13" t="str">
        <f>(IF(C490=Локализация!$C$94,1,IF(C490=Локализация!$C$93,2,IF(C490=Локализация!$C$92,3,IF(C490=Локализация!$C$91,4,IF(C490=Локализация!$C$90,5,IF(OR(C490=1,C490=2,C490=3,C490=4,C490=5),C490,"")))))))</f>
        <v/>
      </c>
      <c r="T490" s="13" t="str">
        <f>(IF(D490=Локализация!$C$94,1,IF(D490=Локализация!$C$93,2,IF(D490=Локализация!$C$92,3,IF(D490=Локализация!$C$91,4,IF(D490=Локализация!$C$90,5,IF(OR(D490=1,D490=2,D490=3,D490=4,D490=5),D490,"")))))))</f>
        <v/>
      </c>
      <c r="U490" s="13" t="str">
        <f>(IF(E490=Локализация!$C$94,1,IF(E490=Локализация!$C$93,2,IF(E490=Локализация!$C$92,3,IF(E490=Локализация!$C$91,4,IF(E490=Локализация!$C$90,5,IF(OR(E490=1,E490=2,E490=3,E490=4,E490=5),E490,"")))))))</f>
        <v/>
      </c>
      <c r="V490" s="13" t="str">
        <f>(IF(F490=Локализация!$C$94,1,IF(F490=Локализация!$C$93,2,IF(F490=Локализация!$C$92,3,IF(F490=Локализация!$C$91,4,IF(F490=Локализация!$C$90,5,IF(OR(F490=1,F490=2,F490=3,F490=4,F490=5),F490,"")))))))</f>
        <v/>
      </c>
    </row>
    <row r="491" spans="13:22" x14ac:dyDescent="0.25">
      <c r="M491" s="13" t="str">
        <f>(IF(H491=Локализация!$C$94,1,IF(H491=Локализация!$C$93,2,IF(H491=Локализация!$C$92,3,IF(H491=Локализация!$C$91,4,IF(H491=Локализация!$C$90,5,IF(OR(H491=1,H491=2,H491=3,H491=4,H491=5),H491,"")))))))</f>
        <v/>
      </c>
      <c r="N491" s="13" t="str">
        <f>(IF(I491=Локализация!$C$94,1,IF(I491=Локализация!$C$93,2,IF(I491=Локализация!$C$92,3,IF(I491=Локализация!$C$91,4,IF(I491=Локализация!$C$90,5,IF(OR(I491=1,I491=2,I491=3,I491=4,I491=5),I491,"")))))))</f>
        <v/>
      </c>
      <c r="O491" s="13" t="str">
        <f>(IF(J491=Локализация!$C$94,1,IF(J491=Локализация!$C$93,2,IF(J491=Локализация!$C$92,3,IF(J491=Локализация!$C$91,4,IF(J491=Локализация!$C$90,5,IF(OR(J491=1,J491=2,J491=3,J491=4,J491=5),J491,"")))))))</f>
        <v/>
      </c>
      <c r="P491" s="13" t="str">
        <f>(IF(K491=Локализация!$C$94,1,IF(K491=Локализация!$C$93,2,IF(K491=Локализация!$C$92,3,IF(K491=Локализация!$C$91,4,IF(K491=Локализация!$C$90,5,IF(OR(K491=1,K491=2,K491=3,K491=4,K491=5),K491,"")))))))</f>
        <v/>
      </c>
      <c r="Q491" s="13" t="str">
        <f>(IF(L491=Локализация!$C$94,1,IF(L491=Локализация!$C$93,2,IF(L491=Локализация!$C$92,3,IF(L491=Локализация!$C$91,4,IF(L491=Локализация!$C$90,5,IF(OR(L491=1,L491=2,L491=3,L491=4,L491=5),L491,"")))))))</f>
        <v/>
      </c>
      <c r="R491" s="13" t="str">
        <f>(IF(B491=Локализация!$C$94,1,IF(B491=Локализация!$C$93,2,IF(B491=Локализация!$C$92,3,IF(B491=Локализация!$C$91,4,IF(B491=Локализация!$C$90,5,IF(OR(B491=1,B491=2,B491=3,B491=4,B491=5),B491,"")))))))</f>
        <v/>
      </c>
      <c r="S491" s="13" t="str">
        <f>(IF(C491=Локализация!$C$94,1,IF(C491=Локализация!$C$93,2,IF(C491=Локализация!$C$92,3,IF(C491=Локализация!$C$91,4,IF(C491=Локализация!$C$90,5,IF(OR(C491=1,C491=2,C491=3,C491=4,C491=5),C491,"")))))))</f>
        <v/>
      </c>
      <c r="T491" s="13" t="str">
        <f>(IF(D491=Локализация!$C$94,1,IF(D491=Локализация!$C$93,2,IF(D491=Локализация!$C$92,3,IF(D491=Локализация!$C$91,4,IF(D491=Локализация!$C$90,5,IF(OR(D491=1,D491=2,D491=3,D491=4,D491=5),D491,"")))))))</f>
        <v/>
      </c>
      <c r="U491" s="13" t="str">
        <f>(IF(E491=Локализация!$C$94,1,IF(E491=Локализация!$C$93,2,IF(E491=Локализация!$C$92,3,IF(E491=Локализация!$C$91,4,IF(E491=Локализация!$C$90,5,IF(OR(E491=1,E491=2,E491=3,E491=4,E491=5),E491,"")))))))</f>
        <v/>
      </c>
      <c r="V491" s="13" t="str">
        <f>(IF(F491=Локализация!$C$94,1,IF(F491=Локализация!$C$93,2,IF(F491=Локализация!$C$92,3,IF(F491=Локализация!$C$91,4,IF(F491=Локализация!$C$90,5,IF(OR(F491=1,F491=2,F491=3,F491=4,F491=5),F491,"")))))))</f>
        <v/>
      </c>
    </row>
    <row r="492" spans="13:22" x14ac:dyDescent="0.25">
      <c r="M492" s="13" t="str">
        <f>(IF(H492=Локализация!$C$94,1,IF(H492=Локализация!$C$93,2,IF(H492=Локализация!$C$92,3,IF(H492=Локализация!$C$91,4,IF(H492=Локализация!$C$90,5,IF(OR(H492=1,H492=2,H492=3,H492=4,H492=5),H492,"")))))))</f>
        <v/>
      </c>
      <c r="N492" s="13" t="str">
        <f>(IF(I492=Локализация!$C$94,1,IF(I492=Локализация!$C$93,2,IF(I492=Локализация!$C$92,3,IF(I492=Локализация!$C$91,4,IF(I492=Локализация!$C$90,5,IF(OR(I492=1,I492=2,I492=3,I492=4,I492=5),I492,"")))))))</f>
        <v/>
      </c>
      <c r="O492" s="13" t="str">
        <f>(IF(J492=Локализация!$C$94,1,IF(J492=Локализация!$C$93,2,IF(J492=Локализация!$C$92,3,IF(J492=Локализация!$C$91,4,IF(J492=Локализация!$C$90,5,IF(OR(J492=1,J492=2,J492=3,J492=4,J492=5),J492,"")))))))</f>
        <v/>
      </c>
      <c r="P492" s="13" t="str">
        <f>(IF(K492=Локализация!$C$94,1,IF(K492=Локализация!$C$93,2,IF(K492=Локализация!$C$92,3,IF(K492=Локализация!$C$91,4,IF(K492=Локализация!$C$90,5,IF(OR(K492=1,K492=2,K492=3,K492=4,K492=5),K492,"")))))))</f>
        <v/>
      </c>
      <c r="Q492" s="13" t="str">
        <f>(IF(L492=Локализация!$C$94,1,IF(L492=Локализация!$C$93,2,IF(L492=Локализация!$C$92,3,IF(L492=Локализация!$C$91,4,IF(L492=Локализация!$C$90,5,IF(OR(L492=1,L492=2,L492=3,L492=4,L492=5),L492,"")))))))</f>
        <v/>
      </c>
      <c r="R492" s="13" t="str">
        <f>(IF(B492=Локализация!$C$94,1,IF(B492=Локализация!$C$93,2,IF(B492=Локализация!$C$92,3,IF(B492=Локализация!$C$91,4,IF(B492=Локализация!$C$90,5,IF(OR(B492=1,B492=2,B492=3,B492=4,B492=5),B492,"")))))))</f>
        <v/>
      </c>
      <c r="S492" s="13" t="str">
        <f>(IF(C492=Локализация!$C$94,1,IF(C492=Локализация!$C$93,2,IF(C492=Локализация!$C$92,3,IF(C492=Локализация!$C$91,4,IF(C492=Локализация!$C$90,5,IF(OR(C492=1,C492=2,C492=3,C492=4,C492=5),C492,"")))))))</f>
        <v/>
      </c>
      <c r="T492" s="13" t="str">
        <f>(IF(D492=Локализация!$C$94,1,IF(D492=Локализация!$C$93,2,IF(D492=Локализация!$C$92,3,IF(D492=Локализация!$C$91,4,IF(D492=Локализация!$C$90,5,IF(OR(D492=1,D492=2,D492=3,D492=4,D492=5),D492,"")))))))</f>
        <v/>
      </c>
      <c r="U492" s="13" t="str">
        <f>(IF(E492=Локализация!$C$94,1,IF(E492=Локализация!$C$93,2,IF(E492=Локализация!$C$92,3,IF(E492=Локализация!$C$91,4,IF(E492=Локализация!$C$90,5,IF(OR(E492=1,E492=2,E492=3,E492=4,E492=5),E492,"")))))))</f>
        <v/>
      </c>
      <c r="V492" s="13" t="str">
        <f>(IF(F492=Локализация!$C$94,1,IF(F492=Локализация!$C$93,2,IF(F492=Локализация!$C$92,3,IF(F492=Локализация!$C$91,4,IF(F492=Локализация!$C$90,5,IF(OR(F492=1,F492=2,F492=3,F492=4,F492=5),F492,"")))))))</f>
        <v/>
      </c>
    </row>
    <row r="493" spans="13:22" x14ac:dyDescent="0.25">
      <c r="M493" s="13" t="str">
        <f>(IF(H493=Локализация!$C$94,1,IF(H493=Локализация!$C$93,2,IF(H493=Локализация!$C$92,3,IF(H493=Локализация!$C$91,4,IF(H493=Локализация!$C$90,5,IF(OR(H493=1,H493=2,H493=3,H493=4,H493=5),H493,"")))))))</f>
        <v/>
      </c>
      <c r="N493" s="13" t="str">
        <f>(IF(I493=Локализация!$C$94,1,IF(I493=Локализация!$C$93,2,IF(I493=Локализация!$C$92,3,IF(I493=Локализация!$C$91,4,IF(I493=Локализация!$C$90,5,IF(OR(I493=1,I493=2,I493=3,I493=4,I493=5),I493,"")))))))</f>
        <v/>
      </c>
      <c r="O493" s="13" t="str">
        <f>(IF(J493=Локализация!$C$94,1,IF(J493=Локализация!$C$93,2,IF(J493=Локализация!$C$92,3,IF(J493=Локализация!$C$91,4,IF(J493=Локализация!$C$90,5,IF(OR(J493=1,J493=2,J493=3,J493=4,J493=5),J493,"")))))))</f>
        <v/>
      </c>
      <c r="P493" s="13" t="str">
        <f>(IF(K493=Локализация!$C$94,1,IF(K493=Локализация!$C$93,2,IF(K493=Локализация!$C$92,3,IF(K493=Локализация!$C$91,4,IF(K493=Локализация!$C$90,5,IF(OR(K493=1,K493=2,K493=3,K493=4,K493=5),K493,"")))))))</f>
        <v/>
      </c>
      <c r="Q493" s="13" t="str">
        <f>(IF(L493=Локализация!$C$94,1,IF(L493=Локализация!$C$93,2,IF(L493=Локализация!$C$92,3,IF(L493=Локализация!$C$91,4,IF(L493=Локализация!$C$90,5,IF(OR(L493=1,L493=2,L493=3,L493=4,L493=5),L493,"")))))))</f>
        <v/>
      </c>
      <c r="R493" s="13" t="str">
        <f>(IF(B493=Локализация!$C$94,1,IF(B493=Локализация!$C$93,2,IF(B493=Локализация!$C$92,3,IF(B493=Локализация!$C$91,4,IF(B493=Локализация!$C$90,5,IF(OR(B493=1,B493=2,B493=3,B493=4,B493=5),B493,"")))))))</f>
        <v/>
      </c>
      <c r="S493" s="13" t="str">
        <f>(IF(C493=Локализация!$C$94,1,IF(C493=Локализация!$C$93,2,IF(C493=Локализация!$C$92,3,IF(C493=Локализация!$C$91,4,IF(C493=Локализация!$C$90,5,IF(OR(C493=1,C493=2,C493=3,C493=4,C493=5),C493,"")))))))</f>
        <v/>
      </c>
      <c r="T493" s="13" t="str">
        <f>(IF(D493=Локализация!$C$94,1,IF(D493=Локализация!$C$93,2,IF(D493=Локализация!$C$92,3,IF(D493=Локализация!$C$91,4,IF(D493=Локализация!$C$90,5,IF(OR(D493=1,D493=2,D493=3,D493=4,D493=5),D493,"")))))))</f>
        <v/>
      </c>
      <c r="U493" s="13" t="str">
        <f>(IF(E493=Локализация!$C$94,1,IF(E493=Локализация!$C$93,2,IF(E493=Локализация!$C$92,3,IF(E493=Локализация!$C$91,4,IF(E493=Локализация!$C$90,5,IF(OR(E493=1,E493=2,E493=3,E493=4,E493=5),E493,"")))))))</f>
        <v/>
      </c>
      <c r="V493" s="13" t="str">
        <f>(IF(F493=Локализация!$C$94,1,IF(F493=Локализация!$C$93,2,IF(F493=Локализация!$C$92,3,IF(F493=Локализация!$C$91,4,IF(F493=Локализация!$C$90,5,IF(OR(F493=1,F493=2,F493=3,F493=4,F493=5),F493,"")))))))</f>
        <v/>
      </c>
    </row>
    <row r="494" spans="13:22" x14ac:dyDescent="0.25">
      <c r="M494" s="13" t="str">
        <f>(IF(H494=Локализация!$C$94,1,IF(H494=Локализация!$C$93,2,IF(H494=Локализация!$C$92,3,IF(H494=Локализация!$C$91,4,IF(H494=Локализация!$C$90,5,IF(OR(H494=1,H494=2,H494=3,H494=4,H494=5),H494,"")))))))</f>
        <v/>
      </c>
      <c r="N494" s="13" t="str">
        <f>(IF(I494=Локализация!$C$94,1,IF(I494=Локализация!$C$93,2,IF(I494=Локализация!$C$92,3,IF(I494=Локализация!$C$91,4,IF(I494=Локализация!$C$90,5,IF(OR(I494=1,I494=2,I494=3,I494=4,I494=5),I494,"")))))))</f>
        <v/>
      </c>
      <c r="O494" s="13" t="str">
        <f>(IF(J494=Локализация!$C$94,1,IF(J494=Локализация!$C$93,2,IF(J494=Локализация!$C$92,3,IF(J494=Локализация!$C$91,4,IF(J494=Локализация!$C$90,5,IF(OR(J494=1,J494=2,J494=3,J494=4,J494=5),J494,"")))))))</f>
        <v/>
      </c>
      <c r="P494" s="13" t="str">
        <f>(IF(K494=Локализация!$C$94,1,IF(K494=Локализация!$C$93,2,IF(K494=Локализация!$C$92,3,IF(K494=Локализация!$C$91,4,IF(K494=Локализация!$C$90,5,IF(OR(K494=1,K494=2,K494=3,K494=4,K494=5),K494,"")))))))</f>
        <v/>
      </c>
      <c r="Q494" s="13" t="str">
        <f>(IF(L494=Локализация!$C$94,1,IF(L494=Локализация!$C$93,2,IF(L494=Локализация!$C$92,3,IF(L494=Локализация!$C$91,4,IF(L494=Локализация!$C$90,5,IF(OR(L494=1,L494=2,L494=3,L494=4,L494=5),L494,"")))))))</f>
        <v/>
      </c>
      <c r="R494" s="13" t="str">
        <f>(IF(B494=Локализация!$C$94,1,IF(B494=Локализация!$C$93,2,IF(B494=Локализация!$C$92,3,IF(B494=Локализация!$C$91,4,IF(B494=Локализация!$C$90,5,IF(OR(B494=1,B494=2,B494=3,B494=4,B494=5),B494,"")))))))</f>
        <v/>
      </c>
      <c r="S494" s="13" t="str">
        <f>(IF(C494=Локализация!$C$94,1,IF(C494=Локализация!$C$93,2,IF(C494=Локализация!$C$92,3,IF(C494=Локализация!$C$91,4,IF(C494=Локализация!$C$90,5,IF(OR(C494=1,C494=2,C494=3,C494=4,C494=5),C494,"")))))))</f>
        <v/>
      </c>
      <c r="T494" s="13" t="str">
        <f>(IF(D494=Локализация!$C$94,1,IF(D494=Локализация!$C$93,2,IF(D494=Локализация!$C$92,3,IF(D494=Локализация!$C$91,4,IF(D494=Локализация!$C$90,5,IF(OR(D494=1,D494=2,D494=3,D494=4,D494=5),D494,"")))))))</f>
        <v/>
      </c>
      <c r="U494" s="13" t="str">
        <f>(IF(E494=Локализация!$C$94,1,IF(E494=Локализация!$C$93,2,IF(E494=Локализация!$C$92,3,IF(E494=Локализация!$C$91,4,IF(E494=Локализация!$C$90,5,IF(OR(E494=1,E494=2,E494=3,E494=4,E494=5),E494,"")))))))</f>
        <v/>
      </c>
      <c r="V494" s="13" t="str">
        <f>(IF(F494=Локализация!$C$94,1,IF(F494=Локализация!$C$93,2,IF(F494=Локализация!$C$92,3,IF(F494=Локализация!$C$91,4,IF(F494=Локализация!$C$90,5,IF(OR(F494=1,F494=2,F494=3,F494=4,F494=5),F494,"")))))))</f>
        <v/>
      </c>
    </row>
    <row r="495" spans="13:22" x14ac:dyDescent="0.25">
      <c r="M495" s="13" t="str">
        <f>(IF(H495=Локализация!$C$94,1,IF(H495=Локализация!$C$93,2,IF(H495=Локализация!$C$92,3,IF(H495=Локализация!$C$91,4,IF(H495=Локализация!$C$90,5,IF(OR(H495=1,H495=2,H495=3,H495=4,H495=5),H495,"")))))))</f>
        <v/>
      </c>
      <c r="N495" s="13" t="str">
        <f>(IF(I495=Локализация!$C$94,1,IF(I495=Локализация!$C$93,2,IF(I495=Локализация!$C$92,3,IF(I495=Локализация!$C$91,4,IF(I495=Локализация!$C$90,5,IF(OR(I495=1,I495=2,I495=3,I495=4,I495=5),I495,"")))))))</f>
        <v/>
      </c>
      <c r="O495" s="13" t="str">
        <f>(IF(J495=Локализация!$C$94,1,IF(J495=Локализация!$C$93,2,IF(J495=Локализация!$C$92,3,IF(J495=Локализация!$C$91,4,IF(J495=Локализация!$C$90,5,IF(OR(J495=1,J495=2,J495=3,J495=4,J495=5),J495,"")))))))</f>
        <v/>
      </c>
      <c r="P495" s="13" t="str">
        <f>(IF(K495=Локализация!$C$94,1,IF(K495=Локализация!$C$93,2,IF(K495=Локализация!$C$92,3,IF(K495=Локализация!$C$91,4,IF(K495=Локализация!$C$90,5,IF(OR(K495=1,K495=2,K495=3,K495=4,K495=5),K495,"")))))))</f>
        <v/>
      </c>
      <c r="Q495" s="13" t="str">
        <f>(IF(L495=Локализация!$C$94,1,IF(L495=Локализация!$C$93,2,IF(L495=Локализация!$C$92,3,IF(L495=Локализация!$C$91,4,IF(L495=Локализация!$C$90,5,IF(OR(L495=1,L495=2,L495=3,L495=4,L495=5),L495,"")))))))</f>
        <v/>
      </c>
      <c r="R495" s="13" t="str">
        <f>(IF(B495=Локализация!$C$94,1,IF(B495=Локализация!$C$93,2,IF(B495=Локализация!$C$92,3,IF(B495=Локализация!$C$91,4,IF(B495=Локализация!$C$90,5,IF(OR(B495=1,B495=2,B495=3,B495=4,B495=5),B495,"")))))))</f>
        <v/>
      </c>
      <c r="S495" s="13" t="str">
        <f>(IF(C495=Локализация!$C$94,1,IF(C495=Локализация!$C$93,2,IF(C495=Локализация!$C$92,3,IF(C495=Локализация!$C$91,4,IF(C495=Локализация!$C$90,5,IF(OR(C495=1,C495=2,C495=3,C495=4,C495=5),C495,"")))))))</f>
        <v/>
      </c>
      <c r="T495" s="13" t="str">
        <f>(IF(D495=Локализация!$C$94,1,IF(D495=Локализация!$C$93,2,IF(D495=Локализация!$C$92,3,IF(D495=Локализация!$C$91,4,IF(D495=Локализация!$C$90,5,IF(OR(D495=1,D495=2,D495=3,D495=4,D495=5),D495,"")))))))</f>
        <v/>
      </c>
      <c r="U495" s="13" t="str">
        <f>(IF(E495=Локализация!$C$94,1,IF(E495=Локализация!$C$93,2,IF(E495=Локализация!$C$92,3,IF(E495=Локализация!$C$91,4,IF(E495=Локализация!$C$90,5,IF(OR(E495=1,E495=2,E495=3,E495=4,E495=5),E495,"")))))))</f>
        <v/>
      </c>
      <c r="V495" s="13" t="str">
        <f>(IF(F495=Локализация!$C$94,1,IF(F495=Локализация!$C$93,2,IF(F495=Локализация!$C$92,3,IF(F495=Локализация!$C$91,4,IF(F495=Локализация!$C$90,5,IF(OR(F495=1,F495=2,F495=3,F495=4,F495=5),F495,"")))))))</f>
        <v/>
      </c>
    </row>
    <row r="496" spans="13:22" x14ac:dyDescent="0.25">
      <c r="M496" s="13" t="str">
        <f>(IF(H496=Локализация!$C$94,1,IF(H496=Локализация!$C$93,2,IF(H496=Локализация!$C$92,3,IF(H496=Локализация!$C$91,4,IF(H496=Локализация!$C$90,5,IF(OR(H496=1,H496=2,H496=3,H496=4,H496=5),H496,"")))))))</f>
        <v/>
      </c>
      <c r="N496" s="13" t="str">
        <f>(IF(I496=Локализация!$C$94,1,IF(I496=Локализация!$C$93,2,IF(I496=Локализация!$C$92,3,IF(I496=Локализация!$C$91,4,IF(I496=Локализация!$C$90,5,IF(OR(I496=1,I496=2,I496=3,I496=4,I496=5),I496,"")))))))</f>
        <v/>
      </c>
      <c r="O496" s="13" t="str">
        <f>(IF(J496=Локализация!$C$94,1,IF(J496=Локализация!$C$93,2,IF(J496=Локализация!$C$92,3,IF(J496=Локализация!$C$91,4,IF(J496=Локализация!$C$90,5,IF(OR(J496=1,J496=2,J496=3,J496=4,J496=5),J496,"")))))))</f>
        <v/>
      </c>
      <c r="P496" s="13" t="str">
        <f>(IF(K496=Локализация!$C$94,1,IF(K496=Локализация!$C$93,2,IF(K496=Локализация!$C$92,3,IF(K496=Локализация!$C$91,4,IF(K496=Локализация!$C$90,5,IF(OR(K496=1,K496=2,K496=3,K496=4,K496=5),K496,"")))))))</f>
        <v/>
      </c>
      <c r="Q496" s="13" t="str">
        <f>(IF(L496=Локализация!$C$94,1,IF(L496=Локализация!$C$93,2,IF(L496=Локализация!$C$92,3,IF(L496=Локализация!$C$91,4,IF(L496=Локализация!$C$90,5,IF(OR(L496=1,L496=2,L496=3,L496=4,L496=5),L496,"")))))))</f>
        <v/>
      </c>
      <c r="R496" s="13" t="str">
        <f>(IF(B496=Локализация!$C$94,1,IF(B496=Локализация!$C$93,2,IF(B496=Локализация!$C$92,3,IF(B496=Локализация!$C$91,4,IF(B496=Локализация!$C$90,5,IF(OR(B496=1,B496=2,B496=3,B496=4,B496=5),B496,"")))))))</f>
        <v/>
      </c>
      <c r="S496" s="13" t="str">
        <f>(IF(C496=Локализация!$C$94,1,IF(C496=Локализация!$C$93,2,IF(C496=Локализация!$C$92,3,IF(C496=Локализация!$C$91,4,IF(C496=Локализация!$C$90,5,IF(OR(C496=1,C496=2,C496=3,C496=4,C496=5),C496,"")))))))</f>
        <v/>
      </c>
      <c r="T496" s="13" t="str">
        <f>(IF(D496=Локализация!$C$94,1,IF(D496=Локализация!$C$93,2,IF(D496=Локализация!$C$92,3,IF(D496=Локализация!$C$91,4,IF(D496=Локализация!$C$90,5,IF(OR(D496=1,D496=2,D496=3,D496=4,D496=5),D496,"")))))))</f>
        <v/>
      </c>
      <c r="U496" s="13" t="str">
        <f>(IF(E496=Локализация!$C$94,1,IF(E496=Локализация!$C$93,2,IF(E496=Локализация!$C$92,3,IF(E496=Локализация!$C$91,4,IF(E496=Локализация!$C$90,5,IF(OR(E496=1,E496=2,E496=3,E496=4,E496=5),E496,"")))))))</f>
        <v/>
      </c>
      <c r="V496" s="13" t="str">
        <f>(IF(F496=Локализация!$C$94,1,IF(F496=Локализация!$C$93,2,IF(F496=Локализация!$C$92,3,IF(F496=Локализация!$C$91,4,IF(F496=Локализация!$C$90,5,IF(OR(F496=1,F496=2,F496=3,F496=4,F496=5),F496,"")))))))</f>
        <v/>
      </c>
    </row>
    <row r="497" spans="13:22" x14ac:dyDescent="0.25">
      <c r="M497" s="13" t="str">
        <f>(IF(H497=Локализация!$C$94,1,IF(H497=Локализация!$C$93,2,IF(H497=Локализация!$C$92,3,IF(H497=Локализация!$C$91,4,IF(H497=Локализация!$C$90,5,IF(OR(H497=1,H497=2,H497=3,H497=4,H497=5),H497,"")))))))</f>
        <v/>
      </c>
      <c r="N497" s="13" t="str">
        <f>(IF(I497=Локализация!$C$94,1,IF(I497=Локализация!$C$93,2,IF(I497=Локализация!$C$92,3,IF(I497=Локализация!$C$91,4,IF(I497=Локализация!$C$90,5,IF(OR(I497=1,I497=2,I497=3,I497=4,I497=5),I497,"")))))))</f>
        <v/>
      </c>
      <c r="O497" s="13" t="str">
        <f>(IF(J497=Локализация!$C$94,1,IF(J497=Локализация!$C$93,2,IF(J497=Локализация!$C$92,3,IF(J497=Локализация!$C$91,4,IF(J497=Локализация!$C$90,5,IF(OR(J497=1,J497=2,J497=3,J497=4,J497=5),J497,"")))))))</f>
        <v/>
      </c>
      <c r="P497" s="13" t="str">
        <f>(IF(K497=Локализация!$C$94,1,IF(K497=Локализация!$C$93,2,IF(K497=Локализация!$C$92,3,IF(K497=Локализация!$C$91,4,IF(K497=Локализация!$C$90,5,IF(OR(K497=1,K497=2,K497=3,K497=4,K497=5),K497,"")))))))</f>
        <v/>
      </c>
      <c r="Q497" s="13" t="str">
        <f>(IF(L497=Локализация!$C$94,1,IF(L497=Локализация!$C$93,2,IF(L497=Локализация!$C$92,3,IF(L497=Локализация!$C$91,4,IF(L497=Локализация!$C$90,5,IF(OR(L497=1,L497=2,L497=3,L497=4,L497=5),L497,"")))))))</f>
        <v/>
      </c>
      <c r="R497" s="13" t="str">
        <f>(IF(B497=Локализация!$C$94,1,IF(B497=Локализация!$C$93,2,IF(B497=Локализация!$C$92,3,IF(B497=Локализация!$C$91,4,IF(B497=Локализация!$C$90,5,IF(OR(B497=1,B497=2,B497=3,B497=4,B497=5),B497,"")))))))</f>
        <v/>
      </c>
      <c r="S497" s="13" t="str">
        <f>(IF(C497=Локализация!$C$94,1,IF(C497=Локализация!$C$93,2,IF(C497=Локализация!$C$92,3,IF(C497=Локализация!$C$91,4,IF(C497=Локализация!$C$90,5,IF(OR(C497=1,C497=2,C497=3,C497=4,C497=5),C497,"")))))))</f>
        <v/>
      </c>
      <c r="T497" s="13" t="str">
        <f>(IF(D497=Локализация!$C$94,1,IF(D497=Локализация!$C$93,2,IF(D497=Локализация!$C$92,3,IF(D497=Локализация!$C$91,4,IF(D497=Локализация!$C$90,5,IF(OR(D497=1,D497=2,D497=3,D497=4,D497=5),D497,"")))))))</f>
        <v/>
      </c>
      <c r="U497" s="13" t="str">
        <f>(IF(E497=Локализация!$C$94,1,IF(E497=Локализация!$C$93,2,IF(E497=Локализация!$C$92,3,IF(E497=Локализация!$C$91,4,IF(E497=Локализация!$C$90,5,IF(OR(E497=1,E497=2,E497=3,E497=4,E497=5),E497,"")))))))</f>
        <v/>
      </c>
      <c r="V497" s="13" t="str">
        <f>(IF(F497=Локализация!$C$94,1,IF(F497=Локализация!$C$93,2,IF(F497=Локализация!$C$92,3,IF(F497=Локализация!$C$91,4,IF(F497=Локализация!$C$90,5,IF(OR(F497=1,F497=2,F497=3,F497=4,F497=5),F497,"")))))))</f>
        <v/>
      </c>
    </row>
    <row r="498" spans="13:22" x14ac:dyDescent="0.25">
      <c r="M498" s="13" t="str">
        <f>(IF(H498=Локализация!$C$94,1,IF(H498=Локализация!$C$93,2,IF(H498=Локализация!$C$92,3,IF(H498=Локализация!$C$91,4,IF(H498=Локализация!$C$90,5,IF(OR(H498=1,H498=2,H498=3,H498=4,H498=5),H498,"")))))))</f>
        <v/>
      </c>
      <c r="N498" s="13" t="str">
        <f>(IF(I498=Локализация!$C$94,1,IF(I498=Локализация!$C$93,2,IF(I498=Локализация!$C$92,3,IF(I498=Локализация!$C$91,4,IF(I498=Локализация!$C$90,5,IF(OR(I498=1,I498=2,I498=3,I498=4,I498=5),I498,"")))))))</f>
        <v/>
      </c>
      <c r="O498" s="13" t="str">
        <f>(IF(J498=Локализация!$C$94,1,IF(J498=Локализация!$C$93,2,IF(J498=Локализация!$C$92,3,IF(J498=Локализация!$C$91,4,IF(J498=Локализация!$C$90,5,IF(OR(J498=1,J498=2,J498=3,J498=4,J498=5),J498,"")))))))</f>
        <v/>
      </c>
      <c r="P498" s="13" t="str">
        <f>(IF(K498=Локализация!$C$94,1,IF(K498=Локализация!$C$93,2,IF(K498=Локализация!$C$92,3,IF(K498=Локализация!$C$91,4,IF(K498=Локализация!$C$90,5,IF(OR(K498=1,K498=2,K498=3,K498=4,K498=5),K498,"")))))))</f>
        <v/>
      </c>
      <c r="Q498" s="13" t="str">
        <f>(IF(L498=Локализация!$C$94,1,IF(L498=Локализация!$C$93,2,IF(L498=Локализация!$C$92,3,IF(L498=Локализация!$C$91,4,IF(L498=Локализация!$C$90,5,IF(OR(L498=1,L498=2,L498=3,L498=4,L498=5),L498,"")))))))</f>
        <v/>
      </c>
      <c r="R498" s="13" t="str">
        <f>(IF(B498=Локализация!$C$94,1,IF(B498=Локализация!$C$93,2,IF(B498=Локализация!$C$92,3,IF(B498=Локализация!$C$91,4,IF(B498=Локализация!$C$90,5,IF(OR(B498=1,B498=2,B498=3,B498=4,B498=5),B498,"")))))))</f>
        <v/>
      </c>
      <c r="S498" s="13" t="str">
        <f>(IF(C498=Локализация!$C$94,1,IF(C498=Локализация!$C$93,2,IF(C498=Локализация!$C$92,3,IF(C498=Локализация!$C$91,4,IF(C498=Локализация!$C$90,5,IF(OR(C498=1,C498=2,C498=3,C498=4,C498=5),C498,"")))))))</f>
        <v/>
      </c>
      <c r="T498" s="13" t="str">
        <f>(IF(D498=Локализация!$C$94,1,IF(D498=Локализация!$C$93,2,IF(D498=Локализация!$C$92,3,IF(D498=Локализация!$C$91,4,IF(D498=Локализация!$C$90,5,IF(OR(D498=1,D498=2,D498=3,D498=4,D498=5),D498,"")))))))</f>
        <v/>
      </c>
      <c r="U498" s="13" t="str">
        <f>(IF(E498=Локализация!$C$94,1,IF(E498=Локализация!$C$93,2,IF(E498=Локализация!$C$92,3,IF(E498=Локализация!$C$91,4,IF(E498=Локализация!$C$90,5,IF(OR(E498=1,E498=2,E498=3,E498=4,E498=5),E498,"")))))))</f>
        <v/>
      </c>
      <c r="V498" s="13" t="str">
        <f>(IF(F498=Локализация!$C$94,1,IF(F498=Локализация!$C$93,2,IF(F498=Локализация!$C$92,3,IF(F498=Локализация!$C$91,4,IF(F498=Локализация!$C$90,5,IF(OR(F498=1,F498=2,F498=3,F498=4,F498=5),F498,"")))))))</f>
        <v/>
      </c>
    </row>
    <row r="499" spans="13:22" x14ac:dyDescent="0.25">
      <c r="M499" s="13" t="str">
        <f>(IF(H499=Локализация!$C$94,1,IF(H499=Локализация!$C$93,2,IF(H499=Локализация!$C$92,3,IF(H499=Локализация!$C$91,4,IF(H499=Локализация!$C$90,5,IF(OR(H499=1,H499=2,H499=3,H499=4,H499=5),H499,"")))))))</f>
        <v/>
      </c>
      <c r="N499" s="13" t="str">
        <f>(IF(I499=Локализация!$C$94,1,IF(I499=Локализация!$C$93,2,IF(I499=Локализация!$C$92,3,IF(I499=Локализация!$C$91,4,IF(I499=Локализация!$C$90,5,IF(OR(I499=1,I499=2,I499=3,I499=4,I499=5),I499,"")))))))</f>
        <v/>
      </c>
      <c r="O499" s="13" t="str">
        <f>(IF(J499=Локализация!$C$94,1,IF(J499=Локализация!$C$93,2,IF(J499=Локализация!$C$92,3,IF(J499=Локализация!$C$91,4,IF(J499=Локализация!$C$90,5,IF(OR(J499=1,J499=2,J499=3,J499=4,J499=5),J499,"")))))))</f>
        <v/>
      </c>
      <c r="P499" s="13" t="str">
        <f>(IF(K499=Локализация!$C$94,1,IF(K499=Локализация!$C$93,2,IF(K499=Локализация!$C$92,3,IF(K499=Локализация!$C$91,4,IF(K499=Локализация!$C$90,5,IF(OR(K499=1,K499=2,K499=3,K499=4,K499=5),K499,"")))))))</f>
        <v/>
      </c>
      <c r="Q499" s="13" t="str">
        <f>(IF(L499=Локализация!$C$94,1,IF(L499=Локализация!$C$93,2,IF(L499=Локализация!$C$92,3,IF(L499=Локализация!$C$91,4,IF(L499=Локализация!$C$90,5,IF(OR(L499=1,L499=2,L499=3,L499=4,L499=5),L499,"")))))))</f>
        <v/>
      </c>
      <c r="R499" s="13" t="str">
        <f>(IF(B499=Локализация!$C$94,1,IF(B499=Локализация!$C$93,2,IF(B499=Локализация!$C$92,3,IF(B499=Локализация!$C$91,4,IF(B499=Локализация!$C$90,5,IF(OR(B499=1,B499=2,B499=3,B499=4,B499=5),B499,"")))))))</f>
        <v/>
      </c>
      <c r="S499" s="13" t="str">
        <f>(IF(C499=Локализация!$C$94,1,IF(C499=Локализация!$C$93,2,IF(C499=Локализация!$C$92,3,IF(C499=Локализация!$C$91,4,IF(C499=Локализация!$C$90,5,IF(OR(C499=1,C499=2,C499=3,C499=4,C499=5),C499,"")))))))</f>
        <v/>
      </c>
      <c r="T499" s="13" t="str">
        <f>(IF(D499=Локализация!$C$94,1,IF(D499=Локализация!$C$93,2,IF(D499=Локализация!$C$92,3,IF(D499=Локализация!$C$91,4,IF(D499=Локализация!$C$90,5,IF(OR(D499=1,D499=2,D499=3,D499=4,D499=5),D499,"")))))))</f>
        <v/>
      </c>
      <c r="U499" s="13" t="str">
        <f>(IF(E499=Локализация!$C$94,1,IF(E499=Локализация!$C$93,2,IF(E499=Локализация!$C$92,3,IF(E499=Локализация!$C$91,4,IF(E499=Локализация!$C$90,5,IF(OR(E499=1,E499=2,E499=3,E499=4,E499=5),E499,"")))))))</f>
        <v/>
      </c>
      <c r="V499" s="13" t="str">
        <f>(IF(F499=Локализация!$C$94,1,IF(F499=Локализация!$C$93,2,IF(F499=Локализация!$C$92,3,IF(F499=Локализация!$C$91,4,IF(F499=Локализация!$C$90,5,IF(OR(F499=1,F499=2,F499=3,F499=4,F499=5),F499,"")))))))</f>
        <v/>
      </c>
    </row>
    <row r="500" spans="13:22" x14ac:dyDescent="0.25">
      <c r="M500" s="13" t="str">
        <f>(IF(H500=Локализация!$C$94,1,IF(H500=Локализация!$C$93,2,IF(H500=Локализация!$C$92,3,IF(H500=Локализация!$C$91,4,IF(H500=Локализация!$C$90,5,IF(OR(H500=1,H500=2,H500=3,H500=4,H500=5),H500,"")))))))</f>
        <v/>
      </c>
      <c r="N500" s="13" t="str">
        <f>(IF(I500=Локализация!$C$94,1,IF(I500=Локализация!$C$93,2,IF(I500=Локализация!$C$92,3,IF(I500=Локализация!$C$91,4,IF(I500=Локализация!$C$90,5,IF(OR(I500=1,I500=2,I500=3,I500=4,I500=5),I500,"")))))))</f>
        <v/>
      </c>
      <c r="O500" s="13" t="str">
        <f>(IF(J500=Локализация!$C$94,1,IF(J500=Локализация!$C$93,2,IF(J500=Локализация!$C$92,3,IF(J500=Локализация!$C$91,4,IF(J500=Локализация!$C$90,5,IF(OR(J500=1,J500=2,J500=3,J500=4,J500=5),J500,"")))))))</f>
        <v/>
      </c>
      <c r="P500" s="13" t="str">
        <f>(IF(K500=Локализация!$C$94,1,IF(K500=Локализация!$C$93,2,IF(K500=Локализация!$C$92,3,IF(K500=Локализация!$C$91,4,IF(K500=Локализация!$C$90,5,IF(OR(K500=1,K500=2,K500=3,K500=4,K500=5),K500,"")))))))</f>
        <v/>
      </c>
      <c r="Q500" s="13" t="str">
        <f>(IF(L500=Локализация!$C$94,1,IF(L500=Локализация!$C$93,2,IF(L500=Локализация!$C$92,3,IF(L500=Локализация!$C$91,4,IF(L500=Локализация!$C$90,5,IF(OR(L500=1,L500=2,L500=3,L500=4,L500=5),L500,"")))))))</f>
        <v/>
      </c>
      <c r="R500" s="13" t="str">
        <f>(IF(B500=Локализация!$C$94,1,IF(B500=Локализация!$C$93,2,IF(B500=Локализация!$C$92,3,IF(B500=Локализация!$C$91,4,IF(B500=Локализация!$C$90,5,IF(OR(B500=1,B500=2,B500=3,B500=4,B500=5),B500,"")))))))</f>
        <v/>
      </c>
      <c r="S500" s="13" t="str">
        <f>(IF(C500=Локализация!$C$94,1,IF(C500=Локализация!$C$93,2,IF(C500=Локализация!$C$92,3,IF(C500=Локализация!$C$91,4,IF(C500=Локализация!$C$90,5,IF(OR(C500=1,C500=2,C500=3,C500=4,C500=5),C500,"")))))))</f>
        <v/>
      </c>
      <c r="T500" s="13" t="str">
        <f>(IF(D500=Локализация!$C$94,1,IF(D500=Локализация!$C$93,2,IF(D500=Локализация!$C$92,3,IF(D500=Локализация!$C$91,4,IF(D500=Локализация!$C$90,5,IF(OR(D500=1,D500=2,D500=3,D500=4,D500=5),D500,"")))))))</f>
        <v/>
      </c>
      <c r="U500" s="13" t="str">
        <f>(IF(E500=Локализация!$C$94,1,IF(E500=Локализация!$C$93,2,IF(E500=Локализация!$C$92,3,IF(E500=Локализация!$C$91,4,IF(E500=Локализация!$C$90,5,IF(OR(E500=1,E500=2,E500=3,E500=4,E500=5),E500,"")))))))</f>
        <v/>
      </c>
      <c r="V500" s="13" t="str">
        <f>(IF(F500=Локализация!$C$94,1,IF(F500=Локализация!$C$93,2,IF(F500=Локализация!$C$92,3,IF(F500=Локализация!$C$91,4,IF(F500=Локализация!$C$90,5,IF(OR(F500=1,F500=2,F500=3,F500=4,F500=5),F500,"")))))))</f>
        <v/>
      </c>
    </row>
    <row r="501" spans="13:22" x14ac:dyDescent="0.25">
      <c r="M501" s="13" t="str">
        <f>(IF(H501=Локализация!$C$94,1,IF(H501=Локализация!$C$93,2,IF(H501=Локализация!$C$92,3,IF(H501=Локализация!$C$91,4,IF(H501=Локализация!$C$90,5,IF(OR(H501=1,H501=2,H501=3,H501=4,H501=5),H501,"")))))))</f>
        <v/>
      </c>
      <c r="N501" s="13" t="str">
        <f>(IF(I501=Локализация!$C$94,1,IF(I501=Локализация!$C$93,2,IF(I501=Локализация!$C$92,3,IF(I501=Локализация!$C$91,4,IF(I501=Локализация!$C$90,5,IF(OR(I501=1,I501=2,I501=3,I501=4,I501=5),I501,"")))))))</f>
        <v/>
      </c>
      <c r="O501" s="13" t="str">
        <f>(IF(J501=Локализация!$C$94,1,IF(J501=Локализация!$C$93,2,IF(J501=Локализация!$C$92,3,IF(J501=Локализация!$C$91,4,IF(J501=Локализация!$C$90,5,IF(OR(J501=1,J501=2,J501=3,J501=4,J501=5),J501,"")))))))</f>
        <v/>
      </c>
      <c r="P501" s="13" t="str">
        <f>(IF(K501=Локализация!$C$94,1,IF(K501=Локализация!$C$93,2,IF(K501=Локализация!$C$92,3,IF(K501=Локализация!$C$91,4,IF(K501=Локализация!$C$90,5,IF(OR(K501=1,K501=2,K501=3,K501=4,K501=5),K501,"")))))))</f>
        <v/>
      </c>
      <c r="Q501" s="13" t="str">
        <f>(IF(L501=Локализация!$C$94,1,IF(L501=Локализация!$C$93,2,IF(L501=Локализация!$C$92,3,IF(L501=Локализация!$C$91,4,IF(L501=Локализация!$C$90,5,IF(OR(L501=1,L501=2,L501=3,L501=4,L501=5),L501,"")))))))</f>
        <v/>
      </c>
      <c r="R501" s="13" t="str">
        <f>(IF(B501=Локализация!$C$94,1,IF(B501=Локализация!$C$93,2,IF(B501=Локализация!$C$92,3,IF(B501=Локализация!$C$91,4,IF(B501=Локализация!$C$90,5,IF(OR(B501=1,B501=2,B501=3,B501=4,B501=5),B501,"")))))))</f>
        <v/>
      </c>
      <c r="S501" s="13" t="str">
        <f>(IF(C501=Локализация!$C$94,1,IF(C501=Локализация!$C$93,2,IF(C501=Локализация!$C$92,3,IF(C501=Локализация!$C$91,4,IF(C501=Локализация!$C$90,5,IF(OR(C501=1,C501=2,C501=3,C501=4,C501=5),C501,"")))))))</f>
        <v/>
      </c>
      <c r="T501" s="13" t="str">
        <f>(IF(D501=Локализация!$C$94,1,IF(D501=Локализация!$C$93,2,IF(D501=Локализация!$C$92,3,IF(D501=Локализация!$C$91,4,IF(D501=Локализация!$C$90,5,IF(OR(D501=1,D501=2,D501=3,D501=4,D501=5),D501,"")))))))</f>
        <v/>
      </c>
      <c r="U501" s="13" t="str">
        <f>(IF(E501=Локализация!$C$94,1,IF(E501=Локализация!$C$93,2,IF(E501=Локализация!$C$92,3,IF(E501=Локализация!$C$91,4,IF(E501=Локализация!$C$90,5,IF(OR(E501=1,E501=2,E501=3,E501=4,E501=5),E501,"")))))))</f>
        <v/>
      </c>
      <c r="V501" s="13" t="str">
        <f>(IF(F501=Локализация!$C$94,1,IF(F501=Локализация!$C$93,2,IF(F501=Локализация!$C$92,3,IF(F501=Локализация!$C$91,4,IF(F501=Локализация!$C$90,5,IF(OR(F501=1,F501=2,F501=3,F501=4,F501=5),F501,"")))))))</f>
        <v/>
      </c>
    </row>
    <row r="502" spans="13:22" x14ac:dyDescent="0.25">
      <c r="M502" s="13" t="str">
        <f>(IF(H502=Локализация!$C$94,1,IF(H502=Локализация!$C$93,2,IF(H502=Локализация!$C$92,3,IF(H502=Локализация!$C$91,4,IF(H502=Локализация!$C$90,5,IF(OR(H502=1,H502=2,H502=3,H502=4,H502=5),H502,"")))))))</f>
        <v/>
      </c>
      <c r="N502" s="13" t="str">
        <f>(IF(I502=Локализация!$C$94,1,IF(I502=Локализация!$C$93,2,IF(I502=Локализация!$C$92,3,IF(I502=Локализация!$C$91,4,IF(I502=Локализация!$C$90,5,IF(OR(I502=1,I502=2,I502=3,I502=4,I502=5),I502,"")))))))</f>
        <v/>
      </c>
      <c r="O502" s="13" t="str">
        <f>(IF(J502=Локализация!$C$94,1,IF(J502=Локализация!$C$93,2,IF(J502=Локализация!$C$92,3,IF(J502=Локализация!$C$91,4,IF(J502=Локализация!$C$90,5,IF(OR(J502=1,J502=2,J502=3,J502=4,J502=5),J502,"")))))))</f>
        <v/>
      </c>
      <c r="P502" s="13" t="str">
        <f>(IF(K502=Локализация!$C$94,1,IF(K502=Локализация!$C$93,2,IF(K502=Локализация!$C$92,3,IF(K502=Локализация!$C$91,4,IF(K502=Локализация!$C$90,5,IF(OR(K502=1,K502=2,K502=3,K502=4,K502=5),K502,"")))))))</f>
        <v/>
      </c>
      <c r="Q502" s="13" t="str">
        <f>(IF(L502=Локализация!$C$94,1,IF(L502=Локализация!$C$93,2,IF(L502=Локализация!$C$92,3,IF(L502=Локализация!$C$91,4,IF(L502=Локализация!$C$90,5,IF(OR(L502=1,L502=2,L502=3,L502=4,L502=5),L502,"")))))))</f>
        <v/>
      </c>
      <c r="R502" s="13" t="str">
        <f>(IF(B502=Локализация!$C$94,1,IF(B502=Локализация!$C$93,2,IF(B502=Локализация!$C$92,3,IF(B502=Локализация!$C$91,4,IF(B502=Локализация!$C$90,5,IF(OR(B502=1,B502=2,B502=3,B502=4,B502=5),B502,"")))))))</f>
        <v/>
      </c>
      <c r="S502" s="13" t="str">
        <f>(IF(C502=Локализация!$C$94,1,IF(C502=Локализация!$C$93,2,IF(C502=Локализация!$C$92,3,IF(C502=Локализация!$C$91,4,IF(C502=Локализация!$C$90,5,IF(OR(C502=1,C502=2,C502=3,C502=4,C502=5),C502,"")))))))</f>
        <v/>
      </c>
      <c r="T502" s="13" t="str">
        <f>(IF(D502=Локализация!$C$94,1,IF(D502=Локализация!$C$93,2,IF(D502=Локализация!$C$92,3,IF(D502=Локализация!$C$91,4,IF(D502=Локализация!$C$90,5,IF(OR(D502=1,D502=2,D502=3,D502=4,D502=5),D502,"")))))))</f>
        <v/>
      </c>
      <c r="U502" s="13" t="str">
        <f>(IF(E502=Локализация!$C$94,1,IF(E502=Локализация!$C$93,2,IF(E502=Локализация!$C$92,3,IF(E502=Локализация!$C$91,4,IF(E502=Локализация!$C$90,5,IF(OR(E502=1,E502=2,E502=3,E502=4,E502=5),E502,"")))))))</f>
        <v/>
      </c>
      <c r="V502" s="13" t="str">
        <f>(IF(F502=Локализация!$C$94,1,IF(F502=Локализация!$C$93,2,IF(F502=Локализация!$C$92,3,IF(F502=Локализация!$C$91,4,IF(F502=Локализация!$C$90,5,IF(OR(F502=1,F502=2,F502=3,F502=4,F502=5),F502,"")))))))</f>
        <v/>
      </c>
    </row>
    <row r="503" spans="13:22" x14ac:dyDescent="0.25">
      <c r="M503" s="13" t="str">
        <f>(IF(H503=Локализация!$C$94,1,IF(H503=Локализация!$C$93,2,IF(H503=Локализация!$C$92,3,IF(H503=Локализация!$C$91,4,IF(H503=Локализация!$C$90,5,IF(OR(H503=1,H503=2,H503=3,H503=4,H503=5),H503,"")))))))</f>
        <v/>
      </c>
      <c r="N503" s="13" t="str">
        <f>(IF(I503=Локализация!$C$94,1,IF(I503=Локализация!$C$93,2,IF(I503=Локализация!$C$92,3,IF(I503=Локализация!$C$91,4,IF(I503=Локализация!$C$90,5,IF(OR(I503=1,I503=2,I503=3,I503=4,I503=5),I503,"")))))))</f>
        <v/>
      </c>
      <c r="O503" s="13" t="str">
        <f>(IF(J503=Локализация!$C$94,1,IF(J503=Локализация!$C$93,2,IF(J503=Локализация!$C$92,3,IF(J503=Локализация!$C$91,4,IF(J503=Локализация!$C$90,5,IF(OR(J503=1,J503=2,J503=3,J503=4,J503=5),J503,"")))))))</f>
        <v/>
      </c>
      <c r="P503" s="13" t="str">
        <f>(IF(K503=Локализация!$C$94,1,IF(K503=Локализация!$C$93,2,IF(K503=Локализация!$C$92,3,IF(K503=Локализация!$C$91,4,IF(K503=Локализация!$C$90,5,IF(OR(K503=1,K503=2,K503=3,K503=4,K503=5),K503,"")))))))</f>
        <v/>
      </c>
      <c r="Q503" s="13" t="str">
        <f>(IF(L503=Локализация!$C$94,1,IF(L503=Локализация!$C$93,2,IF(L503=Локализация!$C$92,3,IF(L503=Локализация!$C$91,4,IF(L503=Локализация!$C$90,5,IF(OR(L503=1,L503=2,L503=3,L503=4,L503=5),L503,"")))))))</f>
        <v/>
      </c>
      <c r="R503" s="13" t="str">
        <f>(IF(B503=Локализация!$C$94,1,IF(B503=Локализация!$C$93,2,IF(B503=Локализация!$C$92,3,IF(B503=Локализация!$C$91,4,IF(B503=Локализация!$C$90,5,IF(OR(B503=1,B503=2,B503=3,B503=4,B503=5),B503,"")))))))</f>
        <v/>
      </c>
      <c r="S503" s="13" t="str">
        <f>(IF(C503=Локализация!$C$94,1,IF(C503=Локализация!$C$93,2,IF(C503=Локализация!$C$92,3,IF(C503=Локализация!$C$91,4,IF(C503=Локализация!$C$90,5,IF(OR(C503=1,C503=2,C503=3,C503=4,C503=5),C503,"")))))))</f>
        <v/>
      </c>
      <c r="T503" s="13" t="str">
        <f>(IF(D503=Локализация!$C$94,1,IF(D503=Локализация!$C$93,2,IF(D503=Локализация!$C$92,3,IF(D503=Локализация!$C$91,4,IF(D503=Локализация!$C$90,5,IF(OR(D503=1,D503=2,D503=3,D503=4,D503=5),D503,"")))))))</f>
        <v/>
      </c>
      <c r="U503" s="13" t="str">
        <f>(IF(E503=Локализация!$C$94,1,IF(E503=Локализация!$C$93,2,IF(E503=Локализация!$C$92,3,IF(E503=Локализация!$C$91,4,IF(E503=Локализация!$C$90,5,IF(OR(E503=1,E503=2,E503=3,E503=4,E503=5),E503,"")))))))</f>
        <v/>
      </c>
      <c r="V503" s="13" t="str">
        <f>(IF(F503=Локализация!$C$94,1,IF(F503=Локализация!$C$93,2,IF(F503=Локализация!$C$92,3,IF(F503=Локализация!$C$91,4,IF(F503=Локализация!$C$90,5,IF(OR(F503=1,F503=2,F503=3,F503=4,F503=5),F503,"")))))))</f>
        <v/>
      </c>
    </row>
    <row r="504" spans="13:22" x14ac:dyDescent="0.25">
      <c r="M504" s="13" t="str">
        <f>(IF(H504=Локализация!$C$94,1,IF(H504=Локализация!$C$93,2,IF(H504=Локализация!$C$92,3,IF(H504=Локализация!$C$91,4,IF(H504=Локализация!$C$90,5,IF(OR(H504=1,H504=2,H504=3,H504=4,H504=5),H504,"")))))))</f>
        <v/>
      </c>
      <c r="N504" s="13" t="str">
        <f>(IF(I504=Локализация!$C$94,1,IF(I504=Локализация!$C$93,2,IF(I504=Локализация!$C$92,3,IF(I504=Локализация!$C$91,4,IF(I504=Локализация!$C$90,5,IF(OR(I504=1,I504=2,I504=3,I504=4,I504=5),I504,"")))))))</f>
        <v/>
      </c>
      <c r="O504" s="13" t="str">
        <f>(IF(J504=Локализация!$C$94,1,IF(J504=Локализация!$C$93,2,IF(J504=Локализация!$C$92,3,IF(J504=Локализация!$C$91,4,IF(J504=Локализация!$C$90,5,IF(OR(J504=1,J504=2,J504=3,J504=4,J504=5),J504,"")))))))</f>
        <v/>
      </c>
      <c r="P504" s="13" t="str">
        <f>(IF(K504=Локализация!$C$94,1,IF(K504=Локализация!$C$93,2,IF(K504=Локализация!$C$92,3,IF(K504=Локализация!$C$91,4,IF(K504=Локализация!$C$90,5,IF(OR(K504=1,K504=2,K504=3,K504=4,K504=5),K504,"")))))))</f>
        <v/>
      </c>
      <c r="Q504" s="13" t="str">
        <f>(IF(L504=Локализация!$C$94,1,IF(L504=Локализация!$C$93,2,IF(L504=Локализация!$C$92,3,IF(L504=Локализация!$C$91,4,IF(L504=Локализация!$C$90,5,IF(OR(L504=1,L504=2,L504=3,L504=4,L504=5),L504,"")))))))</f>
        <v/>
      </c>
      <c r="R504" s="13" t="str">
        <f>(IF(B504=Локализация!$C$94,1,IF(B504=Локализация!$C$93,2,IF(B504=Локализация!$C$92,3,IF(B504=Локализация!$C$91,4,IF(B504=Локализация!$C$90,5,IF(OR(B504=1,B504=2,B504=3,B504=4,B504=5),B504,"")))))))</f>
        <v/>
      </c>
      <c r="S504" s="13" t="str">
        <f>(IF(C504=Локализация!$C$94,1,IF(C504=Локализация!$C$93,2,IF(C504=Локализация!$C$92,3,IF(C504=Локализация!$C$91,4,IF(C504=Локализация!$C$90,5,IF(OR(C504=1,C504=2,C504=3,C504=4,C504=5),C504,"")))))))</f>
        <v/>
      </c>
      <c r="T504" s="13" t="str">
        <f>(IF(D504=Локализация!$C$94,1,IF(D504=Локализация!$C$93,2,IF(D504=Локализация!$C$92,3,IF(D504=Локализация!$C$91,4,IF(D504=Локализация!$C$90,5,IF(OR(D504=1,D504=2,D504=3,D504=4,D504=5),D504,"")))))))</f>
        <v/>
      </c>
      <c r="U504" s="13" t="str">
        <f>(IF(E504=Локализация!$C$94,1,IF(E504=Локализация!$C$93,2,IF(E504=Локализация!$C$92,3,IF(E504=Локализация!$C$91,4,IF(E504=Локализация!$C$90,5,IF(OR(E504=1,E504=2,E504=3,E504=4,E504=5),E504,"")))))))</f>
        <v/>
      </c>
      <c r="V504" s="13" t="str">
        <f>(IF(F504=Локализация!$C$94,1,IF(F504=Локализация!$C$93,2,IF(F504=Локализация!$C$92,3,IF(F504=Локализация!$C$91,4,IF(F504=Локализация!$C$90,5,IF(OR(F504=1,F504=2,F504=3,F504=4,F504=5),F504,"")))))))</f>
        <v/>
      </c>
    </row>
    <row r="505" spans="13:22" x14ac:dyDescent="0.25">
      <c r="M505" s="13" t="str">
        <f>(IF(H505=Локализация!$C$94,1,IF(H505=Локализация!$C$93,2,IF(H505=Локализация!$C$92,3,IF(H505=Локализация!$C$91,4,IF(H505=Локализация!$C$90,5,IF(OR(H505=1,H505=2,H505=3,H505=4,H505=5),H505,"")))))))</f>
        <v/>
      </c>
      <c r="N505" s="13" t="str">
        <f>(IF(I505=Локализация!$C$94,1,IF(I505=Локализация!$C$93,2,IF(I505=Локализация!$C$92,3,IF(I505=Локализация!$C$91,4,IF(I505=Локализация!$C$90,5,IF(OR(I505=1,I505=2,I505=3,I505=4,I505=5),I505,"")))))))</f>
        <v/>
      </c>
      <c r="O505" s="13" t="str">
        <f>(IF(J505=Локализация!$C$94,1,IF(J505=Локализация!$C$93,2,IF(J505=Локализация!$C$92,3,IF(J505=Локализация!$C$91,4,IF(J505=Локализация!$C$90,5,IF(OR(J505=1,J505=2,J505=3,J505=4,J505=5),J505,"")))))))</f>
        <v/>
      </c>
      <c r="P505" s="13" t="str">
        <f>(IF(K505=Локализация!$C$94,1,IF(K505=Локализация!$C$93,2,IF(K505=Локализация!$C$92,3,IF(K505=Локализация!$C$91,4,IF(K505=Локализация!$C$90,5,IF(OR(K505=1,K505=2,K505=3,K505=4,K505=5),K505,"")))))))</f>
        <v/>
      </c>
      <c r="Q505" s="13" t="str">
        <f>(IF(L505=Локализация!$C$94,1,IF(L505=Локализация!$C$93,2,IF(L505=Локализация!$C$92,3,IF(L505=Локализация!$C$91,4,IF(L505=Локализация!$C$90,5,IF(OR(L505=1,L505=2,L505=3,L505=4,L505=5),L505,"")))))))</f>
        <v/>
      </c>
      <c r="R505" s="13" t="str">
        <f>(IF(B505=Локализация!$C$94,1,IF(B505=Локализация!$C$93,2,IF(B505=Локализация!$C$92,3,IF(B505=Локализация!$C$91,4,IF(B505=Локализация!$C$90,5,IF(OR(B505=1,B505=2,B505=3,B505=4,B505=5),B505,"")))))))</f>
        <v/>
      </c>
      <c r="S505" s="13" t="str">
        <f>(IF(C505=Локализация!$C$94,1,IF(C505=Локализация!$C$93,2,IF(C505=Локализация!$C$92,3,IF(C505=Локализация!$C$91,4,IF(C505=Локализация!$C$90,5,IF(OR(C505=1,C505=2,C505=3,C505=4,C505=5),C505,"")))))))</f>
        <v/>
      </c>
      <c r="T505" s="13" t="str">
        <f>(IF(D505=Локализация!$C$94,1,IF(D505=Локализация!$C$93,2,IF(D505=Локализация!$C$92,3,IF(D505=Локализация!$C$91,4,IF(D505=Локализация!$C$90,5,IF(OR(D505=1,D505=2,D505=3,D505=4,D505=5),D505,"")))))))</f>
        <v/>
      </c>
      <c r="U505" s="13" t="str">
        <f>(IF(E505=Локализация!$C$94,1,IF(E505=Локализация!$C$93,2,IF(E505=Локализация!$C$92,3,IF(E505=Локализация!$C$91,4,IF(E505=Локализация!$C$90,5,IF(OR(E505=1,E505=2,E505=3,E505=4,E505=5),E505,"")))))))</f>
        <v/>
      </c>
      <c r="V505" s="13" t="str">
        <f>(IF(F505=Локализация!$C$94,1,IF(F505=Локализация!$C$93,2,IF(F505=Локализация!$C$92,3,IF(F505=Локализация!$C$91,4,IF(F505=Локализация!$C$90,5,IF(OR(F505=1,F505=2,F505=3,F505=4,F505=5),F505,"")))))))</f>
        <v/>
      </c>
    </row>
    <row r="506" spans="13:22" x14ac:dyDescent="0.25">
      <c r="M506" s="13" t="str">
        <f>(IF(H506=Локализация!$C$94,1,IF(H506=Локализация!$C$93,2,IF(H506=Локализация!$C$92,3,IF(H506=Локализация!$C$91,4,IF(H506=Локализация!$C$90,5,IF(OR(H506=1,H506=2,H506=3,H506=4,H506=5),H506,"")))))))</f>
        <v/>
      </c>
      <c r="N506" s="13" t="str">
        <f>(IF(I506=Локализация!$C$94,1,IF(I506=Локализация!$C$93,2,IF(I506=Локализация!$C$92,3,IF(I506=Локализация!$C$91,4,IF(I506=Локализация!$C$90,5,IF(OR(I506=1,I506=2,I506=3,I506=4,I506=5),I506,"")))))))</f>
        <v/>
      </c>
      <c r="O506" s="13" t="str">
        <f>(IF(J506=Локализация!$C$94,1,IF(J506=Локализация!$C$93,2,IF(J506=Локализация!$C$92,3,IF(J506=Локализация!$C$91,4,IF(J506=Локализация!$C$90,5,IF(OR(J506=1,J506=2,J506=3,J506=4,J506=5),J506,"")))))))</f>
        <v/>
      </c>
      <c r="P506" s="13" t="str">
        <f>(IF(K506=Локализация!$C$94,1,IF(K506=Локализация!$C$93,2,IF(K506=Локализация!$C$92,3,IF(K506=Локализация!$C$91,4,IF(K506=Локализация!$C$90,5,IF(OR(K506=1,K506=2,K506=3,K506=4,K506=5),K506,"")))))))</f>
        <v/>
      </c>
      <c r="Q506" s="13" t="str">
        <f>(IF(L506=Локализация!$C$94,1,IF(L506=Локализация!$C$93,2,IF(L506=Локализация!$C$92,3,IF(L506=Локализация!$C$91,4,IF(L506=Локализация!$C$90,5,IF(OR(L506=1,L506=2,L506=3,L506=4,L506=5),L506,"")))))))</f>
        <v/>
      </c>
      <c r="R506" s="13" t="str">
        <f>(IF(B506=Локализация!$C$94,1,IF(B506=Локализация!$C$93,2,IF(B506=Локализация!$C$92,3,IF(B506=Локализация!$C$91,4,IF(B506=Локализация!$C$90,5,IF(OR(B506=1,B506=2,B506=3,B506=4,B506=5),B506,"")))))))</f>
        <v/>
      </c>
      <c r="S506" s="13" t="str">
        <f>(IF(C506=Локализация!$C$94,1,IF(C506=Локализация!$C$93,2,IF(C506=Локализация!$C$92,3,IF(C506=Локализация!$C$91,4,IF(C506=Локализация!$C$90,5,IF(OR(C506=1,C506=2,C506=3,C506=4,C506=5),C506,"")))))))</f>
        <v/>
      </c>
      <c r="T506" s="13" t="str">
        <f>(IF(D506=Локализация!$C$94,1,IF(D506=Локализация!$C$93,2,IF(D506=Локализация!$C$92,3,IF(D506=Локализация!$C$91,4,IF(D506=Локализация!$C$90,5,IF(OR(D506=1,D506=2,D506=3,D506=4,D506=5),D506,"")))))))</f>
        <v/>
      </c>
      <c r="U506" s="13" t="str">
        <f>(IF(E506=Локализация!$C$94,1,IF(E506=Локализация!$C$93,2,IF(E506=Локализация!$C$92,3,IF(E506=Локализация!$C$91,4,IF(E506=Локализация!$C$90,5,IF(OR(E506=1,E506=2,E506=3,E506=4,E506=5),E506,"")))))))</f>
        <v/>
      </c>
      <c r="V506" s="13" t="str">
        <f>(IF(F506=Локализация!$C$94,1,IF(F506=Локализация!$C$93,2,IF(F506=Локализация!$C$92,3,IF(F506=Локализация!$C$91,4,IF(F506=Локализация!$C$90,5,IF(OR(F506=1,F506=2,F506=3,F506=4,F506=5),F506,"")))))))</f>
        <v/>
      </c>
    </row>
    <row r="507" spans="13:22" x14ac:dyDescent="0.25">
      <c r="M507" s="13" t="str">
        <f>(IF(H507=Локализация!$C$94,1,IF(H507=Локализация!$C$93,2,IF(H507=Локализация!$C$92,3,IF(H507=Локализация!$C$91,4,IF(H507=Локализация!$C$90,5,IF(OR(H507=1,H507=2,H507=3,H507=4,H507=5),H507,"")))))))</f>
        <v/>
      </c>
      <c r="N507" s="13" t="str">
        <f>(IF(I507=Локализация!$C$94,1,IF(I507=Локализация!$C$93,2,IF(I507=Локализация!$C$92,3,IF(I507=Локализация!$C$91,4,IF(I507=Локализация!$C$90,5,IF(OR(I507=1,I507=2,I507=3,I507=4,I507=5),I507,"")))))))</f>
        <v/>
      </c>
      <c r="O507" s="13" t="str">
        <f>(IF(J507=Локализация!$C$94,1,IF(J507=Локализация!$C$93,2,IF(J507=Локализация!$C$92,3,IF(J507=Локализация!$C$91,4,IF(J507=Локализация!$C$90,5,IF(OR(J507=1,J507=2,J507=3,J507=4,J507=5),J507,"")))))))</f>
        <v/>
      </c>
      <c r="P507" s="13" t="str">
        <f>(IF(K507=Локализация!$C$94,1,IF(K507=Локализация!$C$93,2,IF(K507=Локализация!$C$92,3,IF(K507=Локализация!$C$91,4,IF(K507=Локализация!$C$90,5,IF(OR(K507=1,K507=2,K507=3,K507=4,K507=5),K507,"")))))))</f>
        <v/>
      </c>
      <c r="Q507" s="13" t="str">
        <f>(IF(L507=Локализация!$C$94,1,IF(L507=Локализация!$C$93,2,IF(L507=Локализация!$C$92,3,IF(L507=Локализация!$C$91,4,IF(L507=Локализация!$C$90,5,IF(OR(L507=1,L507=2,L507=3,L507=4,L507=5),L507,"")))))))</f>
        <v/>
      </c>
      <c r="R507" s="13" t="str">
        <f>(IF(B507=Локализация!$C$94,1,IF(B507=Локализация!$C$93,2,IF(B507=Локализация!$C$92,3,IF(B507=Локализация!$C$91,4,IF(B507=Локализация!$C$90,5,IF(OR(B507=1,B507=2,B507=3,B507=4,B507=5),B507,"")))))))</f>
        <v/>
      </c>
      <c r="S507" s="13" t="str">
        <f>(IF(C507=Локализация!$C$94,1,IF(C507=Локализация!$C$93,2,IF(C507=Локализация!$C$92,3,IF(C507=Локализация!$C$91,4,IF(C507=Локализация!$C$90,5,IF(OR(C507=1,C507=2,C507=3,C507=4,C507=5),C507,"")))))))</f>
        <v/>
      </c>
      <c r="T507" s="13" t="str">
        <f>(IF(D507=Локализация!$C$94,1,IF(D507=Локализация!$C$93,2,IF(D507=Локализация!$C$92,3,IF(D507=Локализация!$C$91,4,IF(D507=Локализация!$C$90,5,IF(OR(D507=1,D507=2,D507=3,D507=4,D507=5),D507,"")))))))</f>
        <v/>
      </c>
      <c r="U507" s="13" t="str">
        <f>(IF(E507=Локализация!$C$94,1,IF(E507=Локализация!$C$93,2,IF(E507=Локализация!$C$92,3,IF(E507=Локализация!$C$91,4,IF(E507=Локализация!$C$90,5,IF(OR(E507=1,E507=2,E507=3,E507=4,E507=5),E507,"")))))))</f>
        <v/>
      </c>
      <c r="V507" s="13" t="str">
        <f>(IF(F507=Локализация!$C$94,1,IF(F507=Локализация!$C$93,2,IF(F507=Локализация!$C$92,3,IF(F507=Локализация!$C$91,4,IF(F507=Локализация!$C$90,5,IF(OR(F507=1,F507=2,F507=3,F507=4,F507=5),F507,"")))))))</f>
        <v/>
      </c>
    </row>
    <row r="508" spans="13:22" x14ac:dyDescent="0.25">
      <c r="M508" s="13" t="str">
        <f>(IF(H508=Локализация!$C$94,1,IF(H508=Локализация!$C$93,2,IF(H508=Локализация!$C$92,3,IF(H508=Локализация!$C$91,4,IF(H508=Локализация!$C$90,5,IF(OR(H508=1,H508=2,H508=3,H508=4,H508=5),H508,"")))))))</f>
        <v/>
      </c>
      <c r="N508" s="13" t="str">
        <f>(IF(I508=Локализация!$C$94,1,IF(I508=Локализация!$C$93,2,IF(I508=Локализация!$C$92,3,IF(I508=Локализация!$C$91,4,IF(I508=Локализация!$C$90,5,IF(OR(I508=1,I508=2,I508=3,I508=4,I508=5),I508,"")))))))</f>
        <v/>
      </c>
      <c r="O508" s="13" t="str">
        <f>(IF(J508=Локализация!$C$94,1,IF(J508=Локализация!$C$93,2,IF(J508=Локализация!$C$92,3,IF(J508=Локализация!$C$91,4,IF(J508=Локализация!$C$90,5,IF(OR(J508=1,J508=2,J508=3,J508=4,J508=5),J508,"")))))))</f>
        <v/>
      </c>
      <c r="P508" s="13" t="str">
        <f>(IF(K508=Локализация!$C$94,1,IF(K508=Локализация!$C$93,2,IF(K508=Локализация!$C$92,3,IF(K508=Локализация!$C$91,4,IF(K508=Локализация!$C$90,5,IF(OR(K508=1,K508=2,K508=3,K508=4,K508=5),K508,"")))))))</f>
        <v/>
      </c>
      <c r="Q508" s="13" t="str">
        <f>(IF(L508=Локализация!$C$94,1,IF(L508=Локализация!$C$93,2,IF(L508=Локализация!$C$92,3,IF(L508=Локализация!$C$91,4,IF(L508=Локализация!$C$90,5,IF(OR(L508=1,L508=2,L508=3,L508=4,L508=5),L508,"")))))))</f>
        <v/>
      </c>
      <c r="R508" s="13" t="str">
        <f>(IF(B508=Локализация!$C$94,1,IF(B508=Локализация!$C$93,2,IF(B508=Локализация!$C$92,3,IF(B508=Локализация!$C$91,4,IF(B508=Локализация!$C$90,5,IF(OR(B508=1,B508=2,B508=3,B508=4,B508=5),B508,"")))))))</f>
        <v/>
      </c>
      <c r="S508" s="13" t="str">
        <f>(IF(C508=Локализация!$C$94,1,IF(C508=Локализация!$C$93,2,IF(C508=Локализация!$C$92,3,IF(C508=Локализация!$C$91,4,IF(C508=Локализация!$C$90,5,IF(OR(C508=1,C508=2,C508=3,C508=4,C508=5),C508,"")))))))</f>
        <v/>
      </c>
      <c r="T508" s="13" t="str">
        <f>(IF(D508=Локализация!$C$94,1,IF(D508=Локализация!$C$93,2,IF(D508=Локализация!$C$92,3,IF(D508=Локализация!$C$91,4,IF(D508=Локализация!$C$90,5,IF(OR(D508=1,D508=2,D508=3,D508=4,D508=5),D508,"")))))))</f>
        <v/>
      </c>
      <c r="U508" s="13" t="str">
        <f>(IF(E508=Локализация!$C$94,1,IF(E508=Локализация!$C$93,2,IF(E508=Локализация!$C$92,3,IF(E508=Локализация!$C$91,4,IF(E508=Локализация!$C$90,5,IF(OR(E508=1,E508=2,E508=3,E508=4,E508=5),E508,"")))))))</f>
        <v/>
      </c>
      <c r="V508" s="13" t="str">
        <f>(IF(F508=Локализация!$C$94,1,IF(F508=Локализация!$C$93,2,IF(F508=Локализация!$C$92,3,IF(F508=Локализация!$C$91,4,IF(F508=Локализация!$C$90,5,IF(OR(F508=1,F508=2,F508=3,F508=4,F508=5),F508,"")))))))</f>
        <v/>
      </c>
    </row>
    <row r="509" spans="13:22" x14ac:dyDescent="0.25">
      <c r="M509" s="13" t="str">
        <f>(IF(H509=Локализация!$C$94,1,IF(H509=Локализация!$C$93,2,IF(H509=Локализация!$C$92,3,IF(H509=Локализация!$C$91,4,IF(H509=Локализация!$C$90,5,IF(OR(H509=1,H509=2,H509=3,H509=4,H509=5),H509,"")))))))</f>
        <v/>
      </c>
      <c r="N509" s="13" t="str">
        <f>(IF(I509=Локализация!$C$94,1,IF(I509=Локализация!$C$93,2,IF(I509=Локализация!$C$92,3,IF(I509=Локализация!$C$91,4,IF(I509=Локализация!$C$90,5,IF(OR(I509=1,I509=2,I509=3,I509=4,I509=5),I509,"")))))))</f>
        <v/>
      </c>
      <c r="O509" s="13" t="str">
        <f>(IF(J509=Локализация!$C$94,1,IF(J509=Локализация!$C$93,2,IF(J509=Локализация!$C$92,3,IF(J509=Локализация!$C$91,4,IF(J509=Локализация!$C$90,5,IF(OR(J509=1,J509=2,J509=3,J509=4,J509=5),J509,"")))))))</f>
        <v/>
      </c>
      <c r="P509" s="13" t="str">
        <f>(IF(K509=Локализация!$C$94,1,IF(K509=Локализация!$C$93,2,IF(K509=Локализация!$C$92,3,IF(K509=Локализация!$C$91,4,IF(K509=Локализация!$C$90,5,IF(OR(K509=1,K509=2,K509=3,K509=4,K509=5),K509,"")))))))</f>
        <v/>
      </c>
      <c r="Q509" s="13" t="str">
        <f>(IF(L509=Локализация!$C$94,1,IF(L509=Локализация!$C$93,2,IF(L509=Локализация!$C$92,3,IF(L509=Локализация!$C$91,4,IF(L509=Локализация!$C$90,5,IF(OR(L509=1,L509=2,L509=3,L509=4,L509=5),L509,"")))))))</f>
        <v/>
      </c>
      <c r="R509" s="13" t="str">
        <f>(IF(B509=Локализация!$C$94,1,IF(B509=Локализация!$C$93,2,IF(B509=Локализация!$C$92,3,IF(B509=Локализация!$C$91,4,IF(B509=Локализация!$C$90,5,IF(OR(B509=1,B509=2,B509=3,B509=4,B509=5),B509,"")))))))</f>
        <v/>
      </c>
      <c r="S509" s="13" t="str">
        <f>(IF(C509=Локализация!$C$94,1,IF(C509=Локализация!$C$93,2,IF(C509=Локализация!$C$92,3,IF(C509=Локализация!$C$91,4,IF(C509=Локализация!$C$90,5,IF(OR(C509=1,C509=2,C509=3,C509=4,C509=5),C509,"")))))))</f>
        <v/>
      </c>
      <c r="T509" s="13" t="str">
        <f>(IF(D509=Локализация!$C$94,1,IF(D509=Локализация!$C$93,2,IF(D509=Локализация!$C$92,3,IF(D509=Локализация!$C$91,4,IF(D509=Локализация!$C$90,5,IF(OR(D509=1,D509=2,D509=3,D509=4,D509=5),D509,"")))))))</f>
        <v/>
      </c>
      <c r="U509" s="13" t="str">
        <f>(IF(E509=Локализация!$C$94,1,IF(E509=Локализация!$C$93,2,IF(E509=Локализация!$C$92,3,IF(E509=Локализация!$C$91,4,IF(E509=Локализация!$C$90,5,IF(OR(E509=1,E509=2,E509=3,E509=4,E509=5),E509,"")))))))</f>
        <v/>
      </c>
      <c r="V509" s="13" t="str">
        <f>(IF(F509=Локализация!$C$94,1,IF(F509=Локализация!$C$93,2,IF(F509=Локализация!$C$92,3,IF(F509=Локализация!$C$91,4,IF(F509=Локализация!$C$90,5,IF(OR(F509=1,F509=2,F509=3,F509=4,F509=5),F509,"")))))))</f>
        <v/>
      </c>
    </row>
    <row r="510" spans="13:22" x14ac:dyDescent="0.25">
      <c r="M510" s="13" t="str">
        <f>(IF(H510=Локализация!$C$94,1,IF(H510=Локализация!$C$93,2,IF(H510=Локализация!$C$92,3,IF(H510=Локализация!$C$91,4,IF(H510=Локализация!$C$90,5,IF(OR(H510=1,H510=2,H510=3,H510=4,H510=5),H510,"")))))))</f>
        <v/>
      </c>
      <c r="N510" s="13" t="str">
        <f>(IF(I510=Локализация!$C$94,1,IF(I510=Локализация!$C$93,2,IF(I510=Локализация!$C$92,3,IF(I510=Локализация!$C$91,4,IF(I510=Локализация!$C$90,5,IF(OR(I510=1,I510=2,I510=3,I510=4,I510=5),I510,"")))))))</f>
        <v/>
      </c>
      <c r="O510" s="13" t="str">
        <f>(IF(J510=Локализация!$C$94,1,IF(J510=Локализация!$C$93,2,IF(J510=Локализация!$C$92,3,IF(J510=Локализация!$C$91,4,IF(J510=Локализация!$C$90,5,IF(OR(J510=1,J510=2,J510=3,J510=4,J510=5),J510,"")))))))</f>
        <v/>
      </c>
      <c r="P510" s="13" t="str">
        <f>(IF(K510=Локализация!$C$94,1,IF(K510=Локализация!$C$93,2,IF(K510=Локализация!$C$92,3,IF(K510=Локализация!$C$91,4,IF(K510=Локализация!$C$90,5,IF(OR(K510=1,K510=2,K510=3,K510=4,K510=5),K510,"")))))))</f>
        <v/>
      </c>
      <c r="Q510" s="13" t="str">
        <f>(IF(L510=Локализация!$C$94,1,IF(L510=Локализация!$C$93,2,IF(L510=Локализация!$C$92,3,IF(L510=Локализация!$C$91,4,IF(L510=Локализация!$C$90,5,IF(OR(L510=1,L510=2,L510=3,L510=4,L510=5),L510,"")))))))</f>
        <v/>
      </c>
      <c r="R510" s="13" t="str">
        <f>(IF(B510=Локализация!$C$94,1,IF(B510=Локализация!$C$93,2,IF(B510=Локализация!$C$92,3,IF(B510=Локализация!$C$91,4,IF(B510=Локализация!$C$90,5,IF(OR(B510=1,B510=2,B510=3,B510=4,B510=5),B510,"")))))))</f>
        <v/>
      </c>
      <c r="S510" s="13" t="str">
        <f>(IF(C510=Локализация!$C$94,1,IF(C510=Локализация!$C$93,2,IF(C510=Локализация!$C$92,3,IF(C510=Локализация!$C$91,4,IF(C510=Локализация!$C$90,5,IF(OR(C510=1,C510=2,C510=3,C510=4,C510=5),C510,"")))))))</f>
        <v/>
      </c>
      <c r="T510" s="13" t="str">
        <f>(IF(D510=Локализация!$C$94,1,IF(D510=Локализация!$C$93,2,IF(D510=Локализация!$C$92,3,IF(D510=Локализация!$C$91,4,IF(D510=Локализация!$C$90,5,IF(OR(D510=1,D510=2,D510=3,D510=4,D510=5),D510,"")))))))</f>
        <v/>
      </c>
      <c r="U510" s="13" t="str">
        <f>(IF(E510=Локализация!$C$94,1,IF(E510=Локализация!$C$93,2,IF(E510=Локализация!$C$92,3,IF(E510=Локализация!$C$91,4,IF(E510=Локализация!$C$90,5,IF(OR(E510=1,E510=2,E510=3,E510=4,E510=5),E510,"")))))))</f>
        <v/>
      </c>
      <c r="V510" s="13" t="str">
        <f>(IF(F510=Локализация!$C$94,1,IF(F510=Локализация!$C$93,2,IF(F510=Локализация!$C$92,3,IF(F510=Локализация!$C$91,4,IF(F510=Локализация!$C$90,5,IF(OR(F510=1,F510=2,F510=3,F510=4,F510=5),F510,"")))))))</f>
        <v/>
      </c>
    </row>
    <row r="511" spans="13:22" x14ac:dyDescent="0.25">
      <c r="M511" s="13" t="str">
        <f>(IF(H511=Локализация!$C$94,1,IF(H511=Локализация!$C$93,2,IF(H511=Локализация!$C$92,3,IF(H511=Локализация!$C$91,4,IF(H511=Локализация!$C$90,5,IF(OR(H511=1,H511=2,H511=3,H511=4,H511=5),H511,"")))))))</f>
        <v/>
      </c>
      <c r="N511" s="13" t="str">
        <f>(IF(I511=Локализация!$C$94,1,IF(I511=Локализация!$C$93,2,IF(I511=Локализация!$C$92,3,IF(I511=Локализация!$C$91,4,IF(I511=Локализация!$C$90,5,IF(OR(I511=1,I511=2,I511=3,I511=4,I511=5),I511,"")))))))</f>
        <v/>
      </c>
      <c r="O511" s="13" t="str">
        <f>(IF(J511=Локализация!$C$94,1,IF(J511=Локализация!$C$93,2,IF(J511=Локализация!$C$92,3,IF(J511=Локализация!$C$91,4,IF(J511=Локализация!$C$90,5,IF(OR(J511=1,J511=2,J511=3,J511=4,J511=5),J511,"")))))))</f>
        <v/>
      </c>
      <c r="P511" s="13" t="str">
        <f>(IF(K511=Локализация!$C$94,1,IF(K511=Локализация!$C$93,2,IF(K511=Локализация!$C$92,3,IF(K511=Локализация!$C$91,4,IF(K511=Локализация!$C$90,5,IF(OR(K511=1,K511=2,K511=3,K511=4,K511=5),K511,"")))))))</f>
        <v/>
      </c>
      <c r="Q511" s="13" t="str">
        <f>(IF(L511=Локализация!$C$94,1,IF(L511=Локализация!$C$93,2,IF(L511=Локализация!$C$92,3,IF(L511=Локализация!$C$91,4,IF(L511=Локализация!$C$90,5,IF(OR(L511=1,L511=2,L511=3,L511=4,L511=5),L511,"")))))))</f>
        <v/>
      </c>
      <c r="R511" s="13" t="str">
        <f>(IF(B511=Локализация!$C$94,1,IF(B511=Локализация!$C$93,2,IF(B511=Локализация!$C$92,3,IF(B511=Локализация!$C$91,4,IF(B511=Локализация!$C$90,5,IF(OR(B511=1,B511=2,B511=3,B511=4,B511=5),B511,"")))))))</f>
        <v/>
      </c>
      <c r="S511" s="13" t="str">
        <f>(IF(C511=Локализация!$C$94,1,IF(C511=Локализация!$C$93,2,IF(C511=Локализация!$C$92,3,IF(C511=Локализация!$C$91,4,IF(C511=Локализация!$C$90,5,IF(OR(C511=1,C511=2,C511=3,C511=4,C511=5),C511,"")))))))</f>
        <v/>
      </c>
      <c r="T511" s="13" t="str">
        <f>(IF(D511=Локализация!$C$94,1,IF(D511=Локализация!$C$93,2,IF(D511=Локализация!$C$92,3,IF(D511=Локализация!$C$91,4,IF(D511=Локализация!$C$90,5,IF(OR(D511=1,D511=2,D511=3,D511=4,D511=5),D511,"")))))))</f>
        <v/>
      </c>
      <c r="U511" s="13" t="str">
        <f>(IF(E511=Локализация!$C$94,1,IF(E511=Локализация!$C$93,2,IF(E511=Локализация!$C$92,3,IF(E511=Локализация!$C$91,4,IF(E511=Локализация!$C$90,5,IF(OR(E511=1,E511=2,E511=3,E511=4,E511=5),E511,"")))))))</f>
        <v/>
      </c>
      <c r="V511" s="13" t="str">
        <f>(IF(F511=Локализация!$C$94,1,IF(F511=Локализация!$C$93,2,IF(F511=Локализация!$C$92,3,IF(F511=Локализация!$C$91,4,IF(F511=Локализация!$C$90,5,IF(OR(F511=1,F511=2,F511=3,F511=4,F511=5),F511,"")))))))</f>
        <v/>
      </c>
    </row>
    <row r="512" spans="13:22" x14ac:dyDescent="0.25">
      <c r="M512" s="13" t="str">
        <f>(IF(H512=Локализация!$C$94,1,IF(H512=Локализация!$C$93,2,IF(H512=Локализация!$C$92,3,IF(H512=Локализация!$C$91,4,IF(H512=Локализация!$C$90,5,IF(OR(H512=1,H512=2,H512=3,H512=4,H512=5),H512,"")))))))</f>
        <v/>
      </c>
      <c r="N512" s="13" t="str">
        <f>(IF(I512=Локализация!$C$94,1,IF(I512=Локализация!$C$93,2,IF(I512=Локализация!$C$92,3,IF(I512=Локализация!$C$91,4,IF(I512=Локализация!$C$90,5,IF(OR(I512=1,I512=2,I512=3,I512=4,I512=5),I512,"")))))))</f>
        <v/>
      </c>
      <c r="O512" s="13" t="str">
        <f>(IF(J512=Локализация!$C$94,1,IF(J512=Локализация!$C$93,2,IF(J512=Локализация!$C$92,3,IF(J512=Локализация!$C$91,4,IF(J512=Локализация!$C$90,5,IF(OR(J512=1,J512=2,J512=3,J512=4,J512=5),J512,"")))))))</f>
        <v/>
      </c>
      <c r="P512" s="13" t="str">
        <f>(IF(K512=Локализация!$C$94,1,IF(K512=Локализация!$C$93,2,IF(K512=Локализация!$C$92,3,IF(K512=Локализация!$C$91,4,IF(K512=Локализация!$C$90,5,IF(OR(K512=1,K512=2,K512=3,K512=4,K512=5),K512,"")))))))</f>
        <v/>
      </c>
      <c r="Q512" s="13" t="str">
        <f>(IF(L512=Локализация!$C$94,1,IF(L512=Локализация!$C$93,2,IF(L512=Локализация!$C$92,3,IF(L512=Локализация!$C$91,4,IF(L512=Локализация!$C$90,5,IF(OR(L512=1,L512=2,L512=3,L512=4,L512=5),L512,"")))))))</f>
        <v/>
      </c>
      <c r="R512" s="13" t="str">
        <f>(IF(B512=Локализация!$C$94,1,IF(B512=Локализация!$C$93,2,IF(B512=Локализация!$C$92,3,IF(B512=Локализация!$C$91,4,IF(B512=Локализация!$C$90,5,IF(OR(B512=1,B512=2,B512=3,B512=4,B512=5),B512,"")))))))</f>
        <v/>
      </c>
      <c r="S512" s="13" t="str">
        <f>(IF(C512=Локализация!$C$94,1,IF(C512=Локализация!$C$93,2,IF(C512=Локализация!$C$92,3,IF(C512=Локализация!$C$91,4,IF(C512=Локализация!$C$90,5,IF(OR(C512=1,C512=2,C512=3,C512=4,C512=5),C512,"")))))))</f>
        <v/>
      </c>
      <c r="T512" s="13" t="str">
        <f>(IF(D512=Локализация!$C$94,1,IF(D512=Локализация!$C$93,2,IF(D512=Локализация!$C$92,3,IF(D512=Локализация!$C$91,4,IF(D512=Локализация!$C$90,5,IF(OR(D512=1,D512=2,D512=3,D512=4,D512=5),D512,"")))))))</f>
        <v/>
      </c>
      <c r="U512" s="13" t="str">
        <f>(IF(E512=Локализация!$C$94,1,IF(E512=Локализация!$C$93,2,IF(E512=Локализация!$C$92,3,IF(E512=Локализация!$C$91,4,IF(E512=Локализация!$C$90,5,IF(OR(E512=1,E512=2,E512=3,E512=4,E512=5),E512,"")))))))</f>
        <v/>
      </c>
      <c r="V512" s="13" t="str">
        <f>(IF(F512=Локализация!$C$94,1,IF(F512=Локализация!$C$93,2,IF(F512=Локализация!$C$92,3,IF(F512=Локализация!$C$91,4,IF(F512=Локализация!$C$90,5,IF(OR(F512=1,F512=2,F512=3,F512=4,F512=5),F512,"")))))))</f>
        <v/>
      </c>
    </row>
    <row r="513" spans="13:22" x14ac:dyDescent="0.25">
      <c r="M513" s="13" t="str">
        <f>(IF(H513=Локализация!$C$94,1,IF(H513=Локализация!$C$93,2,IF(H513=Локализация!$C$92,3,IF(H513=Локализация!$C$91,4,IF(H513=Локализация!$C$90,5,IF(OR(H513=1,H513=2,H513=3,H513=4,H513=5),H513,"")))))))</f>
        <v/>
      </c>
      <c r="N513" s="13" t="str">
        <f>(IF(I513=Локализация!$C$94,1,IF(I513=Локализация!$C$93,2,IF(I513=Локализация!$C$92,3,IF(I513=Локализация!$C$91,4,IF(I513=Локализация!$C$90,5,IF(OR(I513=1,I513=2,I513=3,I513=4,I513=5),I513,"")))))))</f>
        <v/>
      </c>
      <c r="O513" s="13" t="str">
        <f>(IF(J513=Локализация!$C$94,1,IF(J513=Локализация!$C$93,2,IF(J513=Локализация!$C$92,3,IF(J513=Локализация!$C$91,4,IF(J513=Локализация!$C$90,5,IF(OR(J513=1,J513=2,J513=3,J513=4,J513=5),J513,"")))))))</f>
        <v/>
      </c>
      <c r="P513" s="13" t="str">
        <f>(IF(K513=Локализация!$C$94,1,IF(K513=Локализация!$C$93,2,IF(K513=Локализация!$C$92,3,IF(K513=Локализация!$C$91,4,IF(K513=Локализация!$C$90,5,IF(OR(K513=1,K513=2,K513=3,K513=4,K513=5),K513,"")))))))</f>
        <v/>
      </c>
      <c r="Q513" s="13" t="str">
        <f>(IF(L513=Локализация!$C$94,1,IF(L513=Локализация!$C$93,2,IF(L513=Локализация!$C$92,3,IF(L513=Локализация!$C$91,4,IF(L513=Локализация!$C$90,5,IF(OR(L513=1,L513=2,L513=3,L513=4,L513=5),L513,"")))))))</f>
        <v/>
      </c>
      <c r="R513" s="13" t="str">
        <f>(IF(B513=Локализация!$C$94,1,IF(B513=Локализация!$C$93,2,IF(B513=Локализация!$C$92,3,IF(B513=Локализация!$C$91,4,IF(B513=Локализация!$C$90,5,IF(OR(B513=1,B513=2,B513=3,B513=4,B513=5),B513,"")))))))</f>
        <v/>
      </c>
      <c r="S513" s="13" t="str">
        <f>(IF(C513=Локализация!$C$94,1,IF(C513=Локализация!$C$93,2,IF(C513=Локализация!$C$92,3,IF(C513=Локализация!$C$91,4,IF(C513=Локализация!$C$90,5,IF(OR(C513=1,C513=2,C513=3,C513=4,C513=5),C513,"")))))))</f>
        <v/>
      </c>
      <c r="T513" s="13" t="str">
        <f>(IF(D513=Локализация!$C$94,1,IF(D513=Локализация!$C$93,2,IF(D513=Локализация!$C$92,3,IF(D513=Локализация!$C$91,4,IF(D513=Локализация!$C$90,5,IF(OR(D513=1,D513=2,D513=3,D513=4,D513=5),D513,"")))))))</f>
        <v/>
      </c>
      <c r="U513" s="13" t="str">
        <f>(IF(E513=Локализация!$C$94,1,IF(E513=Локализация!$C$93,2,IF(E513=Локализация!$C$92,3,IF(E513=Локализация!$C$91,4,IF(E513=Локализация!$C$90,5,IF(OR(E513=1,E513=2,E513=3,E513=4,E513=5),E513,"")))))))</f>
        <v/>
      </c>
      <c r="V513" s="13" t="str">
        <f>(IF(F513=Локализация!$C$94,1,IF(F513=Локализация!$C$93,2,IF(F513=Локализация!$C$92,3,IF(F513=Локализация!$C$91,4,IF(F513=Локализация!$C$90,5,IF(OR(F513=1,F513=2,F513=3,F513=4,F513=5),F513,"")))))))</f>
        <v/>
      </c>
    </row>
    <row r="514" spans="13:22" x14ac:dyDescent="0.25">
      <c r="M514" s="13" t="str">
        <f>(IF(H514=Локализация!$C$94,1,IF(H514=Локализация!$C$93,2,IF(H514=Локализация!$C$92,3,IF(H514=Локализация!$C$91,4,IF(H514=Локализация!$C$90,5,IF(OR(H514=1,H514=2,H514=3,H514=4,H514=5),H514,"")))))))</f>
        <v/>
      </c>
      <c r="N514" s="13" t="str">
        <f>(IF(I514=Локализация!$C$94,1,IF(I514=Локализация!$C$93,2,IF(I514=Локализация!$C$92,3,IF(I514=Локализация!$C$91,4,IF(I514=Локализация!$C$90,5,IF(OR(I514=1,I514=2,I514=3,I514=4,I514=5),I514,"")))))))</f>
        <v/>
      </c>
      <c r="O514" s="13" t="str">
        <f>(IF(J514=Локализация!$C$94,1,IF(J514=Локализация!$C$93,2,IF(J514=Локализация!$C$92,3,IF(J514=Локализация!$C$91,4,IF(J514=Локализация!$C$90,5,IF(OR(J514=1,J514=2,J514=3,J514=4,J514=5),J514,"")))))))</f>
        <v/>
      </c>
      <c r="P514" s="13" t="str">
        <f>(IF(K514=Локализация!$C$94,1,IF(K514=Локализация!$C$93,2,IF(K514=Локализация!$C$92,3,IF(K514=Локализация!$C$91,4,IF(K514=Локализация!$C$90,5,IF(OR(K514=1,K514=2,K514=3,K514=4,K514=5),K514,"")))))))</f>
        <v/>
      </c>
      <c r="Q514" s="13" t="str">
        <f>(IF(L514=Локализация!$C$94,1,IF(L514=Локализация!$C$93,2,IF(L514=Локализация!$C$92,3,IF(L514=Локализация!$C$91,4,IF(L514=Локализация!$C$90,5,IF(OR(L514=1,L514=2,L514=3,L514=4,L514=5),L514,"")))))))</f>
        <v/>
      </c>
      <c r="R514" s="13" t="str">
        <f>(IF(B514=Локализация!$C$94,1,IF(B514=Локализация!$C$93,2,IF(B514=Локализация!$C$92,3,IF(B514=Локализация!$C$91,4,IF(B514=Локализация!$C$90,5,IF(OR(B514=1,B514=2,B514=3,B514=4,B514=5),B514,"")))))))</f>
        <v/>
      </c>
      <c r="S514" s="13" t="str">
        <f>(IF(C514=Локализация!$C$94,1,IF(C514=Локализация!$C$93,2,IF(C514=Локализация!$C$92,3,IF(C514=Локализация!$C$91,4,IF(C514=Локализация!$C$90,5,IF(OR(C514=1,C514=2,C514=3,C514=4,C514=5),C514,"")))))))</f>
        <v/>
      </c>
      <c r="T514" s="13" t="str">
        <f>(IF(D514=Локализация!$C$94,1,IF(D514=Локализация!$C$93,2,IF(D514=Локализация!$C$92,3,IF(D514=Локализация!$C$91,4,IF(D514=Локализация!$C$90,5,IF(OR(D514=1,D514=2,D514=3,D514=4,D514=5),D514,"")))))))</f>
        <v/>
      </c>
      <c r="U514" s="13" t="str">
        <f>(IF(E514=Локализация!$C$94,1,IF(E514=Локализация!$C$93,2,IF(E514=Локализация!$C$92,3,IF(E514=Локализация!$C$91,4,IF(E514=Локализация!$C$90,5,IF(OR(E514=1,E514=2,E514=3,E514=4,E514=5),E514,"")))))))</f>
        <v/>
      </c>
      <c r="V514" s="13" t="str">
        <f>(IF(F514=Локализация!$C$94,1,IF(F514=Локализация!$C$93,2,IF(F514=Локализация!$C$92,3,IF(F514=Локализация!$C$91,4,IF(F514=Локализация!$C$90,5,IF(OR(F514=1,F514=2,F514=3,F514=4,F514=5),F514,"")))))))</f>
        <v/>
      </c>
    </row>
    <row r="515" spans="13:22" x14ac:dyDescent="0.25">
      <c r="M515" s="13" t="str">
        <f>(IF(H515=Локализация!$C$94,1,IF(H515=Локализация!$C$93,2,IF(H515=Локализация!$C$92,3,IF(H515=Локализация!$C$91,4,IF(H515=Локализация!$C$90,5,IF(OR(H515=1,H515=2,H515=3,H515=4,H515=5),H515,"")))))))</f>
        <v/>
      </c>
      <c r="N515" s="13" t="str">
        <f>(IF(I515=Локализация!$C$94,1,IF(I515=Локализация!$C$93,2,IF(I515=Локализация!$C$92,3,IF(I515=Локализация!$C$91,4,IF(I515=Локализация!$C$90,5,IF(OR(I515=1,I515=2,I515=3,I515=4,I515=5),I515,"")))))))</f>
        <v/>
      </c>
      <c r="O515" s="13" t="str">
        <f>(IF(J515=Локализация!$C$94,1,IF(J515=Локализация!$C$93,2,IF(J515=Локализация!$C$92,3,IF(J515=Локализация!$C$91,4,IF(J515=Локализация!$C$90,5,IF(OR(J515=1,J515=2,J515=3,J515=4,J515=5),J515,"")))))))</f>
        <v/>
      </c>
      <c r="P515" s="13" t="str">
        <f>(IF(K515=Локализация!$C$94,1,IF(K515=Локализация!$C$93,2,IF(K515=Локализация!$C$92,3,IF(K515=Локализация!$C$91,4,IF(K515=Локализация!$C$90,5,IF(OR(K515=1,K515=2,K515=3,K515=4,K515=5),K515,"")))))))</f>
        <v/>
      </c>
      <c r="Q515" s="13" t="str">
        <f>(IF(L515=Локализация!$C$94,1,IF(L515=Локализация!$C$93,2,IF(L515=Локализация!$C$92,3,IF(L515=Локализация!$C$91,4,IF(L515=Локализация!$C$90,5,IF(OR(L515=1,L515=2,L515=3,L515=4,L515=5),L515,"")))))))</f>
        <v/>
      </c>
      <c r="R515" s="13" t="str">
        <f>(IF(B515=Локализация!$C$94,1,IF(B515=Локализация!$C$93,2,IF(B515=Локализация!$C$92,3,IF(B515=Локализация!$C$91,4,IF(B515=Локализация!$C$90,5,IF(OR(B515=1,B515=2,B515=3,B515=4,B515=5),B515,"")))))))</f>
        <v/>
      </c>
      <c r="S515" s="13" t="str">
        <f>(IF(C515=Локализация!$C$94,1,IF(C515=Локализация!$C$93,2,IF(C515=Локализация!$C$92,3,IF(C515=Локализация!$C$91,4,IF(C515=Локализация!$C$90,5,IF(OR(C515=1,C515=2,C515=3,C515=4,C515=5),C515,"")))))))</f>
        <v/>
      </c>
      <c r="T515" s="13" t="str">
        <f>(IF(D515=Локализация!$C$94,1,IF(D515=Локализация!$C$93,2,IF(D515=Локализация!$C$92,3,IF(D515=Локализация!$C$91,4,IF(D515=Локализация!$C$90,5,IF(OR(D515=1,D515=2,D515=3,D515=4,D515=5),D515,"")))))))</f>
        <v/>
      </c>
      <c r="U515" s="13" t="str">
        <f>(IF(E515=Локализация!$C$94,1,IF(E515=Локализация!$C$93,2,IF(E515=Локализация!$C$92,3,IF(E515=Локализация!$C$91,4,IF(E515=Локализация!$C$90,5,IF(OR(E515=1,E515=2,E515=3,E515=4,E515=5),E515,"")))))))</f>
        <v/>
      </c>
      <c r="V515" s="13" t="str">
        <f>(IF(F515=Локализация!$C$94,1,IF(F515=Локализация!$C$93,2,IF(F515=Локализация!$C$92,3,IF(F515=Локализация!$C$91,4,IF(F515=Локализация!$C$90,5,IF(OR(F515=1,F515=2,F515=3,F515=4,F515=5),F515,"")))))))</f>
        <v/>
      </c>
    </row>
    <row r="516" spans="13:22" x14ac:dyDescent="0.25">
      <c r="M516" s="13" t="str">
        <f>(IF(H516=Локализация!$C$94,1,IF(H516=Локализация!$C$93,2,IF(H516=Локализация!$C$92,3,IF(H516=Локализация!$C$91,4,IF(H516=Локализация!$C$90,5,IF(OR(H516=1,H516=2,H516=3,H516=4,H516=5),H516,"")))))))</f>
        <v/>
      </c>
      <c r="N516" s="13" t="str">
        <f>(IF(I516=Локализация!$C$94,1,IF(I516=Локализация!$C$93,2,IF(I516=Локализация!$C$92,3,IF(I516=Локализация!$C$91,4,IF(I516=Локализация!$C$90,5,IF(OR(I516=1,I516=2,I516=3,I516=4,I516=5),I516,"")))))))</f>
        <v/>
      </c>
      <c r="O516" s="13" t="str">
        <f>(IF(J516=Локализация!$C$94,1,IF(J516=Локализация!$C$93,2,IF(J516=Локализация!$C$92,3,IF(J516=Локализация!$C$91,4,IF(J516=Локализация!$C$90,5,IF(OR(J516=1,J516=2,J516=3,J516=4,J516=5),J516,"")))))))</f>
        <v/>
      </c>
      <c r="P516" s="13" t="str">
        <f>(IF(K516=Локализация!$C$94,1,IF(K516=Локализация!$C$93,2,IF(K516=Локализация!$C$92,3,IF(K516=Локализация!$C$91,4,IF(K516=Локализация!$C$90,5,IF(OR(K516=1,K516=2,K516=3,K516=4,K516=5),K516,"")))))))</f>
        <v/>
      </c>
      <c r="Q516" s="13" t="str">
        <f>(IF(L516=Локализация!$C$94,1,IF(L516=Локализация!$C$93,2,IF(L516=Локализация!$C$92,3,IF(L516=Локализация!$C$91,4,IF(L516=Локализация!$C$90,5,IF(OR(L516=1,L516=2,L516=3,L516=4,L516=5),L516,"")))))))</f>
        <v/>
      </c>
      <c r="R516" s="13" t="str">
        <f>(IF(B516=Локализация!$C$94,1,IF(B516=Локализация!$C$93,2,IF(B516=Локализация!$C$92,3,IF(B516=Локализация!$C$91,4,IF(B516=Локализация!$C$90,5,IF(OR(B516=1,B516=2,B516=3,B516=4,B516=5),B516,"")))))))</f>
        <v/>
      </c>
      <c r="S516" s="13" t="str">
        <f>(IF(C516=Локализация!$C$94,1,IF(C516=Локализация!$C$93,2,IF(C516=Локализация!$C$92,3,IF(C516=Локализация!$C$91,4,IF(C516=Локализация!$C$90,5,IF(OR(C516=1,C516=2,C516=3,C516=4,C516=5),C516,"")))))))</f>
        <v/>
      </c>
      <c r="T516" s="13" t="str">
        <f>(IF(D516=Локализация!$C$94,1,IF(D516=Локализация!$C$93,2,IF(D516=Локализация!$C$92,3,IF(D516=Локализация!$C$91,4,IF(D516=Локализация!$C$90,5,IF(OR(D516=1,D516=2,D516=3,D516=4,D516=5),D516,"")))))))</f>
        <v/>
      </c>
      <c r="U516" s="13" t="str">
        <f>(IF(E516=Локализация!$C$94,1,IF(E516=Локализация!$C$93,2,IF(E516=Локализация!$C$92,3,IF(E516=Локализация!$C$91,4,IF(E516=Локализация!$C$90,5,IF(OR(E516=1,E516=2,E516=3,E516=4,E516=5),E516,"")))))))</f>
        <v/>
      </c>
      <c r="V516" s="13" t="str">
        <f>(IF(F516=Локализация!$C$94,1,IF(F516=Локализация!$C$93,2,IF(F516=Локализация!$C$92,3,IF(F516=Локализация!$C$91,4,IF(F516=Локализация!$C$90,5,IF(OR(F516=1,F516=2,F516=3,F516=4,F516=5),F516,"")))))))</f>
        <v/>
      </c>
    </row>
    <row r="517" spans="13:22" x14ac:dyDescent="0.25">
      <c r="M517" s="13" t="str">
        <f>(IF(H517=Локализация!$C$94,1,IF(H517=Локализация!$C$93,2,IF(H517=Локализация!$C$92,3,IF(H517=Локализация!$C$91,4,IF(H517=Локализация!$C$90,5,IF(OR(H517=1,H517=2,H517=3,H517=4,H517=5),H517,"")))))))</f>
        <v/>
      </c>
      <c r="N517" s="13" t="str">
        <f>(IF(I517=Локализация!$C$94,1,IF(I517=Локализация!$C$93,2,IF(I517=Локализация!$C$92,3,IF(I517=Локализация!$C$91,4,IF(I517=Локализация!$C$90,5,IF(OR(I517=1,I517=2,I517=3,I517=4,I517=5),I517,"")))))))</f>
        <v/>
      </c>
      <c r="O517" s="13" t="str">
        <f>(IF(J517=Локализация!$C$94,1,IF(J517=Локализация!$C$93,2,IF(J517=Локализация!$C$92,3,IF(J517=Локализация!$C$91,4,IF(J517=Локализация!$C$90,5,IF(OR(J517=1,J517=2,J517=3,J517=4,J517=5),J517,"")))))))</f>
        <v/>
      </c>
      <c r="P517" s="13" t="str">
        <f>(IF(K517=Локализация!$C$94,1,IF(K517=Локализация!$C$93,2,IF(K517=Локализация!$C$92,3,IF(K517=Локализация!$C$91,4,IF(K517=Локализация!$C$90,5,IF(OR(K517=1,K517=2,K517=3,K517=4,K517=5),K517,"")))))))</f>
        <v/>
      </c>
      <c r="Q517" s="13" t="str">
        <f>(IF(L517=Локализация!$C$94,1,IF(L517=Локализация!$C$93,2,IF(L517=Локализация!$C$92,3,IF(L517=Локализация!$C$91,4,IF(L517=Локализация!$C$90,5,IF(OR(L517=1,L517=2,L517=3,L517=4,L517=5),L517,"")))))))</f>
        <v/>
      </c>
      <c r="R517" s="13" t="str">
        <f>(IF(B517=Локализация!$C$94,1,IF(B517=Локализация!$C$93,2,IF(B517=Локализация!$C$92,3,IF(B517=Локализация!$C$91,4,IF(B517=Локализация!$C$90,5,IF(OR(B517=1,B517=2,B517=3,B517=4,B517=5),B517,"")))))))</f>
        <v/>
      </c>
      <c r="S517" s="13" t="str">
        <f>(IF(C517=Локализация!$C$94,1,IF(C517=Локализация!$C$93,2,IF(C517=Локализация!$C$92,3,IF(C517=Локализация!$C$91,4,IF(C517=Локализация!$C$90,5,IF(OR(C517=1,C517=2,C517=3,C517=4,C517=5),C517,"")))))))</f>
        <v/>
      </c>
      <c r="T517" s="13" t="str">
        <f>(IF(D517=Локализация!$C$94,1,IF(D517=Локализация!$C$93,2,IF(D517=Локализация!$C$92,3,IF(D517=Локализация!$C$91,4,IF(D517=Локализация!$C$90,5,IF(OR(D517=1,D517=2,D517=3,D517=4,D517=5),D517,"")))))))</f>
        <v/>
      </c>
      <c r="U517" s="13" t="str">
        <f>(IF(E517=Локализация!$C$94,1,IF(E517=Локализация!$C$93,2,IF(E517=Локализация!$C$92,3,IF(E517=Локализация!$C$91,4,IF(E517=Локализация!$C$90,5,IF(OR(E517=1,E517=2,E517=3,E517=4,E517=5),E517,"")))))))</f>
        <v/>
      </c>
      <c r="V517" s="13" t="str">
        <f>(IF(F517=Локализация!$C$94,1,IF(F517=Локализация!$C$93,2,IF(F517=Локализация!$C$92,3,IF(F517=Локализация!$C$91,4,IF(F517=Локализация!$C$90,5,IF(OR(F517=1,F517=2,F517=3,F517=4,F517=5),F517,"")))))))</f>
        <v/>
      </c>
    </row>
    <row r="518" spans="13:22" x14ac:dyDescent="0.25">
      <c r="M518" s="13" t="str">
        <f>(IF(H518=Локализация!$C$94,1,IF(H518=Локализация!$C$93,2,IF(H518=Локализация!$C$92,3,IF(H518=Локализация!$C$91,4,IF(H518=Локализация!$C$90,5,IF(OR(H518=1,H518=2,H518=3,H518=4,H518=5),H518,"")))))))</f>
        <v/>
      </c>
      <c r="N518" s="13" t="str">
        <f>(IF(I518=Локализация!$C$94,1,IF(I518=Локализация!$C$93,2,IF(I518=Локализация!$C$92,3,IF(I518=Локализация!$C$91,4,IF(I518=Локализация!$C$90,5,IF(OR(I518=1,I518=2,I518=3,I518=4,I518=5),I518,"")))))))</f>
        <v/>
      </c>
      <c r="O518" s="13" t="str">
        <f>(IF(J518=Локализация!$C$94,1,IF(J518=Локализация!$C$93,2,IF(J518=Локализация!$C$92,3,IF(J518=Локализация!$C$91,4,IF(J518=Локализация!$C$90,5,IF(OR(J518=1,J518=2,J518=3,J518=4,J518=5),J518,"")))))))</f>
        <v/>
      </c>
      <c r="P518" s="13" t="str">
        <f>(IF(K518=Локализация!$C$94,1,IF(K518=Локализация!$C$93,2,IF(K518=Локализация!$C$92,3,IF(K518=Локализация!$C$91,4,IF(K518=Локализация!$C$90,5,IF(OR(K518=1,K518=2,K518=3,K518=4,K518=5),K518,"")))))))</f>
        <v/>
      </c>
      <c r="Q518" s="13" t="str">
        <f>(IF(L518=Локализация!$C$94,1,IF(L518=Локализация!$C$93,2,IF(L518=Локализация!$C$92,3,IF(L518=Локализация!$C$91,4,IF(L518=Локализация!$C$90,5,IF(OR(L518=1,L518=2,L518=3,L518=4,L518=5),L518,"")))))))</f>
        <v/>
      </c>
      <c r="R518" s="13" t="str">
        <f>(IF(B518=Локализация!$C$94,1,IF(B518=Локализация!$C$93,2,IF(B518=Локализация!$C$92,3,IF(B518=Локализация!$C$91,4,IF(B518=Локализация!$C$90,5,IF(OR(B518=1,B518=2,B518=3,B518=4,B518=5),B518,"")))))))</f>
        <v/>
      </c>
      <c r="S518" s="13" t="str">
        <f>(IF(C518=Локализация!$C$94,1,IF(C518=Локализация!$C$93,2,IF(C518=Локализация!$C$92,3,IF(C518=Локализация!$C$91,4,IF(C518=Локализация!$C$90,5,IF(OR(C518=1,C518=2,C518=3,C518=4,C518=5),C518,"")))))))</f>
        <v/>
      </c>
      <c r="T518" s="13" t="str">
        <f>(IF(D518=Локализация!$C$94,1,IF(D518=Локализация!$C$93,2,IF(D518=Локализация!$C$92,3,IF(D518=Локализация!$C$91,4,IF(D518=Локализация!$C$90,5,IF(OR(D518=1,D518=2,D518=3,D518=4,D518=5),D518,"")))))))</f>
        <v/>
      </c>
      <c r="U518" s="13" t="str">
        <f>(IF(E518=Локализация!$C$94,1,IF(E518=Локализация!$C$93,2,IF(E518=Локализация!$C$92,3,IF(E518=Локализация!$C$91,4,IF(E518=Локализация!$C$90,5,IF(OR(E518=1,E518=2,E518=3,E518=4,E518=5),E518,"")))))))</f>
        <v/>
      </c>
      <c r="V518" s="13" t="str">
        <f>(IF(F518=Локализация!$C$94,1,IF(F518=Локализация!$C$93,2,IF(F518=Локализация!$C$92,3,IF(F518=Локализация!$C$91,4,IF(F518=Локализация!$C$90,5,IF(OR(F518=1,F518=2,F518=3,F518=4,F518=5),F518,"")))))))</f>
        <v/>
      </c>
    </row>
    <row r="519" spans="13:22" x14ac:dyDescent="0.25">
      <c r="M519" s="13" t="str">
        <f>(IF(H519=Локализация!$C$94,1,IF(H519=Локализация!$C$93,2,IF(H519=Локализация!$C$92,3,IF(H519=Локализация!$C$91,4,IF(H519=Локализация!$C$90,5,IF(OR(H519=1,H519=2,H519=3,H519=4,H519=5),H519,"")))))))</f>
        <v/>
      </c>
      <c r="N519" s="13" t="str">
        <f>(IF(I519=Локализация!$C$94,1,IF(I519=Локализация!$C$93,2,IF(I519=Локализация!$C$92,3,IF(I519=Локализация!$C$91,4,IF(I519=Локализация!$C$90,5,IF(OR(I519=1,I519=2,I519=3,I519=4,I519=5),I519,"")))))))</f>
        <v/>
      </c>
      <c r="O519" s="13" t="str">
        <f>(IF(J519=Локализация!$C$94,1,IF(J519=Локализация!$C$93,2,IF(J519=Локализация!$C$92,3,IF(J519=Локализация!$C$91,4,IF(J519=Локализация!$C$90,5,IF(OR(J519=1,J519=2,J519=3,J519=4,J519=5),J519,"")))))))</f>
        <v/>
      </c>
      <c r="P519" s="13" t="str">
        <f>(IF(K519=Локализация!$C$94,1,IF(K519=Локализация!$C$93,2,IF(K519=Локализация!$C$92,3,IF(K519=Локализация!$C$91,4,IF(K519=Локализация!$C$90,5,IF(OR(K519=1,K519=2,K519=3,K519=4,K519=5),K519,"")))))))</f>
        <v/>
      </c>
      <c r="Q519" s="13" t="str">
        <f>(IF(L519=Локализация!$C$94,1,IF(L519=Локализация!$C$93,2,IF(L519=Локализация!$C$92,3,IF(L519=Локализация!$C$91,4,IF(L519=Локализация!$C$90,5,IF(OR(L519=1,L519=2,L519=3,L519=4,L519=5),L519,"")))))))</f>
        <v/>
      </c>
      <c r="R519" s="13" t="str">
        <f>(IF(B519=Локализация!$C$94,1,IF(B519=Локализация!$C$93,2,IF(B519=Локализация!$C$92,3,IF(B519=Локализация!$C$91,4,IF(B519=Локализация!$C$90,5,IF(OR(B519=1,B519=2,B519=3,B519=4,B519=5),B519,"")))))))</f>
        <v/>
      </c>
      <c r="S519" s="13" t="str">
        <f>(IF(C519=Локализация!$C$94,1,IF(C519=Локализация!$C$93,2,IF(C519=Локализация!$C$92,3,IF(C519=Локализация!$C$91,4,IF(C519=Локализация!$C$90,5,IF(OR(C519=1,C519=2,C519=3,C519=4,C519=5),C519,"")))))))</f>
        <v/>
      </c>
      <c r="T519" s="13" t="str">
        <f>(IF(D519=Локализация!$C$94,1,IF(D519=Локализация!$C$93,2,IF(D519=Локализация!$C$92,3,IF(D519=Локализация!$C$91,4,IF(D519=Локализация!$C$90,5,IF(OR(D519=1,D519=2,D519=3,D519=4,D519=5),D519,"")))))))</f>
        <v/>
      </c>
      <c r="U519" s="13" t="str">
        <f>(IF(E519=Локализация!$C$94,1,IF(E519=Локализация!$C$93,2,IF(E519=Локализация!$C$92,3,IF(E519=Локализация!$C$91,4,IF(E519=Локализация!$C$90,5,IF(OR(E519=1,E519=2,E519=3,E519=4,E519=5),E519,"")))))))</f>
        <v/>
      </c>
      <c r="V519" s="13" t="str">
        <f>(IF(F519=Локализация!$C$94,1,IF(F519=Локализация!$C$93,2,IF(F519=Локализация!$C$92,3,IF(F519=Локализация!$C$91,4,IF(F519=Локализация!$C$90,5,IF(OR(F519=1,F519=2,F519=3,F519=4,F519=5),F519,"")))))))</f>
        <v/>
      </c>
    </row>
    <row r="520" spans="13:22" x14ac:dyDescent="0.25">
      <c r="M520" s="13" t="str">
        <f>(IF(H520=Локализация!$C$94,1,IF(H520=Локализация!$C$93,2,IF(H520=Локализация!$C$92,3,IF(H520=Локализация!$C$91,4,IF(H520=Локализация!$C$90,5,IF(OR(H520=1,H520=2,H520=3,H520=4,H520=5),H520,"")))))))</f>
        <v/>
      </c>
      <c r="N520" s="13" t="str">
        <f>(IF(I520=Локализация!$C$94,1,IF(I520=Локализация!$C$93,2,IF(I520=Локализация!$C$92,3,IF(I520=Локализация!$C$91,4,IF(I520=Локализация!$C$90,5,IF(OR(I520=1,I520=2,I520=3,I520=4,I520=5),I520,"")))))))</f>
        <v/>
      </c>
      <c r="O520" s="13" t="str">
        <f>(IF(J520=Локализация!$C$94,1,IF(J520=Локализация!$C$93,2,IF(J520=Локализация!$C$92,3,IF(J520=Локализация!$C$91,4,IF(J520=Локализация!$C$90,5,IF(OR(J520=1,J520=2,J520=3,J520=4,J520=5),J520,"")))))))</f>
        <v/>
      </c>
      <c r="P520" s="13" t="str">
        <f>(IF(K520=Локализация!$C$94,1,IF(K520=Локализация!$C$93,2,IF(K520=Локализация!$C$92,3,IF(K520=Локализация!$C$91,4,IF(K520=Локализация!$C$90,5,IF(OR(K520=1,K520=2,K520=3,K520=4,K520=5),K520,"")))))))</f>
        <v/>
      </c>
      <c r="Q520" s="13" t="str">
        <f>(IF(L520=Локализация!$C$94,1,IF(L520=Локализация!$C$93,2,IF(L520=Локализация!$C$92,3,IF(L520=Локализация!$C$91,4,IF(L520=Локализация!$C$90,5,IF(OR(L520=1,L520=2,L520=3,L520=4,L520=5),L520,"")))))))</f>
        <v/>
      </c>
      <c r="R520" s="13" t="str">
        <f>(IF(B520=Локализация!$C$94,1,IF(B520=Локализация!$C$93,2,IF(B520=Локализация!$C$92,3,IF(B520=Локализация!$C$91,4,IF(B520=Локализация!$C$90,5,IF(OR(B520=1,B520=2,B520=3,B520=4,B520=5),B520,"")))))))</f>
        <v/>
      </c>
      <c r="S520" s="13" t="str">
        <f>(IF(C520=Локализация!$C$94,1,IF(C520=Локализация!$C$93,2,IF(C520=Локализация!$C$92,3,IF(C520=Локализация!$C$91,4,IF(C520=Локализация!$C$90,5,IF(OR(C520=1,C520=2,C520=3,C520=4,C520=5),C520,"")))))))</f>
        <v/>
      </c>
      <c r="T520" s="13" t="str">
        <f>(IF(D520=Локализация!$C$94,1,IF(D520=Локализация!$C$93,2,IF(D520=Локализация!$C$92,3,IF(D520=Локализация!$C$91,4,IF(D520=Локализация!$C$90,5,IF(OR(D520=1,D520=2,D520=3,D520=4,D520=5),D520,"")))))))</f>
        <v/>
      </c>
      <c r="U520" s="13" t="str">
        <f>(IF(E520=Локализация!$C$94,1,IF(E520=Локализация!$C$93,2,IF(E520=Локализация!$C$92,3,IF(E520=Локализация!$C$91,4,IF(E520=Локализация!$C$90,5,IF(OR(E520=1,E520=2,E520=3,E520=4,E520=5),E520,"")))))))</f>
        <v/>
      </c>
      <c r="V520" s="13" t="str">
        <f>(IF(F520=Локализация!$C$94,1,IF(F520=Локализация!$C$93,2,IF(F520=Локализация!$C$92,3,IF(F520=Локализация!$C$91,4,IF(F520=Локализация!$C$90,5,IF(OR(F520=1,F520=2,F520=3,F520=4,F520=5),F520,"")))))))</f>
        <v/>
      </c>
    </row>
    <row r="521" spans="13:22" x14ac:dyDescent="0.25">
      <c r="M521" s="13" t="str">
        <f>(IF(H521=Локализация!$C$94,1,IF(H521=Локализация!$C$93,2,IF(H521=Локализация!$C$92,3,IF(H521=Локализация!$C$91,4,IF(H521=Локализация!$C$90,5,IF(OR(H521=1,H521=2,H521=3,H521=4,H521=5),H521,"")))))))</f>
        <v/>
      </c>
      <c r="N521" s="13" t="str">
        <f>(IF(I521=Локализация!$C$94,1,IF(I521=Локализация!$C$93,2,IF(I521=Локализация!$C$92,3,IF(I521=Локализация!$C$91,4,IF(I521=Локализация!$C$90,5,IF(OR(I521=1,I521=2,I521=3,I521=4,I521=5),I521,"")))))))</f>
        <v/>
      </c>
      <c r="O521" s="13" t="str">
        <f>(IF(J521=Локализация!$C$94,1,IF(J521=Локализация!$C$93,2,IF(J521=Локализация!$C$92,3,IF(J521=Локализация!$C$91,4,IF(J521=Локализация!$C$90,5,IF(OR(J521=1,J521=2,J521=3,J521=4,J521=5),J521,"")))))))</f>
        <v/>
      </c>
      <c r="P521" s="13" t="str">
        <f>(IF(K521=Локализация!$C$94,1,IF(K521=Локализация!$C$93,2,IF(K521=Локализация!$C$92,3,IF(K521=Локализация!$C$91,4,IF(K521=Локализация!$C$90,5,IF(OR(K521=1,K521=2,K521=3,K521=4,K521=5),K521,"")))))))</f>
        <v/>
      </c>
      <c r="Q521" s="13" t="str">
        <f>(IF(L521=Локализация!$C$94,1,IF(L521=Локализация!$C$93,2,IF(L521=Локализация!$C$92,3,IF(L521=Локализация!$C$91,4,IF(L521=Локализация!$C$90,5,IF(OR(L521=1,L521=2,L521=3,L521=4,L521=5),L521,"")))))))</f>
        <v/>
      </c>
      <c r="R521" s="13" t="str">
        <f>(IF(B521=Локализация!$C$94,1,IF(B521=Локализация!$C$93,2,IF(B521=Локализация!$C$92,3,IF(B521=Локализация!$C$91,4,IF(B521=Локализация!$C$90,5,IF(OR(B521=1,B521=2,B521=3,B521=4,B521=5),B521,"")))))))</f>
        <v/>
      </c>
      <c r="S521" s="13" t="str">
        <f>(IF(C521=Локализация!$C$94,1,IF(C521=Локализация!$C$93,2,IF(C521=Локализация!$C$92,3,IF(C521=Локализация!$C$91,4,IF(C521=Локализация!$C$90,5,IF(OR(C521=1,C521=2,C521=3,C521=4,C521=5),C521,"")))))))</f>
        <v/>
      </c>
      <c r="T521" s="13" t="str">
        <f>(IF(D521=Локализация!$C$94,1,IF(D521=Локализация!$C$93,2,IF(D521=Локализация!$C$92,3,IF(D521=Локализация!$C$91,4,IF(D521=Локализация!$C$90,5,IF(OR(D521=1,D521=2,D521=3,D521=4,D521=5),D521,"")))))))</f>
        <v/>
      </c>
      <c r="U521" s="13" t="str">
        <f>(IF(E521=Локализация!$C$94,1,IF(E521=Локализация!$C$93,2,IF(E521=Локализация!$C$92,3,IF(E521=Локализация!$C$91,4,IF(E521=Локализация!$C$90,5,IF(OR(E521=1,E521=2,E521=3,E521=4,E521=5),E521,"")))))))</f>
        <v/>
      </c>
      <c r="V521" s="13" t="str">
        <f>(IF(F521=Локализация!$C$94,1,IF(F521=Локализация!$C$93,2,IF(F521=Локализация!$C$92,3,IF(F521=Локализация!$C$91,4,IF(F521=Локализация!$C$90,5,IF(OR(F521=1,F521=2,F521=3,F521=4,F521=5),F521,"")))))))</f>
        <v/>
      </c>
    </row>
    <row r="522" spans="13:22" x14ac:dyDescent="0.25">
      <c r="M522" s="13" t="str">
        <f>(IF(H522=Локализация!$C$94,1,IF(H522=Локализация!$C$93,2,IF(H522=Локализация!$C$92,3,IF(H522=Локализация!$C$91,4,IF(H522=Локализация!$C$90,5,IF(OR(H522=1,H522=2,H522=3,H522=4,H522=5),H522,"")))))))</f>
        <v/>
      </c>
      <c r="N522" s="13" t="str">
        <f>(IF(I522=Локализация!$C$94,1,IF(I522=Локализация!$C$93,2,IF(I522=Локализация!$C$92,3,IF(I522=Локализация!$C$91,4,IF(I522=Локализация!$C$90,5,IF(OR(I522=1,I522=2,I522=3,I522=4,I522=5),I522,"")))))))</f>
        <v/>
      </c>
      <c r="O522" s="13" t="str">
        <f>(IF(J522=Локализация!$C$94,1,IF(J522=Локализация!$C$93,2,IF(J522=Локализация!$C$92,3,IF(J522=Локализация!$C$91,4,IF(J522=Локализация!$C$90,5,IF(OR(J522=1,J522=2,J522=3,J522=4,J522=5),J522,"")))))))</f>
        <v/>
      </c>
      <c r="P522" s="13" t="str">
        <f>(IF(K522=Локализация!$C$94,1,IF(K522=Локализация!$C$93,2,IF(K522=Локализация!$C$92,3,IF(K522=Локализация!$C$91,4,IF(K522=Локализация!$C$90,5,IF(OR(K522=1,K522=2,K522=3,K522=4,K522=5),K522,"")))))))</f>
        <v/>
      </c>
      <c r="Q522" s="13" t="str">
        <f>(IF(L522=Локализация!$C$94,1,IF(L522=Локализация!$C$93,2,IF(L522=Локализация!$C$92,3,IF(L522=Локализация!$C$91,4,IF(L522=Локализация!$C$90,5,IF(OR(L522=1,L522=2,L522=3,L522=4,L522=5),L522,"")))))))</f>
        <v/>
      </c>
      <c r="R522" s="13" t="str">
        <f>(IF(B522=Локализация!$C$94,1,IF(B522=Локализация!$C$93,2,IF(B522=Локализация!$C$92,3,IF(B522=Локализация!$C$91,4,IF(B522=Локализация!$C$90,5,IF(OR(B522=1,B522=2,B522=3,B522=4,B522=5),B522,"")))))))</f>
        <v/>
      </c>
      <c r="S522" s="13" t="str">
        <f>(IF(C522=Локализация!$C$94,1,IF(C522=Локализация!$C$93,2,IF(C522=Локализация!$C$92,3,IF(C522=Локализация!$C$91,4,IF(C522=Локализация!$C$90,5,IF(OR(C522=1,C522=2,C522=3,C522=4,C522=5),C522,"")))))))</f>
        <v/>
      </c>
      <c r="T522" s="13" t="str">
        <f>(IF(D522=Локализация!$C$94,1,IF(D522=Локализация!$C$93,2,IF(D522=Локализация!$C$92,3,IF(D522=Локализация!$C$91,4,IF(D522=Локализация!$C$90,5,IF(OR(D522=1,D522=2,D522=3,D522=4,D522=5),D522,"")))))))</f>
        <v/>
      </c>
      <c r="U522" s="13" t="str">
        <f>(IF(E522=Локализация!$C$94,1,IF(E522=Локализация!$C$93,2,IF(E522=Локализация!$C$92,3,IF(E522=Локализация!$C$91,4,IF(E522=Локализация!$C$90,5,IF(OR(E522=1,E522=2,E522=3,E522=4,E522=5),E522,"")))))))</f>
        <v/>
      </c>
      <c r="V522" s="13" t="str">
        <f>(IF(F522=Локализация!$C$94,1,IF(F522=Локализация!$C$93,2,IF(F522=Локализация!$C$92,3,IF(F522=Локализация!$C$91,4,IF(F522=Локализация!$C$90,5,IF(OR(F522=1,F522=2,F522=3,F522=4,F522=5),F522,"")))))))</f>
        <v/>
      </c>
    </row>
    <row r="523" spans="13:22" x14ac:dyDescent="0.25">
      <c r="M523" s="13" t="str">
        <f>(IF(H523=Локализация!$C$94,1,IF(H523=Локализация!$C$93,2,IF(H523=Локализация!$C$92,3,IF(H523=Локализация!$C$91,4,IF(H523=Локализация!$C$90,5,IF(OR(H523=1,H523=2,H523=3,H523=4,H523=5),H523,"")))))))</f>
        <v/>
      </c>
      <c r="N523" s="13" t="str">
        <f>(IF(I523=Локализация!$C$94,1,IF(I523=Локализация!$C$93,2,IF(I523=Локализация!$C$92,3,IF(I523=Локализация!$C$91,4,IF(I523=Локализация!$C$90,5,IF(OR(I523=1,I523=2,I523=3,I523=4,I523=5),I523,"")))))))</f>
        <v/>
      </c>
      <c r="O523" s="13" t="str">
        <f>(IF(J523=Локализация!$C$94,1,IF(J523=Локализация!$C$93,2,IF(J523=Локализация!$C$92,3,IF(J523=Локализация!$C$91,4,IF(J523=Локализация!$C$90,5,IF(OR(J523=1,J523=2,J523=3,J523=4,J523=5),J523,"")))))))</f>
        <v/>
      </c>
      <c r="P523" s="13" t="str">
        <f>(IF(K523=Локализация!$C$94,1,IF(K523=Локализация!$C$93,2,IF(K523=Локализация!$C$92,3,IF(K523=Локализация!$C$91,4,IF(K523=Локализация!$C$90,5,IF(OR(K523=1,K523=2,K523=3,K523=4,K523=5),K523,"")))))))</f>
        <v/>
      </c>
      <c r="Q523" s="13" t="str">
        <f>(IF(L523=Локализация!$C$94,1,IF(L523=Локализация!$C$93,2,IF(L523=Локализация!$C$92,3,IF(L523=Локализация!$C$91,4,IF(L523=Локализация!$C$90,5,IF(OR(L523=1,L523=2,L523=3,L523=4,L523=5),L523,"")))))))</f>
        <v/>
      </c>
      <c r="R523" s="13" t="str">
        <f>(IF(B523=Локализация!$C$94,1,IF(B523=Локализация!$C$93,2,IF(B523=Локализация!$C$92,3,IF(B523=Локализация!$C$91,4,IF(B523=Локализация!$C$90,5,IF(OR(B523=1,B523=2,B523=3,B523=4,B523=5),B523,"")))))))</f>
        <v/>
      </c>
      <c r="S523" s="13" t="str">
        <f>(IF(C523=Локализация!$C$94,1,IF(C523=Локализация!$C$93,2,IF(C523=Локализация!$C$92,3,IF(C523=Локализация!$C$91,4,IF(C523=Локализация!$C$90,5,IF(OR(C523=1,C523=2,C523=3,C523=4,C523=5),C523,"")))))))</f>
        <v/>
      </c>
      <c r="T523" s="13" t="str">
        <f>(IF(D523=Локализация!$C$94,1,IF(D523=Локализация!$C$93,2,IF(D523=Локализация!$C$92,3,IF(D523=Локализация!$C$91,4,IF(D523=Локализация!$C$90,5,IF(OR(D523=1,D523=2,D523=3,D523=4,D523=5),D523,"")))))))</f>
        <v/>
      </c>
      <c r="U523" s="13" t="str">
        <f>(IF(E523=Локализация!$C$94,1,IF(E523=Локализация!$C$93,2,IF(E523=Локализация!$C$92,3,IF(E523=Локализация!$C$91,4,IF(E523=Локализация!$C$90,5,IF(OR(E523=1,E523=2,E523=3,E523=4,E523=5),E523,"")))))))</f>
        <v/>
      </c>
      <c r="V523" s="13" t="str">
        <f>(IF(F523=Локализация!$C$94,1,IF(F523=Локализация!$C$93,2,IF(F523=Локализация!$C$92,3,IF(F523=Локализация!$C$91,4,IF(F523=Локализация!$C$90,5,IF(OR(F523=1,F523=2,F523=3,F523=4,F523=5),F523,"")))))))</f>
        <v/>
      </c>
    </row>
    <row r="524" spans="13:22" x14ac:dyDescent="0.25">
      <c r="M524" s="13" t="str">
        <f>(IF(H524=Локализация!$C$94,1,IF(H524=Локализация!$C$93,2,IF(H524=Локализация!$C$92,3,IF(H524=Локализация!$C$91,4,IF(H524=Локализация!$C$90,5,IF(OR(H524=1,H524=2,H524=3,H524=4,H524=5),H524,"")))))))</f>
        <v/>
      </c>
      <c r="N524" s="13" t="str">
        <f>(IF(I524=Локализация!$C$94,1,IF(I524=Локализация!$C$93,2,IF(I524=Локализация!$C$92,3,IF(I524=Локализация!$C$91,4,IF(I524=Локализация!$C$90,5,IF(OR(I524=1,I524=2,I524=3,I524=4,I524=5),I524,"")))))))</f>
        <v/>
      </c>
      <c r="O524" s="13" t="str">
        <f>(IF(J524=Локализация!$C$94,1,IF(J524=Локализация!$C$93,2,IF(J524=Локализация!$C$92,3,IF(J524=Локализация!$C$91,4,IF(J524=Локализация!$C$90,5,IF(OR(J524=1,J524=2,J524=3,J524=4,J524=5),J524,"")))))))</f>
        <v/>
      </c>
      <c r="P524" s="13" t="str">
        <f>(IF(K524=Локализация!$C$94,1,IF(K524=Локализация!$C$93,2,IF(K524=Локализация!$C$92,3,IF(K524=Локализация!$C$91,4,IF(K524=Локализация!$C$90,5,IF(OR(K524=1,K524=2,K524=3,K524=4,K524=5),K524,"")))))))</f>
        <v/>
      </c>
      <c r="Q524" s="13" t="str">
        <f>(IF(L524=Локализация!$C$94,1,IF(L524=Локализация!$C$93,2,IF(L524=Локализация!$C$92,3,IF(L524=Локализация!$C$91,4,IF(L524=Локализация!$C$90,5,IF(OR(L524=1,L524=2,L524=3,L524=4,L524=5),L524,"")))))))</f>
        <v/>
      </c>
      <c r="R524" s="13" t="str">
        <f>(IF(B524=Локализация!$C$94,1,IF(B524=Локализация!$C$93,2,IF(B524=Локализация!$C$92,3,IF(B524=Локализация!$C$91,4,IF(B524=Локализация!$C$90,5,IF(OR(B524=1,B524=2,B524=3,B524=4,B524=5),B524,"")))))))</f>
        <v/>
      </c>
      <c r="S524" s="13" t="str">
        <f>(IF(C524=Локализация!$C$94,1,IF(C524=Локализация!$C$93,2,IF(C524=Локализация!$C$92,3,IF(C524=Локализация!$C$91,4,IF(C524=Локализация!$C$90,5,IF(OR(C524=1,C524=2,C524=3,C524=4,C524=5),C524,"")))))))</f>
        <v/>
      </c>
      <c r="T524" s="13" t="str">
        <f>(IF(D524=Локализация!$C$94,1,IF(D524=Локализация!$C$93,2,IF(D524=Локализация!$C$92,3,IF(D524=Локализация!$C$91,4,IF(D524=Локализация!$C$90,5,IF(OR(D524=1,D524=2,D524=3,D524=4,D524=5),D524,"")))))))</f>
        <v/>
      </c>
      <c r="U524" s="13" t="str">
        <f>(IF(E524=Локализация!$C$94,1,IF(E524=Локализация!$C$93,2,IF(E524=Локализация!$C$92,3,IF(E524=Локализация!$C$91,4,IF(E524=Локализация!$C$90,5,IF(OR(E524=1,E524=2,E524=3,E524=4,E524=5),E524,"")))))))</f>
        <v/>
      </c>
      <c r="V524" s="13" t="str">
        <f>(IF(F524=Локализация!$C$94,1,IF(F524=Локализация!$C$93,2,IF(F524=Локализация!$C$92,3,IF(F524=Локализация!$C$91,4,IF(F524=Локализация!$C$90,5,IF(OR(F524=1,F524=2,F524=3,F524=4,F524=5),F524,"")))))))</f>
        <v/>
      </c>
    </row>
    <row r="525" spans="13:22" x14ac:dyDescent="0.25">
      <c r="M525" s="13" t="str">
        <f>(IF(H525=Локализация!$C$94,1,IF(H525=Локализация!$C$93,2,IF(H525=Локализация!$C$92,3,IF(H525=Локализация!$C$91,4,IF(H525=Локализация!$C$90,5,IF(OR(H525=1,H525=2,H525=3,H525=4,H525=5),H525,"")))))))</f>
        <v/>
      </c>
      <c r="N525" s="13" t="str">
        <f>(IF(I525=Локализация!$C$94,1,IF(I525=Локализация!$C$93,2,IF(I525=Локализация!$C$92,3,IF(I525=Локализация!$C$91,4,IF(I525=Локализация!$C$90,5,IF(OR(I525=1,I525=2,I525=3,I525=4,I525=5),I525,"")))))))</f>
        <v/>
      </c>
      <c r="O525" s="13" t="str">
        <f>(IF(J525=Локализация!$C$94,1,IF(J525=Локализация!$C$93,2,IF(J525=Локализация!$C$92,3,IF(J525=Локализация!$C$91,4,IF(J525=Локализация!$C$90,5,IF(OR(J525=1,J525=2,J525=3,J525=4,J525=5),J525,"")))))))</f>
        <v/>
      </c>
      <c r="P525" s="13" t="str">
        <f>(IF(K525=Локализация!$C$94,1,IF(K525=Локализация!$C$93,2,IF(K525=Локализация!$C$92,3,IF(K525=Локализация!$C$91,4,IF(K525=Локализация!$C$90,5,IF(OR(K525=1,K525=2,K525=3,K525=4,K525=5),K525,"")))))))</f>
        <v/>
      </c>
      <c r="Q525" s="13" t="str">
        <f>(IF(L525=Локализация!$C$94,1,IF(L525=Локализация!$C$93,2,IF(L525=Локализация!$C$92,3,IF(L525=Локализация!$C$91,4,IF(L525=Локализация!$C$90,5,IF(OR(L525=1,L525=2,L525=3,L525=4,L525=5),L525,"")))))))</f>
        <v/>
      </c>
      <c r="R525" s="13" t="str">
        <f>(IF(B525=Локализация!$C$94,1,IF(B525=Локализация!$C$93,2,IF(B525=Локализация!$C$92,3,IF(B525=Локализация!$C$91,4,IF(B525=Локализация!$C$90,5,IF(OR(B525=1,B525=2,B525=3,B525=4,B525=5),B525,"")))))))</f>
        <v/>
      </c>
      <c r="S525" s="13" t="str">
        <f>(IF(C525=Локализация!$C$94,1,IF(C525=Локализация!$C$93,2,IF(C525=Локализация!$C$92,3,IF(C525=Локализация!$C$91,4,IF(C525=Локализация!$C$90,5,IF(OR(C525=1,C525=2,C525=3,C525=4,C525=5),C525,"")))))))</f>
        <v/>
      </c>
      <c r="T525" s="13" t="str">
        <f>(IF(D525=Локализация!$C$94,1,IF(D525=Локализация!$C$93,2,IF(D525=Локализация!$C$92,3,IF(D525=Локализация!$C$91,4,IF(D525=Локализация!$C$90,5,IF(OR(D525=1,D525=2,D525=3,D525=4,D525=5),D525,"")))))))</f>
        <v/>
      </c>
      <c r="U525" s="13" t="str">
        <f>(IF(E525=Локализация!$C$94,1,IF(E525=Локализация!$C$93,2,IF(E525=Локализация!$C$92,3,IF(E525=Локализация!$C$91,4,IF(E525=Локализация!$C$90,5,IF(OR(E525=1,E525=2,E525=3,E525=4,E525=5),E525,"")))))))</f>
        <v/>
      </c>
      <c r="V525" s="13" t="str">
        <f>(IF(F525=Локализация!$C$94,1,IF(F525=Локализация!$C$93,2,IF(F525=Локализация!$C$92,3,IF(F525=Локализация!$C$91,4,IF(F525=Локализация!$C$90,5,IF(OR(F525=1,F525=2,F525=3,F525=4,F525=5),F525,"")))))))</f>
        <v/>
      </c>
    </row>
    <row r="526" spans="13:22" x14ac:dyDescent="0.25">
      <c r="M526" s="13" t="str">
        <f>(IF(H526=Локализация!$C$94,1,IF(H526=Локализация!$C$93,2,IF(H526=Локализация!$C$92,3,IF(H526=Локализация!$C$91,4,IF(H526=Локализация!$C$90,5,IF(OR(H526=1,H526=2,H526=3,H526=4,H526=5),H526,"")))))))</f>
        <v/>
      </c>
      <c r="N526" s="13" t="str">
        <f>(IF(I526=Локализация!$C$94,1,IF(I526=Локализация!$C$93,2,IF(I526=Локализация!$C$92,3,IF(I526=Локализация!$C$91,4,IF(I526=Локализация!$C$90,5,IF(OR(I526=1,I526=2,I526=3,I526=4,I526=5),I526,"")))))))</f>
        <v/>
      </c>
      <c r="O526" s="13" t="str">
        <f>(IF(J526=Локализация!$C$94,1,IF(J526=Локализация!$C$93,2,IF(J526=Локализация!$C$92,3,IF(J526=Локализация!$C$91,4,IF(J526=Локализация!$C$90,5,IF(OR(J526=1,J526=2,J526=3,J526=4,J526=5),J526,"")))))))</f>
        <v/>
      </c>
      <c r="P526" s="13" t="str">
        <f>(IF(K526=Локализация!$C$94,1,IF(K526=Локализация!$C$93,2,IF(K526=Локализация!$C$92,3,IF(K526=Локализация!$C$91,4,IF(K526=Локализация!$C$90,5,IF(OR(K526=1,K526=2,K526=3,K526=4,K526=5),K526,"")))))))</f>
        <v/>
      </c>
      <c r="Q526" s="13" t="str">
        <f>(IF(L526=Локализация!$C$94,1,IF(L526=Локализация!$C$93,2,IF(L526=Локализация!$C$92,3,IF(L526=Локализация!$C$91,4,IF(L526=Локализация!$C$90,5,IF(OR(L526=1,L526=2,L526=3,L526=4,L526=5),L526,"")))))))</f>
        <v/>
      </c>
      <c r="R526" s="13" t="str">
        <f>(IF(B526=Локализация!$C$94,1,IF(B526=Локализация!$C$93,2,IF(B526=Локализация!$C$92,3,IF(B526=Локализация!$C$91,4,IF(B526=Локализация!$C$90,5,IF(OR(B526=1,B526=2,B526=3,B526=4,B526=5),B526,"")))))))</f>
        <v/>
      </c>
      <c r="S526" s="13" t="str">
        <f>(IF(C526=Локализация!$C$94,1,IF(C526=Локализация!$C$93,2,IF(C526=Локализация!$C$92,3,IF(C526=Локализация!$C$91,4,IF(C526=Локализация!$C$90,5,IF(OR(C526=1,C526=2,C526=3,C526=4,C526=5),C526,"")))))))</f>
        <v/>
      </c>
      <c r="T526" s="13" t="str">
        <f>(IF(D526=Локализация!$C$94,1,IF(D526=Локализация!$C$93,2,IF(D526=Локализация!$C$92,3,IF(D526=Локализация!$C$91,4,IF(D526=Локализация!$C$90,5,IF(OR(D526=1,D526=2,D526=3,D526=4,D526=5),D526,"")))))))</f>
        <v/>
      </c>
      <c r="U526" s="13" t="str">
        <f>(IF(E526=Локализация!$C$94,1,IF(E526=Локализация!$C$93,2,IF(E526=Локализация!$C$92,3,IF(E526=Локализация!$C$91,4,IF(E526=Локализация!$C$90,5,IF(OR(E526=1,E526=2,E526=3,E526=4,E526=5),E526,"")))))))</f>
        <v/>
      </c>
      <c r="V526" s="13" t="str">
        <f>(IF(F526=Локализация!$C$94,1,IF(F526=Локализация!$C$93,2,IF(F526=Локализация!$C$92,3,IF(F526=Локализация!$C$91,4,IF(F526=Локализация!$C$90,5,IF(OR(F526=1,F526=2,F526=3,F526=4,F526=5),F526,"")))))))</f>
        <v/>
      </c>
    </row>
    <row r="527" spans="13:22" x14ac:dyDescent="0.25">
      <c r="M527" s="13" t="str">
        <f>(IF(H527=Локализация!$C$94,1,IF(H527=Локализация!$C$93,2,IF(H527=Локализация!$C$92,3,IF(H527=Локализация!$C$91,4,IF(H527=Локализация!$C$90,5,IF(OR(H527=1,H527=2,H527=3,H527=4,H527=5),H527,"")))))))</f>
        <v/>
      </c>
      <c r="N527" s="13" t="str">
        <f>(IF(I527=Локализация!$C$94,1,IF(I527=Локализация!$C$93,2,IF(I527=Локализация!$C$92,3,IF(I527=Локализация!$C$91,4,IF(I527=Локализация!$C$90,5,IF(OR(I527=1,I527=2,I527=3,I527=4,I527=5),I527,"")))))))</f>
        <v/>
      </c>
      <c r="O527" s="13" t="str">
        <f>(IF(J527=Локализация!$C$94,1,IF(J527=Локализация!$C$93,2,IF(J527=Локализация!$C$92,3,IF(J527=Локализация!$C$91,4,IF(J527=Локализация!$C$90,5,IF(OR(J527=1,J527=2,J527=3,J527=4,J527=5),J527,"")))))))</f>
        <v/>
      </c>
      <c r="P527" s="13" t="str">
        <f>(IF(K527=Локализация!$C$94,1,IF(K527=Локализация!$C$93,2,IF(K527=Локализация!$C$92,3,IF(K527=Локализация!$C$91,4,IF(K527=Локализация!$C$90,5,IF(OR(K527=1,K527=2,K527=3,K527=4,K527=5),K527,"")))))))</f>
        <v/>
      </c>
      <c r="Q527" s="13" t="str">
        <f>(IF(L527=Локализация!$C$94,1,IF(L527=Локализация!$C$93,2,IF(L527=Локализация!$C$92,3,IF(L527=Локализация!$C$91,4,IF(L527=Локализация!$C$90,5,IF(OR(L527=1,L527=2,L527=3,L527=4,L527=5),L527,"")))))))</f>
        <v/>
      </c>
      <c r="R527" s="13" t="str">
        <f>(IF(B527=Локализация!$C$94,1,IF(B527=Локализация!$C$93,2,IF(B527=Локализация!$C$92,3,IF(B527=Локализация!$C$91,4,IF(B527=Локализация!$C$90,5,IF(OR(B527=1,B527=2,B527=3,B527=4,B527=5),B527,"")))))))</f>
        <v/>
      </c>
      <c r="S527" s="13" t="str">
        <f>(IF(C527=Локализация!$C$94,1,IF(C527=Локализация!$C$93,2,IF(C527=Локализация!$C$92,3,IF(C527=Локализация!$C$91,4,IF(C527=Локализация!$C$90,5,IF(OR(C527=1,C527=2,C527=3,C527=4,C527=5),C527,"")))))))</f>
        <v/>
      </c>
      <c r="T527" s="13" t="str">
        <f>(IF(D527=Локализация!$C$94,1,IF(D527=Локализация!$C$93,2,IF(D527=Локализация!$C$92,3,IF(D527=Локализация!$C$91,4,IF(D527=Локализация!$C$90,5,IF(OR(D527=1,D527=2,D527=3,D527=4,D527=5),D527,"")))))))</f>
        <v/>
      </c>
      <c r="U527" s="13" t="str">
        <f>(IF(E527=Локализация!$C$94,1,IF(E527=Локализация!$C$93,2,IF(E527=Локализация!$C$92,3,IF(E527=Локализация!$C$91,4,IF(E527=Локализация!$C$90,5,IF(OR(E527=1,E527=2,E527=3,E527=4,E527=5),E527,"")))))))</f>
        <v/>
      </c>
      <c r="V527" s="13" t="str">
        <f>(IF(F527=Локализация!$C$94,1,IF(F527=Локализация!$C$93,2,IF(F527=Локализация!$C$92,3,IF(F527=Локализация!$C$91,4,IF(F527=Локализация!$C$90,5,IF(OR(F527=1,F527=2,F527=3,F527=4,F527=5),F527,"")))))))</f>
        <v/>
      </c>
    </row>
    <row r="528" spans="13:22" x14ac:dyDescent="0.25">
      <c r="M528" s="13" t="str">
        <f>(IF(H528=Локализация!$C$94,1,IF(H528=Локализация!$C$93,2,IF(H528=Локализация!$C$92,3,IF(H528=Локализация!$C$91,4,IF(H528=Локализация!$C$90,5,IF(OR(H528=1,H528=2,H528=3,H528=4,H528=5),H528,"")))))))</f>
        <v/>
      </c>
      <c r="N528" s="13" t="str">
        <f>(IF(I528=Локализация!$C$94,1,IF(I528=Локализация!$C$93,2,IF(I528=Локализация!$C$92,3,IF(I528=Локализация!$C$91,4,IF(I528=Локализация!$C$90,5,IF(OR(I528=1,I528=2,I528=3,I528=4,I528=5),I528,"")))))))</f>
        <v/>
      </c>
      <c r="O528" s="13" t="str">
        <f>(IF(J528=Локализация!$C$94,1,IF(J528=Локализация!$C$93,2,IF(J528=Локализация!$C$92,3,IF(J528=Локализация!$C$91,4,IF(J528=Локализация!$C$90,5,IF(OR(J528=1,J528=2,J528=3,J528=4,J528=5),J528,"")))))))</f>
        <v/>
      </c>
      <c r="P528" s="13" t="str">
        <f>(IF(K528=Локализация!$C$94,1,IF(K528=Локализация!$C$93,2,IF(K528=Локализация!$C$92,3,IF(K528=Локализация!$C$91,4,IF(K528=Локализация!$C$90,5,IF(OR(K528=1,K528=2,K528=3,K528=4,K528=5),K528,"")))))))</f>
        <v/>
      </c>
      <c r="Q528" s="13" t="str">
        <f>(IF(L528=Локализация!$C$94,1,IF(L528=Локализация!$C$93,2,IF(L528=Локализация!$C$92,3,IF(L528=Локализация!$C$91,4,IF(L528=Локализация!$C$90,5,IF(OR(L528=1,L528=2,L528=3,L528=4,L528=5),L528,"")))))))</f>
        <v/>
      </c>
      <c r="R528" s="13" t="str">
        <f>(IF(B528=Локализация!$C$94,1,IF(B528=Локализация!$C$93,2,IF(B528=Локализация!$C$92,3,IF(B528=Локализация!$C$91,4,IF(B528=Локализация!$C$90,5,IF(OR(B528=1,B528=2,B528=3,B528=4,B528=5),B528,"")))))))</f>
        <v/>
      </c>
      <c r="S528" s="13" t="str">
        <f>(IF(C528=Локализация!$C$94,1,IF(C528=Локализация!$C$93,2,IF(C528=Локализация!$C$92,3,IF(C528=Локализация!$C$91,4,IF(C528=Локализация!$C$90,5,IF(OR(C528=1,C528=2,C528=3,C528=4,C528=5),C528,"")))))))</f>
        <v/>
      </c>
      <c r="T528" s="13" t="str">
        <f>(IF(D528=Локализация!$C$94,1,IF(D528=Локализация!$C$93,2,IF(D528=Локализация!$C$92,3,IF(D528=Локализация!$C$91,4,IF(D528=Локализация!$C$90,5,IF(OR(D528=1,D528=2,D528=3,D528=4,D528=5),D528,"")))))))</f>
        <v/>
      </c>
      <c r="U528" s="13" t="str">
        <f>(IF(E528=Локализация!$C$94,1,IF(E528=Локализация!$C$93,2,IF(E528=Локализация!$C$92,3,IF(E528=Локализация!$C$91,4,IF(E528=Локализация!$C$90,5,IF(OR(E528=1,E528=2,E528=3,E528=4,E528=5),E528,"")))))))</f>
        <v/>
      </c>
      <c r="V528" s="13" t="str">
        <f>(IF(F528=Локализация!$C$94,1,IF(F528=Локализация!$C$93,2,IF(F528=Локализация!$C$92,3,IF(F528=Локализация!$C$91,4,IF(F528=Локализация!$C$90,5,IF(OR(F528=1,F528=2,F528=3,F528=4,F528=5),F528,"")))))))</f>
        <v/>
      </c>
    </row>
    <row r="529" spans="13:22" x14ac:dyDescent="0.25">
      <c r="M529" s="13" t="str">
        <f>(IF(H529=Локализация!$C$94,1,IF(H529=Локализация!$C$93,2,IF(H529=Локализация!$C$92,3,IF(H529=Локализация!$C$91,4,IF(H529=Локализация!$C$90,5,IF(OR(H529=1,H529=2,H529=3,H529=4,H529=5),H529,"")))))))</f>
        <v/>
      </c>
      <c r="N529" s="13" t="str">
        <f>(IF(I529=Локализация!$C$94,1,IF(I529=Локализация!$C$93,2,IF(I529=Локализация!$C$92,3,IF(I529=Локализация!$C$91,4,IF(I529=Локализация!$C$90,5,IF(OR(I529=1,I529=2,I529=3,I529=4,I529=5),I529,"")))))))</f>
        <v/>
      </c>
      <c r="O529" s="13" t="str">
        <f>(IF(J529=Локализация!$C$94,1,IF(J529=Локализация!$C$93,2,IF(J529=Локализация!$C$92,3,IF(J529=Локализация!$C$91,4,IF(J529=Локализация!$C$90,5,IF(OR(J529=1,J529=2,J529=3,J529=4,J529=5),J529,"")))))))</f>
        <v/>
      </c>
      <c r="P529" s="13" t="str">
        <f>(IF(K529=Локализация!$C$94,1,IF(K529=Локализация!$C$93,2,IF(K529=Локализация!$C$92,3,IF(K529=Локализация!$C$91,4,IF(K529=Локализация!$C$90,5,IF(OR(K529=1,K529=2,K529=3,K529=4,K529=5),K529,"")))))))</f>
        <v/>
      </c>
      <c r="Q529" s="13" t="str">
        <f>(IF(L529=Локализация!$C$94,1,IF(L529=Локализация!$C$93,2,IF(L529=Локализация!$C$92,3,IF(L529=Локализация!$C$91,4,IF(L529=Локализация!$C$90,5,IF(OR(L529=1,L529=2,L529=3,L529=4,L529=5),L529,"")))))))</f>
        <v/>
      </c>
      <c r="R529" s="13" t="str">
        <f>(IF(B529=Локализация!$C$94,1,IF(B529=Локализация!$C$93,2,IF(B529=Локализация!$C$92,3,IF(B529=Локализация!$C$91,4,IF(B529=Локализация!$C$90,5,IF(OR(B529=1,B529=2,B529=3,B529=4,B529=5),B529,"")))))))</f>
        <v/>
      </c>
      <c r="S529" s="13" t="str">
        <f>(IF(C529=Локализация!$C$94,1,IF(C529=Локализация!$C$93,2,IF(C529=Локализация!$C$92,3,IF(C529=Локализация!$C$91,4,IF(C529=Локализация!$C$90,5,IF(OR(C529=1,C529=2,C529=3,C529=4,C529=5),C529,"")))))))</f>
        <v/>
      </c>
      <c r="T529" s="13" t="str">
        <f>(IF(D529=Локализация!$C$94,1,IF(D529=Локализация!$C$93,2,IF(D529=Локализация!$C$92,3,IF(D529=Локализация!$C$91,4,IF(D529=Локализация!$C$90,5,IF(OR(D529=1,D529=2,D529=3,D529=4,D529=5),D529,"")))))))</f>
        <v/>
      </c>
      <c r="U529" s="13" t="str">
        <f>(IF(E529=Локализация!$C$94,1,IF(E529=Локализация!$C$93,2,IF(E529=Локализация!$C$92,3,IF(E529=Локализация!$C$91,4,IF(E529=Локализация!$C$90,5,IF(OR(E529=1,E529=2,E529=3,E529=4,E529=5),E529,"")))))))</f>
        <v/>
      </c>
      <c r="V529" s="13" t="str">
        <f>(IF(F529=Локализация!$C$94,1,IF(F529=Локализация!$C$93,2,IF(F529=Локализация!$C$92,3,IF(F529=Локализация!$C$91,4,IF(F529=Локализация!$C$90,5,IF(OR(F529=1,F529=2,F529=3,F529=4,F529=5),F529,"")))))))</f>
        <v/>
      </c>
    </row>
    <row r="530" spans="13:22" x14ac:dyDescent="0.25">
      <c r="M530" s="13" t="str">
        <f>(IF(H530=Локализация!$C$94,1,IF(H530=Локализация!$C$93,2,IF(H530=Локализация!$C$92,3,IF(H530=Локализация!$C$91,4,IF(H530=Локализация!$C$90,5,IF(OR(H530=1,H530=2,H530=3,H530=4,H530=5),H530,"")))))))</f>
        <v/>
      </c>
      <c r="N530" s="13" t="str">
        <f>(IF(I530=Локализация!$C$94,1,IF(I530=Локализация!$C$93,2,IF(I530=Локализация!$C$92,3,IF(I530=Локализация!$C$91,4,IF(I530=Локализация!$C$90,5,IF(OR(I530=1,I530=2,I530=3,I530=4,I530=5),I530,"")))))))</f>
        <v/>
      </c>
      <c r="O530" s="13" t="str">
        <f>(IF(J530=Локализация!$C$94,1,IF(J530=Локализация!$C$93,2,IF(J530=Локализация!$C$92,3,IF(J530=Локализация!$C$91,4,IF(J530=Локализация!$C$90,5,IF(OR(J530=1,J530=2,J530=3,J530=4,J530=5),J530,"")))))))</f>
        <v/>
      </c>
      <c r="P530" s="13" t="str">
        <f>(IF(K530=Локализация!$C$94,1,IF(K530=Локализация!$C$93,2,IF(K530=Локализация!$C$92,3,IF(K530=Локализация!$C$91,4,IF(K530=Локализация!$C$90,5,IF(OR(K530=1,K530=2,K530=3,K530=4,K530=5),K530,"")))))))</f>
        <v/>
      </c>
      <c r="Q530" s="13" t="str">
        <f>(IF(L530=Локализация!$C$94,1,IF(L530=Локализация!$C$93,2,IF(L530=Локализация!$C$92,3,IF(L530=Локализация!$C$91,4,IF(L530=Локализация!$C$90,5,IF(OR(L530=1,L530=2,L530=3,L530=4,L530=5),L530,"")))))))</f>
        <v/>
      </c>
      <c r="R530" s="13" t="str">
        <f>(IF(B530=Локализация!$C$94,1,IF(B530=Локализация!$C$93,2,IF(B530=Локализация!$C$92,3,IF(B530=Локализация!$C$91,4,IF(B530=Локализация!$C$90,5,IF(OR(B530=1,B530=2,B530=3,B530=4,B530=5),B530,"")))))))</f>
        <v/>
      </c>
      <c r="S530" s="13" t="str">
        <f>(IF(C530=Локализация!$C$94,1,IF(C530=Локализация!$C$93,2,IF(C530=Локализация!$C$92,3,IF(C530=Локализация!$C$91,4,IF(C530=Локализация!$C$90,5,IF(OR(C530=1,C530=2,C530=3,C530=4,C530=5),C530,"")))))))</f>
        <v/>
      </c>
      <c r="T530" s="13" t="str">
        <f>(IF(D530=Локализация!$C$94,1,IF(D530=Локализация!$C$93,2,IF(D530=Локализация!$C$92,3,IF(D530=Локализация!$C$91,4,IF(D530=Локализация!$C$90,5,IF(OR(D530=1,D530=2,D530=3,D530=4,D530=5),D530,"")))))))</f>
        <v/>
      </c>
      <c r="U530" s="13" t="str">
        <f>(IF(E530=Локализация!$C$94,1,IF(E530=Локализация!$C$93,2,IF(E530=Локализация!$C$92,3,IF(E530=Локализация!$C$91,4,IF(E530=Локализация!$C$90,5,IF(OR(E530=1,E530=2,E530=3,E530=4,E530=5),E530,"")))))))</f>
        <v/>
      </c>
      <c r="V530" s="13" t="str">
        <f>(IF(F530=Локализация!$C$94,1,IF(F530=Локализация!$C$93,2,IF(F530=Локализация!$C$92,3,IF(F530=Локализация!$C$91,4,IF(F530=Локализация!$C$90,5,IF(OR(F530=1,F530=2,F530=3,F530=4,F530=5),F530,"")))))))</f>
        <v/>
      </c>
    </row>
    <row r="531" spans="13:22" x14ac:dyDescent="0.25">
      <c r="M531" s="13" t="str">
        <f>(IF(H531=Локализация!$C$94,1,IF(H531=Локализация!$C$93,2,IF(H531=Локализация!$C$92,3,IF(H531=Локализация!$C$91,4,IF(H531=Локализация!$C$90,5,IF(OR(H531=1,H531=2,H531=3,H531=4,H531=5),H531,"")))))))</f>
        <v/>
      </c>
      <c r="N531" s="13" t="str">
        <f>(IF(I531=Локализация!$C$94,1,IF(I531=Локализация!$C$93,2,IF(I531=Локализация!$C$92,3,IF(I531=Локализация!$C$91,4,IF(I531=Локализация!$C$90,5,IF(OR(I531=1,I531=2,I531=3,I531=4,I531=5),I531,"")))))))</f>
        <v/>
      </c>
      <c r="O531" s="13" t="str">
        <f>(IF(J531=Локализация!$C$94,1,IF(J531=Локализация!$C$93,2,IF(J531=Локализация!$C$92,3,IF(J531=Локализация!$C$91,4,IF(J531=Локализация!$C$90,5,IF(OR(J531=1,J531=2,J531=3,J531=4,J531=5),J531,"")))))))</f>
        <v/>
      </c>
      <c r="P531" s="13" t="str">
        <f>(IF(K531=Локализация!$C$94,1,IF(K531=Локализация!$C$93,2,IF(K531=Локализация!$C$92,3,IF(K531=Локализация!$C$91,4,IF(K531=Локализация!$C$90,5,IF(OR(K531=1,K531=2,K531=3,K531=4,K531=5),K531,"")))))))</f>
        <v/>
      </c>
      <c r="Q531" s="13" t="str">
        <f>(IF(L531=Локализация!$C$94,1,IF(L531=Локализация!$C$93,2,IF(L531=Локализация!$C$92,3,IF(L531=Локализация!$C$91,4,IF(L531=Локализация!$C$90,5,IF(OR(L531=1,L531=2,L531=3,L531=4,L531=5),L531,"")))))))</f>
        <v/>
      </c>
      <c r="R531" s="13" t="str">
        <f>(IF(B531=Локализация!$C$94,1,IF(B531=Локализация!$C$93,2,IF(B531=Локализация!$C$92,3,IF(B531=Локализация!$C$91,4,IF(B531=Локализация!$C$90,5,IF(OR(B531=1,B531=2,B531=3,B531=4,B531=5),B531,"")))))))</f>
        <v/>
      </c>
      <c r="S531" s="13" t="str">
        <f>(IF(C531=Локализация!$C$94,1,IF(C531=Локализация!$C$93,2,IF(C531=Локализация!$C$92,3,IF(C531=Локализация!$C$91,4,IF(C531=Локализация!$C$90,5,IF(OR(C531=1,C531=2,C531=3,C531=4,C531=5),C531,"")))))))</f>
        <v/>
      </c>
      <c r="T531" s="13" t="str">
        <f>(IF(D531=Локализация!$C$94,1,IF(D531=Локализация!$C$93,2,IF(D531=Локализация!$C$92,3,IF(D531=Локализация!$C$91,4,IF(D531=Локализация!$C$90,5,IF(OR(D531=1,D531=2,D531=3,D531=4,D531=5),D531,"")))))))</f>
        <v/>
      </c>
      <c r="U531" s="13" t="str">
        <f>(IF(E531=Локализация!$C$94,1,IF(E531=Локализация!$C$93,2,IF(E531=Локализация!$C$92,3,IF(E531=Локализация!$C$91,4,IF(E531=Локализация!$C$90,5,IF(OR(E531=1,E531=2,E531=3,E531=4,E531=5),E531,"")))))))</f>
        <v/>
      </c>
      <c r="V531" s="13" t="str">
        <f>(IF(F531=Локализация!$C$94,1,IF(F531=Локализация!$C$93,2,IF(F531=Локализация!$C$92,3,IF(F531=Локализация!$C$91,4,IF(F531=Локализация!$C$90,5,IF(OR(F531=1,F531=2,F531=3,F531=4,F531=5),F531,"")))))))</f>
        <v/>
      </c>
    </row>
    <row r="532" spans="13:22" x14ac:dyDescent="0.25">
      <c r="M532" s="13" t="str">
        <f>(IF(H532=Локализация!$C$94,1,IF(H532=Локализация!$C$93,2,IF(H532=Локализация!$C$92,3,IF(H532=Локализация!$C$91,4,IF(H532=Локализация!$C$90,5,IF(OR(H532=1,H532=2,H532=3,H532=4,H532=5),H532,"")))))))</f>
        <v/>
      </c>
      <c r="N532" s="13" t="str">
        <f>(IF(I532=Локализация!$C$94,1,IF(I532=Локализация!$C$93,2,IF(I532=Локализация!$C$92,3,IF(I532=Локализация!$C$91,4,IF(I532=Локализация!$C$90,5,IF(OR(I532=1,I532=2,I532=3,I532=4,I532=5),I532,"")))))))</f>
        <v/>
      </c>
      <c r="O532" s="13" t="str">
        <f>(IF(J532=Локализация!$C$94,1,IF(J532=Локализация!$C$93,2,IF(J532=Локализация!$C$92,3,IF(J532=Локализация!$C$91,4,IF(J532=Локализация!$C$90,5,IF(OR(J532=1,J532=2,J532=3,J532=4,J532=5),J532,"")))))))</f>
        <v/>
      </c>
      <c r="P532" s="13" t="str">
        <f>(IF(K532=Локализация!$C$94,1,IF(K532=Локализация!$C$93,2,IF(K532=Локализация!$C$92,3,IF(K532=Локализация!$C$91,4,IF(K532=Локализация!$C$90,5,IF(OR(K532=1,K532=2,K532=3,K532=4,K532=5),K532,"")))))))</f>
        <v/>
      </c>
      <c r="Q532" s="13" t="str">
        <f>(IF(L532=Локализация!$C$94,1,IF(L532=Локализация!$C$93,2,IF(L532=Локализация!$C$92,3,IF(L532=Локализация!$C$91,4,IF(L532=Локализация!$C$90,5,IF(OR(L532=1,L532=2,L532=3,L532=4,L532=5),L532,"")))))))</f>
        <v/>
      </c>
      <c r="R532" s="13" t="str">
        <f>(IF(B532=Локализация!$C$94,1,IF(B532=Локализация!$C$93,2,IF(B532=Локализация!$C$92,3,IF(B532=Локализация!$C$91,4,IF(B532=Локализация!$C$90,5,IF(OR(B532=1,B532=2,B532=3,B532=4,B532=5),B532,"")))))))</f>
        <v/>
      </c>
      <c r="S532" s="13" t="str">
        <f>(IF(C532=Локализация!$C$94,1,IF(C532=Локализация!$C$93,2,IF(C532=Локализация!$C$92,3,IF(C532=Локализация!$C$91,4,IF(C532=Локализация!$C$90,5,IF(OR(C532=1,C532=2,C532=3,C532=4,C532=5),C532,"")))))))</f>
        <v/>
      </c>
      <c r="T532" s="13" t="str">
        <f>(IF(D532=Локализация!$C$94,1,IF(D532=Локализация!$C$93,2,IF(D532=Локализация!$C$92,3,IF(D532=Локализация!$C$91,4,IF(D532=Локализация!$C$90,5,IF(OR(D532=1,D532=2,D532=3,D532=4,D532=5),D532,"")))))))</f>
        <v/>
      </c>
      <c r="U532" s="13" t="str">
        <f>(IF(E532=Локализация!$C$94,1,IF(E532=Локализация!$C$93,2,IF(E532=Локализация!$C$92,3,IF(E532=Локализация!$C$91,4,IF(E532=Локализация!$C$90,5,IF(OR(E532=1,E532=2,E532=3,E532=4,E532=5),E532,"")))))))</f>
        <v/>
      </c>
      <c r="V532" s="13" t="str">
        <f>(IF(F532=Локализация!$C$94,1,IF(F532=Локализация!$C$93,2,IF(F532=Локализация!$C$92,3,IF(F532=Локализация!$C$91,4,IF(F532=Локализация!$C$90,5,IF(OR(F532=1,F532=2,F532=3,F532=4,F532=5),F532,"")))))))</f>
        <v/>
      </c>
    </row>
    <row r="533" spans="13:22" x14ac:dyDescent="0.25">
      <c r="M533" s="13" t="str">
        <f>(IF(H533=Локализация!$C$94,1,IF(H533=Локализация!$C$93,2,IF(H533=Локализация!$C$92,3,IF(H533=Локализация!$C$91,4,IF(H533=Локализация!$C$90,5,IF(OR(H533=1,H533=2,H533=3,H533=4,H533=5),H533,"")))))))</f>
        <v/>
      </c>
      <c r="N533" s="13" t="str">
        <f>(IF(I533=Локализация!$C$94,1,IF(I533=Локализация!$C$93,2,IF(I533=Локализация!$C$92,3,IF(I533=Локализация!$C$91,4,IF(I533=Локализация!$C$90,5,IF(OR(I533=1,I533=2,I533=3,I533=4,I533=5),I533,"")))))))</f>
        <v/>
      </c>
      <c r="O533" s="13" t="str">
        <f>(IF(J533=Локализация!$C$94,1,IF(J533=Локализация!$C$93,2,IF(J533=Локализация!$C$92,3,IF(J533=Локализация!$C$91,4,IF(J533=Локализация!$C$90,5,IF(OR(J533=1,J533=2,J533=3,J533=4,J533=5),J533,"")))))))</f>
        <v/>
      </c>
      <c r="P533" s="13" t="str">
        <f>(IF(K533=Локализация!$C$94,1,IF(K533=Локализация!$C$93,2,IF(K533=Локализация!$C$92,3,IF(K533=Локализация!$C$91,4,IF(K533=Локализация!$C$90,5,IF(OR(K533=1,K533=2,K533=3,K533=4,K533=5),K533,"")))))))</f>
        <v/>
      </c>
      <c r="Q533" s="13" t="str">
        <f>(IF(L533=Локализация!$C$94,1,IF(L533=Локализация!$C$93,2,IF(L533=Локализация!$C$92,3,IF(L533=Локализация!$C$91,4,IF(L533=Локализация!$C$90,5,IF(OR(L533=1,L533=2,L533=3,L533=4,L533=5),L533,"")))))))</f>
        <v/>
      </c>
      <c r="R533" s="13" t="str">
        <f>(IF(B533=Локализация!$C$94,1,IF(B533=Локализация!$C$93,2,IF(B533=Локализация!$C$92,3,IF(B533=Локализация!$C$91,4,IF(B533=Локализация!$C$90,5,IF(OR(B533=1,B533=2,B533=3,B533=4,B533=5),B533,"")))))))</f>
        <v/>
      </c>
      <c r="S533" s="13" t="str">
        <f>(IF(C533=Локализация!$C$94,1,IF(C533=Локализация!$C$93,2,IF(C533=Локализация!$C$92,3,IF(C533=Локализация!$C$91,4,IF(C533=Локализация!$C$90,5,IF(OR(C533=1,C533=2,C533=3,C533=4,C533=5),C533,"")))))))</f>
        <v/>
      </c>
      <c r="T533" s="13" t="str">
        <f>(IF(D533=Локализация!$C$94,1,IF(D533=Локализация!$C$93,2,IF(D533=Локализация!$C$92,3,IF(D533=Локализация!$C$91,4,IF(D533=Локализация!$C$90,5,IF(OR(D533=1,D533=2,D533=3,D533=4,D533=5),D533,"")))))))</f>
        <v/>
      </c>
      <c r="U533" s="13" t="str">
        <f>(IF(E533=Локализация!$C$94,1,IF(E533=Локализация!$C$93,2,IF(E533=Локализация!$C$92,3,IF(E533=Локализация!$C$91,4,IF(E533=Локализация!$C$90,5,IF(OR(E533=1,E533=2,E533=3,E533=4,E533=5),E533,"")))))))</f>
        <v/>
      </c>
      <c r="V533" s="13" t="str">
        <f>(IF(F533=Локализация!$C$94,1,IF(F533=Локализация!$C$93,2,IF(F533=Локализация!$C$92,3,IF(F533=Локализация!$C$91,4,IF(F533=Локализация!$C$90,5,IF(OR(F533=1,F533=2,F533=3,F533=4,F533=5),F533,"")))))))</f>
        <v/>
      </c>
    </row>
    <row r="534" spans="13:22" x14ac:dyDescent="0.25">
      <c r="M534" s="13" t="str">
        <f>(IF(H534=Локализация!$C$94,1,IF(H534=Локализация!$C$93,2,IF(H534=Локализация!$C$92,3,IF(H534=Локализация!$C$91,4,IF(H534=Локализация!$C$90,5,IF(OR(H534=1,H534=2,H534=3,H534=4,H534=5),H534,"")))))))</f>
        <v/>
      </c>
      <c r="N534" s="13" t="str">
        <f>(IF(I534=Локализация!$C$94,1,IF(I534=Локализация!$C$93,2,IF(I534=Локализация!$C$92,3,IF(I534=Локализация!$C$91,4,IF(I534=Локализация!$C$90,5,IF(OR(I534=1,I534=2,I534=3,I534=4,I534=5),I534,"")))))))</f>
        <v/>
      </c>
      <c r="O534" s="13" t="str">
        <f>(IF(J534=Локализация!$C$94,1,IF(J534=Локализация!$C$93,2,IF(J534=Локализация!$C$92,3,IF(J534=Локализация!$C$91,4,IF(J534=Локализация!$C$90,5,IF(OR(J534=1,J534=2,J534=3,J534=4,J534=5),J534,"")))))))</f>
        <v/>
      </c>
      <c r="P534" s="13" t="str">
        <f>(IF(K534=Локализация!$C$94,1,IF(K534=Локализация!$C$93,2,IF(K534=Локализация!$C$92,3,IF(K534=Локализация!$C$91,4,IF(K534=Локализация!$C$90,5,IF(OR(K534=1,K534=2,K534=3,K534=4,K534=5),K534,"")))))))</f>
        <v/>
      </c>
      <c r="Q534" s="13" t="str">
        <f>(IF(L534=Локализация!$C$94,1,IF(L534=Локализация!$C$93,2,IF(L534=Локализация!$C$92,3,IF(L534=Локализация!$C$91,4,IF(L534=Локализация!$C$90,5,IF(OR(L534=1,L534=2,L534=3,L534=4,L534=5),L534,"")))))))</f>
        <v/>
      </c>
      <c r="R534" s="13" t="str">
        <f>(IF(B534=Локализация!$C$94,1,IF(B534=Локализация!$C$93,2,IF(B534=Локализация!$C$92,3,IF(B534=Локализация!$C$91,4,IF(B534=Локализация!$C$90,5,IF(OR(B534=1,B534=2,B534=3,B534=4,B534=5),B534,"")))))))</f>
        <v/>
      </c>
      <c r="S534" s="13" t="str">
        <f>(IF(C534=Локализация!$C$94,1,IF(C534=Локализация!$C$93,2,IF(C534=Локализация!$C$92,3,IF(C534=Локализация!$C$91,4,IF(C534=Локализация!$C$90,5,IF(OR(C534=1,C534=2,C534=3,C534=4,C534=5),C534,"")))))))</f>
        <v/>
      </c>
      <c r="T534" s="13" t="str">
        <f>(IF(D534=Локализация!$C$94,1,IF(D534=Локализация!$C$93,2,IF(D534=Локализация!$C$92,3,IF(D534=Локализация!$C$91,4,IF(D534=Локализация!$C$90,5,IF(OR(D534=1,D534=2,D534=3,D534=4,D534=5),D534,"")))))))</f>
        <v/>
      </c>
      <c r="U534" s="13" t="str">
        <f>(IF(E534=Локализация!$C$94,1,IF(E534=Локализация!$C$93,2,IF(E534=Локализация!$C$92,3,IF(E534=Локализация!$C$91,4,IF(E534=Локализация!$C$90,5,IF(OR(E534=1,E534=2,E534=3,E534=4,E534=5),E534,"")))))))</f>
        <v/>
      </c>
      <c r="V534" s="13" t="str">
        <f>(IF(F534=Локализация!$C$94,1,IF(F534=Локализация!$C$93,2,IF(F534=Локализация!$C$92,3,IF(F534=Локализация!$C$91,4,IF(F534=Локализация!$C$90,5,IF(OR(F534=1,F534=2,F534=3,F534=4,F534=5),F534,"")))))))</f>
        <v/>
      </c>
    </row>
    <row r="535" spans="13:22" x14ac:dyDescent="0.25">
      <c r="M535" s="13" t="str">
        <f>(IF(H535=Локализация!$C$94,1,IF(H535=Локализация!$C$93,2,IF(H535=Локализация!$C$92,3,IF(H535=Локализация!$C$91,4,IF(H535=Локализация!$C$90,5,IF(OR(H535=1,H535=2,H535=3,H535=4,H535=5),H535,"")))))))</f>
        <v/>
      </c>
      <c r="N535" s="13" t="str">
        <f>(IF(I535=Локализация!$C$94,1,IF(I535=Локализация!$C$93,2,IF(I535=Локализация!$C$92,3,IF(I535=Локализация!$C$91,4,IF(I535=Локализация!$C$90,5,IF(OR(I535=1,I535=2,I535=3,I535=4,I535=5),I535,"")))))))</f>
        <v/>
      </c>
      <c r="O535" s="13" t="str">
        <f>(IF(J535=Локализация!$C$94,1,IF(J535=Локализация!$C$93,2,IF(J535=Локализация!$C$92,3,IF(J535=Локализация!$C$91,4,IF(J535=Локализация!$C$90,5,IF(OR(J535=1,J535=2,J535=3,J535=4,J535=5),J535,"")))))))</f>
        <v/>
      </c>
      <c r="P535" s="13" t="str">
        <f>(IF(K535=Локализация!$C$94,1,IF(K535=Локализация!$C$93,2,IF(K535=Локализация!$C$92,3,IF(K535=Локализация!$C$91,4,IF(K535=Локализация!$C$90,5,IF(OR(K535=1,K535=2,K535=3,K535=4,K535=5),K535,"")))))))</f>
        <v/>
      </c>
      <c r="Q535" s="13" t="str">
        <f>(IF(L535=Локализация!$C$94,1,IF(L535=Локализация!$C$93,2,IF(L535=Локализация!$C$92,3,IF(L535=Локализация!$C$91,4,IF(L535=Локализация!$C$90,5,IF(OR(L535=1,L535=2,L535=3,L535=4,L535=5),L535,"")))))))</f>
        <v/>
      </c>
      <c r="R535" s="13" t="str">
        <f>(IF(B535=Локализация!$C$94,1,IF(B535=Локализация!$C$93,2,IF(B535=Локализация!$C$92,3,IF(B535=Локализация!$C$91,4,IF(B535=Локализация!$C$90,5,IF(OR(B535=1,B535=2,B535=3,B535=4,B535=5),B535,"")))))))</f>
        <v/>
      </c>
      <c r="S535" s="13" t="str">
        <f>(IF(C535=Локализация!$C$94,1,IF(C535=Локализация!$C$93,2,IF(C535=Локализация!$C$92,3,IF(C535=Локализация!$C$91,4,IF(C535=Локализация!$C$90,5,IF(OR(C535=1,C535=2,C535=3,C535=4,C535=5),C535,"")))))))</f>
        <v/>
      </c>
      <c r="T535" s="13" t="str">
        <f>(IF(D535=Локализация!$C$94,1,IF(D535=Локализация!$C$93,2,IF(D535=Локализация!$C$92,3,IF(D535=Локализация!$C$91,4,IF(D535=Локализация!$C$90,5,IF(OR(D535=1,D535=2,D535=3,D535=4,D535=5),D535,"")))))))</f>
        <v/>
      </c>
      <c r="U535" s="13" t="str">
        <f>(IF(E535=Локализация!$C$94,1,IF(E535=Локализация!$C$93,2,IF(E535=Локализация!$C$92,3,IF(E535=Локализация!$C$91,4,IF(E535=Локализация!$C$90,5,IF(OR(E535=1,E535=2,E535=3,E535=4,E535=5),E535,"")))))))</f>
        <v/>
      </c>
      <c r="V535" s="13" t="str">
        <f>(IF(F535=Локализация!$C$94,1,IF(F535=Локализация!$C$93,2,IF(F535=Локализация!$C$92,3,IF(F535=Локализация!$C$91,4,IF(F535=Локализация!$C$90,5,IF(OR(F535=1,F535=2,F535=3,F535=4,F535=5),F535,"")))))))</f>
        <v/>
      </c>
    </row>
    <row r="536" spans="13:22" x14ac:dyDescent="0.25">
      <c r="M536" s="13" t="str">
        <f>(IF(H536=Локализация!$C$94,1,IF(H536=Локализация!$C$93,2,IF(H536=Локализация!$C$92,3,IF(H536=Локализация!$C$91,4,IF(H536=Локализация!$C$90,5,IF(OR(H536=1,H536=2,H536=3,H536=4,H536=5),H536,"")))))))</f>
        <v/>
      </c>
      <c r="N536" s="13" t="str">
        <f>(IF(I536=Локализация!$C$94,1,IF(I536=Локализация!$C$93,2,IF(I536=Локализация!$C$92,3,IF(I536=Локализация!$C$91,4,IF(I536=Локализация!$C$90,5,IF(OR(I536=1,I536=2,I536=3,I536=4,I536=5),I536,"")))))))</f>
        <v/>
      </c>
      <c r="O536" s="13" t="str">
        <f>(IF(J536=Локализация!$C$94,1,IF(J536=Локализация!$C$93,2,IF(J536=Локализация!$C$92,3,IF(J536=Локализация!$C$91,4,IF(J536=Локализация!$C$90,5,IF(OR(J536=1,J536=2,J536=3,J536=4,J536=5),J536,"")))))))</f>
        <v/>
      </c>
      <c r="P536" s="13" t="str">
        <f>(IF(K536=Локализация!$C$94,1,IF(K536=Локализация!$C$93,2,IF(K536=Локализация!$C$92,3,IF(K536=Локализация!$C$91,4,IF(K536=Локализация!$C$90,5,IF(OR(K536=1,K536=2,K536=3,K536=4,K536=5),K536,"")))))))</f>
        <v/>
      </c>
      <c r="Q536" s="13" t="str">
        <f>(IF(L536=Локализация!$C$94,1,IF(L536=Локализация!$C$93,2,IF(L536=Локализация!$C$92,3,IF(L536=Локализация!$C$91,4,IF(L536=Локализация!$C$90,5,IF(OR(L536=1,L536=2,L536=3,L536=4,L536=5),L536,"")))))))</f>
        <v/>
      </c>
      <c r="R536" s="13" t="str">
        <f>(IF(B536=Локализация!$C$94,1,IF(B536=Локализация!$C$93,2,IF(B536=Локализация!$C$92,3,IF(B536=Локализация!$C$91,4,IF(B536=Локализация!$C$90,5,IF(OR(B536=1,B536=2,B536=3,B536=4,B536=5),B536,"")))))))</f>
        <v/>
      </c>
      <c r="S536" s="13" t="str">
        <f>(IF(C536=Локализация!$C$94,1,IF(C536=Локализация!$C$93,2,IF(C536=Локализация!$C$92,3,IF(C536=Локализация!$C$91,4,IF(C536=Локализация!$C$90,5,IF(OR(C536=1,C536=2,C536=3,C536=4,C536=5),C536,"")))))))</f>
        <v/>
      </c>
      <c r="T536" s="13" t="str">
        <f>(IF(D536=Локализация!$C$94,1,IF(D536=Локализация!$C$93,2,IF(D536=Локализация!$C$92,3,IF(D536=Локализация!$C$91,4,IF(D536=Локализация!$C$90,5,IF(OR(D536=1,D536=2,D536=3,D536=4,D536=5),D536,"")))))))</f>
        <v/>
      </c>
      <c r="U536" s="13" t="str">
        <f>(IF(E536=Локализация!$C$94,1,IF(E536=Локализация!$C$93,2,IF(E536=Локализация!$C$92,3,IF(E536=Локализация!$C$91,4,IF(E536=Локализация!$C$90,5,IF(OR(E536=1,E536=2,E536=3,E536=4,E536=5),E536,"")))))))</f>
        <v/>
      </c>
      <c r="V536" s="13" t="str">
        <f>(IF(F536=Локализация!$C$94,1,IF(F536=Локализация!$C$93,2,IF(F536=Локализация!$C$92,3,IF(F536=Локализация!$C$91,4,IF(F536=Локализация!$C$90,5,IF(OR(F536=1,F536=2,F536=3,F536=4,F536=5),F536,"")))))))</f>
        <v/>
      </c>
    </row>
    <row r="537" spans="13:22" x14ac:dyDescent="0.25">
      <c r="M537" s="13" t="str">
        <f>(IF(H537=Локализация!$C$94,1,IF(H537=Локализация!$C$93,2,IF(H537=Локализация!$C$92,3,IF(H537=Локализация!$C$91,4,IF(H537=Локализация!$C$90,5,IF(OR(H537=1,H537=2,H537=3,H537=4,H537=5),H537,"")))))))</f>
        <v/>
      </c>
      <c r="N537" s="13" t="str">
        <f>(IF(I537=Локализация!$C$94,1,IF(I537=Локализация!$C$93,2,IF(I537=Локализация!$C$92,3,IF(I537=Локализация!$C$91,4,IF(I537=Локализация!$C$90,5,IF(OR(I537=1,I537=2,I537=3,I537=4,I537=5),I537,"")))))))</f>
        <v/>
      </c>
      <c r="O537" s="13" t="str">
        <f>(IF(J537=Локализация!$C$94,1,IF(J537=Локализация!$C$93,2,IF(J537=Локализация!$C$92,3,IF(J537=Локализация!$C$91,4,IF(J537=Локализация!$C$90,5,IF(OR(J537=1,J537=2,J537=3,J537=4,J537=5),J537,"")))))))</f>
        <v/>
      </c>
      <c r="P537" s="13" t="str">
        <f>(IF(K537=Локализация!$C$94,1,IF(K537=Локализация!$C$93,2,IF(K537=Локализация!$C$92,3,IF(K537=Локализация!$C$91,4,IF(K537=Локализация!$C$90,5,IF(OR(K537=1,K537=2,K537=3,K537=4,K537=5),K537,"")))))))</f>
        <v/>
      </c>
      <c r="Q537" s="13" t="str">
        <f>(IF(L537=Локализация!$C$94,1,IF(L537=Локализация!$C$93,2,IF(L537=Локализация!$C$92,3,IF(L537=Локализация!$C$91,4,IF(L537=Локализация!$C$90,5,IF(OR(L537=1,L537=2,L537=3,L537=4,L537=5),L537,"")))))))</f>
        <v/>
      </c>
      <c r="R537" s="13" t="str">
        <f>(IF(B537=Локализация!$C$94,1,IF(B537=Локализация!$C$93,2,IF(B537=Локализация!$C$92,3,IF(B537=Локализация!$C$91,4,IF(B537=Локализация!$C$90,5,IF(OR(B537=1,B537=2,B537=3,B537=4,B537=5),B537,"")))))))</f>
        <v/>
      </c>
      <c r="S537" s="13" t="str">
        <f>(IF(C537=Локализация!$C$94,1,IF(C537=Локализация!$C$93,2,IF(C537=Локализация!$C$92,3,IF(C537=Локализация!$C$91,4,IF(C537=Локализация!$C$90,5,IF(OR(C537=1,C537=2,C537=3,C537=4,C537=5),C537,"")))))))</f>
        <v/>
      </c>
      <c r="T537" s="13" t="str">
        <f>(IF(D537=Локализация!$C$94,1,IF(D537=Локализация!$C$93,2,IF(D537=Локализация!$C$92,3,IF(D537=Локализация!$C$91,4,IF(D537=Локализация!$C$90,5,IF(OR(D537=1,D537=2,D537=3,D537=4,D537=5),D537,"")))))))</f>
        <v/>
      </c>
      <c r="U537" s="13" t="str">
        <f>(IF(E537=Локализация!$C$94,1,IF(E537=Локализация!$C$93,2,IF(E537=Локализация!$C$92,3,IF(E537=Локализация!$C$91,4,IF(E537=Локализация!$C$90,5,IF(OR(E537=1,E537=2,E537=3,E537=4,E537=5),E537,"")))))))</f>
        <v/>
      </c>
      <c r="V537" s="13" t="str">
        <f>(IF(F537=Локализация!$C$94,1,IF(F537=Локализация!$C$93,2,IF(F537=Локализация!$C$92,3,IF(F537=Локализация!$C$91,4,IF(F537=Локализация!$C$90,5,IF(OR(F537=1,F537=2,F537=3,F537=4,F537=5),F537,"")))))))</f>
        <v/>
      </c>
    </row>
    <row r="538" spans="13:22" x14ac:dyDescent="0.25">
      <c r="M538" s="13" t="str">
        <f>(IF(H538=Локализация!$C$94,1,IF(H538=Локализация!$C$93,2,IF(H538=Локализация!$C$92,3,IF(H538=Локализация!$C$91,4,IF(H538=Локализация!$C$90,5,IF(OR(H538=1,H538=2,H538=3,H538=4,H538=5),H538,"")))))))</f>
        <v/>
      </c>
      <c r="N538" s="13" t="str">
        <f>(IF(I538=Локализация!$C$94,1,IF(I538=Локализация!$C$93,2,IF(I538=Локализация!$C$92,3,IF(I538=Локализация!$C$91,4,IF(I538=Локализация!$C$90,5,IF(OR(I538=1,I538=2,I538=3,I538=4,I538=5),I538,"")))))))</f>
        <v/>
      </c>
      <c r="O538" s="13" t="str">
        <f>(IF(J538=Локализация!$C$94,1,IF(J538=Локализация!$C$93,2,IF(J538=Локализация!$C$92,3,IF(J538=Локализация!$C$91,4,IF(J538=Локализация!$C$90,5,IF(OR(J538=1,J538=2,J538=3,J538=4,J538=5),J538,"")))))))</f>
        <v/>
      </c>
      <c r="P538" s="13" t="str">
        <f>(IF(K538=Локализация!$C$94,1,IF(K538=Локализация!$C$93,2,IF(K538=Локализация!$C$92,3,IF(K538=Локализация!$C$91,4,IF(K538=Локализация!$C$90,5,IF(OR(K538=1,K538=2,K538=3,K538=4,K538=5),K538,"")))))))</f>
        <v/>
      </c>
      <c r="Q538" s="13" t="str">
        <f>(IF(L538=Локализация!$C$94,1,IF(L538=Локализация!$C$93,2,IF(L538=Локализация!$C$92,3,IF(L538=Локализация!$C$91,4,IF(L538=Локализация!$C$90,5,IF(OR(L538=1,L538=2,L538=3,L538=4,L538=5),L538,"")))))))</f>
        <v/>
      </c>
      <c r="R538" s="13" t="str">
        <f>(IF(B538=Локализация!$C$94,1,IF(B538=Локализация!$C$93,2,IF(B538=Локализация!$C$92,3,IF(B538=Локализация!$C$91,4,IF(B538=Локализация!$C$90,5,IF(OR(B538=1,B538=2,B538=3,B538=4,B538=5),B538,"")))))))</f>
        <v/>
      </c>
      <c r="S538" s="13" t="str">
        <f>(IF(C538=Локализация!$C$94,1,IF(C538=Локализация!$C$93,2,IF(C538=Локализация!$C$92,3,IF(C538=Локализация!$C$91,4,IF(C538=Локализация!$C$90,5,IF(OR(C538=1,C538=2,C538=3,C538=4,C538=5),C538,"")))))))</f>
        <v/>
      </c>
      <c r="T538" s="13" t="str">
        <f>(IF(D538=Локализация!$C$94,1,IF(D538=Локализация!$C$93,2,IF(D538=Локализация!$C$92,3,IF(D538=Локализация!$C$91,4,IF(D538=Локализация!$C$90,5,IF(OR(D538=1,D538=2,D538=3,D538=4,D538=5),D538,"")))))))</f>
        <v/>
      </c>
      <c r="U538" s="13" t="str">
        <f>(IF(E538=Локализация!$C$94,1,IF(E538=Локализация!$C$93,2,IF(E538=Локализация!$C$92,3,IF(E538=Локализация!$C$91,4,IF(E538=Локализация!$C$90,5,IF(OR(E538=1,E538=2,E538=3,E538=4,E538=5),E538,"")))))))</f>
        <v/>
      </c>
      <c r="V538" s="13" t="str">
        <f>(IF(F538=Локализация!$C$94,1,IF(F538=Локализация!$C$93,2,IF(F538=Локализация!$C$92,3,IF(F538=Локализация!$C$91,4,IF(F538=Локализация!$C$90,5,IF(OR(F538=1,F538=2,F538=3,F538=4,F538=5),F538,"")))))))</f>
        <v/>
      </c>
    </row>
    <row r="539" spans="13:22" x14ac:dyDescent="0.25">
      <c r="M539" s="13" t="str">
        <f>(IF(H539=Локализация!$C$94,1,IF(H539=Локализация!$C$93,2,IF(H539=Локализация!$C$92,3,IF(H539=Локализация!$C$91,4,IF(H539=Локализация!$C$90,5,IF(OR(H539=1,H539=2,H539=3,H539=4,H539=5),H539,"")))))))</f>
        <v/>
      </c>
      <c r="N539" s="13" t="str">
        <f>(IF(I539=Локализация!$C$94,1,IF(I539=Локализация!$C$93,2,IF(I539=Локализация!$C$92,3,IF(I539=Локализация!$C$91,4,IF(I539=Локализация!$C$90,5,IF(OR(I539=1,I539=2,I539=3,I539=4,I539=5),I539,"")))))))</f>
        <v/>
      </c>
      <c r="O539" s="13" t="str">
        <f>(IF(J539=Локализация!$C$94,1,IF(J539=Локализация!$C$93,2,IF(J539=Локализация!$C$92,3,IF(J539=Локализация!$C$91,4,IF(J539=Локализация!$C$90,5,IF(OR(J539=1,J539=2,J539=3,J539=4,J539=5),J539,"")))))))</f>
        <v/>
      </c>
      <c r="P539" s="13" t="str">
        <f>(IF(K539=Локализация!$C$94,1,IF(K539=Локализация!$C$93,2,IF(K539=Локализация!$C$92,3,IF(K539=Локализация!$C$91,4,IF(K539=Локализация!$C$90,5,IF(OR(K539=1,K539=2,K539=3,K539=4,K539=5),K539,"")))))))</f>
        <v/>
      </c>
      <c r="Q539" s="13" t="str">
        <f>(IF(L539=Локализация!$C$94,1,IF(L539=Локализация!$C$93,2,IF(L539=Локализация!$C$92,3,IF(L539=Локализация!$C$91,4,IF(L539=Локализация!$C$90,5,IF(OR(L539=1,L539=2,L539=3,L539=4,L539=5),L539,"")))))))</f>
        <v/>
      </c>
      <c r="R539" s="13" t="str">
        <f>(IF(B539=Локализация!$C$94,1,IF(B539=Локализация!$C$93,2,IF(B539=Локализация!$C$92,3,IF(B539=Локализация!$C$91,4,IF(B539=Локализация!$C$90,5,IF(OR(B539=1,B539=2,B539=3,B539=4,B539=5),B539,"")))))))</f>
        <v/>
      </c>
      <c r="S539" s="13" t="str">
        <f>(IF(C539=Локализация!$C$94,1,IF(C539=Локализация!$C$93,2,IF(C539=Локализация!$C$92,3,IF(C539=Локализация!$C$91,4,IF(C539=Локализация!$C$90,5,IF(OR(C539=1,C539=2,C539=3,C539=4,C539=5),C539,"")))))))</f>
        <v/>
      </c>
      <c r="T539" s="13" t="str">
        <f>(IF(D539=Локализация!$C$94,1,IF(D539=Локализация!$C$93,2,IF(D539=Локализация!$C$92,3,IF(D539=Локализация!$C$91,4,IF(D539=Локализация!$C$90,5,IF(OR(D539=1,D539=2,D539=3,D539=4,D539=5),D539,"")))))))</f>
        <v/>
      </c>
      <c r="U539" s="13" t="str">
        <f>(IF(E539=Локализация!$C$94,1,IF(E539=Локализация!$C$93,2,IF(E539=Локализация!$C$92,3,IF(E539=Локализация!$C$91,4,IF(E539=Локализация!$C$90,5,IF(OR(E539=1,E539=2,E539=3,E539=4,E539=5),E539,"")))))))</f>
        <v/>
      </c>
      <c r="V539" s="13" t="str">
        <f>(IF(F539=Локализация!$C$94,1,IF(F539=Локализация!$C$93,2,IF(F539=Локализация!$C$92,3,IF(F539=Локализация!$C$91,4,IF(F539=Локализация!$C$90,5,IF(OR(F539=1,F539=2,F539=3,F539=4,F539=5),F539,"")))))))</f>
        <v/>
      </c>
    </row>
    <row r="540" spans="13:22" x14ac:dyDescent="0.25">
      <c r="M540" s="13" t="str">
        <f>(IF(H540=Локализация!$C$94,1,IF(H540=Локализация!$C$93,2,IF(H540=Локализация!$C$92,3,IF(H540=Локализация!$C$91,4,IF(H540=Локализация!$C$90,5,IF(OR(H540=1,H540=2,H540=3,H540=4,H540=5),H540,"")))))))</f>
        <v/>
      </c>
      <c r="N540" s="13" t="str">
        <f>(IF(I540=Локализация!$C$94,1,IF(I540=Локализация!$C$93,2,IF(I540=Локализация!$C$92,3,IF(I540=Локализация!$C$91,4,IF(I540=Локализация!$C$90,5,IF(OR(I540=1,I540=2,I540=3,I540=4,I540=5),I540,"")))))))</f>
        <v/>
      </c>
      <c r="O540" s="13" t="str">
        <f>(IF(J540=Локализация!$C$94,1,IF(J540=Локализация!$C$93,2,IF(J540=Локализация!$C$92,3,IF(J540=Локализация!$C$91,4,IF(J540=Локализация!$C$90,5,IF(OR(J540=1,J540=2,J540=3,J540=4,J540=5),J540,"")))))))</f>
        <v/>
      </c>
      <c r="P540" s="13" t="str">
        <f>(IF(K540=Локализация!$C$94,1,IF(K540=Локализация!$C$93,2,IF(K540=Локализация!$C$92,3,IF(K540=Локализация!$C$91,4,IF(K540=Локализация!$C$90,5,IF(OR(K540=1,K540=2,K540=3,K540=4,K540=5),K540,"")))))))</f>
        <v/>
      </c>
      <c r="Q540" s="13" t="str">
        <f>(IF(L540=Локализация!$C$94,1,IF(L540=Локализация!$C$93,2,IF(L540=Локализация!$C$92,3,IF(L540=Локализация!$C$91,4,IF(L540=Локализация!$C$90,5,IF(OR(L540=1,L540=2,L540=3,L540=4,L540=5),L540,"")))))))</f>
        <v/>
      </c>
      <c r="R540" s="13" t="str">
        <f>(IF(B540=Локализация!$C$94,1,IF(B540=Локализация!$C$93,2,IF(B540=Локализация!$C$92,3,IF(B540=Локализация!$C$91,4,IF(B540=Локализация!$C$90,5,IF(OR(B540=1,B540=2,B540=3,B540=4,B540=5),B540,"")))))))</f>
        <v/>
      </c>
      <c r="S540" s="13" t="str">
        <f>(IF(C540=Локализация!$C$94,1,IF(C540=Локализация!$C$93,2,IF(C540=Локализация!$C$92,3,IF(C540=Локализация!$C$91,4,IF(C540=Локализация!$C$90,5,IF(OR(C540=1,C540=2,C540=3,C540=4,C540=5),C540,"")))))))</f>
        <v/>
      </c>
      <c r="T540" s="13" t="str">
        <f>(IF(D540=Локализация!$C$94,1,IF(D540=Локализация!$C$93,2,IF(D540=Локализация!$C$92,3,IF(D540=Локализация!$C$91,4,IF(D540=Локализация!$C$90,5,IF(OR(D540=1,D540=2,D540=3,D540=4,D540=5),D540,"")))))))</f>
        <v/>
      </c>
      <c r="U540" s="13" t="str">
        <f>(IF(E540=Локализация!$C$94,1,IF(E540=Локализация!$C$93,2,IF(E540=Локализация!$C$92,3,IF(E540=Локализация!$C$91,4,IF(E540=Локализация!$C$90,5,IF(OR(E540=1,E540=2,E540=3,E540=4,E540=5),E540,"")))))))</f>
        <v/>
      </c>
      <c r="V540" s="13" t="str">
        <f>(IF(F540=Локализация!$C$94,1,IF(F540=Локализация!$C$93,2,IF(F540=Локализация!$C$92,3,IF(F540=Локализация!$C$91,4,IF(F540=Локализация!$C$90,5,IF(OR(F540=1,F540=2,F540=3,F540=4,F540=5),F540,"")))))))</f>
        <v/>
      </c>
    </row>
    <row r="541" spans="13:22" x14ac:dyDescent="0.25">
      <c r="M541" s="13" t="str">
        <f>(IF(H541=Локализация!$C$94,1,IF(H541=Локализация!$C$93,2,IF(H541=Локализация!$C$92,3,IF(H541=Локализация!$C$91,4,IF(H541=Локализация!$C$90,5,IF(OR(H541=1,H541=2,H541=3,H541=4,H541=5),H541,"")))))))</f>
        <v/>
      </c>
      <c r="N541" s="13" t="str">
        <f>(IF(I541=Локализация!$C$94,1,IF(I541=Локализация!$C$93,2,IF(I541=Локализация!$C$92,3,IF(I541=Локализация!$C$91,4,IF(I541=Локализация!$C$90,5,IF(OR(I541=1,I541=2,I541=3,I541=4,I541=5),I541,"")))))))</f>
        <v/>
      </c>
      <c r="O541" s="13" t="str">
        <f>(IF(J541=Локализация!$C$94,1,IF(J541=Локализация!$C$93,2,IF(J541=Локализация!$C$92,3,IF(J541=Локализация!$C$91,4,IF(J541=Локализация!$C$90,5,IF(OR(J541=1,J541=2,J541=3,J541=4,J541=5),J541,"")))))))</f>
        <v/>
      </c>
      <c r="P541" s="13" t="str">
        <f>(IF(K541=Локализация!$C$94,1,IF(K541=Локализация!$C$93,2,IF(K541=Локализация!$C$92,3,IF(K541=Локализация!$C$91,4,IF(K541=Локализация!$C$90,5,IF(OR(K541=1,K541=2,K541=3,K541=4,K541=5),K541,"")))))))</f>
        <v/>
      </c>
      <c r="Q541" s="13" t="str">
        <f>(IF(L541=Локализация!$C$94,1,IF(L541=Локализация!$C$93,2,IF(L541=Локализация!$C$92,3,IF(L541=Локализация!$C$91,4,IF(L541=Локализация!$C$90,5,IF(OR(L541=1,L541=2,L541=3,L541=4,L541=5),L541,"")))))))</f>
        <v/>
      </c>
      <c r="R541" s="13" t="str">
        <f>(IF(B541=Локализация!$C$94,1,IF(B541=Локализация!$C$93,2,IF(B541=Локализация!$C$92,3,IF(B541=Локализация!$C$91,4,IF(B541=Локализация!$C$90,5,IF(OR(B541=1,B541=2,B541=3,B541=4,B541=5),B541,"")))))))</f>
        <v/>
      </c>
      <c r="S541" s="13" t="str">
        <f>(IF(C541=Локализация!$C$94,1,IF(C541=Локализация!$C$93,2,IF(C541=Локализация!$C$92,3,IF(C541=Локализация!$C$91,4,IF(C541=Локализация!$C$90,5,IF(OR(C541=1,C541=2,C541=3,C541=4,C541=5),C541,"")))))))</f>
        <v/>
      </c>
      <c r="T541" s="13" t="str">
        <f>(IF(D541=Локализация!$C$94,1,IF(D541=Локализация!$C$93,2,IF(D541=Локализация!$C$92,3,IF(D541=Локализация!$C$91,4,IF(D541=Локализация!$C$90,5,IF(OR(D541=1,D541=2,D541=3,D541=4,D541=5),D541,"")))))))</f>
        <v/>
      </c>
      <c r="U541" s="13" t="str">
        <f>(IF(E541=Локализация!$C$94,1,IF(E541=Локализация!$C$93,2,IF(E541=Локализация!$C$92,3,IF(E541=Локализация!$C$91,4,IF(E541=Локализация!$C$90,5,IF(OR(E541=1,E541=2,E541=3,E541=4,E541=5),E541,"")))))))</f>
        <v/>
      </c>
      <c r="V541" s="13" t="str">
        <f>(IF(F541=Локализация!$C$94,1,IF(F541=Локализация!$C$93,2,IF(F541=Локализация!$C$92,3,IF(F541=Локализация!$C$91,4,IF(F541=Локализация!$C$90,5,IF(OR(F541=1,F541=2,F541=3,F541=4,F541=5),F541,"")))))))</f>
        <v/>
      </c>
    </row>
    <row r="542" spans="13:22" x14ac:dyDescent="0.25">
      <c r="M542" s="13" t="str">
        <f>(IF(H542=Локализация!$C$94,1,IF(H542=Локализация!$C$93,2,IF(H542=Локализация!$C$92,3,IF(H542=Локализация!$C$91,4,IF(H542=Локализация!$C$90,5,IF(OR(H542=1,H542=2,H542=3,H542=4,H542=5),H542,"")))))))</f>
        <v/>
      </c>
      <c r="N542" s="13" t="str">
        <f>(IF(I542=Локализация!$C$94,1,IF(I542=Локализация!$C$93,2,IF(I542=Локализация!$C$92,3,IF(I542=Локализация!$C$91,4,IF(I542=Локализация!$C$90,5,IF(OR(I542=1,I542=2,I542=3,I542=4,I542=5),I542,"")))))))</f>
        <v/>
      </c>
      <c r="O542" s="13" t="str">
        <f>(IF(J542=Локализация!$C$94,1,IF(J542=Локализация!$C$93,2,IF(J542=Локализация!$C$92,3,IF(J542=Локализация!$C$91,4,IF(J542=Локализация!$C$90,5,IF(OR(J542=1,J542=2,J542=3,J542=4,J542=5),J542,"")))))))</f>
        <v/>
      </c>
      <c r="P542" s="13" t="str">
        <f>(IF(K542=Локализация!$C$94,1,IF(K542=Локализация!$C$93,2,IF(K542=Локализация!$C$92,3,IF(K542=Локализация!$C$91,4,IF(K542=Локализация!$C$90,5,IF(OR(K542=1,K542=2,K542=3,K542=4,K542=5),K542,"")))))))</f>
        <v/>
      </c>
      <c r="Q542" s="13" t="str">
        <f>(IF(L542=Локализация!$C$94,1,IF(L542=Локализация!$C$93,2,IF(L542=Локализация!$C$92,3,IF(L542=Локализация!$C$91,4,IF(L542=Локализация!$C$90,5,IF(OR(L542=1,L542=2,L542=3,L542=4,L542=5),L542,"")))))))</f>
        <v/>
      </c>
      <c r="R542" s="13" t="str">
        <f>(IF(B542=Локализация!$C$94,1,IF(B542=Локализация!$C$93,2,IF(B542=Локализация!$C$92,3,IF(B542=Локализация!$C$91,4,IF(B542=Локализация!$C$90,5,IF(OR(B542=1,B542=2,B542=3,B542=4,B542=5),B542,"")))))))</f>
        <v/>
      </c>
      <c r="S542" s="13" t="str">
        <f>(IF(C542=Локализация!$C$94,1,IF(C542=Локализация!$C$93,2,IF(C542=Локализация!$C$92,3,IF(C542=Локализация!$C$91,4,IF(C542=Локализация!$C$90,5,IF(OR(C542=1,C542=2,C542=3,C542=4,C542=5),C542,"")))))))</f>
        <v/>
      </c>
      <c r="T542" s="13" t="str">
        <f>(IF(D542=Локализация!$C$94,1,IF(D542=Локализация!$C$93,2,IF(D542=Локализация!$C$92,3,IF(D542=Локализация!$C$91,4,IF(D542=Локализация!$C$90,5,IF(OR(D542=1,D542=2,D542=3,D542=4,D542=5),D542,"")))))))</f>
        <v/>
      </c>
      <c r="U542" s="13" t="str">
        <f>(IF(E542=Локализация!$C$94,1,IF(E542=Локализация!$C$93,2,IF(E542=Локализация!$C$92,3,IF(E542=Локализация!$C$91,4,IF(E542=Локализация!$C$90,5,IF(OR(E542=1,E542=2,E542=3,E542=4,E542=5),E542,"")))))))</f>
        <v/>
      </c>
      <c r="V542" s="13" t="str">
        <f>(IF(F542=Локализация!$C$94,1,IF(F542=Локализация!$C$93,2,IF(F542=Локализация!$C$92,3,IF(F542=Локализация!$C$91,4,IF(F542=Локализация!$C$90,5,IF(OR(F542=1,F542=2,F542=3,F542=4,F542=5),F542,"")))))))</f>
        <v/>
      </c>
    </row>
    <row r="543" spans="13:22" x14ac:dyDescent="0.25">
      <c r="M543" s="13" t="str">
        <f>(IF(H543=Локализация!$C$94,1,IF(H543=Локализация!$C$93,2,IF(H543=Локализация!$C$92,3,IF(H543=Локализация!$C$91,4,IF(H543=Локализация!$C$90,5,IF(OR(H543=1,H543=2,H543=3,H543=4,H543=5),H543,"")))))))</f>
        <v/>
      </c>
      <c r="N543" s="13" t="str">
        <f>(IF(I543=Локализация!$C$94,1,IF(I543=Локализация!$C$93,2,IF(I543=Локализация!$C$92,3,IF(I543=Локализация!$C$91,4,IF(I543=Локализация!$C$90,5,IF(OR(I543=1,I543=2,I543=3,I543=4,I543=5),I543,"")))))))</f>
        <v/>
      </c>
      <c r="O543" s="13" t="str">
        <f>(IF(J543=Локализация!$C$94,1,IF(J543=Локализация!$C$93,2,IF(J543=Локализация!$C$92,3,IF(J543=Локализация!$C$91,4,IF(J543=Локализация!$C$90,5,IF(OR(J543=1,J543=2,J543=3,J543=4,J543=5),J543,"")))))))</f>
        <v/>
      </c>
      <c r="P543" s="13" t="str">
        <f>(IF(K543=Локализация!$C$94,1,IF(K543=Локализация!$C$93,2,IF(K543=Локализация!$C$92,3,IF(K543=Локализация!$C$91,4,IF(K543=Локализация!$C$90,5,IF(OR(K543=1,K543=2,K543=3,K543=4,K543=5),K543,"")))))))</f>
        <v/>
      </c>
      <c r="Q543" s="13" t="str">
        <f>(IF(L543=Локализация!$C$94,1,IF(L543=Локализация!$C$93,2,IF(L543=Локализация!$C$92,3,IF(L543=Локализация!$C$91,4,IF(L543=Локализация!$C$90,5,IF(OR(L543=1,L543=2,L543=3,L543=4,L543=5),L543,"")))))))</f>
        <v/>
      </c>
      <c r="R543" s="13" t="str">
        <f>(IF(B543=Локализация!$C$94,1,IF(B543=Локализация!$C$93,2,IF(B543=Локализация!$C$92,3,IF(B543=Локализация!$C$91,4,IF(B543=Локализация!$C$90,5,IF(OR(B543=1,B543=2,B543=3,B543=4,B543=5),B543,"")))))))</f>
        <v/>
      </c>
      <c r="S543" s="13" t="str">
        <f>(IF(C543=Локализация!$C$94,1,IF(C543=Локализация!$C$93,2,IF(C543=Локализация!$C$92,3,IF(C543=Локализация!$C$91,4,IF(C543=Локализация!$C$90,5,IF(OR(C543=1,C543=2,C543=3,C543=4,C543=5),C543,"")))))))</f>
        <v/>
      </c>
      <c r="T543" s="13" t="str">
        <f>(IF(D543=Локализация!$C$94,1,IF(D543=Локализация!$C$93,2,IF(D543=Локализация!$C$92,3,IF(D543=Локализация!$C$91,4,IF(D543=Локализация!$C$90,5,IF(OR(D543=1,D543=2,D543=3,D543=4,D543=5),D543,"")))))))</f>
        <v/>
      </c>
      <c r="U543" s="13" t="str">
        <f>(IF(E543=Локализация!$C$94,1,IF(E543=Локализация!$C$93,2,IF(E543=Локализация!$C$92,3,IF(E543=Локализация!$C$91,4,IF(E543=Локализация!$C$90,5,IF(OR(E543=1,E543=2,E543=3,E543=4,E543=5),E543,"")))))))</f>
        <v/>
      </c>
      <c r="V543" s="13" t="str">
        <f>(IF(F543=Локализация!$C$94,1,IF(F543=Локализация!$C$93,2,IF(F543=Локализация!$C$92,3,IF(F543=Локализация!$C$91,4,IF(F543=Локализация!$C$90,5,IF(OR(F543=1,F543=2,F543=3,F543=4,F543=5),F543,"")))))))</f>
        <v/>
      </c>
    </row>
    <row r="544" spans="13:22" x14ac:dyDescent="0.25">
      <c r="M544" s="13" t="str">
        <f>(IF(H544=Локализация!$C$94,1,IF(H544=Локализация!$C$93,2,IF(H544=Локализация!$C$92,3,IF(H544=Локализация!$C$91,4,IF(H544=Локализация!$C$90,5,IF(OR(H544=1,H544=2,H544=3,H544=4,H544=5),H544,"")))))))</f>
        <v/>
      </c>
      <c r="N544" s="13" t="str">
        <f>(IF(I544=Локализация!$C$94,1,IF(I544=Локализация!$C$93,2,IF(I544=Локализация!$C$92,3,IF(I544=Локализация!$C$91,4,IF(I544=Локализация!$C$90,5,IF(OR(I544=1,I544=2,I544=3,I544=4,I544=5),I544,"")))))))</f>
        <v/>
      </c>
      <c r="O544" s="13" t="str">
        <f>(IF(J544=Локализация!$C$94,1,IF(J544=Локализация!$C$93,2,IF(J544=Локализация!$C$92,3,IF(J544=Локализация!$C$91,4,IF(J544=Локализация!$C$90,5,IF(OR(J544=1,J544=2,J544=3,J544=4,J544=5),J544,"")))))))</f>
        <v/>
      </c>
      <c r="P544" s="13" t="str">
        <f>(IF(K544=Локализация!$C$94,1,IF(K544=Локализация!$C$93,2,IF(K544=Локализация!$C$92,3,IF(K544=Локализация!$C$91,4,IF(K544=Локализация!$C$90,5,IF(OR(K544=1,K544=2,K544=3,K544=4,K544=5),K544,"")))))))</f>
        <v/>
      </c>
      <c r="Q544" s="13" t="str">
        <f>(IF(L544=Локализация!$C$94,1,IF(L544=Локализация!$C$93,2,IF(L544=Локализация!$C$92,3,IF(L544=Локализация!$C$91,4,IF(L544=Локализация!$C$90,5,IF(OR(L544=1,L544=2,L544=3,L544=4,L544=5),L544,"")))))))</f>
        <v/>
      </c>
      <c r="R544" s="13" t="str">
        <f>(IF(B544=Локализация!$C$94,1,IF(B544=Локализация!$C$93,2,IF(B544=Локализация!$C$92,3,IF(B544=Локализация!$C$91,4,IF(B544=Локализация!$C$90,5,IF(OR(B544=1,B544=2,B544=3,B544=4,B544=5),B544,"")))))))</f>
        <v/>
      </c>
      <c r="S544" s="13" t="str">
        <f>(IF(C544=Локализация!$C$94,1,IF(C544=Локализация!$C$93,2,IF(C544=Локализация!$C$92,3,IF(C544=Локализация!$C$91,4,IF(C544=Локализация!$C$90,5,IF(OR(C544=1,C544=2,C544=3,C544=4,C544=5),C544,"")))))))</f>
        <v/>
      </c>
      <c r="T544" s="13" t="str">
        <f>(IF(D544=Локализация!$C$94,1,IF(D544=Локализация!$C$93,2,IF(D544=Локализация!$C$92,3,IF(D544=Локализация!$C$91,4,IF(D544=Локализация!$C$90,5,IF(OR(D544=1,D544=2,D544=3,D544=4,D544=5),D544,"")))))))</f>
        <v/>
      </c>
      <c r="U544" s="13" t="str">
        <f>(IF(E544=Локализация!$C$94,1,IF(E544=Локализация!$C$93,2,IF(E544=Локализация!$C$92,3,IF(E544=Локализация!$C$91,4,IF(E544=Локализация!$C$90,5,IF(OR(E544=1,E544=2,E544=3,E544=4,E544=5),E544,"")))))))</f>
        <v/>
      </c>
      <c r="V544" s="13" t="str">
        <f>(IF(F544=Локализация!$C$94,1,IF(F544=Локализация!$C$93,2,IF(F544=Локализация!$C$92,3,IF(F544=Локализация!$C$91,4,IF(F544=Локализация!$C$90,5,IF(OR(F544=1,F544=2,F544=3,F544=4,F544=5),F544,"")))))))</f>
        <v/>
      </c>
    </row>
    <row r="545" spans="13:22" x14ac:dyDescent="0.25">
      <c r="M545" s="13" t="str">
        <f>(IF(H545=Локализация!$C$94,1,IF(H545=Локализация!$C$93,2,IF(H545=Локализация!$C$92,3,IF(H545=Локализация!$C$91,4,IF(H545=Локализация!$C$90,5,IF(OR(H545=1,H545=2,H545=3,H545=4,H545=5),H545,"")))))))</f>
        <v/>
      </c>
      <c r="N545" s="13" t="str">
        <f>(IF(I545=Локализация!$C$94,1,IF(I545=Локализация!$C$93,2,IF(I545=Локализация!$C$92,3,IF(I545=Локализация!$C$91,4,IF(I545=Локализация!$C$90,5,IF(OR(I545=1,I545=2,I545=3,I545=4,I545=5),I545,"")))))))</f>
        <v/>
      </c>
      <c r="O545" s="13" t="str">
        <f>(IF(J545=Локализация!$C$94,1,IF(J545=Локализация!$C$93,2,IF(J545=Локализация!$C$92,3,IF(J545=Локализация!$C$91,4,IF(J545=Локализация!$C$90,5,IF(OR(J545=1,J545=2,J545=3,J545=4,J545=5),J545,"")))))))</f>
        <v/>
      </c>
      <c r="P545" s="13" t="str">
        <f>(IF(K545=Локализация!$C$94,1,IF(K545=Локализация!$C$93,2,IF(K545=Локализация!$C$92,3,IF(K545=Локализация!$C$91,4,IF(K545=Локализация!$C$90,5,IF(OR(K545=1,K545=2,K545=3,K545=4,K545=5),K545,"")))))))</f>
        <v/>
      </c>
      <c r="Q545" s="13" t="str">
        <f>(IF(L545=Локализация!$C$94,1,IF(L545=Локализация!$C$93,2,IF(L545=Локализация!$C$92,3,IF(L545=Локализация!$C$91,4,IF(L545=Локализация!$C$90,5,IF(OR(L545=1,L545=2,L545=3,L545=4,L545=5),L545,"")))))))</f>
        <v/>
      </c>
      <c r="R545" s="13" t="str">
        <f>(IF(B545=Локализация!$C$94,1,IF(B545=Локализация!$C$93,2,IF(B545=Локализация!$C$92,3,IF(B545=Локализация!$C$91,4,IF(B545=Локализация!$C$90,5,IF(OR(B545=1,B545=2,B545=3,B545=4,B545=5),B545,"")))))))</f>
        <v/>
      </c>
      <c r="S545" s="13" t="str">
        <f>(IF(C545=Локализация!$C$94,1,IF(C545=Локализация!$C$93,2,IF(C545=Локализация!$C$92,3,IF(C545=Локализация!$C$91,4,IF(C545=Локализация!$C$90,5,IF(OR(C545=1,C545=2,C545=3,C545=4,C545=5),C545,"")))))))</f>
        <v/>
      </c>
      <c r="T545" s="13" t="str">
        <f>(IF(D545=Локализация!$C$94,1,IF(D545=Локализация!$C$93,2,IF(D545=Локализация!$C$92,3,IF(D545=Локализация!$C$91,4,IF(D545=Локализация!$C$90,5,IF(OR(D545=1,D545=2,D545=3,D545=4,D545=5),D545,"")))))))</f>
        <v/>
      </c>
      <c r="U545" s="13" t="str">
        <f>(IF(E545=Локализация!$C$94,1,IF(E545=Локализация!$C$93,2,IF(E545=Локализация!$C$92,3,IF(E545=Локализация!$C$91,4,IF(E545=Локализация!$C$90,5,IF(OR(E545=1,E545=2,E545=3,E545=4,E545=5),E545,"")))))))</f>
        <v/>
      </c>
      <c r="V545" s="13" t="str">
        <f>(IF(F545=Локализация!$C$94,1,IF(F545=Локализация!$C$93,2,IF(F545=Локализация!$C$92,3,IF(F545=Локализация!$C$91,4,IF(F545=Локализация!$C$90,5,IF(OR(F545=1,F545=2,F545=3,F545=4,F545=5),F545,"")))))))</f>
        <v/>
      </c>
    </row>
    <row r="546" spans="13:22" x14ac:dyDescent="0.25">
      <c r="M546" s="13" t="str">
        <f>(IF(H546=Локализация!$C$94,1,IF(H546=Локализация!$C$93,2,IF(H546=Локализация!$C$92,3,IF(H546=Локализация!$C$91,4,IF(H546=Локализация!$C$90,5,IF(OR(H546=1,H546=2,H546=3,H546=4,H546=5),H546,"")))))))</f>
        <v/>
      </c>
      <c r="N546" s="13" t="str">
        <f>(IF(I546=Локализация!$C$94,1,IF(I546=Локализация!$C$93,2,IF(I546=Локализация!$C$92,3,IF(I546=Локализация!$C$91,4,IF(I546=Локализация!$C$90,5,IF(OR(I546=1,I546=2,I546=3,I546=4,I546=5),I546,"")))))))</f>
        <v/>
      </c>
      <c r="O546" s="13" t="str">
        <f>(IF(J546=Локализация!$C$94,1,IF(J546=Локализация!$C$93,2,IF(J546=Локализация!$C$92,3,IF(J546=Локализация!$C$91,4,IF(J546=Локализация!$C$90,5,IF(OR(J546=1,J546=2,J546=3,J546=4,J546=5),J546,"")))))))</f>
        <v/>
      </c>
      <c r="P546" s="13" t="str">
        <f>(IF(K546=Локализация!$C$94,1,IF(K546=Локализация!$C$93,2,IF(K546=Локализация!$C$92,3,IF(K546=Локализация!$C$91,4,IF(K546=Локализация!$C$90,5,IF(OR(K546=1,K546=2,K546=3,K546=4,K546=5),K546,"")))))))</f>
        <v/>
      </c>
      <c r="Q546" s="13" t="str">
        <f>(IF(L546=Локализация!$C$94,1,IF(L546=Локализация!$C$93,2,IF(L546=Локализация!$C$92,3,IF(L546=Локализация!$C$91,4,IF(L546=Локализация!$C$90,5,IF(OR(L546=1,L546=2,L546=3,L546=4,L546=5),L546,"")))))))</f>
        <v/>
      </c>
      <c r="R546" s="13" t="str">
        <f>(IF(B546=Локализация!$C$94,1,IF(B546=Локализация!$C$93,2,IF(B546=Локализация!$C$92,3,IF(B546=Локализация!$C$91,4,IF(B546=Локализация!$C$90,5,IF(OR(B546=1,B546=2,B546=3,B546=4,B546=5),B546,"")))))))</f>
        <v/>
      </c>
      <c r="S546" s="13" t="str">
        <f>(IF(C546=Локализация!$C$94,1,IF(C546=Локализация!$C$93,2,IF(C546=Локализация!$C$92,3,IF(C546=Локализация!$C$91,4,IF(C546=Локализация!$C$90,5,IF(OR(C546=1,C546=2,C546=3,C546=4,C546=5),C546,"")))))))</f>
        <v/>
      </c>
      <c r="T546" s="13" t="str">
        <f>(IF(D546=Локализация!$C$94,1,IF(D546=Локализация!$C$93,2,IF(D546=Локализация!$C$92,3,IF(D546=Локализация!$C$91,4,IF(D546=Локализация!$C$90,5,IF(OR(D546=1,D546=2,D546=3,D546=4,D546=5),D546,"")))))))</f>
        <v/>
      </c>
      <c r="U546" s="13" t="str">
        <f>(IF(E546=Локализация!$C$94,1,IF(E546=Локализация!$C$93,2,IF(E546=Локализация!$C$92,3,IF(E546=Локализация!$C$91,4,IF(E546=Локализация!$C$90,5,IF(OR(E546=1,E546=2,E546=3,E546=4,E546=5),E546,"")))))))</f>
        <v/>
      </c>
      <c r="V546" s="13" t="str">
        <f>(IF(F546=Локализация!$C$94,1,IF(F546=Локализация!$C$93,2,IF(F546=Локализация!$C$92,3,IF(F546=Локализация!$C$91,4,IF(F546=Локализация!$C$90,5,IF(OR(F546=1,F546=2,F546=3,F546=4,F546=5),F546,"")))))))</f>
        <v/>
      </c>
    </row>
    <row r="547" spans="13:22" x14ac:dyDescent="0.25">
      <c r="M547" s="13" t="str">
        <f>(IF(H547=Локализация!$C$94,1,IF(H547=Локализация!$C$93,2,IF(H547=Локализация!$C$92,3,IF(H547=Локализация!$C$91,4,IF(H547=Локализация!$C$90,5,IF(OR(H547=1,H547=2,H547=3,H547=4,H547=5),H547,"")))))))</f>
        <v/>
      </c>
      <c r="N547" s="13" t="str">
        <f>(IF(I547=Локализация!$C$94,1,IF(I547=Локализация!$C$93,2,IF(I547=Локализация!$C$92,3,IF(I547=Локализация!$C$91,4,IF(I547=Локализация!$C$90,5,IF(OR(I547=1,I547=2,I547=3,I547=4,I547=5),I547,"")))))))</f>
        <v/>
      </c>
      <c r="O547" s="13" t="str">
        <f>(IF(J547=Локализация!$C$94,1,IF(J547=Локализация!$C$93,2,IF(J547=Локализация!$C$92,3,IF(J547=Локализация!$C$91,4,IF(J547=Локализация!$C$90,5,IF(OR(J547=1,J547=2,J547=3,J547=4,J547=5),J547,"")))))))</f>
        <v/>
      </c>
      <c r="P547" s="13" t="str">
        <f>(IF(K547=Локализация!$C$94,1,IF(K547=Локализация!$C$93,2,IF(K547=Локализация!$C$92,3,IF(K547=Локализация!$C$91,4,IF(K547=Локализация!$C$90,5,IF(OR(K547=1,K547=2,K547=3,K547=4,K547=5),K547,"")))))))</f>
        <v/>
      </c>
      <c r="Q547" s="13" t="str">
        <f>(IF(L547=Локализация!$C$94,1,IF(L547=Локализация!$C$93,2,IF(L547=Локализация!$C$92,3,IF(L547=Локализация!$C$91,4,IF(L547=Локализация!$C$90,5,IF(OR(L547=1,L547=2,L547=3,L547=4,L547=5),L547,"")))))))</f>
        <v/>
      </c>
      <c r="R547" s="13" t="str">
        <f>(IF(B547=Локализация!$C$94,1,IF(B547=Локализация!$C$93,2,IF(B547=Локализация!$C$92,3,IF(B547=Локализация!$C$91,4,IF(B547=Локализация!$C$90,5,IF(OR(B547=1,B547=2,B547=3,B547=4,B547=5),B547,"")))))))</f>
        <v/>
      </c>
      <c r="S547" s="13" t="str">
        <f>(IF(C547=Локализация!$C$94,1,IF(C547=Локализация!$C$93,2,IF(C547=Локализация!$C$92,3,IF(C547=Локализация!$C$91,4,IF(C547=Локализация!$C$90,5,IF(OR(C547=1,C547=2,C547=3,C547=4,C547=5),C547,"")))))))</f>
        <v/>
      </c>
      <c r="T547" s="13" t="str">
        <f>(IF(D547=Локализация!$C$94,1,IF(D547=Локализация!$C$93,2,IF(D547=Локализация!$C$92,3,IF(D547=Локализация!$C$91,4,IF(D547=Локализация!$C$90,5,IF(OR(D547=1,D547=2,D547=3,D547=4,D547=5),D547,"")))))))</f>
        <v/>
      </c>
      <c r="U547" s="13" t="str">
        <f>(IF(E547=Локализация!$C$94,1,IF(E547=Локализация!$C$93,2,IF(E547=Локализация!$C$92,3,IF(E547=Локализация!$C$91,4,IF(E547=Локализация!$C$90,5,IF(OR(E547=1,E547=2,E547=3,E547=4,E547=5),E547,"")))))))</f>
        <v/>
      </c>
      <c r="V547" s="13" t="str">
        <f>(IF(F547=Локализация!$C$94,1,IF(F547=Локализация!$C$93,2,IF(F547=Локализация!$C$92,3,IF(F547=Локализация!$C$91,4,IF(F547=Локализация!$C$90,5,IF(OR(F547=1,F547=2,F547=3,F547=4,F547=5),F547,"")))))))</f>
        <v/>
      </c>
    </row>
    <row r="548" spans="13:22" x14ac:dyDescent="0.25">
      <c r="M548" s="13" t="str">
        <f>(IF(H548=Локализация!$C$94,1,IF(H548=Локализация!$C$93,2,IF(H548=Локализация!$C$92,3,IF(H548=Локализация!$C$91,4,IF(H548=Локализация!$C$90,5,IF(OR(H548=1,H548=2,H548=3,H548=4,H548=5),H548,"")))))))</f>
        <v/>
      </c>
      <c r="N548" s="13" t="str">
        <f>(IF(I548=Локализация!$C$94,1,IF(I548=Локализация!$C$93,2,IF(I548=Локализация!$C$92,3,IF(I548=Локализация!$C$91,4,IF(I548=Локализация!$C$90,5,IF(OR(I548=1,I548=2,I548=3,I548=4,I548=5),I548,"")))))))</f>
        <v/>
      </c>
      <c r="O548" s="13" t="str">
        <f>(IF(J548=Локализация!$C$94,1,IF(J548=Локализация!$C$93,2,IF(J548=Локализация!$C$92,3,IF(J548=Локализация!$C$91,4,IF(J548=Локализация!$C$90,5,IF(OR(J548=1,J548=2,J548=3,J548=4,J548=5),J548,"")))))))</f>
        <v/>
      </c>
      <c r="P548" s="13" t="str">
        <f>(IF(K548=Локализация!$C$94,1,IF(K548=Локализация!$C$93,2,IF(K548=Локализация!$C$92,3,IF(K548=Локализация!$C$91,4,IF(K548=Локализация!$C$90,5,IF(OR(K548=1,K548=2,K548=3,K548=4,K548=5),K548,"")))))))</f>
        <v/>
      </c>
      <c r="Q548" s="13" t="str">
        <f>(IF(L548=Локализация!$C$94,1,IF(L548=Локализация!$C$93,2,IF(L548=Локализация!$C$92,3,IF(L548=Локализация!$C$91,4,IF(L548=Локализация!$C$90,5,IF(OR(L548=1,L548=2,L548=3,L548=4,L548=5),L548,"")))))))</f>
        <v/>
      </c>
      <c r="R548" s="13" t="str">
        <f>(IF(B548=Локализация!$C$94,1,IF(B548=Локализация!$C$93,2,IF(B548=Локализация!$C$92,3,IF(B548=Локализация!$C$91,4,IF(B548=Локализация!$C$90,5,IF(OR(B548=1,B548=2,B548=3,B548=4,B548=5),B548,"")))))))</f>
        <v/>
      </c>
      <c r="S548" s="13" t="str">
        <f>(IF(C548=Локализация!$C$94,1,IF(C548=Локализация!$C$93,2,IF(C548=Локализация!$C$92,3,IF(C548=Локализация!$C$91,4,IF(C548=Локализация!$C$90,5,IF(OR(C548=1,C548=2,C548=3,C548=4,C548=5),C548,"")))))))</f>
        <v/>
      </c>
      <c r="T548" s="13" t="str">
        <f>(IF(D548=Локализация!$C$94,1,IF(D548=Локализация!$C$93,2,IF(D548=Локализация!$C$92,3,IF(D548=Локализация!$C$91,4,IF(D548=Локализация!$C$90,5,IF(OR(D548=1,D548=2,D548=3,D548=4,D548=5),D548,"")))))))</f>
        <v/>
      </c>
      <c r="U548" s="13" t="str">
        <f>(IF(E548=Локализация!$C$94,1,IF(E548=Локализация!$C$93,2,IF(E548=Локализация!$C$92,3,IF(E548=Локализация!$C$91,4,IF(E548=Локализация!$C$90,5,IF(OR(E548=1,E548=2,E548=3,E548=4,E548=5),E548,"")))))))</f>
        <v/>
      </c>
      <c r="V548" s="13" t="str">
        <f>(IF(F548=Локализация!$C$94,1,IF(F548=Локализация!$C$93,2,IF(F548=Локализация!$C$92,3,IF(F548=Локализация!$C$91,4,IF(F548=Локализация!$C$90,5,IF(OR(F548=1,F548=2,F548=3,F548=4,F548=5),F548,"")))))))</f>
        <v/>
      </c>
    </row>
    <row r="549" spans="13:22" x14ac:dyDescent="0.25">
      <c r="M549" s="13" t="str">
        <f>(IF(H549=Локализация!$C$94,1,IF(H549=Локализация!$C$93,2,IF(H549=Локализация!$C$92,3,IF(H549=Локализация!$C$91,4,IF(H549=Локализация!$C$90,5,IF(OR(H549=1,H549=2,H549=3,H549=4,H549=5),H549,"")))))))</f>
        <v/>
      </c>
      <c r="N549" s="13" t="str">
        <f>(IF(I549=Локализация!$C$94,1,IF(I549=Локализация!$C$93,2,IF(I549=Локализация!$C$92,3,IF(I549=Локализация!$C$91,4,IF(I549=Локализация!$C$90,5,IF(OR(I549=1,I549=2,I549=3,I549=4,I549=5),I549,"")))))))</f>
        <v/>
      </c>
      <c r="O549" s="13" t="str">
        <f>(IF(J549=Локализация!$C$94,1,IF(J549=Локализация!$C$93,2,IF(J549=Локализация!$C$92,3,IF(J549=Локализация!$C$91,4,IF(J549=Локализация!$C$90,5,IF(OR(J549=1,J549=2,J549=3,J549=4,J549=5),J549,"")))))))</f>
        <v/>
      </c>
      <c r="P549" s="13" t="str">
        <f>(IF(K549=Локализация!$C$94,1,IF(K549=Локализация!$C$93,2,IF(K549=Локализация!$C$92,3,IF(K549=Локализация!$C$91,4,IF(K549=Локализация!$C$90,5,IF(OR(K549=1,K549=2,K549=3,K549=4,K549=5),K549,"")))))))</f>
        <v/>
      </c>
      <c r="Q549" s="13" t="str">
        <f>(IF(L549=Локализация!$C$94,1,IF(L549=Локализация!$C$93,2,IF(L549=Локализация!$C$92,3,IF(L549=Локализация!$C$91,4,IF(L549=Локализация!$C$90,5,IF(OR(L549=1,L549=2,L549=3,L549=4,L549=5),L549,"")))))))</f>
        <v/>
      </c>
      <c r="R549" s="13" t="str">
        <f>(IF(B549=Локализация!$C$94,1,IF(B549=Локализация!$C$93,2,IF(B549=Локализация!$C$92,3,IF(B549=Локализация!$C$91,4,IF(B549=Локализация!$C$90,5,IF(OR(B549=1,B549=2,B549=3,B549=4,B549=5),B549,"")))))))</f>
        <v/>
      </c>
      <c r="S549" s="13" t="str">
        <f>(IF(C549=Локализация!$C$94,1,IF(C549=Локализация!$C$93,2,IF(C549=Локализация!$C$92,3,IF(C549=Локализация!$C$91,4,IF(C549=Локализация!$C$90,5,IF(OR(C549=1,C549=2,C549=3,C549=4,C549=5),C549,"")))))))</f>
        <v/>
      </c>
      <c r="T549" s="13" t="str">
        <f>(IF(D549=Локализация!$C$94,1,IF(D549=Локализация!$C$93,2,IF(D549=Локализация!$C$92,3,IF(D549=Локализация!$C$91,4,IF(D549=Локализация!$C$90,5,IF(OR(D549=1,D549=2,D549=3,D549=4,D549=5),D549,"")))))))</f>
        <v/>
      </c>
      <c r="U549" s="13" t="str">
        <f>(IF(E549=Локализация!$C$94,1,IF(E549=Локализация!$C$93,2,IF(E549=Локализация!$C$92,3,IF(E549=Локализация!$C$91,4,IF(E549=Локализация!$C$90,5,IF(OR(E549=1,E549=2,E549=3,E549=4,E549=5),E549,"")))))))</f>
        <v/>
      </c>
      <c r="V549" s="13" t="str">
        <f>(IF(F549=Локализация!$C$94,1,IF(F549=Локализация!$C$93,2,IF(F549=Локализация!$C$92,3,IF(F549=Локализация!$C$91,4,IF(F549=Локализация!$C$90,5,IF(OR(F549=1,F549=2,F549=3,F549=4,F549=5),F549,"")))))))</f>
        <v/>
      </c>
    </row>
    <row r="550" spans="13:22" x14ac:dyDescent="0.25">
      <c r="M550" s="13" t="str">
        <f>(IF(H550=Локализация!$C$94,1,IF(H550=Локализация!$C$93,2,IF(H550=Локализация!$C$92,3,IF(H550=Локализация!$C$91,4,IF(H550=Локализация!$C$90,5,IF(OR(H550=1,H550=2,H550=3,H550=4,H550=5),H550,"")))))))</f>
        <v/>
      </c>
      <c r="N550" s="13" t="str">
        <f>(IF(I550=Локализация!$C$94,1,IF(I550=Локализация!$C$93,2,IF(I550=Локализация!$C$92,3,IF(I550=Локализация!$C$91,4,IF(I550=Локализация!$C$90,5,IF(OR(I550=1,I550=2,I550=3,I550=4,I550=5),I550,"")))))))</f>
        <v/>
      </c>
      <c r="O550" s="13" t="str">
        <f>(IF(J550=Локализация!$C$94,1,IF(J550=Локализация!$C$93,2,IF(J550=Локализация!$C$92,3,IF(J550=Локализация!$C$91,4,IF(J550=Локализация!$C$90,5,IF(OR(J550=1,J550=2,J550=3,J550=4,J550=5),J550,"")))))))</f>
        <v/>
      </c>
      <c r="P550" s="13" t="str">
        <f>(IF(K550=Локализация!$C$94,1,IF(K550=Локализация!$C$93,2,IF(K550=Локализация!$C$92,3,IF(K550=Локализация!$C$91,4,IF(K550=Локализация!$C$90,5,IF(OR(K550=1,K550=2,K550=3,K550=4,K550=5),K550,"")))))))</f>
        <v/>
      </c>
      <c r="Q550" s="13" t="str">
        <f>(IF(L550=Локализация!$C$94,1,IF(L550=Локализация!$C$93,2,IF(L550=Локализация!$C$92,3,IF(L550=Локализация!$C$91,4,IF(L550=Локализация!$C$90,5,IF(OR(L550=1,L550=2,L550=3,L550=4,L550=5),L550,"")))))))</f>
        <v/>
      </c>
      <c r="R550" s="13" t="str">
        <f>(IF(B550=Локализация!$C$94,1,IF(B550=Локализация!$C$93,2,IF(B550=Локализация!$C$92,3,IF(B550=Локализация!$C$91,4,IF(B550=Локализация!$C$90,5,IF(OR(B550=1,B550=2,B550=3,B550=4,B550=5),B550,"")))))))</f>
        <v/>
      </c>
      <c r="S550" s="13" t="str">
        <f>(IF(C550=Локализация!$C$94,1,IF(C550=Локализация!$C$93,2,IF(C550=Локализация!$C$92,3,IF(C550=Локализация!$C$91,4,IF(C550=Локализация!$C$90,5,IF(OR(C550=1,C550=2,C550=3,C550=4,C550=5),C550,"")))))))</f>
        <v/>
      </c>
      <c r="T550" s="13" t="str">
        <f>(IF(D550=Локализация!$C$94,1,IF(D550=Локализация!$C$93,2,IF(D550=Локализация!$C$92,3,IF(D550=Локализация!$C$91,4,IF(D550=Локализация!$C$90,5,IF(OR(D550=1,D550=2,D550=3,D550=4,D550=5),D550,"")))))))</f>
        <v/>
      </c>
      <c r="U550" s="13" t="str">
        <f>(IF(E550=Локализация!$C$94,1,IF(E550=Локализация!$C$93,2,IF(E550=Локализация!$C$92,3,IF(E550=Локализация!$C$91,4,IF(E550=Локализация!$C$90,5,IF(OR(E550=1,E550=2,E550=3,E550=4,E550=5),E550,"")))))))</f>
        <v/>
      </c>
      <c r="V550" s="13" t="str">
        <f>(IF(F550=Локализация!$C$94,1,IF(F550=Локализация!$C$93,2,IF(F550=Локализация!$C$92,3,IF(F550=Локализация!$C$91,4,IF(F550=Локализация!$C$90,5,IF(OR(F550=1,F550=2,F550=3,F550=4,F550=5),F550,"")))))))</f>
        <v/>
      </c>
    </row>
    <row r="551" spans="13:22" x14ac:dyDescent="0.25">
      <c r="M551" s="13" t="str">
        <f>(IF(H551=Локализация!$C$94,1,IF(H551=Локализация!$C$93,2,IF(H551=Локализация!$C$92,3,IF(H551=Локализация!$C$91,4,IF(H551=Локализация!$C$90,5,IF(OR(H551=1,H551=2,H551=3,H551=4,H551=5),H551,"")))))))</f>
        <v/>
      </c>
      <c r="N551" s="13" t="str">
        <f>(IF(I551=Локализация!$C$94,1,IF(I551=Локализация!$C$93,2,IF(I551=Локализация!$C$92,3,IF(I551=Локализация!$C$91,4,IF(I551=Локализация!$C$90,5,IF(OR(I551=1,I551=2,I551=3,I551=4,I551=5),I551,"")))))))</f>
        <v/>
      </c>
      <c r="O551" s="13" t="str">
        <f>(IF(J551=Локализация!$C$94,1,IF(J551=Локализация!$C$93,2,IF(J551=Локализация!$C$92,3,IF(J551=Локализация!$C$91,4,IF(J551=Локализация!$C$90,5,IF(OR(J551=1,J551=2,J551=3,J551=4,J551=5),J551,"")))))))</f>
        <v/>
      </c>
      <c r="P551" s="13" t="str">
        <f>(IF(K551=Локализация!$C$94,1,IF(K551=Локализация!$C$93,2,IF(K551=Локализация!$C$92,3,IF(K551=Локализация!$C$91,4,IF(K551=Локализация!$C$90,5,IF(OR(K551=1,K551=2,K551=3,K551=4,K551=5),K551,"")))))))</f>
        <v/>
      </c>
      <c r="Q551" s="13" t="str">
        <f>(IF(L551=Локализация!$C$94,1,IF(L551=Локализация!$C$93,2,IF(L551=Локализация!$C$92,3,IF(L551=Локализация!$C$91,4,IF(L551=Локализация!$C$90,5,IF(OR(L551=1,L551=2,L551=3,L551=4,L551=5),L551,"")))))))</f>
        <v/>
      </c>
      <c r="R551" s="13" t="str">
        <f>(IF(B551=Локализация!$C$94,1,IF(B551=Локализация!$C$93,2,IF(B551=Локализация!$C$92,3,IF(B551=Локализация!$C$91,4,IF(B551=Локализация!$C$90,5,IF(OR(B551=1,B551=2,B551=3,B551=4,B551=5),B551,"")))))))</f>
        <v/>
      </c>
      <c r="S551" s="13" t="str">
        <f>(IF(C551=Локализация!$C$94,1,IF(C551=Локализация!$C$93,2,IF(C551=Локализация!$C$92,3,IF(C551=Локализация!$C$91,4,IF(C551=Локализация!$C$90,5,IF(OR(C551=1,C551=2,C551=3,C551=4,C551=5),C551,"")))))))</f>
        <v/>
      </c>
      <c r="T551" s="13" t="str">
        <f>(IF(D551=Локализация!$C$94,1,IF(D551=Локализация!$C$93,2,IF(D551=Локализация!$C$92,3,IF(D551=Локализация!$C$91,4,IF(D551=Локализация!$C$90,5,IF(OR(D551=1,D551=2,D551=3,D551=4,D551=5),D551,"")))))))</f>
        <v/>
      </c>
      <c r="U551" s="13" t="str">
        <f>(IF(E551=Локализация!$C$94,1,IF(E551=Локализация!$C$93,2,IF(E551=Локализация!$C$92,3,IF(E551=Локализация!$C$91,4,IF(E551=Локализация!$C$90,5,IF(OR(E551=1,E551=2,E551=3,E551=4,E551=5),E551,"")))))))</f>
        <v/>
      </c>
      <c r="V551" s="13" t="str">
        <f>(IF(F551=Локализация!$C$94,1,IF(F551=Локализация!$C$93,2,IF(F551=Локализация!$C$92,3,IF(F551=Локализация!$C$91,4,IF(F551=Локализация!$C$90,5,IF(OR(F551=1,F551=2,F551=3,F551=4,F551=5),F551,"")))))))</f>
        <v/>
      </c>
    </row>
    <row r="552" spans="13:22" x14ac:dyDescent="0.25">
      <c r="M552" s="13" t="str">
        <f>(IF(H552=Локализация!$C$94,1,IF(H552=Локализация!$C$93,2,IF(H552=Локализация!$C$92,3,IF(H552=Локализация!$C$91,4,IF(H552=Локализация!$C$90,5,IF(OR(H552=1,H552=2,H552=3,H552=4,H552=5),H552,"")))))))</f>
        <v/>
      </c>
      <c r="N552" s="13" t="str">
        <f>(IF(I552=Локализация!$C$94,1,IF(I552=Локализация!$C$93,2,IF(I552=Локализация!$C$92,3,IF(I552=Локализация!$C$91,4,IF(I552=Локализация!$C$90,5,IF(OR(I552=1,I552=2,I552=3,I552=4,I552=5),I552,"")))))))</f>
        <v/>
      </c>
      <c r="O552" s="13" t="str">
        <f>(IF(J552=Локализация!$C$94,1,IF(J552=Локализация!$C$93,2,IF(J552=Локализация!$C$92,3,IF(J552=Локализация!$C$91,4,IF(J552=Локализация!$C$90,5,IF(OR(J552=1,J552=2,J552=3,J552=4,J552=5),J552,"")))))))</f>
        <v/>
      </c>
      <c r="P552" s="13" t="str">
        <f>(IF(K552=Локализация!$C$94,1,IF(K552=Локализация!$C$93,2,IF(K552=Локализация!$C$92,3,IF(K552=Локализация!$C$91,4,IF(K552=Локализация!$C$90,5,IF(OR(K552=1,K552=2,K552=3,K552=4,K552=5),K552,"")))))))</f>
        <v/>
      </c>
      <c r="Q552" s="13" t="str">
        <f>(IF(L552=Локализация!$C$94,1,IF(L552=Локализация!$C$93,2,IF(L552=Локализация!$C$92,3,IF(L552=Локализация!$C$91,4,IF(L552=Локализация!$C$90,5,IF(OR(L552=1,L552=2,L552=3,L552=4,L552=5),L552,"")))))))</f>
        <v/>
      </c>
      <c r="R552" s="13" t="str">
        <f>(IF(B552=Локализация!$C$94,1,IF(B552=Локализация!$C$93,2,IF(B552=Локализация!$C$92,3,IF(B552=Локализация!$C$91,4,IF(B552=Локализация!$C$90,5,IF(OR(B552=1,B552=2,B552=3,B552=4,B552=5),B552,"")))))))</f>
        <v/>
      </c>
      <c r="S552" s="13" t="str">
        <f>(IF(C552=Локализация!$C$94,1,IF(C552=Локализация!$C$93,2,IF(C552=Локализация!$C$92,3,IF(C552=Локализация!$C$91,4,IF(C552=Локализация!$C$90,5,IF(OR(C552=1,C552=2,C552=3,C552=4,C552=5),C552,"")))))))</f>
        <v/>
      </c>
      <c r="T552" s="13" t="str">
        <f>(IF(D552=Локализация!$C$94,1,IF(D552=Локализация!$C$93,2,IF(D552=Локализация!$C$92,3,IF(D552=Локализация!$C$91,4,IF(D552=Локализация!$C$90,5,IF(OR(D552=1,D552=2,D552=3,D552=4,D552=5),D552,"")))))))</f>
        <v/>
      </c>
      <c r="U552" s="13" t="str">
        <f>(IF(E552=Локализация!$C$94,1,IF(E552=Локализация!$C$93,2,IF(E552=Локализация!$C$92,3,IF(E552=Локализация!$C$91,4,IF(E552=Локализация!$C$90,5,IF(OR(E552=1,E552=2,E552=3,E552=4,E552=5),E552,"")))))))</f>
        <v/>
      </c>
      <c r="V552" s="13" t="str">
        <f>(IF(F552=Локализация!$C$94,1,IF(F552=Локализация!$C$93,2,IF(F552=Локализация!$C$92,3,IF(F552=Локализация!$C$91,4,IF(F552=Локализация!$C$90,5,IF(OR(F552=1,F552=2,F552=3,F552=4,F552=5),F552,"")))))))</f>
        <v/>
      </c>
    </row>
    <row r="553" spans="13:22" x14ac:dyDescent="0.25">
      <c r="M553" s="13" t="str">
        <f>(IF(H553=Локализация!$C$94,1,IF(H553=Локализация!$C$93,2,IF(H553=Локализация!$C$92,3,IF(H553=Локализация!$C$91,4,IF(H553=Локализация!$C$90,5,IF(OR(H553=1,H553=2,H553=3,H553=4,H553=5),H553,"")))))))</f>
        <v/>
      </c>
      <c r="N553" s="13" t="str">
        <f>(IF(I553=Локализация!$C$94,1,IF(I553=Локализация!$C$93,2,IF(I553=Локализация!$C$92,3,IF(I553=Локализация!$C$91,4,IF(I553=Локализация!$C$90,5,IF(OR(I553=1,I553=2,I553=3,I553=4,I553=5),I553,"")))))))</f>
        <v/>
      </c>
      <c r="O553" s="13" t="str">
        <f>(IF(J553=Локализация!$C$94,1,IF(J553=Локализация!$C$93,2,IF(J553=Локализация!$C$92,3,IF(J553=Локализация!$C$91,4,IF(J553=Локализация!$C$90,5,IF(OR(J553=1,J553=2,J553=3,J553=4,J553=5),J553,"")))))))</f>
        <v/>
      </c>
      <c r="P553" s="13" t="str">
        <f>(IF(K553=Локализация!$C$94,1,IF(K553=Локализация!$C$93,2,IF(K553=Локализация!$C$92,3,IF(K553=Локализация!$C$91,4,IF(K553=Локализация!$C$90,5,IF(OR(K553=1,K553=2,K553=3,K553=4,K553=5),K553,"")))))))</f>
        <v/>
      </c>
      <c r="Q553" s="13" t="str">
        <f>(IF(L553=Локализация!$C$94,1,IF(L553=Локализация!$C$93,2,IF(L553=Локализация!$C$92,3,IF(L553=Локализация!$C$91,4,IF(L553=Локализация!$C$90,5,IF(OR(L553=1,L553=2,L553=3,L553=4,L553=5),L553,"")))))))</f>
        <v/>
      </c>
      <c r="R553" s="13" t="str">
        <f>(IF(B553=Локализация!$C$94,1,IF(B553=Локализация!$C$93,2,IF(B553=Локализация!$C$92,3,IF(B553=Локализация!$C$91,4,IF(B553=Локализация!$C$90,5,IF(OR(B553=1,B553=2,B553=3,B553=4,B553=5),B553,"")))))))</f>
        <v/>
      </c>
      <c r="S553" s="13" t="str">
        <f>(IF(C553=Локализация!$C$94,1,IF(C553=Локализация!$C$93,2,IF(C553=Локализация!$C$92,3,IF(C553=Локализация!$C$91,4,IF(C553=Локализация!$C$90,5,IF(OR(C553=1,C553=2,C553=3,C553=4,C553=5),C553,"")))))))</f>
        <v/>
      </c>
      <c r="T553" s="13" t="str">
        <f>(IF(D553=Локализация!$C$94,1,IF(D553=Локализация!$C$93,2,IF(D553=Локализация!$C$92,3,IF(D553=Локализация!$C$91,4,IF(D553=Локализация!$C$90,5,IF(OR(D553=1,D553=2,D553=3,D553=4,D553=5),D553,"")))))))</f>
        <v/>
      </c>
      <c r="U553" s="13" t="str">
        <f>(IF(E553=Локализация!$C$94,1,IF(E553=Локализация!$C$93,2,IF(E553=Локализация!$C$92,3,IF(E553=Локализация!$C$91,4,IF(E553=Локализация!$C$90,5,IF(OR(E553=1,E553=2,E553=3,E553=4,E553=5),E553,"")))))))</f>
        <v/>
      </c>
      <c r="V553" s="13" t="str">
        <f>(IF(F553=Локализация!$C$94,1,IF(F553=Локализация!$C$93,2,IF(F553=Локализация!$C$92,3,IF(F553=Локализация!$C$91,4,IF(F553=Локализация!$C$90,5,IF(OR(F553=1,F553=2,F553=3,F553=4,F553=5),F553,"")))))))</f>
        <v/>
      </c>
    </row>
    <row r="554" spans="13:22" x14ac:dyDescent="0.25">
      <c r="M554" s="13" t="str">
        <f>(IF(H554=Локализация!$C$94,1,IF(H554=Локализация!$C$93,2,IF(H554=Локализация!$C$92,3,IF(H554=Локализация!$C$91,4,IF(H554=Локализация!$C$90,5,IF(OR(H554=1,H554=2,H554=3,H554=4,H554=5),H554,"")))))))</f>
        <v/>
      </c>
      <c r="N554" s="13" t="str">
        <f>(IF(I554=Локализация!$C$94,1,IF(I554=Локализация!$C$93,2,IF(I554=Локализация!$C$92,3,IF(I554=Локализация!$C$91,4,IF(I554=Локализация!$C$90,5,IF(OR(I554=1,I554=2,I554=3,I554=4,I554=5),I554,"")))))))</f>
        <v/>
      </c>
      <c r="O554" s="13" t="str">
        <f>(IF(J554=Локализация!$C$94,1,IF(J554=Локализация!$C$93,2,IF(J554=Локализация!$C$92,3,IF(J554=Локализация!$C$91,4,IF(J554=Локализация!$C$90,5,IF(OR(J554=1,J554=2,J554=3,J554=4,J554=5),J554,"")))))))</f>
        <v/>
      </c>
      <c r="P554" s="13" t="str">
        <f>(IF(K554=Локализация!$C$94,1,IF(K554=Локализация!$C$93,2,IF(K554=Локализация!$C$92,3,IF(K554=Локализация!$C$91,4,IF(K554=Локализация!$C$90,5,IF(OR(K554=1,K554=2,K554=3,K554=4,K554=5),K554,"")))))))</f>
        <v/>
      </c>
      <c r="Q554" s="13" t="str">
        <f>(IF(L554=Локализация!$C$94,1,IF(L554=Локализация!$C$93,2,IF(L554=Локализация!$C$92,3,IF(L554=Локализация!$C$91,4,IF(L554=Локализация!$C$90,5,IF(OR(L554=1,L554=2,L554=3,L554=4,L554=5),L554,"")))))))</f>
        <v/>
      </c>
      <c r="R554" s="13" t="str">
        <f>(IF(B554=Локализация!$C$94,1,IF(B554=Локализация!$C$93,2,IF(B554=Локализация!$C$92,3,IF(B554=Локализация!$C$91,4,IF(B554=Локализация!$C$90,5,IF(OR(B554=1,B554=2,B554=3,B554=4,B554=5),B554,"")))))))</f>
        <v/>
      </c>
      <c r="S554" s="13" t="str">
        <f>(IF(C554=Локализация!$C$94,1,IF(C554=Локализация!$C$93,2,IF(C554=Локализация!$C$92,3,IF(C554=Локализация!$C$91,4,IF(C554=Локализация!$C$90,5,IF(OR(C554=1,C554=2,C554=3,C554=4,C554=5),C554,"")))))))</f>
        <v/>
      </c>
      <c r="T554" s="13" t="str">
        <f>(IF(D554=Локализация!$C$94,1,IF(D554=Локализация!$C$93,2,IF(D554=Локализация!$C$92,3,IF(D554=Локализация!$C$91,4,IF(D554=Локализация!$C$90,5,IF(OR(D554=1,D554=2,D554=3,D554=4,D554=5),D554,"")))))))</f>
        <v/>
      </c>
      <c r="U554" s="13" t="str">
        <f>(IF(E554=Локализация!$C$94,1,IF(E554=Локализация!$C$93,2,IF(E554=Локализация!$C$92,3,IF(E554=Локализация!$C$91,4,IF(E554=Локализация!$C$90,5,IF(OR(E554=1,E554=2,E554=3,E554=4,E554=5),E554,"")))))))</f>
        <v/>
      </c>
      <c r="V554" s="13" t="str">
        <f>(IF(F554=Локализация!$C$94,1,IF(F554=Локализация!$C$93,2,IF(F554=Локализация!$C$92,3,IF(F554=Локализация!$C$91,4,IF(F554=Локализация!$C$90,5,IF(OR(F554=1,F554=2,F554=3,F554=4,F554=5),F554,"")))))))</f>
        <v/>
      </c>
    </row>
    <row r="555" spans="13:22" x14ac:dyDescent="0.25">
      <c r="M555" s="13" t="str">
        <f>(IF(H555=Локализация!$C$94,1,IF(H555=Локализация!$C$93,2,IF(H555=Локализация!$C$92,3,IF(H555=Локализация!$C$91,4,IF(H555=Локализация!$C$90,5,IF(OR(H555=1,H555=2,H555=3,H555=4,H555=5),H555,"")))))))</f>
        <v/>
      </c>
      <c r="N555" s="13" t="str">
        <f>(IF(I555=Локализация!$C$94,1,IF(I555=Локализация!$C$93,2,IF(I555=Локализация!$C$92,3,IF(I555=Локализация!$C$91,4,IF(I555=Локализация!$C$90,5,IF(OR(I555=1,I555=2,I555=3,I555=4,I555=5),I555,"")))))))</f>
        <v/>
      </c>
      <c r="O555" s="13" t="str">
        <f>(IF(J555=Локализация!$C$94,1,IF(J555=Локализация!$C$93,2,IF(J555=Локализация!$C$92,3,IF(J555=Локализация!$C$91,4,IF(J555=Локализация!$C$90,5,IF(OR(J555=1,J555=2,J555=3,J555=4,J555=5),J555,"")))))))</f>
        <v/>
      </c>
      <c r="P555" s="13" t="str">
        <f>(IF(K555=Локализация!$C$94,1,IF(K555=Локализация!$C$93,2,IF(K555=Локализация!$C$92,3,IF(K555=Локализация!$C$91,4,IF(K555=Локализация!$C$90,5,IF(OR(K555=1,K555=2,K555=3,K555=4,K555=5),K555,"")))))))</f>
        <v/>
      </c>
      <c r="Q555" s="13" t="str">
        <f>(IF(L555=Локализация!$C$94,1,IF(L555=Локализация!$C$93,2,IF(L555=Локализация!$C$92,3,IF(L555=Локализация!$C$91,4,IF(L555=Локализация!$C$90,5,IF(OR(L555=1,L555=2,L555=3,L555=4,L555=5),L555,"")))))))</f>
        <v/>
      </c>
      <c r="R555" s="13" t="str">
        <f>(IF(B555=Локализация!$C$94,1,IF(B555=Локализация!$C$93,2,IF(B555=Локализация!$C$92,3,IF(B555=Локализация!$C$91,4,IF(B555=Локализация!$C$90,5,IF(OR(B555=1,B555=2,B555=3,B555=4,B555=5),B555,"")))))))</f>
        <v/>
      </c>
      <c r="S555" s="13" t="str">
        <f>(IF(C555=Локализация!$C$94,1,IF(C555=Локализация!$C$93,2,IF(C555=Локализация!$C$92,3,IF(C555=Локализация!$C$91,4,IF(C555=Локализация!$C$90,5,IF(OR(C555=1,C555=2,C555=3,C555=4,C555=5),C555,"")))))))</f>
        <v/>
      </c>
      <c r="T555" s="13" t="str">
        <f>(IF(D555=Локализация!$C$94,1,IF(D555=Локализация!$C$93,2,IF(D555=Локализация!$C$92,3,IF(D555=Локализация!$C$91,4,IF(D555=Локализация!$C$90,5,IF(OR(D555=1,D555=2,D555=3,D555=4,D555=5),D555,"")))))))</f>
        <v/>
      </c>
      <c r="U555" s="13" t="str">
        <f>(IF(E555=Локализация!$C$94,1,IF(E555=Локализация!$C$93,2,IF(E555=Локализация!$C$92,3,IF(E555=Локализация!$C$91,4,IF(E555=Локализация!$C$90,5,IF(OR(E555=1,E555=2,E555=3,E555=4,E555=5),E555,"")))))))</f>
        <v/>
      </c>
      <c r="V555" s="13" t="str">
        <f>(IF(F555=Локализация!$C$94,1,IF(F555=Локализация!$C$93,2,IF(F555=Локализация!$C$92,3,IF(F555=Локализация!$C$91,4,IF(F555=Локализация!$C$90,5,IF(OR(F555=1,F555=2,F555=3,F555=4,F555=5),F555,"")))))))</f>
        <v/>
      </c>
    </row>
    <row r="556" spans="13:22" x14ac:dyDescent="0.25">
      <c r="M556" s="13" t="str">
        <f>(IF(H556=Локализация!$C$94,1,IF(H556=Локализация!$C$93,2,IF(H556=Локализация!$C$92,3,IF(H556=Локализация!$C$91,4,IF(H556=Локализация!$C$90,5,IF(OR(H556=1,H556=2,H556=3,H556=4,H556=5),H556,"")))))))</f>
        <v/>
      </c>
      <c r="N556" s="13" t="str">
        <f>(IF(I556=Локализация!$C$94,1,IF(I556=Локализация!$C$93,2,IF(I556=Локализация!$C$92,3,IF(I556=Локализация!$C$91,4,IF(I556=Локализация!$C$90,5,IF(OR(I556=1,I556=2,I556=3,I556=4,I556=5),I556,"")))))))</f>
        <v/>
      </c>
      <c r="O556" s="13" t="str">
        <f>(IF(J556=Локализация!$C$94,1,IF(J556=Локализация!$C$93,2,IF(J556=Локализация!$C$92,3,IF(J556=Локализация!$C$91,4,IF(J556=Локализация!$C$90,5,IF(OR(J556=1,J556=2,J556=3,J556=4,J556=5),J556,"")))))))</f>
        <v/>
      </c>
      <c r="P556" s="13" t="str">
        <f>(IF(K556=Локализация!$C$94,1,IF(K556=Локализация!$C$93,2,IF(K556=Локализация!$C$92,3,IF(K556=Локализация!$C$91,4,IF(K556=Локализация!$C$90,5,IF(OR(K556=1,K556=2,K556=3,K556=4,K556=5),K556,"")))))))</f>
        <v/>
      </c>
      <c r="Q556" s="13" t="str">
        <f>(IF(L556=Локализация!$C$94,1,IF(L556=Локализация!$C$93,2,IF(L556=Локализация!$C$92,3,IF(L556=Локализация!$C$91,4,IF(L556=Локализация!$C$90,5,IF(OR(L556=1,L556=2,L556=3,L556=4,L556=5),L556,"")))))))</f>
        <v/>
      </c>
      <c r="R556" s="13" t="str">
        <f>(IF(B556=Локализация!$C$94,1,IF(B556=Локализация!$C$93,2,IF(B556=Локализация!$C$92,3,IF(B556=Локализация!$C$91,4,IF(B556=Локализация!$C$90,5,IF(OR(B556=1,B556=2,B556=3,B556=4,B556=5),B556,"")))))))</f>
        <v/>
      </c>
      <c r="S556" s="13" t="str">
        <f>(IF(C556=Локализация!$C$94,1,IF(C556=Локализация!$C$93,2,IF(C556=Локализация!$C$92,3,IF(C556=Локализация!$C$91,4,IF(C556=Локализация!$C$90,5,IF(OR(C556=1,C556=2,C556=3,C556=4,C556=5),C556,"")))))))</f>
        <v/>
      </c>
      <c r="T556" s="13" t="str">
        <f>(IF(D556=Локализация!$C$94,1,IF(D556=Локализация!$C$93,2,IF(D556=Локализация!$C$92,3,IF(D556=Локализация!$C$91,4,IF(D556=Локализация!$C$90,5,IF(OR(D556=1,D556=2,D556=3,D556=4,D556=5),D556,"")))))))</f>
        <v/>
      </c>
      <c r="U556" s="13" t="str">
        <f>(IF(E556=Локализация!$C$94,1,IF(E556=Локализация!$C$93,2,IF(E556=Локализация!$C$92,3,IF(E556=Локализация!$C$91,4,IF(E556=Локализация!$C$90,5,IF(OR(E556=1,E556=2,E556=3,E556=4,E556=5),E556,"")))))))</f>
        <v/>
      </c>
      <c r="V556" s="13" t="str">
        <f>(IF(F556=Локализация!$C$94,1,IF(F556=Локализация!$C$93,2,IF(F556=Локализация!$C$92,3,IF(F556=Локализация!$C$91,4,IF(F556=Локализация!$C$90,5,IF(OR(F556=1,F556=2,F556=3,F556=4,F556=5),F556,"")))))))</f>
        <v/>
      </c>
    </row>
    <row r="557" spans="13:22" x14ac:dyDescent="0.25">
      <c r="M557" s="13" t="str">
        <f>(IF(H557=Локализация!$C$94,1,IF(H557=Локализация!$C$93,2,IF(H557=Локализация!$C$92,3,IF(H557=Локализация!$C$91,4,IF(H557=Локализация!$C$90,5,IF(OR(H557=1,H557=2,H557=3,H557=4,H557=5),H557,"")))))))</f>
        <v/>
      </c>
      <c r="N557" s="13" t="str">
        <f>(IF(I557=Локализация!$C$94,1,IF(I557=Локализация!$C$93,2,IF(I557=Локализация!$C$92,3,IF(I557=Локализация!$C$91,4,IF(I557=Локализация!$C$90,5,IF(OR(I557=1,I557=2,I557=3,I557=4,I557=5),I557,"")))))))</f>
        <v/>
      </c>
      <c r="O557" s="13" t="str">
        <f>(IF(J557=Локализация!$C$94,1,IF(J557=Локализация!$C$93,2,IF(J557=Локализация!$C$92,3,IF(J557=Локализация!$C$91,4,IF(J557=Локализация!$C$90,5,IF(OR(J557=1,J557=2,J557=3,J557=4,J557=5),J557,"")))))))</f>
        <v/>
      </c>
      <c r="P557" s="13" t="str">
        <f>(IF(K557=Локализация!$C$94,1,IF(K557=Локализация!$C$93,2,IF(K557=Локализация!$C$92,3,IF(K557=Локализация!$C$91,4,IF(K557=Локализация!$C$90,5,IF(OR(K557=1,K557=2,K557=3,K557=4,K557=5),K557,"")))))))</f>
        <v/>
      </c>
      <c r="Q557" s="13" t="str">
        <f>(IF(L557=Локализация!$C$94,1,IF(L557=Локализация!$C$93,2,IF(L557=Локализация!$C$92,3,IF(L557=Локализация!$C$91,4,IF(L557=Локализация!$C$90,5,IF(OR(L557=1,L557=2,L557=3,L557=4,L557=5),L557,"")))))))</f>
        <v/>
      </c>
      <c r="R557" s="13" t="str">
        <f>(IF(B557=Локализация!$C$94,1,IF(B557=Локализация!$C$93,2,IF(B557=Локализация!$C$92,3,IF(B557=Локализация!$C$91,4,IF(B557=Локализация!$C$90,5,IF(OR(B557=1,B557=2,B557=3,B557=4,B557=5),B557,"")))))))</f>
        <v/>
      </c>
      <c r="S557" s="13" t="str">
        <f>(IF(C557=Локализация!$C$94,1,IF(C557=Локализация!$C$93,2,IF(C557=Локализация!$C$92,3,IF(C557=Локализация!$C$91,4,IF(C557=Локализация!$C$90,5,IF(OR(C557=1,C557=2,C557=3,C557=4,C557=5),C557,"")))))))</f>
        <v/>
      </c>
      <c r="T557" s="13" t="str">
        <f>(IF(D557=Локализация!$C$94,1,IF(D557=Локализация!$C$93,2,IF(D557=Локализация!$C$92,3,IF(D557=Локализация!$C$91,4,IF(D557=Локализация!$C$90,5,IF(OR(D557=1,D557=2,D557=3,D557=4,D557=5),D557,"")))))))</f>
        <v/>
      </c>
      <c r="U557" s="13" t="str">
        <f>(IF(E557=Локализация!$C$94,1,IF(E557=Локализация!$C$93,2,IF(E557=Локализация!$C$92,3,IF(E557=Локализация!$C$91,4,IF(E557=Локализация!$C$90,5,IF(OR(E557=1,E557=2,E557=3,E557=4,E557=5),E557,"")))))))</f>
        <v/>
      </c>
      <c r="V557" s="13" t="str">
        <f>(IF(F557=Локализация!$C$94,1,IF(F557=Локализация!$C$93,2,IF(F557=Локализация!$C$92,3,IF(F557=Локализация!$C$91,4,IF(F557=Локализация!$C$90,5,IF(OR(F557=1,F557=2,F557=3,F557=4,F557=5),F557,"")))))))</f>
        <v/>
      </c>
    </row>
    <row r="558" spans="13:22" x14ac:dyDescent="0.25">
      <c r="M558" s="13" t="str">
        <f>(IF(H558=Локализация!$C$94,1,IF(H558=Локализация!$C$93,2,IF(H558=Локализация!$C$92,3,IF(H558=Локализация!$C$91,4,IF(H558=Локализация!$C$90,5,IF(OR(H558=1,H558=2,H558=3,H558=4,H558=5),H558,"")))))))</f>
        <v/>
      </c>
      <c r="N558" s="13" t="str">
        <f>(IF(I558=Локализация!$C$94,1,IF(I558=Локализация!$C$93,2,IF(I558=Локализация!$C$92,3,IF(I558=Локализация!$C$91,4,IF(I558=Локализация!$C$90,5,IF(OR(I558=1,I558=2,I558=3,I558=4,I558=5),I558,"")))))))</f>
        <v/>
      </c>
      <c r="O558" s="13" t="str">
        <f>(IF(J558=Локализация!$C$94,1,IF(J558=Локализация!$C$93,2,IF(J558=Локализация!$C$92,3,IF(J558=Локализация!$C$91,4,IF(J558=Локализация!$C$90,5,IF(OR(J558=1,J558=2,J558=3,J558=4,J558=5),J558,"")))))))</f>
        <v/>
      </c>
      <c r="P558" s="13" t="str">
        <f>(IF(K558=Локализация!$C$94,1,IF(K558=Локализация!$C$93,2,IF(K558=Локализация!$C$92,3,IF(K558=Локализация!$C$91,4,IF(K558=Локализация!$C$90,5,IF(OR(K558=1,K558=2,K558=3,K558=4,K558=5),K558,"")))))))</f>
        <v/>
      </c>
      <c r="Q558" s="13" t="str">
        <f>(IF(L558=Локализация!$C$94,1,IF(L558=Локализация!$C$93,2,IF(L558=Локализация!$C$92,3,IF(L558=Локализация!$C$91,4,IF(L558=Локализация!$C$90,5,IF(OR(L558=1,L558=2,L558=3,L558=4,L558=5),L558,"")))))))</f>
        <v/>
      </c>
      <c r="R558" s="13" t="str">
        <f>(IF(B558=Локализация!$C$94,1,IF(B558=Локализация!$C$93,2,IF(B558=Локализация!$C$92,3,IF(B558=Локализация!$C$91,4,IF(B558=Локализация!$C$90,5,IF(OR(B558=1,B558=2,B558=3,B558=4,B558=5),B558,"")))))))</f>
        <v/>
      </c>
      <c r="S558" s="13" t="str">
        <f>(IF(C558=Локализация!$C$94,1,IF(C558=Локализация!$C$93,2,IF(C558=Локализация!$C$92,3,IF(C558=Локализация!$C$91,4,IF(C558=Локализация!$C$90,5,IF(OR(C558=1,C558=2,C558=3,C558=4,C558=5),C558,"")))))))</f>
        <v/>
      </c>
      <c r="T558" s="13" t="str">
        <f>(IF(D558=Локализация!$C$94,1,IF(D558=Локализация!$C$93,2,IF(D558=Локализация!$C$92,3,IF(D558=Локализация!$C$91,4,IF(D558=Локализация!$C$90,5,IF(OR(D558=1,D558=2,D558=3,D558=4,D558=5),D558,"")))))))</f>
        <v/>
      </c>
      <c r="U558" s="13" t="str">
        <f>(IF(E558=Локализация!$C$94,1,IF(E558=Локализация!$C$93,2,IF(E558=Локализация!$C$92,3,IF(E558=Локализация!$C$91,4,IF(E558=Локализация!$C$90,5,IF(OR(E558=1,E558=2,E558=3,E558=4,E558=5),E558,"")))))))</f>
        <v/>
      </c>
      <c r="V558" s="13" t="str">
        <f>(IF(F558=Локализация!$C$94,1,IF(F558=Локализация!$C$93,2,IF(F558=Локализация!$C$92,3,IF(F558=Локализация!$C$91,4,IF(F558=Локализация!$C$90,5,IF(OR(F558=1,F558=2,F558=3,F558=4,F558=5),F558,"")))))))</f>
        <v/>
      </c>
    </row>
    <row r="559" spans="13:22" x14ac:dyDescent="0.25">
      <c r="M559" s="13" t="str">
        <f>(IF(H559=Локализация!$C$94,1,IF(H559=Локализация!$C$93,2,IF(H559=Локализация!$C$92,3,IF(H559=Локализация!$C$91,4,IF(H559=Локализация!$C$90,5,IF(OR(H559=1,H559=2,H559=3,H559=4,H559=5),H559,"")))))))</f>
        <v/>
      </c>
      <c r="N559" s="13" t="str">
        <f>(IF(I559=Локализация!$C$94,1,IF(I559=Локализация!$C$93,2,IF(I559=Локализация!$C$92,3,IF(I559=Локализация!$C$91,4,IF(I559=Локализация!$C$90,5,IF(OR(I559=1,I559=2,I559=3,I559=4,I559=5),I559,"")))))))</f>
        <v/>
      </c>
      <c r="O559" s="13" t="str">
        <f>(IF(J559=Локализация!$C$94,1,IF(J559=Локализация!$C$93,2,IF(J559=Локализация!$C$92,3,IF(J559=Локализация!$C$91,4,IF(J559=Локализация!$C$90,5,IF(OR(J559=1,J559=2,J559=3,J559=4,J559=5),J559,"")))))))</f>
        <v/>
      </c>
      <c r="P559" s="13" t="str">
        <f>(IF(K559=Локализация!$C$94,1,IF(K559=Локализация!$C$93,2,IF(K559=Локализация!$C$92,3,IF(K559=Локализация!$C$91,4,IF(K559=Локализация!$C$90,5,IF(OR(K559=1,K559=2,K559=3,K559=4,K559=5),K559,"")))))))</f>
        <v/>
      </c>
      <c r="Q559" s="13" t="str">
        <f>(IF(L559=Локализация!$C$94,1,IF(L559=Локализация!$C$93,2,IF(L559=Локализация!$C$92,3,IF(L559=Локализация!$C$91,4,IF(L559=Локализация!$C$90,5,IF(OR(L559=1,L559=2,L559=3,L559=4,L559=5),L559,"")))))))</f>
        <v/>
      </c>
      <c r="R559" s="13" t="str">
        <f>(IF(B559=Локализация!$C$94,1,IF(B559=Локализация!$C$93,2,IF(B559=Локализация!$C$92,3,IF(B559=Локализация!$C$91,4,IF(B559=Локализация!$C$90,5,IF(OR(B559=1,B559=2,B559=3,B559=4,B559=5),B559,"")))))))</f>
        <v/>
      </c>
      <c r="S559" s="13" t="str">
        <f>(IF(C559=Локализация!$C$94,1,IF(C559=Локализация!$C$93,2,IF(C559=Локализация!$C$92,3,IF(C559=Локализация!$C$91,4,IF(C559=Локализация!$C$90,5,IF(OR(C559=1,C559=2,C559=3,C559=4,C559=5),C559,"")))))))</f>
        <v/>
      </c>
      <c r="T559" s="13" t="str">
        <f>(IF(D559=Локализация!$C$94,1,IF(D559=Локализация!$C$93,2,IF(D559=Локализация!$C$92,3,IF(D559=Локализация!$C$91,4,IF(D559=Локализация!$C$90,5,IF(OR(D559=1,D559=2,D559=3,D559=4,D559=5),D559,"")))))))</f>
        <v/>
      </c>
      <c r="U559" s="13" t="str">
        <f>(IF(E559=Локализация!$C$94,1,IF(E559=Локализация!$C$93,2,IF(E559=Локализация!$C$92,3,IF(E559=Локализация!$C$91,4,IF(E559=Локализация!$C$90,5,IF(OR(E559=1,E559=2,E559=3,E559=4,E559=5),E559,"")))))))</f>
        <v/>
      </c>
      <c r="V559" s="13" t="str">
        <f>(IF(F559=Локализация!$C$94,1,IF(F559=Локализация!$C$93,2,IF(F559=Локализация!$C$92,3,IF(F559=Локализация!$C$91,4,IF(F559=Локализация!$C$90,5,IF(OR(F559=1,F559=2,F559=3,F559=4,F559=5),F559,"")))))))</f>
        <v/>
      </c>
    </row>
    <row r="560" spans="13:22" x14ac:dyDescent="0.25">
      <c r="M560" s="13" t="str">
        <f>(IF(H560=Локализация!$C$94,1,IF(H560=Локализация!$C$93,2,IF(H560=Локализация!$C$92,3,IF(H560=Локализация!$C$91,4,IF(H560=Локализация!$C$90,5,IF(OR(H560=1,H560=2,H560=3,H560=4,H560=5),H560,"")))))))</f>
        <v/>
      </c>
      <c r="N560" s="13" t="str">
        <f>(IF(I560=Локализация!$C$94,1,IF(I560=Локализация!$C$93,2,IF(I560=Локализация!$C$92,3,IF(I560=Локализация!$C$91,4,IF(I560=Локализация!$C$90,5,IF(OR(I560=1,I560=2,I560=3,I560=4,I560=5),I560,"")))))))</f>
        <v/>
      </c>
      <c r="O560" s="13" t="str">
        <f>(IF(J560=Локализация!$C$94,1,IF(J560=Локализация!$C$93,2,IF(J560=Локализация!$C$92,3,IF(J560=Локализация!$C$91,4,IF(J560=Локализация!$C$90,5,IF(OR(J560=1,J560=2,J560=3,J560=4,J560=5),J560,"")))))))</f>
        <v/>
      </c>
      <c r="P560" s="13" t="str">
        <f>(IF(K560=Локализация!$C$94,1,IF(K560=Локализация!$C$93,2,IF(K560=Локализация!$C$92,3,IF(K560=Локализация!$C$91,4,IF(K560=Локализация!$C$90,5,IF(OR(K560=1,K560=2,K560=3,K560=4,K560=5),K560,"")))))))</f>
        <v/>
      </c>
      <c r="Q560" s="13" t="str">
        <f>(IF(L560=Локализация!$C$94,1,IF(L560=Локализация!$C$93,2,IF(L560=Локализация!$C$92,3,IF(L560=Локализация!$C$91,4,IF(L560=Локализация!$C$90,5,IF(OR(L560=1,L560=2,L560=3,L560=4,L560=5),L560,"")))))))</f>
        <v/>
      </c>
      <c r="R560" s="13" t="str">
        <f>(IF(B560=Локализация!$C$94,1,IF(B560=Локализация!$C$93,2,IF(B560=Локализация!$C$92,3,IF(B560=Локализация!$C$91,4,IF(B560=Локализация!$C$90,5,IF(OR(B560=1,B560=2,B560=3,B560=4,B560=5),B560,"")))))))</f>
        <v/>
      </c>
      <c r="S560" s="13" t="str">
        <f>(IF(C560=Локализация!$C$94,1,IF(C560=Локализация!$C$93,2,IF(C560=Локализация!$C$92,3,IF(C560=Локализация!$C$91,4,IF(C560=Локализация!$C$90,5,IF(OR(C560=1,C560=2,C560=3,C560=4,C560=5),C560,"")))))))</f>
        <v/>
      </c>
      <c r="T560" s="13" t="str">
        <f>(IF(D560=Локализация!$C$94,1,IF(D560=Локализация!$C$93,2,IF(D560=Локализация!$C$92,3,IF(D560=Локализация!$C$91,4,IF(D560=Локализация!$C$90,5,IF(OR(D560=1,D560=2,D560=3,D560=4,D560=5),D560,"")))))))</f>
        <v/>
      </c>
      <c r="U560" s="13" t="str">
        <f>(IF(E560=Локализация!$C$94,1,IF(E560=Локализация!$C$93,2,IF(E560=Локализация!$C$92,3,IF(E560=Локализация!$C$91,4,IF(E560=Локализация!$C$90,5,IF(OR(E560=1,E560=2,E560=3,E560=4,E560=5),E560,"")))))))</f>
        <v/>
      </c>
      <c r="V560" s="13" t="str">
        <f>(IF(F560=Локализация!$C$94,1,IF(F560=Локализация!$C$93,2,IF(F560=Локализация!$C$92,3,IF(F560=Локализация!$C$91,4,IF(F560=Локализация!$C$90,5,IF(OR(F560=1,F560=2,F560=3,F560=4,F560=5),F560,"")))))))</f>
        <v/>
      </c>
    </row>
    <row r="561" spans="13:22" x14ac:dyDescent="0.25">
      <c r="M561" s="13" t="str">
        <f>(IF(H561=Локализация!$C$94,1,IF(H561=Локализация!$C$93,2,IF(H561=Локализация!$C$92,3,IF(H561=Локализация!$C$91,4,IF(H561=Локализация!$C$90,5,IF(OR(H561=1,H561=2,H561=3,H561=4,H561=5),H561,"")))))))</f>
        <v/>
      </c>
      <c r="N561" s="13" t="str">
        <f>(IF(I561=Локализация!$C$94,1,IF(I561=Локализация!$C$93,2,IF(I561=Локализация!$C$92,3,IF(I561=Локализация!$C$91,4,IF(I561=Локализация!$C$90,5,IF(OR(I561=1,I561=2,I561=3,I561=4,I561=5),I561,"")))))))</f>
        <v/>
      </c>
      <c r="O561" s="13" t="str">
        <f>(IF(J561=Локализация!$C$94,1,IF(J561=Локализация!$C$93,2,IF(J561=Локализация!$C$92,3,IF(J561=Локализация!$C$91,4,IF(J561=Локализация!$C$90,5,IF(OR(J561=1,J561=2,J561=3,J561=4,J561=5),J561,"")))))))</f>
        <v/>
      </c>
      <c r="P561" s="13" t="str">
        <f>(IF(K561=Локализация!$C$94,1,IF(K561=Локализация!$C$93,2,IF(K561=Локализация!$C$92,3,IF(K561=Локализация!$C$91,4,IF(K561=Локализация!$C$90,5,IF(OR(K561=1,K561=2,K561=3,K561=4,K561=5),K561,"")))))))</f>
        <v/>
      </c>
      <c r="Q561" s="13" t="str">
        <f>(IF(L561=Локализация!$C$94,1,IF(L561=Локализация!$C$93,2,IF(L561=Локализация!$C$92,3,IF(L561=Локализация!$C$91,4,IF(L561=Локализация!$C$90,5,IF(OR(L561=1,L561=2,L561=3,L561=4,L561=5),L561,"")))))))</f>
        <v/>
      </c>
      <c r="R561" s="13" t="str">
        <f>(IF(B561=Локализация!$C$94,1,IF(B561=Локализация!$C$93,2,IF(B561=Локализация!$C$92,3,IF(B561=Локализация!$C$91,4,IF(B561=Локализация!$C$90,5,IF(OR(B561=1,B561=2,B561=3,B561=4,B561=5),B561,"")))))))</f>
        <v/>
      </c>
      <c r="S561" s="13" t="str">
        <f>(IF(C561=Локализация!$C$94,1,IF(C561=Локализация!$C$93,2,IF(C561=Локализация!$C$92,3,IF(C561=Локализация!$C$91,4,IF(C561=Локализация!$C$90,5,IF(OR(C561=1,C561=2,C561=3,C561=4,C561=5),C561,"")))))))</f>
        <v/>
      </c>
      <c r="T561" s="13" t="str">
        <f>(IF(D561=Локализация!$C$94,1,IF(D561=Локализация!$C$93,2,IF(D561=Локализация!$C$92,3,IF(D561=Локализация!$C$91,4,IF(D561=Локализация!$C$90,5,IF(OR(D561=1,D561=2,D561=3,D561=4,D561=5),D561,"")))))))</f>
        <v/>
      </c>
      <c r="U561" s="13" t="str">
        <f>(IF(E561=Локализация!$C$94,1,IF(E561=Локализация!$C$93,2,IF(E561=Локализация!$C$92,3,IF(E561=Локализация!$C$91,4,IF(E561=Локализация!$C$90,5,IF(OR(E561=1,E561=2,E561=3,E561=4,E561=5),E561,"")))))))</f>
        <v/>
      </c>
      <c r="V561" s="13" t="str">
        <f>(IF(F561=Локализация!$C$94,1,IF(F561=Локализация!$C$93,2,IF(F561=Локализация!$C$92,3,IF(F561=Локализация!$C$91,4,IF(F561=Локализация!$C$90,5,IF(OR(F561=1,F561=2,F561=3,F561=4,F561=5),F561,"")))))))</f>
        <v/>
      </c>
    </row>
    <row r="562" spans="13:22" x14ac:dyDescent="0.25">
      <c r="M562" s="13" t="str">
        <f>(IF(H562=Локализация!$C$94,1,IF(H562=Локализация!$C$93,2,IF(H562=Локализация!$C$92,3,IF(H562=Локализация!$C$91,4,IF(H562=Локализация!$C$90,5,IF(OR(H562=1,H562=2,H562=3,H562=4,H562=5),H562,"")))))))</f>
        <v/>
      </c>
      <c r="N562" s="13" t="str">
        <f>(IF(I562=Локализация!$C$94,1,IF(I562=Локализация!$C$93,2,IF(I562=Локализация!$C$92,3,IF(I562=Локализация!$C$91,4,IF(I562=Локализация!$C$90,5,IF(OR(I562=1,I562=2,I562=3,I562=4,I562=5),I562,"")))))))</f>
        <v/>
      </c>
      <c r="O562" s="13" t="str">
        <f>(IF(J562=Локализация!$C$94,1,IF(J562=Локализация!$C$93,2,IF(J562=Локализация!$C$92,3,IF(J562=Локализация!$C$91,4,IF(J562=Локализация!$C$90,5,IF(OR(J562=1,J562=2,J562=3,J562=4,J562=5),J562,"")))))))</f>
        <v/>
      </c>
      <c r="P562" s="13" t="str">
        <f>(IF(K562=Локализация!$C$94,1,IF(K562=Локализация!$C$93,2,IF(K562=Локализация!$C$92,3,IF(K562=Локализация!$C$91,4,IF(K562=Локализация!$C$90,5,IF(OR(K562=1,K562=2,K562=3,K562=4,K562=5),K562,"")))))))</f>
        <v/>
      </c>
      <c r="Q562" s="13" t="str">
        <f>(IF(L562=Локализация!$C$94,1,IF(L562=Локализация!$C$93,2,IF(L562=Локализация!$C$92,3,IF(L562=Локализация!$C$91,4,IF(L562=Локализация!$C$90,5,IF(OR(L562=1,L562=2,L562=3,L562=4,L562=5),L562,"")))))))</f>
        <v/>
      </c>
      <c r="R562" s="13" t="str">
        <f>(IF(B562=Локализация!$C$94,1,IF(B562=Локализация!$C$93,2,IF(B562=Локализация!$C$92,3,IF(B562=Локализация!$C$91,4,IF(B562=Локализация!$C$90,5,IF(OR(B562=1,B562=2,B562=3,B562=4,B562=5),B562,"")))))))</f>
        <v/>
      </c>
      <c r="S562" s="13" t="str">
        <f>(IF(C562=Локализация!$C$94,1,IF(C562=Локализация!$C$93,2,IF(C562=Локализация!$C$92,3,IF(C562=Локализация!$C$91,4,IF(C562=Локализация!$C$90,5,IF(OR(C562=1,C562=2,C562=3,C562=4,C562=5),C562,"")))))))</f>
        <v/>
      </c>
      <c r="T562" s="13" t="str">
        <f>(IF(D562=Локализация!$C$94,1,IF(D562=Локализация!$C$93,2,IF(D562=Локализация!$C$92,3,IF(D562=Локализация!$C$91,4,IF(D562=Локализация!$C$90,5,IF(OR(D562=1,D562=2,D562=3,D562=4,D562=5),D562,"")))))))</f>
        <v/>
      </c>
      <c r="U562" s="13" t="str">
        <f>(IF(E562=Локализация!$C$94,1,IF(E562=Локализация!$C$93,2,IF(E562=Локализация!$C$92,3,IF(E562=Локализация!$C$91,4,IF(E562=Локализация!$C$90,5,IF(OR(E562=1,E562=2,E562=3,E562=4,E562=5),E562,"")))))))</f>
        <v/>
      </c>
      <c r="V562" s="13" t="str">
        <f>(IF(F562=Локализация!$C$94,1,IF(F562=Локализация!$C$93,2,IF(F562=Локализация!$C$92,3,IF(F562=Локализация!$C$91,4,IF(F562=Локализация!$C$90,5,IF(OR(F562=1,F562=2,F562=3,F562=4,F562=5),F562,"")))))))</f>
        <v/>
      </c>
    </row>
    <row r="563" spans="13:22" x14ac:dyDescent="0.25">
      <c r="M563" s="13" t="str">
        <f>(IF(H563=Локализация!$C$94,1,IF(H563=Локализация!$C$93,2,IF(H563=Локализация!$C$92,3,IF(H563=Локализация!$C$91,4,IF(H563=Локализация!$C$90,5,IF(OR(H563=1,H563=2,H563=3,H563=4,H563=5),H563,"")))))))</f>
        <v/>
      </c>
      <c r="N563" s="13" t="str">
        <f>(IF(I563=Локализация!$C$94,1,IF(I563=Локализация!$C$93,2,IF(I563=Локализация!$C$92,3,IF(I563=Локализация!$C$91,4,IF(I563=Локализация!$C$90,5,IF(OR(I563=1,I563=2,I563=3,I563=4,I563=5),I563,"")))))))</f>
        <v/>
      </c>
      <c r="O563" s="13" t="str">
        <f>(IF(J563=Локализация!$C$94,1,IF(J563=Локализация!$C$93,2,IF(J563=Локализация!$C$92,3,IF(J563=Локализация!$C$91,4,IF(J563=Локализация!$C$90,5,IF(OR(J563=1,J563=2,J563=3,J563=4,J563=5),J563,"")))))))</f>
        <v/>
      </c>
      <c r="P563" s="13" t="str">
        <f>(IF(K563=Локализация!$C$94,1,IF(K563=Локализация!$C$93,2,IF(K563=Локализация!$C$92,3,IF(K563=Локализация!$C$91,4,IF(K563=Локализация!$C$90,5,IF(OR(K563=1,K563=2,K563=3,K563=4,K563=5),K563,"")))))))</f>
        <v/>
      </c>
      <c r="Q563" s="13" t="str">
        <f>(IF(L563=Локализация!$C$94,1,IF(L563=Локализация!$C$93,2,IF(L563=Локализация!$C$92,3,IF(L563=Локализация!$C$91,4,IF(L563=Локализация!$C$90,5,IF(OR(L563=1,L563=2,L563=3,L563=4,L563=5),L563,"")))))))</f>
        <v/>
      </c>
      <c r="R563" s="13" t="str">
        <f>(IF(B563=Локализация!$C$94,1,IF(B563=Локализация!$C$93,2,IF(B563=Локализация!$C$92,3,IF(B563=Локализация!$C$91,4,IF(B563=Локализация!$C$90,5,IF(OR(B563=1,B563=2,B563=3,B563=4,B563=5),B563,"")))))))</f>
        <v/>
      </c>
      <c r="S563" s="13" t="str">
        <f>(IF(C563=Локализация!$C$94,1,IF(C563=Локализация!$C$93,2,IF(C563=Локализация!$C$92,3,IF(C563=Локализация!$C$91,4,IF(C563=Локализация!$C$90,5,IF(OR(C563=1,C563=2,C563=3,C563=4,C563=5),C563,"")))))))</f>
        <v/>
      </c>
      <c r="T563" s="13" t="str">
        <f>(IF(D563=Локализация!$C$94,1,IF(D563=Локализация!$C$93,2,IF(D563=Локализация!$C$92,3,IF(D563=Локализация!$C$91,4,IF(D563=Локализация!$C$90,5,IF(OR(D563=1,D563=2,D563=3,D563=4,D563=5),D563,"")))))))</f>
        <v/>
      </c>
      <c r="U563" s="13" t="str">
        <f>(IF(E563=Локализация!$C$94,1,IF(E563=Локализация!$C$93,2,IF(E563=Локализация!$C$92,3,IF(E563=Локализация!$C$91,4,IF(E563=Локализация!$C$90,5,IF(OR(E563=1,E563=2,E563=3,E563=4,E563=5),E563,"")))))))</f>
        <v/>
      </c>
      <c r="V563" s="13" t="str">
        <f>(IF(F563=Локализация!$C$94,1,IF(F563=Локализация!$C$93,2,IF(F563=Локализация!$C$92,3,IF(F563=Локализация!$C$91,4,IF(F563=Локализация!$C$90,5,IF(OR(F563=1,F563=2,F563=3,F563=4,F563=5),F563,"")))))))</f>
        <v/>
      </c>
    </row>
    <row r="564" spans="13:22" x14ac:dyDescent="0.25">
      <c r="M564" s="13" t="str">
        <f>(IF(H564=Локализация!$C$94,1,IF(H564=Локализация!$C$93,2,IF(H564=Локализация!$C$92,3,IF(H564=Локализация!$C$91,4,IF(H564=Локализация!$C$90,5,IF(OR(H564=1,H564=2,H564=3,H564=4,H564=5),H564,"")))))))</f>
        <v/>
      </c>
      <c r="N564" s="13" t="str">
        <f>(IF(I564=Локализация!$C$94,1,IF(I564=Локализация!$C$93,2,IF(I564=Локализация!$C$92,3,IF(I564=Локализация!$C$91,4,IF(I564=Локализация!$C$90,5,IF(OR(I564=1,I564=2,I564=3,I564=4,I564=5),I564,"")))))))</f>
        <v/>
      </c>
      <c r="O564" s="13" t="str">
        <f>(IF(J564=Локализация!$C$94,1,IF(J564=Локализация!$C$93,2,IF(J564=Локализация!$C$92,3,IF(J564=Локализация!$C$91,4,IF(J564=Локализация!$C$90,5,IF(OR(J564=1,J564=2,J564=3,J564=4,J564=5),J564,"")))))))</f>
        <v/>
      </c>
      <c r="P564" s="13" t="str">
        <f>(IF(K564=Локализация!$C$94,1,IF(K564=Локализация!$C$93,2,IF(K564=Локализация!$C$92,3,IF(K564=Локализация!$C$91,4,IF(K564=Локализация!$C$90,5,IF(OR(K564=1,K564=2,K564=3,K564=4,K564=5),K564,"")))))))</f>
        <v/>
      </c>
      <c r="Q564" s="13" t="str">
        <f>(IF(L564=Локализация!$C$94,1,IF(L564=Локализация!$C$93,2,IF(L564=Локализация!$C$92,3,IF(L564=Локализация!$C$91,4,IF(L564=Локализация!$C$90,5,IF(OR(L564=1,L564=2,L564=3,L564=4,L564=5),L564,"")))))))</f>
        <v/>
      </c>
      <c r="R564" s="13" t="str">
        <f>(IF(B564=Локализация!$C$94,1,IF(B564=Локализация!$C$93,2,IF(B564=Локализация!$C$92,3,IF(B564=Локализация!$C$91,4,IF(B564=Локализация!$C$90,5,IF(OR(B564=1,B564=2,B564=3,B564=4,B564=5),B564,"")))))))</f>
        <v/>
      </c>
      <c r="S564" s="13" t="str">
        <f>(IF(C564=Локализация!$C$94,1,IF(C564=Локализация!$C$93,2,IF(C564=Локализация!$C$92,3,IF(C564=Локализация!$C$91,4,IF(C564=Локализация!$C$90,5,IF(OR(C564=1,C564=2,C564=3,C564=4,C564=5),C564,"")))))))</f>
        <v/>
      </c>
      <c r="T564" s="13" t="str">
        <f>(IF(D564=Локализация!$C$94,1,IF(D564=Локализация!$C$93,2,IF(D564=Локализация!$C$92,3,IF(D564=Локализация!$C$91,4,IF(D564=Локализация!$C$90,5,IF(OR(D564=1,D564=2,D564=3,D564=4,D564=5),D564,"")))))))</f>
        <v/>
      </c>
      <c r="U564" s="13" t="str">
        <f>(IF(E564=Локализация!$C$94,1,IF(E564=Локализация!$C$93,2,IF(E564=Локализация!$C$92,3,IF(E564=Локализация!$C$91,4,IF(E564=Локализация!$C$90,5,IF(OR(E564=1,E564=2,E564=3,E564=4,E564=5),E564,"")))))))</f>
        <v/>
      </c>
      <c r="V564" s="13" t="str">
        <f>(IF(F564=Локализация!$C$94,1,IF(F564=Локализация!$C$93,2,IF(F564=Локализация!$C$92,3,IF(F564=Локализация!$C$91,4,IF(F564=Локализация!$C$90,5,IF(OR(F564=1,F564=2,F564=3,F564=4,F564=5),F564,"")))))))</f>
        <v/>
      </c>
    </row>
    <row r="565" spans="13:22" x14ac:dyDescent="0.25">
      <c r="M565" s="13" t="str">
        <f>(IF(H565=Локализация!$C$94,1,IF(H565=Локализация!$C$93,2,IF(H565=Локализация!$C$92,3,IF(H565=Локализация!$C$91,4,IF(H565=Локализация!$C$90,5,IF(OR(H565=1,H565=2,H565=3,H565=4,H565=5),H565,"")))))))</f>
        <v/>
      </c>
      <c r="N565" s="13" t="str">
        <f>(IF(I565=Локализация!$C$94,1,IF(I565=Локализация!$C$93,2,IF(I565=Локализация!$C$92,3,IF(I565=Локализация!$C$91,4,IF(I565=Локализация!$C$90,5,IF(OR(I565=1,I565=2,I565=3,I565=4,I565=5),I565,"")))))))</f>
        <v/>
      </c>
      <c r="O565" s="13" t="str">
        <f>(IF(J565=Локализация!$C$94,1,IF(J565=Локализация!$C$93,2,IF(J565=Локализация!$C$92,3,IF(J565=Локализация!$C$91,4,IF(J565=Локализация!$C$90,5,IF(OR(J565=1,J565=2,J565=3,J565=4,J565=5),J565,"")))))))</f>
        <v/>
      </c>
      <c r="P565" s="13" t="str">
        <f>(IF(K565=Локализация!$C$94,1,IF(K565=Локализация!$C$93,2,IF(K565=Локализация!$C$92,3,IF(K565=Локализация!$C$91,4,IF(K565=Локализация!$C$90,5,IF(OR(K565=1,K565=2,K565=3,K565=4,K565=5),K565,"")))))))</f>
        <v/>
      </c>
      <c r="Q565" s="13" t="str">
        <f>(IF(L565=Локализация!$C$94,1,IF(L565=Локализация!$C$93,2,IF(L565=Локализация!$C$92,3,IF(L565=Локализация!$C$91,4,IF(L565=Локализация!$C$90,5,IF(OR(L565=1,L565=2,L565=3,L565=4,L565=5),L565,"")))))))</f>
        <v/>
      </c>
      <c r="R565" s="13" t="str">
        <f>(IF(B565=Локализация!$C$94,1,IF(B565=Локализация!$C$93,2,IF(B565=Локализация!$C$92,3,IF(B565=Локализация!$C$91,4,IF(B565=Локализация!$C$90,5,IF(OR(B565=1,B565=2,B565=3,B565=4,B565=5),B565,"")))))))</f>
        <v/>
      </c>
      <c r="S565" s="13" t="str">
        <f>(IF(C565=Локализация!$C$94,1,IF(C565=Локализация!$C$93,2,IF(C565=Локализация!$C$92,3,IF(C565=Локализация!$C$91,4,IF(C565=Локализация!$C$90,5,IF(OR(C565=1,C565=2,C565=3,C565=4,C565=5),C565,"")))))))</f>
        <v/>
      </c>
      <c r="T565" s="13" t="str">
        <f>(IF(D565=Локализация!$C$94,1,IF(D565=Локализация!$C$93,2,IF(D565=Локализация!$C$92,3,IF(D565=Локализация!$C$91,4,IF(D565=Локализация!$C$90,5,IF(OR(D565=1,D565=2,D565=3,D565=4,D565=5),D565,"")))))))</f>
        <v/>
      </c>
      <c r="U565" s="13" t="str">
        <f>(IF(E565=Локализация!$C$94,1,IF(E565=Локализация!$C$93,2,IF(E565=Локализация!$C$92,3,IF(E565=Локализация!$C$91,4,IF(E565=Локализация!$C$90,5,IF(OR(E565=1,E565=2,E565=3,E565=4,E565=5),E565,"")))))))</f>
        <v/>
      </c>
      <c r="V565" s="13" t="str">
        <f>(IF(F565=Локализация!$C$94,1,IF(F565=Локализация!$C$93,2,IF(F565=Локализация!$C$92,3,IF(F565=Локализация!$C$91,4,IF(F565=Локализация!$C$90,5,IF(OR(F565=1,F565=2,F565=3,F565=4,F565=5),F565,"")))))))</f>
        <v/>
      </c>
    </row>
    <row r="566" spans="13:22" x14ac:dyDescent="0.25">
      <c r="M566" s="13" t="str">
        <f>(IF(H566=Локализация!$C$94,1,IF(H566=Локализация!$C$93,2,IF(H566=Локализация!$C$92,3,IF(H566=Локализация!$C$91,4,IF(H566=Локализация!$C$90,5,IF(OR(H566=1,H566=2,H566=3,H566=4,H566=5),H566,"")))))))</f>
        <v/>
      </c>
      <c r="N566" s="13" t="str">
        <f>(IF(I566=Локализация!$C$94,1,IF(I566=Локализация!$C$93,2,IF(I566=Локализация!$C$92,3,IF(I566=Локализация!$C$91,4,IF(I566=Локализация!$C$90,5,IF(OR(I566=1,I566=2,I566=3,I566=4,I566=5),I566,"")))))))</f>
        <v/>
      </c>
      <c r="O566" s="13" t="str">
        <f>(IF(J566=Локализация!$C$94,1,IF(J566=Локализация!$C$93,2,IF(J566=Локализация!$C$92,3,IF(J566=Локализация!$C$91,4,IF(J566=Локализация!$C$90,5,IF(OR(J566=1,J566=2,J566=3,J566=4,J566=5),J566,"")))))))</f>
        <v/>
      </c>
      <c r="P566" s="13" t="str">
        <f>(IF(K566=Локализация!$C$94,1,IF(K566=Локализация!$C$93,2,IF(K566=Локализация!$C$92,3,IF(K566=Локализация!$C$91,4,IF(K566=Локализация!$C$90,5,IF(OR(K566=1,K566=2,K566=3,K566=4,K566=5),K566,"")))))))</f>
        <v/>
      </c>
      <c r="Q566" s="13" t="str">
        <f>(IF(L566=Локализация!$C$94,1,IF(L566=Локализация!$C$93,2,IF(L566=Локализация!$C$92,3,IF(L566=Локализация!$C$91,4,IF(L566=Локализация!$C$90,5,IF(OR(L566=1,L566=2,L566=3,L566=4,L566=5),L566,"")))))))</f>
        <v/>
      </c>
      <c r="R566" s="13" t="str">
        <f>(IF(B566=Локализация!$C$94,1,IF(B566=Локализация!$C$93,2,IF(B566=Локализация!$C$92,3,IF(B566=Локализация!$C$91,4,IF(B566=Локализация!$C$90,5,IF(OR(B566=1,B566=2,B566=3,B566=4,B566=5),B566,"")))))))</f>
        <v/>
      </c>
      <c r="S566" s="13" t="str">
        <f>(IF(C566=Локализация!$C$94,1,IF(C566=Локализация!$C$93,2,IF(C566=Локализация!$C$92,3,IF(C566=Локализация!$C$91,4,IF(C566=Локализация!$C$90,5,IF(OR(C566=1,C566=2,C566=3,C566=4,C566=5),C566,"")))))))</f>
        <v/>
      </c>
      <c r="T566" s="13" t="str">
        <f>(IF(D566=Локализация!$C$94,1,IF(D566=Локализация!$C$93,2,IF(D566=Локализация!$C$92,3,IF(D566=Локализация!$C$91,4,IF(D566=Локализация!$C$90,5,IF(OR(D566=1,D566=2,D566=3,D566=4,D566=5),D566,"")))))))</f>
        <v/>
      </c>
      <c r="U566" s="13" t="str">
        <f>(IF(E566=Локализация!$C$94,1,IF(E566=Локализация!$C$93,2,IF(E566=Локализация!$C$92,3,IF(E566=Локализация!$C$91,4,IF(E566=Локализация!$C$90,5,IF(OR(E566=1,E566=2,E566=3,E566=4,E566=5),E566,"")))))))</f>
        <v/>
      </c>
      <c r="V566" s="13" t="str">
        <f>(IF(F566=Локализация!$C$94,1,IF(F566=Локализация!$C$93,2,IF(F566=Локализация!$C$92,3,IF(F566=Локализация!$C$91,4,IF(F566=Локализация!$C$90,5,IF(OR(F566=1,F566=2,F566=3,F566=4,F566=5),F566,"")))))))</f>
        <v/>
      </c>
    </row>
    <row r="567" spans="13:22" x14ac:dyDescent="0.25">
      <c r="M567" s="13" t="str">
        <f>(IF(H567=Локализация!$C$94,1,IF(H567=Локализация!$C$93,2,IF(H567=Локализация!$C$92,3,IF(H567=Локализация!$C$91,4,IF(H567=Локализация!$C$90,5,IF(OR(H567=1,H567=2,H567=3,H567=4,H567=5),H567,"")))))))</f>
        <v/>
      </c>
      <c r="N567" s="13" t="str">
        <f>(IF(I567=Локализация!$C$94,1,IF(I567=Локализация!$C$93,2,IF(I567=Локализация!$C$92,3,IF(I567=Локализация!$C$91,4,IF(I567=Локализация!$C$90,5,IF(OR(I567=1,I567=2,I567=3,I567=4,I567=5),I567,"")))))))</f>
        <v/>
      </c>
      <c r="O567" s="13" t="str">
        <f>(IF(J567=Локализация!$C$94,1,IF(J567=Локализация!$C$93,2,IF(J567=Локализация!$C$92,3,IF(J567=Локализация!$C$91,4,IF(J567=Локализация!$C$90,5,IF(OR(J567=1,J567=2,J567=3,J567=4,J567=5),J567,"")))))))</f>
        <v/>
      </c>
      <c r="P567" s="13" t="str">
        <f>(IF(K567=Локализация!$C$94,1,IF(K567=Локализация!$C$93,2,IF(K567=Локализация!$C$92,3,IF(K567=Локализация!$C$91,4,IF(K567=Локализация!$C$90,5,IF(OR(K567=1,K567=2,K567=3,K567=4,K567=5),K567,"")))))))</f>
        <v/>
      </c>
      <c r="Q567" s="13" t="str">
        <f>(IF(L567=Локализация!$C$94,1,IF(L567=Локализация!$C$93,2,IF(L567=Локализация!$C$92,3,IF(L567=Локализация!$C$91,4,IF(L567=Локализация!$C$90,5,IF(OR(L567=1,L567=2,L567=3,L567=4,L567=5),L567,"")))))))</f>
        <v/>
      </c>
      <c r="R567" s="13" t="str">
        <f>(IF(B567=Локализация!$C$94,1,IF(B567=Локализация!$C$93,2,IF(B567=Локализация!$C$92,3,IF(B567=Локализация!$C$91,4,IF(B567=Локализация!$C$90,5,IF(OR(B567=1,B567=2,B567=3,B567=4,B567=5),B567,"")))))))</f>
        <v/>
      </c>
      <c r="S567" s="13" t="str">
        <f>(IF(C567=Локализация!$C$94,1,IF(C567=Локализация!$C$93,2,IF(C567=Локализация!$C$92,3,IF(C567=Локализация!$C$91,4,IF(C567=Локализация!$C$90,5,IF(OR(C567=1,C567=2,C567=3,C567=4,C567=5),C567,"")))))))</f>
        <v/>
      </c>
      <c r="T567" s="13" t="str">
        <f>(IF(D567=Локализация!$C$94,1,IF(D567=Локализация!$C$93,2,IF(D567=Локализация!$C$92,3,IF(D567=Локализация!$C$91,4,IF(D567=Локализация!$C$90,5,IF(OR(D567=1,D567=2,D567=3,D567=4,D567=5),D567,"")))))))</f>
        <v/>
      </c>
      <c r="U567" s="13" t="str">
        <f>(IF(E567=Локализация!$C$94,1,IF(E567=Локализация!$C$93,2,IF(E567=Локализация!$C$92,3,IF(E567=Локализация!$C$91,4,IF(E567=Локализация!$C$90,5,IF(OR(E567=1,E567=2,E567=3,E567=4,E567=5),E567,"")))))))</f>
        <v/>
      </c>
      <c r="V567" s="13" t="str">
        <f>(IF(F567=Локализация!$C$94,1,IF(F567=Локализация!$C$93,2,IF(F567=Локализация!$C$92,3,IF(F567=Локализация!$C$91,4,IF(F567=Локализация!$C$90,5,IF(OR(F567=1,F567=2,F567=3,F567=4,F567=5),F567,"")))))))</f>
        <v/>
      </c>
    </row>
    <row r="568" spans="13:22" x14ac:dyDescent="0.25">
      <c r="M568" s="13" t="str">
        <f>(IF(H568=Локализация!$C$94,1,IF(H568=Локализация!$C$93,2,IF(H568=Локализация!$C$92,3,IF(H568=Локализация!$C$91,4,IF(H568=Локализация!$C$90,5,IF(OR(H568=1,H568=2,H568=3,H568=4,H568=5),H568,"")))))))</f>
        <v/>
      </c>
      <c r="N568" s="13" t="str">
        <f>(IF(I568=Локализация!$C$94,1,IF(I568=Локализация!$C$93,2,IF(I568=Локализация!$C$92,3,IF(I568=Локализация!$C$91,4,IF(I568=Локализация!$C$90,5,IF(OR(I568=1,I568=2,I568=3,I568=4,I568=5),I568,"")))))))</f>
        <v/>
      </c>
      <c r="O568" s="13" t="str">
        <f>(IF(J568=Локализация!$C$94,1,IF(J568=Локализация!$C$93,2,IF(J568=Локализация!$C$92,3,IF(J568=Локализация!$C$91,4,IF(J568=Локализация!$C$90,5,IF(OR(J568=1,J568=2,J568=3,J568=4,J568=5),J568,"")))))))</f>
        <v/>
      </c>
      <c r="P568" s="13" t="str">
        <f>(IF(K568=Локализация!$C$94,1,IF(K568=Локализация!$C$93,2,IF(K568=Локализация!$C$92,3,IF(K568=Локализация!$C$91,4,IF(K568=Локализация!$C$90,5,IF(OR(K568=1,K568=2,K568=3,K568=4,K568=5),K568,"")))))))</f>
        <v/>
      </c>
      <c r="Q568" s="13" t="str">
        <f>(IF(L568=Локализация!$C$94,1,IF(L568=Локализация!$C$93,2,IF(L568=Локализация!$C$92,3,IF(L568=Локализация!$C$91,4,IF(L568=Локализация!$C$90,5,IF(OR(L568=1,L568=2,L568=3,L568=4,L568=5),L568,"")))))))</f>
        <v/>
      </c>
      <c r="R568" s="13" t="str">
        <f>(IF(B568=Локализация!$C$94,1,IF(B568=Локализация!$C$93,2,IF(B568=Локализация!$C$92,3,IF(B568=Локализация!$C$91,4,IF(B568=Локализация!$C$90,5,IF(OR(B568=1,B568=2,B568=3,B568=4,B568=5),B568,"")))))))</f>
        <v/>
      </c>
      <c r="S568" s="13" t="str">
        <f>(IF(C568=Локализация!$C$94,1,IF(C568=Локализация!$C$93,2,IF(C568=Локализация!$C$92,3,IF(C568=Локализация!$C$91,4,IF(C568=Локализация!$C$90,5,IF(OR(C568=1,C568=2,C568=3,C568=4,C568=5),C568,"")))))))</f>
        <v/>
      </c>
      <c r="T568" s="13" t="str">
        <f>(IF(D568=Локализация!$C$94,1,IF(D568=Локализация!$C$93,2,IF(D568=Локализация!$C$92,3,IF(D568=Локализация!$C$91,4,IF(D568=Локализация!$C$90,5,IF(OR(D568=1,D568=2,D568=3,D568=4,D568=5),D568,"")))))))</f>
        <v/>
      </c>
      <c r="U568" s="13" t="str">
        <f>(IF(E568=Локализация!$C$94,1,IF(E568=Локализация!$C$93,2,IF(E568=Локализация!$C$92,3,IF(E568=Локализация!$C$91,4,IF(E568=Локализация!$C$90,5,IF(OR(E568=1,E568=2,E568=3,E568=4,E568=5),E568,"")))))))</f>
        <v/>
      </c>
      <c r="V568" s="13" t="str">
        <f>(IF(F568=Локализация!$C$94,1,IF(F568=Локализация!$C$93,2,IF(F568=Локализация!$C$92,3,IF(F568=Локализация!$C$91,4,IF(F568=Локализация!$C$90,5,IF(OR(F568=1,F568=2,F568=3,F568=4,F568=5),F568,"")))))))</f>
        <v/>
      </c>
    </row>
    <row r="569" spans="13:22" x14ac:dyDescent="0.25">
      <c r="M569" s="13" t="str">
        <f>(IF(H569=Локализация!$C$94,1,IF(H569=Локализация!$C$93,2,IF(H569=Локализация!$C$92,3,IF(H569=Локализация!$C$91,4,IF(H569=Локализация!$C$90,5,IF(OR(H569=1,H569=2,H569=3,H569=4,H569=5),H569,"")))))))</f>
        <v/>
      </c>
      <c r="N569" s="13" t="str">
        <f>(IF(I569=Локализация!$C$94,1,IF(I569=Локализация!$C$93,2,IF(I569=Локализация!$C$92,3,IF(I569=Локализация!$C$91,4,IF(I569=Локализация!$C$90,5,IF(OR(I569=1,I569=2,I569=3,I569=4,I569=5),I569,"")))))))</f>
        <v/>
      </c>
      <c r="O569" s="13" t="str">
        <f>(IF(J569=Локализация!$C$94,1,IF(J569=Локализация!$C$93,2,IF(J569=Локализация!$C$92,3,IF(J569=Локализация!$C$91,4,IF(J569=Локализация!$C$90,5,IF(OR(J569=1,J569=2,J569=3,J569=4,J569=5),J569,"")))))))</f>
        <v/>
      </c>
      <c r="P569" s="13" t="str">
        <f>(IF(K569=Локализация!$C$94,1,IF(K569=Локализация!$C$93,2,IF(K569=Локализация!$C$92,3,IF(K569=Локализация!$C$91,4,IF(K569=Локализация!$C$90,5,IF(OR(K569=1,K569=2,K569=3,K569=4,K569=5),K569,"")))))))</f>
        <v/>
      </c>
      <c r="Q569" s="13" t="str">
        <f>(IF(L569=Локализация!$C$94,1,IF(L569=Локализация!$C$93,2,IF(L569=Локализация!$C$92,3,IF(L569=Локализация!$C$91,4,IF(L569=Локализация!$C$90,5,IF(OR(L569=1,L569=2,L569=3,L569=4,L569=5),L569,"")))))))</f>
        <v/>
      </c>
      <c r="R569" s="13" t="str">
        <f>(IF(B569=Локализация!$C$94,1,IF(B569=Локализация!$C$93,2,IF(B569=Локализация!$C$92,3,IF(B569=Локализация!$C$91,4,IF(B569=Локализация!$C$90,5,IF(OR(B569=1,B569=2,B569=3,B569=4,B569=5),B569,"")))))))</f>
        <v/>
      </c>
      <c r="S569" s="13" t="str">
        <f>(IF(C569=Локализация!$C$94,1,IF(C569=Локализация!$C$93,2,IF(C569=Локализация!$C$92,3,IF(C569=Локализация!$C$91,4,IF(C569=Локализация!$C$90,5,IF(OR(C569=1,C569=2,C569=3,C569=4,C569=5),C569,"")))))))</f>
        <v/>
      </c>
      <c r="T569" s="13" t="str">
        <f>(IF(D569=Локализация!$C$94,1,IF(D569=Локализация!$C$93,2,IF(D569=Локализация!$C$92,3,IF(D569=Локализация!$C$91,4,IF(D569=Локализация!$C$90,5,IF(OR(D569=1,D569=2,D569=3,D569=4,D569=5),D569,"")))))))</f>
        <v/>
      </c>
      <c r="U569" s="13" t="str">
        <f>(IF(E569=Локализация!$C$94,1,IF(E569=Локализация!$C$93,2,IF(E569=Локализация!$C$92,3,IF(E569=Локализация!$C$91,4,IF(E569=Локализация!$C$90,5,IF(OR(E569=1,E569=2,E569=3,E569=4,E569=5),E569,"")))))))</f>
        <v/>
      </c>
      <c r="V569" s="13" t="str">
        <f>(IF(F569=Локализация!$C$94,1,IF(F569=Локализация!$C$93,2,IF(F569=Локализация!$C$92,3,IF(F569=Локализация!$C$91,4,IF(F569=Локализация!$C$90,5,IF(OR(F569=1,F569=2,F569=3,F569=4,F569=5),F569,"")))))))</f>
        <v/>
      </c>
    </row>
    <row r="570" spans="13:22" x14ac:dyDescent="0.25">
      <c r="M570" s="13" t="str">
        <f>(IF(H570=Локализация!$C$94,1,IF(H570=Локализация!$C$93,2,IF(H570=Локализация!$C$92,3,IF(H570=Локализация!$C$91,4,IF(H570=Локализация!$C$90,5,IF(OR(H570=1,H570=2,H570=3,H570=4,H570=5),H570,"")))))))</f>
        <v/>
      </c>
      <c r="N570" s="13" t="str">
        <f>(IF(I570=Локализация!$C$94,1,IF(I570=Локализация!$C$93,2,IF(I570=Локализация!$C$92,3,IF(I570=Локализация!$C$91,4,IF(I570=Локализация!$C$90,5,IF(OR(I570=1,I570=2,I570=3,I570=4,I570=5),I570,"")))))))</f>
        <v/>
      </c>
      <c r="O570" s="13" t="str">
        <f>(IF(J570=Локализация!$C$94,1,IF(J570=Локализация!$C$93,2,IF(J570=Локализация!$C$92,3,IF(J570=Локализация!$C$91,4,IF(J570=Локализация!$C$90,5,IF(OR(J570=1,J570=2,J570=3,J570=4,J570=5),J570,"")))))))</f>
        <v/>
      </c>
      <c r="P570" s="13" t="str">
        <f>(IF(K570=Локализация!$C$94,1,IF(K570=Локализация!$C$93,2,IF(K570=Локализация!$C$92,3,IF(K570=Локализация!$C$91,4,IF(K570=Локализация!$C$90,5,IF(OR(K570=1,K570=2,K570=3,K570=4,K570=5),K570,"")))))))</f>
        <v/>
      </c>
      <c r="Q570" s="13" t="str">
        <f>(IF(L570=Локализация!$C$94,1,IF(L570=Локализация!$C$93,2,IF(L570=Локализация!$C$92,3,IF(L570=Локализация!$C$91,4,IF(L570=Локализация!$C$90,5,IF(OR(L570=1,L570=2,L570=3,L570=4,L570=5),L570,"")))))))</f>
        <v/>
      </c>
      <c r="R570" s="13" t="str">
        <f>(IF(B570=Локализация!$C$94,1,IF(B570=Локализация!$C$93,2,IF(B570=Локализация!$C$92,3,IF(B570=Локализация!$C$91,4,IF(B570=Локализация!$C$90,5,IF(OR(B570=1,B570=2,B570=3,B570=4,B570=5),B570,"")))))))</f>
        <v/>
      </c>
      <c r="S570" s="13" t="str">
        <f>(IF(C570=Локализация!$C$94,1,IF(C570=Локализация!$C$93,2,IF(C570=Локализация!$C$92,3,IF(C570=Локализация!$C$91,4,IF(C570=Локализация!$C$90,5,IF(OR(C570=1,C570=2,C570=3,C570=4,C570=5),C570,"")))))))</f>
        <v/>
      </c>
      <c r="T570" s="13" t="str">
        <f>(IF(D570=Локализация!$C$94,1,IF(D570=Локализация!$C$93,2,IF(D570=Локализация!$C$92,3,IF(D570=Локализация!$C$91,4,IF(D570=Локализация!$C$90,5,IF(OR(D570=1,D570=2,D570=3,D570=4,D570=5),D570,"")))))))</f>
        <v/>
      </c>
      <c r="U570" s="13" t="str">
        <f>(IF(E570=Локализация!$C$94,1,IF(E570=Локализация!$C$93,2,IF(E570=Локализация!$C$92,3,IF(E570=Локализация!$C$91,4,IF(E570=Локализация!$C$90,5,IF(OR(E570=1,E570=2,E570=3,E570=4,E570=5),E570,"")))))))</f>
        <v/>
      </c>
      <c r="V570" s="13" t="str">
        <f>(IF(F570=Локализация!$C$94,1,IF(F570=Локализация!$C$93,2,IF(F570=Локализация!$C$92,3,IF(F570=Локализация!$C$91,4,IF(F570=Локализация!$C$90,5,IF(OR(F570=1,F570=2,F570=3,F570=4,F570=5),F570,"")))))))</f>
        <v/>
      </c>
    </row>
    <row r="571" spans="13:22" x14ac:dyDescent="0.25">
      <c r="M571" s="13" t="str">
        <f>(IF(H571=Локализация!$C$94,1,IF(H571=Локализация!$C$93,2,IF(H571=Локализация!$C$92,3,IF(H571=Локализация!$C$91,4,IF(H571=Локализация!$C$90,5,IF(OR(H571=1,H571=2,H571=3,H571=4,H571=5),H571,"")))))))</f>
        <v/>
      </c>
      <c r="N571" s="13" t="str">
        <f>(IF(I571=Локализация!$C$94,1,IF(I571=Локализация!$C$93,2,IF(I571=Локализация!$C$92,3,IF(I571=Локализация!$C$91,4,IF(I571=Локализация!$C$90,5,IF(OR(I571=1,I571=2,I571=3,I571=4,I571=5),I571,"")))))))</f>
        <v/>
      </c>
      <c r="O571" s="13" t="str">
        <f>(IF(J571=Локализация!$C$94,1,IF(J571=Локализация!$C$93,2,IF(J571=Локализация!$C$92,3,IF(J571=Локализация!$C$91,4,IF(J571=Локализация!$C$90,5,IF(OR(J571=1,J571=2,J571=3,J571=4,J571=5),J571,"")))))))</f>
        <v/>
      </c>
      <c r="P571" s="13" t="str">
        <f>(IF(K571=Локализация!$C$94,1,IF(K571=Локализация!$C$93,2,IF(K571=Локализация!$C$92,3,IF(K571=Локализация!$C$91,4,IF(K571=Локализация!$C$90,5,IF(OR(K571=1,K571=2,K571=3,K571=4,K571=5),K571,"")))))))</f>
        <v/>
      </c>
      <c r="Q571" s="13" t="str">
        <f>(IF(L571=Локализация!$C$94,1,IF(L571=Локализация!$C$93,2,IF(L571=Локализация!$C$92,3,IF(L571=Локализация!$C$91,4,IF(L571=Локализация!$C$90,5,IF(OR(L571=1,L571=2,L571=3,L571=4,L571=5),L571,"")))))))</f>
        <v/>
      </c>
      <c r="R571" s="13" t="str">
        <f>(IF(B571=Локализация!$C$94,1,IF(B571=Локализация!$C$93,2,IF(B571=Локализация!$C$92,3,IF(B571=Локализация!$C$91,4,IF(B571=Локализация!$C$90,5,IF(OR(B571=1,B571=2,B571=3,B571=4,B571=5),B571,"")))))))</f>
        <v/>
      </c>
      <c r="S571" s="13" t="str">
        <f>(IF(C571=Локализация!$C$94,1,IF(C571=Локализация!$C$93,2,IF(C571=Локализация!$C$92,3,IF(C571=Локализация!$C$91,4,IF(C571=Локализация!$C$90,5,IF(OR(C571=1,C571=2,C571=3,C571=4,C571=5),C571,"")))))))</f>
        <v/>
      </c>
      <c r="T571" s="13" t="str">
        <f>(IF(D571=Локализация!$C$94,1,IF(D571=Локализация!$C$93,2,IF(D571=Локализация!$C$92,3,IF(D571=Локализация!$C$91,4,IF(D571=Локализация!$C$90,5,IF(OR(D571=1,D571=2,D571=3,D571=4,D571=5),D571,"")))))))</f>
        <v/>
      </c>
      <c r="U571" s="13" t="str">
        <f>(IF(E571=Локализация!$C$94,1,IF(E571=Локализация!$C$93,2,IF(E571=Локализация!$C$92,3,IF(E571=Локализация!$C$91,4,IF(E571=Локализация!$C$90,5,IF(OR(E571=1,E571=2,E571=3,E571=4,E571=5),E571,"")))))))</f>
        <v/>
      </c>
      <c r="V571" s="13" t="str">
        <f>(IF(F571=Локализация!$C$94,1,IF(F571=Локализация!$C$93,2,IF(F571=Локализация!$C$92,3,IF(F571=Локализация!$C$91,4,IF(F571=Локализация!$C$90,5,IF(OR(F571=1,F571=2,F571=3,F571=4,F571=5),F571,"")))))))</f>
        <v/>
      </c>
    </row>
    <row r="572" spans="13:22" x14ac:dyDescent="0.25">
      <c r="M572" s="13" t="str">
        <f>(IF(H572=Локализация!$C$94,1,IF(H572=Локализация!$C$93,2,IF(H572=Локализация!$C$92,3,IF(H572=Локализация!$C$91,4,IF(H572=Локализация!$C$90,5,IF(OR(H572=1,H572=2,H572=3,H572=4,H572=5),H572,"")))))))</f>
        <v/>
      </c>
      <c r="N572" s="13" t="str">
        <f>(IF(I572=Локализация!$C$94,1,IF(I572=Локализация!$C$93,2,IF(I572=Локализация!$C$92,3,IF(I572=Локализация!$C$91,4,IF(I572=Локализация!$C$90,5,IF(OR(I572=1,I572=2,I572=3,I572=4,I572=5),I572,"")))))))</f>
        <v/>
      </c>
      <c r="O572" s="13" t="str">
        <f>(IF(J572=Локализация!$C$94,1,IF(J572=Локализация!$C$93,2,IF(J572=Локализация!$C$92,3,IF(J572=Локализация!$C$91,4,IF(J572=Локализация!$C$90,5,IF(OR(J572=1,J572=2,J572=3,J572=4,J572=5),J572,"")))))))</f>
        <v/>
      </c>
      <c r="P572" s="13" t="str">
        <f>(IF(K572=Локализация!$C$94,1,IF(K572=Локализация!$C$93,2,IF(K572=Локализация!$C$92,3,IF(K572=Локализация!$C$91,4,IF(K572=Локализация!$C$90,5,IF(OR(K572=1,K572=2,K572=3,K572=4,K572=5),K572,"")))))))</f>
        <v/>
      </c>
      <c r="Q572" s="13" t="str">
        <f>(IF(L572=Локализация!$C$94,1,IF(L572=Локализация!$C$93,2,IF(L572=Локализация!$C$92,3,IF(L572=Локализация!$C$91,4,IF(L572=Локализация!$C$90,5,IF(OR(L572=1,L572=2,L572=3,L572=4,L572=5),L572,"")))))))</f>
        <v/>
      </c>
      <c r="R572" s="13" t="str">
        <f>(IF(B572=Локализация!$C$94,1,IF(B572=Локализация!$C$93,2,IF(B572=Локализация!$C$92,3,IF(B572=Локализация!$C$91,4,IF(B572=Локализация!$C$90,5,IF(OR(B572=1,B572=2,B572=3,B572=4,B572=5),B572,"")))))))</f>
        <v/>
      </c>
      <c r="S572" s="13" t="str">
        <f>(IF(C572=Локализация!$C$94,1,IF(C572=Локализация!$C$93,2,IF(C572=Локализация!$C$92,3,IF(C572=Локализация!$C$91,4,IF(C572=Локализация!$C$90,5,IF(OR(C572=1,C572=2,C572=3,C572=4,C572=5),C572,"")))))))</f>
        <v/>
      </c>
      <c r="T572" s="13" t="str">
        <f>(IF(D572=Локализация!$C$94,1,IF(D572=Локализация!$C$93,2,IF(D572=Локализация!$C$92,3,IF(D572=Локализация!$C$91,4,IF(D572=Локализация!$C$90,5,IF(OR(D572=1,D572=2,D572=3,D572=4,D572=5),D572,"")))))))</f>
        <v/>
      </c>
      <c r="U572" s="13" t="str">
        <f>(IF(E572=Локализация!$C$94,1,IF(E572=Локализация!$C$93,2,IF(E572=Локализация!$C$92,3,IF(E572=Локализация!$C$91,4,IF(E572=Локализация!$C$90,5,IF(OR(E572=1,E572=2,E572=3,E572=4,E572=5),E572,"")))))))</f>
        <v/>
      </c>
      <c r="V572" s="13" t="str">
        <f>(IF(F572=Локализация!$C$94,1,IF(F572=Локализация!$C$93,2,IF(F572=Локализация!$C$92,3,IF(F572=Локализация!$C$91,4,IF(F572=Локализация!$C$90,5,IF(OR(F572=1,F572=2,F572=3,F572=4,F572=5),F572,"")))))))</f>
        <v/>
      </c>
    </row>
    <row r="573" spans="13:22" x14ac:dyDescent="0.25">
      <c r="M573" s="13" t="str">
        <f>(IF(H573=Локализация!$C$94,1,IF(H573=Локализация!$C$93,2,IF(H573=Локализация!$C$92,3,IF(H573=Локализация!$C$91,4,IF(H573=Локализация!$C$90,5,IF(OR(H573=1,H573=2,H573=3,H573=4,H573=5),H573,"")))))))</f>
        <v/>
      </c>
      <c r="N573" s="13" t="str">
        <f>(IF(I573=Локализация!$C$94,1,IF(I573=Локализация!$C$93,2,IF(I573=Локализация!$C$92,3,IF(I573=Локализация!$C$91,4,IF(I573=Локализация!$C$90,5,IF(OR(I573=1,I573=2,I573=3,I573=4,I573=5),I573,"")))))))</f>
        <v/>
      </c>
      <c r="O573" s="13" t="str">
        <f>(IF(J573=Локализация!$C$94,1,IF(J573=Локализация!$C$93,2,IF(J573=Локализация!$C$92,3,IF(J573=Локализация!$C$91,4,IF(J573=Локализация!$C$90,5,IF(OR(J573=1,J573=2,J573=3,J573=4,J573=5),J573,"")))))))</f>
        <v/>
      </c>
      <c r="P573" s="13" t="str">
        <f>(IF(K573=Локализация!$C$94,1,IF(K573=Локализация!$C$93,2,IF(K573=Локализация!$C$92,3,IF(K573=Локализация!$C$91,4,IF(K573=Локализация!$C$90,5,IF(OR(K573=1,K573=2,K573=3,K573=4,K573=5),K573,"")))))))</f>
        <v/>
      </c>
      <c r="Q573" s="13" t="str">
        <f>(IF(L573=Локализация!$C$94,1,IF(L573=Локализация!$C$93,2,IF(L573=Локализация!$C$92,3,IF(L573=Локализация!$C$91,4,IF(L573=Локализация!$C$90,5,IF(OR(L573=1,L573=2,L573=3,L573=4,L573=5),L573,"")))))))</f>
        <v/>
      </c>
      <c r="R573" s="13" t="str">
        <f>(IF(B573=Локализация!$C$94,1,IF(B573=Локализация!$C$93,2,IF(B573=Локализация!$C$92,3,IF(B573=Локализация!$C$91,4,IF(B573=Локализация!$C$90,5,IF(OR(B573=1,B573=2,B573=3,B573=4,B573=5),B573,"")))))))</f>
        <v/>
      </c>
      <c r="S573" s="13" t="str">
        <f>(IF(C573=Локализация!$C$94,1,IF(C573=Локализация!$C$93,2,IF(C573=Локализация!$C$92,3,IF(C573=Локализация!$C$91,4,IF(C573=Локализация!$C$90,5,IF(OR(C573=1,C573=2,C573=3,C573=4,C573=5),C573,"")))))))</f>
        <v/>
      </c>
      <c r="T573" s="13" t="str">
        <f>(IF(D573=Локализация!$C$94,1,IF(D573=Локализация!$C$93,2,IF(D573=Локализация!$C$92,3,IF(D573=Локализация!$C$91,4,IF(D573=Локализация!$C$90,5,IF(OR(D573=1,D573=2,D573=3,D573=4,D573=5),D573,"")))))))</f>
        <v/>
      </c>
      <c r="U573" s="13" t="str">
        <f>(IF(E573=Локализация!$C$94,1,IF(E573=Локализация!$C$93,2,IF(E573=Локализация!$C$92,3,IF(E573=Локализация!$C$91,4,IF(E573=Локализация!$C$90,5,IF(OR(E573=1,E573=2,E573=3,E573=4,E573=5),E573,"")))))))</f>
        <v/>
      </c>
      <c r="V573" s="13" t="str">
        <f>(IF(F573=Локализация!$C$94,1,IF(F573=Локализация!$C$93,2,IF(F573=Локализация!$C$92,3,IF(F573=Локализация!$C$91,4,IF(F573=Локализация!$C$90,5,IF(OR(F573=1,F573=2,F573=3,F573=4,F573=5),F573,"")))))))</f>
        <v/>
      </c>
    </row>
    <row r="574" spans="13:22" x14ac:dyDescent="0.25">
      <c r="M574" s="13" t="str">
        <f>(IF(H574=Локализация!$C$94,1,IF(H574=Локализация!$C$93,2,IF(H574=Локализация!$C$92,3,IF(H574=Локализация!$C$91,4,IF(H574=Локализация!$C$90,5,IF(OR(H574=1,H574=2,H574=3,H574=4,H574=5),H574,"")))))))</f>
        <v/>
      </c>
      <c r="N574" s="13" t="str">
        <f>(IF(I574=Локализация!$C$94,1,IF(I574=Локализация!$C$93,2,IF(I574=Локализация!$C$92,3,IF(I574=Локализация!$C$91,4,IF(I574=Локализация!$C$90,5,IF(OR(I574=1,I574=2,I574=3,I574=4,I574=5),I574,"")))))))</f>
        <v/>
      </c>
      <c r="O574" s="13" t="str">
        <f>(IF(J574=Локализация!$C$94,1,IF(J574=Локализация!$C$93,2,IF(J574=Локализация!$C$92,3,IF(J574=Локализация!$C$91,4,IF(J574=Локализация!$C$90,5,IF(OR(J574=1,J574=2,J574=3,J574=4,J574=5),J574,"")))))))</f>
        <v/>
      </c>
      <c r="P574" s="13" t="str">
        <f>(IF(K574=Локализация!$C$94,1,IF(K574=Локализация!$C$93,2,IF(K574=Локализация!$C$92,3,IF(K574=Локализация!$C$91,4,IF(K574=Локализация!$C$90,5,IF(OR(K574=1,K574=2,K574=3,K574=4,K574=5),K574,"")))))))</f>
        <v/>
      </c>
      <c r="Q574" s="13" t="str">
        <f>(IF(L574=Локализация!$C$94,1,IF(L574=Локализация!$C$93,2,IF(L574=Локализация!$C$92,3,IF(L574=Локализация!$C$91,4,IF(L574=Локализация!$C$90,5,IF(OR(L574=1,L574=2,L574=3,L574=4,L574=5),L574,"")))))))</f>
        <v/>
      </c>
      <c r="R574" s="13" t="str">
        <f>(IF(B574=Локализация!$C$94,1,IF(B574=Локализация!$C$93,2,IF(B574=Локализация!$C$92,3,IF(B574=Локализация!$C$91,4,IF(B574=Локализация!$C$90,5,IF(OR(B574=1,B574=2,B574=3,B574=4,B574=5),B574,"")))))))</f>
        <v/>
      </c>
      <c r="S574" s="13" t="str">
        <f>(IF(C574=Локализация!$C$94,1,IF(C574=Локализация!$C$93,2,IF(C574=Локализация!$C$92,3,IF(C574=Локализация!$C$91,4,IF(C574=Локализация!$C$90,5,IF(OR(C574=1,C574=2,C574=3,C574=4,C574=5),C574,"")))))))</f>
        <v/>
      </c>
      <c r="T574" s="13" t="str">
        <f>(IF(D574=Локализация!$C$94,1,IF(D574=Локализация!$C$93,2,IF(D574=Локализация!$C$92,3,IF(D574=Локализация!$C$91,4,IF(D574=Локализация!$C$90,5,IF(OR(D574=1,D574=2,D574=3,D574=4,D574=5),D574,"")))))))</f>
        <v/>
      </c>
      <c r="U574" s="13" t="str">
        <f>(IF(E574=Локализация!$C$94,1,IF(E574=Локализация!$C$93,2,IF(E574=Локализация!$C$92,3,IF(E574=Локализация!$C$91,4,IF(E574=Локализация!$C$90,5,IF(OR(E574=1,E574=2,E574=3,E574=4,E574=5),E574,"")))))))</f>
        <v/>
      </c>
      <c r="V574" s="13" t="str">
        <f>(IF(F574=Локализация!$C$94,1,IF(F574=Локализация!$C$93,2,IF(F574=Локализация!$C$92,3,IF(F574=Локализация!$C$91,4,IF(F574=Локализация!$C$90,5,IF(OR(F574=1,F574=2,F574=3,F574=4,F574=5),F574,"")))))))</f>
        <v/>
      </c>
    </row>
    <row r="575" spans="13:22" x14ac:dyDescent="0.25">
      <c r="M575" s="13" t="str">
        <f>(IF(H575=Локализация!$C$94,1,IF(H575=Локализация!$C$93,2,IF(H575=Локализация!$C$92,3,IF(H575=Локализация!$C$91,4,IF(H575=Локализация!$C$90,5,IF(OR(H575=1,H575=2,H575=3,H575=4,H575=5),H575,"")))))))</f>
        <v/>
      </c>
      <c r="N575" s="13" t="str">
        <f>(IF(I575=Локализация!$C$94,1,IF(I575=Локализация!$C$93,2,IF(I575=Локализация!$C$92,3,IF(I575=Локализация!$C$91,4,IF(I575=Локализация!$C$90,5,IF(OR(I575=1,I575=2,I575=3,I575=4,I575=5),I575,"")))))))</f>
        <v/>
      </c>
      <c r="O575" s="13" t="str">
        <f>(IF(J575=Локализация!$C$94,1,IF(J575=Локализация!$C$93,2,IF(J575=Локализация!$C$92,3,IF(J575=Локализация!$C$91,4,IF(J575=Локализация!$C$90,5,IF(OR(J575=1,J575=2,J575=3,J575=4,J575=5),J575,"")))))))</f>
        <v/>
      </c>
      <c r="P575" s="13" t="str">
        <f>(IF(K575=Локализация!$C$94,1,IF(K575=Локализация!$C$93,2,IF(K575=Локализация!$C$92,3,IF(K575=Локализация!$C$91,4,IF(K575=Локализация!$C$90,5,IF(OR(K575=1,K575=2,K575=3,K575=4,K575=5),K575,"")))))))</f>
        <v/>
      </c>
      <c r="Q575" s="13" t="str">
        <f>(IF(L575=Локализация!$C$94,1,IF(L575=Локализация!$C$93,2,IF(L575=Локализация!$C$92,3,IF(L575=Локализация!$C$91,4,IF(L575=Локализация!$C$90,5,IF(OR(L575=1,L575=2,L575=3,L575=4,L575=5),L575,"")))))))</f>
        <v/>
      </c>
      <c r="R575" s="13" t="str">
        <f>(IF(B575=Локализация!$C$94,1,IF(B575=Локализация!$C$93,2,IF(B575=Локализация!$C$92,3,IF(B575=Локализация!$C$91,4,IF(B575=Локализация!$C$90,5,IF(OR(B575=1,B575=2,B575=3,B575=4,B575=5),B575,"")))))))</f>
        <v/>
      </c>
      <c r="S575" s="13" t="str">
        <f>(IF(C575=Локализация!$C$94,1,IF(C575=Локализация!$C$93,2,IF(C575=Локализация!$C$92,3,IF(C575=Локализация!$C$91,4,IF(C575=Локализация!$C$90,5,IF(OR(C575=1,C575=2,C575=3,C575=4,C575=5),C575,"")))))))</f>
        <v/>
      </c>
      <c r="T575" s="13" t="str">
        <f>(IF(D575=Локализация!$C$94,1,IF(D575=Локализация!$C$93,2,IF(D575=Локализация!$C$92,3,IF(D575=Локализация!$C$91,4,IF(D575=Локализация!$C$90,5,IF(OR(D575=1,D575=2,D575=3,D575=4,D575=5),D575,"")))))))</f>
        <v/>
      </c>
      <c r="U575" s="13" t="str">
        <f>(IF(E575=Локализация!$C$94,1,IF(E575=Локализация!$C$93,2,IF(E575=Локализация!$C$92,3,IF(E575=Локализация!$C$91,4,IF(E575=Локализация!$C$90,5,IF(OR(E575=1,E575=2,E575=3,E575=4,E575=5),E575,"")))))))</f>
        <v/>
      </c>
      <c r="V575" s="13" t="str">
        <f>(IF(F575=Локализация!$C$94,1,IF(F575=Локализация!$C$93,2,IF(F575=Локализация!$C$92,3,IF(F575=Локализация!$C$91,4,IF(F575=Локализация!$C$90,5,IF(OR(F575=1,F575=2,F575=3,F575=4,F575=5),F575,"")))))))</f>
        <v/>
      </c>
    </row>
    <row r="576" spans="13:22" x14ac:dyDescent="0.25">
      <c r="M576" s="13" t="str">
        <f>(IF(H576=Локализация!$C$94,1,IF(H576=Локализация!$C$93,2,IF(H576=Локализация!$C$92,3,IF(H576=Локализация!$C$91,4,IF(H576=Локализация!$C$90,5,IF(OR(H576=1,H576=2,H576=3,H576=4,H576=5),H576,"")))))))</f>
        <v/>
      </c>
      <c r="N576" s="13" t="str">
        <f>(IF(I576=Локализация!$C$94,1,IF(I576=Локализация!$C$93,2,IF(I576=Локализация!$C$92,3,IF(I576=Локализация!$C$91,4,IF(I576=Локализация!$C$90,5,IF(OR(I576=1,I576=2,I576=3,I576=4,I576=5),I576,"")))))))</f>
        <v/>
      </c>
      <c r="O576" s="13" t="str">
        <f>(IF(J576=Локализация!$C$94,1,IF(J576=Локализация!$C$93,2,IF(J576=Локализация!$C$92,3,IF(J576=Локализация!$C$91,4,IF(J576=Локализация!$C$90,5,IF(OR(J576=1,J576=2,J576=3,J576=4,J576=5),J576,"")))))))</f>
        <v/>
      </c>
      <c r="P576" s="13" t="str">
        <f>(IF(K576=Локализация!$C$94,1,IF(K576=Локализация!$C$93,2,IF(K576=Локализация!$C$92,3,IF(K576=Локализация!$C$91,4,IF(K576=Локализация!$C$90,5,IF(OR(K576=1,K576=2,K576=3,K576=4,K576=5),K576,"")))))))</f>
        <v/>
      </c>
      <c r="Q576" s="13" t="str">
        <f>(IF(L576=Локализация!$C$94,1,IF(L576=Локализация!$C$93,2,IF(L576=Локализация!$C$92,3,IF(L576=Локализация!$C$91,4,IF(L576=Локализация!$C$90,5,IF(OR(L576=1,L576=2,L576=3,L576=4,L576=5),L576,"")))))))</f>
        <v/>
      </c>
      <c r="R576" s="13" t="str">
        <f>(IF(B576=Локализация!$C$94,1,IF(B576=Локализация!$C$93,2,IF(B576=Локализация!$C$92,3,IF(B576=Локализация!$C$91,4,IF(B576=Локализация!$C$90,5,IF(OR(B576=1,B576=2,B576=3,B576=4,B576=5),B576,"")))))))</f>
        <v/>
      </c>
      <c r="S576" s="13" t="str">
        <f>(IF(C576=Локализация!$C$94,1,IF(C576=Локализация!$C$93,2,IF(C576=Локализация!$C$92,3,IF(C576=Локализация!$C$91,4,IF(C576=Локализация!$C$90,5,IF(OR(C576=1,C576=2,C576=3,C576=4,C576=5),C576,"")))))))</f>
        <v/>
      </c>
      <c r="T576" s="13" t="str">
        <f>(IF(D576=Локализация!$C$94,1,IF(D576=Локализация!$C$93,2,IF(D576=Локализация!$C$92,3,IF(D576=Локализация!$C$91,4,IF(D576=Локализация!$C$90,5,IF(OR(D576=1,D576=2,D576=3,D576=4,D576=5),D576,"")))))))</f>
        <v/>
      </c>
      <c r="U576" s="13" t="str">
        <f>(IF(E576=Локализация!$C$94,1,IF(E576=Локализация!$C$93,2,IF(E576=Локализация!$C$92,3,IF(E576=Локализация!$C$91,4,IF(E576=Локализация!$C$90,5,IF(OR(E576=1,E576=2,E576=3,E576=4,E576=5),E576,"")))))))</f>
        <v/>
      </c>
      <c r="V576" s="13" t="str">
        <f>(IF(F576=Локализация!$C$94,1,IF(F576=Локализация!$C$93,2,IF(F576=Локализация!$C$92,3,IF(F576=Локализация!$C$91,4,IF(F576=Локализация!$C$90,5,IF(OR(F576=1,F576=2,F576=3,F576=4,F576=5),F576,"")))))))</f>
        <v/>
      </c>
    </row>
    <row r="577" spans="13:22" x14ac:dyDescent="0.25">
      <c r="M577" s="13" t="str">
        <f>(IF(H577=Локализация!$C$94,1,IF(H577=Локализация!$C$93,2,IF(H577=Локализация!$C$92,3,IF(H577=Локализация!$C$91,4,IF(H577=Локализация!$C$90,5,IF(OR(H577=1,H577=2,H577=3,H577=4,H577=5),H577,"")))))))</f>
        <v/>
      </c>
      <c r="N577" s="13" t="str">
        <f>(IF(I577=Локализация!$C$94,1,IF(I577=Локализация!$C$93,2,IF(I577=Локализация!$C$92,3,IF(I577=Локализация!$C$91,4,IF(I577=Локализация!$C$90,5,IF(OR(I577=1,I577=2,I577=3,I577=4,I577=5),I577,"")))))))</f>
        <v/>
      </c>
      <c r="O577" s="13" t="str">
        <f>(IF(J577=Локализация!$C$94,1,IF(J577=Локализация!$C$93,2,IF(J577=Локализация!$C$92,3,IF(J577=Локализация!$C$91,4,IF(J577=Локализация!$C$90,5,IF(OR(J577=1,J577=2,J577=3,J577=4,J577=5),J577,"")))))))</f>
        <v/>
      </c>
      <c r="P577" s="13" t="str">
        <f>(IF(K577=Локализация!$C$94,1,IF(K577=Локализация!$C$93,2,IF(K577=Локализация!$C$92,3,IF(K577=Локализация!$C$91,4,IF(K577=Локализация!$C$90,5,IF(OR(K577=1,K577=2,K577=3,K577=4,K577=5),K577,"")))))))</f>
        <v/>
      </c>
      <c r="Q577" s="13" t="str">
        <f>(IF(L577=Локализация!$C$94,1,IF(L577=Локализация!$C$93,2,IF(L577=Локализация!$C$92,3,IF(L577=Локализация!$C$91,4,IF(L577=Локализация!$C$90,5,IF(OR(L577=1,L577=2,L577=3,L577=4,L577=5),L577,"")))))))</f>
        <v/>
      </c>
      <c r="R577" s="13" t="str">
        <f>(IF(B577=Локализация!$C$94,1,IF(B577=Локализация!$C$93,2,IF(B577=Локализация!$C$92,3,IF(B577=Локализация!$C$91,4,IF(B577=Локализация!$C$90,5,IF(OR(B577=1,B577=2,B577=3,B577=4,B577=5),B577,"")))))))</f>
        <v/>
      </c>
      <c r="S577" s="13" t="str">
        <f>(IF(C577=Локализация!$C$94,1,IF(C577=Локализация!$C$93,2,IF(C577=Локализация!$C$92,3,IF(C577=Локализация!$C$91,4,IF(C577=Локализация!$C$90,5,IF(OR(C577=1,C577=2,C577=3,C577=4,C577=5),C577,"")))))))</f>
        <v/>
      </c>
      <c r="T577" s="13" t="str">
        <f>(IF(D577=Локализация!$C$94,1,IF(D577=Локализация!$C$93,2,IF(D577=Локализация!$C$92,3,IF(D577=Локализация!$C$91,4,IF(D577=Локализация!$C$90,5,IF(OR(D577=1,D577=2,D577=3,D577=4,D577=5),D577,"")))))))</f>
        <v/>
      </c>
      <c r="U577" s="13" t="str">
        <f>(IF(E577=Локализация!$C$94,1,IF(E577=Локализация!$C$93,2,IF(E577=Локализация!$C$92,3,IF(E577=Локализация!$C$91,4,IF(E577=Локализация!$C$90,5,IF(OR(E577=1,E577=2,E577=3,E577=4,E577=5),E577,"")))))))</f>
        <v/>
      </c>
      <c r="V577" s="13" t="str">
        <f>(IF(F577=Локализация!$C$94,1,IF(F577=Локализация!$C$93,2,IF(F577=Локализация!$C$92,3,IF(F577=Локализация!$C$91,4,IF(F577=Локализация!$C$90,5,IF(OR(F577=1,F577=2,F577=3,F577=4,F577=5),F577,"")))))))</f>
        <v/>
      </c>
    </row>
    <row r="578" spans="13:22" x14ac:dyDescent="0.25">
      <c r="M578" s="13" t="str">
        <f>(IF(H578=Локализация!$C$94,1,IF(H578=Локализация!$C$93,2,IF(H578=Локализация!$C$92,3,IF(H578=Локализация!$C$91,4,IF(H578=Локализация!$C$90,5,IF(OR(H578=1,H578=2,H578=3,H578=4,H578=5),H578,"")))))))</f>
        <v/>
      </c>
      <c r="N578" s="13" t="str">
        <f>(IF(I578=Локализация!$C$94,1,IF(I578=Локализация!$C$93,2,IF(I578=Локализация!$C$92,3,IF(I578=Локализация!$C$91,4,IF(I578=Локализация!$C$90,5,IF(OR(I578=1,I578=2,I578=3,I578=4,I578=5),I578,"")))))))</f>
        <v/>
      </c>
      <c r="O578" s="13" t="str">
        <f>(IF(J578=Локализация!$C$94,1,IF(J578=Локализация!$C$93,2,IF(J578=Локализация!$C$92,3,IF(J578=Локализация!$C$91,4,IF(J578=Локализация!$C$90,5,IF(OR(J578=1,J578=2,J578=3,J578=4,J578=5),J578,"")))))))</f>
        <v/>
      </c>
      <c r="P578" s="13" t="str">
        <f>(IF(K578=Локализация!$C$94,1,IF(K578=Локализация!$C$93,2,IF(K578=Локализация!$C$92,3,IF(K578=Локализация!$C$91,4,IF(K578=Локализация!$C$90,5,IF(OR(K578=1,K578=2,K578=3,K578=4,K578=5),K578,"")))))))</f>
        <v/>
      </c>
      <c r="Q578" s="13" t="str">
        <f>(IF(L578=Локализация!$C$94,1,IF(L578=Локализация!$C$93,2,IF(L578=Локализация!$C$92,3,IF(L578=Локализация!$C$91,4,IF(L578=Локализация!$C$90,5,IF(OR(L578=1,L578=2,L578=3,L578=4,L578=5),L578,"")))))))</f>
        <v/>
      </c>
      <c r="R578" s="13" t="str">
        <f>(IF(B578=Локализация!$C$94,1,IF(B578=Локализация!$C$93,2,IF(B578=Локализация!$C$92,3,IF(B578=Локализация!$C$91,4,IF(B578=Локализация!$C$90,5,IF(OR(B578=1,B578=2,B578=3,B578=4,B578=5),B578,"")))))))</f>
        <v/>
      </c>
      <c r="S578" s="13" t="str">
        <f>(IF(C578=Локализация!$C$94,1,IF(C578=Локализация!$C$93,2,IF(C578=Локализация!$C$92,3,IF(C578=Локализация!$C$91,4,IF(C578=Локализация!$C$90,5,IF(OR(C578=1,C578=2,C578=3,C578=4,C578=5),C578,"")))))))</f>
        <v/>
      </c>
      <c r="T578" s="13" t="str">
        <f>(IF(D578=Локализация!$C$94,1,IF(D578=Локализация!$C$93,2,IF(D578=Локализация!$C$92,3,IF(D578=Локализация!$C$91,4,IF(D578=Локализация!$C$90,5,IF(OR(D578=1,D578=2,D578=3,D578=4,D578=5),D578,"")))))))</f>
        <v/>
      </c>
      <c r="U578" s="13" t="str">
        <f>(IF(E578=Локализация!$C$94,1,IF(E578=Локализация!$C$93,2,IF(E578=Локализация!$C$92,3,IF(E578=Локализация!$C$91,4,IF(E578=Локализация!$C$90,5,IF(OR(E578=1,E578=2,E578=3,E578=4,E578=5),E578,"")))))))</f>
        <v/>
      </c>
      <c r="V578" s="13" t="str">
        <f>(IF(F578=Локализация!$C$94,1,IF(F578=Локализация!$C$93,2,IF(F578=Локализация!$C$92,3,IF(F578=Локализация!$C$91,4,IF(F578=Локализация!$C$90,5,IF(OR(F578=1,F578=2,F578=3,F578=4,F578=5),F578,"")))))))</f>
        <v/>
      </c>
    </row>
    <row r="579" spans="13:22" x14ac:dyDescent="0.25">
      <c r="M579" s="13" t="str">
        <f>(IF(H579=Локализация!$C$94,1,IF(H579=Локализация!$C$93,2,IF(H579=Локализация!$C$92,3,IF(H579=Локализация!$C$91,4,IF(H579=Локализация!$C$90,5,IF(OR(H579=1,H579=2,H579=3,H579=4,H579=5),H579,"")))))))</f>
        <v/>
      </c>
      <c r="N579" s="13" t="str">
        <f>(IF(I579=Локализация!$C$94,1,IF(I579=Локализация!$C$93,2,IF(I579=Локализация!$C$92,3,IF(I579=Локализация!$C$91,4,IF(I579=Локализация!$C$90,5,IF(OR(I579=1,I579=2,I579=3,I579=4,I579=5),I579,"")))))))</f>
        <v/>
      </c>
      <c r="O579" s="13" t="str">
        <f>(IF(J579=Локализация!$C$94,1,IF(J579=Локализация!$C$93,2,IF(J579=Локализация!$C$92,3,IF(J579=Локализация!$C$91,4,IF(J579=Локализация!$C$90,5,IF(OR(J579=1,J579=2,J579=3,J579=4,J579=5),J579,"")))))))</f>
        <v/>
      </c>
      <c r="P579" s="13" t="str">
        <f>(IF(K579=Локализация!$C$94,1,IF(K579=Локализация!$C$93,2,IF(K579=Локализация!$C$92,3,IF(K579=Локализация!$C$91,4,IF(K579=Локализация!$C$90,5,IF(OR(K579=1,K579=2,K579=3,K579=4,K579=5),K579,"")))))))</f>
        <v/>
      </c>
      <c r="Q579" s="13" t="str">
        <f>(IF(L579=Локализация!$C$94,1,IF(L579=Локализация!$C$93,2,IF(L579=Локализация!$C$92,3,IF(L579=Локализация!$C$91,4,IF(L579=Локализация!$C$90,5,IF(OR(L579=1,L579=2,L579=3,L579=4,L579=5),L579,"")))))))</f>
        <v/>
      </c>
      <c r="R579" s="13" t="str">
        <f>(IF(B579=Локализация!$C$94,1,IF(B579=Локализация!$C$93,2,IF(B579=Локализация!$C$92,3,IF(B579=Локализация!$C$91,4,IF(B579=Локализация!$C$90,5,IF(OR(B579=1,B579=2,B579=3,B579=4,B579=5),B579,"")))))))</f>
        <v/>
      </c>
      <c r="S579" s="13" t="str">
        <f>(IF(C579=Локализация!$C$94,1,IF(C579=Локализация!$C$93,2,IF(C579=Локализация!$C$92,3,IF(C579=Локализация!$C$91,4,IF(C579=Локализация!$C$90,5,IF(OR(C579=1,C579=2,C579=3,C579=4,C579=5),C579,"")))))))</f>
        <v/>
      </c>
      <c r="T579" s="13" t="str">
        <f>(IF(D579=Локализация!$C$94,1,IF(D579=Локализация!$C$93,2,IF(D579=Локализация!$C$92,3,IF(D579=Локализация!$C$91,4,IF(D579=Локализация!$C$90,5,IF(OR(D579=1,D579=2,D579=3,D579=4,D579=5),D579,"")))))))</f>
        <v/>
      </c>
      <c r="U579" s="13" t="str">
        <f>(IF(E579=Локализация!$C$94,1,IF(E579=Локализация!$C$93,2,IF(E579=Локализация!$C$92,3,IF(E579=Локализация!$C$91,4,IF(E579=Локализация!$C$90,5,IF(OR(E579=1,E579=2,E579=3,E579=4,E579=5),E579,"")))))))</f>
        <v/>
      </c>
      <c r="V579" s="13" t="str">
        <f>(IF(F579=Локализация!$C$94,1,IF(F579=Локализация!$C$93,2,IF(F579=Локализация!$C$92,3,IF(F579=Локализация!$C$91,4,IF(F579=Локализация!$C$90,5,IF(OR(F579=1,F579=2,F579=3,F579=4,F579=5),F579,"")))))))</f>
        <v/>
      </c>
    </row>
    <row r="580" spans="13:22" x14ac:dyDescent="0.25">
      <c r="M580" s="13" t="str">
        <f>(IF(H580=Локализация!$C$94,1,IF(H580=Локализация!$C$93,2,IF(H580=Локализация!$C$92,3,IF(H580=Локализация!$C$91,4,IF(H580=Локализация!$C$90,5,IF(OR(H580=1,H580=2,H580=3,H580=4,H580=5),H580,"")))))))</f>
        <v/>
      </c>
      <c r="N580" s="13" t="str">
        <f>(IF(I580=Локализация!$C$94,1,IF(I580=Локализация!$C$93,2,IF(I580=Локализация!$C$92,3,IF(I580=Локализация!$C$91,4,IF(I580=Локализация!$C$90,5,IF(OR(I580=1,I580=2,I580=3,I580=4,I580=5),I580,"")))))))</f>
        <v/>
      </c>
      <c r="O580" s="13" t="str">
        <f>(IF(J580=Локализация!$C$94,1,IF(J580=Локализация!$C$93,2,IF(J580=Локализация!$C$92,3,IF(J580=Локализация!$C$91,4,IF(J580=Локализация!$C$90,5,IF(OR(J580=1,J580=2,J580=3,J580=4,J580=5),J580,"")))))))</f>
        <v/>
      </c>
      <c r="P580" s="13" t="str">
        <f>(IF(K580=Локализация!$C$94,1,IF(K580=Локализация!$C$93,2,IF(K580=Локализация!$C$92,3,IF(K580=Локализация!$C$91,4,IF(K580=Локализация!$C$90,5,IF(OR(K580=1,K580=2,K580=3,K580=4,K580=5),K580,"")))))))</f>
        <v/>
      </c>
      <c r="Q580" s="13" t="str">
        <f>(IF(L580=Локализация!$C$94,1,IF(L580=Локализация!$C$93,2,IF(L580=Локализация!$C$92,3,IF(L580=Локализация!$C$91,4,IF(L580=Локализация!$C$90,5,IF(OR(L580=1,L580=2,L580=3,L580=4,L580=5),L580,"")))))))</f>
        <v/>
      </c>
      <c r="R580" s="13" t="str">
        <f>(IF(B580=Локализация!$C$94,1,IF(B580=Локализация!$C$93,2,IF(B580=Локализация!$C$92,3,IF(B580=Локализация!$C$91,4,IF(B580=Локализация!$C$90,5,IF(OR(B580=1,B580=2,B580=3,B580=4,B580=5),B580,"")))))))</f>
        <v/>
      </c>
      <c r="S580" s="13" t="str">
        <f>(IF(C580=Локализация!$C$94,1,IF(C580=Локализация!$C$93,2,IF(C580=Локализация!$C$92,3,IF(C580=Локализация!$C$91,4,IF(C580=Локализация!$C$90,5,IF(OR(C580=1,C580=2,C580=3,C580=4,C580=5),C580,"")))))))</f>
        <v/>
      </c>
      <c r="T580" s="13" t="str">
        <f>(IF(D580=Локализация!$C$94,1,IF(D580=Локализация!$C$93,2,IF(D580=Локализация!$C$92,3,IF(D580=Локализация!$C$91,4,IF(D580=Локализация!$C$90,5,IF(OR(D580=1,D580=2,D580=3,D580=4,D580=5),D580,"")))))))</f>
        <v/>
      </c>
      <c r="U580" s="13" t="str">
        <f>(IF(E580=Локализация!$C$94,1,IF(E580=Локализация!$C$93,2,IF(E580=Локализация!$C$92,3,IF(E580=Локализация!$C$91,4,IF(E580=Локализация!$C$90,5,IF(OR(E580=1,E580=2,E580=3,E580=4,E580=5),E580,"")))))))</f>
        <v/>
      </c>
      <c r="V580" s="13" t="str">
        <f>(IF(F580=Локализация!$C$94,1,IF(F580=Локализация!$C$93,2,IF(F580=Локализация!$C$92,3,IF(F580=Локализация!$C$91,4,IF(F580=Локализация!$C$90,5,IF(OR(F580=1,F580=2,F580=3,F580=4,F580=5),F580,"")))))))</f>
        <v/>
      </c>
    </row>
    <row r="581" spans="13:22" x14ac:dyDescent="0.25">
      <c r="M581" s="13" t="str">
        <f>(IF(H581=Локализация!$C$94,1,IF(H581=Локализация!$C$93,2,IF(H581=Локализация!$C$92,3,IF(H581=Локализация!$C$91,4,IF(H581=Локализация!$C$90,5,IF(OR(H581=1,H581=2,H581=3,H581=4,H581=5),H581,"")))))))</f>
        <v/>
      </c>
      <c r="N581" s="13" t="str">
        <f>(IF(I581=Локализация!$C$94,1,IF(I581=Локализация!$C$93,2,IF(I581=Локализация!$C$92,3,IF(I581=Локализация!$C$91,4,IF(I581=Локализация!$C$90,5,IF(OR(I581=1,I581=2,I581=3,I581=4,I581=5),I581,"")))))))</f>
        <v/>
      </c>
      <c r="O581" s="13" t="str">
        <f>(IF(J581=Локализация!$C$94,1,IF(J581=Локализация!$C$93,2,IF(J581=Локализация!$C$92,3,IF(J581=Локализация!$C$91,4,IF(J581=Локализация!$C$90,5,IF(OR(J581=1,J581=2,J581=3,J581=4,J581=5),J581,"")))))))</f>
        <v/>
      </c>
      <c r="P581" s="13" t="str">
        <f>(IF(K581=Локализация!$C$94,1,IF(K581=Локализация!$C$93,2,IF(K581=Локализация!$C$92,3,IF(K581=Локализация!$C$91,4,IF(K581=Локализация!$C$90,5,IF(OR(K581=1,K581=2,K581=3,K581=4,K581=5),K581,"")))))))</f>
        <v/>
      </c>
      <c r="Q581" s="13" t="str">
        <f>(IF(L581=Локализация!$C$94,1,IF(L581=Локализация!$C$93,2,IF(L581=Локализация!$C$92,3,IF(L581=Локализация!$C$91,4,IF(L581=Локализация!$C$90,5,IF(OR(L581=1,L581=2,L581=3,L581=4,L581=5),L581,"")))))))</f>
        <v/>
      </c>
      <c r="R581" s="13" t="str">
        <f>(IF(B581=Локализация!$C$94,1,IF(B581=Локализация!$C$93,2,IF(B581=Локализация!$C$92,3,IF(B581=Локализация!$C$91,4,IF(B581=Локализация!$C$90,5,IF(OR(B581=1,B581=2,B581=3,B581=4,B581=5),B581,"")))))))</f>
        <v/>
      </c>
      <c r="S581" s="13" t="str">
        <f>(IF(C581=Локализация!$C$94,1,IF(C581=Локализация!$C$93,2,IF(C581=Локализация!$C$92,3,IF(C581=Локализация!$C$91,4,IF(C581=Локализация!$C$90,5,IF(OR(C581=1,C581=2,C581=3,C581=4,C581=5),C581,"")))))))</f>
        <v/>
      </c>
      <c r="T581" s="13" t="str">
        <f>(IF(D581=Локализация!$C$94,1,IF(D581=Локализация!$C$93,2,IF(D581=Локализация!$C$92,3,IF(D581=Локализация!$C$91,4,IF(D581=Локализация!$C$90,5,IF(OR(D581=1,D581=2,D581=3,D581=4,D581=5),D581,"")))))))</f>
        <v/>
      </c>
      <c r="U581" s="13" t="str">
        <f>(IF(E581=Локализация!$C$94,1,IF(E581=Локализация!$C$93,2,IF(E581=Локализация!$C$92,3,IF(E581=Локализация!$C$91,4,IF(E581=Локализация!$C$90,5,IF(OR(E581=1,E581=2,E581=3,E581=4,E581=5),E581,"")))))))</f>
        <v/>
      </c>
      <c r="V581" s="13" t="str">
        <f>(IF(F581=Локализация!$C$94,1,IF(F581=Локализация!$C$93,2,IF(F581=Локализация!$C$92,3,IF(F581=Локализация!$C$91,4,IF(F581=Локализация!$C$90,5,IF(OR(F581=1,F581=2,F581=3,F581=4,F581=5),F581,"")))))))</f>
        <v/>
      </c>
    </row>
    <row r="582" spans="13:22" x14ac:dyDescent="0.25">
      <c r="M582" s="13" t="str">
        <f>(IF(H582=Локализация!$C$94,1,IF(H582=Локализация!$C$93,2,IF(H582=Локализация!$C$92,3,IF(H582=Локализация!$C$91,4,IF(H582=Локализация!$C$90,5,IF(OR(H582=1,H582=2,H582=3,H582=4,H582=5),H582,"")))))))</f>
        <v/>
      </c>
      <c r="N582" s="13" t="str">
        <f>(IF(I582=Локализация!$C$94,1,IF(I582=Локализация!$C$93,2,IF(I582=Локализация!$C$92,3,IF(I582=Локализация!$C$91,4,IF(I582=Локализация!$C$90,5,IF(OR(I582=1,I582=2,I582=3,I582=4,I582=5),I582,"")))))))</f>
        <v/>
      </c>
      <c r="O582" s="13" t="str">
        <f>(IF(J582=Локализация!$C$94,1,IF(J582=Локализация!$C$93,2,IF(J582=Локализация!$C$92,3,IF(J582=Локализация!$C$91,4,IF(J582=Локализация!$C$90,5,IF(OR(J582=1,J582=2,J582=3,J582=4,J582=5),J582,"")))))))</f>
        <v/>
      </c>
      <c r="P582" s="13" t="str">
        <f>(IF(K582=Локализация!$C$94,1,IF(K582=Локализация!$C$93,2,IF(K582=Локализация!$C$92,3,IF(K582=Локализация!$C$91,4,IF(K582=Локализация!$C$90,5,IF(OR(K582=1,K582=2,K582=3,K582=4,K582=5),K582,"")))))))</f>
        <v/>
      </c>
      <c r="Q582" s="13" t="str">
        <f>(IF(L582=Локализация!$C$94,1,IF(L582=Локализация!$C$93,2,IF(L582=Локализация!$C$92,3,IF(L582=Локализация!$C$91,4,IF(L582=Локализация!$C$90,5,IF(OR(L582=1,L582=2,L582=3,L582=4,L582=5),L582,"")))))))</f>
        <v/>
      </c>
      <c r="R582" s="13" t="str">
        <f>(IF(B582=Локализация!$C$94,1,IF(B582=Локализация!$C$93,2,IF(B582=Локализация!$C$92,3,IF(B582=Локализация!$C$91,4,IF(B582=Локализация!$C$90,5,IF(OR(B582=1,B582=2,B582=3,B582=4,B582=5),B582,"")))))))</f>
        <v/>
      </c>
      <c r="S582" s="13" t="str">
        <f>(IF(C582=Локализация!$C$94,1,IF(C582=Локализация!$C$93,2,IF(C582=Локализация!$C$92,3,IF(C582=Локализация!$C$91,4,IF(C582=Локализация!$C$90,5,IF(OR(C582=1,C582=2,C582=3,C582=4,C582=5),C582,"")))))))</f>
        <v/>
      </c>
      <c r="T582" s="13" t="str">
        <f>(IF(D582=Локализация!$C$94,1,IF(D582=Локализация!$C$93,2,IF(D582=Локализация!$C$92,3,IF(D582=Локализация!$C$91,4,IF(D582=Локализация!$C$90,5,IF(OR(D582=1,D582=2,D582=3,D582=4,D582=5),D582,"")))))))</f>
        <v/>
      </c>
      <c r="U582" s="13" t="str">
        <f>(IF(E582=Локализация!$C$94,1,IF(E582=Локализация!$C$93,2,IF(E582=Локализация!$C$92,3,IF(E582=Локализация!$C$91,4,IF(E582=Локализация!$C$90,5,IF(OR(E582=1,E582=2,E582=3,E582=4,E582=5),E582,"")))))))</f>
        <v/>
      </c>
      <c r="V582" s="13" t="str">
        <f>(IF(F582=Локализация!$C$94,1,IF(F582=Локализация!$C$93,2,IF(F582=Локализация!$C$92,3,IF(F582=Локализация!$C$91,4,IF(F582=Локализация!$C$90,5,IF(OR(F582=1,F582=2,F582=3,F582=4,F582=5),F582,"")))))))</f>
        <v/>
      </c>
    </row>
    <row r="583" spans="13:22" x14ac:dyDescent="0.25">
      <c r="M583" s="13" t="str">
        <f>(IF(H583=Локализация!$C$94,1,IF(H583=Локализация!$C$93,2,IF(H583=Локализация!$C$92,3,IF(H583=Локализация!$C$91,4,IF(H583=Локализация!$C$90,5,IF(OR(H583=1,H583=2,H583=3,H583=4,H583=5),H583,"")))))))</f>
        <v/>
      </c>
      <c r="N583" s="13" t="str">
        <f>(IF(I583=Локализация!$C$94,1,IF(I583=Локализация!$C$93,2,IF(I583=Локализация!$C$92,3,IF(I583=Локализация!$C$91,4,IF(I583=Локализация!$C$90,5,IF(OR(I583=1,I583=2,I583=3,I583=4,I583=5),I583,"")))))))</f>
        <v/>
      </c>
      <c r="O583" s="13" t="str">
        <f>(IF(J583=Локализация!$C$94,1,IF(J583=Локализация!$C$93,2,IF(J583=Локализация!$C$92,3,IF(J583=Локализация!$C$91,4,IF(J583=Локализация!$C$90,5,IF(OR(J583=1,J583=2,J583=3,J583=4,J583=5),J583,"")))))))</f>
        <v/>
      </c>
      <c r="P583" s="13" t="str">
        <f>(IF(K583=Локализация!$C$94,1,IF(K583=Локализация!$C$93,2,IF(K583=Локализация!$C$92,3,IF(K583=Локализация!$C$91,4,IF(K583=Локализация!$C$90,5,IF(OR(K583=1,K583=2,K583=3,K583=4,K583=5),K583,"")))))))</f>
        <v/>
      </c>
      <c r="Q583" s="13" t="str">
        <f>(IF(L583=Локализация!$C$94,1,IF(L583=Локализация!$C$93,2,IF(L583=Локализация!$C$92,3,IF(L583=Локализация!$C$91,4,IF(L583=Локализация!$C$90,5,IF(OR(L583=1,L583=2,L583=3,L583=4,L583=5),L583,"")))))))</f>
        <v/>
      </c>
      <c r="R583" s="13" t="str">
        <f>(IF(B583=Локализация!$C$94,1,IF(B583=Локализация!$C$93,2,IF(B583=Локализация!$C$92,3,IF(B583=Локализация!$C$91,4,IF(B583=Локализация!$C$90,5,IF(OR(B583=1,B583=2,B583=3,B583=4,B583=5),B583,"")))))))</f>
        <v/>
      </c>
      <c r="S583" s="13" t="str">
        <f>(IF(C583=Локализация!$C$94,1,IF(C583=Локализация!$C$93,2,IF(C583=Локализация!$C$92,3,IF(C583=Локализация!$C$91,4,IF(C583=Локализация!$C$90,5,IF(OR(C583=1,C583=2,C583=3,C583=4,C583=5),C583,"")))))))</f>
        <v/>
      </c>
      <c r="T583" s="13" t="str">
        <f>(IF(D583=Локализация!$C$94,1,IF(D583=Локализация!$C$93,2,IF(D583=Локализация!$C$92,3,IF(D583=Локализация!$C$91,4,IF(D583=Локализация!$C$90,5,IF(OR(D583=1,D583=2,D583=3,D583=4,D583=5),D583,"")))))))</f>
        <v/>
      </c>
      <c r="U583" s="13" t="str">
        <f>(IF(E583=Локализация!$C$94,1,IF(E583=Локализация!$C$93,2,IF(E583=Локализация!$C$92,3,IF(E583=Локализация!$C$91,4,IF(E583=Локализация!$C$90,5,IF(OR(E583=1,E583=2,E583=3,E583=4,E583=5),E583,"")))))))</f>
        <v/>
      </c>
      <c r="V583" s="13" t="str">
        <f>(IF(F583=Локализация!$C$94,1,IF(F583=Локализация!$C$93,2,IF(F583=Локализация!$C$92,3,IF(F583=Локализация!$C$91,4,IF(F583=Локализация!$C$90,5,IF(OR(F583=1,F583=2,F583=3,F583=4,F583=5),F583,"")))))))</f>
        <v/>
      </c>
    </row>
    <row r="584" spans="13:22" x14ac:dyDescent="0.25">
      <c r="M584" s="13" t="str">
        <f>(IF(H584=Локализация!$C$94,1,IF(H584=Локализация!$C$93,2,IF(H584=Локализация!$C$92,3,IF(H584=Локализация!$C$91,4,IF(H584=Локализация!$C$90,5,IF(OR(H584=1,H584=2,H584=3,H584=4,H584=5),H584,"")))))))</f>
        <v/>
      </c>
      <c r="N584" s="13" t="str">
        <f>(IF(I584=Локализация!$C$94,1,IF(I584=Локализация!$C$93,2,IF(I584=Локализация!$C$92,3,IF(I584=Локализация!$C$91,4,IF(I584=Локализация!$C$90,5,IF(OR(I584=1,I584=2,I584=3,I584=4,I584=5),I584,"")))))))</f>
        <v/>
      </c>
      <c r="O584" s="13" t="str">
        <f>(IF(J584=Локализация!$C$94,1,IF(J584=Локализация!$C$93,2,IF(J584=Локализация!$C$92,3,IF(J584=Локализация!$C$91,4,IF(J584=Локализация!$C$90,5,IF(OR(J584=1,J584=2,J584=3,J584=4,J584=5),J584,"")))))))</f>
        <v/>
      </c>
      <c r="P584" s="13" t="str">
        <f>(IF(K584=Локализация!$C$94,1,IF(K584=Локализация!$C$93,2,IF(K584=Локализация!$C$92,3,IF(K584=Локализация!$C$91,4,IF(K584=Локализация!$C$90,5,IF(OR(K584=1,K584=2,K584=3,K584=4,K584=5),K584,"")))))))</f>
        <v/>
      </c>
      <c r="Q584" s="13" t="str">
        <f>(IF(L584=Локализация!$C$94,1,IF(L584=Локализация!$C$93,2,IF(L584=Локализация!$C$92,3,IF(L584=Локализация!$C$91,4,IF(L584=Локализация!$C$90,5,IF(OR(L584=1,L584=2,L584=3,L584=4,L584=5),L584,"")))))))</f>
        <v/>
      </c>
      <c r="R584" s="13" t="str">
        <f>(IF(B584=Локализация!$C$94,1,IF(B584=Локализация!$C$93,2,IF(B584=Локализация!$C$92,3,IF(B584=Локализация!$C$91,4,IF(B584=Локализация!$C$90,5,IF(OR(B584=1,B584=2,B584=3,B584=4,B584=5),B584,"")))))))</f>
        <v/>
      </c>
      <c r="S584" s="13" t="str">
        <f>(IF(C584=Локализация!$C$94,1,IF(C584=Локализация!$C$93,2,IF(C584=Локализация!$C$92,3,IF(C584=Локализация!$C$91,4,IF(C584=Локализация!$C$90,5,IF(OR(C584=1,C584=2,C584=3,C584=4,C584=5),C584,"")))))))</f>
        <v/>
      </c>
      <c r="T584" s="13" t="str">
        <f>(IF(D584=Локализация!$C$94,1,IF(D584=Локализация!$C$93,2,IF(D584=Локализация!$C$92,3,IF(D584=Локализация!$C$91,4,IF(D584=Локализация!$C$90,5,IF(OR(D584=1,D584=2,D584=3,D584=4,D584=5),D584,"")))))))</f>
        <v/>
      </c>
      <c r="U584" s="13" t="str">
        <f>(IF(E584=Локализация!$C$94,1,IF(E584=Локализация!$C$93,2,IF(E584=Локализация!$C$92,3,IF(E584=Локализация!$C$91,4,IF(E584=Локализация!$C$90,5,IF(OR(E584=1,E584=2,E584=3,E584=4,E584=5),E584,"")))))))</f>
        <v/>
      </c>
      <c r="V584" s="13" t="str">
        <f>(IF(F584=Локализация!$C$94,1,IF(F584=Локализация!$C$93,2,IF(F584=Локализация!$C$92,3,IF(F584=Локализация!$C$91,4,IF(F584=Локализация!$C$90,5,IF(OR(F584=1,F584=2,F584=3,F584=4,F584=5),F584,"")))))))</f>
        <v/>
      </c>
    </row>
    <row r="585" spans="13:22" x14ac:dyDescent="0.25">
      <c r="M585" s="13" t="str">
        <f>(IF(H585=Локализация!$C$94,1,IF(H585=Локализация!$C$93,2,IF(H585=Локализация!$C$92,3,IF(H585=Локализация!$C$91,4,IF(H585=Локализация!$C$90,5,IF(OR(H585=1,H585=2,H585=3,H585=4,H585=5),H585,"")))))))</f>
        <v/>
      </c>
      <c r="N585" s="13" t="str">
        <f>(IF(I585=Локализация!$C$94,1,IF(I585=Локализация!$C$93,2,IF(I585=Локализация!$C$92,3,IF(I585=Локализация!$C$91,4,IF(I585=Локализация!$C$90,5,IF(OR(I585=1,I585=2,I585=3,I585=4,I585=5),I585,"")))))))</f>
        <v/>
      </c>
      <c r="O585" s="13" t="str">
        <f>(IF(J585=Локализация!$C$94,1,IF(J585=Локализация!$C$93,2,IF(J585=Локализация!$C$92,3,IF(J585=Локализация!$C$91,4,IF(J585=Локализация!$C$90,5,IF(OR(J585=1,J585=2,J585=3,J585=4,J585=5),J585,"")))))))</f>
        <v/>
      </c>
      <c r="P585" s="13" t="str">
        <f>(IF(K585=Локализация!$C$94,1,IF(K585=Локализация!$C$93,2,IF(K585=Локализация!$C$92,3,IF(K585=Локализация!$C$91,4,IF(K585=Локализация!$C$90,5,IF(OR(K585=1,K585=2,K585=3,K585=4,K585=5),K585,"")))))))</f>
        <v/>
      </c>
      <c r="Q585" s="13" t="str">
        <f>(IF(L585=Локализация!$C$94,1,IF(L585=Локализация!$C$93,2,IF(L585=Локализация!$C$92,3,IF(L585=Локализация!$C$91,4,IF(L585=Локализация!$C$90,5,IF(OR(L585=1,L585=2,L585=3,L585=4,L585=5),L585,"")))))))</f>
        <v/>
      </c>
      <c r="R585" s="13" t="str">
        <f>(IF(B585=Локализация!$C$94,1,IF(B585=Локализация!$C$93,2,IF(B585=Локализация!$C$92,3,IF(B585=Локализация!$C$91,4,IF(B585=Локализация!$C$90,5,IF(OR(B585=1,B585=2,B585=3,B585=4,B585=5),B585,"")))))))</f>
        <v/>
      </c>
      <c r="S585" s="13" t="str">
        <f>(IF(C585=Локализация!$C$94,1,IF(C585=Локализация!$C$93,2,IF(C585=Локализация!$C$92,3,IF(C585=Локализация!$C$91,4,IF(C585=Локализация!$C$90,5,IF(OR(C585=1,C585=2,C585=3,C585=4,C585=5),C585,"")))))))</f>
        <v/>
      </c>
      <c r="T585" s="13" t="str">
        <f>(IF(D585=Локализация!$C$94,1,IF(D585=Локализация!$C$93,2,IF(D585=Локализация!$C$92,3,IF(D585=Локализация!$C$91,4,IF(D585=Локализация!$C$90,5,IF(OR(D585=1,D585=2,D585=3,D585=4,D585=5),D585,"")))))))</f>
        <v/>
      </c>
      <c r="U585" s="13" t="str">
        <f>(IF(E585=Локализация!$C$94,1,IF(E585=Локализация!$C$93,2,IF(E585=Локализация!$C$92,3,IF(E585=Локализация!$C$91,4,IF(E585=Локализация!$C$90,5,IF(OR(E585=1,E585=2,E585=3,E585=4,E585=5),E585,"")))))))</f>
        <v/>
      </c>
      <c r="V585" s="13" t="str">
        <f>(IF(F585=Локализация!$C$94,1,IF(F585=Локализация!$C$93,2,IF(F585=Локализация!$C$92,3,IF(F585=Локализация!$C$91,4,IF(F585=Локализация!$C$90,5,IF(OR(F585=1,F585=2,F585=3,F585=4,F585=5),F585,"")))))))</f>
        <v/>
      </c>
    </row>
    <row r="586" spans="13:22" x14ac:dyDescent="0.25">
      <c r="M586" s="13" t="str">
        <f>(IF(H586=Локализация!$C$94,1,IF(H586=Локализация!$C$93,2,IF(H586=Локализация!$C$92,3,IF(H586=Локализация!$C$91,4,IF(H586=Локализация!$C$90,5,IF(OR(H586=1,H586=2,H586=3,H586=4,H586=5),H586,"")))))))</f>
        <v/>
      </c>
      <c r="N586" s="13" t="str">
        <f>(IF(I586=Локализация!$C$94,1,IF(I586=Локализация!$C$93,2,IF(I586=Локализация!$C$92,3,IF(I586=Локализация!$C$91,4,IF(I586=Локализация!$C$90,5,IF(OR(I586=1,I586=2,I586=3,I586=4,I586=5),I586,"")))))))</f>
        <v/>
      </c>
      <c r="O586" s="13" t="str">
        <f>(IF(J586=Локализация!$C$94,1,IF(J586=Локализация!$C$93,2,IF(J586=Локализация!$C$92,3,IF(J586=Локализация!$C$91,4,IF(J586=Локализация!$C$90,5,IF(OR(J586=1,J586=2,J586=3,J586=4,J586=5),J586,"")))))))</f>
        <v/>
      </c>
      <c r="P586" s="13" t="str">
        <f>(IF(K586=Локализация!$C$94,1,IF(K586=Локализация!$C$93,2,IF(K586=Локализация!$C$92,3,IF(K586=Локализация!$C$91,4,IF(K586=Локализация!$C$90,5,IF(OR(K586=1,K586=2,K586=3,K586=4,K586=5),K586,"")))))))</f>
        <v/>
      </c>
      <c r="Q586" s="13" t="str">
        <f>(IF(L586=Локализация!$C$94,1,IF(L586=Локализация!$C$93,2,IF(L586=Локализация!$C$92,3,IF(L586=Локализация!$C$91,4,IF(L586=Локализация!$C$90,5,IF(OR(L586=1,L586=2,L586=3,L586=4,L586=5),L586,"")))))))</f>
        <v/>
      </c>
      <c r="R586" s="13" t="str">
        <f>(IF(B586=Локализация!$C$94,1,IF(B586=Локализация!$C$93,2,IF(B586=Локализация!$C$92,3,IF(B586=Локализация!$C$91,4,IF(B586=Локализация!$C$90,5,IF(OR(B586=1,B586=2,B586=3,B586=4,B586=5),B586,"")))))))</f>
        <v/>
      </c>
      <c r="S586" s="13" t="str">
        <f>(IF(C586=Локализация!$C$94,1,IF(C586=Локализация!$C$93,2,IF(C586=Локализация!$C$92,3,IF(C586=Локализация!$C$91,4,IF(C586=Локализация!$C$90,5,IF(OR(C586=1,C586=2,C586=3,C586=4,C586=5),C586,"")))))))</f>
        <v/>
      </c>
      <c r="T586" s="13" t="str">
        <f>(IF(D586=Локализация!$C$94,1,IF(D586=Локализация!$C$93,2,IF(D586=Локализация!$C$92,3,IF(D586=Локализация!$C$91,4,IF(D586=Локализация!$C$90,5,IF(OR(D586=1,D586=2,D586=3,D586=4,D586=5),D586,"")))))))</f>
        <v/>
      </c>
      <c r="U586" s="13" t="str">
        <f>(IF(E586=Локализация!$C$94,1,IF(E586=Локализация!$C$93,2,IF(E586=Локализация!$C$92,3,IF(E586=Локализация!$C$91,4,IF(E586=Локализация!$C$90,5,IF(OR(E586=1,E586=2,E586=3,E586=4,E586=5),E586,"")))))))</f>
        <v/>
      </c>
      <c r="V586" s="13" t="str">
        <f>(IF(F586=Локализация!$C$94,1,IF(F586=Локализация!$C$93,2,IF(F586=Локализация!$C$92,3,IF(F586=Локализация!$C$91,4,IF(F586=Локализация!$C$90,5,IF(OR(F586=1,F586=2,F586=3,F586=4,F586=5),F586,"")))))))</f>
        <v/>
      </c>
    </row>
    <row r="587" spans="13:22" x14ac:dyDescent="0.25">
      <c r="M587" s="13" t="str">
        <f>(IF(H587=Локализация!$C$94,1,IF(H587=Локализация!$C$93,2,IF(H587=Локализация!$C$92,3,IF(H587=Локализация!$C$91,4,IF(H587=Локализация!$C$90,5,IF(OR(H587=1,H587=2,H587=3,H587=4,H587=5),H587,"")))))))</f>
        <v/>
      </c>
      <c r="N587" s="13" t="str">
        <f>(IF(I587=Локализация!$C$94,1,IF(I587=Локализация!$C$93,2,IF(I587=Локализация!$C$92,3,IF(I587=Локализация!$C$91,4,IF(I587=Локализация!$C$90,5,IF(OR(I587=1,I587=2,I587=3,I587=4,I587=5),I587,"")))))))</f>
        <v/>
      </c>
      <c r="O587" s="13" t="str">
        <f>(IF(J587=Локализация!$C$94,1,IF(J587=Локализация!$C$93,2,IF(J587=Локализация!$C$92,3,IF(J587=Локализация!$C$91,4,IF(J587=Локализация!$C$90,5,IF(OR(J587=1,J587=2,J587=3,J587=4,J587=5),J587,"")))))))</f>
        <v/>
      </c>
      <c r="P587" s="13" t="str">
        <f>(IF(K587=Локализация!$C$94,1,IF(K587=Локализация!$C$93,2,IF(K587=Локализация!$C$92,3,IF(K587=Локализация!$C$91,4,IF(K587=Локализация!$C$90,5,IF(OR(K587=1,K587=2,K587=3,K587=4,K587=5),K587,"")))))))</f>
        <v/>
      </c>
      <c r="Q587" s="13" t="str">
        <f>(IF(L587=Локализация!$C$94,1,IF(L587=Локализация!$C$93,2,IF(L587=Локализация!$C$92,3,IF(L587=Локализация!$C$91,4,IF(L587=Локализация!$C$90,5,IF(OR(L587=1,L587=2,L587=3,L587=4,L587=5),L587,"")))))))</f>
        <v/>
      </c>
      <c r="R587" s="13" t="str">
        <f>(IF(B587=Локализация!$C$94,1,IF(B587=Локализация!$C$93,2,IF(B587=Локализация!$C$92,3,IF(B587=Локализация!$C$91,4,IF(B587=Локализация!$C$90,5,IF(OR(B587=1,B587=2,B587=3,B587=4,B587=5),B587,"")))))))</f>
        <v/>
      </c>
      <c r="S587" s="13" t="str">
        <f>(IF(C587=Локализация!$C$94,1,IF(C587=Локализация!$C$93,2,IF(C587=Локализация!$C$92,3,IF(C587=Локализация!$C$91,4,IF(C587=Локализация!$C$90,5,IF(OR(C587=1,C587=2,C587=3,C587=4,C587=5),C587,"")))))))</f>
        <v/>
      </c>
      <c r="T587" s="13" t="str">
        <f>(IF(D587=Локализация!$C$94,1,IF(D587=Локализация!$C$93,2,IF(D587=Локализация!$C$92,3,IF(D587=Локализация!$C$91,4,IF(D587=Локализация!$C$90,5,IF(OR(D587=1,D587=2,D587=3,D587=4,D587=5),D587,"")))))))</f>
        <v/>
      </c>
      <c r="U587" s="13" t="str">
        <f>(IF(E587=Локализация!$C$94,1,IF(E587=Локализация!$C$93,2,IF(E587=Локализация!$C$92,3,IF(E587=Локализация!$C$91,4,IF(E587=Локализация!$C$90,5,IF(OR(E587=1,E587=2,E587=3,E587=4,E587=5),E587,"")))))))</f>
        <v/>
      </c>
      <c r="V587" s="13" t="str">
        <f>(IF(F587=Локализация!$C$94,1,IF(F587=Локализация!$C$93,2,IF(F587=Локализация!$C$92,3,IF(F587=Локализация!$C$91,4,IF(F587=Локализация!$C$90,5,IF(OR(F587=1,F587=2,F587=3,F587=4,F587=5),F587,"")))))))</f>
        <v/>
      </c>
    </row>
    <row r="588" spans="13:22" x14ac:dyDescent="0.25">
      <c r="M588" s="13" t="str">
        <f>(IF(H588=Локализация!$C$94,1,IF(H588=Локализация!$C$93,2,IF(H588=Локализация!$C$92,3,IF(H588=Локализация!$C$91,4,IF(H588=Локализация!$C$90,5,IF(OR(H588=1,H588=2,H588=3,H588=4,H588=5),H588,"")))))))</f>
        <v/>
      </c>
      <c r="N588" s="13" t="str">
        <f>(IF(I588=Локализация!$C$94,1,IF(I588=Локализация!$C$93,2,IF(I588=Локализация!$C$92,3,IF(I588=Локализация!$C$91,4,IF(I588=Локализация!$C$90,5,IF(OR(I588=1,I588=2,I588=3,I588=4,I588=5),I588,"")))))))</f>
        <v/>
      </c>
      <c r="O588" s="13" t="str">
        <f>(IF(J588=Локализация!$C$94,1,IF(J588=Локализация!$C$93,2,IF(J588=Локализация!$C$92,3,IF(J588=Локализация!$C$91,4,IF(J588=Локализация!$C$90,5,IF(OR(J588=1,J588=2,J588=3,J588=4,J588=5),J588,"")))))))</f>
        <v/>
      </c>
      <c r="P588" s="13" t="str">
        <f>(IF(K588=Локализация!$C$94,1,IF(K588=Локализация!$C$93,2,IF(K588=Локализация!$C$92,3,IF(K588=Локализация!$C$91,4,IF(K588=Локализация!$C$90,5,IF(OR(K588=1,K588=2,K588=3,K588=4,K588=5),K588,"")))))))</f>
        <v/>
      </c>
      <c r="Q588" s="13" t="str">
        <f>(IF(L588=Локализация!$C$94,1,IF(L588=Локализация!$C$93,2,IF(L588=Локализация!$C$92,3,IF(L588=Локализация!$C$91,4,IF(L588=Локализация!$C$90,5,IF(OR(L588=1,L588=2,L588=3,L588=4,L588=5),L588,"")))))))</f>
        <v/>
      </c>
      <c r="R588" s="13" t="str">
        <f>(IF(B588=Локализация!$C$94,1,IF(B588=Локализация!$C$93,2,IF(B588=Локализация!$C$92,3,IF(B588=Локализация!$C$91,4,IF(B588=Локализация!$C$90,5,IF(OR(B588=1,B588=2,B588=3,B588=4,B588=5),B588,"")))))))</f>
        <v/>
      </c>
      <c r="S588" s="13" t="str">
        <f>(IF(C588=Локализация!$C$94,1,IF(C588=Локализация!$C$93,2,IF(C588=Локализация!$C$92,3,IF(C588=Локализация!$C$91,4,IF(C588=Локализация!$C$90,5,IF(OR(C588=1,C588=2,C588=3,C588=4,C588=5),C588,"")))))))</f>
        <v/>
      </c>
      <c r="T588" s="13" t="str">
        <f>(IF(D588=Локализация!$C$94,1,IF(D588=Локализация!$C$93,2,IF(D588=Локализация!$C$92,3,IF(D588=Локализация!$C$91,4,IF(D588=Локализация!$C$90,5,IF(OR(D588=1,D588=2,D588=3,D588=4,D588=5),D588,"")))))))</f>
        <v/>
      </c>
      <c r="U588" s="13" t="str">
        <f>(IF(E588=Локализация!$C$94,1,IF(E588=Локализация!$C$93,2,IF(E588=Локализация!$C$92,3,IF(E588=Локализация!$C$91,4,IF(E588=Локализация!$C$90,5,IF(OR(E588=1,E588=2,E588=3,E588=4,E588=5),E588,"")))))))</f>
        <v/>
      </c>
      <c r="V588" s="13" t="str">
        <f>(IF(F588=Локализация!$C$94,1,IF(F588=Локализация!$C$93,2,IF(F588=Локализация!$C$92,3,IF(F588=Локализация!$C$91,4,IF(F588=Локализация!$C$90,5,IF(OR(F588=1,F588=2,F588=3,F588=4,F588=5),F588,"")))))))</f>
        <v/>
      </c>
    </row>
    <row r="589" spans="13:22" x14ac:dyDescent="0.25">
      <c r="M589" s="13" t="str">
        <f>(IF(H589=Локализация!$C$94,1,IF(H589=Локализация!$C$93,2,IF(H589=Локализация!$C$92,3,IF(H589=Локализация!$C$91,4,IF(H589=Локализация!$C$90,5,IF(OR(H589=1,H589=2,H589=3,H589=4,H589=5),H589,"")))))))</f>
        <v/>
      </c>
      <c r="N589" s="13" t="str">
        <f>(IF(I589=Локализация!$C$94,1,IF(I589=Локализация!$C$93,2,IF(I589=Локализация!$C$92,3,IF(I589=Локализация!$C$91,4,IF(I589=Локализация!$C$90,5,IF(OR(I589=1,I589=2,I589=3,I589=4,I589=5),I589,"")))))))</f>
        <v/>
      </c>
      <c r="O589" s="13" t="str">
        <f>(IF(J589=Локализация!$C$94,1,IF(J589=Локализация!$C$93,2,IF(J589=Локализация!$C$92,3,IF(J589=Локализация!$C$91,4,IF(J589=Локализация!$C$90,5,IF(OR(J589=1,J589=2,J589=3,J589=4,J589=5),J589,"")))))))</f>
        <v/>
      </c>
      <c r="P589" s="13" t="str">
        <f>(IF(K589=Локализация!$C$94,1,IF(K589=Локализация!$C$93,2,IF(K589=Локализация!$C$92,3,IF(K589=Локализация!$C$91,4,IF(K589=Локализация!$C$90,5,IF(OR(K589=1,K589=2,K589=3,K589=4,K589=5),K589,"")))))))</f>
        <v/>
      </c>
      <c r="Q589" s="13" t="str">
        <f>(IF(L589=Локализация!$C$94,1,IF(L589=Локализация!$C$93,2,IF(L589=Локализация!$C$92,3,IF(L589=Локализация!$C$91,4,IF(L589=Локализация!$C$90,5,IF(OR(L589=1,L589=2,L589=3,L589=4,L589=5),L589,"")))))))</f>
        <v/>
      </c>
      <c r="R589" s="13" t="str">
        <f>(IF(B589=Локализация!$C$94,1,IF(B589=Локализация!$C$93,2,IF(B589=Локализация!$C$92,3,IF(B589=Локализация!$C$91,4,IF(B589=Локализация!$C$90,5,IF(OR(B589=1,B589=2,B589=3,B589=4,B589=5),B589,"")))))))</f>
        <v/>
      </c>
      <c r="S589" s="13" t="str">
        <f>(IF(C589=Локализация!$C$94,1,IF(C589=Локализация!$C$93,2,IF(C589=Локализация!$C$92,3,IF(C589=Локализация!$C$91,4,IF(C589=Локализация!$C$90,5,IF(OR(C589=1,C589=2,C589=3,C589=4,C589=5),C589,"")))))))</f>
        <v/>
      </c>
      <c r="T589" s="13" t="str">
        <f>(IF(D589=Локализация!$C$94,1,IF(D589=Локализация!$C$93,2,IF(D589=Локализация!$C$92,3,IF(D589=Локализация!$C$91,4,IF(D589=Локализация!$C$90,5,IF(OR(D589=1,D589=2,D589=3,D589=4,D589=5),D589,"")))))))</f>
        <v/>
      </c>
      <c r="U589" s="13" t="str">
        <f>(IF(E589=Локализация!$C$94,1,IF(E589=Локализация!$C$93,2,IF(E589=Локализация!$C$92,3,IF(E589=Локализация!$C$91,4,IF(E589=Локализация!$C$90,5,IF(OR(E589=1,E589=2,E589=3,E589=4,E589=5),E589,"")))))))</f>
        <v/>
      </c>
      <c r="V589" s="13" t="str">
        <f>(IF(F589=Локализация!$C$94,1,IF(F589=Локализация!$C$93,2,IF(F589=Локализация!$C$92,3,IF(F589=Локализация!$C$91,4,IF(F589=Локализация!$C$90,5,IF(OR(F589=1,F589=2,F589=3,F589=4,F589=5),F589,"")))))))</f>
        <v/>
      </c>
    </row>
    <row r="590" spans="13:22" x14ac:dyDescent="0.25">
      <c r="M590" s="13" t="str">
        <f>(IF(H590=Локализация!$C$94,1,IF(H590=Локализация!$C$93,2,IF(H590=Локализация!$C$92,3,IF(H590=Локализация!$C$91,4,IF(H590=Локализация!$C$90,5,IF(OR(H590=1,H590=2,H590=3,H590=4,H590=5),H590,"")))))))</f>
        <v/>
      </c>
      <c r="N590" s="13" t="str">
        <f>(IF(I590=Локализация!$C$94,1,IF(I590=Локализация!$C$93,2,IF(I590=Локализация!$C$92,3,IF(I590=Локализация!$C$91,4,IF(I590=Локализация!$C$90,5,IF(OR(I590=1,I590=2,I590=3,I590=4,I590=5),I590,"")))))))</f>
        <v/>
      </c>
      <c r="O590" s="13" t="str">
        <f>(IF(J590=Локализация!$C$94,1,IF(J590=Локализация!$C$93,2,IF(J590=Локализация!$C$92,3,IF(J590=Локализация!$C$91,4,IF(J590=Локализация!$C$90,5,IF(OR(J590=1,J590=2,J590=3,J590=4,J590=5),J590,"")))))))</f>
        <v/>
      </c>
      <c r="P590" s="13" t="str">
        <f>(IF(K590=Локализация!$C$94,1,IF(K590=Локализация!$C$93,2,IF(K590=Локализация!$C$92,3,IF(K590=Локализация!$C$91,4,IF(K590=Локализация!$C$90,5,IF(OR(K590=1,K590=2,K590=3,K590=4,K590=5),K590,"")))))))</f>
        <v/>
      </c>
      <c r="Q590" s="13" t="str">
        <f>(IF(L590=Локализация!$C$94,1,IF(L590=Локализация!$C$93,2,IF(L590=Локализация!$C$92,3,IF(L590=Локализация!$C$91,4,IF(L590=Локализация!$C$90,5,IF(OR(L590=1,L590=2,L590=3,L590=4,L590=5),L590,"")))))))</f>
        <v/>
      </c>
      <c r="R590" s="13" t="str">
        <f>(IF(B590=Локализация!$C$94,1,IF(B590=Локализация!$C$93,2,IF(B590=Локализация!$C$92,3,IF(B590=Локализация!$C$91,4,IF(B590=Локализация!$C$90,5,IF(OR(B590=1,B590=2,B590=3,B590=4,B590=5),B590,"")))))))</f>
        <v/>
      </c>
      <c r="S590" s="13" t="str">
        <f>(IF(C590=Локализация!$C$94,1,IF(C590=Локализация!$C$93,2,IF(C590=Локализация!$C$92,3,IF(C590=Локализация!$C$91,4,IF(C590=Локализация!$C$90,5,IF(OR(C590=1,C590=2,C590=3,C590=4,C590=5),C590,"")))))))</f>
        <v/>
      </c>
      <c r="T590" s="13" t="str">
        <f>(IF(D590=Локализация!$C$94,1,IF(D590=Локализация!$C$93,2,IF(D590=Локализация!$C$92,3,IF(D590=Локализация!$C$91,4,IF(D590=Локализация!$C$90,5,IF(OR(D590=1,D590=2,D590=3,D590=4,D590=5),D590,"")))))))</f>
        <v/>
      </c>
      <c r="U590" s="13" t="str">
        <f>(IF(E590=Локализация!$C$94,1,IF(E590=Локализация!$C$93,2,IF(E590=Локализация!$C$92,3,IF(E590=Локализация!$C$91,4,IF(E590=Локализация!$C$90,5,IF(OR(E590=1,E590=2,E590=3,E590=4,E590=5),E590,"")))))))</f>
        <v/>
      </c>
      <c r="V590" s="13" t="str">
        <f>(IF(F590=Локализация!$C$94,1,IF(F590=Локализация!$C$93,2,IF(F590=Локализация!$C$92,3,IF(F590=Локализация!$C$91,4,IF(F590=Локализация!$C$90,5,IF(OR(F590=1,F590=2,F590=3,F590=4,F590=5),F590,"")))))))</f>
        <v/>
      </c>
    </row>
    <row r="591" spans="13:22" x14ac:dyDescent="0.25">
      <c r="M591" s="13" t="str">
        <f>(IF(H591=Локализация!$C$94,1,IF(H591=Локализация!$C$93,2,IF(H591=Локализация!$C$92,3,IF(H591=Локализация!$C$91,4,IF(H591=Локализация!$C$90,5,IF(OR(H591=1,H591=2,H591=3,H591=4,H591=5),H591,"")))))))</f>
        <v/>
      </c>
      <c r="N591" s="13" t="str">
        <f>(IF(I591=Локализация!$C$94,1,IF(I591=Локализация!$C$93,2,IF(I591=Локализация!$C$92,3,IF(I591=Локализация!$C$91,4,IF(I591=Локализация!$C$90,5,IF(OR(I591=1,I591=2,I591=3,I591=4,I591=5),I591,"")))))))</f>
        <v/>
      </c>
      <c r="O591" s="13" t="str">
        <f>(IF(J591=Локализация!$C$94,1,IF(J591=Локализация!$C$93,2,IF(J591=Локализация!$C$92,3,IF(J591=Локализация!$C$91,4,IF(J591=Локализация!$C$90,5,IF(OR(J591=1,J591=2,J591=3,J591=4,J591=5),J591,"")))))))</f>
        <v/>
      </c>
      <c r="P591" s="13" t="str">
        <f>(IF(K591=Локализация!$C$94,1,IF(K591=Локализация!$C$93,2,IF(K591=Локализация!$C$92,3,IF(K591=Локализация!$C$91,4,IF(K591=Локализация!$C$90,5,IF(OR(K591=1,K591=2,K591=3,K591=4,K591=5),K591,"")))))))</f>
        <v/>
      </c>
      <c r="Q591" s="13" t="str">
        <f>(IF(L591=Локализация!$C$94,1,IF(L591=Локализация!$C$93,2,IF(L591=Локализация!$C$92,3,IF(L591=Локализация!$C$91,4,IF(L591=Локализация!$C$90,5,IF(OR(L591=1,L591=2,L591=3,L591=4,L591=5),L591,"")))))))</f>
        <v/>
      </c>
      <c r="R591" s="13" t="str">
        <f>(IF(B591=Локализация!$C$94,1,IF(B591=Локализация!$C$93,2,IF(B591=Локализация!$C$92,3,IF(B591=Локализация!$C$91,4,IF(B591=Локализация!$C$90,5,IF(OR(B591=1,B591=2,B591=3,B591=4,B591=5),B591,"")))))))</f>
        <v/>
      </c>
      <c r="S591" s="13" t="str">
        <f>(IF(C591=Локализация!$C$94,1,IF(C591=Локализация!$C$93,2,IF(C591=Локализация!$C$92,3,IF(C591=Локализация!$C$91,4,IF(C591=Локализация!$C$90,5,IF(OR(C591=1,C591=2,C591=3,C591=4,C591=5),C591,"")))))))</f>
        <v/>
      </c>
      <c r="T591" s="13" t="str">
        <f>(IF(D591=Локализация!$C$94,1,IF(D591=Локализация!$C$93,2,IF(D591=Локализация!$C$92,3,IF(D591=Локализация!$C$91,4,IF(D591=Локализация!$C$90,5,IF(OR(D591=1,D591=2,D591=3,D591=4,D591=5),D591,"")))))))</f>
        <v/>
      </c>
      <c r="U591" s="13" t="str">
        <f>(IF(E591=Локализация!$C$94,1,IF(E591=Локализация!$C$93,2,IF(E591=Локализация!$C$92,3,IF(E591=Локализация!$C$91,4,IF(E591=Локализация!$C$90,5,IF(OR(E591=1,E591=2,E591=3,E591=4,E591=5),E591,"")))))))</f>
        <v/>
      </c>
      <c r="V591" s="13" t="str">
        <f>(IF(F591=Локализация!$C$94,1,IF(F591=Локализация!$C$93,2,IF(F591=Локализация!$C$92,3,IF(F591=Локализация!$C$91,4,IF(F591=Локализация!$C$90,5,IF(OR(F591=1,F591=2,F591=3,F591=4,F591=5),F591,"")))))))</f>
        <v/>
      </c>
    </row>
    <row r="592" spans="13:22" x14ac:dyDescent="0.25">
      <c r="M592" s="13" t="str">
        <f>(IF(H592=Локализация!$C$94,1,IF(H592=Локализация!$C$93,2,IF(H592=Локализация!$C$92,3,IF(H592=Локализация!$C$91,4,IF(H592=Локализация!$C$90,5,IF(OR(H592=1,H592=2,H592=3,H592=4,H592=5),H592,"")))))))</f>
        <v/>
      </c>
      <c r="N592" s="13" t="str">
        <f>(IF(I592=Локализация!$C$94,1,IF(I592=Локализация!$C$93,2,IF(I592=Локализация!$C$92,3,IF(I592=Локализация!$C$91,4,IF(I592=Локализация!$C$90,5,IF(OR(I592=1,I592=2,I592=3,I592=4,I592=5),I592,"")))))))</f>
        <v/>
      </c>
      <c r="O592" s="13" t="str">
        <f>(IF(J592=Локализация!$C$94,1,IF(J592=Локализация!$C$93,2,IF(J592=Локализация!$C$92,3,IF(J592=Локализация!$C$91,4,IF(J592=Локализация!$C$90,5,IF(OR(J592=1,J592=2,J592=3,J592=4,J592=5),J592,"")))))))</f>
        <v/>
      </c>
      <c r="P592" s="13" t="str">
        <f>(IF(K592=Локализация!$C$94,1,IF(K592=Локализация!$C$93,2,IF(K592=Локализация!$C$92,3,IF(K592=Локализация!$C$91,4,IF(K592=Локализация!$C$90,5,IF(OR(K592=1,K592=2,K592=3,K592=4,K592=5),K592,"")))))))</f>
        <v/>
      </c>
      <c r="Q592" s="13" t="str">
        <f>(IF(L592=Локализация!$C$94,1,IF(L592=Локализация!$C$93,2,IF(L592=Локализация!$C$92,3,IF(L592=Локализация!$C$91,4,IF(L592=Локализация!$C$90,5,IF(OR(L592=1,L592=2,L592=3,L592=4,L592=5),L592,"")))))))</f>
        <v/>
      </c>
      <c r="R592" s="13" t="str">
        <f>(IF(B592=Локализация!$C$94,1,IF(B592=Локализация!$C$93,2,IF(B592=Локализация!$C$92,3,IF(B592=Локализация!$C$91,4,IF(B592=Локализация!$C$90,5,IF(OR(B592=1,B592=2,B592=3,B592=4,B592=5),B592,"")))))))</f>
        <v/>
      </c>
      <c r="S592" s="13" t="str">
        <f>(IF(C592=Локализация!$C$94,1,IF(C592=Локализация!$C$93,2,IF(C592=Локализация!$C$92,3,IF(C592=Локализация!$C$91,4,IF(C592=Локализация!$C$90,5,IF(OR(C592=1,C592=2,C592=3,C592=4,C592=5),C592,"")))))))</f>
        <v/>
      </c>
      <c r="T592" s="13" t="str">
        <f>(IF(D592=Локализация!$C$94,1,IF(D592=Локализация!$C$93,2,IF(D592=Локализация!$C$92,3,IF(D592=Локализация!$C$91,4,IF(D592=Локализация!$C$90,5,IF(OR(D592=1,D592=2,D592=3,D592=4,D592=5),D592,"")))))))</f>
        <v/>
      </c>
      <c r="U592" s="13" t="str">
        <f>(IF(E592=Локализация!$C$94,1,IF(E592=Локализация!$C$93,2,IF(E592=Локализация!$C$92,3,IF(E592=Локализация!$C$91,4,IF(E592=Локализация!$C$90,5,IF(OR(E592=1,E592=2,E592=3,E592=4,E592=5),E592,"")))))))</f>
        <v/>
      </c>
      <c r="V592" s="13" t="str">
        <f>(IF(F592=Локализация!$C$94,1,IF(F592=Локализация!$C$93,2,IF(F592=Локализация!$C$92,3,IF(F592=Локализация!$C$91,4,IF(F592=Локализация!$C$90,5,IF(OR(F592=1,F592=2,F592=3,F592=4,F592=5),F592,"")))))))</f>
        <v/>
      </c>
    </row>
    <row r="593" spans="13:22" x14ac:dyDescent="0.25">
      <c r="M593" s="13" t="str">
        <f>(IF(H593=Локализация!$C$94,1,IF(H593=Локализация!$C$93,2,IF(H593=Локализация!$C$92,3,IF(H593=Локализация!$C$91,4,IF(H593=Локализация!$C$90,5,IF(OR(H593=1,H593=2,H593=3,H593=4,H593=5),H593,"")))))))</f>
        <v/>
      </c>
      <c r="N593" s="13" t="str">
        <f>(IF(I593=Локализация!$C$94,1,IF(I593=Локализация!$C$93,2,IF(I593=Локализация!$C$92,3,IF(I593=Локализация!$C$91,4,IF(I593=Локализация!$C$90,5,IF(OR(I593=1,I593=2,I593=3,I593=4,I593=5),I593,"")))))))</f>
        <v/>
      </c>
      <c r="O593" s="13" t="str">
        <f>(IF(J593=Локализация!$C$94,1,IF(J593=Локализация!$C$93,2,IF(J593=Локализация!$C$92,3,IF(J593=Локализация!$C$91,4,IF(J593=Локализация!$C$90,5,IF(OR(J593=1,J593=2,J593=3,J593=4,J593=5),J593,"")))))))</f>
        <v/>
      </c>
      <c r="P593" s="13" t="str">
        <f>(IF(K593=Локализация!$C$94,1,IF(K593=Локализация!$C$93,2,IF(K593=Локализация!$C$92,3,IF(K593=Локализация!$C$91,4,IF(K593=Локализация!$C$90,5,IF(OR(K593=1,K593=2,K593=3,K593=4,K593=5),K593,"")))))))</f>
        <v/>
      </c>
      <c r="Q593" s="13" t="str">
        <f>(IF(L593=Локализация!$C$94,1,IF(L593=Локализация!$C$93,2,IF(L593=Локализация!$C$92,3,IF(L593=Локализация!$C$91,4,IF(L593=Локализация!$C$90,5,IF(OR(L593=1,L593=2,L593=3,L593=4,L593=5),L593,"")))))))</f>
        <v/>
      </c>
      <c r="R593" s="13" t="str">
        <f>(IF(B593=Локализация!$C$94,1,IF(B593=Локализация!$C$93,2,IF(B593=Локализация!$C$92,3,IF(B593=Локализация!$C$91,4,IF(B593=Локализация!$C$90,5,IF(OR(B593=1,B593=2,B593=3,B593=4,B593=5),B593,"")))))))</f>
        <v/>
      </c>
      <c r="S593" s="13" t="str">
        <f>(IF(C593=Локализация!$C$94,1,IF(C593=Локализация!$C$93,2,IF(C593=Локализация!$C$92,3,IF(C593=Локализация!$C$91,4,IF(C593=Локализация!$C$90,5,IF(OR(C593=1,C593=2,C593=3,C593=4,C593=5),C593,"")))))))</f>
        <v/>
      </c>
      <c r="T593" s="13" t="str">
        <f>(IF(D593=Локализация!$C$94,1,IF(D593=Локализация!$C$93,2,IF(D593=Локализация!$C$92,3,IF(D593=Локализация!$C$91,4,IF(D593=Локализация!$C$90,5,IF(OR(D593=1,D593=2,D593=3,D593=4,D593=5),D593,"")))))))</f>
        <v/>
      </c>
      <c r="U593" s="13" t="str">
        <f>(IF(E593=Локализация!$C$94,1,IF(E593=Локализация!$C$93,2,IF(E593=Локализация!$C$92,3,IF(E593=Локализация!$C$91,4,IF(E593=Локализация!$C$90,5,IF(OR(E593=1,E593=2,E593=3,E593=4,E593=5),E593,"")))))))</f>
        <v/>
      </c>
      <c r="V593" s="13" t="str">
        <f>(IF(F593=Локализация!$C$94,1,IF(F593=Локализация!$C$93,2,IF(F593=Локализация!$C$92,3,IF(F593=Локализация!$C$91,4,IF(F593=Локализация!$C$90,5,IF(OR(F593=1,F593=2,F593=3,F593=4,F593=5),F593,"")))))))</f>
        <v/>
      </c>
    </row>
    <row r="594" spans="13:22" x14ac:dyDescent="0.25">
      <c r="M594" s="13" t="str">
        <f>(IF(H594=Локализация!$C$94,1,IF(H594=Локализация!$C$93,2,IF(H594=Локализация!$C$92,3,IF(H594=Локализация!$C$91,4,IF(H594=Локализация!$C$90,5,IF(OR(H594=1,H594=2,H594=3,H594=4,H594=5),H594,"")))))))</f>
        <v/>
      </c>
      <c r="N594" s="13" t="str">
        <f>(IF(I594=Локализация!$C$94,1,IF(I594=Локализация!$C$93,2,IF(I594=Локализация!$C$92,3,IF(I594=Локализация!$C$91,4,IF(I594=Локализация!$C$90,5,IF(OR(I594=1,I594=2,I594=3,I594=4,I594=5),I594,"")))))))</f>
        <v/>
      </c>
      <c r="O594" s="13" t="str">
        <f>(IF(J594=Локализация!$C$94,1,IF(J594=Локализация!$C$93,2,IF(J594=Локализация!$C$92,3,IF(J594=Локализация!$C$91,4,IF(J594=Локализация!$C$90,5,IF(OR(J594=1,J594=2,J594=3,J594=4,J594=5),J594,"")))))))</f>
        <v/>
      </c>
      <c r="P594" s="13" t="str">
        <f>(IF(K594=Локализация!$C$94,1,IF(K594=Локализация!$C$93,2,IF(K594=Локализация!$C$92,3,IF(K594=Локализация!$C$91,4,IF(K594=Локализация!$C$90,5,IF(OR(K594=1,K594=2,K594=3,K594=4,K594=5),K594,"")))))))</f>
        <v/>
      </c>
      <c r="Q594" s="13" t="str">
        <f>(IF(L594=Локализация!$C$94,1,IF(L594=Локализация!$C$93,2,IF(L594=Локализация!$C$92,3,IF(L594=Локализация!$C$91,4,IF(L594=Локализация!$C$90,5,IF(OR(L594=1,L594=2,L594=3,L594=4,L594=5),L594,"")))))))</f>
        <v/>
      </c>
      <c r="R594" s="13" t="str">
        <f>(IF(B594=Локализация!$C$94,1,IF(B594=Локализация!$C$93,2,IF(B594=Локализация!$C$92,3,IF(B594=Локализация!$C$91,4,IF(B594=Локализация!$C$90,5,IF(OR(B594=1,B594=2,B594=3,B594=4,B594=5),B594,"")))))))</f>
        <v/>
      </c>
      <c r="S594" s="13" t="str">
        <f>(IF(C594=Локализация!$C$94,1,IF(C594=Локализация!$C$93,2,IF(C594=Локализация!$C$92,3,IF(C594=Локализация!$C$91,4,IF(C594=Локализация!$C$90,5,IF(OR(C594=1,C594=2,C594=3,C594=4,C594=5),C594,"")))))))</f>
        <v/>
      </c>
      <c r="T594" s="13" t="str">
        <f>(IF(D594=Локализация!$C$94,1,IF(D594=Локализация!$C$93,2,IF(D594=Локализация!$C$92,3,IF(D594=Локализация!$C$91,4,IF(D594=Локализация!$C$90,5,IF(OR(D594=1,D594=2,D594=3,D594=4,D594=5),D594,"")))))))</f>
        <v/>
      </c>
      <c r="U594" s="13" t="str">
        <f>(IF(E594=Локализация!$C$94,1,IF(E594=Локализация!$C$93,2,IF(E594=Локализация!$C$92,3,IF(E594=Локализация!$C$91,4,IF(E594=Локализация!$C$90,5,IF(OR(E594=1,E594=2,E594=3,E594=4,E594=5),E594,"")))))))</f>
        <v/>
      </c>
      <c r="V594" s="13" t="str">
        <f>(IF(F594=Локализация!$C$94,1,IF(F594=Локализация!$C$93,2,IF(F594=Локализация!$C$92,3,IF(F594=Локализация!$C$91,4,IF(F594=Локализация!$C$90,5,IF(OR(F594=1,F594=2,F594=3,F594=4,F594=5),F594,"")))))))</f>
        <v/>
      </c>
    </row>
    <row r="595" spans="13:22" x14ac:dyDescent="0.25">
      <c r="M595" s="13" t="str">
        <f>(IF(H595=Локализация!$C$94,1,IF(H595=Локализация!$C$93,2,IF(H595=Локализация!$C$92,3,IF(H595=Локализация!$C$91,4,IF(H595=Локализация!$C$90,5,IF(OR(H595=1,H595=2,H595=3,H595=4,H595=5),H595,"")))))))</f>
        <v/>
      </c>
      <c r="N595" s="13" t="str">
        <f>(IF(I595=Локализация!$C$94,1,IF(I595=Локализация!$C$93,2,IF(I595=Локализация!$C$92,3,IF(I595=Локализация!$C$91,4,IF(I595=Локализация!$C$90,5,IF(OR(I595=1,I595=2,I595=3,I595=4,I595=5),I595,"")))))))</f>
        <v/>
      </c>
      <c r="O595" s="13" t="str">
        <f>(IF(J595=Локализация!$C$94,1,IF(J595=Локализация!$C$93,2,IF(J595=Локализация!$C$92,3,IF(J595=Локализация!$C$91,4,IF(J595=Локализация!$C$90,5,IF(OR(J595=1,J595=2,J595=3,J595=4,J595=5),J595,"")))))))</f>
        <v/>
      </c>
      <c r="P595" s="13" t="str">
        <f>(IF(K595=Локализация!$C$94,1,IF(K595=Локализация!$C$93,2,IF(K595=Локализация!$C$92,3,IF(K595=Локализация!$C$91,4,IF(K595=Локализация!$C$90,5,IF(OR(K595=1,K595=2,K595=3,K595=4,K595=5),K595,"")))))))</f>
        <v/>
      </c>
      <c r="Q595" s="13" t="str">
        <f>(IF(L595=Локализация!$C$94,1,IF(L595=Локализация!$C$93,2,IF(L595=Локализация!$C$92,3,IF(L595=Локализация!$C$91,4,IF(L595=Локализация!$C$90,5,IF(OR(L595=1,L595=2,L595=3,L595=4,L595=5),L595,"")))))))</f>
        <v/>
      </c>
      <c r="R595" s="13" t="str">
        <f>(IF(B595=Локализация!$C$94,1,IF(B595=Локализация!$C$93,2,IF(B595=Локализация!$C$92,3,IF(B595=Локализация!$C$91,4,IF(B595=Локализация!$C$90,5,IF(OR(B595=1,B595=2,B595=3,B595=4,B595=5),B595,"")))))))</f>
        <v/>
      </c>
      <c r="S595" s="13" t="str">
        <f>(IF(C595=Локализация!$C$94,1,IF(C595=Локализация!$C$93,2,IF(C595=Локализация!$C$92,3,IF(C595=Локализация!$C$91,4,IF(C595=Локализация!$C$90,5,IF(OR(C595=1,C595=2,C595=3,C595=4,C595=5),C595,"")))))))</f>
        <v/>
      </c>
      <c r="T595" s="13" t="str">
        <f>(IF(D595=Локализация!$C$94,1,IF(D595=Локализация!$C$93,2,IF(D595=Локализация!$C$92,3,IF(D595=Локализация!$C$91,4,IF(D595=Локализация!$C$90,5,IF(OR(D595=1,D595=2,D595=3,D595=4,D595=5),D595,"")))))))</f>
        <v/>
      </c>
      <c r="U595" s="13" t="str">
        <f>(IF(E595=Локализация!$C$94,1,IF(E595=Локализация!$C$93,2,IF(E595=Локализация!$C$92,3,IF(E595=Локализация!$C$91,4,IF(E595=Локализация!$C$90,5,IF(OR(E595=1,E595=2,E595=3,E595=4,E595=5),E595,"")))))))</f>
        <v/>
      </c>
      <c r="V595" s="13" t="str">
        <f>(IF(F595=Локализация!$C$94,1,IF(F595=Локализация!$C$93,2,IF(F595=Локализация!$C$92,3,IF(F595=Локализация!$C$91,4,IF(F595=Локализация!$C$90,5,IF(OR(F595=1,F595=2,F595=3,F595=4,F595=5),F595,"")))))))</f>
        <v/>
      </c>
    </row>
    <row r="596" spans="13:22" x14ac:dyDescent="0.25">
      <c r="M596" s="13" t="str">
        <f>(IF(H596=Локализация!$C$94,1,IF(H596=Локализация!$C$93,2,IF(H596=Локализация!$C$92,3,IF(H596=Локализация!$C$91,4,IF(H596=Локализация!$C$90,5,IF(OR(H596=1,H596=2,H596=3,H596=4,H596=5),H596,"")))))))</f>
        <v/>
      </c>
      <c r="N596" s="13" t="str">
        <f>(IF(I596=Локализация!$C$94,1,IF(I596=Локализация!$C$93,2,IF(I596=Локализация!$C$92,3,IF(I596=Локализация!$C$91,4,IF(I596=Локализация!$C$90,5,IF(OR(I596=1,I596=2,I596=3,I596=4,I596=5),I596,"")))))))</f>
        <v/>
      </c>
      <c r="O596" s="13" t="str">
        <f>(IF(J596=Локализация!$C$94,1,IF(J596=Локализация!$C$93,2,IF(J596=Локализация!$C$92,3,IF(J596=Локализация!$C$91,4,IF(J596=Локализация!$C$90,5,IF(OR(J596=1,J596=2,J596=3,J596=4,J596=5),J596,"")))))))</f>
        <v/>
      </c>
      <c r="P596" s="13" t="str">
        <f>(IF(K596=Локализация!$C$94,1,IF(K596=Локализация!$C$93,2,IF(K596=Локализация!$C$92,3,IF(K596=Локализация!$C$91,4,IF(K596=Локализация!$C$90,5,IF(OR(K596=1,K596=2,K596=3,K596=4,K596=5),K596,"")))))))</f>
        <v/>
      </c>
      <c r="Q596" s="13" t="str">
        <f>(IF(L596=Локализация!$C$94,1,IF(L596=Локализация!$C$93,2,IF(L596=Локализация!$C$92,3,IF(L596=Локализация!$C$91,4,IF(L596=Локализация!$C$90,5,IF(OR(L596=1,L596=2,L596=3,L596=4,L596=5),L596,"")))))))</f>
        <v/>
      </c>
      <c r="R596" s="13" t="str">
        <f>(IF(B596=Локализация!$C$94,1,IF(B596=Локализация!$C$93,2,IF(B596=Локализация!$C$92,3,IF(B596=Локализация!$C$91,4,IF(B596=Локализация!$C$90,5,IF(OR(B596=1,B596=2,B596=3,B596=4,B596=5),B596,"")))))))</f>
        <v/>
      </c>
      <c r="S596" s="13" t="str">
        <f>(IF(C596=Локализация!$C$94,1,IF(C596=Локализация!$C$93,2,IF(C596=Локализация!$C$92,3,IF(C596=Локализация!$C$91,4,IF(C596=Локализация!$C$90,5,IF(OR(C596=1,C596=2,C596=3,C596=4,C596=5),C596,"")))))))</f>
        <v/>
      </c>
      <c r="T596" s="13" t="str">
        <f>(IF(D596=Локализация!$C$94,1,IF(D596=Локализация!$C$93,2,IF(D596=Локализация!$C$92,3,IF(D596=Локализация!$C$91,4,IF(D596=Локализация!$C$90,5,IF(OR(D596=1,D596=2,D596=3,D596=4,D596=5),D596,"")))))))</f>
        <v/>
      </c>
      <c r="U596" s="13" t="str">
        <f>(IF(E596=Локализация!$C$94,1,IF(E596=Локализация!$C$93,2,IF(E596=Локализация!$C$92,3,IF(E596=Локализация!$C$91,4,IF(E596=Локализация!$C$90,5,IF(OR(E596=1,E596=2,E596=3,E596=4,E596=5),E596,"")))))))</f>
        <v/>
      </c>
      <c r="V596" s="13" t="str">
        <f>(IF(F596=Локализация!$C$94,1,IF(F596=Локализация!$C$93,2,IF(F596=Локализация!$C$92,3,IF(F596=Локализация!$C$91,4,IF(F596=Локализация!$C$90,5,IF(OR(F596=1,F596=2,F596=3,F596=4,F596=5),F596,"")))))))</f>
        <v/>
      </c>
    </row>
    <row r="597" spans="13:22" x14ac:dyDescent="0.25">
      <c r="M597" s="13" t="str">
        <f>(IF(H597=Локализация!$C$94,1,IF(H597=Локализация!$C$93,2,IF(H597=Локализация!$C$92,3,IF(H597=Локализация!$C$91,4,IF(H597=Локализация!$C$90,5,IF(OR(H597=1,H597=2,H597=3,H597=4,H597=5),H597,"")))))))</f>
        <v/>
      </c>
      <c r="N597" s="13" t="str">
        <f>(IF(I597=Локализация!$C$94,1,IF(I597=Локализация!$C$93,2,IF(I597=Локализация!$C$92,3,IF(I597=Локализация!$C$91,4,IF(I597=Локализация!$C$90,5,IF(OR(I597=1,I597=2,I597=3,I597=4,I597=5),I597,"")))))))</f>
        <v/>
      </c>
      <c r="O597" s="13" t="str">
        <f>(IF(J597=Локализация!$C$94,1,IF(J597=Локализация!$C$93,2,IF(J597=Локализация!$C$92,3,IF(J597=Локализация!$C$91,4,IF(J597=Локализация!$C$90,5,IF(OR(J597=1,J597=2,J597=3,J597=4,J597=5),J597,"")))))))</f>
        <v/>
      </c>
      <c r="P597" s="13" t="str">
        <f>(IF(K597=Локализация!$C$94,1,IF(K597=Локализация!$C$93,2,IF(K597=Локализация!$C$92,3,IF(K597=Локализация!$C$91,4,IF(K597=Локализация!$C$90,5,IF(OR(K597=1,K597=2,K597=3,K597=4,K597=5),K597,"")))))))</f>
        <v/>
      </c>
      <c r="Q597" s="13" t="str">
        <f>(IF(L597=Локализация!$C$94,1,IF(L597=Локализация!$C$93,2,IF(L597=Локализация!$C$92,3,IF(L597=Локализация!$C$91,4,IF(L597=Локализация!$C$90,5,IF(OR(L597=1,L597=2,L597=3,L597=4,L597=5),L597,"")))))))</f>
        <v/>
      </c>
      <c r="R597" s="13" t="str">
        <f>(IF(B597=Локализация!$C$94,1,IF(B597=Локализация!$C$93,2,IF(B597=Локализация!$C$92,3,IF(B597=Локализация!$C$91,4,IF(B597=Локализация!$C$90,5,IF(OR(B597=1,B597=2,B597=3,B597=4,B597=5),B597,"")))))))</f>
        <v/>
      </c>
      <c r="S597" s="13" t="str">
        <f>(IF(C597=Локализация!$C$94,1,IF(C597=Локализация!$C$93,2,IF(C597=Локализация!$C$92,3,IF(C597=Локализация!$C$91,4,IF(C597=Локализация!$C$90,5,IF(OR(C597=1,C597=2,C597=3,C597=4,C597=5),C597,"")))))))</f>
        <v/>
      </c>
      <c r="T597" s="13" t="str">
        <f>(IF(D597=Локализация!$C$94,1,IF(D597=Локализация!$C$93,2,IF(D597=Локализация!$C$92,3,IF(D597=Локализация!$C$91,4,IF(D597=Локализация!$C$90,5,IF(OR(D597=1,D597=2,D597=3,D597=4,D597=5),D597,"")))))))</f>
        <v/>
      </c>
      <c r="U597" s="13" t="str">
        <f>(IF(E597=Локализация!$C$94,1,IF(E597=Локализация!$C$93,2,IF(E597=Локализация!$C$92,3,IF(E597=Локализация!$C$91,4,IF(E597=Локализация!$C$90,5,IF(OR(E597=1,E597=2,E597=3,E597=4,E597=5),E597,"")))))))</f>
        <v/>
      </c>
      <c r="V597" s="13" t="str">
        <f>(IF(F597=Локализация!$C$94,1,IF(F597=Локализация!$C$93,2,IF(F597=Локализация!$C$92,3,IF(F597=Локализация!$C$91,4,IF(F597=Локализация!$C$90,5,IF(OR(F597=1,F597=2,F597=3,F597=4,F597=5),F597,"")))))))</f>
        <v/>
      </c>
    </row>
    <row r="598" spans="13:22" x14ac:dyDescent="0.25">
      <c r="M598" s="13" t="str">
        <f>(IF(H598=Локализация!$C$94,1,IF(H598=Локализация!$C$93,2,IF(H598=Локализация!$C$92,3,IF(H598=Локализация!$C$91,4,IF(H598=Локализация!$C$90,5,IF(OR(H598=1,H598=2,H598=3,H598=4,H598=5),H598,"")))))))</f>
        <v/>
      </c>
      <c r="N598" s="13" t="str">
        <f>(IF(I598=Локализация!$C$94,1,IF(I598=Локализация!$C$93,2,IF(I598=Локализация!$C$92,3,IF(I598=Локализация!$C$91,4,IF(I598=Локализация!$C$90,5,IF(OR(I598=1,I598=2,I598=3,I598=4,I598=5),I598,"")))))))</f>
        <v/>
      </c>
      <c r="O598" s="13" t="str">
        <f>(IF(J598=Локализация!$C$94,1,IF(J598=Локализация!$C$93,2,IF(J598=Локализация!$C$92,3,IF(J598=Локализация!$C$91,4,IF(J598=Локализация!$C$90,5,IF(OR(J598=1,J598=2,J598=3,J598=4,J598=5),J598,"")))))))</f>
        <v/>
      </c>
      <c r="P598" s="13" t="str">
        <f>(IF(K598=Локализация!$C$94,1,IF(K598=Локализация!$C$93,2,IF(K598=Локализация!$C$92,3,IF(K598=Локализация!$C$91,4,IF(K598=Локализация!$C$90,5,IF(OR(K598=1,K598=2,K598=3,K598=4,K598=5),K598,"")))))))</f>
        <v/>
      </c>
      <c r="Q598" s="13" t="str">
        <f>(IF(L598=Локализация!$C$94,1,IF(L598=Локализация!$C$93,2,IF(L598=Локализация!$C$92,3,IF(L598=Локализация!$C$91,4,IF(L598=Локализация!$C$90,5,IF(OR(L598=1,L598=2,L598=3,L598=4,L598=5),L598,"")))))))</f>
        <v/>
      </c>
      <c r="R598" s="13" t="str">
        <f>(IF(B598=Локализация!$C$94,1,IF(B598=Локализация!$C$93,2,IF(B598=Локализация!$C$92,3,IF(B598=Локализация!$C$91,4,IF(B598=Локализация!$C$90,5,IF(OR(B598=1,B598=2,B598=3,B598=4,B598=5),B598,"")))))))</f>
        <v/>
      </c>
      <c r="S598" s="13" t="str">
        <f>(IF(C598=Локализация!$C$94,1,IF(C598=Локализация!$C$93,2,IF(C598=Локализация!$C$92,3,IF(C598=Локализация!$C$91,4,IF(C598=Локализация!$C$90,5,IF(OR(C598=1,C598=2,C598=3,C598=4,C598=5),C598,"")))))))</f>
        <v/>
      </c>
      <c r="T598" s="13" t="str">
        <f>(IF(D598=Локализация!$C$94,1,IF(D598=Локализация!$C$93,2,IF(D598=Локализация!$C$92,3,IF(D598=Локализация!$C$91,4,IF(D598=Локализация!$C$90,5,IF(OR(D598=1,D598=2,D598=3,D598=4,D598=5),D598,"")))))))</f>
        <v/>
      </c>
      <c r="U598" s="13" t="str">
        <f>(IF(E598=Локализация!$C$94,1,IF(E598=Локализация!$C$93,2,IF(E598=Локализация!$C$92,3,IF(E598=Локализация!$C$91,4,IF(E598=Локализация!$C$90,5,IF(OR(E598=1,E598=2,E598=3,E598=4,E598=5),E598,"")))))))</f>
        <v/>
      </c>
      <c r="V598" s="13" t="str">
        <f>(IF(F598=Локализация!$C$94,1,IF(F598=Локализация!$C$93,2,IF(F598=Локализация!$C$92,3,IF(F598=Локализация!$C$91,4,IF(F598=Локализация!$C$90,5,IF(OR(F598=1,F598=2,F598=3,F598=4,F598=5),F598,"")))))))</f>
        <v/>
      </c>
    </row>
    <row r="599" spans="13:22" x14ac:dyDescent="0.25">
      <c r="M599" s="13" t="str">
        <f>(IF(H599=Локализация!$C$94,1,IF(H599=Локализация!$C$93,2,IF(H599=Локализация!$C$92,3,IF(H599=Локализация!$C$91,4,IF(H599=Локализация!$C$90,5,IF(OR(H599=1,H599=2,H599=3,H599=4,H599=5),H599,"")))))))</f>
        <v/>
      </c>
      <c r="N599" s="13" t="str">
        <f>(IF(I599=Локализация!$C$94,1,IF(I599=Локализация!$C$93,2,IF(I599=Локализация!$C$92,3,IF(I599=Локализация!$C$91,4,IF(I599=Локализация!$C$90,5,IF(OR(I599=1,I599=2,I599=3,I599=4,I599=5),I599,"")))))))</f>
        <v/>
      </c>
      <c r="O599" s="13" t="str">
        <f>(IF(J599=Локализация!$C$94,1,IF(J599=Локализация!$C$93,2,IF(J599=Локализация!$C$92,3,IF(J599=Локализация!$C$91,4,IF(J599=Локализация!$C$90,5,IF(OR(J599=1,J599=2,J599=3,J599=4,J599=5),J599,"")))))))</f>
        <v/>
      </c>
      <c r="P599" s="13" t="str">
        <f>(IF(K599=Локализация!$C$94,1,IF(K599=Локализация!$C$93,2,IF(K599=Локализация!$C$92,3,IF(K599=Локализация!$C$91,4,IF(K599=Локализация!$C$90,5,IF(OR(K599=1,K599=2,K599=3,K599=4,K599=5),K599,"")))))))</f>
        <v/>
      </c>
      <c r="Q599" s="13" t="str">
        <f>(IF(L599=Локализация!$C$94,1,IF(L599=Локализация!$C$93,2,IF(L599=Локализация!$C$92,3,IF(L599=Локализация!$C$91,4,IF(L599=Локализация!$C$90,5,IF(OR(L599=1,L599=2,L599=3,L599=4,L599=5),L599,"")))))))</f>
        <v/>
      </c>
      <c r="R599" s="13" t="str">
        <f>(IF(B599=Локализация!$C$94,1,IF(B599=Локализация!$C$93,2,IF(B599=Локализация!$C$92,3,IF(B599=Локализация!$C$91,4,IF(B599=Локализация!$C$90,5,IF(OR(B599=1,B599=2,B599=3,B599=4,B599=5),B599,"")))))))</f>
        <v/>
      </c>
      <c r="S599" s="13" t="str">
        <f>(IF(C599=Локализация!$C$94,1,IF(C599=Локализация!$C$93,2,IF(C599=Локализация!$C$92,3,IF(C599=Локализация!$C$91,4,IF(C599=Локализация!$C$90,5,IF(OR(C599=1,C599=2,C599=3,C599=4,C599=5),C599,"")))))))</f>
        <v/>
      </c>
      <c r="T599" s="13" t="str">
        <f>(IF(D599=Локализация!$C$94,1,IF(D599=Локализация!$C$93,2,IF(D599=Локализация!$C$92,3,IF(D599=Локализация!$C$91,4,IF(D599=Локализация!$C$90,5,IF(OR(D599=1,D599=2,D599=3,D599=4,D599=5),D599,"")))))))</f>
        <v/>
      </c>
      <c r="U599" s="13" t="str">
        <f>(IF(E599=Локализация!$C$94,1,IF(E599=Локализация!$C$93,2,IF(E599=Локализация!$C$92,3,IF(E599=Локализация!$C$91,4,IF(E599=Локализация!$C$90,5,IF(OR(E599=1,E599=2,E599=3,E599=4,E599=5),E599,"")))))))</f>
        <v/>
      </c>
      <c r="V599" s="13" t="str">
        <f>(IF(F599=Локализация!$C$94,1,IF(F599=Локализация!$C$93,2,IF(F599=Локализация!$C$92,3,IF(F599=Локализация!$C$91,4,IF(F599=Локализация!$C$90,5,IF(OR(F599=1,F599=2,F599=3,F599=4,F599=5),F599,"")))))))</f>
        <v/>
      </c>
    </row>
    <row r="600" spans="13:22" x14ac:dyDescent="0.25">
      <c r="M600" s="13" t="str">
        <f>(IF(H600=Локализация!$C$94,1,IF(H600=Локализация!$C$93,2,IF(H600=Локализация!$C$92,3,IF(H600=Локализация!$C$91,4,IF(H600=Локализация!$C$90,5,IF(OR(H600=1,H600=2,H600=3,H600=4,H600=5),H600,"")))))))</f>
        <v/>
      </c>
      <c r="N600" s="13" t="str">
        <f>(IF(I600=Локализация!$C$94,1,IF(I600=Локализация!$C$93,2,IF(I600=Локализация!$C$92,3,IF(I600=Локализация!$C$91,4,IF(I600=Локализация!$C$90,5,IF(OR(I600=1,I600=2,I600=3,I600=4,I600=5),I600,"")))))))</f>
        <v/>
      </c>
      <c r="O600" s="13" t="str">
        <f>(IF(J600=Локализация!$C$94,1,IF(J600=Локализация!$C$93,2,IF(J600=Локализация!$C$92,3,IF(J600=Локализация!$C$91,4,IF(J600=Локализация!$C$90,5,IF(OR(J600=1,J600=2,J600=3,J600=4,J600=5),J600,"")))))))</f>
        <v/>
      </c>
      <c r="P600" s="13" t="str">
        <f>(IF(K600=Локализация!$C$94,1,IF(K600=Локализация!$C$93,2,IF(K600=Локализация!$C$92,3,IF(K600=Локализация!$C$91,4,IF(K600=Локализация!$C$90,5,IF(OR(K600=1,K600=2,K600=3,K600=4,K600=5),K600,"")))))))</f>
        <v/>
      </c>
      <c r="Q600" s="13" t="str">
        <f>(IF(L600=Локализация!$C$94,1,IF(L600=Локализация!$C$93,2,IF(L600=Локализация!$C$92,3,IF(L600=Локализация!$C$91,4,IF(L600=Локализация!$C$90,5,IF(OR(L600=1,L600=2,L600=3,L600=4,L600=5),L600,"")))))))</f>
        <v/>
      </c>
      <c r="R600" s="13" t="str">
        <f>(IF(B600=Локализация!$C$94,1,IF(B600=Локализация!$C$93,2,IF(B600=Локализация!$C$92,3,IF(B600=Локализация!$C$91,4,IF(B600=Локализация!$C$90,5,IF(OR(B600=1,B600=2,B600=3,B600=4,B600=5),B600,"")))))))</f>
        <v/>
      </c>
      <c r="S600" s="13" t="str">
        <f>(IF(C600=Локализация!$C$94,1,IF(C600=Локализация!$C$93,2,IF(C600=Локализация!$C$92,3,IF(C600=Локализация!$C$91,4,IF(C600=Локализация!$C$90,5,IF(OR(C600=1,C600=2,C600=3,C600=4,C600=5),C600,"")))))))</f>
        <v/>
      </c>
      <c r="T600" s="13" t="str">
        <f>(IF(D600=Локализация!$C$94,1,IF(D600=Локализация!$C$93,2,IF(D600=Локализация!$C$92,3,IF(D600=Локализация!$C$91,4,IF(D600=Локализация!$C$90,5,IF(OR(D600=1,D600=2,D600=3,D600=4,D600=5),D600,"")))))))</f>
        <v/>
      </c>
      <c r="U600" s="13" t="str">
        <f>(IF(E600=Локализация!$C$94,1,IF(E600=Локализация!$C$93,2,IF(E600=Локализация!$C$92,3,IF(E600=Локализация!$C$91,4,IF(E600=Локализация!$C$90,5,IF(OR(E600=1,E600=2,E600=3,E600=4,E600=5),E600,"")))))))</f>
        <v/>
      </c>
      <c r="V600" s="13" t="str">
        <f>(IF(F600=Локализация!$C$94,1,IF(F600=Локализация!$C$93,2,IF(F600=Локализация!$C$92,3,IF(F600=Локализация!$C$91,4,IF(F600=Локализация!$C$90,5,IF(OR(F600=1,F600=2,F600=3,F600=4,F600=5),F600,"")))))))</f>
        <v/>
      </c>
    </row>
    <row r="601" spans="13:22" x14ac:dyDescent="0.25">
      <c r="M601" s="13" t="str">
        <f>(IF(H601=Локализация!$C$94,1,IF(H601=Локализация!$C$93,2,IF(H601=Локализация!$C$92,3,IF(H601=Локализация!$C$91,4,IF(H601=Локализация!$C$90,5,IF(OR(H601=1,H601=2,H601=3,H601=4,H601=5),H601,"")))))))</f>
        <v/>
      </c>
      <c r="N601" s="13" t="str">
        <f>(IF(I601=Локализация!$C$94,1,IF(I601=Локализация!$C$93,2,IF(I601=Локализация!$C$92,3,IF(I601=Локализация!$C$91,4,IF(I601=Локализация!$C$90,5,IF(OR(I601=1,I601=2,I601=3,I601=4,I601=5),I601,"")))))))</f>
        <v/>
      </c>
      <c r="O601" s="13" t="str">
        <f>(IF(J601=Локализация!$C$94,1,IF(J601=Локализация!$C$93,2,IF(J601=Локализация!$C$92,3,IF(J601=Локализация!$C$91,4,IF(J601=Локализация!$C$90,5,IF(OR(J601=1,J601=2,J601=3,J601=4,J601=5),J601,"")))))))</f>
        <v/>
      </c>
      <c r="P601" s="13" t="str">
        <f>(IF(K601=Локализация!$C$94,1,IF(K601=Локализация!$C$93,2,IF(K601=Локализация!$C$92,3,IF(K601=Локализация!$C$91,4,IF(K601=Локализация!$C$90,5,IF(OR(K601=1,K601=2,K601=3,K601=4,K601=5),K601,"")))))))</f>
        <v/>
      </c>
      <c r="Q601" s="13" t="str">
        <f>(IF(L601=Локализация!$C$94,1,IF(L601=Локализация!$C$93,2,IF(L601=Локализация!$C$92,3,IF(L601=Локализация!$C$91,4,IF(L601=Локализация!$C$90,5,IF(OR(L601=1,L601=2,L601=3,L601=4,L601=5),L601,"")))))))</f>
        <v/>
      </c>
      <c r="R601" s="13" t="str">
        <f>(IF(B601=Локализация!$C$94,1,IF(B601=Локализация!$C$93,2,IF(B601=Локализация!$C$92,3,IF(B601=Локализация!$C$91,4,IF(B601=Локализация!$C$90,5,IF(OR(B601=1,B601=2,B601=3,B601=4,B601=5),B601,"")))))))</f>
        <v/>
      </c>
      <c r="S601" s="13" t="str">
        <f>(IF(C601=Локализация!$C$94,1,IF(C601=Локализация!$C$93,2,IF(C601=Локализация!$C$92,3,IF(C601=Локализация!$C$91,4,IF(C601=Локализация!$C$90,5,IF(OR(C601=1,C601=2,C601=3,C601=4,C601=5),C601,"")))))))</f>
        <v/>
      </c>
      <c r="T601" s="13" t="str">
        <f>(IF(D601=Локализация!$C$94,1,IF(D601=Локализация!$C$93,2,IF(D601=Локализация!$C$92,3,IF(D601=Локализация!$C$91,4,IF(D601=Локализация!$C$90,5,IF(OR(D601=1,D601=2,D601=3,D601=4,D601=5),D601,"")))))))</f>
        <v/>
      </c>
      <c r="U601" s="13" t="str">
        <f>(IF(E601=Локализация!$C$94,1,IF(E601=Локализация!$C$93,2,IF(E601=Локализация!$C$92,3,IF(E601=Локализация!$C$91,4,IF(E601=Локализация!$C$90,5,IF(OR(E601=1,E601=2,E601=3,E601=4,E601=5),E601,"")))))))</f>
        <v/>
      </c>
      <c r="V601" s="13" t="str">
        <f>(IF(F601=Локализация!$C$94,1,IF(F601=Локализация!$C$93,2,IF(F601=Локализация!$C$92,3,IF(F601=Локализация!$C$91,4,IF(F601=Локализация!$C$90,5,IF(OR(F601=1,F601=2,F601=3,F601=4,F601=5),F601,"")))))))</f>
        <v/>
      </c>
    </row>
    <row r="602" spans="13:22" x14ac:dyDescent="0.25">
      <c r="M602" s="13" t="str">
        <f>(IF(H602=Локализация!$C$94,1,IF(H602=Локализация!$C$93,2,IF(H602=Локализация!$C$92,3,IF(H602=Локализация!$C$91,4,IF(H602=Локализация!$C$90,5,IF(OR(H602=1,H602=2,H602=3,H602=4,H602=5),H602,"")))))))</f>
        <v/>
      </c>
      <c r="N602" s="13" t="str">
        <f>(IF(I602=Локализация!$C$94,1,IF(I602=Локализация!$C$93,2,IF(I602=Локализация!$C$92,3,IF(I602=Локализация!$C$91,4,IF(I602=Локализация!$C$90,5,IF(OR(I602=1,I602=2,I602=3,I602=4,I602=5),I602,"")))))))</f>
        <v/>
      </c>
      <c r="O602" s="13" t="str">
        <f>(IF(J602=Локализация!$C$94,1,IF(J602=Локализация!$C$93,2,IF(J602=Локализация!$C$92,3,IF(J602=Локализация!$C$91,4,IF(J602=Локализация!$C$90,5,IF(OR(J602=1,J602=2,J602=3,J602=4,J602=5),J602,"")))))))</f>
        <v/>
      </c>
      <c r="P602" s="13" t="str">
        <f>(IF(K602=Локализация!$C$94,1,IF(K602=Локализация!$C$93,2,IF(K602=Локализация!$C$92,3,IF(K602=Локализация!$C$91,4,IF(K602=Локализация!$C$90,5,IF(OR(K602=1,K602=2,K602=3,K602=4,K602=5),K602,"")))))))</f>
        <v/>
      </c>
      <c r="Q602" s="13" t="str">
        <f>(IF(L602=Локализация!$C$94,1,IF(L602=Локализация!$C$93,2,IF(L602=Локализация!$C$92,3,IF(L602=Локализация!$C$91,4,IF(L602=Локализация!$C$90,5,IF(OR(L602=1,L602=2,L602=3,L602=4,L602=5),L602,"")))))))</f>
        <v/>
      </c>
      <c r="R602" s="13" t="str">
        <f>(IF(B602=Локализация!$C$94,1,IF(B602=Локализация!$C$93,2,IF(B602=Локализация!$C$92,3,IF(B602=Локализация!$C$91,4,IF(B602=Локализация!$C$90,5,IF(OR(B602=1,B602=2,B602=3,B602=4,B602=5),B602,"")))))))</f>
        <v/>
      </c>
      <c r="S602" s="13" t="str">
        <f>(IF(C602=Локализация!$C$94,1,IF(C602=Локализация!$C$93,2,IF(C602=Локализация!$C$92,3,IF(C602=Локализация!$C$91,4,IF(C602=Локализация!$C$90,5,IF(OR(C602=1,C602=2,C602=3,C602=4,C602=5),C602,"")))))))</f>
        <v/>
      </c>
      <c r="T602" s="13" t="str">
        <f>(IF(D602=Локализация!$C$94,1,IF(D602=Локализация!$C$93,2,IF(D602=Локализация!$C$92,3,IF(D602=Локализация!$C$91,4,IF(D602=Локализация!$C$90,5,IF(OR(D602=1,D602=2,D602=3,D602=4,D602=5),D602,"")))))))</f>
        <v/>
      </c>
      <c r="U602" s="13" t="str">
        <f>(IF(E602=Локализация!$C$94,1,IF(E602=Локализация!$C$93,2,IF(E602=Локализация!$C$92,3,IF(E602=Локализация!$C$91,4,IF(E602=Локализация!$C$90,5,IF(OR(E602=1,E602=2,E602=3,E602=4,E602=5),E602,"")))))))</f>
        <v/>
      </c>
      <c r="V602" s="13" t="str">
        <f>(IF(F602=Локализация!$C$94,1,IF(F602=Локализация!$C$93,2,IF(F602=Локализация!$C$92,3,IF(F602=Локализация!$C$91,4,IF(F602=Локализация!$C$90,5,IF(OR(F602=1,F602=2,F602=3,F602=4,F602=5),F602,"")))))))</f>
        <v/>
      </c>
    </row>
    <row r="603" spans="13:22" x14ac:dyDescent="0.25">
      <c r="M603" s="13" t="str">
        <f>(IF(H603=Локализация!$C$94,1,IF(H603=Локализация!$C$93,2,IF(H603=Локализация!$C$92,3,IF(H603=Локализация!$C$91,4,IF(H603=Локализация!$C$90,5,IF(OR(H603=1,H603=2,H603=3,H603=4,H603=5),H603,"")))))))</f>
        <v/>
      </c>
      <c r="N603" s="13" t="str">
        <f>(IF(I603=Локализация!$C$94,1,IF(I603=Локализация!$C$93,2,IF(I603=Локализация!$C$92,3,IF(I603=Локализация!$C$91,4,IF(I603=Локализация!$C$90,5,IF(OR(I603=1,I603=2,I603=3,I603=4,I603=5),I603,"")))))))</f>
        <v/>
      </c>
      <c r="O603" s="13" t="str">
        <f>(IF(J603=Локализация!$C$94,1,IF(J603=Локализация!$C$93,2,IF(J603=Локализация!$C$92,3,IF(J603=Локализация!$C$91,4,IF(J603=Локализация!$C$90,5,IF(OR(J603=1,J603=2,J603=3,J603=4,J603=5),J603,"")))))))</f>
        <v/>
      </c>
      <c r="P603" s="13" t="str">
        <f>(IF(K603=Локализация!$C$94,1,IF(K603=Локализация!$C$93,2,IF(K603=Локализация!$C$92,3,IF(K603=Локализация!$C$91,4,IF(K603=Локализация!$C$90,5,IF(OR(K603=1,K603=2,K603=3,K603=4,K603=5),K603,"")))))))</f>
        <v/>
      </c>
      <c r="Q603" s="13" t="str">
        <f>(IF(L603=Локализация!$C$94,1,IF(L603=Локализация!$C$93,2,IF(L603=Локализация!$C$92,3,IF(L603=Локализация!$C$91,4,IF(L603=Локализация!$C$90,5,IF(OR(L603=1,L603=2,L603=3,L603=4,L603=5),L603,"")))))))</f>
        <v/>
      </c>
      <c r="R603" s="13" t="str">
        <f>(IF(B603=Локализация!$C$94,1,IF(B603=Локализация!$C$93,2,IF(B603=Локализация!$C$92,3,IF(B603=Локализация!$C$91,4,IF(B603=Локализация!$C$90,5,IF(OR(B603=1,B603=2,B603=3,B603=4,B603=5),B603,"")))))))</f>
        <v/>
      </c>
      <c r="S603" s="13" t="str">
        <f>(IF(C603=Локализация!$C$94,1,IF(C603=Локализация!$C$93,2,IF(C603=Локализация!$C$92,3,IF(C603=Локализация!$C$91,4,IF(C603=Локализация!$C$90,5,IF(OR(C603=1,C603=2,C603=3,C603=4,C603=5),C603,"")))))))</f>
        <v/>
      </c>
      <c r="T603" s="13" t="str">
        <f>(IF(D603=Локализация!$C$94,1,IF(D603=Локализация!$C$93,2,IF(D603=Локализация!$C$92,3,IF(D603=Локализация!$C$91,4,IF(D603=Локализация!$C$90,5,IF(OR(D603=1,D603=2,D603=3,D603=4,D603=5),D603,"")))))))</f>
        <v/>
      </c>
      <c r="U603" s="13" t="str">
        <f>(IF(E603=Локализация!$C$94,1,IF(E603=Локализация!$C$93,2,IF(E603=Локализация!$C$92,3,IF(E603=Локализация!$C$91,4,IF(E603=Локализация!$C$90,5,IF(OR(E603=1,E603=2,E603=3,E603=4,E603=5),E603,"")))))))</f>
        <v/>
      </c>
      <c r="V603" s="13" t="str">
        <f>(IF(F603=Локализация!$C$94,1,IF(F603=Локализация!$C$93,2,IF(F603=Локализация!$C$92,3,IF(F603=Локализация!$C$91,4,IF(F603=Локализация!$C$90,5,IF(OR(F603=1,F603=2,F603=3,F603=4,F603=5),F603,"")))))))</f>
        <v/>
      </c>
    </row>
    <row r="604" spans="13:22" x14ac:dyDescent="0.25">
      <c r="M604" s="13" t="str">
        <f>(IF(H604=Локализация!$C$94,1,IF(H604=Локализация!$C$93,2,IF(H604=Локализация!$C$92,3,IF(H604=Локализация!$C$91,4,IF(H604=Локализация!$C$90,5,IF(OR(H604=1,H604=2,H604=3,H604=4,H604=5),H604,"")))))))</f>
        <v/>
      </c>
      <c r="N604" s="13" t="str">
        <f>(IF(I604=Локализация!$C$94,1,IF(I604=Локализация!$C$93,2,IF(I604=Локализация!$C$92,3,IF(I604=Локализация!$C$91,4,IF(I604=Локализация!$C$90,5,IF(OR(I604=1,I604=2,I604=3,I604=4,I604=5),I604,"")))))))</f>
        <v/>
      </c>
      <c r="O604" s="13" t="str">
        <f>(IF(J604=Локализация!$C$94,1,IF(J604=Локализация!$C$93,2,IF(J604=Локализация!$C$92,3,IF(J604=Локализация!$C$91,4,IF(J604=Локализация!$C$90,5,IF(OR(J604=1,J604=2,J604=3,J604=4,J604=5),J604,"")))))))</f>
        <v/>
      </c>
      <c r="P604" s="13" t="str">
        <f>(IF(K604=Локализация!$C$94,1,IF(K604=Локализация!$C$93,2,IF(K604=Локализация!$C$92,3,IF(K604=Локализация!$C$91,4,IF(K604=Локализация!$C$90,5,IF(OR(K604=1,K604=2,K604=3,K604=4,K604=5),K604,"")))))))</f>
        <v/>
      </c>
      <c r="Q604" s="13" t="str">
        <f>(IF(L604=Локализация!$C$94,1,IF(L604=Локализация!$C$93,2,IF(L604=Локализация!$C$92,3,IF(L604=Локализация!$C$91,4,IF(L604=Локализация!$C$90,5,IF(OR(L604=1,L604=2,L604=3,L604=4,L604=5),L604,"")))))))</f>
        <v/>
      </c>
      <c r="R604" s="13" t="str">
        <f>(IF(B604=Локализация!$C$94,1,IF(B604=Локализация!$C$93,2,IF(B604=Локализация!$C$92,3,IF(B604=Локализация!$C$91,4,IF(B604=Локализация!$C$90,5,IF(OR(B604=1,B604=2,B604=3,B604=4,B604=5),B604,"")))))))</f>
        <v/>
      </c>
      <c r="S604" s="13" t="str">
        <f>(IF(C604=Локализация!$C$94,1,IF(C604=Локализация!$C$93,2,IF(C604=Локализация!$C$92,3,IF(C604=Локализация!$C$91,4,IF(C604=Локализация!$C$90,5,IF(OR(C604=1,C604=2,C604=3,C604=4,C604=5),C604,"")))))))</f>
        <v/>
      </c>
      <c r="T604" s="13" t="str">
        <f>(IF(D604=Локализация!$C$94,1,IF(D604=Локализация!$C$93,2,IF(D604=Локализация!$C$92,3,IF(D604=Локализация!$C$91,4,IF(D604=Локализация!$C$90,5,IF(OR(D604=1,D604=2,D604=3,D604=4,D604=5),D604,"")))))))</f>
        <v/>
      </c>
      <c r="U604" s="13" t="str">
        <f>(IF(E604=Локализация!$C$94,1,IF(E604=Локализация!$C$93,2,IF(E604=Локализация!$C$92,3,IF(E604=Локализация!$C$91,4,IF(E604=Локализация!$C$90,5,IF(OR(E604=1,E604=2,E604=3,E604=4,E604=5),E604,"")))))))</f>
        <v/>
      </c>
      <c r="V604" s="13" t="str">
        <f>(IF(F604=Локализация!$C$94,1,IF(F604=Локализация!$C$93,2,IF(F604=Локализация!$C$92,3,IF(F604=Локализация!$C$91,4,IF(F604=Локализация!$C$90,5,IF(OR(F604=1,F604=2,F604=3,F604=4,F604=5),F604,"")))))))</f>
        <v/>
      </c>
    </row>
    <row r="605" spans="13:22" x14ac:dyDescent="0.25">
      <c r="M605" s="13" t="str">
        <f>(IF(H605=Локализация!$C$94,1,IF(H605=Локализация!$C$93,2,IF(H605=Локализация!$C$92,3,IF(H605=Локализация!$C$91,4,IF(H605=Локализация!$C$90,5,IF(OR(H605=1,H605=2,H605=3,H605=4,H605=5),H605,"")))))))</f>
        <v/>
      </c>
      <c r="N605" s="13" t="str">
        <f>(IF(I605=Локализация!$C$94,1,IF(I605=Локализация!$C$93,2,IF(I605=Локализация!$C$92,3,IF(I605=Локализация!$C$91,4,IF(I605=Локализация!$C$90,5,IF(OR(I605=1,I605=2,I605=3,I605=4,I605=5),I605,"")))))))</f>
        <v/>
      </c>
      <c r="O605" s="13" t="str">
        <f>(IF(J605=Локализация!$C$94,1,IF(J605=Локализация!$C$93,2,IF(J605=Локализация!$C$92,3,IF(J605=Локализация!$C$91,4,IF(J605=Локализация!$C$90,5,IF(OR(J605=1,J605=2,J605=3,J605=4,J605=5),J605,"")))))))</f>
        <v/>
      </c>
      <c r="P605" s="13" t="str">
        <f>(IF(K605=Локализация!$C$94,1,IF(K605=Локализация!$C$93,2,IF(K605=Локализация!$C$92,3,IF(K605=Локализация!$C$91,4,IF(K605=Локализация!$C$90,5,IF(OR(K605=1,K605=2,K605=3,K605=4,K605=5),K605,"")))))))</f>
        <v/>
      </c>
      <c r="Q605" s="13" t="str">
        <f>(IF(L605=Локализация!$C$94,1,IF(L605=Локализация!$C$93,2,IF(L605=Локализация!$C$92,3,IF(L605=Локализация!$C$91,4,IF(L605=Локализация!$C$90,5,IF(OR(L605=1,L605=2,L605=3,L605=4,L605=5),L605,"")))))))</f>
        <v/>
      </c>
      <c r="R605" s="13" t="str">
        <f>(IF(B605=Локализация!$C$94,1,IF(B605=Локализация!$C$93,2,IF(B605=Локализация!$C$92,3,IF(B605=Локализация!$C$91,4,IF(B605=Локализация!$C$90,5,IF(OR(B605=1,B605=2,B605=3,B605=4,B605=5),B605,"")))))))</f>
        <v/>
      </c>
      <c r="S605" s="13" t="str">
        <f>(IF(C605=Локализация!$C$94,1,IF(C605=Локализация!$C$93,2,IF(C605=Локализация!$C$92,3,IF(C605=Локализация!$C$91,4,IF(C605=Локализация!$C$90,5,IF(OR(C605=1,C605=2,C605=3,C605=4,C605=5),C605,"")))))))</f>
        <v/>
      </c>
      <c r="T605" s="13" t="str">
        <f>(IF(D605=Локализация!$C$94,1,IF(D605=Локализация!$C$93,2,IF(D605=Локализация!$C$92,3,IF(D605=Локализация!$C$91,4,IF(D605=Локализация!$C$90,5,IF(OR(D605=1,D605=2,D605=3,D605=4,D605=5),D605,"")))))))</f>
        <v/>
      </c>
      <c r="U605" s="13" t="str">
        <f>(IF(E605=Локализация!$C$94,1,IF(E605=Локализация!$C$93,2,IF(E605=Локализация!$C$92,3,IF(E605=Локализация!$C$91,4,IF(E605=Локализация!$C$90,5,IF(OR(E605=1,E605=2,E605=3,E605=4,E605=5),E605,"")))))))</f>
        <v/>
      </c>
      <c r="V605" s="13" t="str">
        <f>(IF(F605=Локализация!$C$94,1,IF(F605=Локализация!$C$93,2,IF(F605=Локализация!$C$92,3,IF(F605=Локализация!$C$91,4,IF(F605=Локализация!$C$90,5,IF(OR(F605=1,F605=2,F605=3,F605=4,F605=5),F605,"")))))))</f>
        <v/>
      </c>
    </row>
    <row r="606" spans="13:22" x14ac:dyDescent="0.25">
      <c r="M606" s="13" t="str">
        <f>(IF(H606=Локализация!$C$94,1,IF(H606=Локализация!$C$93,2,IF(H606=Локализация!$C$92,3,IF(H606=Локализация!$C$91,4,IF(H606=Локализация!$C$90,5,IF(OR(H606=1,H606=2,H606=3,H606=4,H606=5),H606,"")))))))</f>
        <v/>
      </c>
      <c r="N606" s="13" t="str">
        <f>(IF(I606=Локализация!$C$94,1,IF(I606=Локализация!$C$93,2,IF(I606=Локализация!$C$92,3,IF(I606=Локализация!$C$91,4,IF(I606=Локализация!$C$90,5,IF(OR(I606=1,I606=2,I606=3,I606=4,I606=5),I606,"")))))))</f>
        <v/>
      </c>
      <c r="O606" s="13" t="str">
        <f>(IF(J606=Локализация!$C$94,1,IF(J606=Локализация!$C$93,2,IF(J606=Локализация!$C$92,3,IF(J606=Локализация!$C$91,4,IF(J606=Локализация!$C$90,5,IF(OR(J606=1,J606=2,J606=3,J606=4,J606=5),J606,"")))))))</f>
        <v/>
      </c>
      <c r="P606" s="13" t="str">
        <f>(IF(K606=Локализация!$C$94,1,IF(K606=Локализация!$C$93,2,IF(K606=Локализация!$C$92,3,IF(K606=Локализация!$C$91,4,IF(K606=Локализация!$C$90,5,IF(OR(K606=1,K606=2,K606=3,K606=4,K606=5),K606,"")))))))</f>
        <v/>
      </c>
      <c r="Q606" s="13" t="str">
        <f>(IF(L606=Локализация!$C$94,1,IF(L606=Локализация!$C$93,2,IF(L606=Локализация!$C$92,3,IF(L606=Локализация!$C$91,4,IF(L606=Локализация!$C$90,5,IF(OR(L606=1,L606=2,L606=3,L606=4,L606=5),L606,"")))))))</f>
        <v/>
      </c>
      <c r="R606" s="13" t="str">
        <f>(IF(B606=Локализация!$C$94,1,IF(B606=Локализация!$C$93,2,IF(B606=Локализация!$C$92,3,IF(B606=Локализация!$C$91,4,IF(B606=Локализация!$C$90,5,IF(OR(B606=1,B606=2,B606=3,B606=4,B606=5),B606,"")))))))</f>
        <v/>
      </c>
      <c r="S606" s="13" t="str">
        <f>(IF(C606=Локализация!$C$94,1,IF(C606=Локализация!$C$93,2,IF(C606=Локализация!$C$92,3,IF(C606=Локализация!$C$91,4,IF(C606=Локализация!$C$90,5,IF(OR(C606=1,C606=2,C606=3,C606=4,C606=5),C606,"")))))))</f>
        <v/>
      </c>
      <c r="T606" s="13" t="str">
        <f>(IF(D606=Локализация!$C$94,1,IF(D606=Локализация!$C$93,2,IF(D606=Локализация!$C$92,3,IF(D606=Локализация!$C$91,4,IF(D606=Локализация!$C$90,5,IF(OR(D606=1,D606=2,D606=3,D606=4,D606=5),D606,"")))))))</f>
        <v/>
      </c>
      <c r="U606" s="13" t="str">
        <f>(IF(E606=Локализация!$C$94,1,IF(E606=Локализация!$C$93,2,IF(E606=Локализация!$C$92,3,IF(E606=Локализация!$C$91,4,IF(E606=Локализация!$C$90,5,IF(OR(E606=1,E606=2,E606=3,E606=4,E606=5),E606,"")))))))</f>
        <v/>
      </c>
      <c r="V606" s="13" t="str">
        <f>(IF(F606=Локализация!$C$94,1,IF(F606=Локализация!$C$93,2,IF(F606=Локализация!$C$92,3,IF(F606=Локализация!$C$91,4,IF(F606=Локализация!$C$90,5,IF(OR(F606=1,F606=2,F606=3,F606=4,F606=5),F606,"")))))))</f>
        <v/>
      </c>
    </row>
    <row r="607" spans="13:22" x14ac:dyDescent="0.25">
      <c r="M607" s="13" t="str">
        <f>(IF(H607=Локализация!$C$94,1,IF(H607=Локализация!$C$93,2,IF(H607=Локализация!$C$92,3,IF(H607=Локализация!$C$91,4,IF(H607=Локализация!$C$90,5,IF(OR(H607=1,H607=2,H607=3,H607=4,H607=5),H607,"")))))))</f>
        <v/>
      </c>
      <c r="N607" s="13" t="str">
        <f>(IF(I607=Локализация!$C$94,1,IF(I607=Локализация!$C$93,2,IF(I607=Локализация!$C$92,3,IF(I607=Локализация!$C$91,4,IF(I607=Локализация!$C$90,5,IF(OR(I607=1,I607=2,I607=3,I607=4,I607=5),I607,"")))))))</f>
        <v/>
      </c>
      <c r="O607" s="13" t="str">
        <f>(IF(J607=Локализация!$C$94,1,IF(J607=Локализация!$C$93,2,IF(J607=Локализация!$C$92,3,IF(J607=Локализация!$C$91,4,IF(J607=Локализация!$C$90,5,IF(OR(J607=1,J607=2,J607=3,J607=4,J607=5),J607,"")))))))</f>
        <v/>
      </c>
      <c r="P607" s="13" t="str">
        <f>(IF(K607=Локализация!$C$94,1,IF(K607=Локализация!$C$93,2,IF(K607=Локализация!$C$92,3,IF(K607=Локализация!$C$91,4,IF(K607=Локализация!$C$90,5,IF(OR(K607=1,K607=2,K607=3,K607=4,K607=5),K607,"")))))))</f>
        <v/>
      </c>
      <c r="Q607" s="13" t="str">
        <f>(IF(L607=Локализация!$C$94,1,IF(L607=Локализация!$C$93,2,IF(L607=Локализация!$C$92,3,IF(L607=Локализация!$C$91,4,IF(L607=Локализация!$C$90,5,IF(OR(L607=1,L607=2,L607=3,L607=4,L607=5),L607,"")))))))</f>
        <v/>
      </c>
      <c r="R607" s="13" t="str">
        <f>(IF(B607=Локализация!$C$94,1,IF(B607=Локализация!$C$93,2,IF(B607=Локализация!$C$92,3,IF(B607=Локализация!$C$91,4,IF(B607=Локализация!$C$90,5,IF(OR(B607=1,B607=2,B607=3,B607=4,B607=5),B607,"")))))))</f>
        <v/>
      </c>
      <c r="S607" s="13" t="str">
        <f>(IF(C607=Локализация!$C$94,1,IF(C607=Локализация!$C$93,2,IF(C607=Локализация!$C$92,3,IF(C607=Локализация!$C$91,4,IF(C607=Локализация!$C$90,5,IF(OR(C607=1,C607=2,C607=3,C607=4,C607=5),C607,"")))))))</f>
        <v/>
      </c>
      <c r="T607" s="13" t="str">
        <f>(IF(D607=Локализация!$C$94,1,IF(D607=Локализация!$C$93,2,IF(D607=Локализация!$C$92,3,IF(D607=Локализация!$C$91,4,IF(D607=Локализация!$C$90,5,IF(OR(D607=1,D607=2,D607=3,D607=4,D607=5),D607,"")))))))</f>
        <v/>
      </c>
      <c r="U607" s="13" t="str">
        <f>(IF(E607=Локализация!$C$94,1,IF(E607=Локализация!$C$93,2,IF(E607=Локализация!$C$92,3,IF(E607=Локализация!$C$91,4,IF(E607=Локализация!$C$90,5,IF(OR(E607=1,E607=2,E607=3,E607=4,E607=5),E607,"")))))))</f>
        <v/>
      </c>
      <c r="V607" s="13" t="str">
        <f>(IF(F607=Локализация!$C$94,1,IF(F607=Локализация!$C$93,2,IF(F607=Локализация!$C$92,3,IF(F607=Локализация!$C$91,4,IF(F607=Локализация!$C$90,5,IF(OR(F607=1,F607=2,F607=3,F607=4,F607=5),F607,"")))))))</f>
        <v/>
      </c>
    </row>
    <row r="608" spans="13:22" x14ac:dyDescent="0.25">
      <c r="M608" s="13" t="str">
        <f>(IF(H608=Локализация!$C$94,1,IF(H608=Локализация!$C$93,2,IF(H608=Локализация!$C$92,3,IF(H608=Локализация!$C$91,4,IF(H608=Локализация!$C$90,5,IF(OR(H608=1,H608=2,H608=3,H608=4,H608=5),H608,"")))))))</f>
        <v/>
      </c>
      <c r="N608" s="13" t="str">
        <f>(IF(I608=Локализация!$C$94,1,IF(I608=Локализация!$C$93,2,IF(I608=Локализация!$C$92,3,IF(I608=Локализация!$C$91,4,IF(I608=Локализация!$C$90,5,IF(OR(I608=1,I608=2,I608=3,I608=4,I608=5),I608,"")))))))</f>
        <v/>
      </c>
      <c r="O608" s="13" t="str">
        <f>(IF(J608=Локализация!$C$94,1,IF(J608=Локализация!$C$93,2,IF(J608=Локализация!$C$92,3,IF(J608=Локализация!$C$91,4,IF(J608=Локализация!$C$90,5,IF(OR(J608=1,J608=2,J608=3,J608=4,J608=5),J608,"")))))))</f>
        <v/>
      </c>
      <c r="P608" s="13" t="str">
        <f>(IF(K608=Локализация!$C$94,1,IF(K608=Локализация!$C$93,2,IF(K608=Локализация!$C$92,3,IF(K608=Локализация!$C$91,4,IF(K608=Локализация!$C$90,5,IF(OR(K608=1,K608=2,K608=3,K608=4,K608=5),K608,"")))))))</f>
        <v/>
      </c>
      <c r="Q608" s="13" t="str">
        <f>(IF(L608=Локализация!$C$94,1,IF(L608=Локализация!$C$93,2,IF(L608=Локализация!$C$92,3,IF(L608=Локализация!$C$91,4,IF(L608=Локализация!$C$90,5,IF(OR(L608=1,L608=2,L608=3,L608=4,L608=5),L608,"")))))))</f>
        <v/>
      </c>
      <c r="R608" s="13" t="str">
        <f>(IF(B608=Локализация!$C$94,1,IF(B608=Локализация!$C$93,2,IF(B608=Локализация!$C$92,3,IF(B608=Локализация!$C$91,4,IF(B608=Локализация!$C$90,5,IF(OR(B608=1,B608=2,B608=3,B608=4,B608=5),B608,"")))))))</f>
        <v/>
      </c>
      <c r="S608" s="13" t="str">
        <f>(IF(C608=Локализация!$C$94,1,IF(C608=Локализация!$C$93,2,IF(C608=Локализация!$C$92,3,IF(C608=Локализация!$C$91,4,IF(C608=Локализация!$C$90,5,IF(OR(C608=1,C608=2,C608=3,C608=4,C608=5),C608,"")))))))</f>
        <v/>
      </c>
      <c r="T608" s="13" t="str">
        <f>(IF(D608=Локализация!$C$94,1,IF(D608=Локализация!$C$93,2,IF(D608=Локализация!$C$92,3,IF(D608=Локализация!$C$91,4,IF(D608=Локализация!$C$90,5,IF(OR(D608=1,D608=2,D608=3,D608=4,D608=5),D608,"")))))))</f>
        <v/>
      </c>
      <c r="U608" s="13" t="str">
        <f>(IF(E608=Локализация!$C$94,1,IF(E608=Локализация!$C$93,2,IF(E608=Локализация!$C$92,3,IF(E608=Локализация!$C$91,4,IF(E608=Локализация!$C$90,5,IF(OR(E608=1,E608=2,E608=3,E608=4,E608=5),E608,"")))))))</f>
        <v/>
      </c>
      <c r="V608" s="13" t="str">
        <f>(IF(F608=Локализация!$C$94,1,IF(F608=Локализация!$C$93,2,IF(F608=Локализация!$C$92,3,IF(F608=Локализация!$C$91,4,IF(F608=Локализация!$C$90,5,IF(OR(F608=1,F608=2,F608=3,F608=4,F608=5),F608,"")))))))</f>
        <v/>
      </c>
    </row>
    <row r="609" spans="13:22" x14ac:dyDescent="0.25">
      <c r="M609" s="13" t="str">
        <f>(IF(H609=Локализация!$C$94,1,IF(H609=Локализация!$C$93,2,IF(H609=Локализация!$C$92,3,IF(H609=Локализация!$C$91,4,IF(H609=Локализация!$C$90,5,IF(OR(H609=1,H609=2,H609=3,H609=4,H609=5),H609,"")))))))</f>
        <v/>
      </c>
      <c r="N609" s="13" t="str">
        <f>(IF(I609=Локализация!$C$94,1,IF(I609=Локализация!$C$93,2,IF(I609=Локализация!$C$92,3,IF(I609=Локализация!$C$91,4,IF(I609=Локализация!$C$90,5,IF(OR(I609=1,I609=2,I609=3,I609=4,I609=5),I609,"")))))))</f>
        <v/>
      </c>
      <c r="O609" s="13" t="str">
        <f>(IF(J609=Локализация!$C$94,1,IF(J609=Локализация!$C$93,2,IF(J609=Локализация!$C$92,3,IF(J609=Локализация!$C$91,4,IF(J609=Локализация!$C$90,5,IF(OR(J609=1,J609=2,J609=3,J609=4,J609=5),J609,"")))))))</f>
        <v/>
      </c>
      <c r="P609" s="13" t="str">
        <f>(IF(K609=Локализация!$C$94,1,IF(K609=Локализация!$C$93,2,IF(K609=Локализация!$C$92,3,IF(K609=Локализация!$C$91,4,IF(K609=Локализация!$C$90,5,IF(OR(K609=1,K609=2,K609=3,K609=4,K609=5),K609,"")))))))</f>
        <v/>
      </c>
      <c r="Q609" s="13" t="str">
        <f>(IF(L609=Локализация!$C$94,1,IF(L609=Локализация!$C$93,2,IF(L609=Локализация!$C$92,3,IF(L609=Локализация!$C$91,4,IF(L609=Локализация!$C$90,5,IF(OR(L609=1,L609=2,L609=3,L609=4,L609=5),L609,"")))))))</f>
        <v/>
      </c>
      <c r="R609" s="13" t="str">
        <f>(IF(B609=Локализация!$C$94,1,IF(B609=Локализация!$C$93,2,IF(B609=Локализация!$C$92,3,IF(B609=Локализация!$C$91,4,IF(B609=Локализация!$C$90,5,IF(OR(B609=1,B609=2,B609=3,B609=4,B609=5),B609,"")))))))</f>
        <v/>
      </c>
      <c r="S609" s="13" t="str">
        <f>(IF(C609=Локализация!$C$94,1,IF(C609=Локализация!$C$93,2,IF(C609=Локализация!$C$92,3,IF(C609=Локализация!$C$91,4,IF(C609=Локализация!$C$90,5,IF(OR(C609=1,C609=2,C609=3,C609=4,C609=5),C609,"")))))))</f>
        <v/>
      </c>
      <c r="T609" s="13" t="str">
        <f>(IF(D609=Локализация!$C$94,1,IF(D609=Локализация!$C$93,2,IF(D609=Локализация!$C$92,3,IF(D609=Локализация!$C$91,4,IF(D609=Локализация!$C$90,5,IF(OR(D609=1,D609=2,D609=3,D609=4,D609=5),D609,"")))))))</f>
        <v/>
      </c>
      <c r="U609" s="13" t="str">
        <f>(IF(E609=Локализация!$C$94,1,IF(E609=Локализация!$C$93,2,IF(E609=Локализация!$C$92,3,IF(E609=Локализация!$C$91,4,IF(E609=Локализация!$C$90,5,IF(OR(E609=1,E609=2,E609=3,E609=4,E609=5),E609,"")))))))</f>
        <v/>
      </c>
      <c r="V609" s="13" t="str">
        <f>(IF(F609=Локализация!$C$94,1,IF(F609=Локализация!$C$93,2,IF(F609=Локализация!$C$92,3,IF(F609=Локализация!$C$91,4,IF(F609=Локализация!$C$90,5,IF(OR(F609=1,F609=2,F609=3,F609=4,F609=5),F609,"")))))))</f>
        <v/>
      </c>
    </row>
    <row r="610" spans="13:22" x14ac:dyDescent="0.25">
      <c r="M610" s="13" t="str">
        <f>(IF(H610=Локализация!$C$94,1,IF(H610=Локализация!$C$93,2,IF(H610=Локализация!$C$92,3,IF(H610=Локализация!$C$91,4,IF(H610=Локализация!$C$90,5,IF(OR(H610=1,H610=2,H610=3,H610=4,H610=5),H610,"")))))))</f>
        <v/>
      </c>
      <c r="N610" s="13" t="str">
        <f>(IF(I610=Локализация!$C$94,1,IF(I610=Локализация!$C$93,2,IF(I610=Локализация!$C$92,3,IF(I610=Локализация!$C$91,4,IF(I610=Локализация!$C$90,5,IF(OR(I610=1,I610=2,I610=3,I610=4,I610=5),I610,"")))))))</f>
        <v/>
      </c>
      <c r="O610" s="13" t="str">
        <f>(IF(J610=Локализация!$C$94,1,IF(J610=Локализация!$C$93,2,IF(J610=Локализация!$C$92,3,IF(J610=Локализация!$C$91,4,IF(J610=Локализация!$C$90,5,IF(OR(J610=1,J610=2,J610=3,J610=4,J610=5),J610,"")))))))</f>
        <v/>
      </c>
      <c r="P610" s="13" t="str">
        <f>(IF(K610=Локализация!$C$94,1,IF(K610=Локализация!$C$93,2,IF(K610=Локализация!$C$92,3,IF(K610=Локализация!$C$91,4,IF(K610=Локализация!$C$90,5,IF(OR(K610=1,K610=2,K610=3,K610=4,K610=5),K610,"")))))))</f>
        <v/>
      </c>
      <c r="Q610" s="13" t="str">
        <f>(IF(L610=Локализация!$C$94,1,IF(L610=Локализация!$C$93,2,IF(L610=Локализация!$C$92,3,IF(L610=Локализация!$C$91,4,IF(L610=Локализация!$C$90,5,IF(OR(L610=1,L610=2,L610=3,L610=4,L610=5),L610,"")))))))</f>
        <v/>
      </c>
      <c r="R610" s="13" t="str">
        <f>(IF(B610=Локализация!$C$94,1,IF(B610=Локализация!$C$93,2,IF(B610=Локализация!$C$92,3,IF(B610=Локализация!$C$91,4,IF(B610=Локализация!$C$90,5,IF(OR(B610=1,B610=2,B610=3,B610=4,B610=5),B610,"")))))))</f>
        <v/>
      </c>
      <c r="S610" s="13" t="str">
        <f>(IF(C610=Локализация!$C$94,1,IF(C610=Локализация!$C$93,2,IF(C610=Локализация!$C$92,3,IF(C610=Локализация!$C$91,4,IF(C610=Локализация!$C$90,5,IF(OR(C610=1,C610=2,C610=3,C610=4,C610=5),C610,"")))))))</f>
        <v/>
      </c>
      <c r="T610" s="13" t="str">
        <f>(IF(D610=Локализация!$C$94,1,IF(D610=Локализация!$C$93,2,IF(D610=Локализация!$C$92,3,IF(D610=Локализация!$C$91,4,IF(D610=Локализация!$C$90,5,IF(OR(D610=1,D610=2,D610=3,D610=4,D610=5),D610,"")))))))</f>
        <v/>
      </c>
      <c r="U610" s="13" t="str">
        <f>(IF(E610=Локализация!$C$94,1,IF(E610=Локализация!$C$93,2,IF(E610=Локализация!$C$92,3,IF(E610=Локализация!$C$91,4,IF(E610=Локализация!$C$90,5,IF(OR(E610=1,E610=2,E610=3,E610=4,E610=5),E610,"")))))))</f>
        <v/>
      </c>
      <c r="V610" s="13" t="str">
        <f>(IF(F610=Локализация!$C$94,1,IF(F610=Локализация!$C$93,2,IF(F610=Локализация!$C$92,3,IF(F610=Локализация!$C$91,4,IF(F610=Локализация!$C$90,5,IF(OR(F610=1,F610=2,F610=3,F610=4,F610=5),F610,"")))))))</f>
        <v/>
      </c>
    </row>
    <row r="611" spans="13:22" x14ac:dyDescent="0.25">
      <c r="M611" s="13" t="str">
        <f>(IF(H611=Локализация!$C$94,1,IF(H611=Локализация!$C$93,2,IF(H611=Локализация!$C$92,3,IF(H611=Локализация!$C$91,4,IF(H611=Локализация!$C$90,5,IF(OR(H611=1,H611=2,H611=3,H611=4,H611=5),H611,"")))))))</f>
        <v/>
      </c>
      <c r="N611" s="13" t="str">
        <f>(IF(I611=Локализация!$C$94,1,IF(I611=Локализация!$C$93,2,IF(I611=Локализация!$C$92,3,IF(I611=Локализация!$C$91,4,IF(I611=Локализация!$C$90,5,IF(OR(I611=1,I611=2,I611=3,I611=4,I611=5),I611,"")))))))</f>
        <v/>
      </c>
      <c r="O611" s="13" t="str">
        <f>(IF(J611=Локализация!$C$94,1,IF(J611=Локализация!$C$93,2,IF(J611=Локализация!$C$92,3,IF(J611=Локализация!$C$91,4,IF(J611=Локализация!$C$90,5,IF(OR(J611=1,J611=2,J611=3,J611=4,J611=5),J611,"")))))))</f>
        <v/>
      </c>
      <c r="P611" s="13" t="str">
        <f>(IF(K611=Локализация!$C$94,1,IF(K611=Локализация!$C$93,2,IF(K611=Локализация!$C$92,3,IF(K611=Локализация!$C$91,4,IF(K611=Локализация!$C$90,5,IF(OR(K611=1,K611=2,K611=3,K611=4,K611=5),K611,"")))))))</f>
        <v/>
      </c>
      <c r="Q611" s="13" t="str">
        <f>(IF(L611=Локализация!$C$94,1,IF(L611=Локализация!$C$93,2,IF(L611=Локализация!$C$92,3,IF(L611=Локализация!$C$91,4,IF(L611=Локализация!$C$90,5,IF(OR(L611=1,L611=2,L611=3,L611=4,L611=5),L611,"")))))))</f>
        <v/>
      </c>
      <c r="R611" s="13" t="str">
        <f>(IF(B611=Локализация!$C$94,1,IF(B611=Локализация!$C$93,2,IF(B611=Локализация!$C$92,3,IF(B611=Локализация!$C$91,4,IF(B611=Локализация!$C$90,5,IF(OR(B611=1,B611=2,B611=3,B611=4,B611=5),B611,"")))))))</f>
        <v/>
      </c>
      <c r="S611" s="13" t="str">
        <f>(IF(C611=Локализация!$C$94,1,IF(C611=Локализация!$C$93,2,IF(C611=Локализация!$C$92,3,IF(C611=Локализация!$C$91,4,IF(C611=Локализация!$C$90,5,IF(OR(C611=1,C611=2,C611=3,C611=4,C611=5),C611,"")))))))</f>
        <v/>
      </c>
      <c r="T611" s="13" t="str">
        <f>(IF(D611=Локализация!$C$94,1,IF(D611=Локализация!$C$93,2,IF(D611=Локализация!$C$92,3,IF(D611=Локализация!$C$91,4,IF(D611=Локализация!$C$90,5,IF(OR(D611=1,D611=2,D611=3,D611=4,D611=5),D611,"")))))))</f>
        <v/>
      </c>
      <c r="U611" s="13" t="str">
        <f>(IF(E611=Локализация!$C$94,1,IF(E611=Локализация!$C$93,2,IF(E611=Локализация!$C$92,3,IF(E611=Локализация!$C$91,4,IF(E611=Локализация!$C$90,5,IF(OR(E611=1,E611=2,E611=3,E611=4,E611=5),E611,"")))))))</f>
        <v/>
      </c>
      <c r="V611" s="13" t="str">
        <f>(IF(F611=Локализация!$C$94,1,IF(F611=Локализация!$C$93,2,IF(F611=Локализация!$C$92,3,IF(F611=Локализация!$C$91,4,IF(F611=Локализация!$C$90,5,IF(OR(F611=1,F611=2,F611=3,F611=4,F611=5),F611,"")))))))</f>
        <v/>
      </c>
    </row>
    <row r="612" spans="13:22" x14ac:dyDescent="0.25">
      <c r="M612" s="13" t="str">
        <f>(IF(H612=Локализация!$C$94,1,IF(H612=Локализация!$C$93,2,IF(H612=Локализация!$C$92,3,IF(H612=Локализация!$C$91,4,IF(H612=Локализация!$C$90,5,IF(OR(H612=1,H612=2,H612=3,H612=4,H612=5),H612,"")))))))</f>
        <v/>
      </c>
      <c r="N612" s="13" t="str">
        <f>(IF(I612=Локализация!$C$94,1,IF(I612=Локализация!$C$93,2,IF(I612=Локализация!$C$92,3,IF(I612=Локализация!$C$91,4,IF(I612=Локализация!$C$90,5,IF(OR(I612=1,I612=2,I612=3,I612=4,I612=5),I612,"")))))))</f>
        <v/>
      </c>
      <c r="O612" s="13" t="str">
        <f>(IF(J612=Локализация!$C$94,1,IF(J612=Локализация!$C$93,2,IF(J612=Локализация!$C$92,3,IF(J612=Локализация!$C$91,4,IF(J612=Локализация!$C$90,5,IF(OR(J612=1,J612=2,J612=3,J612=4,J612=5),J612,"")))))))</f>
        <v/>
      </c>
      <c r="P612" s="13" t="str">
        <f>(IF(K612=Локализация!$C$94,1,IF(K612=Локализация!$C$93,2,IF(K612=Локализация!$C$92,3,IF(K612=Локализация!$C$91,4,IF(K612=Локализация!$C$90,5,IF(OR(K612=1,K612=2,K612=3,K612=4,K612=5),K612,"")))))))</f>
        <v/>
      </c>
      <c r="Q612" s="13" t="str">
        <f>(IF(L612=Локализация!$C$94,1,IF(L612=Локализация!$C$93,2,IF(L612=Локализация!$C$92,3,IF(L612=Локализация!$C$91,4,IF(L612=Локализация!$C$90,5,IF(OR(L612=1,L612=2,L612=3,L612=4,L612=5),L612,"")))))))</f>
        <v/>
      </c>
      <c r="R612" s="13" t="str">
        <f>(IF(B612=Локализация!$C$94,1,IF(B612=Локализация!$C$93,2,IF(B612=Локализация!$C$92,3,IF(B612=Локализация!$C$91,4,IF(B612=Локализация!$C$90,5,IF(OR(B612=1,B612=2,B612=3,B612=4,B612=5),B612,"")))))))</f>
        <v/>
      </c>
      <c r="S612" s="13" t="str">
        <f>(IF(C612=Локализация!$C$94,1,IF(C612=Локализация!$C$93,2,IF(C612=Локализация!$C$92,3,IF(C612=Локализация!$C$91,4,IF(C612=Локализация!$C$90,5,IF(OR(C612=1,C612=2,C612=3,C612=4,C612=5),C612,"")))))))</f>
        <v/>
      </c>
      <c r="T612" s="13" t="str">
        <f>(IF(D612=Локализация!$C$94,1,IF(D612=Локализация!$C$93,2,IF(D612=Локализация!$C$92,3,IF(D612=Локализация!$C$91,4,IF(D612=Локализация!$C$90,5,IF(OR(D612=1,D612=2,D612=3,D612=4,D612=5),D612,"")))))))</f>
        <v/>
      </c>
      <c r="U612" s="13" t="str">
        <f>(IF(E612=Локализация!$C$94,1,IF(E612=Локализация!$C$93,2,IF(E612=Локализация!$C$92,3,IF(E612=Локализация!$C$91,4,IF(E612=Локализация!$C$90,5,IF(OR(E612=1,E612=2,E612=3,E612=4,E612=5),E612,"")))))))</f>
        <v/>
      </c>
      <c r="V612" s="13" t="str">
        <f>(IF(F612=Локализация!$C$94,1,IF(F612=Локализация!$C$93,2,IF(F612=Локализация!$C$92,3,IF(F612=Локализация!$C$91,4,IF(F612=Локализация!$C$90,5,IF(OR(F612=1,F612=2,F612=3,F612=4,F612=5),F612,"")))))))</f>
        <v/>
      </c>
    </row>
    <row r="613" spans="13:22" x14ac:dyDescent="0.25">
      <c r="M613" s="13" t="str">
        <f>(IF(H613=Локализация!$C$94,1,IF(H613=Локализация!$C$93,2,IF(H613=Локализация!$C$92,3,IF(H613=Локализация!$C$91,4,IF(H613=Локализация!$C$90,5,IF(OR(H613=1,H613=2,H613=3,H613=4,H613=5),H613,"")))))))</f>
        <v/>
      </c>
      <c r="N613" s="13" t="str">
        <f>(IF(I613=Локализация!$C$94,1,IF(I613=Локализация!$C$93,2,IF(I613=Локализация!$C$92,3,IF(I613=Локализация!$C$91,4,IF(I613=Локализация!$C$90,5,IF(OR(I613=1,I613=2,I613=3,I613=4,I613=5),I613,"")))))))</f>
        <v/>
      </c>
      <c r="O613" s="13" t="str">
        <f>(IF(J613=Локализация!$C$94,1,IF(J613=Локализация!$C$93,2,IF(J613=Локализация!$C$92,3,IF(J613=Локализация!$C$91,4,IF(J613=Локализация!$C$90,5,IF(OR(J613=1,J613=2,J613=3,J613=4,J613=5),J613,"")))))))</f>
        <v/>
      </c>
      <c r="P613" s="13" t="str">
        <f>(IF(K613=Локализация!$C$94,1,IF(K613=Локализация!$C$93,2,IF(K613=Локализация!$C$92,3,IF(K613=Локализация!$C$91,4,IF(K613=Локализация!$C$90,5,IF(OR(K613=1,K613=2,K613=3,K613=4,K613=5),K613,"")))))))</f>
        <v/>
      </c>
      <c r="Q613" s="13" t="str">
        <f>(IF(L613=Локализация!$C$94,1,IF(L613=Локализация!$C$93,2,IF(L613=Локализация!$C$92,3,IF(L613=Локализация!$C$91,4,IF(L613=Локализация!$C$90,5,IF(OR(L613=1,L613=2,L613=3,L613=4,L613=5),L613,"")))))))</f>
        <v/>
      </c>
      <c r="R613" s="13" t="str">
        <f>(IF(B613=Локализация!$C$94,1,IF(B613=Локализация!$C$93,2,IF(B613=Локализация!$C$92,3,IF(B613=Локализация!$C$91,4,IF(B613=Локализация!$C$90,5,IF(OR(B613=1,B613=2,B613=3,B613=4,B613=5),B613,"")))))))</f>
        <v/>
      </c>
      <c r="S613" s="13" t="str">
        <f>(IF(C613=Локализация!$C$94,1,IF(C613=Локализация!$C$93,2,IF(C613=Локализация!$C$92,3,IF(C613=Локализация!$C$91,4,IF(C613=Локализация!$C$90,5,IF(OR(C613=1,C613=2,C613=3,C613=4,C613=5),C613,"")))))))</f>
        <v/>
      </c>
      <c r="T613" s="13" t="str">
        <f>(IF(D613=Локализация!$C$94,1,IF(D613=Локализация!$C$93,2,IF(D613=Локализация!$C$92,3,IF(D613=Локализация!$C$91,4,IF(D613=Локализация!$C$90,5,IF(OR(D613=1,D613=2,D613=3,D613=4,D613=5),D613,"")))))))</f>
        <v/>
      </c>
      <c r="U613" s="13" t="str">
        <f>(IF(E613=Локализация!$C$94,1,IF(E613=Локализация!$C$93,2,IF(E613=Локализация!$C$92,3,IF(E613=Локализация!$C$91,4,IF(E613=Локализация!$C$90,5,IF(OR(E613=1,E613=2,E613=3,E613=4,E613=5),E613,"")))))))</f>
        <v/>
      </c>
      <c r="V613" s="13" t="str">
        <f>(IF(F613=Локализация!$C$94,1,IF(F613=Локализация!$C$93,2,IF(F613=Локализация!$C$92,3,IF(F613=Локализация!$C$91,4,IF(F613=Локализация!$C$90,5,IF(OR(F613=1,F613=2,F613=3,F613=4,F613=5),F613,"")))))))</f>
        <v/>
      </c>
    </row>
    <row r="614" spans="13:22" x14ac:dyDescent="0.25">
      <c r="M614" s="13" t="str">
        <f>(IF(H614=Локализация!$C$94,1,IF(H614=Локализация!$C$93,2,IF(H614=Локализация!$C$92,3,IF(H614=Локализация!$C$91,4,IF(H614=Локализация!$C$90,5,IF(OR(H614=1,H614=2,H614=3,H614=4,H614=5),H614,"")))))))</f>
        <v/>
      </c>
      <c r="N614" s="13" t="str">
        <f>(IF(I614=Локализация!$C$94,1,IF(I614=Локализация!$C$93,2,IF(I614=Локализация!$C$92,3,IF(I614=Локализация!$C$91,4,IF(I614=Локализация!$C$90,5,IF(OR(I614=1,I614=2,I614=3,I614=4,I614=5),I614,"")))))))</f>
        <v/>
      </c>
      <c r="O614" s="13" t="str">
        <f>(IF(J614=Локализация!$C$94,1,IF(J614=Локализация!$C$93,2,IF(J614=Локализация!$C$92,3,IF(J614=Локализация!$C$91,4,IF(J614=Локализация!$C$90,5,IF(OR(J614=1,J614=2,J614=3,J614=4,J614=5),J614,"")))))))</f>
        <v/>
      </c>
      <c r="P614" s="13" t="str">
        <f>(IF(K614=Локализация!$C$94,1,IF(K614=Локализация!$C$93,2,IF(K614=Локализация!$C$92,3,IF(K614=Локализация!$C$91,4,IF(K614=Локализация!$C$90,5,IF(OR(K614=1,K614=2,K614=3,K614=4,K614=5),K614,"")))))))</f>
        <v/>
      </c>
      <c r="Q614" s="13" t="str">
        <f>(IF(L614=Локализация!$C$94,1,IF(L614=Локализация!$C$93,2,IF(L614=Локализация!$C$92,3,IF(L614=Локализация!$C$91,4,IF(L614=Локализация!$C$90,5,IF(OR(L614=1,L614=2,L614=3,L614=4,L614=5),L614,"")))))))</f>
        <v/>
      </c>
      <c r="R614" s="13" t="str">
        <f>(IF(B614=Локализация!$C$94,1,IF(B614=Локализация!$C$93,2,IF(B614=Локализация!$C$92,3,IF(B614=Локализация!$C$91,4,IF(B614=Локализация!$C$90,5,IF(OR(B614=1,B614=2,B614=3,B614=4,B614=5),B614,"")))))))</f>
        <v/>
      </c>
      <c r="S614" s="13" t="str">
        <f>(IF(C614=Локализация!$C$94,1,IF(C614=Локализация!$C$93,2,IF(C614=Локализация!$C$92,3,IF(C614=Локализация!$C$91,4,IF(C614=Локализация!$C$90,5,IF(OR(C614=1,C614=2,C614=3,C614=4,C614=5),C614,"")))))))</f>
        <v/>
      </c>
      <c r="T614" s="13" t="str">
        <f>(IF(D614=Локализация!$C$94,1,IF(D614=Локализация!$C$93,2,IF(D614=Локализация!$C$92,3,IF(D614=Локализация!$C$91,4,IF(D614=Локализация!$C$90,5,IF(OR(D614=1,D614=2,D614=3,D614=4,D614=5),D614,"")))))))</f>
        <v/>
      </c>
      <c r="U614" s="13" t="str">
        <f>(IF(E614=Локализация!$C$94,1,IF(E614=Локализация!$C$93,2,IF(E614=Локализация!$C$92,3,IF(E614=Локализация!$C$91,4,IF(E614=Локализация!$C$90,5,IF(OR(E614=1,E614=2,E614=3,E614=4,E614=5),E614,"")))))))</f>
        <v/>
      </c>
      <c r="V614" s="13" t="str">
        <f>(IF(F614=Локализация!$C$94,1,IF(F614=Локализация!$C$93,2,IF(F614=Локализация!$C$92,3,IF(F614=Локализация!$C$91,4,IF(F614=Локализация!$C$90,5,IF(OR(F614=1,F614=2,F614=3,F614=4,F614=5),F614,"")))))))</f>
        <v/>
      </c>
    </row>
    <row r="615" spans="13:22" x14ac:dyDescent="0.25">
      <c r="M615" s="13" t="str">
        <f>(IF(H615=Локализация!$C$94,1,IF(H615=Локализация!$C$93,2,IF(H615=Локализация!$C$92,3,IF(H615=Локализация!$C$91,4,IF(H615=Локализация!$C$90,5,IF(OR(H615=1,H615=2,H615=3,H615=4,H615=5),H615,"")))))))</f>
        <v/>
      </c>
      <c r="N615" s="13" t="str">
        <f>(IF(I615=Локализация!$C$94,1,IF(I615=Локализация!$C$93,2,IF(I615=Локализация!$C$92,3,IF(I615=Локализация!$C$91,4,IF(I615=Локализация!$C$90,5,IF(OR(I615=1,I615=2,I615=3,I615=4,I615=5),I615,"")))))))</f>
        <v/>
      </c>
      <c r="O615" s="13" t="str">
        <f>(IF(J615=Локализация!$C$94,1,IF(J615=Локализация!$C$93,2,IF(J615=Локализация!$C$92,3,IF(J615=Локализация!$C$91,4,IF(J615=Локализация!$C$90,5,IF(OR(J615=1,J615=2,J615=3,J615=4,J615=5),J615,"")))))))</f>
        <v/>
      </c>
      <c r="P615" s="13" t="str">
        <f>(IF(K615=Локализация!$C$94,1,IF(K615=Локализация!$C$93,2,IF(K615=Локализация!$C$92,3,IF(K615=Локализация!$C$91,4,IF(K615=Локализация!$C$90,5,IF(OR(K615=1,K615=2,K615=3,K615=4,K615=5),K615,"")))))))</f>
        <v/>
      </c>
      <c r="Q615" s="13" t="str">
        <f>(IF(L615=Локализация!$C$94,1,IF(L615=Локализация!$C$93,2,IF(L615=Локализация!$C$92,3,IF(L615=Локализация!$C$91,4,IF(L615=Локализация!$C$90,5,IF(OR(L615=1,L615=2,L615=3,L615=4,L615=5),L615,"")))))))</f>
        <v/>
      </c>
      <c r="R615" s="13" t="str">
        <f>(IF(B615=Локализация!$C$94,1,IF(B615=Локализация!$C$93,2,IF(B615=Локализация!$C$92,3,IF(B615=Локализация!$C$91,4,IF(B615=Локализация!$C$90,5,IF(OR(B615=1,B615=2,B615=3,B615=4,B615=5),B615,"")))))))</f>
        <v/>
      </c>
      <c r="S615" s="13" t="str">
        <f>(IF(C615=Локализация!$C$94,1,IF(C615=Локализация!$C$93,2,IF(C615=Локализация!$C$92,3,IF(C615=Локализация!$C$91,4,IF(C615=Локализация!$C$90,5,IF(OR(C615=1,C615=2,C615=3,C615=4,C615=5),C615,"")))))))</f>
        <v/>
      </c>
      <c r="T615" s="13" t="str">
        <f>(IF(D615=Локализация!$C$94,1,IF(D615=Локализация!$C$93,2,IF(D615=Локализация!$C$92,3,IF(D615=Локализация!$C$91,4,IF(D615=Локализация!$C$90,5,IF(OR(D615=1,D615=2,D615=3,D615=4,D615=5),D615,"")))))))</f>
        <v/>
      </c>
      <c r="U615" s="13" t="str">
        <f>(IF(E615=Локализация!$C$94,1,IF(E615=Локализация!$C$93,2,IF(E615=Локализация!$C$92,3,IF(E615=Локализация!$C$91,4,IF(E615=Локализация!$C$90,5,IF(OR(E615=1,E615=2,E615=3,E615=4,E615=5),E615,"")))))))</f>
        <v/>
      </c>
      <c r="V615" s="13" t="str">
        <f>(IF(F615=Локализация!$C$94,1,IF(F615=Локализация!$C$93,2,IF(F615=Локализация!$C$92,3,IF(F615=Локализация!$C$91,4,IF(F615=Локализация!$C$90,5,IF(OR(F615=1,F615=2,F615=3,F615=4,F615=5),F615,"")))))))</f>
        <v/>
      </c>
    </row>
    <row r="616" spans="13:22" x14ac:dyDescent="0.25">
      <c r="M616" s="13" t="str">
        <f>(IF(H616=Локализация!$C$94,1,IF(H616=Локализация!$C$93,2,IF(H616=Локализация!$C$92,3,IF(H616=Локализация!$C$91,4,IF(H616=Локализация!$C$90,5,IF(OR(H616=1,H616=2,H616=3,H616=4,H616=5),H616,"")))))))</f>
        <v/>
      </c>
      <c r="N616" s="13" t="str">
        <f>(IF(I616=Локализация!$C$94,1,IF(I616=Локализация!$C$93,2,IF(I616=Локализация!$C$92,3,IF(I616=Локализация!$C$91,4,IF(I616=Локализация!$C$90,5,IF(OR(I616=1,I616=2,I616=3,I616=4,I616=5),I616,"")))))))</f>
        <v/>
      </c>
      <c r="O616" s="13" t="str">
        <f>(IF(J616=Локализация!$C$94,1,IF(J616=Локализация!$C$93,2,IF(J616=Локализация!$C$92,3,IF(J616=Локализация!$C$91,4,IF(J616=Локализация!$C$90,5,IF(OR(J616=1,J616=2,J616=3,J616=4,J616=5),J616,"")))))))</f>
        <v/>
      </c>
      <c r="P616" s="13" t="str">
        <f>(IF(K616=Локализация!$C$94,1,IF(K616=Локализация!$C$93,2,IF(K616=Локализация!$C$92,3,IF(K616=Локализация!$C$91,4,IF(K616=Локализация!$C$90,5,IF(OR(K616=1,K616=2,K616=3,K616=4,K616=5),K616,"")))))))</f>
        <v/>
      </c>
      <c r="Q616" s="13" t="str">
        <f>(IF(L616=Локализация!$C$94,1,IF(L616=Локализация!$C$93,2,IF(L616=Локализация!$C$92,3,IF(L616=Локализация!$C$91,4,IF(L616=Локализация!$C$90,5,IF(OR(L616=1,L616=2,L616=3,L616=4,L616=5),L616,"")))))))</f>
        <v/>
      </c>
      <c r="R616" s="13" t="str">
        <f>(IF(B616=Локализация!$C$94,1,IF(B616=Локализация!$C$93,2,IF(B616=Локализация!$C$92,3,IF(B616=Локализация!$C$91,4,IF(B616=Локализация!$C$90,5,IF(OR(B616=1,B616=2,B616=3,B616=4,B616=5),B616,"")))))))</f>
        <v/>
      </c>
      <c r="S616" s="13" t="str">
        <f>(IF(C616=Локализация!$C$94,1,IF(C616=Локализация!$C$93,2,IF(C616=Локализация!$C$92,3,IF(C616=Локализация!$C$91,4,IF(C616=Локализация!$C$90,5,IF(OR(C616=1,C616=2,C616=3,C616=4,C616=5),C616,"")))))))</f>
        <v/>
      </c>
      <c r="T616" s="13" t="str">
        <f>(IF(D616=Локализация!$C$94,1,IF(D616=Локализация!$C$93,2,IF(D616=Локализация!$C$92,3,IF(D616=Локализация!$C$91,4,IF(D616=Локализация!$C$90,5,IF(OR(D616=1,D616=2,D616=3,D616=4,D616=5),D616,"")))))))</f>
        <v/>
      </c>
      <c r="U616" s="13" t="str">
        <f>(IF(E616=Локализация!$C$94,1,IF(E616=Локализация!$C$93,2,IF(E616=Локализация!$C$92,3,IF(E616=Локализация!$C$91,4,IF(E616=Локализация!$C$90,5,IF(OR(E616=1,E616=2,E616=3,E616=4,E616=5),E616,"")))))))</f>
        <v/>
      </c>
      <c r="V616" s="13" t="str">
        <f>(IF(F616=Локализация!$C$94,1,IF(F616=Локализация!$C$93,2,IF(F616=Локализация!$C$92,3,IF(F616=Локализация!$C$91,4,IF(F616=Локализация!$C$90,5,IF(OR(F616=1,F616=2,F616=3,F616=4,F616=5),F616,"")))))))</f>
        <v/>
      </c>
    </row>
    <row r="617" spans="13:22" x14ac:dyDescent="0.25">
      <c r="M617" s="13" t="str">
        <f>(IF(H617=Локализация!$C$94,1,IF(H617=Локализация!$C$93,2,IF(H617=Локализация!$C$92,3,IF(H617=Локализация!$C$91,4,IF(H617=Локализация!$C$90,5,IF(OR(H617=1,H617=2,H617=3,H617=4,H617=5),H617,"")))))))</f>
        <v/>
      </c>
      <c r="N617" s="13" t="str">
        <f>(IF(I617=Локализация!$C$94,1,IF(I617=Локализация!$C$93,2,IF(I617=Локализация!$C$92,3,IF(I617=Локализация!$C$91,4,IF(I617=Локализация!$C$90,5,IF(OR(I617=1,I617=2,I617=3,I617=4,I617=5),I617,"")))))))</f>
        <v/>
      </c>
      <c r="O617" s="13" t="str">
        <f>(IF(J617=Локализация!$C$94,1,IF(J617=Локализация!$C$93,2,IF(J617=Локализация!$C$92,3,IF(J617=Локализация!$C$91,4,IF(J617=Локализация!$C$90,5,IF(OR(J617=1,J617=2,J617=3,J617=4,J617=5),J617,"")))))))</f>
        <v/>
      </c>
      <c r="P617" s="13" t="str">
        <f>(IF(K617=Локализация!$C$94,1,IF(K617=Локализация!$C$93,2,IF(K617=Локализация!$C$92,3,IF(K617=Локализация!$C$91,4,IF(K617=Локализация!$C$90,5,IF(OR(K617=1,K617=2,K617=3,K617=4,K617=5),K617,"")))))))</f>
        <v/>
      </c>
      <c r="Q617" s="13" t="str">
        <f>(IF(L617=Локализация!$C$94,1,IF(L617=Локализация!$C$93,2,IF(L617=Локализация!$C$92,3,IF(L617=Локализация!$C$91,4,IF(L617=Локализация!$C$90,5,IF(OR(L617=1,L617=2,L617=3,L617=4,L617=5),L617,"")))))))</f>
        <v/>
      </c>
      <c r="R617" s="13" t="str">
        <f>(IF(B617=Локализация!$C$94,1,IF(B617=Локализация!$C$93,2,IF(B617=Локализация!$C$92,3,IF(B617=Локализация!$C$91,4,IF(B617=Локализация!$C$90,5,IF(OR(B617=1,B617=2,B617=3,B617=4,B617=5),B617,"")))))))</f>
        <v/>
      </c>
      <c r="S617" s="13" t="str">
        <f>(IF(C617=Локализация!$C$94,1,IF(C617=Локализация!$C$93,2,IF(C617=Локализация!$C$92,3,IF(C617=Локализация!$C$91,4,IF(C617=Локализация!$C$90,5,IF(OR(C617=1,C617=2,C617=3,C617=4,C617=5),C617,"")))))))</f>
        <v/>
      </c>
      <c r="T617" s="13" t="str">
        <f>(IF(D617=Локализация!$C$94,1,IF(D617=Локализация!$C$93,2,IF(D617=Локализация!$C$92,3,IF(D617=Локализация!$C$91,4,IF(D617=Локализация!$C$90,5,IF(OR(D617=1,D617=2,D617=3,D617=4,D617=5),D617,"")))))))</f>
        <v/>
      </c>
      <c r="U617" s="13" t="str">
        <f>(IF(E617=Локализация!$C$94,1,IF(E617=Локализация!$C$93,2,IF(E617=Локализация!$C$92,3,IF(E617=Локализация!$C$91,4,IF(E617=Локализация!$C$90,5,IF(OR(E617=1,E617=2,E617=3,E617=4,E617=5),E617,"")))))))</f>
        <v/>
      </c>
      <c r="V617" s="13" t="str">
        <f>(IF(F617=Локализация!$C$94,1,IF(F617=Локализация!$C$93,2,IF(F617=Локализация!$C$92,3,IF(F617=Локализация!$C$91,4,IF(F617=Локализация!$C$90,5,IF(OR(F617=1,F617=2,F617=3,F617=4,F617=5),F617,"")))))))</f>
        <v/>
      </c>
    </row>
    <row r="618" spans="13:22" x14ac:dyDescent="0.25">
      <c r="M618" s="13" t="str">
        <f>(IF(H618=Локализация!$C$94,1,IF(H618=Локализация!$C$93,2,IF(H618=Локализация!$C$92,3,IF(H618=Локализация!$C$91,4,IF(H618=Локализация!$C$90,5,IF(OR(H618=1,H618=2,H618=3,H618=4,H618=5),H618,"")))))))</f>
        <v/>
      </c>
      <c r="N618" s="13" t="str">
        <f>(IF(I618=Локализация!$C$94,1,IF(I618=Локализация!$C$93,2,IF(I618=Локализация!$C$92,3,IF(I618=Локализация!$C$91,4,IF(I618=Локализация!$C$90,5,IF(OR(I618=1,I618=2,I618=3,I618=4,I618=5),I618,"")))))))</f>
        <v/>
      </c>
      <c r="O618" s="13" t="str">
        <f>(IF(J618=Локализация!$C$94,1,IF(J618=Локализация!$C$93,2,IF(J618=Локализация!$C$92,3,IF(J618=Локализация!$C$91,4,IF(J618=Локализация!$C$90,5,IF(OR(J618=1,J618=2,J618=3,J618=4,J618=5),J618,"")))))))</f>
        <v/>
      </c>
      <c r="P618" s="13" t="str">
        <f>(IF(K618=Локализация!$C$94,1,IF(K618=Локализация!$C$93,2,IF(K618=Локализация!$C$92,3,IF(K618=Локализация!$C$91,4,IF(K618=Локализация!$C$90,5,IF(OR(K618=1,K618=2,K618=3,K618=4,K618=5),K618,"")))))))</f>
        <v/>
      </c>
      <c r="Q618" s="13" t="str">
        <f>(IF(L618=Локализация!$C$94,1,IF(L618=Локализация!$C$93,2,IF(L618=Локализация!$C$92,3,IF(L618=Локализация!$C$91,4,IF(L618=Локализация!$C$90,5,IF(OR(L618=1,L618=2,L618=3,L618=4,L618=5),L618,"")))))))</f>
        <v/>
      </c>
      <c r="R618" s="13" t="str">
        <f>(IF(B618=Локализация!$C$94,1,IF(B618=Локализация!$C$93,2,IF(B618=Локализация!$C$92,3,IF(B618=Локализация!$C$91,4,IF(B618=Локализация!$C$90,5,IF(OR(B618=1,B618=2,B618=3,B618=4,B618=5),B618,"")))))))</f>
        <v/>
      </c>
      <c r="S618" s="13" t="str">
        <f>(IF(C618=Локализация!$C$94,1,IF(C618=Локализация!$C$93,2,IF(C618=Локализация!$C$92,3,IF(C618=Локализация!$C$91,4,IF(C618=Локализация!$C$90,5,IF(OR(C618=1,C618=2,C618=3,C618=4,C618=5),C618,"")))))))</f>
        <v/>
      </c>
      <c r="T618" s="13" t="str">
        <f>(IF(D618=Локализация!$C$94,1,IF(D618=Локализация!$C$93,2,IF(D618=Локализация!$C$92,3,IF(D618=Локализация!$C$91,4,IF(D618=Локализация!$C$90,5,IF(OR(D618=1,D618=2,D618=3,D618=4,D618=5),D618,"")))))))</f>
        <v/>
      </c>
      <c r="U618" s="13" t="str">
        <f>(IF(E618=Локализация!$C$94,1,IF(E618=Локализация!$C$93,2,IF(E618=Локализация!$C$92,3,IF(E618=Локализация!$C$91,4,IF(E618=Локализация!$C$90,5,IF(OR(E618=1,E618=2,E618=3,E618=4,E618=5),E618,"")))))))</f>
        <v/>
      </c>
      <c r="V618" s="13" t="str">
        <f>(IF(F618=Локализация!$C$94,1,IF(F618=Локализация!$C$93,2,IF(F618=Локализация!$C$92,3,IF(F618=Локализация!$C$91,4,IF(F618=Локализация!$C$90,5,IF(OR(F618=1,F618=2,F618=3,F618=4,F618=5),F618,"")))))))</f>
        <v/>
      </c>
    </row>
    <row r="619" spans="13:22" x14ac:dyDescent="0.25">
      <c r="M619" s="13" t="str">
        <f>(IF(H619=Локализация!$C$94,1,IF(H619=Локализация!$C$93,2,IF(H619=Локализация!$C$92,3,IF(H619=Локализация!$C$91,4,IF(H619=Локализация!$C$90,5,IF(OR(H619=1,H619=2,H619=3,H619=4,H619=5),H619,"")))))))</f>
        <v/>
      </c>
      <c r="N619" s="13" t="str">
        <f>(IF(I619=Локализация!$C$94,1,IF(I619=Локализация!$C$93,2,IF(I619=Локализация!$C$92,3,IF(I619=Локализация!$C$91,4,IF(I619=Локализация!$C$90,5,IF(OR(I619=1,I619=2,I619=3,I619=4,I619=5),I619,"")))))))</f>
        <v/>
      </c>
      <c r="O619" s="13" t="str">
        <f>(IF(J619=Локализация!$C$94,1,IF(J619=Локализация!$C$93,2,IF(J619=Локализация!$C$92,3,IF(J619=Локализация!$C$91,4,IF(J619=Локализация!$C$90,5,IF(OR(J619=1,J619=2,J619=3,J619=4,J619=5),J619,"")))))))</f>
        <v/>
      </c>
      <c r="P619" s="13" t="str">
        <f>(IF(K619=Локализация!$C$94,1,IF(K619=Локализация!$C$93,2,IF(K619=Локализация!$C$92,3,IF(K619=Локализация!$C$91,4,IF(K619=Локализация!$C$90,5,IF(OR(K619=1,K619=2,K619=3,K619=4,K619=5),K619,"")))))))</f>
        <v/>
      </c>
      <c r="Q619" s="13" t="str">
        <f>(IF(L619=Локализация!$C$94,1,IF(L619=Локализация!$C$93,2,IF(L619=Локализация!$C$92,3,IF(L619=Локализация!$C$91,4,IF(L619=Локализация!$C$90,5,IF(OR(L619=1,L619=2,L619=3,L619=4,L619=5),L619,"")))))))</f>
        <v/>
      </c>
      <c r="R619" s="13" t="str">
        <f>(IF(B619=Локализация!$C$94,1,IF(B619=Локализация!$C$93,2,IF(B619=Локализация!$C$92,3,IF(B619=Локализация!$C$91,4,IF(B619=Локализация!$C$90,5,IF(OR(B619=1,B619=2,B619=3,B619=4,B619=5),B619,"")))))))</f>
        <v/>
      </c>
      <c r="S619" s="13" t="str">
        <f>(IF(C619=Локализация!$C$94,1,IF(C619=Локализация!$C$93,2,IF(C619=Локализация!$C$92,3,IF(C619=Локализация!$C$91,4,IF(C619=Локализация!$C$90,5,IF(OR(C619=1,C619=2,C619=3,C619=4,C619=5),C619,"")))))))</f>
        <v/>
      </c>
      <c r="T619" s="13" t="str">
        <f>(IF(D619=Локализация!$C$94,1,IF(D619=Локализация!$C$93,2,IF(D619=Локализация!$C$92,3,IF(D619=Локализация!$C$91,4,IF(D619=Локализация!$C$90,5,IF(OR(D619=1,D619=2,D619=3,D619=4,D619=5),D619,"")))))))</f>
        <v/>
      </c>
      <c r="U619" s="13" t="str">
        <f>(IF(E619=Локализация!$C$94,1,IF(E619=Локализация!$C$93,2,IF(E619=Локализация!$C$92,3,IF(E619=Локализация!$C$91,4,IF(E619=Локализация!$C$90,5,IF(OR(E619=1,E619=2,E619=3,E619=4,E619=5),E619,"")))))))</f>
        <v/>
      </c>
      <c r="V619" s="13" t="str">
        <f>(IF(F619=Локализация!$C$94,1,IF(F619=Локализация!$C$93,2,IF(F619=Локализация!$C$92,3,IF(F619=Локализация!$C$91,4,IF(F619=Локализация!$C$90,5,IF(OR(F619=1,F619=2,F619=3,F619=4,F619=5),F619,"")))))))</f>
        <v/>
      </c>
    </row>
    <row r="620" spans="13:22" x14ac:dyDescent="0.25">
      <c r="M620" s="13" t="str">
        <f>(IF(H620=Локализация!$C$94,1,IF(H620=Локализация!$C$93,2,IF(H620=Локализация!$C$92,3,IF(H620=Локализация!$C$91,4,IF(H620=Локализация!$C$90,5,IF(OR(H620=1,H620=2,H620=3,H620=4,H620=5),H620,"")))))))</f>
        <v/>
      </c>
      <c r="N620" s="13" t="str">
        <f>(IF(I620=Локализация!$C$94,1,IF(I620=Локализация!$C$93,2,IF(I620=Локализация!$C$92,3,IF(I620=Локализация!$C$91,4,IF(I620=Локализация!$C$90,5,IF(OR(I620=1,I620=2,I620=3,I620=4,I620=5),I620,"")))))))</f>
        <v/>
      </c>
      <c r="O620" s="13" t="str">
        <f>(IF(J620=Локализация!$C$94,1,IF(J620=Локализация!$C$93,2,IF(J620=Локализация!$C$92,3,IF(J620=Локализация!$C$91,4,IF(J620=Локализация!$C$90,5,IF(OR(J620=1,J620=2,J620=3,J620=4,J620=5),J620,"")))))))</f>
        <v/>
      </c>
      <c r="P620" s="13" t="str">
        <f>(IF(K620=Локализация!$C$94,1,IF(K620=Локализация!$C$93,2,IF(K620=Локализация!$C$92,3,IF(K620=Локализация!$C$91,4,IF(K620=Локализация!$C$90,5,IF(OR(K620=1,K620=2,K620=3,K620=4,K620=5),K620,"")))))))</f>
        <v/>
      </c>
      <c r="Q620" s="13" t="str">
        <f>(IF(L620=Локализация!$C$94,1,IF(L620=Локализация!$C$93,2,IF(L620=Локализация!$C$92,3,IF(L620=Локализация!$C$91,4,IF(L620=Локализация!$C$90,5,IF(OR(L620=1,L620=2,L620=3,L620=4,L620=5),L620,"")))))))</f>
        <v/>
      </c>
      <c r="R620" s="13" t="str">
        <f>(IF(B620=Локализация!$C$94,1,IF(B620=Локализация!$C$93,2,IF(B620=Локализация!$C$92,3,IF(B620=Локализация!$C$91,4,IF(B620=Локализация!$C$90,5,IF(OR(B620=1,B620=2,B620=3,B620=4,B620=5),B620,"")))))))</f>
        <v/>
      </c>
      <c r="S620" s="13" t="str">
        <f>(IF(C620=Локализация!$C$94,1,IF(C620=Локализация!$C$93,2,IF(C620=Локализация!$C$92,3,IF(C620=Локализация!$C$91,4,IF(C620=Локализация!$C$90,5,IF(OR(C620=1,C620=2,C620=3,C620=4,C620=5),C620,"")))))))</f>
        <v/>
      </c>
      <c r="T620" s="13" t="str">
        <f>(IF(D620=Локализация!$C$94,1,IF(D620=Локализация!$C$93,2,IF(D620=Локализация!$C$92,3,IF(D620=Локализация!$C$91,4,IF(D620=Локализация!$C$90,5,IF(OR(D620=1,D620=2,D620=3,D620=4,D620=5),D620,"")))))))</f>
        <v/>
      </c>
      <c r="U620" s="13" t="str">
        <f>(IF(E620=Локализация!$C$94,1,IF(E620=Локализация!$C$93,2,IF(E620=Локализация!$C$92,3,IF(E620=Локализация!$C$91,4,IF(E620=Локализация!$C$90,5,IF(OR(E620=1,E620=2,E620=3,E620=4,E620=5),E620,"")))))))</f>
        <v/>
      </c>
      <c r="V620" s="13" t="str">
        <f>(IF(F620=Локализация!$C$94,1,IF(F620=Локализация!$C$93,2,IF(F620=Локализация!$C$92,3,IF(F620=Локализация!$C$91,4,IF(F620=Локализация!$C$90,5,IF(OR(F620=1,F620=2,F620=3,F620=4,F620=5),F620,"")))))))</f>
        <v/>
      </c>
    </row>
    <row r="621" spans="13:22" x14ac:dyDescent="0.25">
      <c r="M621" s="13" t="str">
        <f>(IF(H621=Локализация!$C$94,1,IF(H621=Локализация!$C$93,2,IF(H621=Локализация!$C$92,3,IF(H621=Локализация!$C$91,4,IF(H621=Локализация!$C$90,5,IF(OR(H621=1,H621=2,H621=3,H621=4,H621=5),H621,"")))))))</f>
        <v/>
      </c>
      <c r="N621" s="13" t="str">
        <f>(IF(I621=Локализация!$C$94,1,IF(I621=Локализация!$C$93,2,IF(I621=Локализация!$C$92,3,IF(I621=Локализация!$C$91,4,IF(I621=Локализация!$C$90,5,IF(OR(I621=1,I621=2,I621=3,I621=4,I621=5),I621,"")))))))</f>
        <v/>
      </c>
      <c r="O621" s="13" t="str">
        <f>(IF(J621=Локализация!$C$94,1,IF(J621=Локализация!$C$93,2,IF(J621=Локализация!$C$92,3,IF(J621=Локализация!$C$91,4,IF(J621=Локализация!$C$90,5,IF(OR(J621=1,J621=2,J621=3,J621=4,J621=5),J621,"")))))))</f>
        <v/>
      </c>
      <c r="P621" s="13" t="str">
        <f>(IF(K621=Локализация!$C$94,1,IF(K621=Локализация!$C$93,2,IF(K621=Локализация!$C$92,3,IF(K621=Локализация!$C$91,4,IF(K621=Локализация!$C$90,5,IF(OR(K621=1,K621=2,K621=3,K621=4,K621=5),K621,"")))))))</f>
        <v/>
      </c>
      <c r="Q621" s="13" t="str">
        <f>(IF(L621=Локализация!$C$94,1,IF(L621=Локализация!$C$93,2,IF(L621=Локализация!$C$92,3,IF(L621=Локализация!$C$91,4,IF(L621=Локализация!$C$90,5,IF(OR(L621=1,L621=2,L621=3,L621=4,L621=5),L621,"")))))))</f>
        <v/>
      </c>
      <c r="R621" s="13" t="str">
        <f>(IF(B621=Локализация!$C$94,1,IF(B621=Локализация!$C$93,2,IF(B621=Локализация!$C$92,3,IF(B621=Локализация!$C$91,4,IF(B621=Локализация!$C$90,5,IF(OR(B621=1,B621=2,B621=3,B621=4,B621=5),B621,"")))))))</f>
        <v/>
      </c>
      <c r="S621" s="13" t="str">
        <f>(IF(C621=Локализация!$C$94,1,IF(C621=Локализация!$C$93,2,IF(C621=Локализация!$C$92,3,IF(C621=Локализация!$C$91,4,IF(C621=Локализация!$C$90,5,IF(OR(C621=1,C621=2,C621=3,C621=4,C621=5),C621,"")))))))</f>
        <v/>
      </c>
      <c r="T621" s="13" t="str">
        <f>(IF(D621=Локализация!$C$94,1,IF(D621=Локализация!$C$93,2,IF(D621=Локализация!$C$92,3,IF(D621=Локализация!$C$91,4,IF(D621=Локализация!$C$90,5,IF(OR(D621=1,D621=2,D621=3,D621=4,D621=5),D621,"")))))))</f>
        <v/>
      </c>
      <c r="U621" s="13" t="str">
        <f>(IF(E621=Локализация!$C$94,1,IF(E621=Локализация!$C$93,2,IF(E621=Локализация!$C$92,3,IF(E621=Локализация!$C$91,4,IF(E621=Локализация!$C$90,5,IF(OR(E621=1,E621=2,E621=3,E621=4,E621=5),E621,"")))))))</f>
        <v/>
      </c>
      <c r="V621" s="13" t="str">
        <f>(IF(F621=Локализация!$C$94,1,IF(F621=Локализация!$C$93,2,IF(F621=Локализация!$C$92,3,IF(F621=Локализация!$C$91,4,IF(F621=Локализация!$C$90,5,IF(OR(F621=1,F621=2,F621=3,F621=4,F621=5),F621,"")))))))</f>
        <v/>
      </c>
    </row>
    <row r="622" spans="13:22" x14ac:dyDescent="0.25">
      <c r="M622" s="13" t="str">
        <f>(IF(H622=Локализация!$C$94,1,IF(H622=Локализация!$C$93,2,IF(H622=Локализация!$C$92,3,IF(H622=Локализация!$C$91,4,IF(H622=Локализация!$C$90,5,IF(OR(H622=1,H622=2,H622=3,H622=4,H622=5),H622,"")))))))</f>
        <v/>
      </c>
      <c r="N622" s="13" t="str">
        <f>(IF(I622=Локализация!$C$94,1,IF(I622=Локализация!$C$93,2,IF(I622=Локализация!$C$92,3,IF(I622=Локализация!$C$91,4,IF(I622=Локализация!$C$90,5,IF(OR(I622=1,I622=2,I622=3,I622=4,I622=5),I622,"")))))))</f>
        <v/>
      </c>
      <c r="O622" s="13" t="str">
        <f>(IF(J622=Локализация!$C$94,1,IF(J622=Локализация!$C$93,2,IF(J622=Локализация!$C$92,3,IF(J622=Локализация!$C$91,4,IF(J622=Локализация!$C$90,5,IF(OR(J622=1,J622=2,J622=3,J622=4,J622=5),J622,"")))))))</f>
        <v/>
      </c>
      <c r="P622" s="13" t="str">
        <f>(IF(K622=Локализация!$C$94,1,IF(K622=Локализация!$C$93,2,IF(K622=Локализация!$C$92,3,IF(K622=Локализация!$C$91,4,IF(K622=Локализация!$C$90,5,IF(OR(K622=1,K622=2,K622=3,K622=4,K622=5),K622,"")))))))</f>
        <v/>
      </c>
      <c r="Q622" s="13" t="str">
        <f>(IF(L622=Локализация!$C$94,1,IF(L622=Локализация!$C$93,2,IF(L622=Локализация!$C$92,3,IF(L622=Локализация!$C$91,4,IF(L622=Локализация!$C$90,5,IF(OR(L622=1,L622=2,L622=3,L622=4,L622=5),L622,"")))))))</f>
        <v/>
      </c>
      <c r="R622" s="13" t="str">
        <f>(IF(B622=Локализация!$C$94,1,IF(B622=Локализация!$C$93,2,IF(B622=Локализация!$C$92,3,IF(B622=Локализация!$C$91,4,IF(B622=Локализация!$C$90,5,IF(OR(B622=1,B622=2,B622=3,B622=4,B622=5),B622,"")))))))</f>
        <v/>
      </c>
      <c r="S622" s="13" t="str">
        <f>(IF(C622=Локализация!$C$94,1,IF(C622=Локализация!$C$93,2,IF(C622=Локализация!$C$92,3,IF(C622=Локализация!$C$91,4,IF(C622=Локализация!$C$90,5,IF(OR(C622=1,C622=2,C622=3,C622=4,C622=5),C622,"")))))))</f>
        <v/>
      </c>
      <c r="T622" s="13" t="str">
        <f>(IF(D622=Локализация!$C$94,1,IF(D622=Локализация!$C$93,2,IF(D622=Локализация!$C$92,3,IF(D622=Локализация!$C$91,4,IF(D622=Локализация!$C$90,5,IF(OR(D622=1,D622=2,D622=3,D622=4,D622=5),D622,"")))))))</f>
        <v/>
      </c>
      <c r="U622" s="13" t="str">
        <f>(IF(E622=Локализация!$C$94,1,IF(E622=Локализация!$C$93,2,IF(E622=Локализация!$C$92,3,IF(E622=Локализация!$C$91,4,IF(E622=Локализация!$C$90,5,IF(OR(E622=1,E622=2,E622=3,E622=4,E622=5),E622,"")))))))</f>
        <v/>
      </c>
      <c r="V622" s="13" t="str">
        <f>(IF(F622=Локализация!$C$94,1,IF(F622=Локализация!$C$93,2,IF(F622=Локализация!$C$92,3,IF(F622=Локализация!$C$91,4,IF(F622=Локализация!$C$90,5,IF(OR(F622=1,F622=2,F622=3,F622=4,F622=5),F622,"")))))))</f>
        <v/>
      </c>
    </row>
    <row r="623" spans="13:22" x14ac:dyDescent="0.25">
      <c r="M623" s="13" t="str">
        <f>(IF(H623=Локализация!$C$94,1,IF(H623=Локализация!$C$93,2,IF(H623=Локализация!$C$92,3,IF(H623=Локализация!$C$91,4,IF(H623=Локализация!$C$90,5,IF(OR(H623=1,H623=2,H623=3,H623=4,H623=5),H623,"")))))))</f>
        <v/>
      </c>
      <c r="N623" s="13" t="str">
        <f>(IF(I623=Локализация!$C$94,1,IF(I623=Локализация!$C$93,2,IF(I623=Локализация!$C$92,3,IF(I623=Локализация!$C$91,4,IF(I623=Локализация!$C$90,5,IF(OR(I623=1,I623=2,I623=3,I623=4,I623=5),I623,"")))))))</f>
        <v/>
      </c>
      <c r="O623" s="13" t="str">
        <f>(IF(J623=Локализация!$C$94,1,IF(J623=Локализация!$C$93,2,IF(J623=Локализация!$C$92,3,IF(J623=Локализация!$C$91,4,IF(J623=Локализация!$C$90,5,IF(OR(J623=1,J623=2,J623=3,J623=4,J623=5),J623,"")))))))</f>
        <v/>
      </c>
      <c r="P623" s="13" t="str">
        <f>(IF(K623=Локализация!$C$94,1,IF(K623=Локализация!$C$93,2,IF(K623=Локализация!$C$92,3,IF(K623=Локализация!$C$91,4,IF(K623=Локализация!$C$90,5,IF(OR(K623=1,K623=2,K623=3,K623=4,K623=5),K623,"")))))))</f>
        <v/>
      </c>
      <c r="Q623" s="13" t="str">
        <f>(IF(L623=Локализация!$C$94,1,IF(L623=Локализация!$C$93,2,IF(L623=Локализация!$C$92,3,IF(L623=Локализация!$C$91,4,IF(L623=Локализация!$C$90,5,IF(OR(L623=1,L623=2,L623=3,L623=4,L623=5),L623,"")))))))</f>
        <v/>
      </c>
      <c r="R623" s="13" t="str">
        <f>(IF(B623=Локализация!$C$94,1,IF(B623=Локализация!$C$93,2,IF(B623=Локализация!$C$92,3,IF(B623=Локализация!$C$91,4,IF(B623=Локализация!$C$90,5,IF(OR(B623=1,B623=2,B623=3,B623=4,B623=5),B623,"")))))))</f>
        <v/>
      </c>
      <c r="S623" s="13" t="str">
        <f>(IF(C623=Локализация!$C$94,1,IF(C623=Локализация!$C$93,2,IF(C623=Локализация!$C$92,3,IF(C623=Локализация!$C$91,4,IF(C623=Локализация!$C$90,5,IF(OR(C623=1,C623=2,C623=3,C623=4,C623=5),C623,"")))))))</f>
        <v/>
      </c>
      <c r="T623" s="13" t="str">
        <f>(IF(D623=Локализация!$C$94,1,IF(D623=Локализация!$C$93,2,IF(D623=Локализация!$C$92,3,IF(D623=Локализация!$C$91,4,IF(D623=Локализация!$C$90,5,IF(OR(D623=1,D623=2,D623=3,D623=4,D623=5),D623,"")))))))</f>
        <v/>
      </c>
      <c r="U623" s="13" t="str">
        <f>(IF(E623=Локализация!$C$94,1,IF(E623=Локализация!$C$93,2,IF(E623=Локализация!$C$92,3,IF(E623=Локализация!$C$91,4,IF(E623=Локализация!$C$90,5,IF(OR(E623=1,E623=2,E623=3,E623=4,E623=5),E623,"")))))))</f>
        <v/>
      </c>
      <c r="V623" s="13" t="str">
        <f>(IF(F623=Локализация!$C$94,1,IF(F623=Локализация!$C$93,2,IF(F623=Локализация!$C$92,3,IF(F623=Локализация!$C$91,4,IF(F623=Локализация!$C$90,5,IF(OR(F623=1,F623=2,F623=3,F623=4,F623=5),F623,"")))))))</f>
        <v/>
      </c>
    </row>
    <row r="624" spans="13:22" x14ac:dyDescent="0.25">
      <c r="M624" s="13" t="str">
        <f>(IF(H624=Локализация!$C$94,1,IF(H624=Локализация!$C$93,2,IF(H624=Локализация!$C$92,3,IF(H624=Локализация!$C$91,4,IF(H624=Локализация!$C$90,5,IF(OR(H624=1,H624=2,H624=3,H624=4,H624=5),H624,"")))))))</f>
        <v/>
      </c>
      <c r="N624" s="13" t="str">
        <f>(IF(I624=Локализация!$C$94,1,IF(I624=Локализация!$C$93,2,IF(I624=Локализация!$C$92,3,IF(I624=Локализация!$C$91,4,IF(I624=Локализация!$C$90,5,IF(OR(I624=1,I624=2,I624=3,I624=4,I624=5),I624,"")))))))</f>
        <v/>
      </c>
      <c r="O624" s="13" t="str">
        <f>(IF(J624=Локализация!$C$94,1,IF(J624=Локализация!$C$93,2,IF(J624=Локализация!$C$92,3,IF(J624=Локализация!$C$91,4,IF(J624=Локализация!$C$90,5,IF(OR(J624=1,J624=2,J624=3,J624=4,J624=5),J624,"")))))))</f>
        <v/>
      </c>
      <c r="P624" s="13" t="str">
        <f>(IF(K624=Локализация!$C$94,1,IF(K624=Локализация!$C$93,2,IF(K624=Локализация!$C$92,3,IF(K624=Локализация!$C$91,4,IF(K624=Локализация!$C$90,5,IF(OR(K624=1,K624=2,K624=3,K624=4,K624=5),K624,"")))))))</f>
        <v/>
      </c>
      <c r="Q624" s="13" t="str">
        <f>(IF(L624=Локализация!$C$94,1,IF(L624=Локализация!$C$93,2,IF(L624=Локализация!$C$92,3,IF(L624=Локализация!$C$91,4,IF(L624=Локализация!$C$90,5,IF(OR(L624=1,L624=2,L624=3,L624=4,L624=5),L624,"")))))))</f>
        <v/>
      </c>
      <c r="R624" s="13" t="str">
        <f>(IF(B624=Локализация!$C$94,1,IF(B624=Локализация!$C$93,2,IF(B624=Локализация!$C$92,3,IF(B624=Локализация!$C$91,4,IF(B624=Локализация!$C$90,5,IF(OR(B624=1,B624=2,B624=3,B624=4,B624=5),B624,"")))))))</f>
        <v/>
      </c>
      <c r="S624" s="13" t="str">
        <f>(IF(C624=Локализация!$C$94,1,IF(C624=Локализация!$C$93,2,IF(C624=Локализация!$C$92,3,IF(C624=Локализация!$C$91,4,IF(C624=Локализация!$C$90,5,IF(OR(C624=1,C624=2,C624=3,C624=4,C624=5),C624,"")))))))</f>
        <v/>
      </c>
      <c r="T624" s="13" t="str">
        <f>(IF(D624=Локализация!$C$94,1,IF(D624=Локализация!$C$93,2,IF(D624=Локализация!$C$92,3,IF(D624=Локализация!$C$91,4,IF(D624=Локализация!$C$90,5,IF(OR(D624=1,D624=2,D624=3,D624=4,D624=5),D624,"")))))))</f>
        <v/>
      </c>
      <c r="U624" s="13" t="str">
        <f>(IF(E624=Локализация!$C$94,1,IF(E624=Локализация!$C$93,2,IF(E624=Локализация!$C$92,3,IF(E624=Локализация!$C$91,4,IF(E624=Локализация!$C$90,5,IF(OR(E624=1,E624=2,E624=3,E624=4,E624=5),E624,"")))))))</f>
        <v/>
      </c>
      <c r="V624" s="13" t="str">
        <f>(IF(F624=Локализация!$C$94,1,IF(F624=Локализация!$C$93,2,IF(F624=Локализация!$C$92,3,IF(F624=Локализация!$C$91,4,IF(F624=Локализация!$C$90,5,IF(OR(F624=1,F624=2,F624=3,F624=4,F624=5),F624,"")))))))</f>
        <v/>
      </c>
    </row>
    <row r="625" spans="13:22" x14ac:dyDescent="0.25">
      <c r="M625" s="13" t="str">
        <f>(IF(H625=Локализация!$C$94,1,IF(H625=Локализация!$C$93,2,IF(H625=Локализация!$C$92,3,IF(H625=Локализация!$C$91,4,IF(H625=Локализация!$C$90,5,IF(OR(H625=1,H625=2,H625=3,H625=4,H625=5),H625,"")))))))</f>
        <v/>
      </c>
      <c r="N625" s="13" t="str">
        <f>(IF(I625=Локализация!$C$94,1,IF(I625=Локализация!$C$93,2,IF(I625=Локализация!$C$92,3,IF(I625=Локализация!$C$91,4,IF(I625=Локализация!$C$90,5,IF(OR(I625=1,I625=2,I625=3,I625=4,I625=5),I625,"")))))))</f>
        <v/>
      </c>
      <c r="O625" s="13" t="str">
        <f>(IF(J625=Локализация!$C$94,1,IF(J625=Локализация!$C$93,2,IF(J625=Локализация!$C$92,3,IF(J625=Локализация!$C$91,4,IF(J625=Локализация!$C$90,5,IF(OR(J625=1,J625=2,J625=3,J625=4,J625=5),J625,"")))))))</f>
        <v/>
      </c>
      <c r="P625" s="13" t="str">
        <f>(IF(K625=Локализация!$C$94,1,IF(K625=Локализация!$C$93,2,IF(K625=Локализация!$C$92,3,IF(K625=Локализация!$C$91,4,IF(K625=Локализация!$C$90,5,IF(OR(K625=1,K625=2,K625=3,K625=4,K625=5),K625,"")))))))</f>
        <v/>
      </c>
      <c r="Q625" s="13" t="str">
        <f>(IF(L625=Локализация!$C$94,1,IF(L625=Локализация!$C$93,2,IF(L625=Локализация!$C$92,3,IF(L625=Локализация!$C$91,4,IF(L625=Локализация!$C$90,5,IF(OR(L625=1,L625=2,L625=3,L625=4,L625=5),L625,"")))))))</f>
        <v/>
      </c>
      <c r="R625" s="13" t="str">
        <f>(IF(B625=Локализация!$C$94,1,IF(B625=Локализация!$C$93,2,IF(B625=Локализация!$C$92,3,IF(B625=Локализация!$C$91,4,IF(B625=Локализация!$C$90,5,IF(OR(B625=1,B625=2,B625=3,B625=4,B625=5),B625,"")))))))</f>
        <v/>
      </c>
      <c r="S625" s="13" t="str">
        <f>(IF(C625=Локализация!$C$94,1,IF(C625=Локализация!$C$93,2,IF(C625=Локализация!$C$92,3,IF(C625=Локализация!$C$91,4,IF(C625=Локализация!$C$90,5,IF(OR(C625=1,C625=2,C625=3,C625=4,C625=5),C625,"")))))))</f>
        <v/>
      </c>
      <c r="T625" s="13" t="str">
        <f>(IF(D625=Локализация!$C$94,1,IF(D625=Локализация!$C$93,2,IF(D625=Локализация!$C$92,3,IF(D625=Локализация!$C$91,4,IF(D625=Локализация!$C$90,5,IF(OR(D625=1,D625=2,D625=3,D625=4,D625=5),D625,"")))))))</f>
        <v/>
      </c>
      <c r="U625" s="13" t="str">
        <f>(IF(E625=Локализация!$C$94,1,IF(E625=Локализация!$C$93,2,IF(E625=Локализация!$C$92,3,IF(E625=Локализация!$C$91,4,IF(E625=Локализация!$C$90,5,IF(OR(E625=1,E625=2,E625=3,E625=4,E625=5),E625,"")))))))</f>
        <v/>
      </c>
      <c r="V625" s="13" t="str">
        <f>(IF(F625=Локализация!$C$94,1,IF(F625=Локализация!$C$93,2,IF(F625=Локализация!$C$92,3,IF(F625=Локализация!$C$91,4,IF(F625=Локализация!$C$90,5,IF(OR(F625=1,F625=2,F625=3,F625=4,F625=5),F625,"")))))))</f>
        <v/>
      </c>
    </row>
    <row r="626" spans="13:22" x14ac:dyDescent="0.25">
      <c r="M626" s="13" t="str">
        <f>(IF(H626=Локализация!$C$94,1,IF(H626=Локализация!$C$93,2,IF(H626=Локализация!$C$92,3,IF(H626=Локализация!$C$91,4,IF(H626=Локализация!$C$90,5,IF(OR(H626=1,H626=2,H626=3,H626=4,H626=5),H626,"")))))))</f>
        <v/>
      </c>
      <c r="N626" s="13" t="str">
        <f>(IF(I626=Локализация!$C$94,1,IF(I626=Локализация!$C$93,2,IF(I626=Локализация!$C$92,3,IF(I626=Локализация!$C$91,4,IF(I626=Локализация!$C$90,5,IF(OR(I626=1,I626=2,I626=3,I626=4,I626=5),I626,"")))))))</f>
        <v/>
      </c>
      <c r="O626" s="13" t="str">
        <f>(IF(J626=Локализация!$C$94,1,IF(J626=Локализация!$C$93,2,IF(J626=Локализация!$C$92,3,IF(J626=Локализация!$C$91,4,IF(J626=Локализация!$C$90,5,IF(OR(J626=1,J626=2,J626=3,J626=4,J626=5),J626,"")))))))</f>
        <v/>
      </c>
      <c r="P626" s="13" t="str">
        <f>(IF(K626=Локализация!$C$94,1,IF(K626=Локализация!$C$93,2,IF(K626=Локализация!$C$92,3,IF(K626=Локализация!$C$91,4,IF(K626=Локализация!$C$90,5,IF(OR(K626=1,K626=2,K626=3,K626=4,K626=5),K626,"")))))))</f>
        <v/>
      </c>
      <c r="Q626" s="13" t="str">
        <f>(IF(L626=Локализация!$C$94,1,IF(L626=Локализация!$C$93,2,IF(L626=Локализация!$C$92,3,IF(L626=Локализация!$C$91,4,IF(L626=Локализация!$C$90,5,IF(OR(L626=1,L626=2,L626=3,L626=4,L626=5),L626,"")))))))</f>
        <v/>
      </c>
      <c r="R626" s="13" t="str">
        <f>(IF(B626=Локализация!$C$94,1,IF(B626=Локализация!$C$93,2,IF(B626=Локализация!$C$92,3,IF(B626=Локализация!$C$91,4,IF(B626=Локализация!$C$90,5,IF(OR(B626=1,B626=2,B626=3,B626=4,B626=5),B626,"")))))))</f>
        <v/>
      </c>
      <c r="S626" s="13" t="str">
        <f>(IF(C626=Локализация!$C$94,1,IF(C626=Локализация!$C$93,2,IF(C626=Локализация!$C$92,3,IF(C626=Локализация!$C$91,4,IF(C626=Локализация!$C$90,5,IF(OR(C626=1,C626=2,C626=3,C626=4,C626=5),C626,"")))))))</f>
        <v/>
      </c>
      <c r="T626" s="13" t="str">
        <f>(IF(D626=Локализация!$C$94,1,IF(D626=Локализация!$C$93,2,IF(D626=Локализация!$C$92,3,IF(D626=Локализация!$C$91,4,IF(D626=Локализация!$C$90,5,IF(OR(D626=1,D626=2,D626=3,D626=4,D626=5),D626,"")))))))</f>
        <v/>
      </c>
      <c r="U626" s="13" t="str">
        <f>(IF(E626=Локализация!$C$94,1,IF(E626=Локализация!$C$93,2,IF(E626=Локализация!$C$92,3,IF(E626=Локализация!$C$91,4,IF(E626=Локализация!$C$90,5,IF(OR(E626=1,E626=2,E626=3,E626=4,E626=5),E626,"")))))))</f>
        <v/>
      </c>
      <c r="V626" s="13" t="str">
        <f>(IF(F626=Локализация!$C$94,1,IF(F626=Локализация!$C$93,2,IF(F626=Локализация!$C$92,3,IF(F626=Локализация!$C$91,4,IF(F626=Локализация!$C$90,5,IF(OR(F626=1,F626=2,F626=3,F626=4,F626=5),F626,"")))))))</f>
        <v/>
      </c>
    </row>
    <row r="627" spans="13:22" x14ac:dyDescent="0.25">
      <c r="M627" s="13" t="str">
        <f>(IF(H627=Локализация!$C$94,1,IF(H627=Локализация!$C$93,2,IF(H627=Локализация!$C$92,3,IF(H627=Локализация!$C$91,4,IF(H627=Локализация!$C$90,5,IF(OR(H627=1,H627=2,H627=3,H627=4,H627=5),H627,"")))))))</f>
        <v/>
      </c>
      <c r="N627" s="13" t="str">
        <f>(IF(I627=Локализация!$C$94,1,IF(I627=Локализация!$C$93,2,IF(I627=Локализация!$C$92,3,IF(I627=Локализация!$C$91,4,IF(I627=Локализация!$C$90,5,IF(OR(I627=1,I627=2,I627=3,I627=4,I627=5),I627,"")))))))</f>
        <v/>
      </c>
      <c r="O627" s="13" t="str">
        <f>(IF(J627=Локализация!$C$94,1,IF(J627=Локализация!$C$93,2,IF(J627=Локализация!$C$92,3,IF(J627=Локализация!$C$91,4,IF(J627=Локализация!$C$90,5,IF(OR(J627=1,J627=2,J627=3,J627=4,J627=5),J627,"")))))))</f>
        <v/>
      </c>
      <c r="P627" s="13" t="str">
        <f>(IF(K627=Локализация!$C$94,1,IF(K627=Локализация!$C$93,2,IF(K627=Локализация!$C$92,3,IF(K627=Локализация!$C$91,4,IF(K627=Локализация!$C$90,5,IF(OR(K627=1,K627=2,K627=3,K627=4,K627=5),K627,"")))))))</f>
        <v/>
      </c>
      <c r="Q627" s="13" t="str">
        <f>(IF(L627=Локализация!$C$94,1,IF(L627=Локализация!$C$93,2,IF(L627=Локализация!$C$92,3,IF(L627=Локализация!$C$91,4,IF(L627=Локализация!$C$90,5,IF(OR(L627=1,L627=2,L627=3,L627=4,L627=5),L627,"")))))))</f>
        <v/>
      </c>
      <c r="R627" s="13" t="str">
        <f>(IF(B627=Локализация!$C$94,1,IF(B627=Локализация!$C$93,2,IF(B627=Локализация!$C$92,3,IF(B627=Локализация!$C$91,4,IF(B627=Локализация!$C$90,5,IF(OR(B627=1,B627=2,B627=3,B627=4,B627=5),B627,"")))))))</f>
        <v/>
      </c>
      <c r="S627" s="13" t="str">
        <f>(IF(C627=Локализация!$C$94,1,IF(C627=Локализация!$C$93,2,IF(C627=Локализация!$C$92,3,IF(C627=Локализация!$C$91,4,IF(C627=Локализация!$C$90,5,IF(OR(C627=1,C627=2,C627=3,C627=4,C627=5),C627,"")))))))</f>
        <v/>
      </c>
      <c r="T627" s="13" t="str">
        <f>(IF(D627=Локализация!$C$94,1,IF(D627=Локализация!$C$93,2,IF(D627=Локализация!$C$92,3,IF(D627=Локализация!$C$91,4,IF(D627=Локализация!$C$90,5,IF(OR(D627=1,D627=2,D627=3,D627=4,D627=5),D627,"")))))))</f>
        <v/>
      </c>
      <c r="U627" s="13" t="str">
        <f>(IF(E627=Локализация!$C$94,1,IF(E627=Локализация!$C$93,2,IF(E627=Локализация!$C$92,3,IF(E627=Локализация!$C$91,4,IF(E627=Локализация!$C$90,5,IF(OR(E627=1,E627=2,E627=3,E627=4,E627=5),E627,"")))))))</f>
        <v/>
      </c>
      <c r="V627" s="13" t="str">
        <f>(IF(F627=Локализация!$C$94,1,IF(F627=Локализация!$C$93,2,IF(F627=Локализация!$C$92,3,IF(F627=Локализация!$C$91,4,IF(F627=Локализация!$C$90,5,IF(OR(F627=1,F627=2,F627=3,F627=4,F627=5),F627,"")))))))</f>
        <v/>
      </c>
    </row>
    <row r="628" spans="13:22" x14ac:dyDescent="0.25">
      <c r="M628" s="13" t="str">
        <f>(IF(H628=Локализация!$C$94,1,IF(H628=Локализация!$C$93,2,IF(H628=Локализация!$C$92,3,IF(H628=Локализация!$C$91,4,IF(H628=Локализация!$C$90,5,IF(OR(H628=1,H628=2,H628=3,H628=4,H628=5),H628,"")))))))</f>
        <v/>
      </c>
      <c r="N628" s="13" t="str">
        <f>(IF(I628=Локализация!$C$94,1,IF(I628=Локализация!$C$93,2,IF(I628=Локализация!$C$92,3,IF(I628=Локализация!$C$91,4,IF(I628=Локализация!$C$90,5,IF(OR(I628=1,I628=2,I628=3,I628=4,I628=5),I628,"")))))))</f>
        <v/>
      </c>
      <c r="O628" s="13" t="str">
        <f>(IF(J628=Локализация!$C$94,1,IF(J628=Локализация!$C$93,2,IF(J628=Локализация!$C$92,3,IF(J628=Локализация!$C$91,4,IF(J628=Локализация!$C$90,5,IF(OR(J628=1,J628=2,J628=3,J628=4,J628=5),J628,"")))))))</f>
        <v/>
      </c>
      <c r="P628" s="13" t="str">
        <f>(IF(K628=Локализация!$C$94,1,IF(K628=Локализация!$C$93,2,IF(K628=Локализация!$C$92,3,IF(K628=Локализация!$C$91,4,IF(K628=Локализация!$C$90,5,IF(OR(K628=1,K628=2,K628=3,K628=4,K628=5),K628,"")))))))</f>
        <v/>
      </c>
      <c r="Q628" s="13" t="str">
        <f>(IF(L628=Локализация!$C$94,1,IF(L628=Локализация!$C$93,2,IF(L628=Локализация!$C$92,3,IF(L628=Локализация!$C$91,4,IF(L628=Локализация!$C$90,5,IF(OR(L628=1,L628=2,L628=3,L628=4,L628=5),L628,"")))))))</f>
        <v/>
      </c>
      <c r="R628" s="13" t="str">
        <f>(IF(B628=Локализация!$C$94,1,IF(B628=Локализация!$C$93,2,IF(B628=Локализация!$C$92,3,IF(B628=Локализация!$C$91,4,IF(B628=Локализация!$C$90,5,IF(OR(B628=1,B628=2,B628=3,B628=4,B628=5),B628,"")))))))</f>
        <v/>
      </c>
      <c r="S628" s="13" t="str">
        <f>(IF(C628=Локализация!$C$94,1,IF(C628=Локализация!$C$93,2,IF(C628=Локализация!$C$92,3,IF(C628=Локализация!$C$91,4,IF(C628=Локализация!$C$90,5,IF(OR(C628=1,C628=2,C628=3,C628=4,C628=5),C628,"")))))))</f>
        <v/>
      </c>
      <c r="T628" s="13" t="str">
        <f>(IF(D628=Локализация!$C$94,1,IF(D628=Локализация!$C$93,2,IF(D628=Локализация!$C$92,3,IF(D628=Локализация!$C$91,4,IF(D628=Локализация!$C$90,5,IF(OR(D628=1,D628=2,D628=3,D628=4,D628=5),D628,"")))))))</f>
        <v/>
      </c>
      <c r="U628" s="13" t="str">
        <f>(IF(E628=Локализация!$C$94,1,IF(E628=Локализация!$C$93,2,IF(E628=Локализация!$C$92,3,IF(E628=Локализация!$C$91,4,IF(E628=Локализация!$C$90,5,IF(OR(E628=1,E628=2,E628=3,E628=4,E628=5),E628,"")))))))</f>
        <v/>
      </c>
      <c r="V628" s="13" t="str">
        <f>(IF(F628=Локализация!$C$94,1,IF(F628=Локализация!$C$93,2,IF(F628=Локализация!$C$92,3,IF(F628=Локализация!$C$91,4,IF(F628=Локализация!$C$90,5,IF(OR(F628=1,F628=2,F628=3,F628=4,F628=5),F628,"")))))))</f>
        <v/>
      </c>
    </row>
    <row r="629" spans="13:22" x14ac:dyDescent="0.25">
      <c r="M629" s="13" t="str">
        <f>(IF(H629=Локализация!$C$94,1,IF(H629=Локализация!$C$93,2,IF(H629=Локализация!$C$92,3,IF(H629=Локализация!$C$91,4,IF(H629=Локализация!$C$90,5,IF(OR(H629=1,H629=2,H629=3,H629=4,H629=5),H629,"")))))))</f>
        <v/>
      </c>
      <c r="N629" s="13" t="str">
        <f>(IF(I629=Локализация!$C$94,1,IF(I629=Локализация!$C$93,2,IF(I629=Локализация!$C$92,3,IF(I629=Локализация!$C$91,4,IF(I629=Локализация!$C$90,5,IF(OR(I629=1,I629=2,I629=3,I629=4,I629=5),I629,"")))))))</f>
        <v/>
      </c>
      <c r="O629" s="13" t="str">
        <f>(IF(J629=Локализация!$C$94,1,IF(J629=Локализация!$C$93,2,IF(J629=Локализация!$C$92,3,IF(J629=Локализация!$C$91,4,IF(J629=Локализация!$C$90,5,IF(OR(J629=1,J629=2,J629=3,J629=4,J629=5),J629,"")))))))</f>
        <v/>
      </c>
      <c r="P629" s="13" t="str">
        <f>(IF(K629=Локализация!$C$94,1,IF(K629=Локализация!$C$93,2,IF(K629=Локализация!$C$92,3,IF(K629=Локализация!$C$91,4,IF(K629=Локализация!$C$90,5,IF(OR(K629=1,K629=2,K629=3,K629=4,K629=5),K629,"")))))))</f>
        <v/>
      </c>
      <c r="Q629" s="13" t="str">
        <f>(IF(L629=Локализация!$C$94,1,IF(L629=Локализация!$C$93,2,IF(L629=Локализация!$C$92,3,IF(L629=Локализация!$C$91,4,IF(L629=Локализация!$C$90,5,IF(OR(L629=1,L629=2,L629=3,L629=4,L629=5),L629,"")))))))</f>
        <v/>
      </c>
      <c r="R629" s="13" t="str">
        <f>(IF(B629=Локализация!$C$94,1,IF(B629=Локализация!$C$93,2,IF(B629=Локализация!$C$92,3,IF(B629=Локализация!$C$91,4,IF(B629=Локализация!$C$90,5,IF(OR(B629=1,B629=2,B629=3,B629=4,B629=5),B629,"")))))))</f>
        <v/>
      </c>
      <c r="S629" s="13" t="str">
        <f>(IF(C629=Локализация!$C$94,1,IF(C629=Локализация!$C$93,2,IF(C629=Локализация!$C$92,3,IF(C629=Локализация!$C$91,4,IF(C629=Локализация!$C$90,5,IF(OR(C629=1,C629=2,C629=3,C629=4,C629=5),C629,"")))))))</f>
        <v/>
      </c>
      <c r="T629" s="13" t="str">
        <f>(IF(D629=Локализация!$C$94,1,IF(D629=Локализация!$C$93,2,IF(D629=Локализация!$C$92,3,IF(D629=Локализация!$C$91,4,IF(D629=Локализация!$C$90,5,IF(OR(D629=1,D629=2,D629=3,D629=4,D629=5),D629,"")))))))</f>
        <v/>
      </c>
      <c r="U629" s="13" t="str">
        <f>(IF(E629=Локализация!$C$94,1,IF(E629=Локализация!$C$93,2,IF(E629=Локализация!$C$92,3,IF(E629=Локализация!$C$91,4,IF(E629=Локализация!$C$90,5,IF(OR(E629=1,E629=2,E629=3,E629=4,E629=5),E629,"")))))))</f>
        <v/>
      </c>
      <c r="V629" s="13" t="str">
        <f>(IF(F629=Локализация!$C$94,1,IF(F629=Локализация!$C$93,2,IF(F629=Локализация!$C$92,3,IF(F629=Локализация!$C$91,4,IF(F629=Локализация!$C$90,5,IF(OR(F629=1,F629=2,F629=3,F629=4,F629=5),F629,"")))))))</f>
        <v/>
      </c>
    </row>
    <row r="630" spans="13:22" x14ac:dyDescent="0.25">
      <c r="M630" s="13" t="str">
        <f>(IF(H630=Локализация!$C$94,1,IF(H630=Локализация!$C$93,2,IF(H630=Локализация!$C$92,3,IF(H630=Локализация!$C$91,4,IF(H630=Локализация!$C$90,5,IF(OR(H630=1,H630=2,H630=3,H630=4,H630=5),H630,"")))))))</f>
        <v/>
      </c>
      <c r="N630" s="13" t="str">
        <f>(IF(I630=Локализация!$C$94,1,IF(I630=Локализация!$C$93,2,IF(I630=Локализация!$C$92,3,IF(I630=Локализация!$C$91,4,IF(I630=Локализация!$C$90,5,IF(OR(I630=1,I630=2,I630=3,I630=4,I630=5),I630,"")))))))</f>
        <v/>
      </c>
      <c r="O630" s="13" t="str">
        <f>(IF(J630=Локализация!$C$94,1,IF(J630=Локализация!$C$93,2,IF(J630=Локализация!$C$92,3,IF(J630=Локализация!$C$91,4,IF(J630=Локализация!$C$90,5,IF(OR(J630=1,J630=2,J630=3,J630=4,J630=5),J630,"")))))))</f>
        <v/>
      </c>
      <c r="P630" s="13" t="str">
        <f>(IF(K630=Локализация!$C$94,1,IF(K630=Локализация!$C$93,2,IF(K630=Локализация!$C$92,3,IF(K630=Локализация!$C$91,4,IF(K630=Локализация!$C$90,5,IF(OR(K630=1,K630=2,K630=3,K630=4,K630=5),K630,"")))))))</f>
        <v/>
      </c>
      <c r="Q630" s="13" t="str">
        <f>(IF(L630=Локализация!$C$94,1,IF(L630=Локализация!$C$93,2,IF(L630=Локализация!$C$92,3,IF(L630=Локализация!$C$91,4,IF(L630=Локализация!$C$90,5,IF(OR(L630=1,L630=2,L630=3,L630=4,L630=5),L630,"")))))))</f>
        <v/>
      </c>
      <c r="R630" s="13" t="str">
        <f>(IF(B630=Локализация!$C$94,1,IF(B630=Локализация!$C$93,2,IF(B630=Локализация!$C$92,3,IF(B630=Локализация!$C$91,4,IF(B630=Локализация!$C$90,5,IF(OR(B630=1,B630=2,B630=3,B630=4,B630=5),B630,"")))))))</f>
        <v/>
      </c>
      <c r="S630" s="13" t="str">
        <f>(IF(C630=Локализация!$C$94,1,IF(C630=Локализация!$C$93,2,IF(C630=Локализация!$C$92,3,IF(C630=Локализация!$C$91,4,IF(C630=Локализация!$C$90,5,IF(OR(C630=1,C630=2,C630=3,C630=4,C630=5),C630,"")))))))</f>
        <v/>
      </c>
      <c r="T630" s="13" t="str">
        <f>(IF(D630=Локализация!$C$94,1,IF(D630=Локализация!$C$93,2,IF(D630=Локализация!$C$92,3,IF(D630=Локализация!$C$91,4,IF(D630=Локализация!$C$90,5,IF(OR(D630=1,D630=2,D630=3,D630=4,D630=5),D630,"")))))))</f>
        <v/>
      </c>
      <c r="U630" s="13" t="str">
        <f>(IF(E630=Локализация!$C$94,1,IF(E630=Локализация!$C$93,2,IF(E630=Локализация!$C$92,3,IF(E630=Локализация!$C$91,4,IF(E630=Локализация!$C$90,5,IF(OR(E630=1,E630=2,E630=3,E630=4,E630=5),E630,"")))))))</f>
        <v/>
      </c>
      <c r="V630" s="13" t="str">
        <f>(IF(F630=Локализация!$C$94,1,IF(F630=Локализация!$C$93,2,IF(F630=Локализация!$C$92,3,IF(F630=Локализация!$C$91,4,IF(F630=Локализация!$C$90,5,IF(OR(F630=1,F630=2,F630=3,F630=4,F630=5),F630,"")))))))</f>
        <v/>
      </c>
    </row>
    <row r="631" spans="13:22" x14ac:dyDescent="0.25">
      <c r="M631" s="13" t="str">
        <f>(IF(H631=Локализация!$C$94,1,IF(H631=Локализация!$C$93,2,IF(H631=Локализация!$C$92,3,IF(H631=Локализация!$C$91,4,IF(H631=Локализация!$C$90,5,IF(OR(H631=1,H631=2,H631=3,H631=4,H631=5),H631,"")))))))</f>
        <v/>
      </c>
      <c r="N631" s="13" t="str">
        <f>(IF(I631=Локализация!$C$94,1,IF(I631=Локализация!$C$93,2,IF(I631=Локализация!$C$92,3,IF(I631=Локализация!$C$91,4,IF(I631=Локализация!$C$90,5,IF(OR(I631=1,I631=2,I631=3,I631=4,I631=5),I631,"")))))))</f>
        <v/>
      </c>
      <c r="O631" s="13" t="str">
        <f>(IF(J631=Локализация!$C$94,1,IF(J631=Локализация!$C$93,2,IF(J631=Локализация!$C$92,3,IF(J631=Локализация!$C$91,4,IF(J631=Локализация!$C$90,5,IF(OR(J631=1,J631=2,J631=3,J631=4,J631=5),J631,"")))))))</f>
        <v/>
      </c>
      <c r="P631" s="13" t="str">
        <f>(IF(K631=Локализация!$C$94,1,IF(K631=Локализация!$C$93,2,IF(K631=Локализация!$C$92,3,IF(K631=Локализация!$C$91,4,IF(K631=Локализация!$C$90,5,IF(OR(K631=1,K631=2,K631=3,K631=4,K631=5),K631,"")))))))</f>
        <v/>
      </c>
      <c r="Q631" s="13" t="str">
        <f>(IF(L631=Локализация!$C$94,1,IF(L631=Локализация!$C$93,2,IF(L631=Локализация!$C$92,3,IF(L631=Локализация!$C$91,4,IF(L631=Локализация!$C$90,5,IF(OR(L631=1,L631=2,L631=3,L631=4,L631=5),L631,"")))))))</f>
        <v/>
      </c>
      <c r="R631" s="13" t="str">
        <f>(IF(B631=Локализация!$C$94,1,IF(B631=Локализация!$C$93,2,IF(B631=Локализация!$C$92,3,IF(B631=Локализация!$C$91,4,IF(B631=Локализация!$C$90,5,IF(OR(B631=1,B631=2,B631=3,B631=4,B631=5),B631,"")))))))</f>
        <v/>
      </c>
      <c r="S631" s="13" t="str">
        <f>(IF(C631=Локализация!$C$94,1,IF(C631=Локализация!$C$93,2,IF(C631=Локализация!$C$92,3,IF(C631=Локализация!$C$91,4,IF(C631=Локализация!$C$90,5,IF(OR(C631=1,C631=2,C631=3,C631=4,C631=5),C631,"")))))))</f>
        <v/>
      </c>
      <c r="T631" s="13" t="str">
        <f>(IF(D631=Локализация!$C$94,1,IF(D631=Локализация!$C$93,2,IF(D631=Локализация!$C$92,3,IF(D631=Локализация!$C$91,4,IF(D631=Локализация!$C$90,5,IF(OR(D631=1,D631=2,D631=3,D631=4,D631=5),D631,"")))))))</f>
        <v/>
      </c>
      <c r="U631" s="13" t="str">
        <f>(IF(E631=Локализация!$C$94,1,IF(E631=Локализация!$C$93,2,IF(E631=Локализация!$C$92,3,IF(E631=Локализация!$C$91,4,IF(E631=Локализация!$C$90,5,IF(OR(E631=1,E631=2,E631=3,E631=4,E631=5),E631,"")))))))</f>
        <v/>
      </c>
      <c r="V631" s="13" t="str">
        <f>(IF(F631=Локализация!$C$94,1,IF(F631=Локализация!$C$93,2,IF(F631=Локализация!$C$92,3,IF(F631=Локализация!$C$91,4,IF(F631=Локализация!$C$90,5,IF(OR(F631=1,F631=2,F631=3,F631=4,F631=5),F631,"")))))))</f>
        <v/>
      </c>
    </row>
    <row r="632" spans="13:22" x14ac:dyDescent="0.25">
      <c r="M632" s="13" t="str">
        <f>(IF(H632=Локализация!$C$94,1,IF(H632=Локализация!$C$93,2,IF(H632=Локализация!$C$92,3,IF(H632=Локализация!$C$91,4,IF(H632=Локализация!$C$90,5,IF(OR(H632=1,H632=2,H632=3,H632=4,H632=5),H632,"")))))))</f>
        <v/>
      </c>
      <c r="N632" s="13" t="str">
        <f>(IF(I632=Локализация!$C$94,1,IF(I632=Локализация!$C$93,2,IF(I632=Локализация!$C$92,3,IF(I632=Локализация!$C$91,4,IF(I632=Локализация!$C$90,5,IF(OR(I632=1,I632=2,I632=3,I632=4,I632=5),I632,"")))))))</f>
        <v/>
      </c>
      <c r="O632" s="13" t="str">
        <f>(IF(J632=Локализация!$C$94,1,IF(J632=Локализация!$C$93,2,IF(J632=Локализация!$C$92,3,IF(J632=Локализация!$C$91,4,IF(J632=Локализация!$C$90,5,IF(OR(J632=1,J632=2,J632=3,J632=4,J632=5),J632,"")))))))</f>
        <v/>
      </c>
      <c r="P632" s="13" t="str">
        <f>(IF(K632=Локализация!$C$94,1,IF(K632=Локализация!$C$93,2,IF(K632=Локализация!$C$92,3,IF(K632=Локализация!$C$91,4,IF(K632=Локализация!$C$90,5,IF(OR(K632=1,K632=2,K632=3,K632=4,K632=5),K632,"")))))))</f>
        <v/>
      </c>
      <c r="Q632" s="13" t="str">
        <f>(IF(L632=Локализация!$C$94,1,IF(L632=Локализация!$C$93,2,IF(L632=Локализация!$C$92,3,IF(L632=Локализация!$C$91,4,IF(L632=Локализация!$C$90,5,IF(OR(L632=1,L632=2,L632=3,L632=4,L632=5),L632,"")))))))</f>
        <v/>
      </c>
      <c r="R632" s="13" t="str">
        <f>(IF(B632=Локализация!$C$94,1,IF(B632=Локализация!$C$93,2,IF(B632=Локализация!$C$92,3,IF(B632=Локализация!$C$91,4,IF(B632=Локализация!$C$90,5,IF(OR(B632=1,B632=2,B632=3,B632=4,B632=5),B632,"")))))))</f>
        <v/>
      </c>
      <c r="S632" s="13" t="str">
        <f>(IF(C632=Локализация!$C$94,1,IF(C632=Локализация!$C$93,2,IF(C632=Локализация!$C$92,3,IF(C632=Локализация!$C$91,4,IF(C632=Локализация!$C$90,5,IF(OR(C632=1,C632=2,C632=3,C632=4,C632=5),C632,"")))))))</f>
        <v/>
      </c>
      <c r="T632" s="13" t="str">
        <f>(IF(D632=Локализация!$C$94,1,IF(D632=Локализация!$C$93,2,IF(D632=Локализация!$C$92,3,IF(D632=Локализация!$C$91,4,IF(D632=Локализация!$C$90,5,IF(OR(D632=1,D632=2,D632=3,D632=4,D632=5),D632,"")))))))</f>
        <v/>
      </c>
      <c r="U632" s="13" t="str">
        <f>(IF(E632=Локализация!$C$94,1,IF(E632=Локализация!$C$93,2,IF(E632=Локализация!$C$92,3,IF(E632=Локализация!$C$91,4,IF(E632=Локализация!$C$90,5,IF(OR(E632=1,E632=2,E632=3,E632=4,E632=5),E632,"")))))))</f>
        <v/>
      </c>
      <c r="V632" s="13" t="str">
        <f>(IF(F632=Локализация!$C$94,1,IF(F632=Локализация!$C$93,2,IF(F632=Локализация!$C$92,3,IF(F632=Локализация!$C$91,4,IF(F632=Локализация!$C$90,5,IF(OR(F632=1,F632=2,F632=3,F632=4,F632=5),F632,"")))))))</f>
        <v/>
      </c>
    </row>
    <row r="633" spans="13:22" x14ac:dyDescent="0.25">
      <c r="M633" s="13" t="str">
        <f>(IF(H633=Локализация!$C$94,1,IF(H633=Локализация!$C$93,2,IF(H633=Локализация!$C$92,3,IF(H633=Локализация!$C$91,4,IF(H633=Локализация!$C$90,5,IF(OR(H633=1,H633=2,H633=3,H633=4,H633=5),H633,"")))))))</f>
        <v/>
      </c>
      <c r="N633" s="13" t="str">
        <f>(IF(I633=Локализация!$C$94,1,IF(I633=Локализация!$C$93,2,IF(I633=Локализация!$C$92,3,IF(I633=Локализация!$C$91,4,IF(I633=Локализация!$C$90,5,IF(OR(I633=1,I633=2,I633=3,I633=4,I633=5),I633,"")))))))</f>
        <v/>
      </c>
      <c r="O633" s="13" t="str">
        <f>(IF(J633=Локализация!$C$94,1,IF(J633=Локализация!$C$93,2,IF(J633=Локализация!$C$92,3,IF(J633=Локализация!$C$91,4,IF(J633=Локализация!$C$90,5,IF(OR(J633=1,J633=2,J633=3,J633=4,J633=5),J633,"")))))))</f>
        <v/>
      </c>
      <c r="P633" s="13" t="str">
        <f>(IF(K633=Локализация!$C$94,1,IF(K633=Локализация!$C$93,2,IF(K633=Локализация!$C$92,3,IF(K633=Локализация!$C$91,4,IF(K633=Локализация!$C$90,5,IF(OR(K633=1,K633=2,K633=3,K633=4,K633=5),K633,"")))))))</f>
        <v/>
      </c>
      <c r="Q633" s="13" t="str">
        <f>(IF(L633=Локализация!$C$94,1,IF(L633=Локализация!$C$93,2,IF(L633=Локализация!$C$92,3,IF(L633=Локализация!$C$91,4,IF(L633=Локализация!$C$90,5,IF(OR(L633=1,L633=2,L633=3,L633=4,L633=5),L633,"")))))))</f>
        <v/>
      </c>
      <c r="R633" s="13" t="str">
        <f>(IF(B633=Локализация!$C$94,1,IF(B633=Локализация!$C$93,2,IF(B633=Локализация!$C$92,3,IF(B633=Локализация!$C$91,4,IF(B633=Локализация!$C$90,5,IF(OR(B633=1,B633=2,B633=3,B633=4,B633=5),B633,"")))))))</f>
        <v/>
      </c>
      <c r="S633" s="13" t="str">
        <f>(IF(C633=Локализация!$C$94,1,IF(C633=Локализация!$C$93,2,IF(C633=Локализация!$C$92,3,IF(C633=Локализация!$C$91,4,IF(C633=Локализация!$C$90,5,IF(OR(C633=1,C633=2,C633=3,C633=4,C633=5),C633,"")))))))</f>
        <v/>
      </c>
      <c r="T633" s="13" t="str">
        <f>(IF(D633=Локализация!$C$94,1,IF(D633=Локализация!$C$93,2,IF(D633=Локализация!$C$92,3,IF(D633=Локализация!$C$91,4,IF(D633=Локализация!$C$90,5,IF(OR(D633=1,D633=2,D633=3,D633=4,D633=5),D633,"")))))))</f>
        <v/>
      </c>
      <c r="U633" s="13" t="str">
        <f>(IF(E633=Локализация!$C$94,1,IF(E633=Локализация!$C$93,2,IF(E633=Локализация!$C$92,3,IF(E633=Локализация!$C$91,4,IF(E633=Локализация!$C$90,5,IF(OR(E633=1,E633=2,E633=3,E633=4,E633=5),E633,"")))))))</f>
        <v/>
      </c>
      <c r="V633" s="13" t="str">
        <f>(IF(F633=Локализация!$C$94,1,IF(F633=Локализация!$C$93,2,IF(F633=Локализация!$C$92,3,IF(F633=Локализация!$C$91,4,IF(F633=Локализация!$C$90,5,IF(OR(F633=1,F633=2,F633=3,F633=4,F633=5),F633,"")))))))</f>
        <v/>
      </c>
    </row>
    <row r="634" spans="13:22" x14ac:dyDescent="0.25">
      <c r="M634" s="13" t="str">
        <f>(IF(H634=Локализация!$C$94,1,IF(H634=Локализация!$C$93,2,IF(H634=Локализация!$C$92,3,IF(H634=Локализация!$C$91,4,IF(H634=Локализация!$C$90,5,IF(OR(H634=1,H634=2,H634=3,H634=4,H634=5),H634,"")))))))</f>
        <v/>
      </c>
      <c r="N634" s="13" t="str">
        <f>(IF(I634=Локализация!$C$94,1,IF(I634=Локализация!$C$93,2,IF(I634=Локализация!$C$92,3,IF(I634=Локализация!$C$91,4,IF(I634=Локализация!$C$90,5,IF(OR(I634=1,I634=2,I634=3,I634=4,I634=5),I634,"")))))))</f>
        <v/>
      </c>
      <c r="O634" s="13" t="str">
        <f>(IF(J634=Локализация!$C$94,1,IF(J634=Локализация!$C$93,2,IF(J634=Локализация!$C$92,3,IF(J634=Локализация!$C$91,4,IF(J634=Локализация!$C$90,5,IF(OR(J634=1,J634=2,J634=3,J634=4,J634=5),J634,"")))))))</f>
        <v/>
      </c>
      <c r="P634" s="13" t="str">
        <f>(IF(K634=Локализация!$C$94,1,IF(K634=Локализация!$C$93,2,IF(K634=Локализация!$C$92,3,IF(K634=Локализация!$C$91,4,IF(K634=Локализация!$C$90,5,IF(OR(K634=1,K634=2,K634=3,K634=4,K634=5),K634,"")))))))</f>
        <v/>
      </c>
      <c r="Q634" s="13" t="str">
        <f>(IF(L634=Локализация!$C$94,1,IF(L634=Локализация!$C$93,2,IF(L634=Локализация!$C$92,3,IF(L634=Локализация!$C$91,4,IF(L634=Локализация!$C$90,5,IF(OR(L634=1,L634=2,L634=3,L634=4,L634=5),L634,"")))))))</f>
        <v/>
      </c>
      <c r="R634" s="13" t="str">
        <f>(IF(B634=Локализация!$C$94,1,IF(B634=Локализация!$C$93,2,IF(B634=Локализация!$C$92,3,IF(B634=Локализация!$C$91,4,IF(B634=Локализация!$C$90,5,IF(OR(B634=1,B634=2,B634=3,B634=4,B634=5),B634,"")))))))</f>
        <v/>
      </c>
      <c r="S634" s="13" t="str">
        <f>(IF(C634=Локализация!$C$94,1,IF(C634=Локализация!$C$93,2,IF(C634=Локализация!$C$92,3,IF(C634=Локализация!$C$91,4,IF(C634=Локализация!$C$90,5,IF(OR(C634=1,C634=2,C634=3,C634=4,C634=5),C634,"")))))))</f>
        <v/>
      </c>
      <c r="T634" s="13" t="str">
        <f>(IF(D634=Локализация!$C$94,1,IF(D634=Локализация!$C$93,2,IF(D634=Локализация!$C$92,3,IF(D634=Локализация!$C$91,4,IF(D634=Локализация!$C$90,5,IF(OR(D634=1,D634=2,D634=3,D634=4,D634=5),D634,"")))))))</f>
        <v/>
      </c>
      <c r="U634" s="13" t="str">
        <f>(IF(E634=Локализация!$C$94,1,IF(E634=Локализация!$C$93,2,IF(E634=Локализация!$C$92,3,IF(E634=Локализация!$C$91,4,IF(E634=Локализация!$C$90,5,IF(OR(E634=1,E634=2,E634=3,E634=4,E634=5),E634,"")))))))</f>
        <v/>
      </c>
      <c r="V634" s="13" t="str">
        <f>(IF(F634=Локализация!$C$94,1,IF(F634=Локализация!$C$93,2,IF(F634=Локализация!$C$92,3,IF(F634=Локализация!$C$91,4,IF(F634=Локализация!$C$90,5,IF(OR(F634=1,F634=2,F634=3,F634=4,F634=5),F634,"")))))))</f>
        <v/>
      </c>
    </row>
    <row r="635" spans="13:22" x14ac:dyDescent="0.25">
      <c r="M635" s="13" t="str">
        <f>(IF(H635=Локализация!$C$94,1,IF(H635=Локализация!$C$93,2,IF(H635=Локализация!$C$92,3,IF(H635=Локализация!$C$91,4,IF(H635=Локализация!$C$90,5,IF(OR(H635=1,H635=2,H635=3,H635=4,H635=5),H635,"")))))))</f>
        <v/>
      </c>
      <c r="N635" s="13" t="str">
        <f>(IF(I635=Локализация!$C$94,1,IF(I635=Локализация!$C$93,2,IF(I635=Локализация!$C$92,3,IF(I635=Локализация!$C$91,4,IF(I635=Локализация!$C$90,5,IF(OR(I635=1,I635=2,I635=3,I635=4,I635=5),I635,"")))))))</f>
        <v/>
      </c>
      <c r="O635" s="13" t="str">
        <f>(IF(J635=Локализация!$C$94,1,IF(J635=Локализация!$C$93,2,IF(J635=Локализация!$C$92,3,IF(J635=Локализация!$C$91,4,IF(J635=Локализация!$C$90,5,IF(OR(J635=1,J635=2,J635=3,J635=4,J635=5),J635,"")))))))</f>
        <v/>
      </c>
      <c r="P635" s="13" t="str">
        <f>(IF(K635=Локализация!$C$94,1,IF(K635=Локализация!$C$93,2,IF(K635=Локализация!$C$92,3,IF(K635=Локализация!$C$91,4,IF(K635=Локализация!$C$90,5,IF(OR(K635=1,K635=2,K635=3,K635=4,K635=5),K635,"")))))))</f>
        <v/>
      </c>
      <c r="Q635" s="13" t="str">
        <f>(IF(L635=Локализация!$C$94,1,IF(L635=Локализация!$C$93,2,IF(L635=Локализация!$C$92,3,IF(L635=Локализация!$C$91,4,IF(L635=Локализация!$C$90,5,IF(OR(L635=1,L635=2,L635=3,L635=4,L635=5),L635,"")))))))</f>
        <v/>
      </c>
      <c r="R635" s="13" t="str">
        <f>(IF(B635=Локализация!$C$94,1,IF(B635=Локализация!$C$93,2,IF(B635=Локализация!$C$92,3,IF(B635=Локализация!$C$91,4,IF(B635=Локализация!$C$90,5,IF(OR(B635=1,B635=2,B635=3,B635=4,B635=5),B635,"")))))))</f>
        <v/>
      </c>
      <c r="S635" s="13" t="str">
        <f>(IF(C635=Локализация!$C$94,1,IF(C635=Локализация!$C$93,2,IF(C635=Локализация!$C$92,3,IF(C635=Локализация!$C$91,4,IF(C635=Локализация!$C$90,5,IF(OR(C635=1,C635=2,C635=3,C635=4,C635=5),C635,"")))))))</f>
        <v/>
      </c>
      <c r="T635" s="13" t="str">
        <f>(IF(D635=Локализация!$C$94,1,IF(D635=Локализация!$C$93,2,IF(D635=Локализация!$C$92,3,IF(D635=Локализация!$C$91,4,IF(D635=Локализация!$C$90,5,IF(OR(D635=1,D635=2,D635=3,D635=4,D635=5),D635,"")))))))</f>
        <v/>
      </c>
      <c r="U635" s="13" t="str">
        <f>(IF(E635=Локализация!$C$94,1,IF(E635=Локализация!$C$93,2,IF(E635=Локализация!$C$92,3,IF(E635=Локализация!$C$91,4,IF(E635=Локализация!$C$90,5,IF(OR(E635=1,E635=2,E635=3,E635=4,E635=5),E635,"")))))))</f>
        <v/>
      </c>
      <c r="V635" s="13" t="str">
        <f>(IF(F635=Локализация!$C$94,1,IF(F635=Локализация!$C$93,2,IF(F635=Локализация!$C$92,3,IF(F635=Локализация!$C$91,4,IF(F635=Локализация!$C$90,5,IF(OR(F635=1,F635=2,F635=3,F635=4,F635=5),F635,"")))))))</f>
        <v/>
      </c>
    </row>
    <row r="636" spans="13:22" x14ac:dyDescent="0.25">
      <c r="M636" s="13" t="str">
        <f>(IF(H636=Локализация!$C$94,1,IF(H636=Локализация!$C$93,2,IF(H636=Локализация!$C$92,3,IF(H636=Локализация!$C$91,4,IF(H636=Локализация!$C$90,5,IF(OR(H636=1,H636=2,H636=3,H636=4,H636=5),H636,"")))))))</f>
        <v/>
      </c>
      <c r="N636" s="13" t="str">
        <f>(IF(I636=Локализация!$C$94,1,IF(I636=Локализация!$C$93,2,IF(I636=Локализация!$C$92,3,IF(I636=Локализация!$C$91,4,IF(I636=Локализация!$C$90,5,IF(OR(I636=1,I636=2,I636=3,I636=4,I636=5),I636,"")))))))</f>
        <v/>
      </c>
      <c r="O636" s="13" t="str">
        <f>(IF(J636=Локализация!$C$94,1,IF(J636=Локализация!$C$93,2,IF(J636=Локализация!$C$92,3,IF(J636=Локализация!$C$91,4,IF(J636=Локализация!$C$90,5,IF(OR(J636=1,J636=2,J636=3,J636=4,J636=5),J636,"")))))))</f>
        <v/>
      </c>
      <c r="P636" s="13" t="str">
        <f>(IF(K636=Локализация!$C$94,1,IF(K636=Локализация!$C$93,2,IF(K636=Локализация!$C$92,3,IF(K636=Локализация!$C$91,4,IF(K636=Локализация!$C$90,5,IF(OR(K636=1,K636=2,K636=3,K636=4,K636=5),K636,"")))))))</f>
        <v/>
      </c>
      <c r="Q636" s="13" t="str">
        <f>(IF(L636=Локализация!$C$94,1,IF(L636=Локализация!$C$93,2,IF(L636=Локализация!$C$92,3,IF(L636=Локализация!$C$91,4,IF(L636=Локализация!$C$90,5,IF(OR(L636=1,L636=2,L636=3,L636=4,L636=5),L636,"")))))))</f>
        <v/>
      </c>
      <c r="R636" s="13" t="str">
        <f>(IF(B636=Локализация!$C$94,1,IF(B636=Локализация!$C$93,2,IF(B636=Локализация!$C$92,3,IF(B636=Локализация!$C$91,4,IF(B636=Локализация!$C$90,5,IF(OR(B636=1,B636=2,B636=3,B636=4,B636=5),B636,"")))))))</f>
        <v/>
      </c>
      <c r="S636" s="13" t="str">
        <f>(IF(C636=Локализация!$C$94,1,IF(C636=Локализация!$C$93,2,IF(C636=Локализация!$C$92,3,IF(C636=Локализация!$C$91,4,IF(C636=Локализация!$C$90,5,IF(OR(C636=1,C636=2,C636=3,C636=4,C636=5),C636,"")))))))</f>
        <v/>
      </c>
      <c r="T636" s="13" t="str">
        <f>(IF(D636=Локализация!$C$94,1,IF(D636=Локализация!$C$93,2,IF(D636=Локализация!$C$92,3,IF(D636=Локализация!$C$91,4,IF(D636=Локализация!$C$90,5,IF(OR(D636=1,D636=2,D636=3,D636=4,D636=5),D636,"")))))))</f>
        <v/>
      </c>
      <c r="U636" s="13" t="str">
        <f>(IF(E636=Локализация!$C$94,1,IF(E636=Локализация!$C$93,2,IF(E636=Локализация!$C$92,3,IF(E636=Локализация!$C$91,4,IF(E636=Локализация!$C$90,5,IF(OR(E636=1,E636=2,E636=3,E636=4,E636=5),E636,"")))))))</f>
        <v/>
      </c>
      <c r="V636" s="13" t="str">
        <f>(IF(F636=Локализация!$C$94,1,IF(F636=Локализация!$C$93,2,IF(F636=Локализация!$C$92,3,IF(F636=Локализация!$C$91,4,IF(F636=Локализация!$C$90,5,IF(OR(F636=1,F636=2,F636=3,F636=4,F636=5),F636,"")))))))</f>
        <v/>
      </c>
    </row>
    <row r="637" spans="13:22" x14ac:dyDescent="0.25">
      <c r="M637" s="13" t="str">
        <f>(IF(H637=Локализация!$C$94,1,IF(H637=Локализация!$C$93,2,IF(H637=Локализация!$C$92,3,IF(H637=Локализация!$C$91,4,IF(H637=Локализация!$C$90,5,IF(OR(H637=1,H637=2,H637=3,H637=4,H637=5),H637,"")))))))</f>
        <v/>
      </c>
      <c r="N637" s="13" t="str">
        <f>(IF(I637=Локализация!$C$94,1,IF(I637=Локализация!$C$93,2,IF(I637=Локализация!$C$92,3,IF(I637=Локализация!$C$91,4,IF(I637=Локализация!$C$90,5,IF(OR(I637=1,I637=2,I637=3,I637=4,I637=5),I637,"")))))))</f>
        <v/>
      </c>
      <c r="O637" s="13" t="str">
        <f>(IF(J637=Локализация!$C$94,1,IF(J637=Локализация!$C$93,2,IF(J637=Локализация!$C$92,3,IF(J637=Локализация!$C$91,4,IF(J637=Локализация!$C$90,5,IF(OR(J637=1,J637=2,J637=3,J637=4,J637=5),J637,"")))))))</f>
        <v/>
      </c>
      <c r="P637" s="13" t="str">
        <f>(IF(K637=Локализация!$C$94,1,IF(K637=Локализация!$C$93,2,IF(K637=Локализация!$C$92,3,IF(K637=Локализация!$C$91,4,IF(K637=Локализация!$C$90,5,IF(OR(K637=1,K637=2,K637=3,K637=4,K637=5),K637,"")))))))</f>
        <v/>
      </c>
      <c r="Q637" s="13" t="str">
        <f>(IF(L637=Локализация!$C$94,1,IF(L637=Локализация!$C$93,2,IF(L637=Локализация!$C$92,3,IF(L637=Локализация!$C$91,4,IF(L637=Локализация!$C$90,5,IF(OR(L637=1,L637=2,L637=3,L637=4,L637=5),L637,"")))))))</f>
        <v/>
      </c>
      <c r="R637" s="13" t="str">
        <f>(IF(B637=Локализация!$C$94,1,IF(B637=Локализация!$C$93,2,IF(B637=Локализация!$C$92,3,IF(B637=Локализация!$C$91,4,IF(B637=Локализация!$C$90,5,IF(OR(B637=1,B637=2,B637=3,B637=4,B637=5),B637,"")))))))</f>
        <v/>
      </c>
      <c r="S637" s="13" t="str">
        <f>(IF(C637=Локализация!$C$94,1,IF(C637=Локализация!$C$93,2,IF(C637=Локализация!$C$92,3,IF(C637=Локализация!$C$91,4,IF(C637=Локализация!$C$90,5,IF(OR(C637=1,C637=2,C637=3,C637=4,C637=5),C637,"")))))))</f>
        <v/>
      </c>
      <c r="T637" s="13" t="str">
        <f>(IF(D637=Локализация!$C$94,1,IF(D637=Локализация!$C$93,2,IF(D637=Локализация!$C$92,3,IF(D637=Локализация!$C$91,4,IF(D637=Локализация!$C$90,5,IF(OR(D637=1,D637=2,D637=3,D637=4,D637=5),D637,"")))))))</f>
        <v/>
      </c>
      <c r="U637" s="13" t="str">
        <f>(IF(E637=Локализация!$C$94,1,IF(E637=Локализация!$C$93,2,IF(E637=Локализация!$C$92,3,IF(E637=Локализация!$C$91,4,IF(E637=Локализация!$C$90,5,IF(OR(E637=1,E637=2,E637=3,E637=4,E637=5),E637,"")))))))</f>
        <v/>
      </c>
      <c r="V637" s="13" t="str">
        <f>(IF(F637=Локализация!$C$94,1,IF(F637=Локализация!$C$93,2,IF(F637=Локализация!$C$92,3,IF(F637=Локализация!$C$91,4,IF(F637=Локализация!$C$90,5,IF(OR(F637=1,F637=2,F637=3,F637=4,F637=5),F637,"")))))))</f>
        <v/>
      </c>
    </row>
    <row r="638" spans="13:22" x14ac:dyDescent="0.25">
      <c r="M638" s="13" t="str">
        <f>(IF(H638=Локализация!$C$94,1,IF(H638=Локализация!$C$93,2,IF(H638=Локализация!$C$92,3,IF(H638=Локализация!$C$91,4,IF(H638=Локализация!$C$90,5,IF(OR(H638=1,H638=2,H638=3,H638=4,H638=5),H638,"")))))))</f>
        <v/>
      </c>
      <c r="N638" s="13" t="str">
        <f>(IF(I638=Локализация!$C$94,1,IF(I638=Локализация!$C$93,2,IF(I638=Локализация!$C$92,3,IF(I638=Локализация!$C$91,4,IF(I638=Локализация!$C$90,5,IF(OR(I638=1,I638=2,I638=3,I638=4,I638=5),I638,"")))))))</f>
        <v/>
      </c>
      <c r="O638" s="13" t="str">
        <f>(IF(J638=Локализация!$C$94,1,IF(J638=Локализация!$C$93,2,IF(J638=Локализация!$C$92,3,IF(J638=Локализация!$C$91,4,IF(J638=Локализация!$C$90,5,IF(OR(J638=1,J638=2,J638=3,J638=4,J638=5),J638,"")))))))</f>
        <v/>
      </c>
      <c r="P638" s="13" t="str">
        <f>(IF(K638=Локализация!$C$94,1,IF(K638=Локализация!$C$93,2,IF(K638=Локализация!$C$92,3,IF(K638=Локализация!$C$91,4,IF(K638=Локализация!$C$90,5,IF(OR(K638=1,K638=2,K638=3,K638=4,K638=5),K638,"")))))))</f>
        <v/>
      </c>
      <c r="Q638" s="13" t="str">
        <f>(IF(L638=Локализация!$C$94,1,IF(L638=Локализация!$C$93,2,IF(L638=Локализация!$C$92,3,IF(L638=Локализация!$C$91,4,IF(L638=Локализация!$C$90,5,IF(OR(L638=1,L638=2,L638=3,L638=4,L638=5),L638,"")))))))</f>
        <v/>
      </c>
      <c r="R638" s="13" t="str">
        <f>(IF(B638=Локализация!$C$94,1,IF(B638=Локализация!$C$93,2,IF(B638=Локализация!$C$92,3,IF(B638=Локализация!$C$91,4,IF(B638=Локализация!$C$90,5,IF(OR(B638=1,B638=2,B638=3,B638=4,B638=5),B638,"")))))))</f>
        <v/>
      </c>
      <c r="S638" s="13" t="str">
        <f>(IF(C638=Локализация!$C$94,1,IF(C638=Локализация!$C$93,2,IF(C638=Локализация!$C$92,3,IF(C638=Локализация!$C$91,4,IF(C638=Локализация!$C$90,5,IF(OR(C638=1,C638=2,C638=3,C638=4,C638=5),C638,"")))))))</f>
        <v/>
      </c>
      <c r="T638" s="13" t="str">
        <f>(IF(D638=Локализация!$C$94,1,IF(D638=Локализация!$C$93,2,IF(D638=Локализация!$C$92,3,IF(D638=Локализация!$C$91,4,IF(D638=Локализация!$C$90,5,IF(OR(D638=1,D638=2,D638=3,D638=4,D638=5),D638,"")))))))</f>
        <v/>
      </c>
      <c r="U638" s="13" t="str">
        <f>(IF(E638=Локализация!$C$94,1,IF(E638=Локализация!$C$93,2,IF(E638=Локализация!$C$92,3,IF(E638=Локализация!$C$91,4,IF(E638=Локализация!$C$90,5,IF(OR(E638=1,E638=2,E638=3,E638=4,E638=5),E638,"")))))))</f>
        <v/>
      </c>
      <c r="V638" s="13" t="str">
        <f>(IF(F638=Локализация!$C$94,1,IF(F638=Локализация!$C$93,2,IF(F638=Локализация!$C$92,3,IF(F638=Локализация!$C$91,4,IF(F638=Локализация!$C$90,5,IF(OR(F638=1,F638=2,F638=3,F638=4,F638=5),F638,"")))))))</f>
        <v/>
      </c>
    </row>
    <row r="639" spans="13:22" x14ac:dyDescent="0.25">
      <c r="M639" s="13" t="str">
        <f>(IF(H639=Локализация!$C$94,1,IF(H639=Локализация!$C$93,2,IF(H639=Локализация!$C$92,3,IF(H639=Локализация!$C$91,4,IF(H639=Локализация!$C$90,5,IF(OR(H639=1,H639=2,H639=3,H639=4,H639=5),H639,"")))))))</f>
        <v/>
      </c>
      <c r="N639" s="13" t="str">
        <f>(IF(I639=Локализация!$C$94,1,IF(I639=Локализация!$C$93,2,IF(I639=Локализация!$C$92,3,IF(I639=Локализация!$C$91,4,IF(I639=Локализация!$C$90,5,IF(OR(I639=1,I639=2,I639=3,I639=4,I639=5),I639,"")))))))</f>
        <v/>
      </c>
      <c r="O639" s="13" t="str">
        <f>(IF(J639=Локализация!$C$94,1,IF(J639=Локализация!$C$93,2,IF(J639=Локализация!$C$92,3,IF(J639=Локализация!$C$91,4,IF(J639=Локализация!$C$90,5,IF(OR(J639=1,J639=2,J639=3,J639=4,J639=5),J639,"")))))))</f>
        <v/>
      </c>
      <c r="P639" s="13" t="str">
        <f>(IF(K639=Локализация!$C$94,1,IF(K639=Локализация!$C$93,2,IF(K639=Локализация!$C$92,3,IF(K639=Локализация!$C$91,4,IF(K639=Локализация!$C$90,5,IF(OR(K639=1,K639=2,K639=3,K639=4,K639=5),K639,"")))))))</f>
        <v/>
      </c>
      <c r="Q639" s="13" t="str">
        <f>(IF(L639=Локализация!$C$94,1,IF(L639=Локализация!$C$93,2,IF(L639=Локализация!$C$92,3,IF(L639=Локализация!$C$91,4,IF(L639=Локализация!$C$90,5,IF(OR(L639=1,L639=2,L639=3,L639=4,L639=5),L639,"")))))))</f>
        <v/>
      </c>
      <c r="R639" s="13" t="str">
        <f>(IF(B639=Локализация!$C$94,1,IF(B639=Локализация!$C$93,2,IF(B639=Локализация!$C$92,3,IF(B639=Локализация!$C$91,4,IF(B639=Локализация!$C$90,5,IF(OR(B639=1,B639=2,B639=3,B639=4,B639=5),B639,"")))))))</f>
        <v/>
      </c>
      <c r="S639" s="13" t="str">
        <f>(IF(C639=Локализация!$C$94,1,IF(C639=Локализация!$C$93,2,IF(C639=Локализация!$C$92,3,IF(C639=Локализация!$C$91,4,IF(C639=Локализация!$C$90,5,IF(OR(C639=1,C639=2,C639=3,C639=4,C639=5),C639,"")))))))</f>
        <v/>
      </c>
      <c r="T639" s="13" t="str">
        <f>(IF(D639=Локализация!$C$94,1,IF(D639=Локализация!$C$93,2,IF(D639=Локализация!$C$92,3,IF(D639=Локализация!$C$91,4,IF(D639=Локализация!$C$90,5,IF(OR(D639=1,D639=2,D639=3,D639=4,D639=5),D639,"")))))))</f>
        <v/>
      </c>
      <c r="U639" s="13" t="str">
        <f>(IF(E639=Локализация!$C$94,1,IF(E639=Локализация!$C$93,2,IF(E639=Локализация!$C$92,3,IF(E639=Локализация!$C$91,4,IF(E639=Локализация!$C$90,5,IF(OR(E639=1,E639=2,E639=3,E639=4,E639=5),E639,"")))))))</f>
        <v/>
      </c>
      <c r="V639" s="13" t="str">
        <f>(IF(F639=Локализация!$C$94,1,IF(F639=Локализация!$C$93,2,IF(F639=Локализация!$C$92,3,IF(F639=Локализация!$C$91,4,IF(F639=Локализация!$C$90,5,IF(OR(F639=1,F639=2,F639=3,F639=4,F639=5),F639,"")))))))</f>
        <v/>
      </c>
    </row>
    <row r="640" spans="13:22" x14ac:dyDescent="0.25">
      <c r="M640" s="13" t="str">
        <f>(IF(H640=Локализация!$C$94,1,IF(H640=Локализация!$C$93,2,IF(H640=Локализация!$C$92,3,IF(H640=Локализация!$C$91,4,IF(H640=Локализация!$C$90,5,IF(OR(H640=1,H640=2,H640=3,H640=4,H640=5),H640,"")))))))</f>
        <v/>
      </c>
      <c r="N640" s="13" t="str">
        <f>(IF(I640=Локализация!$C$94,1,IF(I640=Локализация!$C$93,2,IF(I640=Локализация!$C$92,3,IF(I640=Локализация!$C$91,4,IF(I640=Локализация!$C$90,5,IF(OR(I640=1,I640=2,I640=3,I640=4,I640=5),I640,"")))))))</f>
        <v/>
      </c>
      <c r="O640" s="13" t="str">
        <f>(IF(J640=Локализация!$C$94,1,IF(J640=Локализация!$C$93,2,IF(J640=Локализация!$C$92,3,IF(J640=Локализация!$C$91,4,IF(J640=Локализация!$C$90,5,IF(OR(J640=1,J640=2,J640=3,J640=4,J640=5),J640,"")))))))</f>
        <v/>
      </c>
      <c r="P640" s="13" t="str">
        <f>(IF(K640=Локализация!$C$94,1,IF(K640=Локализация!$C$93,2,IF(K640=Локализация!$C$92,3,IF(K640=Локализация!$C$91,4,IF(K640=Локализация!$C$90,5,IF(OR(K640=1,K640=2,K640=3,K640=4,K640=5),K640,"")))))))</f>
        <v/>
      </c>
      <c r="Q640" s="13" t="str">
        <f>(IF(L640=Локализация!$C$94,1,IF(L640=Локализация!$C$93,2,IF(L640=Локализация!$C$92,3,IF(L640=Локализация!$C$91,4,IF(L640=Локализация!$C$90,5,IF(OR(L640=1,L640=2,L640=3,L640=4,L640=5),L640,"")))))))</f>
        <v/>
      </c>
      <c r="R640" s="13" t="str">
        <f>(IF(B640=Локализация!$C$94,1,IF(B640=Локализация!$C$93,2,IF(B640=Локализация!$C$92,3,IF(B640=Локализация!$C$91,4,IF(B640=Локализация!$C$90,5,IF(OR(B640=1,B640=2,B640=3,B640=4,B640=5),B640,"")))))))</f>
        <v/>
      </c>
      <c r="S640" s="13" t="str">
        <f>(IF(C640=Локализация!$C$94,1,IF(C640=Локализация!$C$93,2,IF(C640=Локализация!$C$92,3,IF(C640=Локализация!$C$91,4,IF(C640=Локализация!$C$90,5,IF(OR(C640=1,C640=2,C640=3,C640=4,C640=5),C640,"")))))))</f>
        <v/>
      </c>
      <c r="T640" s="13" t="str">
        <f>(IF(D640=Локализация!$C$94,1,IF(D640=Локализация!$C$93,2,IF(D640=Локализация!$C$92,3,IF(D640=Локализация!$C$91,4,IF(D640=Локализация!$C$90,5,IF(OR(D640=1,D640=2,D640=3,D640=4,D640=5),D640,"")))))))</f>
        <v/>
      </c>
      <c r="U640" s="13" t="str">
        <f>(IF(E640=Локализация!$C$94,1,IF(E640=Локализация!$C$93,2,IF(E640=Локализация!$C$92,3,IF(E640=Локализация!$C$91,4,IF(E640=Локализация!$C$90,5,IF(OR(E640=1,E640=2,E640=3,E640=4,E640=5),E640,"")))))))</f>
        <v/>
      </c>
      <c r="V640" s="13" t="str">
        <f>(IF(F640=Локализация!$C$94,1,IF(F640=Локализация!$C$93,2,IF(F640=Локализация!$C$92,3,IF(F640=Локализация!$C$91,4,IF(F640=Локализация!$C$90,5,IF(OR(F640=1,F640=2,F640=3,F640=4,F640=5),F640,"")))))))</f>
        <v/>
      </c>
    </row>
    <row r="641" spans="13:22" x14ac:dyDescent="0.25">
      <c r="M641" s="13" t="str">
        <f>(IF(H641=Локализация!$C$94,1,IF(H641=Локализация!$C$93,2,IF(H641=Локализация!$C$92,3,IF(H641=Локализация!$C$91,4,IF(H641=Локализация!$C$90,5,IF(OR(H641=1,H641=2,H641=3,H641=4,H641=5),H641,"")))))))</f>
        <v/>
      </c>
      <c r="N641" s="13" t="str">
        <f>(IF(I641=Локализация!$C$94,1,IF(I641=Локализация!$C$93,2,IF(I641=Локализация!$C$92,3,IF(I641=Локализация!$C$91,4,IF(I641=Локализация!$C$90,5,IF(OR(I641=1,I641=2,I641=3,I641=4,I641=5),I641,"")))))))</f>
        <v/>
      </c>
      <c r="O641" s="13" t="str">
        <f>(IF(J641=Локализация!$C$94,1,IF(J641=Локализация!$C$93,2,IF(J641=Локализация!$C$92,3,IF(J641=Локализация!$C$91,4,IF(J641=Локализация!$C$90,5,IF(OR(J641=1,J641=2,J641=3,J641=4,J641=5),J641,"")))))))</f>
        <v/>
      </c>
      <c r="P641" s="13" t="str">
        <f>(IF(K641=Локализация!$C$94,1,IF(K641=Локализация!$C$93,2,IF(K641=Локализация!$C$92,3,IF(K641=Локализация!$C$91,4,IF(K641=Локализация!$C$90,5,IF(OR(K641=1,K641=2,K641=3,K641=4,K641=5),K641,"")))))))</f>
        <v/>
      </c>
      <c r="Q641" s="13" t="str">
        <f>(IF(L641=Локализация!$C$94,1,IF(L641=Локализация!$C$93,2,IF(L641=Локализация!$C$92,3,IF(L641=Локализация!$C$91,4,IF(L641=Локализация!$C$90,5,IF(OR(L641=1,L641=2,L641=3,L641=4,L641=5),L641,"")))))))</f>
        <v/>
      </c>
      <c r="R641" s="13" t="str">
        <f>(IF(B641=Локализация!$C$94,1,IF(B641=Локализация!$C$93,2,IF(B641=Локализация!$C$92,3,IF(B641=Локализация!$C$91,4,IF(B641=Локализация!$C$90,5,IF(OR(B641=1,B641=2,B641=3,B641=4,B641=5),B641,"")))))))</f>
        <v/>
      </c>
      <c r="S641" s="13" t="str">
        <f>(IF(C641=Локализация!$C$94,1,IF(C641=Локализация!$C$93,2,IF(C641=Локализация!$C$92,3,IF(C641=Локализация!$C$91,4,IF(C641=Локализация!$C$90,5,IF(OR(C641=1,C641=2,C641=3,C641=4,C641=5),C641,"")))))))</f>
        <v/>
      </c>
      <c r="T641" s="13" t="str">
        <f>(IF(D641=Локализация!$C$94,1,IF(D641=Локализация!$C$93,2,IF(D641=Локализация!$C$92,3,IF(D641=Локализация!$C$91,4,IF(D641=Локализация!$C$90,5,IF(OR(D641=1,D641=2,D641=3,D641=4,D641=5),D641,"")))))))</f>
        <v/>
      </c>
      <c r="U641" s="13" t="str">
        <f>(IF(E641=Локализация!$C$94,1,IF(E641=Локализация!$C$93,2,IF(E641=Локализация!$C$92,3,IF(E641=Локализация!$C$91,4,IF(E641=Локализация!$C$90,5,IF(OR(E641=1,E641=2,E641=3,E641=4,E641=5),E641,"")))))))</f>
        <v/>
      </c>
      <c r="V641" s="13" t="str">
        <f>(IF(F641=Локализация!$C$94,1,IF(F641=Локализация!$C$93,2,IF(F641=Локализация!$C$92,3,IF(F641=Локализация!$C$91,4,IF(F641=Локализация!$C$90,5,IF(OR(F641=1,F641=2,F641=3,F641=4,F641=5),F641,"")))))))</f>
        <v/>
      </c>
    </row>
    <row r="642" spans="13:22" x14ac:dyDescent="0.25">
      <c r="M642" s="13" t="str">
        <f>(IF(H642=Локализация!$C$94,1,IF(H642=Локализация!$C$93,2,IF(H642=Локализация!$C$92,3,IF(H642=Локализация!$C$91,4,IF(H642=Локализация!$C$90,5,IF(OR(H642=1,H642=2,H642=3,H642=4,H642=5),H642,"")))))))</f>
        <v/>
      </c>
      <c r="N642" s="13" t="str">
        <f>(IF(I642=Локализация!$C$94,1,IF(I642=Локализация!$C$93,2,IF(I642=Локализация!$C$92,3,IF(I642=Локализация!$C$91,4,IF(I642=Локализация!$C$90,5,IF(OR(I642=1,I642=2,I642=3,I642=4,I642=5),I642,"")))))))</f>
        <v/>
      </c>
      <c r="O642" s="13" t="str">
        <f>(IF(J642=Локализация!$C$94,1,IF(J642=Локализация!$C$93,2,IF(J642=Локализация!$C$92,3,IF(J642=Локализация!$C$91,4,IF(J642=Локализация!$C$90,5,IF(OR(J642=1,J642=2,J642=3,J642=4,J642=5),J642,"")))))))</f>
        <v/>
      </c>
      <c r="P642" s="13" t="str">
        <f>(IF(K642=Локализация!$C$94,1,IF(K642=Локализация!$C$93,2,IF(K642=Локализация!$C$92,3,IF(K642=Локализация!$C$91,4,IF(K642=Локализация!$C$90,5,IF(OR(K642=1,K642=2,K642=3,K642=4,K642=5),K642,"")))))))</f>
        <v/>
      </c>
      <c r="Q642" s="13" t="str">
        <f>(IF(L642=Локализация!$C$94,1,IF(L642=Локализация!$C$93,2,IF(L642=Локализация!$C$92,3,IF(L642=Локализация!$C$91,4,IF(L642=Локализация!$C$90,5,IF(OR(L642=1,L642=2,L642=3,L642=4,L642=5),L642,"")))))))</f>
        <v/>
      </c>
      <c r="R642" s="13" t="str">
        <f>(IF(B642=Локализация!$C$94,1,IF(B642=Локализация!$C$93,2,IF(B642=Локализация!$C$92,3,IF(B642=Локализация!$C$91,4,IF(B642=Локализация!$C$90,5,IF(OR(B642=1,B642=2,B642=3,B642=4,B642=5),B642,"")))))))</f>
        <v/>
      </c>
      <c r="S642" s="13" t="str">
        <f>(IF(C642=Локализация!$C$94,1,IF(C642=Локализация!$C$93,2,IF(C642=Локализация!$C$92,3,IF(C642=Локализация!$C$91,4,IF(C642=Локализация!$C$90,5,IF(OR(C642=1,C642=2,C642=3,C642=4,C642=5),C642,"")))))))</f>
        <v/>
      </c>
      <c r="T642" s="13" t="str">
        <f>(IF(D642=Локализация!$C$94,1,IF(D642=Локализация!$C$93,2,IF(D642=Локализация!$C$92,3,IF(D642=Локализация!$C$91,4,IF(D642=Локализация!$C$90,5,IF(OR(D642=1,D642=2,D642=3,D642=4,D642=5),D642,"")))))))</f>
        <v/>
      </c>
      <c r="U642" s="13" t="str">
        <f>(IF(E642=Локализация!$C$94,1,IF(E642=Локализация!$C$93,2,IF(E642=Локализация!$C$92,3,IF(E642=Локализация!$C$91,4,IF(E642=Локализация!$C$90,5,IF(OR(E642=1,E642=2,E642=3,E642=4,E642=5),E642,"")))))))</f>
        <v/>
      </c>
      <c r="V642" s="13" t="str">
        <f>(IF(F642=Локализация!$C$94,1,IF(F642=Локализация!$C$93,2,IF(F642=Локализация!$C$92,3,IF(F642=Локализация!$C$91,4,IF(F642=Локализация!$C$90,5,IF(OR(F642=1,F642=2,F642=3,F642=4,F642=5),F642,"")))))))</f>
        <v/>
      </c>
    </row>
    <row r="643" spans="13:22" x14ac:dyDescent="0.25">
      <c r="M643" s="13" t="str">
        <f>(IF(H643=Локализация!$C$94,1,IF(H643=Локализация!$C$93,2,IF(H643=Локализация!$C$92,3,IF(H643=Локализация!$C$91,4,IF(H643=Локализация!$C$90,5,IF(OR(H643=1,H643=2,H643=3,H643=4,H643=5),H643,"")))))))</f>
        <v/>
      </c>
      <c r="N643" s="13" t="str">
        <f>(IF(I643=Локализация!$C$94,1,IF(I643=Локализация!$C$93,2,IF(I643=Локализация!$C$92,3,IF(I643=Локализация!$C$91,4,IF(I643=Локализация!$C$90,5,IF(OR(I643=1,I643=2,I643=3,I643=4,I643=5),I643,"")))))))</f>
        <v/>
      </c>
      <c r="O643" s="13" t="str">
        <f>(IF(J643=Локализация!$C$94,1,IF(J643=Локализация!$C$93,2,IF(J643=Локализация!$C$92,3,IF(J643=Локализация!$C$91,4,IF(J643=Локализация!$C$90,5,IF(OR(J643=1,J643=2,J643=3,J643=4,J643=5),J643,"")))))))</f>
        <v/>
      </c>
      <c r="P643" s="13" t="str">
        <f>(IF(K643=Локализация!$C$94,1,IF(K643=Локализация!$C$93,2,IF(K643=Локализация!$C$92,3,IF(K643=Локализация!$C$91,4,IF(K643=Локализация!$C$90,5,IF(OR(K643=1,K643=2,K643=3,K643=4,K643=5),K643,"")))))))</f>
        <v/>
      </c>
      <c r="Q643" s="13" t="str">
        <f>(IF(L643=Локализация!$C$94,1,IF(L643=Локализация!$C$93,2,IF(L643=Локализация!$C$92,3,IF(L643=Локализация!$C$91,4,IF(L643=Локализация!$C$90,5,IF(OR(L643=1,L643=2,L643=3,L643=4,L643=5),L643,"")))))))</f>
        <v/>
      </c>
      <c r="R643" s="13" t="str">
        <f>(IF(B643=Локализация!$C$94,1,IF(B643=Локализация!$C$93,2,IF(B643=Локализация!$C$92,3,IF(B643=Локализация!$C$91,4,IF(B643=Локализация!$C$90,5,IF(OR(B643=1,B643=2,B643=3,B643=4,B643=5),B643,"")))))))</f>
        <v/>
      </c>
      <c r="S643" s="13" t="str">
        <f>(IF(C643=Локализация!$C$94,1,IF(C643=Локализация!$C$93,2,IF(C643=Локализация!$C$92,3,IF(C643=Локализация!$C$91,4,IF(C643=Локализация!$C$90,5,IF(OR(C643=1,C643=2,C643=3,C643=4,C643=5),C643,"")))))))</f>
        <v/>
      </c>
      <c r="T643" s="13" t="str">
        <f>(IF(D643=Локализация!$C$94,1,IF(D643=Локализация!$C$93,2,IF(D643=Локализация!$C$92,3,IF(D643=Локализация!$C$91,4,IF(D643=Локализация!$C$90,5,IF(OR(D643=1,D643=2,D643=3,D643=4,D643=5),D643,"")))))))</f>
        <v/>
      </c>
      <c r="U643" s="13" t="str">
        <f>(IF(E643=Локализация!$C$94,1,IF(E643=Локализация!$C$93,2,IF(E643=Локализация!$C$92,3,IF(E643=Локализация!$C$91,4,IF(E643=Локализация!$C$90,5,IF(OR(E643=1,E643=2,E643=3,E643=4,E643=5),E643,"")))))))</f>
        <v/>
      </c>
      <c r="V643" s="13" t="str">
        <f>(IF(F643=Локализация!$C$94,1,IF(F643=Локализация!$C$93,2,IF(F643=Локализация!$C$92,3,IF(F643=Локализация!$C$91,4,IF(F643=Локализация!$C$90,5,IF(OR(F643=1,F643=2,F643=3,F643=4,F643=5),F643,"")))))))</f>
        <v/>
      </c>
    </row>
    <row r="644" spans="13:22" x14ac:dyDescent="0.25">
      <c r="M644" s="13" t="str">
        <f>(IF(H644=Локализация!$C$94,1,IF(H644=Локализация!$C$93,2,IF(H644=Локализация!$C$92,3,IF(H644=Локализация!$C$91,4,IF(H644=Локализация!$C$90,5,IF(OR(H644=1,H644=2,H644=3,H644=4,H644=5),H644,"")))))))</f>
        <v/>
      </c>
      <c r="N644" s="13" t="str">
        <f>(IF(I644=Локализация!$C$94,1,IF(I644=Локализация!$C$93,2,IF(I644=Локализация!$C$92,3,IF(I644=Локализация!$C$91,4,IF(I644=Локализация!$C$90,5,IF(OR(I644=1,I644=2,I644=3,I644=4,I644=5),I644,"")))))))</f>
        <v/>
      </c>
      <c r="O644" s="13" t="str">
        <f>(IF(J644=Локализация!$C$94,1,IF(J644=Локализация!$C$93,2,IF(J644=Локализация!$C$92,3,IF(J644=Локализация!$C$91,4,IF(J644=Локализация!$C$90,5,IF(OR(J644=1,J644=2,J644=3,J644=4,J644=5),J644,"")))))))</f>
        <v/>
      </c>
      <c r="P644" s="13" t="str">
        <f>(IF(K644=Локализация!$C$94,1,IF(K644=Локализация!$C$93,2,IF(K644=Локализация!$C$92,3,IF(K644=Локализация!$C$91,4,IF(K644=Локализация!$C$90,5,IF(OR(K644=1,K644=2,K644=3,K644=4,K644=5),K644,"")))))))</f>
        <v/>
      </c>
      <c r="Q644" s="13" t="str">
        <f>(IF(L644=Локализация!$C$94,1,IF(L644=Локализация!$C$93,2,IF(L644=Локализация!$C$92,3,IF(L644=Локализация!$C$91,4,IF(L644=Локализация!$C$90,5,IF(OR(L644=1,L644=2,L644=3,L644=4,L644=5),L644,"")))))))</f>
        <v/>
      </c>
      <c r="R644" s="13" t="str">
        <f>(IF(B644=Локализация!$C$94,1,IF(B644=Локализация!$C$93,2,IF(B644=Локализация!$C$92,3,IF(B644=Локализация!$C$91,4,IF(B644=Локализация!$C$90,5,IF(OR(B644=1,B644=2,B644=3,B644=4,B644=5),B644,"")))))))</f>
        <v/>
      </c>
      <c r="S644" s="13" t="str">
        <f>(IF(C644=Локализация!$C$94,1,IF(C644=Локализация!$C$93,2,IF(C644=Локализация!$C$92,3,IF(C644=Локализация!$C$91,4,IF(C644=Локализация!$C$90,5,IF(OR(C644=1,C644=2,C644=3,C644=4,C644=5),C644,"")))))))</f>
        <v/>
      </c>
      <c r="T644" s="13" t="str">
        <f>(IF(D644=Локализация!$C$94,1,IF(D644=Локализация!$C$93,2,IF(D644=Локализация!$C$92,3,IF(D644=Локализация!$C$91,4,IF(D644=Локализация!$C$90,5,IF(OR(D644=1,D644=2,D644=3,D644=4,D644=5),D644,"")))))))</f>
        <v/>
      </c>
      <c r="U644" s="13" t="str">
        <f>(IF(E644=Локализация!$C$94,1,IF(E644=Локализация!$C$93,2,IF(E644=Локализация!$C$92,3,IF(E644=Локализация!$C$91,4,IF(E644=Локализация!$C$90,5,IF(OR(E644=1,E644=2,E644=3,E644=4,E644=5),E644,"")))))))</f>
        <v/>
      </c>
      <c r="V644" s="13" t="str">
        <f>(IF(F644=Локализация!$C$94,1,IF(F644=Локализация!$C$93,2,IF(F644=Локализация!$C$92,3,IF(F644=Локализация!$C$91,4,IF(F644=Локализация!$C$90,5,IF(OR(F644=1,F644=2,F644=3,F644=4,F644=5),F644,"")))))))</f>
        <v/>
      </c>
    </row>
    <row r="645" spans="13:22" x14ac:dyDescent="0.25">
      <c r="M645" s="13" t="str">
        <f>(IF(H645=Локализация!$C$94,1,IF(H645=Локализация!$C$93,2,IF(H645=Локализация!$C$92,3,IF(H645=Локализация!$C$91,4,IF(H645=Локализация!$C$90,5,IF(OR(H645=1,H645=2,H645=3,H645=4,H645=5),H645,"")))))))</f>
        <v/>
      </c>
      <c r="N645" s="13" t="str">
        <f>(IF(I645=Локализация!$C$94,1,IF(I645=Локализация!$C$93,2,IF(I645=Локализация!$C$92,3,IF(I645=Локализация!$C$91,4,IF(I645=Локализация!$C$90,5,IF(OR(I645=1,I645=2,I645=3,I645=4,I645=5),I645,"")))))))</f>
        <v/>
      </c>
      <c r="O645" s="13" t="str">
        <f>(IF(J645=Локализация!$C$94,1,IF(J645=Локализация!$C$93,2,IF(J645=Локализация!$C$92,3,IF(J645=Локализация!$C$91,4,IF(J645=Локализация!$C$90,5,IF(OR(J645=1,J645=2,J645=3,J645=4,J645=5),J645,"")))))))</f>
        <v/>
      </c>
      <c r="P645" s="13" t="str">
        <f>(IF(K645=Локализация!$C$94,1,IF(K645=Локализация!$C$93,2,IF(K645=Локализация!$C$92,3,IF(K645=Локализация!$C$91,4,IF(K645=Локализация!$C$90,5,IF(OR(K645=1,K645=2,K645=3,K645=4,K645=5),K645,"")))))))</f>
        <v/>
      </c>
      <c r="Q645" s="13" t="str">
        <f>(IF(L645=Локализация!$C$94,1,IF(L645=Локализация!$C$93,2,IF(L645=Локализация!$C$92,3,IF(L645=Локализация!$C$91,4,IF(L645=Локализация!$C$90,5,IF(OR(L645=1,L645=2,L645=3,L645=4,L645=5),L645,"")))))))</f>
        <v/>
      </c>
      <c r="R645" s="13" t="str">
        <f>(IF(B645=Локализация!$C$94,1,IF(B645=Локализация!$C$93,2,IF(B645=Локализация!$C$92,3,IF(B645=Локализация!$C$91,4,IF(B645=Локализация!$C$90,5,IF(OR(B645=1,B645=2,B645=3,B645=4,B645=5),B645,"")))))))</f>
        <v/>
      </c>
      <c r="S645" s="13" t="str">
        <f>(IF(C645=Локализация!$C$94,1,IF(C645=Локализация!$C$93,2,IF(C645=Локализация!$C$92,3,IF(C645=Локализация!$C$91,4,IF(C645=Локализация!$C$90,5,IF(OR(C645=1,C645=2,C645=3,C645=4,C645=5),C645,"")))))))</f>
        <v/>
      </c>
      <c r="T645" s="13" t="str">
        <f>(IF(D645=Локализация!$C$94,1,IF(D645=Локализация!$C$93,2,IF(D645=Локализация!$C$92,3,IF(D645=Локализация!$C$91,4,IF(D645=Локализация!$C$90,5,IF(OR(D645=1,D645=2,D645=3,D645=4,D645=5),D645,"")))))))</f>
        <v/>
      </c>
      <c r="U645" s="13" t="str">
        <f>(IF(E645=Локализация!$C$94,1,IF(E645=Локализация!$C$93,2,IF(E645=Локализация!$C$92,3,IF(E645=Локализация!$C$91,4,IF(E645=Локализация!$C$90,5,IF(OR(E645=1,E645=2,E645=3,E645=4,E645=5),E645,"")))))))</f>
        <v/>
      </c>
      <c r="V645" s="13" t="str">
        <f>(IF(F645=Локализация!$C$94,1,IF(F645=Локализация!$C$93,2,IF(F645=Локализация!$C$92,3,IF(F645=Локализация!$C$91,4,IF(F645=Локализация!$C$90,5,IF(OR(F645=1,F645=2,F645=3,F645=4,F645=5),F645,"")))))))</f>
        <v/>
      </c>
    </row>
    <row r="646" spans="13:22" x14ac:dyDescent="0.25">
      <c r="M646" s="13" t="str">
        <f>(IF(H646=Локализация!$C$94,1,IF(H646=Локализация!$C$93,2,IF(H646=Локализация!$C$92,3,IF(H646=Локализация!$C$91,4,IF(H646=Локализация!$C$90,5,IF(OR(H646=1,H646=2,H646=3,H646=4,H646=5),H646,"")))))))</f>
        <v/>
      </c>
      <c r="N646" s="13" t="str">
        <f>(IF(I646=Локализация!$C$94,1,IF(I646=Локализация!$C$93,2,IF(I646=Локализация!$C$92,3,IF(I646=Локализация!$C$91,4,IF(I646=Локализация!$C$90,5,IF(OR(I646=1,I646=2,I646=3,I646=4,I646=5),I646,"")))))))</f>
        <v/>
      </c>
      <c r="O646" s="13" t="str">
        <f>(IF(J646=Локализация!$C$94,1,IF(J646=Локализация!$C$93,2,IF(J646=Локализация!$C$92,3,IF(J646=Локализация!$C$91,4,IF(J646=Локализация!$C$90,5,IF(OR(J646=1,J646=2,J646=3,J646=4,J646=5),J646,"")))))))</f>
        <v/>
      </c>
      <c r="P646" s="13" t="str">
        <f>(IF(K646=Локализация!$C$94,1,IF(K646=Локализация!$C$93,2,IF(K646=Локализация!$C$92,3,IF(K646=Локализация!$C$91,4,IF(K646=Локализация!$C$90,5,IF(OR(K646=1,K646=2,K646=3,K646=4,K646=5),K646,"")))))))</f>
        <v/>
      </c>
      <c r="Q646" s="13" t="str">
        <f>(IF(L646=Локализация!$C$94,1,IF(L646=Локализация!$C$93,2,IF(L646=Локализация!$C$92,3,IF(L646=Локализация!$C$91,4,IF(L646=Локализация!$C$90,5,IF(OR(L646=1,L646=2,L646=3,L646=4,L646=5),L646,"")))))))</f>
        <v/>
      </c>
      <c r="R646" s="13" t="str">
        <f>(IF(B646=Локализация!$C$94,1,IF(B646=Локализация!$C$93,2,IF(B646=Локализация!$C$92,3,IF(B646=Локализация!$C$91,4,IF(B646=Локализация!$C$90,5,IF(OR(B646=1,B646=2,B646=3,B646=4,B646=5),B646,"")))))))</f>
        <v/>
      </c>
      <c r="S646" s="13" t="str">
        <f>(IF(C646=Локализация!$C$94,1,IF(C646=Локализация!$C$93,2,IF(C646=Локализация!$C$92,3,IF(C646=Локализация!$C$91,4,IF(C646=Локализация!$C$90,5,IF(OR(C646=1,C646=2,C646=3,C646=4,C646=5),C646,"")))))))</f>
        <v/>
      </c>
      <c r="T646" s="13" t="str">
        <f>(IF(D646=Локализация!$C$94,1,IF(D646=Локализация!$C$93,2,IF(D646=Локализация!$C$92,3,IF(D646=Локализация!$C$91,4,IF(D646=Локализация!$C$90,5,IF(OR(D646=1,D646=2,D646=3,D646=4,D646=5),D646,"")))))))</f>
        <v/>
      </c>
      <c r="U646" s="13" t="str">
        <f>(IF(E646=Локализация!$C$94,1,IF(E646=Локализация!$C$93,2,IF(E646=Локализация!$C$92,3,IF(E646=Локализация!$C$91,4,IF(E646=Локализация!$C$90,5,IF(OR(E646=1,E646=2,E646=3,E646=4,E646=5),E646,"")))))))</f>
        <v/>
      </c>
      <c r="V646" s="13" t="str">
        <f>(IF(F646=Локализация!$C$94,1,IF(F646=Локализация!$C$93,2,IF(F646=Локализация!$C$92,3,IF(F646=Локализация!$C$91,4,IF(F646=Локализация!$C$90,5,IF(OR(F646=1,F646=2,F646=3,F646=4,F646=5),F646,"")))))))</f>
        <v/>
      </c>
    </row>
    <row r="647" spans="13:22" x14ac:dyDescent="0.25">
      <c r="M647" s="13" t="str">
        <f>(IF(H647=Локализация!$C$94,1,IF(H647=Локализация!$C$93,2,IF(H647=Локализация!$C$92,3,IF(H647=Локализация!$C$91,4,IF(H647=Локализация!$C$90,5,IF(OR(H647=1,H647=2,H647=3,H647=4,H647=5),H647,"")))))))</f>
        <v/>
      </c>
      <c r="N647" s="13" t="str">
        <f>(IF(I647=Локализация!$C$94,1,IF(I647=Локализация!$C$93,2,IF(I647=Локализация!$C$92,3,IF(I647=Локализация!$C$91,4,IF(I647=Локализация!$C$90,5,IF(OR(I647=1,I647=2,I647=3,I647=4,I647=5),I647,"")))))))</f>
        <v/>
      </c>
      <c r="O647" s="13" t="str">
        <f>(IF(J647=Локализация!$C$94,1,IF(J647=Локализация!$C$93,2,IF(J647=Локализация!$C$92,3,IF(J647=Локализация!$C$91,4,IF(J647=Локализация!$C$90,5,IF(OR(J647=1,J647=2,J647=3,J647=4,J647=5),J647,"")))))))</f>
        <v/>
      </c>
      <c r="P647" s="13" t="str">
        <f>(IF(K647=Локализация!$C$94,1,IF(K647=Локализация!$C$93,2,IF(K647=Локализация!$C$92,3,IF(K647=Локализация!$C$91,4,IF(K647=Локализация!$C$90,5,IF(OR(K647=1,K647=2,K647=3,K647=4,K647=5),K647,"")))))))</f>
        <v/>
      </c>
      <c r="Q647" s="13" t="str">
        <f>(IF(L647=Локализация!$C$94,1,IF(L647=Локализация!$C$93,2,IF(L647=Локализация!$C$92,3,IF(L647=Локализация!$C$91,4,IF(L647=Локализация!$C$90,5,IF(OR(L647=1,L647=2,L647=3,L647=4,L647=5),L647,"")))))))</f>
        <v/>
      </c>
      <c r="R647" s="13" t="str">
        <f>(IF(B647=Локализация!$C$94,1,IF(B647=Локализация!$C$93,2,IF(B647=Локализация!$C$92,3,IF(B647=Локализация!$C$91,4,IF(B647=Локализация!$C$90,5,IF(OR(B647=1,B647=2,B647=3,B647=4,B647=5),B647,"")))))))</f>
        <v/>
      </c>
      <c r="S647" s="13" t="str">
        <f>(IF(C647=Локализация!$C$94,1,IF(C647=Локализация!$C$93,2,IF(C647=Локализация!$C$92,3,IF(C647=Локализация!$C$91,4,IF(C647=Локализация!$C$90,5,IF(OR(C647=1,C647=2,C647=3,C647=4,C647=5),C647,"")))))))</f>
        <v/>
      </c>
      <c r="T647" s="13" t="str">
        <f>(IF(D647=Локализация!$C$94,1,IF(D647=Локализация!$C$93,2,IF(D647=Локализация!$C$92,3,IF(D647=Локализация!$C$91,4,IF(D647=Локализация!$C$90,5,IF(OR(D647=1,D647=2,D647=3,D647=4,D647=5),D647,"")))))))</f>
        <v/>
      </c>
      <c r="U647" s="13" t="str">
        <f>(IF(E647=Локализация!$C$94,1,IF(E647=Локализация!$C$93,2,IF(E647=Локализация!$C$92,3,IF(E647=Локализация!$C$91,4,IF(E647=Локализация!$C$90,5,IF(OR(E647=1,E647=2,E647=3,E647=4,E647=5),E647,"")))))))</f>
        <v/>
      </c>
      <c r="V647" s="13" t="str">
        <f>(IF(F647=Локализация!$C$94,1,IF(F647=Локализация!$C$93,2,IF(F647=Локализация!$C$92,3,IF(F647=Локализация!$C$91,4,IF(F647=Локализация!$C$90,5,IF(OR(F647=1,F647=2,F647=3,F647=4,F647=5),F647,"")))))))</f>
        <v/>
      </c>
    </row>
    <row r="648" spans="13:22" x14ac:dyDescent="0.25">
      <c r="M648" s="13" t="str">
        <f>(IF(H648=Локализация!$C$94,1,IF(H648=Локализация!$C$93,2,IF(H648=Локализация!$C$92,3,IF(H648=Локализация!$C$91,4,IF(H648=Локализация!$C$90,5,IF(OR(H648=1,H648=2,H648=3,H648=4,H648=5),H648,"")))))))</f>
        <v/>
      </c>
      <c r="N648" s="13" t="str">
        <f>(IF(I648=Локализация!$C$94,1,IF(I648=Локализация!$C$93,2,IF(I648=Локализация!$C$92,3,IF(I648=Локализация!$C$91,4,IF(I648=Локализация!$C$90,5,IF(OR(I648=1,I648=2,I648=3,I648=4,I648=5),I648,"")))))))</f>
        <v/>
      </c>
      <c r="O648" s="13" t="str">
        <f>(IF(J648=Локализация!$C$94,1,IF(J648=Локализация!$C$93,2,IF(J648=Локализация!$C$92,3,IF(J648=Локализация!$C$91,4,IF(J648=Локализация!$C$90,5,IF(OR(J648=1,J648=2,J648=3,J648=4,J648=5),J648,"")))))))</f>
        <v/>
      </c>
      <c r="P648" s="13" t="str">
        <f>(IF(K648=Локализация!$C$94,1,IF(K648=Локализация!$C$93,2,IF(K648=Локализация!$C$92,3,IF(K648=Локализация!$C$91,4,IF(K648=Локализация!$C$90,5,IF(OR(K648=1,K648=2,K648=3,K648=4,K648=5),K648,"")))))))</f>
        <v/>
      </c>
      <c r="Q648" s="13" t="str">
        <f>(IF(L648=Локализация!$C$94,1,IF(L648=Локализация!$C$93,2,IF(L648=Локализация!$C$92,3,IF(L648=Локализация!$C$91,4,IF(L648=Локализация!$C$90,5,IF(OR(L648=1,L648=2,L648=3,L648=4,L648=5),L648,"")))))))</f>
        <v/>
      </c>
      <c r="R648" s="13" t="str">
        <f>(IF(B648=Локализация!$C$94,1,IF(B648=Локализация!$C$93,2,IF(B648=Локализация!$C$92,3,IF(B648=Локализация!$C$91,4,IF(B648=Локализация!$C$90,5,IF(OR(B648=1,B648=2,B648=3,B648=4,B648=5),B648,"")))))))</f>
        <v/>
      </c>
      <c r="S648" s="13" t="str">
        <f>(IF(C648=Локализация!$C$94,1,IF(C648=Локализация!$C$93,2,IF(C648=Локализация!$C$92,3,IF(C648=Локализация!$C$91,4,IF(C648=Локализация!$C$90,5,IF(OR(C648=1,C648=2,C648=3,C648=4,C648=5),C648,"")))))))</f>
        <v/>
      </c>
      <c r="T648" s="13" t="str">
        <f>(IF(D648=Локализация!$C$94,1,IF(D648=Локализация!$C$93,2,IF(D648=Локализация!$C$92,3,IF(D648=Локализация!$C$91,4,IF(D648=Локализация!$C$90,5,IF(OR(D648=1,D648=2,D648=3,D648=4,D648=5),D648,"")))))))</f>
        <v/>
      </c>
      <c r="U648" s="13" t="str">
        <f>(IF(E648=Локализация!$C$94,1,IF(E648=Локализация!$C$93,2,IF(E648=Локализация!$C$92,3,IF(E648=Локализация!$C$91,4,IF(E648=Локализация!$C$90,5,IF(OR(E648=1,E648=2,E648=3,E648=4,E648=5),E648,"")))))))</f>
        <v/>
      </c>
      <c r="V648" s="13" t="str">
        <f>(IF(F648=Локализация!$C$94,1,IF(F648=Локализация!$C$93,2,IF(F648=Локализация!$C$92,3,IF(F648=Локализация!$C$91,4,IF(F648=Локализация!$C$90,5,IF(OR(F648=1,F648=2,F648=3,F648=4,F648=5),F648,"")))))))</f>
        <v/>
      </c>
    </row>
    <row r="649" spans="13:22" x14ac:dyDescent="0.25">
      <c r="M649" s="13" t="str">
        <f>(IF(H649=Локализация!$C$94,1,IF(H649=Локализация!$C$93,2,IF(H649=Локализация!$C$92,3,IF(H649=Локализация!$C$91,4,IF(H649=Локализация!$C$90,5,IF(OR(H649=1,H649=2,H649=3,H649=4,H649=5),H649,"")))))))</f>
        <v/>
      </c>
      <c r="N649" s="13" t="str">
        <f>(IF(I649=Локализация!$C$94,1,IF(I649=Локализация!$C$93,2,IF(I649=Локализация!$C$92,3,IF(I649=Локализация!$C$91,4,IF(I649=Локализация!$C$90,5,IF(OR(I649=1,I649=2,I649=3,I649=4,I649=5),I649,"")))))))</f>
        <v/>
      </c>
      <c r="O649" s="13" t="str">
        <f>(IF(J649=Локализация!$C$94,1,IF(J649=Локализация!$C$93,2,IF(J649=Локализация!$C$92,3,IF(J649=Локализация!$C$91,4,IF(J649=Локализация!$C$90,5,IF(OR(J649=1,J649=2,J649=3,J649=4,J649=5),J649,"")))))))</f>
        <v/>
      </c>
      <c r="P649" s="13" t="str">
        <f>(IF(K649=Локализация!$C$94,1,IF(K649=Локализация!$C$93,2,IF(K649=Локализация!$C$92,3,IF(K649=Локализация!$C$91,4,IF(K649=Локализация!$C$90,5,IF(OR(K649=1,K649=2,K649=3,K649=4,K649=5),K649,"")))))))</f>
        <v/>
      </c>
      <c r="Q649" s="13" t="str">
        <f>(IF(L649=Локализация!$C$94,1,IF(L649=Локализация!$C$93,2,IF(L649=Локализация!$C$92,3,IF(L649=Локализация!$C$91,4,IF(L649=Локализация!$C$90,5,IF(OR(L649=1,L649=2,L649=3,L649=4,L649=5),L649,"")))))))</f>
        <v/>
      </c>
      <c r="R649" s="13" t="str">
        <f>(IF(B649=Локализация!$C$94,1,IF(B649=Локализация!$C$93,2,IF(B649=Локализация!$C$92,3,IF(B649=Локализация!$C$91,4,IF(B649=Локализация!$C$90,5,IF(OR(B649=1,B649=2,B649=3,B649=4,B649=5),B649,"")))))))</f>
        <v/>
      </c>
      <c r="S649" s="13" t="str">
        <f>(IF(C649=Локализация!$C$94,1,IF(C649=Локализация!$C$93,2,IF(C649=Локализация!$C$92,3,IF(C649=Локализация!$C$91,4,IF(C649=Локализация!$C$90,5,IF(OR(C649=1,C649=2,C649=3,C649=4,C649=5),C649,"")))))))</f>
        <v/>
      </c>
      <c r="T649" s="13" t="str">
        <f>(IF(D649=Локализация!$C$94,1,IF(D649=Локализация!$C$93,2,IF(D649=Локализация!$C$92,3,IF(D649=Локализация!$C$91,4,IF(D649=Локализация!$C$90,5,IF(OR(D649=1,D649=2,D649=3,D649=4,D649=5),D649,"")))))))</f>
        <v/>
      </c>
      <c r="U649" s="13" t="str">
        <f>(IF(E649=Локализация!$C$94,1,IF(E649=Локализация!$C$93,2,IF(E649=Локализация!$C$92,3,IF(E649=Локализация!$C$91,4,IF(E649=Локализация!$C$90,5,IF(OR(E649=1,E649=2,E649=3,E649=4,E649=5),E649,"")))))))</f>
        <v/>
      </c>
      <c r="V649" s="13" t="str">
        <f>(IF(F649=Локализация!$C$94,1,IF(F649=Локализация!$C$93,2,IF(F649=Локализация!$C$92,3,IF(F649=Локализация!$C$91,4,IF(F649=Локализация!$C$90,5,IF(OR(F649=1,F649=2,F649=3,F649=4,F649=5),F649,"")))))))</f>
        <v/>
      </c>
    </row>
    <row r="650" spans="13:22" x14ac:dyDescent="0.25">
      <c r="M650" s="13" t="str">
        <f>(IF(H650=Локализация!$C$94,1,IF(H650=Локализация!$C$93,2,IF(H650=Локализация!$C$92,3,IF(H650=Локализация!$C$91,4,IF(H650=Локализация!$C$90,5,IF(OR(H650=1,H650=2,H650=3,H650=4,H650=5),H650,"")))))))</f>
        <v/>
      </c>
      <c r="N650" s="13" t="str">
        <f>(IF(I650=Локализация!$C$94,1,IF(I650=Локализация!$C$93,2,IF(I650=Локализация!$C$92,3,IF(I650=Локализация!$C$91,4,IF(I650=Локализация!$C$90,5,IF(OR(I650=1,I650=2,I650=3,I650=4,I650=5),I650,"")))))))</f>
        <v/>
      </c>
      <c r="O650" s="13" t="str">
        <f>(IF(J650=Локализация!$C$94,1,IF(J650=Локализация!$C$93,2,IF(J650=Локализация!$C$92,3,IF(J650=Локализация!$C$91,4,IF(J650=Локализация!$C$90,5,IF(OR(J650=1,J650=2,J650=3,J650=4,J650=5),J650,"")))))))</f>
        <v/>
      </c>
      <c r="P650" s="13" t="str">
        <f>(IF(K650=Локализация!$C$94,1,IF(K650=Локализация!$C$93,2,IF(K650=Локализация!$C$92,3,IF(K650=Локализация!$C$91,4,IF(K650=Локализация!$C$90,5,IF(OR(K650=1,K650=2,K650=3,K650=4,K650=5),K650,"")))))))</f>
        <v/>
      </c>
      <c r="Q650" s="13" t="str">
        <f>(IF(L650=Локализация!$C$94,1,IF(L650=Локализация!$C$93,2,IF(L650=Локализация!$C$92,3,IF(L650=Локализация!$C$91,4,IF(L650=Локализация!$C$90,5,IF(OR(L650=1,L650=2,L650=3,L650=4,L650=5),L650,"")))))))</f>
        <v/>
      </c>
      <c r="R650" s="13" t="str">
        <f>(IF(B650=Локализация!$C$94,1,IF(B650=Локализация!$C$93,2,IF(B650=Локализация!$C$92,3,IF(B650=Локализация!$C$91,4,IF(B650=Локализация!$C$90,5,IF(OR(B650=1,B650=2,B650=3,B650=4,B650=5),B650,"")))))))</f>
        <v/>
      </c>
      <c r="S650" s="13" t="str">
        <f>(IF(C650=Локализация!$C$94,1,IF(C650=Локализация!$C$93,2,IF(C650=Локализация!$C$92,3,IF(C650=Локализация!$C$91,4,IF(C650=Локализация!$C$90,5,IF(OR(C650=1,C650=2,C650=3,C650=4,C650=5),C650,"")))))))</f>
        <v/>
      </c>
      <c r="T650" s="13" t="str">
        <f>(IF(D650=Локализация!$C$94,1,IF(D650=Локализация!$C$93,2,IF(D650=Локализация!$C$92,3,IF(D650=Локализация!$C$91,4,IF(D650=Локализация!$C$90,5,IF(OR(D650=1,D650=2,D650=3,D650=4,D650=5),D650,"")))))))</f>
        <v/>
      </c>
      <c r="U650" s="13" t="str">
        <f>(IF(E650=Локализация!$C$94,1,IF(E650=Локализация!$C$93,2,IF(E650=Локализация!$C$92,3,IF(E650=Локализация!$C$91,4,IF(E650=Локализация!$C$90,5,IF(OR(E650=1,E650=2,E650=3,E650=4,E650=5),E650,"")))))))</f>
        <v/>
      </c>
      <c r="V650" s="13" t="str">
        <f>(IF(F650=Локализация!$C$94,1,IF(F650=Локализация!$C$93,2,IF(F650=Локализация!$C$92,3,IF(F650=Локализация!$C$91,4,IF(F650=Локализация!$C$90,5,IF(OR(F650=1,F650=2,F650=3,F650=4,F650=5),F650,"")))))))</f>
        <v/>
      </c>
    </row>
    <row r="651" spans="13:22" x14ac:dyDescent="0.25">
      <c r="M651" s="13" t="str">
        <f>(IF(H651=Локализация!$C$94,1,IF(H651=Локализация!$C$93,2,IF(H651=Локализация!$C$92,3,IF(H651=Локализация!$C$91,4,IF(H651=Локализация!$C$90,5,IF(OR(H651=1,H651=2,H651=3,H651=4,H651=5),H651,"")))))))</f>
        <v/>
      </c>
      <c r="N651" s="13" t="str">
        <f>(IF(I651=Локализация!$C$94,1,IF(I651=Локализация!$C$93,2,IF(I651=Локализация!$C$92,3,IF(I651=Локализация!$C$91,4,IF(I651=Локализация!$C$90,5,IF(OR(I651=1,I651=2,I651=3,I651=4,I651=5),I651,"")))))))</f>
        <v/>
      </c>
      <c r="O651" s="13" t="str">
        <f>(IF(J651=Локализация!$C$94,1,IF(J651=Локализация!$C$93,2,IF(J651=Локализация!$C$92,3,IF(J651=Локализация!$C$91,4,IF(J651=Локализация!$C$90,5,IF(OR(J651=1,J651=2,J651=3,J651=4,J651=5),J651,"")))))))</f>
        <v/>
      </c>
      <c r="P651" s="13" t="str">
        <f>(IF(K651=Локализация!$C$94,1,IF(K651=Локализация!$C$93,2,IF(K651=Локализация!$C$92,3,IF(K651=Локализация!$C$91,4,IF(K651=Локализация!$C$90,5,IF(OR(K651=1,K651=2,K651=3,K651=4,K651=5),K651,"")))))))</f>
        <v/>
      </c>
      <c r="Q651" s="13" t="str">
        <f>(IF(L651=Локализация!$C$94,1,IF(L651=Локализация!$C$93,2,IF(L651=Локализация!$C$92,3,IF(L651=Локализация!$C$91,4,IF(L651=Локализация!$C$90,5,IF(OR(L651=1,L651=2,L651=3,L651=4,L651=5),L651,"")))))))</f>
        <v/>
      </c>
      <c r="R651" s="13" t="str">
        <f>(IF(B651=Локализация!$C$94,1,IF(B651=Локализация!$C$93,2,IF(B651=Локализация!$C$92,3,IF(B651=Локализация!$C$91,4,IF(B651=Локализация!$C$90,5,IF(OR(B651=1,B651=2,B651=3,B651=4,B651=5),B651,"")))))))</f>
        <v/>
      </c>
      <c r="S651" s="13" t="str">
        <f>(IF(C651=Локализация!$C$94,1,IF(C651=Локализация!$C$93,2,IF(C651=Локализация!$C$92,3,IF(C651=Локализация!$C$91,4,IF(C651=Локализация!$C$90,5,IF(OR(C651=1,C651=2,C651=3,C651=4,C651=5),C651,"")))))))</f>
        <v/>
      </c>
      <c r="T651" s="13" t="str">
        <f>(IF(D651=Локализация!$C$94,1,IF(D651=Локализация!$C$93,2,IF(D651=Локализация!$C$92,3,IF(D651=Локализация!$C$91,4,IF(D651=Локализация!$C$90,5,IF(OR(D651=1,D651=2,D651=3,D651=4,D651=5),D651,"")))))))</f>
        <v/>
      </c>
      <c r="U651" s="13" t="str">
        <f>(IF(E651=Локализация!$C$94,1,IF(E651=Локализация!$C$93,2,IF(E651=Локализация!$C$92,3,IF(E651=Локализация!$C$91,4,IF(E651=Локализация!$C$90,5,IF(OR(E651=1,E651=2,E651=3,E651=4,E651=5),E651,"")))))))</f>
        <v/>
      </c>
      <c r="V651" s="13" t="str">
        <f>(IF(F651=Локализация!$C$94,1,IF(F651=Локализация!$C$93,2,IF(F651=Локализация!$C$92,3,IF(F651=Локализация!$C$91,4,IF(F651=Локализация!$C$90,5,IF(OR(F651=1,F651=2,F651=3,F651=4,F651=5),F651,"")))))))</f>
        <v/>
      </c>
    </row>
    <row r="652" spans="13:22" x14ac:dyDescent="0.25">
      <c r="M652" s="13" t="str">
        <f>(IF(H652=Локализация!$C$94,1,IF(H652=Локализация!$C$93,2,IF(H652=Локализация!$C$92,3,IF(H652=Локализация!$C$91,4,IF(H652=Локализация!$C$90,5,IF(OR(H652=1,H652=2,H652=3,H652=4,H652=5),H652,"")))))))</f>
        <v/>
      </c>
      <c r="N652" s="13" t="str">
        <f>(IF(I652=Локализация!$C$94,1,IF(I652=Локализация!$C$93,2,IF(I652=Локализация!$C$92,3,IF(I652=Локализация!$C$91,4,IF(I652=Локализация!$C$90,5,IF(OR(I652=1,I652=2,I652=3,I652=4,I652=5),I652,"")))))))</f>
        <v/>
      </c>
      <c r="O652" s="13" t="str">
        <f>(IF(J652=Локализация!$C$94,1,IF(J652=Локализация!$C$93,2,IF(J652=Локализация!$C$92,3,IF(J652=Локализация!$C$91,4,IF(J652=Локализация!$C$90,5,IF(OR(J652=1,J652=2,J652=3,J652=4,J652=5),J652,"")))))))</f>
        <v/>
      </c>
      <c r="P652" s="13" t="str">
        <f>(IF(K652=Локализация!$C$94,1,IF(K652=Локализация!$C$93,2,IF(K652=Локализация!$C$92,3,IF(K652=Локализация!$C$91,4,IF(K652=Локализация!$C$90,5,IF(OR(K652=1,K652=2,K652=3,K652=4,K652=5),K652,"")))))))</f>
        <v/>
      </c>
      <c r="Q652" s="13" t="str">
        <f>(IF(L652=Локализация!$C$94,1,IF(L652=Локализация!$C$93,2,IF(L652=Локализация!$C$92,3,IF(L652=Локализация!$C$91,4,IF(L652=Локализация!$C$90,5,IF(OR(L652=1,L652=2,L652=3,L652=4,L652=5),L652,"")))))))</f>
        <v/>
      </c>
      <c r="R652" s="13" t="str">
        <f>(IF(B652=Локализация!$C$94,1,IF(B652=Локализация!$C$93,2,IF(B652=Локализация!$C$92,3,IF(B652=Локализация!$C$91,4,IF(B652=Локализация!$C$90,5,IF(OR(B652=1,B652=2,B652=3,B652=4,B652=5),B652,"")))))))</f>
        <v/>
      </c>
      <c r="S652" s="13" t="str">
        <f>(IF(C652=Локализация!$C$94,1,IF(C652=Локализация!$C$93,2,IF(C652=Локализация!$C$92,3,IF(C652=Локализация!$C$91,4,IF(C652=Локализация!$C$90,5,IF(OR(C652=1,C652=2,C652=3,C652=4,C652=5),C652,"")))))))</f>
        <v/>
      </c>
      <c r="T652" s="13" t="str">
        <f>(IF(D652=Локализация!$C$94,1,IF(D652=Локализация!$C$93,2,IF(D652=Локализация!$C$92,3,IF(D652=Локализация!$C$91,4,IF(D652=Локализация!$C$90,5,IF(OR(D652=1,D652=2,D652=3,D652=4,D652=5),D652,"")))))))</f>
        <v/>
      </c>
      <c r="U652" s="13" t="str">
        <f>(IF(E652=Локализация!$C$94,1,IF(E652=Локализация!$C$93,2,IF(E652=Локализация!$C$92,3,IF(E652=Локализация!$C$91,4,IF(E652=Локализация!$C$90,5,IF(OR(E652=1,E652=2,E652=3,E652=4,E652=5),E652,"")))))))</f>
        <v/>
      </c>
      <c r="V652" s="13" t="str">
        <f>(IF(F652=Локализация!$C$94,1,IF(F652=Локализация!$C$93,2,IF(F652=Локализация!$C$92,3,IF(F652=Локализация!$C$91,4,IF(F652=Локализация!$C$90,5,IF(OR(F652=1,F652=2,F652=3,F652=4,F652=5),F652,"")))))))</f>
        <v/>
      </c>
    </row>
    <row r="653" spans="13:22" x14ac:dyDescent="0.25">
      <c r="M653" s="13" t="str">
        <f>(IF(H653=Локализация!$C$94,1,IF(H653=Локализация!$C$93,2,IF(H653=Локализация!$C$92,3,IF(H653=Локализация!$C$91,4,IF(H653=Локализация!$C$90,5,IF(OR(H653=1,H653=2,H653=3,H653=4,H653=5),H653,"")))))))</f>
        <v/>
      </c>
      <c r="N653" s="13" t="str">
        <f>(IF(I653=Локализация!$C$94,1,IF(I653=Локализация!$C$93,2,IF(I653=Локализация!$C$92,3,IF(I653=Локализация!$C$91,4,IF(I653=Локализация!$C$90,5,IF(OR(I653=1,I653=2,I653=3,I653=4,I653=5),I653,"")))))))</f>
        <v/>
      </c>
      <c r="O653" s="13" t="str">
        <f>(IF(J653=Локализация!$C$94,1,IF(J653=Локализация!$C$93,2,IF(J653=Локализация!$C$92,3,IF(J653=Локализация!$C$91,4,IF(J653=Локализация!$C$90,5,IF(OR(J653=1,J653=2,J653=3,J653=4,J653=5),J653,"")))))))</f>
        <v/>
      </c>
      <c r="P653" s="13" t="str">
        <f>(IF(K653=Локализация!$C$94,1,IF(K653=Локализация!$C$93,2,IF(K653=Локализация!$C$92,3,IF(K653=Локализация!$C$91,4,IF(K653=Локализация!$C$90,5,IF(OR(K653=1,K653=2,K653=3,K653=4,K653=5),K653,"")))))))</f>
        <v/>
      </c>
      <c r="Q653" s="13" t="str">
        <f>(IF(L653=Локализация!$C$94,1,IF(L653=Локализация!$C$93,2,IF(L653=Локализация!$C$92,3,IF(L653=Локализация!$C$91,4,IF(L653=Локализация!$C$90,5,IF(OR(L653=1,L653=2,L653=3,L653=4,L653=5),L653,"")))))))</f>
        <v/>
      </c>
      <c r="R653" s="13" t="str">
        <f>(IF(B653=Локализация!$C$94,1,IF(B653=Локализация!$C$93,2,IF(B653=Локализация!$C$92,3,IF(B653=Локализация!$C$91,4,IF(B653=Локализация!$C$90,5,IF(OR(B653=1,B653=2,B653=3,B653=4,B653=5),B653,"")))))))</f>
        <v/>
      </c>
      <c r="S653" s="13" t="str">
        <f>(IF(C653=Локализация!$C$94,1,IF(C653=Локализация!$C$93,2,IF(C653=Локализация!$C$92,3,IF(C653=Локализация!$C$91,4,IF(C653=Локализация!$C$90,5,IF(OR(C653=1,C653=2,C653=3,C653=4,C653=5),C653,"")))))))</f>
        <v/>
      </c>
      <c r="T653" s="13" t="str">
        <f>(IF(D653=Локализация!$C$94,1,IF(D653=Локализация!$C$93,2,IF(D653=Локализация!$C$92,3,IF(D653=Локализация!$C$91,4,IF(D653=Локализация!$C$90,5,IF(OR(D653=1,D653=2,D653=3,D653=4,D653=5),D653,"")))))))</f>
        <v/>
      </c>
      <c r="U653" s="13" t="str">
        <f>(IF(E653=Локализация!$C$94,1,IF(E653=Локализация!$C$93,2,IF(E653=Локализация!$C$92,3,IF(E653=Локализация!$C$91,4,IF(E653=Локализация!$C$90,5,IF(OR(E653=1,E653=2,E653=3,E653=4,E653=5),E653,"")))))))</f>
        <v/>
      </c>
      <c r="V653" s="13" t="str">
        <f>(IF(F653=Локализация!$C$94,1,IF(F653=Локализация!$C$93,2,IF(F653=Локализация!$C$92,3,IF(F653=Локализация!$C$91,4,IF(F653=Локализация!$C$90,5,IF(OR(F653=1,F653=2,F653=3,F653=4,F653=5),F653,"")))))))</f>
        <v/>
      </c>
    </row>
    <row r="654" spans="13:22" x14ac:dyDescent="0.25">
      <c r="M654" s="13" t="str">
        <f>(IF(H654=Локализация!$C$94,1,IF(H654=Локализация!$C$93,2,IF(H654=Локализация!$C$92,3,IF(H654=Локализация!$C$91,4,IF(H654=Локализация!$C$90,5,IF(OR(H654=1,H654=2,H654=3,H654=4,H654=5),H654,"")))))))</f>
        <v/>
      </c>
      <c r="N654" s="13" t="str">
        <f>(IF(I654=Локализация!$C$94,1,IF(I654=Локализация!$C$93,2,IF(I654=Локализация!$C$92,3,IF(I654=Локализация!$C$91,4,IF(I654=Локализация!$C$90,5,IF(OR(I654=1,I654=2,I654=3,I654=4,I654=5),I654,"")))))))</f>
        <v/>
      </c>
      <c r="O654" s="13" t="str">
        <f>(IF(J654=Локализация!$C$94,1,IF(J654=Локализация!$C$93,2,IF(J654=Локализация!$C$92,3,IF(J654=Локализация!$C$91,4,IF(J654=Локализация!$C$90,5,IF(OR(J654=1,J654=2,J654=3,J654=4,J654=5),J654,"")))))))</f>
        <v/>
      </c>
      <c r="P654" s="13" t="str">
        <f>(IF(K654=Локализация!$C$94,1,IF(K654=Локализация!$C$93,2,IF(K654=Локализация!$C$92,3,IF(K654=Локализация!$C$91,4,IF(K654=Локализация!$C$90,5,IF(OR(K654=1,K654=2,K654=3,K654=4,K654=5),K654,"")))))))</f>
        <v/>
      </c>
      <c r="Q654" s="13" t="str">
        <f>(IF(L654=Локализация!$C$94,1,IF(L654=Локализация!$C$93,2,IF(L654=Локализация!$C$92,3,IF(L654=Локализация!$C$91,4,IF(L654=Локализация!$C$90,5,IF(OR(L654=1,L654=2,L654=3,L654=4,L654=5),L654,"")))))))</f>
        <v/>
      </c>
      <c r="R654" s="13" t="str">
        <f>(IF(B654=Локализация!$C$94,1,IF(B654=Локализация!$C$93,2,IF(B654=Локализация!$C$92,3,IF(B654=Локализация!$C$91,4,IF(B654=Локализация!$C$90,5,IF(OR(B654=1,B654=2,B654=3,B654=4,B654=5),B654,"")))))))</f>
        <v/>
      </c>
      <c r="S654" s="13" t="str">
        <f>(IF(C654=Локализация!$C$94,1,IF(C654=Локализация!$C$93,2,IF(C654=Локализация!$C$92,3,IF(C654=Локализация!$C$91,4,IF(C654=Локализация!$C$90,5,IF(OR(C654=1,C654=2,C654=3,C654=4,C654=5),C654,"")))))))</f>
        <v/>
      </c>
      <c r="T654" s="13" t="str">
        <f>(IF(D654=Локализация!$C$94,1,IF(D654=Локализация!$C$93,2,IF(D654=Локализация!$C$92,3,IF(D654=Локализация!$C$91,4,IF(D654=Локализация!$C$90,5,IF(OR(D654=1,D654=2,D654=3,D654=4,D654=5),D654,"")))))))</f>
        <v/>
      </c>
      <c r="U654" s="13" t="str">
        <f>(IF(E654=Локализация!$C$94,1,IF(E654=Локализация!$C$93,2,IF(E654=Локализация!$C$92,3,IF(E654=Локализация!$C$91,4,IF(E654=Локализация!$C$90,5,IF(OR(E654=1,E654=2,E654=3,E654=4,E654=5),E654,"")))))))</f>
        <v/>
      </c>
      <c r="V654" s="13" t="str">
        <f>(IF(F654=Локализация!$C$94,1,IF(F654=Локализация!$C$93,2,IF(F654=Локализация!$C$92,3,IF(F654=Локализация!$C$91,4,IF(F654=Локализация!$C$90,5,IF(OR(F654=1,F654=2,F654=3,F654=4,F654=5),F654,"")))))))</f>
        <v/>
      </c>
    </row>
    <row r="655" spans="13:22" x14ac:dyDescent="0.25">
      <c r="M655" s="13" t="str">
        <f>(IF(H655=Локализация!$C$94,1,IF(H655=Локализация!$C$93,2,IF(H655=Локализация!$C$92,3,IF(H655=Локализация!$C$91,4,IF(H655=Локализация!$C$90,5,IF(OR(H655=1,H655=2,H655=3,H655=4,H655=5),H655,"")))))))</f>
        <v/>
      </c>
      <c r="N655" s="13" t="str">
        <f>(IF(I655=Локализация!$C$94,1,IF(I655=Локализация!$C$93,2,IF(I655=Локализация!$C$92,3,IF(I655=Локализация!$C$91,4,IF(I655=Локализация!$C$90,5,IF(OR(I655=1,I655=2,I655=3,I655=4,I655=5),I655,"")))))))</f>
        <v/>
      </c>
      <c r="O655" s="13" t="str">
        <f>(IF(J655=Локализация!$C$94,1,IF(J655=Локализация!$C$93,2,IF(J655=Локализация!$C$92,3,IF(J655=Локализация!$C$91,4,IF(J655=Локализация!$C$90,5,IF(OR(J655=1,J655=2,J655=3,J655=4,J655=5),J655,"")))))))</f>
        <v/>
      </c>
      <c r="P655" s="13" t="str">
        <f>(IF(K655=Локализация!$C$94,1,IF(K655=Локализация!$C$93,2,IF(K655=Локализация!$C$92,3,IF(K655=Локализация!$C$91,4,IF(K655=Локализация!$C$90,5,IF(OR(K655=1,K655=2,K655=3,K655=4,K655=5),K655,"")))))))</f>
        <v/>
      </c>
      <c r="Q655" s="13" t="str">
        <f>(IF(L655=Локализация!$C$94,1,IF(L655=Локализация!$C$93,2,IF(L655=Локализация!$C$92,3,IF(L655=Локализация!$C$91,4,IF(L655=Локализация!$C$90,5,IF(OR(L655=1,L655=2,L655=3,L655=4,L655=5),L655,"")))))))</f>
        <v/>
      </c>
      <c r="R655" s="13" t="str">
        <f>(IF(B655=Локализация!$C$94,1,IF(B655=Локализация!$C$93,2,IF(B655=Локализация!$C$92,3,IF(B655=Локализация!$C$91,4,IF(B655=Локализация!$C$90,5,IF(OR(B655=1,B655=2,B655=3,B655=4,B655=5),B655,"")))))))</f>
        <v/>
      </c>
      <c r="S655" s="13" t="str">
        <f>(IF(C655=Локализация!$C$94,1,IF(C655=Локализация!$C$93,2,IF(C655=Локализация!$C$92,3,IF(C655=Локализация!$C$91,4,IF(C655=Локализация!$C$90,5,IF(OR(C655=1,C655=2,C655=3,C655=4,C655=5),C655,"")))))))</f>
        <v/>
      </c>
      <c r="T655" s="13" t="str">
        <f>(IF(D655=Локализация!$C$94,1,IF(D655=Локализация!$C$93,2,IF(D655=Локализация!$C$92,3,IF(D655=Локализация!$C$91,4,IF(D655=Локализация!$C$90,5,IF(OR(D655=1,D655=2,D655=3,D655=4,D655=5),D655,"")))))))</f>
        <v/>
      </c>
      <c r="U655" s="13" t="str">
        <f>(IF(E655=Локализация!$C$94,1,IF(E655=Локализация!$C$93,2,IF(E655=Локализация!$C$92,3,IF(E655=Локализация!$C$91,4,IF(E655=Локализация!$C$90,5,IF(OR(E655=1,E655=2,E655=3,E655=4,E655=5),E655,"")))))))</f>
        <v/>
      </c>
      <c r="V655" s="13" t="str">
        <f>(IF(F655=Локализация!$C$94,1,IF(F655=Локализация!$C$93,2,IF(F655=Локализация!$C$92,3,IF(F655=Локализация!$C$91,4,IF(F655=Локализация!$C$90,5,IF(OR(F655=1,F655=2,F655=3,F655=4,F655=5),F655,"")))))))</f>
        <v/>
      </c>
    </row>
    <row r="656" spans="13:22" x14ac:dyDescent="0.25">
      <c r="M656" s="13" t="str">
        <f>(IF(H656=Локализация!$C$94,1,IF(H656=Локализация!$C$93,2,IF(H656=Локализация!$C$92,3,IF(H656=Локализация!$C$91,4,IF(H656=Локализация!$C$90,5,IF(OR(H656=1,H656=2,H656=3,H656=4,H656=5),H656,"")))))))</f>
        <v/>
      </c>
      <c r="N656" s="13" t="str">
        <f>(IF(I656=Локализация!$C$94,1,IF(I656=Локализация!$C$93,2,IF(I656=Локализация!$C$92,3,IF(I656=Локализация!$C$91,4,IF(I656=Локализация!$C$90,5,IF(OR(I656=1,I656=2,I656=3,I656=4,I656=5),I656,"")))))))</f>
        <v/>
      </c>
      <c r="O656" s="13" t="str">
        <f>(IF(J656=Локализация!$C$94,1,IF(J656=Локализация!$C$93,2,IF(J656=Локализация!$C$92,3,IF(J656=Локализация!$C$91,4,IF(J656=Локализация!$C$90,5,IF(OR(J656=1,J656=2,J656=3,J656=4,J656=5),J656,"")))))))</f>
        <v/>
      </c>
      <c r="P656" s="13" t="str">
        <f>(IF(K656=Локализация!$C$94,1,IF(K656=Локализация!$C$93,2,IF(K656=Локализация!$C$92,3,IF(K656=Локализация!$C$91,4,IF(K656=Локализация!$C$90,5,IF(OR(K656=1,K656=2,K656=3,K656=4,K656=5),K656,"")))))))</f>
        <v/>
      </c>
      <c r="Q656" s="13" t="str">
        <f>(IF(L656=Локализация!$C$94,1,IF(L656=Локализация!$C$93,2,IF(L656=Локализация!$C$92,3,IF(L656=Локализация!$C$91,4,IF(L656=Локализация!$C$90,5,IF(OR(L656=1,L656=2,L656=3,L656=4,L656=5),L656,"")))))))</f>
        <v/>
      </c>
      <c r="R656" s="13" t="str">
        <f>(IF(B656=Локализация!$C$94,1,IF(B656=Локализация!$C$93,2,IF(B656=Локализация!$C$92,3,IF(B656=Локализация!$C$91,4,IF(B656=Локализация!$C$90,5,IF(OR(B656=1,B656=2,B656=3,B656=4,B656=5),B656,"")))))))</f>
        <v/>
      </c>
      <c r="S656" s="13" t="str">
        <f>(IF(C656=Локализация!$C$94,1,IF(C656=Локализация!$C$93,2,IF(C656=Локализация!$C$92,3,IF(C656=Локализация!$C$91,4,IF(C656=Локализация!$C$90,5,IF(OR(C656=1,C656=2,C656=3,C656=4,C656=5),C656,"")))))))</f>
        <v/>
      </c>
      <c r="T656" s="13" t="str">
        <f>(IF(D656=Локализация!$C$94,1,IF(D656=Локализация!$C$93,2,IF(D656=Локализация!$C$92,3,IF(D656=Локализация!$C$91,4,IF(D656=Локализация!$C$90,5,IF(OR(D656=1,D656=2,D656=3,D656=4,D656=5),D656,"")))))))</f>
        <v/>
      </c>
      <c r="U656" s="13" t="str">
        <f>(IF(E656=Локализация!$C$94,1,IF(E656=Локализация!$C$93,2,IF(E656=Локализация!$C$92,3,IF(E656=Локализация!$C$91,4,IF(E656=Локализация!$C$90,5,IF(OR(E656=1,E656=2,E656=3,E656=4,E656=5),E656,"")))))))</f>
        <v/>
      </c>
      <c r="V656" s="13" t="str">
        <f>(IF(F656=Локализация!$C$94,1,IF(F656=Локализация!$C$93,2,IF(F656=Локализация!$C$92,3,IF(F656=Локализация!$C$91,4,IF(F656=Локализация!$C$90,5,IF(OR(F656=1,F656=2,F656=3,F656=4,F656=5),F656,"")))))))</f>
        <v/>
      </c>
    </row>
    <row r="657" spans="13:22" x14ac:dyDescent="0.25">
      <c r="M657" s="13" t="str">
        <f>(IF(H657=Локализация!$C$94,1,IF(H657=Локализация!$C$93,2,IF(H657=Локализация!$C$92,3,IF(H657=Локализация!$C$91,4,IF(H657=Локализация!$C$90,5,IF(OR(H657=1,H657=2,H657=3,H657=4,H657=5),H657,"")))))))</f>
        <v/>
      </c>
      <c r="N657" s="13" t="str">
        <f>(IF(I657=Локализация!$C$94,1,IF(I657=Локализация!$C$93,2,IF(I657=Локализация!$C$92,3,IF(I657=Локализация!$C$91,4,IF(I657=Локализация!$C$90,5,IF(OR(I657=1,I657=2,I657=3,I657=4,I657=5),I657,"")))))))</f>
        <v/>
      </c>
      <c r="O657" s="13" t="str">
        <f>(IF(J657=Локализация!$C$94,1,IF(J657=Локализация!$C$93,2,IF(J657=Локализация!$C$92,3,IF(J657=Локализация!$C$91,4,IF(J657=Локализация!$C$90,5,IF(OR(J657=1,J657=2,J657=3,J657=4,J657=5),J657,"")))))))</f>
        <v/>
      </c>
      <c r="P657" s="13" t="str">
        <f>(IF(K657=Локализация!$C$94,1,IF(K657=Локализация!$C$93,2,IF(K657=Локализация!$C$92,3,IF(K657=Локализация!$C$91,4,IF(K657=Локализация!$C$90,5,IF(OR(K657=1,K657=2,K657=3,K657=4,K657=5),K657,"")))))))</f>
        <v/>
      </c>
      <c r="Q657" s="13" t="str">
        <f>(IF(L657=Локализация!$C$94,1,IF(L657=Локализация!$C$93,2,IF(L657=Локализация!$C$92,3,IF(L657=Локализация!$C$91,4,IF(L657=Локализация!$C$90,5,IF(OR(L657=1,L657=2,L657=3,L657=4,L657=5),L657,"")))))))</f>
        <v/>
      </c>
      <c r="R657" s="13" t="str">
        <f>(IF(B657=Локализация!$C$94,1,IF(B657=Локализация!$C$93,2,IF(B657=Локализация!$C$92,3,IF(B657=Локализация!$C$91,4,IF(B657=Локализация!$C$90,5,IF(OR(B657=1,B657=2,B657=3,B657=4,B657=5),B657,"")))))))</f>
        <v/>
      </c>
      <c r="S657" s="13" t="str">
        <f>(IF(C657=Локализация!$C$94,1,IF(C657=Локализация!$C$93,2,IF(C657=Локализация!$C$92,3,IF(C657=Локализация!$C$91,4,IF(C657=Локализация!$C$90,5,IF(OR(C657=1,C657=2,C657=3,C657=4,C657=5),C657,"")))))))</f>
        <v/>
      </c>
      <c r="T657" s="13" t="str">
        <f>(IF(D657=Локализация!$C$94,1,IF(D657=Локализация!$C$93,2,IF(D657=Локализация!$C$92,3,IF(D657=Локализация!$C$91,4,IF(D657=Локализация!$C$90,5,IF(OR(D657=1,D657=2,D657=3,D657=4,D657=5),D657,"")))))))</f>
        <v/>
      </c>
      <c r="U657" s="13" t="str">
        <f>(IF(E657=Локализация!$C$94,1,IF(E657=Локализация!$C$93,2,IF(E657=Локализация!$C$92,3,IF(E657=Локализация!$C$91,4,IF(E657=Локализация!$C$90,5,IF(OR(E657=1,E657=2,E657=3,E657=4,E657=5),E657,"")))))))</f>
        <v/>
      </c>
      <c r="V657" s="13" t="str">
        <f>(IF(F657=Локализация!$C$94,1,IF(F657=Локализация!$C$93,2,IF(F657=Локализация!$C$92,3,IF(F657=Локализация!$C$91,4,IF(F657=Локализация!$C$90,5,IF(OR(F657=1,F657=2,F657=3,F657=4,F657=5),F657,"")))))))</f>
        <v/>
      </c>
    </row>
    <row r="658" spans="13:22" x14ac:dyDescent="0.25">
      <c r="M658" s="13" t="str">
        <f>(IF(H658=Локализация!$C$94,1,IF(H658=Локализация!$C$93,2,IF(H658=Локализация!$C$92,3,IF(H658=Локализация!$C$91,4,IF(H658=Локализация!$C$90,5,IF(OR(H658=1,H658=2,H658=3,H658=4,H658=5),H658,"")))))))</f>
        <v/>
      </c>
      <c r="N658" s="13" t="str">
        <f>(IF(I658=Локализация!$C$94,1,IF(I658=Локализация!$C$93,2,IF(I658=Локализация!$C$92,3,IF(I658=Локализация!$C$91,4,IF(I658=Локализация!$C$90,5,IF(OR(I658=1,I658=2,I658=3,I658=4,I658=5),I658,"")))))))</f>
        <v/>
      </c>
      <c r="O658" s="13" t="str">
        <f>(IF(J658=Локализация!$C$94,1,IF(J658=Локализация!$C$93,2,IF(J658=Локализация!$C$92,3,IF(J658=Локализация!$C$91,4,IF(J658=Локализация!$C$90,5,IF(OR(J658=1,J658=2,J658=3,J658=4,J658=5),J658,"")))))))</f>
        <v/>
      </c>
      <c r="P658" s="13" t="str">
        <f>(IF(K658=Локализация!$C$94,1,IF(K658=Локализация!$C$93,2,IF(K658=Локализация!$C$92,3,IF(K658=Локализация!$C$91,4,IF(K658=Локализация!$C$90,5,IF(OR(K658=1,K658=2,K658=3,K658=4,K658=5),K658,"")))))))</f>
        <v/>
      </c>
      <c r="Q658" s="13" t="str">
        <f>(IF(L658=Локализация!$C$94,1,IF(L658=Локализация!$C$93,2,IF(L658=Локализация!$C$92,3,IF(L658=Локализация!$C$91,4,IF(L658=Локализация!$C$90,5,IF(OR(L658=1,L658=2,L658=3,L658=4,L658=5),L658,"")))))))</f>
        <v/>
      </c>
      <c r="R658" s="13" t="str">
        <f>(IF(B658=Локализация!$C$94,1,IF(B658=Локализация!$C$93,2,IF(B658=Локализация!$C$92,3,IF(B658=Локализация!$C$91,4,IF(B658=Локализация!$C$90,5,IF(OR(B658=1,B658=2,B658=3,B658=4,B658=5),B658,"")))))))</f>
        <v/>
      </c>
      <c r="S658" s="13" t="str">
        <f>(IF(C658=Локализация!$C$94,1,IF(C658=Локализация!$C$93,2,IF(C658=Локализация!$C$92,3,IF(C658=Локализация!$C$91,4,IF(C658=Локализация!$C$90,5,IF(OR(C658=1,C658=2,C658=3,C658=4,C658=5),C658,"")))))))</f>
        <v/>
      </c>
      <c r="T658" s="13" t="str">
        <f>(IF(D658=Локализация!$C$94,1,IF(D658=Локализация!$C$93,2,IF(D658=Локализация!$C$92,3,IF(D658=Локализация!$C$91,4,IF(D658=Локализация!$C$90,5,IF(OR(D658=1,D658=2,D658=3,D658=4,D658=5),D658,"")))))))</f>
        <v/>
      </c>
      <c r="U658" s="13" t="str">
        <f>(IF(E658=Локализация!$C$94,1,IF(E658=Локализация!$C$93,2,IF(E658=Локализация!$C$92,3,IF(E658=Локализация!$C$91,4,IF(E658=Локализация!$C$90,5,IF(OR(E658=1,E658=2,E658=3,E658=4,E658=5),E658,"")))))))</f>
        <v/>
      </c>
      <c r="V658" s="13" t="str">
        <f>(IF(F658=Локализация!$C$94,1,IF(F658=Локализация!$C$93,2,IF(F658=Локализация!$C$92,3,IF(F658=Локализация!$C$91,4,IF(F658=Локализация!$C$90,5,IF(OR(F658=1,F658=2,F658=3,F658=4,F658=5),F658,"")))))))</f>
        <v/>
      </c>
    </row>
    <row r="659" spans="13:22" x14ac:dyDescent="0.25">
      <c r="M659" s="13" t="str">
        <f>(IF(H659=Локализация!$C$94,1,IF(H659=Локализация!$C$93,2,IF(H659=Локализация!$C$92,3,IF(H659=Локализация!$C$91,4,IF(H659=Локализация!$C$90,5,IF(OR(H659=1,H659=2,H659=3,H659=4,H659=5),H659,"")))))))</f>
        <v/>
      </c>
      <c r="N659" s="13" t="str">
        <f>(IF(I659=Локализация!$C$94,1,IF(I659=Локализация!$C$93,2,IF(I659=Локализация!$C$92,3,IF(I659=Локализация!$C$91,4,IF(I659=Локализация!$C$90,5,IF(OR(I659=1,I659=2,I659=3,I659=4,I659=5),I659,"")))))))</f>
        <v/>
      </c>
      <c r="O659" s="13" t="str">
        <f>(IF(J659=Локализация!$C$94,1,IF(J659=Локализация!$C$93,2,IF(J659=Локализация!$C$92,3,IF(J659=Локализация!$C$91,4,IF(J659=Локализация!$C$90,5,IF(OR(J659=1,J659=2,J659=3,J659=4,J659=5),J659,"")))))))</f>
        <v/>
      </c>
      <c r="P659" s="13" t="str">
        <f>(IF(K659=Локализация!$C$94,1,IF(K659=Локализация!$C$93,2,IF(K659=Локализация!$C$92,3,IF(K659=Локализация!$C$91,4,IF(K659=Локализация!$C$90,5,IF(OR(K659=1,K659=2,K659=3,K659=4,K659=5),K659,"")))))))</f>
        <v/>
      </c>
      <c r="Q659" s="13" t="str">
        <f>(IF(L659=Локализация!$C$94,1,IF(L659=Локализация!$C$93,2,IF(L659=Локализация!$C$92,3,IF(L659=Локализация!$C$91,4,IF(L659=Локализация!$C$90,5,IF(OR(L659=1,L659=2,L659=3,L659=4,L659=5),L659,"")))))))</f>
        <v/>
      </c>
      <c r="R659" s="13" t="str">
        <f>(IF(B659=Локализация!$C$94,1,IF(B659=Локализация!$C$93,2,IF(B659=Локализация!$C$92,3,IF(B659=Локализация!$C$91,4,IF(B659=Локализация!$C$90,5,IF(OR(B659=1,B659=2,B659=3,B659=4,B659=5),B659,"")))))))</f>
        <v/>
      </c>
      <c r="S659" s="13" t="str">
        <f>(IF(C659=Локализация!$C$94,1,IF(C659=Локализация!$C$93,2,IF(C659=Локализация!$C$92,3,IF(C659=Локализация!$C$91,4,IF(C659=Локализация!$C$90,5,IF(OR(C659=1,C659=2,C659=3,C659=4,C659=5),C659,"")))))))</f>
        <v/>
      </c>
      <c r="T659" s="13" t="str">
        <f>(IF(D659=Локализация!$C$94,1,IF(D659=Локализация!$C$93,2,IF(D659=Локализация!$C$92,3,IF(D659=Локализация!$C$91,4,IF(D659=Локализация!$C$90,5,IF(OR(D659=1,D659=2,D659=3,D659=4,D659=5),D659,"")))))))</f>
        <v/>
      </c>
      <c r="U659" s="13" t="str">
        <f>(IF(E659=Локализация!$C$94,1,IF(E659=Локализация!$C$93,2,IF(E659=Локализация!$C$92,3,IF(E659=Локализация!$C$91,4,IF(E659=Локализация!$C$90,5,IF(OR(E659=1,E659=2,E659=3,E659=4,E659=5),E659,"")))))))</f>
        <v/>
      </c>
      <c r="V659" s="13" t="str">
        <f>(IF(F659=Локализация!$C$94,1,IF(F659=Локализация!$C$93,2,IF(F659=Локализация!$C$92,3,IF(F659=Локализация!$C$91,4,IF(F659=Локализация!$C$90,5,IF(OR(F659=1,F659=2,F659=3,F659=4,F659=5),F659,"")))))))</f>
        <v/>
      </c>
    </row>
    <row r="660" spans="13:22" x14ac:dyDescent="0.25">
      <c r="M660" s="13" t="str">
        <f>(IF(H660=Локализация!$C$94,1,IF(H660=Локализация!$C$93,2,IF(H660=Локализация!$C$92,3,IF(H660=Локализация!$C$91,4,IF(H660=Локализация!$C$90,5,IF(OR(H660=1,H660=2,H660=3,H660=4,H660=5),H660,"")))))))</f>
        <v/>
      </c>
      <c r="N660" s="13" t="str">
        <f>(IF(I660=Локализация!$C$94,1,IF(I660=Локализация!$C$93,2,IF(I660=Локализация!$C$92,3,IF(I660=Локализация!$C$91,4,IF(I660=Локализация!$C$90,5,IF(OR(I660=1,I660=2,I660=3,I660=4,I660=5),I660,"")))))))</f>
        <v/>
      </c>
      <c r="O660" s="13" t="str">
        <f>(IF(J660=Локализация!$C$94,1,IF(J660=Локализация!$C$93,2,IF(J660=Локализация!$C$92,3,IF(J660=Локализация!$C$91,4,IF(J660=Локализация!$C$90,5,IF(OR(J660=1,J660=2,J660=3,J660=4,J660=5),J660,"")))))))</f>
        <v/>
      </c>
      <c r="P660" s="13" t="str">
        <f>(IF(K660=Локализация!$C$94,1,IF(K660=Локализация!$C$93,2,IF(K660=Локализация!$C$92,3,IF(K660=Локализация!$C$91,4,IF(K660=Локализация!$C$90,5,IF(OR(K660=1,K660=2,K660=3,K660=4,K660=5),K660,"")))))))</f>
        <v/>
      </c>
      <c r="Q660" s="13" t="str">
        <f>(IF(L660=Локализация!$C$94,1,IF(L660=Локализация!$C$93,2,IF(L660=Локализация!$C$92,3,IF(L660=Локализация!$C$91,4,IF(L660=Локализация!$C$90,5,IF(OR(L660=1,L660=2,L660=3,L660=4,L660=5),L660,"")))))))</f>
        <v/>
      </c>
      <c r="R660" s="13" t="str">
        <f>(IF(B660=Локализация!$C$94,1,IF(B660=Локализация!$C$93,2,IF(B660=Локализация!$C$92,3,IF(B660=Локализация!$C$91,4,IF(B660=Локализация!$C$90,5,IF(OR(B660=1,B660=2,B660=3,B660=4,B660=5),B660,"")))))))</f>
        <v/>
      </c>
      <c r="S660" s="13" t="str">
        <f>(IF(C660=Локализация!$C$94,1,IF(C660=Локализация!$C$93,2,IF(C660=Локализация!$C$92,3,IF(C660=Локализация!$C$91,4,IF(C660=Локализация!$C$90,5,IF(OR(C660=1,C660=2,C660=3,C660=4,C660=5),C660,"")))))))</f>
        <v/>
      </c>
      <c r="T660" s="13" t="str">
        <f>(IF(D660=Локализация!$C$94,1,IF(D660=Локализация!$C$93,2,IF(D660=Локализация!$C$92,3,IF(D660=Локализация!$C$91,4,IF(D660=Локализация!$C$90,5,IF(OR(D660=1,D660=2,D660=3,D660=4,D660=5),D660,"")))))))</f>
        <v/>
      </c>
      <c r="U660" s="13" t="str">
        <f>(IF(E660=Локализация!$C$94,1,IF(E660=Локализация!$C$93,2,IF(E660=Локализация!$C$92,3,IF(E660=Локализация!$C$91,4,IF(E660=Локализация!$C$90,5,IF(OR(E660=1,E660=2,E660=3,E660=4,E660=5),E660,"")))))))</f>
        <v/>
      </c>
      <c r="V660" s="13" t="str">
        <f>(IF(F660=Локализация!$C$94,1,IF(F660=Локализация!$C$93,2,IF(F660=Локализация!$C$92,3,IF(F660=Локализация!$C$91,4,IF(F660=Локализация!$C$90,5,IF(OR(F660=1,F660=2,F660=3,F660=4,F660=5),F660,"")))))))</f>
        <v/>
      </c>
    </row>
    <row r="661" spans="13:22" x14ac:dyDescent="0.25">
      <c r="M661" s="13" t="str">
        <f>(IF(H661=Локализация!$C$94,1,IF(H661=Локализация!$C$93,2,IF(H661=Локализация!$C$92,3,IF(H661=Локализация!$C$91,4,IF(H661=Локализация!$C$90,5,IF(OR(H661=1,H661=2,H661=3,H661=4,H661=5),H661,"")))))))</f>
        <v/>
      </c>
      <c r="N661" s="13" t="str">
        <f>(IF(I661=Локализация!$C$94,1,IF(I661=Локализация!$C$93,2,IF(I661=Локализация!$C$92,3,IF(I661=Локализация!$C$91,4,IF(I661=Локализация!$C$90,5,IF(OR(I661=1,I661=2,I661=3,I661=4,I661=5),I661,"")))))))</f>
        <v/>
      </c>
      <c r="O661" s="13" t="str">
        <f>(IF(J661=Локализация!$C$94,1,IF(J661=Локализация!$C$93,2,IF(J661=Локализация!$C$92,3,IF(J661=Локализация!$C$91,4,IF(J661=Локализация!$C$90,5,IF(OR(J661=1,J661=2,J661=3,J661=4,J661=5),J661,"")))))))</f>
        <v/>
      </c>
      <c r="P661" s="13" t="str">
        <f>(IF(K661=Локализация!$C$94,1,IF(K661=Локализация!$C$93,2,IF(K661=Локализация!$C$92,3,IF(K661=Локализация!$C$91,4,IF(K661=Локализация!$C$90,5,IF(OR(K661=1,K661=2,K661=3,K661=4,K661=5),K661,"")))))))</f>
        <v/>
      </c>
      <c r="Q661" s="13" t="str">
        <f>(IF(L661=Локализация!$C$94,1,IF(L661=Локализация!$C$93,2,IF(L661=Локализация!$C$92,3,IF(L661=Локализация!$C$91,4,IF(L661=Локализация!$C$90,5,IF(OR(L661=1,L661=2,L661=3,L661=4,L661=5),L661,"")))))))</f>
        <v/>
      </c>
      <c r="R661" s="13" t="str">
        <f>(IF(B661=Локализация!$C$94,1,IF(B661=Локализация!$C$93,2,IF(B661=Локализация!$C$92,3,IF(B661=Локализация!$C$91,4,IF(B661=Локализация!$C$90,5,IF(OR(B661=1,B661=2,B661=3,B661=4,B661=5),B661,"")))))))</f>
        <v/>
      </c>
      <c r="S661" s="13" t="str">
        <f>(IF(C661=Локализация!$C$94,1,IF(C661=Локализация!$C$93,2,IF(C661=Локализация!$C$92,3,IF(C661=Локализация!$C$91,4,IF(C661=Локализация!$C$90,5,IF(OR(C661=1,C661=2,C661=3,C661=4,C661=5),C661,"")))))))</f>
        <v/>
      </c>
      <c r="T661" s="13" t="str">
        <f>(IF(D661=Локализация!$C$94,1,IF(D661=Локализация!$C$93,2,IF(D661=Локализация!$C$92,3,IF(D661=Локализация!$C$91,4,IF(D661=Локализация!$C$90,5,IF(OR(D661=1,D661=2,D661=3,D661=4,D661=5),D661,"")))))))</f>
        <v/>
      </c>
      <c r="U661" s="13" t="str">
        <f>(IF(E661=Локализация!$C$94,1,IF(E661=Локализация!$C$93,2,IF(E661=Локализация!$C$92,3,IF(E661=Локализация!$C$91,4,IF(E661=Локализация!$C$90,5,IF(OR(E661=1,E661=2,E661=3,E661=4,E661=5),E661,"")))))))</f>
        <v/>
      </c>
      <c r="V661" s="13" t="str">
        <f>(IF(F661=Локализация!$C$94,1,IF(F661=Локализация!$C$93,2,IF(F661=Локализация!$C$92,3,IF(F661=Локализация!$C$91,4,IF(F661=Локализация!$C$90,5,IF(OR(F661=1,F661=2,F661=3,F661=4,F661=5),F661,"")))))))</f>
        <v/>
      </c>
    </row>
    <row r="662" spans="13:22" x14ac:dyDescent="0.25">
      <c r="M662" s="13" t="str">
        <f>(IF(H662=Локализация!$C$94,1,IF(H662=Локализация!$C$93,2,IF(H662=Локализация!$C$92,3,IF(H662=Локализация!$C$91,4,IF(H662=Локализация!$C$90,5,IF(OR(H662=1,H662=2,H662=3,H662=4,H662=5),H662,"")))))))</f>
        <v/>
      </c>
      <c r="N662" s="13" t="str">
        <f>(IF(I662=Локализация!$C$94,1,IF(I662=Локализация!$C$93,2,IF(I662=Локализация!$C$92,3,IF(I662=Локализация!$C$91,4,IF(I662=Локализация!$C$90,5,IF(OR(I662=1,I662=2,I662=3,I662=4,I662=5),I662,"")))))))</f>
        <v/>
      </c>
      <c r="O662" s="13" t="str">
        <f>(IF(J662=Локализация!$C$94,1,IF(J662=Локализация!$C$93,2,IF(J662=Локализация!$C$92,3,IF(J662=Локализация!$C$91,4,IF(J662=Локализация!$C$90,5,IF(OR(J662=1,J662=2,J662=3,J662=4,J662=5),J662,"")))))))</f>
        <v/>
      </c>
      <c r="P662" s="13" t="str">
        <f>(IF(K662=Локализация!$C$94,1,IF(K662=Локализация!$C$93,2,IF(K662=Локализация!$C$92,3,IF(K662=Локализация!$C$91,4,IF(K662=Локализация!$C$90,5,IF(OR(K662=1,K662=2,K662=3,K662=4,K662=5),K662,"")))))))</f>
        <v/>
      </c>
      <c r="Q662" s="13" t="str">
        <f>(IF(L662=Локализация!$C$94,1,IF(L662=Локализация!$C$93,2,IF(L662=Локализация!$C$92,3,IF(L662=Локализация!$C$91,4,IF(L662=Локализация!$C$90,5,IF(OR(L662=1,L662=2,L662=3,L662=4,L662=5),L662,"")))))))</f>
        <v/>
      </c>
      <c r="R662" s="13" t="str">
        <f>(IF(B662=Локализация!$C$94,1,IF(B662=Локализация!$C$93,2,IF(B662=Локализация!$C$92,3,IF(B662=Локализация!$C$91,4,IF(B662=Локализация!$C$90,5,IF(OR(B662=1,B662=2,B662=3,B662=4,B662=5),B662,"")))))))</f>
        <v/>
      </c>
      <c r="S662" s="13" t="str">
        <f>(IF(C662=Локализация!$C$94,1,IF(C662=Локализация!$C$93,2,IF(C662=Локализация!$C$92,3,IF(C662=Локализация!$C$91,4,IF(C662=Локализация!$C$90,5,IF(OR(C662=1,C662=2,C662=3,C662=4,C662=5),C662,"")))))))</f>
        <v/>
      </c>
      <c r="T662" s="13" t="str">
        <f>(IF(D662=Локализация!$C$94,1,IF(D662=Локализация!$C$93,2,IF(D662=Локализация!$C$92,3,IF(D662=Локализация!$C$91,4,IF(D662=Локализация!$C$90,5,IF(OR(D662=1,D662=2,D662=3,D662=4,D662=5),D662,"")))))))</f>
        <v/>
      </c>
      <c r="U662" s="13" t="str">
        <f>(IF(E662=Локализация!$C$94,1,IF(E662=Локализация!$C$93,2,IF(E662=Локализация!$C$92,3,IF(E662=Локализация!$C$91,4,IF(E662=Локализация!$C$90,5,IF(OR(E662=1,E662=2,E662=3,E662=4,E662=5),E662,"")))))))</f>
        <v/>
      </c>
      <c r="V662" s="13" t="str">
        <f>(IF(F662=Локализация!$C$94,1,IF(F662=Локализация!$C$93,2,IF(F662=Локализация!$C$92,3,IF(F662=Локализация!$C$91,4,IF(F662=Локализация!$C$90,5,IF(OR(F662=1,F662=2,F662=3,F662=4,F662=5),F662,"")))))))</f>
        <v/>
      </c>
    </row>
    <row r="663" spans="13:22" x14ac:dyDescent="0.25">
      <c r="M663" s="13" t="str">
        <f>(IF(H663=Локализация!$C$94,1,IF(H663=Локализация!$C$93,2,IF(H663=Локализация!$C$92,3,IF(H663=Локализация!$C$91,4,IF(H663=Локализация!$C$90,5,IF(OR(H663=1,H663=2,H663=3,H663=4,H663=5),H663,"")))))))</f>
        <v/>
      </c>
      <c r="N663" s="13" t="str">
        <f>(IF(I663=Локализация!$C$94,1,IF(I663=Локализация!$C$93,2,IF(I663=Локализация!$C$92,3,IF(I663=Локализация!$C$91,4,IF(I663=Локализация!$C$90,5,IF(OR(I663=1,I663=2,I663=3,I663=4,I663=5),I663,"")))))))</f>
        <v/>
      </c>
      <c r="O663" s="13" t="str">
        <f>(IF(J663=Локализация!$C$94,1,IF(J663=Локализация!$C$93,2,IF(J663=Локализация!$C$92,3,IF(J663=Локализация!$C$91,4,IF(J663=Локализация!$C$90,5,IF(OR(J663=1,J663=2,J663=3,J663=4,J663=5),J663,"")))))))</f>
        <v/>
      </c>
      <c r="P663" s="13" t="str">
        <f>(IF(K663=Локализация!$C$94,1,IF(K663=Локализация!$C$93,2,IF(K663=Локализация!$C$92,3,IF(K663=Локализация!$C$91,4,IF(K663=Локализация!$C$90,5,IF(OR(K663=1,K663=2,K663=3,K663=4,K663=5),K663,"")))))))</f>
        <v/>
      </c>
      <c r="Q663" s="13" t="str">
        <f>(IF(L663=Локализация!$C$94,1,IF(L663=Локализация!$C$93,2,IF(L663=Локализация!$C$92,3,IF(L663=Локализация!$C$91,4,IF(L663=Локализация!$C$90,5,IF(OR(L663=1,L663=2,L663=3,L663=4,L663=5),L663,"")))))))</f>
        <v/>
      </c>
      <c r="R663" s="13" t="str">
        <f>(IF(B663=Локализация!$C$94,1,IF(B663=Локализация!$C$93,2,IF(B663=Локализация!$C$92,3,IF(B663=Локализация!$C$91,4,IF(B663=Локализация!$C$90,5,IF(OR(B663=1,B663=2,B663=3,B663=4,B663=5),B663,"")))))))</f>
        <v/>
      </c>
      <c r="S663" s="13" t="str">
        <f>(IF(C663=Локализация!$C$94,1,IF(C663=Локализация!$C$93,2,IF(C663=Локализация!$C$92,3,IF(C663=Локализация!$C$91,4,IF(C663=Локализация!$C$90,5,IF(OR(C663=1,C663=2,C663=3,C663=4,C663=5),C663,"")))))))</f>
        <v/>
      </c>
      <c r="T663" s="13" t="str">
        <f>(IF(D663=Локализация!$C$94,1,IF(D663=Локализация!$C$93,2,IF(D663=Локализация!$C$92,3,IF(D663=Локализация!$C$91,4,IF(D663=Локализация!$C$90,5,IF(OR(D663=1,D663=2,D663=3,D663=4,D663=5),D663,"")))))))</f>
        <v/>
      </c>
      <c r="U663" s="13" t="str">
        <f>(IF(E663=Локализация!$C$94,1,IF(E663=Локализация!$C$93,2,IF(E663=Локализация!$C$92,3,IF(E663=Локализация!$C$91,4,IF(E663=Локализация!$C$90,5,IF(OR(E663=1,E663=2,E663=3,E663=4,E663=5),E663,"")))))))</f>
        <v/>
      </c>
      <c r="V663" s="13" t="str">
        <f>(IF(F663=Локализация!$C$94,1,IF(F663=Локализация!$C$93,2,IF(F663=Локализация!$C$92,3,IF(F663=Локализация!$C$91,4,IF(F663=Локализация!$C$90,5,IF(OR(F663=1,F663=2,F663=3,F663=4,F663=5),F663,"")))))))</f>
        <v/>
      </c>
    </row>
    <row r="664" spans="13:22" x14ac:dyDescent="0.25">
      <c r="M664" s="13" t="str">
        <f>(IF(H664=Локализация!$C$94,1,IF(H664=Локализация!$C$93,2,IF(H664=Локализация!$C$92,3,IF(H664=Локализация!$C$91,4,IF(H664=Локализация!$C$90,5,IF(OR(H664=1,H664=2,H664=3,H664=4,H664=5),H664,"")))))))</f>
        <v/>
      </c>
      <c r="N664" s="13" t="str">
        <f>(IF(I664=Локализация!$C$94,1,IF(I664=Локализация!$C$93,2,IF(I664=Локализация!$C$92,3,IF(I664=Локализация!$C$91,4,IF(I664=Локализация!$C$90,5,IF(OR(I664=1,I664=2,I664=3,I664=4,I664=5),I664,"")))))))</f>
        <v/>
      </c>
      <c r="O664" s="13" t="str">
        <f>(IF(J664=Локализация!$C$94,1,IF(J664=Локализация!$C$93,2,IF(J664=Локализация!$C$92,3,IF(J664=Локализация!$C$91,4,IF(J664=Локализация!$C$90,5,IF(OR(J664=1,J664=2,J664=3,J664=4,J664=5),J664,"")))))))</f>
        <v/>
      </c>
      <c r="P664" s="13" t="str">
        <f>(IF(K664=Локализация!$C$94,1,IF(K664=Локализация!$C$93,2,IF(K664=Локализация!$C$92,3,IF(K664=Локализация!$C$91,4,IF(K664=Локализация!$C$90,5,IF(OR(K664=1,K664=2,K664=3,K664=4,K664=5),K664,"")))))))</f>
        <v/>
      </c>
      <c r="Q664" s="13" t="str">
        <f>(IF(L664=Локализация!$C$94,1,IF(L664=Локализация!$C$93,2,IF(L664=Локализация!$C$92,3,IF(L664=Локализация!$C$91,4,IF(L664=Локализация!$C$90,5,IF(OR(L664=1,L664=2,L664=3,L664=4,L664=5),L664,"")))))))</f>
        <v/>
      </c>
      <c r="R664" s="13" t="str">
        <f>(IF(B664=Локализация!$C$94,1,IF(B664=Локализация!$C$93,2,IF(B664=Локализация!$C$92,3,IF(B664=Локализация!$C$91,4,IF(B664=Локализация!$C$90,5,IF(OR(B664=1,B664=2,B664=3,B664=4,B664=5),B664,"")))))))</f>
        <v/>
      </c>
      <c r="S664" s="13" t="str">
        <f>(IF(C664=Локализация!$C$94,1,IF(C664=Локализация!$C$93,2,IF(C664=Локализация!$C$92,3,IF(C664=Локализация!$C$91,4,IF(C664=Локализация!$C$90,5,IF(OR(C664=1,C664=2,C664=3,C664=4,C664=5),C664,"")))))))</f>
        <v/>
      </c>
      <c r="T664" s="13" t="str">
        <f>(IF(D664=Локализация!$C$94,1,IF(D664=Локализация!$C$93,2,IF(D664=Локализация!$C$92,3,IF(D664=Локализация!$C$91,4,IF(D664=Локализация!$C$90,5,IF(OR(D664=1,D664=2,D664=3,D664=4,D664=5),D664,"")))))))</f>
        <v/>
      </c>
      <c r="U664" s="13" t="str">
        <f>(IF(E664=Локализация!$C$94,1,IF(E664=Локализация!$C$93,2,IF(E664=Локализация!$C$92,3,IF(E664=Локализация!$C$91,4,IF(E664=Локализация!$C$90,5,IF(OR(E664=1,E664=2,E664=3,E664=4,E664=5),E664,"")))))))</f>
        <v/>
      </c>
      <c r="V664" s="13" t="str">
        <f>(IF(F664=Локализация!$C$94,1,IF(F664=Локализация!$C$93,2,IF(F664=Локализация!$C$92,3,IF(F664=Локализация!$C$91,4,IF(F664=Локализация!$C$90,5,IF(OR(F664=1,F664=2,F664=3,F664=4,F664=5),F664,"")))))))</f>
        <v/>
      </c>
    </row>
    <row r="665" spans="13:22" x14ac:dyDescent="0.25">
      <c r="M665" s="13" t="str">
        <f>(IF(H665=Локализация!$C$94,1,IF(H665=Локализация!$C$93,2,IF(H665=Локализация!$C$92,3,IF(H665=Локализация!$C$91,4,IF(H665=Локализация!$C$90,5,IF(OR(H665=1,H665=2,H665=3,H665=4,H665=5),H665,"")))))))</f>
        <v/>
      </c>
      <c r="N665" s="13" t="str">
        <f>(IF(I665=Локализация!$C$94,1,IF(I665=Локализация!$C$93,2,IF(I665=Локализация!$C$92,3,IF(I665=Локализация!$C$91,4,IF(I665=Локализация!$C$90,5,IF(OR(I665=1,I665=2,I665=3,I665=4,I665=5),I665,"")))))))</f>
        <v/>
      </c>
      <c r="O665" s="13" t="str">
        <f>(IF(J665=Локализация!$C$94,1,IF(J665=Локализация!$C$93,2,IF(J665=Локализация!$C$92,3,IF(J665=Локализация!$C$91,4,IF(J665=Локализация!$C$90,5,IF(OR(J665=1,J665=2,J665=3,J665=4,J665=5),J665,"")))))))</f>
        <v/>
      </c>
      <c r="P665" s="13" t="str">
        <f>(IF(K665=Локализация!$C$94,1,IF(K665=Локализация!$C$93,2,IF(K665=Локализация!$C$92,3,IF(K665=Локализация!$C$91,4,IF(K665=Локализация!$C$90,5,IF(OR(K665=1,K665=2,K665=3,K665=4,K665=5),K665,"")))))))</f>
        <v/>
      </c>
      <c r="Q665" s="13" t="str">
        <f>(IF(L665=Локализация!$C$94,1,IF(L665=Локализация!$C$93,2,IF(L665=Локализация!$C$92,3,IF(L665=Локализация!$C$91,4,IF(L665=Локализация!$C$90,5,IF(OR(L665=1,L665=2,L665=3,L665=4,L665=5),L665,"")))))))</f>
        <v/>
      </c>
      <c r="R665" s="13" t="str">
        <f>(IF(B665=Локализация!$C$94,1,IF(B665=Локализация!$C$93,2,IF(B665=Локализация!$C$92,3,IF(B665=Локализация!$C$91,4,IF(B665=Локализация!$C$90,5,IF(OR(B665=1,B665=2,B665=3,B665=4,B665=5),B665,"")))))))</f>
        <v/>
      </c>
      <c r="S665" s="13" t="str">
        <f>(IF(C665=Локализация!$C$94,1,IF(C665=Локализация!$C$93,2,IF(C665=Локализация!$C$92,3,IF(C665=Локализация!$C$91,4,IF(C665=Локализация!$C$90,5,IF(OR(C665=1,C665=2,C665=3,C665=4,C665=5),C665,"")))))))</f>
        <v/>
      </c>
      <c r="T665" s="13" t="str">
        <f>(IF(D665=Локализация!$C$94,1,IF(D665=Локализация!$C$93,2,IF(D665=Локализация!$C$92,3,IF(D665=Локализация!$C$91,4,IF(D665=Локализация!$C$90,5,IF(OR(D665=1,D665=2,D665=3,D665=4,D665=5),D665,"")))))))</f>
        <v/>
      </c>
      <c r="U665" s="13" t="str">
        <f>(IF(E665=Локализация!$C$94,1,IF(E665=Локализация!$C$93,2,IF(E665=Локализация!$C$92,3,IF(E665=Локализация!$C$91,4,IF(E665=Локализация!$C$90,5,IF(OR(E665=1,E665=2,E665=3,E665=4,E665=5),E665,"")))))))</f>
        <v/>
      </c>
      <c r="V665" s="13" t="str">
        <f>(IF(F665=Локализация!$C$94,1,IF(F665=Локализация!$C$93,2,IF(F665=Локализация!$C$92,3,IF(F665=Локализация!$C$91,4,IF(F665=Локализация!$C$90,5,IF(OR(F665=1,F665=2,F665=3,F665=4,F665=5),F665,"")))))))</f>
        <v/>
      </c>
    </row>
    <row r="666" spans="13:22" x14ac:dyDescent="0.25">
      <c r="M666" s="13" t="str">
        <f>(IF(H666=Локализация!$C$94,1,IF(H666=Локализация!$C$93,2,IF(H666=Локализация!$C$92,3,IF(H666=Локализация!$C$91,4,IF(H666=Локализация!$C$90,5,IF(OR(H666=1,H666=2,H666=3,H666=4,H666=5),H666,"")))))))</f>
        <v/>
      </c>
      <c r="N666" s="13" t="str">
        <f>(IF(I666=Локализация!$C$94,1,IF(I666=Локализация!$C$93,2,IF(I666=Локализация!$C$92,3,IF(I666=Локализация!$C$91,4,IF(I666=Локализация!$C$90,5,IF(OR(I666=1,I666=2,I666=3,I666=4,I666=5),I666,"")))))))</f>
        <v/>
      </c>
      <c r="O666" s="13" t="str">
        <f>(IF(J666=Локализация!$C$94,1,IF(J666=Локализация!$C$93,2,IF(J666=Локализация!$C$92,3,IF(J666=Локализация!$C$91,4,IF(J666=Локализация!$C$90,5,IF(OR(J666=1,J666=2,J666=3,J666=4,J666=5),J666,"")))))))</f>
        <v/>
      </c>
      <c r="P666" s="13" t="str">
        <f>(IF(K666=Локализация!$C$94,1,IF(K666=Локализация!$C$93,2,IF(K666=Локализация!$C$92,3,IF(K666=Локализация!$C$91,4,IF(K666=Локализация!$C$90,5,IF(OR(K666=1,K666=2,K666=3,K666=4,K666=5),K666,"")))))))</f>
        <v/>
      </c>
      <c r="Q666" s="13" t="str">
        <f>(IF(L666=Локализация!$C$94,1,IF(L666=Локализация!$C$93,2,IF(L666=Локализация!$C$92,3,IF(L666=Локализация!$C$91,4,IF(L666=Локализация!$C$90,5,IF(OR(L666=1,L666=2,L666=3,L666=4,L666=5),L666,"")))))))</f>
        <v/>
      </c>
      <c r="R666" s="13" t="str">
        <f>(IF(B666=Локализация!$C$94,1,IF(B666=Локализация!$C$93,2,IF(B666=Локализация!$C$92,3,IF(B666=Локализация!$C$91,4,IF(B666=Локализация!$C$90,5,IF(OR(B666=1,B666=2,B666=3,B666=4,B666=5),B666,"")))))))</f>
        <v/>
      </c>
      <c r="S666" s="13" t="str">
        <f>(IF(C666=Локализация!$C$94,1,IF(C666=Локализация!$C$93,2,IF(C666=Локализация!$C$92,3,IF(C666=Локализация!$C$91,4,IF(C666=Локализация!$C$90,5,IF(OR(C666=1,C666=2,C666=3,C666=4,C666=5),C666,"")))))))</f>
        <v/>
      </c>
      <c r="T666" s="13" t="str">
        <f>(IF(D666=Локализация!$C$94,1,IF(D666=Локализация!$C$93,2,IF(D666=Локализация!$C$92,3,IF(D666=Локализация!$C$91,4,IF(D666=Локализация!$C$90,5,IF(OR(D666=1,D666=2,D666=3,D666=4,D666=5),D666,"")))))))</f>
        <v/>
      </c>
      <c r="U666" s="13" t="str">
        <f>(IF(E666=Локализация!$C$94,1,IF(E666=Локализация!$C$93,2,IF(E666=Локализация!$C$92,3,IF(E666=Локализация!$C$91,4,IF(E666=Локализация!$C$90,5,IF(OR(E666=1,E666=2,E666=3,E666=4,E666=5),E666,"")))))))</f>
        <v/>
      </c>
      <c r="V666" s="13" t="str">
        <f>(IF(F666=Локализация!$C$94,1,IF(F666=Локализация!$C$93,2,IF(F666=Локализация!$C$92,3,IF(F666=Локализация!$C$91,4,IF(F666=Локализация!$C$90,5,IF(OR(F666=1,F666=2,F666=3,F666=4,F666=5),F666,"")))))))</f>
        <v/>
      </c>
    </row>
    <row r="667" spans="13:22" x14ac:dyDescent="0.25">
      <c r="M667" s="13" t="str">
        <f>(IF(H667=Локализация!$C$94,1,IF(H667=Локализация!$C$93,2,IF(H667=Локализация!$C$92,3,IF(H667=Локализация!$C$91,4,IF(H667=Локализация!$C$90,5,IF(OR(H667=1,H667=2,H667=3,H667=4,H667=5),H667,"")))))))</f>
        <v/>
      </c>
      <c r="N667" s="13" t="str">
        <f>(IF(I667=Локализация!$C$94,1,IF(I667=Локализация!$C$93,2,IF(I667=Локализация!$C$92,3,IF(I667=Локализация!$C$91,4,IF(I667=Локализация!$C$90,5,IF(OR(I667=1,I667=2,I667=3,I667=4,I667=5),I667,"")))))))</f>
        <v/>
      </c>
      <c r="O667" s="13" t="str">
        <f>(IF(J667=Локализация!$C$94,1,IF(J667=Локализация!$C$93,2,IF(J667=Локализация!$C$92,3,IF(J667=Локализация!$C$91,4,IF(J667=Локализация!$C$90,5,IF(OR(J667=1,J667=2,J667=3,J667=4,J667=5),J667,"")))))))</f>
        <v/>
      </c>
      <c r="P667" s="13" t="str">
        <f>(IF(K667=Локализация!$C$94,1,IF(K667=Локализация!$C$93,2,IF(K667=Локализация!$C$92,3,IF(K667=Локализация!$C$91,4,IF(K667=Локализация!$C$90,5,IF(OR(K667=1,K667=2,K667=3,K667=4,K667=5),K667,"")))))))</f>
        <v/>
      </c>
      <c r="Q667" s="13" t="str">
        <f>(IF(L667=Локализация!$C$94,1,IF(L667=Локализация!$C$93,2,IF(L667=Локализация!$C$92,3,IF(L667=Локализация!$C$91,4,IF(L667=Локализация!$C$90,5,IF(OR(L667=1,L667=2,L667=3,L667=4,L667=5),L667,"")))))))</f>
        <v/>
      </c>
      <c r="R667" s="13" t="str">
        <f>(IF(B667=Локализация!$C$94,1,IF(B667=Локализация!$C$93,2,IF(B667=Локализация!$C$92,3,IF(B667=Локализация!$C$91,4,IF(B667=Локализация!$C$90,5,IF(OR(B667=1,B667=2,B667=3,B667=4,B667=5),B667,"")))))))</f>
        <v/>
      </c>
      <c r="S667" s="13" t="str">
        <f>(IF(C667=Локализация!$C$94,1,IF(C667=Локализация!$C$93,2,IF(C667=Локализация!$C$92,3,IF(C667=Локализация!$C$91,4,IF(C667=Локализация!$C$90,5,IF(OR(C667=1,C667=2,C667=3,C667=4,C667=5),C667,"")))))))</f>
        <v/>
      </c>
      <c r="T667" s="13" t="str">
        <f>(IF(D667=Локализация!$C$94,1,IF(D667=Локализация!$C$93,2,IF(D667=Локализация!$C$92,3,IF(D667=Локализация!$C$91,4,IF(D667=Локализация!$C$90,5,IF(OR(D667=1,D667=2,D667=3,D667=4,D667=5),D667,"")))))))</f>
        <v/>
      </c>
      <c r="U667" s="13" t="str">
        <f>(IF(E667=Локализация!$C$94,1,IF(E667=Локализация!$C$93,2,IF(E667=Локализация!$C$92,3,IF(E667=Локализация!$C$91,4,IF(E667=Локализация!$C$90,5,IF(OR(E667=1,E667=2,E667=3,E667=4,E667=5),E667,"")))))))</f>
        <v/>
      </c>
      <c r="V667" s="13" t="str">
        <f>(IF(F667=Локализация!$C$94,1,IF(F667=Локализация!$C$93,2,IF(F667=Локализация!$C$92,3,IF(F667=Локализация!$C$91,4,IF(F667=Локализация!$C$90,5,IF(OR(F667=1,F667=2,F667=3,F667=4,F667=5),F667,"")))))))</f>
        <v/>
      </c>
    </row>
    <row r="668" spans="13:22" x14ac:dyDescent="0.25">
      <c r="M668" s="13" t="str">
        <f>(IF(H668=Локализация!$C$94,1,IF(H668=Локализация!$C$93,2,IF(H668=Локализация!$C$92,3,IF(H668=Локализация!$C$91,4,IF(H668=Локализация!$C$90,5,IF(OR(H668=1,H668=2,H668=3,H668=4,H668=5),H668,"")))))))</f>
        <v/>
      </c>
      <c r="N668" s="13" t="str">
        <f>(IF(I668=Локализация!$C$94,1,IF(I668=Локализация!$C$93,2,IF(I668=Локализация!$C$92,3,IF(I668=Локализация!$C$91,4,IF(I668=Локализация!$C$90,5,IF(OR(I668=1,I668=2,I668=3,I668=4,I668=5),I668,"")))))))</f>
        <v/>
      </c>
      <c r="O668" s="13" t="str">
        <f>(IF(J668=Локализация!$C$94,1,IF(J668=Локализация!$C$93,2,IF(J668=Локализация!$C$92,3,IF(J668=Локализация!$C$91,4,IF(J668=Локализация!$C$90,5,IF(OR(J668=1,J668=2,J668=3,J668=4,J668=5),J668,"")))))))</f>
        <v/>
      </c>
      <c r="P668" s="13" t="str">
        <f>(IF(K668=Локализация!$C$94,1,IF(K668=Локализация!$C$93,2,IF(K668=Локализация!$C$92,3,IF(K668=Локализация!$C$91,4,IF(K668=Локализация!$C$90,5,IF(OR(K668=1,K668=2,K668=3,K668=4,K668=5),K668,"")))))))</f>
        <v/>
      </c>
      <c r="Q668" s="13" t="str">
        <f>(IF(L668=Локализация!$C$94,1,IF(L668=Локализация!$C$93,2,IF(L668=Локализация!$C$92,3,IF(L668=Локализация!$C$91,4,IF(L668=Локализация!$C$90,5,IF(OR(L668=1,L668=2,L668=3,L668=4,L668=5),L668,"")))))))</f>
        <v/>
      </c>
      <c r="R668" s="13" t="str">
        <f>(IF(B668=Локализация!$C$94,1,IF(B668=Локализация!$C$93,2,IF(B668=Локализация!$C$92,3,IF(B668=Локализация!$C$91,4,IF(B668=Локализация!$C$90,5,IF(OR(B668=1,B668=2,B668=3,B668=4,B668=5),B668,"")))))))</f>
        <v/>
      </c>
      <c r="S668" s="13" t="str">
        <f>(IF(C668=Локализация!$C$94,1,IF(C668=Локализация!$C$93,2,IF(C668=Локализация!$C$92,3,IF(C668=Локализация!$C$91,4,IF(C668=Локализация!$C$90,5,IF(OR(C668=1,C668=2,C668=3,C668=4,C668=5),C668,"")))))))</f>
        <v/>
      </c>
      <c r="T668" s="13" t="str">
        <f>(IF(D668=Локализация!$C$94,1,IF(D668=Локализация!$C$93,2,IF(D668=Локализация!$C$92,3,IF(D668=Локализация!$C$91,4,IF(D668=Локализация!$C$90,5,IF(OR(D668=1,D668=2,D668=3,D668=4,D668=5),D668,"")))))))</f>
        <v/>
      </c>
      <c r="U668" s="13" t="str">
        <f>(IF(E668=Локализация!$C$94,1,IF(E668=Локализация!$C$93,2,IF(E668=Локализация!$C$92,3,IF(E668=Локализация!$C$91,4,IF(E668=Локализация!$C$90,5,IF(OR(E668=1,E668=2,E668=3,E668=4,E668=5),E668,"")))))))</f>
        <v/>
      </c>
      <c r="V668" s="13" t="str">
        <f>(IF(F668=Локализация!$C$94,1,IF(F668=Локализация!$C$93,2,IF(F668=Локализация!$C$92,3,IF(F668=Локализация!$C$91,4,IF(F668=Локализация!$C$90,5,IF(OR(F668=1,F668=2,F668=3,F668=4,F668=5),F668,"")))))))</f>
        <v/>
      </c>
    </row>
    <row r="669" spans="13:22" x14ac:dyDescent="0.25">
      <c r="M669" s="13" t="str">
        <f>(IF(H669=Локализация!$C$94,1,IF(H669=Локализация!$C$93,2,IF(H669=Локализация!$C$92,3,IF(H669=Локализация!$C$91,4,IF(H669=Локализация!$C$90,5,IF(OR(H669=1,H669=2,H669=3,H669=4,H669=5),H669,"")))))))</f>
        <v/>
      </c>
      <c r="N669" s="13" t="str">
        <f>(IF(I669=Локализация!$C$94,1,IF(I669=Локализация!$C$93,2,IF(I669=Локализация!$C$92,3,IF(I669=Локализация!$C$91,4,IF(I669=Локализация!$C$90,5,IF(OR(I669=1,I669=2,I669=3,I669=4,I669=5),I669,"")))))))</f>
        <v/>
      </c>
      <c r="O669" s="13" t="str">
        <f>(IF(J669=Локализация!$C$94,1,IF(J669=Локализация!$C$93,2,IF(J669=Локализация!$C$92,3,IF(J669=Локализация!$C$91,4,IF(J669=Локализация!$C$90,5,IF(OR(J669=1,J669=2,J669=3,J669=4,J669=5),J669,"")))))))</f>
        <v/>
      </c>
      <c r="P669" s="13" t="str">
        <f>(IF(K669=Локализация!$C$94,1,IF(K669=Локализация!$C$93,2,IF(K669=Локализация!$C$92,3,IF(K669=Локализация!$C$91,4,IF(K669=Локализация!$C$90,5,IF(OR(K669=1,K669=2,K669=3,K669=4,K669=5),K669,"")))))))</f>
        <v/>
      </c>
      <c r="Q669" s="13" t="str">
        <f>(IF(L669=Локализация!$C$94,1,IF(L669=Локализация!$C$93,2,IF(L669=Локализация!$C$92,3,IF(L669=Локализация!$C$91,4,IF(L669=Локализация!$C$90,5,IF(OR(L669=1,L669=2,L669=3,L669=4,L669=5),L669,"")))))))</f>
        <v/>
      </c>
      <c r="R669" s="13" t="str">
        <f>(IF(B669=Локализация!$C$94,1,IF(B669=Локализация!$C$93,2,IF(B669=Локализация!$C$92,3,IF(B669=Локализация!$C$91,4,IF(B669=Локализация!$C$90,5,IF(OR(B669=1,B669=2,B669=3,B669=4,B669=5),B669,"")))))))</f>
        <v/>
      </c>
      <c r="S669" s="13" t="str">
        <f>(IF(C669=Локализация!$C$94,1,IF(C669=Локализация!$C$93,2,IF(C669=Локализация!$C$92,3,IF(C669=Локализация!$C$91,4,IF(C669=Локализация!$C$90,5,IF(OR(C669=1,C669=2,C669=3,C669=4,C669=5),C669,"")))))))</f>
        <v/>
      </c>
      <c r="T669" s="13" t="str">
        <f>(IF(D669=Локализация!$C$94,1,IF(D669=Локализация!$C$93,2,IF(D669=Локализация!$C$92,3,IF(D669=Локализация!$C$91,4,IF(D669=Локализация!$C$90,5,IF(OR(D669=1,D669=2,D669=3,D669=4,D669=5),D669,"")))))))</f>
        <v/>
      </c>
      <c r="U669" s="13" t="str">
        <f>(IF(E669=Локализация!$C$94,1,IF(E669=Локализация!$C$93,2,IF(E669=Локализация!$C$92,3,IF(E669=Локализация!$C$91,4,IF(E669=Локализация!$C$90,5,IF(OR(E669=1,E669=2,E669=3,E669=4,E669=5),E669,"")))))))</f>
        <v/>
      </c>
      <c r="V669" s="13" t="str">
        <f>(IF(F669=Локализация!$C$94,1,IF(F669=Локализация!$C$93,2,IF(F669=Локализация!$C$92,3,IF(F669=Локализация!$C$91,4,IF(F669=Локализация!$C$90,5,IF(OR(F669=1,F669=2,F669=3,F669=4,F669=5),F669,"")))))))</f>
        <v/>
      </c>
    </row>
    <row r="670" spans="13:22" x14ac:dyDescent="0.25">
      <c r="M670" s="13" t="str">
        <f>(IF(H670=Локализация!$C$94,1,IF(H670=Локализация!$C$93,2,IF(H670=Локализация!$C$92,3,IF(H670=Локализация!$C$91,4,IF(H670=Локализация!$C$90,5,IF(OR(H670=1,H670=2,H670=3,H670=4,H670=5),H670,"")))))))</f>
        <v/>
      </c>
      <c r="N670" s="13" t="str">
        <f>(IF(I670=Локализация!$C$94,1,IF(I670=Локализация!$C$93,2,IF(I670=Локализация!$C$92,3,IF(I670=Локализация!$C$91,4,IF(I670=Локализация!$C$90,5,IF(OR(I670=1,I670=2,I670=3,I670=4,I670=5),I670,"")))))))</f>
        <v/>
      </c>
      <c r="O670" s="13" t="str">
        <f>(IF(J670=Локализация!$C$94,1,IF(J670=Локализация!$C$93,2,IF(J670=Локализация!$C$92,3,IF(J670=Локализация!$C$91,4,IF(J670=Локализация!$C$90,5,IF(OR(J670=1,J670=2,J670=3,J670=4,J670=5),J670,"")))))))</f>
        <v/>
      </c>
      <c r="P670" s="13" t="str">
        <f>(IF(K670=Локализация!$C$94,1,IF(K670=Локализация!$C$93,2,IF(K670=Локализация!$C$92,3,IF(K670=Локализация!$C$91,4,IF(K670=Локализация!$C$90,5,IF(OR(K670=1,K670=2,K670=3,K670=4,K670=5),K670,"")))))))</f>
        <v/>
      </c>
      <c r="Q670" s="13" t="str">
        <f>(IF(L670=Локализация!$C$94,1,IF(L670=Локализация!$C$93,2,IF(L670=Локализация!$C$92,3,IF(L670=Локализация!$C$91,4,IF(L670=Локализация!$C$90,5,IF(OR(L670=1,L670=2,L670=3,L670=4,L670=5),L670,"")))))))</f>
        <v/>
      </c>
      <c r="R670" s="13" t="str">
        <f>(IF(B670=Локализация!$C$94,1,IF(B670=Локализация!$C$93,2,IF(B670=Локализация!$C$92,3,IF(B670=Локализация!$C$91,4,IF(B670=Локализация!$C$90,5,IF(OR(B670=1,B670=2,B670=3,B670=4,B670=5),B670,"")))))))</f>
        <v/>
      </c>
      <c r="S670" s="13" t="str">
        <f>(IF(C670=Локализация!$C$94,1,IF(C670=Локализация!$C$93,2,IF(C670=Локализация!$C$92,3,IF(C670=Локализация!$C$91,4,IF(C670=Локализация!$C$90,5,IF(OR(C670=1,C670=2,C670=3,C670=4,C670=5),C670,"")))))))</f>
        <v/>
      </c>
      <c r="T670" s="13" t="str">
        <f>(IF(D670=Локализация!$C$94,1,IF(D670=Локализация!$C$93,2,IF(D670=Локализация!$C$92,3,IF(D670=Локализация!$C$91,4,IF(D670=Локализация!$C$90,5,IF(OR(D670=1,D670=2,D670=3,D670=4,D670=5),D670,"")))))))</f>
        <v/>
      </c>
      <c r="U670" s="13" t="str">
        <f>(IF(E670=Локализация!$C$94,1,IF(E670=Локализация!$C$93,2,IF(E670=Локализация!$C$92,3,IF(E670=Локализация!$C$91,4,IF(E670=Локализация!$C$90,5,IF(OR(E670=1,E670=2,E670=3,E670=4,E670=5),E670,"")))))))</f>
        <v/>
      </c>
      <c r="V670" s="13" t="str">
        <f>(IF(F670=Локализация!$C$94,1,IF(F670=Локализация!$C$93,2,IF(F670=Локализация!$C$92,3,IF(F670=Локализация!$C$91,4,IF(F670=Локализация!$C$90,5,IF(OR(F670=1,F670=2,F670=3,F670=4,F670=5),F670,"")))))))</f>
        <v/>
      </c>
    </row>
    <row r="671" spans="13:22" x14ac:dyDescent="0.25">
      <c r="M671" s="13" t="str">
        <f>(IF(H671=Локализация!$C$94,1,IF(H671=Локализация!$C$93,2,IF(H671=Локализация!$C$92,3,IF(H671=Локализация!$C$91,4,IF(H671=Локализация!$C$90,5,IF(OR(H671=1,H671=2,H671=3,H671=4,H671=5),H671,"")))))))</f>
        <v/>
      </c>
      <c r="N671" s="13" t="str">
        <f>(IF(I671=Локализация!$C$94,1,IF(I671=Локализация!$C$93,2,IF(I671=Локализация!$C$92,3,IF(I671=Локализация!$C$91,4,IF(I671=Локализация!$C$90,5,IF(OR(I671=1,I671=2,I671=3,I671=4,I671=5),I671,"")))))))</f>
        <v/>
      </c>
      <c r="O671" s="13" t="str">
        <f>(IF(J671=Локализация!$C$94,1,IF(J671=Локализация!$C$93,2,IF(J671=Локализация!$C$92,3,IF(J671=Локализация!$C$91,4,IF(J671=Локализация!$C$90,5,IF(OR(J671=1,J671=2,J671=3,J671=4,J671=5),J671,"")))))))</f>
        <v/>
      </c>
      <c r="P671" s="13" t="str">
        <f>(IF(K671=Локализация!$C$94,1,IF(K671=Локализация!$C$93,2,IF(K671=Локализация!$C$92,3,IF(K671=Локализация!$C$91,4,IF(K671=Локализация!$C$90,5,IF(OR(K671=1,K671=2,K671=3,K671=4,K671=5),K671,"")))))))</f>
        <v/>
      </c>
      <c r="Q671" s="13" t="str">
        <f>(IF(L671=Локализация!$C$94,1,IF(L671=Локализация!$C$93,2,IF(L671=Локализация!$C$92,3,IF(L671=Локализация!$C$91,4,IF(L671=Локализация!$C$90,5,IF(OR(L671=1,L671=2,L671=3,L671=4,L671=5),L671,"")))))))</f>
        <v/>
      </c>
      <c r="R671" s="13" t="str">
        <f>(IF(B671=Локализация!$C$94,1,IF(B671=Локализация!$C$93,2,IF(B671=Локализация!$C$92,3,IF(B671=Локализация!$C$91,4,IF(B671=Локализация!$C$90,5,IF(OR(B671=1,B671=2,B671=3,B671=4,B671=5),B671,"")))))))</f>
        <v/>
      </c>
      <c r="S671" s="13" t="str">
        <f>(IF(C671=Локализация!$C$94,1,IF(C671=Локализация!$C$93,2,IF(C671=Локализация!$C$92,3,IF(C671=Локализация!$C$91,4,IF(C671=Локализация!$C$90,5,IF(OR(C671=1,C671=2,C671=3,C671=4,C671=5),C671,"")))))))</f>
        <v/>
      </c>
      <c r="T671" s="13" t="str">
        <f>(IF(D671=Локализация!$C$94,1,IF(D671=Локализация!$C$93,2,IF(D671=Локализация!$C$92,3,IF(D671=Локализация!$C$91,4,IF(D671=Локализация!$C$90,5,IF(OR(D671=1,D671=2,D671=3,D671=4,D671=5),D671,"")))))))</f>
        <v/>
      </c>
      <c r="U671" s="13" t="str">
        <f>(IF(E671=Локализация!$C$94,1,IF(E671=Локализация!$C$93,2,IF(E671=Локализация!$C$92,3,IF(E671=Локализация!$C$91,4,IF(E671=Локализация!$C$90,5,IF(OR(E671=1,E671=2,E671=3,E671=4,E671=5),E671,"")))))))</f>
        <v/>
      </c>
      <c r="V671" s="13" t="str">
        <f>(IF(F671=Локализация!$C$94,1,IF(F671=Локализация!$C$93,2,IF(F671=Локализация!$C$92,3,IF(F671=Локализация!$C$91,4,IF(F671=Локализация!$C$90,5,IF(OR(F671=1,F671=2,F671=3,F671=4,F671=5),F671,"")))))))</f>
        <v/>
      </c>
    </row>
    <row r="672" spans="13:22" x14ac:dyDescent="0.25">
      <c r="M672" s="13" t="str">
        <f>(IF(H672=Локализация!$C$94,1,IF(H672=Локализация!$C$93,2,IF(H672=Локализация!$C$92,3,IF(H672=Локализация!$C$91,4,IF(H672=Локализация!$C$90,5,IF(OR(H672=1,H672=2,H672=3,H672=4,H672=5),H672,"")))))))</f>
        <v/>
      </c>
      <c r="N672" s="13" t="str">
        <f>(IF(I672=Локализация!$C$94,1,IF(I672=Локализация!$C$93,2,IF(I672=Локализация!$C$92,3,IF(I672=Локализация!$C$91,4,IF(I672=Локализация!$C$90,5,IF(OR(I672=1,I672=2,I672=3,I672=4,I672=5),I672,"")))))))</f>
        <v/>
      </c>
      <c r="O672" s="13" t="str">
        <f>(IF(J672=Локализация!$C$94,1,IF(J672=Локализация!$C$93,2,IF(J672=Локализация!$C$92,3,IF(J672=Локализация!$C$91,4,IF(J672=Локализация!$C$90,5,IF(OR(J672=1,J672=2,J672=3,J672=4,J672=5),J672,"")))))))</f>
        <v/>
      </c>
      <c r="P672" s="13" t="str">
        <f>(IF(K672=Локализация!$C$94,1,IF(K672=Локализация!$C$93,2,IF(K672=Локализация!$C$92,3,IF(K672=Локализация!$C$91,4,IF(K672=Локализация!$C$90,5,IF(OR(K672=1,K672=2,K672=3,K672=4,K672=5),K672,"")))))))</f>
        <v/>
      </c>
      <c r="Q672" s="13" t="str">
        <f>(IF(L672=Локализация!$C$94,1,IF(L672=Локализация!$C$93,2,IF(L672=Локализация!$C$92,3,IF(L672=Локализация!$C$91,4,IF(L672=Локализация!$C$90,5,IF(OR(L672=1,L672=2,L672=3,L672=4,L672=5),L672,"")))))))</f>
        <v/>
      </c>
      <c r="R672" s="13" t="str">
        <f>(IF(B672=Локализация!$C$94,1,IF(B672=Локализация!$C$93,2,IF(B672=Локализация!$C$92,3,IF(B672=Локализация!$C$91,4,IF(B672=Локализация!$C$90,5,IF(OR(B672=1,B672=2,B672=3,B672=4,B672=5),B672,"")))))))</f>
        <v/>
      </c>
      <c r="S672" s="13" t="str">
        <f>(IF(C672=Локализация!$C$94,1,IF(C672=Локализация!$C$93,2,IF(C672=Локализация!$C$92,3,IF(C672=Локализация!$C$91,4,IF(C672=Локализация!$C$90,5,IF(OR(C672=1,C672=2,C672=3,C672=4,C672=5),C672,"")))))))</f>
        <v/>
      </c>
      <c r="T672" s="13" t="str">
        <f>(IF(D672=Локализация!$C$94,1,IF(D672=Локализация!$C$93,2,IF(D672=Локализация!$C$92,3,IF(D672=Локализация!$C$91,4,IF(D672=Локализация!$C$90,5,IF(OR(D672=1,D672=2,D672=3,D672=4,D672=5),D672,"")))))))</f>
        <v/>
      </c>
      <c r="U672" s="13" t="str">
        <f>(IF(E672=Локализация!$C$94,1,IF(E672=Локализация!$C$93,2,IF(E672=Локализация!$C$92,3,IF(E672=Локализация!$C$91,4,IF(E672=Локализация!$C$90,5,IF(OR(E672=1,E672=2,E672=3,E672=4,E672=5),E672,"")))))))</f>
        <v/>
      </c>
      <c r="V672" s="13" t="str">
        <f>(IF(F672=Локализация!$C$94,1,IF(F672=Локализация!$C$93,2,IF(F672=Локализация!$C$92,3,IF(F672=Локализация!$C$91,4,IF(F672=Локализация!$C$90,5,IF(OR(F672=1,F672=2,F672=3,F672=4,F672=5),F672,"")))))))</f>
        <v/>
      </c>
    </row>
    <row r="673" spans="13:22" x14ac:dyDescent="0.25">
      <c r="M673" s="13" t="str">
        <f>(IF(H673=Локализация!$C$94,1,IF(H673=Локализация!$C$93,2,IF(H673=Локализация!$C$92,3,IF(H673=Локализация!$C$91,4,IF(H673=Локализация!$C$90,5,IF(OR(H673=1,H673=2,H673=3,H673=4,H673=5),H673,"")))))))</f>
        <v/>
      </c>
      <c r="N673" s="13" t="str">
        <f>(IF(I673=Локализация!$C$94,1,IF(I673=Локализация!$C$93,2,IF(I673=Локализация!$C$92,3,IF(I673=Локализация!$C$91,4,IF(I673=Локализация!$C$90,5,IF(OR(I673=1,I673=2,I673=3,I673=4,I673=5),I673,"")))))))</f>
        <v/>
      </c>
      <c r="O673" s="13" t="str">
        <f>(IF(J673=Локализация!$C$94,1,IF(J673=Локализация!$C$93,2,IF(J673=Локализация!$C$92,3,IF(J673=Локализация!$C$91,4,IF(J673=Локализация!$C$90,5,IF(OR(J673=1,J673=2,J673=3,J673=4,J673=5),J673,"")))))))</f>
        <v/>
      </c>
      <c r="P673" s="13" t="str">
        <f>(IF(K673=Локализация!$C$94,1,IF(K673=Локализация!$C$93,2,IF(K673=Локализация!$C$92,3,IF(K673=Локализация!$C$91,4,IF(K673=Локализация!$C$90,5,IF(OR(K673=1,K673=2,K673=3,K673=4,K673=5),K673,"")))))))</f>
        <v/>
      </c>
      <c r="Q673" s="13" t="str">
        <f>(IF(L673=Локализация!$C$94,1,IF(L673=Локализация!$C$93,2,IF(L673=Локализация!$C$92,3,IF(L673=Локализация!$C$91,4,IF(L673=Локализация!$C$90,5,IF(OR(L673=1,L673=2,L673=3,L673=4,L673=5),L673,"")))))))</f>
        <v/>
      </c>
      <c r="R673" s="13" t="str">
        <f>(IF(B673=Локализация!$C$94,1,IF(B673=Локализация!$C$93,2,IF(B673=Локализация!$C$92,3,IF(B673=Локализация!$C$91,4,IF(B673=Локализация!$C$90,5,IF(OR(B673=1,B673=2,B673=3,B673=4,B673=5),B673,"")))))))</f>
        <v/>
      </c>
      <c r="S673" s="13" t="str">
        <f>(IF(C673=Локализация!$C$94,1,IF(C673=Локализация!$C$93,2,IF(C673=Локализация!$C$92,3,IF(C673=Локализация!$C$91,4,IF(C673=Локализация!$C$90,5,IF(OR(C673=1,C673=2,C673=3,C673=4,C673=5),C673,"")))))))</f>
        <v/>
      </c>
      <c r="T673" s="13" t="str">
        <f>(IF(D673=Локализация!$C$94,1,IF(D673=Локализация!$C$93,2,IF(D673=Локализация!$C$92,3,IF(D673=Локализация!$C$91,4,IF(D673=Локализация!$C$90,5,IF(OR(D673=1,D673=2,D673=3,D673=4,D673=5),D673,"")))))))</f>
        <v/>
      </c>
      <c r="U673" s="13" t="str">
        <f>(IF(E673=Локализация!$C$94,1,IF(E673=Локализация!$C$93,2,IF(E673=Локализация!$C$92,3,IF(E673=Локализация!$C$91,4,IF(E673=Локализация!$C$90,5,IF(OR(E673=1,E673=2,E673=3,E673=4,E673=5),E673,"")))))))</f>
        <v/>
      </c>
      <c r="V673" s="13" t="str">
        <f>(IF(F673=Локализация!$C$94,1,IF(F673=Локализация!$C$93,2,IF(F673=Локализация!$C$92,3,IF(F673=Локализация!$C$91,4,IF(F673=Локализация!$C$90,5,IF(OR(F673=1,F673=2,F673=3,F673=4,F673=5),F673,"")))))))</f>
        <v/>
      </c>
    </row>
    <row r="674" spans="13:22" x14ac:dyDescent="0.25">
      <c r="M674" s="13" t="str">
        <f>(IF(H674=Локализация!$C$94,1,IF(H674=Локализация!$C$93,2,IF(H674=Локализация!$C$92,3,IF(H674=Локализация!$C$91,4,IF(H674=Локализация!$C$90,5,IF(OR(H674=1,H674=2,H674=3,H674=4,H674=5),H674,"")))))))</f>
        <v/>
      </c>
      <c r="N674" s="13" t="str">
        <f>(IF(I674=Локализация!$C$94,1,IF(I674=Локализация!$C$93,2,IF(I674=Локализация!$C$92,3,IF(I674=Локализация!$C$91,4,IF(I674=Локализация!$C$90,5,IF(OR(I674=1,I674=2,I674=3,I674=4,I674=5),I674,"")))))))</f>
        <v/>
      </c>
      <c r="O674" s="13" t="str">
        <f>(IF(J674=Локализация!$C$94,1,IF(J674=Локализация!$C$93,2,IF(J674=Локализация!$C$92,3,IF(J674=Локализация!$C$91,4,IF(J674=Локализация!$C$90,5,IF(OR(J674=1,J674=2,J674=3,J674=4,J674=5),J674,"")))))))</f>
        <v/>
      </c>
      <c r="P674" s="13" t="str">
        <f>(IF(K674=Локализация!$C$94,1,IF(K674=Локализация!$C$93,2,IF(K674=Локализация!$C$92,3,IF(K674=Локализация!$C$91,4,IF(K674=Локализация!$C$90,5,IF(OR(K674=1,K674=2,K674=3,K674=4,K674=5),K674,"")))))))</f>
        <v/>
      </c>
      <c r="Q674" s="13" t="str">
        <f>(IF(L674=Локализация!$C$94,1,IF(L674=Локализация!$C$93,2,IF(L674=Локализация!$C$92,3,IF(L674=Локализация!$C$91,4,IF(L674=Локализация!$C$90,5,IF(OR(L674=1,L674=2,L674=3,L674=4,L674=5),L674,"")))))))</f>
        <v/>
      </c>
      <c r="R674" s="13" t="str">
        <f>(IF(B674=Локализация!$C$94,1,IF(B674=Локализация!$C$93,2,IF(B674=Локализация!$C$92,3,IF(B674=Локализация!$C$91,4,IF(B674=Локализация!$C$90,5,IF(OR(B674=1,B674=2,B674=3,B674=4,B674=5),B674,"")))))))</f>
        <v/>
      </c>
      <c r="S674" s="13" t="str">
        <f>(IF(C674=Локализация!$C$94,1,IF(C674=Локализация!$C$93,2,IF(C674=Локализация!$C$92,3,IF(C674=Локализация!$C$91,4,IF(C674=Локализация!$C$90,5,IF(OR(C674=1,C674=2,C674=3,C674=4,C674=5),C674,"")))))))</f>
        <v/>
      </c>
      <c r="T674" s="13" t="str">
        <f>(IF(D674=Локализация!$C$94,1,IF(D674=Локализация!$C$93,2,IF(D674=Локализация!$C$92,3,IF(D674=Локализация!$C$91,4,IF(D674=Локализация!$C$90,5,IF(OR(D674=1,D674=2,D674=3,D674=4,D674=5),D674,"")))))))</f>
        <v/>
      </c>
      <c r="U674" s="13" t="str">
        <f>(IF(E674=Локализация!$C$94,1,IF(E674=Локализация!$C$93,2,IF(E674=Локализация!$C$92,3,IF(E674=Локализация!$C$91,4,IF(E674=Локализация!$C$90,5,IF(OR(E674=1,E674=2,E674=3,E674=4,E674=5),E674,"")))))))</f>
        <v/>
      </c>
      <c r="V674" s="13" t="str">
        <f>(IF(F674=Локализация!$C$94,1,IF(F674=Локализация!$C$93,2,IF(F674=Локализация!$C$92,3,IF(F674=Локализация!$C$91,4,IF(F674=Локализация!$C$90,5,IF(OR(F674=1,F674=2,F674=3,F674=4,F674=5),F674,"")))))))</f>
        <v/>
      </c>
    </row>
    <row r="675" spans="13:22" x14ac:dyDescent="0.25">
      <c r="M675" s="13" t="str">
        <f>(IF(H675=Локализация!$C$94,1,IF(H675=Локализация!$C$93,2,IF(H675=Локализация!$C$92,3,IF(H675=Локализация!$C$91,4,IF(H675=Локализация!$C$90,5,IF(OR(H675=1,H675=2,H675=3,H675=4,H675=5),H675,"")))))))</f>
        <v/>
      </c>
      <c r="N675" s="13" t="str">
        <f>(IF(I675=Локализация!$C$94,1,IF(I675=Локализация!$C$93,2,IF(I675=Локализация!$C$92,3,IF(I675=Локализация!$C$91,4,IF(I675=Локализация!$C$90,5,IF(OR(I675=1,I675=2,I675=3,I675=4,I675=5),I675,"")))))))</f>
        <v/>
      </c>
      <c r="O675" s="13" t="str">
        <f>(IF(J675=Локализация!$C$94,1,IF(J675=Локализация!$C$93,2,IF(J675=Локализация!$C$92,3,IF(J675=Локализация!$C$91,4,IF(J675=Локализация!$C$90,5,IF(OR(J675=1,J675=2,J675=3,J675=4,J675=5),J675,"")))))))</f>
        <v/>
      </c>
      <c r="P675" s="13" t="str">
        <f>(IF(K675=Локализация!$C$94,1,IF(K675=Локализация!$C$93,2,IF(K675=Локализация!$C$92,3,IF(K675=Локализация!$C$91,4,IF(K675=Локализация!$C$90,5,IF(OR(K675=1,K675=2,K675=3,K675=4,K675=5),K675,"")))))))</f>
        <v/>
      </c>
      <c r="Q675" s="13" t="str">
        <f>(IF(L675=Локализация!$C$94,1,IF(L675=Локализация!$C$93,2,IF(L675=Локализация!$C$92,3,IF(L675=Локализация!$C$91,4,IF(L675=Локализация!$C$90,5,IF(OR(L675=1,L675=2,L675=3,L675=4,L675=5),L675,"")))))))</f>
        <v/>
      </c>
      <c r="R675" s="13" t="str">
        <f>(IF(B675=Локализация!$C$94,1,IF(B675=Локализация!$C$93,2,IF(B675=Локализация!$C$92,3,IF(B675=Локализация!$C$91,4,IF(B675=Локализация!$C$90,5,IF(OR(B675=1,B675=2,B675=3,B675=4,B675=5),B675,"")))))))</f>
        <v/>
      </c>
      <c r="S675" s="13" t="str">
        <f>(IF(C675=Локализация!$C$94,1,IF(C675=Локализация!$C$93,2,IF(C675=Локализация!$C$92,3,IF(C675=Локализация!$C$91,4,IF(C675=Локализация!$C$90,5,IF(OR(C675=1,C675=2,C675=3,C675=4,C675=5),C675,"")))))))</f>
        <v/>
      </c>
      <c r="T675" s="13" t="str">
        <f>(IF(D675=Локализация!$C$94,1,IF(D675=Локализация!$C$93,2,IF(D675=Локализация!$C$92,3,IF(D675=Локализация!$C$91,4,IF(D675=Локализация!$C$90,5,IF(OR(D675=1,D675=2,D675=3,D675=4,D675=5),D675,"")))))))</f>
        <v/>
      </c>
      <c r="U675" s="13" t="str">
        <f>(IF(E675=Локализация!$C$94,1,IF(E675=Локализация!$C$93,2,IF(E675=Локализация!$C$92,3,IF(E675=Локализация!$C$91,4,IF(E675=Локализация!$C$90,5,IF(OR(E675=1,E675=2,E675=3,E675=4,E675=5),E675,"")))))))</f>
        <v/>
      </c>
      <c r="V675" s="13" t="str">
        <f>(IF(F675=Локализация!$C$94,1,IF(F675=Локализация!$C$93,2,IF(F675=Локализация!$C$92,3,IF(F675=Локализация!$C$91,4,IF(F675=Локализация!$C$90,5,IF(OR(F675=1,F675=2,F675=3,F675=4,F675=5),F675,"")))))))</f>
        <v/>
      </c>
    </row>
    <row r="676" spans="13:22" x14ac:dyDescent="0.25">
      <c r="M676" s="13" t="str">
        <f>(IF(H676=Локализация!$C$94,1,IF(H676=Локализация!$C$93,2,IF(H676=Локализация!$C$92,3,IF(H676=Локализация!$C$91,4,IF(H676=Локализация!$C$90,5,IF(OR(H676=1,H676=2,H676=3,H676=4,H676=5),H676,"")))))))</f>
        <v/>
      </c>
      <c r="N676" s="13" t="str">
        <f>(IF(I676=Локализация!$C$94,1,IF(I676=Локализация!$C$93,2,IF(I676=Локализация!$C$92,3,IF(I676=Локализация!$C$91,4,IF(I676=Локализация!$C$90,5,IF(OR(I676=1,I676=2,I676=3,I676=4,I676=5),I676,"")))))))</f>
        <v/>
      </c>
      <c r="O676" s="13" t="str">
        <f>(IF(J676=Локализация!$C$94,1,IF(J676=Локализация!$C$93,2,IF(J676=Локализация!$C$92,3,IF(J676=Локализация!$C$91,4,IF(J676=Локализация!$C$90,5,IF(OR(J676=1,J676=2,J676=3,J676=4,J676=5),J676,"")))))))</f>
        <v/>
      </c>
      <c r="P676" s="13" t="str">
        <f>(IF(K676=Локализация!$C$94,1,IF(K676=Локализация!$C$93,2,IF(K676=Локализация!$C$92,3,IF(K676=Локализация!$C$91,4,IF(K676=Локализация!$C$90,5,IF(OR(K676=1,K676=2,K676=3,K676=4,K676=5),K676,"")))))))</f>
        <v/>
      </c>
      <c r="Q676" s="13" t="str">
        <f>(IF(L676=Локализация!$C$94,1,IF(L676=Локализация!$C$93,2,IF(L676=Локализация!$C$92,3,IF(L676=Локализация!$C$91,4,IF(L676=Локализация!$C$90,5,IF(OR(L676=1,L676=2,L676=3,L676=4,L676=5),L676,"")))))))</f>
        <v/>
      </c>
      <c r="R676" s="13" t="str">
        <f>(IF(B676=Локализация!$C$94,1,IF(B676=Локализация!$C$93,2,IF(B676=Локализация!$C$92,3,IF(B676=Локализация!$C$91,4,IF(B676=Локализация!$C$90,5,IF(OR(B676=1,B676=2,B676=3,B676=4,B676=5),B676,"")))))))</f>
        <v/>
      </c>
      <c r="S676" s="13" t="str">
        <f>(IF(C676=Локализация!$C$94,1,IF(C676=Локализация!$C$93,2,IF(C676=Локализация!$C$92,3,IF(C676=Локализация!$C$91,4,IF(C676=Локализация!$C$90,5,IF(OR(C676=1,C676=2,C676=3,C676=4,C676=5),C676,"")))))))</f>
        <v/>
      </c>
      <c r="T676" s="13" t="str">
        <f>(IF(D676=Локализация!$C$94,1,IF(D676=Локализация!$C$93,2,IF(D676=Локализация!$C$92,3,IF(D676=Локализация!$C$91,4,IF(D676=Локализация!$C$90,5,IF(OR(D676=1,D676=2,D676=3,D676=4,D676=5),D676,"")))))))</f>
        <v/>
      </c>
      <c r="U676" s="13" t="str">
        <f>(IF(E676=Локализация!$C$94,1,IF(E676=Локализация!$C$93,2,IF(E676=Локализация!$C$92,3,IF(E676=Локализация!$C$91,4,IF(E676=Локализация!$C$90,5,IF(OR(E676=1,E676=2,E676=3,E676=4,E676=5),E676,"")))))))</f>
        <v/>
      </c>
      <c r="V676" s="13" t="str">
        <f>(IF(F676=Локализация!$C$94,1,IF(F676=Локализация!$C$93,2,IF(F676=Локализация!$C$92,3,IF(F676=Локализация!$C$91,4,IF(F676=Локализация!$C$90,5,IF(OR(F676=1,F676=2,F676=3,F676=4,F676=5),F676,"")))))))</f>
        <v/>
      </c>
    </row>
    <row r="677" spans="13:22" x14ac:dyDescent="0.25">
      <c r="M677" s="13" t="str">
        <f>(IF(H677=Локализация!$C$94,1,IF(H677=Локализация!$C$93,2,IF(H677=Локализация!$C$92,3,IF(H677=Локализация!$C$91,4,IF(H677=Локализация!$C$90,5,IF(OR(H677=1,H677=2,H677=3,H677=4,H677=5),H677,"")))))))</f>
        <v/>
      </c>
      <c r="N677" s="13" t="str">
        <f>(IF(I677=Локализация!$C$94,1,IF(I677=Локализация!$C$93,2,IF(I677=Локализация!$C$92,3,IF(I677=Локализация!$C$91,4,IF(I677=Локализация!$C$90,5,IF(OR(I677=1,I677=2,I677=3,I677=4,I677=5),I677,"")))))))</f>
        <v/>
      </c>
      <c r="O677" s="13" t="str">
        <f>(IF(J677=Локализация!$C$94,1,IF(J677=Локализация!$C$93,2,IF(J677=Локализация!$C$92,3,IF(J677=Локализация!$C$91,4,IF(J677=Локализация!$C$90,5,IF(OR(J677=1,J677=2,J677=3,J677=4,J677=5),J677,"")))))))</f>
        <v/>
      </c>
      <c r="P677" s="13" t="str">
        <f>(IF(K677=Локализация!$C$94,1,IF(K677=Локализация!$C$93,2,IF(K677=Локализация!$C$92,3,IF(K677=Локализация!$C$91,4,IF(K677=Локализация!$C$90,5,IF(OR(K677=1,K677=2,K677=3,K677=4,K677=5),K677,"")))))))</f>
        <v/>
      </c>
      <c r="Q677" s="13" t="str">
        <f>(IF(L677=Локализация!$C$94,1,IF(L677=Локализация!$C$93,2,IF(L677=Локализация!$C$92,3,IF(L677=Локализация!$C$91,4,IF(L677=Локализация!$C$90,5,IF(OR(L677=1,L677=2,L677=3,L677=4,L677=5),L677,"")))))))</f>
        <v/>
      </c>
      <c r="R677" s="13" t="str">
        <f>(IF(B677=Локализация!$C$94,1,IF(B677=Локализация!$C$93,2,IF(B677=Локализация!$C$92,3,IF(B677=Локализация!$C$91,4,IF(B677=Локализация!$C$90,5,IF(OR(B677=1,B677=2,B677=3,B677=4,B677=5),B677,"")))))))</f>
        <v/>
      </c>
      <c r="S677" s="13" t="str">
        <f>(IF(C677=Локализация!$C$94,1,IF(C677=Локализация!$C$93,2,IF(C677=Локализация!$C$92,3,IF(C677=Локализация!$C$91,4,IF(C677=Локализация!$C$90,5,IF(OR(C677=1,C677=2,C677=3,C677=4,C677=5),C677,"")))))))</f>
        <v/>
      </c>
      <c r="T677" s="13" t="str">
        <f>(IF(D677=Локализация!$C$94,1,IF(D677=Локализация!$C$93,2,IF(D677=Локализация!$C$92,3,IF(D677=Локализация!$C$91,4,IF(D677=Локализация!$C$90,5,IF(OR(D677=1,D677=2,D677=3,D677=4,D677=5),D677,"")))))))</f>
        <v/>
      </c>
      <c r="U677" s="13" t="str">
        <f>(IF(E677=Локализация!$C$94,1,IF(E677=Локализация!$C$93,2,IF(E677=Локализация!$C$92,3,IF(E677=Локализация!$C$91,4,IF(E677=Локализация!$C$90,5,IF(OR(E677=1,E677=2,E677=3,E677=4,E677=5),E677,"")))))))</f>
        <v/>
      </c>
      <c r="V677" s="13" t="str">
        <f>(IF(F677=Локализация!$C$94,1,IF(F677=Локализация!$C$93,2,IF(F677=Локализация!$C$92,3,IF(F677=Локализация!$C$91,4,IF(F677=Локализация!$C$90,5,IF(OR(F677=1,F677=2,F677=3,F677=4,F677=5),F677,"")))))))</f>
        <v/>
      </c>
    </row>
    <row r="678" spans="13:22" x14ac:dyDescent="0.25">
      <c r="M678" s="13" t="str">
        <f>(IF(H678=Локализация!$C$94,1,IF(H678=Локализация!$C$93,2,IF(H678=Локализация!$C$92,3,IF(H678=Локализация!$C$91,4,IF(H678=Локализация!$C$90,5,IF(OR(H678=1,H678=2,H678=3,H678=4,H678=5),H678,"")))))))</f>
        <v/>
      </c>
      <c r="N678" s="13" t="str">
        <f>(IF(I678=Локализация!$C$94,1,IF(I678=Локализация!$C$93,2,IF(I678=Локализация!$C$92,3,IF(I678=Локализация!$C$91,4,IF(I678=Локализация!$C$90,5,IF(OR(I678=1,I678=2,I678=3,I678=4,I678=5),I678,"")))))))</f>
        <v/>
      </c>
      <c r="O678" s="13" t="str">
        <f>(IF(J678=Локализация!$C$94,1,IF(J678=Локализация!$C$93,2,IF(J678=Локализация!$C$92,3,IF(J678=Локализация!$C$91,4,IF(J678=Локализация!$C$90,5,IF(OR(J678=1,J678=2,J678=3,J678=4,J678=5),J678,"")))))))</f>
        <v/>
      </c>
      <c r="P678" s="13" t="str">
        <f>(IF(K678=Локализация!$C$94,1,IF(K678=Локализация!$C$93,2,IF(K678=Локализация!$C$92,3,IF(K678=Локализация!$C$91,4,IF(K678=Локализация!$C$90,5,IF(OR(K678=1,K678=2,K678=3,K678=4,K678=5),K678,"")))))))</f>
        <v/>
      </c>
      <c r="Q678" s="13" t="str">
        <f>(IF(L678=Локализация!$C$94,1,IF(L678=Локализация!$C$93,2,IF(L678=Локализация!$C$92,3,IF(L678=Локализация!$C$91,4,IF(L678=Локализация!$C$90,5,IF(OR(L678=1,L678=2,L678=3,L678=4,L678=5),L678,"")))))))</f>
        <v/>
      </c>
      <c r="R678" s="13" t="str">
        <f>(IF(B678=Локализация!$C$94,1,IF(B678=Локализация!$C$93,2,IF(B678=Локализация!$C$92,3,IF(B678=Локализация!$C$91,4,IF(B678=Локализация!$C$90,5,IF(OR(B678=1,B678=2,B678=3,B678=4,B678=5),B678,"")))))))</f>
        <v/>
      </c>
      <c r="S678" s="13" t="str">
        <f>(IF(C678=Локализация!$C$94,1,IF(C678=Локализация!$C$93,2,IF(C678=Локализация!$C$92,3,IF(C678=Локализация!$C$91,4,IF(C678=Локализация!$C$90,5,IF(OR(C678=1,C678=2,C678=3,C678=4,C678=5),C678,"")))))))</f>
        <v/>
      </c>
      <c r="T678" s="13" t="str">
        <f>(IF(D678=Локализация!$C$94,1,IF(D678=Локализация!$C$93,2,IF(D678=Локализация!$C$92,3,IF(D678=Локализация!$C$91,4,IF(D678=Локализация!$C$90,5,IF(OR(D678=1,D678=2,D678=3,D678=4,D678=5),D678,"")))))))</f>
        <v/>
      </c>
      <c r="U678" s="13" t="str">
        <f>(IF(E678=Локализация!$C$94,1,IF(E678=Локализация!$C$93,2,IF(E678=Локализация!$C$92,3,IF(E678=Локализация!$C$91,4,IF(E678=Локализация!$C$90,5,IF(OR(E678=1,E678=2,E678=3,E678=4,E678=5),E678,"")))))))</f>
        <v/>
      </c>
      <c r="V678" s="13" t="str">
        <f>(IF(F678=Локализация!$C$94,1,IF(F678=Локализация!$C$93,2,IF(F678=Локализация!$C$92,3,IF(F678=Локализация!$C$91,4,IF(F678=Локализация!$C$90,5,IF(OR(F678=1,F678=2,F678=3,F678=4,F678=5),F678,"")))))))</f>
        <v/>
      </c>
    </row>
    <row r="679" spans="13:22" x14ac:dyDescent="0.25">
      <c r="M679" s="13" t="str">
        <f>(IF(H679=Локализация!$C$94,1,IF(H679=Локализация!$C$93,2,IF(H679=Локализация!$C$92,3,IF(H679=Локализация!$C$91,4,IF(H679=Локализация!$C$90,5,IF(OR(H679=1,H679=2,H679=3,H679=4,H679=5),H679,"")))))))</f>
        <v/>
      </c>
      <c r="N679" s="13" t="str">
        <f>(IF(I679=Локализация!$C$94,1,IF(I679=Локализация!$C$93,2,IF(I679=Локализация!$C$92,3,IF(I679=Локализация!$C$91,4,IF(I679=Локализация!$C$90,5,IF(OR(I679=1,I679=2,I679=3,I679=4,I679=5),I679,"")))))))</f>
        <v/>
      </c>
      <c r="O679" s="13" t="str">
        <f>(IF(J679=Локализация!$C$94,1,IF(J679=Локализация!$C$93,2,IF(J679=Локализация!$C$92,3,IF(J679=Локализация!$C$91,4,IF(J679=Локализация!$C$90,5,IF(OR(J679=1,J679=2,J679=3,J679=4,J679=5),J679,"")))))))</f>
        <v/>
      </c>
      <c r="P679" s="13" t="str">
        <f>(IF(K679=Локализация!$C$94,1,IF(K679=Локализация!$C$93,2,IF(K679=Локализация!$C$92,3,IF(K679=Локализация!$C$91,4,IF(K679=Локализация!$C$90,5,IF(OR(K679=1,K679=2,K679=3,K679=4,K679=5),K679,"")))))))</f>
        <v/>
      </c>
      <c r="Q679" s="13" t="str">
        <f>(IF(L679=Локализация!$C$94,1,IF(L679=Локализация!$C$93,2,IF(L679=Локализация!$C$92,3,IF(L679=Локализация!$C$91,4,IF(L679=Локализация!$C$90,5,IF(OR(L679=1,L679=2,L679=3,L679=4,L679=5),L679,"")))))))</f>
        <v/>
      </c>
      <c r="R679" s="13" t="str">
        <f>(IF(B679=Локализация!$C$94,1,IF(B679=Локализация!$C$93,2,IF(B679=Локализация!$C$92,3,IF(B679=Локализация!$C$91,4,IF(B679=Локализация!$C$90,5,IF(OR(B679=1,B679=2,B679=3,B679=4,B679=5),B679,"")))))))</f>
        <v/>
      </c>
      <c r="S679" s="13" t="str">
        <f>(IF(C679=Локализация!$C$94,1,IF(C679=Локализация!$C$93,2,IF(C679=Локализация!$C$92,3,IF(C679=Локализация!$C$91,4,IF(C679=Локализация!$C$90,5,IF(OR(C679=1,C679=2,C679=3,C679=4,C679=5),C679,"")))))))</f>
        <v/>
      </c>
      <c r="T679" s="13" t="str">
        <f>(IF(D679=Локализация!$C$94,1,IF(D679=Локализация!$C$93,2,IF(D679=Локализация!$C$92,3,IF(D679=Локализация!$C$91,4,IF(D679=Локализация!$C$90,5,IF(OR(D679=1,D679=2,D679=3,D679=4,D679=5),D679,"")))))))</f>
        <v/>
      </c>
      <c r="U679" s="13" t="str">
        <f>(IF(E679=Локализация!$C$94,1,IF(E679=Локализация!$C$93,2,IF(E679=Локализация!$C$92,3,IF(E679=Локализация!$C$91,4,IF(E679=Локализация!$C$90,5,IF(OR(E679=1,E679=2,E679=3,E679=4,E679=5),E679,"")))))))</f>
        <v/>
      </c>
      <c r="V679" s="13" t="str">
        <f>(IF(F679=Локализация!$C$94,1,IF(F679=Локализация!$C$93,2,IF(F679=Локализация!$C$92,3,IF(F679=Локализация!$C$91,4,IF(F679=Локализация!$C$90,5,IF(OR(F679=1,F679=2,F679=3,F679=4,F679=5),F679,"")))))))</f>
        <v/>
      </c>
    </row>
    <row r="680" spans="13:22" x14ac:dyDescent="0.25">
      <c r="M680" s="13" t="str">
        <f>(IF(H680=Локализация!$C$94,1,IF(H680=Локализация!$C$93,2,IF(H680=Локализация!$C$92,3,IF(H680=Локализация!$C$91,4,IF(H680=Локализация!$C$90,5,IF(OR(H680=1,H680=2,H680=3,H680=4,H680=5),H680,"")))))))</f>
        <v/>
      </c>
      <c r="N680" s="13" t="str">
        <f>(IF(I680=Локализация!$C$94,1,IF(I680=Локализация!$C$93,2,IF(I680=Локализация!$C$92,3,IF(I680=Локализация!$C$91,4,IF(I680=Локализация!$C$90,5,IF(OR(I680=1,I680=2,I680=3,I680=4,I680=5),I680,"")))))))</f>
        <v/>
      </c>
      <c r="O680" s="13" t="str">
        <f>(IF(J680=Локализация!$C$94,1,IF(J680=Локализация!$C$93,2,IF(J680=Локализация!$C$92,3,IF(J680=Локализация!$C$91,4,IF(J680=Локализация!$C$90,5,IF(OR(J680=1,J680=2,J680=3,J680=4,J680=5),J680,"")))))))</f>
        <v/>
      </c>
      <c r="P680" s="13" t="str">
        <f>(IF(K680=Локализация!$C$94,1,IF(K680=Локализация!$C$93,2,IF(K680=Локализация!$C$92,3,IF(K680=Локализация!$C$91,4,IF(K680=Локализация!$C$90,5,IF(OR(K680=1,K680=2,K680=3,K680=4,K680=5),K680,"")))))))</f>
        <v/>
      </c>
      <c r="Q680" s="13" t="str">
        <f>(IF(L680=Локализация!$C$94,1,IF(L680=Локализация!$C$93,2,IF(L680=Локализация!$C$92,3,IF(L680=Локализация!$C$91,4,IF(L680=Локализация!$C$90,5,IF(OR(L680=1,L680=2,L680=3,L680=4,L680=5),L680,"")))))))</f>
        <v/>
      </c>
      <c r="R680" s="13" t="str">
        <f>(IF(B680=Локализация!$C$94,1,IF(B680=Локализация!$C$93,2,IF(B680=Локализация!$C$92,3,IF(B680=Локализация!$C$91,4,IF(B680=Локализация!$C$90,5,IF(OR(B680=1,B680=2,B680=3,B680=4,B680=5),B680,"")))))))</f>
        <v/>
      </c>
      <c r="S680" s="13" t="str">
        <f>(IF(C680=Локализация!$C$94,1,IF(C680=Локализация!$C$93,2,IF(C680=Локализация!$C$92,3,IF(C680=Локализация!$C$91,4,IF(C680=Локализация!$C$90,5,IF(OR(C680=1,C680=2,C680=3,C680=4,C680=5),C680,"")))))))</f>
        <v/>
      </c>
      <c r="T680" s="13" t="str">
        <f>(IF(D680=Локализация!$C$94,1,IF(D680=Локализация!$C$93,2,IF(D680=Локализация!$C$92,3,IF(D680=Локализация!$C$91,4,IF(D680=Локализация!$C$90,5,IF(OR(D680=1,D680=2,D680=3,D680=4,D680=5),D680,"")))))))</f>
        <v/>
      </c>
      <c r="U680" s="13" t="str">
        <f>(IF(E680=Локализация!$C$94,1,IF(E680=Локализация!$C$93,2,IF(E680=Локализация!$C$92,3,IF(E680=Локализация!$C$91,4,IF(E680=Локализация!$C$90,5,IF(OR(E680=1,E680=2,E680=3,E680=4,E680=5),E680,"")))))))</f>
        <v/>
      </c>
      <c r="V680" s="13" t="str">
        <f>(IF(F680=Локализация!$C$94,1,IF(F680=Локализация!$C$93,2,IF(F680=Локализация!$C$92,3,IF(F680=Локализация!$C$91,4,IF(F680=Локализация!$C$90,5,IF(OR(F680=1,F680=2,F680=3,F680=4,F680=5),F680,"")))))))</f>
        <v/>
      </c>
    </row>
    <row r="681" spans="13:22" x14ac:dyDescent="0.25">
      <c r="M681" s="13" t="str">
        <f>(IF(H681=Локализация!$C$94,1,IF(H681=Локализация!$C$93,2,IF(H681=Локализация!$C$92,3,IF(H681=Локализация!$C$91,4,IF(H681=Локализация!$C$90,5,IF(OR(H681=1,H681=2,H681=3,H681=4,H681=5),H681,"")))))))</f>
        <v/>
      </c>
      <c r="N681" s="13" t="str">
        <f>(IF(I681=Локализация!$C$94,1,IF(I681=Локализация!$C$93,2,IF(I681=Локализация!$C$92,3,IF(I681=Локализация!$C$91,4,IF(I681=Локализация!$C$90,5,IF(OR(I681=1,I681=2,I681=3,I681=4,I681=5),I681,"")))))))</f>
        <v/>
      </c>
      <c r="O681" s="13" t="str">
        <f>(IF(J681=Локализация!$C$94,1,IF(J681=Локализация!$C$93,2,IF(J681=Локализация!$C$92,3,IF(J681=Локализация!$C$91,4,IF(J681=Локализация!$C$90,5,IF(OR(J681=1,J681=2,J681=3,J681=4,J681=5),J681,"")))))))</f>
        <v/>
      </c>
      <c r="P681" s="13" t="str">
        <f>(IF(K681=Локализация!$C$94,1,IF(K681=Локализация!$C$93,2,IF(K681=Локализация!$C$92,3,IF(K681=Локализация!$C$91,4,IF(K681=Локализация!$C$90,5,IF(OR(K681=1,K681=2,K681=3,K681=4,K681=5),K681,"")))))))</f>
        <v/>
      </c>
      <c r="Q681" s="13" t="str">
        <f>(IF(L681=Локализация!$C$94,1,IF(L681=Локализация!$C$93,2,IF(L681=Локализация!$C$92,3,IF(L681=Локализация!$C$91,4,IF(L681=Локализация!$C$90,5,IF(OR(L681=1,L681=2,L681=3,L681=4,L681=5),L681,"")))))))</f>
        <v/>
      </c>
      <c r="R681" s="13" t="str">
        <f>(IF(B681=Локализация!$C$94,1,IF(B681=Локализация!$C$93,2,IF(B681=Локализация!$C$92,3,IF(B681=Локализация!$C$91,4,IF(B681=Локализация!$C$90,5,IF(OR(B681=1,B681=2,B681=3,B681=4,B681=5),B681,"")))))))</f>
        <v/>
      </c>
      <c r="S681" s="13" t="str">
        <f>(IF(C681=Локализация!$C$94,1,IF(C681=Локализация!$C$93,2,IF(C681=Локализация!$C$92,3,IF(C681=Локализация!$C$91,4,IF(C681=Локализация!$C$90,5,IF(OR(C681=1,C681=2,C681=3,C681=4,C681=5),C681,"")))))))</f>
        <v/>
      </c>
      <c r="T681" s="13" t="str">
        <f>(IF(D681=Локализация!$C$94,1,IF(D681=Локализация!$C$93,2,IF(D681=Локализация!$C$92,3,IF(D681=Локализация!$C$91,4,IF(D681=Локализация!$C$90,5,IF(OR(D681=1,D681=2,D681=3,D681=4,D681=5),D681,"")))))))</f>
        <v/>
      </c>
      <c r="U681" s="13" t="str">
        <f>(IF(E681=Локализация!$C$94,1,IF(E681=Локализация!$C$93,2,IF(E681=Локализация!$C$92,3,IF(E681=Локализация!$C$91,4,IF(E681=Локализация!$C$90,5,IF(OR(E681=1,E681=2,E681=3,E681=4,E681=5),E681,"")))))))</f>
        <v/>
      </c>
      <c r="V681" s="13" t="str">
        <f>(IF(F681=Локализация!$C$94,1,IF(F681=Локализация!$C$93,2,IF(F681=Локализация!$C$92,3,IF(F681=Локализация!$C$91,4,IF(F681=Локализация!$C$90,5,IF(OR(F681=1,F681=2,F681=3,F681=4,F681=5),F681,"")))))))</f>
        <v/>
      </c>
    </row>
    <row r="682" spans="13:22" x14ac:dyDescent="0.25">
      <c r="M682" s="13" t="str">
        <f>(IF(H682=Локализация!$C$94,1,IF(H682=Локализация!$C$93,2,IF(H682=Локализация!$C$92,3,IF(H682=Локализация!$C$91,4,IF(H682=Локализация!$C$90,5,IF(OR(H682=1,H682=2,H682=3,H682=4,H682=5),H682,"")))))))</f>
        <v/>
      </c>
      <c r="N682" s="13" t="str">
        <f>(IF(I682=Локализация!$C$94,1,IF(I682=Локализация!$C$93,2,IF(I682=Локализация!$C$92,3,IF(I682=Локализация!$C$91,4,IF(I682=Локализация!$C$90,5,IF(OR(I682=1,I682=2,I682=3,I682=4,I682=5),I682,"")))))))</f>
        <v/>
      </c>
      <c r="O682" s="13" t="str">
        <f>(IF(J682=Локализация!$C$94,1,IF(J682=Локализация!$C$93,2,IF(J682=Локализация!$C$92,3,IF(J682=Локализация!$C$91,4,IF(J682=Локализация!$C$90,5,IF(OR(J682=1,J682=2,J682=3,J682=4,J682=5),J682,"")))))))</f>
        <v/>
      </c>
      <c r="P682" s="13" t="str">
        <f>(IF(K682=Локализация!$C$94,1,IF(K682=Локализация!$C$93,2,IF(K682=Локализация!$C$92,3,IF(K682=Локализация!$C$91,4,IF(K682=Локализация!$C$90,5,IF(OR(K682=1,K682=2,K682=3,K682=4,K682=5),K682,"")))))))</f>
        <v/>
      </c>
      <c r="Q682" s="13" t="str">
        <f>(IF(L682=Локализация!$C$94,1,IF(L682=Локализация!$C$93,2,IF(L682=Локализация!$C$92,3,IF(L682=Локализация!$C$91,4,IF(L682=Локализация!$C$90,5,IF(OR(L682=1,L682=2,L682=3,L682=4,L682=5),L682,"")))))))</f>
        <v/>
      </c>
      <c r="R682" s="13" t="str">
        <f>(IF(B682=Локализация!$C$94,1,IF(B682=Локализация!$C$93,2,IF(B682=Локализация!$C$92,3,IF(B682=Локализация!$C$91,4,IF(B682=Локализация!$C$90,5,IF(OR(B682=1,B682=2,B682=3,B682=4,B682=5),B682,"")))))))</f>
        <v/>
      </c>
      <c r="S682" s="13" t="str">
        <f>(IF(C682=Локализация!$C$94,1,IF(C682=Локализация!$C$93,2,IF(C682=Локализация!$C$92,3,IF(C682=Локализация!$C$91,4,IF(C682=Локализация!$C$90,5,IF(OR(C682=1,C682=2,C682=3,C682=4,C682=5),C682,"")))))))</f>
        <v/>
      </c>
      <c r="T682" s="13" t="str">
        <f>(IF(D682=Локализация!$C$94,1,IF(D682=Локализация!$C$93,2,IF(D682=Локализация!$C$92,3,IF(D682=Локализация!$C$91,4,IF(D682=Локализация!$C$90,5,IF(OR(D682=1,D682=2,D682=3,D682=4,D682=5),D682,"")))))))</f>
        <v/>
      </c>
      <c r="U682" s="13" t="str">
        <f>(IF(E682=Локализация!$C$94,1,IF(E682=Локализация!$C$93,2,IF(E682=Локализация!$C$92,3,IF(E682=Локализация!$C$91,4,IF(E682=Локализация!$C$90,5,IF(OR(E682=1,E682=2,E682=3,E682=4,E682=5),E682,"")))))))</f>
        <v/>
      </c>
      <c r="V682" s="13" t="str">
        <f>(IF(F682=Локализация!$C$94,1,IF(F682=Локализация!$C$93,2,IF(F682=Локализация!$C$92,3,IF(F682=Локализация!$C$91,4,IF(F682=Локализация!$C$90,5,IF(OR(F682=1,F682=2,F682=3,F682=4,F682=5),F682,"")))))))</f>
        <v/>
      </c>
    </row>
    <row r="683" spans="13:22" x14ac:dyDescent="0.25">
      <c r="M683" s="13" t="str">
        <f>(IF(H683=Локализация!$C$94,1,IF(H683=Локализация!$C$93,2,IF(H683=Локализация!$C$92,3,IF(H683=Локализация!$C$91,4,IF(H683=Локализация!$C$90,5,IF(OR(H683=1,H683=2,H683=3,H683=4,H683=5),H683,"")))))))</f>
        <v/>
      </c>
      <c r="N683" s="13" t="str">
        <f>(IF(I683=Локализация!$C$94,1,IF(I683=Локализация!$C$93,2,IF(I683=Локализация!$C$92,3,IF(I683=Локализация!$C$91,4,IF(I683=Локализация!$C$90,5,IF(OR(I683=1,I683=2,I683=3,I683=4,I683=5),I683,"")))))))</f>
        <v/>
      </c>
      <c r="O683" s="13" t="str">
        <f>(IF(J683=Локализация!$C$94,1,IF(J683=Локализация!$C$93,2,IF(J683=Локализация!$C$92,3,IF(J683=Локализация!$C$91,4,IF(J683=Локализация!$C$90,5,IF(OR(J683=1,J683=2,J683=3,J683=4,J683=5),J683,"")))))))</f>
        <v/>
      </c>
      <c r="P683" s="13" t="str">
        <f>(IF(K683=Локализация!$C$94,1,IF(K683=Локализация!$C$93,2,IF(K683=Локализация!$C$92,3,IF(K683=Локализация!$C$91,4,IF(K683=Локализация!$C$90,5,IF(OR(K683=1,K683=2,K683=3,K683=4,K683=5),K683,"")))))))</f>
        <v/>
      </c>
      <c r="Q683" s="13" t="str">
        <f>(IF(L683=Локализация!$C$94,1,IF(L683=Локализация!$C$93,2,IF(L683=Локализация!$C$92,3,IF(L683=Локализация!$C$91,4,IF(L683=Локализация!$C$90,5,IF(OR(L683=1,L683=2,L683=3,L683=4,L683=5),L683,"")))))))</f>
        <v/>
      </c>
      <c r="R683" s="13" t="str">
        <f>(IF(B683=Локализация!$C$94,1,IF(B683=Локализация!$C$93,2,IF(B683=Локализация!$C$92,3,IF(B683=Локализация!$C$91,4,IF(B683=Локализация!$C$90,5,IF(OR(B683=1,B683=2,B683=3,B683=4,B683=5),B683,"")))))))</f>
        <v/>
      </c>
      <c r="S683" s="13" t="str">
        <f>(IF(C683=Локализация!$C$94,1,IF(C683=Локализация!$C$93,2,IF(C683=Локализация!$C$92,3,IF(C683=Локализация!$C$91,4,IF(C683=Локализация!$C$90,5,IF(OR(C683=1,C683=2,C683=3,C683=4,C683=5),C683,"")))))))</f>
        <v/>
      </c>
      <c r="T683" s="13" t="str">
        <f>(IF(D683=Локализация!$C$94,1,IF(D683=Локализация!$C$93,2,IF(D683=Локализация!$C$92,3,IF(D683=Локализация!$C$91,4,IF(D683=Локализация!$C$90,5,IF(OR(D683=1,D683=2,D683=3,D683=4,D683=5),D683,"")))))))</f>
        <v/>
      </c>
      <c r="U683" s="13" t="str">
        <f>(IF(E683=Локализация!$C$94,1,IF(E683=Локализация!$C$93,2,IF(E683=Локализация!$C$92,3,IF(E683=Локализация!$C$91,4,IF(E683=Локализация!$C$90,5,IF(OR(E683=1,E683=2,E683=3,E683=4,E683=5),E683,"")))))))</f>
        <v/>
      </c>
      <c r="V683" s="13" t="str">
        <f>(IF(F683=Локализация!$C$94,1,IF(F683=Локализация!$C$93,2,IF(F683=Локализация!$C$92,3,IF(F683=Локализация!$C$91,4,IF(F683=Локализация!$C$90,5,IF(OR(F683=1,F683=2,F683=3,F683=4,F683=5),F683,"")))))))</f>
        <v/>
      </c>
    </row>
    <row r="684" spans="13:22" x14ac:dyDescent="0.25">
      <c r="M684" s="13" t="str">
        <f>(IF(H684=Локализация!$C$94,1,IF(H684=Локализация!$C$93,2,IF(H684=Локализация!$C$92,3,IF(H684=Локализация!$C$91,4,IF(H684=Локализация!$C$90,5,IF(OR(H684=1,H684=2,H684=3,H684=4,H684=5),H684,"")))))))</f>
        <v/>
      </c>
      <c r="N684" s="13" t="str">
        <f>(IF(I684=Локализация!$C$94,1,IF(I684=Локализация!$C$93,2,IF(I684=Локализация!$C$92,3,IF(I684=Локализация!$C$91,4,IF(I684=Локализация!$C$90,5,IF(OR(I684=1,I684=2,I684=3,I684=4,I684=5),I684,"")))))))</f>
        <v/>
      </c>
      <c r="O684" s="13" t="str">
        <f>(IF(J684=Локализация!$C$94,1,IF(J684=Локализация!$C$93,2,IF(J684=Локализация!$C$92,3,IF(J684=Локализация!$C$91,4,IF(J684=Локализация!$C$90,5,IF(OR(J684=1,J684=2,J684=3,J684=4,J684=5),J684,"")))))))</f>
        <v/>
      </c>
      <c r="P684" s="13" t="str">
        <f>(IF(K684=Локализация!$C$94,1,IF(K684=Локализация!$C$93,2,IF(K684=Локализация!$C$92,3,IF(K684=Локализация!$C$91,4,IF(K684=Локализация!$C$90,5,IF(OR(K684=1,K684=2,K684=3,K684=4,K684=5),K684,"")))))))</f>
        <v/>
      </c>
      <c r="Q684" s="13" t="str">
        <f>(IF(L684=Локализация!$C$94,1,IF(L684=Локализация!$C$93,2,IF(L684=Локализация!$C$92,3,IF(L684=Локализация!$C$91,4,IF(L684=Локализация!$C$90,5,IF(OR(L684=1,L684=2,L684=3,L684=4,L684=5),L684,"")))))))</f>
        <v/>
      </c>
      <c r="R684" s="13" t="str">
        <f>(IF(B684=Локализация!$C$94,1,IF(B684=Локализация!$C$93,2,IF(B684=Локализация!$C$92,3,IF(B684=Локализация!$C$91,4,IF(B684=Локализация!$C$90,5,IF(OR(B684=1,B684=2,B684=3,B684=4,B684=5),B684,"")))))))</f>
        <v/>
      </c>
      <c r="S684" s="13" t="str">
        <f>(IF(C684=Локализация!$C$94,1,IF(C684=Локализация!$C$93,2,IF(C684=Локализация!$C$92,3,IF(C684=Локализация!$C$91,4,IF(C684=Локализация!$C$90,5,IF(OR(C684=1,C684=2,C684=3,C684=4,C684=5),C684,"")))))))</f>
        <v/>
      </c>
      <c r="T684" s="13" t="str">
        <f>(IF(D684=Локализация!$C$94,1,IF(D684=Локализация!$C$93,2,IF(D684=Локализация!$C$92,3,IF(D684=Локализация!$C$91,4,IF(D684=Локализация!$C$90,5,IF(OR(D684=1,D684=2,D684=3,D684=4,D684=5),D684,"")))))))</f>
        <v/>
      </c>
      <c r="U684" s="13" t="str">
        <f>(IF(E684=Локализация!$C$94,1,IF(E684=Локализация!$C$93,2,IF(E684=Локализация!$C$92,3,IF(E684=Локализация!$C$91,4,IF(E684=Локализация!$C$90,5,IF(OR(E684=1,E684=2,E684=3,E684=4,E684=5),E684,"")))))))</f>
        <v/>
      </c>
      <c r="V684" s="13" t="str">
        <f>(IF(F684=Локализация!$C$94,1,IF(F684=Локализация!$C$93,2,IF(F684=Локализация!$C$92,3,IF(F684=Локализация!$C$91,4,IF(F684=Локализация!$C$90,5,IF(OR(F684=1,F684=2,F684=3,F684=4,F684=5),F684,"")))))))</f>
        <v/>
      </c>
    </row>
    <row r="685" spans="13:22" x14ac:dyDescent="0.25">
      <c r="M685" s="13" t="str">
        <f>(IF(H685=Локализация!$C$94,1,IF(H685=Локализация!$C$93,2,IF(H685=Локализация!$C$92,3,IF(H685=Локализация!$C$91,4,IF(H685=Локализация!$C$90,5,IF(OR(H685=1,H685=2,H685=3,H685=4,H685=5),H685,"")))))))</f>
        <v/>
      </c>
      <c r="N685" s="13" t="str">
        <f>(IF(I685=Локализация!$C$94,1,IF(I685=Локализация!$C$93,2,IF(I685=Локализация!$C$92,3,IF(I685=Локализация!$C$91,4,IF(I685=Локализация!$C$90,5,IF(OR(I685=1,I685=2,I685=3,I685=4,I685=5),I685,"")))))))</f>
        <v/>
      </c>
      <c r="O685" s="13" t="str">
        <f>(IF(J685=Локализация!$C$94,1,IF(J685=Локализация!$C$93,2,IF(J685=Локализация!$C$92,3,IF(J685=Локализация!$C$91,4,IF(J685=Локализация!$C$90,5,IF(OR(J685=1,J685=2,J685=3,J685=4,J685=5),J685,"")))))))</f>
        <v/>
      </c>
      <c r="P685" s="13" t="str">
        <f>(IF(K685=Локализация!$C$94,1,IF(K685=Локализация!$C$93,2,IF(K685=Локализация!$C$92,3,IF(K685=Локализация!$C$91,4,IF(K685=Локализация!$C$90,5,IF(OR(K685=1,K685=2,K685=3,K685=4,K685=5),K685,"")))))))</f>
        <v/>
      </c>
      <c r="Q685" s="13" t="str">
        <f>(IF(L685=Локализация!$C$94,1,IF(L685=Локализация!$C$93,2,IF(L685=Локализация!$C$92,3,IF(L685=Локализация!$C$91,4,IF(L685=Локализация!$C$90,5,IF(OR(L685=1,L685=2,L685=3,L685=4,L685=5),L685,"")))))))</f>
        <v/>
      </c>
      <c r="R685" s="13" t="str">
        <f>(IF(B685=Локализация!$C$94,1,IF(B685=Локализация!$C$93,2,IF(B685=Локализация!$C$92,3,IF(B685=Локализация!$C$91,4,IF(B685=Локализация!$C$90,5,IF(OR(B685=1,B685=2,B685=3,B685=4,B685=5),B685,"")))))))</f>
        <v/>
      </c>
      <c r="S685" s="13" t="str">
        <f>(IF(C685=Локализация!$C$94,1,IF(C685=Локализация!$C$93,2,IF(C685=Локализация!$C$92,3,IF(C685=Локализация!$C$91,4,IF(C685=Локализация!$C$90,5,IF(OR(C685=1,C685=2,C685=3,C685=4,C685=5),C685,"")))))))</f>
        <v/>
      </c>
      <c r="T685" s="13" t="str">
        <f>(IF(D685=Локализация!$C$94,1,IF(D685=Локализация!$C$93,2,IF(D685=Локализация!$C$92,3,IF(D685=Локализация!$C$91,4,IF(D685=Локализация!$C$90,5,IF(OR(D685=1,D685=2,D685=3,D685=4,D685=5),D685,"")))))))</f>
        <v/>
      </c>
      <c r="U685" s="13" t="str">
        <f>(IF(E685=Локализация!$C$94,1,IF(E685=Локализация!$C$93,2,IF(E685=Локализация!$C$92,3,IF(E685=Локализация!$C$91,4,IF(E685=Локализация!$C$90,5,IF(OR(E685=1,E685=2,E685=3,E685=4,E685=5),E685,"")))))))</f>
        <v/>
      </c>
      <c r="V685" s="13" t="str">
        <f>(IF(F685=Локализация!$C$94,1,IF(F685=Локализация!$C$93,2,IF(F685=Локализация!$C$92,3,IF(F685=Локализация!$C$91,4,IF(F685=Локализация!$C$90,5,IF(OR(F685=1,F685=2,F685=3,F685=4,F685=5),F685,"")))))))</f>
        <v/>
      </c>
    </row>
    <row r="686" spans="13:22" x14ac:dyDescent="0.25">
      <c r="M686" s="13" t="str">
        <f>(IF(H686=Локализация!$C$94,1,IF(H686=Локализация!$C$93,2,IF(H686=Локализация!$C$92,3,IF(H686=Локализация!$C$91,4,IF(H686=Локализация!$C$90,5,IF(OR(H686=1,H686=2,H686=3,H686=4,H686=5),H686,"")))))))</f>
        <v/>
      </c>
      <c r="N686" s="13" t="str">
        <f>(IF(I686=Локализация!$C$94,1,IF(I686=Локализация!$C$93,2,IF(I686=Локализация!$C$92,3,IF(I686=Локализация!$C$91,4,IF(I686=Локализация!$C$90,5,IF(OR(I686=1,I686=2,I686=3,I686=4,I686=5),I686,"")))))))</f>
        <v/>
      </c>
      <c r="O686" s="13" t="str">
        <f>(IF(J686=Локализация!$C$94,1,IF(J686=Локализация!$C$93,2,IF(J686=Локализация!$C$92,3,IF(J686=Локализация!$C$91,4,IF(J686=Локализация!$C$90,5,IF(OR(J686=1,J686=2,J686=3,J686=4,J686=5),J686,"")))))))</f>
        <v/>
      </c>
      <c r="P686" s="13" t="str">
        <f>(IF(K686=Локализация!$C$94,1,IF(K686=Локализация!$C$93,2,IF(K686=Локализация!$C$92,3,IF(K686=Локализация!$C$91,4,IF(K686=Локализация!$C$90,5,IF(OR(K686=1,K686=2,K686=3,K686=4,K686=5),K686,"")))))))</f>
        <v/>
      </c>
      <c r="Q686" s="13" t="str">
        <f>(IF(L686=Локализация!$C$94,1,IF(L686=Локализация!$C$93,2,IF(L686=Локализация!$C$92,3,IF(L686=Локализация!$C$91,4,IF(L686=Локализация!$C$90,5,IF(OR(L686=1,L686=2,L686=3,L686=4,L686=5),L686,"")))))))</f>
        <v/>
      </c>
      <c r="R686" s="13" t="str">
        <f>(IF(B686=Локализация!$C$94,1,IF(B686=Локализация!$C$93,2,IF(B686=Локализация!$C$92,3,IF(B686=Локализация!$C$91,4,IF(B686=Локализация!$C$90,5,IF(OR(B686=1,B686=2,B686=3,B686=4,B686=5),B686,"")))))))</f>
        <v/>
      </c>
      <c r="S686" s="13" t="str">
        <f>(IF(C686=Локализация!$C$94,1,IF(C686=Локализация!$C$93,2,IF(C686=Локализация!$C$92,3,IF(C686=Локализация!$C$91,4,IF(C686=Локализация!$C$90,5,IF(OR(C686=1,C686=2,C686=3,C686=4,C686=5),C686,"")))))))</f>
        <v/>
      </c>
      <c r="T686" s="13" t="str">
        <f>(IF(D686=Локализация!$C$94,1,IF(D686=Локализация!$C$93,2,IF(D686=Локализация!$C$92,3,IF(D686=Локализация!$C$91,4,IF(D686=Локализация!$C$90,5,IF(OR(D686=1,D686=2,D686=3,D686=4,D686=5),D686,"")))))))</f>
        <v/>
      </c>
      <c r="U686" s="13" t="str">
        <f>(IF(E686=Локализация!$C$94,1,IF(E686=Локализация!$C$93,2,IF(E686=Локализация!$C$92,3,IF(E686=Локализация!$C$91,4,IF(E686=Локализация!$C$90,5,IF(OR(E686=1,E686=2,E686=3,E686=4,E686=5),E686,"")))))))</f>
        <v/>
      </c>
      <c r="V686" s="13" t="str">
        <f>(IF(F686=Локализация!$C$94,1,IF(F686=Локализация!$C$93,2,IF(F686=Локализация!$C$92,3,IF(F686=Локализация!$C$91,4,IF(F686=Локализация!$C$90,5,IF(OR(F686=1,F686=2,F686=3,F686=4,F686=5),F686,"")))))))</f>
        <v/>
      </c>
    </row>
    <row r="687" spans="13:22" x14ac:dyDescent="0.25">
      <c r="M687" s="13" t="str">
        <f>(IF(H687=Локализация!$C$94,1,IF(H687=Локализация!$C$93,2,IF(H687=Локализация!$C$92,3,IF(H687=Локализация!$C$91,4,IF(H687=Локализация!$C$90,5,IF(OR(H687=1,H687=2,H687=3,H687=4,H687=5),H687,"")))))))</f>
        <v/>
      </c>
      <c r="N687" s="13" t="str">
        <f>(IF(I687=Локализация!$C$94,1,IF(I687=Локализация!$C$93,2,IF(I687=Локализация!$C$92,3,IF(I687=Локализация!$C$91,4,IF(I687=Локализация!$C$90,5,IF(OR(I687=1,I687=2,I687=3,I687=4,I687=5),I687,"")))))))</f>
        <v/>
      </c>
      <c r="O687" s="13" t="str">
        <f>(IF(J687=Локализация!$C$94,1,IF(J687=Локализация!$C$93,2,IF(J687=Локализация!$C$92,3,IF(J687=Локализация!$C$91,4,IF(J687=Локализация!$C$90,5,IF(OR(J687=1,J687=2,J687=3,J687=4,J687=5),J687,"")))))))</f>
        <v/>
      </c>
      <c r="P687" s="13" t="str">
        <f>(IF(K687=Локализация!$C$94,1,IF(K687=Локализация!$C$93,2,IF(K687=Локализация!$C$92,3,IF(K687=Локализация!$C$91,4,IF(K687=Локализация!$C$90,5,IF(OR(K687=1,K687=2,K687=3,K687=4,K687=5),K687,"")))))))</f>
        <v/>
      </c>
      <c r="Q687" s="13" t="str">
        <f>(IF(L687=Локализация!$C$94,1,IF(L687=Локализация!$C$93,2,IF(L687=Локализация!$C$92,3,IF(L687=Локализация!$C$91,4,IF(L687=Локализация!$C$90,5,IF(OR(L687=1,L687=2,L687=3,L687=4,L687=5),L687,"")))))))</f>
        <v/>
      </c>
      <c r="R687" s="13" t="str">
        <f>(IF(B687=Локализация!$C$94,1,IF(B687=Локализация!$C$93,2,IF(B687=Локализация!$C$92,3,IF(B687=Локализация!$C$91,4,IF(B687=Локализация!$C$90,5,IF(OR(B687=1,B687=2,B687=3,B687=4,B687=5),B687,"")))))))</f>
        <v/>
      </c>
      <c r="S687" s="13" t="str">
        <f>(IF(C687=Локализация!$C$94,1,IF(C687=Локализация!$C$93,2,IF(C687=Локализация!$C$92,3,IF(C687=Локализация!$C$91,4,IF(C687=Локализация!$C$90,5,IF(OR(C687=1,C687=2,C687=3,C687=4,C687=5),C687,"")))))))</f>
        <v/>
      </c>
      <c r="T687" s="13" t="str">
        <f>(IF(D687=Локализация!$C$94,1,IF(D687=Локализация!$C$93,2,IF(D687=Локализация!$C$92,3,IF(D687=Локализация!$C$91,4,IF(D687=Локализация!$C$90,5,IF(OR(D687=1,D687=2,D687=3,D687=4,D687=5),D687,"")))))))</f>
        <v/>
      </c>
      <c r="U687" s="13" t="str">
        <f>(IF(E687=Локализация!$C$94,1,IF(E687=Локализация!$C$93,2,IF(E687=Локализация!$C$92,3,IF(E687=Локализация!$C$91,4,IF(E687=Локализация!$C$90,5,IF(OR(E687=1,E687=2,E687=3,E687=4,E687=5),E687,"")))))))</f>
        <v/>
      </c>
      <c r="V687" s="13" t="str">
        <f>(IF(F687=Локализация!$C$94,1,IF(F687=Локализация!$C$93,2,IF(F687=Локализация!$C$92,3,IF(F687=Локализация!$C$91,4,IF(F687=Локализация!$C$90,5,IF(OR(F687=1,F687=2,F687=3,F687=4,F687=5),F687,"")))))))</f>
        <v/>
      </c>
    </row>
    <row r="688" spans="13:22" x14ac:dyDescent="0.25">
      <c r="M688" s="13" t="str">
        <f>(IF(H688=Локализация!$C$94,1,IF(H688=Локализация!$C$93,2,IF(H688=Локализация!$C$92,3,IF(H688=Локализация!$C$91,4,IF(H688=Локализация!$C$90,5,IF(OR(H688=1,H688=2,H688=3,H688=4,H688=5),H688,"")))))))</f>
        <v/>
      </c>
      <c r="N688" s="13" t="str">
        <f>(IF(I688=Локализация!$C$94,1,IF(I688=Локализация!$C$93,2,IF(I688=Локализация!$C$92,3,IF(I688=Локализация!$C$91,4,IF(I688=Локализация!$C$90,5,IF(OR(I688=1,I688=2,I688=3,I688=4,I688=5),I688,"")))))))</f>
        <v/>
      </c>
      <c r="O688" s="13" t="str">
        <f>(IF(J688=Локализация!$C$94,1,IF(J688=Локализация!$C$93,2,IF(J688=Локализация!$C$92,3,IF(J688=Локализация!$C$91,4,IF(J688=Локализация!$C$90,5,IF(OR(J688=1,J688=2,J688=3,J688=4,J688=5),J688,"")))))))</f>
        <v/>
      </c>
      <c r="P688" s="13" t="str">
        <f>(IF(K688=Локализация!$C$94,1,IF(K688=Локализация!$C$93,2,IF(K688=Локализация!$C$92,3,IF(K688=Локализация!$C$91,4,IF(K688=Локализация!$C$90,5,IF(OR(K688=1,K688=2,K688=3,K688=4,K688=5),K688,"")))))))</f>
        <v/>
      </c>
      <c r="Q688" s="13" t="str">
        <f>(IF(L688=Локализация!$C$94,1,IF(L688=Локализация!$C$93,2,IF(L688=Локализация!$C$92,3,IF(L688=Локализация!$C$91,4,IF(L688=Локализация!$C$90,5,IF(OR(L688=1,L688=2,L688=3,L688=4,L688=5),L688,"")))))))</f>
        <v/>
      </c>
      <c r="R688" s="13" t="str">
        <f>(IF(B688=Локализация!$C$94,1,IF(B688=Локализация!$C$93,2,IF(B688=Локализация!$C$92,3,IF(B688=Локализация!$C$91,4,IF(B688=Локализация!$C$90,5,IF(OR(B688=1,B688=2,B688=3,B688=4,B688=5),B688,"")))))))</f>
        <v/>
      </c>
      <c r="S688" s="13" t="str">
        <f>(IF(C688=Локализация!$C$94,1,IF(C688=Локализация!$C$93,2,IF(C688=Локализация!$C$92,3,IF(C688=Локализация!$C$91,4,IF(C688=Локализация!$C$90,5,IF(OR(C688=1,C688=2,C688=3,C688=4,C688=5),C688,"")))))))</f>
        <v/>
      </c>
      <c r="T688" s="13" t="str">
        <f>(IF(D688=Локализация!$C$94,1,IF(D688=Локализация!$C$93,2,IF(D688=Локализация!$C$92,3,IF(D688=Локализация!$C$91,4,IF(D688=Локализация!$C$90,5,IF(OR(D688=1,D688=2,D688=3,D688=4,D688=5),D688,"")))))))</f>
        <v/>
      </c>
      <c r="U688" s="13" t="str">
        <f>(IF(E688=Локализация!$C$94,1,IF(E688=Локализация!$C$93,2,IF(E688=Локализация!$C$92,3,IF(E688=Локализация!$C$91,4,IF(E688=Локализация!$C$90,5,IF(OR(E688=1,E688=2,E688=3,E688=4,E688=5),E688,"")))))))</f>
        <v/>
      </c>
      <c r="V688" s="13" t="str">
        <f>(IF(F688=Локализация!$C$94,1,IF(F688=Локализация!$C$93,2,IF(F688=Локализация!$C$92,3,IF(F688=Локализация!$C$91,4,IF(F688=Локализация!$C$90,5,IF(OR(F688=1,F688=2,F688=3,F688=4,F688=5),F688,"")))))))</f>
        <v/>
      </c>
    </row>
    <row r="689" spans="13:22" x14ac:dyDescent="0.25">
      <c r="M689" s="13" t="str">
        <f>(IF(H689=Локализация!$C$94,1,IF(H689=Локализация!$C$93,2,IF(H689=Локализация!$C$92,3,IF(H689=Локализация!$C$91,4,IF(H689=Локализация!$C$90,5,IF(OR(H689=1,H689=2,H689=3,H689=4,H689=5),H689,"")))))))</f>
        <v/>
      </c>
      <c r="N689" s="13" t="str">
        <f>(IF(I689=Локализация!$C$94,1,IF(I689=Локализация!$C$93,2,IF(I689=Локализация!$C$92,3,IF(I689=Локализация!$C$91,4,IF(I689=Локализация!$C$90,5,IF(OR(I689=1,I689=2,I689=3,I689=4,I689=5),I689,"")))))))</f>
        <v/>
      </c>
      <c r="O689" s="13" t="str">
        <f>(IF(J689=Локализация!$C$94,1,IF(J689=Локализация!$C$93,2,IF(J689=Локализация!$C$92,3,IF(J689=Локализация!$C$91,4,IF(J689=Локализация!$C$90,5,IF(OR(J689=1,J689=2,J689=3,J689=4,J689=5),J689,"")))))))</f>
        <v/>
      </c>
      <c r="P689" s="13" t="str">
        <f>(IF(K689=Локализация!$C$94,1,IF(K689=Локализация!$C$93,2,IF(K689=Локализация!$C$92,3,IF(K689=Локализация!$C$91,4,IF(K689=Локализация!$C$90,5,IF(OR(K689=1,K689=2,K689=3,K689=4,K689=5),K689,"")))))))</f>
        <v/>
      </c>
      <c r="Q689" s="13" t="str">
        <f>(IF(L689=Локализация!$C$94,1,IF(L689=Локализация!$C$93,2,IF(L689=Локализация!$C$92,3,IF(L689=Локализация!$C$91,4,IF(L689=Локализация!$C$90,5,IF(OR(L689=1,L689=2,L689=3,L689=4,L689=5),L689,"")))))))</f>
        <v/>
      </c>
      <c r="R689" s="13" t="str">
        <f>(IF(B689=Локализация!$C$94,1,IF(B689=Локализация!$C$93,2,IF(B689=Локализация!$C$92,3,IF(B689=Локализация!$C$91,4,IF(B689=Локализация!$C$90,5,IF(OR(B689=1,B689=2,B689=3,B689=4,B689=5),B689,"")))))))</f>
        <v/>
      </c>
      <c r="S689" s="13" t="str">
        <f>(IF(C689=Локализация!$C$94,1,IF(C689=Локализация!$C$93,2,IF(C689=Локализация!$C$92,3,IF(C689=Локализация!$C$91,4,IF(C689=Локализация!$C$90,5,IF(OR(C689=1,C689=2,C689=3,C689=4,C689=5),C689,"")))))))</f>
        <v/>
      </c>
      <c r="T689" s="13" t="str">
        <f>(IF(D689=Локализация!$C$94,1,IF(D689=Локализация!$C$93,2,IF(D689=Локализация!$C$92,3,IF(D689=Локализация!$C$91,4,IF(D689=Локализация!$C$90,5,IF(OR(D689=1,D689=2,D689=3,D689=4,D689=5),D689,"")))))))</f>
        <v/>
      </c>
      <c r="U689" s="13" t="str">
        <f>(IF(E689=Локализация!$C$94,1,IF(E689=Локализация!$C$93,2,IF(E689=Локализация!$C$92,3,IF(E689=Локализация!$C$91,4,IF(E689=Локализация!$C$90,5,IF(OR(E689=1,E689=2,E689=3,E689=4,E689=5),E689,"")))))))</f>
        <v/>
      </c>
      <c r="V689" s="13" t="str">
        <f>(IF(F689=Локализация!$C$94,1,IF(F689=Локализация!$C$93,2,IF(F689=Локализация!$C$92,3,IF(F689=Локализация!$C$91,4,IF(F689=Локализация!$C$90,5,IF(OR(F689=1,F689=2,F689=3,F689=4,F689=5),F689,"")))))))</f>
        <v/>
      </c>
    </row>
    <row r="690" spans="13:22" x14ac:dyDescent="0.25">
      <c r="M690" s="13" t="str">
        <f>(IF(H690=Локализация!$C$94,1,IF(H690=Локализация!$C$93,2,IF(H690=Локализация!$C$92,3,IF(H690=Локализация!$C$91,4,IF(H690=Локализация!$C$90,5,IF(OR(H690=1,H690=2,H690=3,H690=4,H690=5),H690,"")))))))</f>
        <v/>
      </c>
      <c r="N690" s="13" t="str">
        <f>(IF(I690=Локализация!$C$94,1,IF(I690=Локализация!$C$93,2,IF(I690=Локализация!$C$92,3,IF(I690=Локализация!$C$91,4,IF(I690=Локализация!$C$90,5,IF(OR(I690=1,I690=2,I690=3,I690=4,I690=5),I690,"")))))))</f>
        <v/>
      </c>
      <c r="O690" s="13" t="str">
        <f>(IF(J690=Локализация!$C$94,1,IF(J690=Локализация!$C$93,2,IF(J690=Локализация!$C$92,3,IF(J690=Локализация!$C$91,4,IF(J690=Локализация!$C$90,5,IF(OR(J690=1,J690=2,J690=3,J690=4,J690=5),J690,"")))))))</f>
        <v/>
      </c>
      <c r="P690" s="13" t="str">
        <f>(IF(K690=Локализация!$C$94,1,IF(K690=Локализация!$C$93,2,IF(K690=Локализация!$C$92,3,IF(K690=Локализация!$C$91,4,IF(K690=Локализация!$C$90,5,IF(OR(K690=1,K690=2,K690=3,K690=4,K690=5),K690,"")))))))</f>
        <v/>
      </c>
      <c r="Q690" s="13" t="str">
        <f>(IF(L690=Локализация!$C$94,1,IF(L690=Локализация!$C$93,2,IF(L690=Локализация!$C$92,3,IF(L690=Локализация!$C$91,4,IF(L690=Локализация!$C$90,5,IF(OR(L690=1,L690=2,L690=3,L690=4,L690=5),L690,"")))))))</f>
        <v/>
      </c>
      <c r="R690" s="13" t="str">
        <f>(IF(B690=Локализация!$C$94,1,IF(B690=Локализация!$C$93,2,IF(B690=Локализация!$C$92,3,IF(B690=Локализация!$C$91,4,IF(B690=Локализация!$C$90,5,IF(OR(B690=1,B690=2,B690=3,B690=4,B690=5),B690,"")))))))</f>
        <v/>
      </c>
      <c r="S690" s="13" t="str">
        <f>(IF(C690=Локализация!$C$94,1,IF(C690=Локализация!$C$93,2,IF(C690=Локализация!$C$92,3,IF(C690=Локализация!$C$91,4,IF(C690=Локализация!$C$90,5,IF(OR(C690=1,C690=2,C690=3,C690=4,C690=5),C690,"")))))))</f>
        <v/>
      </c>
      <c r="T690" s="13" t="str">
        <f>(IF(D690=Локализация!$C$94,1,IF(D690=Локализация!$C$93,2,IF(D690=Локализация!$C$92,3,IF(D690=Локализация!$C$91,4,IF(D690=Локализация!$C$90,5,IF(OR(D690=1,D690=2,D690=3,D690=4,D690=5),D690,"")))))))</f>
        <v/>
      </c>
      <c r="U690" s="13" t="str">
        <f>(IF(E690=Локализация!$C$94,1,IF(E690=Локализация!$C$93,2,IF(E690=Локализация!$C$92,3,IF(E690=Локализация!$C$91,4,IF(E690=Локализация!$C$90,5,IF(OR(E690=1,E690=2,E690=3,E690=4,E690=5),E690,"")))))))</f>
        <v/>
      </c>
      <c r="V690" s="13" t="str">
        <f>(IF(F690=Локализация!$C$94,1,IF(F690=Локализация!$C$93,2,IF(F690=Локализация!$C$92,3,IF(F690=Локализация!$C$91,4,IF(F690=Локализация!$C$90,5,IF(OR(F690=1,F690=2,F690=3,F690=4,F690=5),F690,"")))))))</f>
        <v/>
      </c>
    </row>
    <row r="691" spans="13:22" x14ac:dyDescent="0.25">
      <c r="M691" s="13" t="str">
        <f>(IF(H691=Локализация!$C$94,1,IF(H691=Локализация!$C$93,2,IF(H691=Локализация!$C$92,3,IF(H691=Локализация!$C$91,4,IF(H691=Локализация!$C$90,5,IF(OR(H691=1,H691=2,H691=3,H691=4,H691=5),H691,"")))))))</f>
        <v/>
      </c>
      <c r="N691" s="13" t="str">
        <f>(IF(I691=Локализация!$C$94,1,IF(I691=Локализация!$C$93,2,IF(I691=Локализация!$C$92,3,IF(I691=Локализация!$C$91,4,IF(I691=Локализация!$C$90,5,IF(OR(I691=1,I691=2,I691=3,I691=4,I691=5),I691,"")))))))</f>
        <v/>
      </c>
      <c r="O691" s="13" t="str">
        <f>(IF(J691=Локализация!$C$94,1,IF(J691=Локализация!$C$93,2,IF(J691=Локализация!$C$92,3,IF(J691=Локализация!$C$91,4,IF(J691=Локализация!$C$90,5,IF(OR(J691=1,J691=2,J691=3,J691=4,J691=5),J691,"")))))))</f>
        <v/>
      </c>
      <c r="P691" s="13" t="str">
        <f>(IF(K691=Локализация!$C$94,1,IF(K691=Локализация!$C$93,2,IF(K691=Локализация!$C$92,3,IF(K691=Локализация!$C$91,4,IF(K691=Локализация!$C$90,5,IF(OR(K691=1,K691=2,K691=3,K691=4,K691=5),K691,"")))))))</f>
        <v/>
      </c>
      <c r="Q691" s="13" t="str">
        <f>(IF(L691=Локализация!$C$94,1,IF(L691=Локализация!$C$93,2,IF(L691=Локализация!$C$92,3,IF(L691=Локализация!$C$91,4,IF(L691=Локализация!$C$90,5,IF(OR(L691=1,L691=2,L691=3,L691=4,L691=5),L691,"")))))))</f>
        <v/>
      </c>
      <c r="R691" s="13" t="str">
        <f>(IF(B691=Локализация!$C$94,1,IF(B691=Локализация!$C$93,2,IF(B691=Локализация!$C$92,3,IF(B691=Локализация!$C$91,4,IF(B691=Локализация!$C$90,5,IF(OR(B691=1,B691=2,B691=3,B691=4,B691=5),B691,"")))))))</f>
        <v/>
      </c>
      <c r="S691" s="13" t="str">
        <f>(IF(C691=Локализация!$C$94,1,IF(C691=Локализация!$C$93,2,IF(C691=Локализация!$C$92,3,IF(C691=Локализация!$C$91,4,IF(C691=Локализация!$C$90,5,IF(OR(C691=1,C691=2,C691=3,C691=4,C691=5),C691,"")))))))</f>
        <v/>
      </c>
      <c r="T691" s="13" t="str">
        <f>(IF(D691=Локализация!$C$94,1,IF(D691=Локализация!$C$93,2,IF(D691=Локализация!$C$92,3,IF(D691=Локализация!$C$91,4,IF(D691=Локализация!$C$90,5,IF(OR(D691=1,D691=2,D691=3,D691=4,D691=5),D691,"")))))))</f>
        <v/>
      </c>
      <c r="U691" s="13" t="str">
        <f>(IF(E691=Локализация!$C$94,1,IF(E691=Локализация!$C$93,2,IF(E691=Локализация!$C$92,3,IF(E691=Локализация!$C$91,4,IF(E691=Локализация!$C$90,5,IF(OR(E691=1,E691=2,E691=3,E691=4,E691=5),E691,"")))))))</f>
        <v/>
      </c>
      <c r="V691" s="13" t="str">
        <f>(IF(F691=Локализация!$C$94,1,IF(F691=Локализация!$C$93,2,IF(F691=Локализация!$C$92,3,IF(F691=Локализация!$C$91,4,IF(F691=Локализация!$C$90,5,IF(OR(F691=1,F691=2,F691=3,F691=4,F691=5),F691,"")))))))</f>
        <v/>
      </c>
    </row>
    <row r="692" spans="13:22" x14ac:dyDescent="0.25">
      <c r="M692" s="13" t="str">
        <f>(IF(H692=Локализация!$C$94,1,IF(H692=Локализация!$C$93,2,IF(H692=Локализация!$C$92,3,IF(H692=Локализация!$C$91,4,IF(H692=Локализация!$C$90,5,IF(OR(H692=1,H692=2,H692=3,H692=4,H692=5),H692,"")))))))</f>
        <v/>
      </c>
      <c r="N692" s="13" t="str">
        <f>(IF(I692=Локализация!$C$94,1,IF(I692=Локализация!$C$93,2,IF(I692=Локализация!$C$92,3,IF(I692=Локализация!$C$91,4,IF(I692=Локализация!$C$90,5,IF(OR(I692=1,I692=2,I692=3,I692=4,I692=5),I692,"")))))))</f>
        <v/>
      </c>
      <c r="O692" s="13" t="str">
        <f>(IF(J692=Локализация!$C$94,1,IF(J692=Локализация!$C$93,2,IF(J692=Локализация!$C$92,3,IF(J692=Локализация!$C$91,4,IF(J692=Локализация!$C$90,5,IF(OR(J692=1,J692=2,J692=3,J692=4,J692=5),J692,"")))))))</f>
        <v/>
      </c>
      <c r="P692" s="13" t="str">
        <f>(IF(K692=Локализация!$C$94,1,IF(K692=Локализация!$C$93,2,IF(K692=Локализация!$C$92,3,IF(K692=Локализация!$C$91,4,IF(K692=Локализация!$C$90,5,IF(OR(K692=1,K692=2,K692=3,K692=4,K692=5),K692,"")))))))</f>
        <v/>
      </c>
      <c r="Q692" s="13" t="str">
        <f>(IF(L692=Локализация!$C$94,1,IF(L692=Локализация!$C$93,2,IF(L692=Локализация!$C$92,3,IF(L692=Локализация!$C$91,4,IF(L692=Локализация!$C$90,5,IF(OR(L692=1,L692=2,L692=3,L692=4,L692=5),L692,"")))))))</f>
        <v/>
      </c>
      <c r="R692" s="13" t="str">
        <f>(IF(B692=Локализация!$C$94,1,IF(B692=Локализация!$C$93,2,IF(B692=Локализация!$C$92,3,IF(B692=Локализация!$C$91,4,IF(B692=Локализация!$C$90,5,IF(OR(B692=1,B692=2,B692=3,B692=4,B692=5),B692,"")))))))</f>
        <v/>
      </c>
      <c r="S692" s="13" t="str">
        <f>(IF(C692=Локализация!$C$94,1,IF(C692=Локализация!$C$93,2,IF(C692=Локализация!$C$92,3,IF(C692=Локализация!$C$91,4,IF(C692=Локализация!$C$90,5,IF(OR(C692=1,C692=2,C692=3,C692=4,C692=5),C692,"")))))))</f>
        <v/>
      </c>
      <c r="T692" s="13" t="str">
        <f>(IF(D692=Локализация!$C$94,1,IF(D692=Локализация!$C$93,2,IF(D692=Локализация!$C$92,3,IF(D692=Локализация!$C$91,4,IF(D692=Локализация!$C$90,5,IF(OR(D692=1,D692=2,D692=3,D692=4,D692=5),D692,"")))))))</f>
        <v/>
      </c>
      <c r="U692" s="13" t="str">
        <f>(IF(E692=Локализация!$C$94,1,IF(E692=Локализация!$C$93,2,IF(E692=Локализация!$C$92,3,IF(E692=Локализация!$C$91,4,IF(E692=Локализация!$C$90,5,IF(OR(E692=1,E692=2,E692=3,E692=4,E692=5),E692,"")))))))</f>
        <v/>
      </c>
      <c r="V692" s="13" t="str">
        <f>(IF(F692=Локализация!$C$94,1,IF(F692=Локализация!$C$93,2,IF(F692=Локализация!$C$92,3,IF(F692=Локализация!$C$91,4,IF(F692=Локализация!$C$90,5,IF(OR(F692=1,F692=2,F692=3,F692=4,F692=5),F692,"")))))))</f>
        <v/>
      </c>
    </row>
    <row r="693" spans="13:22" x14ac:dyDescent="0.25">
      <c r="M693" s="13" t="str">
        <f>(IF(H693=Локализация!$C$94,1,IF(H693=Локализация!$C$93,2,IF(H693=Локализация!$C$92,3,IF(H693=Локализация!$C$91,4,IF(H693=Локализация!$C$90,5,IF(OR(H693=1,H693=2,H693=3,H693=4,H693=5),H693,"")))))))</f>
        <v/>
      </c>
      <c r="N693" s="13" t="str">
        <f>(IF(I693=Локализация!$C$94,1,IF(I693=Локализация!$C$93,2,IF(I693=Локализация!$C$92,3,IF(I693=Локализация!$C$91,4,IF(I693=Локализация!$C$90,5,IF(OR(I693=1,I693=2,I693=3,I693=4,I693=5),I693,"")))))))</f>
        <v/>
      </c>
      <c r="O693" s="13" t="str">
        <f>(IF(J693=Локализация!$C$94,1,IF(J693=Локализация!$C$93,2,IF(J693=Локализация!$C$92,3,IF(J693=Локализация!$C$91,4,IF(J693=Локализация!$C$90,5,IF(OR(J693=1,J693=2,J693=3,J693=4,J693=5),J693,"")))))))</f>
        <v/>
      </c>
      <c r="P693" s="13" t="str">
        <f>(IF(K693=Локализация!$C$94,1,IF(K693=Локализация!$C$93,2,IF(K693=Локализация!$C$92,3,IF(K693=Локализация!$C$91,4,IF(K693=Локализация!$C$90,5,IF(OR(K693=1,K693=2,K693=3,K693=4,K693=5),K693,"")))))))</f>
        <v/>
      </c>
      <c r="Q693" s="13" t="str">
        <f>(IF(L693=Локализация!$C$94,1,IF(L693=Локализация!$C$93,2,IF(L693=Локализация!$C$92,3,IF(L693=Локализация!$C$91,4,IF(L693=Локализация!$C$90,5,IF(OR(L693=1,L693=2,L693=3,L693=4,L693=5),L693,"")))))))</f>
        <v/>
      </c>
      <c r="R693" s="13" t="str">
        <f>(IF(B693=Локализация!$C$94,1,IF(B693=Локализация!$C$93,2,IF(B693=Локализация!$C$92,3,IF(B693=Локализация!$C$91,4,IF(B693=Локализация!$C$90,5,IF(OR(B693=1,B693=2,B693=3,B693=4,B693=5),B693,"")))))))</f>
        <v/>
      </c>
      <c r="S693" s="13" t="str">
        <f>(IF(C693=Локализация!$C$94,1,IF(C693=Локализация!$C$93,2,IF(C693=Локализация!$C$92,3,IF(C693=Локализация!$C$91,4,IF(C693=Локализация!$C$90,5,IF(OR(C693=1,C693=2,C693=3,C693=4,C693=5),C693,"")))))))</f>
        <v/>
      </c>
      <c r="T693" s="13" t="str">
        <f>(IF(D693=Локализация!$C$94,1,IF(D693=Локализация!$C$93,2,IF(D693=Локализация!$C$92,3,IF(D693=Локализация!$C$91,4,IF(D693=Локализация!$C$90,5,IF(OR(D693=1,D693=2,D693=3,D693=4,D693=5),D693,"")))))))</f>
        <v/>
      </c>
      <c r="U693" s="13" t="str">
        <f>(IF(E693=Локализация!$C$94,1,IF(E693=Локализация!$C$93,2,IF(E693=Локализация!$C$92,3,IF(E693=Локализация!$C$91,4,IF(E693=Локализация!$C$90,5,IF(OR(E693=1,E693=2,E693=3,E693=4,E693=5),E693,"")))))))</f>
        <v/>
      </c>
      <c r="V693" s="13" t="str">
        <f>(IF(F693=Локализация!$C$94,1,IF(F693=Локализация!$C$93,2,IF(F693=Локализация!$C$92,3,IF(F693=Локализация!$C$91,4,IF(F693=Локализация!$C$90,5,IF(OR(F693=1,F693=2,F693=3,F693=4,F693=5),F693,"")))))))</f>
        <v/>
      </c>
    </row>
    <row r="694" spans="13:22" x14ac:dyDescent="0.25">
      <c r="M694" s="13" t="str">
        <f>(IF(H694=Локализация!$C$94,1,IF(H694=Локализация!$C$93,2,IF(H694=Локализация!$C$92,3,IF(H694=Локализация!$C$91,4,IF(H694=Локализация!$C$90,5,IF(OR(H694=1,H694=2,H694=3,H694=4,H694=5),H694,"")))))))</f>
        <v/>
      </c>
      <c r="N694" s="13" t="str">
        <f>(IF(I694=Локализация!$C$94,1,IF(I694=Локализация!$C$93,2,IF(I694=Локализация!$C$92,3,IF(I694=Локализация!$C$91,4,IF(I694=Локализация!$C$90,5,IF(OR(I694=1,I694=2,I694=3,I694=4,I694=5),I694,"")))))))</f>
        <v/>
      </c>
      <c r="O694" s="13" t="str">
        <f>(IF(J694=Локализация!$C$94,1,IF(J694=Локализация!$C$93,2,IF(J694=Локализация!$C$92,3,IF(J694=Локализация!$C$91,4,IF(J694=Локализация!$C$90,5,IF(OR(J694=1,J694=2,J694=3,J694=4,J694=5),J694,"")))))))</f>
        <v/>
      </c>
      <c r="P694" s="13" t="str">
        <f>(IF(K694=Локализация!$C$94,1,IF(K694=Локализация!$C$93,2,IF(K694=Локализация!$C$92,3,IF(K694=Локализация!$C$91,4,IF(K694=Локализация!$C$90,5,IF(OR(K694=1,K694=2,K694=3,K694=4,K694=5),K694,"")))))))</f>
        <v/>
      </c>
      <c r="Q694" s="13" t="str">
        <f>(IF(L694=Локализация!$C$94,1,IF(L694=Локализация!$C$93,2,IF(L694=Локализация!$C$92,3,IF(L694=Локализация!$C$91,4,IF(L694=Локализация!$C$90,5,IF(OR(L694=1,L694=2,L694=3,L694=4,L694=5),L694,"")))))))</f>
        <v/>
      </c>
      <c r="R694" s="13" t="str">
        <f>(IF(B694=Локализация!$C$94,1,IF(B694=Локализация!$C$93,2,IF(B694=Локализация!$C$92,3,IF(B694=Локализация!$C$91,4,IF(B694=Локализация!$C$90,5,IF(OR(B694=1,B694=2,B694=3,B694=4,B694=5),B694,"")))))))</f>
        <v/>
      </c>
      <c r="S694" s="13" t="str">
        <f>(IF(C694=Локализация!$C$94,1,IF(C694=Локализация!$C$93,2,IF(C694=Локализация!$C$92,3,IF(C694=Локализация!$C$91,4,IF(C694=Локализация!$C$90,5,IF(OR(C694=1,C694=2,C694=3,C694=4,C694=5),C694,"")))))))</f>
        <v/>
      </c>
      <c r="T694" s="13" t="str">
        <f>(IF(D694=Локализация!$C$94,1,IF(D694=Локализация!$C$93,2,IF(D694=Локализация!$C$92,3,IF(D694=Локализация!$C$91,4,IF(D694=Локализация!$C$90,5,IF(OR(D694=1,D694=2,D694=3,D694=4,D694=5),D694,"")))))))</f>
        <v/>
      </c>
      <c r="U694" s="13" t="str">
        <f>(IF(E694=Локализация!$C$94,1,IF(E694=Локализация!$C$93,2,IF(E694=Локализация!$C$92,3,IF(E694=Локализация!$C$91,4,IF(E694=Локализация!$C$90,5,IF(OR(E694=1,E694=2,E694=3,E694=4,E694=5),E694,"")))))))</f>
        <v/>
      </c>
      <c r="V694" s="13" t="str">
        <f>(IF(F694=Локализация!$C$94,1,IF(F694=Локализация!$C$93,2,IF(F694=Локализация!$C$92,3,IF(F694=Локализация!$C$91,4,IF(F694=Локализация!$C$90,5,IF(OR(F694=1,F694=2,F694=3,F694=4,F694=5),F694,"")))))))</f>
        <v/>
      </c>
    </row>
    <row r="695" spans="13:22" x14ac:dyDescent="0.25">
      <c r="M695" s="13" t="str">
        <f>(IF(H695=Локализация!$C$94,1,IF(H695=Локализация!$C$93,2,IF(H695=Локализация!$C$92,3,IF(H695=Локализация!$C$91,4,IF(H695=Локализация!$C$90,5,IF(OR(H695=1,H695=2,H695=3,H695=4,H695=5),H695,"")))))))</f>
        <v/>
      </c>
      <c r="N695" s="13" t="str">
        <f>(IF(I695=Локализация!$C$94,1,IF(I695=Локализация!$C$93,2,IF(I695=Локализация!$C$92,3,IF(I695=Локализация!$C$91,4,IF(I695=Локализация!$C$90,5,IF(OR(I695=1,I695=2,I695=3,I695=4,I695=5),I695,"")))))))</f>
        <v/>
      </c>
      <c r="O695" s="13" t="str">
        <f>(IF(J695=Локализация!$C$94,1,IF(J695=Локализация!$C$93,2,IF(J695=Локализация!$C$92,3,IF(J695=Локализация!$C$91,4,IF(J695=Локализация!$C$90,5,IF(OR(J695=1,J695=2,J695=3,J695=4,J695=5),J695,"")))))))</f>
        <v/>
      </c>
      <c r="P695" s="13" t="str">
        <f>(IF(K695=Локализация!$C$94,1,IF(K695=Локализация!$C$93,2,IF(K695=Локализация!$C$92,3,IF(K695=Локализация!$C$91,4,IF(K695=Локализация!$C$90,5,IF(OR(K695=1,K695=2,K695=3,K695=4,K695=5),K695,"")))))))</f>
        <v/>
      </c>
      <c r="Q695" s="13" t="str">
        <f>(IF(L695=Локализация!$C$94,1,IF(L695=Локализация!$C$93,2,IF(L695=Локализация!$C$92,3,IF(L695=Локализация!$C$91,4,IF(L695=Локализация!$C$90,5,IF(OR(L695=1,L695=2,L695=3,L695=4,L695=5),L695,"")))))))</f>
        <v/>
      </c>
      <c r="R695" s="13" t="str">
        <f>(IF(B695=Локализация!$C$94,1,IF(B695=Локализация!$C$93,2,IF(B695=Локализация!$C$92,3,IF(B695=Локализация!$C$91,4,IF(B695=Локализация!$C$90,5,IF(OR(B695=1,B695=2,B695=3,B695=4,B695=5),B695,"")))))))</f>
        <v/>
      </c>
      <c r="S695" s="13" t="str">
        <f>(IF(C695=Локализация!$C$94,1,IF(C695=Локализация!$C$93,2,IF(C695=Локализация!$C$92,3,IF(C695=Локализация!$C$91,4,IF(C695=Локализация!$C$90,5,IF(OR(C695=1,C695=2,C695=3,C695=4,C695=5),C695,"")))))))</f>
        <v/>
      </c>
      <c r="T695" s="13" t="str">
        <f>(IF(D695=Локализация!$C$94,1,IF(D695=Локализация!$C$93,2,IF(D695=Локализация!$C$92,3,IF(D695=Локализация!$C$91,4,IF(D695=Локализация!$C$90,5,IF(OR(D695=1,D695=2,D695=3,D695=4,D695=5),D695,"")))))))</f>
        <v/>
      </c>
      <c r="U695" s="13" t="str">
        <f>(IF(E695=Локализация!$C$94,1,IF(E695=Локализация!$C$93,2,IF(E695=Локализация!$C$92,3,IF(E695=Локализация!$C$91,4,IF(E695=Локализация!$C$90,5,IF(OR(E695=1,E695=2,E695=3,E695=4,E695=5),E695,"")))))))</f>
        <v/>
      </c>
      <c r="V695" s="13" t="str">
        <f>(IF(F695=Локализация!$C$94,1,IF(F695=Локализация!$C$93,2,IF(F695=Локализация!$C$92,3,IF(F695=Локализация!$C$91,4,IF(F695=Локализация!$C$90,5,IF(OR(F695=1,F695=2,F695=3,F695=4,F695=5),F695,"")))))))</f>
        <v/>
      </c>
    </row>
    <row r="696" spans="13:22" x14ac:dyDescent="0.25">
      <c r="M696" s="13" t="str">
        <f>(IF(H696=Локализация!$C$94,1,IF(H696=Локализация!$C$93,2,IF(H696=Локализация!$C$92,3,IF(H696=Локализация!$C$91,4,IF(H696=Локализация!$C$90,5,IF(OR(H696=1,H696=2,H696=3,H696=4,H696=5),H696,"")))))))</f>
        <v/>
      </c>
      <c r="N696" s="13" t="str">
        <f>(IF(I696=Локализация!$C$94,1,IF(I696=Локализация!$C$93,2,IF(I696=Локализация!$C$92,3,IF(I696=Локализация!$C$91,4,IF(I696=Локализация!$C$90,5,IF(OR(I696=1,I696=2,I696=3,I696=4,I696=5),I696,"")))))))</f>
        <v/>
      </c>
      <c r="O696" s="13" t="str">
        <f>(IF(J696=Локализация!$C$94,1,IF(J696=Локализация!$C$93,2,IF(J696=Локализация!$C$92,3,IF(J696=Локализация!$C$91,4,IF(J696=Локализация!$C$90,5,IF(OR(J696=1,J696=2,J696=3,J696=4,J696=5),J696,"")))))))</f>
        <v/>
      </c>
      <c r="P696" s="13" t="str">
        <f>(IF(K696=Локализация!$C$94,1,IF(K696=Локализация!$C$93,2,IF(K696=Локализация!$C$92,3,IF(K696=Локализация!$C$91,4,IF(K696=Локализация!$C$90,5,IF(OR(K696=1,K696=2,K696=3,K696=4,K696=5),K696,"")))))))</f>
        <v/>
      </c>
      <c r="Q696" s="13" t="str">
        <f>(IF(L696=Локализация!$C$94,1,IF(L696=Локализация!$C$93,2,IF(L696=Локализация!$C$92,3,IF(L696=Локализация!$C$91,4,IF(L696=Локализация!$C$90,5,IF(OR(L696=1,L696=2,L696=3,L696=4,L696=5),L696,"")))))))</f>
        <v/>
      </c>
      <c r="R696" s="13" t="str">
        <f>(IF(B696=Локализация!$C$94,1,IF(B696=Локализация!$C$93,2,IF(B696=Локализация!$C$92,3,IF(B696=Локализация!$C$91,4,IF(B696=Локализация!$C$90,5,IF(OR(B696=1,B696=2,B696=3,B696=4,B696=5),B696,"")))))))</f>
        <v/>
      </c>
      <c r="S696" s="13" t="str">
        <f>(IF(C696=Локализация!$C$94,1,IF(C696=Локализация!$C$93,2,IF(C696=Локализация!$C$92,3,IF(C696=Локализация!$C$91,4,IF(C696=Локализация!$C$90,5,IF(OR(C696=1,C696=2,C696=3,C696=4,C696=5),C696,"")))))))</f>
        <v/>
      </c>
      <c r="T696" s="13" t="str">
        <f>(IF(D696=Локализация!$C$94,1,IF(D696=Локализация!$C$93,2,IF(D696=Локализация!$C$92,3,IF(D696=Локализация!$C$91,4,IF(D696=Локализация!$C$90,5,IF(OR(D696=1,D696=2,D696=3,D696=4,D696=5),D696,"")))))))</f>
        <v/>
      </c>
      <c r="U696" s="13" t="str">
        <f>(IF(E696=Локализация!$C$94,1,IF(E696=Локализация!$C$93,2,IF(E696=Локализация!$C$92,3,IF(E696=Локализация!$C$91,4,IF(E696=Локализация!$C$90,5,IF(OR(E696=1,E696=2,E696=3,E696=4,E696=5),E696,"")))))))</f>
        <v/>
      </c>
      <c r="V696" s="13" t="str">
        <f>(IF(F696=Локализация!$C$94,1,IF(F696=Локализация!$C$93,2,IF(F696=Локализация!$C$92,3,IF(F696=Локализация!$C$91,4,IF(F696=Локализация!$C$90,5,IF(OR(F696=1,F696=2,F696=3,F696=4,F696=5),F696,"")))))))</f>
        <v/>
      </c>
    </row>
    <row r="697" spans="13:22" x14ac:dyDescent="0.25">
      <c r="M697" s="13" t="str">
        <f>(IF(H697=Локализация!$C$94,1,IF(H697=Локализация!$C$93,2,IF(H697=Локализация!$C$92,3,IF(H697=Локализация!$C$91,4,IF(H697=Локализация!$C$90,5,IF(OR(H697=1,H697=2,H697=3,H697=4,H697=5),H697,"")))))))</f>
        <v/>
      </c>
      <c r="N697" s="13" t="str">
        <f>(IF(I697=Локализация!$C$94,1,IF(I697=Локализация!$C$93,2,IF(I697=Локализация!$C$92,3,IF(I697=Локализация!$C$91,4,IF(I697=Локализация!$C$90,5,IF(OR(I697=1,I697=2,I697=3,I697=4,I697=5),I697,"")))))))</f>
        <v/>
      </c>
      <c r="O697" s="13" t="str">
        <f>(IF(J697=Локализация!$C$94,1,IF(J697=Локализация!$C$93,2,IF(J697=Локализация!$C$92,3,IF(J697=Локализация!$C$91,4,IF(J697=Локализация!$C$90,5,IF(OR(J697=1,J697=2,J697=3,J697=4,J697=5),J697,"")))))))</f>
        <v/>
      </c>
      <c r="P697" s="13" t="str">
        <f>(IF(K697=Локализация!$C$94,1,IF(K697=Локализация!$C$93,2,IF(K697=Локализация!$C$92,3,IF(K697=Локализация!$C$91,4,IF(K697=Локализация!$C$90,5,IF(OR(K697=1,K697=2,K697=3,K697=4,K697=5),K697,"")))))))</f>
        <v/>
      </c>
      <c r="Q697" s="13" t="str">
        <f>(IF(L697=Локализация!$C$94,1,IF(L697=Локализация!$C$93,2,IF(L697=Локализация!$C$92,3,IF(L697=Локализация!$C$91,4,IF(L697=Локализация!$C$90,5,IF(OR(L697=1,L697=2,L697=3,L697=4,L697=5),L697,"")))))))</f>
        <v/>
      </c>
      <c r="R697" s="13" t="str">
        <f>(IF(B697=Локализация!$C$94,1,IF(B697=Локализация!$C$93,2,IF(B697=Локализация!$C$92,3,IF(B697=Локализация!$C$91,4,IF(B697=Локализация!$C$90,5,IF(OR(B697=1,B697=2,B697=3,B697=4,B697=5),B697,"")))))))</f>
        <v/>
      </c>
      <c r="S697" s="13" t="str">
        <f>(IF(C697=Локализация!$C$94,1,IF(C697=Локализация!$C$93,2,IF(C697=Локализация!$C$92,3,IF(C697=Локализация!$C$91,4,IF(C697=Локализация!$C$90,5,IF(OR(C697=1,C697=2,C697=3,C697=4,C697=5),C697,"")))))))</f>
        <v/>
      </c>
      <c r="T697" s="13" t="str">
        <f>(IF(D697=Локализация!$C$94,1,IF(D697=Локализация!$C$93,2,IF(D697=Локализация!$C$92,3,IF(D697=Локализация!$C$91,4,IF(D697=Локализация!$C$90,5,IF(OR(D697=1,D697=2,D697=3,D697=4,D697=5),D697,"")))))))</f>
        <v/>
      </c>
      <c r="U697" s="13" t="str">
        <f>(IF(E697=Локализация!$C$94,1,IF(E697=Локализация!$C$93,2,IF(E697=Локализация!$C$92,3,IF(E697=Локализация!$C$91,4,IF(E697=Локализация!$C$90,5,IF(OR(E697=1,E697=2,E697=3,E697=4,E697=5),E697,"")))))))</f>
        <v/>
      </c>
      <c r="V697" s="13" t="str">
        <f>(IF(F697=Локализация!$C$94,1,IF(F697=Локализация!$C$93,2,IF(F697=Локализация!$C$92,3,IF(F697=Локализация!$C$91,4,IF(F697=Локализация!$C$90,5,IF(OR(F697=1,F697=2,F697=3,F697=4,F697=5),F697,"")))))))</f>
        <v/>
      </c>
    </row>
    <row r="698" spans="13:22" x14ac:dyDescent="0.25">
      <c r="M698" s="13" t="str">
        <f>(IF(H698=Локализация!$C$94,1,IF(H698=Локализация!$C$93,2,IF(H698=Локализация!$C$92,3,IF(H698=Локализация!$C$91,4,IF(H698=Локализация!$C$90,5,IF(OR(H698=1,H698=2,H698=3,H698=4,H698=5),H698,"")))))))</f>
        <v/>
      </c>
      <c r="N698" s="13" t="str">
        <f>(IF(I698=Локализация!$C$94,1,IF(I698=Локализация!$C$93,2,IF(I698=Локализация!$C$92,3,IF(I698=Локализация!$C$91,4,IF(I698=Локализация!$C$90,5,IF(OR(I698=1,I698=2,I698=3,I698=4,I698=5),I698,"")))))))</f>
        <v/>
      </c>
      <c r="O698" s="13" t="str">
        <f>(IF(J698=Локализация!$C$94,1,IF(J698=Локализация!$C$93,2,IF(J698=Локализация!$C$92,3,IF(J698=Локализация!$C$91,4,IF(J698=Локализация!$C$90,5,IF(OR(J698=1,J698=2,J698=3,J698=4,J698=5),J698,"")))))))</f>
        <v/>
      </c>
      <c r="P698" s="13" t="str">
        <f>(IF(K698=Локализация!$C$94,1,IF(K698=Локализация!$C$93,2,IF(K698=Локализация!$C$92,3,IF(K698=Локализация!$C$91,4,IF(K698=Локализация!$C$90,5,IF(OR(K698=1,K698=2,K698=3,K698=4,K698=5),K698,"")))))))</f>
        <v/>
      </c>
      <c r="Q698" s="13" t="str">
        <f>(IF(L698=Локализация!$C$94,1,IF(L698=Локализация!$C$93,2,IF(L698=Локализация!$C$92,3,IF(L698=Локализация!$C$91,4,IF(L698=Локализация!$C$90,5,IF(OR(L698=1,L698=2,L698=3,L698=4,L698=5),L698,"")))))))</f>
        <v/>
      </c>
      <c r="R698" s="13" t="str">
        <f>(IF(B698=Локализация!$C$94,1,IF(B698=Локализация!$C$93,2,IF(B698=Локализация!$C$92,3,IF(B698=Локализация!$C$91,4,IF(B698=Локализация!$C$90,5,IF(OR(B698=1,B698=2,B698=3,B698=4,B698=5),B698,"")))))))</f>
        <v/>
      </c>
      <c r="S698" s="13" t="str">
        <f>(IF(C698=Локализация!$C$94,1,IF(C698=Локализация!$C$93,2,IF(C698=Локализация!$C$92,3,IF(C698=Локализация!$C$91,4,IF(C698=Локализация!$C$90,5,IF(OR(C698=1,C698=2,C698=3,C698=4,C698=5),C698,"")))))))</f>
        <v/>
      </c>
      <c r="T698" s="13" t="str">
        <f>(IF(D698=Локализация!$C$94,1,IF(D698=Локализация!$C$93,2,IF(D698=Локализация!$C$92,3,IF(D698=Локализация!$C$91,4,IF(D698=Локализация!$C$90,5,IF(OR(D698=1,D698=2,D698=3,D698=4,D698=5),D698,"")))))))</f>
        <v/>
      </c>
      <c r="U698" s="13" t="str">
        <f>(IF(E698=Локализация!$C$94,1,IF(E698=Локализация!$C$93,2,IF(E698=Локализация!$C$92,3,IF(E698=Локализация!$C$91,4,IF(E698=Локализация!$C$90,5,IF(OR(E698=1,E698=2,E698=3,E698=4,E698=5),E698,"")))))))</f>
        <v/>
      </c>
      <c r="V698" s="13" t="str">
        <f>(IF(F698=Локализация!$C$94,1,IF(F698=Локализация!$C$93,2,IF(F698=Локализация!$C$92,3,IF(F698=Локализация!$C$91,4,IF(F698=Локализация!$C$90,5,IF(OR(F698=1,F698=2,F698=3,F698=4,F698=5),F698,"")))))))</f>
        <v/>
      </c>
    </row>
    <row r="699" spans="13:22" x14ac:dyDescent="0.25">
      <c r="M699" s="13" t="str">
        <f>(IF(H699=Локализация!$C$94,1,IF(H699=Локализация!$C$93,2,IF(H699=Локализация!$C$92,3,IF(H699=Локализация!$C$91,4,IF(H699=Локализация!$C$90,5,IF(OR(H699=1,H699=2,H699=3,H699=4,H699=5),H699,"")))))))</f>
        <v/>
      </c>
      <c r="N699" s="13" t="str">
        <f>(IF(I699=Локализация!$C$94,1,IF(I699=Локализация!$C$93,2,IF(I699=Локализация!$C$92,3,IF(I699=Локализация!$C$91,4,IF(I699=Локализация!$C$90,5,IF(OR(I699=1,I699=2,I699=3,I699=4,I699=5),I699,"")))))))</f>
        <v/>
      </c>
      <c r="O699" s="13" t="str">
        <f>(IF(J699=Локализация!$C$94,1,IF(J699=Локализация!$C$93,2,IF(J699=Локализация!$C$92,3,IF(J699=Локализация!$C$91,4,IF(J699=Локализация!$C$90,5,IF(OR(J699=1,J699=2,J699=3,J699=4,J699=5),J699,"")))))))</f>
        <v/>
      </c>
      <c r="P699" s="13" t="str">
        <f>(IF(K699=Локализация!$C$94,1,IF(K699=Локализация!$C$93,2,IF(K699=Локализация!$C$92,3,IF(K699=Локализация!$C$91,4,IF(K699=Локализация!$C$90,5,IF(OR(K699=1,K699=2,K699=3,K699=4,K699=5),K699,"")))))))</f>
        <v/>
      </c>
      <c r="Q699" s="13" t="str">
        <f>(IF(L699=Локализация!$C$94,1,IF(L699=Локализация!$C$93,2,IF(L699=Локализация!$C$92,3,IF(L699=Локализация!$C$91,4,IF(L699=Локализация!$C$90,5,IF(OR(L699=1,L699=2,L699=3,L699=4,L699=5),L699,"")))))))</f>
        <v/>
      </c>
      <c r="R699" s="13" t="str">
        <f>(IF(B699=Локализация!$C$94,1,IF(B699=Локализация!$C$93,2,IF(B699=Локализация!$C$92,3,IF(B699=Локализация!$C$91,4,IF(B699=Локализация!$C$90,5,IF(OR(B699=1,B699=2,B699=3,B699=4,B699=5),B699,"")))))))</f>
        <v/>
      </c>
      <c r="S699" s="13" t="str">
        <f>(IF(C699=Локализация!$C$94,1,IF(C699=Локализация!$C$93,2,IF(C699=Локализация!$C$92,3,IF(C699=Локализация!$C$91,4,IF(C699=Локализация!$C$90,5,IF(OR(C699=1,C699=2,C699=3,C699=4,C699=5),C699,"")))))))</f>
        <v/>
      </c>
      <c r="T699" s="13" t="str">
        <f>(IF(D699=Локализация!$C$94,1,IF(D699=Локализация!$C$93,2,IF(D699=Локализация!$C$92,3,IF(D699=Локализация!$C$91,4,IF(D699=Локализация!$C$90,5,IF(OR(D699=1,D699=2,D699=3,D699=4,D699=5),D699,"")))))))</f>
        <v/>
      </c>
      <c r="U699" s="13" t="str">
        <f>(IF(E699=Локализация!$C$94,1,IF(E699=Локализация!$C$93,2,IF(E699=Локализация!$C$92,3,IF(E699=Локализация!$C$91,4,IF(E699=Локализация!$C$90,5,IF(OR(E699=1,E699=2,E699=3,E699=4,E699=5),E699,"")))))))</f>
        <v/>
      </c>
      <c r="V699" s="13" t="str">
        <f>(IF(F699=Локализация!$C$94,1,IF(F699=Локализация!$C$93,2,IF(F699=Локализация!$C$92,3,IF(F699=Локализация!$C$91,4,IF(F699=Локализация!$C$90,5,IF(OR(F699=1,F699=2,F699=3,F699=4,F699=5),F699,"")))))))</f>
        <v/>
      </c>
    </row>
    <row r="700" spans="13:22" x14ac:dyDescent="0.25">
      <c r="M700" s="13" t="str">
        <f>(IF(H700=Локализация!$C$94,1,IF(H700=Локализация!$C$93,2,IF(H700=Локализация!$C$92,3,IF(H700=Локализация!$C$91,4,IF(H700=Локализация!$C$90,5,IF(OR(H700=1,H700=2,H700=3,H700=4,H700=5),H700,"")))))))</f>
        <v/>
      </c>
      <c r="N700" s="13" t="str">
        <f>(IF(I700=Локализация!$C$94,1,IF(I700=Локализация!$C$93,2,IF(I700=Локализация!$C$92,3,IF(I700=Локализация!$C$91,4,IF(I700=Локализация!$C$90,5,IF(OR(I700=1,I700=2,I700=3,I700=4,I700=5),I700,"")))))))</f>
        <v/>
      </c>
      <c r="O700" s="13" t="str">
        <f>(IF(J700=Локализация!$C$94,1,IF(J700=Локализация!$C$93,2,IF(J700=Локализация!$C$92,3,IF(J700=Локализация!$C$91,4,IF(J700=Локализация!$C$90,5,IF(OR(J700=1,J700=2,J700=3,J700=4,J700=5),J700,"")))))))</f>
        <v/>
      </c>
      <c r="P700" s="13" t="str">
        <f>(IF(K700=Локализация!$C$94,1,IF(K700=Локализация!$C$93,2,IF(K700=Локализация!$C$92,3,IF(K700=Локализация!$C$91,4,IF(K700=Локализация!$C$90,5,IF(OR(K700=1,K700=2,K700=3,K700=4,K700=5),K700,"")))))))</f>
        <v/>
      </c>
      <c r="Q700" s="13" t="str">
        <f>(IF(L700=Локализация!$C$94,1,IF(L700=Локализация!$C$93,2,IF(L700=Локализация!$C$92,3,IF(L700=Локализация!$C$91,4,IF(L700=Локализация!$C$90,5,IF(OR(L700=1,L700=2,L700=3,L700=4,L700=5),L700,"")))))))</f>
        <v/>
      </c>
      <c r="R700" s="13" t="str">
        <f>(IF(B700=Локализация!$C$94,1,IF(B700=Локализация!$C$93,2,IF(B700=Локализация!$C$92,3,IF(B700=Локализация!$C$91,4,IF(B700=Локализация!$C$90,5,IF(OR(B700=1,B700=2,B700=3,B700=4,B700=5),B700,"")))))))</f>
        <v/>
      </c>
      <c r="S700" s="13" t="str">
        <f>(IF(C700=Локализация!$C$94,1,IF(C700=Локализация!$C$93,2,IF(C700=Локализация!$C$92,3,IF(C700=Локализация!$C$91,4,IF(C700=Локализация!$C$90,5,IF(OR(C700=1,C700=2,C700=3,C700=4,C700=5),C700,"")))))))</f>
        <v/>
      </c>
      <c r="T700" s="13" t="str">
        <f>(IF(D700=Локализация!$C$94,1,IF(D700=Локализация!$C$93,2,IF(D700=Локализация!$C$92,3,IF(D700=Локализация!$C$91,4,IF(D700=Локализация!$C$90,5,IF(OR(D700=1,D700=2,D700=3,D700=4,D700=5),D700,"")))))))</f>
        <v/>
      </c>
      <c r="U700" s="13" t="str">
        <f>(IF(E700=Локализация!$C$94,1,IF(E700=Локализация!$C$93,2,IF(E700=Локализация!$C$92,3,IF(E700=Локализация!$C$91,4,IF(E700=Локализация!$C$90,5,IF(OR(E700=1,E700=2,E700=3,E700=4,E700=5),E700,"")))))))</f>
        <v/>
      </c>
      <c r="V700" s="13" t="str">
        <f>(IF(F700=Локализация!$C$94,1,IF(F700=Локализация!$C$93,2,IF(F700=Локализация!$C$92,3,IF(F700=Локализация!$C$91,4,IF(F700=Локализация!$C$90,5,IF(OR(F700=1,F700=2,F700=3,F700=4,F700=5),F700,"")))))))</f>
        <v/>
      </c>
    </row>
    <row r="701" spans="13:22" x14ac:dyDescent="0.25">
      <c r="M701" s="13" t="str">
        <f>(IF(H701=Локализация!$C$94,1,IF(H701=Локализация!$C$93,2,IF(H701=Локализация!$C$92,3,IF(H701=Локализация!$C$91,4,IF(H701=Локализация!$C$90,5,IF(OR(H701=1,H701=2,H701=3,H701=4,H701=5),H701,"")))))))</f>
        <v/>
      </c>
      <c r="N701" s="13" t="str">
        <f>(IF(I701=Локализация!$C$94,1,IF(I701=Локализация!$C$93,2,IF(I701=Локализация!$C$92,3,IF(I701=Локализация!$C$91,4,IF(I701=Локализация!$C$90,5,IF(OR(I701=1,I701=2,I701=3,I701=4,I701=5),I701,"")))))))</f>
        <v/>
      </c>
      <c r="O701" s="13" t="str">
        <f>(IF(J701=Локализация!$C$94,1,IF(J701=Локализация!$C$93,2,IF(J701=Локализация!$C$92,3,IF(J701=Локализация!$C$91,4,IF(J701=Локализация!$C$90,5,IF(OR(J701=1,J701=2,J701=3,J701=4,J701=5),J701,"")))))))</f>
        <v/>
      </c>
      <c r="P701" s="13" t="str">
        <f>(IF(K701=Локализация!$C$94,1,IF(K701=Локализация!$C$93,2,IF(K701=Локализация!$C$92,3,IF(K701=Локализация!$C$91,4,IF(K701=Локализация!$C$90,5,IF(OR(K701=1,K701=2,K701=3,K701=4,K701=5),K701,"")))))))</f>
        <v/>
      </c>
      <c r="Q701" s="13" t="str">
        <f>(IF(L701=Локализация!$C$94,1,IF(L701=Локализация!$C$93,2,IF(L701=Локализация!$C$92,3,IF(L701=Локализация!$C$91,4,IF(L701=Локализация!$C$90,5,IF(OR(L701=1,L701=2,L701=3,L701=4,L701=5),L701,"")))))))</f>
        <v/>
      </c>
      <c r="R701" s="13" t="str">
        <f>(IF(B701=Локализация!$C$94,1,IF(B701=Локализация!$C$93,2,IF(B701=Локализация!$C$92,3,IF(B701=Локализация!$C$91,4,IF(B701=Локализация!$C$90,5,IF(OR(B701=1,B701=2,B701=3,B701=4,B701=5),B701,"")))))))</f>
        <v/>
      </c>
      <c r="S701" s="13" t="str">
        <f>(IF(C701=Локализация!$C$94,1,IF(C701=Локализация!$C$93,2,IF(C701=Локализация!$C$92,3,IF(C701=Локализация!$C$91,4,IF(C701=Локализация!$C$90,5,IF(OR(C701=1,C701=2,C701=3,C701=4,C701=5),C701,"")))))))</f>
        <v/>
      </c>
      <c r="T701" s="13" t="str">
        <f>(IF(D701=Локализация!$C$94,1,IF(D701=Локализация!$C$93,2,IF(D701=Локализация!$C$92,3,IF(D701=Локализация!$C$91,4,IF(D701=Локализация!$C$90,5,IF(OR(D701=1,D701=2,D701=3,D701=4,D701=5),D701,"")))))))</f>
        <v/>
      </c>
      <c r="U701" s="13" t="str">
        <f>(IF(E701=Локализация!$C$94,1,IF(E701=Локализация!$C$93,2,IF(E701=Локализация!$C$92,3,IF(E701=Локализация!$C$91,4,IF(E701=Локализация!$C$90,5,IF(OR(E701=1,E701=2,E701=3,E701=4,E701=5),E701,"")))))))</f>
        <v/>
      </c>
      <c r="V701" s="13" t="str">
        <f>(IF(F701=Локализация!$C$94,1,IF(F701=Локализация!$C$93,2,IF(F701=Локализация!$C$92,3,IF(F701=Локализация!$C$91,4,IF(F701=Локализация!$C$90,5,IF(OR(F701=1,F701=2,F701=3,F701=4,F701=5),F701,"")))))))</f>
        <v/>
      </c>
    </row>
    <row r="702" spans="13:22" x14ac:dyDescent="0.25">
      <c r="M702" s="13" t="str">
        <f>(IF(H702=Локализация!$C$94,1,IF(H702=Локализация!$C$93,2,IF(H702=Локализация!$C$92,3,IF(H702=Локализация!$C$91,4,IF(H702=Локализация!$C$90,5,IF(OR(H702=1,H702=2,H702=3,H702=4,H702=5),H702,"")))))))</f>
        <v/>
      </c>
      <c r="N702" s="13" t="str">
        <f>(IF(I702=Локализация!$C$94,1,IF(I702=Локализация!$C$93,2,IF(I702=Локализация!$C$92,3,IF(I702=Локализация!$C$91,4,IF(I702=Локализация!$C$90,5,IF(OR(I702=1,I702=2,I702=3,I702=4,I702=5),I702,"")))))))</f>
        <v/>
      </c>
      <c r="O702" s="13" t="str">
        <f>(IF(J702=Локализация!$C$94,1,IF(J702=Локализация!$C$93,2,IF(J702=Локализация!$C$92,3,IF(J702=Локализация!$C$91,4,IF(J702=Локализация!$C$90,5,IF(OR(J702=1,J702=2,J702=3,J702=4,J702=5),J702,"")))))))</f>
        <v/>
      </c>
      <c r="P702" s="13" t="str">
        <f>(IF(K702=Локализация!$C$94,1,IF(K702=Локализация!$C$93,2,IF(K702=Локализация!$C$92,3,IF(K702=Локализация!$C$91,4,IF(K702=Локализация!$C$90,5,IF(OR(K702=1,K702=2,K702=3,K702=4,K702=5),K702,"")))))))</f>
        <v/>
      </c>
      <c r="Q702" s="13" t="str">
        <f>(IF(L702=Локализация!$C$94,1,IF(L702=Локализация!$C$93,2,IF(L702=Локализация!$C$92,3,IF(L702=Локализация!$C$91,4,IF(L702=Локализация!$C$90,5,IF(OR(L702=1,L702=2,L702=3,L702=4,L702=5),L702,"")))))))</f>
        <v/>
      </c>
      <c r="R702" s="13" t="str">
        <f>(IF(B702=Локализация!$C$94,1,IF(B702=Локализация!$C$93,2,IF(B702=Локализация!$C$92,3,IF(B702=Локализация!$C$91,4,IF(B702=Локализация!$C$90,5,IF(OR(B702=1,B702=2,B702=3,B702=4,B702=5),B702,"")))))))</f>
        <v/>
      </c>
      <c r="S702" s="13" t="str">
        <f>(IF(C702=Локализация!$C$94,1,IF(C702=Локализация!$C$93,2,IF(C702=Локализация!$C$92,3,IF(C702=Локализация!$C$91,4,IF(C702=Локализация!$C$90,5,IF(OR(C702=1,C702=2,C702=3,C702=4,C702=5),C702,"")))))))</f>
        <v/>
      </c>
      <c r="T702" s="13" t="str">
        <f>(IF(D702=Локализация!$C$94,1,IF(D702=Локализация!$C$93,2,IF(D702=Локализация!$C$92,3,IF(D702=Локализация!$C$91,4,IF(D702=Локализация!$C$90,5,IF(OR(D702=1,D702=2,D702=3,D702=4,D702=5),D702,"")))))))</f>
        <v/>
      </c>
      <c r="U702" s="13" t="str">
        <f>(IF(E702=Локализация!$C$94,1,IF(E702=Локализация!$C$93,2,IF(E702=Локализация!$C$92,3,IF(E702=Локализация!$C$91,4,IF(E702=Локализация!$C$90,5,IF(OR(E702=1,E702=2,E702=3,E702=4,E702=5),E702,"")))))))</f>
        <v/>
      </c>
      <c r="V702" s="13" t="str">
        <f>(IF(F702=Локализация!$C$94,1,IF(F702=Локализация!$C$93,2,IF(F702=Локализация!$C$92,3,IF(F702=Локализация!$C$91,4,IF(F702=Локализация!$C$90,5,IF(OR(F702=1,F702=2,F702=3,F702=4,F702=5),F702,"")))))))</f>
        <v/>
      </c>
    </row>
    <row r="703" spans="13:22" x14ac:dyDescent="0.25">
      <c r="M703" s="13" t="str">
        <f>(IF(H703=Локализация!$C$94,1,IF(H703=Локализация!$C$93,2,IF(H703=Локализация!$C$92,3,IF(H703=Локализация!$C$91,4,IF(H703=Локализация!$C$90,5,IF(OR(H703=1,H703=2,H703=3,H703=4,H703=5),H703,"")))))))</f>
        <v/>
      </c>
      <c r="N703" s="13" t="str">
        <f>(IF(I703=Локализация!$C$94,1,IF(I703=Локализация!$C$93,2,IF(I703=Локализация!$C$92,3,IF(I703=Локализация!$C$91,4,IF(I703=Локализация!$C$90,5,IF(OR(I703=1,I703=2,I703=3,I703=4,I703=5),I703,"")))))))</f>
        <v/>
      </c>
      <c r="O703" s="13" t="str">
        <f>(IF(J703=Локализация!$C$94,1,IF(J703=Локализация!$C$93,2,IF(J703=Локализация!$C$92,3,IF(J703=Локализация!$C$91,4,IF(J703=Локализация!$C$90,5,IF(OR(J703=1,J703=2,J703=3,J703=4,J703=5),J703,"")))))))</f>
        <v/>
      </c>
      <c r="P703" s="13" t="str">
        <f>(IF(K703=Локализация!$C$94,1,IF(K703=Локализация!$C$93,2,IF(K703=Локализация!$C$92,3,IF(K703=Локализация!$C$91,4,IF(K703=Локализация!$C$90,5,IF(OR(K703=1,K703=2,K703=3,K703=4,K703=5),K703,"")))))))</f>
        <v/>
      </c>
      <c r="Q703" s="13" t="str">
        <f>(IF(L703=Локализация!$C$94,1,IF(L703=Локализация!$C$93,2,IF(L703=Локализация!$C$92,3,IF(L703=Локализация!$C$91,4,IF(L703=Локализация!$C$90,5,IF(OR(L703=1,L703=2,L703=3,L703=4,L703=5),L703,"")))))))</f>
        <v/>
      </c>
      <c r="R703" s="13" t="str">
        <f>(IF(B703=Локализация!$C$94,1,IF(B703=Локализация!$C$93,2,IF(B703=Локализация!$C$92,3,IF(B703=Локализация!$C$91,4,IF(B703=Локализация!$C$90,5,IF(OR(B703=1,B703=2,B703=3,B703=4,B703=5),B703,"")))))))</f>
        <v/>
      </c>
      <c r="S703" s="13" t="str">
        <f>(IF(C703=Локализация!$C$94,1,IF(C703=Локализация!$C$93,2,IF(C703=Локализация!$C$92,3,IF(C703=Локализация!$C$91,4,IF(C703=Локализация!$C$90,5,IF(OR(C703=1,C703=2,C703=3,C703=4,C703=5),C703,"")))))))</f>
        <v/>
      </c>
      <c r="T703" s="13" t="str">
        <f>(IF(D703=Локализация!$C$94,1,IF(D703=Локализация!$C$93,2,IF(D703=Локализация!$C$92,3,IF(D703=Локализация!$C$91,4,IF(D703=Локализация!$C$90,5,IF(OR(D703=1,D703=2,D703=3,D703=4,D703=5),D703,"")))))))</f>
        <v/>
      </c>
      <c r="U703" s="13" t="str">
        <f>(IF(E703=Локализация!$C$94,1,IF(E703=Локализация!$C$93,2,IF(E703=Локализация!$C$92,3,IF(E703=Локализация!$C$91,4,IF(E703=Локализация!$C$90,5,IF(OR(E703=1,E703=2,E703=3,E703=4,E703=5),E703,"")))))))</f>
        <v/>
      </c>
      <c r="V703" s="13" t="str">
        <f>(IF(F703=Локализация!$C$94,1,IF(F703=Локализация!$C$93,2,IF(F703=Локализация!$C$92,3,IF(F703=Локализация!$C$91,4,IF(F703=Локализация!$C$90,5,IF(OR(F703=1,F703=2,F703=3,F703=4,F703=5),F703,"")))))))</f>
        <v/>
      </c>
    </row>
    <row r="704" spans="13:22" x14ac:dyDescent="0.25">
      <c r="M704" s="13" t="str">
        <f>(IF(H704=Локализация!$C$94,1,IF(H704=Локализация!$C$93,2,IF(H704=Локализация!$C$92,3,IF(H704=Локализация!$C$91,4,IF(H704=Локализация!$C$90,5,IF(OR(H704=1,H704=2,H704=3,H704=4,H704=5),H704,"")))))))</f>
        <v/>
      </c>
      <c r="N704" s="13" t="str">
        <f>(IF(I704=Локализация!$C$94,1,IF(I704=Локализация!$C$93,2,IF(I704=Локализация!$C$92,3,IF(I704=Локализация!$C$91,4,IF(I704=Локализация!$C$90,5,IF(OR(I704=1,I704=2,I704=3,I704=4,I704=5),I704,"")))))))</f>
        <v/>
      </c>
      <c r="O704" s="13" t="str">
        <f>(IF(J704=Локализация!$C$94,1,IF(J704=Локализация!$C$93,2,IF(J704=Локализация!$C$92,3,IF(J704=Локализация!$C$91,4,IF(J704=Локализация!$C$90,5,IF(OR(J704=1,J704=2,J704=3,J704=4,J704=5),J704,"")))))))</f>
        <v/>
      </c>
      <c r="P704" s="13" t="str">
        <f>(IF(K704=Локализация!$C$94,1,IF(K704=Локализация!$C$93,2,IF(K704=Локализация!$C$92,3,IF(K704=Локализация!$C$91,4,IF(K704=Локализация!$C$90,5,IF(OR(K704=1,K704=2,K704=3,K704=4,K704=5),K704,"")))))))</f>
        <v/>
      </c>
      <c r="Q704" s="13" t="str">
        <f>(IF(L704=Локализация!$C$94,1,IF(L704=Локализация!$C$93,2,IF(L704=Локализация!$C$92,3,IF(L704=Локализация!$C$91,4,IF(L704=Локализация!$C$90,5,IF(OR(L704=1,L704=2,L704=3,L704=4,L704=5),L704,"")))))))</f>
        <v/>
      </c>
      <c r="R704" s="13" t="str">
        <f>(IF(B704=Локализация!$C$94,1,IF(B704=Локализация!$C$93,2,IF(B704=Локализация!$C$92,3,IF(B704=Локализация!$C$91,4,IF(B704=Локализация!$C$90,5,IF(OR(B704=1,B704=2,B704=3,B704=4,B704=5),B704,"")))))))</f>
        <v/>
      </c>
      <c r="S704" s="13" t="str">
        <f>(IF(C704=Локализация!$C$94,1,IF(C704=Локализация!$C$93,2,IF(C704=Локализация!$C$92,3,IF(C704=Локализация!$C$91,4,IF(C704=Локализация!$C$90,5,IF(OR(C704=1,C704=2,C704=3,C704=4,C704=5),C704,"")))))))</f>
        <v/>
      </c>
      <c r="T704" s="13" t="str">
        <f>(IF(D704=Локализация!$C$94,1,IF(D704=Локализация!$C$93,2,IF(D704=Локализация!$C$92,3,IF(D704=Локализация!$C$91,4,IF(D704=Локализация!$C$90,5,IF(OR(D704=1,D704=2,D704=3,D704=4,D704=5),D704,"")))))))</f>
        <v/>
      </c>
      <c r="U704" s="13" t="str">
        <f>(IF(E704=Локализация!$C$94,1,IF(E704=Локализация!$C$93,2,IF(E704=Локализация!$C$92,3,IF(E704=Локализация!$C$91,4,IF(E704=Локализация!$C$90,5,IF(OR(E704=1,E704=2,E704=3,E704=4,E704=5),E704,"")))))))</f>
        <v/>
      </c>
      <c r="V704" s="13" t="str">
        <f>(IF(F704=Локализация!$C$94,1,IF(F704=Локализация!$C$93,2,IF(F704=Локализация!$C$92,3,IF(F704=Локализация!$C$91,4,IF(F704=Локализация!$C$90,5,IF(OR(F704=1,F704=2,F704=3,F704=4,F704=5),F704,"")))))))</f>
        <v/>
      </c>
    </row>
    <row r="705" spans="13:22" x14ac:dyDescent="0.25">
      <c r="M705" s="13" t="str">
        <f>(IF(H705=Локализация!$C$94,1,IF(H705=Локализация!$C$93,2,IF(H705=Локализация!$C$92,3,IF(H705=Локализация!$C$91,4,IF(H705=Локализация!$C$90,5,IF(OR(H705=1,H705=2,H705=3,H705=4,H705=5),H705,"")))))))</f>
        <v/>
      </c>
      <c r="N705" s="13" t="str">
        <f>(IF(I705=Локализация!$C$94,1,IF(I705=Локализация!$C$93,2,IF(I705=Локализация!$C$92,3,IF(I705=Локализация!$C$91,4,IF(I705=Локализация!$C$90,5,IF(OR(I705=1,I705=2,I705=3,I705=4,I705=5),I705,"")))))))</f>
        <v/>
      </c>
      <c r="O705" s="13" t="str">
        <f>(IF(J705=Локализация!$C$94,1,IF(J705=Локализация!$C$93,2,IF(J705=Локализация!$C$92,3,IF(J705=Локализация!$C$91,4,IF(J705=Локализация!$C$90,5,IF(OR(J705=1,J705=2,J705=3,J705=4,J705=5),J705,"")))))))</f>
        <v/>
      </c>
      <c r="P705" s="13" t="str">
        <f>(IF(K705=Локализация!$C$94,1,IF(K705=Локализация!$C$93,2,IF(K705=Локализация!$C$92,3,IF(K705=Локализация!$C$91,4,IF(K705=Локализация!$C$90,5,IF(OR(K705=1,K705=2,K705=3,K705=4,K705=5),K705,"")))))))</f>
        <v/>
      </c>
      <c r="Q705" s="13" t="str">
        <f>(IF(L705=Локализация!$C$94,1,IF(L705=Локализация!$C$93,2,IF(L705=Локализация!$C$92,3,IF(L705=Локализация!$C$91,4,IF(L705=Локализация!$C$90,5,IF(OR(L705=1,L705=2,L705=3,L705=4,L705=5),L705,"")))))))</f>
        <v/>
      </c>
      <c r="R705" s="13" t="str">
        <f>(IF(B705=Локализация!$C$94,1,IF(B705=Локализация!$C$93,2,IF(B705=Локализация!$C$92,3,IF(B705=Локализация!$C$91,4,IF(B705=Локализация!$C$90,5,IF(OR(B705=1,B705=2,B705=3,B705=4,B705=5),B705,"")))))))</f>
        <v/>
      </c>
      <c r="S705" s="13" t="str">
        <f>(IF(C705=Локализация!$C$94,1,IF(C705=Локализация!$C$93,2,IF(C705=Локализация!$C$92,3,IF(C705=Локализация!$C$91,4,IF(C705=Локализация!$C$90,5,IF(OR(C705=1,C705=2,C705=3,C705=4,C705=5),C705,"")))))))</f>
        <v/>
      </c>
      <c r="T705" s="13" t="str">
        <f>(IF(D705=Локализация!$C$94,1,IF(D705=Локализация!$C$93,2,IF(D705=Локализация!$C$92,3,IF(D705=Локализация!$C$91,4,IF(D705=Локализация!$C$90,5,IF(OR(D705=1,D705=2,D705=3,D705=4,D705=5),D705,"")))))))</f>
        <v/>
      </c>
      <c r="U705" s="13" t="str">
        <f>(IF(E705=Локализация!$C$94,1,IF(E705=Локализация!$C$93,2,IF(E705=Локализация!$C$92,3,IF(E705=Локализация!$C$91,4,IF(E705=Локализация!$C$90,5,IF(OR(E705=1,E705=2,E705=3,E705=4,E705=5),E705,"")))))))</f>
        <v/>
      </c>
      <c r="V705" s="13" t="str">
        <f>(IF(F705=Локализация!$C$94,1,IF(F705=Локализация!$C$93,2,IF(F705=Локализация!$C$92,3,IF(F705=Локализация!$C$91,4,IF(F705=Локализация!$C$90,5,IF(OR(F705=1,F705=2,F705=3,F705=4,F705=5),F705,"")))))))</f>
        <v/>
      </c>
    </row>
    <row r="706" spans="13:22" x14ac:dyDescent="0.25">
      <c r="M706" s="13" t="str">
        <f>(IF(H706=Локализация!$C$94,1,IF(H706=Локализация!$C$93,2,IF(H706=Локализация!$C$92,3,IF(H706=Локализация!$C$91,4,IF(H706=Локализация!$C$90,5,IF(OR(H706=1,H706=2,H706=3,H706=4,H706=5),H706,"")))))))</f>
        <v/>
      </c>
      <c r="N706" s="13" t="str">
        <f>(IF(I706=Локализация!$C$94,1,IF(I706=Локализация!$C$93,2,IF(I706=Локализация!$C$92,3,IF(I706=Локализация!$C$91,4,IF(I706=Локализация!$C$90,5,IF(OR(I706=1,I706=2,I706=3,I706=4,I706=5),I706,"")))))))</f>
        <v/>
      </c>
      <c r="O706" s="13" t="str">
        <f>(IF(J706=Локализация!$C$94,1,IF(J706=Локализация!$C$93,2,IF(J706=Локализация!$C$92,3,IF(J706=Локализация!$C$91,4,IF(J706=Локализация!$C$90,5,IF(OR(J706=1,J706=2,J706=3,J706=4,J706=5),J706,"")))))))</f>
        <v/>
      </c>
      <c r="P706" s="13" t="str">
        <f>(IF(K706=Локализация!$C$94,1,IF(K706=Локализация!$C$93,2,IF(K706=Локализация!$C$92,3,IF(K706=Локализация!$C$91,4,IF(K706=Локализация!$C$90,5,IF(OR(K706=1,K706=2,K706=3,K706=4,K706=5),K706,"")))))))</f>
        <v/>
      </c>
      <c r="Q706" s="13" t="str">
        <f>(IF(L706=Локализация!$C$94,1,IF(L706=Локализация!$C$93,2,IF(L706=Локализация!$C$92,3,IF(L706=Локализация!$C$91,4,IF(L706=Локализация!$C$90,5,IF(OR(L706=1,L706=2,L706=3,L706=4,L706=5),L706,"")))))))</f>
        <v/>
      </c>
      <c r="R706" s="13" t="str">
        <f>(IF(B706=Локализация!$C$94,1,IF(B706=Локализация!$C$93,2,IF(B706=Локализация!$C$92,3,IF(B706=Локализация!$C$91,4,IF(B706=Локализация!$C$90,5,IF(OR(B706=1,B706=2,B706=3,B706=4,B706=5),B706,"")))))))</f>
        <v/>
      </c>
      <c r="S706" s="13" t="str">
        <f>(IF(C706=Локализация!$C$94,1,IF(C706=Локализация!$C$93,2,IF(C706=Локализация!$C$92,3,IF(C706=Локализация!$C$91,4,IF(C706=Локализация!$C$90,5,IF(OR(C706=1,C706=2,C706=3,C706=4,C706=5),C706,"")))))))</f>
        <v/>
      </c>
      <c r="T706" s="13" t="str">
        <f>(IF(D706=Локализация!$C$94,1,IF(D706=Локализация!$C$93,2,IF(D706=Локализация!$C$92,3,IF(D706=Локализация!$C$91,4,IF(D706=Локализация!$C$90,5,IF(OR(D706=1,D706=2,D706=3,D706=4,D706=5),D706,"")))))))</f>
        <v/>
      </c>
      <c r="U706" s="13" t="str">
        <f>(IF(E706=Локализация!$C$94,1,IF(E706=Локализация!$C$93,2,IF(E706=Локализация!$C$92,3,IF(E706=Локализация!$C$91,4,IF(E706=Локализация!$C$90,5,IF(OR(E706=1,E706=2,E706=3,E706=4,E706=5),E706,"")))))))</f>
        <v/>
      </c>
      <c r="V706" s="13" t="str">
        <f>(IF(F706=Локализация!$C$94,1,IF(F706=Локализация!$C$93,2,IF(F706=Локализация!$C$92,3,IF(F706=Локализация!$C$91,4,IF(F706=Локализация!$C$90,5,IF(OR(F706=1,F706=2,F706=3,F706=4,F706=5),F706,"")))))))</f>
        <v/>
      </c>
    </row>
    <row r="707" spans="13:22" x14ac:dyDescent="0.25">
      <c r="M707" s="13" t="str">
        <f>(IF(H707=Локализация!$C$94,1,IF(H707=Локализация!$C$93,2,IF(H707=Локализация!$C$92,3,IF(H707=Локализация!$C$91,4,IF(H707=Локализация!$C$90,5,IF(OR(H707=1,H707=2,H707=3,H707=4,H707=5),H707,"")))))))</f>
        <v/>
      </c>
      <c r="N707" s="13" t="str">
        <f>(IF(I707=Локализация!$C$94,1,IF(I707=Локализация!$C$93,2,IF(I707=Локализация!$C$92,3,IF(I707=Локализация!$C$91,4,IF(I707=Локализация!$C$90,5,IF(OR(I707=1,I707=2,I707=3,I707=4,I707=5),I707,"")))))))</f>
        <v/>
      </c>
      <c r="O707" s="13" t="str">
        <f>(IF(J707=Локализация!$C$94,1,IF(J707=Локализация!$C$93,2,IF(J707=Локализация!$C$92,3,IF(J707=Локализация!$C$91,4,IF(J707=Локализация!$C$90,5,IF(OR(J707=1,J707=2,J707=3,J707=4,J707=5),J707,"")))))))</f>
        <v/>
      </c>
      <c r="P707" s="13" t="str">
        <f>(IF(K707=Локализация!$C$94,1,IF(K707=Локализация!$C$93,2,IF(K707=Локализация!$C$92,3,IF(K707=Локализация!$C$91,4,IF(K707=Локализация!$C$90,5,IF(OR(K707=1,K707=2,K707=3,K707=4,K707=5),K707,"")))))))</f>
        <v/>
      </c>
      <c r="Q707" s="13" t="str">
        <f>(IF(L707=Локализация!$C$94,1,IF(L707=Локализация!$C$93,2,IF(L707=Локализация!$C$92,3,IF(L707=Локализация!$C$91,4,IF(L707=Локализация!$C$90,5,IF(OR(L707=1,L707=2,L707=3,L707=4,L707=5),L707,"")))))))</f>
        <v/>
      </c>
      <c r="R707" s="13" t="str">
        <f>(IF(B707=Локализация!$C$94,1,IF(B707=Локализация!$C$93,2,IF(B707=Локализация!$C$92,3,IF(B707=Локализация!$C$91,4,IF(B707=Локализация!$C$90,5,IF(OR(B707=1,B707=2,B707=3,B707=4,B707=5),B707,"")))))))</f>
        <v/>
      </c>
      <c r="S707" s="13" t="str">
        <f>(IF(C707=Локализация!$C$94,1,IF(C707=Локализация!$C$93,2,IF(C707=Локализация!$C$92,3,IF(C707=Локализация!$C$91,4,IF(C707=Локализация!$C$90,5,IF(OR(C707=1,C707=2,C707=3,C707=4,C707=5),C707,"")))))))</f>
        <v/>
      </c>
      <c r="T707" s="13" t="str">
        <f>(IF(D707=Локализация!$C$94,1,IF(D707=Локализация!$C$93,2,IF(D707=Локализация!$C$92,3,IF(D707=Локализация!$C$91,4,IF(D707=Локализация!$C$90,5,IF(OR(D707=1,D707=2,D707=3,D707=4,D707=5),D707,"")))))))</f>
        <v/>
      </c>
      <c r="U707" s="13" t="str">
        <f>(IF(E707=Локализация!$C$94,1,IF(E707=Локализация!$C$93,2,IF(E707=Локализация!$C$92,3,IF(E707=Локализация!$C$91,4,IF(E707=Локализация!$C$90,5,IF(OR(E707=1,E707=2,E707=3,E707=4,E707=5),E707,"")))))))</f>
        <v/>
      </c>
      <c r="V707" s="13" t="str">
        <f>(IF(F707=Локализация!$C$94,1,IF(F707=Локализация!$C$93,2,IF(F707=Локализация!$C$92,3,IF(F707=Локализация!$C$91,4,IF(F707=Локализация!$C$90,5,IF(OR(F707=1,F707=2,F707=3,F707=4,F707=5),F707,"")))))))</f>
        <v/>
      </c>
    </row>
    <row r="708" spans="13:22" x14ac:dyDescent="0.25">
      <c r="M708" s="13" t="str">
        <f>(IF(H708=Локализация!$C$94,1,IF(H708=Локализация!$C$93,2,IF(H708=Локализация!$C$92,3,IF(H708=Локализация!$C$91,4,IF(H708=Локализация!$C$90,5,IF(OR(H708=1,H708=2,H708=3,H708=4,H708=5),H708,"")))))))</f>
        <v/>
      </c>
      <c r="N708" s="13" t="str">
        <f>(IF(I708=Локализация!$C$94,1,IF(I708=Локализация!$C$93,2,IF(I708=Локализация!$C$92,3,IF(I708=Локализация!$C$91,4,IF(I708=Локализация!$C$90,5,IF(OR(I708=1,I708=2,I708=3,I708=4,I708=5),I708,"")))))))</f>
        <v/>
      </c>
      <c r="O708" s="13" t="str">
        <f>(IF(J708=Локализация!$C$94,1,IF(J708=Локализация!$C$93,2,IF(J708=Локализация!$C$92,3,IF(J708=Локализация!$C$91,4,IF(J708=Локализация!$C$90,5,IF(OR(J708=1,J708=2,J708=3,J708=4,J708=5),J708,"")))))))</f>
        <v/>
      </c>
      <c r="P708" s="13" t="str">
        <f>(IF(K708=Локализация!$C$94,1,IF(K708=Локализация!$C$93,2,IF(K708=Локализация!$C$92,3,IF(K708=Локализация!$C$91,4,IF(K708=Локализация!$C$90,5,IF(OR(K708=1,K708=2,K708=3,K708=4,K708=5),K708,"")))))))</f>
        <v/>
      </c>
      <c r="Q708" s="13" t="str">
        <f>(IF(L708=Локализация!$C$94,1,IF(L708=Локализация!$C$93,2,IF(L708=Локализация!$C$92,3,IF(L708=Локализация!$C$91,4,IF(L708=Локализация!$C$90,5,IF(OR(L708=1,L708=2,L708=3,L708=4,L708=5),L708,"")))))))</f>
        <v/>
      </c>
      <c r="R708" s="13" t="str">
        <f>(IF(B708=Локализация!$C$94,1,IF(B708=Локализация!$C$93,2,IF(B708=Локализация!$C$92,3,IF(B708=Локализация!$C$91,4,IF(B708=Локализация!$C$90,5,IF(OR(B708=1,B708=2,B708=3,B708=4,B708=5),B708,"")))))))</f>
        <v/>
      </c>
      <c r="S708" s="13" t="str">
        <f>(IF(C708=Локализация!$C$94,1,IF(C708=Локализация!$C$93,2,IF(C708=Локализация!$C$92,3,IF(C708=Локализация!$C$91,4,IF(C708=Локализация!$C$90,5,IF(OR(C708=1,C708=2,C708=3,C708=4,C708=5),C708,"")))))))</f>
        <v/>
      </c>
      <c r="T708" s="13" t="str">
        <f>(IF(D708=Локализация!$C$94,1,IF(D708=Локализация!$C$93,2,IF(D708=Локализация!$C$92,3,IF(D708=Локализация!$C$91,4,IF(D708=Локализация!$C$90,5,IF(OR(D708=1,D708=2,D708=3,D708=4,D708=5),D708,"")))))))</f>
        <v/>
      </c>
      <c r="U708" s="13" t="str">
        <f>(IF(E708=Локализация!$C$94,1,IF(E708=Локализация!$C$93,2,IF(E708=Локализация!$C$92,3,IF(E708=Локализация!$C$91,4,IF(E708=Локализация!$C$90,5,IF(OR(E708=1,E708=2,E708=3,E708=4,E708=5),E708,"")))))))</f>
        <v/>
      </c>
      <c r="V708" s="13" t="str">
        <f>(IF(F708=Локализация!$C$94,1,IF(F708=Локализация!$C$93,2,IF(F708=Локализация!$C$92,3,IF(F708=Локализация!$C$91,4,IF(F708=Локализация!$C$90,5,IF(OR(F708=1,F708=2,F708=3,F708=4,F708=5),F708,"")))))))</f>
        <v/>
      </c>
    </row>
    <row r="709" spans="13:22" x14ac:dyDescent="0.25">
      <c r="M709" s="13" t="str">
        <f>(IF(H709=Локализация!$C$94,1,IF(H709=Локализация!$C$93,2,IF(H709=Локализация!$C$92,3,IF(H709=Локализация!$C$91,4,IF(H709=Локализация!$C$90,5,IF(OR(H709=1,H709=2,H709=3,H709=4,H709=5),H709,"")))))))</f>
        <v/>
      </c>
      <c r="N709" s="13" t="str">
        <f>(IF(I709=Локализация!$C$94,1,IF(I709=Локализация!$C$93,2,IF(I709=Локализация!$C$92,3,IF(I709=Локализация!$C$91,4,IF(I709=Локализация!$C$90,5,IF(OR(I709=1,I709=2,I709=3,I709=4,I709=5),I709,"")))))))</f>
        <v/>
      </c>
      <c r="O709" s="13" t="str">
        <f>(IF(J709=Локализация!$C$94,1,IF(J709=Локализация!$C$93,2,IF(J709=Локализация!$C$92,3,IF(J709=Локализация!$C$91,4,IF(J709=Локализация!$C$90,5,IF(OR(J709=1,J709=2,J709=3,J709=4,J709=5),J709,"")))))))</f>
        <v/>
      </c>
      <c r="P709" s="13" t="str">
        <f>(IF(K709=Локализация!$C$94,1,IF(K709=Локализация!$C$93,2,IF(K709=Локализация!$C$92,3,IF(K709=Локализация!$C$91,4,IF(K709=Локализация!$C$90,5,IF(OR(K709=1,K709=2,K709=3,K709=4,K709=5),K709,"")))))))</f>
        <v/>
      </c>
      <c r="Q709" s="13" t="str">
        <f>(IF(L709=Локализация!$C$94,1,IF(L709=Локализация!$C$93,2,IF(L709=Локализация!$C$92,3,IF(L709=Локализация!$C$91,4,IF(L709=Локализация!$C$90,5,IF(OR(L709=1,L709=2,L709=3,L709=4,L709=5),L709,"")))))))</f>
        <v/>
      </c>
      <c r="R709" s="13" t="str">
        <f>(IF(B709=Локализация!$C$94,1,IF(B709=Локализация!$C$93,2,IF(B709=Локализация!$C$92,3,IF(B709=Локализация!$C$91,4,IF(B709=Локализация!$C$90,5,IF(OR(B709=1,B709=2,B709=3,B709=4,B709=5),B709,"")))))))</f>
        <v/>
      </c>
      <c r="S709" s="13" t="str">
        <f>(IF(C709=Локализация!$C$94,1,IF(C709=Локализация!$C$93,2,IF(C709=Локализация!$C$92,3,IF(C709=Локализация!$C$91,4,IF(C709=Локализация!$C$90,5,IF(OR(C709=1,C709=2,C709=3,C709=4,C709=5),C709,"")))))))</f>
        <v/>
      </c>
      <c r="T709" s="13" t="str">
        <f>(IF(D709=Локализация!$C$94,1,IF(D709=Локализация!$C$93,2,IF(D709=Локализация!$C$92,3,IF(D709=Локализация!$C$91,4,IF(D709=Локализация!$C$90,5,IF(OR(D709=1,D709=2,D709=3,D709=4,D709=5),D709,"")))))))</f>
        <v/>
      </c>
      <c r="U709" s="13" t="str">
        <f>(IF(E709=Локализация!$C$94,1,IF(E709=Локализация!$C$93,2,IF(E709=Локализация!$C$92,3,IF(E709=Локализация!$C$91,4,IF(E709=Локализация!$C$90,5,IF(OR(E709=1,E709=2,E709=3,E709=4,E709=5),E709,"")))))))</f>
        <v/>
      </c>
      <c r="V709" s="13" t="str">
        <f>(IF(F709=Локализация!$C$94,1,IF(F709=Локализация!$C$93,2,IF(F709=Локализация!$C$92,3,IF(F709=Локализация!$C$91,4,IF(F709=Локализация!$C$90,5,IF(OR(F709=1,F709=2,F709=3,F709=4,F709=5),F709,"")))))))</f>
        <v/>
      </c>
    </row>
    <row r="710" spans="13:22" x14ac:dyDescent="0.25">
      <c r="M710" s="13" t="str">
        <f>(IF(H710=Локализация!$C$94,1,IF(H710=Локализация!$C$93,2,IF(H710=Локализация!$C$92,3,IF(H710=Локализация!$C$91,4,IF(H710=Локализация!$C$90,5,IF(OR(H710=1,H710=2,H710=3,H710=4,H710=5),H710,"")))))))</f>
        <v/>
      </c>
      <c r="N710" s="13" t="str">
        <f>(IF(I710=Локализация!$C$94,1,IF(I710=Локализация!$C$93,2,IF(I710=Локализация!$C$92,3,IF(I710=Локализация!$C$91,4,IF(I710=Локализация!$C$90,5,IF(OR(I710=1,I710=2,I710=3,I710=4,I710=5),I710,"")))))))</f>
        <v/>
      </c>
      <c r="O710" s="13" t="str">
        <f>(IF(J710=Локализация!$C$94,1,IF(J710=Локализация!$C$93,2,IF(J710=Локализация!$C$92,3,IF(J710=Локализация!$C$91,4,IF(J710=Локализация!$C$90,5,IF(OR(J710=1,J710=2,J710=3,J710=4,J710=5),J710,"")))))))</f>
        <v/>
      </c>
      <c r="P710" s="13" t="str">
        <f>(IF(K710=Локализация!$C$94,1,IF(K710=Локализация!$C$93,2,IF(K710=Локализация!$C$92,3,IF(K710=Локализация!$C$91,4,IF(K710=Локализация!$C$90,5,IF(OR(K710=1,K710=2,K710=3,K710=4,K710=5),K710,"")))))))</f>
        <v/>
      </c>
      <c r="Q710" s="13" t="str">
        <f>(IF(L710=Локализация!$C$94,1,IF(L710=Локализация!$C$93,2,IF(L710=Локализация!$C$92,3,IF(L710=Локализация!$C$91,4,IF(L710=Локализация!$C$90,5,IF(OR(L710=1,L710=2,L710=3,L710=4,L710=5),L710,"")))))))</f>
        <v/>
      </c>
      <c r="R710" s="13" t="str">
        <f>(IF(B710=Локализация!$C$94,1,IF(B710=Локализация!$C$93,2,IF(B710=Локализация!$C$92,3,IF(B710=Локализация!$C$91,4,IF(B710=Локализация!$C$90,5,IF(OR(B710=1,B710=2,B710=3,B710=4,B710=5),B710,"")))))))</f>
        <v/>
      </c>
      <c r="S710" s="13" t="str">
        <f>(IF(C710=Локализация!$C$94,1,IF(C710=Локализация!$C$93,2,IF(C710=Локализация!$C$92,3,IF(C710=Локализация!$C$91,4,IF(C710=Локализация!$C$90,5,IF(OR(C710=1,C710=2,C710=3,C710=4,C710=5),C710,"")))))))</f>
        <v/>
      </c>
      <c r="T710" s="13" t="str">
        <f>(IF(D710=Локализация!$C$94,1,IF(D710=Локализация!$C$93,2,IF(D710=Локализация!$C$92,3,IF(D710=Локализация!$C$91,4,IF(D710=Локализация!$C$90,5,IF(OR(D710=1,D710=2,D710=3,D710=4,D710=5),D710,"")))))))</f>
        <v/>
      </c>
      <c r="U710" s="13" t="str">
        <f>(IF(E710=Локализация!$C$94,1,IF(E710=Локализация!$C$93,2,IF(E710=Локализация!$C$92,3,IF(E710=Локализация!$C$91,4,IF(E710=Локализация!$C$90,5,IF(OR(E710=1,E710=2,E710=3,E710=4,E710=5),E710,"")))))))</f>
        <v/>
      </c>
      <c r="V710" s="13" t="str">
        <f>(IF(F710=Локализация!$C$94,1,IF(F710=Локализация!$C$93,2,IF(F710=Локализация!$C$92,3,IF(F710=Локализация!$C$91,4,IF(F710=Локализация!$C$90,5,IF(OR(F710=1,F710=2,F710=3,F710=4,F710=5),F710,"")))))))</f>
        <v/>
      </c>
    </row>
    <row r="711" spans="13:22" x14ac:dyDescent="0.25">
      <c r="M711" s="13" t="str">
        <f>(IF(H711=Локализация!$C$94,1,IF(H711=Локализация!$C$93,2,IF(H711=Локализация!$C$92,3,IF(H711=Локализация!$C$91,4,IF(H711=Локализация!$C$90,5,IF(OR(H711=1,H711=2,H711=3,H711=4,H711=5),H711,"")))))))</f>
        <v/>
      </c>
      <c r="N711" s="13" t="str">
        <f>(IF(I711=Локализация!$C$94,1,IF(I711=Локализация!$C$93,2,IF(I711=Локализация!$C$92,3,IF(I711=Локализация!$C$91,4,IF(I711=Локализация!$C$90,5,IF(OR(I711=1,I711=2,I711=3,I711=4,I711=5),I711,"")))))))</f>
        <v/>
      </c>
      <c r="O711" s="13" t="str">
        <f>(IF(J711=Локализация!$C$94,1,IF(J711=Локализация!$C$93,2,IF(J711=Локализация!$C$92,3,IF(J711=Локализация!$C$91,4,IF(J711=Локализация!$C$90,5,IF(OR(J711=1,J711=2,J711=3,J711=4,J711=5),J711,"")))))))</f>
        <v/>
      </c>
      <c r="P711" s="13" t="str">
        <f>(IF(K711=Локализация!$C$94,1,IF(K711=Локализация!$C$93,2,IF(K711=Локализация!$C$92,3,IF(K711=Локализация!$C$91,4,IF(K711=Локализация!$C$90,5,IF(OR(K711=1,K711=2,K711=3,K711=4,K711=5),K711,"")))))))</f>
        <v/>
      </c>
      <c r="Q711" s="13" t="str">
        <f>(IF(L711=Локализация!$C$94,1,IF(L711=Локализация!$C$93,2,IF(L711=Локализация!$C$92,3,IF(L711=Локализация!$C$91,4,IF(L711=Локализация!$C$90,5,IF(OR(L711=1,L711=2,L711=3,L711=4,L711=5),L711,"")))))))</f>
        <v/>
      </c>
      <c r="R711" s="13" t="str">
        <f>(IF(B711=Локализация!$C$94,1,IF(B711=Локализация!$C$93,2,IF(B711=Локализация!$C$92,3,IF(B711=Локализация!$C$91,4,IF(B711=Локализация!$C$90,5,IF(OR(B711=1,B711=2,B711=3,B711=4,B711=5),B711,"")))))))</f>
        <v/>
      </c>
      <c r="S711" s="13" t="str">
        <f>(IF(C711=Локализация!$C$94,1,IF(C711=Локализация!$C$93,2,IF(C711=Локализация!$C$92,3,IF(C711=Локализация!$C$91,4,IF(C711=Локализация!$C$90,5,IF(OR(C711=1,C711=2,C711=3,C711=4,C711=5),C711,"")))))))</f>
        <v/>
      </c>
      <c r="T711" s="13" t="str">
        <f>(IF(D711=Локализация!$C$94,1,IF(D711=Локализация!$C$93,2,IF(D711=Локализация!$C$92,3,IF(D711=Локализация!$C$91,4,IF(D711=Локализация!$C$90,5,IF(OR(D711=1,D711=2,D711=3,D711=4,D711=5),D711,"")))))))</f>
        <v/>
      </c>
      <c r="U711" s="13" t="str">
        <f>(IF(E711=Локализация!$C$94,1,IF(E711=Локализация!$C$93,2,IF(E711=Локализация!$C$92,3,IF(E711=Локализация!$C$91,4,IF(E711=Локализация!$C$90,5,IF(OR(E711=1,E711=2,E711=3,E711=4,E711=5),E711,"")))))))</f>
        <v/>
      </c>
      <c r="V711" s="13" t="str">
        <f>(IF(F711=Локализация!$C$94,1,IF(F711=Локализация!$C$93,2,IF(F711=Локализация!$C$92,3,IF(F711=Локализация!$C$91,4,IF(F711=Локализация!$C$90,5,IF(OR(F711=1,F711=2,F711=3,F711=4,F711=5),F711,"")))))))</f>
        <v/>
      </c>
    </row>
    <row r="712" spans="13:22" x14ac:dyDescent="0.25">
      <c r="M712" s="13" t="str">
        <f>(IF(H712=Локализация!$C$94,1,IF(H712=Локализация!$C$93,2,IF(H712=Локализация!$C$92,3,IF(H712=Локализация!$C$91,4,IF(H712=Локализация!$C$90,5,IF(OR(H712=1,H712=2,H712=3,H712=4,H712=5),H712,"")))))))</f>
        <v/>
      </c>
      <c r="N712" s="13" t="str">
        <f>(IF(I712=Локализация!$C$94,1,IF(I712=Локализация!$C$93,2,IF(I712=Локализация!$C$92,3,IF(I712=Локализация!$C$91,4,IF(I712=Локализация!$C$90,5,IF(OR(I712=1,I712=2,I712=3,I712=4,I712=5),I712,"")))))))</f>
        <v/>
      </c>
      <c r="O712" s="13" t="str">
        <f>(IF(J712=Локализация!$C$94,1,IF(J712=Локализация!$C$93,2,IF(J712=Локализация!$C$92,3,IF(J712=Локализация!$C$91,4,IF(J712=Локализация!$C$90,5,IF(OR(J712=1,J712=2,J712=3,J712=4,J712=5),J712,"")))))))</f>
        <v/>
      </c>
      <c r="P712" s="13" t="str">
        <f>(IF(K712=Локализация!$C$94,1,IF(K712=Локализация!$C$93,2,IF(K712=Локализация!$C$92,3,IF(K712=Локализация!$C$91,4,IF(K712=Локализация!$C$90,5,IF(OR(K712=1,K712=2,K712=3,K712=4,K712=5),K712,"")))))))</f>
        <v/>
      </c>
      <c r="Q712" s="13" t="str">
        <f>(IF(L712=Локализация!$C$94,1,IF(L712=Локализация!$C$93,2,IF(L712=Локализация!$C$92,3,IF(L712=Локализация!$C$91,4,IF(L712=Локализация!$C$90,5,IF(OR(L712=1,L712=2,L712=3,L712=4,L712=5),L712,"")))))))</f>
        <v/>
      </c>
      <c r="R712" s="13" t="str">
        <f>(IF(B712=Локализация!$C$94,1,IF(B712=Локализация!$C$93,2,IF(B712=Локализация!$C$92,3,IF(B712=Локализация!$C$91,4,IF(B712=Локализация!$C$90,5,IF(OR(B712=1,B712=2,B712=3,B712=4,B712=5),B712,"")))))))</f>
        <v/>
      </c>
      <c r="S712" s="13" t="str">
        <f>(IF(C712=Локализация!$C$94,1,IF(C712=Локализация!$C$93,2,IF(C712=Локализация!$C$92,3,IF(C712=Локализация!$C$91,4,IF(C712=Локализация!$C$90,5,IF(OR(C712=1,C712=2,C712=3,C712=4,C712=5),C712,"")))))))</f>
        <v/>
      </c>
      <c r="T712" s="13" t="str">
        <f>(IF(D712=Локализация!$C$94,1,IF(D712=Локализация!$C$93,2,IF(D712=Локализация!$C$92,3,IF(D712=Локализация!$C$91,4,IF(D712=Локализация!$C$90,5,IF(OR(D712=1,D712=2,D712=3,D712=4,D712=5),D712,"")))))))</f>
        <v/>
      </c>
      <c r="U712" s="13" t="str">
        <f>(IF(E712=Локализация!$C$94,1,IF(E712=Локализация!$C$93,2,IF(E712=Локализация!$C$92,3,IF(E712=Локализация!$C$91,4,IF(E712=Локализация!$C$90,5,IF(OR(E712=1,E712=2,E712=3,E712=4,E712=5),E712,"")))))))</f>
        <v/>
      </c>
      <c r="V712" s="13" t="str">
        <f>(IF(F712=Локализация!$C$94,1,IF(F712=Локализация!$C$93,2,IF(F712=Локализация!$C$92,3,IF(F712=Локализация!$C$91,4,IF(F712=Локализация!$C$90,5,IF(OR(F712=1,F712=2,F712=3,F712=4,F712=5),F712,"")))))))</f>
        <v/>
      </c>
    </row>
    <row r="713" spans="13:22" x14ac:dyDescent="0.25">
      <c r="M713" s="13" t="str">
        <f>(IF(H713=Локализация!$C$94,1,IF(H713=Локализация!$C$93,2,IF(H713=Локализация!$C$92,3,IF(H713=Локализация!$C$91,4,IF(H713=Локализация!$C$90,5,IF(OR(H713=1,H713=2,H713=3,H713=4,H713=5),H713,"")))))))</f>
        <v/>
      </c>
      <c r="N713" s="13" t="str">
        <f>(IF(I713=Локализация!$C$94,1,IF(I713=Локализация!$C$93,2,IF(I713=Локализация!$C$92,3,IF(I713=Локализация!$C$91,4,IF(I713=Локализация!$C$90,5,IF(OR(I713=1,I713=2,I713=3,I713=4,I713=5),I713,"")))))))</f>
        <v/>
      </c>
      <c r="O713" s="13" t="str">
        <f>(IF(J713=Локализация!$C$94,1,IF(J713=Локализация!$C$93,2,IF(J713=Локализация!$C$92,3,IF(J713=Локализация!$C$91,4,IF(J713=Локализация!$C$90,5,IF(OR(J713=1,J713=2,J713=3,J713=4,J713=5),J713,"")))))))</f>
        <v/>
      </c>
      <c r="P713" s="13" t="str">
        <f>(IF(K713=Локализация!$C$94,1,IF(K713=Локализация!$C$93,2,IF(K713=Локализация!$C$92,3,IF(K713=Локализация!$C$91,4,IF(K713=Локализация!$C$90,5,IF(OR(K713=1,K713=2,K713=3,K713=4,K713=5),K713,"")))))))</f>
        <v/>
      </c>
      <c r="Q713" s="13" t="str">
        <f>(IF(L713=Локализация!$C$94,1,IF(L713=Локализация!$C$93,2,IF(L713=Локализация!$C$92,3,IF(L713=Локализация!$C$91,4,IF(L713=Локализация!$C$90,5,IF(OR(L713=1,L713=2,L713=3,L713=4,L713=5),L713,"")))))))</f>
        <v/>
      </c>
      <c r="R713" s="13" t="str">
        <f>(IF(B713=Локализация!$C$94,1,IF(B713=Локализация!$C$93,2,IF(B713=Локализация!$C$92,3,IF(B713=Локализация!$C$91,4,IF(B713=Локализация!$C$90,5,IF(OR(B713=1,B713=2,B713=3,B713=4,B713=5),B713,"")))))))</f>
        <v/>
      </c>
      <c r="S713" s="13" t="str">
        <f>(IF(C713=Локализация!$C$94,1,IF(C713=Локализация!$C$93,2,IF(C713=Локализация!$C$92,3,IF(C713=Локализация!$C$91,4,IF(C713=Локализация!$C$90,5,IF(OR(C713=1,C713=2,C713=3,C713=4,C713=5),C713,"")))))))</f>
        <v/>
      </c>
      <c r="T713" s="13" t="str">
        <f>(IF(D713=Локализация!$C$94,1,IF(D713=Локализация!$C$93,2,IF(D713=Локализация!$C$92,3,IF(D713=Локализация!$C$91,4,IF(D713=Локализация!$C$90,5,IF(OR(D713=1,D713=2,D713=3,D713=4,D713=5),D713,"")))))))</f>
        <v/>
      </c>
      <c r="U713" s="13" t="str">
        <f>(IF(E713=Локализация!$C$94,1,IF(E713=Локализация!$C$93,2,IF(E713=Локализация!$C$92,3,IF(E713=Локализация!$C$91,4,IF(E713=Локализация!$C$90,5,IF(OR(E713=1,E713=2,E713=3,E713=4,E713=5),E713,"")))))))</f>
        <v/>
      </c>
      <c r="V713" s="13" t="str">
        <f>(IF(F713=Локализация!$C$94,1,IF(F713=Локализация!$C$93,2,IF(F713=Локализация!$C$92,3,IF(F713=Локализация!$C$91,4,IF(F713=Локализация!$C$90,5,IF(OR(F713=1,F713=2,F713=3,F713=4,F713=5),F713,"")))))))</f>
        <v/>
      </c>
    </row>
    <row r="714" spans="13:22" x14ac:dyDescent="0.25">
      <c r="M714" s="13" t="str">
        <f>(IF(H714=Локализация!$C$94,1,IF(H714=Локализация!$C$93,2,IF(H714=Локализация!$C$92,3,IF(H714=Локализация!$C$91,4,IF(H714=Локализация!$C$90,5,IF(OR(H714=1,H714=2,H714=3,H714=4,H714=5),H714,"")))))))</f>
        <v/>
      </c>
      <c r="N714" s="13" t="str">
        <f>(IF(I714=Локализация!$C$94,1,IF(I714=Локализация!$C$93,2,IF(I714=Локализация!$C$92,3,IF(I714=Локализация!$C$91,4,IF(I714=Локализация!$C$90,5,IF(OR(I714=1,I714=2,I714=3,I714=4,I714=5),I714,"")))))))</f>
        <v/>
      </c>
      <c r="O714" s="13" t="str">
        <f>(IF(J714=Локализация!$C$94,1,IF(J714=Локализация!$C$93,2,IF(J714=Локализация!$C$92,3,IF(J714=Локализация!$C$91,4,IF(J714=Локализация!$C$90,5,IF(OR(J714=1,J714=2,J714=3,J714=4,J714=5),J714,"")))))))</f>
        <v/>
      </c>
      <c r="P714" s="13" t="str">
        <f>(IF(K714=Локализация!$C$94,1,IF(K714=Локализация!$C$93,2,IF(K714=Локализация!$C$92,3,IF(K714=Локализация!$C$91,4,IF(K714=Локализация!$C$90,5,IF(OR(K714=1,K714=2,K714=3,K714=4,K714=5),K714,"")))))))</f>
        <v/>
      </c>
      <c r="Q714" s="13" t="str">
        <f>(IF(L714=Локализация!$C$94,1,IF(L714=Локализация!$C$93,2,IF(L714=Локализация!$C$92,3,IF(L714=Локализация!$C$91,4,IF(L714=Локализация!$C$90,5,IF(OR(L714=1,L714=2,L714=3,L714=4,L714=5),L714,"")))))))</f>
        <v/>
      </c>
      <c r="R714" s="13" t="str">
        <f>(IF(B714=Локализация!$C$94,1,IF(B714=Локализация!$C$93,2,IF(B714=Локализация!$C$92,3,IF(B714=Локализация!$C$91,4,IF(B714=Локализация!$C$90,5,IF(OR(B714=1,B714=2,B714=3,B714=4,B714=5),B714,"")))))))</f>
        <v/>
      </c>
      <c r="S714" s="13" t="str">
        <f>(IF(C714=Локализация!$C$94,1,IF(C714=Локализация!$C$93,2,IF(C714=Локализация!$C$92,3,IF(C714=Локализация!$C$91,4,IF(C714=Локализация!$C$90,5,IF(OR(C714=1,C714=2,C714=3,C714=4,C714=5),C714,"")))))))</f>
        <v/>
      </c>
      <c r="T714" s="13" t="str">
        <f>(IF(D714=Локализация!$C$94,1,IF(D714=Локализация!$C$93,2,IF(D714=Локализация!$C$92,3,IF(D714=Локализация!$C$91,4,IF(D714=Локализация!$C$90,5,IF(OR(D714=1,D714=2,D714=3,D714=4,D714=5),D714,"")))))))</f>
        <v/>
      </c>
      <c r="U714" s="13" t="str">
        <f>(IF(E714=Локализация!$C$94,1,IF(E714=Локализация!$C$93,2,IF(E714=Локализация!$C$92,3,IF(E714=Локализация!$C$91,4,IF(E714=Локализация!$C$90,5,IF(OR(E714=1,E714=2,E714=3,E714=4,E714=5),E714,"")))))))</f>
        <v/>
      </c>
      <c r="V714" s="13" t="str">
        <f>(IF(F714=Локализация!$C$94,1,IF(F714=Локализация!$C$93,2,IF(F714=Локализация!$C$92,3,IF(F714=Локализация!$C$91,4,IF(F714=Локализация!$C$90,5,IF(OR(F714=1,F714=2,F714=3,F714=4,F714=5),F714,"")))))))</f>
        <v/>
      </c>
    </row>
    <row r="715" spans="13:22" x14ac:dyDescent="0.25">
      <c r="M715" s="13" t="str">
        <f>(IF(H715=Локализация!$C$94,1,IF(H715=Локализация!$C$93,2,IF(H715=Локализация!$C$92,3,IF(H715=Локализация!$C$91,4,IF(H715=Локализация!$C$90,5,IF(OR(H715=1,H715=2,H715=3,H715=4,H715=5),H715,"")))))))</f>
        <v/>
      </c>
      <c r="N715" s="13" t="str">
        <f>(IF(I715=Локализация!$C$94,1,IF(I715=Локализация!$C$93,2,IF(I715=Локализация!$C$92,3,IF(I715=Локализация!$C$91,4,IF(I715=Локализация!$C$90,5,IF(OR(I715=1,I715=2,I715=3,I715=4,I715=5),I715,"")))))))</f>
        <v/>
      </c>
      <c r="O715" s="13" t="str">
        <f>(IF(J715=Локализация!$C$94,1,IF(J715=Локализация!$C$93,2,IF(J715=Локализация!$C$92,3,IF(J715=Локализация!$C$91,4,IF(J715=Локализация!$C$90,5,IF(OR(J715=1,J715=2,J715=3,J715=4,J715=5),J715,"")))))))</f>
        <v/>
      </c>
      <c r="P715" s="13" t="str">
        <f>(IF(K715=Локализация!$C$94,1,IF(K715=Локализация!$C$93,2,IF(K715=Локализация!$C$92,3,IF(K715=Локализация!$C$91,4,IF(K715=Локализация!$C$90,5,IF(OR(K715=1,K715=2,K715=3,K715=4,K715=5),K715,"")))))))</f>
        <v/>
      </c>
      <c r="Q715" s="13" t="str">
        <f>(IF(L715=Локализация!$C$94,1,IF(L715=Локализация!$C$93,2,IF(L715=Локализация!$C$92,3,IF(L715=Локализация!$C$91,4,IF(L715=Локализация!$C$90,5,IF(OR(L715=1,L715=2,L715=3,L715=4,L715=5),L715,"")))))))</f>
        <v/>
      </c>
      <c r="R715" s="13" t="str">
        <f>(IF(B715=Локализация!$C$94,1,IF(B715=Локализация!$C$93,2,IF(B715=Локализация!$C$92,3,IF(B715=Локализация!$C$91,4,IF(B715=Локализация!$C$90,5,IF(OR(B715=1,B715=2,B715=3,B715=4,B715=5),B715,"")))))))</f>
        <v/>
      </c>
      <c r="S715" s="13" t="str">
        <f>(IF(C715=Локализация!$C$94,1,IF(C715=Локализация!$C$93,2,IF(C715=Локализация!$C$92,3,IF(C715=Локализация!$C$91,4,IF(C715=Локализация!$C$90,5,IF(OR(C715=1,C715=2,C715=3,C715=4,C715=5),C715,"")))))))</f>
        <v/>
      </c>
      <c r="T715" s="13" t="str">
        <f>(IF(D715=Локализация!$C$94,1,IF(D715=Локализация!$C$93,2,IF(D715=Локализация!$C$92,3,IF(D715=Локализация!$C$91,4,IF(D715=Локализация!$C$90,5,IF(OR(D715=1,D715=2,D715=3,D715=4,D715=5),D715,"")))))))</f>
        <v/>
      </c>
      <c r="U715" s="13" t="str">
        <f>(IF(E715=Локализация!$C$94,1,IF(E715=Локализация!$C$93,2,IF(E715=Локализация!$C$92,3,IF(E715=Локализация!$C$91,4,IF(E715=Локализация!$C$90,5,IF(OR(E715=1,E715=2,E715=3,E715=4,E715=5),E715,"")))))))</f>
        <v/>
      </c>
      <c r="V715" s="13" t="str">
        <f>(IF(F715=Локализация!$C$94,1,IF(F715=Локализация!$C$93,2,IF(F715=Локализация!$C$92,3,IF(F715=Локализация!$C$91,4,IF(F715=Локализация!$C$90,5,IF(OR(F715=1,F715=2,F715=3,F715=4,F715=5),F715,"")))))))</f>
        <v/>
      </c>
    </row>
    <row r="716" spans="13:22" x14ac:dyDescent="0.25">
      <c r="M716" s="13" t="str">
        <f>(IF(H716=Локализация!$C$94,1,IF(H716=Локализация!$C$93,2,IF(H716=Локализация!$C$92,3,IF(H716=Локализация!$C$91,4,IF(H716=Локализация!$C$90,5,IF(OR(H716=1,H716=2,H716=3,H716=4,H716=5),H716,"")))))))</f>
        <v/>
      </c>
      <c r="N716" s="13" t="str">
        <f>(IF(I716=Локализация!$C$94,1,IF(I716=Локализация!$C$93,2,IF(I716=Локализация!$C$92,3,IF(I716=Локализация!$C$91,4,IF(I716=Локализация!$C$90,5,IF(OR(I716=1,I716=2,I716=3,I716=4,I716=5),I716,"")))))))</f>
        <v/>
      </c>
      <c r="O716" s="13" t="str">
        <f>(IF(J716=Локализация!$C$94,1,IF(J716=Локализация!$C$93,2,IF(J716=Локализация!$C$92,3,IF(J716=Локализация!$C$91,4,IF(J716=Локализация!$C$90,5,IF(OR(J716=1,J716=2,J716=3,J716=4,J716=5),J716,"")))))))</f>
        <v/>
      </c>
      <c r="P716" s="13" t="str">
        <f>(IF(K716=Локализация!$C$94,1,IF(K716=Локализация!$C$93,2,IF(K716=Локализация!$C$92,3,IF(K716=Локализация!$C$91,4,IF(K716=Локализация!$C$90,5,IF(OR(K716=1,K716=2,K716=3,K716=4,K716=5),K716,"")))))))</f>
        <v/>
      </c>
      <c r="Q716" s="13" t="str">
        <f>(IF(L716=Локализация!$C$94,1,IF(L716=Локализация!$C$93,2,IF(L716=Локализация!$C$92,3,IF(L716=Локализация!$C$91,4,IF(L716=Локализация!$C$90,5,IF(OR(L716=1,L716=2,L716=3,L716=4,L716=5),L716,"")))))))</f>
        <v/>
      </c>
      <c r="R716" s="13" t="str">
        <f>(IF(B716=Локализация!$C$94,1,IF(B716=Локализация!$C$93,2,IF(B716=Локализация!$C$92,3,IF(B716=Локализация!$C$91,4,IF(B716=Локализация!$C$90,5,IF(OR(B716=1,B716=2,B716=3,B716=4,B716=5),B716,"")))))))</f>
        <v/>
      </c>
      <c r="S716" s="13" t="str">
        <f>(IF(C716=Локализация!$C$94,1,IF(C716=Локализация!$C$93,2,IF(C716=Локализация!$C$92,3,IF(C716=Локализация!$C$91,4,IF(C716=Локализация!$C$90,5,IF(OR(C716=1,C716=2,C716=3,C716=4,C716=5),C716,"")))))))</f>
        <v/>
      </c>
      <c r="T716" s="13" t="str">
        <f>(IF(D716=Локализация!$C$94,1,IF(D716=Локализация!$C$93,2,IF(D716=Локализация!$C$92,3,IF(D716=Локализация!$C$91,4,IF(D716=Локализация!$C$90,5,IF(OR(D716=1,D716=2,D716=3,D716=4,D716=5),D716,"")))))))</f>
        <v/>
      </c>
      <c r="U716" s="13" t="str">
        <f>(IF(E716=Локализация!$C$94,1,IF(E716=Локализация!$C$93,2,IF(E716=Локализация!$C$92,3,IF(E716=Локализация!$C$91,4,IF(E716=Локализация!$C$90,5,IF(OR(E716=1,E716=2,E716=3,E716=4,E716=5),E716,"")))))))</f>
        <v/>
      </c>
      <c r="V716" s="13" t="str">
        <f>(IF(F716=Локализация!$C$94,1,IF(F716=Локализация!$C$93,2,IF(F716=Локализация!$C$92,3,IF(F716=Локализация!$C$91,4,IF(F716=Локализация!$C$90,5,IF(OR(F716=1,F716=2,F716=3,F716=4,F716=5),F716,"")))))))</f>
        <v/>
      </c>
    </row>
    <row r="717" spans="13:22" x14ac:dyDescent="0.25">
      <c r="M717" s="13" t="str">
        <f>(IF(H717=Локализация!$C$94,1,IF(H717=Локализация!$C$93,2,IF(H717=Локализация!$C$92,3,IF(H717=Локализация!$C$91,4,IF(H717=Локализация!$C$90,5,IF(OR(H717=1,H717=2,H717=3,H717=4,H717=5),H717,"")))))))</f>
        <v/>
      </c>
      <c r="N717" s="13" t="str">
        <f>(IF(I717=Локализация!$C$94,1,IF(I717=Локализация!$C$93,2,IF(I717=Локализация!$C$92,3,IF(I717=Локализация!$C$91,4,IF(I717=Локализация!$C$90,5,IF(OR(I717=1,I717=2,I717=3,I717=4,I717=5),I717,"")))))))</f>
        <v/>
      </c>
      <c r="O717" s="13" t="str">
        <f>(IF(J717=Локализация!$C$94,1,IF(J717=Локализация!$C$93,2,IF(J717=Локализация!$C$92,3,IF(J717=Локализация!$C$91,4,IF(J717=Локализация!$C$90,5,IF(OR(J717=1,J717=2,J717=3,J717=4,J717=5),J717,"")))))))</f>
        <v/>
      </c>
      <c r="P717" s="13" t="str">
        <f>(IF(K717=Локализация!$C$94,1,IF(K717=Локализация!$C$93,2,IF(K717=Локализация!$C$92,3,IF(K717=Локализация!$C$91,4,IF(K717=Локализация!$C$90,5,IF(OR(K717=1,K717=2,K717=3,K717=4,K717=5),K717,"")))))))</f>
        <v/>
      </c>
      <c r="Q717" s="13" t="str">
        <f>(IF(L717=Локализация!$C$94,1,IF(L717=Локализация!$C$93,2,IF(L717=Локализация!$C$92,3,IF(L717=Локализация!$C$91,4,IF(L717=Локализация!$C$90,5,IF(OR(L717=1,L717=2,L717=3,L717=4,L717=5),L717,"")))))))</f>
        <v/>
      </c>
      <c r="R717" s="13" t="str">
        <f>(IF(B717=Локализация!$C$94,1,IF(B717=Локализация!$C$93,2,IF(B717=Локализация!$C$92,3,IF(B717=Локализация!$C$91,4,IF(B717=Локализация!$C$90,5,IF(OR(B717=1,B717=2,B717=3,B717=4,B717=5),B717,"")))))))</f>
        <v/>
      </c>
      <c r="S717" s="13" t="str">
        <f>(IF(C717=Локализация!$C$94,1,IF(C717=Локализация!$C$93,2,IF(C717=Локализация!$C$92,3,IF(C717=Локализация!$C$91,4,IF(C717=Локализация!$C$90,5,IF(OR(C717=1,C717=2,C717=3,C717=4,C717=5),C717,"")))))))</f>
        <v/>
      </c>
      <c r="T717" s="13" t="str">
        <f>(IF(D717=Локализация!$C$94,1,IF(D717=Локализация!$C$93,2,IF(D717=Локализация!$C$92,3,IF(D717=Локализация!$C$91,4,IF(D717=Локализация!$C$90,5,IF(OR(D717=1,D717=2,D717=3,D717=4,D717=5),D717,"")))))))</f>
        <v/>
      </c>
      <c r="U717" s="13" t="str">
        <f>(IF(E717=Локализация!$C$94,1,IF(E717=Локализация!$C$93,2,IF(E717=Локализация!$C$92,3,IF(E717=Локализация!$C$91,4,IF(E717=Локализация!$C$90,5,IF(OR(E717=1,E717=2,E717=3,E717=4,E717=5),E717,"")))))))</f>
        <v/>
      </c>
      <c r="V717" s="13" t="str">
        <f>(IF(F717=Локализация!$C$94,1,IF(F717=Локализация!$C$93,2,IF(F717=Локализация!$C$92,3,IF(F717=Локализация!$C$91,4,IF(F717=Локализация!$C$90,5,IF(OR(F717=1,F717=2,F717=3,F717=4,F717=5),F717,"")))))))</f>
        <v/>
      </c>
    </row>
    <row r="718" spans="13:22" x14ac:dyDescent="0.25">
      <c r="M718" s="13" t="str">
        <f>(IF(H718=Локализация!$C$94,1,IF(H718=Локализация!$C$93,2,IF(H718=Локализация!$C$92,3,IF(H718=Локализация!$C$91,4,IF(H718=Локализация!$C$90,5,IF(OR(H718=1,H718=2,H718=3,H718=4,H718=5),H718,"")))))))</f>
        <v/>
      </c>
      <c r="N718" s="13" t="str">
        <f>(IF(I718=Локализация!$C$94,1,IF(I718=Локализация!$C$93,2,IF(I718=Локализация!$C$92,3,IF(I718=Локализация!$C$91,4,IF(I718=Локализация!$C$90,5,IF(OR(I718=1,I718=2,I718=3,I718=4,I718=5),I718,"")))))))</f>
        <v/>
      </c>
      <c r="O718" s="13" t="str">
        <f>(IF(J718=Локализация!$C$94,1,IF(J718=Локализация!$C$93,2,IF(J718=Локализация!$C$92,3,IF(J718=Локализация!$C$91,4,IF(J718=Локализация!$C$90,5,IF(OR(J718=1,J718=2,J718=3,J718=4,J718=5),J718,"")))))))</f>
        <v/>
      </c>
      <c r="P718" s="13" t="str">
        <f>(IF(K718=Локализация!$C$94,1,IF(K718=Локализация!$C$93,2,IF(K718=Локализация!$C$92,3,IF(K718=Локализация!$C$91,4,IF(K718=Локализация!$C$90,5,IF(OR(K718=1,K718=2,K718=3,K718=4,K718=5),K718,"")))))))</f>
        <v/>
      </c>
      <c r="Q718" s="13" t="str">
        <f>(IF(L718=Локализация!$C$94,1,IF(L718=Локализация!$C$93,2,IF(L718=Локализация!$C$92,3,IF(L718=Локализация!$C$91,4,IF(L718=Локализация!$C$90,5,IF(OR(L718=1,L718=2,L718=3,L718=4,L718=5),L718,"")))))))</f>
        <v/>
      </c>
      <c r="R718" s="13" t="str">
        <f>(IF(B718=Локализация!$C$94,1,IF(B718=Локализация!$C$93,2,IF(B718=Локализация!$C$92,3,IF(B718=Локализация!$C$91,4,IF(B718=Локализация!$C$90,5,IF(OR(B718=1,B718=2,B718=3,B718=4,B718=5),B718,"")))))))</f>
        <v/>
      </c>
      <c r="S718" s="13" t="str">
        <f>(IF(C718=Локализация!$C$94,1,IF(C718=Локализация!$C$93,2,IF(C718=Локализация!$C$92,3,IF(C718=Локализация!$C$91,4,IF(C718=Локализация!$C$90,5,IF(OR(C718=1,C718=2,C718=3,C718=4,C718=5),C718,"")))))))</f>
        <v/>
      </c>
      <c r="T718" s="13" t="str">
        <f>(IF(D718=Локализация!$C$94,1,IF(D718=Локализация!$C$93,2,IF(D718=Локализация!$C$92,3,IF(D718=Локализация!$C$91,4,IF(D718=Локализация!$C$90,5,IF(OR(D718=1,D718=2,D718=3,D718=4,D718=5),D718,"")))))))</f>
        <v/>
      </c>
      <c r="U718" s="13" t="str">
        <f>(IF(E718=Локализация!$C$94,1,IF(E718=Локализация!$C$93,2,IF(E718=Локализация!$C$92,3,IF(E718=Локализация!$C$91,4,IF(E718=Локализация!$C$90,5,IF(OR(E718=1,E718=2,E718=3,E718=4,E718=5),E718,"")))))))</f>
        <v/>
      </c>
      <c r="V718" s="13" t="str">
        <f>(IF(F718=Локализация!$C$94,1,IF(F718=Локализация!$C$93,2,IF(F718=Локализация!$C$92,3,IF(F718=Локализация!$C$91,4,IF(F718=Локализация!$C$90,5,IF(OR(F718=1,F718=2,F718=3,F718=4,F718=5),F718,"")))))))</f>
        <v/>
      </c>
    </row>
    <row r="719" spans="13:22" x14ac:dyDescent="0.25">
      <c r="M719" s="13" t="str">
        <f>(IF(H719=Локализация!$C$94,1,IF(H719=Локализация!$C$93,2,IF(H719=Локализация!$C$92,3,IF(H719=Локализация!$C$91,4,IF(H719=Локализация!$C$90,5,IF(OR(H719=1,H719=2,H719=3,H719=4,H719=5),H719,"")))))))</f>
        <v/>
      </c>
      <c r="N719" s="13" t="str">
        <f>(IF(I719=Локализация!$C$94,1,IF(I719=Локализация!$C$93,2,IF(I719=Локализация!$C$92,3,IF(I719=Локализация!$C$91,4,IF(I719=Локализация!$C$90,5,IF(OR(I719=1,I719=2,I719=3,I719=4,I719=5),I719,"")))))))</f>
        <v/>
      </c>
      <c r="O719" s="13" t="str">
        <f>(IF(J719=Локализация!$C$94,1,IF(J719=Локализация!$C$93,2,IF(J719=Локализация!$C$92,3,IF(J719=Локализация!$C$91,4,IF(J719=Локализация!$C$90,5,IF(OR(J719=1,J719=2,J719=3,J719=4,J719=5),J719,"")))))))</f>
        <v/>
      </c>
      <c r="P719" s="13" t="str">
        <f>(IF(K719=Локализация!$C$94,1,IF(K719=Локализация!$C$93,2,IF(K719=Локализация!$C$92,3,IF(K719=Локализация!$C$91,4,IF(K719=Локализация!$C$90,5,IF(OR(K719=1,K719=2,K719=3,K719=4,K719=5),K719,"")))))))</f>
        <v/>
      </c>
      <c r="Q719" s="13" t="str">
        <f>(IF(L719=Локализация!$C$94,1,IF(L719=Локализация!$C$93,2,IF(L719=Локализация!$C$92,3,IF(L719=Локализация!$C$91,4,IF(L719=Локализация!$C$90,5,IF(OR(L719=1,L719=2,L719=3,L719=4,L719=5),L719,"")))))))</f>
        <v/>
      </c>
      <c r="R719" s="13" t="str">
        <f>(IF(B719=Локализация!$C$94,1,IF(B719=Локализация!$C$93,2,IF(B719=Локализация!$C$92,3,IF(B719=Локализация!$C$91,4,IF(B719=Локализация!$C$90,5,IF(OR(B719=1,B719=2,B719=3,B719=4,B719=5),B719,"")))))))</f>
        <v/>
      </c>
      <c r="S719" s="13" t="str">
        <f>(IF(C719=Локализация!$C$94,1,IF(C719=Локализация!$C$93,2,IF(C719=Локализация!$C$92,3,IF(C719=Локализация!$C$91,4,IF(C719=Локализация!$C$90,5,IF(OR(C719=1,C719=2,C719=3,C719=4,C719=5),C719,"")))))))</f>
        <v/>
      </c>
      <c r="T719" s="13" t="str">
        <f>(IF(D719=Локализация!$C$94,1,IF(D719=Локализация!$C$93,2,IF(D719=Локализация!$C$92,3,IF(D719=Локализация!$C$91,4,IF(D719=Локализация!$C$90,5,IF(OR(D719=1,D719=2,D719=3,D719=4,D719=5),D719,"")))))))</f>
        <v/>
      </c>
      <c r="U719" s="13" t="str">
        <f>(IF(E719=Локализация!$C$94,1,IF(E719=Локализация!$C$93,2,IF(E719=Локализация!$C$92,3,IF(E719=Локализация!$C$91,4,IF(E719=Локализация!$C$90,5,IF(OR(E719=1,E719=2,E719=3,E719=4,E719=5),E719,"")))))))</f>
        <v/>
      </c>
      <c r="V719" s="13" t="str">
        <f>(IF(F719=Локализация!$C$94,1,IF(F719=Локализация!$C$93,2,IF(F719=Локализация!$C$92,3,IF(F719=Локализация!$C$91,4,IF(F719=Локализация!$C$90,5,IF(OR(F719=1,F719=2,F719=3,F719=4,F719=5),F719,"")))))))</f>
        <v/>
      </c>
    </row>
    <row r="720" spans="13:22" x14ac:dyDescent="0.25">
      <c r="M720" s="13" t="str">
        <f>(IF(H720=Локализация!$C$94,1,IF(H720=Локализация!$C$93,2,IF(H720=Локализация!$C$92,3,IF(H720=Локализация!$C$91,4,IF(H720=Локализация!$C$90,5,IF(OR(H720=1,H720=2,H720=3,H720=4,H720=5),H720,"")))))))</f>
        <v/>
      </c>
      <c r="N720" s="13" t="str">
        <f>(IF(I720=Локализация!$C$94,1,IF(I720=Локализация!$C$93,2,IF(I720=Локализация!$C$92,3,IF(I720=Локализация!$C$91,4,IF(I720=Локализация!$C$90,5,IF(OR(I720=1,I720=2,I720=3,I720=4,I720=5),I720,"")))))))</f>
        <v/>
      </c>
      <c r="O720" s="13" t="str">
        <f>(IF(J720=Локализация!$C$94,1,IF(J720=Локализация!$C$93,2,IF(J720=Локализация!$C$92,3,IF(J720=Локализация!$C$91,4,IF(J720=Локализация!$C$90,5,IF(OR(J720=1,J720=2,J720=3,J720=4,J720=5),J720,"")))))))</f>
        <v/>
      </c>
      <c r="P720" s="13" t="str">
        <f>(IF(K720=Локализация!$C$94,1,IF(K720=Локализация!$C$93,2,IF(K720=Локализация!$C$92,3,IF(K720=Локализация!$C$91,4,IF(K720=Локализация!$C$90,5,IF(OR(K720=1,K720=2,K720=3,K720=4,K720=5),K720,"")))))))</f>
        <v/>
      </c>
      <c r="Q720" s="13" t="str">
        <f>(IF(L720=Локализация!$C$94,1,IF(L720=Локализация!$C$93,2,IF(L720=Локализация!$C$92,3,IF(L720=Локализация!$C$91,4,IF(L720=Локализация!$C$90,5,IF(OR(L720=1,L720=2,L720=3,L720=4,L720=5),L720,"")))))))</f>
        <v/>
      </c>
      <c r="R720" s="13" t="str">
        <f>(IF(B720=Локализация!$C$94,1,IF(B720=Локализация!$C$93,2,IF(B720=Локализация!$C$92,3,IF(B720=Локализация!$C$91,4,IF(B720=Локализация!$C$90,5,IF(OR(B720=1,B720=2,B720=3,B720=4,B720=5),B720,"")))))))</f>
        <v/>
      </c>
      <c r="S720" s="13" t="str">
        <f>(IF(C720=Локализация!$C$94,1,IF(C720=Локализация!$C$93,2,IF(C720=Локализация!$C$92,3,IF(C720=Локализация!$C$91,4,IF(C720=Локализация!$C$90,5,IF(OR(C720=1,C720=2,C720=3,C720=4,C720=5),C720,"")))))))</f>
        <v/>
      </c>
      <c r="T720" s="13" t="str">
        <f>(IF(D720=Локализация!$C$94,1,IF(D720=Локализация!$C$93,2,IF(D720=Локализация!$C$92,3,IF(D720=Локализация!$C$91,4,IF(D720=Локализация!$C$90,5,IF(OR(D720=1,D720=2,D720=3,D720=4,D720=5),D720,"")))))))</f>
        <v/>
      </c>
      <c r="U720" s="13" t="str">
        <f>(IF(E720=Локализация!$C$94,1,IF(E720=Локализация!$C$93,2,IF(E720=Локализация!$C$92,3,IF(E720=Локализация!$C$91,4,IF(E720=Локализация!$C$90,5,IF(OR(E720=1,E720=2,E720=3,E720=4,E720=5),E720,"")))))))</f>
        <v/>
      </c>
      <c r="V720" s="13" t="str">
        <f>(IF(F720=Локализация!$C$94,1,IF(F720=Локализация!$C$93,2,IF(F720=Локализация!$C$92,3,IF(F720=Локализация!$C$91,4,IF(F720=Локализация!$C$90,5,IF(OR(F720=1,F720=2,F720=3,F720=4,F720=5),F720,"")))))))</f>
        <v/>
      </c>
    </row>
    <row r="721" spans="13:22" x14ac:dyDescent="0.25">
      <c r="M721" s="13" t="str">
        <f>(IF(H721=Локализация!$C$94,1,IF(H721=Локализация!$C$93,2,IF(H721=Локализация!$C$92,3,IF(H721=Локализация!$C$91,4,IF(H721=Локализация!$C$90,5,IF(OR(H721=1,H721=2,H721=3,H721=4,H721=5),H721,"")))))))</f>
        <v/>
      </c>
      <c r="N721" s="13" t="str">
        <f>(IF(I721=Локализация!$C$94,1,IF(I721=Локализация!$C$93,2,IF(I721=Локализация!$C$92,3,IF(I721=Локализация!$C$91,4,IF(I721=Локализация!$C$90,5,IF(OR(I721=1,I721=2,I721=3,I721=4,I721=5),I721,"")))))))</f>
        <v/>
      </c>
      <c r="O721" s="13" t="str">
        <f>(IF(J721=Локализация!$C$94,1,IF(J721=Локализация!$C$93,2,IF(J721=Локализация!$C$92,3,IF(J721=Локализация!$C$91,4,IF(J721=Локализация!$C$90,5,IF(OR(J721=1,J721=2,J721=3,J721=4,J721=5),J721,"")))))))</f>
        <v/>
      </c>
      <c r="P721" s="13" t="str">
        <f>(IF(K721=Локализация!$C$94,1,IF(K721=Локализация!$C$93,2,IF(K721=Локализация!$C$92,3,IF(K721=Локализация!$C$91,4,IF(K721=Локализация!$C$90,5,IF(OR(K721=1,K721=2,K721=3,K721=4,K721=5),K721,"")))))))</f>
        <v/>
      </c>
      <c r="Q721" s="13" t="str">
        <f>(IF(L721=Локализация!$C$94,1,IF(L721=Локализация!$C$93,2,IF(L721=Локализация!$C$92,3,IF(L721=Локализация!$C$91,4,IF(L721=Локализация!$C$90,5,IF(OR(L721=1,L721=2,L721=3,L721=4,L721=5),L721,"")))))))</f>
        <v/>
      </c>
      <c r="R721" s="13" t="str">
        <f>(IF(B721=Локализация!$C$94,1,IF(B721=Локализация!$C$93,2,IF(B721=Локализация!$C$92,3,IF(B721=Локализация!$C$91,4,IF(B721=Локализация!$C$90,5,IF(OR(B721=1,B721=2,B721=3,B721=4,B721=5),B721,"")))))))</f>
        <v/>
      </c>
      <c r="S721" s="13" t="str">
        <f>(IF(C721=Локализация!$C$94,1,IF(C721=Локализация!$C$93,2,IF(C721=Локализация!$C$92,3,IF(C721=Локализация!$C$91,4,IF(C721=Локализация!$C$90,5,IF(OR(C721=1,C721=2,C721=3,C721=4,C721=5),C721,"")))))))</f>
        <v/>
      </c>
      <c r="T721" s="13" t="str">
        <f>(IF(D721=Локализация!$C$94,1,IF(D721=Локализация!$C$93,2,IF(D721=Локализация!$C$92,3,IF(D721=Локализация!$C$91,4,IF(D721=Локализация!$C$90,5,IF(OR(D721=1,D721=2,D721=3,D721=4,D721=5),D721,"")))))))</f>
        <v/>
      </c>
      <c r="U721" s="13" t="str">
        <f>(IF(E721=Локализация!$C$94,1,IF(E721=Локализация!$C$93,2,IF(E721=Локализация!$C$92,3,IF(E721=Локализация!$C$91,4,IF(E721=Локализация!$C$90,5,IF(OR(E721=1,E721=2,E721=3,E721=4,E721=5),E721,"")))))))</f>
        <v/>
      </c>
      <c r="V721" s="13" t="str">
        <f>(IF(F721=Локализация!$C$94,1,IF(F721=Локализация!$C$93,2,IF(F721=Локализация!$C$92,3,IF(F721=Локализация!$C$91,4,IF(F721=Локализация!$C$90,5,IF(OR(F721=1,F721=2,F721=3,F721=4,F721=5),F721,"")))))))</f>
        <v/>
      </c>
    </row>
    <row r="722" spans="13:22" x14ac:dyDescent="0.25">
      <c r="M722" s="13" t="str">
        <f>(IF(H722=Локализация!$C$94,1,IF(H722=Локализация!$C$93,2,IF(H722=Локализация!$C$92,3,IF(H722=Локализация!$C$91,4,IF(H722=Локализация!$C$90,5,IF(OR(H722=1,H722=2,H722=3,H722=4,H722=5),H722,"")))))))</f>
        <v/>
      </c>
      <c r="N722" s="13" t="str">
        <f>(IF(I722=Локализация!$C$94,1,IF(I722=Локализация!$C$93,2,IF(I722=Локализация!$C$92,3,IF(I722=Локализация!$C$91,4,IF(I722=Локализация!$C$90,5,IF(OR(I722=1,I722=2,I722=3,I722=4,I722=5),I722,"")))))))</f>
        <v/>
      </c>
      <c r="O722" s="13" t="str">
        <f>(IF(J722=Локализация!$C$94,1,IF(J722=Локализация!$C$93,2,IF(J722=Локализация!$C$92,3,IF(J722=Локализация!$C$91,4,IF(J722=Локализация!$C$90,5,IF(OR(J722=1,J722=2,J722=3,J722=4,J722=5),J722,"")))))))</f>
        <v/>
      </c>
      <c r="P722" s="13" t="str">
        <f>(IF(K722=Локализация!$C$94,1,IF(K722=Локализация!$C$93,2,IF(K722=Локализация!$C$92,3,IF(K722=Локализация!$C$91,4,IF(K722=Локализация!$C$90,5,IF(OR(K722=1,K722=2,K722=3,K722=4,K722=5),K722,"")))))))</f>
        <v/>
      </c>
      <c r="Q722" s="13" t="str">
        <f>(IF(L722=Локализация!$C$94,1,IF(L722=Локализация!$C$93,2,IF(L722=Локализация!$C$92,3,IF(L722=Локализация!$C$91,4,IF(L722=Локализация!$C$90,5,IF(OR(L722=1,L722=2,L722=3,L722=4,L722=5),L722,"")))))))</f>
        <v/>
      </c>
      <c r="R722" s="13" t="str">
        <f>(IF(B722=Локализация!$C$94,1,IF(B722=Локализация!$C$93,2,IF(B722=Локализация!$C$92,3,IF(B722=Локализация!$C$91,4,IF(B722=Локализация!$C$90,5,IF(OR(B722=1,B722=2,B722=3,B722=4,B722=5),B722,"")))))))</f>
        <v/>
      </c>
      <c r="S722" s="13" t="str">
        <f>(IF(C722=Локализация!$C$94,1,IF(C722=Локализация!$C$93,2,IF(C722=Локализация!$C$92,3,IF(C722=Локализация!$C$91,4,IF(C722=Локализация!$C$90,5,IF(OR(C722=1,C722=2,C722=3,C722=4,C722=5),C722,"")))))))</f>
        <v/>
      </c>
      <c r="T722" s="13" t="str">
        <f>(IF(D722=Локализация!$C$94,1,IF(D722=Локализация!$C$93,2,IF(D722=Локализация!$C$92,3,IF(D722=Локализация!$C$91,4,IF(D722=Локализация!$C$90,5,IF(OR(D722=1,D722=2,D722=3,D722=4,D722=5),D722,"")))))))</f>
        <v/>
      </c>
      <c r="U722" s="13" t="str">
        <f>(IF(E722=Локализация!$C$94,1,IF(E722=Локализация!$C$93,2,IF(E722=Локализация!$C$92,3,IF(E722=Локализация!$C$91,4,IF(E722=Локализация!$C$90,5,IF(OR(E722=1,E722=2,E722=3,E722=4,E722=5),E722,"")))))))</f>
        <v/>
      </c>
      <c r="V722" s="13" t="str">
        <f>(IF(F722=Локализация!$C$94,1,IF(F722=Локализация!$C$93,2,IF(F722=Локализация!$C$92,3,IF(F722=Локализация!$C$91,4,IF(F722=Локализация!$C$90,5,IF(OR(F722=1,F722=2,F722=3,F722=4,F722=5),F722,"")))))))</f>
        <v/>
      </c>
    </row>
    <row r="723" spans="13:22" x14ac:dyDescent="0.25">
      <c r="M723" s="13" t="str">
        <f>(IF(H723=Локализация!$C$94,1,IF(H723=Локализация!$C$93,2,IF(H723=Локализация!$C$92,3,IF(H723=Локализация!$C$91,4,IF(H723=Локализация!$C$90,5,IF(OR(H723=1,H723=2,H723=3,H723=4,H723=5),H723,"")))))))</f>
        <v/>
      </c>
      <c r="N723" s="13" t="str">
        <f>(IF(I723=Локализация!$C$94,1,IF(I723=Локализация!$C$93,2,IF(I723=Локализация!$C$92,3,IF(I723=Локализация!$C$91,4,IF(I723=Локализация!$C$90,5,IF(OR(I723=1,I723=2,I723=3,I723=4,I723=5),I723,"")))))))</f>
        <v/>
      </c>
      <c r="O723" s="13" t="str">
        <f>(IF(J723=Локализация!$C$94,1,IF(J723=Локализация!$C$93,2,IF(J723=Локализация!$C$92,3,IF(J723=Локализация!$C$91,4,IF(J723=Локализация!$C$90,5,IF(OR(J723=1,J723=2,J723=3,J723=4,J723=5),J723,"")))))))</f>
        <v/>
      </c>
      <c r="P723" s="13" t="str">
        <f>(IF(K723=Локализация!$C$94,1,IF(K723=Локализация!$C$93,2,IF(K723=Локализация!$C$92,3,IF(K723=Локализация!$C$91,4,IF(K723=Локализация!$C$90,5,IF(OR(K723=1,K723=2,K723=3,K723=4,K723=5),K723,"")))))))</f>
        <v/>
      </c>
      <c r="Q723" s="13" t="str">
        <f>(IF(L723=Локализация!$C$94,1,IF(L723=Локализация!$C$93,2,IF(L723=Локализация!$C$92,3,IF(L723=Локализация!$C$91,4,IF(L723=Локализация!$C$90,5,IF(OR(L723=1,L723=2,L723=3,L723=4,L723=5),L723,"")))))))</f>
        <v/>
      </c>
      <c r="R723" s="13" t="str">
        <f>(IF(B723=Локализация!$C$94,1,IF(B723=Локализация!$C$93,2,IF(B723=Локализация!$C$92,3,IF(B723=Локализация!$C$91,4,IF(B723=Локализация!$C$90,5,IF(OR(B723=1,B723=2,B723=3,B723=4,B723=5),B723,"")))))))</f>
        <v/>
      </c>
      <c r="S723" s="13" t="str">
        <f>(IF(C723=Локализация!$C$94,1,IF(C723=Локализация!$C$93,2,IF(C723=Локализация!$C$92,3,IF(C723=Локализация!$C$91,4,IF(C723=Локализация!$C$90,5,IF(OR(C723=1,C723=2,C723=3,C723=4,C723=5),C723,"")))))))</f>
        <v/>
      </c>
      <c r="T723" s="13" t="str">
        <f>(IF(D723=Локализация!$C$94,1,IF(D723=Локализация!$C$93,2,IF(D723=Локализация!$C$92,3,IF(D723=Локализация!$C$91,4,IF(D723=Локализация!$C$90,5,IF(OR(D723=1,D723=2,D723=3,D723=4,D723=5),D723,"")))))))</f>
        <v/>
      </c>
      <c r="U723" s="13" t="str">
        <f>(IF(E723=Локализация!$C$94,1,IF(E723=Локализация!$C$93,2,IF(E723=Локализация!$C$92,3,IF(E723=Локализация!$C$91,4,IF(E723=Локализация!$C$90,5,IF(OR(E723=1,E723=2,E723=3,E723=4,E723=5),E723,"")))))))</f>
        <v/>
      </c>
      <c r="V723" s="13" t="str">
        <f>(IF(F723=Локализация!$C$94,1,IF(F723=Локализация!$C$93,2,IF(F723=Локализация!$C$92,3,IF(F723=Локализация!$C$91,4,IF(F723=Локализация!$C$90,5,IF(OR(F723=1,F723=2,F723=3,F723=4,F723=5),F723,"")))))))</f>
        <v/>
      </c>
    </row>
    <row r="724" spans="13:22" x14ac:dyDescent="0.25">
      <c r="M724" s="13" t="str">
        <f>(IF(H724=Локализация!$C$94,1,IF(H724=Локализация!$C$93,2,IF(H724=Локализация!$C$92,3,IF(H724=Локализация!$C$91,4,IF(H724=Локализация!$C$90,5,IF(OR(H724=1,H724=2,H724=3,H724=4,H724=5),H724,"")))))))</f>
        <v/>
      </c>
      <c r="N724" s="13" t="str">
        <f>(IF(I724=Локализация!$C$94,1,IF(I724=Локализация!$C$93,2,IF(I724=Локализация!$C$92,3,IF(I724=Локализация!$C$91,4,IF(I724=Локализация!$C$90,5,IF(OR(I724=1,I724=2,I724=3,I724=4,I724=5),I724,"")))))))</f>
        <v/>
      </c>
      <c r="O724" s="13" t="str">
        <f>(IF(J724=Локализация!$C$94,1,IF(J724=Локализация!$C$93,2,IF(J724=Локализация!$C$92,3,IF(J724=Локализация!$C$91,4,IF(J724=Локализация!$C$90,5,IF(OR(J724=1,J724=2,J724=3,J724=4,J724=5),J724,"")))))))</f>
        <v/>
      </c>
      <c r="P724" s="13" t="str">
        <f>(IF(K724=Локализация!$C$94,1,IF(K724=Локализация!$C$93,2,IF(K724=Локализация!$C$92,3,IF(K724=Локализация!$C$91,4,IF(K724=Локализация!$C$90,5,IF(OR(K724=1,K724=2,K724=3,K724=4,K724=5),K724,"")))))))</f>
        <v/>
      </c>
      <c r="Q724" s="13" t="str">
        <f>(IF(L724=Локализация!$C$94,1,IF(L724=Локализация!$C$93,2,IF(L724=Локализация!$C$92,3,IF(L724=Локализация!$C$91,4,IF(L724=Локализация!$C$90,5,IF(OR(L724=1,L724=2,L724=3,L724=4,L724=5),L724,"")))))))</f>
        <v/>
      </c>
      <c r="R724" s="13" t="str">
        <f>(IF(B724=Локализация!$C$94,1,IF(B724=Локализация!$C$93,2,IF(B724=Локализация!$C$92,3,IF(B724=Локализация!$C$91,4,IF(B724=Локализация!$C$90,5,IF(OR(B724=1,B724=2,B724=3,B724=4,B724=5),B724,"")))))))</f>
        <v/>
      </c>
      <c r="S724" s="13" t="str">
        <f>(IF(C724=Локализация!$C$94,1,IF(C724=Локализация!$C$93,2,IF(C724=Локализация!$C$92,3,IF(C724=Локализация!$C$91,4,IF(C724=Локализация!$C$90,5,IF(OR(C724=1,C724=2,C724=3,C724=4,C724=5),C724,"")))))))</f>
        <v/>
      </c>
      <c r="T724" s="13" t="str">
        <f>(IF(D724=Локализация!$C$94,1,IF(D724=Локализация!$C$93,2,IF(D724=Локализация!$C$92,3,IF(D724=Локализация!$C$91,4,IF(D724=Локализация!$C$90,5,IF(OR(D724=1,D724=2,D724=3,D724=4,D724=5),D724,"")))))))</f>
        <v/>
      </c>
      <c r="U724" s="13" t="str">
        <f>(IF(E724=Локализация!$C$94,1,IF(E724=Локализация!$C$93,2,IF(E724=Локализация!$C$92,3,IF(E724=Локализация!$C$91,4,IF(E724=Локализация!$C$90,5,IF(OR(E724=1,E724=2,E724=3,E724=4,E724=5),E724,"")))))))</f>
        <v/>
      </c>
      <c r="V724" s="13" t="str">
        <f>(IF(F724=Локализация!$C$94,1,IF(F724=Локализация!$C$93,2,IF(F724=Локализация!$C$92,3,IF(F724=Локализация!$C$91,4,IF(F724=Локализация!$C$90,5,IF(OR(F724=1,F724=2,F724=3,F724=4,F724=5),F724,"")))))))</f>
        <v/>
      </c>
    </row>
    <row r="725" spans="13:22" x14ac:dyDescent="0.25">
      <c r="M725" s="13" t="str">
        <f>(IF(H725=Локализация!$C$94,1,IF(H725=Локализация!$C$93,2,IF(H725=Локализация!$C$92,3,IF(H725=Локализация!$C$91,4,IF(H725=Локализация!$C$90,5,IF(OR(H725=1,H725=2,H725=3,H725=4,H725=5),H725,"")))))))</f>
        <v/>
      </c>
      <c r="N725" s="13" t="str">
        <f>(IF(I725=Локализация!$C$94,1,IF(I725=Локализация!$C$93,2,IF(I725=Локализация!$C$92,3,IF(I725=Локализация!$C$91,4,IF(I725=Локализация!$C$90,5,IF(OR(I725=1,I725=2,I725=3,I725=4,I725=5),I725,"")))))))</f>
        <v/>
      </c>
      <c r="O725" s="13" t="str">
        <f>(IF(J725=Локализация!$C$94,1,IF(J725=Локализация!$C$93,2,IF(J725=Локализация!$C$92,3,IF(J725=Локализация!$C$91,4,IF(J725=Локализация!$C$90,5,IF(OR(J725=1,J725=2,J725=3,J725=4,J725=5),J725,"")))))))</f>
        <v/>
      </c>
      <c r="P725" s="13" t="str">
        <f>(IF(K725=Локализация!$C$94,1,IF(K725=Локализация!$C$93,2,IF(K725=Локализация!$C$92,3,IF(K725=Локализация!$C$91,4,IF(K725=Локализация!$C$90,5,IF(OR(K725=1,K725=2,K725=3,K725=4,K725=5),K725,"")))))))</f>
        <v/>
      </c>
      <c r="Q725" s="13" t="str">
        <f>(IF(L725=Локализация!$C$94,1,IF(L725=Локализация!$C$93,2,IF(L725=Локализация!$C$92,3,IF(L725=Локализация!$C$91,4,IF(L725=Локализация!$C$90,5,IF(OR(L725=1,L725=2,L725=3,L725=4,L725=5),L725,"")))))))</f>
        <v/>
      </c>
      <c r="R725" s="13" t="str">
        <f>(IF(B725=Локализация!$C$94,1,IF(B725=Локализация!$C$93,2,IF(B725=Локализация!$C$92,3,IF(B725=Локализация!$C$91,4,IF(B725=Локализация!$C$90,5,IF(OR(B725=1,B725=2,B725=3,B725=4,B725=5),B725,"")))))))</f>
        <v/>
      </c>
      <c r="S725" s="13" t="str">
        <f>(IF(C725=Локализация!$C$94,1,IF(C725=Локализация!$C$93,2,IF(C725=Локализация!$C$92,3,IF(C725=Локализация!$C$91,4,IF(C725=Локализация!$C$90,5,IF(OR(C725=1,C725=2,C725=3,C725=4,C725=5),C725,"")))))))</f>
        <v/>
      </c>
      <c r="T725" s="13" t="str">
        <f>(IF(D725=Локализация!$C$94,1,IF(D725=Локализация!$C$93,2,IF(D725=Локализация!$C$92,3,IF(D725=Локализация!$C$91,4,IF(D725=Локализация!$C$90,5,IF(OR(D725=1,D725=2,D725=3,D725=4,D725=5),D725,"")))))))</f>
        <v/>
      </c>
      <c r="U725" s="13" t="str">
        <f>(IF(E725=Локализация!$C$94,1,IF(E725=Локализация!$C$93,2,IF(E725=Локализация!$C$92,3,IF(E725=Локализация!$C$91,4,IF(E725=Локализация!$C$90,5,IF(OR(E725=1,E725=2,E725=3,E725=4,E725=5),E725,"")))))))</f>
        <v/>
      </c>
      <c r="V725" s="13" t="str">
        <f>(IF(F725=Локализация!$C$94,1,IF(F725=Локализация!$C$93,2,IF(F725=Локализация!$C$92,3,IF(F725=Локализация!$C$91,4,IF(F725=Локализация!$C$90,5,IF(OR(F725=1,F725=2,F725=3,F725=4,F725=5),F725,"")))))))</f>
        <v/>
      </c>
    </row>
    <row r="726" spans="13:22" x14ac:dyDescent="0.25">
      <c r="M726" s="13" t="str">
        <f>(IF(H726=Локализация!$C$94,1,IF(H726=Локализация!$C$93,2,IF(H726=Локализация!$C$92,3,IF(H726=Локализация!$C$91,4,IF(H726=Локализация!$C$90,5,IF(OR(H726=1,H726=2,H726=3,H726=4,H726=5),H726,"")))))))</f>
        <v/>
      </c>
      <c r="N726" s="13" t="str">
        <f>(IF(I726=Локализация!$C$94,1,IF(I726=Локализация!$C$93,2,IF(I726=Локализация!$C$92,3,IF(I726=Локализация!$C$91,4,IF(I726=Локализация!$C$90,5,IF(OR(I726=1,I726=2,I726=3,I726=4,I726=5),I726,"")))))))</f>
        <v/>
      </c>
      <c r="O726" s="13" t="str">
        <f>(IF(J726=Локализация!$C$94,1,IF(J726=Локализация!$C$93,2,IF(J726=Локализация!$C$92,3,IF(J726=Локализация!$C$91,4,IF(J726=Локализация!$C$90,5,IF(OR(J726=1,J726=2,J726=3,J726=4,J726=5),J726,"")))))))</f>
        <v/>
      </c>
      <c r="P726" s="13" t="str">
        <f>(IF(K726=Локализация!$C$94,1,IF(K726=Локализация!$C$93,2,IF(K726=Локализация!$C$92,3,IF(K726=Локализация!$C$91,4,IF(K726=Локализация!$C$90,5,IF(OR(K726=1,K726=2,K726=3,K726=4,K726=5),K726,"")))))))</f>
        <v/>
      </c>
      <c r="Q726" s="13" t="str">
        <f>(IF(L726=Локализация!$C$94,1,IF(L726=Локализация!$C$93,2,IF(L726=Локализация!$C$92,3,IF(L726=Локализация!$C$91,4,IF(L726=Локализация!$C$90,5,IF(OR(L726=1,L726=2,L726=3,L726=4,L726=5),L726,"")))))))</f>
        <v/>
      </c>
      <c r="R726" s="13" t="str">
        <f>(IF(B726=Локализация!$C$94,1,IF(B726=Локализация!$C$93,2,IF(B726=Локализация!$C$92,3,IF(B726=Локализация!$C$91,4,IF(B726=Локализация!$C$90,5,IF(OR(B726=1,B726=2,B726=3,B726=4,B726=5),B726,"")))))))</f>
        <v/>
      </c>
      <c r="S726" s="13" t="str">
        <f>(IF(C726=Локализация!$C$94,1,IF(C726=Локализация!$C$93,2,IF(C726=Локализация!$C$92,3,IF(C726=Локализация!$C$91,4,IF(C726=Локализация!$C$90,5,IF(OR(C726=1,C726=2,C726=3,C726=4,C726=5),C726,"")))))))</f>
        <v/>
      </c>
      <c r="T726" s="13" t="str">
        <f>(IF(D726=Локализация!$C$94,1,IF(D726=Локализация!$C$93,2,IF(D726=Локализация!$C$92,3,IF(D726=Локализация!$C$91,4,IF(D726=Локализация!$C$90,5,IF(OR(D726=1,D726=2,D726=3,D726=4,D726=5),D726,"")))))))</f>
        <v/>
      </c>
      <c r="U726" s="13" t="str">
        <f>(IF(E726=Локализация!$C$94,1,IF(E726=Локализация!$C$93,2,IF(E726=Локализация!$C$92,3,IF(E726=Локализация!$C$91,4,IF(E726=Локализация!$C$90,5,IF(OR(E726=1,E726=2,E726=3,E726=4,E726=5),E726,"")))))))</f>
        <v/>
      </c>
      <c r="V726" s="13" t="str">
        <f>(IF(F726=Локализация!$C$94,1,IF(F726=Локализация!$C$93,2,IF(F726=Локализация!$C$92,3,IF(F726=Локализация!$C$91,4,IF(F726=Локализация!$C$90,5,IF(OR(F726=1,F726=2,F726=3,F726=4,F726=5),F726,"")))))))</f>
        <v/>
      </c>
    </row>
    <row r="727" spans="13:22" x14ac:dyDescent="0.25">
      <c r="M727" s="13" t="str">
        <f>(IF(H727=Локализация!$C$94,1,IF(H727=Локализация!$C$93,2,IF(H727=Локализация!$C$92,3,IF(H727=Локализация!$C$91,4,IF(H727=Локализация!$C$90,5,IF(OR(H727=1,H727=2,H727=3,H727=4,H727=5),H727,"")))))))</f>
        <v/>
      </c>
      <c r="N727" s="13" t="str">
        <f>(IF(I727=Локализация!$C$94,1,IF(I727=Локализация!$C$93,2,IF(I727=Локализация!$C$92,3,IF(I727=Локализация!$C$91,4,IF(I727=Локализация!$C$90,5,IF(OR(I727=1,I727=2,I727=3,I727=4,I727=5),I727,"")))))))</f>
        <v/>
      </c>
      <c r="O727" s="13" t="str">
        <f>(IF(J727=Локализация!$C$94,1,IF(J727=Локализация!$C$93,2,IF(J727=Локализация!$C$92,3,IF(J727=Локализация!$C$91,4,IF(J727=Локализация!$C$90,5,IF(OR(J727=1,J727=2,J727=3,J727=4,J727=5),J727,"")))))))</f>
        <v/>
      </c>
      <c r="P727" s="13" t="str">
        <f>(IF(K727=Локализация!$C$94,1,IF(K727=Локализация!$C$93,2,IF(K727=Локализация!$C$92,3,IF(K727=Локализация!$C$91,4,IF(K727=Локализация!$C$90,5,IF(OR(K727=1,K727=2,K727=3,K727=4,K727=5),K727,"")))))))</f>
        <v/>
      </c>
      <c r="Q727" s="13" t="str">
        <f>(IF(L727=Локализация!$C$94,1,IF(L727=Локализация!$C$93,2,IF(L727=Локализация!$C$92,3,IF(L727=Локализация!$C$91,4,IF(L727=Локализация!$C$90,5,IF(OR(L727=1,L727=2,L727=3,L727=4,L727=5),L727,"")))))))</f>
        <v/>
      </c>
      <c r="R727" s="13" t="str">
        <f>(IF(B727=Локализация!$C$94,1,IF(B727=Локализация!$C$93,2,IF(B727=Локализация!$C$92,3,IF(B727=Локализация!$C$91,4,IF(B727=Локализация!$C$90,5,IF(OR(B727=1,B727=2,B727=3,B727=4,B727=5),B727,"")))))))</f>
        <v/>
      </c>
      <c r="S727" s="13" t="str">
        <f>(IF(C727=Локализация!$C$94,1,IF(C727=Локализация!$C$93,2,IF(C727=Локализация!$C$92,3,IF(C727=Локализация!$C$91,4,IF(C727=Локализация!$C$90,5,IF(OR(C727=1,C727=2,C727=3,C727=4,C727=5),C727,"")))))))</f>
        <v/>
      </c>
      <c r="T727" s="13" t="str">
        <f>(IF(D727=Локализация!$C$94,1,IF(D727=Локализация!$C$93,2,IF(D727=Локализация!$C$92,3,IF(D727=Локализация!$C$91,4,IF(D727=Локализация!$C$90,5,IF(OR(D727=1,D727=2,D727=3,D727=4,D727=5),D727,"")))))))</f>
        <v/>
      </c>
      <c r="U727" s="13" t="str">
        <f>(IF(E727=Локализация!$C$94,1,IF(E727=Локализация!$C$93,2,IF(E727=Локализация!$C$92,3,IF(E727=Локализация!$C$91,4,IF(E727=Локализация!$C$90,5,IF(OR(E727=1,E727=2,E727=3,E727=4,E727=5),E727,"")))))))</f>
        <v/>
      </c>
      <c r="V727" s="13" t="str">
        <f>(IF(F727=Локализация!$C$94,1,IF(F727=Локализация!$C$93,2,IF(F727=Локализация!$C$92,3,IF(F727=Локализация!$C$91,4,IF(F727=Локализация!$C$90,5,IF(OR(F727=1,F727=2,F727=3,F727=4,F727=5),F727,"")))))))</f>
        <v/>
      </c>
    </row>
    <row r="728" spans="13:22" x14ac:dyDescent="0.25">
      <c r="M728" s="13" t="str">
        <f>(IF(H728=Локализация!$C$94,1,IF(H728=Локализация!$C$93,2,IF(H728=Локализация!$C$92,3,IF(H728=Локализация!$C$91,4,IF(H728=Локализация!$C$90,5,IF(OR(H728=1,H728=2,H728=3,H728=4,H728=5),H728,"")))))))</f>
        <v/>
      </c>
      <c r="N728" s="13" t="str">
        <f>(IF(I728=Локализация!$C$94,1,IF(I728=Локализация!$C$93,2,IF(I728=Локализация!$C$92,3,IF(I728=Локализация!$C$91,4,IF(I728=Локализация!$C$90,5,IF(OR(I728=1,I728=2,I728=3,I728=4,I728=5),I728,"")))))))</f>
        <v/>
      </c>
      <c r="O728" s="13" t="str">
        <f>(IF(J728=Локализация!$C$94,1,IF(J728=Локализация!$C$93,2,IF(J728=Локализация!$C$92,3,IF(J728=Локализация!$C$91,4,IF(J728=Локализация!$C$90,5,IF(OR(J728=1,J728=2,J728=3,J728=4,J728=5),J728,"")))))))</f>
        <v/>
      </c>
      <c r="P728" s="13" t="str">
        <f>(IF(K728=Локализация!$C$94,1,IF(K728=Локализация!$C$93,2,IF(K728=Локализация!$C$92,3,IF(K728=Локализация!$C$91,4,IF(K728=Локализация!$C$90,5,IF(OR(K728=1,K728=2,K728=3,K728=4,K728=5),K728,"")))))))</f>
        <v/>
      </c>
      <c r="Q728" s="13" t="str">
        <f>(IF(L728=Локализация!$C$94,1,IF(L728=Локализация!$C$93,2,IF(L728=Локализация!$C$92,3,IF(L728=Локализация!$C$91,4,IF(L728=Локализация!$C$90,5,IF(OR(L728=1,L728=2,L728=3,L728=4,L728=5),L728,"")))))))</f>
        <v/>
      </c>
      <c r="R728" s="13" t="str">
        <f>(IF(B728=Локализация!$C$94,1,IF(B728=Локализация!$C$93,2,IF(B728=Локализация!$C$92,3,IF(B728=Локализация!$C$91,4,IF(B728=Локализация!$C$90,5,IF(OR(B728=1,B728=2,B728=3,B728=4,B728=5),B728,"")))))))</f>
        <v/>
      </c>
      <c r="S728" s="13" t="str">
        <f>(IF(C728=Локализация!$C$94,1,IF(C728=Локализация!$C$93,2,IF(C728=Локализация!$C$92,3,IF(C728=Локализация!$C$91,4,IF(C728=Локализация!$C$90,5,IF(OR(C728=1,C728=2,C728=3,C728=4,C728=5),C728,"")))))))</f>
        <v/>
      </c>
      <c r="T728" s="13" t="str">
        <f>(IF(D728=Локализация!$C$94,1,IF(D728=Локализация!$C$93,2,IF(D728=Локализация!$C$92,3,IF(D728=Локализация!$C$91,4,IF(D728=Локализация!$C$90,5,IF(OR(D728=1,D728=2,D728=3,D728=4,D728=5),D728,"")))))))</f>
        <v/>
      </c>
      <c r="U728" s="13" t="str">
        <f>(IF(E728=Локализация!$C$94,1,IF(E728=Локализация!$C$93,2,IF(E728=Локализация!$C$92,3,IF(E728=Локализация!$C$91,4,IF(E728=Локализация!$C$90,5,IF(OR(E728=1,E728=2,E728=3,E728=4,E728=5),E728,"")))))))</f>
        <v/>
      </c>
      <c r="V728" s="13" t="str">
        <f>(IF(F728=Локализация!$C$94,1,IF(F728=Локализация!$C$93,2,IF(F728=Локализация!$C$92,3,IF(F728=Локализация!$C$91,4,IF(F728=Локализация!$C$90,5,IF(OR(F728=1,F728=2,F728=3,F728=4,F728=5),F728,"")))))))</f>
        <v/>
      </c>
    </row>
    <row r="729" spans="13:22" x14ac:dyDescent="0.25">
      <c r="M729" s="13" t="str">
        <f>(IF(H729=Локализация!$C$94,1,IF(H729=Локализация!$C$93,2,IF(H729=Локализация!$C$92,3,IF(H729=Локализация!$C$91,4,IF(H729=Локализация!$C$90,5,IF(OR(H729=1,H729=2,H729=3,H729=4,H729=5),H729,"")))))))</f>
        <v/>
      </c>
      <c r="N729" s="13" t="str">
        <f>(IF(I729=Локализация!$C$94,1,IF(I729=Локализация!$C$93,2,IF(I729=Локализация!$C$92,3,IF(I729=Локализация!$C$91,4,IF(I729=Локализация!$C$90,5,IF(OR(I729=1,I729=2,I729=3,I729=4,I729=5),I729,"")))))))</f>
        <v/>
      </c>
      <c r="O729" s="13" t="str">
        <f>(IF(J729=Локализация!$C$94,1,IF(J729=Локализация!$C$93,2,IF(J729=Локализация!$C$92,3,IF(J729=Локализация!$C$91,4,IF(J729=Локализация!$C$90,5,IF(OR(J729=1,J729=2,J729=3,J729=4,J729=5),J729,"")))))))</f>
        <v/>
      </c>
      <c r="P729" s="13" t="str">
        <f>(IF(K729=Локализация!$C$94,1,IF(K729=Локализация!$C$93,2,IF(K729=Локализация!$C$92,3,IF(K729=Локализация!$C$91,4,IF(K729=Локализация!$C$90,5,IF(OR(K729=1,K729=2,K729=3,K729=4,K729=5),K729,"")))))))</f>
        <v/>
      </c>
      <c r="Q729" s="13" t="str">
        <f>(IF(L729=Локализация!$C$94,1,IF(L729=Локализация!$C$93,2,IF(L729=Локализация!$C$92,3,IF(L729=Локализация!$C$91,4,IF(L729=Локализация!$C$90,5,IF(OR(L729=1,L729=2,L729=3,L729=4,L729=5),L729,"")))))))</f>
        <v/>
      </c>
      <c r="R729" s="13" t="str">
        <f>(IF(B729=Локализация!$C$94,1,IF(B729=Локализация!$C$93,2,IF(B729=Локализация!$C$92,3,IF(B729=Локализация!$C$91,4,IF(B729=Локализация!$C$90,5,IF(OR(B729=1,B729=2,B729=3,B729=4,B729=5),B729,"")))))))</f>
        <v/>
      </c>
      <c r="S729" s="13" t="str">
        <f>(IF(C729=Локализация!$C$94,1,IF(C729=Локализация!$C$93,2,IF(C729=Локализация!$C$92,3,IF(C729=Локализация!$C$91,4,IF(C729=Локализация!$C$90,5,IF(OR(C729=1,C729=2,C729=3,C729=4,C729=5),C729,"")))))))</f>
        <v/>
      </c>
      <c r="T729" s="13" t="str">
        <f>(IF(D729=Локализация!$C$94,1,IF(D729=Локализация!$C$93,2,IF(D729=Локализация!$C$92,3,IF(D729=Локализация!$C$91,4,IF(D729=Локализация!$C$90,5,IF(OR(D729=1,D729=2,D729=3,D729=4,D729=5),D729,"")))))))</f>
        <v/>
      </c>
      <c r="U729" s="13" t="str">
        <f>(IF(E729=Локализация!$C$94,1,IF(E729=Локализация!$C$93,2,IF(E729=Локализация!$C$92,3,IF(E729=Локализация!$C$91,4,IF(E729=Локализация!$C$90,5,IF(OR(E729=1,E729=2,E729=3,E729=4,E729=5),E729,"")))))))</f>
        <v/>
      </c>
      <c r="V729" s="13" t="str">
        <f>(IF(F729=Локализация!$C$94,1,IF(F729=Локализация!$C$93,2,IF(F729=Локализация!$C$92,3,IF(F729=Локализация!$C$91,4,IF(F729=Локализация!$C$90,5,IF(OR(F729=1,F729=2,F729=3,F729=4,F729=5),F729,"")))))))</f>
        <v/>
      </c>
    </row>
    <row r="730" spans="13:22" x14ac:dyDescent="0.25">
      <c r="M730" s="13" t="str">
        <f>(IF(H730=Локализация!$C$94,1,IF(H730=Локализация!$C$93,2,IF(H730=Локализация!$C$92,3,IF(H730=Локализация!$C$91,4,IF(H730=Локализация!$C$90,5,IF(OR(H730=1,H730=2,H730=3,H730=4,H730=5),H730,"")))))))</f>
        <v/>
      </c>
      <c r="N730" s="13" t="str">
        <f>(IF(I730=Локализация!$C$94,1,IF(I730=Локализация!$C$93,2,IF(I730=Локализация!$C$92,3,IF(I730=Локализация!$C$91,4,IF(I730=Локализация!$C$90,5,IF(OR(I730=1,I730=2,I730=3,I730=4,I730=5),I730,"")))))))</f>
        <v/>
      </c>
      <c r="O730" s="13" t="str">
        <f>(IF(J730=Локализация!$C$94,1,IF(J730=Локализация!$C$93,2,IF(J730=Локализация!$C$92,3,IF(J730=Локализация!$C$91,4,IF(J730=Локализация!$C$90,5,IF(OR(J730=1,J730=2,J730=3,J730=4,J730=5),J730,"")))))))</f>
        <v/>
      </c>
      <c r="P730" s="13" t="str">
        <f>(IF(K730=Локализация!$C$94,1,IF(K730=Локализация!$C$93,2,IF(K730=Локализация!$C$92,3,IF(K730=Локализация!$C$91,4,IF(K730=Локализация!$C$90,5,IF(OR(K730=1,K730=2,K730=3,K730=4,K730=5),K730,"")))))))</f>
        <v/>
      </c>
      <c r="Q730" s="13" t="str">
        <f>(IF(L730=Локализация!$C$94,1,IF(L730=Локализация!$C$93,2,IF(L730=Локализация!$C$92,3,IF(L730=Локализация!$C$91,4,IF(L730=Локализация!$C$90,5,IF(OR(L730=1,L730=2,L730=3,L730=4,L730=5),L730,"")))))))</f>
        <v/>
      </c>
      <c r="R730" s="13" t="str">
        <f>(IF(B730=Локализация!$C$94,1,IF(B730=Локализация!$C$93,2,IF(B730=Локализация!$C$92,3,IF(B730=Локализация!$C$91,4,IF(B730=Локализация!$C$90,5,IF(OR(B730=1,B730=2,B730=3,B730=4,B730=5),B730,"")))))))</f>
        <v/>
      </c>
      <c r="S730" s="13" t="str">
        <f>(IF(C730=Локализация!$C$94,1,IF(C730=Локализация!$C$93,2,IF(C730=Локализация!$C$92,3,IF(C730=Локализация!$C$91,4,IF(C730=Локализация!$C$90,5,IF(OR(C730=1,C730=2,C730=3,C730=4,C730=5),C730,"")))))))</f>
        <v/>
      </c>
      <c r="T730" s="13" t="str">
        <f>(IF(D730=Локализация!$C$94,1,IF(D730=Локализация!$C$93,2,IF(D730=Локализация!$C$92,3,IF(D730=Локализация!$C$91,4,IF(D730=Локализация!$C$90,5,IF(OR(D730=1,D730=2,D730=3,D730=4,D730=5),D730,"")))))))</f>
        <v/>
      </c>
      <c r="U730" s="13" t="str">
        <f>(IF(E730=Локализация!$C$94,1,IF(E730=Локализация!$C$93,2,IF(E730=Локализация!$C$92,3,IF(E730=Локализация!$C$91,4,IF(E730=Локализация!$C$90,5,IF(OR(E730=1,E730=2,E730=3,E730=4,E730=5),E730,"")))))))</f>
        <v/>
      </c>
      <c r="V730" s="13" t="str">
        <f>(IF(F730=Локализация!$C$94,1,IF(F730=Локализация!$C$93,2,IF(F730=Локализация!$C$92,3,IF(F730=Локализация!$C$91,4,IF(F730=Локализация!$C$90,5,IF(OR(F730=1,F730=2,F730=3,F730=4,F730=5),F730,"")))))))</f>
        <v/>
      </c>
    </row>
    <row r="731" spans="13:22" x14ac:dyDescent="0.25">
      <c r="M731" s="13" t="str">
        <f>(IF(H731=Локализация!$C$94,1,IF(H731=Локализация!$C$93,2,IF(H731=Локализация!$C$92,3,IF(H731=Локализация!$C$91,4,IF(H731=Локализация!$C$90,5,IF(OR(H731=1,H731=2,H731=3,H731=4,H731=5),H731,"")))))))</f>
        <v/>
      </c>
      <c r="N731" s="13" t="str">
        <f>(IF(I731=Локализация!$C$94,1,IF(I731=Локализация!$C$93,2,IF(I731=Локализация!$C$92,3,IF(I731=Локализация!$C$91,4,IF(I731=Локализация!$C$90,5,IF(OR(I731=1,I731=2,I731=3,I731=4,I731=5),I731,"")))))))</f>
        <v/>
      </c>
      <c r="O731" s="13" t="str">
        <f>(IF(J731=Локализация!$C$94,1,IF(J731=Локализация!$C$93,2,IF(J731=Локализация!$C$92,3,IF(J731=Локализация!$C$91,4,IF(J731=Локализация!$C$90,5,IF(OR(J731=1,J731=2,J731=3,J731=4,J731=5),J731,"")))))))</f>
        <v/>
      </c>
      <c r="P731" s="13" t="str">
        <f>(IF(K731=Локализация!$C$94,1,IF(K731=Локализация!$C$93,2,IF(K731=Локализация!$C$92,3,IF(K731=Локализация!$C$91,4,IF(K731=Локализация!$C$90,5,IF(OR(K731=1,K731=2,K731=3,K731=4,K731=5),K731,"")))))))</f>
        <v/>
      </c>
      <c r="Q731" s="13" t="str">
        <f>(IF(L731=Локализация!$C$94,1,IF(L731=Локализация!$C$93,2,IF(L731=Локализация!$C$92,3,IF(L731=Локализация!$C$91,4,IF(L731=Локализация!$C$90,5,IF(OR(L731=1,L731=2,L731=3,L731=4,L731=5),L731,"")))))))</f>
        <v/>
      </c>
      <c r="R731" s="13" t="str">
        <f>(IF(B731=Локализация!$C$94,1,IF(B731=Локализация!$C$93,2,IF(B731=Локализация!$C$92,3,IF(B731=Локализация!$C$91,4,IF(B731=Локализация!$C$90,5,IF(OR(B731=1,B731=2,B731=3,B731=4,B731=5),B731,"")))))))</f>
        <v/>
      </c>
      <c r="S731" s="13" t="str">
        <f>(IF(C731=Локализация!$C$94,1,IF(C731=Локализация!$C$93,2,IF(C731=Локализация!$C$92,3,IF(C731=Локализация!$C$91,4,IF(C731=Локализация!$C$90,5,IF(OR(C731=1,C731=2,C731=3,C731=4,C731=5),C731,"")))))))</f>
        <v/>
      </c>
      <c r="T731" s="13" t="str">
        <f>(IF(D731=Локализация!$C$94,1,IF(D731=Локализация!$C$93,2,IF(D731=Локализация!$C$92,3,IF(D731=Локализация!$C$91,4,IF(D731=Локализация!$C$90,5,IF(OR(D731=1,D731=2,D731=3,D731=4,D731=5),D731,"")))))))</f>
        <v/>
      </c>
      <c r="U731" s="13" t="str">
        <f>(IF(E731=Локализация!$C$94,1,IF(E731=Локализация!$C$93,2,IF(E731=Локализация!$C$92,3,IF(E731=Локализация!$C$91,4,IF(E731=Локализация!$C$90,5,IF(OR(E731=1,E731=2,E731=3,E731=4,E731=5),E731,"")))))))</f>
        <v/>
      </c>
      <c r="V731" s="13" t="str">
        <f>(IF(F731=Локализация!$C$94,1,IF(F731=Локализация!$C$93,2,IF(F731=Локализация!$C$92,3,IF(F731=Локализация!$C$91,4,IF(F731=Локализация!$C$90,5,IF(OR(F731=1,F731=2,F731=3,F731=4,F731=5),F731,"")))))))</f>
        <v/>
      </c>
    </row>
    <row r="732" spans="13:22" x14ac:dyDescent="0.25">
      <c r="M732" s="13" t="str">
        <f>(IF(H732=Локализация!$C$94,1,IF(H732=Локализация!$C$93,2,IF(H732=Локализация!$C$92,3,IF(H732=Локализация!$C$91,4,IF(H732=Локализация!$C$90,5,IF(OR(H732=1,H732=2,H732=3,H732=4,H732=5),H732,"")))))))</f>
        <v/>
      </c>
      <c r="N732" s="13" t="str">
        <f>(IF(I732=Локализация!$C$94,1,IF(I732=Локализация!$C$93,2,IF(I732=Локализация!$C$92,3,IF(I732=Локализация!$C$91,4,IF(I732=Локализация!$C$90,5,IF(OR(I732=1,I732=2,I732=3,I732=4,I732=5),I732,"")))))))</f>
        <v/>
      </c>
      <c r="O732" s="13" t="str">
        <f>(IF(J732=Локализация!$C$94,1,IF(J732=Локализация!$C$93,2,IF(J732=Локализация!$C$92,3,IF(J732=Локализация!$C$91,4,IF(J732=Локализация!$C$90,5,IF(OR(J732=1,J732=2,J732=3,J732=4,J732=5),J732,"")))))))</f>
        <v/>
      </c>
      <c r="P732" s="13" t="str">
        <f>(IF(K732=Локализация!$C$94,1,IF(K732=Локализация!$C$93,2,IF(K732=Локализация!$C$92,3,IF(K732=Локализация!$C$91,4,IF(K732=Локализация!$C$90,5,IF(OR(K732=1,K732=2,K732=3,K732=4,K732=5),K732,"")))))))</f>
        <v/>
      </c>
      <c r="Q732" s="13" t="str">
        <f>(IF(L732=Локализация!$C$94,1,IF(L732=Локализация!$C$93,2,IF(L732=Локализация!$C$92,3,IF(L732=Локализация!$C$91,4,IF(L732=Локализация!$C$90,5,IF(OR(L732=1,L732=2,L732=3,L732=4,L732=5),L732,"")))))))</f>
        <v/>
      </c>
      <c r="R732" s="13" t="str">
        <f>(IF(B732=Локализация!$C$94,1,IF(B732=Локализация!$C$93,2,IF(B732=Локализация!$C$92,3,IF(B732=Локализация!$C$91,4,IF(B732=Локализация!$C$90,5,IF(OR(B732=1,B732=2,B732=3,B732=4,B732=5),B732,"")))))))</f>
        <v/>
      </c>
      <c r="S732" s="13" t="str">
        <f>(IF(C732=Локализация!$C$94,1,IF(C732=Локализация!$C$93,2,IF(C732=Локализация!$C$92,3,IF(C732=Локализация!$C$91,4,IF(C732=Локализация!$C$90,5,IF(OR(C732=1,C732=2,C732=3,C732=4,C732=5),C732,"")))))))</f>
        <v/>
      </c>
      <c r="T732" s="13" t="str">
        <f>(IF(D732=Локализация!$C$94,1,IF(D732=Локализация!$C$93,2,IF(D732=Локализация!$C$92,3,IF(D732=Локализация!$C$91,4,IF(D732=Локализация!$C$90,5,IF(OR(D732=1,D732=2,D732=3,D732=4,D732=5),D732,"")))))))</f>
        <v/>
      </c>
      <c r="U732" s="13" t="str">
        <f>(IF(E732=Локализация!$C$94,1,IF(E732=Локализация!$C$93,2,IF(E732=Локализация!$C$92,3,IF(E732=Локализация!$C$91,4,IF(E732=Локализация!$C$90,5,IF(OR(E732=1,E732=2,E732=3,E732=4,E732=5),E732,"")))))))</f>
        <v/>
      </c>
      <c r="V732" s="13" t="str">
        <f>(IF(F732=Локализация!$C$94,1,IF(F732=Локализация!$C$93,2,IF(F732=Локализация!$C$92,3,IF(F732=Локализация!$C$91,4,IF(F732=Локализация!$C$90,5,IF(OR(F732=1,F732=2,F732=3,F732=4,F732=5),F732,"")))))))</f>
        <v/>
      </c>
    </row>
    <row r="733" spans="13:22" x14ac:dyDescent="0.25">
      <c r="M733" s="13" t="str">
        <f>(IF(H733=Локализация!$C$94,1,IF(H733=Локализация!$C$93,2,IF(H733=Локализация!$C$92,3,IF(H733=Локализация!$C$91,4,IF(H733=Локализация!$C$90,5,IF(OR(H733=1,H733=2,H733=3,H733=4,H733=5),H733,"")))))))</f>
        <v/>
      </c>
      <c r="N733" s="13" t="str">
        <f>(IF(I733=Локализация!$C$94,1,IF(I733=Локализация!$C$93,2,IF(I733=Локализация!$C$92,3,IF(I733=Локализация!$C$91,4,IF(I733=Локализация!$C$90,5,IF(OR(I733=1,I733=2,I733=3,I733=4,I733=5),I733,"")))))))</f>
        <v/>
      </c>
      <c r="O733" s="13" t="str">
        <f>(IF(J733=Локализация!$C$94,1,IF(J733=Локализация!$C$93,2,IF(J733=Локализация!$C$92,3,IF(J733=Локализация!$C$91,4,IF(J733=Локализация!$C$90,5,IF(OR(J733=1,J733=2,J733=3,J733=4,J733=5),J733,"")))))))</f>
        <v/>
      </c>
      <c r="P733" s="13" t="str">
        <f>(IF(K733=Локализация!$C$94,1,IF(K733=Локализация!$C$93,2,IF(K733=Локализация!$C$92,3,IF(K733=Локализация!$C$91,4,IF(K733=Локализация!$C$90,5,IF(OR(K733=1,K733=2,K733=3,K733=4,K733=5),K733,"")))))))</f>
        <v/>
      </c>
      <c r="Q733" s="13" t="str">
        <f>(IF(L733=Локализация!$C$94,1,IF(L733=Локализация!$C$93,2,IF(L733=Локализация!$C$92,3,IF(L733=Локализация!$C$91,4,IF(L733=Локализация!$C$90,5,IF(OR(L733=1,L733=2,L733=3,L733=4,L733=5),L733,"")))))))</f>
        <v/>
      </c>
      <c r="R733" s="13" t="str">
        <f>(IF(B733=Локализация!$C$94,1,IF(B733=Локализация!$C$93,2,IF(B733=Локализация!$C$92,3,IF(B733=Локализация!$C$91,4,IF(B733=Локализация!$C$90,5,IF(OR(B733=1,B733=2,B733=3,B733=4,B733=5),B733,"")))))))</f>
        <v/>
      </c>
      <c r="S733" s="13" t="str">
        <f>(IF(C733=Локализация!$C$94,1,IF(C733=Локализация!$C$93,2,IF(C733=Локализация!$C$92,3,IF(C733=Локализация!$C$91,4,IF(C733=Локализация!$C$90,5,IF(OR(C733=1,C733=2,C733=3,C733=4,C733=5),C733,"")))))))</f>
        <v/>
      </c>
      <c r="T733" s="13" t="str">
        <f>(IF(D733=Локализация!$C$94,1,IF(D733=Локализация!$C$93,2,IF(D733=Локализация!$C$92,3,IF(D733=Локализация!$C$91,4,IF(D733=Локализация!$C$90,5,IF(OR(D733=1,D733=2,D733=3,D733=4,D733=5),D733,"")))))))</f>
        <v/>
      </c>
      <c r="U733" s="13" t="str">
        <f>(IF(E733=Локализация!$C$94,1,IF(E733=Локализация!$C$93,2,IF(E733=Локализация!$C$92,3,IF(E733=Локализация!$C$91,4,IF(E733=Локализация!$C$90,5,IF(OR(E733=1,E733=2,E733=3,E733=4,E733=5),E733,"")))))))</f>
        <v/>
      </c>
      <c r="V733" s="13" t="str">
        <f>(IF(F733=Локализация!$C$94,1,IF(F733=Локализация!$C$93,2,IF(F733=Локализация!$C$92,3,IF(F733=Локализация!$C$91,4,IF(F733=Локализация!$C$90,5,IF(OR(F733=1,F733=2,F733=3,F733=4,F733=5),F733,"")))))))</f>
        <v/>
      </c>
    </row>
    <row r="734" spans="13:22" x14ac:dyDescent="0.25">
      <c r="M734" s="13" t="str">
        <f>(IF(H734=Локализация!$C$94,1,IF(H734=Локализация!$C$93,2,IF(H734=Локализация!$C$92,3,IF(H734=Локализация!$C$91,4,IF(H734=Локализация!$C$90,5,IF(OR(H734=1,H734=2,H734=3,H734=4,H734=5),H734,"")))))))</f>
        <v/>
      </c>
      <c r="N734" s="13" t="str">
        <f>(IF(I734=Локализация!$C$94,1,IF(I734=Локализация!$C$93,2,IF(I734=Локализация!$C$92,3,IF(I734=Локализация!$C$91,4,IF(I734=Локализация!$C$90,5,IF(OR(I734=1,I734=2,I734=3,I734=4,I734=5),I734,"")))))))</f>
        <v/>
      </c>
      <c r="O734" s="13" t="str">
        <f>(IF(J734=Локализация!$C$94,1,IF(J734=Локализация!$C$93,2,IF(J734=Локализация!$C$92,3,IF(J734=Локализация!$C$91,4,IF(J734=Локализация!$C$90,5,IF(OR(J734=1,J734=2,J734=3,J734=4,J734=5),J734,"")))))))</f>
        <v/>
      </c>
      <c r="P734" s="13" t="str">
        <f>(IF(K734=Локализация!$C$94,1,IF(K734=Локализация!$C$93,2,IF(K734=Локализация!$C$92,3,IF(K734=Локализация!$C$91,4,IF(K734=Локализация!$C$90,5,IF(OR(K734=1,K734=2,K734=3,K734=4,K734=5),K734,"")))))))</f>
        <v/>
      </c>
      <c r="Q734" s="13" t="str">
        <f>(IF(L734=Локализация!$C$94,1,IF(L734=Локализация!$C$93,2,IF(L734=Локализация!$C$92,3,IF(L734=Локализация!$C$91,4,IF(L734=Локализация!$C$90,5,IF(OR(L734=1,L734=2,L734=3,L734=4,L734=5),L734,"")))))))</f>
        <v/>
      </c>
      <c r="R734" s="13" t="str">
        <f>(IF(B734=Локализация!$C$94,1,IF(B734=Локализация!$C$93,2,IF(B734=Локализация!$C$92,3,IF(B734=Локализация!$C$91,4,IF(B734=Локализация!$C$90,5,IF(OR(B734=1,B734=2,B734=3,B734=4,B734=5),B734,"")))))))</f>
        <v/>
      </c>
      <c r="S734" s="13" t="str">
        <f>(IF(C734=Локализация!$C$94,1,IF(C734=Локализация!$C$93,2,IF(C734=Локализация!$C$92,3,IF(C734=Локализация!$C$91,4,IF(C734=Локализация!$C$90,5,IF(OR(C734=1,C734=2,C734=3,C734=4,C734=5),C734,"")))))))</f>
        <v/>
      </c>
      <c r="T734" s="13" t="str">
        <f>(IF(D734=Локализация!$C$94,1,IF(D734=Локализация!$C$93,2,IF(D734=Локализация!$C$92,3,IF(D734=Локализация!$C$91,4,IF(D734=Локализация!$C$90,5,IF(OR(D734=1,D734=2,D734=3,D734=4,D734=5),D734,"")))))))</f>
        <v/>
      </c>
      <c r="U734" s="13" t="str">
        <f>(IF(E734=Локализация!$C$94,1,IF(E734=Локализация!$C$93,2,IF(E734=Локализация!$C$92,3,IF(E734=Локализация!$C$91,4,IF(E734=Локализация!$C$90,5,IF(OR(E734=1,E734=2,E734=3,E734=4,E734=5),E734,"")))))))</f>
        <v/>
      </c>
      <c r="V734" s="13" t="str">
        <f>(IF(F734=Локализация!$C$94,1,IF(F734=Локализация!$C$93,2,IF(F734=Локализация!$C$92,3,IF(F734=Локализация!$C$91,4,IF(F734=Локализация!$C$90,5,IF(OR(F734=1,F734=2,F734=3,F734=4,F734=5),F734,"")))))))</f>
        <v/>
      </c>
    </row>
    <row r="735" spans="13:22" x14ac:dyDescent="0.25">
      <c r="M735" s="13" t="str">
        <f>(IF(H735=Локализация!$C$94,1,IF(H735=Локализация!$C$93,2,IF(H735=Локализация!$C$92,3,IF(H735=Локализация!$C$91,4,IF(H735=Локализация!$C$90,5,IF(OR(H735=1,H735=2,H735=3,H735=4,H735=5),H735,"")))))))</f>
        <v/>
      </c>
      <c r="N735" s="13" t="str">
        <f>(IF(I735=Локализация!$C$94,1,IF(I735=Локализация!$C$93,2,IF(I735=Локализация!$C$92,3,IF(I735=Локализация!$C$91,4,IF(I735=Локализация!$C$90,5,IF(OR(I735=1,I735=2,I735=3,I735=4,I735=5),I735,"")))))))</f>
        <v/>
      </c>
      <c r="O735" s="13" t="str">
        <f>(IF(J735=Локализация!$C$94,1,IF(J735=Локализация!$C$93,2,IF(J735=Локализация!$C$92,3,IF(J735=Локализация!$C$91,4,IF(J735=Локализация!$C$90,5,IF(OR(J735=1,J735=2,J735=3,J735=4,J735=5),J735,"")))))))</f>
        <v/>
      </c>
      <c r="P735" s="13" t="str">
        <f>(IF(K735=Локализация!$C$94,1,IF(K735=Локализация!$C$93,2,IF(K735=Локализация!$C$92,3,IF(K735=Локализация!$C$91,4,IF(K735=Локализация!$C$90,5,IF(OR(K735=1,K735=2,K735=3,K735=4,K735=5),K735,"")))))))</f>
        <v/>
      </c>
      <c r="Q735" s="13" t="str">
        <f>(IF(L735=Локализация!$C$94,1,IF(L735=Локализация!$C$93,2,IF(L735=Локализация!$C$92,3,IF(L735=Локализация!$C$91,4,IF(L735=Локализация!$C$90,5,IF(OR(L735=1,L735=2,L735=3,L735=4,L735=5),L735,"")))))))</f>
        <v/>
      </c>
      <c r="R735" s="13" t="str">
        <f>(IF(B735=Локализация!$C$94,1,IF(B735=Локализация!$C$93,2,IF(B735=Локализация!$C$92,3,IF(B735=Локализация!$C$91,4,IF(B735=Локализация!$C$90,5,IF(OR(B735=1,B735=2,B735=3,B735=4,B735=5),B735,"")))))))</f>
        <v/>
      </c>
      <c r="S735" s="13" t="str">
        <f>(IF(C735=Локализация!$C$94,1,IF(C735=Локализация!$C$93,2,IF(C735=Локализация!$C$92,3,IF(C735=Локализация!$C$91,4,IF(C735=Локализация!$C$90,5,IF(OR(C735=1,C735=2,C735=3,C735=4,C735=5),C735,"")))))))</f>
        <v/>
      </c>
      <c r="T735" s="13" t="str">
        <f>(IF(D735=Локализация!$C$94,1,IF(D735=Локализация!$C$93,2,IF(D735=Локализация!$C$92,3,IF(D735=Локализация!$C$91,4,IF(D735=Локализация!$C$90,5,IF(OR(D735=1,D735=2,D735=3,D735=4,D735=5),D735,"")))))))</f>
        <v/>
      </c>
      <c r="U735" s="13" t="str">
        <f>(IF(E735=Локализация!$C$94,1,IF(E735=Локализация!$C$93,2,IF(E735=Локализация!$C$92,3,IF(E735=Локализация!$C$91,4,IF(E735=Локализация!$C$90,5,IF(OR(E735=1,E735=2,E735=3,E735=4,E735=5),E735,"")))))))</f>
        <v/>
      </c>
      <c r="V735" s="13" t="str">
        <f>(IF(F735=Локализация!$C$94,1,IF(F735=Локализация!$C$93,2,IF(F735=Локализация!$C$92,3,IF(F735=Локализация!$C$91,4,IF(F735=Локализация!$C$90,5,IF(OR(F735=1,F735=2,F735=3,F735=4,F735=5),F735,"")))))))</f>
        <v/>
      </c>
    </row>
    <row r="736" spans="13:22" x14ac:dyDescent="0.25">
      <c r="M736" s="13" t="str">
        <f>(IF(H736=Локализация!$C$94,1,IF(H736=Локализация!$C$93,2,IF(H736=Локализация!$C$92,3,IF(H736=Локализация!$C$91,4,IF(H736=Локализация!$C$90,5,IF(OR(H736=1,H736=2,H736=3,H736=4,H736=5),H736,"")))))))</f>
        <v/>
      </c>
      <c r="N736" s="13" t="str">
        <f>(IF(I736=Локализация!$C$94,1,IF(I736=Локализация!$C$93,2,IF(I736=Локализация!$C$92,3,IF(I736=Локализация!$C$91,4,IF(I736=Локализация!$C$90,5,IF(OR(I736=1,I736=2,I736=3,I736=4,I736=5),I736,"")))))))</f>
        <v/>
      </c>
      <c r="O736" s="13" t="str">
        <f>(IF(J736=Локализация!$C$94,1,IF(J736=Локализация!$C$93,2,IF(J736=Локализация!$C$92,3,IF(J736=Локализация!$C$91,4,IF(J736=Локализация!$C$90,5,IF(OR(J736=1,J736=2,J736=3,J736=4,J736=5),J736,"")))))))</f>
        <v/>
      </c>
      <c r="P736" s="13" t="str">
        <f>(IF(K736=Локализация!$C$94,1,IF(K736=Локализация!$C$93,2,IF(K736=Локализация!$C$92,3,IF(K736=Локализация!$C$91,4,IF(K736=Локализация!$C$90,5,IF(OR(K736=1,K736=2,K736=3,K736=4,K736=5),K736,"")))))))</f>
        <v/>
      </c>
      <c r="Q736" s="13" t="str">
        <f>(IF(L736=Локализация!$C$94,1,IF(L736=Локализация!$C$93,2,IF(L736=Локализация!$C$92,3,IF(L736=Локализация!$C$91,4,IF(L736=Локализация!$C$90,5,IF(OR(L736=1,L736=2,L736=3,L736=4,L736=5),L736,"")))))))</f>
        <v/>
      </c>
      <c r="R736" s="13" t="str">
        <f>(IF(B736=Локализация!$C$94,1,IF(B736=Локализация!$C$93,2,IF(B736=Локализация!$C$92,3,IF(B736=Локализация!$C$91,4,IF(B736=Локализация!$C$90,5,IF(OR(B736=1,B736=2,B736=3,B736=4,B736=5),B736,"")))))))</f>
        <v/>
      </c>
      <c r="S736" s="13" t="str">
        <f>(IF(C736=Локализация!$C$94,1,IF(C736=Локализация!$C$93,2,IF(C736=Локализация!$C$92,3,IF(C736=Локализация!$C$91,4,IF(C736=Локализация!$C$90,5,IF(OR(C736=1,C736=2,C736=3,C736=4,C736=5),C736,"")))))))</f>
        <v/>
      </c>
      <c r="T736" s="13" t="str">
        <f>(IF(D736=Локализация!$C$94,1,IF(D736=Локализация!$C$93,2,IF(D736=Локализация!$C$92,3,IF(D736=Локализация!$C$91,4,IF(D736=Локализация!$C$90,5,IF(OR(D736=1,D736=2,D736=3,D736=4,D736=5),D736,"")))))))</f>
        <v/>
      </c>
      <c r="U736" s="13" t="str">
        <f>(IF(E736=Локализация!$C$94,1,IF(E736=Локализация!$C$93,2,IF(E736=Локализация!$C$92,3,IF(E736=Локализация!$C$91,4,IF(E736=Локализация!$C$90,5,IF(OR(E736=1,E736=2,E736=3,E736=4,E736=5),E736,"")))))))</f>
        <v/>
      </c>
      <c r="V736" s="13" t="str">
        <f>(IF(F736=Локализация!$C$94,1,IF(F736=Локализация!$C$93,2,IF(F736=Локализация!$C$92,3,IF(F736=Локализация!$C$91,4,IF(F736=Локализация!$C$90,5,IF(OR(F736=1,F736=2,F736=3,F736=4,F736=5),F736,"")))))))</f>
        <v/>
      </c>
    </row>
    <row r="737" spans="13:22" x14ac:dyDescent="0.25">
      <c r="M737" s="13" t="str">
        <f>(IF(H737=Локализация!$C$94,1,IF(H737=Локализация!$C$93,2,IF(H737=Локализация!$C$92,3,IF(H737=Локализация!$C$91,4,IF(H737=Локализация!$C$90,5,IF(OR(H737=1,H737=2,H737=3,H737=4,H737=5),H737,"")))))))</f>
        <v/>
      </c>
      <c r="N737" s="13" t="str">
        <f>(IF(I737=Локализация!$C$94,1,IF(I737=Локализация!$C$93,2,IF(I737=Локализация!$C$92,3,IF(I737=Локализация!$C$91,4,IF(I737=Локализация!$C$90,5,IF(OR(I737=1,I737=2,I737=3,I737=4,I737=5),I737,"")))))))</f>
        <v/>
      </c>
      <c r="O737" s="13" t="str">
        <f>(IF(J737=Локализация!$C$94,1,IF(J737=Локализация!$C$93,2,IF(J737=Локализация!$C$92,3,IF(J737=Локализация!$C$91,4,IF(J737=Локализация!$C$90,5,IF(OR(J737=1,J737=2,J737=3,J737=4,J737=5),J737,"")))))))</f>
        <v/>
      </c>
      <c r="P737" s="13" t="str">
        <f>(IF(K737=Локализация!$C$94,1,IF(K737=Локализация!$C$93,2,IF(K737=Локализация!$C$92,3,IF(K737=Локализация!$C$91,4,IF(K737=Локализация!$C$90,5,IF(OR(K737=1,K737=2,K737=3,K737=4,K737=5),K737,"")))))))</f>
        <v/>
      </c>
      <c r="Q737" s="13" t="str">
        <f>(IF(L737=Локализация!$C$94,1,IF(L737=Локализация!$C$93,2,IF(L737=Локализация!$C$92,3,IF(L737=Локализация!$C$91,4,IF(L737=Локализация!$C$90,5,IF(OR(L737=1,L737=2,L737=3,L737=4,L737=5),L737,"")))))))</f>
        <v/>
      </c>
      <c r="R737" s="13" t="str">
        <f>(IF(B737=Локализация!$C$94,1,IF(B737=Локализация!$C$93,2,IF(B737=Локализация!$C$92,3,IF(B737=Локализация!$C$91,4,IF(B737=Локализация!$C$90,5,IF(OR(B737=1,B737=2,B737=3,B737=4,B737=5),B737,"")))))))</f>
        <v/>
      </c>
      <c r="S737" s="13" t="str">
        <f>(IF(C737=Локализация!$C$94,1,IF(C737=Локализация!$C$93,2,IF(C737=Локализация!$C$92,3,IF(C737=Локализация!$C$91,4,IF(C737=Локализация!$C$90,5,IF(OR(C737=1,C737=2,C737=3,C737=4,C737=5),C737,"")))))))</f>
        <v/>
      </c>
      <c r="T737" s="13" t="str">
        <f>(IF(D737=Локализация!$C$94,1,IF(D737=Локализация!$C$93,2,IF(D737=Локализация!$C$92,3,IF(D737=Локализация!$C$91,4,IF(D737=Локализация!$C$90,5,IF(OR(D737=1,D737=2,D737=3,D737=4,D737=5),D737,"")))))))</f>
        <v/>
      </c>
      <c r="U737" s="13" t="str">
        <f>(IF(E737=Локализация!$C$94,1,IF(E737=Локализация!$C$93,2,IF(E737=Локализация!$C$92,3,IF(E737=Локализация!$C$91,4,IF(E737=Локализация!$C$90,5,IF(OR(E737=1,E737=2,E737=3,E737=4,E737=5),E737,"")))))))</f>
        <v/>
      </c>
      <c r="V737" s="13" t="str">
        <f>(IF(F737=Локализация!$C$94,1,IF(F737=Локализация!$C$93,2,IF(F737=Локализация!$C$92,3,IF(F737=Локализация!$C$91,4,IF(F737=Локализация!$C$90,5,IF(OR(F737=1,F737=2,F737=3,F737=4,F737=5),F737,"")))))))</f>
        <v/>
      </c>
    </row>
    <row r="738" spans="13:22" x14ac:dyDescent="0.25">
      <c r="M738" s="13" t="str">
        <f>(IF(H738=Локализация!$C$94,1,IF(H738=Локализация!$C$93,2,IF(H738=Локализация!$C$92,3,IF(H738=Локализация!$C$91,4,IF(H738=Локализация!$C$90,5,IF(OR(H738=1,H738=2,H738=3,H738=4,H738=5),H738,"")))))))</f>
        <v/>
      </c>
      <c r="N738" s="13" t="str">
        <f>(IF(I738=Локализация!$C$94,1,IF(I738=Локализация!$C$93,2,IF(I738=Локализация!$C$92,3,IF(I738=Локализация!$C$91,4,IF(I738=Локализация!$C$90,5,IF(OR(I738=1,I738=2,I738=3,I738=4,I738=5),I738,"")))))))</f>
        <v/>
      </c>
      <c r="O738" s="13" t="str">
        <f>(IF(J738=Локализация!$C$94,1,IF(J738=Локализация!$C$93,2,IF(J738=Локализация!$C$92,3,IF(J738=Локализация!$C$91,4,IF(J738=Локализация!$C$90,5,IF(OR(J738=1,J738=2,J738=3,J738=4,J738=5),J738,"")))))))</f>
        <v/>
      </c>
      <c r="P738" s="13" t="str">
        <f>(IF(K738=Локализация!$C$94,1,IF(K738=Локализация!$C$93,2,IF(K738=Локализация!$C$92,3,IF(K738=Локализация!$C$91,4,IF(K738=Локализация!$C$90,5,IF(OR(K738=1,K738=2,K738=3,K738=4,K738=5),K738,"")))))))</f>
        <v/>
      </c>
      <c r="Q738" s="13" t="str">
        <f>(IF(L738=Локализация!$C$94,1,IF(L738=Локализация!$C$93,2,IF(L738=Локализация!$C$92,3,IF(L738=Локализация!$C$91,4,IF(L738=Локализация!$C$90,5,IF(OR(L738=1,L738=2,L738=3,L738=4,L738=5),L738,"")))))))</f>
        <v/>
      </c>
      <c r="R738" s="13" t="str">
        <f>(IF(B738=Локализация!$C$94,1,IF(B738=Локализация!$C$93,2,IF(B738=Локализация!$C$92,3,IF(B738=Локализация!$C$91,4,IF(B738=Локализация!$C$90,5,IF(OR(B738=1,B738=2,B738=3,B738=4,B738=5),B738,"")))))))</f>
        <v/>
      </c>
      <c r="S738" s="13" t="str">
        <f>(IF(C738=Локализация!$C$94,1,IF(C738=Локализация!$C$93,2,IF(C738=Локализация!$C$92,3,IF(C738=Локализация!$C$91,4,IF(C738=Локализация!$C$90,5,IF(OR(C738=1,C738=2,C738=3,C738=4,C738=5),C738,"")))))))</f>
        <v/>
      </c>
      <c r="T738" s="13" t="str">
        <f>(IF(D738=Локализация!$C$94,1,IF(D738=Локализация!$C$93,2,IF(D738=Локализация!$C$92,3,IF(D738=Локализация!$C$91,4,IF(D738=Локализация!$C$90,5,IF(OR(D738=1,D738=2,D738=3,D738=4,D738=5),D738,"")))))))</f>
        <v/>
      </c>
      <c r="U738" s="13" t="str">
        <f>(IF(E738=Локализация!$C$94,1,IF(E738=Локализация!$C$93,2,IF(E738=Локализация!$C$92,3,IF(E738=Локализация!$C$91,4,IF(E738=Локализация!$C$90,5,IF(OR(E738=1,E738=2,E738=3,E738=4,E738=5),E738,"")))))))</f>
        <v/>
      </c>
      <c r="V738" s="13" t="str">
        <f>(IF(F738=Локализация!$C$94,1,IF(F738=Локализация!$C$93,2,IF(F738=Локализация!$C$92,3,IF(F738=Локализация!$C$91,4,IF(F738=Локализация!$C$90,5,IF(OR(F738=1,F738=2,F738=3,F738=4,F738=5),F738,"")))))))</f>
        <v/>
      </c>
    </row>
    <row r="739" spans="13:22" x14ac:dyDescent="0.25">
      <c r="M739" s="13" t="str">
        <f>(IF(H739=Локализация!$C$94,1,IF(H739=Локализация!$C$93,2,IF(H739=Локализация!$C$92,3,IF(H739=Локализация!$C$91,4,IF(H739=Локализация!$C$90,5,IF(OR(H739=1,H739=2,H739=3,H739=4,H739=5),H739,"")))))))</f>
        <v/>
      </c>
      <c r="N739" s="13" t="str">
        <f>(IF(I739=Локализация!$C$94,1,IF(I739=Локализация!$C$93,2,IF(I739=Локализация!$C$92,3,IF(I739=Локализация!$C$91,4,IF(I739=Локализация!$C$90,5,IF(OR(I739=1,I739=2,I739=3,I739=4,I739=5),I739,"")))))))</f>
        <v/>
      </c>
      <c r="O739" s="13" t="str">
        <f>(IF(J739=Локализация!$C$94,1,IF(J739=Локализация!$C$93,2,IF(J739=Локализация!$C$92,3,IF(J739=Локализация!$C$91,4,IF(J739=Локализация!$C$90,5,IF(OR(J739=1,J739=2,J739=3,J739=4,J739=5),J739,"")))))))</f>
        <v/>
      </c>
      <c r="P739" s="13" t="str">
        <f>(IF(K739=Локализация!$C$94,1,IF(K739=Локализация!$C$93,2,IF(K739=Локализация!$C$92,3,IF(K739=Локализация!$C$91,4,IF(K739=Локализация!$C$90,5,IF(OR(K739=1,K739=2,K739=3,K739=4,K739=5),K739,"")))))))</f>
        <v/>
      </c>
      <c r="Q739" s="13" t="str">
        <f>(IF(L739=Локализация!$C$94,1,IF(L739=Локализация!$C$93,2,IF(L739=Локализация!$C$92,3,IF(L739=Локализация!$C$91,4,IF(L739=Локализация!$C$90,5,IF(OR(L739=1,L739=2,L739=3,L739=4,L739=5),L739,"")))))))</f>
        <v/>
      </c>
      <c r="R739" s="13" t="str">
        <f>(IF(B739=Локализация!$C$94,1,IF(B739=Локализация!$C$93,2,IF(B739=Локализация!$C$92,3,IF(B739=Локализация!$C$91,4,IF(B739=Локализация!$C$90,5,IF(OR(B739=1,B739=2,B739=3,B739=4,B739=5),B739,"")))))))</f>
        <v/>
      </c>
      <c r="S739" s="13" t="str">
        <f>(IF(C739=Локализация!$C$94,1,IF(C739=Локализация!$C$93,2,IF(C739=Локализация!$C$92,3,IF(C739=Локализация!$C$91,4,IF(C739=Локализация!$C$90,5,IF(OR(C739=1,C739=2,C739=3,C739=4,C739=5),C739,"")))))))</f>
        <v/>
      </c>
      <c r="T739" s="13" t="str">
        <f>(IF(D739=Локализация!$C$94,1,IF(D739=Локализация!$C$93,2,IF(D739=Локализация!$C$92,3,IF(D739=Локализация!$C$91,4,IF(D739=Локализация!$C$90,5,IF(OR(D739=1,D739=2,D739=3,D739=4,D739=5),D739,"")))))))</f>
        <v/>
      </c>
      <c r="U739" s="13" t="str">
        <f>(IF(E739=Локализация!$C$94,1,IF(E739=Локализация!$C$93,2,IF(E739=Локализация!$C$92,3,IF(E739=Локализация!$C$91,4,IF(E739=Локализация!$C$90,5,IF(OR(E739=1,E739=2,E739=3,E739=4,E739=5),E739,"")))))))</f>
        <v/>
      </c>
      <c r="V739" s="13" t="str">
        <f>(IF(F739=Локализация!$C$94,1,IF(F739=Локализация!$C$93,2,IF(F739=Локализация!$C$92,3,IF(F739=Локализация!$C$91,4,IF(F739=Локализация!$C$90,5,IF(OR(F739=1,F739=2,F739=3,F739=4,F739=5),F739,"")))))))</f>
        <v/>
      </c>
    </row>
    <row r="740" spans="13:22" x14ac:dyDescent="0.25">
      <c r="M740" s="13" t="str">
        <f>(IF(H740=Локализация!$C$94,1,IF(H740=Локализация!$C$93,2,IF(H740=Локализация!$C$92,3,IF(H740=Локализация!$C$91,4,IF(H740=Локализация!$C$90,5,IF(OR(H740=1,H740=2,H740=3,H740=4,H740=5),H740,"")))))))</f>
        <v/>
      </c>
      <c r="N740" s="13" t="str">
        <f>(IF(I740=Локализация!$C$94,1,IF(I740=Локализация!$C$93,2,IF(I740=Локализация!$C$92,3,IF(I740=Локализация!$C$91,4,IF(I740=Локализация!$C$90,5,IF(OR(I740=1,I740=2,I740=3,I740=4,I740=5),I740,"")))))))</f>
        <v/>
      </c>
      <c r="O740" s="13" t="str">
        <f>(IF(J740=Локализация!$C$94,1,IF(J740=Локализация!$C$93,2,IF(J740=Локализация!$C$92,3,IF(J740=Локализация!$C$91,4,IF(J740=Локализация!$C$90,5,IF(OR(J740=1,J740=2,J740=3,J740=4,J740=5),J740,"")))))))</f>
        <v/>
      </c>
      <c r="P740" s="13" t="str">
        <f>(IF(K740=Локализация!$C$94,1,IF(K740=Локализация!$C$93,2,IF(K740=Локализация!$C$92,3,IF(K740=Локализация!$C$91,4,IF(K740=Локализация!$C$90,5,IF(OR(K740=1,K740=2,K740=3,K740=4,K740=5),K740,"")))))))</f>
        <v/>
      </c>
      <c r="Q740" s="13" t="str">
        <f>(IF(L740=Локализация!$C$94,1,IF(L740=Локализация!$C$93,2,IF(L740=Локализация!$C$92,3,IF(L740=Локализация!$C$91,4,IF(L740=Локализация!$C$90,5,IF(OR(L740=1,L740=2,L740=3,L740=4,L740=5),L740,"")))))))</f>
        <v/>
      </c>
      <c r="R740" s="13" t="str">
        <f>(IF(B740=Локализация!$C$94,1,IF(B740=Локализация!$C$93,2,IF(B740=Локализация!$C$92,3,IF(B740=Локализация!$C$91,4,IF(B740=Локализация!$C$90,5,IF(OR(B740=1,B740=2,B740=3,B740=4,B740=5),B740,"")))))))</f>
        <v/>
      </c>
      <c r="S740" s="13" t="str">
        <f>(IF(C740=Локализация!$C$94,1,IF(C740=Локализация!$C$93,2,IF(C740=Локализация!$C$92,3,IF(C740=Локализация!$C$91,4,IF(C740=Локализация!$C$90,5,IF(OR(C740=1,C740=2,C740=3,C740=4,C740=5),C740,"")))))))</f>
        <v/>
      </c>
      <c r="T740" s="13" t="str">
        <f>(IF(D740=Локализация!$C$94,1,IF(D740=Локализация!$C$93,2,IF(D740=Локализация!$C$92,3,IF(D740=Локализация!$C$91,4,IF(D740=Локализация!$C$90,5,IF(OR(D740=1,D740=2,D740=3,D740=4,D740=5),D740,"")))))))</f>
        <v/>
      </c>
      <c r="U740" s="13" t="str">
        <f>(IF(E740=Локализация!$C$94,1,IF(E740=Локализация!$C$93,2,IF(E740=Локализация!$C$92,3,IF(E740=Локализация!$C$91,4,IF(E740=Локализация!$C$90,5,IF(OR(E740=1,E740=2,E740=3,E740=4,E740=5),E740,"")))))))</f>
        <v/>
      </c>
      <c r="V740" s="13" t="str">
        <f>(IF(F740=Локализация!$C$94,1,IF(F740=Локализация!$C$93,2,IF(F740=Локализация!$C$92,3,IF(F740=Локализация!$C$91,4,IF(F740=Локализация!$C$90,5,IF(OR(F740=1,F740=2,F740=3,F740=4,F740=5),F740,"")))))))</f>
        <v/>
      </c>
    </row>
    <row r="741" spans="13:22" x14ac:dyDescent="0.25">
      <c r="M741" s="13" t="str">
        <f>(IF(H741=Локализация!$C$94,1,IF(H741=Локализация!$C$93,2,IF(H741=Локализация!$C$92,3,IF(H741=Локализация!$C$91,4,IF(H741=Локализация!$C$90,5,IF(OR(H741=1,H741=2,H741=3,H741=4,H741=5),H741,"")))))))</f>
        <v/>
      </c>
      <c r="N741" s="13" t="str">
        <f>(IF(I741=Локализация!$C$94,1,IF(I741=Локализация!$C$93,2,IF(I741=Локализация!$C$92,3,IF(I741=Локализация!$C$91,4,IF(I741=Локализация!$C$90,5,IF(OR(I741=1,I741=2,I741=3,I741=4,I741=5),I741,"")))))))</f>
        <v/>
      </c>
      <c r="O741" s="13" t="str">
        <f>(IF(J741=Локализация!$C$94,1,IF(J741=Локализация!$C$93,2,IF(J741=Локализация!$C$92,3,IF(J741=Локализация!$C$91,4,IF(J741=Локализация!$C$90,5,IF(OR(J741=1,J741=2,J741=3,J741=4,J741=5),J741,"")))))))</f>
        <v/>
      </c>
      <c r="P741" s="13" t="str">
        <f>(IF(K741=Локализация!$C$94,1,IF(K741=Локализация!$C$93,2,IF(K741=Локализация!$C$92,3,IF(K741=Локализация!$C$91,4,IF(K741=Локализация!$C$90,5,IF(OR(K741=1,K741=2,K741=3,K741=4,K741=5),K741,"")))))))</f>
        <v/>
      </c>
      <c r="Q741" s="13" t="str">
        <f>(IF(L741=Локализация!$C$94,1,IF(L741=Локализация!$C$93,2,IF(L741=Локализация!$C$92,3,IF(L741=Локализация!$C$91,4,IF(L741=Локализация!$C$90,5,IF(OR(L741=1,L741=2,L741=3,L741=4,L741=5),L741,"")))))))</f>
        <v/>
      </c>
      <c r="R741" s="13" t="str">
        <f>(IF(B741=Локализация!$C$94,1,IF(B741=Локализация!$C$93,2,IF(B741=Локализация!$C$92,3,IF(B741=Локализация!$C$91,4,IF(B741=Локализация!$C$90,5,IF(OR(B741=1,B741=2,B741=3,B741=4,B741=5),B741,"")))))))</f>
        <v/>
      </c>
      <c r="S741" s="13" t="str">
        <f>(IF(C741=Локализация!$C$94,1,IF(C741=Локализация!$C$93,2,IF(C741=Локализация!$C$92,3,IF(C741=Локализация!$C$91,4,IF(C741=Локализация!$C$90,5,IF(OR(C741=1,C741=2,C741=3,C741=4,C741=5),C741,"")))))))</f>
        <v/>
      </c>
      <c r="T741" s="13" t="str">
        <f>(IF(D741=Локализация!$C$94,1,IF(D741=Локализация!$C$93,2,IF(D741=Локализация!$C$92,3,IF(D741=Локализация!$C$91,4,IF(D741=Локализация!$C$90,5,IF(OR(D741=1,D741=2,D741=3,D741=4,D741=5),D741,"")))))))</f>
        <v/>
      </c>
      <c r="U741" s="13" t="str">
        <f>(IF(E741=Локализация!$C$94,1,IF(E741=Локализация!$C$93,2,IF(E741=Локализация!$C$92,3,IF(E741=Локализация!$C$91,4,IF(E741=Локализация!$C$90,5,IF(OR(E741=1,E741=2,E741=3,E741=4,E741=5),E741,"")))))))</f>
        <v/>
      </c>
      <c r="V741" s="13" t="str">
        <f>(IF(F741=Локализация!$C$94,1,IF(F741=Локализация!$C$93,2,IF(F741=Локализация!$C$92,3,IF(F741=Локализация!$C$91,4,IF(F741=Локализация!$C$90,5,IF(OR(F741=1,F741=2,F741=3,F741=4,F741=5),F741,"")))))))</f>
        <v/>
      </c>
    </row>
    <row r="742" spans="13:22" x14ac:dyDescent="0.25">
      <c r="M742" s="13" t="str">
        <f>(IF(H742=Локализация!$C$94,1,IF(H742=Локализация!$C$93,2,IF(H742=Локализация!$C$92,3,IF(H742=Локализация!$C$91,4,IF(H742=Локализация!$C$90,5,IF(OR(H742=1,H742=2,H742=3,H742=4,H742=5),H742,"")))))))</f>
        <v/>
      </c>
      <c r="N742" s="13" t="str">
        <f>(IF(I742=Локализация!$C$94,1,IF(I742=Локализация!$C$93,2,IF(I742=Локализация!$C$92,3,IF(I742=Локализация!$C$91,4,IF(I742=Локализация!$C$90,5,IF(OR(I742=1,I742=2,I742=3,I742=4,I742=5),I742,"")))))))</f>
        <v/>
      </c>
      <c r="O742" s="13" t="str">
        <f>(IF(J742=Локализация!$C$94,1,IF(J742=Локализация!$C$93,2,IF(J742=Локализация!$C$92,3,IF(J742=Локализация!$C$91,4,IF(J742=Локализация!$C$90,5,IF(OR(J742=1,J742=2,J742=3,J742=4,J742=5),J742,"")))))))</f>
        <v/>
      </c>
      <c r="P742" s="13" t="str">
        <f>(IF(K742=Локализация!$C$94,1,IF(K742=Локализация!$C$93,2,IF(K742=Локализация!$C$92,3,IF(K742=Локализация!$C$91,4,IF(K742=Локализация!$C$90,5,IF(OR(K742=1,K742=2,K742=3,K742=4,K742=5),K742,"")))))))</f>
        <v/>
      </c>
      <c r="Q742" s="13" t="str">
        <f>(IF(L742=Локализация!$C$94,1,IF(L742=Локализация!$C$93,2,IF(L742=Локализация!$C$92,3,IF(L742=Локализация!$C$91,4,IF(L742=Локализация!$C$90,5,IF(OR(L742=1,L742=2,L742=3,L742=4,L742=5),L742,"")))))))</f>
        <v/>
      </c>
      <c r="R742" s="13" t="str">
        <f>(IF(B742=Локализация!$C$94,1,IF(B742=Локализация!$C$93,2,IF(B742=Локализация!$C$92,3,IF(B742=Локализация!$C$91,4,IF(B742=Локализация!$C$90,5,IF(OR(B742=1,B742=2,B742=3,B742=4,B742=5),B742,"")))))))</f>
        <v/>
      </c>
      <c r="S742" s="13" t="str">
        <f>(IF(C742=Локализация!$C$94,1,IF(C742=Локализация!$C$93,2,IF(C742=Локализация!$C$92,3,IF(C742=Локализация!$C$91,4,IF(C742=Локализация!$C$90,5,IF(OR(C742=1,C742=2,C742=3,C742=4,C742=5),C742,"")))))))</f>
        <v/>
      </c>
      <c r="T742" s="13" t="str">
        <f>(IF(D742=Локализация!$C$94,1,IF(D742=Локализация!$C$93,2,IF(D742=Локализация!$C$92,3,IF(D742=Локализация!$C$91,4,IF(D742=Локализация!$C$90,5,IF(OR(D742=1,D742=2,D742=3,D742=4,D742=5),D742,"")))))))</f>
        <v/>
      </c>
      <c r="U742" s="13" t="str">
        <f>(IF(E742=Локализация!$C$94,1,IF(E742=Локализация!$C$93,2,IF(E742=Локализация!$C$92,3,IF(E742=Локализация!$C$91,4,IF(E742=Локализация!$C$90,5,IF(OR(E742=1,E742=2,E742=3,E742=4,E742=5),E742,"")))))))</f>
        <v/>
      </c>
      <c r="V742" s="13" t="str">
        <f>(IF(F742=Локализация!$C$94,1,IF(F742=Локализация!$C$93,2,IF(F742=Локализация!$C$92,3,IF(F742=Локализация!$C$91,4,IF(F742=Локализация!$C$90,5,IF(OR(F742=1,F742=2,F742=3,F742=4,F742=5),F742,"")))))))</f>
        <v/>
      </c>
    </row>
    <row r="743" spans="13:22" x14ac:dyDescent="0.25">
      <c r="M743" s="13" t="str">
        <f>(IF(H743=Локализация!$C$94,1,IF(H743=Локализация!$C$93,2,IF(H743=Локализация!$C$92,3,IF(H743=Локализация!$C$91,4,IF(H743=Локализация!$C$90,5,IF(OR(H743=1,H743=2,H743=3,H743=4,H743=5),H743,"")))))))</f>
        <v/>
      </c>
      <c r="N743" s="13" t="str">
        <f>(IF(I743=Локализация!$C$94,1,IF(I743=Локализация!$C$93,2,IF(I743=Локализация!$C$92,3,IF(I743=Локализация!$C$91,4,IF(I743=Локализация!$C$90,5,IF(OR(I743=1,I743=2,I743=3,I743=4,I743=5),I743,"")))))))</f>
        <v/>
      </c>
      <c r="O743" s="13" t="str">
        <f>(IF(J743=Локализация!$C$94,1,IF(J743=Локализация!$C$93,2,IF(J743=Локализация!$C$92,3,IF(J743=Локализация!$C$91,4,IF(J743=Локализация!$C$90,5,IF(OR(J743=1,J743=2,J743=3,J743=4,J743=5),J743,"")))))))</f>
        <v/>
      </c>
      <c r="P743" s="13" t="str">
        <f>(IF(K743=Локализация!$C$94,1,IF(K743=Локализация!$C$93,2,IF(K743=Локализация!$C$92,3,IF(K743=Локализация!$C$91,4,IF(K743=Локализация!$C$90,5,IF(OR(K743=1,K743=2,K743=3,K743=4,K743=5),K743,"")))))))</f>
        <v/>
      </c>
      <c r="Q743" s="13" t="str">
        <f>(IF(L743=Локализация!$C$94,1,IF(L743=Локализация!$C$93,2,IF(L743=Локализация!$C$92,3,IF(L743=Локализация!$C$91,4,IF(L743=Локализация!$C$90,5,IF(OR(L743=1,L743=2,L743=3,L743=4,L743=5),L743,"")))))))</f>
        <v/>
      </c>
      <c r="R743" s="13" t="str">
        <f>(IF(B743=Локализация!$C$94,1,IF(B743=Локализация!$C$93,2,IF(B743=Локализация!$C$92,3,IF(B743=Локализация!$C$91,4,IF(B743=Локализация!$C$90,5,IF(OR(B743=1,B743=2,B743=3,B743=4,B743=5),B743,"")))))))</f>
        <v/>
      </c>
      <c r="S743" s="13" t="str">
        <f>(IF(C743=Локализация!$C$94,1,IF(C743=Локализация!$C$93,2,IF(C743=Локализация!$C$92,3,IF(C743=Локализация!$C$91,4,IF(C743=Локализация!$C$90,5,IF(OR(C743=1,C743=2,C743=3,C743=4,C743=5),C743,"")))))))</f>
        <v/>
      </c>
      <c r="T743" s="13" t="str">
        <f>(IF(D743=Локализация!$C$94,1,IF(D743=Локализация!$C$93,2,IF(D743=Локализация!$C$92,3,IF(D743=Локализация!$C$91,4,IF(D743=Локализация!$C$90,5,IF(OR(D743=1,D743=2,D743=3,D743=4,D743=5),D743,"")))))))</f>
        <v/>
      </c>
      <c r="U743" s="13" t="str">
        <f>(IF(E743=Локализация!$C$94,1,IF(E743=Локализация!$C$93,2,IF(E743=Локализация!$C$92,3,IF(E743=Локализация!$C$91,4,IF(E743=Локализация!$C$90,5,IF(OR(E743=1,E743=2,E743=3,E743=4,E743=5),E743,"")))))))</f>
        <v/>
      </c>
      <c r="V743" s="13" t="str">
        <f>(IF(F743=Локализация!$C$94,1,IF(F743=Локализация!$C$93,2,IF(F743=Локализация!$C$92,3,IF(F743=Локализация!$C$91,4,IF(F743=Локализация!$C$90,5,IF(OR(F743=1,F743=2,F743=3,F743=4,F743=5),F743,"")))))))</f>
        <v/>
      </c>
    </row>
    <row r="744" spans="13:22" x14ac:dyDescent="0.25">
      <c r="M744" s="13" t="str">
        <f>(IF(H744=Локализация!$C$94,1,IF(H744=Локализация!$C$93,2,IF(H744=Локализация!$C$92,3,IF(H744=Локализация!$C$91,4,IF(H744=Локализация!$C$90,5,IF(OR(H744=1,H744=2,H744=3,H744=4,H744=5),H744,"")))))))</f>
        <v/>
      </c>
      <c r="N744" s="13" t="str">
        <f>(IF(I744=Локализация!$C$94,1,IF(I744=Локализация!$C$93,2,IF(I744=Локализация!$C$92,3,IF(I744=Локализация!$C$91,4,IF(I744=Локализация!$C$90,5,IF(OR(I744=1,I744=2,I744=3,I744=4,I744=5),I744,"")))))))</f>
        <v/>
      </c>
      <c r="O744" s="13" t="str">
        <f>(IF(J744=Локализация!$C$94,1,IF(J744=Локализация!$C$93,2,IF(J744=Локализация!$C$92,3,IF(J744=Локализация!$C$91,4,IF(J744=Локализация!$C$90,5,IF(OR(J744=1,J744=2,J744=3,J744=4,J744=5),J744,"")))))))</f>
        <v/>
      </c>
      <c r="P744" s="13" t="str">
        <f>(IF(K744=Локализация!$C$94,1,IF(K744=Локализация!$C$93,2,IF(K744=Локализация!$C$92,3,IF(K744=Локализация!$C$91,4,IF(K744=Локализация!$C$90,5,IF(OR(K744=1,K744=2,K744=3,K744=4,K744=5),K744,"")))))))</f>
        <v/>
      </c>
      <c r="Q744" s="13" t="str">
        <f>(IF(L744=Локализация!$C$94,1,IF(L744=Локализация!$C$93,2,IF(L744=Локализация!$C$92,3,IF(L744=Локализация!$C$91,4,IF(L744=Локализация!$C$90,5,IF(OR(L744=1,L744=2,L744=3,L744=4,L744=5),L744,"")))))))</f>
        <v/>
      </c>
      <c r="R744" s="13" t="str">
        <f>(IF(B744=Локализация!$C$94,1,IF(B744=Локализация!$C$93,2,IF(B744=Локализация!$C$92,3,IF(B744=Локализация!$C$91,4,IF(B744=Локализация!$C$90,5,IF(OR(B744=1,B744=2,B744=3,B744=4,B744=5),B744,"")))))))</f>
        <v/>
      </c>
      <c r="S744" s="13" t="str">
        <f>(IF(C744=Локализация!$C$94,1,IF(C744=Локализация!$C$93,2,IF(C744=Локализация!$C$92,3,IF(C744=Локализация!$C$91,4,IF(C744=Локализация!$C$90,5,IF(OR(C744=1,C744=2,C744=3,C744=4,C744=5),C744,"")))))))</f>
        <v/>
      </c>
      <c r="T744" s="13" t="str">
        <f>(IF(D744=Локализация!$C$94,1,IF(D744=Локализация!$C$93,2,IF(D744=Локализация!$C$92,3,IF(D744=Локализация!$C$91,4,IF(D744=Локализация!$C$90,5,IF(OR(D744=1,D744=2,D744=3,D744=4,D744=5),D744,"")))))))</f>
        <v/>
      </c>
      <c r="U744" s="13" t="str">
        <f>(IF(E744=Локализация!$C$94,1,IF(E744=Локализация!$C$93,2,IF(E744=Локализация!$C$92,3,IF(E744=Локализация!$C$91,4,IF(E744=Локализация!$C$90,5,IF(OR(E744=1,E744=2,E744=3,E744=4,E744=5),E744,"")))))))</f>
        <v/>
      </c>
      <c r="V744" s="13" t="str">
        <f>(IF(F744=Локализация!$C$94,1,IF(F744=Локализация!$C$93,2,IF(F744=Локализация!$C$92,3,IF(F744=Локализация!$C$91,4,IF(F744=Локализация!$C$90,5,IF(OR(F744=1,F744=2,F744=3,F744=4,F744=5),F744,"")))))))</f>
        <v/>
      </c>
    </row>
    <row r="745" spans="13:22" x14ac:dyDescent="0.25">
      <c r="M745" s="13" t="str">
        <f>(IF(H745=Локализация!$C$94,1,IF(H745=Локализация!$C$93,2,IF(H745=Локализация!$C$92,3,IF(H745=Локализация!$C$91,4,IF(H745=Локализация!$C$90,5,IF(OR(H745=1,H745=2,H745=3,H745=4,H745=5),H745,"")))))))</f>
        <v/>
      </c>
      <c r="N745" s="13" t="str">
        <f>(IF(I745=Локализация!$C$94,1,IF(I745=Локализация!$C$93,2,IF(I745=Локализация!$C$92,3,IF(I745=Локализация!$C$91,4,IF(I745=Локализация!$C$90,5,IF(OR(I745=1,I745=2,I745=3,I745=4,I745=5),I745,"")))))))</f>
        <v/>
      </c>
      <c r="O745" s="13" t="str">
        <f>(IF(J745=Локализация!$C$94,1,IF(J745=Локализация!$C$93,2,IF(J745=Локализация!$C$92,3,IF(J745=Локализация!$C$91,4,IF(J745=Локализация!$C$90,5,IF(OR(J745=1,J745=2,J745=3,J745=4,J745=5),J745,"")))))))</f>
        <v/>
      </c>
      <c r="P745" s="13" t="str">
        <f>(IF(K745=Локализация!$C$94,1,IF(K745=Локализация!$C$93,2,IF(K745=Локализация!$C$92,3,IF(K745=Локализация!$C$91,4,IF(K745=Локализация!$C$90,5,IF(OR(K745=1,K745=2,K745=3,K745=4,K745=5),K745,"")))))))</f>
        <v/>
      </c>
      <c r="Q745" s="13" t="str">
        <f>(IF(L745=Локализация!$C$94,1,IF(L745=Локализация!$C$93,2,IF(L745=Локализация!$C$92,3,IF(L745=Локализация!$C$91,4,IF(L745=Локализация!$C$90,5,IF(OR(L745=1,L745=2,L745=3,L745=4,L745=5),L745,"")))))))</f>
        <v/>
      </c>
      <c r="R745" s="13" t="str">
        <f>(IF(B745=Локализация!$C$94,1,IF(B745=Локализация!$C$93,2,IF(B745=Локализация!$C$92,3,IF(B745=Локализация!$C$91,4,IF(B745=Локализация!$C$90,5,IF(OR(B745=1,B745=2,B745=3,B745=4,B745=5),B745,"")))))))</f>
        <v/>
      </c>
      <c r="S745" s="13" t="str">
        <f>(IF(C745=Локализация!$C$94,1,IF(C745=Локализация!$C$93,2,IF(C745=Локализация!$C$92,3,IF(C745=Локализация!$C$91,4,IF(C745=Локализация!$C$90,5,IF(OR(C745=1,C745=2,C745=3,C745=4,C745=5),C745,"")))))))</f>
        <v/>
      </c>
      <c r="T745" s="13" t="str">
        <f>(IF(D745=Локализация!$C$94,1,IF(D745=Локализация!$C$93,2,IF(D745=Локализация!$C$92,3,IF(D745=Локализация!$C$91,4,IF(D745=Локализация!$C$90,5,IF(OR(D745=1,D745=2,D745=3,D745=4,D745=5),D745,"")))))))</f>
        <v/>
      </c>
      <c r="U745" s="13" t="str">
        <f>(IF(E745=Локализация!$C$94,1,IF(E745=Локализация!$C$93,2,IF(E745=Локализация!$C$92,3,IF(E745=Локализация!$C$91,4,IF(E745=Локализация!$C$90,5,IF(OR(E745=1,E745=2,E745=3,E745=4,E745=5),E745,"")))))))</f>
        <v/>
      </c>
      <c r="V745" s="13" t="str">
        <f>(IF(F745=Локализация!$C$94,1,IF(F745=Локализация!$C$93,2,IF(F745=Локализация!$C$92,3,IF(F745=Локализация!$C$91,4,IF(F745=Локализация!$C$90,5,IF(OR(F745=1,F745=2,F745=3,F745=4,F745=5),F745,"")))))))</f>
        <v/>
      </c>
    </row>
    <row r="746" spans="13:22" x14ac:dyDescent="0.25">
      <c r="M746" s="13" t="str">
        <f>(IF(H746=Локализация!$C$94,1,IF(H746=Локализация!$C$93,2,IF(H746=Локализация!$C$92,3,IF(H746=Локализация!$C$91,4,IF(H746=Локализация!$C$90,5,IF(OR(H746=1,H746=2,H746=3,H746=4,H746=5),H746,"")))))))</f>
        <v/>
      </c>
      <c r="N746" s="13" t="str">
        <f>(IF(I746=Локализация!$C$94,1,IF(I746=Локализация!$C$93,2,IF(I746=Локализация!$C$92,3,IF(I746=Локализация!$C$91,4,IF(I746=Локализация!$C$90,5,IF(OR(I746=1,I746=2,I746=3,I746=4,I746=5),I746,"")))))))</f>
        <v/>
      </c>
      <c r="O746" s="13" t="str">
        <f>(IF(J746=Локализация!$C$94,1,IF(J746=Локализация!$C$93,2,IF(J746=Локализация!$C$92,3,IF(J746=Локализация!$C$91,4,IF(J746=Локализация!$C$90,5,IF(OR(J746=1,J746=2,J746=3,J746=4,J746=5),J746,"")))))))</f>
        <v/>
      </c>
      <c r="P746" s="13" t="str">
        <f>(IF(K746=Локализация!$C$94,1,IF(K746=Локализация!$C$93,2,IF(K746=Локализация!$C$92,3,IF(K746=Локализация!$C$91,4,IF(K746=Локализация!$C$90,5,IF(OR(K746=1,K746=2,K746=3,K746=4,K746=5),K746,"")))))))</f>
        <v/>
      </c>
      <c r="Q746" s="13" t="str">
        <f>(IF(L746=Локализация!$C$94,1,IF(L746=Локализация!$C$93,2,IF(L746=Локализация!$C$92,3,IF(L746=Локализация!$C$91,4,IF(L746=Локализация!$C$90,5,IF(OR(L746=1,L746=2,L746=3,L746=4,L746=5),L746,"")))))))</f>
        <v/>
      </c>
      <c r="R746" s="13" t="str">
        <f>(IF(B746=Локализация!$C$94,1,IF(B746=Локализация!$C$93,2,IF(B746=Локализация!$C$92,3,IF(B746=Локализация!$C$91,4,IF(B746=Локализация!$C$90,5,IF(OR(B746=1,B746=2,B746=3,B746=4,B746=5),B746,"")))))))</f>
        <v/>
      </c>
      <c r="S746" s="13" t="str">
        <f>(IF(C746=Локализация!$C$94,1,IF(C746=Локализация!$C$93,2,IF(C746=Локализация!$C$92,3,IF(C746=Локализация!$C$91,4,IF(C746=Локализация!$C$90,5,IF(OR(C746=1,C746=2,C746=3,C746=4,C746=5),C746,"")))))))</f>
        <v/>
      </c>
      <c r="T746" s="13" t="str">
        <f>(IF(D746=Локализация!$C$94,1,IF(D746=Локализация!$C$93,2,IF(D746=Локализация!$C$92,3,IF(D746=Локализация!$C$91,4,IF(D746=Локализация!$C$90,5,IF(OR(D746=1,D746=2,D746=3,D746=4,D746=5),D746,"")))))))</f>
        <v/>
      </c>
      <c r="U746" s="13" t="str">
        <f>(IF(E746=Локализация!$C$94,1,IF(E746=Локализация!$C$93,2,IF(E746=Локализация!$C$92,3,IF(E746=Локализация!$C$91,4,IF(E746=Локализация!$C$90,5,IF(OR(E746=1,E746=2,E746=3,E746=4,E746=5),E746,"")))))))</f>
        <v/>
      </c>
      <c r="V746" s="13" t="str">
        <f>(IF(F746=Локализация!$C$94,1,IF(F746=Локализация!$C$93,2,IF(F746=Локализация!$C$92,3,IF(F746=Локализация!$C$91,4,IF(F746=Локализация!$C$90,5,IF(OR(F746=1,F746=2,F746=3,F746=4,F746=5),F746,"")))))))</f>
        <v/>
      </c>
    </row>
    <row r="747" spans="13:22" x14ac:dyDescent="0.25">
      <c r="M747" s="13" t="str">
        <f>(IF(H747=Локализация!$C$94,1,IF(H747=Локализация!$C$93,2,IF(H747=Локализация!$C$92,3,IF(H747=Локализация!$C$91,4,IF(H747=Локализация!$C$90,5,IF(OR(H747=1,H747=2,H747=3,H747=4,H747=5),H747,"")))))))</f>
        <v/>
      </c>
      <c r="N747" s="13" t="str">
        <f>(IF(I747=Локализация!$C$94,1,IF(I747=Локализация!$C$93,2,IF(I747=Локализация!$C$92,3,IF(I747=Локализация!$C$91,4,IF(I747=Локализация!$C$90,5,IF(OR(I747=1,I747=2,I747=3,I747=4,I747=5),I747,"")))))))</f>
        <v/>
      </c>
      <c r="O747" s="13" t="str">
        <f>(IF(J747=Локализация!$C$94,1,IF(J747=Локализация!$C$93,2,IF(J747=Локализация!$C$92,3,IF(J747=Локализация!$C$91,4,IF(J747=Локализация!$C$90,5,IF(OR(J747=1,J747=2,J747=3,J747=4,J747=5),J747,"")))))))</f>
        <v/>
      </c>
      <c r="P747" s="13" t="str">
        <f>(IF(K747=Локализация!$C$94,1,IF(K747=Локализация!$C$93,2,IF(K747=Локализация!$C$92,3,IF(K747=Локализация!$C$91,4,IF(K747=Локализация!$C$90,5,IF(OR(K747=1,K747=2,K747=3,K747=4,K747=5),K747,"")))))))</f>
        <v/>
      </c>
      <c r="Q747" s="13" t="str">
        <f>(IF(L747=Локализация!$C$94,1,IF(L747=Локализация!$C$93,2,IF(L747=Локализация!$C$92,3,IF(L747=Локализация!$C$91,4,IF(L747=Локализация!$C$90,5,IF(OR(L747=1,L747=2,L747=3,L747=4,L747=5),L747,"")))))))</f>
        <v/>
      </c>
      <c r="R747" s="13" t="str">
        <f>(IF(B747=Локализация!$C$94,1,IF(B747=Локализация!$C$93,2,IF(B747=Локализация!$C$92,3,IF(B747=Локализация!$C$91,4,IF(B747=Локализация!$C$90,5,IF(OR(B747=1,B747=2,B747=3,B747=4,B747=5),B747,"")))))))</f>
        <v/>
      </c>
      <c r="S747" s="13" t="str">
        <f>(IF(C747=Локализация!$C$94,1,IF(C747=Локализация!$C$93,2,IF(C747=Локализация!$C$92,3,IF(C747=Локализация!$C$91,4,IF(C747=Локализация!$C$90,5,IF(OR(C747=1,C747=2,C747=3,C747=4,C747=5),C747,"")))))))</f>
        <v/>
      </c>
      <c r="T747" s="13" t="str">
        <f>(IF(D747=Локализация!$C$94,1,IF(D747=Локализация!$C$93,2,IF(D747=Локализация!$C$92,3,IF(D747=Локализация!$C$91,4,IF(D747=Локализация!$C$90,5,IF(OR(D747=1,D747=2,D747=3,D747=4,D747=5),D747,"")))))))</f>
        <v/>
      </c>
      <c r="U747" s="13" t="str">
        <f>(IF(E747=Локализация!$C$94,1,IF(E747=Локализация!$C$93,2,IF(E747=Локализация!$C$92,3,IF(E747=Локализация!$C$91,4,IF(E747=Локализация!$C$90,5,IF(OR(E747=1,E747=2,E747=3,E747=4,E747=5),E747,"")))))))</f>
        <v/>
      </c>
      <c r="V747" s="13" t="str">
        <f>(IF(F747=Локализация!$C$94,1,IF(F747=Локализация!$C$93,2,IF(F747=Локализация!$C$92,3,IF(F747=Локализация!$C$91,4,IF(F747=Локализация!$C$90,5,IF(OR(F747=1,F747=2,F747=3,F747=4,F747=5),F747,"")))))))</f>
        <v/>
      </c>
    </row>
    <row r="748" spans="13:22" x14ac:dyDescent="0.25">
      <c r="M748" s="13" t="str">
        <f>(IF(H748=Локализация!$C$94,1,IF(H748=Локализация!$C$93,2,IF(H748=Локализация!$C$92,3,IF(H748=Локализация!$C$91,4,IF(H748=Локализация!$C$90,5,IF(OR(H748=1,H748=2,H748=3,H748=4,H748=5),H748,"")))))))</f>
        <v/>
      </c>
      <c r="N748" s="13" t="str">
        <f>(IF(I748=Локализация!$C$94,1,IF(I748=Локализация!$C$93,2,IF(I748=Локализация!$C$92,3,IF(I748=Локализация!$C$91,4,IF(I748=Локализация!$C$90,5,IF(OR(I748=1,I748=2,I748=3,I748=4,I748=5),I748,"")))))))</f>
        <v/>
      </c>
      <c r="O748" s="13" t="str">
        <f>(IF(J748=Локализация!$C$94,1,IF(J748=Локализация!$C$93,2,IF(J748=Локализация!$C$92,3,IF(J748=Локализация!$C$91,4,IF(J748=Локализация!$C$90,5,IF(OR(J748=1,J748=2,J748=3,J748=4,J748=5),J748,"")))))))</f>
        <v/>
      </c>
      <c r="P748" s="13" t="str">
        <f>(IF(K748=Локализация!$C$94,1,IF(K748=Локализация!$C$93,2,IF(K748=Локализация!$C$92,3,IF(K748=Локализация!$C$91,4,IF(K748=Локализация!$C$90,5,IF(OR(K748=1,K748=2,K748=3,K748=4,K748=5),K748,"")))))))</f>
        <v/>
      </c>
      <c r="Q748" s="13" t="str">
        <f>(IF(L748=Локализация!$C$94,1,IF(L748=Локализация!$C$93,2,IF(L748=Локализация!$C$92,3,IF(L748=Локализация!$C$91,4,IF(L748=Локализация!$C$90,5,IF(OR(L748=1,L748=2,L748=3,L748=4,L748=5),L748,"")))))))</f>
        <v/>
      </c>
      <c r="R748" s="13" t="str">
        <f>(IF(B748=Локализация!$C$94,1,IF(B748=Локализация!$C$93,2,IF(B748=Локализация!$C$92,3,IF(B748=Локализация!$C$91,4,IF(B748=Локализация!$C$90,5,IF(OR(B748=1,B748=2,B748=3,B748=4,B748=5),B748,"")))))))</f>
        <v/>
      </c>
      <c r="S748" s="13" t="str">
        <f>(IF(C748=Локализация!$C$94,1,IF(C748=Локализация!$C$93,2,IF(C748=Локализация!$C$92,3,IF(C748=Локализация!$C$91,4,IF(C748=Локализация!$C$90,5,IF(OR(C748=1,C748=2,C748=3,C748=4,C748=5),C748,"")))))))</f>
        <v/>
      </c>
      <c r="T748" s="13" t="str">
        <f>(IF(D748=Локализация!$C$94,1,IF(D748=Локализация!$C$93,2,IF(D748=Локализация!$C$92,3,IF(D748=Локализация!$C$91,4,IF(D748=Локализация!$C$90,5,IF(OR(D748=1,D748=2,D748=3,D748=4,D748=5),D748,"")))))))</f>
        <v/>
      </c>
      <c r="U748" s="13" t="str">
        <f>(IF(E748=Локализация!$C$94,1,IF(E748=Локализация!$C$93,2,IF(E748=Локализация!$C$92,3,IF(E748=Локализация!$C$91,4,IF(E748=Локализация!$C$90,5,IF(OR(E748=1,E748=2,E748=3,E748=4,E748=5),E748,"")))))))</f>
        <v/>
      </c>
      <c r="V748" s="13" t="str">
        <f>(IF(F748=Локализация!$C$94,1,IF(F748=Локализация!$C$93,2,IF(F748=Локализация!$C$92,3,IF(F748=Локализация!$C$91,4,IF(F748=Локализация!$C$90,5,IF(OR(F748=1,F748=2,F748=3,F748=4,F748=5),F748,"")))))))</f>
        <v/>
      </c>
    </row>
    <row r="749" spans="13:22" x14ac:dyDescent="0.25">
      <c r="M749" s="13" t="str">
        <f>(IF(H749=Локализация!$C$94,1,IF(H749=Локализация!$C$93,2,IF(H749=Локализация!$C$92,3,IF(H749=Локализация!$C$91,4,IF(H749=Локализация!$C$90,5,IF(OR(H749=1,H749=2,H749=3,H749=4,H749=5),H749,"")))))))</f>
        <v/>
      </c>
      <c r="N749" s="13" t="str">
        <f>(IF(I749=Локализация!$C$94,1,IF(I749=Локализация!$C$93,2,IF(I749=Локализация!$C$92,3,IF(I749=Локализация!$C$91,4,IF(I749=Локализация!$C$90,5,IF(OR(I749=1,I749=2,I749=3,I749=4,I749=5),I749,"")))))))</f>
        <v/>
      </c>
      <c r="O749" s="13" t="str">
        <f>(IF(J749=Локализация!$C$94,1,IF(J749=Локализация!$C$93,2,IF(J749=Локализация!$C$92,3,IF(J749=Локализация!$C$91,4,IF(J749=Локализация!$C$90,5,IF(OR(J749=1,J749=2,J749=3,J749=4,J749=5),J749,"")))))))</f>
        <v/>
      </c>
      <c r="P749" s="13" t="str">
        <f>(IF(K749=Локализация!$C$94,1,IF(K749=Локализация!$C$93,2,IF(K749=Локализация!$C$92,3,IF(K749=Локализация!$C$91,4,IF(K749=Локализация!$C$90,5,IF(OR(K749=1,K749=2,K749=3,K749=4,K749=5),K749,"")))))))</f>
        <v/>
      </c>
      <c r="Q749" s="13" t="str">
        <f>(IF(L749=Локализация!$C$94,1,IF(L749=Локализация!$C$93,2,IF(L749=Локализация!$C$92,3,IF(L749=Локализация!$C$91,4,IF(L749=Локализация!$C$90,5,IF(OR(L749=1,L749=2,L749=3,L749=4,L749=5),L749,"")))))))</f>
        <v/>
      </c>
      <c r="R749" s="13" t="str">
        <f>(IF(B749=Локализация!$C$94,1,IF(B749=Локализация!$C$93,2,IF(B749=Локализация!$C$92,3,IF(B749=Локализация!$C$91,4,IF(B749=Локализация!$C$90,5,IF(OR(B749=1,B749=2,B749=3,B749=4,B749=5),B749,"")))))))</f>
        <v/>
      </c>
      <c r="S749" s="13" t="str">
        <f>(IF(C749=Локализация!$C$94,1,IF(C749=Локализация!$C$93,2,IF(C749=Локализация!$C$92,3,IF(C749=Локализация!$C$91,4,IF(C749=Локализация!$C$90,5,IF(OR(C749=1,C749=2,C749=3,C749=4,C749=5),C749,"")))))))</f>
        <v/>
      </c>
      <c r="T749" s="13" t="str">
        <f>(IF(D749=Локализация!$C$94,1,IF(D749=Локализация!$C$93,2,IF(D749=Локализация!$C$92,3,IF(D749=Локализация!$C$91,4,IF(D749=Локализация!$C$90,5,IF(OR(D749=1,D749=2,D749=3,D749=4,D749=5),D749,"")))))))</f>
        <v/>
      </c>
      <c r="U749" s="13" t="str">
        <f>(IF(E749=Локализация!$C$94,1,IF(E749=Локализация!$C$93,2,IF(E749=Локализация!$C$92,3,IF(E749=Локализация!$C$91,4,IF(E749=Локализация!$C$90,5,IF(OR(E749=1,E749=2,E749=3,E749=4,E749=5),E749,"")))))))</f>
        <v/>
      </c>
      <c r="V749" s="13" t="str">
        <f>(IF(F749=Локализация!$C$94,1,IF(F749=Локализация!$C$93,2,IF(F749=Локализация!$C$92,3,IF(F749=Локализация!$C$91,4,IF(F749=Локализация!$C$90,5,IF(OR(F749=1,F749=2,F749=3,F749=4,F749=5),F749,"")))))))</f>
        <v/>
      </c>
    </row>
    <row r="750" spans="13:22" x14ac:dyDescent="0.25">
      <c r="M750" s="13" t="str">
        <f>(IF(H750=Локализация!$C$94,1,IF(H750=Локализация!$C$93,2,IF(H750=Локализация!$C$92,3,IF(H750=Локализация!$C$91,4,IF(H750=Локализация!$C$90,5,IF(OR(H750=1,H750=2,H750=3,H750=4,H750=5),H750,"")))))))</f>
        <v/>
      </c>
      <c r="N750" s="13" t="str">
        <f>(IF(I750=Локализация!$C$94,1,IF(I750=Локализация!$C$93,2,IF(I750=Локализация!$C$92,3,IF(I750=Локализация!$C$91,4,IF(I750=Локализация!$C$90,5,IF(OR(I750=1,I750=2,I750=3,I750=4,I750=5),I750,"")))))))</f>
        <v/>
      </c>
      <c r="O750" s="13" t="str">
        <f>(IF(J750=Локализация!$C$94,1,IF(J750=Локализация!$C$93,2,IF(J750=Локализация!$C$92,3,IF(J750=Локализация!$C$91,4,IF(J750=Локализация!$C$90,5,IF(OR(J750=1,J750=2,J750=3,J750=4,J750=5),J750,"")))))))</f>
        <v/>
      </c>
      <c r="P750" s="13" t="str">
        <f>(IF(K750=Локализация!$C$94,1,IF(K750=Локализация!$C$93,2,IF(K750=Локализация!$C$92,3,IF(K750=Локализация!$C$91,4,IF(K750=Локализация!$C$90,5,IF(OR(K750=1,K750=2,K750=3,K750=4,K750=5),K750,"")))))))</f>
        <v/>
      </c>
      <c r="Q750" s="13" t="str">
        <f>(IF(L750=Локализация!$C$94,1,IF(L750=Локализация!$C$93,2,IF(L750=Локализация!$C$92,3,IF(L750=Локализация!$C$91,4,IF(L750=Локализация!$C$90,5,IF(OR(L750=1,L750=2,L750=3,L750=4,L750=5),L750,"")))))))</f>
        <v/>
      </c>
      <c r="R750" s="13" t="str">
        <f>(IF(B750=Локализация!$C$94,1,IF(B750=Локализация!$C$93,2,IF(B750=Локализация!$C$92,3,IF(B750=Локализация!$C$91,4,IF(B750=Локализация!$C$90,5,IF(OR(B750=1,B750=2,B750=3,B750=4,B750=5),B750,"")))))))</f>
        <v/>
      </c>
      <c r="S750" s="13" t="str">
        <f>(IF(C750=Локализация!$C$94,1,IF(C750=Локализация!$C$93,2,IF(C750=Локализация!$C$92,3,IF(C750=Локализация!$C$91,4,IF(C750=Локализация!$C$90,5,IF(OR(C750=1,C750=2,C750=3,C750=4,C750=5),C750,"")))))))</f>
        <v/>
      </c>
      <c r="T750" s="13" t="str">
        <f>(IF(D750=Локализация!$C$94,1,IF(D750=Локализация!$C$93,2,IF(D750=Локализация!$C$92,3,IF(D750=Локализация!$C$91,4,IF(D750=Локализация!$C$90,5,IF(OR(D750=1,D750=2,D750=3,D750=4,D750=5),D750,"")))))))</f>
        <v/>
      </c>
      <c r="U750" s="13" t="str">
        <f>(IF(E750=Локализация!$C$94,1,IF(E750=Локализация!$C$93,2,IF(E750=Локализация!$C$92,3,IF(E750=Локализация!$C$91,4,IF(E750=Локализация!$C$90,5,IF(OR(E750=1,E750=2,E750=3,E750=4,E750=5),E750,"")))))))</f>
        <v/>
      </c>
      <c r="V750" s="13" t="str">
        <f>(IF(F750=Локализация!$C$94,1,IF(F750=Локализация!$C$93,2,IF(F750=Локализация!$C$92,3,IF(F750=Локализация!$C$91,4,IF(F750=Локализация!$C$90,5,IF(OR(F750=1,F750=2,F750=3,F750=4,F750=5),F750,"")))))))</f>
        <v/>
      </c>
    </row>
    <row r="751" spans="13:22" x14ac:dyDescent="0.25">
      <c r="M751" s="13" t="str">
        <f>(IF(H751=Локализация!$C$94,1,IF(H751=Локализация!$C$93,2,IF(H751=Локализация!$C$92,3,IF(H751=Локализация!$C$91,4,IF(H751=Локализация!$C$90,5,IF(OR(H751=1,H751=2,H751=3,H751=4,H751=5),H751,"")))))))</f>
        <v/>
      </c>
      <c r="N751" s="13" t="str">
        <f>(IF(I751=Локализация!$C$94,1,IF(I751=Локализация!$C$93,2,IF(I751=Локализация!$C$92,3,IF(I751=Локализация!$C$91,4,IF(I751=Локализация!$C$90,5,IF(OR(I751=1,I751=2,I751=3,I751=4,I751=5),I751,"")))))))</f>
        <v/>
      </c>
      <c r="O751" s="13" t="str">
        <f>(IF(J751=Локализация!$C$94,1,IF(J751=Локализация!$C$93,2,IF(J751=Локализация!$C$92,3,IF(J751=Локализация!$C$91,4,IF(J751=Локализация!$C$90,5,IF(OR(J751=1,J751=2,J751=3,J751=4,J751=5),J751,"")))))))</f>
        <v/>
      </c>
      <c r="P751" s="13" t="str">
        <f>(IF(K751=Локализация!$C$94,1,IF(K751=Локализация!$C$93,2,IF(K751=Локализация!$C$92,3,IF(K751=Локализация!$C$91,4,IF(K751=Локализация!$C$90,5,IF(OR(K751=1,K751=2,K751=3,K751=4,K751=5),K751,"")))))))</f>
        <v/>
      </c>
      <c r="Q751" s="13" t="str">
        <f>(IF(L751=Локализация!$C$94,1,IF(L751=Локализация!$C$93,2,IF(L751=Локализация!$C$92,3,IF(L751=Локализация!$C$91,4,IF(L751=Локализация!$C$90,5,IF(OR(L751=1,L751=2,L751=3,L751=4,L751=5),L751,"")))))))</f>
        <v/>
      </c>
      <c r="R751" s="13" t="str">
        <f>(IF(B751=Локализация!$C$94,1,IF(B751=Локализация!$C$93,2,IF(B751=Локализация!$C$92,3,IF(B751=Локализация!$C$91,4,IF(B751=Локализация!$C$90,5,IF(OR(B751=1,B751=2,B751=3,B751=4,B751=5),B751,"")))))))</f>
        <v/>
      </c>
      <c r="S751" s="13" t="str">
        <f>(IF(C751=Локализация!$C$94,1,IF(C751=Локализация!$C$93,2,IF(C751=Локализация!$C$92,3,IF(C751=Локализация!$C$91,4,IF(C751=Локализация!$C$90,5,IF(OR(C751=1,C751=2,C751=3,C751=4,C751=5),C751,"")))))))</f>
        <v/>
      </c>
      <c r="T751" s="13" t="str">
        <f>(IF(D751=Локализация!$C$94,1,IF(D751=Локализация!$C$93,2,IF(D751=Локализация!$C$92,3,IF(D751=Локализация!$C$91,4,IF(D751=Локализация!$C$90,5,IF(OR(D751=1,D751=2,D751=3,D751=4,D751=5),D751,"")))))))</f>
        <v/>
      </c>
      <c r="U751" s="13" t="str">
        <f>(IF(E751=Локализация!$C$94,1,IF(E751=Локализация!$C$93,2,IF(E751=Локализация!$C$92,3,IF(E751=Локализация!$C$91,4,IF(E751=Локализация!$C$90,5,IF(OR(E751=1,E751=2,E751=3,E751=4,E751=5),E751,"")))))))</f>
        <v/>
      </c>
      <c r="V751" s="13" t="str">
        <f>(IF(F751=Локализация!$C$94,1,IF(F751=Локализация!$C$93,2,IF(F751=Локализация!$C$92,3,IF(F751=Локализация!$C$91,4,IF(F751=Локализация!$C$90,5,IF(OR(F751=1,F751=2,F751=3,F751=4,F751=5),F751,"")))))))</f>
        <v/>
      </c>
    </row>
    <row r="752" spans="13:22" x14ac:dyDescent="0.25">
      <c r="M752" s="13" t="str">
        <f>(IF(H752=Локализация!$C$94,1,IF(H752=Локализация!$C$93,2,IF(H752=Локализация!$C$92,3,IF(H752=Локализация!$C$91,4,IF(H752=Локализация!$C$90,5,IF(OR(H752=1,H752=2,H752=3,H752=4,H752=5),H752,"")))))))</f>
        <v/>
      </c>
      <c r="N752" s="13" t="str">
        <f>(IF(I752=Локализация!$C$94,1,IF(I752=Локализация!$C$93,2,IF(I752=Локализация!$C$92,3,IF(I752=Локализация!$C$91,4,IF(I752=Локализация!$C$90,5,IF(OR(I752=1,I752=2,I752=3,I752=4,I752=5),I752,"")))))))</f>
        <v/>
      </c>
      <c r="O752" s="13" t="str">
        <f>(IF(J752=Локализация!$C$94,1,IF(J752=Локализация!$C$93,2,IF(J752=Локализация!$C$92,3,IF(J752=Локализация!$C$91,4,IF(J752=Локализация!$C$90,5,IF(OR(J752=1,J752=2,J752=3,J752=4,J752=5),J752,"")))))))</f>
        <v/>
      </c>
      <c r="P752" s="13" t="str">
        <f>(IF(K752=Локализация!$C$94,1,IF(K752=Локализация!$C$93,2,IF(K752=Локализация!$C$92,3,IF(K752=Локализация!$C$91,4,IF(K752=Локализация!$C$90,5,IF(OR(K752=1,K752=2,K752=3,K752=4,K752=5),K752,"")))))))</f>
        <v/>
      </c>
      <c r="Q752" s="13" t="str">
        <f>(IF(L752=Локализация!$C$94,1,IF(L752=Локализация!$C$93,2,IF(L752=Локализация!$C$92,3,IF(L752=Локализация!$C$91,4,IF(L752=Локализация!$C$90,5,IF(OR(L752=1,L752=2,L752=3,L752=4,L752=5),L752,"")))))))</f>
        <v/>
      </c>
      <c r="R752" s="13" t="str">
        <f>(IF(B752=Локализация!$C$94,1,IF(B752=Локализация!$C$93,2,IF(B752=Локализация!$C$92,3,IF(B752=Локализация!$C$91,4,IF(B752=Локализация!$C$90,5,IF(OR(B752=1,B752=2,B752=3,B752=4,B752=5),B752,"")))))))</f>
        <v/>
      </c>
      <c r="S752" s="13" t="str">
        <f>(IF(C752=Локализация!$C$94,1,IF(C752=Локализация!$C$93,2,IF(C752=Локализация!$C$92,3,IF(C752=Локализация!$C$91,4,IF(C752=Локализация!$C$90,5,IF(OR(C752=1,C752=2,C752=3,C752=4,C752=5),C752,"")))))))</f>
        <v/>
      </c>
      <c r="T752" s="13" t="str">
        <f>(IF(D752=Локализация!$C$94,1,IF(D752=Локализация!$C$93,2,IF(D752=Локализация!$C$92,3,IF(D752=Локализация!$C$91,4,IF(D752=Локализация!$C$90,5,IF(OR(D752=1,D752=2,D752=3,D752=4,D752=5),D752,"")))))))</f>
        <v/>
      </c>
      <c r="U752" s="13" t="str">
        <f>(IF(E752=Локализация!$C$94,1,IF(E752=Локализация!$C$93,2,IF(E752=Локализация!$C$92,3,IF(E752=Локализация!$C$91,4,IF(E752=Локализация!$C$90,5,IF(OR(E752=1,E752=2,E752=3,E752=4,E752=5),E752,"")))))))</f>
        <v/>
      </c>
      <c r="V752" s="13" t="str">
        <f>(IF(F752=Локализация!$C$94,1,IF(F752=Локализация!$C$93,2,IF(F752=Локализация!$C$92,3,IF(F752=Локализация!$C$91,4,IF(F752=Локализация!$C$90,5,IF(OR(F752=1,F752=2,F752=3,F752=4,F752=5),F752,"")))))))</f>
        <v/>
      </c>
    </row>
    <row r="753" spans="13:22" x14ac:dyDescent="0.25">
      <c r="M753" s="13" t="str">
        <f>(IF(H753=Локализация!$C$94,1,IF(H753=Локализация!$C$93,2,IF(H753=Локализация!$C$92,3,IF(H753=Локализация!$C$91,4,IF(H753=Локализация!$C$90,5,IF(OR(H753=1,H753=2,H753=3,H753=4,H753=5),H753,"")))))))</f>
        <v/>
      </c>
      <c r="N753" s="13" t="str">
        <f>(IF(I753=Локализация!$C$94,1,IF(I753=Локализация!$C$93,2,IF(I753=Локализация!$C$92,3,IF(I753=Локализация!$C$91,4,IF(I753=Локализация!$C$90,5,IF(OR(I753=1,I753=2,I753=3,I753=4,I753=5),I753,"")))))))</f>
        <v/>
      </c>
      <c r="O753" s="13" t="str">
        <f>(IF(J753=Локализация!$C$94,1,IF(J753=Локализация!$C$93,2,IF(J753=Локализация!$C$92,3,IF(J753=Локализация!$C$91,4,IF(J753=Локализация!$C$90,5,IF(OR(J753=1,J753=2,J753=3,J753=4,J753=5),J753,"")))))))</f>
        <v/>
      </c>
      <c r="P753" s="13" t="str">
        <f>(IF(K753=Локализация!$C$94,1,IF(K753=Локализация!$C$93,2,IF(K753=Локализация!$C$92,3,IF(K753=Локализация!$C$91,4,IF(K753=Локализация!$C$90,5,IF(OR(K753=1,K753=2,K753=3,K753=4,K753=5),K753,"")))))))</f>
        <v/>
      </c>
      <c r="Q753" s="13" t="str">
        <f>(IF(L753=Локализация!$C$94,1,IF(L753=Локализация!$C$93,2,IF(L753=Локализация!$C$92,3,IF(L753=Локализация!$C$91,4,IF(L753=Локализация!$C$90,5,IF(OR(L753=1,L753=2,L753=3,L753=4,L753=5),L753,"")))))))</f>
        <v/>
      </c>
      <c r="R753" s="13" t="str">
        <f>(IF(B753=Локализация!$C$94,1,IF(B753=Локализация!$C$93,2,IF(B753=Локализация!$C$92,3,IF(B753=Локализация!$C$91,4,IF(B753=Локализация!$C$90,5,IF(OR(B753=1,B753=2,B753=3,B753=4,B753=5),B753,"")))))))</f>
        <v/>
      </c>
      <c r="S753" s="13" t="str">
        <f>(IF(C753=Локализация!$C$94,1,IF(C753=Локализация!$C$93,2,IF(C753=Локализация!$C$92,3,IF(C753=Локализация!$C$91,4,IF(C753=Локализация!$C$90,5,IF(OR(C753=1,C753=2,C753=3,C753=4,C753=5),C753,"")))))))</f>
        <v/>
      </c>
      <c r="T753" s="13" t="str">
        <f>(IF(D753=Локализация!$C$94,1,IF(D753=Локализация!$C$93,2,IF(D753=Локализация!$C$92,3,IF(D753=Локализация!$C$91,4,IF(D753=Локализация!$C$90,5,IF(OR(D753=1,D753=2,D753=3,D753=4,D753=5),D753,"")))))))</f>
        <v/>
      </c>
      <c r="U753" s="13" t="str">
        <f>(IF(E753=Локализация!$C$94,1,IF(E753=Локализация!$C$93,2,IF(E753=Локализация!$C$92,3,IF(E753=Локализация!$C$91,4,IF(E753=Локализация!$C$90,5,IF(OR(E753=1,E753=2,E753=3,E753=4,E753=5),E753,"")))))))</f>
        <v/>
      </c>
      <c r="V753" s="13" t="str">
        <f>(IF(F753=Локализация!$C$94,1,IF(F753=Локализация!$C$93,2,IF(F753=Локализация!$C$92,3,IF(F753=Локализация!$C$91,4,IF(F753=Локализация!$C$90,5,IF(OR(F753=1,F753=2,F753=3,F753=4,F753=5),F753,"")))))))</f>
        <v/>
      </c>
    </row>
    <row r="754" spans="13:22" x14ac:dyDescent="0.25">
      <c r="M754" s="13" t="str">
        <f>(IF(H754=Локализация!$C$94,1,IF(H754=Локализация!$C$93,2,IF(H754=Локализация!$C$92,3,IF(H754=Локализация!$C$91,4,IF(H754=Локализация!$C$90,5,IF(OR(H754=1,H754=2,H754=3,H754=4,H754=5),H754,"")))))))</f>
        <v/>
      </c>
      <c r="N754" s="13" t="str">
        <f>(IF(I754=Локализация!$C$94,1,IF(I754=Локализация!$C$93,2,IF(I754=Локализация!$C$92,3,IF(I754=Локализация!$C$91,4,IF(I754=Локализация!$C$90,5,IF(OR(I754=1,I754=2,I754=3,I754=4,I754=5),I754,"")))))))</f>
        <v/>
      </c>
      <c r="O754" s="13" t="str">
        <f>(IF(J754=Локализация!$C$94,1,IF(J754=Локализация!$C$93,2,IF(J754=Локализация!$C$92,3,IF(J754=Локализация!$C$91,4,IF(J754=Локализация!$C$90,5,IF(OR(J754=1,J754=2,J754=3,J754=4,J754=5),J754,"")))))))</f>
        <v/>
      </c>
      <c r="P754" s="13" t="str">
        <f>(IF(K754=Локализация!$C$94,1,IF(K754=Локализация!$C$93,2,IF(K754=Локализация!$C$92,3,IF(K754=Локализация!$C$91,4,IF(K754=Локализация!$C$90,5,IF(OR(K754=1,K754=2,K754=3,K754=4,K754=5),K754,"")))))))</f>
        <v/>
      </c>
      <c r="Q754" s="13" t="str">
        <f>(IF(L754=Локализация!$C$94,1,IF(L754=Локализация!$C$93,2,IF(L754=Локализация!$C$92,3,IF(L754=Локализация!$C$91,4,IF(L754=Локализация!$C$90,5,IF(OR(L754=1,L754=2,L754=3,L754=4,L754=5),L754,"")))))))</f>
        <v/>
      </c>
      <c r="R754" s="13" t="str">
        <f>(IF(B754=Локализация!$C$94,1,IF(B754=Локализация!$C$93,2,IF(B754=Локализация!$C$92,3,IF(B754=Локализация!$C$91,4,IF(B754=Локализация!$C$90,5,IF(OR(B754=1,B754=2,B754=3,B754=4,B754=5),B754,"")))))))</f>
        <v/>
      </c>
      <c r="S754" s="13" t="str">
        <f>(IF(C754=Локализация!$C$94,1,IF(C754=Локализация!$C$93,2,IF(C754=Локализация!$C$92,3,IF(C754=Локализация!$C$91,4,IF(C754=Локализация!$C$90,5,IF(OR(C754=1,C754=2,C754=3,C754=4,C754=5),C754,"")))))))</f>
        <v/>
      </c>
      <c r="T754" s="13" t="str">
        <f>(IF(D754=Локализация!$C$94,1,IF(D754=Локализация!$C$93,2,IF(D754=Локализация!$C$92,3,IF(D754=Локализация!$C$91,4,IF(D754=Локализация!$C$90,5,IF(OR(D754=1,D754=2,D754=3,D754=4,D754=5),D754,"")))))))</f>
        <v/>
      </c>
      <c r="U754" s="13" t="str">
        <f>(IF(E754=Локализация!$C$94,1,IF(E754=Локализация!$C$93,2,IF(E754=Локализация!$C$92,3,IF(E754=Локализация!$C$91,4,IF(E754=Локализация!$C$90,5,IF(OR(E754=1,E754=2,E754=3,E754=4,E754=5),E754,"")))))))</f>
        <v/>
      </c>
      <c r="V754" s="13" t="str">
        <f>(IF(F754=Локализация!$C$94,1,IF(F754=Локализация!$C$93,2,IF(F754=Локализация!$C$92,3,IF(F754=Локализация!$C$91,4,IF(F754=Локализация!$C$90,5,IF(OR(F754=1,F754=2,F754=3,F754=4,F754=5),F754,"")))))))</f>
        <v/>
      </c>
    </row>
    <row r="755" spans="13:22" x14ac:dyDescent="0.25">
      <c r="M755" s="13" t="str">
        <f>(IF(H755=Локализация!$C$94,1,IF(H755=Локализация!$C$93,2,IF(H755=Локализация!$C$92,3,IF(H755=Локализация!$C$91,4,IF(H755=Локализация!$C$90,5,IF(OR(H755=1,H755=2,H755=3,H755=4,H755=5),H755,"")))))))</f>
        <v/>
      </c>
      <c r="N755" s="13" t="str">
        <f>(IF(I755=Локализация!$C$94,1,IF(I755=Локализация!$C$93,2,IF(I755=Локализация!$C$92,3,IF(I755=Локализация!$C$91,4,IF(I755=Локализация!$C$90,5,IF(OR(I755=1,I755=2,I755=3,I755=4,I755=5),I755,"")))))))</f>
        <v/>
      </c>
      <c r="O755" s="13" t="str">
        <f>(IF(J755=Локализация!$C$94,1,IF(J755=Локализация!$C$93,2,IF(J755=Локализация!$C$92,3,IF(J755=Локализация!$C$91,4,IF(J755=Локализация!$C$90,5,IF(OR(J755=1,J755=2,J755=3,J755=4,J755=5),J755,"")))))))</f>
        <v/>
      </c>
      <c r="P755" s="13" t="str">
        <f>(IF(K755=Локализация!$C$94,1,IF(K755=Локализация!$C$93,2,IF(K755=Локализация!$C$92,3,IF(K755=Локализация!$C$91,4,IF(K755=Локализация!$C$90,5,IF(OR(K755=1,K755=2,K755=3,K755=4,K755=5),K755,"")))))))</f>
        <v/>
      </c>
      <c r="Q755" s="13" t="str">
        <f>(IF(L755=Локализация!$C$94,1,IF(L755=Локализация!$C$93,2,IF(L755=Локализация!$C$92,3,IF(L755=Локализация!$C$91,4,IF(L755=Локализация!$C$90,5,IF(OR(L755=1,L755=2,L755=3,L755=4,L755=5),L755,"")))))))</f>
        <v/>
      </c>
      <c r="R755" s="13" t="str">
        <f>(IF(B755=Локализация!$C$94,1,IF(B755=Локализация!$C$93,2,IF(B755=Локализация!$C$92,3,IF(B755=Локализация!$C$91,4,IF(B755=Локализация!$C$90,5,IF(OR(B755=1,B755=2,B755=3,B755=4,B755=5),B755,"")))))))</f>
        <v/>
      </c>
      <c r="S755" s="13" t="str">
        <f>(IF(C755=Локализация!$C$94,1,IF(C755=Локализация!$C$93,2,IF(C755=Локализация!$C$92,3,IF(C755=Локализация!$C$91,4,IF(C755=Локализация!$C$90,5,IF(OR(C755=1,C755=2,C755=3,C755=4,C755=5),C755,"")))))))</f>
        <v/>
      </c>
      <c r="T755" s="13" t="str">
        <f>(IF(D755=Локализация!$C$94,1,IF(D755=Локализация!$C$93,2,IF(D755=Локализация!$C$92,3,IF(D755=Локализация!$C$91,4,IF(D755=Локализация!$C$90,5,IF(OR(D755=1,D755=2,D755=3,D755=4,D755=5),D755,"")))))))</f>
        <v/>
      </c>
      <c r="U755" s="13" t="str">
        <f>(IF(E755=Локализация!$C$94,1,IF(E755=Локализация!$C$93,2,IF(E755=Локализация!$C$92,3,IF(E755=Локализация!$C$91,4,IF(E755=Локализация!$C$90,5,IF(OR(E755=1,E755=2,E755=3,E755=4,E755=5),E755,"")))))))</f>
        <v/>
      </c>
      <c r="V755" s="13" t="str">
        <f>(IF(F755=Локализация!$C$94,1,IF(F755=Локализация!$C$93,2,IF(F755=Локализация!$C$92,3,IF(F755=Локализация!$C$91,4,IF(F755=Локализация!$C$90,5,IF(OR(F755=1,F755=2,F755=3,F755=4,F755=5),F755,"")))))))</f>
        <v/>
      </c>
    </row>
    <row r="756" spans="13:22" x14ac:dyDescent="0.25">
      <c r="M756" s="13" t="str">
        <f>(IF(H756=Локализация!$C$94,1,IF(H756=Локализация!$C$93,2,IF(H756=Локализация!$C$92,3,IF(H756=Локализация!$C$91,4,IF(H756=Локализация!$C$90,5,IF(OR(H756=1,H756=2,H756=3,H756=4,H756=5),H756,"")))))))</f>
        <v/>
      </c>
      <c r="N756" s="13" t="str">
        <f>(IF(I756=Локализация!$C$94,1,IF(I756=Локализация!$C$93,2,IF(I756=Локализация!$C$92,3,IF(I756=Локализация!$C$91,4,IF(I756=Локализация!$C$90,5,IF(OR(I756=1,I756=2,I756=3,I756=4,I756=5),I756,"")))))))</f>
        <v/>
      </c>
      <c r="O756" s="13" t="str">
        <f>(IF(J756=Локализация!$C$94,1,IF(J756=Локализация!$C$93,2,IF(J756=Локализация!$C$92,3,IF(J756=Локализация!$C$91,4,IF(J756=Локализация!$C$90,5,IF(OR(J756=1,J756=2,J756=3,J756=4,J756=5),J756,"")))))))</f>
        <v/>
      </c>
      <c r="P756" s="13" t="str">
        <f>(IF(K756=Локализация!$C$94,1,IF(K756=Локализация!$C$93,2,IF(K756=Локализация!$C$92,3,IF(K756=Локализация!$C$91,4,IF(K756=Локализация!$C$90,5,IF(OR(K756=1,K756=2,K756=3,K756=4,K756=5),K756,"")))))))</f>
        <v/>
      </c>
      <c r="Q756" s="13" t="str">
        <f>(IF(L756=Локализация!$C$94,1,IF(L756=Локализация!$C$93,2,IF(L756=Локализация!$C$92,3,IF(L756=Локализация!$C$91,4,IF(L756=Локализация!$C$90,5,IF(OR(L756=1,L756=2,L756=3,L756=4,L756=5),L756,"")))))))</f>
        <v/>
      </c>
      <c r="R756" s="13" t="str">
        <f>(IF(B756=Локализация!$C$94,1,IF(B756=Локализация!$C$93,2,IF(B756=Локализация!$C$92,3,IF(B756=Локализация!$C$91,4,IF(B756=Локализация!$C$90,5,IF(OR(B756=1,B756=2,B756=3,B756=4,B756=5),B756,"")))))))</f>
        <v/>
      </c>
      <c r="S756" s="13" t="str">
        <f>(IF(C756=Локализация!$C$94,1,IF(C756=Локализация!$C$93,2,IF(C756=Локализация!$C$92,3,IF(C756=Локализация!$C$91,4,IF(C756=Локализация!$C$90,5,IF(OR(C756=1,C756=2,C756=3,C756=4,C756=5),C756,"")))))))</f>
        <v/>
      </c>
      <c r="T756" s="13" t="str">
        <f>(IF(D756=Локализация!$C$94,1,IF(D756=Локализация!$C$93,2,IF(D756=Локализация!$C$92,3,IF(D756=Локализация!$C$91,4,IF(D756=Локализация!$C$90,5,IF(OR(D756=1,D756=2,D756=3,D756=4,D756=5),D756,"")))))))</f>
        <v/>
      </c>
      <c r="U756" s="13" t="str">
        <f>(IF(E756=Локализация!$C$94,1,IF(E756=Локализация!$C$93,2,IF(E756=Локализация!$C$92,3,IF(E756=Локализация!$C$91,4,IF(E756=Локализация!$C$90,5,IF(OR(E756=1,E756=2,E756=3,E756=4,E756=5),E756,"")))))))</f>
        <v/>
      </c>
      <c r="V756" s="13" t="str">
        <f>(IF(F756=Локализация!$C$94,1,IF(F756=Локализация!$C$93,2,IF(F756=Локализация!$C$92,3,IF(F756=Локализация!$C$91,4,IF(F756=Локализация!$C$90,5,IF(OR(F756=1,F756=2,F756=3,F756=4,F756=5),F756,"")))))))</f>
        <v/>
      </c>
    </row>
    <row r="757" spans="13:22" x14ac:dyDescent="0.25">
      <c r="M757" s="13" t="str">
        <f>(IF(H757=Локализация!$C$94,1,IF(H757=Локализация!$C$93,2,IF(H757=Локализация!$C$92,3,IF(H757=Локализация!$C$91,4,IF(H757=Локализация!$C$90,5,IF(OR(H757=1,H757=2,H757=3,H757=4,H757=5),H757,"")))))))</f>
        <v/>
      </c>
      <c r="N757" s="13" t="str">
        <f>(IF(I757=Локализация!$C$94,1,IF(I757=Локализация!$C$93,2,IF(I757=Локализация!$C$92,3,IF(I757=Локализация!$C$91,4,IF(I757=Локализация!$C$90,5,IF(OR(I757=1,I757=2,I757=3,I757=4,I757=5),I757,"")))))))</f>
        <v/>
      </c>
      <c r="O757" s="13" t="str">
        <f>(IF(J757=Локализация!$C$94,1,IF(J757=Локализация!$C$93,2,IF(J757=Локализация!$C$92,3,IF(J757=Локализация!$C$91,4,IF(J757=Локализация!$C$90,5,IF(OR(J757=1,J757=2,J757=3,J757=4,J757=5),J757,"")))))))</f>
        <v/>
      </c>
      <c r="P757" s="13" t="str">
        <f>(IF(K757=Локализация!$C$94,1,IF(K757=Локализация!$C$93,2,IF(K757=Локализация!$C$92,3,IF(K757=Локализация!$C$91,4,IF(K757=Локализация!$C$90,5,IF(OR(K757=1,K757=2,K757=3,K757=4,K757=5),K757,"")))))))</f>
        <v/>
      </c>
      <c r="Q757" s="13" t="str">
        <f>(IF(L757=Локализация!$C$94,1,IF(L757=Локализация!$C$93,2,IF(L757=Локализация!$C$92,3,IF(L757=Локализация!$C$91,4,IF(L757=Локализация!$C$90,5,IF(OR(L757=1,L757=2,L757=3,L757=4,L757=5),L757,"")))))))</f>
        <v/>
      </c>
      <c r="R757" s="13" t="str">
        <f>(IF(B757=Локализация!$C$94,1,IF(B757=Локализация!$C$93,2,IF(B757=Локализация!$C$92,3,IF(B757=Локализация!$C$91,4,IF(B757=Локализация!$C$90,5,IF(OR(B757=1,B757=2,B757=3,B757=4,B757=5),B757,"")))))))</f>
        <v/>
      </c>
      <c r="S757" s="13" t="str">
        <f>(IF(C757=Локализация!$C$94,1,IF(C757=Локализация!$C$93,2,IF(C757=Локализация!$C$92,3,IF(C757=Локализация!$C$91,4,IF(C757=Локализация!$C$90,5,IF(OR(C757=1,C757=2,C757=3,C757=4,C757=5),C757,"")))))))</f>
        <v/>
      </c>
      <c r="T757" s="13" t="str">
        <f>(IF(D757=Локализация!$C$94,1,IF(D757=Локализация!$C$93,2,IF(D757=Локализация!$C$92,3,IF(D757=Локализация!$C$91,4,IF(D757=Локализация!$C$90,5,IF(OR(D757=1,D757=2,D757=3,D757=4,D757=5),D757,"")))))))</f>
        <v/>
      </c>
      <c r="U757" s="13" t="str">
        <f>(IF(E757=Локализация!$C$94,1,IF(E757=Локализация!$C$93,2,IF(E757=Локализация!$C$92,3,IF(E757=Локализация!$C$91,4,IF(E757=Локализация!$C$90,5,IF(OR(E757=1,E757=2,E757=3,E757=4,E757=5),E757,"")))))))</f>
        <v/>
      </c>
      <c r="V757" s="13" t="str">
        <f>(IF(F757=Локализация!$C$94,1,IF(F757=Локализация!$C$93,2,IF(F757=Локализация!$C$92,3,IF(F757=Локализация!$C$91,4,IF(F757=Локализация!$C$90,5,IF(OR(F757=1,F757=2,F757=3,F757=4,F757=5),F757,"")))))))</f>
        <v/>
      </c>
    </row>
    <row r="758" spans="13:22" x14ac:dyDescent="0.25">
      <c r="M758" s="13" t="str">
        <f>(IF(H758=Локализация!$C$94,1,IF(H758=Локализация!$C$93,2,IF(H758=Локализация!$C$92,3,IF(H758=Локализация!$C$91,4,IF(H758=Локализация!$C$90,5,IF(OR(H758=1,H758=2,H758=3,H758=4,H758=5),H758,"")))))))</f>
        <v/>
      </c>
      <c r="N758" s="13" t="str">
        <f>(IF(I758=Локализация!$C$94,1,IF(I758=Локализация!$C$93,2,IF(I758=Локализация!$C$92,3,IF(I758=Локализация!$C$91,4,IF(I758=Локализация!$C$90,5,IF(OR(I758=1,I758=2,I758=3,I758=4,I758=5),I758,"")))))))</f>
        <v/>
      </c>
      <c r="O758" s="13" t="str">
        <f>(IF(J758=Локализация!$C$94,1,IF(J758=Локализация!$C$93,2,IF(J758=Локализация!$C$92,3,IF(J758=Локализация!$C$91,4,IF(J758=Локализация!$C$90,5,IF(OR(J758=1,J758=2,J758=3,J758=4,J758=5),J758,"")))))))</f>
        <v/>
      </c>
      <c r="P758" s="13" t="str">
        <f>(IF(K758=Локализация!$C$94,1,IF(K758=Локализация!$C$93,2,IF(K758=Локализация!$C$92,3,IF(K758=Локализация!$C$91,4,IF(K758=Локализация!$C$90,5,IF(OR(K758=1,K758=2,K758=3,K758=4,K758=5),K758,"")))))))</f>
        <v/>
      </c>
      <c r="Q758" s="13" t="str">
        <f>(IF(L758=Локализация!$C$94,1,IF(L758=Локализация!$C$93,2,IF(L758=Локализация!$C$92,3,IF(L758=Локализация!$C$91,4,IF(L758=Локализация!$C$90,5,IF(OR(L758=1,L758=2,L758=3,L758=4,L758=5),L758,"")))))))</f>
        <v/>
      </c>
      <c r="R758" s="13" t="str">
        <f>(IF(B758=Локализация!$C$94,1,IF(B758=Локализация!$C$93,2,IF(B758=Локализация!$C$92,3,IF(B758=Локализация!$C$91,4,IF(B758=Локализация!$C$90,5,IF(OR(B758=1,B758=2,B758=3,B758=4,B758=5),B758,"")))))))</f>
        <v/>
      </c>
      <c r="S758" s="13" t="str">
        <f>(IF(C758=Локализация!$C$94,1,IF(C758=Локализация!$C$93,2,IF(C758=Локализация!$C$92,3,IF(C758=Локализация!$C$91,4,IF(C758=Локализация!$C$90,5,IF(OR(C758=1,C758=2,C758=3,C758=4,C758=5),C758,"")))))))</f>
        <v/>
      </c>
      <c r="T758" s="13" t="str">
        <f>(IF(D758=Локализация!$C$94,1,IF(D758=Локализация!$C$93,2,IF(D758=Локализация!$C$92,3,IF(D758=Локализация!$C$91,4,IF(D758=Локализация!$C$90,5,IF(OR(D758=1,D758=2,D758=3,D758=4,D758=5),D758,"")))))))</f>
        <v/>
      </c>
      <c r="U758" s="13" t="str">
        <f>(IF(E758=Локализация!$C$94,1,IF(E758=Локализация!$C$93,2,IF(E758=Локализация!$C$92,3,IF(E758=Локализация!$C$91,4,IF(E758=Локализация!$C$90,5,IF(OR(E758=1,E758=2,E758=3,E758=4,E758=5),E758,"")))))))</f>
        <v/>
      </c>
      <c r="V758" s="13" t="str">
        <f>(IF(F758=Локализация!$C$94,1,IF(F758=Локализация!$C$93,2,IF(F758=Локализация!$C$92,3,IF(F758=Локализация!$C$91,4,IF(F758=Локализация!$C$90,5,IF(OR(F758=1,F758=2,F758=3,F758=4,F758=5),F758,"")))))))</f>
        <v/>
      </c>
    </row>
    <row r="759" spans="13:22" x14ac:dyDescent="0.25">
      <c r="M759" s="13" t="str">
        <f>(IF(H759=Локализация!$C$94,1,IF(H759=Локализация!$C$93,2,IF(H759=Локализация!$C$92,3,IF(H759=Локализация!$C$91,4,IF(H759=Локализация!$C$90,5,IF(OR(H759=1,H759=2,H759=3,H759=4,H759=5),H759,"")))))))</f>
        <v/>
      </c>
      <c r="N759" s="13" t="str">
        <f>(IF(I759=Локализация!$C$94,1,IF(I759=Локализация!$C$93,2,IF(I759=Локализация!$C$92,3,IF(I759=Локализация!$C$91,4,IF(I759=Локализация!$C$90,5,IF(OR(I759=1,I759=2,I759=3,I759=4,I759=5),I759,"")))))))</f>
        <v/>
      </c>
      <c r="O759" s="13" t="str">
        <f>(IF(J759=Локализация!$C$94,1,IF(J759=Локализация!$C$93,2,IF(J759=Локализация!$C$92,3,IF(J759=Локализация!$C$91,4,IF(J759=Локализация!$C$90,5,IF(OR(J759=1,J759=2,J759=3,J759=4,J759=5),J759,"")))))))</f>
        <v/>
      </c>
      <c r="P759" s="13" t="str">
        <f>(IF(K759=Локализация!$C$94,1,IF(K759=Локализация!$C$93,2,IF(K759=Локализация!$C$92,3,IF(K759=Локализация!$C$91,4,IF(K759=Локализация!$C$90,5,IF(OR(K759=1,K759=2,K759=3,K759=4,K759=5),K759,"")))))))</f>
        <v/>
      </c>
      <c r="Q759" s="13" t="str">
        <f>(IF(L759=Локализация!$C$94,1,IF(L759=Локализация!$C$93,2,IF(L759=Локализация!$C$92,3,IF(L759=Локализация!$C$91,4,IF(L759=Локализация!$C$90,5,IF(OR(L759=1,L759=2,L759=3,L759=4,L759=5),L759,"")))))))</f>
        <v/>
      </c>
      <c r="R759" s="13" t="str">
        <f>(IF(B759=Локализация!$C$94,1,IF(B759=Локализация!$C$93,2,IF(B759=Локализация!$C$92,3,IF(B759=Локализация!$C$91,4,IF(B759=Локализация!$C$90,5,IF(OR(B759=1,B759=2,B759=3,B759=4,B759=5),B759,"")))))))</f>
        <v/>
      </c>
      <c r="S759" s="13" t="str">
        <f>(IF(C759=Локализация!$C$94,1,IF(C759=Локализация!$C$93,2,IF(C759=Локализация!$C$92,3,IF(C759=Локализация!$C$91,4,IF(C759=Локализация!$C$90,5,IF(OR(C759=1,C759=2,C759=3,C759=4,C759=5),C759,"")))))))</f>
        <v/>
      </c>
      <c r="T759" s="13" t="str">
        <f>(IF(D759=Локализация!$C$94,1,IF(D759=Локализация!$C$93,2,IF(D759=Локализация!$C$92,3,IF(D759=Локализация!$C$91,4,IF(D759=Локализация!$C$90,5,IF(OR(D759=1,D759=2,D759=3,D759=4,D759=5),D759,"")))))))</f>
        <v/>
      </c>
      <c r="U759" s="13" t="str">
        <f>(IF(E759=Локализация!$C$94,1,IF(E759=Локализация!$C$93,2,IF(E759=Локализация!$C$92,3,IF(E759=Локализация!$C$91,4,IF(E759=Локализация!$C$90,5,IF(OR(E759=1,E759=2,E759=3,E759=4,E759=5),E759,"")))))))</f>
        <v/>
      </c>
      <c r="V759" s="13" t="str">
        <f>(IF(F759=Локализация!$C$94,1,IF(F759=Локализация!$C$93,2,IF(F759=Локализация!$C$92,3,IF(F759=Локализация!$C$91,4,IF(F759=Локализация!$C$90,5,IF(OR(F759=1,F759=2,F759=3,F759=4,F759=5),F759,"")))))))</f>
        <v/>
      </c>
    </row>
    <row r="760" spans="13:22" x14ac:dyDescent="0.25">
      <c r="M760" s="13" t="str">
        <f>(IF(H760=Локализация!$C$94,1,IF(H760=Локализация!$C$93,2,IF(H760=Локализация!$C$92,3,IF(H760=Локализация!$C$91,4,IF(H760=Локализация!$C$90,5,IF(OR(H760=1,H760=2,H760=3,H760=4,H760=5),H760,"")))))))</f>
        <v/>
      </c>
      <c r="N760" s="13" t="str">
        <f>(IF(I760=Локализация!$C$94,1,IF(I760=Локализация!$C$93,2,IF(I760=Локализация!$C$92,3,IF(I760=Локализация!$C$91,4,IF(I760=Локализация!$C$90,5,IF(OR(I760=1,I760=2,I760=3,I760=4,I760=5),I760,"")))))))</f>
        <v/>
      </c>
      <c r="O760" s="13" t="str">
        <f>(IF(J760=Локализация!$C$94,1,IF(J760=Локализация!$C$93,2,IF(J760=Локализация!$C$92,3,IF(J760=Локализация!$C$91,4,IF(J760=Локализация!$C$90,5,IF(OR(J760=1,J760=2,J760=3,J760=4,J760=5),J760,"")))))))</f>
        <v/>
      </c>
      <c r="P760" s="13" t="str">
        <f>(IF(K760=Локализация!$C$94,1,IF(K760=Локализация!$C$93,2,IF(K760=Локализация!$C$92,3,IF(K760=Локализация!$C$91,4,IF(K760=Локализация!$C$90,5,IF(OR(K760=1,K760=2,K760=3,K760=4,K760=5),K760,"")))))))</f>
        <v/>
      </c>
      <c r="Q760" s="13" t="str">
        <f>(IF(L760=Локализация!$C$94,1,IF(L760=Локализация!$C$93,2,IF(L760=Локализация!$C$92,3,IF(L760=Локализация!$C$91,4,IF(L760=Локализация!$C$90,5,IF(OR(L760=1,L760=2,L760=3,L760=4,L760=5),L760,"")))))))</f>
        <v/>
      </c>
      <c r="R760" s="13" t="str">
        <f>(IF(B760=Локализация!$C$94,1,IF(B760=Локализация!$C$93,2,IF(B760=Локализация!$C$92,3,IF(B760=Локализация!$C$91,4,IF(B760=Локализация!$C$90,5,IF(OR(B760=1,B760=2,B760=3,B760=4,B760=5),B760,"")))))))</f>
        <v/>
      </c>
      <c r="S760" s="13" t="str">
        <f>(IF(C760=Локализация!$C$94,1,IF(C760=Локализация!$C$93,2,IF(C760=Локализация!$C$92,3,IF(C760=Локализация!$C$91,4,IF(C760=Локализация!$C$90,5,IF(OR(C760=1,C760=2,C760=3,C760=4,C760=5),C760,"")))))))</f>
        <v/>
      </c>
      <c r="T760" s="13" t="str">
        <f>(IF(D760=Локализация!$C$94,1,IF(D760=Локализация!$C$93,2,IF(D760=Локализация!$C$92,3,IF(D760=Локализация!$C$91,4,IF(D760=Локализация!$C$90,5,IF(OR(D760=1,D760=2,D760=3,D760=4,D760=5),D760,"")))))))</f>
        <v/>
      </c>
      <c r="U760" s="13" t="str">
        <f>(IF(E760=Локализация!$C$94,1,IF(E760=Локализация!$C$93,2,IF(E760=Локализация!$C$92,3,IF(E760=Локализация!$C$91,4,IF(E760=Локализация!$C$90,5,IF(OR(E760=1,E760=2,E760=3,E760=4,E760=5),E760,"")))))))</f>
        <v/>
      </c>
      <c r="V760" s="13" t="str">
        <f>(IF(F760=Локализация!$C$94,1,IF(F760=Локализация!$C$93,2,IF(F760=Локализация!$C$92,3,IF(F760=Локализация!$C$91,4,IF(F760=Локализация!$C$90,5,IF(OR(F760=1,F760=2,F760=3,F760=4,F760=5),F760,"")))))))</f>
        <v/>
      </c>
    </row>
    <row r="761" spans="13:22" x14ac:dyDescent="0.25">
      <c r="M761" s="13" t="str">
        <f>(IF(H761=Локализация!$C$94,1,IF(H761=Локализация!$C$93,2,IF(H761=Локализация!$C$92,3,IF(H761=Локализация!$C$91,4,IF(H761=Локализация!$C$90,5,IF(OR(H761=1,H761=2,H761=3,H761=4,H761=5),H761,"")))))))</f>
        <v/>
      </c>
      <c r="N761" s="13" t="str">
        <f>(IF(I761=Локализация!$C$94,1,IF(I761=Локализация!$C$93,2,IF(I761=Локализация!$C$92,3,IF(I761=Локализация!$C$91,4,IF(I761=Локализация!$C$90,5,IF(OR(I761=1,I761=2,I761=3,I761=4,I761=5),I761,"")))))))</f>
        <v/>
      </c>
      <c r="O761" s="13" t="str">
        <f>(IF(J761=Локализация!$C$94,1,IF(J761=Локализация!$C$93,2,IF(J761=Локализация!$C$92,3,IF(J761=Локализация!$C$91,4,IF(J761=Локализация!$C$90,5,IF(OR(J761=1,J761=2,J761=3,J761=4,J761=5),J761,"")))))))</f>
        <v/>
      </c>
      <c r="P761" s="13" t="str">
        <f>(IF(K761=Локализация!$C$94,1,IF(K761=Локализация!$C$93,2,IF(K761=Локализация!$C$92,3,IF(K761=Локализация!$C$91,4,IF(K761=Локализация!$C$90,5,IF(OR(K761=1,K761=2,K761=3,K761=4,K761=5),K761,"")))))))</f>
        <v/>
      </c>
      <c r="Q761" s="13" t="str">
        <f>(IF(L761=Локализация!$C$94,1,IF(L761=Локализация!$C$93,2,IF(L761=Локализация!$C$92,3,IF(L761=Локализация!$C$91,4,IF(L761=Локализация!$C$90,5,IF(OR(L761=1,L761=2,L761=3,L761=4,L761=5),L761,"")))))))</f>
        <v/>
      </c>
      <c r="R761" s="13" t="str">
        <f>(IF(B761=Локализация!$C$94,1,IF(B761=Локализация!$C$93,2,IF(B761=Локализация!$C$92,3,IF(B761=Локализация!$C$91,4,IF(B761=Локализация!$C$90,5,IF(OR(B761=1,B761=2,B761=3,B761=4,B761=5),B761,"")))))))</f>
        <v/>
      </c>
      <c r="S761" s="13" t="str">
        <f>(IF(C761=Локализация!$C$94,1,IF(C761=Локализация!$C$93,2,IF(C761=Локализация!$C$92,3,IF(C761=Локализация!$C$91,4,IF(C761=Локализация!$C$90,5,IF(OR(C761=1,C761=2,C761=3,C761=4,C761=5),C761,"")))))))</f>
        <v/>
      </c>
      <c r="T761" s="13" t="str">
        <f>(IF(D761=Локализация!$C$94,1,IF(D761=Локализация!$C$93,2,IF(D761=Локализация!$C$92,3,IF(D761=Локализация!$C$91,4,IF(D761=Локализация!$C$90,5,IF(OR(D761=1,D761=2,D761=3,D761=4,D761=5),D761,"")))))))</f>
        <v/>
      </c>
      <c r="U761" s="13" t="str">
        <f>(IF(E761=Локализация!$C$94,1,IF(E761=Локализация!$C$93,2,IF(E761=Локализация!$C$92,3,IF(E761=Локализация!$C$91,4,IF(E761=Локализация!$C$90,5,IF(OR(E761=1,E761=2,E761=3,E761=4,E761=5),E761,"")))))))</f>
        <v/>
      </c>
      <c r="V761" s="13" t="str">
        <f>(IF(F761=Локализация!$C$94,1,IF(F761=Локализация!$C$93,2,IF(F761=Локализация!$C$92,3,IF(F761=Локализация!$C$91,4,IF(F761=Локализация!$C$90,5,IF(OR(F761=1,F761=2,F761=3,F761=4,F761=5),F761,"")))))))</f>
        <v/>
      </c>
    </row>
    <row r="762" spans="13:22" x14ac:dyDescent="0.25">
      <c r="M762" s="13" t="str">
        <f>(IF(H762=Локализация!$C$94,1,IF(H762=Локализация!$C$93,2,IF(H762=Локализация!$C$92,3,IF(H762=Локализация!$C$91,4,IF(H762=Локализация!$C$90,5,IF(OR(H762=1,H762=2,H762=3,H762=4,H762=5),H762,"")))))))</f>
        <v/>
      </c>
      <c r="N762" s="13" t="str">
        <f>(IF(I762=Локализация!$C$94,1,IF(I762=Локализация!$C$93,2,IF(I762=Локализация!$C$92,3,IF(I762=Локализация!$C$91,4,IF(I762=Локализация!$C$90,5,IF(OR(I762=1,I762=2,I762=3,I762=4,I762=5),I762,"")))))))</f>
        <v/>
      </c>
      <c r="O762" s="13" t="str">
        <f>(IF(J762=Локализация!$C$94,1,IF(J762=Локализация!$C$93,2,IF(J762=Локализация!$C$92,3,IF(J762=Локализация!$C$91,4,IF(J762=Локализация!$C$90,5,IF(OR(J762=1,J762=2,J762=3,J762=4,J762=5),J762,"")))))))</f>
        <v/>
      </c>
      <c r="P762" s="13" t="str">
        <f>(IF(K762=Локализация!$C$94,1,IF(K762=Локализация!$C$93,2,IF(K762=Локализация!$C$92,3,IF(K762=Локализация!$C$91,4,IF(K762=Локализация!$C$90,5,IF(OR(K762=1,K762=2,K762=3,K762=4,K762=5),K762,"")))))))</f>
        <v/>
      </c>
      <c r="Q762" s="13" t="str">
        <f>(IF(L762=Локализация!$C$94,1,IF(L762=Локализация!$C$93,2,IF(L762=Локализация!$C$92,3,IF(L762=Локализация!$C$91,4,IF(L762=Локализация!$C$90,5,IF(OR(L762=1,L762=2,L762=3,L762=4,L762=5),L762,"")))))))</f>
        <v/>
      </c>
      <c r="R762" s="13" t="str">
        <f>(IF(B762=Локализация!$C$94,1,IF(B762=Локализация!$C$93,2,IF(B762=Локализация!$C$92,3,IF(B762=Локализация!$C$91,4,IF(B762=Локализация!$C$90,5,IF(OR(B762=1,B762=2,B762=3,B762=4,B762=5),B762,"")))))))</f>
        <v/>
      </c>
      <c r="S762" s="13" t="str">
        <f>(IF(C762=Локализация!$C$94,1,IF(C762=Локализация!$C$93,2,IF(C762=Локализация!$C$92,3,IF(C762=Локализация!$C$91,4,IF(C762=Локализация!$C$90,5,IF(OR(C762=1,C762=2,C762=3,C762=4,C762=5),C762,"")))))))</f>
        <v/>
      </c>
      <c r="T762" s="13" t="str">
        <f>(IF(D762=Локализация!$C$94,1,IF(D762=Локализация!$C$93,2,IF(D762=Локализация!$C$92,3,IF(D762=Локализация!$C$91,4,IF(D762=Локализация!$C$90,5,IF(OR(D762=1,D762=2,D762=3,D762=4,D762=5),D762,"")))))))</f>
        <v/>
      </c>
      <c r="U762" s="13" t="str">
        <f>(IF(E762=Локализация!$C$94,1,IF(E762=Локализация!$C$93,2,IF(E762=Локализация!$C$92,3,IF(E762=Локализация!$C$91,4,IF(E762=Локализация!$C$90,5,IF(OR(E762=1,E762=2,E762=3,E762=4,E762=5),E762,"")))))))</f>
        <v/>
      </c>
      <c r="V762" s="13" t="str">
        <f>(IF(F762=Локализация!$C$94,1,IF(F762=Локализация!$C$93,2,IF(F762=Локализация!$C$92,3,IF(F762=Локализация!$C$91,4,IF(F762=Локализация!$C$90,5,IF(OR(F762=1,F762=2,F762=3,F762=4,F762=5),F762,"")))))))</f>
        <v/>
      </c>
    </row>
    <row r="763" spans="13:22" x14ac:dyDescent="0.25">
      <c r="M763" s="13" t="str">
        <f>(IF(H763=Локализация!$C$94,1,IF(H763=Локализация!$C$93,2,IF(H763=Локализация!$C$92,3,IF(H763=Локализация!$C$91,4,IF(H763=Локализация!$C$90,5,IF(OR(H763=1,H763=2,H763=3,H763=4,H763=5),H763,"")))))))</f>
        <v/>
      </c>
      <c r="N763" s="13" t="str">
        <f>(IF(I763=Локализация!$C$94,1,IF(I763=Локализация!$C$93,2,IF(I763=Локализация!$C$92,3,IF(I763=Локализация!$C$91,4,IF(I763=Локализация!$C$90,5,IF(OR(I763=1,I763=2,I763=3,I763=4,I763=5),I763,"")))))))</f>
        <v/>
      </c>
      <c r="O763" s="13" t="str">
        <f>(IF(J763=Локализация!$C$94,1,IF(J763=Локализация!$C$93,2,IF(J763=Локализация!$C$92,3,IF(J763=Локализация!$C$91,4,IF(J763=Локализация!$C$90,5,IF(OR(J763=1,J763=2,J763=3,J763=4,J763=5),J763,"")))))))</f>
        <v/>
      </c>
      <c r="P763" s="13" t="str">
        <f>(IF(K763=Локализация!$C$94,1,IF(K763=Локализация!$C$93,2,IF(K763=Локализация!$C$92,3,IF(K763=Локализация!$C$91,4,IF(K763=Локализация!$C$90,5,IF(OR(K763=1,K763=2,K763=3,K763=4,K763=5),K763,"")))))))</f>
        <v/>
      </c>
      <c r="Q763" s="13" t="str">
        <f>(IF(L763=Локализация!$C$94,1,IF(L763=Локализация!$C$93,2,IF(L763=Локализация!$C$92,3,IF(L763=Локализация!$C$91,4,IF(L763=Локализация!$C$90,5,IF(OR(L763=1,L763=2,L763=3,L763=4,L763=5),L763,"")))))))</f>
        <v/>
      </c>
      <c r="R763" s="13" t="str">
        <f>(IF(B763=Локализация!$C$94,1,IF(B763=Локализация!$C$93,2,IF(B763=Локализация!$C$92,3,IF(B763=Локализация!$C$91,4,IF(B763=Локализация!$C$90,5,IF(OR(B763=1,B763=2,B763=3,B763=4,B763=5),B763,"")))))))</f>
        <v/>
      </c>
      <c r="S763" s="13" t="str">
        <f>(IF(C763=Локализация!$C$94,1,IF(C763=Локализация!$C$93,2,IF(C763=Локализация!$C$92,3,IF(C763=Локализация!$C$91,4,IF(C763=Локализация!$C$90,5,IF(OR(C763=1,C763=2,C763=3,C763=4,C763=5),C763,"")))))))</f>
        <v/>
      </c>
      <c r="T763" s="13" t="str">
        <f>(IF(D763=Локализация!$C$94,1,IF(D763=Локализация!$C$93,2,IF(D763=Локализация!$C$92,3,IF(D763=Локализация!$C$91,4,IF(D763=Локализация!$C$90,5,IF(OR(D763=1,D763=2,D763=3,D763=4,D763=5),D763,"")))))))</f>
        <v/>
      </c>
      <c r="U763" s="13" t="str">
        <f>(IF(E763=Локализация!$C$94,1,IF(E763=Локализация!$C$93,2,IF(E763=Локализация!$C$92,3,IF(E763=Локализация!$C$91,4,IF(E763=Локализация!$C$90,5,IF(OR(E763=1,E763=2,E763=3,E763=4,E763=5),E763,"")))))))</f>
        <v/>
      </c>
      <c r="V763" s="13" t="str">
        <f>(IF(F763=Локализация!$C$94,1,IF(F763=Локализация!$C$93,2,IF(F763=Локализация!$C$92,3,IF(F763=Локализация!$C$91,4,IF(F763=Локализация!$C$90,5,IF(OR(F763=1,F763=2,F763=3,F763=4,F763=5),F763,"")))))))</f>
        <v/>
      </c>
    </row>
    <row r="764" spans="13:22" x14ac:dyDescent="0.25">
      <c r="M764" s="13" t="str">
        <f>(IF(H764=Локализация!$C$94,1,IF(H764=Локализация!$C$93,2,IF(H764=Локализация!$C$92,3,IF(H764=Локализация!$C$91,4,IF(H764=Локализация!$C$90,5,IF(OR(H764=1,H764=2,H764=3,H764=4,H764=5),H764,"")))))))</f>
        <v/>
      </c>
      <c r="N764" s="13" t="str">
        <f>(IF(I764=Локализация!$C$94,1,IF(I764=Локализация!$C$93,2,IF(I764=Локализация!$C$92,3,IF(I764=Локализация!$C$91,4,IF(I764=Локализация!$C$90,5,IF(OR(I764=1,I764=2,I764=3,I764=4,I764=5),I764,"")))))))</f>
        <v/>
      </c>
      <c r="O764" s="13" t="str">
        <f>(IF(J764=Локализация!$C$94,1,IF(J764=Локализация!$C$93,2,IF(J764=Локализация!$C$92,3,IF(J764=Локализация!$C$91,4,IF(J764=Локализация!$C$90,5,IF(OR(J764=1,J764=2,J764=3,J764=4,J764=5),J764,"")))))))</f>
        <v/>
      </c>
      <c r="P764" s="13" t="str">
        <f>(IF(K764=Локализация!$C$94,1,IF(K764=Локализация!$C$93,2,IF(K764=Локализация!$C$92,3,IF(K764=Локализация!$C$91,4,IF(K764=Локализация!$C$90,5,IF(OR(K764=1,K764=2,K764=3,K764=4,K764=5),K764,"")))))))</f>
        <v/>
      </c>
      <c r="Q764" s="13" t="str">
        <f>(IF(L764=Локализация!$C$94,1,IF(L764=Локализация!$C$93,2,IF(L764=Локализация!$C$92,3,IF(L764=Локализация!$C$91,4,IF(L764=Локализация!$C$90,5,IF(OR(L764=1,L764=2,L764=3,L764=4,L764=5),L764,"")))))))</f>
        <v/>
      </c>
      <c r="R764" s="13" t="str">
        <f>(IF(B764=Локализация!$C$94,1,IF(B764=Локализация!$C$93,2,IF(B764=Локализация!$C$92,3,IF(B764=Локализация!$C$91,4,IF(B764=Локализация!$C$90,5,IF(OR(B764=1,B764=2,B764=3,B764=4,B764=5),B764,"")))))))</f>
        <v/>
      </c>
      <c r="S764" s="13" t="str">
        <f>(IF(C764=Локализация!$C$94,1,IF(C764=Локализация!$C$93,2,IF(C764=Локализация!$C$92,3,IF(C764=Локализация!$C$91,4,IF(C764=Локализация!$C$90,5,IF(OR(C764=1,C764=2,C764=3,C764=4,C764=5),C764,"")))))))</f>
        <v/>
      </c>
      <c r="T764" s="13" t="str">
        <f>(IF(D764=Локализация!$C$94,1,IF(D764=Локализация!$C$93,2,IF(D764=Локализация!$C$92,3,IF(D764=Локализация!$C$91,4,IF(D764=Локализация!$C$90,5,IF(OR(D764=1,D764=2,D764=3,D764=4,D764=5),D764,"")))))))</f>
        <v/>
      </c>
      <c r="U764" s="13" t="str">
        <f>(IF(E764=Локализация!$C$94,1,IF(E764=Локализация!$C$93,2,IF(E764=Локализация!$C$92,3,IF(E764=Локализация!$C$91,4,IF(E764=Локализация!$C$90,5,IF(OR(E764=1,E764=2,E764=3,E764=4,E764=5),E764,"")))))))</f>
        <v/>
      </c>
      <c r="V764" s="13" t="str">
        <f>(IF(F764=Локализация!$C$94,1,IF(F764=Локализация!$C$93,2,IF(F764=Локализация!$C$92,3,IF(F764=Локализация!$C$91,4,IF(F764=Локализация!$C$90,5,IF(OR(F764=1,F764=2,F764=3,F764=4,F764=5),F764,"")))))))</f>
        <v/>
      </c>
    </row>
    <row r="765" spans="13:22" x14ac:dyDescent="0.25">
      <c r="M765" s="13" t="str">
        <f>(IF(H765=Локализация!$C$94,1,IF(H765=Локализация!$C$93,2,IF(H765=Локализация!$C$92,3,IF(H765=Локализация!$C$91,4,IF(H765=Локализация!$C$90,5,IF(OR(H765=1,H765=2,H765=3,H765=4,H765=5),H765,"")))))))</f>
        <v/>
      </c>
      <c r="N765" s="13" t="str">
        <f>(IF(I765=Локализация!$C$94,1,IF(I765=Локализация!$C$93,2,IF(I765=Локализация!$C$92,3,IF(I765=Локализация!$C$91,4,IF(I765=Локализация!$C$90,5,IF(OR(I765=1,I765=2,I765=3,I765=4,I765=5),I765,"")))))))</f>
        <v/>
      </c>
      <c r="O765" s="13" t="str">
        <f>(IF(J765=Локализация!$C$94,1,IF(J765=Локализация!$C$93,2,IF(J765=Локализация!$C$92,3,IF(J765=Локализация!$C$91,4,IF(J765=Локализация!$C$90,5,IF(OR(J765=1,J765=2,J765=3,J765=4,J765=5),J765,"")))))))</f>
        <v/>
      </c>
      <c r="P765" s="13" t="str">
        <f>(IF(K765=Локализация!$C$94,1,IF(K765=Локализация!$C$93,2,IF(K765=Локализация!$C$92,3,IF(K765=Локализация!$C$91,4,IF(K765=Локализация!$C$90,5,IF(OR(K765=1,K765=2,K765=3,K765=4,K765=5),K765,"")))))))</f>
        <v/>
      </c>
      <c r="Q765" s="13" t="str">
        <f>(IF(L765=Локализация!$C$94,1,IF(L765=Локализация!$C$93,2,IF(L765=Локализация!$C$92,3,IF(L765=Локализация!$C$91,4,IF(L765=Локализация!$C$90,5,IF(OR(L765=1,L765=2,L765=3,L765=4,L765=5),L765,"")))))))</f>
        <v/>
      </c>
      <c r="R765" s="13" t="str">
        <f>(IF(B765=Локализация!$C$94,1,IF(B765=Локализация!$C$93,2,IF(B765=Локализация!$C$92,3,IF(B765=Локализация!$C$91,4,IF(B765=Локализация!$C$90,5,IF(OR(B765=1,B765=2,B765=3,B765=4,B765=5),B765,"")))))))</f>
        <v/>
      </c>
      <c r="S765" s="13" t="str">
        <f>(IF(C765=Локализация!$C$94,1,IF(C765=Локализация!$C$93,2,IF(C765=Локализация!$C$92,3,IF(C765=Локализация!$C$91,4,IF(C765=Локализация!$C$90,5,IF(OR(C765=1,C765=2,C765=3,C765=4,C765=5),C765,"")))))))</f>
        <v/>
      </c>
      <c r="T765" s="13" t="str">
        <f>(IF(D765=Локализация!$C$94,1,IF(D765=Локализация!$C$93,2,IF(D765=Локализация!$C$92,3,IF(D765=Локализация!$C$91,4,IF(D765=Локализация!$C$90,5,IF(OR(D765=1,D765=2,D765=3,D765=4,D765=5),D765,"")))))))</f>
        <v/>
      </c>
      <c r="U765" s="13" t="str">
        <f>(IF(E765=Локализация!$C$94,1,IF(E765=Локализация!$C$93,2,IF(E765=Локализация!$C$92,3,IF(E765=Локализация!$C$91,4,IF(E765=Локализация!$C$90,5,IF(OR(E765=1,E765=2,E765=3,E765=4,E765=5),E765,"")))))))</f>
        <v/>
      </c>
      <c r="V765" s="13" t="str">
        <f>(IF(F765=Локализация!$C$94,1,IF(F765=Локализация!$C$93,2,IF(F765=Локализация!$C$92,3,IF(F765=Локализация!$C$91,4,IF(F765=Локализация!$C$90,5,IF(OR(F765=1,F765=2,F765=3,F765=4,F765=5),F765,"")))))))</f>
        <v/>
      </c>
    </row>
    <row r="766" spans="13:22" x14ac:dyDescent="0.25">
      <c r="M766" s="13" t="str">
        <f>(IF(H766=Локализация!$C$94,1,IF(H766=Локализация!$C$93,2,IF(H766=Локализация!$C$92,3,IF(H766=Локализация!$C$91,4,IF(H766=Локализация!$C$90,5,IF(OR(H766=1,H766=2,H766=3,H766=4,H766=5),H766,"")))))))</f>
        <v/>
      </c>
      <c r="N766" s="13" t="str">
        <f>(IF(I766=Локализация!$C$94,1,IF(I766=Локализация!$C$93,2,IF(I766=Локализация!$C$92,3,IF(I766=Локализация!$C$91,4,IF(I766=Локализация!$C$90,5,IF(OR(I766=1,I766=2,I766=3,I766=4,I766=5),I766,"")))))))</f>
        <v/>
      </c>
      <c r="O766" s="13" t="str">
        <f>(IF(J766=Локализация!$C$94,1,IF(J766=Локализация!$C$93,2,IF(J766=Локализация!$C$92,3,IF(J766=Локализация!$C$91,4,IF(J766=Локализация!$C$90,5,IF(OR(J766=1,J766=2,J766=3,J766=4,J766=5),J766,"")))))))</f>
        <v/>
      </c>
      <c r="P766" s="13" t="str">
        <f>(IF(K766=Локализация!$C$94,1,IF(K766=Локализация!$C$93,2,IF(K766=Локализация!$C$92,3,IF(K766=Локализация!$C$91,4,IF(K766=Локализация!$C$90,5,IF(OR(K766=1,K766=2,K766=3,K766=4,K766=5),K766,"")))))))</f>
        <v/>
      </c>
      <c r="Q766" s="13" t="str">
        <f>(IF(L766=Локализация!$C$94,1,IF(L766=Локализация!$C$93,2,IF(L766=Локализация!$C$92,3,IF(L766=Локализация!$C$91,4,IF(L766=Локализация!$C$90,5,IF(OR(L766=1,L766=2,L766=3,L766=4,L766=5),L766,"")))))))</f>
        <v/>
      </c>
      <c r="R766" s="13" t="str">
        <f>(IF(B766=Локализация!$C$94,1,IF(B766=Локализация!$C$93,2,IF(B766=Локализация!$C$92,3,IF(B766=Локализация!$C$91,4,IF(B766=Локализация!$C$90,5,IF(OR(B766=1,B766=2,B766=3,B766=4,B766=5),B766,"")))))))</f>
        <v/>
      </c>
      <c r="S766" s="13" t="str">
        <f>(IF(C766=Локализация!$C$94,1,IF(C766=Локализация!$C$93,2,IF(C766=Локализация!$C$92,3,IF(C766=Локализация!$C$91,4,IF(C766=Локализация!$C$90,5,IF(OR(C766=1,C766=2,C766=3,C766=4,C766=5),C766,"")))))))</f>
        <v/>
      </c>
      <c r="T766" s="13" t="str">
        <f>(IF(D766=Локализация!$C$94,1,IF(D766=Локализация!$C$93,2,IF(D766=Локализация!$C$92,3,IF(D766=Локализация!$C$91,4,IF(D766=Локализация!$C$90,5,IF(OR(D766=1,D766=2,D766=3,D766=4,D766=5),D766,"")))))))</f>
        <v/>
      </c>
      <c r="U766" s="13" t="str">
        <f>(IF(E766=Локализация!$C$94,1,IF(E766=Локализация!$C$93,2,IF(E766=Локализация!$C$92,3,IF(E766=Локализация!$C$91,4,IF(E766=Локализация!$C$90,5,IF(OR(E766=1,E766=2,E766=3,E766=4,E766=5),E766,"")))))))</f>
        <v/>
      </c>
      <c r="V766" s="13" t="str">
        <f>(IF(F766=Локализация!$C$94,1,IF(F766=Локализация!$C$93,2,IF(F766=Локализация!$C$92,3,IF(F766=Локализация!$C$91,4,IF(F766=Локализация!$C$90,5,IF(OR(F766=1,F766=2,F766=3,F766=4,F766=5),F766,"")))))))</f>
        <v/>
      </c>
    </row>
    <row r="767" spans="13:22" x14ac:dyDescent="0.25">
      <c r="M767" s="13" t="str">
        <f>(IF(H767=Локализация!$C$94,1,IF(H767=Локализация!$C$93,2,IF(H767=Локализация!$C$92,3,IF(H767=Локализация!$C$91,4,IF(H767=Локализация!$C$90,5,IF(OR(H767=1,H767=2,H767=3,H767=4,H767=5),H767,"")))))))</f>
        <v/>
      </c>
      <c r="N767" s="13" t="str">
        <f>(IF(I767=Локализация!$C$94,1,IF(I767=Локализация!$C$93,2,IF(I767=Локализация!$C$92,3,IF(I767=Локализация!$C$91,4,IF(I767=Локализация!$C$90,5,IF(OR(I767=1,I767=2,I767=3,I767=4,I767=5),I767,"")))))))</f>
        <v/>
      </c>
      <c r="O767" s="13" t="str">
        <f>(IF(J767=Локализация!$C$94,1,IF(J767=Локализация!$C$93,2,IF(J767=Локализация!$C$92,3,IF(J767=Локализация!$C$91,4,IF(J767=Локализация!$C$90,5,IF(OR(J767=1,J767=2,J767=3,J767=4,J767=5),J767,"")))))))</f>
        <v/>
      </c>
      <c r="P767" s="13" t="str">
        <f>(IF(K767=Локализация!$C$94,1,IF(K767=Локализация!$C$93,2,IF(K767=Локализация!$C$92,3,IF(K767=Локализация!$C$91,4,IF(K767=Локализация!$C$90,5,IF(OR(K767=1,K767=2,K767=3,K767=4,K767=5),K767,"")))))))</f>
        <v/>
      </c>
      <c r="Q767" s="13" t="str">
        <f>(IF(L767=Локализация!$C$94,1,IF(L767=Локализация!$C$93,2,IF(L767=Локализация!$C$92,3,IF(L767=Локализация!$C$91,4,IF(L767=Локализация!$C$90,5,IF(OR(L767=1,L767=2,L767=3,L767=4,L767=5),L767,"")))))))</f>
        <v/>
      </c>
      <c r="R767" s="13" t="str">
        <f>(IF(B767=Локализация!$C$94,1,IF(B767=Локализация!$C$93,2,IF(B767=Локализация!$C$92,3,IF(B767=Локализация!$C$91,4,IF(B767=Локализация!$C$90,5,IF(OR(B767=1,B767=2,B767=3,B767=4,B767=5),B767,"")))))))</f>
        <v/>
      </c>
      <c r="S767" s="13" t="str">
        <f>(IF(C767=Локализация!$C$94,1,IF(C767=Локализация!$C$93,2,IF(C767=Локализация!$C$92,3,IF(C767=Локализация!$C$91,4,IF(C767=Локализация!$C$90,5,IF(OR(C767=1,C767=2,C767=3,C767=4,C767=5),C767,"")))))))</f>
        <v/>
      </c>
      <c r="T767" s="13" t="str">
        <f>(IF(D767=Локализация!$C$94,1,IF(D767=Локализация!$C$93,2,IF(D767=Локализация!$C$92,3,IF(D767=Локализация!$C$91,4,IF(D767=Локализация!$C$90,5,IF(OR(D767=1,D767=2,D767=3,D767=4,D767=5),D767,"")))))))</f>
        <v/>
      </c>
      <c r="U767" s="13" t="str">
        <f>(IF(E767=Локализация!$C$94,1,IF(E767=Локализация!$C$93,2,IF(E767=Локализация!$C$92,3,IF(E767=Локализация!$C$91,4,IF(E767=Локализация!$C$90,5,IF(OR(E767=1,E767=2,E767=3,E767=4,E767=5),E767,"")))))))</f>
        <v/>
      </c>
      <c r="V767" s="13" t="str">
        <f>(IF(F767=Локализация!$C$94,1,IF(F767=Локализация!$C$93,2,IF(F767=Локализация!$C$92,3,IF(F767=Локализация!$C$91,4,IF(F767=Локализация!$C$90,5,IF(OR(F767=1,F767=2,F767=3,F767=4,F767=5),F767,"")))))))</f>
        <v/>
      </c>
    </row>
    <row r="768" spans="13:22" x14ac:dyDescent="0.25">
      <c r="M768" s="13" t="str">
        <f>(IF(H768=Локализация!$C$94,1,IF(H768=Локализация!$C$93,2,IF(H768=Локализация!$C$92,3,IF(H768=Локализация!$C$91,4,IF(H768=Локализация!$C$90,5,IF(OR(H768=1,H768=2,H768=3,H768=4,H768=5),H768,"")))))))</f>
        <v/>
      </c>
      <c r="N768" s="13" t="str">
        <f>(IF(I768=Локализация!$C$94,1,IF(I768=Локализация!$C$93,2,IF(I768=Локализация!$C$92,3,IF(I768=Локализация!$C$91,4,IF(I768=Локализация!$C$90,5,IF(OR(I768=1,I768=2,I768=3,I768=4,I768=5),I768,"")))))))</f>
        <v/>
      </c>
      <c r="O768" s="13" t="str">
        <f>(IF(J768=Локализация!$C$94,1,IF(J768=Локализация!$C$93,2,IF(J768=Локализация!$C$92,3,IF(J768=Локализация!$C$91,4,IF(J768=Локализация!$C$90,5,IF(OR(J768=1,J768=2,J768=3,J768=4,J768=5),J768,"")))))))</f>
        <v/>
      </c>
      <c r="P768" s="13" t="str">
        <f>(IF(K768=Локализация!$C$94,1,IF(K768=Локализация!$C$93,2,IF(K768=Локализация!$C$92,3,IF(K768=Локализация!$C$91,4,IF(K768=Локализация!$C$90,5,IF(OR(K768=1,K768=2,K768=3,K768=4,K768=5),K768,"")))))))</f>
        <v/>
      </c>
      <c r="Q768" s="13" t="str">
        <f>(IF(L768=Локализация!$C$94,1,IF(L768=Локализация!$C$93,2,IF(L768=Локализация!$C$92,3,IF(L768=Локализация!$C$91,4,IF(L768=Локализация!$C$90,5,IF(OR(L768=1,L768=2,L768=3,L768=4,L768=5),L768,"")))))))</f>
        <v/>
      </c>
      <c r="R768" s="13" t="str">
        <f>(IF(B768=Локализация!$C$94,1,IF(B768=Локализация!$C$93,2,IF(B768=Локализация!$C$92,3,IF(B768=Локализация!$C$91,4,IF(B768=Локализация!$C$90,5,IF(OR(B768=1,B768=2,B768=3,B768=4,B768=5),B768,"")))))))</f>
        <v/>
      </c>
      <c r="S768" s="13" t="str">
        <f>(IF(C768=Локализация!$C$94,1,IF(C768=Локализация!$C$93,2,IF(C768=Локализация!$C$92,3,IF(C768=Локализация!$C$91,4,IF(C768=Локализация!$C$90,5,IF(OR(C768=1,C768=2,C768=3,C768=4,C768=5),C768,"")))))))</f>
        <v/>
      </c>
      <c r="T768" s="13" t="str">
        <f>(IF(D768=Локализация!$C$94,1,IF(D768=Локализация!$C$93,2,IF(D768=Локализация!$C$92,3,IF(D768=Локализация!$C$91,4,IF(D768=Локализация!$C$90,5,IF(OR(D768=1,D768=2,D768=3,D768=4,D768=5),D768,"")))))))</f>
        <v/>
      </c>
      <c r="U768" s="13" t="str">
        <f>(IF(E768=Локализация!$C$94,1,IF(E768=Локализация!$C$93,2,IF(E768=Локализация!$C$92,3,IF(E768=Локализация!$C$91,4,IF(E768=Локализация!$C$90,5,IF(OR(E768=1,E768=2,E768=3,E768=4,E768=5),E768,"")))))))</f>
        <v/>
      </c>
      <c r="V768" s="13" t="str">
        <f>(IF(F768=Локализация!$C$94,1,IF(F768=Локализация!$C$93,2,IF(F768=Локализация!$C$92,3,IF(F768=Локализация!$C$91,4,IF(F768=Локализация!$C$90,5,IF(OR(F768=1,F768=2,F768=3,F768=4,F768=5),F768,"")))))))</f>
        <v/>
      </c>
    </row>
    <row r="769" spans="13:22" x14ac:dyDescent="0.25">
      <c r="M769" s="13" t="str">
        <f>(IF(H769=Локализация!$C$94,1,IF(H769=Локализация!$C$93,2,IF(H769=Локализация!$C$92,3,IF(H769=Локализация!$C$91,4,IF(H769=Локализация!$C$90,5,IF(OR(H769=1,H769=2,H769=3,H769=4,H769=5),H769,"")))))))</f>
        <v/>
      </c>
      <c r="N769" s="13" t="str">
        <f>(IF(I769=Локализация!$C$94,1,IF(I769=Локализация!$C$93,2,IF(I769=Локализация!$C$92,3,IF(I769=Локализация!$C$91,4,IF(I769=Локализация!$C$90,5,IF(OR(I769=1,I769=2,I769=3,I769=4,I769=5),I769,"")))))))</f>
        <v/>
      </c>
      <c r="O769" s="13" t="str">
        <f>(IF(J769=Локализация!$C$94,1,IF(J769=Локализация!$C$93,2,IF(J769=Локализация!$C$92,3,IF(J769=Локализация!$C$91,4,IF(J769=Локализация!$C$90,5,IF(OR(J769=1,J769=2,J769=3,J769=4,J769=5),J769,"")))))))</f>
        <v/>
      </c>
      <c r="P769" s="13" t="str">
        <f>(IF(K769=Локализация!$C$94,1,IF(K769=Локализация!$C$93,2,IF(K769=Локализация!$C$92,3,IF(K769=Локализация!$C$91,4,IF(K769=Локализация!$C$90,5,IF(OR(K769=1,K769=2,K769=3,K769=4,K769=5),K769,"")))))))</f>
        <v/>
      </c>
      <c r="Q769" s="13" t="str">
        <f>(IF(L769=Локализация!$C$94,1,IF(L769=Локализация!$C$93,2,IF(L769=Локализация!$C$92,3,IF(L769=Локализация!$C$91,4,IF(L769=Локализация!$C$90,5,IF(OR(L769=1,L769=2,L769=3,L769=4,L769=5),L769,"")))))))</f>
        <v/>
      </c>
      <c r="R769" s="13" t="str">
        <f>(IF(B769=Локализация!$C$94,1,IF(B769=Локализация!$C$93,2,IF(B769=Локализация!$C$92,3,IF(B769=Локализация!$C$91,4,IF(B769=Локализация!$C$90,5,IF(OR(B769=1,B769=2,B769=3,B769=4,B769=5),B769,"")))))))</f>
        <v/>
      </c>
      <c r="S769" s="13" t="str">
        <f>(IF(C769=Локализация!$C$94,1,IF(C769=Локализация!$C$93,2,IF(C769=Локализация!$C$92,3,IF(C769=Локализация!$C$91,4,IF(C769=Локализация!$C$90,5,IF(OR(C769=1,C769=2,C769=3,C769=4,C769=5),C769,"")))))))</f>
        <v/>
      </c>
      <c r="T769" s="13" t="str">
        <f>(IF(D769=Локализация!$C$94,1,IF(D769=Локализация!$C$93,2,IF(D769=Локализация!$C$92,3,IF(D769=Локализация!$C$91,4,IF(D769=Локализация!$C$90,5,IF(OR(D769=1,D769=2,D769=3,D769=4,D769=5),D769,"")))))))</f>
        <v/>
      </c>
      <c r="U769" s="13" t="str">
        <f>(IF(E769=Локализация!$C$94,1,IF(E769=Локализация!$C$93,2,IF(E769=Локализация!$C$92,3,IF(E769=Локализация!$C$91,4,IF(E769=Локализация!$C$90,5,IF(OR(E769=1,E769=2,E769=3,E769=4,E769=5),E769,"")))))))</f>
        <v/>
      </c>
      <c r="V769" s="13" t="str">
        <f>(IF(F769=Локализация!$C$94,1,IF(F769=Локализация!$C$93,2,IF(F769=Локализация!$C$92,3,IF(F769=Локализация!$C$91,4,IF(F769=Локализация!$C$90,5,IF(OR(F769=1,F769=2,F769=3,F769=4,F769=5),F769,"")))))))</f>
        <v/>
      </c>
    </row>
    <row r="770" spans="13:22" x14ac:dyDescent="0.25">
      <c r="M770" s="13" t="str">
        <f>(IF(H770=Локализация!$C$94,1,IF(H770=Локализация!$C$93,2,IF(H770=Локализация!$C$92,3,IF(H770=Локализация!$C$91,4,IF(H770=Локализация!$C$90,5,IF(OR(H770=1,H770=2,H770=3,H770=4,H770=5),H770,"")))))))</f>
        <v/>
      </c>
      <c r="N770" s="13" t="str">
        <f>(IF(I770=Локализация!$C$94,1,IF(I770=Локализация!$C$93,2,IF(I770=Локализация!$C$92,3,IF(I770=Локализация!$C$91,4,IF(I770=Локализация!$C$90,5,IF(OR(I770=1,I770=2,I770=3,I770=4,I770=5),I770,"")))))))</f>
        <v/>
      </c>
      <c r="O770" s="13" t="str">
        <f>(IF(J770=Локализация!$C$94,1,IF(J770=Локализация!$C$93,2,IF(J770=Локализация!$C$92,3,IF(J770=Локализация!$C$91,4,IF(J770=Локализация!$C$90,5,IF(OR(J770=1,J770=2,J770=3,J770=4,J770=5),J770,"")))))))</f>
        <v/>
      </c>
      <c r="P770" s="13" t="str">
        <f>(IF(K770=Локализация!$C$94,1,IF(K770=Локализация!$C$93,2,IF(K770=Локализация!$C$92,3,IF(K770=Локализация!$C$91,4,IF(K770=Локализация!$C$90,5,IF(OR(K770=1,K770=2,K770=3,K770=4,K770=5),K770,"")))))))</f>
        <v/>
      </c>
      <c r="Q770" s="13" t="str">
        <f>(IF(L770=Локализация!$C$94,1,IF(L770=Локализация!$C$93,2,IF(L770=Локализация!$C$92,3,IF(L770=Локализация!$C$91,4,IF(L770=Локализация!$C$90,5,IF(OR(L770=1,L770=2,L770=3,L770=4,L770=5),L770,"")))))))</f>
        <v/>
      </c>
      <c r="R770" s="13" t="str">
        <f>(IF(B770=Локализация!$C$94,1,IF(B770=Локализация!$C$93,2,IF(B770=Локализация!$C$92,3,IF(B770=Локализация!$C$91,4,IF(B770=Локализация!$C$90,5,IF(OR(B770=1,B770=2,B770=3,B770=4,B770=5),B770,"")))))))</f>
        <v/>
      </c>
      <c r="S770" s="13" t="str">
        <f>(IF(C770=Локализация!$C$94,1,IF(C770=Локализация!$C$93,2,IF(C770=Локализация!$C$92,3,IF(C770=Локализация!$C$91,4,IF(C770=Локализация!$C$90,5,IF(OR(C770=1,C770=2,C770=3,C770=4,C770=5),C770,"")))))))</f>
        <v/>
      </c>
      <c r="T770" s="13" t="str">
        <f>(IF(D770=Локализация!$C$94,1,IF(D770=Локализация!$C$93,2,IF(D770=Локализация!$C$92,3,IF(D770=Локализация!$C$91,4,IF(D770=Локализация!$C$90,5,IF(OR(D770=1,D770=2,D770=3,D770=4,D770=5),D770,"")))))))</f>
        <v/>
      </c>
      <c r="U770" s="13" t="str">
        <f>(IF(E770=Локализация!$C$94,1,IF(E770=Локализация!$C$93,2,IF(E770=Локализация!$C$92,3,IF(E770=Локализация!$C$91,4,IF(E770=Локализация!$C$90,5,IF(OR(E770=1,E770=2,E770=3,E770=4,E770=5),E770,"")))))))</f>
        <v/>
      </c>
      <c r="V770" s="13" t="str">
        <f>(IF(F770=Локализация!$C$94,1,IF(F770=Локализация!$C$93,2,IF(F770=Локализация!$C$92,3,IF(F770=Локализация!$C$91,4,IF(F770=Локализация!$C$90,5,IF(OR(F770=1,F770=2,F770=3,F770=4,F770=5),F770,"")))))))</f>
        <v/>
      </c>
    </row>
    <row r="771" spans="13:22" x14ac:dyDescent="0.25">
      <c r="M771" s="13" t="str">
        <f>(IF(H771=Локализация!$C$94,1,IF(H771=Локализация!$C$93,2,IF(H771=Локализация!$C$92,3,IF(H771=Локализация!$C$91,4,IF(H771=Локализация!$C$90,5,IF(OR(H771=1,H771=2,H771=3,H771=4,H771=5),H771,"")))))))</f>
        <v/>
      </c>
      <c r="N771" s="13" t="str">
        <f>(IF(I771=Локализация!$C$94,1,IF(I771=Локализация!$C$93,2,IF(I771=Локализация!$C$92,3,IF(I771=Локализация!$C$91,4,IF(I771=Локализация!$C$90,5,IF(OR(I771=1,I771=2,I771=3,I771=4,I771=5),I771,"")))))))</f>
        <v/>
      </c>
      <c r="O771" s="13" t="str">
        <f>(IF(J771=Локализация!$C$94,1,IF(J771=Локализация!$C$93,2,IF(J771=Локализация!$C$92,3,IF(J771=Локализация!$C$91,4,IF(J771=Локализация!$C$90,5,IF(OR(J771=1,J771=2,J771=3,J771=4,J771=5),J771,"")))))))</f>
        <v/>
      </c>
      <c r="P771" s="13" t="str">
        <f>(IF(K771=Локализация!$C$94,1,IF(K771=Локализация!$C$93,2,IF(K771=Локализация!$C$92,3,IF(K771=Локализация!$C$91,4,IF(K771=Локализация!$C$90,5,IF(OR(K771=1,K771=2,K771=3,K771=4,K771=5),K771,"")))))))</f>
        <v/>
      </c>
      <c r="Q771" s="13" t="str">
        <f>(IF(L771=Локализация!$C$94,1,IF(L771=Локализация!$C$93,2,IF(L771=Локализация!$C$92,3,IF(L771=Локализация!$C$91,4,IF(L771=Локализация!$C$90,5,IF(OR(L771=1,L771=2,L771=3,L771=4,L771=5),L771,"")))))))</f>
        <v/>
      </c>
      <c r="R771" s="13" t="str">
        <f>(IF(B771=Локализация!$C$94,1,IF(B771=Локализация!$C$93,2,IF(B771=Локализация!$C$92,3,IF(B771=Локализация!$C$91,4,IF(B771=Локализация!$C$90,5,IF(OR(B771=1,B771=2,B771=3,B771=4,B771=5),B771,"")))))))</f>
        <v/>
      </c>
      <c r="S771" s="13" t="str">
        <f>(IF(C771=Локализация!$C$94,1,IF(C771=Локализация!$C$93,2,IF(C771=Локализация!$C$92,3,IF(C771=Локализация!$C$91,4,IF(C771=Локализация!$C$90,5,IF(OR(C771=1,C771=2,C771=3,C771=4,C771=5),C771,"")))))))</f>
        <v/>
      </c>
      <c r="T771" s="13" t="str">
        <f>(IF(D771=Локализация!$C$94,1,IF(D771=Локализация!$C$93,2,IF(D771=Локализация!$C$92,3,IF(D771=Локализация!$C$91,4,IF(D771=Локализация!$C$90,5,IF(OR(D771=1,D771=2,D771=3,D771=4,D771=5),D771,"")))))))</f>
        <v/>
      </c>
      <c r="U771" s="13" t="str">
        <f>(IF(E771=Локализация!$C$94,1,IF(E771=Локализация!$C$93,2,IF(E771=Локализация!$C$92,3,IF(E771=Локализация!$C$91,4,IF(E771=Локализация!$C$90,5,IF(OR(E771=1,E771=2,E771=3,E771=4,E771=5),E771,"")))))))</f>
        <v/>
      </c>
      <c r="V771" s="13" t="str">
        <f>(IF(F771=Локализация!$C$94,1,IF(F771=Локализация!$C$93,2,IF(F771=Локализация!$C$92,3,IF(F771=Локализация!$C$91,4,IF(F771=Локализация!$C$90,5,IF(OR(F771=1,F771=2,F771=3,F771=4,F771=5),F771,"")))))))</f>
        <v/>
      </c>
    </row>
    <row r="772" spans="13:22" x14ac:dyDescent="0.25">
      <c r="M772" s="13" t="str">
        <f>(IF(H772=Локализация!$C$94,1,IF(H772=Локализация!$C$93,2,IF(H772=Локализация!$C$92,3,IF(H772=Локализация!$C$91,4,IF(H772=Локализация!$C$90,5,IF(OR(H772=1,H772=2,H772=3,H772=4,H772=5),H772,"")))))))</f>
        <v/>
      </c>
      <c r="N772" s="13" t="str">
        <f>(IF(I772=Локализация!$C$94,1,IF(I772=Локализация!$C$93,2,IF(I772=Локализация!$C$92,3,IF(I772=Локализация!$C$91,4,IF(I772=Локализация!$C$90,5,IF(OR(I772=1,I772=2,I772=3,I772=4,I772=5),I772,"")))))))</f>
        <v/>
      </c>
      <c r="O772" s="13" t="str">
        <f>(IF(J772=Локализация!$C$94,1,IF(J772=Локализация!$C$93,2,IF(J772=Локализация!$C$92,3,IF(J772=Локализация!$C$91,4,IF(J772=Локализация!$C$90,5,IF(OR(J772=1,J772=2,J772=3,J772=4,J772=5),J772,"")))))))</f>
        <v/>
      </c>
      <c r="P772" s="13" t="str">
        <f>(IF(K772=Локализация!$C$94,1,IF(K772=Локализация!$C$93,2,IF(K772=Локализация!$C$92,3,IF(K772=Локализация!$C$91,4,IF(K772=Локализация!$C$90,5,IF(OR(K772=1,K772=2,K772=3,K772=4,K772=5),K772,"")))))))</f>
        <v/>
      </c>
      <c r="Q772" s="13" t="str">
        <f>(IF(L772=Локализация!$C$94,1,IF(L772=Локализация!$C$93,2,IF(L772=Локализация!$C$92,3,IF(L772=Локализация!$C$91,4,IF(L772=Локализация!$C$90,5,IF(OR(L772=1,L772=2,L772=3,L772=4,L772=5),L772,"")))))))</f>
        <v/>
      </c>
      <c r="R772" s="13" t="str">
        <f>(IF(B772=Локализация!$C$94,1,IF(B772=Локализация!$C$93,2,IF(B772=Локализация!$C$92,3,IF(B772=Локализация!$C$91,4,IF(B772=Локализация!$C$90,5,IF(OR(B772=1,B772=2,B772=3,B772=4,B772=5),B772,"")))))))</f>
        <v/>
      </c>
      <c r="S772" s="13" t="str">
        <f>(IF(C772=Локализация!$C$94,1,IF(C772=Локализация!$C$93,2,IF(C772=Локализация!$C$92,3,IF(C772=Локализация!$C$91,4,IF(C772=Локализация!$C$90,5,IF(OR(C772=1,C772=2,C772=3,C772=4,C772=5),C772,"")))))))</f>
        <v/>
      </c>
      <c r="T772" s="13" t="str">
        <f>(IF(D772=Локализация!$C$94,1,IF(D772=Локализация!$C$93,2,IF(D772=Локализация!$C$92,3,IF(D772=Локализация!$C$91,4,IF(D772=Локализация!$C$90,5,IF(OR(D772=1,D772=2,D772=3,D772=4,D772=5),D772,"")))))))</f>
        <v/>
      </c>
      <c r="U772" s="13" t="str">
        <f>(IF(E772=Локализация!$C$94,1,IF(E772=Локализация!$C$93,2,IF(E772=Локализация!$C$92,3,IF(E772=Локализация!$C$91,4,IF(E772=Локализация!$C$90,5,IF(OR(E772=1,E772=2,E772=3,E772=4,E772=5),E772,"")))))))</f>
        <v/>
      </c>
      <c r="V772" s="13" t="str">
        <f>(IF(F772=Локализация!$C$94,1,IF(F772=Локализация!$C$93,2,IF(F772=Локализация!$C$92,3,IF(F772=Локализация!$C$91,4,IF(F772=Локализация!$C$90,5,IF(OR(F772=1,F772=2,F772=3,F772=4,F772=5),F772,"")))))))</f>
        <v/>
      </c>
    </row>
    <row r="773" spans="13:22" x14ac:dyDescent="0.25">
      <c r="M773" s="13" t="str">
        <f>(IF(H773=Локализация!$C$94,1,IF(H773=Локализация!$C$93,2,IF(H773=Локализация!$C$92,3,IF(H773=Локализация!$C$91,4,IF(H773=Локализация!$C$90,5,IF(OR(H773=1,H773=2,H773=3,H773=4,H773=5),H773,"")))))))</f>
        <v/>
      </c>
      <c r="N773" s="13" t="str">
        <f>(IF(I773=Локализация!$C$94,1,IF(I773=Локализация!$C$93,2,IF(I773=Локализация!$C$92,3,IF(I773=Локализация!$C$91,4,IF(I773=Локализация!$C$90,5,IF(OR(I773=1,I773=2,I773=3,I773=4,I773=5),I773,"")))))))</f>
        <v/>
      </c>
      <c r="O773" s="13" t="str">
        <f>(IF(J773=Локализация!$C$94,1,IF(J773=Локализация!$C$93,2,IF(J773=Локализация!$C$92,3,IF(J773=Локализация!$C$91,4,IF(J773=Локализация!$C$90,5,IF(OR(J773=1,J773=2,J773=3,J773=4,J773=5),J773,"")))))))</f>
        <v/>
      </c>
      <c r="P773" s="13" t="str">
        <f>(IF(K773=Локализация!$C$94,1,IF(K773=Локализация!$C$93,2,IF(K773=Локализация!$C$92,3,IF(K773=Локализация!$C$91,4,IF(K773=Локализация!$C$90,5,IF(OR(K773=1,K773=2,K773=3,K773=4,K773=5),K773,"")))))))</f>
        <v/>
      </c>
      <c r="Q773" s="13" t="str">
        <f>(IF(L773=Локализация!$C$94,1,IF(L773=Локализация!$C$93,2,IF(L773=Локализация!$C$92,3,IF(L773=Локализация!$C$91,4,IF(L773=Локализация!$C$90,5,IF(OR(L773=1,L773=2,L773=3,L773=4,L773=5),L773,"")))))))</f>
        <v/>
      </c>
      <c r="R773" s="13" t="str">
        <f>(IF(B773=Локализация!$C$94,1,IF(B773=Локализация!$C$93,2,IF(B773=Локализация!$C$92,3,IF(B773=Локализация!$C$91,4,IF(B773=Локализация!$C$90,5,IF(OR(B773=1,B773=2,B773=3,B773=4,B773=5),B773,"")))))))</f>
        <v/>
      </c>
      <c r="S773" s="13" t="str">
        <f>(IF(C773=Локализация!$C$94,1,IF(C773=Локализация!$C$93,2,IF(C773=Локализация!$C$92,3,IF(C773=Локализация!$C$91,4,IF(C773=Локализация!$C$90,5,IF(OR(C773=1,C773=2,C773=3,C773=4,C773=5),C773,"")))))))</f>
        <v/>
      </c>
      <c r="T773" s="13" t="str">
        <f>(IF(D773=Локализация!$C$94,1,IF(D773=Локализация!$C$93,2,IF(D773=Локализация!$C$92,3,IF(D773=Локализация!$C$91,4,IF(D773=Локализация!$C$90,5,IF(OR(D773=1,D773=2,D773=3,D773=4,D773=5),D773,"")))))))</f>
        <v/>
      </c>
      <c r="U773" s="13" t="str">
        <f>(IF(E773=Локализация!$C$94,1,IF(E773=Локализация!$C$93,2,IF(E773=Локализация!$C$92,3,IF(E773=Локализация!$C$91,4,IF(E773=Локализация!$C$90,5,IF(OR(E773=1,E773=2,E773=3,E773=4,E773=5),E773,"")))))))</f>
        <v/>
      </c>
      <c r="V773" s="13" t="str">
        <f>(IF(F773=Локализация!$C$94,1,IF(F773=Локализация!$C$93,2,IF(F773=Локализация!$C$92,3,IF(F773=Локализация!$C$91,4,IF(F773=Локализация!$C$90,5,IF(OR(F773=1,F773=2,F773=3,F773=4,F773=5),F773,"")))))))</f>
        <v/>
      </c>
    </row>
    <row r="774" spans="13:22" x14ac:dyDescent="0.25">
      <c r="M774" s="13" t="str">
        <f>(IF(H774=Локализация!$C$94,1,IF(H774=Локализация!$C$93,2,IF(H774=Локализация!$C$92,3,IF(H774=Локализация!$C$91,4,IF(H774=Локализация!$C$90,5,IF(OR(H774=1,H774=2,H774=3,H774=4,H774=5),H774,"")))))))</f>
        <v/>
      </c>
      <c r="N774" s="13" t="str">
        <f>(IF(I774=Локализация!$C$94,1,IF(I774=Локализация!$C$93,2,IF(I774=Локализация!$C$92,3,IF(I774=Локализация!$C$91,4,IF(I774=Локализация!$C$90,5,IF(OR(I774=1,I774=2,I774=3,I774=4,I774=5),I774,"")))))))</f>
        <v/>
      </c>
      <c r="O774" s="13" t="str">
        <f>(IF(J774=Локализация!$C$94,1,IF(J774=Локализация!$C$93,2,IF(J774=Локализация!$C$92,3,IF(J774=Локализация!$C$91,4,IF(J774=Локализация!$C$90,5,IF(OR(J774=1,J774=2,J774=3,J774=4,J774=5),J774,"")))))))</f>
        <v/>
      </c>
      <c r="P774" s="13" t="str">
        <f>(IF(K774=Локализация!$C$94,1,IF(K774=Локализация!$C$93,2,IF(K774=Локализация!$C$92,3,IF(K774=Локализация!$C$91,4,IF(K774=Локализация!$C$90,5,IF(OR(K774=1,K774=2,K774=3,K774=4,K774=5),K774,"")))))))</f>
        <v/>
      </c>
      <c r="Q774" s="13" t="str">
        <f>(IF(L774=Локализация!$C$94,1,IF(L774=Локализация!$C$93,2,IF(L774=Локализация!$C$92,3,IF(L774=Локализация!$C$91,4,IF(L774=Локализация!$C$90,5,IF(OR(L774=1,L774=2,L774=3,L774=4,L774=5),L774,"")))))))</f>
        <v/>
      </c>
      <c r="R774" s="13" t="str">
        <f>(IF(B774=Локализация!$C$94,1,IF(B774=Локализация!$C$93,2,IF(B774=Локализация!$C$92,3,IF(B774=Локализация!$C$91,4,IF(B774=Локализация!$C$90,5,IF(OR(B774=1,B774=2,B774=3,B774=4,B774=5),B774,"")))))))</f>
        <v/>
      </c>
      <c r="S774" s="13" t="str">
        <f>(IF(C774=Локализация!$C$94,1,IF(C774=Локализация!$C$93,2,IF(C774=Локализация!$C$92,3,IF(C774=Локализация!$C$91,4,IF(C774=Локализация!$C$90,5,IF(OR(C774=1,C774=2,C774=3,C774=4,C774=5),C774,"")))))))</f>
        <v/>
      </c>
      <c r="T774" s="13" t="str">
        <f>(IF(D774=Локализация!$C$94,1,IF(D774=Локализация!$C$93,2,IF(D774=Локализация!$C$92,3,IF(D774=Локализация!$C$91,4,IF(D774=Локализация!$C$90,5,IF(OR(D774=1,D774=2,D774=3,D774=4,D774=5),D774,"")))))))</f>
        <v/>
      </c>
      <c r="U774" s="13" t="str">
        <f>(IF(E774=Локализация!$C$94,1,IF(E774=Локализация!$C$93,2,IF(E774=Локализация!$C$92,3,IF(E774=Локализация!$C$91,4,IF(E774=Локализация!$C$90,5,IF(OR(E774=1,E774=2,E774=3,E774=4,E774=5),E774,"")))))))</f>
        <v/>
      </c>
      <c r="V774" s="13" t="str">
        <f>(IF(F774=Локализация!$C$94,1,IF(F774=Локализация!$C$93,2,IF(F774=Локализация!$C$92,3,IF(F774=Локализация!$C$91,4,IF(F774=Локализация!$C$90,5,IF(OR(F774=1,F774=2,F774=3,F774=4,F774=5),F774,"")))))))</f>
        <v/>
      </c>
    </row>
    <row r="775" spans="13:22" x14ac:dyDescent="0.25">
      <c r="M775" s="13" t="str">
        <f>(IF(H775=Локализация!$C$94,1,IF(H775=Локализация!$C$93,2,IF(H775=Локализация!$C$92,3,IF(H775=Локализация!$C$91,4,IF(H775=Локализация!$C$90,5,IF(OR(H775=1,H775=2,H775=3,H775=4,H775=5),H775,"")))))))</f>
        <v/>
      </c>
      <c r="N775" s="13" t="str">
        <f>(IF(I775=Локализация!$C$94,1,IF(I775=Локализация!$C$93,2,IF(I775=Локализация!$C$92,3,IF(I775=Локализация!$C$91,4,IF(I775=Локализация!$C$90,5,IF(OR(I775=1,I775=2,I775=3,I775=4,I775=5),I775,"")))))))</f>
        <v/>
      </c>
      <c r="O775" s="13" t="str">
        <f>(IF(J775=Локализация!$C$94,1,IF(J775=Локализация!$C$93,2,IF(J775=Локализация!$C$92,3,IF(J775=Локализация!$C$91,4,IF(J775=Локализация!$C$90,5,IF(OR(J775=1,J775=2,J775=3,J775=4,J775=5),J775,"")))))))</f>
        <v/>
      </c>
      <c r="P775" s="13" t="str">
        <f>(IF(K775=Локализация!$C$94,1,IF(K775=Локализация!$C$93,2,IF(K775=Локализация!$C$92,3,IF(K775=Локализация!$C$91,4,IF(K775=Локализация!$C$90,5,IF(OR(K775=1,K775=2,K775=3,K775=4,K775=5),K775,"")))))))</f>
        <v/>
      </c>
      <c r="Q775" s="13" t="str">
        <f>(IF(L775=Локализация!$C$94,1,IF(L775=Локализация!$C$93,2,IF(L775=Локализация!$C$92,3,IF(L775=Локализация!$C$91,4,IF(L775=Локализация!$C$90,5,IF(OR(L775=1,L775=2,L775=3,L775=4,L775=5),L775,"")))))))</f>
        <v/>
      </c>
      <c r="R775" s="13" t="str">
        <f>(IF(B775=Локализация!$C$94,1,IF(B775=Локализация!$C$93,2,IF(B775=Локализация!$C$92,3,IF(B775=Локализация!$C$91,4,IF(B775=Локализация!$C$90,5,IF(OR(B775=1,B775=2,B775=3,B775=4,B775=5),B775,"")))))))</f>
        <v/>
      </c>
      <c r="S775" s="13" t="str">
        <f>(IF(C775=Локализация!$C$94,1,IF(C775=Локализация!$C$93,2,IF(C775=Локализация!$C$92,3,IF(C775=Локализация!$C$91,4,IF(C775=Локализация!$C$90,5,IF(OR(C775=1,C775=2,C775=3,C775=4,C775=5),C775,"")))))))</f>
        <v/>
      </c>
      <c r="T775" s="13" t="str">
        <f>(IF(D775=Локализация!$C$94,1,IF(D775=Локализация!$C$93,2,IF(D775=Локализация!$C$92,3,IF(D775=Локализация!$C$91,4,IF(D775=Локализация!$C$90,5,IF(OR(D775=1,D775=2,D775=3,D775=4,D775=5),D775,"")))))))</f>
        <v/>
      </c>
      <c r="U775" s="13" t="str">
        <f>(IF(E775=Локализация!$C$94,1,IF(E775=Локализация!$C$93,2,IF(E775=Локализация!$C$92,3,IF(E775=Локализация!$C$91,4,IF(E775=Локализация!$C$90,5,IF(OR(E775=1,E775=2,E775=3,E775=4,E775=5),E775,"")))))))</f>
        <v/>
      </c>
      <c r="V775" s="13" t="str">
        <f>(IF(F775=Локализация!$C$94,1,IF(F775=Локализация!$C$93,2,IF(F775=Локализация!$C$92,3,IF(F775=Локализация!$C$91,4,IF(F775=Локализация!$C$90,5,IF(OR(F775=1,F775=2,F775=3,F775=4,F775=5),F775,"")))))))</f>
        <v/>
      </c>
    </row>
    <row r="776" spans="13:22" x14ac:dyDescent="0.25">
      <c r="M776" s="13" t="str">
        <f>(IF(H776=Локализация!$C$94,1,IF(H776=Локализация!$C$93,2,IF(H776=Локализация!$C$92,3,IF(H776=Локализация!$C$91,4,IF(H776=Локализация!$C$90,5,IF(OR(H776=1,H776=2,H776=3,H776=4,H776=5),H776,"")))))))</f>
        <v/>
      </c>
      <c r="N776" s="13" t="str">
        <f>(IF(I776=Локализация!$C$94,1,IF(I776=Локализация!$C$93,2,IF(I776=Локализация!$C$92,3,IF(I776=Локализация!$C$91,4,IF(I776=Локализация!$C$90,5,IF(OR(I776=1,I776=2,I776=3,I776=4,I776=5),I776,"")))))))</f>
        <v/>
      </c>
      <c r="O776" s="13" t="str">
        <f>(IF(J776=Локализация!$C$94,1,IF(J776=Локализация!$C$93,2,IF(J776=Локализация!$C$92,3,IF(J776=Локализация!$C$91,4,IF(J776=Локализация!$C$90,5,IF(OR(J776=1,J776=2,J776=3,J776=4,J776=5),J776,"")))))))</f>
        <v/>
      </c>
      <c r="P776" s="13" t="str">
        <f>(IF(K776=Локализация!$C$94,1,IF(K776=Локализация!$C$93,2,IF(K776=Локализация!$C$92,3,IF(K776=Локализация!$C$91,4,IF(K776=Локализация!$C$90,5,IF(OR(K776=1,K776=2,K776=3,K776=4,K776=5),K776,"")))))))</f>
        <v/>
      </c>
      <c r="Q776" s="13" t="str">
        <f>(IF(L776=Локализация!$C$94,1,IF(L776=Локализация!$C$93,2,IF(L776=Локализация!$C$92,3,IF(L776=Локализация!$C$91,4,IF(L776=Локализация!$C$90,5,IF(OR(L776=1,L776=2,L776=3,L776=4,L776=5),L776,"")))))))</f>
        <v/>
      </c>
      <c r="R776" s="13" t="str">
        <f>(IF(B776=Локализация!$C$94,1,IF(B776=Локализация!$C$93,2,IF(B776=Локализация!$C$92,3,IF(B776=Локализация!$C$91,4,IF(B776=Локализация!$C$90,5,IF(OR(B776=1,B776=2,B776=3,B776=4,B776=5),B776,"")))))))</f>
        <v/>
      </c>
      <c r="S776" s="13" t="str">
        <f>(IF(C776=Локализация!$C$94,1,IF(C776=Локализация!$C$93,2,IF(C776=Локализация!$C$92,3,IF(C776=Локализация!$C$91,4,IF(C776=Локализация!$C$90,5,IF(OR(C776=1,C776=2,C776=3,C776=4,C776=5),C776,"")))))))</f>
        <v/>
      </c>
      <c r="T776" s="13" t="str">
        <f>(IF(D776=Локализация!$C$94,1,IF(D776=Локализация!$C$93,2,IF(D776=Локализация!$C$92,3,IF(D776=Локализация!$C$91,4,IF(D776=Локализация!$C$90,5,IF(OR(D776=1,D776=2,D776=3,D776=4,D776=5),D776,"")))))))</f>
        <v/>
      </c>
      <c r="U776" s="13" t="str">
        <f>(IF(E776=Локализация!$C$94,1,IF(E776=Локализация!$C$93,2,IF(E776=Локализация!$C$92,3,IF(E776=Локализация!$C$91,4,IF(E776=Локализация!$C$90,5,IF(OR(E776=1,E776=2,E776=3,E776=4,E776=5),E776,"")))))))</f>
        <v/>
      </c>
      <c r="V776" s="13" t="str">
        <f>(IF(F776=Локализация!$C$94,1,IF(F776=Локализация!$C$93,2,IF(F776=Локализация!$C$92,3,IF(F776=Локализация!$C$91,4,IF(F776=Локализация!$C$90,5,IF(OR(F776=1,F776=2,F776=3,F776=4,F776=5),F776,"")))))))</f>
        <v/>
      </c>
    </row>
    <row r="777" spans="13:22" x14ac:dyDescent="0.25">
      <c r="M777" s="13" t="str">
        <f>(IF(H777=Локализация!$C$94,1,IF(H777=Локализация!$C$93,2,IF(H777=Локализация!$C$92,3,IF(H777=Локализация!$C$91,4,IF(H777=Локализация!$C$90,5,IF(OR(H777=1,H777=2,H777=3,H777=4,H777=5),H777,"")))))))</f>
        <v/>
      </c>
      <c r="N777" s="13" t="str">
        <f>(IF(I777=Локализация!$C$94,1,IF(I777=Локализация!$C$93,2,IF(I777=Локализация!$C$92,3,IF(I777=Локализация!$C$91,4,IF(I777=Локализация!$C$90,5,IF(OR(I777=1,I777=2,I777=3,I777=4,I777=5),I777,"")))))))</f>
        <v/>
      </c>
      <c r="O777" s="13" t="str">
        <f>(IF(J777=Локализация!$C$94,1,IF(J777=Локализация!$C$93,2,IF(J777=Локализация!$C$92,3,IF(J777=Локализация!$C$91,4,IF(J777=Локализация!$C$90,5,IF(OR(J777=1,J777=2,J777=3,J777=4,J777=5),J777,"")))))))</f>
        <v/>
      </c>
      <c r="P777" s="13" t="str">
        <f>(IF(K777=Локализация!$C$94,1,IF(K777=Локализация!$C$93,2,IF(K777=Локализация!$C$92,3,IF(K777=Локализация!$C$91,4,IF(K777=Локализация!$C$90,5,IF(OR(K777=1,K777=2,K777=3,K777=4,K777=5),K777,"")))))))</f>
        <v/>
      </c>
      <c r="Q777" s="13" t="str">
        <f>(IF(L777=Локализация!$C$94,1,IF(L777=Локализация!$C$93,2,IF(L777=Локализация!$C$92,3,IF(L777=Локализация!$C$91,4,IF(L777=Локализация!$C$90,5,IF(OR(L777=1,L777=2,L777=3,L777=4,L777=5),L777,"")))))))</f>
        <v/>
      </c>
      <c r="R777" s="13" t="str">
        <f>(IF(B777=Локализация!$C$94,1,IF(B777=Локализация!$C$93,2,IF(B777=Локализация!$C$92,3,IF(B777=Локализация!$C$91,4,IF(B777=Локализация!$C$90,5,IF(OR(B777=1,B777=2,B777=3,B777=4,B777=5),B777,"")))))))</f>
        <v/>
      </c>
      <c r="S777" s="13" t="str">
        <f>(IF(C777=Локализация!$C$94,1,IF(C777=Локализация!$C$93,2,IF(C777=Локализация!$C$92,3,IF(C777=Локализация!$C$91,4,IF(C777=Локализация!$C$90,5,IF(OR(C777=1,C777=2,C777=3,C777=4,C777=5),C777,"")))))))</f>
        <v/>
      </c>
      <c r="T777" s="13" t="str">
        <f>(IF(D777=Локализация!$C$94,1,IF(D777=Локализация!$C$93,2,IF(D777=Локализация!$C$92,3,IF(D777=Локализация!$C$91,4,IF(D777=Локализация!$C$90,5,IF(OR(D777=1,D777=2,D777=3,D777=4,D777=5),D777,"")))))))</f>
        <v/>
      </c>
      <c r="U777" s="13" t="str">
        <f>(IF(E777=Локализация!$C$94,1,IF(E777=Локализация!$C$93,2,IF(E777=Локализация!$C$92,3,IF(E777=Локализация!$C$91,4,IF(E777=Локализация!$C$90,5,IF(OR(E777=1,E777=2,E777=3,E777=4,E777=5),E777,"")))))))</f>
        <v/>
      </c>
      <c r="V777" s="13" t="str">
        <f>(IF(F777=Локализация!$C$94,1,IF(F777=Локализация!$C$93,2,IF(F777=Локализация!$C$92,3,IF(F777=Локализация!$C$91,4,IF(F777=Локализация!$C$90,5,IF(OR(F777=1,F777=2,F777=3,F777=4,F777=5),F777,"")))))))</f>
        <v/>
      </c>
    </row>
    <row r="778" spans="13:22" x14ac:dyDescent="0.25">
      <c r="M778" s="13" t="str">
        <f>(IF(H778=Локализация!$C$94,1,IF(H778=Локализация!$C$93,2,IF(H778=Локализация!$C$92,3,IF(H778=Локализация!$C$91,4,IF(H778=Локализация!$C$90,5,IF(OR(H778=1,H778=2,H778=3,H778=4,H778=5),H778,"")))))))</f>
        <v/>
      </c>
      <c r="N778" s="13" t="str">
        <f>(IF(I778=Локализация!$C$94,1,IF(I778=Локализация!$C$93,2,IF(I778=Локализация!$C$92,3,IF(I778=Локализация!$C$91,4,IF(I778=Локализация!$C$90,5,IF(OR(I778=1,I778=2,I778=3,I778=4,I778=5),I778,"")))))))</f>
        <v/>
      </c>
      <c r="O778" s="13" t="str">
        <f>(IF(J778=Локализация!$C$94,1,IF(J778=Локализация!$C$93,2,IF(J778=Локализация!$C$92,3,IF(J778=Локализация!$C$91,4,IF(J778=Локализация!$C$90,5,IF(OR(J778=1,J778=2,J778=3,J778=4,J778=5),J778,"")))))))</f>
        <v/>
      </c>
      <c r="P778" s="13" t="str">
        <f>(IF(K778=Локализация!$C$94,1,IF(K778=Локализация!$C$93,2,IF(K778=Локализация!$C$92,3,IF(K778=Локализация!$C$91,4,IF(K778=Локализация!$C$90,5,IF(OR(K778=1,K778=2,K778=3,K778=4,K778=5),K778,"")))))))</f>
        <v/>
      </c>
      <c r="Q778" s="13" t="str">
        <f>(IF(L778=Локализация!$C$94,1,IF(L778=Локализация!$C$93,2,IF(L778=Локализация!$C$92,3,IF(L778=Локализация!$C$91,4,IF(L778=Локализация!$C$90,5,IF(OR(L778=1,L778=2,L778=3,L778=4,L778=5),L778,"")))))))</f>
        <v/>
      </c>
      <c r="R778" s="13" t="str">
        <f>(IF(B778=Локализация!$C$94,1,IF(B778=Локализация!$C$93,2,IF(B778=Локализация!$C$92,3,IF(B778=Локализация!$C$91,4,IF(B778=Локализация!$C$90,5,IF(OR(B778=1,B778=2,B778=3,B778=4,B778=5),B778,"")))))))</f>
        <v/>
      </c>
      <c r="S778" s="13" t="str">
        <f>(IF(C778=Локализация!$C$94,1,IF(C778=Локализация!$C$93,2,IF(C778=Локализация!$C$92,3,IF(C778=Локализация!$C$91,4,IF(C778=Локализация!$C$90,5,IF(OR(C778=1,C778=2,C778=3,C778=4,C778=5),C778,"")))))))</f>
        <v/>
      </c>
      <c r="T778" s="13" t="str">
        <f>(IF(D778=Локализация!$C$94,1,IF(D778=Локализация!$C$93,2,IF(D778=Локализация!$C$92,3,IF(D778=Локализация!$C$91,4,IF(D778=Локализация!$C$90,5,IF(OR(D778=1,D778=2,D778=3,D778=4,D778=5),D778,"")))))))</f>
        <v/>
      </c>
      <c r="U778" s="13" t="str">
        <f>(IF(E778=Локализация!$C$94,1,IF(E778=Локализация!$C$93,2,IF(E778=Локализация!$C$92,3,IF(E778=Локализация!$C$91,4,IF(E778=Локализация!$C$90,5,IF(OR(E778=1,E778=2,E778=3,E778=4,E778=5),E778,"")))))))</f>
        <v/>
      </c>
      <c r="V778" s="13" t="str">
        <f>(IF(F778=Локализация!$C$94,1,IF(F778=Локализация!$C$93,2,IF(F778=Локализация!$C$92,3,IF(F778=Локализация!$C$91,4,IF(F778=Локализация!$C$90,5,IF(OR(F778=1,F778=2,F778=3,F778=4,F778=5),F778,"")))))))</f>
        <v/>
      </c>
    </row>
    <row r="779" spans="13:22" x14ac:dyDescent="0.25">
      <c r="M779" s="13" t="str">
        <f>(IF(H779=Локализация!$C$94,1,IF(H779=Локализация!$C$93,2,IF(H779=Локализация!$C$92,3,IF(H779=Локализация!$C$91,4,IF(H779=Локализация!$C$90,5,IF(OR(H779=1,H779=2,H779=3,H779=4,H779=5),H779,"")))))))</f>
        <v/>
      </c>
      <c r="N779" s="13" t="str">
        <f>(IF(I779=Локализация!$C$94,1,IF(I779=Локализация!$C$93,2,IF(I779=Локализация!$C$92,3,IF(I779=Локализация!$C$91,4,IF(I779=Локализация!$C$90,5,IF(OR(I779=1,I779=2,I779=3,I779=4,I779=5),I779,"")))))))</f>
        <v/>
      </c>
      <c r="O779" s="13" t="str">
        <f>(IF(J779=Локализация!$C$94,1,IF(J779=Локализация!$C$93,2,IF(J779=Локализация!$C$92,3,IF(J779=Локализация!$C$91,4,IF(J779=Локализация!$C$90,5,IF(OR(J779=1,J779=2,J779=3,J779=4,J779=5),J779,"")))))))</f>
        <v/>
      </c>
      <c r="P779" s="13" t="str">
        <f>(IF(K779=Локализация!$C$94,1,IF(K779=Локализация!$C$93,2,IF(K779=Локализация!$C$92,3,IF(K779=Локализация!$C$91,4,IF(K779=Локализация!$C$90,5,IF(OR(K779=1,K779=2,K779=3,K779=4,K779=5),K779,"")))))))</f>
        <v/>
      </c>
      <c r="Q779" s="13" t="str">
        <f>(IF(L779=Локализация!$C$94,1,IF(L779=Локализация!$C$93,2,IF(L779=Локализация!$C$92,3,IF(L779=Локализация!$C$91,4,IF(L779=Локализация!$C$90,5,IF(OR(L779=1,L779=2,L779=3,L779=4,L779=5),L779,"")))))))</f>
        <v/>
      </c>
      <c r="R779" s="13" t="str">
        <f>(IF(B779=Локализация!$C$94,1,IF(B779=Локализация!$C$93,2,IF(B779=Локализация!$C$92,3,IF(B779=Локализация!$C$91,4,IF(B779=Локализация!$C$90,5,IF(OR(B779=1,B779=2,B779=3,B779=4,B779=5),B779,"")))))))</f>
        <v/>
      </c>
      <c r="S779" s="13" t="str">
        <f>(IF(C779=Локализация!$C$94,1,IF(C779=Локализация!$C$93,2,IF(C779=Локализация!$C$92,3,IF(C779=Локализация!$C$91,4,IF(C779=Локализация!$C$90,5,IF(OR(C779=1,C779=2,C779=3,C779=4,C779=5),C779,"")))))))</f>
        <v/>
      </c>
      <c r="T779" s="13" t="str">
        <f>(IF(D779=Локализация!$C$94,1,IF(D779=Локализация!$C$93,2,IF(D779=Локализация!$C$92,3,IF(D779=Локализация!$C$91,4,IF(D779=Локализация!$C$90,5,IF(OR(D779=1,D779=2,D779=3,D779=4,D779=5),D779,"")))))))</f>
        <v/>
      </c>
      <c r="U779" s="13" t="str">
        <f>(IF(E779=Локализация!$C$94,1,IF(E779=Локализация!$C$93,2,IF(E779=Локализация!$C$92,3,IF(E779=Локализация!$C$91,4,IF(E779=Локализация!$C$90,5,IF(OR(E779=1,E779=2,E779=3,E779=4,E779=5),E779,"")))))))</f>
        <v/>
      </c>
      <c r="V779" s="13" t="str">
        <f>(IF(F779=Локализация!$C$94,1,IF(F779=Локализация!$C$93,2,IF(F779=Локализация!$C$92,3,IF(F779=Локализация!$C$91,4,IF(F779=Локализация!$C$90,5,IF(OR(F779=1,F779=2,F779=3,F779=4,F779=5),F779,"")))))))</f>
        <v/>
      </c>
    </row>
    <row r="780" spans="13:22" x14ac:dyDescent="0.25">
      <c r="M780" s="13" t="str">
        <f>(IF(H780=Локализация!$C$94,1,IF(H780=Локализация!$C$93,2,IF(H780=Локализация!$C$92,3,IF(H780=Локализация!$C$91,4,IF(H780=Локализация!$C$90,5,IF(OR(H780=1,H780=2,H780=3,H780=4,H780=5),H780,"")))))))</f>
        <v/>
      </c>
      <c r="N780" s="13" t="str">
        <f>(IF(I780=Локализация!$C$94,1,IF(I780=Локализация!$C$93,2,IF(I780=Локализация!$C$92,3,IF(I780=Локализация!$C$91,4,IF(I780=Локализация!$C$90,5,IF(OR(I780=1,I780=2,I780=3,I780=4,I780=5),I780,"")))))))</f>
        <v/>
      </c>
      <c r="O780" s="13" t="str">
        <f>(IF(J780=Локализация!$C$94,1,IF(J780=Локализация!$C$93,2,IF(J780=Локализация!$C$92,3,IF(J780=Локализация!$C$91,4,IF(J780=Локализация!$C$90,5,IF(OR(J780=1,J780=2,J780=3,J780=4,J780=5),J780,"")))))))</f>
        <v/>
      </c>
      <c r="P780" s="13" t="str">
        <f>(IF(K780=Локализация!$C$94,1,IF(K780=Локализация!$C$93,2,IF(K780=Локализация!$C$92,3,IF(K780=Локализация!$C$91,4,IF(K780=Локализация!$C$90,5,IF(OR(K780=1,K780=2,K780=3,K780=4,K780=5),K780,"")))))))</f>
        <v/>
      </c>
      <c r="Q780" s="13" t="str">
        <f>(IF(L780=Локализация!$C$94,1,IF(L780=Локализация!$C$93,2,IF(L780=Локализация!$C$92,3,IF(L780=Локализация!$C$91,4,IF(L780=Локализация!$C$90,5,IF(OR(L780=1,L780=2,L780=3,L780=4,L780=5),L780,"")))))))</f>
        <v/>
      </c>
      <c r="R780" s="13" t="str">
        <f>(IF(B780=Локализация!$C$94,1,IF(B780=Локализация!$C$93,2,IF(B780=Локализация!$C$92,3,IF(B780=Локализация!$C$91,4,IF(B780=Локализация!$C$90,5,IF(OR(B780=1,B780=2,B780=3,B780=4,B780=5),B780,"")))))))</f>
        <v/>
      </c>
      <c r="S780" s="13" t="str">
        <f>(IF(C780=Локализация!$C$94,1,IF(C780=Локализация!$C$93,2,IF(C780=Локализация!$C$92,3,IF(C780=Локализация!$C$91,4,IF(C780=Локализация!$C$90,5,IF(OR(C780=1,C780=2,C780=3,C780=4,C780=5),C780,"")))))))</f>
        <v/>
      </c>
      <c r="T780" s="13" t="str">
        <f>(IF(D780=Локализация!$C$94,1,IF(D780=Локализация!$C$93,2,IF(D780=Локализация!$C$92,3,IF(D780=Локализация!$C$91,4,IF(D780=Локализация!$C$90,5,IF(OR(D780=1,D780=2,D780=3,D780=4,D780=5),D780,"")))))))</f>
        <v/>
      </c>
      <c r="U780" s="13" t="str">
        <f>(IF(E780=Локализация!$C$94,1,IF(E780=Локализация!$C$93,2,IF(E780=Локализация!$C$92,3,IF(E780=Локализация!$C$91,4,IF(E780=Локализация!$C$90,5,IF(OR(E780=1,E780=2,E780=3,E780=4,E780=5),E780,"")))))))</f>
        <v/>
      </c>
      <c r="V780" s="13" t="str">
        <f>(IF(F780=Локализация!$C$94,1,IF(F780=Локализация!$C$93,2,IF(F780=Локализация!$C$92,3,IF(F780=Локализация!$C$91,4,IF(F780=Локализация!$C$90,5,IF(OR(F780=1,F780=2,F780=3,F780=4,F780=5),F780,"")))))))</f>
        <v/>
      </c>
    </row>
    <row r="781" spans="13:22" x14ac:dyDescent="0.25">
      <c r="M781" s="13" t="str">
        <f>(IF(H781=Локализация!$C$94,1,IF(H781=Локализация!$C$93,2,IF(H781=Локализация!$C$92,3,IF(H781=Локализация!$C$91,4,IF(H781=Локализация!$C$90,5,IF(OR(H781=1,H781=2,H781=3,H781=4,H781=5),H781,"")))))))</f>
        <v/>
      </c>
      <c r="N781" s="13" t="str">
        <f>(IF(I781=Локализация!$C$94,1,IF(I781=Локализация!$C$93,2,IF(I781=Локализация!$C$92,3,IF(I781=Локализация!$C$91,4,IF(I781=Локализация!$C$90,5,IF(OR(I781=1,I781=2,I781=3,I781=4,I781=5),I781,"")))))))</f>
        <v/>
      </c>
      <c r="O781" s="13" t="str">
        <f>(IF(J781=Локализация!$C$94,1,IF(J781=Локализация!$C$93,2,IF(J781=Локализация!$C$92,3,IF(J781=Локализация!$C$91,4,IF(J781=Локализация!$C$90,5,IF(OR(J781=1,J781=2,J781=3,J781=4,J781=5),J781,"")))))))</f>
        <v/>
      </c>
      <c r="P781" s="13" t="str">
        <f>(IF(K781=Локализация!$C$94,1,IF(K781=Локализация!$C$93,2,IF(K781=Локализация!$C$92,3,IF(K781=Локализация!$C$91,4,IF(K781=Локализация!$C$90,5,IF(OR(K781=1,K781=2,K781=3,K781=4,K781=5),K781,"")))))))</f>
        <v/>
      </c>
      <c r="Q781" s="13" t="str">
        <f>(IF(L781=Локализация!$C$94,1,IF(L781=Локализация!$C$93,2,IF(L781=Локализация!$C$92,3,IF(L781=Локализация!$C$91,4,IF(L781=Локализация!$C$90,5,IF(OR(L781=1,L781=2,L781=3,L781=4,L781=5),L781,"")))))))</f>
        <v/>
      </c>
      <c r="R781" s="13" t="str">
        <f>(IF(B781=Локализация!$C$94,1,IF(B781=Локализация!$C$93,2,IF(B781=Локализация!$C$92,3,IF(B781=Локализация!$C$91,4,IF(B781=Локализация!$C$90,5,IF(OR(B781=1,B781=2,B781=3,B781=4,B781=5),B781,"")))))))</f>
        <v/>
      </c>
      <c r="S781" s="13" t="str">
        <f>(IF(C781=Локализация!$C$94,1,IF(C781=Локализация!$C$93,2,IF(C781=Локализация!$C$92,3,IF(C781=Локализация!$C$91,4,IF(C781=Локализация!$C$90,5,IF(OR(C781=1,C781=2,C781=3,C781=4,C781=5),C781,"")))))))</f>
        <v/>
      </c>
      <c r="T781" s="13" t="str">
        <f>(IF(D781=Локализация!$C$94,1,IF(D781=Локализация!$C$93,2,IF(D781=Локализация!$C$92,3,IF(D781=Локализация!$C$91,4,IF(D781=Локализация!$C$90,5,IF(OR(D781=1,D781=2,D781=3,D781=4,D781=5),D781,"")))))))</f>
        <v/>
      </c>
      <c r="U781" s="13" t="str">
        <f>(IF(E781=Локализация!$C$94,1,IF(E781=Локализация!$C$93,2,IF(E781=Локализация!$C$92,3,IF(E781=Локализация!$C$91,4,IF(E781=Локализация!$C$90,5,IF(OR(E781=1,E781=2,E781=3,E781=4,E781=5),E781,"")))))))</f>
        <v/>
      </c>
      <c r="V781" s="13" t="str">
        <f>(IF(F781=Локализация!$C$94,1,IF(F781=Локализация!$C$93,2,IF(F781=Локализация!$C$92,3,IF(F781=Локализация!$C$91,4,IF(F781=Локализация!$C$90,5,IF(OR(F781=1,F781=2,F781=3,F781=4,F781=5),F781,"")))))))</f>
        <v/>
      </c>
    </row>
    <row r="782" spans="13:22" x14ac:dyDescent="0.25">
      <c r="M782" s="13" t="str">
        <f>(IF(H782=Локализация!$C$94,1,IF(H782=Локализация!$C$93,2,IF(H782=Локализация!$C$92,3,IF(H782=Локализация!$C$91,4,IF(H782=Локализация!$C$90,5,IF(OR(H782=1,H782=2,H782=3,H782=4,H782=5),H782,"")))))))</f>
        <v/>
      </c>
      <c r="N782" s="13" t="str">
        <f>(IF(I782=Локализация!$C$94,1,IF(I782=Локализация!$C$93,2,IF(I782=Локализация!$C$92,3,IF(I782=Локализация!$C$91,4,IF(I782=Локализация!$C$90,5,IF(OR(I782=1,I782=2,I782=3,I782=4,I782=5),I782,"")))))))</f>
        <v/>
      </c>
      <c r="O782" s="13" t="str">
        <f>(IF(J782=Локализация!$C$94,1,IF(J782=Локализация!$C$93,2,IF(J782=Локализация!$C$92,3,IF(J782=Локализация!$C$91,4,IF(J782=Локализация!$C$90,5,IF(OR(J782=1,J782=2,J782=3,J782=4,J782=5),J782,"")))))))</f>
        <v/>
      </c>
      <c r="P782" s="13" t="str">
        <f>(IF(K782=Локализация!$C$94,1,IF(K782=Локализация!$C$93,2,IF(K782=Локализация!$C$92,3,IF(K782=Локализация!$C$91,4,IF(K782=Локализация!$C$90,5,IF(OR(K782=1,K782=2,K782=3,K782=4,K782=5),K782,"")))))))</f>
        <v/>
      </c>
      <c r="Q782" s="13" t="str">
        <f>(IF(L782=Локализация!$C$94,1,IF(L782=Локализация!$C$93,2,IF(L782=Локализация!$C$92,3,IF(L782=Локализация!$C$91,4,IF(L782=Локализация!$C$90,5,IF(OR(L782=1,L782=2,L782=3,L782=4,L782=5),L782,"")))))))</f>
        <v/>
      </c>
      <c r="R782" s="13" t="str">
        <f>(IF(B782=Локализация!$C$94,1,IF(B782=Локализация!$C$93,2,IF(B782=Локализация!$C$92,3,IF(B782=Локализация!$C$91,4,IF(B782=Локализация!$C$90,5,IF(OR(B782=1,B782=2,B782=3,B782=4,B782=5),B782,"")))))))</f>
        <v/>
      </c>
      <c r="S782" s="13" t="str">
        <f>(IF(C782=Локализация!$C$94,1,IF(C782=Локализация!$C$93,2,IF(C782=Локализация!$C$92,3,IF(C782=Локализация!$C$91,4,IF(C782=Локализация!$C$90,5,IF(OR(C782=1,C782=2,C782=3,C782=4,C782=5),C782,"")))))))</f>
        <v/>
      </c>
      <c r="T782" s="13" t="str">
        <f>(IF(D782=Локализация!$C$94,1,IF(D782=Локализация!$C$93,2,IF(D782=Локализация!$C$92,3,IF(D782=Локализация!$C$91,4,IF(D782=Локализация!$C$90,5,IF(OR(D782=1,D782=2,D782=3,D782=4,D782=5),D782,"")))))))</f>
        <v/>
      </c>
      <c r="U782" s="13" t="str">
        <f>(IF(E782=Локализация!$C$94,1,IF(E782=Локализация!$C$93,2,IF(E782=Локализация!$C$92,3,IF(E782=Локализация!$C$91,4,IF(E782=Локализация!$C$90,5,IF(OR(E782=1,E782=2,E782=3,E782=4,E782=5),E782,"")))))))</f>
        <v/>
      </c>
      <c r="V782" s="13" t="str">
        <f>(IF(F782=Локализация!$C$94,1,IF(F782=Локализация!$C$93,2,IF(F782=Локализация!$C$92,3,IF(F782=Локализация!$C$91,4,IF(F782=Локализация!$C$90,5,IF(OR(F782=1,F782=2,F782=3,F782=4,F782=5),F782,"")))))))</f>
        <v/>
      </c>
    </row>
    <row r="783" spans="13:22" x14ac:dyDescent="0.25">
      <c r="M783" s="13" t="str">
        <f>(IF(H783=Локализация!$C$94,1,IF(H783=Локализация!$C$93,2,IF(H783=Локализация!$C$92,3,IF(H783=Локализация!$C$91,4,IF(H783=Локализация!$C$90,5,IF(OR(H783=1,H783=2,H783=3,H783=4,H783=5),H783,"")))))))</f>
        <v/>
      </c>
      <c r="N783" s="13" t="str">
        <f>(IF(I783=Локализация!$C$94,1,IF(I783=Локализация!$C$93,2,IF(I783=Локализация!$C$92,3,IF(I783=Локализация!$C$91,4,IF(I783=Локализация!$C$90,5,IF(OR(I783=1,I783=2,I783=3,I783=4,I783=5),I783,"")))))))</f>
        <v/>
      </c>
      <c r="O783" s="13" t="str">
        <f>(IF(J783=Локализация!$C$94,1,IF(J783=Локализация!$C$93,2,IF(J783=Локализация!$C$92,3,IF(J783=Локализация!$C$91,4,IF(J783=Локализация!$C$90,5,IF(OR(J783=1,J783=2,J783=3,J783=4,J783=5),J783,"")))))))</f>
        <v/>
      </c>
      <c r="P783" s="13" t="str">
        <f>(IF(K783=Локализация!$C$94,1,IF(K783=Локализация!$C$93,2,IF(K783=Локализация!$C$92,3,IF(K783=Локализация!$C$91,4,IF(K783=Локализация!$C$90,5,IF(OR(K783=1,K783=2,K783=3,K783=4,K783=5),K783,"")))))))</f>
        <v/>
      </c>
      <c r="Q783" s="13" t="str">
        <f>(IF(L783=Локализация!$C$94,1,IF(L783=Локализация!$C$93,2,IF(L783=Локализация!$C$92,3,IF(L783=Локализация!$C$91,4,IF(L783=Локализация!$C$90,5,IF(OR(L783=1,L783=2,L783=3,L783=4,L783=5),L783,"")))))))</f>
        <v/>
      </c>
      <c r="R783" s="13" t="str">
        <f>(IF(B783=Локализация!$C$94,1,IF(B783=Локализация!$C$93,2,IF(B783=Локализация!$C$92,3,IF(B783=Локализация!$C$91,4,IF(B783=Локализация!$C$90,5,IF(OR(B783=1,B783=2,B783=3,B783=4,B783=5),B783,"")))))))</f>
        <v/>
      </c>
      <c r="S783" s="13" t="str">
        <f>(IF(C783=Локализация!$C$94,1,IF(C783=Локализация!$C$93,2,IF(C783=Локализация!$C$92,3,IF(C783=Локализация!$C$91,4,IF(C783=Локализация!$C$90,5,IF(OR(C783=1,C783=2,C783=3,C783=4,C783=5),C783,"")))))))</f>
        <v/>
      </c>
      <c r="T783" s="13" t="str">
        <f>(IF(D783=Локализация!$C$94,1,IF(D783=Локализация!$C$93,2,IF(D783=Локализация!$C$92,3,IF(D783=Локализация!$C$91,4,IF(D783=Локализация!$C$90,5,IF(OR(D783=1,D783=2,D783=3,D783=4,D783=5),D783,"")))))))</f>
        <v/>
      </c>
      <c r="U783" s="13" t="str">
        <f>(IF(E783=Локализация!$C$94,1,IF(E783=Локализация!$C$93,2,IF(E783=Локализация!$C$92,3,IF(E783=Локализация!$C$91,4,IF(E783=Локализация!$C$90,5,IF(OR(E783=1,E783=2,E783=3,E783=4,E783=5),E783,"")))))))</f>
        <v/>
      </c>
      <c r="V783" s="13" t="str">
        <f>(IF(F783=Локализация!$C$94,1,IF(F783=Локализация!$C$93,2,IF(F783=Локализация!$C$92,3,IF(F783=Локализация!$C$91,4,IF(F783=Локализация!$C$90,5,IF(OR(F783=1,F783=2,F783=3,F783=4,F783=5),F783,"")))))))</f>
        <v/>
      </c>
    </row>
    <row r="784" spans="13:22" x14ac:dyDescent="0.25">
      <c r="M784" s="13" t="str">
        <f>(IF(H784=Локализация!$C$94,1,IF(H784=Локализация!$C$93,2,IF(H784=Локализация!$C$92,3,IF(H784=Локализация!$C$91,4,IF(H784=Локализация!$C$90,5,IF(OR(H784=1,H784=2,H784=3,H784=4,H784=5),H784,"")))))))</f>
        <v/>
      </c>
      <c r="N784" s="13" t="str">
        <f>(IF(I784=Локализация!$C$94,1,IF(I784=Локализация!$C$93,2,IF(I784=Локализация!$C$92,3,IF(I784=Локализация!$C$91,4,IF(I784=Локализация!$C$90,5,IF(OR(I784=1,I784=2,I784=3,I784=4,I784=5),I784,"")))))))</f>
        <v/>
      </c>
      <c r="O784" s="13" t="str">
        <f>(IF(J784=Локализация!$C$94,1,IF(J784=Локализация!$C$93,2,IF(J784=Локализация!$C$92,3,IF(J784=Локализация!$C$91,4,IF(J784=Локализация!$C$90,5,IF(OR(J784=1,J784=2,J784=3,J784=4,J784=5),J784,"")))))))</f>
        <v/>
      </c>
      <c r="P784" s="13" t="str">
        <f>(IF(K784=Локализация!$C$94,1,IF(K784=Локализация!$C$93,2,IF(K784=Локализация!$C$92,3,IF(K784=Локализация!$C$91,4,IF(K784=Локализация!$C$90,5,IF(OR(K784=1,K784=2,K784=3,K784=4,K784=5),K784,"")))))))</f>
        <v/>
      </c>
      <c r="Q784" s="13" t="str">
        <f>(IF(L784=Локализация!$C$94,1,IF(L784=Локализация!$C$93,2,IF(L784=Локализация!$C$92,3,IF(L784=Локализация!$C$91,4,IF(L784=Локализация!$C$90,5,IF(OR(L784=1,L784=2,L784=3,L784=4,L784=5),L784,"")))))))</f>
        <v/>
      </c>
      <c r="R784" s="13" t="str">
        <f>(IF(B784=Локализация!$C$94,1,IF(B784=Локализация!$C$93,2,IF(B784=Локализация!$C$92,3,IF(B784=Локализация!$C$91,4,IF(B784=Локализация!$C$90,5,IF(OR(B784=1,B784=2,B784=3,B784=4,B784=5),B784,"")))))))</f>
        <v/>
      </c>
      <c r="S784" s="13" t="str">
        <f>(IF(C784=Локализация!$C$94,1,IF(C784=Локализация!$C$93,2,IF(C784=Локализация!$C$92,3,IF(C784=Локализация!$C$91,4,IF(C784=Локализация!$C$90,5,IF(OR(C784=1,C784=2,C784=3,C784=4,C784=5),C784,"")))))))</f>
        <v/>
      </c>
      <c r="T784" s="13" t="str">
        <f>(IF(D784=Локализация!$C$94,1,IF(D784=Локализация!$C$93,2,IF(D784=Локализация!$C$92,3,IF(D784=Локализация!$C$91,4,IF(D784=Локализация!$C$90,5,IF(OR(D784=1,D784=2,D784=3,D784=4,D784=5),D784,"")))))))</f>
        <v/>
      </c>
      <c r="U784" s="13" t="str">
        <f>(IF(E784=Локализация!$C$94,1,IF(E784=Локализация!$C$93,2,IF(E784=Локализация!$C$92,3,IF(E784=Локализация!$C$91,4,IF(E784=Локализация!$C$90,5,IF(OR(E784=1,E784=2,E784=3,E784=4,E784=5),E784,"")))))))</f>
        <v/>
      </c>
      <c r="V784" s="13" t="str">
        <f>(IF(F784=Локализация!$C$94,1,IF(F784=Локализация!$C$93,2,IF(F784=Локализация!$C$92,3,IF(F784=Локализация!$C$91,4,IF(F784=Локализация!$C$90,5,IF(OR(F784=1,F784=2,F784=3,F784=4,F784=5),F784,"")))))))</f>
        <v/>
      </c>
    </row>
    <row r="785" spans="13:22" x14ac:dyDescent="0.25">
      <c r="M785" s="13" t="str">
        <f>(IF(H785=Локализация!$C$94,1,IF(H785=Локализация!$C$93,2,IF(H785=Локализация!$C$92,3,IF(H785=Локализация!$C$91,4,IF(H785=Локализация!$C$90,5,IF(OR(H785=1,H785=2,H785=3,H785=4,H785=5),H785,"")))))))</f>
        <v/>
      </c>
      <c r="N785" s="13" t="str">
        <f>(IF(I785=Локализация!$C$94,1,IF(I785=Локализация!$C$93,2,IF(I785=Локализация!$C$92,3,IF(I785=Локализация!$C$91,4,IF(I785=Локализация!$C$90,5,IF(OR(I785=1,I785=2,I785=3,I785=4,I785=5),I785,"")))))))</f>
        <v/>
      </c>
      <c r="O785" s="13" t="str">
        <f>(IF(J785=Локализация!$C$94,1,IF(J785=Локализация!$C$93,2,IF(J785=Локализация!$C$92,3,IF(J785=Локализация!$C$91,4,IF(J785=Локализация!$C$90,5,IF(OR(J785=1,J785=2,J785=3,J785=4,J785=5),J785,"")))))))</f>
        <v/>
      </c>
      <c r="P785" s="13" t="str">
        <f>(IF(K785=Локализация!$C$94,1,IF(K785=Локализация!$C$93,2,IF(K785=Локализация!$C$92,3,IF(K785=Локализация!$C$91,4,IF(K785=Локализация!$C$90,5,IF(OR(K785=1,K785=2,K785=3,K785=4,K785=5),K785,"")))))))</f>
        <v/>
      </c>
      <c r="Q785" s="13" t="str">
        <f>(IF(L785=Локализация!$C$94,1,IF(L785=Локализация!$C$93,2,IF(L785=Локализация!$C$92,3,IF(L785=Локализация!$C$91,4,IF(L785=Локализация!$C$90,5,IF(OR(L785=1,L785=2,L785=3,L785=4,L785=5),L785,"")))))))</f>
        <v/>
      </c>
      <c r="R785" s="13" t="str">
        <f>(IF(B785=Локализация!$C$94,1,IF(B785=Локализация!$C$93,2,IF(B785=Локализация!$C$92,3,IF(B785=Локализация!$C$91,4,IF(B785=Локализация!$C$90,5,IF(OR(B785=1,B785=2,B785=3,B785=4,B785=5),B785,"")))))))</f>
        <v/>
      </c>
      <c r="S785" s="13" t="str">
        <f>(IF(C785=Локализация!$C$94,1,IF(C785=Локализация!$C$93,2,IF(C785=Локализация!$C$92,3,IF(C785=Локализация!$C$91,4,IF(C785=Локализация!$C$90,5,IF(OR(C785=1,C785=2,C785=3,C785=4,C785=5),C785,"")))))))</f>
        <v/>
      </c>
      <c r="T785" s="13" t="str">
        <f>(IF(D785=Локализация!$C$94,1,IF(D785=Локализация!$C$93,2,IF(D785=Локализация!$C$92,3,IF(D785=Локализация!$C$91,4,IF(D785=Локализация!$C$90,5,IF(OR(D785=1,D785=2,D785=3,D785=4,D785=5),D785,"")))))))</f>
        <v/>
      </c>
      <c r="U785" s="13" t="str">
        <f>(IF(E785=Локализация!$C$94,1,IF(E785=Локализация!$C$93,2,IF(E785=Локализация!$C$92,3,IF(E785=Локализация!$C$91,4,IF(E785=Локализация!$C$90,5,IF(OR(E785=1,E785=2,E785=3,E785=4,E785=5),E785,"")))))))</f>
        <v/>
      </c>
      <c r="V785" s="13" t="str">
        <f>(IF(F785=Локализация!$C$94,1,IF(F785=Локализация!$C$93,2,IF(F785=Локализация!$C$92,3,IF(F785=Локализация!$C$91,4,IF(F785=Локализация!$C$90,5,IF(OR(F785=1,F785=2,F785=3,F785=4,F785=5),F785,"")))))))</f>
        <v/>
      </c>
    </row>
    <row r="786" spans="13:22" x14ac:dyDescent="0.25">
      <c r="M786" s="13" t="str">
        <f>(IF(H786=Локализация!$C$94,1,IF(H786=Локализация!$C$93,2,IF(H786=Локализация!$C$92,3,IF(H786=Локализация!$C$91,4,IF(H786=Локализация!$C$90,5,IF(OR(H786=1,H786=2,H786=3,H786=4,H786=5),H786,"")))))))</f>
        <v/>
      </c>
      <c r="N786" s="13" t="str">
        <f>(IF(I786=Локализация!$C$94,1,IF(I786=Локализация!$C$93,2,IF(I786=Локализация!$C$92,3,IF(I786=Локализация!$C$91,4,IF(I786=Локализация!$C$90,5,IF(OR(I786=1,I786=2,I786=3,I786=4,I786=5),I786,"")))))))</f>
        <v/>
      </c>
      <c r="O786" s="13" t="str">
        <f>(IF(J786=Локализация!$C$94,1,IF(J786=Локализация!$C$93,2,IF(J786=Локализация!$C$92,3,IF(J786=Локализация!$C$91,4,IF(J786=Локализация!$C$90,5,IF(OR(J786=1,J786=2,J786=3,J786=4,J786=5),J786,"")))))))</f>
        <v/>
      </c>
      <c r="P786" s="13" t="str">
        <f>(IF(K786=Локализация!$C$94,1,IF(K786=Локализация!$C$93,2,IF(K786=Локализация!$C$92,3,IF(K786=Локализация!$C$91,4,IF(K786=Локализация!$C$90,5,IF(OR(K786=1,K786=2,K786=3,K786=4,K786=5),K786,"")))))))</f>
        <v/>
      </c>
      <c r="Q786" s="13" t="str">
        <f>(IF(L786=Локализация!$C$94,1,IF(L786=Локализация!$C$93,2,IF(L786=Локализация!$C$92,3,IF(L786=Локализация!$C$91,4,IF(L786=Локализация!$C$90,5,IF(OR(L786=1,L786=2,L786=3,L786=4,L786=5),L786,"")))))))</f>
        <v/>
      </c>
      <c r="R786" s="13" t="str">
        <f>(IF(B786=Локализация!$C$94,1,IF(B786=Локализация!$C$93,2,IF(B786=Локализация!$C$92,3,IF(B786=Локализация!$C$91,4,IF(B786=Локализация!$C$90,5,IF(OR(B786=1,B786=2,B786=3,B786=4,B786=5),B786,"")))))))</f>
        <v/>
      </c>
      <c r="S786" s="13" t="str">
        <f>(IF(C786=Локализация!$C$94,1,IF(C786=Локализация!$C$93,2,IF(C786=Локализация!$C$92,3,IF(C786=Локализация!$C$91,4,IF(C786=Локализация!$C$90,5,IF(OR(C786=1,C786=2,C786=3,C786=4,C786=5),C786,"")))))))</f>
        <v/>
      </c>
      <c r="T786" s="13" t="str">
        <f>(IF(D786=Локализация!$C$94,1,IF(D786=Локализация!$C$93,2,IF(D786=Локализация!$C$92,3,IF(D786=Локализация!$C$91,4,IF(D786=Локализация!$C$90,5,IF(OR(D786=1,D786=2,D786=3,D786=4,D786=5),D786,"")))))))</f>
        <v/>
      </c>
      <c r="U786" s="13" t="str">
        <f>(IF(E786=Локализация!$C$94,1,IF(E786=Локализация!$C$93,2,IF(E786=Локализация!$C$92,3,IF(E786=Локализация!$C$91,4,IF(E786=Локализация!$C$90,5,IF(OR(E786=1,E786=2,E786=3,E786=4,E786=5),E786,"")))))))</f>
        <v/>
      </c>
      <c r="V786" s="13" t="str">
        <f>(IF(F786=Локализация!$C$94,1,IF(F786=Локализация!$C$93,2,IF(F786=Локализация!$C$92,3,IF(F786=Локализация!$C$91,4,IF(F786=Локализация!$C$90,5,IF(OR(F786=1,F786=2,F786=3,F786=4,F786=5),F786,"")))))))</f>
        <v/>
      </c>
    </row>
    <row r="787" spans="13:22" x14ac:dyDescent="0.25">
      <c r="M787" s="13" t="str">
        <f>(IF(H787=Локализация!$C$94,1,IF(H787=Локализация!$C$93,2,IF(H787=Локализация!$C$92,3,IF(H787=Локализация!$C$91,4,IF(H787=Локализация!$C$90,5,IF(OR(H787=1,H787=2,H787=3,H787=4,H787=5),H787,"")))))))</f>
        <v/>
      </c>
      <c r="N787" s="13" t="str">
        <f>(IF(I787=Локализация!$C$94,1,IF(I787=Локализация!$C$93,2,IF(I787=Локализация!$C$92,3,IF(I787=Локализация!$C$91,4,IF(I787=Локализация!$C$90,5,IF(OR(I787=1,I787=2,I787=3,I787=4,I787=5),I787,"")))))))</f>
        <v/>
      </c>
      <c r="O787" s="13" t="str">
        <f>(IF(J787=Локализация!$C$94,1,IF(J787=Локализация!$C$93,2,IF(J787=Локализация!$C$92,3,IF(J787=Локализация!$C$91,4,IF(J787=Локализация!$C$90,5,IF(OR(J787=1,J787=2,J787=3,J787=4,J787=5),J787,"")))))))</f>
        <v/>
      </c>
      <c r="P787" s="13" t="str">
        <f>(IF(K787=Локализация!$C$94,1,IF(K787=Локализация!$C$93,2,IF(K787=Локализация!$C$92,3,IF(K787=Локализация!$C$91,4,IF(K787=Локализация!$C$90,5,IF(OR(K787=1,K787=2,K787=3,K787=4,K787=5),K787,"")))))))</f>
        <v/>
      </c>
      <c r="Q787" s="13" t="str">
        <f>(IF(L787=Локализация!$C$94,1,IF(L787=Локализация!$C$93,2,IF(L787=Локализация!$C$92,3,IF(L787=Локализация!$C$91,4,IF(L787=Локализация!$C$90,5,IF(OR(L787=1,L787=2,L787=3,L787=4,L787=5),L787,"")))))))</f>
        <v/>
      </c>
      <c r="R787" s="13" t="str">
        <f>(IF(B787=Локализация!$C$94,1,IF(B787=Локализация!$C$93,2,IF(B787=Локализация!$C$92,3,IF(B787=Локализация!$C$91,4,IF(B787=Локализация!$C$90,5,IF(OR(B787=1,B787=2,B787=3,B787=4,B787=5),B787,"")))))))</f>
        <v/>
      </c>
      <c r="S787" s="13" t="str">
        <f>(IF(C787=Локализация!$C$94,1,IF(C787=Локализация!$C$93,2,IF(C787=Локализация!$C$92,3,IF(C787=Локализация!$C$91,4,IF(C787=Локализация!$C$90,5,IF(OR(C787=1,C787=2,C787=3,C787=4,C787=5),C787,"")))))))</f>
        <v/>
      </c>
      <c r="T787" s="13" t="str">
        <f>(IF(D787=Локализация!$C$94,1,IF(D787=Локализация!$C$93,2,IF(D787=Локализация!$C$92,3,IF(D787=Локализация!$C$91,4,IF(D787=Локализация!$C$90,5,IF(OR(D787=1,D787=2,D787=3,D787=4,D787=5),D787,"")))))))</f>
        <v/>
      </c>
      <c r="U787" s="13" t="str">
        <f>(IF(E787=Локализация!$C$94,1,IF(E787=Локализация!$C$93,2,IF(E787=Локализация!$C$92,3,IF(E787=Локализация!$C$91,4,IF(E787=Локализация!$C$90,5,IF(OR(E787=1,E787=2,E787=3,E787=4,E787=5),E787,"")))))))</f>
        <v/>
      </c>
      <c r="V787" s="13" t="str">
        <f>(IF(F787=Локализация!$C$94,1,IF(F787=Локализация!$C$93,2,IF(F787=Локализация!$C$92,3,IF(F787=Локализация!$C$91,4,IF(F787=Локализация!$C$90,5,IF(OR(F787=1,F787=2,F787=3,F787=4,F787=5),F787,"")))))))</f>
        <v/>
      </c>
    </row>
    <row r="788" spans="13:22" x14ac:dyDescent="0.25">
      <c r="M788" s="13" t="str">
        <f>(IF(H788=Локализация!$C$94,1,IF(H788=Локализация!$C$93,2,IF(H788=Локализация!$C$92,3,IF(H788=Локализация!$C$91,4,IF(H788=Локализация!$C$90,5,IF(OR(H788=1,H788=2,H788=3,H788=4,H788=5),H788,"")))))))</f>
        <v/>
      </c>
      <c r="N788" s="13" t="str">
        <f>(IF(I788=Локализация!$C$94,1,IF(I788=Локализация!$C$93,2,IF(I788=Локализация!$C$92,3,IF(I788=Локализация!$C$91,4,IF(I788=Локализация!$C$90,5,IF(OR(I788=1,I788=2,I788=3,I788=4,I788=5),I788,"")))))))</f>
        <v/>
      </c>
      <c r="O788" s="13" t="str">
        <f>(IF(J788=Локализация!$C$94,1,IF(J788=Локализация!$C$93,2,IF(J788=Локализация!$C$92,3,IF(J788=Локализация!$C$91,4,IF(J788=Локализация!$C$90,5,IF(OR(J788=1,J788=2,J788=3,J788=4,J788=5),J788,"")))))))</f>
        <v/>
      </c>
      <c r="P788" s="13" t="str">
        <f>(IF(K788=Локализация!$C$94,1,IF(K788=Локализация!$C$93,2,IF(K788=Локализация!$C$92,3,IF(K788=Локализация!$C$91,4,IF(K788=Локализация!$C$90,5,IF(OR(K788=1,K788=2,K788=3,K788=4,K788=5),K788,"")))))))</f>
        <v/>
      </c>
      <c r="Q788" s="13" t="str">
        <f>(IF(L788=Локализация!$C$94,1,IF(L788=Локализация!$C$93,2,IF(L788=Локализация!$C$92,3,IF(L788=Локализация!$C$91,4,IF(L788=Локализация!$C$90,5,IF(OR(L788=1,L788=2,L788=3,L788=4,L788=5),L788,"")))))))</f>
        <v/>
      </c>
      <c r="R788" s="13" t="str">
        <f>(IF(B788=Локализация!$C$94,1,IF(B788=Локализация!$C$93,2,IF(B788=Локализация!$C$92,3,IF(B788=Локализация!$C$91,4,IF(B788=Локализация!$C$90,5,IF(OR(B788=1,B788=2,B788=3,B788=4,B788=5),B788,"")))))))</f>
        <v/>
      </c>
      <c r="S788" s="13" t="str">
        <f>(IF(C788=Локализация!$C$94,1,IF(C788=Локализация!$C$93,2,IF(C788=Локализация!$C$92,3,IF(C788=Локализация!$C$91,4,IF(C788=Локализация!$C$90,5,IF(OR(C788=1,C788=2,C788=3,C788=4,C788=5),C788,"")))))))</f>
        <v/>
      </c>
      <c r="T788" s="13" t="str">
        <f>(IF(D788=Локализация!$C$94,1,IF(D788=Локализация!$C$93,2,IF(D788=Локализация!$C$92,3,IF(D788=Локализация!$C$91,4,IF(D788=Локализация!$C$90,5,IF(OR(D788=1,D788=2,D788=3,D788=4,D788=5),D788,"")))))))</f>
        <v/>
      </c>
      <c r="U788" s="13" t="str">
        <f>(IF(E788=Локализация!$C$94,1,IF(E788=Локализация!$C$93,2,IF(E788=Локализация!$C$92,3,IF(E788=Локализация!$C$91,4,IF(E788=Локализация!$C$90,5,IF(OR(E788=1,E788=2,E788=3,E788=4,E788=5),E788,"")))))))</f>
        <v/>
      </c>
      <c r="V788" s="13" t="str">
        <f>(IF(F788=Локализация!$C$94,1,IF(F788=Локализация!$C$93,2,IF(F788=Локализация!$C$92,3,IF(F788=Локализация!$C$91,4,IF(F788=Локализация!$C$90,5,IF(OR(F788=1,F788=2,F788=3,F788=4,F788=5),F788,"")))))))</f>
        <v/>
      </c>
    </row>
    <row r="789" spans="13:22" x14ac:dyDescent="0.25">
      <c r="M789" s="13" t="str">
        <f>(IF(H789=Локализация!$C$94,1,IF(H789=Локализация!$C$93,2,IF(H789=Локализация!$C$92,3,IF(H789=Локализация!$C$91,4,IF(H789=Локализация!$C$90,5,IF(OR(H789=1,H789=2,H789=3,H789=4,H789=5),H789,"")))))))</f>
        <v/>
      </c>
      <c r="N789" s="13" t="str">
        <f>(IF(I789=Локализация!$C$94,1,IF(I789=Локализация!$C$93,2,IF(I789=Локализация!$C$92,3,IF(I789=Локализация!$C$91,4,IF(I789=Локализация!$C$90,5,IF(OR(I789=1,I789=2,I789=3,I789=4,I789=5),I789,"")))))))</f>
        <v/>
      </c>
      <c r="O789" s="13" t="str">
        <f>(IF(J789=Локализация!$C$94,1,IF(J789=Локализация!$C$93,2,IF(J789=Локализация!$C$92,3,IF(J789=Локализация!$C$91,4,IF(J789=Локализация!$C$90,5,IF(OR(J789=1,J789=2,J789=3,J789=4,J789=5),J789,"")))))))</f>
        <v/>
      </c>
      <c r="P789" s="13" t="str">
        <f>(IF(K789=Локализация!$C$94,1,IF(K789=Локализация!$C$93,2,IF(K789=Локализация!$C$92,3,IF(K789=Локализация!$C$91,4,IF(K789=Локализация!$C$90,5,IF(OR(K789=1,K789=2,K789=3,K789=4,K789=5),K789,"")))))))</f>
        <v/>
      </c>
      <c r="Q789" s="13" t="str">
        <f>(IF(L789=Локализация!$C$94,1,IF(L789=Локализация!$C$93,2,IF(L789=Локализация!$C$92,3,IF(L789=Локализация!$C$91,4,IF(L789=Локализация!$C$90,5,IF(OR(L789=1,L789=2,L789=3,L789=4,L789=5),L789,"")))))))</f>
        <v/>
      </c>
      <c r="R789" s="13" t="str">
        <f>(IF(B789=Локализация!$C$94,1,IF(B789=Локализация!$C$93,2,IF(B789=Локализация!$C$92,3,IF(B789=Локализация!$C$91,4,IF(B789=Локализация!$C$90,5,IF(OR(B789=1,B789=2,B789=3,B789=4,B789=5),B789,"")))))))</f>
        <v/>
      </c>
      <c r="S789" s="13" t="str">
        <f>(IF(C789=Локализация!$C$94,1,IF(C789=Локализация!$C$93,2,IF(C789=Локализация!$C$92,3,IF(C789=Локализация!$C$91,4,IF(C789=Локализация!$C$90,5,IF(OR(C789=1,C789=2,C789=3,C789=4,C789=5),C789,"")))))))</f>
        <v/>
      </c>
      <c r="T789" s="13" t="str">
        <f>(IF(D789=Локализация!$C$94,1,IF(D789=Локализация!$C$93,2,IF(D789=Локализация!$C$92,3,IF(D789=Локализация!$C$91,4,IF(D789=Локализация!$C$90,5,IF(OR(D789=1,D789=2,D789=3,D789=4,D789=5),D789,"")))))))</f>
        <v/>
      </c>
      <c r="U789" s="13" t="str">
        <f>(IF(E789=Локализация!$C$94,1,IF(E789=Локализация!$C$93,2,IF(E789=Локализация!$C$92,3,IF(E789=Локализация!$C$91,4,IF(E789=Локализация!$C$90,5,IF(OR(E789=1,E789=2,E789=3,E789=4,E789=5),E789,"")))))))</f>
        <v/>
      </c>
      <c r="V789" s="13" t="str">
        <f>(IF(F789=Локализация!$C$94,1,IF(F789=Локализация!$C$93,2,IF(F789=Локализация!$C$92,3,IF(F789=Локализация!$C$91,4,IF(F789=Локализация!$C$90,5,IF(OR(F789=1,F789=2,F789=3,F789=4,F789=5),F789,"")))))))</f>
        <v/>
      </c>
    </row>
    <row r="790" spans="13:22" x14ac:dyDescent="0.25">
      <c r="M790" s="13" t="str">
        <f>(IF(H790=Локализация!$C$94,1,IF(H790=Локализация!$C$93,2,IF(H790=Локализация!$C$92,3,IF(H790=Локализация!$C$91,4,IF(H790=Локализация!$C$90,5,IF(OR(H790=1,H790=2,H790=3,H790=4,H790=5),H790,"")))))))</f>
        <v/>
      </c>
      <c r="N790" s="13" t="str">
        <f>(IF(I790=Локализация!$C$94,1,IF(I790=Локализация!$C$93,2,IF(I790=Локализация!$C$92,3,IF(I790=Локализация!$C$91,4,IF(I790=Локализация!$C$90,5,IF(OR(I790=1,I790=2,I790=3,I790=4,I790=5),I790,"")))))))</f>
        <v/>
      </c>
      <c r="O790" s="13" t="str">
        <f>(IF(J790=Локализация!$C$94,1,IF(J790=Локализация!$C$93,2,IF(J790=Локализация!$C$92,3,IF(J790=Локализация!$C$91,4,IF(J790=Локализация!$C$90,5,IF(OR(J790=1,J790=2,J790=3,J790=4,J790=5),J790,"")))))))</f>
        <v/>
      </c>
      <c r="P790" s="13" t="str">
        <f>(IF(K790=Локализация!$C$94,1,IF(K790=Локализация!$C$93,2,IF(K790=Локализация!$C$92,3,IF(K790=Локализация!$C$91,4,IF(K790=Локализация!$C$90,5,IF(OR(K790=1,K790=2,K790=3,K790=4,K790=5),K790,"")))))))</f>
        <v/>
      </c>
      <c r="Q790" s="13" t="str">
        <f>(IF(L790=Локализация!$C$94,1,IF(L790=Локализация!$C$93,2,IF(L790=Локализация!$C$92,3,IF(L790=Локализация!$C$91,4,IF(L790=Локализация!$C$90,5,IF(OR(L790=1,L790=2,L790=3,L790=4,L790=5),L790,"")))))))</f>
        <v/>
      </c>
      <c r="R790" s="13" t="str">
        <f>(IF(B790=Локализация!$C$94,1,IF(B790=Локализация!$C$93,2,IF(B790=Локализация!$C$92,3,IF(B790=Локализация!$C$91,4,IF(B790=Локализация!$C$90,5,IF(OR(B790=1,B790=2,B790=3,B790=4,B790=5),B790,"")))))))</f>
        <v/>
      </c>
      <c r="S790" s="13" t="str">
        <f>(IF(C790=Локализация!$C$94,1,IF(C790=Локализация!$C$93,2,IF(C790=Локализация!$C$92,3,IF(C790=Локализация!$C$91,4,IF(C790=Локализация!$C$90,5,IF(OR(C790=1,C790=2,C790=3,C790=4,C790=5),C790,"")))))))</f>
        <v/>
      </c>
      <c r="T790" s="13" t="str">
        <f>(IF(D790=Локализация!$C$94,1,IF(D790=Локализация!$C$93,2,IF(D790=Локализация!$C$92,3,IF(D790=Локализация!$C$91,4,IF(D790=Локализация!$C$90,5,IF(OR(D790=1,D790=2,D790=3,D790=4,D790=5),D790,"")))))))</f>
        <v/>
      </c>
      <c r="U790" s="13" t="str">
        <f>(IF(E790=Локализация!$C$94,1,IF(E790=Локализация!$C$93,2,IF(E790=Локализация!$C$92,3,IF(E790=Локализация!$C$91,4,IF(E790=Локализация!$C$90,5,IF(OR(E790=1,E790=2,E790=3,E790=4,E790=5),E790,"")))))))</f>
        <v/>
      </c>
      <c r="V790" s="13" t="str">
        <f>(IF(F790=Локализация!$C$94,1,IF(F790=Локализация!$C$93,2,IF(F790=Локализация!$C$92,3,IF(F790=Локализация!$C$91,4,IF(F790=Локализация!$C$90,5,IF(OR(F790=1,F790=2,F790=3,F790=4,F790=5),F790,"")))))))</f>
        <v/>
      </c>
    </row>
    <row r="791" spans="13:22" x14ac:dyDescent="0.25">
      <c r="M791" s="13" t="str">
        <f>(IF(H791=Локализация!$C$94,1,IF(H791=Локализация!$C$93,2,IF(H791=Локализация!$C$92,3,IF(H791=Локализация!$C$91,4,IF(H791=Локализация!$C$90,5,IF(OR(H791=1,H791=2,H791=3,H791=4,H791=5),H791,"")))))))</f>
        <v/>
      </c>
      <c r="N791" s="13" t="str">
        <f>(IF(I791=Локализация!$C$94,1,IF(I791=Локализация!$C$93,2,IF(I791=Локализация!$C$92,3,IF(I791=Локализация!$C$91,4,IF(I791=Локализация!$C$90,5,IF(OR(I791=1,I791=2,I791=3,I791=4,I791=5),I791,"")))))))</f>
        <v/>
      </c>
      <c r="O791" s="13" t="str">
        <f>(IF(J791=Локализация!$C$94,1,IF(J791=Локализация!$C$93,2,IF(J791=Локализация!$C$92,3,IF(J791=Локализация!$C$91,4,IF(J791=Локализация!$C$90,5,IF(OR(J791=1,J791=2,J791=3,J791=4,J791=5),J791,"")))))))</f>
        <v/>
      </c>
      <c r="P791" s="13" t="str">
        <f>(IF(K791=Локализация!$C$94,1,IF(K791=Локализация!$C$93,2,IF(K791=Локализация!$C$92,3,IF(K791=Локализация!$C$91,4,IF(K791=Локализация!$C$90,5,IF(OR(K791=1,K791=2,K791=3,K791=4,K791=5),K791,"")))))))</f>
        <v/>
      </c>
      <c r="Q791" s="13" t="str">
        <f>(IF(L791=Локализация!$C$94,1,IF(L791=Локализация!$C$93,2,IF(L791=Локализация!$C$92,3,IF(L791=Локализация!$C$91,4,IF(L791=Локализация!$C$90,5,IF(OR(L791=1,L791=2,L791=3,L791=4,L791=5),L791,"")))))))</f>
        <v/>
      </c>
      <c r="R791" s="13" t="str">
        <f>(IF(B791=Локализация!$C$94,1,IF(B791=Локализация!$C$93,2,IF(B791=Локализация!$C$92,3,IF(B791=Локализация!$C$91,4,IF(B791=Локализация!$C$90,5,IF(OR(B791=1,B791=2,B791=3,B791=4,B791=5),B791,"")))))))</f>
        <v/>
      </c>
      <c r="S791" s="13" t="str">
        <f>(IF(C791=Локализация!$C$94,1,IF(C791=Локализация!$C$93,2,IF(C791=Локализация!$C$92,3,IF(C791=Локализация!$C$91,4,IF(C791=Локализация!$C$90,5,IF(OR(C791=1,C791=2,C791=3,C791=4,C791=5),C791,"")))))))</f>
        <v/>
      </c>
      <c r="T791" s="13" t="str">
        <f>(IF(D791=Локализация!$C$94,1,IF(D791=Локализация!$C$93,2,IF(D791=Локализация!$C$92,3,IF(D791=Локализация!$C$91,4,IF(D791=Локализация!$C$90,5,IF(OR(D791=1,D791=2,D791=3,D791=4,D791=5),D791,"")))))))</f>
        <v/>
      </c>
      <c r="U791" s="13" t="str">
        <f>(IF(E791=Локализация!$C$94,1,IF(E791=Локализация!$C$93,2,IF(E791=Локализация!$C$92,3,IF(E791=Локализация!$C$91,4,IF(E791=Локализация!$C$90,5,IF(OR(E791=1,E791=2,E791=3,E791=4,E791=5),E791,"")))))))</f>
        <v/>
      </c>
      <c r="V791" s="13" t="str">
        <f>(IF(F791=Локализация!$C$94,1,IF(F791=Локализация!$C$93,2,IF(F791=Локализация!$C$92,3,IF(F791=Локализация!$C$91,4,IF(F791=Локализация!$C$90,5,IF(OR(F791=1,F791=2,F791=3,F791=4,F791=5),F791,"")))))))</f>
        <v/>
      </c>
    </row>
    <row r="792" spans="13:22" x14ac:dyDescent="0.25">
      <c r="M792" s="13" t="str">
        <f>(IF(H792=Локализация!$C$94,1,IF(H792=Локализация!$C$93,2,IF(H792=Локализация!$C$92,3,IF(H792=Локализация!$C$91,4,IF(H792=Локализация!$C$90,5,IF(OR(H792=1,H792=2,H792=3,H792=4,H792=5),H792,"")))))))</f>
        <v/>
      </c>
      <c r="N792" s="13" t="str">
        <f>(IF(I792=Локализация!$C$94,1,IF(I792=Локализация!$C$93,2,IF(I792=Локализация!$C$92,3,IF(I792=Локализация!$C$91,4,IF(I792=Локализация!$C$90,5,IF(OR(I792=1,I792=2,I792=3,I792=4,I792=5),I792,"")))))))</f>
        <v/>
      </c>
      <c r="O792" s="13" t="str">
        <f>(IF(J792=Локализация!$C$94,1,IF(J792=Локализация!$C$93,2,IF(J792=Локализация!$C$92,3,IF(J792=Локализация!$C$91,4,IF(J792=Локализация!$C$90,5,IF(OR(J792=1,J792=2,J792=3,J792=4,J792=5),J792,"")))))))</f>
        <v/>
      </c>
      <c r="P792" s="13" t="str">
        <f>(IF(K792=Локализация!$C$94,1,IF(K792=Локализация!$C$93,2,IF(K792=Локализация!$C$92,3,IF(K792=Локализация!$C$91,4,IF(K792=Локализация!$C$90,5,IF(OR(K792=1,K792=2,K792=3,K792=4,K792=5),K792,"")))))))</f>
        <v/>
      </c>
      <c r="Q792" s="13" t="str">
        <f>(IF(L792=Локализация!$C$94,1,IF(L792=Локализация!$C$93,2,IF(L792=Локализация!$C$92,3,IF(L792=Локализация!$C$91,4,IF(L792=Локализация!$C$90,5,IF(OR(L792=1,L792=2,L792=3,L792=4,L792=5),L792,"")))))))</f>
        <v/>
      </c>
      <c r="R792" s="13" t="str">
        <f>(IF(B792=Локализация!$C$94,1,IF(B792=Локализация!$C$93,2,IF(B792=Локализация!$C$92,3,IF(B792=Локализация!$C$91,4,IF(B792=Локализация!$C$90,5,IF(OR(B792=1,B792=2,B792=3,B792=4,B792=5),B792,"")))))))</f>
        <v/>
      </c>
      <c r="S792" s="13" t="str">
        <f>(IF(C792=Локализация!$C$94,1,IF(C792=Локализация!$C$93,2,IF(C792=Локализация!$C$92,3,IF(C792=Локализация!$C$91,4,IF(C792=Локализация!$C$90,5,IF(OR(C792=1,C792=2,C792=3,C792=4,C792=5),C792,"")))))))</f>
        <v/>
      </c>
      <c r="T792" s="13" t="str">
        <f>(IF(D792=Локализация!$C$94,1,IF(D792=Локализация!$C$93,2,IF(D792=Локализация!$C$92,3,IF(D792=Локализация!$C$91,4,IF(D792=Локализация!$C$90,5,IF(OR(D792=1,D792=2,D792=3,D792=4,D792=5),D792,"")))))))</f>
        <v/>
      </c>
      <c r="U792" s="13" t="str">
        <f>(IF(E792=Локализация!$C$94,1,IF(E792=Локализация!$C$93,2,IF(E792=Локализация!$C$92,3,IF(E792=Локализация!$C$91,4,IF(E792=Локализация!$C$90,5,IF(OR(E792=1,E792=2,E792=3,E792=4,E792=5),E792,"")))))))</f>
        <v/>
      </c>
      <c r="V792" s="13" t="str">
        <f>(IF(F792=Локализация!$C$94,1,IF(F792=Локализация!$C$93,2,IF(F792=Локализация!$C$92,3,IF(F792=Локализация!$C$91,4,IF(F792=Локализация!$C$90,5,IF(OR(F792=1,F792=2,F792=3,F792=4,F792=5),F792,"")))))))</f>
        <v/>
      </c>
    </row>
    <row r="793" spans="13:22" x14ac:dyDescent="0.25">
      <c r="M793" s="13" t="str">
        <f>(IF(H793=Локализация!$C$94,1,IF(H793=Локализация!$C$93,2,IF(H793=Локализация!$C$92,3,IF(H793=Локализация!$C$91,4,IF(H793=Локализация!$C$90,5,IF(OR(H793=1,H793=2,H793=3,H793=4,H793=5),H793,"")))))))</f>
        <v/>
      </c>
      <c r="N793" s="13" t="str">
        <f>(IF(I793=Локализация!$C$94,1,IF(I793=Локализация!$C$93,2,IF(I793=Локализация!$C$92,3,IF(I793=Локализация!$C$91,4,IF(I793=Локализация!$C$90,5,IF(OR(I793=1,I793=2,I793=3,I793=4,I793=5),I793,"")))))))</f>
        <v/>
      </c>
      <c r="O793" s="13" t="str">
        <f>(IF(J793=Локализация!$C$94,1,IF(J793=Локализация!$C$93,2,IF(J793=Локализация!$C$92,3,IF(J793=Локализация!$C$91,4,IF(J793=Локализация!$C$90,5,IF(OR(J793=1,J793=2,J793=3,J793=4,J793=5),J793,"")))))))</f>
        <v/>
      </c>
      <c r="P793" s="13" t="str">
        <f>(IF(K793=Локализация!$C$94,1,IF(K793=Локализация!$C$93,2,IF(K793=Локализация!$C$92,3,IF(K793=Локализация!$C$91,4,IF(K793=Локализация!$C$90,5,IF(OR(K793=1,K793=2,K793=3,K793=4,K793=5),K793,"")))))))</f>
        <v/>
      </c>
      <c r="Q793" s="13" t="str">
        <f>(IF(L793=Локализация!$C$94,1,IF(L793=Локализация!$C$93,2,IF(L793=Локализация!$C$92,3,IF(L793=Локализация!$C$91,4,IF(L793=Локализация!$C$90,5,IF(OR(L793=1,L793=2,L793=3,L793=4,L793=5),L793,"")))))))</f>
        <v/>
      </c>
      <c r="R793" s="13" t="str">
        <f>(IF(B793=Локализация!$C$94,1,IF(B793=Локализация!$C$93,2,IF(B793=Локализация!$C$92,3,IF(B793=Локализация!$C$91,4,IF(B793=Локализация!$C$90,5,IF(OR(B793=1,B793=2,B793=3,B793=4,B793=5),B793,"")))))))</f>
        <v/>
      </c>
      <c r="S793" s="13" t="str">
        <f>(IF(C793=Локализация!$C$94,1,IF(C793=Локализация!$C$93,2,IF(C793=Локализация!$C$92,3,IF(C793=Локализация!$C$91,4,IF(C793=Локализация!$C$90,5,IF(OR(C793=1,C793=2,C793=3,C793=4,C793=5),C793,"")))))))</f>
        <v/>
      </c>
      <c r="T793" s="13" t="str">
        <f>(IF(D793=Локализация!$C$94,1,IF(D793=Локализация!$C$93,2,IF(D793=Локализация!$C$92,3,IF(D793=Локализация!$C$91,4,IF(D793=Локализация!$C$90,5,IF(OR(D793=1,D793=2,D793=3,D793=4,D793=5),D793,"")))))))</f>
        <v/>
      </c>
      <c r="U793" s="13" t="str">
        <f>(IF(E793=Локализация!$C$94,1,IF(E793=Локализация!$C$93,2,IF(E793=Локализация!$C$92,3,IF(E793=Локализация!$C$91,4,IF(E793=Локализация!$C$90,5,IF(OR(E793=1,E793=2,E793=3,E793=4,E793=5),E793,"")))))))</f>
        <v/>
      </c>
      <c r="V793" s="13" t="str">
        <f>(IF(F793=Локализация!$C$94,1,IF(F793=Локализация!$C$93,2,IF(F793=Локализация!$C$92,3,IF(F793=Локализация!$C$91,4,IF(F793=Локализация!$C$90,5,IF(OR(F793=1,F793=2,F793=3,F793=4,F793=5),F793,"")))))))</f>
        <v/>
      </c>
    </row>
    <row r="794" spans="13:22" x14ac:dyDescent="0.25">
      <c r="M794" s="13" t="str">
        <f>(IF(H794=Локализация!$C$94,1,IF(H794=Локализация!$C$93,2,IF(H794=Локализация!$C$92,3,IF(H794=Локализация!$C$91,4,IF(H794=Локализация!$C$90,5,IF(OR(H794=1,H794=2,H794=3,H794=4,H794=5),H794,"")))))))</f>
        <v/>
      </c>
      <c r="N794" s="13" t="str">
        <f>(IF(I794=Локализация!$C$94,1,IF(I794=Локализация!$C$93,2,IF(I794=Локализация!$C$92,3,IF(I794=Локализация!$C$91,4,IF(I794=Локализация!$C$90,5,IF(OR(I794=1,I794=2,I794=3,I794=4,I794=5),I794,"")))))))</f>
        <v/>
      </c>
      <c r="O794" s="13" t="str">
        <f>(IF(J794=Локализация!$C$94,1,IF(J794=Локализация!$C$93,2,IF(J794=Локализация!$C$92,3,IF(J794=Локализация!$C$91,4,IF(J794=Локализация!$C$90,5,IF(OR(J794=1,J794=2,J794=3,J794=4,J794=5),J794,"")))))))</f>
        <v/>
      </c>
      <c r="P794" s="13" t="str">
        <f>(IF(K794=Локализация!$C$94,1,IF(K794=Локализация!$C$93,2,IF(K794=Локализация!$C$92,3,IF(K794=Локализация!$C$91,4,IF(K794=Локализация!$C$90,5,IF(OR(K794=1,K794=2,K794=3,K794=4,K794=5),K794,"")))))))</f>
        <v/>
      </c>
      <c r="Q794" s="13" t="str">
        <f>(IF(L794=Локализация!$C$94,1,IF(L794=Локализация!$C$93,2,IF(L794=Локализация!$C$92,3,IF(L794=Локализация!$C$91,4,IF(L794=Локализация!$C$90,5,IF(OR(L794=1,L794=2,L794=3,L794=4,L794=5),L794,"")))))))</f>
        <v/>
      </c>
      <c r="R794" s="13" t="str">
        <f>(IF(B794=Локализация!$C$94,1,IF(B794=Локализация!$C$93,2,IF(B794=Локализация!$C$92,3,IF(B794=Локализация!$C$91,4,IF(B794=Локализация!$C$90,5,IF(OR(B794=1,B794=2,B794=3,B794=4,B794=5),B794,"")))))))</f>
        <v/>
      </c>
      <c r="S794" s="13" t="str">
        <f>(IF(C794=Локализация!$C$94,1,IF(C794=Локализация!$C$93,2,IF(C794=Локализация!$C$92,3,IF(C794=Локализация!$C$91,4,IF(C794=Локализация!$C$90,5,IF(OR(C794=1,C794=2,C794=3,C794=4,C794=5),C794,"")))))))</f>
        <v/>
      </c>
      <c r="T794" s="13" t="str">
        <f>(IF(D794=Локализация!$C$94,1,IF(D794=Локализация!$C$93,2,IF(D794=Локализация!$C$92,3,IF(D794=Локализация!$C$91,4,IF(D794=Локализация!$C$90,5,IF(OR(D794=1,D794=2,D794=3,D794=4,D794=5),D794,"")))))))</f>
        <v/>
      </c>
      <c r="U794" s="13" t="str">
        <f>(IF(E794=Локализация!$C$94,1,IF(E794=Локализация!$C$93,2,IF(E794=Локализация!$C$92,3,IF(E794=Локализация!$C$91,4,IF(E794=Локализация!$C$90,5,IF(OR(E794=1,E794=2,E794=3,E794=4,E794=5),E794,"")))))))</f>
        <v/>
      </c>
      <c r="V794" s="13" t="str">
        <f>(IF(F794=Локализация!$C$94,1,IF(F794=Локализация!$C$93,2,IF(F794=Локализация!$C$92,3,IF(F794=Локализация!$C$91,4,IF(F794=Локализация!$C$90,5,IF(OR(F794=1,F794=2,F794=3,F794=4,F794=5),F794,"")))))))</f>
        <v/>
      </c>
    </row>
    <row r="795" spans="13:22" x14ac:dyDescent="0.25">
      <c r="M795" s="13" t="str">
        <f>(IF(H795=Локализация!$C$94,1,IF(H795=Локализация!$C$93,2,IF(H795=Локализация!$C$92,3,IF(H795=Локализация!$C$91,4,IF(H795=Локализация!$C$90,5,IF(OR(H795=1,H795=2,H795=3,H795=4,H795=5),H795,"")))))))</f>
        <v/>
      </c>
      <c r="N795" s="13" t="str">
        <f>(IF(I795=Локализация!$C$94,1,IF(I795=Локализация!$C$93,2,IF(I795=Локализация!$C$92,3,IF(I795=Локализация!$C$91,4,IF(I795=Локализация!$C$90,5,IF(OR(I795=1,I795=2,I795=3,I795=4,I795=5),I795,"")))))))</f>
        <v/>
      </c>
      <c r="O795" s="13" t="str">
        <f>(IF(J795=Локализация!$C$94,1,IF(J795=Локализация!$C$93,2,IF(J795=Локализация!$C$92,3,IF(J795=Локализация!$C$91,4,IF(J795=Локализация!$C$90,5,IF(OR(J795=1,J795=2,J795=3,J795=4,J795=5),J795,"")))))))</f>
        <v/>
      </c>
      <c r="P795" s="13" t="str">
        <f>(IF(K795=Локализация!$C$94,1,IF(K795=Локализация!$C$93,2,IF(K795=Локализация!$C$92,3,IF(K795=Локализация!$C$91,4,IF(K795=Локализация!$C$90,5,IF(OR(K795=1,K795=2,K795=3,K795=4,K795=5),K795,"")))))))</f>
        <v/>
      </c>
      <c r="Q795" s="13" t="str">
        <f>(IF(L795=Локализация!$C$94,1,IF(L795=Локализация!$C$93,2,IF(L795=Локализация!$C$92,3,IF(L795=Локализация!$C$91,4,IF(L795=Локализация!$C$90,5,IF(OR(L795=1,L795=2,L795=3,L795=4,L795=5),L795,"")))))))</f>
        <v/>
      </c>
      <c r="R795" s="13" t="str">
        <f>(IF(B795=Локализация!$C$94,1,IF(B795=Локализация!$C$93,2,IF(B795=Локализация!$C$92,3,IF(B795=Локализация!$C$91,4,IF(B795=Локализация!$C$90,5,IF(OR(B795=1,B795=2,B795=3,B795=4,B795=5),B795,"")))))))</f>
        <v/>
      </c>
      <c r="S795" s="13" t="str">
        <f>(IF(C795=Локализация!$C$94,1,IF(C795=Локализация!$C$93,2,IF(C795=Локализация!$C$92,3,IF(C795=Локализация!$C$91,4,IF(C795=Локализация!$C$90,5,IF(OR(C795=1,C795=2,C795=3,C795=4,C795=5),C795,"")))))))</f>
        <v/>
      </c>
      <c r="T795" s="13" t="str">
        <f>(IF(D795=Локализация!$C$94,1,IF(D795=Локализация!$C$93,2,IF(D795=Локализация!$C$92,3,IF(D795=Локализация!$C$91,4,IF(D795=Локализация!$C$90,5,IF(OR(D795=1,D795=2,D795=3,D795=4,D795=5),D795,"")))))))</f>
        <v/>
      </c>
      <c r="U795" s="13" t="str">
        <f>(IF(E795=Локализация!$C$94,1,IF(E795=Локализация!$C$93,2,IF(E795=Локализация!$C$92,3,IF(E795=Локализация!$C$91,4,IF(E795=Локализация!$C$90,5,IF(OR(E795=1,E795=2,E795=3,E795=4,E795=5),E795,"")))))))</f>
        <v/>
      </c>
      <c r="V795" s="13" t="str">
        <f>(IF(F795=Локализация!$C$94,1,IF(F795=Локализация!$C$93,2,IF(F795=Локализация!$C$92,3,IF(F795=Локализация!$C$91,4,IF(F795=Локализация!$C$90,5,IF(OR(F795=1,F795=2,F795=3,F795=4,F795=5),F795,"")))))))</f>
        <v/>
      </c>
    </row>
    <row r="796" spans="13:22" x14ac:dyDescent="0.25">
      <c r="M796" s="13" t="str">
        <f>(IF(H796=Локализация!$C$94,1,IF(H796=Локализация!$C$93,2,IF(H796=Локализация!$C$92,3,IF(H796=Локализация!$C$91,4,IF(H796=Локализация!$C$90,5,IF(OR(H796=1,H796=2,H796=3,H796=4,H796=5),H796,"")))))))</f>
        <v/>
      </c>
      <c r="N796" s="13" t="str">
        <f>(IF(I796=Локализация!$C$94,1,IF(I796=Локализация!$C$93,2,IF(I796=Локализация!$C$92,3,IF(I796=Локализация!$C$91,4,IF(I796=Локализация!$C$90,5,IF(OR(I796=1,I796=2,I796=3,I796=4,I796=5),I796,"")))))))</f>
        <v/>
      </c>
      <c r="O796" s="13" t="str">
        <f>(IF(J796=Локализация!$C$94,1,IF(J796=Локализация!$C$93,2,IF(J796=Локализация!$C$92,3,IF(J796=Локализация!$C$91,4,IF(J796=Локализация!$C$90,5,IF(OR(J796=1,J796=2,J796=3,J796=4,J796=5),J796,"")))))))</f>
        <v/>
      </c>
      <c r="P796" s="13" t="str">
        <f>(IF(K796=Локализация!$C$94,1,IF(K796=Локализация!$C$93,2,IF(K796=Локализация!$C$92,3,IF(K796=Локализация!$C$91,4,IF(K796=Локализация!$C$90,5,IF(OR(K796=1,K796=2,K796=3,K796=4,K796=5),K796,"")))))))</f>
        <v/>
      </c>
      <c r="Q796" s="13" t="str">
        <f>(IF(L796=Локализация!$C$94,1,IF(L796=Локализация!$C$93,2,IF(L796=Локализация!$C$92,3,IF(L796=Локализация!$C$91,4,IF(L796=Локализация!$C$90,5,IF(OR(L796=1,L796=2,L796=3,L796=4,L796=5),L796,"")))))))</f>
        <v/>
      </c>
      <c r="R796" s="13" t="str">
        <f>(IF(B796=Локализация!$C$94,1,IF(B796=Локализация!$C$93,2,IF(B796=Локализация!$C$92,3,IF(B796=Локализация!$C$91,4,IF(B796=Локализация!$C$90,5,IF(OR(B796=1,B796=2,B796=3,B796=4,B796=5),B796,"")))))))</f>
        <v/>
      </c>
      <c r="S796" s="13" t="str">
        <f>(IF(C796=Локализация!$C$94,1,IF(C796=Локализация!$C$93,2,IF(C796=Локализация!$C$92,3,IF(C796=Локализация!$C$91,4,IF(C796=Локализация!$C$90,5,IF(OR(C796=1,C796=2,C796=3,C796=4,C796=5),C796,"")))))))</f>
        <v/>
      </c>
      <c r="T796" s="13" t="str">
        <f>(IF(D796=Локализация!$C$94,1,IF(D796=Локализация!$C$93,2,IF(D796=Локализация!$C$92,3,IF(D796=Локализация!$C$91,4,IF(D796=Локализация!$C$90,5,IF(OR(D796=1,D796=2,D796=3,D796=4,D796=5),D796,"")))))))</f>
        <v/>
      </c>
      <c r="U796" s="13" t="str">
        <f>(IF(E796=Локализация!$C$94,1,IF(E796=Локализация!$C$93,2,IF(E796=Локализация!$C$92,3,IF(E796=Локализация!$C$91,4,IF(E796=Локализация!$C$90,5,IF(OR(E796=1,E796=2,E796=3,E796=4,E796=5),E796,"")))))))</f>
        <v/>
      </c>
      <c r="V796" s="13" t="str">
        <f>(IF(F796=Локализация!$C$94,1,IF(F796=Локализация!$C$93,2,IF(F796=Локализация!$C$92,3,IF(F796=Локализация!$C$91,4,IF(F796=Локализация!$C$90,5,IF(OR(F796=1,F796=2,F796=3,F796=4,F796=5),F796,"")))))))</f>
        <v/>
      </c>
    </row>
    <row r="797" spans="13:22" x14ac:dyDescent="0.25">
      <c r="M797" s="13" t="str">
        <f>(IF(H797=Локализация!$C$94,1,IF(H797=Локализация!$C$93,2,IF(H797=Локализация!$C$92,3,IF(H797=Локализация!$C$91,4,IF(H797=Локализация!$C$90,5,IF(OR(H797=1,H797=2,H797=3,H797=4,H797=5),H797,"")))))))</f>
        <v/>
      </c>
      <c r="N797" s="13" t="str">
        <f>(IF(I797=Локализация!$C$94,1,IF(I797=Локализация!$C$93,2,IF(I797=Локализация!$C$92,3,IF(I797=Локализация!$C$91,4,IF(I797=Локализация!$C$90,5,IF(OR(I797=1,I797=2,I797=3,I797=4,I797=5),I797,"")))))))</f>
        <v/>
      </c>
      <c r="O797" s="13" t="str">
        <f>(IF(J797=Локализация!$C$94,1,IF(J797=Локализация!$C$93,2,IF(J797=Локализация!$C$92,3,IF(J797=Локализация!$C$91,4,IF(J797=Локализация!$C$90,5,IF(OR(J797=1,J797=2,J797=3,J797=4,J797=5),J797,"")))))))</f>
        <v/>
      </c>
      <c r="P797" s="13" t="str">
        <f>(IF(K797=Локализация!$C$94,1,IF(K797=Локализация!$C$93,2,IF(K797=Локализация!$C$92,3,IF(K797=Локализация!$C$91,4,IF(K797=Локализация!$C$90,5,IF(OR(K797=1,K797=2,K797=3,K797=4,K797=5),K797,"")))))))</f>
        <v/>
      </c>
      <c r="Q797" s="13" t="str">
        <f>(IF(L797=Локализация!$C$94,1,IF(L797=Локализация!$C$93,2,IF(L797=Локализация!$C$92,3,IF(L797=Локализация!$C$91,4,IF(L797=Локализация!$C$90,5,IF(OR(L797=1,L797=2,L797=3,L797=4,L797=5),L797,"")))))))</f>
        <v/>
      </c>
      <c r="R797" s="13" t="str">
        <f>(IF(B797=Локализация!$C$94,1,IF(B797=Локализация!$C$93,2,IF(B797=Локализация!$C$92,3,IF(B797=Локализация!$C$91,4,IF(B797=Локализация!$C$90,5,IF(OR(B797=1,B797=2,B797=3,B797=4,B797=5),B797,"")))))))</f>
        <v/>
      </c>
      <c r="S797" s="13" t="str">
        <f>(IF(C797=Локализация!$C$94,1,IF(C797=Локализация!$C$93,2,IF(C797=Локализация!$C$92,3,IF(C797=Локализация!$C$91,4,IF(C797=Локализация!$C$90,5,IF(OR(C797=1,C797=2,C797=3,C797=4,C797=5),C797,"")))))))</f>
        <v/>
      </c>
      <c r="T797" s="13" t="str">
        <f>(IF(D797=Локализация!$C$94,1,IF(D797=Локализация!$C$93,2,IF(D797=Локализация!$C$92,3,IF(D797=Локализация!$C$91,4,IF(D797=Локализация!$C$90,5,IF(OR(D797=1,D797=2,D797=3,D797=4,D797=5),D797,"")))))))</f>
        <v/>
      </c>
      <c r="U797" s="13" t="str">
        <f>(IF(E797=Локализация!$C$94,1,IF(E797=Локализация!$C$93,2,IF(E797=Локализация!$C$92,3,IF(E797=Локализация!$C$91,4,IF(E797=Локализация!$C$90,5,IF(OR(E797=1,E797=2,E797=3,E797=4,E797=5),E797,"")))))))</f>
        <v/>
      </c>
      <c r="V797" s="13" t="str">
        <f>(IF(F797=Локализация!$C$94,1,IF(F797=Локализация!$C$93,2,IF(F797=Локализация!$C$92,3,IF(F797=Локализация!$C$91,4,IF(F797=Локализация!$C$90,5,IF(OR(F797=1,F797=2,F797=3,F797=4,F797=5),F797,"")))))))</f>
        <v/>
      </c>
    </row>
    <row r="798" spans="13:22" x14ac:dyDescent="0.25">
      <c r="M798" s="13" t="str">
        <f>(IF(H798=Локализация!$C$94,1,IF(H798=Локализация!$C$93,2,IF(H798=Локализация!$C$92,3,IF(H798=Локализация!$C$91,4,IF(H798=Локализация!$C$90,5,IF(OR(H798=1,H798=2,H798=3,H798=4,H798=5),H798,"")))))))</f>
        <v/>
      </c>
      <c r="N798" s="13" t="str">
        <f>(IF(I798=Локализация!$C$94,1,IF(I798=Локализация!$C$93,2,IF(I798=Локализация!$C$92,3,IF(I798=Локализация!$C$91,4,IF(I798=Локализация!$C$90,5,IF(OR(I798=1,I798=2,I798=3,I798=4,I798=5),I798,"")))))))</f>
        <v/>
      </c>
      <c r="O798" s="13" t="str">
        <f>(IF(J798=Локализация!$C$94,1,IF(J798=Локализация!$C$93,2,IF(J798=Локализация!$C$92,3,IF(J798=Локализация!$C$91,4,IF(J798=Локализация!$C$90,5,IF(OR(J798=1,J798=2,J798=3,J798=4,J798=5),J798,"")))))))</f>
        <v/>
      </c>
      <c r="P798" s="13" t="str">
        <f>(IF(K798=Локализация!$C$94,1,IF(K798=Локализация!$C$93,2,IF(K798=Локализация!$C$92,3,IF(K798=Локализация!$C$91,4,IF(K798=Локализация!$C$90,5,IF(OR(K798=1,K798=2,K798=3,K798=4,K798=5),K798,"")))))))</f>
        <v/>
      </c>
      <c r="Q798" s="13" t="str">
        <f>(IF(L798=Локализация!$C$94,1,IF(L798=Локализация!$C$93,2,IF(L798=Локализация!$C$92,3,IF(L798=Локализация!$C$91,4,IF(L798=Локализация!$C$90,5,IF(OR(L798=1,L798=2,L798=3,L798=4,L798=5),L798,"")))))))</f>
        <v/>
      </c>
      <c r="R798" s="13" t="str">
        <f>(IF(B798=Локализация!$C$94,1,IF(B798=Локализация!$C$93,2,IF(B798=Локализация!$C$92,3,IF(B798=Локализация!$C$91,4,IF(B798=Локализация!$C$90,5,IF(OR(B798=1,B798=2,B798=3,B798=4,B798=5),B798,"")))))))</f>
        <v/>
      </c>
      <c r="S798" s="13" t="str">
        <f>(IF(C798=Локализация!$C$94,1,IF(C798=Локализация!$C$93,2,IF(C798=Локализация!$C$92,3,IF(C798=Локализация!$C$91,4,IF(C798=Локализация!$C$90,5,IF(OR(C798=1,C798=2,C798=3,C798=4,C798=5),C798,"")))))))</f>
        <v/>
      </c>
      <c r="T798" s="13" t="str">
        <f>(IF(D798=Локализация!$C$94,1,IF(D798=Локализация!$C$93,2,IF(D798=Локализация!$C$92,3,IF(D798=Локализация!$C$91,4,IF(D798=Локализация!$C$90,5,IF(OR(D798=1,D798=2,D798=3,D798=4,D798=5),D798,"")))))))</f>
        <v/>
      </c>
      <c r="U798" s="13" t="str">
        <f>(IF(E798=Локализация!$C$94,1,IF(E798=Локализация!$C$93,2,IF(E798=Локализация!$C$92,3,IF(E798=Локализация!$C$91,4,IF(E798=Локализация!$C$90,5,IF(OR(E798=1,E798=2,E798=3,E798=4,E798=5),E798,"")))))))</f>
        <v/>
      </c>
      <c r="V798" s="13" t="str">
        <f>(IF(F798=Локализация!$C$94,1,IF(F798=Локализация!$C$93,2,IF(F798=Локализация!$C$92,3,IF(F798=Локализация!$C$91,4,IF(F798=Локализация!$C$90,5,IF(OR(F798=1,F798=2,F798=3,F798=4,F798=5),F798,"")))))))</f>
        <v/>
      </c>
    </row>
    <row r="799" spans="13:22" x14ac:dyDescent="0.25">
      <c r="M799" s="13" t="str">
        <f>(IF(H799=Локализация!$C$94,1,IF(H799=Локализация!$C$93,2,IF(H799=Локализация!$C$92,3,IF(H799=Локализация!$C$91,4,IF(H799=Локализация!$C$90,5,IF(OR(H799=1,H799=2,H799=3,H799=4,H799=5),H799,"")))))))</f>
        <v/>
      </c>
      <c r="N799" s="13" t="str">
        <f>(IF(I799=Локализация!$C$94,1,IF(I799=Локализация!$C$93,2,IF(I799=Локализация!$C$92,3,IF(I799=Локализация!$C$91,4,IF(I799=Локализация!$C$90,5,IF(OR(I799=1,I799=2,I799=3,I799=4,I799=5),I799,"")))))))</f>
        <v/>
      </c>
      <c r="O799" s="13" t="str">
        <f>(IF(J799=Локализация!$C$94,1,IF(J799=Локализация!$C$93,2,IF(J799=Локализация!$C$92,3,IF(J799=Локализация!$C$91,4,IF(J799=Локализация!$C$90,5,IF(OR(J799=1,J799=2,J799=3,J799=4,J799=5),J799,"")))))))</f>
        <v/>
      </c>
      <c r="P799" s="13" t="str">
        <f>(IF(K799=Локализация!$C$94,1,IF(K799=Локализация!$C$93,2,IF(K799=Локализация!$C$92,3,IF(K799=Локализация!$C$91,4,IF(K799=Локализация!$C$90,5,IF(OR(K799=1,K799=2,K799=3,K799=4,K799=5),K799,"")))))))</f>
        <v/>
      </c>
      <c r="Q799" s="13" t="str">
        <f>(IF(L799=Локализация!$C$94,1,IF(L799=Локализация!$C$93,2,IF(L799=Локализация!$C$92,3,IF(L799=Локализация!$C$91,4,IF(L799=Локализация!$C$90,5,IF(OR(L799=1,L799=2,L799=3,L799=4,L799=5),L799,"")))))))</f>
        <v/>
      </c>
      <c r="R799" s="13" t="str">
        <f>(IF(B799=Локализация!$C$94,1,IF(B799=Локализация!$C$93,2,IF(B799=Локализация!$C$92,3,IF(B799=Локализация!$C$91,4,IF(B799=Локализация!$C$90,5,IF(OR(B799=1,B799=2,B799=3,B799=4,B799=5),B799,"")))))))</f>
        <v/>
      </c>
      <c r="S799" s="13" t="str">
        <f>(IF(C799=Локализация!$C$94,1,IF(C799=Локализация!$C$93,2,IF(C799=Локализация!$C$92,3,IF(C799=Локализация!$C$91,4,IF(C799=Локализация!$C$90,5,IF(OR(C799=1,C799=2,C799=3,C799=4,C799=5),C799,"")))))))</f>
        <v/>
      </c>
      <c r="T799" s="13" t="str">
        <f>(IF(D799=Локализация!$C$94,1,IF(D799=Локализация!$C$93,2,IF(D799=Локализация!$C$92,3,IF(D799=Локализация!$C$91,4,IF(D799=Локализация!$C$90,5,IF(OR(D799=1,D799=2,D799=3,D799=4,D799=5),D799,"")))))))</f>
        <v/>
      </c>
      <c r="U799" s="13" t="str">
        <f>(IF(E799=Локализация!$C$94,1,IF(E799=Локализация!$C$93,2,IF(E799=Локализация!$C$92,3,IF(E799=Локализация!$C$91,4,IF(E799=Локализация!$C$90,5,IF(OR(E799=1,E799=2,E799=3,E799=4,E799=5),E799,"")))))))</f>
        <v/>
      </c>
      <c r="V799" s="13" t="str">
        <f>(IF(F799=Локализация!$C$94,1,IF(F799=Локализация!$C$93,2,IF(F799=Локализация!$C$92,3,IF(F799=Локализация!$C$91,4,IF(F799=Локализация!$C$90,5,IF(OR(F799=1,F799=2,F799=3,F799=4,F799=5),F799,"")))))))</f>
        <v/>
      </c>
    </row>
    <row r="800" spans="13:22" x14ac:dyDescent="0.25">
      <c r="M800" s="13" t="str">
        <f>(IF(H800=Локализация!$C$94,1,IF(H800=Локализация!$C$93,2,IF(H800=Локализация!$C$92,3,IF(H800=Локализация!$C$91,4,IF(H800=Локализация!$C$90,5,IF(OR(H800=1,H800=2,H800=3,H800=4,H800=5),H800,"")))))))</f>
        <v/>
      </c>
      <c r="N800" s="13" t="str">
        <f>(IF(I800=Локализация!$C$94,1,IF(I800=Локализация!$C$93,2,IF(I800=Локализация!$C$92,3,IF(I800=Локализация!$C$91,4,IF(I800=Локализация!$C$90,5,IF(OR(I800=1,I800=2,I800=3,I800=4,I800=5),I800,"")))))))</f>
        <v/>
      </c>
      <c r="O800" s="13" t="str">
        <f>(IF(J800=Локализация!$C$94,1,IF(J800=Локализация!$C$93,2,IF(J800=Локализация!$C$92,3,IF(J800=Локализация!$C$91,4,IF(J800=Локализация!$C$90,5,IF(OR(J800=1,J800=2,J800=3,J800=4,J800=5),J800,"")))))))</f>
        <v/>
      </c>
      <c r="P800" s="13" t="str">
        <f>(IF(K800=Локализация!$C$94,1,IF(K800=Локализация!$C$93,2,IF(K800=Локализация!$C$92,3,IF(K800=Локализация!$C$91,4,IF(K800=Локализация!$C$90,5,IF(OR(K800=1,K800=2,K800=3,K800=4,K800=5),K800,"")))))))</f>
        <v/>
      </c>
      <c r="Q800" s="13" t="str">
        <f>(IF(L800=Локализация!$C$94,1,IF(L800=Локализация!$C$93,2,IF(L800=Локализация!$C$92,3,IF(L800=Локализация!$C$91,4,IF(L800=Локализация!$C$90,5,IF(OR(L800=1,L800=2,L800=3,L800=4,L800=5),L800,"")))))))</f>
        <v/>
      </c>
      <c r="R800" s="13" t="str">
        <f>(IF(B800=Локализация!$C$94,1,IF(B800=Локализация!$C$93,2,IF(B800=Локализация!$C$92,3,IF(B800=Локализация!$C$91,4,IF(B800=Локализация!$C$90,5,IF(OR(B800=1,B800=2,B800=3,B800=4,B800=5),B800,"")))))))</f>
        <v/>
      </c>
      <c r="S800" s="13" t="str">
        <f>(IF(C800=Локализация!$C$94,1,IF(C800=Локализация!$C$93,2,IF(C800=Локализация!$C$92,3,IF(C800=Локализация!$C$91,4,IF(C800=Локализация!$C$90,5,IF(OR(C800=1,C800=2,C800=3,C800=4,C800=5),C800,"")))))))</f>
        <v/>
      </c>
      <c r="T800" s="13" t="str">
        <f>(IF(D800=Локализация!$C$94,1,IF(D800=Локализация!$C$93,2,IF(D800=Локализация!$C$92,3,IF(D800=Локализация!$C$91,4,IF(D800=Локализация!$C$90,5,IF(OR(D800=1,D800=2,D800=3,D800=4,D800=5),D800,"")))))))</f>
        <v/>
      </c>
      <c r="U800" s="13" t="str">
        <f>(IF(E800=Локализация!$C$94,1,IF(E800=Локализация!$C$93,2,IF(E800=Локализация!$C$92,3,IF(E800=Локализация!$C$91,4,IF(E800=Локализация!$C$90,5,IF(OR(E800=1,E800=2,E800=3,E800=4,E800=5),E800,"")))))))</f>
        <v/>
      </c>
      <c r="V800" s="13" t="str">
        <f>(IF(F800=Локализация!$C$94,1,IF(F800=Локализация!$C$93,2,IF(F800=Локализация!$C$92,3,IF(F800=Локализация!$C$91,4,IF(F800=Локализация!$C$90,5,IF(OR(F800=1,F800=2,F800=3,F800=4,F800=5),F800,"")))))))</f>
        <v/>
      </c>
    </row>
    <row r="801" spans="13:22" x14ac:dyDescent="0.25">
      <c r="M801" s="13" t="str">
        <f>(IF(H801=Локализация!$C$94,1,IF(H801=Локализация!$C$93,2,IF(H801=Локализация!$C$92,3,IF(H801=Локализация!$C$91,4,IF(H801=Локализация!$C$90,5,IF(OR(H801=1,H801=2,H801=3,H801=4,H801=5),H801,"")))))))</f>
        <v/>
      </c>
      <c r="N801" s="13" t="str">
        <f>(IF(I801=Локализация!$C$94,1,IF(I801=Локализация!$C$93,2,IF(I801=Локализация!$C$92,3,IF(I801=Локализация!$C$91,4,IF(I801=Локализация!$C$90,5,IF(OR(I801=1,I801=2,I801=3,I801=4,I801=5),I801,"")))))))</f>
        <v/>
      </c>
      <c r="O801" s="13" t="str">
        <f>(IF(J801=Локализация!$C$94,1,IF(J801=Локализация!$C$93,2,IF(J801=Локализация!$C$92,3,IF(J801=Локализация!$C$91,4,IF(J801=Локализация!$C$90,5,IF(OR(J801=1,J801=2,J801=3,J801=4,J801=5),J801,"")))))))</f>
        <v/>
      </c>
      <c r="P801" s="13" t="str">
        <f>(IF(K801=Локализация!$C$94,1,IF(K801=Локализация!$C$93,2,IF(K801=Локализация!$C$92,3,IF(K801=Локализация!$C$91,4,IF(K801=Локализация!$C$90,5,IF(OR(K801=1,K801=2,K801=3,K801=4,K801=5),K801,"")))))))</f>
        <v/>
      </c>
      <c r="Q801" s="13" t="str">
        <f>(IF(L801=Локализация!$C$94,1,IF(L801=Локализация!$C$93,2,IF(L801=Локализация!$C$92,3,IF(L801=Локализация!$C$91,4,IF(L801=Локализация!$C$90,5,IF(OR(L801=1,L801=2,L801=3,L801=4,L801=5),L801,"")))))))</f>
        <v/>
      </c>
      <c r="R801" s="13" t="str">
        <f>(IF(B801=Локализация!$C$94,1,IF(B801=Локализация!$C$93,2,IF(B801=Локализация!$C$92,3,IF(B801=Локализация!$C$91,4,IF(B801=Локализация!$C$90,5,IF(OR(B801=1,B801=2,B801=3,B801=4,B801=5),B801,"")))))))</f>
        <v/>
      </c>
      <c r="S801" s="13" t="str">
        <f>(IF(C801=Локализация!$C$94,1,IF(C801=Локализация!$C$93,2,IF(C801=Локализация!$C$92,3,IF(C801=Локализация!$C$91,4,IF(C801=Локализация!$C$90,5,IF(OR(C801=1,C801=2,C801=3,C801=4,C801=5),C801,"")))))))</f>
        <v/>
      </c>
      <c r="T801" s="13" t="str">
        <f>(IF(D801=Локализация!$C$94,1,IF(D801=Локализация!$C$93,2,IF(D801=Локализация!$C$92,3,IF(D801=Локализация!$C$91,4,IF(D801=Локализация!$C$90,5,IF(OR(D801=1,D801=2,D801=3,D801=4,D801=5),D801,"")))))))</f>
        <v/>
      </c>
      <c r="U801" s="13" t="str">
        <f>(IF(E801=Локализация!$C$94,1,IF(E801=Локализация!$C$93,2,IF(E801=Локализация!$C$92,3,IF(E801=Локализация!$C$91,4,IF(E801=Локализация!$C$90,5,IF(OR(E801=1,E801=2,E801=3,E801=4,E801=5),E801,"")))))))</f>
        <v/>
      </c>
      <c r="V801" s="13" t="str">
        <f>(IF(F801=Локализация!$C$94,1,IF(F801=Локализация!$C$93,2,IF(F801=Локализация!$C$92,3,IF(F801=Локализация!$C$91,4,IF(F801=Локализация!$C$90,5,IF(OR(F801=1,F801=2,F801=3,F801=4,F801=5),F801,"")))))))</f>
        <v/>
      </c>
    </row>
  </sheetData>
  <mergeCells count="10">
    <mergeCell ref="B1:L1"/>
    <mergeCell ref="Y1:AD1"/>
    <mergeCell ref="M2:Q2"/>
    <mergeCell ref="R2:V2"/>
    <mergeCell ref="M3:Q3"/>
    <mergeCell ref="R3:V3"/>
    <mergeCell ref="H2:L2"/>
    <mergeCell ref="H3:L3"/>
    <mergeCell ref="B2:F2"/>
    <mergeCell ref="B3:F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H801"/>
  <sheetViews>
    <sheetView workbookViewId="0">
      <selection activeCell="B5" sqref="B5"/>
    </sheetView>
  </sheetViews>
  <sheetFormatPr defaultRowHeight="15.75" x14ac:dyDescent="0.25"/>
  <cols>
    <col min="2" max="6" width="10.375" style="6" bestFit="1" customWidth="1"/>
    <col min="7" max="7" width="10.375" customWidth="1"/>
    <col min="8" max="12" width="10.375" style="6" bestFit="1" customWidth="1"/>
    <col min="13" max="22" width="10.375" style="13" hidden="1" customWidth="1"/>
    <col min="23" max="23" width="9" customWidth="1"/>
    <col min="25" max="25" width="23.5" style="11" customWidth="1"/>
    <col min="26" max="30" width="12.25" style="11" customWidth="1"/>
    <col min="34" max="35" width="26.5" customWidth="1"/>
  </cols>
  <sheetData>
    <row r="1" spans="2:34" x14ac:dyDescent="0.25">
      <c r="B1" s="212" t="str">
        <f>Локализация!C6</f>
        <v>ДАННЫЕ ДЛЯ ВВОДА</v>
      </c>
      <c r="C1" s="212"/>
      <c r="D1" s="212"/>
      <c r="E1" s="212"/>
      <c r="F1" s="212"/>
      <c r="G1" s="212"/>
      <c r="H1" s="212"/>
      <c r="I1" s="212"/>
      <c r="J1" s="212"/>
      <c r="K1" s="212"/>
      <c r="L1" s="212"/>
      <c r="M1" s="41"/>
      <c r="N1" s="41"/>
      <c r="O1" s="41"/>
      <c r="P1" s="41"/>
      <c r="Q1" s="41"/>
      <c r="R1" s="41"/>
      <c r="S1" s="41"/>
      <c r="T1" s="41"/>
      <c r="U1" s="41"/>
      <c r="V1" s="41"/>
      <c r="Y1" s="203" t="str">
        <f>Локализация!C7</f>
        <v>РЕЗУЛЬТАТЫ (НИЧЕГО НЕ РЕДАКТИРОВАТЬ)</v>
      </c>
      <c r="Z1" s="203"/>
      <c r="AA1" s="203"/>
      <c r="AB1" s="203"/>
      <c r="AC1" s="203"/>
      <c r="AD1" s="203"/>
    </row>
    <row r="2" spans="2:34" x14ac:dyDescent="0.25">
      <c r="B2" s="212" t="str">
        <f>CSI!B2</f>
        <v>Важность</v>
      </c>
      <c r="C2" s="212"/>
      <c r="D2" s="212"/>
      <c r="E2" s="212"/>
      <c r="F2" s="212"/>
      <c r="H2" s="212" t="str">
        <f>CSI!H2</f>
        <v>Удовлетворенность</v>
      </c>
      <c r="I2" s="212"/>
      <c r="J2" s="212"/>
      <c r="K2" s="212"/>
      <c r="L2" s="212"/>
      <c r="M2" s="215" t="str">
        <f>H2</f>
        <v>Удовлетворенность</v>
      </c>
      <c r="N2" s="215"/>
      <c r="O2" s="215"/>
      <c r="P2" s="215"/>
      <c r="Q2" s="215"/>
      <c r="R2" s="215" t="str">
        <f>B2</f>
        <v>Важность</v>
      </c>
      <c r="S2" s="215"/>
      <c r="T2" s="215"/>
      <c r="U2" s="215"/>
      <c r="V2" s="215"/>
    </row>
    <row r="3" spans="2:34" ht="37.5" customHeight="1" thickBot="1" x14ac:dyDescent="0.3">
      <c r="B3" s="217" t="str">
        <f>CSI!B3</f>
        <v>Оцените, насколько вы согласны или не согласны со следующим утверждением:</v>
      </c>
      <c r="C3" s="217"/>
      <c r="D3" s="217"/>
      <c r="E3" s="217"/>
      <c r="F3" s="217"/>
      <c r="H3" s="217" t="str">
        <f>CSI!H3</f>
        <v>Оцените, насколько вы согласны или не согласны со следующим утверждением:</v>
      </c>
      <c r="I3" s="217"/>
      <c r="J3" s="217"/>
      <c r="K3" s="217"/>
      <c r="L3" s="217"/>
      <c r="M3" s="216" t="str">
        <f>H3</f>
        <v>Оцените, насколько вы согласны или не согласны со следующим утверждением:</v>
      </c>
      <c r="N3" s="216"/>
      <c r="O3" s="216"/>
      <c r="P3" s="216"/>
      <c r="Q3" s="216"/>
      <c r="R3" s="216" t="str">
        <f>H3</f>
        <v>Оцените, насколько вы согласны или не согласны со следующим утверждением:</v>
      </c>
      <c r="S3" s="216"/>
      <c r="T3" s="216"/>
      <c r="U3" s="216"/>
      <c r="V3" s="216"/>
      <c r="X3" s="4"/>
      <c r="Y3" s="37"/>
      <c r="AE3" s="4"/>
      <c r="AF3" s="4"/>
      <c r="AG3" s="4"/>
      <c r="AH3" s="4"/>
    </row>
    <row r="4" spans="2:34" x14ac:dyDescent="0.25">
      <c r="B4" s="63" t="s">
        <v>133</v>
      </c>
      <c r="C4" s="63" t="s">
        <v>134</v>
      </c>
      <c r="D4" s="63" t="s">
        <v>135</v>
      </c>
      <c r="E4" s="63" t="s">
        <v>136</v>
      </c>
      <c r="F4" s="63" t="s">
        <v>120</v>
      </c>
      <c r="H4" s="63" t="str">
        <f>B4</f>
        <v>JS 1</v>
      </c>
      <c r="I4" s="63" t="str">
        <f t="shared" ref="I4:L4" si="0">C4</f>
        <v>JS 2</v>
      </c>
      <c r="J4" s="63" t="str">
        <f t="shared" si="0"/>
        <v>JS 3</v>
      </c>
      <c r="K4" s="63" t="str">
        <f t="shared" si="0"/>
        <v>JS 4</v>
      </c>
      <c r="L4" s="63" t="str">
        <f t="shared" si="0"/>
        <v>JS 5</v>
      </c>
      <c r="M4" s="63" t="e">
        <f>IF(#REF!=0,"",#REF!)</f>
        <v>#REF!</v>
      </c>
      <c r="N4" s="63" t="e">
        <f>IF(#REF!=0,"",#REF!)</f>
        <v>#REF!</v>
      </c>
      <c r="O4" s="63" t="e">
        <f>IF(#REF!=0,"",#REF!)</f>
        <v>#REF!</v>
      </c>
      <c r="P4" s="63" t="e">
        <f>IF(#REF!=0,"",#REF!)</f>
        <v>#REF!</v>
      </c>
      <c r="Q4" s="63" t="e">
        <f>IF(#REF!=0,"",#REF!)</f>
        <v>#REF!</v>
      </c>
      <c r="R4" s="63" t="e">
        <f t="shared" ref="R4:V4" si="1">IF(M4=0,"",M4)</f>
        <v>#REF!</v>
      </c>
      <c r="S4" s="63" t="e">
        <f t="shared" si="1"/>
        <v>#REF!</v>
      </c>
      <c r="T4" s="63" t="e">
        <f t="shared" si="1"/>
        <v>#REF!</v>
      </c>
      <c r="U4" s="63" t="e">
        <f t="shared" si="1"/>
        <v>#REF!</v>
      </c>
      <c r="V4" s="63" t="e">
        <f t="shared" si="1"/>
        <v>#REF!</v>
      </c>
      <c r="Y4" s="88"/>
      <c r="Z4" s="89" t="str">
        <f>IF(B4=0,"",B4)</f>
        <v>JS 1</v>
      </c>
      <c r="AA4" s="89" t="str">
        <f>IF(C4=0,"",C4)</f>
        <v>JS 2</v>
      </c>
      <c r="AB4" s="89" t="str">
        <f>IF(D4=0,"",D4)</f>
        <v>JS 3</v>
      </c>
      <c r="AC4" s="89" t="str">
        <f>IF(E4=0,"",E4)</f>
        <v>JS 4</v>
      </c>
      <c r="AD4" s="89" t="str">
        <f>IF(F4=0,"",F4)</f>
        <v>JS 5</v>
      </c>
    </row>
    <row r="5" spans="2:34" x14ac:dyDescent="0.25">
      <c r="M5" s="13" t="str">
        <f>(IF(H5=Локализация!$C$114,1,IF(H5=Локализация!$C$113,2,IF(H5=Локализация!$C$112,3,IF(H5=Локализация!$C$111,4,IF(H5=Локализация!$C$110,5,IF(OR(H5=1,H5=2,H5=3,H5=4,H5=5),H5,"")))))))</f>
        <v/>
      </c>
      <c r="N5" s="13" t="str">
        <f>(IF(I5=Локализация!$C$114,1,IF(I5=Локализация!$C$113,2,IF(I5=Локализация!$C$112,3,IF(I5=Локализация!$C$111,4,IF(I5=Локализация!$C$110,5,IF(OR(I5=1,I5=2,I5=3,I5=4,I5=5),I5,"")))))))</f>
        <v/>
      </c>
      <c r="O5" s="13" t="str">
        <f>(IF(J5=Локализация!$C$114,1,IF(J5=Локализация!$C$113,2,IF(J5=Локализация!$C$112,3,IF(J5=Локализация!$C$111,4,IF(J5=Локализация!$C$110,5,IF(OR(J5=1,J5=2,J5=3,J5=4,J5=5),J5,"")))))))</f>
        <v/>
      </c>
      <c r="P5" s="13" t="str">
        <f>(IF(K5=Локализация!$C$114,1,IF(K5=Локализация!$C$113,2,IF(K5=Локализация!$C$112,3,IF(K5=Локализация!$C$111,4,IF(K5=Локализация!$C$110,5,IF(OR(K5=1,K5=2,K5=3,K5=4,K5=5),K5,"")))))))</f>
        <v/>
      </c>
      <c r="Q5" s="13" t="str">
        <f>(IF(L5=Локализация!$C$114,1,IF(L5=Локализация!$C$113,2,IF(L5=Локализация!$C$112,3,IF(L5=Локализация!$C$111,4,IF(L5=Локализация!$C$110,5,IF(OR(L5=1,L5=2,L5=3,L5=4,L5=5),L5,"")))))))</f>
        <v/>
      </c>
      <c r="R5" s="13" t="str">
        <f>(IF(B5=Локализация!$C$114,1,IF(B5=Локализация!$C$113,2,IF(B5=Локализация!$C$112,3,IF(B5=Локализация!$C$111,4,IF(B5=Локализация!$C$110,5,IF(OR(B5=1,B5=2,B5=3,B5=4,B5=5),B5,"")))))))</f>
        <v/>
      </c>
      <c r="S5" s="13" t="str">
        <f>(IF(C5=Локализация!$C$114,1,IF(C5=Локализация!$C$113,2,IF(C5=Локализация!$C$112,3,IF(C5=Локализация!$C$111,4,IF(C5=Локализация!$C$110,5,IF(OR(C5=1,C5=2,C5=3,C5=4,C5=5),C5,"")))))))</f>
        <v/>
      </c>
      <c r="T5" s="13" t="str">
        <f>(IF(D5=Локализация!$C$114,1,IF(D5=Локализация!$C$113,2,IF(D5=Локализация!$C$112,3,IF(D5=Локализация!$C$111,4,IF(D5=Локализация!$C$110,5,IF(OR(D5=1,D5=2,D5=3,D5=4,D5=5),D5,"")))))))</f>
        <v/>
      </c>
      <c r="U5" s="13" t="str">
        <f>(IF(E5=Локализация!$C$114,1,IF(E5=Локализация!$C$113,2,IF(E5=Локализация!$C$112,3,IF(E5=Локализация!$C$111,4,IF(E5=Локализация!$C$110,5,IF(OR(E5=1,E5=2,E5=3,E5=4,E5=5),E5,"")))))))</f>
        <v/>
      </c>
      <c r="V5" s="13" t="str">
        <f>(IF(F5=Локализация!$C$114,1,IF(F5=Локализация!$C$113,2,IF(F5=Локализация!$C$112,3,IF(F5=Локализация!$C$111,4,IF(F5=Локализация!$C$110,5,IF(OR(F5=1,F5=2,F5=3,F5=4,F5=5),F5,"")))))))</f>
        <v/>
      </c>
      <c r="Y5" s="90" t="str">
        <f>B2</f>
        <v>Важность</v>
      </c>
      <c r="Z5" s="91" t="str">
        <f>IFERROR(((COUNTIF(R5:R800,4)+COUNTIF(R5:R800,5))/COUNT(R5:R800))*10,"")</f>
        <v/>
      </c>
      <c r="AA5" s="91" t="str">
        <f t="shared" ref="AA5:AD5" si="2">IFERROR(((COUNTIF(S5:S800,4)+COUNTIF(S5:S800,5))/COUNT(S5:S800))*10,"")</f>
        <v/>
      </c>
      <c r="AB5" s="91" t="str">
        <f t="shared" si="2"/>
        <v/>
      </c>
      <c r="AC5" s="91" t="str">
        <f t="shared" si="2"/>
        <v/>
      </c>
      <c r="AD5" s="92" t="str">
        <f t="shared" si="2"/>
        <v/>
      </c>
    </row>
    <row r="6" spans="2:34" ht="16.5" thickBot="1" x14ac:dyDescent="0.3">
      <c r="M6" s="13" t="str">
        <f>(IF(H6=Локализация!$C$114,1,IF(H6=Локализация!$C$113,2,IF(H6=Локализация!$C$112,3,IF(H6=Локализация!$C$111,4,IF(H6=Локализация!$C$110,5,IF(OR(H6=1,H6=2,H6=3,H6=4,H6=5),H6,"")))))))</f>
        <v/>
      </c>
      <c r="N6" s="13" t="str">
        <f>(IF(I6=Локализация!$C$114,1,IF(I6=Локализация!$C$113,2,IF(I6=Локализация!$C$112,3,IF(I6=Локализация!$C$111,4,IF(I6=Локализация!$C$110,5,IF(OR(I6=1,I6=2,I6=3,I6=4,I6=5),I6,"")))))))</f>
        <v/>
      </c>
      <c r="O6" s="13" t="str">
        <f>(IF(J6=Локализация!$C$114,1,IF(J6=Локализация!$C$113,2,IF(J6=Локализация!$C$112,3,IF(J6=Локализация!$C$111,4,IF(J6=Локализация!$C$110,5,IF(OR(J6=1,J6=2,J6=3,J6=4,J6=5),J6,"")))))))</f>
        <v/>
      </c>
      <c r="P6" s="13" t="str">
        <f>(IF(K6=Локализация!$C$114,1,IF(K6=Локализация!$C$113,2,IF(K6=Локализация!$C$112,3,IF(K6=Локализация!$C$111,4,IF(K6=Локализация!$C$110,5,IF(OR(K6=1,K6=2,K6=3,K6=4,K6=5),K6,"")))))))</f>
        <v/>
      </c>
      <c r="Q6" s="13" t="str">
        <f>(IF(L6=Локализация!$C$114,1,IF(L6=Локализация!$C$113,2,IF(L6=Локализация!$C$112,3,IF(L6=Локализация!$C$111,4,IF(L6=Локализация!$C$110,5,IF(OR(L6=1,L6=2,L6=3,L6=4,L6=5),L6,"")))))))</f>
        <v/>
      </c>
      <c r="R6" s="13" t="str">
        <f>(IF(B6=Локализация!$C$114,1,IF(B6=Локализация!$C$113,2,IF(B6=Локализация!$C$112,3,IF(B6=Локализация!$C$111,4,IF(B6=Локализация!$C$110,5,IF(OR(B6=1,B6=2,B6=3,B6=4,B6=5),B6,"")))))))</f>
        <v/>
      </c>
      <c r="S6" s="13" t="str">
        <f>(IF(C6=Локализация!$C$114,1,IF(C6=Локализация!$C$113,2,IF(C6=Локализация!$C$112,3,IF(C6=Локализация!$C$111,4,IF(C6=Локализация!$C$110,5,IF(OR(C6=1,C6=2,C6=3,C6=4,C6=5),C6,"")))))))</f>
        <v/>
      </c>
      <c r="T6" s="13" t="str">
        <f>(IF(D6=Локализация!$C$114,1,IF(D6=Локализация!$C$113,2,IF(D6=Локализация!$C$112,3,IF(D6=Локализация!$C$111,4,IF(D6=Локализация!$C$110,5,IF(OR(D6=1,D6=2,D6=3,D6=4,D6=5),D6,"")))))))</f>
        <v/>
      </c>
      <c r="U6" s="13" t="str">
        <f>(IF(E6=Локализация!$C$114,1,IF(E6=Локализация!$C$113,2,IF(E6=Локализация!$C$112,3,IF(E6=Локализация!$C$111,4,IF(E6=Локализация!$C$110,5,IF(OR(E6=1,E6=2,E6=3,E6=4,E6=5),E6,"")))))))</f>
        <v/>
      </c>
      <c r="V6" s="13" t="str">
        <f>(IF(F6=Локализация!$C$114,1,IF(F6=Локализация!$C$113,2,IF(F6=Локализация!$C$112,3,IF(F6=Локализация!$C$111,4,IF(F6=Локализация!$C$110,5,IF(OR(F6=1,F6=2,F6=3,F6=4,F6=5),F6,"")))))))</f>
        <v/>
      </c>
      <c r="Y6" s="93" t="str">
        <f>H2</f>
        <v>Удовлетворенность</v>
      </c>
      <c r="Z6" s="94" t="str">
        <f>IFERROR(((COUNTIF(M5:M800,4)+COUNTIF(M5:M800,5))/COUNT(M5:M800))*10,"")</f>
        <v/>
      </c>
      <c r="AA6" s="94" t="str">
        <f t="shared" ref="AA6:AD6" si="3">IFERROR(((COUNTIF(N5:N800,4)+COUNTIF(N5:N800,5))/COUNT(N5:N800))*10,"")</f>
        <v/>
      </c>
      <c r="AB6" s="94" t="str">
        <f t="shared" si="3"/>
        <v/>
      </c>
      <c r="AC6" s="94" t="str">
        <f t="shared" si="3"/>
        <v/>
      </c>
      <c r="AD6" s="95" t="str">
        <f t="shared" si="3"/>
        <v/>
      </c>
    </row>
    <row r="7" spans="2:34" x14ac:dyDescent="0.25">
      <c r="M7" s="13" t="str">
        <f>(IF(H7=Локализация!$C$114,1,IF(H7=Локализация!$C$113,2,IF(H7=Локализация!$C$112,3,IF(H7=Локализация!$C$111,4,IF(H7=Локализация!$C$110,5,IF(OR(H7=1,H7=2,H7=3,H7=4,H7=5),H7,"")))))))</f>
        <v/>
      </c>
      <c r="N7" s="13" t="str">
        <f>(IF(I7=Локализация!$C$114,1,IF(I7=Локализация!$C$113,2,IF(I7=Локализация!$C$112,3,IF(I7=Локализация!$C$111,4,IF(I7=Локализация!$C$110,5,IF(OR(I7=1,I7=2,I7=3,I7=4,I7=5),I7,"")))))))</f>
        <v/>
      </c>
      <c r="O7" s="13" t="str">
        <f>(IF(J7=Локализация!$C$114,1,IF(J7=Локализация!$C$113,2,IF(J7=Локализация!$C$112,3,IF(J7=Локализация!$C$111,4,IF(J7=Локализация!$C$110,5,IF(OR(J7=1,J7=2,J7=3,J7=4,J7=5),J7,"")))))))</f>
        <v/>
      </c>
      <c r="P7" s="13" t="str">
        <f>(IF(K7=Локализация!$C$114,1,IF(K7=Локализация!$C$113,2,IF(K7=Локализация!$C$112,3,IF(K7=Локализация!$C$111,4,IF(K7=Локализация!$C$110,5,IF(OR(K7=1,K7=2,K7=3,K7=4,K7=5),K7,"")))))))</f>
        <v/>
      </c>
      <c r="Q7" s="13" t="str">
        <f>(IF(L7=Локализация!$C$114,1,IF(L7=Локализация!$C$113,2,IF(L7=Локализация!$C$112,3,IF(L7=Локализация!$C$111,4,IF(L7=Локализация!$C$110,5,IF(OR(L7=1,L7=2,L7=3,L7=4,L7=5),L7,"")))))))</f>
        <v/>
      </c>
      <c r="R7" s="13" t="str">
        <f>(IF(B7=Локализация!$C$114,1,IF(B7=Локализация!$C$113,2,IF(B7=Локализация!$C$112,3,IF(B7=Локализация!$C$111,4,IF(B7=Локализация!$C$110,5,IF(OR(B7=1,B7=2,B7=3,B7=4,B7=5),B7,"")))))))</f>
        <v/>
      </c>
      <c r="S7" s="13" t="str">
        <f>(IF(C7=Локализация!$C$114,1,IF(C7=Локализация!$C$113,2,IF(C7=Локализация!$C$112,3,IF(C7=Локализация!$C$111,4,IF(C7=Локализация!$C$110,5,IF(OR(C7=1,C7=2,C7=3,C7=4,C7=5),C7,"")))))))</f>
        <v/>
      </c>
      <c r="T7" s="13" t="str">
        <f>(IF(D7=Локализация!$C$114,1,IF(D7=Локализация!$C$113,2,IF(D7=Локализация!$C$112,3,IF(D7=Локализация!$C$111,4,IF(D7=Локализация!$C$110,5,IF(OR(D7=1,D7=2,D7=3,D7=4,D7=5),D7,"")))))))</f>
        <v/>
      </c>
      <c r="U7" s="13" t="str">
        <f>(IF(E7=Локализация!$C$114,1,IF(E7=Локализация!$C$113,2,IF(E7=Локализация!$C$112,3,IF(E7=Локализация!$C$111,4,IF(E7=Локализация!$C$110,5,IF(OR(E7=1,E7=2,E7=3,E7=4,E7=5),E7,"")))))))</f>
        <v/>
      </c>
      <c r="V7" s="13" t="str">
        <f>(IF(F7=Локализация!$C$114,1,IF(F7=Локализация!$C$113,2,IF(F7=Локализация!$C$112,3,IF(F7=Локализация!$C$111,4,IF(F7=Локализация!$C$110,5,IF(OR(F7=1,F7=2,F7=3,F7=4,F7=5),F7,"")))))))</f>
        <v/>
      </c>
    </row>
    <row r="8" spans="2:34" x14ac:dyDescent="0.25">
      <c r="M8" s="13" t="str">
        <f>(IF(H8=Локализация!$C$114,1,IF(H8=Локализация!$C$113,2,IF(H8=Локализация!$C$112,3,IF(H8=Локализация!$C$111,4,IF(H8=Локализация!$C$110,5,IF(OR(H8=1,H8=2,H8=3,H8=4,H8=5),H8,"")))))))</f>
        <v/>
      </c>
      <c r="N8" s="13" t="str">
        <f>(IF(I8=Локализация!$C$114,1,IF(I8=Локализация!$C$113,2,IF(I8=Локализация!$C$112,3,IF(I8=Локализация!$C$111,4,IF(I8=Локализация!$C$110,5,IF(OR(I8=1,I8=2,I8=3,I8=4,I8=5),I8,"")))))))</f>
        <v/>
      </c>
      <c r="O8" s="13" t="str">
        <f>(IF(J8=Локализация!$C$114,1,IF(J8=Локализация!$C$113,2,IF(J8=Локализация!$C$112,3,IF(J8=Локализация!$C$111,4,IF(J8=Локализация!$C$110,5,IF(OR(J8=1,J8=2,J8=3,J8=4,J8=5),J8,"")))))))</f>
        <v/>
      </c>
      <c r="P8" s="13" t="str">
        <f>(IF(K8=Локализация!$C$114,1,IF(K8=Локализация!$C$113,2,IF(K8=Локализация!$C$112,3,IF(K8=Локализация!$C$111,4,IF(K8=Локализация!$C$110,5,IF(OR(K8=1,K8=2,K8=3,K8=4,K8=5),K8,"")))))))</f>
        <v/>
      </c>
      <c r="Q8" s="13" t="str">
        <f>(IF(L8=Локализация!$C$114,1,IF(L8=Локализация!$C$113,2,IF(L8=Локализация!$C$112,3,IF(L8=Локализация!$C$111,4,IF(L8=Локализация!$C$110,5,IF(OR(L8=1,L8=2,L8=3,L8=4,L8=5),L8,"")))))))</f>
        <v/>
      </c>
      <c r="R8" s="13" t="str">
        <f>(IF(B8=Локализация!$C$114,1,IF(B8=Локализация!$C$113,2,IF(B8=Локализация!$C$112,3,IF(B8=Локализация!$C$111,4,IF(B8=Локализация!$C$110,5,IF(OR(B8=1,B8=2,B8=3,B8=4,B8=5),B8,"")))))))</f>
        <v/>
      </c>
      <c r="S8" s="13" t="str">
        <f>(IF(C8=Локализация!$C$114,1,IF(C8=Локализация!$C$113,2,IF(C8=Локализация!$C$112,3,IF(C8=Локализация!$C$111,4,IF(C8=Локализация!$C$110,5,IF(OR(C8=1,C8=2,C8=3,C8=4,C8=5),C8,"")))))))</f>
        <v/>
      </c>
      <c r="T8" s="13" t="str">
        <f>(IF(D8=Локализация!$C$114,1,IF(D8=Локализация!$C$113,2,IF(D8=Локализация!$C$112,3,IF(D8=Локализация!$C$111,4,IF(D8=Локализация!$C$110,5,IF(OR(D8=1,D8=2,D8=3,D8=4,D8=5),D8,"")))))))</f>
        <v/>
      </c>
      <c r="U8" s="13" t="str">
        <f>(IF(E8=Локализация!$C$114,1,IF(E8=Локализация!$C$113,2,IF(E8=Локализация!$C$112,3,IF(E8=Локализация!$C$111,4,IF(E8=Локализация!$C$110,5,IF(OR(E8=1,E8=2,E8=3,E8=4,E8=5),E8,"")))))))</f>
        <v/>
      </c>
      <c r="V8" s="13" t="str">
        <f>(IF(F8=Локализация!$C$114,1,IF(F8=Локализация!$C$113,2,IF(F8=Локализация!$C$112,3,IF(F8=Локализация!$C$111,4,IF(F8=Локализация!$C$110,5,IF(OR(F8=1,F8=2,F8=3,F8=4,F8=5),F8,"")))))))</f>
        <v/>
      </c>
    </row>
    <row r="9" spans="2:34" x14ac:dyDescent="0.25">
      <c r="M9" s="13" t="str">
        <f>(IF(H9=Локализация!$C$114,1,IF(H9=Локализация!$C$113,2,IF(H9=Локализация!$C$112,3,IF(H9=Локализация!$C$111,4,IF(H9=Локализация!$C$110,5,IF(OR(H9=1,H9=2,H9=3,H9=4,H9=5),H9,"")))))))</f>
        <v/>
      </c>
      <c r="N9" s="13" t="str">
        <f>(IF(I9=Локализация!$C$114,1,IF(I9=Локализация!$C$113,2,IF(I9=Локализация!$C$112,3,IF(I9=Локализация!$C$111,4,IF(I9=Локализация!$C$110,5,IF(OR(I9=1,I9=2,I9=3,I9=4,I9=5),I9,"")))))))</f>
        <v/>
      </c>
      <c r="O9" s="13" t="str">
        <f>(IF(J9=Локализация!$C$114,1,IF(J9=Локализация!$C$113,2,IF(J9=Локализация!$C$112,3,IF(J9=Локализация!$C$111,4,IF(J9=Локализация!$C$110,5,IF(OR(J9=1,J9=2,J9=3,J9=4,J9=5),J9,"")))))))</f>
        <v/>
      </c>
      <c r="P9" s="13" t="str">
        <f>(IF(K9=Локализация!$C$114,1,IF(K9=Локализация!$C$113,2,IF(K9=Локализация!$C$112,3,IF(K9=Локализация!$C$111,4,IF(K9=Локализация!$C$110,5,IF(OR(K9=1,K9=2,K9=3,K9=4,K9=5),K9,"")))))))</f>
        <v/>
      </c>
      <c r="Q9" s="13" t="str">
        <f>(IF(L9=Локализация!$C$114,1,IF(L9=Локализация!$C$113,2,IF(L9=Локализация!$C$112,3,IF(L9=Локализация!$C$111,4,IF(L9=Локализация!$C$110,5,IF(OR(L9=1,L9=2,L9=3,L9=4,L9=5),L9,"")))))))</f>
        <v/>
      </c>
      <c r="R9" s="13" t="str">
        <f>(IF(B9=Локализация!$C$114,1,IF(B9=Локализация!$C$113,2,IF(B9=Локализация!$C$112,3,IF(B9=Локализация!$C$111,4,IF(B9=Локализация!$C$110,5,IF(OR(B9=1,B9=2,B9=3,B9=4,B9=5),B9,"")))))))</f>
        <v/>
      </c>
      <c r="S9" s="13" t="str">
        <f>(IF(C9=Локализация!$C$114,1,IF(C9=Локализация!$C$113,2,IF(C9=Локализация!$C$112,3,IF(C9=Локализация!$C$111,4,IF(C9=Локализация!$C$110,5,IF(OR(C9=1,C9=2,C9=3,C9=4,C9=5),C9,"")))))))</f>
        <v/>
      </c>
      <c r="T9" s="13" t="str">
        <f>(IF(D9=Локализация!$C$114,1,IF(D9=Локализация!$C$113,2,IF(D9=Локализация!$C$112,3,IF(D9=Локализация!$C$111,4,IF(D9=Локализация!$C$110,5,IF(OR(D9=1,D9=2,D9=3,D9=4,D9=5),D9,"")))))))</f>
        <v/>
      </c>
      <c r="U9" s="13" t="str">
        <f>(IF(E9=Локализация!$C$114,1,IF(E9=Локализация!$C$113,2,IF(E9=Локализация!$C$112,3,IF(E9=Локализация!$C$111,4,IF(E9=Локализация!$C$110,5,IF(OR(E9=1,E9=2,E9=3,E9=4,E9=5),E9,"")))))))</f>
        <v/>
      </c>
      <c r="V9" s="13" t="str">
        <f>(IF(F9=Локализация!$C$114,1,IF(F9=Локализация!$C$113,2,IF(F9=Локализация!$C$112,3,IF(F9=Локализация!$C$111,4,IF(F9=Локализация!$C$110,5,IF(OR(F9=1,F9=2,F9=3,F9=4,F9=5),F9,"")))))))</f>
        <v/>
      </c>
    </row>
    <row r="10" spans="2:34" x14ac:dyDescent="0.25">
      <c r="M10" s="13" t="str">
        <f>(IF(H10=Локализация!$C$114,1,IF(H10=Локализация!$C$113,2,IF(H10=Локализация!$C$112,3,IF(H10=Локализация!$C$111,4,IF(H10=Локализация!$C$110,5,IF(OR(H10=1,H10=2,H10=3,H10=4,H10=5),H10,"")))))))</f>
        <v/>
      </c>
      <c r="N10" s="13" t="str">
        <f>(IF(I10=Локализация!$C$114,1,IF(I10=Локализация!$C$113,2,IF(I10=Локализация!$C$112,3,IF(I10=Локализация!$C$111,4,IF(I10=Локализация!$C$110,5,IF(OR(I10=1,I10=2,I10=3,I10=4,I10=5),I10,"")))))))</f>
        <v/>
      </c>
      <c r="O10" s="13" t="str">
        <f>(IF(J10=Локализация!$C$114,1,IF(J10=Локализация!$C$113,2,IF(J10=Локализация!$C$112,3,IF(J10=Локализация!$C$111,4,IF(J10=Локализация!$C$110,5,IF(OR(J10=1,J10=2,J10=3,J10=4,J10=5),J10,"")))))))</f>
        <v/>
      </c>
      <c r="P10" s="13" t="str">
        <f>(IF(K10=Локализация!$C$114,1,IF(K10=Локализация!$C$113,2,IF(K10=Локализация!$C$112,3,IF(K10=Локализация!$C$111,4,IF(K10=Локализация!$C$110,5,IF(OR(K10=1,K10=2,K10=3,K10=4,K10=5),K10,"")))))))</f>
        <v/>
      </c>
      <c r="Q10" s="13" t="str">
        <f>(IF(L10=Локализация!$C$114,1,IF(L10=Локализация!$C$113,2,IF(L10=Локализация!$C$112,3,IF(L10=Локализация!$C$111,4,IF(L10=Локализация!$C$110,5,IF(OR(L10=1,L10=2,L10=3,L10=4,L10=5),L10,"")))))))</f>
        <v/>
      </c>
      <c r="R10" s="13" t="str">
        <f>(IF(B10=Локализация!$C$114,1,IF(B10=Локализация!$C$113,2,IF(B10=Локализация!$C$112,3,IF(B10=Локализация!$C$111,4,IF(B10=Локализация!$C$110,5,IF(OR(B10=1,B10=2,B10=3,B10=4,B10=5),B10,"")))))))</f>
        <v/>
      </c>
      <c r="S10" s="13" t="str">
        <f>(IF(C10=Локализация!$C$114,1,IF(C10=Локализация!$C$113,2,IF(C10=Локализация!$C$112,3,IF(C10=Локализация!$C$111,4,IF(C10=Локализация!$C$110,5,IF(OR(C10=1,C10=2,C10=3,C10=4,C10=5),C10,"")))))))</f>
        <v/>
      </c>
      <c r="T10" s="13" t="str">
        <f>(IF(D10=Локализация!$C$114,1,IF(D10=Локализация!$C$113,2,IF(D10=Локализация!$C$112,3,IF(D10=Локализация!$C$111,4,IF(D10=Локализация!$C$110,5,IF(OR(D10=1,D10=2,D10=3,D10=4,D10=5),D10,"")))))))</f>
        <v/>
      </c>
      <c r="U10" s="13" t="str">
        <f>(IF(E10=Локализация!$C$114,1,IF(E10=Локализация!$C$113,2,IF(E10=Локализация!$C$112,3,IF(E10=Локализация!$C$111,4,IF(E10=Локализация!$C$110,5,IF(OR(E10=1,E10=2,E10=3,E10=4,E10=5),E10,"")))))))</f>
        <v/>
      </c>
      <c r="V10" s="13" t="str">
        <f>(IF(F10=Локализация!$C$114,1,IF(F10=Локализация!$C$113,2,IF(F10=Локализация!$C$112,3,IF(F10=Локализация!$C$111,4,IF(F10=Локализация!$C$110,5,IF(OR(F10=1,F10=2,F10=3,F10=4,F10=5),F10,"")))))))</f>
        <v/>
      </c>
    </row>
    <row r="11" spans="2:34" x14ac:dyDescent="0.25">
      <c r="M11" s="13" t="str">
        <f>(IF(H11=Локализация!$C$114,1,IF(H11=Локализация!$C$113,2,IF(H11=Локализация!$C$112,3,IF(H11=Локализация!$C$111,4,IF(H11=Локализация!$C$110,5,IF(OR(H11=1,H11=2,H11=3,H11=4,H11=5),H11,"")))))))</f>
        <v/>
      </c>
      <c r="N11" s="13" t="str">
        <f>(IF(I11=Локализация!$C$114,1,IF(I11=Локализация!$C$113,2,IF(I11=Локализация!$C$112,3,IF(I11=Локализация!$C$111,4,IF(I11=Локализация!$C$110,5,IF(OR(I11=1,I11=2,I11=3,I11=4,I11=5),I11,"")))))))</f>
        <v/>
      </c>
      <c r="O11" s="13" t="str">
        <f>(IF(J11=Локализация!$C$114,1,IF(J11=Локализация!$C$113,2,IF(J11=Локализация!$C$112,3,IF(J11=Локализация!$C$111,4,IF(J11=Локализация!$C$110,5,IF(OR(J11=1,J11=2,J11=3,J11=4,J11=5),J11,"")))))))</f>
        <v/>
      </c>
      <c r="P11" s="13" t="str">
        <f>(IF(K11=Локализация!$C$114,1,IF(K11=Локализация!$C$113,2,IF(K11=Локализация!$C$112,3,IF(K11=Локализация!$C$111,4,IF(K11=Локализация!$C$110,5,IF(OR(K11=1,K11=2,K11=3,K11=4,K11=5),K11,"")))))))</f>
        <v/>
      </c>
      <c r="Q11" s="13" t="str">
        <f>(IF(L11=Локализация!$C$114,1,IF(L11=Локализация!$C$113,2,IF(L11=Локализация!$C$112,3,IF(L11=Локализация!$C$111,4,IF(L11=Локализация!$C$110,5,IF(OR(L11=1,L11=2,L11=3,L11=4,L11=5),L11,"")))))))</f>
        <v/>
      </c>
      <c r="R11" s="13" t="str">
        <f>(IF(B11=Локализация!$C$114,1,IF(B11=Локализация!$C$113,2,IF(B11=Локализация!$C$112,3,IF(B11=Локализация!$C$111,4,IF(B11=Локализация!$C$110,5,IF(OR(B11=1,B11=2,B11=3,B11=4,B11=5),B11,"")))))))</f>
        <v/>
      </c>
      <c r="S11" s="13" t="str">
        <f>(IF(C11=Локализация!$C$114,1,IF(C11=Локализация!$C$113,2,IF(C11=Локализация!$C$112,3,IF(C11=Локализация!$C$111,4,IF(C11=Локализация!$C$110,5,IF(OR(C11=1,C11=2,C11=3,C11=4,C11=5),C11,"")))))))</f>
        <v/>
      </c>
      <c r="T11" s="13" t="str">
        <f>(IF(D11=Локализация!$C$114,1,IF(D11=Локализация!$C$113,2,IF(D11=Локализация!$C$112,3,IF(D11=Локализация!$C$111,4,IF(D11=Локализация!$C$110,5,IF(OR(D11=1,D11=2,D11=3,D11=4,D11=5),D11,"")))))))</f>
        <v/>
      </c>
      <c r="U11" s="13" t="str">
        <f>(IF(E11=Локализация!$C$114,1,IF(E11=Локализация!$C$113,2,IF(E11=Локализация!$C$112,3,IF(E11=Локализация!$C$111,4,IF(E11=Локализация!$C$110,5,IF(OR(E11=1,E11=2,E11=3,E11=4,E11=5),E11,"")))))))</f>
        <v/>
      </c>
      <c r="V11" s="13" t="str">
        <f>(IF(F11=Локализация!$C$114,1,IF(F11=Локализация!$C$113,2,IF(F11=Локализация!$C$112,3,IF(F11=Локализация!$C$111,4,IF(F11=Локализация!$C$110,5,IF(OR(F11=1,F11=2,F11=3,F11=4,F11=5),F11,"")))))))</f>
        <v/>
      </c>
    </row>
    <row r="12" spans="2:34" x14ac:dyDescent="0.25">
      <c r="M12" s="13" t="str">
        <f>(IF(H12=Локализация!$C$114,1,IF(H12=Локализация!$C$113,2,IF(H12=Локализация!$C$112,3,IF(H12=Локализация!$C$111,4,IF(H12=Локализация!$C$110,5,IF(OR(H12=1,H12=2,H12=3,H12=4,H12=5),H12,"")))))))</f>
        <v/>
      </c>
      <c r="N12" s="13" t="str">
        <f>(IF(I12=Локализация!$C$114,1,IF(I12=Локализация!$C$113,2,IF(I12=Локализация!$C$112,3,IF(I12=Локализация!$C$111,4,IF(I12=Локализация!$C$110,5,IF(OR(I12=1,I12=2,I12=3,I12=4,I12=5),I12,"")))))))</f>
        <v/>
      </c>
      <c r="O12" s="13" t="str">
        <f>(IF(J12=Локализация!$C$114,1,IF(J12=Локализация!$C$113,2,IF(J12=Локализация!$C$112,3,IF(J12=Локализация!$C$111,4,IF(J12=Локализация!$C$110,5,IF(OR(J12=1,J12=2,J12=3,J12=4,J12=5),J12,"")))))))</f>
        <v/>
      </c>
      <c r="P12" s="13" t="str">
        <f>(IF(K12=Локализация!$C$114,1,IF(K12=Локализация!$C$113,2,IF(K12=Локализация!$C$112,3,IF(K12=Локализация!$C$111,4,IF(K12=Локализация!$C$110,5,IF(OR(K12=1,K12=2,K12=3,K12=4,K12=5),K12,"")))))))</f>
        <v/>
      </c>
      <c r="Q12" s="13" t="str">
        <f>(IF(L12=Локализация!$C$114,1,IF(L12=Локализация!$C$113,2,IF(L12=Локализация!$C$112,3,IF(L12=Локализация!$C$111,4,IF(L12=Локализация!$C$110,5,IF(OR(L12=1,L12=2,L12=3,L12=4,L12=5),L12,"")))))))</f>
        <v/>
      </c>
      <c r="R12" s="13" t="str">
        <f>(IF(B12=Локализация!$C$114,1,IF(B12=Локализация!$C$113,2,IF(B12=Локализация!$C$112,3,IF(B12=Локализация!$C$111,4,IF(B12=Локализация!$C$110,5,IF(OR(B12=1,B12=2,B12=3,B12=4,B12=5),B12,"")))))))</f>
        <v/>
      </c>
      <c r="S12" s="13" t="str">
        <f>(IF(C12=Локализация!$C$114,1,IF(C12=Локализация!$C$113,2,IF(C12=Локализация!$C$112,3,IF(C12=Локализация!$C$111,4,IF(C12=Локализация!$C$110,5,IF(OR(C12=1,C12=2,C12=3,C12=4,C12=5),C12,"")))))))</f>
        <v/>
      </c>
      <c r="T12" s="13" t="str">
        <f>(IF(D12=Локализация!$C$114,1,IF(D12=Локализация!$C$113,2,IF(D12=Локализация!$C$112,3,IF(D12=Локализация!$C$111,4,IF(D12=Локализация!$C$110,5,IF(OR(D12=1,D12=2,D12=3,D12=4,D12=5),D12,"")))))))</f>
        <v/>
      </c>
      <c r="U12" s="13" t="str">
        <f>(IF(E12=Локализация!$C$114,1,IF(E12=Локализация!$C$113,2,IF(E12=Локализация!$C$112,3,IF(E12=Локализация!$C$111,4,IF(E12=Локализация!$C$110,5,IF(OR(E12=1,E12=2,E12=3,E12=4,E12=5),E12,"")))))))</f>
        <v/>
      </c>
      <c r="V12" s="13" t="str">
        <f>(IF(F12=Локализация!$C$114,1,IF(F12=Локализация!$C$113,2,IF(F12=Локализация!$C$112,3,IF(F12=Локализация!$C$111,4,IF(F12=Локализация!$C$110,5,IF(OR(F12=1,F12=2,F12=3,F12=4,F12=5),F12,"")))))))</f>
        <v/>
      </c>
    </row>
    <row r="13" spans="2:34" x14ac:dyDescent="0.25">
      <c r="M13" s="13" t="str">
        <f>(IF(H13=Локализация!$C$114,1,IF(H13=Локализация!$C$113,2,IF(H13=Локализация!$C$112,3,IF(H13=Локализация!$C$111,4,IF(H13=Локализация!$C$110,5,IF(OR(H13=1,H13=2,H13=3,H13=4,H13=5),H13,"")))))))</f>
        <v/>
      </c>
      <c r="N13" s="13" t="str">
        <f>(IF(I13=Локализация!$C$114,1,IF(I13=Локализация!$C$113,2,IF(I13=Локализация!$C$112,3,IF(I13=Локализация!$C$111,4,IF(I13=Локализация!$C$110,5,IF(OR(I13=1,I13=2,I13=3,I13=4,I13=5),I13,"")))))))</f>
        <v/>
      </c>
      <c r="O13" s="13" t="str">
        <f>(IF(J13=Локализация!$C$114,1,IF(J13=Локализация!$C$113,2,IF(J13=Локализация!$C$112,3,IF(J13=Локализация!$C$111,4,IF(J13=Локализация!$C$110,5,IF(OR(J13=1,J13=2,J13=3,J13=4,J13=5),J13,"")))))))</f>
        <v/>
      </c>
      <c r="P13" s="13" t="str">
        <f>(IF(K13=Локализация!$C$114,1,IF(K13=Локализация!$C$113,2,IF(K13=Локализация!$C$112,3,IF(K13=Локализация!$C$111,4,IF(K13=Локализация!$C$110,5,IF(OR(K13=1,K13=2,K13=3,K13=4,K13=5),K13,"")))))))</f>
        <v/>
      </c>
      <c r="Q13" s="13" t="str">
        <f>(IF(L13=Локализация!$C$114,1,IF(L13=Локализация!$C$113,2,IF(L13=Локализация!$C$112,3,IF(L13=Локализация!$C$111,4,IF(L13=Локализация!$C$110,5,IF(OR(L13=1,L13=2,L13=3,L13=4,L13=5),L13,"")))))))</f>
        <v/>
      </c>
      <c r="R13" s="13" t="str">
        <f>(IF(B13=Локализация!$C$114,1,IF(B13=Локализация!$C$113,2,IF(B13=Локализация!$C$112,3,IF(B13=Локализация!$C$111,4,IF(B13=Локализация!$C$110,5,IF(OR(B13=1,B13=2,B13=3,B13=4,B13=5),B13,"")))))))</f>
        <v/>
      </c>
      <c r="S13" s="13" t="str">
        <f>(IF(C13=Локализация!$C$114,1,IF(C13=Локализация!$C$113,2,IF(C13=Локализация!$C$112,3,IF(C13=Локализация!$C$111,4,IF(C13=Локализация!$C$110,5,IF(OR(C13=1,C13=2,C13=3,C13=4,C13=5),C13,"")))))))</f>
        <v/>
      </c>
      <c r="T13" s="13" t="str">
        <f>(IF(D13=Локализация!$C$114,1,IF(D13=Локализация!$C$113,2,IF(D13=Локализация!$C$112,3,IF(D13=Локализация!$C$111,4,IF(D13=Локализация!$C$110,5,IF(OR(D13=1,D13=2,D13=3,D13=4,D13=5),D13,"")))))))</f>
        <v/>
      </c>
      <c r="U13" s="13" t="str">
        <f>(IF(E13=Локализация!$C$114,1,IF(E13=Локализация!$C$113,2,IF(E13=Локализация!$C$112,3,IF(E13=Локализация!$C$111,4,IF(E13=Локализация!$C$110,5,IF(OR(E13=1,E13=2,E13=3,E13=4,E13=5),E13,"")))))))</f>
        <v/>
      </c>
      <c r="V13" s="13" t="str">
        <f>(IF(F13=Локализация!$C$114,1,IF(F13=Локализация!$C$113,2,IF(F13=Локализация!$C$112,3,IF(F13=Локализация!$C$111,4,IF(F13=Локализация!$C$110,5,IF(OR(F13=1,F13=2,F13=3,F13=4,F13=5),F13,"")))))))</f>
        <v/>
      </c>
    </row>
    <row r="14" spans="2:34" x14ac:dyDescent="0.25">
      <c r="M14" s="13" t="str">
        <f>(IF(H14=Локализация!$C$114,1,IF(H14=Локализация!$C$113,2,IF(H14=Локализация!$C$112,3,IF(H14=Локализация!$C$111,4,IF(H14=Локализация!$C$110,5,IF(OR(H14=1,H14=2,H14=3,H14=4,H14=5),H14,"")))))))</f>
        <v/>
      </c>
      <c r="N14" s="13" t="str">
        <f>(IF(I14=Локализация!$C$114,1,IF(I14=Локализация!$C$113,2,IF(I14=Локализация!$C$112,3,IF(I14=Локализация!$C$111,4,IF(I14=Локализация!$C$110,5,IF(OR(I14=1,I14=2,I14=3,I14=4,I14=5),I14,"")))))))</f>
        <v/>
      </c>
      <c r="O14" s="13" t="str">
        <f>(IF(J14=Локализация!$C$114,1,IF(J14=Локализация!$C$113,2,IF(J14=Локализация!$C$112,3,IF(J14=Локализация!$C$111,4,IF(J14=Локализация!$C$110,5,IF(OR(J14=1,J14=2,J14=3,J14=4,J14=5),J14,"")))))))</f>
        <v/>
      </c>
      <c r="P14" s="13" t="str">
        <f>(IF(K14=Локализация!$C$114,1,IF(K14=Локализация!$C$113,2,IF(K14=Локализация!$C$112,3,IF(K14=Локализация!$C$111,4,IF(K14=Локализация!$C$110,5,IF(OR(K14=1,K14=2,K14=3,K14=4,K14=5),K14,"")))))))</f>
        <v/>
      </c>
      <c r="Q14" s="13" t="str">
        <f>(IF(L14=Локализация!$C$114,1,IF(L14=Локализация!$C$113,2,IF(L14=Локализация!$C$112,3,IF(L14=Локализация!$C$111,4,IF(L14=Локализация!$C$110,5,IF(OR(L14=1,L14=2,L14=3,L14=4,L14=5),L14,"")))))))</f>
        <v/>
      </c>
      <c r="R14" s="13" t="str">
        <f>(IF(B14=Локализация!$C$114,1,IF(B14=Локализация!$C$113,2,IF(B14=Локализация!$C$112,3,IF(B14=Локализация!$C$111,4,IF(B14=Локализация!$C$110,5,IF(OR(B14=1,B14=2,B14=3,B14=4,B14=5),B14,"")))))))</f>
        <v/>
      </c>
      <c r="S14" s="13" t="str">
        <f>(IF(C14=Локализация!$C$114,1,IF(C14=Локализация!$C$113,2,IF(C14=Локализация!$C$112,3,IF(C14=Локализация!$C$111,4,IF(C14=Локализация!$C$110,5,IF(OR(C14=1,C14=2,C14=3,C14=4,C14=5),C14,"")))))))</f>
        <v/>
      </c>
      <c r="T14" s="13" t="str">
        <f>(IF(D14=Локализация!$C$114,1,IF(D14=Локализация!$C$113,2,IF(D14=Локализация!$C$112,3,IF(D14=Локализация!$C$111,4,IF(D14=Локализация!$C$110,5,IF(OR(D14=1,D14=2,D14=3,D14=4,D14=5),D14,"")))))))</f>
        <v/>
      </c>
      <c r="U14" s="13" t="str">
        <f>(IF(E14=Локализация!$C$114,1,IF(E14=Локализация!$C$113,2,IF(E14=Локализация!$C$112,3,IF(E14=Локализация!$C$111,4,IF(E14=Локализация!$C$110,5,IF(OR(E14=1,E14=2,E14=3,E14=4,E14=5),E14,"")))))))</f>
        <v/>
      </c>
      <c r="V14" s="13" t="str">
        <f>(IF(F14=Локализация!$C$114,1,IF(F14=Локализация!$C$113,2,IF(F14=Локализация!$C$112,3,IF(F14=Локализация!$C$111,4,IF(F14=Локализация!$C$110,5,IF(OR(F14=1,F14=2,F14=3,F14=4,F14=5),F14,"")))))))</f>
        <v/>
      </c>
    </row>
    <row r="15" spans="2:34" x14ac:dyDescent="0.25">
      <c r="M15" s="13" t="str">
        <f>(IF(H15=Локализация!$C$114,1,IF(H15=Локализация!$C$113,2,IF(H15=Локализация!$C$112,3,IF(H15=Локализация!$C$111,4,IF(H15=Локализация!$C$110,5,IF(OR(H15=1,H15=2,H15=3,H15=4,H15=5),H15,"")))))))</f>
        <v/>
      </c>
      <c r="N15" s="13" t="str">
        <f>(IF(I15=Локализация!$C$114,1,IF(I15=Локализация!$C$113,2,IF(I15=Локализация!$C$112,3,IF(I15=Локализация!$C$111,4,IF(I15=Локализация!$C$110,5,IF(OR(I15=1,I15=2,I15=3,I15=4,I15=5),I15,"")))))))</f>
        <v/>
      </c>
      <c r="O15" s="13" t="str">
        <f>(IF(J15=Локализация!$C$114,1,IF(J15=Локализация!$C$113,2,IF(J15=Локализация!$C$112,3,IF(J15=Локализация!$C$111,4,IF(J15=Локализация!$C$110,5,IF(OR(J15=1,J15=2,J15=3,J15=4,J15=5),J15,"")))))))</f>
        <v/>
      </c>
      <c r="P15" s="13" t="str">
        <f>(IF(K15=Локализация!$C$114,1,IF(K15=Локализация!$C$113,2,IF(K15=Локализация!$C$112,3,IF(K15=Локализация!$C$111,4,IF(K15=Локализация!$C$110,5,IF(OR(K15=1,K15=2,K15=3,K15=4,K15=5),K15,"")))))))</f>
        <v/>
      </c>
      <c r="Q15" s="13" t="str">
        <f>(IF(L15=Локализация!$C$114,1,IF(L15=Локализация!$C$113,2,IF(L15=Локализация!$C$112,3,IF(L15=Локализация!$C$111,4,IF(L15=Локализация!$C$110,5,IF(OR(L15=1,L15=2,L15=3,L15=4,L15=5),L15,"")))))))</f>
        <v/>
      </c>
      <c r="R15" s="13" t="str">
        <f>(IF(B15=Локализация!$C$114,1,IF(B15=Локализация!$C$113,2,IF(B15=Локализация!$C$112,3,IF(B15=Локализация!$C$111,4,IF(B15=Локализация!$C$110,5,IF(OR(B15=1,B15=2,B15=3,B15=4,B15=5),B15,"")))))))</f>
        <v/>
      </c>
      <c r="S15" s="13" t="str">
        <f>(IF(C15=Локализация!$C$114,1,IF(C15=Локализация!$C$113,2,IF(C15=Локализация!$C$112,3,IF(C15=Локализация!$C$111,4,IF(C15=Локализация!$C$110,5,IF(OR(C15=1,C15=2,C15=3,C15=4,C15=5),C15,"")))))))</f>
        <v/>
      </c>
      <c r="T15" s="13" t="str">
        <f>(IF(D15=Локализация!$C$114,1,IF(D15=Локализация!$C$113,2,IF(D15=Локализация!$C$112,3,IF(D15=Локализация!$C$111,4,IF(D15=Локализация!$C$110,5,IF(OR(D15=1,D15=2,D15=3,D15=4,D15=5),D15,"")))))))</f>
        <v/>
      </c>
      <c r="U15" s="13" t="str">
        <f>(IF(E15=Локализация!$C$114,1,IF(E15=Локализация!$C$113,2,IF(E15=Локализация!$C$112,3,IF(E15=Локализация!$C$111,4,IF(E15=Локализация!$C$110,5,IF(OR(E15=1,E15=2,E15=3,E15=4,E15=5),E15,"")))))))</f>
        <v/>
      </c>
      <c r="V15" s="13" t="str">
        <f>(IF(F15=Локализация!$C$114,1,IF(F15=Локализация!$C$113,2,IF(F15=Локализация!$C$112,3,IF(F15=Локализация!$C$111,4,IF(F15=Локализация!$C$110,5,IF(OR(F15=1,F15=2,F15=3,F15=4,F15=5),F15,"")))))))</f>
        <v/>
      </c>
    </row>
    <row r="16" spans="2:34" x14ac:dyDescent="0.25">
      <c r="M16" s="13" t="str">
        <f>(IF(H16=Локализация!$C$114,1,IF(H16=Локализация!$C$113,2,IF(H16=Локализация!$C$112,3,IF(H16=Локализация!$C$111,4,IF(H16=Локализация!$C$110,5,IF(OR(H16=1,H16=2,H16=3,H16=4,H16=5),H16,"")))))))</f>
        <v/>
      </c>
      <c r="N16" s="13" t="str">
        <f>(IF(I16=Локализация!$C$114,1,IF(I16=Локализация!$C$113,2,IF(I16=Локализация!$C$112,3,IF(I16=Локализация!$C$111,4,IF(I16=Локализация!$C$110,5,IF(OR(I16=1,I16=2,I16=3,I16=4,I16=5),I16,"")))))))</f>
        <v/>
      </c>
      <c r="O16" s="13" t="str">
        <f>(IF(J16=Локализация!$C$114,1,IF(J16=Локализация!$C$113,2,IF(J16=Локализация!$C$112,3,IF(J16=Локализация!$C$111,4,IF(J16=Локализация!$C$110,5,IF(OR(J16=1,J16=2,J16=3,J16=4,J16=5),J16,"")))))))</f>
        <v/>
      </c>
      <c r="P16" s="13" t="str">
        <f>(IF(K16=Локализация!$C$114,1,IF(K16=Локализация!$C$113,2,IF(K16=Локализация!$C$112,3,IF(K16=Локализация!$C$111,4,IF(K16=Локализация!$C$110,5,IF(OR(K16=1,K16=2,K16=3,K16=4,K16=5),K16,"")))))))</f>
        <v/>
      </c>
      <c r="Q16" s="13" t="str">
        <f>(IF(L16=Локализация!$C$114,1,IF(L16=Локализация!$C$113,2,IF(L16=Локализация!$C$112,3,IF(L16=Локализация!$C$111,4,IF(L16=Локализация!$C$110,5,IF(OR(L16=1,L16=2,L16=3,L16=4,L16=5),L16,"")))))))</f>
        <v/>
      </c>
      <c r="R16" s="13" t="str">
        <f>(IF(B16=Локализация!$C$114,1,IF(B16=Локализация!$C$113,2,IF(B16=Локализация!$C$112,3,IF(B16=Локализация!$C$111,4,IF(B16=Локализация!$C$110,5,IF(OR(B16=1,B16=2,B16=3,B16=4,B16=5),B16,"")))))))</f>
        <v/>
      </c>
      <c r="S16" s="13" t="str">
        <f>(IF(C16=Локализация!$C$114,1,IF(C16=Локализация!$C$113,2,IF(C16=Локализация!$C$112,3,IF(C16=Локализация!$C$111,4,IF(C16=Локализация!$C$110,5,IF(OR(C16=1,C16=2,C16=3,C16=4,C16=5),C16,"")))))))</f>
        <v/>
      </c>
      <c r="T16" s="13" t="str">
        <f>(IF(D16=Локализация!$C$114,1,IF(D16=Локализация!$C$113,2,IF(D16=Локализация!$C$112,3,IF(D16=Локализация!$C$111,4,IF(D16=Локализация!$C$110,5,IF(OR(D16=1,D16=2,D16=3,D16=4,D16=5),D16,"")))))))</f>
        <v/>
      </c>
      <c r="U16" s="13" t="str">
        <f>(IF(E16=Локализация!$C$114,1,IF(E16=Локализация!$C$113,2,IF(E16=Локализация!$C$112,3,IF(E16=Локализация!$C$111,4,IF(E16=Локализация!$C$110,5,IF(OR(E16=1,E16=2,E16=3,E16=4,E16=5),E16,"")))))))</f>
        <v/>
      </c>
      <c r="V16" s="13" t="str">
        <f>(IF(F16=Локализация!$C$114,1,IF(F16=Локализация!$C$113,2,IF(F16=Локализация!$C$112,3,IF(F16=Локализация!$C$111,4,IF(F16=Локализация!$C$110,5,IF(OR(F16=1,F16=2,F16=3,F16=4,F16=5),F16,"")))))))</f>
        <v/>
      </c>
    </row>
    <row r="17" spans="13:22" x14ac:dyDescent="0.25">
      <c r="M17" s="13" t="str">
        <f>(IF(H17=Локализация!$C$114,1,IF(H17=Локализация!$C$113,2,IF(H17=Локализация!$C$112,3,IF(H17=Локализация!$C$111,4,IF(H17=Локализация!$C$110,5,IF(OR(H17=1,H17=2,H17=3,H17=4,H17=5),H17,"")))))))</f>
        <v/>
      </c>
      <c r="N17" s="13" t="str">
        <f>(IF(I17=Локализация!$C$114,1,IF(I17=Локализация!$C$113,2,IF(I17=Локализация!$C$112,3,IF(I17=Локализация!$C$111,4,IF(I17=Локализация!$C$110,5,IF(OR(I17=1,I17=2,I17=3,I17=4,I17=5),I17,"")))))))</f>
        <v/>
      </c>
      <c r="O17" s="13" t="str">
        <f>(IF(J17=Локализация!$C$114,1,IF(J17=Локализация!$C$113,2,IF(J17=Локализация!$C$112,3,IF(J17=Локализация!$C$111,4,IF(J17=Локализация!$C$110,5,IF(OR(J17=1,J17=2,J17=3,J17=4,J17=5),J17,"")))))))</f>
        <v/>
      </c>
      <c r="P17" s="13" t="str">
        <f>(IF(K17=Локализация!$C$114,1,IF(K17=Локализация!$C$113,2,IF(K17=Локализация!$C$112,3,IF(K17=Локализация!$C$111,4,IF(K17=Локализация!$C$110,5,IF(OR(K17=1,K17=2,K17=3,K17=4,K17=5),K17,"")))))))</f>
        <v/>
      </c>
      <c r="Q17" s="13" t="str">
        <f>(IF(L17=Локализация!$C$114,1,IF(L17=Локализация!$C$113,2,IF(L17=Локализация!$C$112,3,IF(L17=Локализация!$C$111,4,IF(L17=Локализация!$C$110,5,IF(OR(L17=1,L17=2,L17=3,L17=4,L17=5),L17,"")))))))</f>
        <v/>
      </c>
      <c r="R17" s="13" t="str">
        <f>(IF(B17=Локализация!$C$114,1,IF(B17=Локализация!$C$113,2,IF(B17=Локализация!$C$112,3,IF(B17=Локализация!$C$111,4,IF(B17=Локализация!$C$110,5,IF(OR(B17=1,B17=2,B17=3,B17=4,B17=5),B17,"")))))))</f>
        <v/>
      </c>
      <c r="S17" s="13" t="str">
        <f>(IF(C17=Локализация!$C$114,1,IF(C17=Локализация!$C$113,2,IF(C17=Локализация!$C$112,3,IF(C17=Локализация!$C$111,4,IF(C17=Локализация!$C$110,5,IF(OR(C17=1,C17=2,C17=3,C17=4,C17=5),C17,"")))))))</f>
        <v/>
      </c>
      <c r="T17" s="13" t="str">
        <f>(IF(D17=Локализация!$C$114,1,IF(D17=Локализация!$C$113,2,IF(D17=Локализация!$C$112,3,IF(D17=Локализация!$C$111,4,IF(D17=Локализация!$C$110,5,IF(OR(D17=1,D17=2,D17=3,D17=4,D17=5),D17,"")))))))</f>
        <v/>
      </c>
      <c r="U17" s="13" t="str">
        <f>(IF(E17=Локализация!$C$114,1,IF(E17=Локализация!$C$113,2,IF(E17=Локализация!$C$112,3,IF(E17=Локализация!$C$111,4,IF(E17=Локализация!$C$110,5,IF(OR(E17=1,E17=2,E17=3,E17=4,E17=5),E17,"")))))))</f>
        <v/>
      </c>
      <c r="V17" s="13" t="str">
        <f>(IF(F17=Локализация!$C$114,1,IF(F17=Локализация!$C$113,2,IF(F17=Локализация!$C$112,3,IF(F17=Локализация!$C$111,4,IF(F17=Локализация!$C$110,5,IF(OR(F17=1,F17=2,F17=3,F17=4,F17=5),F17,"")))))))</f>
        <v/>
      </c>
    </row>
    <row r="18" spans="13:22" x14ac:dyDescent="0.25">
      <c r="M18" s="13" t="str">
        <f>(IF(H18=Локализация!$C$114,1,IF(H18=Локализация!$C$113,2,IF(H18=Локализация!$C$112,3,IF(H18=Локализация!$C$111,4,IF(H18=Локализация!$C$110,5,IF(OR(H18=1,H18=2,H18=3,H18=4,H18=5),H18,"")))))))</f>
        <v/>
      </c>
      <c r="N18" s="13" t="str">
        <f>(IF(I18=Локализация!$C$114,1,IF(I18=Локализация!$C$113,2,IF(I18=Локализация!$C$112,3,IF(I18=Локализация!$C$111,4,IF(I18=Локализация!$C$110,5,IF(OR(I18=1,I18=2,I18=3,I18=4,I18=5),I18,"")))))))</f>
        <v/>
      </c>
      <c r="O18" s="13" t="str">
        <f>(IF(J18=Локализация!$C$114,1,IF(J18=Локализация!$C$113,2,IF(J18=Локализация!$C$112,3,IF(J18=Локализация!$C$111,4,IF(J18=Локализация!$C$110,5,IF(OR(J18=1,J18=2,J18=3,J18=4,J18=5),J18,"")))))))</f>
        <v/>
      </c>
      <c r="P18" s="13" t="str">
        <f>(IF(K18=Локализация!$C$114,1,IF(K18=Локализация!$C$113,2,IF(K18=Локализация!$C$112,3,IF(K18=Локализация!$C$111,4,IF(K18=Локализация!$C$110,5,IF(OR(K18=1,K18=2,K18=3,K18=4,K18=5),K18,"")))))))</f>
        <v/>
      </c>
      <c r="Q18" s="13" t="str">
        <f>(IF(L18=Локализация!$C$114,1,IF(L18=Локализация!$C$113,2,IF(L18=Локализация!$C$112,3,IF(L18=Локализация!$C$111,4,IF(L18=Локализация!$C$110,5,IF(OR(L18=1,L18=2,L18=3,L18=4,L18=5),L18,"")))))))</f>
        <v/>
      </c>
      <c r="R18" s="13" t="str">
        <f>(IF(B18=Локализация!$C$114,1,IF(B18=Локализация!$C$113,2,IF(B18=Локализация!$C$112,3,IF(B18=Локализация!$C$111,4,IF(B18=Локализация!$C$110,5,IF(OR(B18=1,B18=2,B18=3,B18=4,B18=5),B18,"")))))))</f>
        <v/>
      </c>
      <c r="S18" s="13" t="str">
        <f>(IF(C18=Локализация!$C$114,1,IF(C18=Локализация!$C$113,2,IF(C18=Локализация!$C$112,3,IF(C18=Локализация!$C$111,4,IF(C18=Локализация!$C$110,5,IF(OR(C18=1,C18=2,C18=3,C18=4,C18=5),C18,"")))))))</f>
        <v/>
      </c>
      <c r="T18" s="13" t="str">
        <f>(IF(D18=Локализация!$C$114,1,IF(D18=Локализация!$C$113,2,IF(D18=Локализация!$C$112,3,IF(D18=Локализация!$C$111,4,IF(D18=Локализация!$C$110,5,IF(OR(D18=1,D18=2,D18=3,D18=4,D18=5),D18,"")))))))</f>
        <v/>
      </c>
      <c r="U18" s="13" t="str">
        <f>(IF(E18=Локализация!$C$114,1,IF(E18=Локализация!$C$113,2,IF(E18=Локализация!$C$112,3,IF(E18=Локализация!$C$111,4,IF(E18=Локализация!$C$110,5,IF(OR(E18=1,E18=2,E18=3,E18=4,E18=5),E18,"")))))))</f>
        <v/>
      </c>
      <c r="V18" s="13" t="str">
        <f>(IF(F18=Локализация!$C$114,1,IF(F18=Локализация!$C$113,2,IF(F18=Локализация!$C$112,3,IF(F18=Локализация!$C$111,4,IF(F18=Локализация!$C$110,5,IF(OR(F18=1,F18=2,F18=3,F18=4,F18=5),F18,"")))))))</f>
        <v/>
      </c>
    </row>
    <row r="19" spans="13:22" x14ac:dyDescent="0.25">
      <c r="M19" s="13" t="str">
        <f>(IF(H19=Локализация!$C$114,1,IF(H19=Локализация!$C$113,2,IF(H19=Локализация!$C$112,3,IF(H19=Локализация!$C$111,4,IF(H19=Локализация!$C$110,5,IF(OR(H19=1,H19=2,H19=3,H19=4,H19=5),H19,"")))))))</f>
        <v/>
      </c>
      <c r="N19" s="13" t="str">
        <f>(IF(I19=Локализация!$C$114,1,IF(I19=Локализация!$C$113,2,IF(I19=Локализация!$C$112,3,IF(I19=Локализация!$C$111,4,IF(I19=Локализация!$C$110,5,IF(OR(I19=1,I19=2,I19=3,I19=4,I19=5),I19,"")))))))</f>
        <v/>
      </c>
      <c r="O19" s="13" t="str">
        <f>(IF(J19=Локализация!$C$114,1,IF(J19=Локализация!$C$113,2,IF(J19=Локализация!$C$112,3,IF(J19=Локализация!$C$111,4,IF(J19=Локализация!$C$110,5,IF(OR(J19=1,J19=2,J19=3,J19=4,J19=5),J19,"")))))))</f>
        <v/>
      </c>
      <c r="P19" s="13" t="str">
        <f>(IF(K19=Локализация!$C$114,1,IF(K19=Локализация!$C$113,2,IF(K19=Локализация!$C$112,3,IF(K19=Локализация!$C$111,4,IF(K19=Локализация!$C$110,5,IF(OR(K19=1,K19=2,K19=3,K19=4,K19=5),K19,"")))))))</f>
        <v/>
      </c>
      <c r="Q19" s="13" t="str">
        <f>(IF(L19=Локализация!$C$114,1,IF(L19=Локализация!$C$113,2,IF(L19=Локализация!$C$112,3,IF(L19=Локализация!$C$111,4,IF(L19=Локализация!$C$110,5,IF(OR(L19=1,L19=2,L19=3,L19=4,L19=5),L19,"")))))))</f>
        <v/>
      </c>
      <c r="R19" s="13" t="str">
        <f>(IF(B19=Локализация!$C$114,1,IF(B19=Локализация!$C$113,2,IF(B19=Локализация!$C$112,3,IF(B19=Локализация!$C$111,4,IF(B19=Локализация!$C$110,5,IF(OR(B19=1,B19=2,B19=3,B19=4,B19=5),B19,"")))))))</f>
        <v/>
      </c>
      <c r="S19" s="13" t="str">
        <f>(IF(C19=Локализация!$C$114,1,IF(C19=Локализация!$C$113,2,IF(C19=Локализация!$C$112,3,IF(C19=Локализация!$C$111,4,IF(C19=Локализация!$C$110,5,IF(OR(C19=1,C19=2,C19=3,C19=4,C19=5),C19,"")))))))</f>
        <v/>
      </c>
      <c r="T19" s="13" t="str">
        <f>(IF(D19=Локализация!$C$114,1,IF(D19=Локализация!$C$113,2,IF(D19=Локализация!$C$112,3,IF(D19=Локализация!$C$111,4,IF(D19=Локализация!$C$110,5,IF(OR(D19=1,D19=2,D19=3,D19=4,D19=5),D19,"")))))))</f>
        <v/>
      </c>
      <c r="U19" s="13" t="str">
        <f>(IF(E19=Локализация!$C$114,1,IF(E19=Локализация!$C$113,2,IF(E19=Локализация!$C$112,3,IF(E19=Локализация!$C$111,4,IF(E19=Локализация!$C$110,5,IF(OR(E19=1,E19=2,E19=3,E19=4,E19=5),E19,"")))))))</f>
        <v/>
      </c>
      <c r="V19" s="13" t="str">
        <f>(IF(F19=Локализация!$C$114,1,IF(F19=Локализация!$C$113,2,IF(F19=Локализация!$C$112,3,IF(F19=Локализация!$C$111,4,IF(F19=Локализация!$C$110,5,IF(OR(F19=1,F19=2,F19=3,F19=4,F19=5),F19,"")))))))</f>
        <v/>
      </c>
    </row>
    <row r="20" spans="13:22" x14ac:dyDescent="0.25">
      <c r="M20" s="13" t="str">
        <f>(IF(H20=Локализация!$C$114,1,IF(H20=Локализация!$C$113,2,IF(H20=Локализация!$C$112,3,IF(H20=Локализация!$C$111,4,IF(H20=Локализация!$C$110,5,IF(OR(H20=1,H20=2,H20=3,H20=4,H20=5),H20,"")))))))</f>
        <v/>
      </c>
      <c r="N20" s="13" t="str">
        <f>(IF(I20=Локализация!$C$114,1,IF(I20=Локализация!$C$113,2,IF(I20=Локализация!$C$112,3,IF(I20=Локализация!$C$111,4,IF(I20=Локализация!$C$110,5,IF(OR(I20=1,I20=2,I20=3,I20=4,I20=5),I20,"")))))))</f>
        <v/>
      </c>
      <c r="O20" s="13" t="str">
        <f>(IF(J20=Локализация!$C$114,1,IF(J20=Локализация!$C$113,2,IF(J20=Локализация!$C$112,3,IF(J20=Локализация!$C$111,4,IF(J20=Локализация!$C$110,5,IF(OR(J20=1,J20=2,J20=3,J20=4,J20=5),J20,"")))))))</f>
        <v/>
      </c>
      <c r="P20" s="13" t="str">
        <f>(IF(K20=Локализация!$C$114,1,IF(K20=Локализация!$C$113,2,IF(K20=Локализация!$C$112,3,IF(K20=Локализация!$C$111,4,IF(K20=Локализация!$C$110,5,IF(OR(K20=1,K20=2,K20=3,K20=4,K20=5),K20,"")))))))</f>
        <v/>
      </c>
      <c r="Q20" s="13" t="str">
        <f>(IF(L20=Локализация!$C$114,1,IF(L20=Локализация!$C$113,2,IF(L20=Локализация!$C$112,3,IF(L20=Локализация!$C$111,4,IF(L20=Локализация!$C$110,5,IF(OR(L20=1,L20=2,L20=3,L20=4,L20=5),L20,"")))))))</f>
        <v/>
      </c>
      <c r="R20" s="13" t="str">
        <f>(IF(B20=Локализация!$C$114,1,IF(B20=Локализация!$C$113,2,IF(B20=Локализация!$C$112,3,IF(B20=Локализация!$C$111,4,IF(B20=Локализация!$C$110,5,IF(OR(B20=1,B20=2,B20=3,B20=4,B20=5),B20,"")))))))</f>
        <v/>
      </c>
      <c r="S20" s="13" t="str">
        <f>(IF(C20=Локализация!$C$114,1,IF(C20=Локализация!$C$113,2,IF(C20=Локализация!$C$112,3,IF(C20=Локализация!$C$111,4,IF(C20=Локализация!$C$110,5,IF(OR(C20=1,C20=2,C20=3,C20=4,C20=5),C20,"")))))))</f>
        <v/>
      </c>
      <c r="T20" s="13" t="str">
        <f>(IF(D20=Локализация!$C$114,1,IF(D20=Локализация!$C$113,2,IF(D20=Локализация!$C$112,3,IF(D20=Локализация!$C$111,4,IF(D20=Локализация!$C$110,5,IF(OR(D20=1,D20=2,D20=3,D20=4,D20=5),D20,"")))))))</f>
        <v/>
      </c>
      <c r="U20" s="13" t="str">
        <f>(IF(E20=Локализация!$C$114,1,IF(E20=Локализация!$C$113,2,IF(E20=Локализация!$C$112,3,IF(E20=Локализация!$C$111,4,IF(E20=Локализация!$C$110,5,IF(OR(E20=1,E20=2,E20=3,E20=4,E20=5),E20,"")))))))</f>
        <v/>
      </c>
      <c r="V20" s="13" t="str">
        <f>(IF(F20=Локализация!$C$114,1,IF(F20=Локализация!$C$113,2,IF(F20=Локализация!$C$112,3,IF(F20=Локализация!$C$111,4,IF(F20=Локализация!$C$110,5,IF(OR(F20=1,F20=2,F20=3,F20=4,F20=5),F20,"")))))))</f>
        <v/>
      </c>
    </row>
    <row r="21" spans="13:22" x14ac:dyDescent="0.25">
      <c r="M21" s="13" t="str">
        <f>(IF(H21=Локализация!$C$114,1,IF(H21=Локализация!$C$113,2,IF(H21=Локализация!$C$112,3,IF(H21=Локализация!$C$111,4,IF(H21=Локализация!$C$110,5,IF(OR(H21=1,H21=2,H21=3,H21=4,H21=5),H21,"")))))))</f>
        <v/>
      </c>
      <c r="N21" s="13" t="str">
        <f>(IF(I21=Локализация!$C$114,1,IF(I21=Локализация!$C$113,2,IF(I21=Локализация!$C$112,3,IF(I21=Локализация!$C$111,4,IF(I21=Локализация!$C$110,5,IF(OR(I21=1,I21=2,I21=3,I21=4,I21=5),I21,"")))))))</f>
        <v/>
      </c>
      <c r="O21" s="13" t="str">
        <f>(IF(J21=Локализация!$C$114,1,IF(J21=Локализация!$C$113,2,IF(J21=Локализация!$C$112,3,IF(J21=Локализация!$C$111,4,IF(J21=Локализация!$C$110,5,IF(OR(J21=1,J21=2,J21=3,J21=4,J21=5),J21,"")))))))</f>
        <v/>
      </c>
      <c r="P21" s="13" t="str">
        <f>(IF(K21=Локализация!$C$114,1,IF(K21=Локализация!$C$113,2,IF(K21=Локализация!$C$112,3,IF(K21=Локализация!$C$111,4,IF(K21=Локализация!$C$110,5,IF(OR(K21=1,K21=2,K21=3,K21=4,K21=5),K21,"")))))))</f>
        <v/>
      </c>
      <c r="Q21" s="13" t="str">
        <f>(IF(L21=Локализация!$C$114,1,IF(L21=Локализация!$C$113,2,IF(L21=Локализация!$C$112,3,IF(L21=Локализация!$C$111,4,IF(L21=Локализация!$C$110,5,IF(OR(L21=1,L21=2,L21=3,L21=4,L21=5),L21,"")))))))</f>
        <v/>
      </c>
      <c r="R21" s="13" t="str">
        <f>(IF(B21=Локализация!$C$114,1,IF(B21=Локализация!$C$113,2,IF(B21=Локализация!$C$112,3,IF(B21=Локализация!$C$111,4,IF(B21=Локализация!$C$110,5,IF(OR(B21=1,B21=2,B21=3,B21=4,B21=5),B21,"")))))))</f>
        <v/>
      </c>
      <c r="S21" s="13" t="str">
        <f>(IF(C21=Локализация!$C$114,1,IF(C21=Локализация!$C$113,2,IF(C21=Локализация!$C$112,3,IF(C21=Локализация!$C$111,4,IF(C21=Локализация!$C$110,5,IF(OR(C21=1,C21=2,C21=3,C21=4,C21=5),C21,"")))))))</f>
        <v/>
      </c>
      <c r="T21" s="13" t="str">
        <f>(IF(D21=Локализация!$C$114,1,IF(D21=Локализация!$C$113,2,IF(D21=Локализация!$C$112,3,IF(D21=Локализация!$C$111,4,IF(D21=Локализация!$C$110,5,IF(OR(D21=1,D21=2,D21=3,D21=4,D21=5),D21,"")))))))</f>
        <v/>
      </c>
      <c r="U21" s="13" t="str">
        <f>(IF(E21=Локализация!$C$114,1,IF(E21=Локализация!$C$113,2,IF(E21=Локализация!$C$112,3,IF(E21=Локализация!$C$111,4,IF(E21=Локализация!$C$110,5,IF(OR(E21=1,E21=2,E21=3,E21=4,E21=5),E21,"")))))))</f>
        <v/>
      </c>
      <c r="V21" s="13" t="str">
        <f>(IF(F21=Локализация!$C$114,1,IF(F21=Локализация!$C$113,2,IF(F21=Локализация!$C$112,3,IF(F21=Локализация!$C$111,4,IF(F21=Локализация!$C$110,5,IF(OR(F21=1,F21=2,F21=3,F21=4,F21=5),F21,"")))))))</f>
        <v/>
      </c>
    </row>
    <row r="22" spans="13:22" x14ac:dyDescent="0.25">
      <c r="M22" s="13" t="str">
        <f>(IF(H22=Локализация!$C$114,1,IF(H22=Локализация!$C$113,2,IF(H22=Локализация!$C$112,3,IF(H22=Локализация!$C$111,4,IF(H22=Локализация!$C$110,5,IF(OR(H22=1,H22=2,H22=3,H22=4,H22=5),H22,"")))))))</f>
        <v/>
      </c>
      <c r="N22" s="13" t="str">
        <f>(IF(I22=Локализация!$C$114,1,IF(I22=Локализация!$C$113,2,IF(I22=Локализация!$C$112,3,IF(I22=Локализация!$C$111,4,IF(I22=Локализация!$C$110,5,IF(OR(I22=1,I22=2,I22=3,I22=4,I22=5),I22,"")))))))</f>
        <v/>
      </c>
      <c r="O22" s="13" t="str">
        <f>(IF(J22=Локализация!$C$114,1,IF(J22=Локализация!$C$113,2,IF(J22=Локализация!$C$112,3,IF(J22=Локализация!$C$111,4,IF(J22=Локализация!$C$110,5,IF(OR(J22=1,J22=2,J22=3,J22=4,J22=5),J22,"")))))))</f>
        <v/>
      </c>
      <c r="P22" s="13" t="str">
        <f>(IF(K22=Локализация!$C$114,1,IF(K22=Локализация!$C$113,2,IF(K22=Локализация!$C$112,3,IF(K22=Локализация!$C$111,4,IF(K22=Локализация!$C$110,5,IF(OR(K22=1,K22=2,K22=3,K22=4,K22=5),K22,"")))))))</f>
        <v/>
      </c>
      <c r="Q22" s="13" t="str">
        <f>(IF(L22=Локализация!$C$114,1,IF(L22=Локализация!$C$113,2,IF(L22=Локализация!$C$112,3,IF(L22=Локализация!$C$111,4,IF(L22=Локализация!$C$110,5,IF(OR(L22=1,L22=2,L22=3,L22=4,L22=5),L22,"")))))))</f>
        <v/>
      </c>
      <c r="R22" s="13" t="str">
        <f>(IF(B22=Локализация!$C$114,1,IF(B22=Локализация!$C$113,2,IF(B22=Локализация!$C$112,3,IF(B22=Локализация!$C$111,4,IF(B22=Локализация!$C$110,5,IF(OR(B22=1,B22=2,B22=3,B22=4,B22=5),B22,"")))))))</f>
        <v/>
      </c>
      <c r="S22" s="13" t="str">
        <f>(IF(C22=Локализация!$C$114,1,IF(C22=Локализация!$C$113,2,IF(C22=Локализация!$C$112,3,IF(C22=Локализация!$C$111,4,IF(C22=Локализация!$C$110,5,IF(OR(C22=1,C22=2,C22=3,C22=4,C22=5),C22,"")))))))</f>
        <v/>
      </c>
      <c r="T22" s="13" t="str">
        <f>(IF(D22=Локализация!$C$114,1,IF(D22=Локализация!$C$113,2,IF(D22=Локализация!$C$112,3,IF(D22=Локализация!$C$111,4,IF(D22=Локализация!$C$110,5,IF(OR(D22=1,D22=2,D22=3,D22=4,D22=5),D22,"")))))))</f>
        <v/>
      </c>
      <c r="U22" s="13" t="str">
        <f>(IF(E22=Локализация!$C$114,1,IF(E22=Локализация!$C$113,2,IF(E22=Локализация!$C$112,3,IF(E22=Локализация!$C$111,4,IF(E22=Локализация!$C$110,5,IF(OR(E22=1,E22=2,E22=3,E22=4,E22=5),E22,"")))))))</f>
        <v/>
      </c>
      <c r="V22" s="13" t="str">
        <f>(IF(F22=Локализация!$C$114,1,IF(F22=Локализация!$C$113,2,IF(F22=Локализация!$C$112,3,IF(F22=Локализация!$C$111,4,IF(F22=Локализация!$C$110,5,IF(OR(F22=1,F22=2,F22=3,F22=4,F22=5),F22,"")))))))</f>
        <v/>
      </c>
    </row>
    <row r="23" spans="13:22" x14ac:dyDescent="0.25">
      <c r="M23" s="13" t="str">
        <f>(IF(H23=Локализация!$C$114,1,IF(H23=Локализация!$C$113,2,IF(H23=Локализация!$C$112,3,IF(H23=Локализация!$C$111,4,IF(H23=Локализация!$C$110,5,IF(OR(H23=1,H23=2,H23=3,H23=4,H23=5),H23,"")))))))</f>
        <v/>
      </c>
      <c r="N23" s="13" t="str">
        <f>(IF(I23=Локализация!$C$114,1,IF(I23=Локализация!$C$113,2,IF(I23=Локализация!$C$112,3,IF(I23=Локализация!$C$111,4,IF(I23=Локализация!$C$110,5,IF(OR(I23=1,I23=2,I23=3,I23=4,I23=5),I23,"")))))))</f>
        <v/>
      </c>
      <c r="O23" s="13" t="str">
        <f>(IF(J23=Локализация!$C$114,1,IF(J23=Локализация!$C$113,2,IF(J23=Локализация!$C$112,3,IF(J23=Локализация!$C$111,4,IF(J23=Локализация!$C$110,5,IF(OR(J23=1,J23=2,J23=3,J23=4,J23=5),J23,"")))))))</f>
        <v/>
      </c>
      <c r="P23" s="13" t="str">
        <f>(IF(K23=Локализация!$C$114,1,IF(K23=Локализация!$C$113,2,IF(K23=Локализация!$C$112,3,IF(K23=Локализация!$C$111,4,IF(K23=Локализация!$C$110,5,IF(OR(K23=1,K23=2,K23=3,K23=4,K23=5),K23,"")))))))</f>
        <v/>
      </c>
      <c r="Q23" s="13" t="str">
        <f>(IF(L23=Локализация!$C$114,1,IF(L23=Локализация!$C$113,2,IF(L23=Локализация!$C$112,3,IF(L23=Локализация!$C$111,4,IF(L23=Локализация!$C$110,5,IF(OR(L23=1,L23=2,L23=3,L23=4,L23=5),L23,"")))))))</f>
        <v/>
      </c>
      <c r="R23" s="13" t="str">
        <f>(IF(B23=Локализация!$C$114,1,IF(B23=Локализация!$C$113,2,IF(B23=Локализация!$C$112,3,IF(B23=Локализация!$C$111,4,IF(B23=Локализация!$C$110,5,IF(OR(B23=1,B23=2,B23=3,B23=4,B23=5),B23,"")))))))</f>
        <v/>
      </c>
      <c r="S23" s="13" t="str">
        <f>(IF(C23=Локализация!$C$114,1,IF(C23=Локализация!$C$113,2,IF(C23=Локализация!$C$112,3,IF(C23=Локализация!$C$111,4,IF(C23=Локализация!$C$110,5,IF(OR(C23=1,C23=2,C23=3,C23=4,C23=5),C23,"")))))))</f>
        <v/>
      </c>
      <c r="T23" s="13" t="str">
        <f>(IF(D23=Локализация!$C$114,1,IF(D23=Локализация!$C$113,2,IF(D23=Локализация!$C$112,3,IF(D23=Локализация!$C$111,4,IF(D23=Локализация!$C$110,5,IF(OR(D23=1,D23=2,D23=3,D23=4,D23=5),D23,"")))))))</f>
        <v/>
      </c>
      <c r="U23" s="13" t="str">
        <f>(IF(E23=Локализация!$C$114,1,IF(E23=Локализация!$C$113,2,IF(E23=Локализация!$C$112,3,IF(E23=Локализация!$C$111,4,IF(E23=Локализация!$C$110,5,IF(OR(E23=1,E23=2,E23=3,E23=4,E23=5),E23,"")))))))</f>
        <v/>
      </c>
      <c r="V23" s="13" t="str">
        <f>(IF(F23=Локализация!$C$114,1,IF(F23=Локализация!$C$113,2,IF(F23=Локализация!$C$112,3,IF(F23=Локализация!$C$111,4,IF(F23=Локализация!$C$110,5,IF(OR(F23=1,F23=2,F23=3,F23=4,F23=5),F23,"")))))))</f>
        <v/>
      </c>
    </row>
    <row r="24" spans="13:22" x14ac:dyDescent="0.25">
      <c r="M24" s="13" t="str">
        <f>(IF(H24=Локализация!$C$114,1,IF(H24=Локализация!$C$113,2,IF(H24=Локализация!$C$112,3,IF(H24=Локализация!$C$111,4,IF(H24=Локализация!$C$110,5,IF(OR(H24=1,H24=2,H24=3,H24=4,H24=5),H24,"")))))))</f>
        <v/>
      </c>
      <c r="N24" s="13" t="str">
        <f>(IF(I24=Локализация!$C$114,1,IF(I24=Локализация!$C$113,2,IF(I24=Локализация!$C$112,3,IF(I24=Локализация!$C$111,4,IF(I24=Локализация!$C$110,5,IF(OR(I24=1,I24=2,I24=3,I24=4,I24=5),I24,"")))))))</f>
        <v/>
      </c>
      <c r="O24" s="13" t="str">
        <f>(IF(J24=Локализация!$C$114,1,IF(J24=Локализация!$C$113,2,IF(J24=Локализация!$C$112,3,IF(J24=Локализация!$C$111,4,IF(J24=Локализация!$C$110,5,IF(OR(J24=1,J24=2,J24=3,J24=4,J24=5),J24,"")))))))</f>
        <v/>
      </c>
      <c r="P24" s="13" t="str">
        <f>(IF(K24=Локализация!$C$114,1,IF(K24=Локализация!$C$113,2,IF(K24=Локализация!$C$112,3,IF(K24=Локализация!$C$111,4,IF(K24=Локализация!$C$110,5,IF(OR(K24=1,K24=2,K24=3,K24=4,K24=5),K24,"")))))))</f>
        <v/>
      </c>
      <c r="Q24" s="13" t="str">
        <f>(IF(L24=Локализация!$C$114,1,IF(L24=Локализация!$C$113,2,IF(L24=Локализация!$C$112,3,IF(L24=Локализация!$C$111,4,IF(L24=Локализация!$C$110,5,IF(OR(L24=1,L24=2,L24=3,L24=4,L24=5),L24,"")))))))</f>
        <v/>
      </c>
      <c r="R24" s="13" t="str">
        <f>(IF(B24=Локализация!$C$114,1,IF(B24=Локализация!$C$113,2,IF(B24=Локализация!$C$112,3,IF(B24=Локализация!$C$111,4,IF(B24=Локализация!$C$110,5,IF(OR(B24=1,B24=2,B24=3,B24=4,B24=5),B24,"")))))))</f>
        <v/>
      </c>
      <c r="S24" s="13" t="str">
        <f>(IF(C24=Локализация!$C$114,1,IF(C24=Локализация!$C$113,2,IF(C24=Локализация!$C$112,3,IF(C24=Локализация!$C$111,4,IF(C24=Локализация!$C$110,5,IF(OR(C24=1,C24=2,C24=3,C24=4,C24=5),C24,"")))))))</f>
        <v/>
      </c>
      <c r="T24" s="13" t="str">
        <f>(IF(D24=Локализация!$C$114,1,IF(D24=Локализация!$C$113,2,IF(D24=Локализация!$C$112,3,IF(D24=Локализация!$C$111,4,IF(D24=Локализация!$C$110,5,IF(OR(D24=1,D24=2,D24=3,D24=4,D24=5),D24,"")))))))</f>
        <v/>
      </c>
      <c r="U24" s="13" t="str">
        <f>(IF(E24=Локализация!$C$114,1,IF(E24=Локализация!$C$113,2,IF(E24=Локализация!$C$112,3,IF(E24=Локализация!$C$111,4,IF(E24=Локализация!$C$110,5,IF(OR(E24=1,E24=2,E24=3,E24=4,E24=5),E24,"")))))))</f>
        <v/>
      </c>
      <c r="V24" s="13" t="str">
        <f>(IF(F24=Локализация!$C$114,1,IF(F24=Локализация!$C$113,2,IF(F24=Локализация!$C$112,3,IF(F24=Локализация!$C$111,4,IF(F24=Локализация!$C$110,5,IF(OR(F24=1,F24=2,F24=3,F24=4,F24=5),F24,"")))))))</f>
        <v/>
      </c>
    </row>
    <row r="25" spans="13:22" x14ac:dyDescent="0.25">
      <c r="M25" s="13" t="str">
        <f>(IF(H25=Локализация!$C$114,1,IF(H25=Локализация!$C$113,2,IF(H25=Локализация!$C$112,3,IF(H25=Локализация!$C$111,4,IF(H25=Локализация!$C$110,5,IF(OR(H25=1,H25=2,H25=3,H25=4,H25=5),H25,"")))))))</f>
        <v/>
      </c>
      <c r="N25" s="13" t="str">
        <f>(IF(I25=Локализация!$C$114,1,IF(I25=Локализация!$C$113,2,IF(I25=Локализация!$C$112,3,IF(I25=Локализация!$C$111,4,IF(I25=Локализация!$C$110,5,IF(OR(I25=1,I25=2,I25=3,I25=4,I25=5),I25,"")))))))</f>
        <v/>
      </c>
      <c r="O25" s="13" t="str">
        <f>(IF(J25=Локализация!$C$114,1,IF(J25=Локализация!$C$113,2,IF(J25=Локализация!$C$112,3,IF(J25=Локализация!$C$111,4,IF(J25=Локализация!$C$110,5,IF(OR(J25=1,J25=2,J25=3,J25=4,J25=5),J25,"")))))))</f>
        <v/>
      </c>
      <c r="P25" s="13" t="str">
        <f>(IF(K25=Локализация!$C$114,1,IF(K25=Локализация!$C$113,2,IF(K25=Локализация!$C$112,3,IF(K25=Локализация!$C$111,4,IF(K25=Локализация!$C$110,5,IF(OR(K25=1,K25=2,K25=3,K25=4,K25=5),K25,"")))))))</f>
        <v/>
      </c>
      <c r="Q25" s="13" t="str">
        <f>(IF(L25=Локализация!$C$114,1,IF(L25=Локализация!$C$113,2,IF(L25=Локализация!$C$112,3,IF(L25=Локализация!$C$111,4,IF(L25=Локализация!$C$110,5,IF(OR(L25=1,L25=2,L25=3,L25=4,L25=5),L25,"")))))))</f>
        <v/>
      </c>
      <c r="R25" s="13" t="str">
        <f>(IF(B25=Локализация!$C$114,1,IF(B25=Локализация!$C$113,2,IF(B25=Локализация!$C$112,3,IF(B25=Локализация!$C$111,4,IF(B25=Локализация!$C$110,5,IF(OR(B25=1,B25=2,B25=3,B25=4,B25=5),B25,"")))))))</f>
        <v/>
      </c>
      <c r="S25" s="13" t="str">
        <f>(IF(C25=Локализация!$C$114,1,IF(C25=Локализация!$C$113,2,IF(C25=Локализация!$C$112,3,IF(C25=Локализация!$C$111,4,IF(C25=Локализация!$C$110,5,IF(OR(C25=1,C25=2,C25=3,C25=4,C25=5),C25,"")))))))</f>
        <v/>
      </c>
      <c r="T25" s="13" t="str">
        <f>(IF(D25=Локализация!$C$114,1,IF(D25=Локализация!$C$113,2,IF(D25=Локализация!$C$112,3,IF(D25=Локализация!$C$111,4,IF(D25=Локализация!$C$110,5,IF(OR(D25=1,D25=2,D25=3,D25=4,D25=5),D25,"")))))))</f>
        <v/>
      </c>
      <c r="U25" s="13" t="str">
        <f>(IF(E25=Локализация!$C$114,1,IF(E25=Локализация!$C$113,2,IF(E25=Локализация!$C$112,3,IF(E25=Локализация!$C$111,4,IF(E25=Локализация!$C$110,5,IF(OR(E25=1,E25=2,E25=3,E25=4,E25=5),E25,"")))))))</f>
        <v/>
      </c>
      <c r="V25" s="13" t="str">
        <f>(IF(F25=Локализация!$C$114,1,IF(F25=Локализация!$C$113,2,IF(F25=Локализация!$C$112,3,IF(F25=Локализация!$C$111,4,IF(F25=Локализация!$C$110,5,IF(OR(F25=1,F25=2,F25=3,F25=4,F25=5),F25,"")))))))</f>
        <v/>
      </c>
    </row>
    <row r="26" spans="13:22" x14ac:dyDescent="0.25">
      <c r="M26" s="13" t="str">
        <f>(IF(H26=Локализация!$C$114,1,IF(H26=Локализация!$C$113,2,IF(H26=Локализация!$C$112,3,IF(H26=Локализация!$C$111,4,IF(H26=Локализация!$C$110,5,IF(OR(H26=1,H26=2,H26=3,H26=4,H26=5),H26,"")))))))</f>
        <v/>
      </c>
      <c r="N26" s="13" t="str">
        <f>(IF(I26=Локализация!$C$114,1,IF(I26=Локализация!$C$113,2,IF(I26=Локализация!$C$112,3,IF(I26=Локализация!$C$111,4,IF(I26=Локализация!$C$110,5,IF(OR(I26=1,I26=2,I26=3,I26=4,I26=5),I26,"")))))))</f>
        <v/>
      </c>
      <c r="O26" s="13" t="str">
        <f>(IF(J26=Локализация!$C$114,1,IF(J26=Локализация!$C$113,2,IF(J26=Локализация!$C$112,3,IF(J26=Локализация!$C$111,4,IF(J26=Локализация!$C$110,5,IF(OR(J26=1,J26=2,J26=3,J26=4,J26=5),J26,"")))))))</f>
        <v/>
      </c>
      <c r="P26" s="13" t="str">
        <f>(IF(K26=Локализация!$C$114,1,IF(K26=Локализация!$C$113,2,IF(K26=Локализация!$C$112,3,IF(K26=Локализация!$C$111,4,IF(K26=Локализация!$C$110,5,IF(OR(K26=1,K26=2,K26=3,K26=4,K26=5),K26,"")))))))</f>
        <v/>
      </c>
      <c r="Q26" s="13" t="str">
        <f>(IF(L26=Локализация!$C$114,1,IF(L26=Локализация!$C$113,2,IF(L26=Локализация!$C$112,3,IF(L26=Локализация!$C$111,4,IF(L26=Локализация!$C$110,5,IF(OR(L26=1,L26=2,L26=3,L26=4,L26=5),L26,"")))))))</f>
        <v/>
      </c>
      <c r="R26" s="13" t="str">
        <f>(IF(B26=Локализация!$C$114,1,IF(B26=Локализация!$C$113,2,IF(B26=Локализация!$C$112,3,IF(B26=Локализация!$C$111,4,IF(B26=Локализация!$C$110,5,IF(OR(B26=1,B26=2,B26=3,B26=4,B26=5),B26,"")))))))</f>
        <v/>
      </c>
      <c r="S26" s="13" t="str">
        <f>(IF(C26=Локализация!$C$114,1,IF(C26=Локализация!$C$113,2,IF(C26=Локализация!$C$112,3,IF(C26=Локализация!$C$111,4,IF(C26=Локализация!$C$110,5,IF(OR(C26=1,C26=2,C26=3,C26=4,C26=5),C26,"")))))))</f>
        <v/>
      </c>
      <c r="T26" s="13" t="str">
        <f>(IF(D26=Локализация!$C$114,1,IF(D26=Локализация!$C$113,2,IF(D26=Локализация!$C$112,3,IF(D26=Локализация!$C$111,4,IF(D26=Локализация!$C$110,5,IF(OR(D26=1,D26=2,D26=3,D26=4,D26=5),D26,"")))))))</f>
        <v/>
      </c>
      <c r="U26" s="13" t="str">
        <f>(IF(E26=Локализация!$C$114,1,IF(E26=Локализация!$C$113,2,IF(E26=Локализация!$C$112,3,IF(E26=Локализация!$C$111,4,IF(E26=Локализация!$C$110,5,IF(OR(E26=1,E26=2,E26=3,E26=4,E26=5),E26,"")))))))</f>
        <v/>
      </c>
      <c r="V26" s="13" t="str">
        <f>(IF(F26=Локализация!$C$114,1,IF(F26=Локализация!$C$113,2,IF(F26=Локализация!$C$112,3,IF(F26=Локализация!$C$111,4,IF(F26=Локализация!$C$110,5,IF(OR(F26=1,F26=2,F26=3,F26=4,F26=5),F26,"")))))))</f>
        <v/>
      </c>
    </row>
    <row r="27" spans="13:22" x14ac:dyDescent="0.25">
      <c r="M27" s="13" t="str">
        <f>(IF(H27=Локализация!$C$114,1,IF(H27=Локализация!$C$113,2,IF(H27=Локализация!$C$112,3,IF(H27=Локализация!$C$111,4,IF(H27=Локализация!$C$110,5,IF(OR(H27=1,H27=2,H27=3,H27=4,H27=5),H27,"")))))))</f>
        <v/>
      </c>
      <c r="N27" s="13" t="str">
        <f>(IF(I27=Локализация!$C$114,1,IF(I27=Локализация!$C$113,2,IF(I27=Локализация!$C$112,3,IF(I27=Локализация!$C$111,4,IF(I27=Локализация!$C$110,5,IF(OR(I27=1,I27=2,I27=3,I27=4,I27=5),I27,"")))))))</f>
        <v/>
      </c>
      <c r="O27" s="13" t="str">
        <f>(IF(J27=Локализация!$C$114,1,IF(J27=Локализация!$C$113,2,IF(J27=Локализация!$C$112,3,IF(J27=Локализация!$C$111,4,IF(J27=Локализация!$C$110,5,IF(OR(J27=1,J27=2,J27=3,J27=4,J27=5),J27,"")))))))</f>
        <v/>
      </c>
      <c r="P27" s="13" t="str">
        <f>(IF(K27=Локализация!$C$114,1,IF(K27=Локализация!$C$113,2,IF(K27=Локализация!$C$112,3,IF(K27=Локализация!$C$111,4,IF(K27=Локализация!$C$110,5,IF(OR(K27=1,K27=2,K27=3,K27=4,K27=5),K27,"")))))))</f>
        <v/>
      </c>
      <c r="Q27" s="13" t="str">
        <f>(IF(L27=Локализация!$C$114,1,IF(L27=Локализация!$C$113,2,IF(L27=Локализация!$C$112,3,IF(L27=Локализация!$C$111,4,IF(L27=Локализация!$C$110,5,IF(OR(L27=1,L27=2,L27=3,L27=4,L27=5),L27,"")))))))</f>
        <v/>
      </c>
      <c r="R27" s="13" t="str">
        <f>(IF(B27=Локализация!$C$114,1,IF(B27=Локализация!$C$113,2,IF(B27=Локализация!$C$112,3,IF(B27=Локализация!$C$111,4,IF(B27=Локализация!$C$110,5,IF(OR(B27=1,B27=2,B27=3,B27=4,B27=5),B27,"")))))))</f>
        <v/>
      </c>
      <c r="S27" s="13" t="str">
        <f>(IF(C27=Локализация!$C$114,1,IF(C27=Локализация!$C$113,2,IF(C27=Локализация!$C$112,3,IF(C27=Локализация!$C$111,4,IF(C27=Локализация!$C$110,5,IF(OR(C27=1,C27=2,C27=3,C27=4,C27=5),C27,"")))))))</f>
        <v/>
      </c>
      <c r="T27" s="13" t="str">
        <f>(IF(D27=Локализация!$C$114,1,IF(D27=Локализация!$C$113,2,IF(D27=Локализация!$C$112,3,IF(D27=Локализация!$C$111,4,IF(D27=Локализация!$C$110,5,IF(OR(D27=1,D27=2,D27=3,D27=4,D27=5),D27,"")))))))</f>
        <v/>
      </c>
      <c r="U27" s="13" t="str">
        <f>(IF(E27=Локализация!$C$114,1,IF(E27=Локализация!$C$113,2,IF(E27=Локализация!$C$112,3,IF(E27=Локализация!$C$111,4,IF(E27=Локализация!$C$110,5,IF(OR(E27=1,E27=2,E27=3,E27=4,E27=5),E27,"")))))))</f>
        <v/>
      </c>
      <c r="V27" s="13" t="str">
        <f>(IF(F27=Локализация!$C$114,1,IF(F27=Локализация!$C$113,2,IF(F27=Локализация!$C$112,3,IF(F27=Локализация!$C$111,4,IF(F27=Локализация!$C$110,5,IF(OR(F27=1,F27=2,F27=3,F27=4,F27=5),F27,"")))))))</f>
        <v/>
      </c>
    </row>
    <row r="28" spans="13:22" x14ac:dyDescent="0.25">
      <c r="M28" s="13" t="str">
        <f>(IF(H28=Локализация!$C$114,1,IF(H28=Локализация!$C$113,2,IF(H28=Локализация!$C$112,3,IF(H28=Локализация!$C$111,4,IF(H28=Локализация!$C$110,5,IF(OR(H28=1,H28=2,H28=3,H28=4,H28=5),H28,"")))))))</f>
        <v/>
      </c>
      <c r="N28" s="13" t="str">
        <f>(IF(I28=Локализация!$C$114,1,IF(I28=Локализация!$C$113,2,IF(I28=Локализация!$C$112,3,IF(I28=Локализация!$C$111,4,IF(I28=Локализация!$C$110,5,IF(OR(I28=1,I28=2,I28=3,I28=4,I28=5),I28,"")))))))</f>
        <v/>
      </c>
      <c r="O28" s="13" t="str">
        <f>(IF(J28=Локализация!$C$114,1,IF(J28=Локализация!$C$113,2,IF(J28=Локализация!$C$112,3,IF(J28=Локализация!$C$111,4,IF(J28=Локализация!$C$110,5,IF(OR(J28=1,J28=2,J28=3,J28=4,J28=5),J28,"")))))))</f>
        <v/>
      </c>
      <c r="P28" s="13" t="str">
        <f>(IF(K28=Локализация!$C$114,1,IF(K28=Локализация!$C$113,2,IF(K28=Локализация!$C$112,3,IF(K28=Локализация!$C$111,4,IF(K28=Локализация!$C$110,5,IF(OR(K28=1,K28=2,K28=3,K28=4,K28=5),K28,"")))))))</f>
        <v/>
      </c>
      <c r="Q28" s="13" t="str">
        <f>(IF(L28=Локализация!$C$114,1,IF(L28=Локализация!$C$113,2,IF(L28=Локализация!$C$112,3,IF(L28=Локализация!$C$111,4,IF(L28=Локализация!$C$110,5,IF(OR(L28=1,L28=2,L28=3,L28=4,L28=5),L28,"")))))))</f>
        <v/>
      </c>
      <c r="R28" s="13" t="str">
        <f>(IF(B28=Локализация!$C$114,1,IF(B28=Локализация!$C$113,2,IF(B28=Локализация!$C$112,3,IF(B28=Локализация!$C$111,4,IF(B28=Локализация!$C$110,5,IF(OR(B28=1,B28=2,B28=3,B28=4,B28=5),B28,"")))))))</f>
        <v/>
      </c>
      <c r="S28" s="13" t="str">
        <f>(IF(C28=Локализация!$C$114,1,IF(C28=Локализация!$C$113,2,IF(C28=Локализация!$C$112,3,IF(C28=Локализация!$C$111,4,IF(C28=Локализация!$C$110,5,IF(OR(C28=1,C28=2,C28=3,C28=4,C28=5),C28,"")))))))</f>
        <v/>
      </c>
      <c r="T28" s="13" t="str">
        <f>(IF(D28=Локализация!$C$114,1,IF(D28=Локализация!$C$113,2,IF(D28=Локализация!$C$112,3,IF(D28=Локализация!$C$111,4,IF(D28=Локализация!$C$110,5,IF(OR(D28=1,D28=2,D28=3,D28=4,D28=5),D28,"")))))))</f>
        <v/>
      </c>
      <c r="U28" s="13" t="str">
        <f>(IF(E28=Локализация!$C$114,1,IF(E28=Локализация!$C$113,2,IF(E28=Локализация!$C$112,3,IF(E28=Локализация!$C$111,4,IF(E28=Локализация!$C$110,5,IF(OR(E28=1,E28=2,E28=3,E28=4,E28=5),E28,"")))))))</f>
        <v/>
      </c>
      <c r="V28" s="13" t="str">
        <f>(IF(F28=Локализация!$C$114,1,IF(F28=Локализация!$C$113,2,IF(F28=Локализация!$C$112,3,IF(F28=Локализация!$C$111,4,IF(F28=Локализация!$C$110,5,IF(OR(F28=1,F28=2,F28=3,F28=4,F28=5),F28,"")))))))</f>
        <v/>
      </c>
    </row>
    <row r="29" spans="13:22" x14ac:dyDescent="0.25">
      <c r="M29" s="13" t="str">
        <f>(IF(H29=Локализация!$C$114,1,IF(H29=Локализация!$C$113,2,IF(H29=Локализация!$C$112,3,IF(H29=Локализация!$C$111,4,IF(H29=Локализация!$C$110,5,IF(OR(H29=1,H29=2,H29=3,H29=4,H29=5),H29,"")))))))</f>
        <v/>
      </c>
      <c r="N29" s="13" t="str">
        <f>(IF(I29=Локализация!$C$114,1,IF(I29=Локализация!$C$113,2,IF(I29=Локализация!$C$112,3,IF(I29=Локализация!$C$111,4,IF(I29=Локализация!$C$110,5,IF(OR(I29=1,I29=2,I29=3,I29=4,I29=5),I29,"")))))))</f>
        <v/>
      </c>
      <c r="O29" s="13" t="str">
        <f>(IF(J29=Локализация!$C$114,1,IF(J29=Локализация!$C$113,2,IF(J29=Локализация!$C$112,3,IF(J29=Локализация!$C$111,4,IF(J29=Локализация!$C$110,5,IF(OR(J29=1,J29=2,J29=3,J29=4,J29=5),J29,"")))))))</f>
        <v/>
      </c>
      <c r="P29" s="13" t="str">
        <f>(IF(K29=Локализация!$C$114,1,IF(K29=Локализация!$C$113,2,IF(K29=Локализация!$C$112,3,IF(K29=Локализация!$C$111,4,IF(K29=Локализация!$C$110,5,IF(OR(K29=1,K29=2,K29=3,K29=4,K29=5),K29,"")))))))</f>
        <v/>
      </c>
      <c r="Q29" s="13" t="str">
        <f>(IF(L29=Локализация!$C$114,1,IF(L29=Локализация!$C$113,2,IF(L29=Локализация!$C$112,3,IF(L29=Локализация!$C$111,4,IF(L29=Локализация!$C$110,5,IF(OR(L29=1,L29=2,L29=3,L29=4,L29=5),L29,"")))))))</f>
        <v/>
      </c>
      <c r="R29" s="13" t="str">
        <f>(IF(B29=Локализация!$C$114,1,IF(B29=Локализация!$C$113,2,IF(B29=Локализация!$C$112,3,IF(B29=Локализация!$C$111,4,IF(B29=Локализация!$C$110,5,IF(OR(B29=1,B29=2,B29=3,B29=4,B29=5),B29,"")))))))</f>
        <v/>
      </c>
      <c r="S29" s="13" t="str">
        <f>(IF(C29=Локализация!$C$114,1,IF(C29=Локализация!$C$113,2,IF(C29=Локализация!$C$112,3,IF(C29=Локализация!$C$111,4,IF(C29=Локализация!$C$110,5,IF(OR(C29=1,C29=2,C29=3,C29=4,C29=5),C29,"")))))))</f>
        <v/>
      </c>
      <c r="T29" s="13" t="str">
        <f>(IF(D29=Локализация!$C$114,1,IF(D29=Локализация!$C$113,2,IF(D29=Локализация!$C$112,3,IF(D29=Локализация!$C$111,4,IF(D29=Локализация!$C$110,5,IF(OR(D29=1,D29=2,D29=3,D29=4,D29=5),D29,"")))))))</f>
        <v/>
      </c>
      <c r="U29" s="13" t="str">
        <f>(IF(E29=Локализация!$C$114,1,IF(E29=Локализация!$C$113,2,IF(E29=Локализация!$C$112,3,IF(E29=Локализация!$C$111,4,IF(E29=Локализация!$C$110,5,IF(OR(E29=1,E29=2,E29=3,E29=4,E29=5),E29,"")))))))</f>
        <v/>
      </c>
      <c r="V29" s="13" t="str">
        <f>(IF(F29=Локализация!$C$114,1,IF(F29=Локализация!$C$113,2,IF(F29=Локализация!$C$112,3,IF(F29=Локализация!$C$111,4,IF(F29=Локализация!$C$110,5,IF(OR(F29=1,F29=2,F29=3,F29=4,F29=5),F29,"")))))))</f>
        <v/>
      </c>
    </row>
    <row r="30" spans="13:22" x14ac:dyDescent="0.25">
      <c r="M30" s="13" t="str">
        <f>(IF(H30=Локализация!$C$114,1,IF(H30=Локализация!$C$113,2,IF(H30=Локализация!$C$112,3,IF(H30=Локализация!$C$111,4,IF(H30=Локализация!$C$110,5,IF(OR(H30=1,H30=2,H30=3,H30=4,H30=5),H30,"")))))))</f>
        <v/>
      </c>
      <c r="N30" s="13" t="str">
        <f>(IF(I30=Локализация!$C$114,1,IF(I30=Локализация!$C$113,2,IF(I30=Локализация!$C$112,3,IF(I30=Локализация!$C$111,4,IF(I30=Локализация!$C$110,5,IF(OR(I30=1,I30=2,I30=3,I30=4,I30=5),I30,"")))))))</f>
        <v/>
      </c>
      <c r="O30" s="13" t="str">
        <f>(IF(J30=Локализация!$C$114,1,IF(J30=Локализация!$C$113,2,IF(J30=Локализация!$C$112,3,IF(J30=Локализация!$C$111,4,IF(J30=Локализация!$C$110,5,IF(OR(J30=1,J30=2,J30=3,J30=4,J30=5),J30,"")))))))</f>
        <v/>
      </c>
      <c r="P30" s="13" t="str">
        <f>(IF(K30=Локализация!$C$114,1,IF(K30=Локализация!$C$113,2,IF(K30=Локализация!$C$112,3,IF(K30=Локализация!$C$111,4,IF(K30=Локализация!$C$110,5,IF(OR(K30=1,K30=2,K30=3,K30=4,K30=5),K30,"")))))))</f>
        <v/>
      </c>
      <c r="Q30" s="13" t="str">
        <f>(IF(L30=Локализация!$C$114,1,IF(L30=Локализация!$C$113,2,IF(L30=Локализация!$C$112,3,IF(L30=Локализация!$C$111,4,IF(L30=Локализация!$C$110,5,IF(OR(L30=1,L30=2,L30=3,L30=4,L30=5),L30,"")))))))</f>
        <v/>
      </c>
      <c r="R30" s="13" t="str">
        <f>(IF(B30=Локализация!$C$114,1,IF(B30=Локализация!$C$113,2,IF(B30=Локализация!$C$112,3,IF(B30=Локализация!$C$111,4,IF(B30=Локализация!$C$110,5,IF(OR(B30=1,B30=2,B30=3,B30=4,B30=5),B30,"")))))))</f>
        <v/>
      </c>
      <c r="S30" s="13" t="str">
        <f>(IF(C30=Локализация!$C$114,1,IF(C30=Локализация!$C$113,2,IF(C30=Локализация!$C$112,3,IF(C30=Локализация!$C$111,4,IF(C30=Локализация!$C$110,5,IF(OR(C30=1,C30=2,C30=3,C30=4,C30=5),C30,"")))))))</f>
        <v/>
      </c>
      <c r="T30" s="13" t="str">
        <f>(IF(D30=Локализация!$C$114,1,IF(D30=Локализация!$C$113,2,IF(D30=Локализация!$C$112,3,IF(D30=Локализация!$C$111,4,IF(D30=Локализация!$C$110,5,IF(OR(D30=1,D30=2,D30=3,D30=4,D30=5),D30,"")))))))</f>
        <v/>
      </c>
      <c r="U30" s="13" t="str">
        <f>(IF(E30=Локализация!$C$114,1,IF(E30=Локализация!$C$113,2,IF(E30=Локализация!$C$112,3,IF(E30=Локализация!$C$111,4,IF(E30=Локализация!$C$110,5,IF(OR(E30=1,E30=2,E30=3,E30=4,E30=5),E30,"")))))))</f>
        <v/>
      </c>
      <c r="V30" s="13" t="str">
        <f>(IF(F30=Локализация!$C$114,1,IF(F30=Локализация!$C$113,2,IF(F30=Локализация!$C$112,3,IF(F30=Локализация!$C$111,4,IF(F30=Локализация!$C$110,5,IF(OR(F30=1,F30=2,F30=3,F30=4,F30=5),F30,"")))))))</f>
        <v/>
      </c>
    </row>
    <row r="31" spans="13:22" x14ac:dyDescent="0.25">
      <c r="M31" s="13" t="str">
        <f>(IF(H31=Локализация!$C$114,1,IF(H31=Локализация!$C$113,2,IF(H31=Локализация!$C$112,3,IF(H31=Локализация!$C$111,4,IF(H31=Локализация!$C$110,5,IF(OR(H31=1,H31=2,H31=3,H31=4,H31=5),H31,"")))))))</f>
        <v/>
      </c>
      <c r="N31" s="13" t="str">
        <f>(IF(I31=Локализация!$C$114,1,IF(I31=Локализация!$C$113,2,IF(I31=Локализация!$C$112,3,IF(I31=Локализация!$C$111,4,IF(I31=Локализация!$C$110,5,IF(OR(I31=1,I31=2,I31=3,I31=4,I31=5),I31,"")))))))</f>
        <v/>
      </c>
      <c r="O31" s="13" t="str">
        <f>(IF(J31=Локализация!$C$114,1,IF(J31=Локализация!$C$113,2,IF(J31=Локализация!$C$112,3,IF(J31=Локализация!$C$111,4,IF(J31=Локализация!$C$110,5,IF(OR(J31=1,J31=2,J31=3,J31=4,J31=5),J31,"")))))))</f>
        <v/>
      </c>
      <c r="P31" s="13" t="str">
        <f>(IF(K31=Локализация!$C$114,1,IF(K31=Локализация!$C$113,2,IF(K31=Локализация!$C$112,3,IF(K31=Локализация!$C$111,4,IF(K31=Локализация!$C$110,5,IF(OR(K31=1,K31=2,K31=3,K31=4,K31=5),K31,"")))))))</f>
        <v/>
      </c>
      <c r="Q31" s="13" t="str">
        <f>(IF(L31=Локализация!$C$114,1,IF(L31=Локализация!$C$113,2,IF(L31=Локализация!$C$112,3,IF(L31=Локализация!$C$111,4,IF(L31=Локализация!$C$110,5,IF(OR(L31=1,L31=2,L31=3,L31=4,L31=5),L31,"")))))))</f>
        <v/>
      </c>
      <c r="R31" s="13" t="str">
        <f>(IF(B31=Локализация!$C$114,1,IF(B31=Локализация!$C$113,2,IF(B31=Локализация!$C$112,3,IF(B31=Локализация!$C$111,4,IF(B31=Локализация!$C$110,5,IF(OR(B31=1,B31=2,B31=3,B31=4,B31=5),B31,"")))))))</f>
        <v/>
      </c>
      <c r="S31" s="13" t="str">
        <f>(IF(C31=Локализация!$C$114,1,IF(C31=Локализация!$C$113,2,IF(C31=Локализация!$C$112,3,IF(C31=Локализация!$C$111,4,IF(C31=Локализация!$C$110,5,IF(OR(C31=1,C31=2,C31=3,C31=4,C31=5),C31,"")))))))</f>
        <v/>
      </c>
      <c r="T31" s="13" t="str">
        <f>(IF(D31=Локализация!$C$114,1,IF(D31=Локализация!$C$113,2,IF(D31=Локализация!$C$112,3,IF(D31=Локализация!$C$111,4,IF(D31=Локализация!$C$110,5,IF(OR(D31=1,D31=2,D31=3,D31=4,D31=5),D31,"")))))))</f>
        <v/>
      </c>
      <c r="U31" s="13" t="str">
        <f>(IF(E31=Локализация!$C$114,1,IF(E31=Локализация!$C$113,2,IF(E31=Локализация!$C$112,3,IF(E31=Локализация!$C$111,4,IF(E31=Локализация!$C$110,5,IF(OR(E31=1,E31=2,E31=3,E31=4,E31=5),E31,"")))))))</f>
        <v/>
      </c>
      <c r="V31" s="13" t="str">
        <f>(IF(F31=Локализация!$C$114,1,IF(F31=Локализация!$C$113,2,IF(F31=Локализация!$C$112,3,IF(F31=Локализация!$C$111,4,IF(F31=Локализация!$C$110,5,IF(OR(F31=1,F31=2,F31=3,F31=4,F31=5),F31,"")))))))</f>
        <v/>
      </c>
    </row>
    <row r="32" spans="13:22" x14ac:dyDescent="0.25">
      <c r="M32" s="13" t="str">
        <f>(IF(H32=Локализация!$C$114,1,IF(H32=Локализация!$C$113,2,IF(H32=Локализация!$C$112,3,IF(H32=Локализация!$C$111,4,IF(H32=Локализация!$C$110,5,IF(OR(H32=1,H32=2,H32=3,H32=4,H32=5),H32,"")))))))</f>
        <v/>
      </c>
      <c r="N32" s="13" t="str">
        <f>(IF(I32=Локализация!$C$114,1,IF(I32=Локализация!$C$113,2,IF(I32=Локализация!$C$112,3,IF(I32=Локализация!$C$111,4,IF(I32=Локализация!$C$110,5,IF(OR(I32=1,I32=2,I32=3,I32=4,I32=5),I32,"")))))))</f>
        <v/>
      </c>
      <c r="O32" s="13" t="str">
        <f>(IF(J32=Локализация!$C$114,1,IF(J32=Локализация!$C$113,2,IF(J32=Локализация!$C$112,3,IF(J32=Локализация!$C$111,4,IF(J32=Локализация!$C$110,5,IF(OR(J32=1,J32=2,J32=3,J32=4,J32=5),J32,"")))))))</f>
        <v/>
      </c>
      <c r="P32" s="13" t="str">
        <f>(IF(K32=Локализация!$C$114,1,IF(K32=Локализация!$C$113,2,IF(K32=Локализация!$C$112,3,IF(K32=Локализация!$C$111,4,IF(K32=Локализация!$C$110,5,IF(OR(K32=1,K32=2,K32=3,K32=4,K32=5),K32,"")))))))</f>
        <v/>
      </c>
      <c r="Q32" s="13" t="str">
        <f>(IF(L32=Локализация!$C$114,1,IF(L32=Локализация!$C$113,2,IF(L32=Локализация!$C$112,3,IF(L32=Локализация!$C$111,4,IF(L32=Локализация!$C$110,5,IF(OR(L32=1,L32=2,L32=3,L32=4,L32=5),L32,"")))))))</f>
        <v/>
      </c>
      <c r="R32" s="13" t="str">
        <f>(IF(B32=Локализация!$C$114,1,IF(B32=Локализация!$C$113,2,IF(B32=Локализация!$C$112,3,IF(B32=Локализация!$C$111,4,IF(B32=Локализация!$C$110,5,IF(OR(B32=1,B32=2,B32=3,B32=4,B32=5),B32,"")))))))</f>
        <v/>
      </c>
      <c r="S32" s="13" t="str">
        <f>(IF(C32=Локализация!$C$114,1,IF(C32=Локализация!$C$113,2,IF(C32=Локализация!$C$112,3,IF(C32=Локализация!$C$111,4,IF(C32=Локализация!$C$110,5,IF(OR(C32=1,C32=2,C32=3,C32=4,C32=5),C32,"")))))))</f>
        <v/>
      </c>
      <c r="T32" s="13" t="str">
        <f>(IF(D32=Локализация!$C$114,1,IF(D32=Локализация!$C$113,2,IF(D32=Локализация!$C$112,3,IF(D32=Локализация!$C$111,4,IF(D32=Локализация!$C$110,5,IF(OR(D32=1,D32=2,D32=3,D32=4,D32=5),D32,"")))))))</f>
        <v/>
      </c>
      <c r="U32" s="13" t="str">
        <f>(IF(E32=Локализация!$C$114,1,IF(E32=Локализация!$C$113,2,IF(E32=Локализация!$C$112,3,IF(E32=Локализация!$C$111,4,IF(E32=Локализация!$C$110,5,IF(OR(E32=1,E32=2,E32=3,E32=4,E32=5),E32,"")))))))</f>
        <v/>
      </c>
      <c r="V32" s="13" t="str">
        <f>(IF(F32=Локализация!$C$114,1,IF(F32=Локализация!$C$113,2,IF(F32=Локализация!$C$112,3,IF(F32=Локализация!$C$111,4,IF(F32=Локализация!$C$110,5,IF(OR(F32=1,F32=2,F32=3,F32=4,F32=5),F32,"")))))))</f>
        <v/>
      </c>
    </row>
    <row r="33" spans="13:27" x14ac:dyDescent="0.25">
      <c r="M33" s="13" t="str">
        <f>(IF(H33=Локализация!$C$114,1,IF(H33=Локализация!$C$113,2,IF(H33=Локализация!$C$112,3,IF(H33=Локализация!$C$111,4,IF(H33=Локализация!$C$110,5,IF(OR(H33=1,H33=2,H33=3,H33=4,H33=5),H33,"")))))))</f>
        <v/>
      </c>
      <c r="N33" s="13" t="str">
        <f>(IF(I33=Локализация!$C$114,1,IF(I33=Локализация!$C$113,2,IF(I33=Локализация!$C$112,3,IF(I33=Локализация!$C$111,4,IF(I33=Локализация!$C$110,5,IF(OR(I33=1,I33=2,I33=3,I33=4,I33=5),I33,"")))))))</f>
        <v/>
      </c>
      <c r="O33" s="13" t="str">
        <f>(IF(J33=Локализация!$C$114,1,IF(J33=Локализация!$C$113,2,IF(J33=Локализация!$C$112,3,IF(J33=Локализация!$C$111,4,IF(J33=Локализация!$C$110,5,IF(OR(J33=1,J33=2,J33=3,J33=4,J33=5),J33,"")))))))</f>
        <v/>
      </c>
      <c r="P33" s="13" t="str">
        <f>(IF(K33=Локализация!$C$114,1,IF(K33=Локализация!$C$113,2,IF(K33=Локализация!$C$112,3,IF(K33=Локализация!$C$111,4,IF(K33=Локализация!$C$110,5,IF(OR(K33=1,K33=2,K33=3,K33=4,K33=5),K33,"")))))))</f>
        <v/>
      </c>
      <c r="Q33" s="13" t="str">
        <f>(IF(L33=Локализация!$C$114,1,IF(L33=Локализация!$C$113,2,IF(L33=Локализация!$C$112,3,IF(L33=Локализация!$C$111,4,IF(L33=Локализация!$C$110,5,IF(OR(L33=1,L33=2,L33=3,L33=4,L33=5),L33,"")))))))</f>
        <v/>
      </c>
      <c r="R33" s="13" t="str">
        <f>(IF(B33=Локализация!$C$114,1,IF(B33=Локализация!$C$113,2,IF(B33=Локализация!$C$112,3,IF(B33=Локализация!$C$111,4,IF(B33=Локализация!$C$110,5,IF(OR(B33=1,B33=2,B33=3,B33=4,B33=5),B33,"")))))))</f>
        <v/>
      </c>
      <c r="S33" s="13" t="str">
        <f>(IF(C33=Локализация!$C$114,1,IF(C33=Локализация!$C$113,2,IF(C33=Локализация!$C$112,3,IF(C33=Локализация!$C$111,4,IF(C33=Локализация!$C$110,5,IF(OR(C33=1,C33=2,C33=3,C33=4,C33=5),C33,"")))))))</f>
        <v/>
      </c>
      <c r="T33" s="13" t="str">
        <f>(IF(D33=Локализация!$C$114,1,IF(D33=Локализация!$C$113,2,IF(D33=Локализация!$C$112,3,IF(D33=Локализация!$C$111,4,IF(D33=Локализация!$C$110,5,IF(OR(D33=1,D33=2,D33=3,D33=4,D33=5),D33,"")))))))</f>
        <v/>
      </c>
      <c r="U33" s="13" t="str">
        <f>(IF(E33=Локализация!$C$114,1,IF(E33=Локализация!$C$113,2,IF(E33=Локализация!$C$112,3,IF(E33=Локализация!$C$111,4,IF(E33=Локализация!$C$110,5,IF(OR(E33=1,E33=2,E33=3,E33=4,E33=5),E33,"")))))))</f>
        <v/>
      </c>
      <c r="V33" s="13" t="str">
        <f>(IF(F33=Локализация!$C$114,1,IF(F33=Локализация!$C$113,2,IF(F33=Локализация!$C$112,3,IF(F33=Локализация!$C$111,4,IF(F33=Локализация!$C$110,5,IF(OR(F33=1,F33=2,F33=3,F33=4,F33=5),F33,"")))))))</f>
        <v/>
      </c>
    </row>
    <row r="34" spans="13:27" x14ac:dyDescent="0.25">
      <c r="M34" s="13" t="str">
        <f>(IF(H34=Локализация!$C$114,1,IF(H34=Локализация!$C$113,2,IF(H34=Локализация!$C$112,3,IF(H34=Локализация!$C$111,4,IF(H34=Локализация!$C$110,5,IF(OR(H34=1,H34=2,H34=3,H34=4,H34=5),H34,"")))))))</f>
        <v/>
      </c>
      <c r="N34" s="13" t="str">
        <f>(IF(I34=Локализация!$C$114,1,IF(I34=Локализация!$C$113,2,IF(I34=Локализация!$C$112,3,IF(I34=Локализация!$C$111,4,IF(I34=Локализация!$C$110,5,IF(OR(I34=1,I34=2,I34=3,I34=4,I34=5),I34,"")))))))</f>
        <v/>
      </c>
      <c r="O34" s="13" t="str">
        <f>(IF(J34=Локализация!$C$114,1,IF(J34=Локализация!$C$113,2,IF(J34=Локализация!$C$112,3,IF(J34=Локализация!$C$111,4,IF(J34=Локализация!$C$110,5,IF(OR(J34=1,J34=2,J34=3,J34=4,J34=5),J34,"")))))))</f>
        <v/>
      </c>
      <c r="P34" s="13" t="str">
        <f>(IF(K34=Локализация!$C$114,1,IF(K34=Локализация!$C$113,2,IF(K34=Локализация!$C$112,3,IF(K34=Локализация!$C$111,4,IF(K34=Локализация!$C$110,5,IF(OR(K34=1,K34=2,K34=3,K34=4,K34=5),K34,"")))))))</f>
        <v/>
      </c>
      <c r="Q34" s="13" t="str">
        <f>(IF(L34=Локализация!$C$114,1,IF(L34=Локализация!$C$113,2,IF(L34=Локализация!$C$112,3,IF(L34=Локализация!$C$111,4,IF(L34=Локализация!$C$110,5,IF(OR(L34=1,L34=2,L34=3,L34=4,L34=5),L34,"")))))))</f>
        <v/>
      </c>
      <c r="R34" s="13" t="str">
        <f>(IF(B34=Локализация!$C$114,1,IF(B34=Локализация!$C$113,2,IF(B34=Локализация!$C$112,3,IF(B34=Локализация!$C$111,4,IF(B34=Локализация!$C$110,5,IF(OR(B34=1,B34=2,B34=3,B34=4,B34=5),B34,"")))))))</f>
        <v/>
      </c>
      <c r="S34" s="13" t="str">
        <f>(IF(C34=Локализация!$C$114,1,IF(C34=Локализация!$C$113,2,IF(C34=Локализация!$C$112,3,IF(C34=Локализация!$C$111,4,IF(C34=Локализация!$C$110,5,IF(OR(C34=1,C34=2,C34=3,C34=4,C34=5),C34,"")))))))</f>
        <v/>
      </c>
      <c r="T34" s="13" t="str">
        <f>(IF(D34=Локализация!$C$114,1,IF(D34=Локализация!$C$113,2,IF(D34=Локализация!$C$112,3,IF(D34=Локализация!$C$111,4,IF(D34=Локализация!$C$110,5,IF(OR(D34=1,D34=2,D34=3,D34=4,D34=5),D34,"")))))))</f>
        <v/>
      </c>
      <c r="U34" s="13" t="str">
        <f>(IF(E34=Локализация!$C$114,1,IF(E34=Локализация!$C$113,2,IF(E34=Локализация!$C$112,3,IF(E34=Локализация!$C$111,4,IF(E34=Локализация!$C$110,5,IF(OR(E34=1,E34=2,E34=3,E34=4,E34=5),E34,"")))))))</f>
        <v/>
      </c>
      <c r="V34" s="13" t="str">
        <f>(IF(F34=Локализация!$C$114,1,IF(F34=Локализация!$C$113,2,IF(F34=Локализация!$C$112,3,IF(F34=Локализация!$C$111,4,IF(F34=Локализация!$C$110,5,IF(OR(F34=1,F34=2,F34=3,F34=4,F34=5),F34,"")))))))</f>
        <v/>
      </c>
    </row>
    <row r="35" spans="13:27" x14ac:dyDescent="0.25">
      <c r="M35" s="13" t="str">
        <f>(IF(H35=Локализация!$C$114,1,IF(H35=Локализация!$C$113,2,IF(H35=Локализация!$C$112,3,IF(H35=Локализация!$C$111,4,IF(H35=Локализация!$C$110,5,IF(OR(H35=1,H35=2,H35=3,H35=4,H35=5),H35,"")))))))</f>
        <v/>
      </c>
      <c r="N35" s="13" t="str">
        <f>(IF(I35=Локализация!$C$114,1,IF(I35=Локализация!$C$113,2,IF(I35=Локализация!$C$112,3,IF(I35=Локализация!$C$111,4,IF(I35=Локализация!$C$110,5,IF(OR(I35=1,I35=2,I35=3,I35=4,I35=5),I35,"")))))))</f>
        <v/>
      </c>
      <c r="O35" s="13" t="str">
        <f>(IF(J35=Локализация!$C$114,1,IF(J35=Локализация!$C$113,2,IF(J35=Локализация!$C$112,3,IF(J35=Локализация!$C$111,4,IF(J35=Локализация!$C$110,5,IF(OR(J35=1,J35=2,J35=3,J35=4,J35=5),J35,"")))))))</f>
        <v/>
      </c>
      <c r="P35" s="13" t="str">
        <f>(IF(K35=Локализация!$C$114,1,IF(K35=Локализация!$C$113,2,IF(K35=Локализация!$C$112,3,IF(K35=Локализация!$C$111,4,IF(K35=Локализация!$C$110,5,IF(OR(K35=1,K35=2,K35=3,K35=4,K35=5),K35,"")))))))</f>
        <v/>
      </c>
      <c r="Q35" s="13" t="str">
        <f>(IF(L35=Локализация!$C$114,1,IF(L35=Локализация!$C$113,2,IF(L35=Локализация!$C$112,3,IF(L35=Локализация!$C$111,4,IF(L35=Локализация!$C$110,5,IF(OR(L35=1,L35=2,L35=3,L35=4,L35=5),L35,"")))))))</f>
        <v/>
      </c>
      <c r="R35" s="13" t="str">
        <f>(IF(B35=Локализация!$C$114,1,IF(B35=Локализация!$C$113,2,IF(B35=Локализация!$C$112,3,IF(B35=Локализация!$C$111,4,IF(B35=Локализация!$C$110,5,IF(OR(B35=1,B35=2,B35=3,B35=4,B35=5),B35,"")))))))</f>
        <v/>
      </c>
      <c r="S35" s="13" t="str">
        <f>(IF(C35=Локализация!$C$114,1,IF(C35=Локализация!$C$113,2,IF(C35=Локализация!$C$112,3,IF(C35=Локализация!$C$111,4,IF(C35=Локализация!$C$110,5,IF(OR(C35=1,C35=2,C35=3,C35=4,C35=5),C35,"")))))))</f>
        <v/>
      </c>
      <c r="T35" s="13" t="str">
        <f>(IF(D35=Локализация!$C$114,1,IF(D35=Локализация!$C$113,2,IF(D35=Локализация!$C$112,3,IF(D35=Локализация!$C$111,4,IF(D35=Локализация!$C$110,5,IF(OR(D35=1,D35=2,D35=3,D35=4,D35=5),D35,"")))))))</f>
        <v/>
      </c>
      <c r="U35" s="13" t="str">
        <f>(IF(E35=Локализация!$C$114,1,IF(E35=Локализация!$C$113,2,IF(E35=Локализация!$C$112,3,IF(E35=Локализация!$C$111,4,IF(E35=Локализация!$C$110,5,IF(OR(E35=1,E35=2,E35=3,E35=4,E35=5),E35,"")))))))</f>
        <v/>
      </c>
      <c r="V35" s="13" t="str">
        <f>(IF(F35=Локализация!$C$114,1,IF(F35=Локализация!$C$113,2,IF(F35=Локализация!$C$112,3,IF(F35=Локализация!$C$111,4,IF(F35=Локализация!$C$110,5,IF(OR(F35=1,F35=2,F35=3,F35=4,F35=5),F35,"")))))))</f>
        <v/>
      </c>
    </row>
    <row r="36" spans="13:27" x14ac:dyDescent="0.25">
      <c r="M36" s="13" t="str">
        <f>(IF(H36=Локализация!$C$114,1,IF(H36=Локализация!$C$113,2,IF(H36=Локализация!$C$112,3,IF(H36=Локализация!$C$111,4,IF(H36=Локализация!$C$110,5,IF(OR(H36=1,H36=2,H36=3,H36=4,H36=5),H36,"")))))))</f>
        <v/>
      </c>
      <c r="N36" s="13" t="str">
        <f>(IF(I36=Локализация!$C$114,1,IF(I36=Локализация!$C$113,2,IF(I36=Локализация!$C$112,3,IF(I36=Локализация!$C$111,4,IF(I36=Локализация!$C$110,5,IF(OR(I36=1,I36=2,I36=3,I36=4,I36=5),I36,"")))))))</f>
        <v/>
      </c>
      <c r="O36" s="13" t="str">
        <f>(IF(J36=Локализация!$C$114,1,IF(J36=Локализация!$C$113,2,IF(J36=Локализация!$C$112,3,IF(J36=Локализация!$C$111,4,IF(J36=Локализация!$C$110,5,IF(OR(J36=1,J36=2,J36=3,J36=4,J36=5),J36,"")))))))</f>
        <v/>
      </c>
      <c r="P36" s="13" t="str">
        <f>(IF(K36=Локализация!$C$114,1,IF(K36=Локализация!$C$113,2,IF(K36=Локализация!$C$112,3,IF(K36=Локализация!$C$111,4,IF(K36=Локализация!$C$110,5,IF(OR(K36=1,K36=2,K36=3,K36=4,K36=5),K36,"")))))))</f>
        <v/>
      </c>
      <c r="Q36" s="13" t="str">
        <f>(IF(L36=Локализация!$C$114,1,IF(L36=Локализация!$C$113,2,IF(L36=Локализация!$C$112,3,IF(L36=Локализация!$C$111,4,IF(L36=Локализация!$C$110,5,IF(OR(L36=1,L36=2,L36=3,L36=4,L36=5),L36,"")))))))</f>
        <v/>
      </c>
      <c r="R36" s="13" t="str">
        <f>(IF(B36=Локализация!$C$114,1,IF(B36=Локализация!$C$113,2,IF(B36=Локализация!$C$112,3,IF(B36=Локализация!$C$111,4,IF(B36=Локализация!$C$110,5,IF(OR(B36=1,B36=2,B36=3,B36=4,B36=5),B36,"")))))))</f>
        <v/>
      </c>
      <c r="S36" s="13" t="str">
        <f>(IF(C36=Локализация!$C$114,1,IF(C36=Локализация!$C$113,2,IF(C36=Локализация!$C$112,3,IF(C36=Локализация!$C$111,4,IF(C36=Локализация!$C$110,5,IF(OR(C36=1,C36=2,C36=3,C36=4,C36=5),C36,"")))))))</f>
        <v/>
      </c>
      <c r="T36" s="13" t="str">
        <f>(IF(D36=Локализация!$C$114,1,IF(D36=Локализация!$C$113,2,IF(D36=Локализация!$C$112,3,IF(D36=Локализация!$C$111,4,IF(D36=Локализация!$C$110,5,IF(OR(D36=1,D36=2,D36=3,D36=4,D36=5),D36,"")))))))</f>
        <v/>
      </c>
      <c r="U36" s="13" t="str">
        <f>(IF(E36=Локализация!$C$114,1,IF(E36=Локализация!$C$113,2,IF(E36=Локализация!$C$112,3,IF(E36=Локализация!$C$111,4,IF(E36=Локализация!$C$110,5,IF(OR(E36=1,E36=2,E36=3,E36=4,E36=5),E36,"")))))))</f>
        <v/>
      </c>
      <c r="V36" s="13" t="str">
        <f>(IF(F36=Локализация!$C$114,1,IF(F36=Локализация!$C$113,2,IF(F36=Локализация!$C$112,3,IF(F36=Локализация!$C$111,4,IF(F36=Локализация!$C$110,5,IF(OR(F36=1,F36=2,F36=3,F36=4,F36=5),F36,"")))))))</f>
        <v/>
      </c>
    </row>
    <row r="37" spans="13:27" x14ac:dyDescent="0.25">
      <c r="M37" s="13" t="str">
        <f>(IF(H37=Локализация!$C$114,1,IF(H37=Локализация!$C$113,2,IF(H37=Локализация!$C$112,3,IF(H37=Локализация!$C$111,4,IF(H37=Локализация!$C$110,5,IF(OR(H37=1,H37=2,H37=3,H37=4,H37=5),H37,"")))))))</f>
        <v/>
      </c>
      <c r="N37" s="13" t="str">
        <f>(IF(I37=Локализация!$C$114,1,IF(I37=Локализация!$C$113,2,IF(I37=Локализация!$C$112,3,IF(I37=Локализация!$C$111,4,IF(I37=Локализация!$C$110,5,IF(OR(I37=1,I37=2,I37=3,I37=4,I37=5),I37,"")))))))</f>
        <v/>
      </c>
      <c r="O37" s="13" t="str">
        <f>(IF(J37=Локализация!$C$114,1,IF(J37=Локализация!$C$113,2,IF(J37=Локализация!$C$112,3,IF(J37=Локализация!$C$111,4,IF(J37=Локализация!$C$110,5,IF(OR(J37=1,J37=2,J37=3,J37=4,J37=5),J37,"")))))))</f>
        <v/>
      </c>
      <c r="P37" s="13" t="str">
        <f>(IF(K37=Локализация!$C$114,1,IF(K37=Локализация!$C$113,2,IF(K37=Локализация!$C$112,3,IF(K37=Локализация!$C$111,4,IF(K37=Локализация!$C$110,5,IF(OR(K37=1,K37=2,K37=3,K37=4,K37=5),K37,"")))))))</f>
        <v/>
      </c>
      <c r="Q37" s="13" t="str">
        <f>(IF(L37=Локализация!$C$114,1,IF(L37=Локализация!$C$113,2,IF(L37=Локализация!$C$112,3,IF(L37=Локализация!$C$111,4,IF(L37=Локализация!$C$110,5,IF(OR(L37=1,L37=2,L37=3,L37=4,L37=5),L37,"")))))))</f>
        <v/>
      </c>
      <c r="R37" s="13" t="str">
        <f>(IF(B37=Локализация!$C$114,1,IF(B37=Локализация!$C$113,2,IF(B37=Локализация!$C$112,3,IF(B37=Локализация!$C$111,4,IF(B37=Локализация!$C$110,5,IF(OR(B37=1,B37=2,B37=3,B37=4,B37=5),B37,"")))))))</f>
        <v/>
      </c>
      <c r="S37" s="13" t="str">
        <f>(IF(C37=Локализация!$C$114,1,IF(C37=Локализация!$C$113,2,IF(C37=Локализация!$C$112,3,IF(C37=Локализация!$C$111,4,IF(C37=Локализация!$C$110,5,IF(OR(C37=1,C37=2,C37=3,C37=4,C37=5),C37,"")))))))</f>
        <v/>
      </c>
      <c r="T37" s="13" t="str">
        <f>(IF(D37=Локализация!$C$114,1,IF(D37=Локализация!$C$113,2,IF(D37=Локализация!$C$112,3,IF(D37=Локализация!$C$111,4,IF(D37=Локализация!$C$110,5,IF(OR(D37=1,D37=2,D37=3,D37=4,D37=5),D37,"")))))))</f>
        <v/>
      </c>
      <c r="U37" s="13" t="str">
        <f>(IF(E37=Локализация!$C$114,1,IF(E37=Локализация!$C$113,2,IF(E37=Локализация!$C$112,3,IF(E37=Локализация!$C$111,4,IF(E37=Локализация!$C$110,5,IF(OR(E37=1,E37=2,E37=3,E37=4,E37=5),E37,"")))))))</f>
        <v/>
      </c>
      <c r="V37" s="13" t="str">
        <f>(IF(F37=Локализация!$C$114,1,IF(F37=Локализация!$C$113,2,IF(F37=Локализация!$C$112,3,IF(F37=Локализация!$C$111,4,IF(F37=Локализация!$C$110,5,IF(OR(F37=1,F37=2,F37=3,F37=4,F37=5),F37,"")))))))</f>
        <v/>
      </c>
    </row>
    <row r="38" spans="13:27" x14ac:dyDescent="0.25">
      <c r="M38" s="13" t="str">
        <f>(IF(H38=Локализация!$C$114,1,IF(H38=Локализация!$C$113,2,IF(H38=Локализация!$C$112,3,IF(H38=Локализация!$C$111,4,IF(H38=Локализация!$C$110,5,IF(OR(H38=1,H38=2,H38=3,H38=4,H38=5),H38,"")))))))</f>
        <v/>
      </c>
      <c r="N38" s="13" t="str">
        <f>(IF(I38=Локализация!$C$114,1,IF(I38=Локализация!$C$113,2,IF(I38=Локализация!$C$112,3,IF(I38=Локализация!$C$111,4,IF(I38=Локализация!$C$110,5,IF(OR(I38=1,I38=2,I38=3,I38=4,I38=5),I38,"")))))))</f>
        <v/>
      </c>
      <c r="O38" s="13" t="str">
        <f>(IF(J38=Локализация!$C$114,1,IF(J38=Локализация!$C$113,2,IF(J38=Локализация!$C$112,3,IF(J38=Локализация!$C$111,4,IF(J38=Локализация!$C$110,5,IF(OR(J38=1,J38=2,J38=3,J38=4,J38=5),J38,"")))))))</f>
        <v/>
      </c>
      <c r="P38" s="13" t="str">
        <f>(IF(K38=Локализация!$C$114,1,IF(K38=Локализация!$C$113,2,IF(K38=Локализация!$C$112,3,IF(K38=Локализация!$C$111,4,IF(K38=Локализация!$C$110,5,IF(OR(K38=1,K38=2,K38=3,K38=4,K38=5),K38,"")))))))</f>
        <v/>
      </c>
      <c r="Q38" s="13" t="str">
        <f>(IF(L38=Локализация!$C$114,1,IF(L38=Локализация!$C$113,2,IF(L38=Локализация!$C$112,3,IF(L38=Локализация!$C$111,4,IF(L38=Локализация!$C$110,5,IF(OR(L38=1,L38=2,L38=3,L38=4,L38=5),L38,"")))))))</f>
        <v/>
      </c>
      <c r="R38" s="13" t="str">
        <f>(IF(B38=Локализация!$C$114,1,IF(B38=Локализация!$C$113,2,IF(B38=Локализация!$C$112,3,IF(B38=Локализация!$C$111,4,IF(B38=Локализация!$C$110,5,IF(OR(B38=1,B38=2,B38=3,B38=4,B38=5),B38,"")))))))</f>
        <v/>
      </c>
      <c r="S38" s="13" t="str">
        <f>(IF(C38=Локализация!$C$114,1,IF(C38=Локализация!$C$113,2,IF(C38=Локализация!$C$112,3,IF(C38=Локализация!$C$111,4,IF(C38=Локализация!$C$110,5,IF(OR(C38=1,C38=2,C38=3,C38=4,C38=5),C38,"")))))))</f>
        <v/>
      </c>
      <c r="T38" s="13" t="str">
        <f>(IF(D38=Локализация!$C$114,1,IF(D38=Локализация!$C$113,2,IF(D38=Локализация!$C$112,3,IF(D38=Локализация!$C$111,4,IF(D38=Локализация!$C$110,5,IF(OR(D38=1,D38=2,D38=3,D38=4,D38=5),D38,"")))))))</f>
        <v/>
      </c>
      <c r="U38" s="13" t="str">
        <f>(IF(E38=Локализация!$C$114,1,IF(E38=Локализация!$C$113,2,IF(E38=Локализация!$C$112,3,IF(E38=Локализация!$C$111,4,IF(E38=Локализация!$C$110,5,IF(OR(E38=1,E38=2,E38=3,E38=4,E38=5),E38,"")))))))</f>
        <v/>
      </c>
      <c r="V38" s="13" t="str">
        <f>(IF(F38=Локализация!$C$114,1,IF(F38=Локализация!$C$113,2,IF(F38=Локализация!$C$112,3,IF(F38=Локализация!$C$111,4,IF(F38=Локализация!$C$110,5,IF(OR(F38=1,F38=2,F38=3,F38=4,F38=5),F38,"")))))))</f>
        <v/>
      </c>
    </row>
    <row r="39" spans="13:27" x14ac:dyDescent="0.25">
      <c r="M39" s="13" t="str">
        <f>(IF(H39=Локализация!$C$114,1,IF(H39=Локализация!$C$113,2,IF(H39=Локализация!$C$112,3,IF(H39=Локализация!$C$111,4,IF(H39=Локализация!$C$110,5,IF(OR(H39=1,H39=2,H39=3,H39=4,H39=5),H39,"")))))))</f>
        <v/>
      </c>
      <c r="N39" s="13" t="str">
        <f>(IF(I39=Локализация!$C$114,1,IF(I39=Локализация!$C$113,2,IF(I39=Локализация!$C$112,3,IF(I39=Локализация!$C$111,4,IF(I39=Локализация!$C$110,5,IF(OR(I39=1,I39=2,I39=3,I39=4,I39=5),I39,"")))))))</f>
        <v/>
      </c>
      <c r="O39" s="13" t="str">
        <f>(IF(J39=Локализация!$C$114,1,IF(J39=Локализация!$C$113,2,IF(J39=Локализация!$C$112,3,IF(J39=Локализация!$C$111,4,IF(J39=Локализация!$C$110,5,IF(OR(J39=1,J39=2,J39=3,J39=4,J39=5),J39,"")))))))</f>
        <v/>
      </c>
      <c r="P39" s="13" t="str">
        <f>(IF(K39=Локализация!$C$114,1,IF(K39=Локализация!$C$113,2,IF(K39=Локализация!$C$112,3,IF(K39=Локализация!$C$111,4,IF(K39=Локализация!$C$110,5,IF(OR(K39=1,K39=2,K39=3,K39=4,K39=5),K39,"")))))))</f>
        <v/>
      </c>
      <c r="Q39" s="13" t="str">
        <f>(IF(L39=Локализация!$C$114,1,IF(L39=Локализация!$C$113,2,IF(L39=Локализация!$C$112,3,IF(L39=Локализация!$C$111,4,IF(L39=Локализация!$C$110,5,IF(OR(L39=1,L39=2,L39=3,L39=4,L39=5),L39,"")))))))</f>
        <v/>
      </c>
      <c r="R39" s="13" t="str">
        <f>(IF(B39=Локализация!$C$114,1,IF(B39=Локализация!$C$113,2,IF(B39=Локализация!$C$112,3,IF(B39=Локализация!$C$111,4,IF(B39=Локализация!$C$110,5,IF(OR(B39=1,B39=2,B39=3,B39=4,B39=5),B39,"")))))))</f>
        <v/>
      </c>
      <c r="S39" s="13" t="str">
        <f>(IF(C39=Локализация!$C$114,1,IF(C39=Локализация!$C$113,2,IF(C39=Локализация!$C$112,3,IF(C39=Локализация!$C$111,4,IF(C39=Локализация!$C$110,5,IF(OR(C39=1,C39=2,C39=3,C39=4,C39=5),C39,"")))))))</f>
        <v/>
      </c>
      <c r="T39" s="13" t="str">
        <f>(IF(D39=Локализация!$C$114,1,IF(D39=Локализация!$C$113,2,IF(D39=Локализация!$C$112,3,IF(D39=Локализация!$C$111,4,IF(D39=Локализация!$C$110,5,IF(OR(D39=1,D39=2,D39=3,D39=4,D39=5),D39,"")))))))</f>
        <v/>
      </c>
      <c r="U39" s="13" t="str">
        <f>(IF(E39=Локализация!$C$114,1,IF(E39=Локализация!$C$113,2,IF(E39=Локализация!$C$112,3,IF(E39=Локализация!$C$111,4,IF(E39=Локализация!$C$110,5,IF(OR(E39=1,E39=2,E39=3,E39=4,E39=5),E39,"")))))))</f>
        <v/>
      </c>
      <c r="V39" s="13" t="str">
        <f>(IF(F39=Локализация!$C$114,1,IF(F39=Локализация!$C$113,2,IF(F39=Локализация!$C$112,3,IF(F39=Локализация!$C$111,4,IF(F39=Локализация!$C$110,5,IF(OR(F39=1,F39=2,F39=3,F39=4,F39=5),F39,"")))))))</f>
        <v/>
      </c>
    </row>
    <row r="40" spans="13:27" x14ac:dyDescent="0.25">
      <c r="M40" s="13" t="str">
        <f>(IF(H40=Локализация!$C$114,1,IF(H40=Локализация!$C$113,2,IF(H40=Локализация!$C$112,3,IF(H40=Локализация!$C$111,4,IF(H40=Локализация!$C$110,5,IF(OR(H40=1,H40=2,H40=3,H40=4,H40=5),H40,"")))))))</f>
        <v/>
      </c>
      <c r="N40" s="13" t="str">
        <f>(IF(I40=Локализация!$C$114,1,IF(I40=Локализация!$C$113,2,IF(I40=Локализация!$C$112,3,IF(I40=Локализация!$C$111,4,IF(I40=Локализация!$C$110,5,IF(OR(I40=1,I40=2,I40=3,I40=4,I40=5),I40,"")))))))</f>
        <v/>
      </c>
      <c r="O40" s="13" t="str">
        <f>(IF(J40=Локализация!$C$114,1,IF(J40=Локализация!$C$113,2,IF(J40=Локализация!$C$112,3,IF(J40=Локализация!$C$111,4,IF(J40=Локализация!$C$110,5,IF(OR(J40=1,J40=2,J40=3,J40=4,J40=5),J40,"")))))))</f>
        <v/>
      </c>
      <c r="P40" s="13" t="str">
        <f>(IF(K40=Локализация!$C$114,1,IF(K40=Локализация!$C$113,2,IF(K40=Локализация!$C$112,3,IF(K40=Локализация!$C$111,4,IF(K40=Локализация!$C$110,5,IF(OR(K40=1,K40=2,K40=3,K40=4,K40=5),K40,"")))))))</f>
        <v/>
      </c>
      <c r="Q40" s="13" t="str">
        <f>(IF(L40=Локализация!$C$114,1,IF(L40=Локализация!$C$113,2,IF(L40=Локализация!$C$112,3,IF(L40=Локализация!$C$111,4,IF(L40=Локализация!$C$110,5,IF(OR(L40=1,L40=2,L40=3,L40=4,L40=5),L40,"")))))))</f>
        <v/>
      </c>
      <c r="R40" s="13" t="str">
        <f>(IF(B40=Локализация!$C$114,1,IF(B40=Локализация!$C$113,2,IF(B40=Локализация!$C$112,3,IF(B40=Локализация!$C$111,4,IF(B40=Локализация!$C$110,5,IF(OR(B40=1,B40=2,B40=3,B40=4,B40=5),B40,"")))))))</f>
        <v/>
      </c>
      <c r="S40" s="13" t="str">
        <f>(IF(C40=Локализация!$C$114,1,IF(C40=Локализация!$C$113,2,IF(C40=Локализация!$C$112,3,IF(C40=Локализация!$C$111,4,IF(C40=Локализация!$C$110,5,IF(OR(C40=1,C40=2,C40=3,C40=4,C40=5),C40,"")))))))</f>
        <v/>
      </c>
      <c r="T40" s="13" t="str">
        <f>(IF(D40=Локализация!$C$114,1,IF(D40=Локализация!$C$113,2,IF(D40=Локализация!$C$112,3,IF(D40=Локализация!$C$111,4,IF(D40=Локализация!$C$110,5,IF(OR(D40=1,D40=2,D40=3,D40=4,D40=5),D40,"")))))))</f>
        <v/>
      </c>
      <c r="U40" s="13" t="str">
        <f>(IF(E40=Локализация!$C$114,1,IF(E40=Локализация!$C$113,2,IF(E40=Локализация!$C$112,3,IF(E40=Локализация!$C$111,4,IF(E40=Локализация!$C$110,5,IF(OR(E40=1,E40=2,E40=3,E40=4,E40=5),E40,"")))))))</f>
        <v/>
      </c>
      <c r="V40" s="13" t="str">
        <f>(IF(F40=Локализация!$C$114,1,IF(F40=Локализация!$C$113,2,IF(F40=Локализация!$C$112,3,IF(F40=Локализация!$C$111,4,IF(F40=Локализация!$C$110,5,IF(OR(F40=1,F40=2,F40=3,F40=4,F40=5),F40,"")))))))</f>
        <v/>
      </c>
    </row>
    <row r="41" spans="13:27" x14ac:dyDescent="0.25">
      <c r="M41" s="13" t="str">
        <f>(IF(H41=Локализация!$C$114,1,IF(H41=Локализация!$C$113,2,IF(H41=Локализация!$C$112,3,IF(H41=Локализация!$C$111,4,IF(H41=Локализация!$C$110,5,IF(OR(H41=1,H41=2,H41=3,H41=4,H41=5),H41,"")))))))</f>
        <v/>
      </c>
      <c r="N41" s="13" t="str">
        <f>(IF(I41=Локализация!$C$114,1,IF(I41=Локализация!$C$113,2,IF(I41=Локализация!$C$112,3,IF(I41=Локализация!$C$111,4,IF(I41=Локализация!$C$110,5,IF(OR(I41=1,I41=2,I41=3,I41=4,I41=5),I41,"")))))))</f>
        <v/>
      </c>
      <c r="O41" s="13" t="str">
        <f>(IF(J41=Локализация!$C$114,1,IF(J41=Локализация!$C$113,2,IF(J41=Локализация!$C$112,3,IF(J41=Локализация!$C$111,4,IF(J41=Локализация!$C$110,5,IF(OR(J41=1,J41=2,J41=3,J41=4,J41=5),J41,"")))))))</f>
        <v/>
      </c>
      <c r="P41" s="13" t="str">
        <f>(IF(K41=Локализация!$C$114,1,IF(K41=Локализация!$C$113,2,IF(K41=Локализация!$C$112,3,IF(K41=Локализация!$C$111,4,IF(K41=Локализация!$C$110,5,IF(OR(K41=1,K41=2,K41=3,K41=4,K41=5),K41,"")))))))</f>
        <v/>
      </c>
      <c r="Q41" s="13" t="str">
        <f>(IF(L41=Локализация!$C$114,1,IF(L41=Локализация!$C$113,2,IF(L41=Локализация!$C$112,3,IF(L41=Локализация!$C$111,4,IF(L41=Локализация!$C$110,5,IF(OR(L41=1,L41=2,L41=3,L41=4,L41=5),L41,"")))))))</f>
        <v/>
      </c>
      <c r="R41" s="13" t="str">
        <f>(IF(B41=Локализация!$C$114,1,IF(B41=Локализация!$C$113,2,IF(B41=Локализация!$C$112,3,IF(B41=Локализация!$C$111,4,IF(B41=Локализация!$C$110,5,IF(OR(B41=1,B41=2,B41=3,B41=4,B41=5),B41,"")))))))</f>
        <v/>
      </c>
      <c r="S41" s="13" t="str">
        <f>(IF(C41=Локализация!$C$114,1,IF(C41=Локализация!$C$113,2,IF(C41=Локализация!$C$112,3,IF(C41=Локализация!$C$111,4,IF(C41=Локализация!$C$110,5,IF(OR(C41=1,C41=2,C41=3,C41=4,C41=5),C41,"")))))))</f>
        <v/>
      </c>
      <c r="T41" s="13" t="str">
        <f>(IF(D41=Локализация!$C$114,1,IF(D41=Локализация!$C$113,2,IF(D41=Локализация!$C$112,3,IF(D41=Локализация!$C$111,4,IF(D41=Локализация!$C$110,5,IF(OR(D41=1,D41=2,D41=3,D41=4,D41=5),D41,"")))))))</f>
        <v/>
      </c>
      <c r="U41" s="13" t="str">
        <f>(IF(E41=Локализация!$C$114,1,IF(E41=Локализация!$C$113,2,IF(E41=Локализация!$C$112,3,IF(E41=Локализация!$C$111,4,IF(E41=Локализация!$C$110,5,IF(OR(E41=1,E41=2,E41=3,E41=4,E41=5),E41,"")))))))</f>
        <v/>
      </c>
      <c r="V41" s="13" t="str">
        <f>(IF(F41=Локализация!$C$114,1,IF(F41=Локализация!$C$113,2,IF(F41=Локализация!$C$112,3,IF(F41=Локализация!$C$111,4,IF(F41=Локализация!$C$110,5,IF(OR(F41=1,F41=2,F41=3,F41=4,F41=5),F41,"")))))))</f>
        <v/>
      </c>
      <c r="Y41" s="30"/>
      <c r="Z41" s="38" t="s">
        <v>121</v>
      </c>
      <c r="AA41" s="39" t="s">
        <v>122</v>
      </c>
    </row>
    <row r="42" spans="13:27" x14ac:dyDescent="0.25">
      <c r="M42" s="13" t="str">
        <f>(IF(H42=Локализация!$C$114,1,IF(H42=Локализация!$C$113,2,IF(H42=Локализация!$C$112,3,IF(H42=Локализация!$C$111,4,IF(H42=Локализация!$C$110,5,IF(OR(H42=1,H42=2,H42=3,H42=4,H42=5),H42,"")))))))</f>
        <v/>
      </c>
      <c r="N42" s="13" t="str">
        <f>(IF(I42=Локализация!$C$114,1,IF(I42=Локализация!$C$113,2,IF(I42=Локализация!$C$112,3,IF(I42=Локализация!$C$111,4,IF(I42=Локализация!$C$110,5,IF(OR(I42=1,I42=2,I42=3,I42=4,I42=5),I42,"")))))))</f>
        <v/>
      </c>
      <c r="O42" s="13" t="str">
        <f>(IF(J42=Локализация!$C$114,1,IF(J42=Локализация!$C$113,2,IF(J42=Локализация!$C$112,3,IF(J42=Локализация!$C$111,4,IF(J42=Локализация!$C$110,5,IF(OR(J42=1,J42=2,J42=3,J42=4,J42=5),J42,"")))))))</f>
        <v/>
      </c>
      <c r="P42" s="13" t="str">
        <f>(IF(K42=Локализация!$C$114,1,IF(K42=Локализация!$C$113,2,IF(K42=Локализация!$C$112,3,IF(K42=Локализация!$C$111,4,IF(K42=Локализация!$C$110,5,IF(OR(K42=1,K42=2,K42=3,K42=4,K42=5),K42,"")))))))</f>
        <v/>
      </c>
      <c r="Q42" s="13" t="str">
        <f>(IF(L42=Локализация!$C$114,1,IF(L42=Локализация!$C$113,2,IF(L42=Локализация!$C$112,3,IF(L42=Локализация!$C$111,4,IF(L42=Локализация!$C$110,5,IF(OR(L42=1,L42=2,L42=3,L42=4,L42=5),L42,"")))))))</f>
        <v/>
      </c>
      <c r="R42" s="13" t="str">
        <f>(IF(B42=Локализация!$C$114,1,IF(B42=Локализация!$C$113,2,IF(B42=Локализация!$C$112,3,IF(B42=Локализация!$C$111,4,IF(B42=Локализация!$C$110,5,IF(OR(B42=1,B42=2,B42=3,B42=4,B42=5),B42,"")))))))</f>
        <v/>
      </c>
      <c r="S42" s="13" t="str">
        <f>(IF(C42=Локализация!$C$114,1,IF(C42=Локализация!$C$113,2,IF(C42=Локализация!$C$112,3,IF(C42=Локализация!$C$111,4,IF(C42=Локализация!$C$110,5,IF(OR(C42=1,C42=2,C42=3,C42=4,C42=5),C42,"")))))))</f>
        <v/>
      </c>
      <c r="T42" s="13" t="str">
        <f>(IF(D42=Локализация!$C$114,1,IF(D42=Локализация!$C$113,2,IF(D42=Локализация!$C$112,3,IF(D42=Локализация!$C$111,4,IF(D42=Локализация!$C$110,5,IF(OR(D42=1,D42=2,D42=3,D42=4,D42=5),D42,"")))))))</f>
        <v/>
      </c>
      <c r="U42" s="13" t="str">
        <f>(IF(E42=Локализация!$C$114,1,IF(E42=Локализация!$C$113,2,IF(E42=Локализация!$C$112,3,IF(E42=Локализация!$C$111,4,IF(E42=Локализация!$C$110,5,IF(OR(E42=1,E42=2,E42=3,E42=4,E42=5),E42,"")))))))</f>
        <v/>
      </c>
      <c r="V42" s="13" t="str">
        <f>(IF(F42=Локализация!$C$114,1,IF(F42=Локализация!$C$113,2,IF(F42=Локализация!$C$112,3,IF(F42=Локализация!$C$111,4,IF(F42=Локализация!$C$110,5,IF(OR(F42=1,F42=2,F42=3,F42=4,F42=5),F42,"")))))))</f>
        <v/>
      </c>
      <c r="Y42" s="60" t="str">
        <f>Z4</f>
        <v>JS 1</v>
      </c>
      <c r="Z42" s="64" t="str">
        <f>Z5</f>
        <v/>
      </c>
      <c r="AA42" s="64" t="str">
        <f>Z6</f>
        <v/>
      </c>
    </row>
    <row r="43" spans="13:27" x14ac:dyDescent="0.25">
      <c r="M43" s="13" t="str">
        <f>(IF(H43=Локализация!$C$114,1,IF(H43=Локализация!$C$113,2,IF(H43=Локализация!$C$112,3,IF(H43=Локализация!$C$111,4,IF(H43=Локализация!$C$110,5,IF(OR(H43=1,H43=2,H43=3,H43=4,H43=5),H43,"")))))))</f>
        <v/>
      </c>
      <c r="N43" s="13" t="str">
        <f>(IF(I43=Локализация!$C$114,1,IF(I43=Локализация!$C$113,2,IF(I43=Локализация!$C$112,3,IF(I43=Локализация!$C$111,4,IF(I43=Локализация!$C$110,5,IF(OR(I43=1,I43=2,I43=3,I43=4,I43=5),I43,"")))))))</f>
        <v/>
      </c>
      <c r="O43" s="13" t="str">
        <f>(IF(J43=Локализация!$C$114,1,IF(J43=Локализация!$C$113,2,IF(J43=Локализация!$C$112,3,IF(J43=Локализация!$C$111,4,IF(J43=Локализация!$C$110,5,IF(OR(J43=1,J43=2,J43=3,J43=4,J43=5),J43,"")))))))</f>
        <v/>
      </c>
      <c r="P43" s="13" t="str">
        <f>(IF(K43=Локализация!$C$114,1,IF(K43=Локализация!$C$113,2,IF(K43=Локализация!$C$112,3,IF(K43=Локализация!$C$111,4,IF(K43=Локализация!$C$110,5,IF(OR(K43=1,K43=2,K43=3,K43=4,K43=5),K43,"")))))))</f>
        <v/>
      </c>
      <c r="Q43" s="13" t="str">
        <f>(IF(L43=Локализация!$C$114,1,IF(L43=Локализация!$C$113,2,IF(L43=Локализация!$C$112,3,IF(L43=Локализация!$C$111,4,IF(L43=Локализация!$C$110,5,IF(OR(L43=1,L43=2,L43=3,L43=4,L43=5),L43,"")))))))</f>
        <v/>
      </c>
      <c r="R43" s="13" t="str">
        <f>(IF(B43=Локализация!$C$114,1,IF(B43=Локализация!$C$113,2,IF(B43=Локализация!$C$112,3,IF(B43=Локализация!$C$111,4,IF(B43=Локализация!$C$110,5,IF(OR(B43=1,B43=2,B43=3,B43=4,B43=5),B43,"")))))))</f>
        <v/>
      </c>
      <c r="S43" s="13" t="str">
        <f>(IF(C43=Локализация!$C$114,1,IF(C43=Локализация!$C$113,2,IF(C43=Локализация!$C$112,3,IF(C43=Локализация!$C$111,4,IF(C43=Локализация!$C$110,5,IF(OR(C43=1,C43=2,C43=3,C43=4,C43=5),C43,"")))))))</f>
        <v/>
      </c>
      <c r="T43" s="13" t="str">
        <f>(IF(D43=Локализация!$C$114,1,IF(D43=Локализация!$C$113,2,IF(D43=Локализация!$C$112,3,IF(D43=Локализация!$C$111,4,IF(D43=Локализация!$C$110,5,IF(OR(D43=1,D43=2,D43=3,D43=4,D43=5),D43,"")))))))</f>
        <v/>
      </c>
      <c r="U43" s="13" t="str">
        <f>(IF(E43=Локализация!$C$114,1,IF(E43=Локализация!$C$113,2,IF(E43=Локализация!$C$112,3,IF(E43=Локализация!$C$111,4,IF(E43=Локализация!$C$110,5,IF(OR(E43=1,E43=2,E43=3,E43=4,E43=5),E43,"")))))))</f>
        <v/>
      </c>
      <c r="V43" s="13" t="str">
        <f>(IF(F43=Локализация!$C$114,1,IF(F43=Локализация!$C$113,2,IF(F43=Локализация!$C$112,3,IF(F43=Локализация!$C$111,4,IF(F43=Локализация!$C$110,5,IF(OR(F43=1,F43=2,F43=3,F43=4,F43=5),F43,"")))))))</f>
        <v/>
      </c>
      <c r="Y43" s="60" t="str">
        <f>AA4</f>
        <v>JS 2</v>
      </c>
      <c r="Z43" s="64" t="str">
        <f>AA5</f>
        <v/>
      </c>
      <c r="AA43" s="64" t="str">
        <f>AA6</f>
        <v/>
      </c>
    </row>
    <row r="44" spans="13:27" x14ac:dyDescent="0.25">
      <c r="M44" s="13" t="str">
        <f>(IF(H44=Локализация!$C$114,1,IF(H44=Локализация!$C$113,2,IF(H44=Локализация!$C$112,3,IF(H44=Локализация!$C$111,4,IF(H44=Локализация!$C$110,5,IF(OR(H44=1,H44=2,H44=3,H44=4,H44=5),H44,"")))))))</f>
        <v/>
      </c>
      <c r="N44" s="13" t="str">
        <f>(IF(I44=Локализация!$C$114,1,IF(I44=Локализация!$C$113,2,IF(I44=Локализация!$C$112,3,IF(I44=Локализация!$C$111,4,IF(I44=Локализация!$C$110,5,IF(OR(I44=1,I44=2,I44=3,I44=4,I44=5),I44,"")))))))</f>
        <v/>
      </c>
      <c r="O44" s="13" t="str">
        <f>(IF(J44=Локализация!$C$114,1,IF(J44=Локализация!$C$113,2,IF(J44=Локализация!$C$112,3,IF(J44=Локализация!$C$111,4,IF(J44=Локализация!$C$110,5,IF(OR(J44=1,J44=2,J44=3,J44=4,J44=5),J44,"")))))))</f>
        <v/>
      </c>
      <c r="P44" s="13" t="str">
        <f>(IF(K44=Локализация!$C$114,1,IF(K44=Локализация!$C$113,2,IF(K44=Локализация!$C$112,3,IF(K44=Локализация!$C$111,4,IF(K44=Локализация!$C$110,5,IF(OR(K44=1,K44=2,K44=3,K44=4,K44=5),K44,"")))))))</f>
        <v/>
      </c>
      <c r="Q44" s="13" t="str">
        <f>(IF(L44=Локализация!$C$114,1,IF(L44=Локализация!$C$113,2,IF(L44=Локализация!$C$112,3,IF(L44=Локализация!$C$111,4,IF(L44=Локализация!$C$110,5,IF(OR(L44=1,L44=2,L44=3,L44=4,L44=5),L44,"")))))))</f>
        <v/>
      </c>
      <c r="R44" s="13" t="str">
        <f>(IF(B44=Локализация!$C$114,1,IF(B44=Локализация!$C$113,2,IF(B44=Локализация!$C$112,3,IF(B44=Локализация!$C$111,4,IF(B44=Локализация!$C$110,5,IF(OR(B44=1,B44=2,B44=3,B44=4,B44=5),B44,"")))))))</f>
        <v/>
      </c>
      <c r="S44" s="13" t="str">
        <f>(IF(C44=Локализация!$C$114,1,IF(C44=Локализация!$C$113,2,IF(C44=Локализация!$C$112,3,IF(C44=Локализация!$C$111,4,IF(C44=Локализация!$C$110,5,IF(OR(C44=1,C44=2,C44=3,C44=4,C44=5),C44,"")))))))</f>
        <v/>
      </c>
      <c r="T44" s="13" t="str">
        <f>(IF(D44=Локализация!$C$114,1,IF(D44=Локализация!$C$113,2,IF(D44=Локализация!$C$112,3,IF(D44=Локализация!$C$111,4,IF(D44=Локализация!$C$110,5,IF(OR(D44=1,D44=2,D44=3,D44=4,D44=5),D44,"")))))))</f>
        <v/>
      </c>
      <c r="U44" s="13" t="str">
        <f>(IF(E44=Локализация!$C$114,1,IF(E44=Локализация!$C$113,2,IF(E44=Локализация!$C$112,3,IF(E44=Локализация!$C$111,4,IF(E44=Локализация!$C$110,5,IF(OR(E44=1,E44=2,E44=3,E44=4,E44=5),E44,"")))))))</f>
        <v/>
      </c>
      <c r="V44" s="13" t="str">
        <f>(IF(F44=Локализация!$C$114,1,IF(F44=Локализация!$C$113,2,IF(F44=Локализация!$C$112,3,IF(F44=Локализация!$C$111,4,IF(F44=Локализация!$C$110,5,IF(OR(F44=1,F44=2,F44=3,F44=4,F44=5),F44,"")))))))</f>
        <v/>
      </c>
      <c r="Y44" s="60" t="str">
        <f>AB4</f>
        <v>JS 3</v>
      </c>
      <c r="Z44" s="64" t="str">
        <f>AB5</f>
        <v/>
      </c>
      <c r="AA44" s="64" t="str">
        <f>AB6</f>
        <v/>
      </c>
    </row>
    <row r="45" spans="13:27" x14ac:dyDescent="0.25">
      <c r="M45" s="13" t="str">
        <f>(IF(H45=Локализация!$C$114,1,IF(H45=Локализация!$C$113,2,IF(H45=Локализация!$C$112,3,IF(H45=Локализация!$C$111,4,IF(H45=Локализация!$C$110,5,IF(OR(H45=1,H45=2,H45=3,H45=4,H45=5),H45,"")))))))</f>
        <v/>
      </c>
      <c r="N45" s="13" t="str">
        <f>(IF(I45=Локализация!$C$114,1,IF(I45=Локализация!$C$113,2,IF(I45=Локализация!$C$112,3,IF(I45=Локализация!$C$111,4,IF(I45=Локализация!$C$110,5,IF(OR(I45=1,I45=2,I45=3,I45=4,I45=5),I45,"")))))))</f>
        <v/>
      </c>
      <c r="O45" s="13" t="str">
        <f>(IF(J45=Локализация!$C$114,1,IF(J45=Локализация!$C$113,2,IF(J45=Локализация!$C$112,3,IF(J45=Локализация!$C$111,4,IF(J45=Локализация!$C$110,5,IF(OR(J45=1,J45=2,J45=3,J45=4,J45=5),J45,"")))))))</f>
        <v/>
      </c>
      <c r="P45" s="13" t="str">
        <f>(IF(K45=Локализация!$C$114,1,IF(K45=Локализация!$C$113,2,IF(K45=Локализация!$C$112,3,IF(K45=Локализация!$C$111,4,IF(K45=Локализация!$C$110,5,IF(OR(K45=1,K45=2,K45=3,K45=4,K45=5),K45,"")))))))</f>
        <v/>
      </c>
      <c r="Q45" s="13" t="str">
        <f>(IF(L45=Локализация!$C$114,1,IF(L45=Локализация!$C$113,2,IF(L45=Локализация!$C$112,3,IF(L45=Локализация!$C$111,4,IF(L45=Локализация!$C$110,5,IF(OR(L45=1,L45=2,L45=3,L45=4,L45=5),L45,"")))))))</f>
        <v/>
      </c>
      <c r="R45" s="13" t="str">
        <f>(IF(B45=Локализация!$C$114,1,IF(B45=Локализация!$C$113,2,IF(B45=Локализация!$C$112,3,IF(B45=Локализация!$C$111,4,IF(B45=Локализация!$C$110,5,IF(OR(B45=1,B45=2,B45=3,B45=4,B45=5),B45,"")))))))</f>
        <v/>
      </c>
      <c r="S45" s="13" t="str">
        <f>(IF(C45=Локализация!$C$114,1,IF(C45=Локализация!$C$113,2,IF(C45=Локализация!$C$112,3,IF(C45=Локализация!$C$111,4,IF(C45=Локализация!$C$110,5,IF(OR(C45=1,C45=2,C45=3,C45=4,C45=5),C45,"")))))))</f>
        <v/>
      </c>
      <c r="T45" s="13" t="str">
        <f>(IF(D45=Локализация!$C$114,1,IF(D45=Локализация!$C$113,2,IF(D45=Локализация!$C$112,3,IF(D45=Локализация!$C$111,4,IF(D45=Локализация!$C$110,5,IF(OR(D45=1,D45=2,D45=3,D45=4,D45=5),D45,"")))))))</f>
        <v/>
      </c>
      <c r="U45" s="13" t="str">
        <f>(IF(E45=Локализация!$C$114,1,IF(E45=Локализация!$C$113,2,IF(E45=Локализация!$C$112,3,IF(E45=Локализация!$C$111,4,IF(E45=Локализация!$C$110,5,IF(OR(E45=1,E45=2,E45=3,E45=4,E45=5),E45,"")))))))</f>
        <v/>
      </c>
      <c r="V45" s="13" t="str">
        <f>(IF(F45=Локализация!$C$114,1,IF(F45=Локализация!$C$113,2,IF(F45=Локализация!$C$112,3,IF(F45=Локализация!$C$111,4,IF(F45=Локализация!$C$110,5,IF(OR(F45=1,F45=2,F45=3,F45=4,F45=5),F45,"")))))))</f>
        <v/>
      </c>
      <c r="Y45" s="60" t="str">
        <f>AC4</f>
        <v>JS 4</v>
      </c>
      <c r="Z45" s="64" t="str">
        <f>AC5</f>
        <v/>
      </c>
      <c r="AA45" s="64" t="str">
        <f>AC6</f>
        <v/>
      </c>
    </row>
    <row r="46" spans="13:27" x14ac:dyDescent="0.25">
      <c r="M46" s="13" t="str">
        <f>(IF(H46=Локализация!$C$114,1,IF(H46=Локализация!$C$113,2,IF(H46=Локализация!$C$112,3,IF(H46=Локализация!$C$111,4,IF(H46=Локализация!$C$110,5,IF(OR(H46=1,H46=2,H46=3,H46=4,H46=5),H46,"")))))))</f>
        <v/>
      </c>
      <c r="N46" s="13" t="str">
        <f>(IF(I46=Локализация!$C$114,1,IF(I46=Локализация!$C$113,2,IF(I46=Локализация!$C$112,3,IF(I46=Локализация!$C$111,4,IF(I46=Локализация!$C$110,5,IF(OR(I46=1,I46=2,I46=3,I46=4,I46=5),I46,"")))))))</f>
        <v/>
      </c>
      <c r="O46" s="13" t="str">
        <f>(IF(J46=Локализация!$C$114,1,IF(J46=Локализация!$C$113,2,IF(J46=Локализация!$C$112,3,IF(J46=Локализация!$C$111,4,IF(J46=Локализация!$C$110,5,IF(OR(J46=1,J46=2,J46=3,J46=4,J46=5),J46,"")))))))</f>
        <v/>
      </c>
      <c r="P46" s="13" t="str">
        <f>(IF(K46=Локализация!$C$114,1,IF(K46=Локализация!$C$113,2,IF(K46=Локализация!$C$112,3,IF(K46=Локализация!$C$111,4,IF(K46=Локализация!$C$110,5,IF(OR(K46=1,K46=2,K46=3,K46=4,K46=5),K46,"")))))))</f>
        <v/>
      </c>
      <c r="Q46" s="13" t="str">
        <f>(IF(L46=Локализация!$C$114,1,IF(L46=Локализация!$C$113,2,IF(L46=Локализация!$C$112,3,IF(L46=Локализация!$C$111,4,IF(L46=Локализация!$C$110,5,IF(OR(L46=1,L46=2,L46=3,L46=4,L46=5),L46,"")))))))</f>
        <v/>
      </c>
      <c r="R46" s="13" t="str">
        <f>(IF(B46=Локализация!$C$114,1,IF(B46=Локализация!$C$113,2,IF(B46=Локализация!$C$112,3,IF(B46=Локализация!$C$111,4,IF(B46=Локализация!$C$110,5,IF(OR(B46=1,B46=2,B46=3,B46=4,B46=5),B46,"")))))))</f>
        <v/>
      </c>
      <c r="S46" s="13" t="str">
        <f>(IF(C46=Локализация!$C$114,1,IF(C46=Локализация!$C$113,2,IF(C46=Локализация!$C$112,3,IF(C46=Локализация!$C$111,4,IF(C46=Локализация!$C$110,5,IF(OR(C46=1,C46=2,C46=3,C46=4,C46=5),C46,"")))))))</f>
        <v/>
      </c>
      <c r="T46" s="13" t="str">
        <f>(IF(D46=Локализация!$C$114,1,IF(D46=Локализация!$C$113,2,IF(D46=Локализация!$C$112,3,IF(D46=Локализация!$C$111,4,IF(D46=Локализация!$C$110,5,IF(OR(D46=1,D46=2,D46=3,D46=4,D46=5),D46,"")))))))</f>
        <v/>
      </c>
      <c r="U46" s="13" t="str">
        <f>(IF(E46=Локализация!$C$114,1,IF(E46=Локализация!$C$113,2,IF(E46=Локализация!$C$112,3,IF(E46=Локализация!$C$111,4,IF(E46=Локализация!$C$110,5,IF(OR(E46=1,E46=2,E46=3,E46=4,E46=5),E46,"")))))))</f>
        <v/>
      </c>
      <c r="V46" s="13" t="str">
        <f>(IF(F46=Локализация!$C$114,1,IF(F46=Локализация!$C$113,2,IF(F46=Локализация!$C$112,3,IF(F46=Локализация!$C$111,4,IF(F46=Локализация!$C$110,5,IF(OR(F46=1,F46=2,F46=3,F46=4,F46=5),F46,"")))))))</f>
        <v/>
      </c>
      <c r="Y46" s="60" t="str">
        <f>AD4</f>
        <v>JS 5</v>
      </c>
      <c r="Z46" s="64" t="str">
        <f>AD5</f>
        <v/>
      </c>
      <c r="AA46" s="64" t="str">
        <f>AD6</f>
        <v/>
      </c>
    </row>
    <row r="47" spans="13:27" x14ac:dyDescent="0.25">
      <c r="M47" s="13" t="str">
        <f>(IF(H47=Локализация!$C$114,1,IF(H47=Локализация!$C$113,2,IF(H47=Локализация!$C$112,3,IF(H47=Локализация!$C$111,4,IF(H47=Локализация!$C$110,5,IF(OR(H47=1,H47=2,H47=3,H47=4,H47=5),H47,"")))))))</f>
        <v/>
      </c>
      <c r="N47" s="13" t="str">
        <f>(IF(I47=Локализация!$C$114,1,IF(I47=Локализация!$C$113,2,IF(I47=Локализация!$C$112,3,IF(I47=Локализация!$C$111,4,IF(I47=Локализация!$C$110,5,IF(OR(I47=1,I47=2,I47=3,I47=4,I47=5),I47,"")))))))</f>
        <v/>
      </c>
      <c r="O47" s="13" t="str">
        <f>(IF(J47=Локализация!$C$114,1,IF(J47=Локализация!$C$113,2,IF(J47=Локализация!$C$112,3,IF(J47=Локализация!$C$111,4,IF(J47=Локализация!$C$110,5,IF(OR(J47=1,J47=2,J47=3,J47=4,J47=5),J47,"")))))))</f>
        <v/>
      </c>
      <c r="P47" s="13" t="str">
        <f>(IF(K47=Локализация!$C$114,1,IF(K47=Локализация!$C$113,2,IF(K47=Локализация!$C$112,3,IF(K47=Локализация!$C$111,4,IF(K47=Локализация!$C$110,5,IF(OR(K47=1,K47=2,K47=3,K47=4,K47=5),K47,"")))))))</f>
        <v/>
      </c>
      <c r="Q47" s="13" t="str">
        <f>(IF(L47=Локализация!$C$114,1,IF(L47=Локализация!$C$113,2,IF(L47=Локализация!$C$112,3,IF(L47=Локализация!$C$111,4,IF(L47=Локализация!$C$110,5,IF(OR(L47=1,L47=2,L47=3,L47=4,L47=5),L47,"")))))))</f>
        <v/>
      </c>
      <c r="R47" s="13" t="str">
        <f>(IF(B47=Локализация!$C$114,1,IF(B47=Локализация!$C$113,2,IF(B47=Локализация!$C$112,3,IF(B47=Локализация!$C$111,4,IF(B47=Локализация!$C$110,5,IF(OR(B47=1,B47=2,B47=3,B47=4,B47=5),B47,"")))))))</f>
        <v/>
      </c>
      <c r="S47" s="13" t="str">
        <f>(IF(C47=Локализация!$C$114,1,IF(C47=Локализация!$C$113,2,IF(C47=Локализация!$C$112,3,IF(C47=Локализация!$C$111,4,IF(C47=Локализация!$C$110,5,IF(OR(C47=1,C47=2,C47=3,C47=4,C47=5),C47,"")))))))</f>
        <v/>
      </c>
      <c r="T47" s="13" t="str">
        <f>(IF(D47=Локализация!$C$114,1,IF(D47=Локализация!$C$113,2,IF(D47=Локализация!$C$112,3,IF(D47=Локализация!$C$111,4,IF(D47=Локализация!$C$110,5,IF(OR(D47=1,D47=2,D47=3,D47=4,D47=5),D47,"")))))))</f>
        <v/>
      </c>
      <c r="U47" s="13" t="str">
        <f>(IF(E47=Локализация!$C$114,1,IF(E47=Локализация!$C$113,2,IF(E47=Локализация!$C$112,3,IF(E47=Локализация!$C$111,4,IF(E47=Локализация!$C$110,5,IF(OR(E47=1,E47=2,E47=3,E47=4,E47=5),E47,"")))))))</f>
        <v/>
      </c>
      <c r="V47" s="13" t="str">
        <f>(IF(F47=Локализация!$C$114,1,IF(F47=Локализация!$C$113,2,IF(F47=Локализация!$C$112,3,IF(F47=Локализация!$C$111,4,IF(F47=Локализация!$C$110,5,IF(OR(F47=1,F47=2,F47=3,F47=4,F47=5),F47,"")))))))</f>
        <v/>
      </c>
    </row>
    <row r="48" spans="13:27" x14ac:dyDescent="0.25">
      <c r="M48" s="13" t="str">
        <f>(IF(H48=Локализация!$C$114,1,IF(H48=Локализация!$C$113,2,IF(H48=Локализация!$C$112,3,IF(H48=Локализация!$C$111,4,IF(H48=Локализация!$C$110,5,IF(OR(H48=1,H48=2,H48=3,H48=4,H48=5),H48,"")))))))</f>
        <v/>
      </c>
      <c r="N48" s="13" t="str">
        <f>(IF(I48=Локализация!$C$114,1,IF(I48=Локализация!$C$113,2,IF(I48=Локализация!$C$112,3,IF(I48=Локализация!$C$111,4,IF(I48=Локализация!$C$110,5,IF(OR(I48=1,I48=2,I48=3,I48=4,I48=5),I48,"")))))))</f>
        <v/>
      </c>
      <c r="O48" s="13" t="str">
        <f>(IF(J48=Локализация!$C$114,1,IF(J48=Локализация!$C$113,2,IF(J48=Локализация!$C$112,3,IF(J48=Локализация!$C$111,4,IF(J48=Локализация!$C$110,5,IF(OR(J48=1,J48=2,J48=3,J48=4,J48=5),J48,"")))))))</f>
        <v/>
      </c>
      <c r="P48" s="13" t="str">
        <f>(IF(K48=Локализация!$C$114,1,IF(K48=Локализация!$C$113,2,IF(K48=Локализация!$C$112,3,IF(K48=Локализация!$C$111,4,IF(K48=Локализация!$C$110,5,IF(OR(K48=1,K48=2,K48=3,K48=4,K48=5),K48,"")))))))</f>
        <v/>
      </c>
      <c r="Q48" s="13" t="str">
        <f>(IF(L48=Локализация!$C$114,1,IF(L48=Локализация!$C$113,2,IF(L48=Локализация!$C$112,3,IF(L48=Локализация!$C$111,4,IF(L48=Локализация!$C$110,5,IF(OR(L48=1,L48=2,L48=3,L48=4,L48=5),L48,"")))))))</f>
        <v/>
      </c>
      <c r="R48" s="13" t="str">
        <f>(IF(B48=Локализация!$C$114,1,IF(B48=Локализация!$C$113,2,IF(B48=Локализация!$C$112,3,IF(B48=Локализация!$C$111,4,IF(B48=Локализация!$C$110,5,IF(OR(B48=1,B48=2,B48=3,B48=4,B48=5),B48,"")))))))</f>
        <v/>
      </c>
      <c r="S48" s="13" t="str">
        <f>(IF(C48=Локализация!$C$114,1,IF(C48=Локализация!$C$113,2,IF(C48=Локализация!$C$112,3,IF(C48=Локализация!$C$111,4,IF(C48=Локализация!$C$110,5,IF(OR(C48=1,C48=2,C48=3,C48=4,C48=5),C48,"")))))))</f>
        <v/>
      </c>
      <c r="T48" s="13" t="str">
        <f>(IF(D48=Локализация!$C$114,1,IF(D48=Локализация!$C$113,2,IF(D48=Локализация!$C$112,3,IF(D48=Локализация!$C$111,4,IF(D48=Локализация!$C$110,5,IF(OR(D48=1,D48=2,D48=3,D48=4,D48=5),D48,"")))))))</f>
        <v/>
      </c>
      <c r="U48" s="13" t="str">
        <f>(IF(E48=Локализация!$C$114,1,IF(E48=Локализация!$C$113,2,IF(E48=Локализация!$C$112,3,IF(E48=Локализация!$C$111,4,IF(E48=Локализация!$C$110,5,IF(OR(E48=1,E48=2,E48=3,E48=4,E48=5),E48,"")))))))</f>
        <v/>
      </c>
      <c r="V48" s="13" t="str">
        <f>(IF(F48=Локализация!$C$114,1,IF(F48=Локализация!$C$113,2,IF(F48=Локализация!$C$112,3,IF(F48=Локализация!$C$111,4,IF(F48=Локализация!$C$110,5,IF(OR(F48=1,F48=2,F48=3,F48=4,F48=5),F48,"")))))))</f>
        <v/>
      </c>
    </row>
    <row r="49" spans="13:22" x14ac:dyDescent="0.25">
      <c r="M49" s="13" t="str">
        <f>(IF(H49=Локализация!$C$114,1,IF(H49=Локализация!$C$113,2,IF(H49=Локализация!$C$112,3,IF(H49=Локализация!$C$111,4,IF(H49=Локализация!$C$110,5,IF(OR(H49=1,H49=2,H49=3,H49=4,H49=5),H49,"")))))))</f>
        <v/>
      </c>
      <c r="N49" s="13" t="str">
        <f>(IF(I49=Локализация!$C$114,1,IF(I49=Локализация!$C$113,2,IF(I49=Локализация!$C$112,3,IF(I49=Локализация!$C$111,4,IF(I49=Локализация!$C$110,5,IF(OR(I49=1,I49=2,I49=3,I49=4,I49=5),I49,"")))))))</f>
        <v/>
      </c>
      <c r="O49" s="13" t="str">
        <f>(IF(J49=Локализация!$C$114,1,IF(J49=Локализация!$C$113,2,IF(J49=Локализация!$C$112,3,IF(J49=Локализация!$C$111,4,IF(J49=Локализация!$C$110,5,IF(OR(J49=1,J49=2,J49=3,J49=4,J49=5),J49,"")))))))</f>
        <v/>
      </c>
      <c r="P49" s="13" t="str">
        <f>(IF(K49=Локализация!$C$114,1,IF(K49=Локализация!$C$113,2,IF(K49=Локализация!$C$112,3,IF(K49=Локализация!$C$111,4,IF(K49=Локализация!$C$110,5,IF(OR(K49=1,K49=2,K49=3,K49=4,K49=5),K49,"")))))))</f>
        <v/>
      </c>
      <c r="Q49" s="13" t="str">
        <f>(IF(L49=Локализация!$C$114,1,IF(L49=Локализация!$C$113,2,IF(L49=Локализация!$C$112,3,IF(L49=Локализация!$C$111,4,IF(L49=Локализация!$C$110,5,IF(OR(L49=1,L49=2,L49=3,L49=4,L49=5),L49,"")))))))</f>
        <v/>
      </c>
      <c r="R49" s="13" t="str">
        <f>(IF(B49=Локализация!$C$114,1,IF(B49=Локализация!$C$113,2,IF(B49=Локализация!$C$112,3,IF(B49=Локализация!$C$111,4,IF(B49=Локализация!$C$110,5,IF(OR(B49=1,B49=2,B49=3,B49=4,B49=5),B49,"")))))))</f>
        <v/>
      </c>
      <c r="S49" s="13" t="str">
        <f>(IF(C49=Локализация!$C$114,1,IF(C49=Локализация!$C$113,2,IF(C49=Локализация!$C$112,3,IF(C49=Локализация!$C$111,4,IF(C49=Локализация!$C$110,5,IF(OR(C49=1,C49=2,C49=3,C49=4,C49=5),C49,"")))))))</f>
        <v/>
      </c>
      <c r="T49" s="13" t="str">
        <f>(IF(D49=Локализация!$C$114,1,IF(D49=Локализация!$C$113,2,IF(D49=Локализация!$C$112,3,IF(D49=Локализация!$C$111,4,IF(D49=Локализация!$C$110,5,IF(OR(D49=1,D49=2,D49=3,D49=4,D49=5),D49,"")))))))</f>
        <v/>
      </c>
      <c r="U49" s="13" t="str">
        <f>(IF(E49=Локализация!$C$114,1,IF(E49=Локализация!$C$113,2,IF(E49=Локализация!$C$112,3,IF(E49=Локализация!$C$111,4,IF(E49=Локализация!$C$110,5,IF(OR(E49=1,E49=2,E49=3,E49=4,E49=5),E49,"")))))))</f>
        <v/>
      </c>
      <c r="V49" s="13" t="str">
        <f>(IF(F49=Локализация!$C$114,1,IF(F49=Локализация!$C$113,2,IF(F49=Локализация!$C$112,3,IF(F49=Локализация!$C$111,4,IF(F49=Локализация!$C$110,5,IF(OR(F49=1,F49=2,F49=3,F49=4,F49=5),F49,"")))))))</f>
        <v/>
      </c>
    </row>
    <row r="50" spans="13:22" x14ac:dyDescent="0.25">
      <c r="M50" s="13" t="str">
        <f>(IF(H50=Локализация!$C$114,1,IF(H50=Локализация!$C$113,2,IF(H50=Локализация!$C$112,3,IF(H50=Локализация!$C$111,4,IF(H50=Локализация!$C$110,5,IF(OR(H50=1,H50=2,H50=3,H50=4,H50=5),H50,"")))))))</f>
        <v/>
      </c>
      <c r="N50" s="13" t="str">
        <f>(IF(I50=Локализация!$C$114,1,IF(I50=Локализация!$C$113,2,IF(I50=Локализация!$C$112,3,IF(I50=Локализация!$C$111,4,IF(I50=Локализация!$C$110,5,IF(OR(I50=1,I50=2,I50=3,I50=4,I50=5),I50,"")))))))</f>
        <v/>
      </c>
      <c r="O50" s="13" t="str">
        <f>(IF(J50=Локализация!$C$114,1,IF(J50=Локализация!$C$113,2,IF(J50=Локализация!$C$112,3,IF(J50=Локализация!$C$111,4,IF(J50=Локализация!$C$110,5,IF(OR(J50=1,J50=2,J50=3,J50=4,J50=5),J50,"")))))))</f>
        <v/>
      </c>
      <c r="P50" s="13" t="str">
        <f>(IF(K50=Локализация!$C$114,1,IF(K50=Локализация!$C$113,2,IF(K50=Локализация!$C$112,3,IF(K50=Локализация!$C$111,4,IF(K50=Локализация!$C$110,5,IF(OR(K50=1,K50=2,K50=3,K50=4,K50=5),K50,"")))))))</f>
        <v/>
      </c>
      <c r="Q50" s="13" t="str">
        <f>(IF(L50=Локализация!$C$114,1,IF(L50=Локализация!$C$113,2,IF(L50=Локализация!$C$112,3,IF(L50=Локализация!$C$111,4,IF(L50=Локализация!$C$110,5,IF(OR(L50=1,L50=2,L50=3,L50=4,L50=5),L50,"")))))))</f>
        <v/>
      </c>
      <c r="R50" s="13" t="str">
        <f>(IF(B50=Локализация!$C$114,1,IF(B50=Локализация!$C$113,2,IF(B50=Локализация!$C$112,3,IF(B50=Локализация!$C$111,4,IF(B50=Локализация!$C$110,5,IF(OR(B50=1,B50=2,B50=3,B50=4,B50=5),B50,"")))))))</f>
        <v/>
      </c>
      <c r="S50" s="13" t="str">
        <f>(IF(C50=Локализация!$C$114,1,IF(C50=Локализация!$C$113,2,IF(C50=Локализация!$C$112,3,IF(C50=Локализация!$C$111,4,IF(C50=Локализация!$C$110,5,IF(OR(C50=1,C50=2,C50=3,C50=4,C50=5),C50,"")))))))</f>
        <v/>
      </c>
      <c r="T50" s="13" t="str">
        <f>(IF(D50=Локализация!$C$114,1,IF(D50=Локализация!$C$113,2,IF(D50=Локализация!$C$112,3,IF(D50=Локализация!$C$111,4,IF(D50=Локализация!$C$110,5,IF(OR(D50=1,D50=2,D50=3,D50=4,D50=5),D50,"")))))))</f>
        <v/>
      </c>
      <c r="U50" s="13" t="str">
        <f>(IF(E50=Локализация!$C$114,1,IF(E50=Локализация!$C$113,2,IF(E50=Локализация!$C$112,3,IF(E50=Локализация!$C$111,4,IF(E50=Локализация!$C$110,5,IF(OR(E50=1,E50=2,E50=3,E50=4,E50=5),E50,"")))))))</f>
        <v/>
      </c>
      <c r="V50" s="13" t="str">
        <f>(IF(F50=Локализация!$C$114,1,IF(F50=Локализация!$C$113,2,IF(F50=Локализация!$C$112,3,IF(F50=Локализация!$C$111,4,IF(F50=Локализация!$C$110,5,IF(OR(F50=1,F50=2,F50=3,F50=4,F50=5),F50,"")))))))</f>
        <v/>
      </c>
    </row>
    <row r="51" spans="13:22" x14ac:dyDescent="0.25">
      <c r="M51" s="13" t="str">
        <f>(IF(H51=Локализация!$C$114,1,IF(H51=Локализация!$C$113,2,IF(H51=Локализация!$C$112,3,IF(H51=Локализация!$C$111,4,IF(H51=Локализация!$C$110,5,IF(OR(H51=1,H51=2,H51=3,H51=4,H51=5),H51,"")))))))</f>
        <v/>
      </c>
      <c r="N51" s="13" t="str">
        <f>(IF(I51=Локализация!$C$114,1,IF(I51=Локализация!$C$113,2,IF(I51=Локализация!$C$112,3,IF(I51=Локализация!$C$111,4,IF(I51=Локализация!$C$110,5,IF(OR(I51=1,I51=2,I51=3,I51=4,I51=5),I51,"")))))))</f>
        <v/>
      </c>
      <c r="O51" s="13" t="str">
        <f>(IF(J51=Локализация!$C$114,1,IF(J51=Локализация!$C$113,2,IF(J51=Локализация!$C$112,3,IF(J51=Локализация!$C$111,4,IF(J51=Локализация!$C$110,5,IF(OR(J51=1,J51=2,J51=3,J51=4,J51=5),J51,"")))))))</f>
        <v/>
      </c>
      <c r="P51" s="13" t="str">
        <f>(IF(K51=Локализация!$C$114,1,IF(K51=Локализация!$C$113,2,IF(K51=Локализация!$C$112,3,IF(K51=Локализация!$C$111,4,IF(K51=Локализация!$C$110,5,IF(OR(K51=1,K51=2,K51=3,K51=4,K51=5),K51,"")))))))</f>
        <v/>
      </c>
      <c r="Q51" s="13" t="str">
        <f>(IF(L51=Локализация!$C$114,1,IF(L51=Локализация!$C$113,2,IF(L51=Локализация!$C$112,3,IF(L51=Локализация!$C$111,4,IF(L51=Локализация!$C$110,5,IF(OR(L51=1,L51=2,L51=3,L51=4,L51=5),L51,"")))))))</f>
        <v/>
      </c>
      <c r="R51" s="13" t="str">
        <f>(IF(B51=Локализация!$C$114,1,IF(B51=Локализация!$C$113,2,IF(B51=Локализация!$C$112,3,IF(B51=Локализация!$C$111,4,IF(B51=Локализация!$C$110,5,IF(OR(B51=1,B51=2,B51=3,B51=4,B51=5),B51,"")))))))</f>
        <v/>
      </c>
      <c r="S51" s="13" t="str">
        <f>(IF(C51=Локализация!$C$114,1,IF(C51=Локализация!$C$113,2,IF(C51=Локализация!$C$112,3,IF(C51=Локализация!$C$111,4,IF(C51=Локализация!$C$110,5,IF(OR(C51=1,C51=2,C51=3,C51=4,C51=5),C51,"")))))))</f>
        <v/>
      </c>
      <c r="T51" s="13" t="str">
        <f>(IF(D51=Локализация!$C$114,1,IF(D51=Локализация!$C$113,2,IF(D51=Локализация!$C$112,3,IF(D51=Локализация!$C$111,4,IF(D51=Локализация!$C$110,5,IF(OR(D51=1,D51=2,D51=3,D51=4,D51=5),D51,"")))))))</f>
        <v/>
      </c>
      <c r="U51" s="13" t="str">
        <f>(IF(E51=Локализация!$C$114,1,IF(E51=Локализация!$C$113,2,IF(E51=Локализация!$C$112,3,IF(E51=Локализация!$C$111,4,IF(E51=Локализация!$C$110,5,IF(OR(E51=1,E51=2,E51=3,E51=4,E51=5),E51,"")))))))</f>
        <v/>
      </c>
      <c r="V51" s="13" t="str">
        <f>(IF(F51=Локализация!$C$114,1,IF(F51=Локализация!$C$113,2,IF(F51=Локализация!$C$112,3,IF(F51=Локализация!$C$111,4,IF(F51=Локализация!$C$110,5,IF(OR(F51=1,F51=2,F51=3,F51=4,F51=5),F51,"")))))))</f>
        <v/>
      </c>
    </row>
    <row r="52" spans="13:22" x14ac:dyDescent="0.25">
      <c r="M52" s="13" t="str">
        <f>(IF(H52=Локализация!$C$114,1,IF(H52=Локализация!$C$113,2,IF(H52=Локализация!$C$112,3,IF(H52=Локализация!$C$111,4,IF(H52=Локализация!$C$110,5,IF(OR(H52=1,H52=2,H52=3,H52=4,H52=5),H52,"")))))))</f>
        <v/>
      </c>
      <c r="N52" s="13" t="str">
        <f>(IF(I52=Локализация!$C$114,1,IF(I52=Локализация!$C$113,2,IF(I52=Локализация!$C$112,3,IF(I52=Локализация!$C$111,4,IF(I52=Локализация!$C$110,5,IF(OR(I52=1,I52=2,I52=3,I52=4,I52=5),I52,"")))))))</f>
        <v/>
      </c>
      <c r="O52" s="13" t="str">
        <f>(IF(J52=Локализация!$C$114,1,IF(J52=Локализация!$C$113,2,IF(J52=Локализация!$C$112,3,IF(J52=Локализация!$C$111,4,IF(J52=Локализация!$C$110,5,IF(OR(J52=1,J52=2,J52=3,J52=4,J52=5),J52,"")))))))</f>
        <v/>
      </c>
      <c r="P52" s="13" t="str">
        <f>(IF(K52=Локализация!$C$114,1,IF(K52=Локализация!$C$113,2,IF(K52=Локализация!$C$112,3,IF(K52=Локализация!$C$111,4,IF(K52=Локализация!$C$110,5,IF(OR(K52=1,K52=2,K52=3,K52=4,K52=5),K52,"")))))))</f>
        <v/>
      </c>
      <c r="Q52" s="13" t="str">
        <f>(IF(L52=Локализация!$C$114,1,IF(L52=Локализация!$C$113,2,IF(L52=Локализация!$C$112,3,IF(L52=Локализация!$C$111,4,IF(L52=Локализация!$C$110,5,IF(OR(L52=1,L52=2,L52=3,L52=4,L52=5),L52,"")))))))</f>
        <v/>
      </c>
      <c r="R52" s="13" t="str">
        <f>(IF(B52=Локализация!$C$114,1,IF(B52=Локализация!$C$113,2,IF(B52=Локализация!$C$112,3,IF(B52=Локализация!$C$111,4,IF(B52=Локализация!$C$110,5,IF(OR(B52=1,B52=2,B52=3,B52=4,B52=5),B52,"")))))))</f>
        <v/>
      </c>
      <c r="S52" s="13" t="str">
        <f>(IF(C52=Локализация!$C$114,1,IF(C52=Локализация!$C$113,2,IF(C52=Локализация!$C$112,3,IF(C52=Локализация!$C$111,4,IF(C52=Локализация!$C$110,5,IF(OR(C52=1,C52=2,C52=3,C52=4,C52=5),C52,"")))))))</f>
        <v/>
      </c>
      <c r="T52" s="13" t="str">
        <f>(IF(D52=Локализация!$C$114,1,IF(D52=Локализация!$C$113,2,IF(D52=Локализация!$C$112,3,IF(D52=Локализация!$C$111,4,IF(D52=Локализация!$C$110,5,IF(OR(D52=1,D52=2,D52=3,D52=4,D52=5),D52,"")))))))</f>
        <v/>
      </c>
      <c r="U52" s="13" t="str">
        <f>(IF(E52=Локализация!$C$114,1,IF(E52=Локализация!$C$113,2,IF(E52=Локализация!$C$112,3,IF(E52=Локализация!$C$111,4,IF(E52=Локализация!$C$110,5,IF(OR(E52=1,E52=2,E52=3,E52=4,E52=5),E52,"")))))))</f>
        <v/>
      </c>
      <c r="V52" s="13" t="str">
        <f>(IF(F52=Локализация!$C$114,1,IF(F52=Локализация!$C$113,2,IF(F52=Локализация!$C$112,3,IF(F52=Локализация!$C$111,4,IF(F52=Локализация!$C$110,5,IF(OR(F52=1,F52=2,F52=3,F52=4,F52=5),F52,"")))))))</f>
        <v/>
      </c>
    </row>
    <row r="53" spans="13:22" x14ac:dyDescent="0.25">
      <c r="M53" s="13" t="str">
        <f>(IF(H53=Локализация!$C$114,1,IF(H53=Локализация!$C$113,2,IF(H53=Локализация!$C$112,3,IF(H53=Локализация!$C$111,4,IF(H53=Локализация!$C$110,5,IF(OR(H53=1,H53=2,H53=3,H53=4,H53=5),H53,"")))))))</f>
        <v/>
      </c>
      <c r="N53" s="13" t="str">
        <f>(IF(I53=Локализация!$C$114,1,IF(I53=Локализация!$C$113,2,IF(I53=Локализация!$C$112,3,IF(I53=Локализация!$C$111,4,IF(I53=Локализация!$C$110,5,IF(OR(I53=1,I53=2,I53=3,I53=4,I53=5),I53,"")))))))</f>
        <v/>
      </c>
      <c r="O53" s="13" t="str">
        <f>(IF(J53=Локализация!$C$114,1,IF(J53=Локализация!$C$113,2,IF(J53=Локализация!$C$112,3,IF(J53=Локализация!$C$111,4,IF(J53=Локализация!$C$110,5,IF(OR(J53=1,J53=2,J53=3,J53=4,J53=5),J53,"")))))))</f>
        <v/>
      </c>
      <c r="P53" s="13" t="str">
        <f>(IF(K53=Локализация!$C$114,1,IF(K53=Локализация!$C$113,2,IF(K53=Локализация!$C$112,3,IF(K53=Локализация!$C$111,4,IF(K53=Локализация!$C$110,5,IF(OR(K53=1,K53=2,K53=3,K53=4,K53=5),K53,"")))))))</f>
        <v/>
      </c>
      <c r="Q53" s="13" t="str">
        <f>(IF(L53=Локализация!$C$114,1,IF(L53=Локализация!$C$113,2,IF(L53=Локализация!$C$112,3,IF(L53=Локализация!$C$111,4,IF(L53=Локализация!$C$110,5,IF(OR(L53=1,L53=2,L53=3,L53=4,L53=5),L53,"")))))))</f>
        <v/>
      </c>
      <c r="R53" s="13" t="str">
        <f>(IF(B53=Локализация!$C$114,1,IF(B53=Локализация!$C$113,2,IF(B53=Локализация!$C$112,3,IF(B53=Локализация!$C$111,4,IF(B53=Локализация!$C$110,5,IF(OR(B53=1,B53=2,B53=3,B53=4,B53=5),B53,"")))))))</f>
        <v/>
      </c>
      <c r="S53" s="13" t="str">
        <f>(IF(C53=Локализация!$C$114,1,IF(C53=Локализация!$C$113,2,IF(C53=Локализация!$C$112,3,IF(C53=Локализация!$C$111,4,IF(C53=Локализация!$C$110,5,IF(OR(C53=1,C53=2,C53=3,C53=4,C53=5),C53,"")))))))</f>
        <v/>
      </c>
      <c r="T53" s="13" t="str">
        <f>(IF(D53=Локализация!$C$114,1,IF(D53=Локализация!$C$113,2,IF(D53=Локализация!$C$112,3,IF(D53=Локализация!$C$111,4,IF(D53=Локализация!$C$110,5,IF(OR(D53=1,D53=2,D53=3,D53=4,D53=5),D53,"")))))))</f>
        <v/>
      </c>
      <c r="U53" s="13" t="str">
        <f>(IF(E53=Локализация!$C$114,1,IF(E53=Локализация!$C$113,2,IF(E53=Локализация!$C$112,3,IF(E53=Локализация!$C$111,4,IF(E53=Локализация!$C$110,5,IF(OR(E53=1,E53=2,E53=3,E53=4,E53=5),E53,"")))))))</f>
        <v/>
      </c>
      <c r="V53" s="13" t="str">
        <f>(IF(F53=Локализация!$C$114,1,IF(F53=Локализация!$C$113,2,IF(F53=Локализация!$C$112,3,IF(F53=Локализация!$C$111,4,IF(F53=Локализация!$C$110,5,IF(OR(F53=1,F53=2,F53=3,F53=4,F53=5),F53,"")))))))</f>
        <v/>
      </c>
    </row>
    <row r="54" spans="13:22" x14ac:dyDescent="0.25">
      <c r="M54" s="13" t="str">
        <f>(IF(H54=Локализация!$C$114,1,IF(H54=Локализация!$C$113,2,IF(H54=Локализация!$C$112,3,IF(H54=Локализация!$C$111,4,IF(H54=Локализация!$C$110,5,IF(OR(H54=1,H54=2,H54=3,H54=4,H54=5),H54,"")))))))</f>
        <v/>
      </c>
      <c r="N54" s="13" t="str">
        <f>(IF(I54=Локализация!$C$114,1,IF(I54=Локализация!$C$113,2,IF(I54=Локализация!$C$112,3,IF(I54=Локализация!$C$111,4,IF(I54=Локализация!$C$110,5,IF(OR(I54=1,I54=2,I54=3,I54=4,I54=5),I54,"")))))))</f>
        <v/>
      </c>
      <c r="O54" s="13" t="str">
        <f>(IF(J54=Локализация!$C$114,1,IF(J54=Локализация!$C$113,2,IF(J54=Локализация!$C$112,3,IF(J54=Локализация!$C$111,4,IF(J54=Локализация!$C$110,5,IF(OR(J54=1,J54=2,J54=3,J54=4,J54=5),J54,"")))))))</f>
        <v/>
      </c>
      <c r="P54" s="13" t="str">
        <f>(IF(K54=Локализация!$C$114,1,IF(K54=Локализация!$C$113,2,IF(K54=Локализация!$C$112,3,IF(K54=Локализация!$C$111,4,IF(K54=Локализация!$C$110,5,IF(OR(K54=1,K54=2,K54=3,K54=4,K54=5),K54,"")))))))</f>
        <v/>
      </c>
      <c r="Q54" s="13" t="str">
        <f>(IF(L54=Локализация!$C$114,1,IF(L54=Локализация!$C$113,2,IF(L54=Локализация!$C$112,3,IF(L54=Локализация!$C$111,4,IF(L54=Локализация!$C$110,5,IF(OR(L54=1,L54=2,L54=3,L54=4,L54=5),L54,"")))))))</f>
        <v/>
      </c>
      <c r="R54" s="13" t="str">
        <f>(IF(B54=Локализация!$C$114,1,IF(B54=Локализация!$C$113,2,IF(B54=Локализация!$C$112,3,IF(B54=Локализация!$C$111,4,IF(B54=Локализация!$C$110,5,IF(OR(B54=1,B54=2,B54=3,B54=4,B54=5),B54,"")))))))</f>
        <v/>
      </c>
      <c r="S54" s="13" t="str">
        <f>(IF(C54=Локализация!$C$114,1,IF(C54=Локализация!$C$113,2,IF(C54=Локализация!$C$112,3,IF(C54=Локализация!$C$111,4,IF(C54=Локализация!$C$110,5,IF(OR(C54=1,C54=2,C54=3,C54=4,C54=5),C54,"")))))))</f>
        <v/>
      </c>
      <c r="T54" s="13" t="str">
        <f>(IF(D54=Локализация!$C$114,1,IF(D54=Локализация!$C$113,2,IF(D54=Локализация!$C$112,3,IF(D54=Локализация!$C$111,4,IF(D54=Локализация!$C$110,5,IF(OR(D54=1,D54=2,D54=3,D54=4,D54=5),D54,"")))))))</f>
        <v/>
      </c>
      <c r="U54" s="13" t="str">
        <f>(IF(E54=Локализация!$C$114,1,IF(E54=Локализация!$C$113,2,IF(E54=Локализация!$C$112,3,IF(E54=Локализация!$C$111,4,IF(E54=Локализация!$C$110,5,IF(OR(E54=1,E54=2,E54=3,E54=4,E54=5),E54,"")))))))</f>
        <v/>
      </c>
      <c r="V54" s="13" t="str">
        <f>(IF(F54=Локализация!$C$114,1,IF(F54=Локализация!$C$113,2,IF(F54=Локализация!$C$112,3,IF(F54=Локализация!$C$111,4,IF(F54=Локализация!$C$110,5,IF(OR(F54=1,F54=2,F54=3,F54=4,F54=5),F54,"")))))))</f>
        <v/>
      </c>
    </row>
    <row r="55" spans="13:22" x14ac:dyDescent="0.25">
      <c r="M55" s="13" t="str">
        <f>(IF(H55=Локализация!$C$114,1,IF(H55=Локализация!$C$113,2,IF(H55=Локализация!$C$112,3,IF(H55=Локализация!$C$111,4,IF(H55=Локализация!$C$110,5,IF(OR(H55=1,H55=2,H55=3,H55=4,H55=5),H55,"")))))))</f>
        <v/>
      </c>
      <c r="N55" s="13" t="str">
        <f>(IF(I55=Локализация!$C$114,1,IF(I55=Локализация!$C$113,2,IF(I55=Локализация!$C$112,3,IF(I55=Локализация!$C$111,4,IF(I55=Локализация!$C$110,5,IF(OR(I55=1,I55=2,I55=3,I55=4,I55=5),I55,"")))))))</f>
        <v/>
      </c>
      <c r="O55" s="13" t="str">
        <f>(IF(J55=Локализация!$C$114,1,IF(J55=Локализация!$C$113,2,IF(J55=Локализация!$C$112,3,IF(J55=Локализация!$C$111,4,IF(J55=Локализация!$C$110,5,IF(OR(J55=1,J55=2,J55=3,J55=4,J55=5),J55,"")))))))</f>
        <v/>
      </c>
      <c r="P55" s="13" t="str">
        <f>(IF(K55=Локализация!$C$114,1,IF(K55=Локализация!$C$113,2,IF(K55=Локализация!$C$112,3,IF(K55=Локализация!$C$111,4,IF(K55=Локализация!$C$110,5,IF(OR(K55=1,K55=2,K55=3,K55=4,K55=5),K55,"")))))))</f>
        <v/>
      </c>
      <c r="Q55" s="13" t="str">
        <f>(IF(L55=Локализация!$C$114,1,IF(L55=Локализация!$C$113,2,IF(L55=Локализация!$C$112,3,IF(L55=Локализация!$C$111,4,IF(L55=Локализация!$C$110,5,IF(OR(L55=1,L55=2,L55=3,L55=4,L55=5),L55,"")))))))</f>
        <v/>
      </c>
      <c r="R55" s="13" t="str">
        <f>(IF(B55=Локализация!$C$114,1,IF(B55=Локализация!$C$113,2,IF(B55=Локализация!$C$112,3,IF(B55=Локализация!$C$111,4,IF(B55=Локализация!$C$110,5,IF(OR(B55=1,B55=2,B55=3,B55=4,B55=5),B55,"")))))))</f>
        <v/>
      </c>
      <c r="S55" s="13" t="str">
        <f>(IF(C55=Локализация!$C$114,1,IF(C55=Локализация!$C$113,2,IF(C55=Локализация!$C$112,3,IF(C55=Локализация!$C$111,4,IF(C55=Локализация!$C$110,5,IF(OR(C55=1,C55=2,C55=3,C55=4,C55=5),C55,"")))))))</f>
        <v/>
      </c>
      <c r="T55" s="13" t="str">
        <f>(IF(D55=Локализация!$C$114,1,IF(D55=Локализация!$C$113,2,IF(D55=Локализация!$C$112,3,IF(D55=Локализация!$C$111,4,IF(D55=Локализация!$C$110,5,IF(OR(D55=1,D55=2,D55=3,D55=4,D55=5),D55,"")))))))</f>
        <v/>
      </c>
      <c r="U55" s="13" t="str">
        <f>(IF(E55=Локализация!$C$114,1,IF(E55=Локализация!$C$113,2,IF(E55=Локализация!$C$112,3,IF(E55=Локализация!$C$111,4,IF(E55=Локализация!$C$110,5,IF(OR(E55=1,E55=2,E55=3,E55=4,E55=5),E55,"")))))))</f>
        <v/>
      </c>
      <c r="V55" s="13" t="str">
        <f>(IF(F55=Локализация!$C$114,1,IF(F55=Локализация!$C$113,2,IF(F55=Локализация!$C$112,3,IF(F55=Локализация!$C$111,4,IF(F55=Локализация!$C$110,5,IF(OR(F55=1,F55=2,F55=3,F55=4,F55=5),F55,"")))))))</f>
        <v/>
      </c>
    </row>
    <row r="56" spans="13:22" x14ac:dyDescent="0.25">
      <c r="M56" s="13" t="str">
        <f>(IF(H56=Локализация!$C$114,1,IF(H56=Локализация!$C$113,2,IF(H56=Локализация!$C$112,3,IF(H56=Локализация!$C$111,4,IF(H56=Локализация!$C$110,5,IF(OR(H56=1,H56=2,H56=3,H56=4,H56=5),H56,"")))))))</f>
        <v/>
      </c>
      <c r="N56" s="13" t="str">
        <f>(IF(I56=Локализация!$C$114,1,IF(I56=Локализация!$C$113,2,IF(I56=Локализация!$C$112,3,IF(I56=Локализация!$C$111,4,IF(I56=Локализация!$C$110,5,IF(OR(I56=1,I56=2,I56=3,I56=4,I56=5),I56,"")))))))</f>
        <v/>
      </c>
      <c r="O56" s="13" t="str">
        <f>(IF(J56=Локализация!$C$114,1,IF(J56=Локализация!$C$113,2,IF(J56=Локализация!$C$112,3,IF(J56=Локализация!$C$111,4,IF(J56=Локализация!$C$110,5,IF(OR(J56=1,J56=2,J56=3,J56=4,J56=5),J56,"")))))))</f>
        <v/>
      </c>
      <c r="P56" s="13" t="str">
        <f>(IF(K56=Локализация!$C$114,1,IF(K56=Локализация!$C$113,2,IF(K56=Локализация!$C$112,3,IF(K56=Локализация!$C$111,4,IF(K56=Локализация!$C$110,5,IF(OR(K56=1,K56=2,K56=3,K56=4,K56=5),K56,"")))))))</f>
        <v/>
      </c>
      <c r="Q56" s="13" t="str">
        <f>(IF(L56=Локализация!$C$114,1,IF(L56=Локализация!$C$113,2,IF(L56=Локализация!$C$112,3,IF(L56=Локализация!$C$111,4,IF(L56=Локализация!$C$110,5,IF(OR(L56=1,L56=2,L56=3,L56=4,L56=5),L56,"")))))))</f>
        <v/>
      </c>
      <c r="R56" s="13" t="str">
        <f>(IF(B56=Локализация!$C$114,1,IF(B56=Локализация!$C$113,2,IF(B56=Локализация!$C$112,3,IF(B56=Локализация!$C$111,4,IF(B56=Локализация!$C$110,5,IF(OR(B56=1,B56=2,B56=3,B56=4,B56=5),B56,"")))))))</f>
        <v/>
      </c>
      <c r="S56" s="13" t="str">
        <f>(IF(C56=Локализация!$C$114,1,IF(C56=Локализация!$C$113,2,IF(C56=Локализация!$C$112,3,IF(C56=Локализация!$C$111,4,IF(C56=Локализация!$C$110,5,IF(OR(C56=1,C56=2,C56=3,C56=4,C56=5),C56,"")))))))</f>
        <v/>
      </c>
      <c r="T56" s="13" t="str">
        <f>(IF(D56=Локализация!$C$114,1,IF(D56=Локализация!$C$113,2,IF(D56=Локализация!$C$112,3,IF(D56=Локализация!$C$111,4,IF(D56=Локализация!$C$110,5,IF(OR(D56=1,D56=2,D56=3,D56=4,D56=5),D56,"")))))))</f>
        <v/>
      </c>
      <c r="U56" s="13" t="str">
        <f>(IF(E56=Локализация!$C$114,1,IF(E56=Локализация!$C$113,2,IF(E56=Локализация!$C$112,3,IF(E56=Локализация!$C$111,4,IF(E56=Локализация!$C$110,5,IF(OR(E56=1,E56=2,E56=3,E56=4,E56=5),E56,"")))))))</f>
        <v/>
      </c>
      <c r="V56" s="13" t="str">
        <f>(IF(F56=Локализация!$C$114,1,IF(F56=Локализация!$C$113,2,IF(F56=Локализация!$C$112,3,IF(F56=Локализация!$C$111,4,IF(F56=Локализация!$C$110,5,IF(OR(F56=1,F56=2,F56=3,F56=4,F56=5),F56,"")))))))</f>
        <v/>
      </c>
    </row>
    <row r="57" spans="13:22" x14ac:dyDescent="0.25">
      <c r="M57" s="13" t="str">
        <f>(IF(H57=Локализация!$C$114,1,IF(H57=Локализация!$C$113,2,IF(H57=Локализация!$C$112,3,IF(H57=Локализация!$C$111,4,IF(H57=Локализация!$C$110,5,IF(OR(H57=1,H57=2,H57=3,H57=4,H57=5),H57,"")))))))</f>
        <v/>
      </c>
      <c r="N57" s="13" t="str">
        <f>(IF(I57=Локализация!$C$114,1,IF(I57=Локализация!$C$113,2,IF(I57=Локализация!$C$112,3,IF(I57=Локализация!$C$111,4,IF(I57=Локализация!$C$110,5,IF(OR(I57=1,I57=2,I57=3,I57=4,I57=5),I57,"")))))))</f>
        <v/>
      </c>
      <c r="O57" s="13" t="str">
        <f>(IF(J57=Локализация!$C$114,1,IF(J57=Локализация!$C$113,2,IF(J57=Локализация!$C$112,3,IF(J57=Локализация!$C$111,4,IF(J57=Локализация!$C$110,5,IF(OR(J57=1,J57=2,J57=3,J57=4,J57=5),J57,"")))))))</f>
        <v/>
      </c>
      <c r="P57" s="13" t="str">
        <f>(IF(K57=Локализация!$C$114,1,IF(K57=Локализация!$C$113,2,IF(K57=Локализация!$C$112,3,IF(K57=Локализация!$C$111,4,IF(K57=Локализация!$C$110,5,IF(OR(K57=1,K57=2,K57=3,K57=4,K57=5),K57,"")))))))</f>
        <v/>
      </c>
      <c r="Q57" s="13" t="str">
        <f>(IF(L57=Локализация!$C$114,1,IF(L57=Локализация!$C$113,2,IF(L57=Локализация!$C$112,3,IF(L57=Локализация!$C$111,4,IF(L57=Локализация!$C$110,5,IF(OR(L57=1,L57=2,L57=3,L57=4,L57=5),L57,"")))))))</f>
        <v/>
      </c>
      <c r="R57" s="13" t="str">
        <f>(IF(B57=Локализация!$C$114,1,IF(B57=Локализация!$C$113,2,IF(B57=Локализация!$C$112,3,IF(B57=Локализация!$C$111,4,IF(B57=Локализация!$C$110,5,IF(OR(B57=1,B57=2,B57=3,B57=4,B57=5),B57,"")))))))</f>
        <v/>
      </c>
      <c r="S57" s="13" t="str">
        <f>(IF(C57=Локализация!$C$114,1,IF(C57=Локализация!$C$113,2,IF(C57=Локализация!$C$112,3,IF(C57=Локализация!$C$111,4,IF(C57=Локализация!$C$110,5,IF(OR(C57=1,C57=2,C57=3,C57=4,C57=5),C57,"")))))))</f>
        <v/>
      </c>
      <c r="T57" s="13" t="str">
        <f>(IF(D57=Локализация!$C$114,1,IF(D57=Локализация!$C$113,2,IF(D57=Локализация!$C$112,3,IF(D57=Локализация!$C$111,4,IF(D57=Локализация!$C$110,5,IF(OR(D57=1,D57=2,D57=3,D57=4,D57=5),D57,"")))))))</f>
        <v/>
      </c>
      <c r="U57" s="13" t="str">
        <f>(IF(E57=Локализация!$C$114,1,IF(E57=Локализация!$C$113,2,IF(E57=Локализация!$C$112,3,IF(E57=Локализация!$C$111,4,IF(E57=Локализация!$C$110,5,IF(OR(E57=1,E57=2,E57=3,E57=4,E57=5),E57,"")))))))</f>
        <v/>
      </c>
      <c r="V57" s="13" t="str">
        <f>(IF(F57=Локализация!$C$114,1,IF(F57=Локализация!$C$113,2,IF(F57=Локализация!$C$112,3,IF(F57=Локализация!$C$111,4,IF(F57=Локализация!$C$110,5,IF(OR(F57=1,F57=2,F57=3,F57=4,F57=5),F57,"")))))))</f>
        <v/>
      </c>
    </row>
    <row r="58" spans="13:22" x14ac:dyDescent="0.25">
      <c r="M58" s="13" t="str">
        <f>(IF(H58=Локализация!$C$114,1,IF(H58=Локализация!$C$113,2,IF(H58=Локализация!$C$112,3,IF(H58=Локализация!$C$111,4,IF(H58=Локализация!$C$110,5,IF(OR(H58=1,H58=2,H58=3,H58=4,H58=5),H58,"")))))))</f>
        <v/>
      </c>
      <c r="N58" s="13" t="str">
        <f>(IF(I58=Локализация!$C$114,1,IF(I58=Локализация!$C$113,2,IF(I58=Локализация!$C$112,3,IF(I58=Локализация!$C$111,4,IF(I58=Локализация!$C$110,5,IF(OR(I58=1,I58=2,I58=3,I58=4,I58=5),I58,"")))))))</f>
        <v/>
      </c>
      <c r="O58" s="13" t="str">
        <f>(IF(J58=Локализация!$C$114,1,IF(J58=Локализация!$C$113,2,IF(J58=Локализация!$C$112,3,IF(J58=Локализация!$C$111,4,IF(J58=Локализация!$C$110,5,IF(OR(J58=1,J58=2,J58=3,J58=4,J58=5),J58,"")))))))</f>
        <v/>
      </c>
      <c r="P58" s="13" t="str">
        <f>(IF(K58=Локализация!$C$114,1,IF(K58=Локализация!$C$113,2,IF(K58=Локализация!$C$112,3,IF(K58=Локализация!$C$111,4,IF(K58=Локализация!$C$110,5,IF(OR(K58=1,K58=2,K58=3,K58=4,K58=5),K58,"")))))))</f>
        <v/>
      </c>
      <c r="Q58" s="13" t="str">
        <f>(IF(L58=Локализация!$C$114,1,IF(L58=Локализация!$C$113,2,IF(L58=Локализация!$C$112,3,IF(L58=Локализация!$C$111,4,IF(L58=Локализация!$C$110,5,IF(OR(L58=1,L58=2,L58=3,L58=4,L58=5),L58,"")))))))</f>
        <v/>
      </c>
      <c r="R58" s="13" t="str">
        <f>(IF(B58=Локализация!$C$114,1,IF(B58=Локализация!$C$113,2,IF(B58=Локализация!$C$112,3,IF(B58=Локализация!$C$111,4,IF(B58=Локализация!$C$110,5,IF(OR(B58=1,B58=2,B58=3,B58=4,B58=5),B58,"")))))))</f>
        <v/>
      </c>
      <c r="S58" s="13" t="str">
        <f>(IF(C58=Локализация!$C$114,1,IF(C58=Локализация!$C$113,2,IF(C58=Локализация!$C$112,3,IF(C58=Локализация!$C$111,4,IF(C58=Локализация!$C$110,5,IF(OR(C58=1,C58=2,C58=3,C58=4,C58=5),C58,"")))))))</f>
        <v/>
      </c>
      <c r="T58" s="13" t="str">
        <f>(IF(D58=Локализация!$C$114,1,IF(D58=Локализация!$C$113,2,IF(D58=Локализация!$C$112,3,IF(D58=Локализация!$C$111,4,IF(D58=Локализация!$C$110,5,IF(OR(D58=1,D58=2,D58=3,D58=4,D58=5),D58,"")))))))</f>
        <v/>
      </c>
      <c r="U58" s="13" t="str">
        <f>(IF(E58=Локализация!$C$114,1,IF(E58=Локализация!$C$113,2,IF(E58=Локализация!$C$112,3,IF(E58=Локализация!$C$111,4,IF(E58=Локализация!$C$110,5,IF(OR(E58=1,E58=2,E58=3,E58=4,E58=5),E58,"")))))))</f>
        <v/>
      </c>
      <c r="V58" s="13" t="str">
        <f>(IF(F58=Локализация!$C$114,1,IF(F58=Локализация!$C$113,2,IF(F58=Локализация!$C$112,3,IF(F58=Локализация!$C$111,4,IF(F58=Локализация!$C$110,5,IF(OR(F58=1,F58=2,F58=3,F58=4,F58=5),F58,"")))))))</f>
        <v/>
      </c>
    </row>
    <row r="59" spans="13:22" x14ac:dyDescent="0.25">
      <c r="M59" s="13" t="str">
        <f>(IF(H59=Локализация!$C$114,1,IF(H59=Локализация!$C$113,2,IF(H59=Локализация!$C$112,3,IF(H59=Локализация!$C$111,4,IF(H59=Локализация!$C$110,5,IF(OR(H59=1,H59=2,H59=3,H59=4,H59=5),H59,"")))))))</f>
        <v/>
      </c>
      <c r="N59" s="13" t="str">
        <f>(IF(I59=Локализация!$C$114,1,IF(I59=Локализация!$C$113,2,IF(I59=Локализация!$C$112,3,IF(I59=Локализация!$C$111,4,IF(I59=Локализация!$C$110,5,IF(OR(I59=1,I59=2,I59=3,I59=4,I59=5),I59,"")))))))</f>
        <v/>
      </c>
      <c r="O59" s="13" t="str">
        <f>(IF(J59=Локализация!$C$114,1,IF(J59=Локализация!$C$113,2,IF(J59=Локализация!$C$112,3,IF(J59=Локализация!$C$111,4,IF(J59=Локализация!$C$110,5,IF(OR(J59=1,J59=2,J59=3,J59=4,J59=5),J59,"")))))))</f>
        <v/>
      </c>
      <c r="P59" s="13" t="str">
        <f>(IF(K59=Локализация!$C$114,1,IF(K59=Локализация!$C$113,2,IF(K59=Локализация!$C$112,3,IF(K59=Локализация!$C$111,4,IF(K59=Локализация!$C$110,5,IF(OR(K59=1,K59=2,K59=3,K59=4,K59=5),K59,"")))))))</f>
        <v/>
      </c>
      <c r="Q59" s="13" t="str">
        <f>(IF(L59=Локализация!$C$114,1,IF(L59=Локализация!$C$113,2,IF(L59=Локализация!$C$112,3,IF(L59=Локализация!$C$111,4,IF(L59=Локализация!$C$110,5,IF(OR(L59=1,L59=2,L59=3,L59=4,L59=5),L59,"")))))))</f>
        <v/>
      </c>
      <c r="R59" s="13" t="str">
        <f>(IF(B59=Локализация!$C$114,1,IF(B59=Локализация!$C$113,2,IF(B59=Локализация!$C$112,3,IF(B59=Локализация!$C$111,4,IF(B59=Локализация!$C$110,5,IF(OR(B59=1,B59=2,B59=3,B59=4,B59=5),B59,"")))))))</f>
        <v/>
      </c>
      <c r="S59" s="13" t="str">
        <f>(IF(C59=Локализация!$C$114,1,IF(C59=Локализация!$C$113,2,IF(C59=Локализация!$C$112,3,IF(C59=Локализация!$C$111,4,IF(C59=Локализация!$C$110,5,IF(OR(C59=1,C59=2,C59=3,C59=4,C59=5),C59,"")))))))</f>
        <v/>
      </c>
      <c r="T59" s="13" t="str">
        <f>(IF(D59=Локализация!$C$114,1,IF(D59=Локализация!$C$113,2,IF(D59=Локализация!$C$112,3,IF(D59=Локализация!$C$111,4,IF(D59=Локализация!$C$110,5,IF(OR(D59=1,D59=2,D59=3,D59=4,D59=5),D59,"")))))))</f>
        <v/>
      </c>
      <c r="U59" s="13" t="str">
        <f>(IF(E59=Локализация!$C$114,1,IF(E59=Локализация!$C$113,2,IF(E59=Локализация!$C$112,3,IF(E59=Локализация!$C$111,4,IF(E59=Локализация!$C$110,5,IF(OR(E59=1,E59=2,E59=3,E59=4,E59=5),E59,"")))))))</f>
        <v/>
      </c>
      <c r="V59" s="13" t="str">
        <f>(IF(F59=Локализация!$C$114,1,IF(F59=Локализация!$C$113,2,IF(F59=Локализация!$C$112,3,IF(F59=Локализация!$C$111,4,IF(F59=Локализация!$C$110,5,IF(OR(F59=1,F59=2,F59=3,F59=4,F59=5),F59,"")))))))</f>
        <v/>
      </c>
    </row>
    <row r="60" spans="13:22" x14ac:dyDescent="0.25">
      <c r="M60" s="13" t="str">
        <f>(IF(H60=Локализация!$C$114,1,IF(H60=Локализация!$C$113,2,IF(H60=Локализация!$C$112,3,IF(H60=Локализация!$C$111,4,IF(H60=Локализация!$C$110,5,IF(OR(H60=1,H60=2,H60=3,H60=4,H60=5),H60,"")))))))</f>
        <v/>
      </c>
      <c r="N60" s="13" t="str">
        <f>(IF(I60=Локализация!$C$114,1,IF(I60=Локализация!$C$113,2,IF(I60=Локализация!$C$112,3,IF(I60=Локализация!$C$111,4,IF(I60=Локализация!$C$110,5,IF(OR(I60=1,I60=2,I60=3,I60=4,I60=5),I60,"")))))))</f>
        <v/>
      </c>
      <c r="O60" s="13" t="str">
        <f>(IF(J60=Локализация!$C$114,1,IF(J60=Локализация!$C$113,2,IF(J60=Локализация!$C$112,3,IF(J60=Локализация!$C$111,4,IF(J60=Локализация!$C$110,5,IF(OR(J60=1,J60=2,J60=3,J60=4,J60=5),J60,"")))))))</f>
        <v/>
      </c>
      <c r="P60" s="13" t="str">
        <f>(IF(K60=Локализация!$C$114,1,IF(K60=Локализация!$C$113,2,IF(K60=Локализация!$C$112,3,IF(K60=Локализация!$C$111,4,IF(K60=Локализация!$C$110,5,IF(OR(K60=1,K60=2,K60=3,K60=4,K60=5),K60,"")))))))</f>
        <v/>
      </c>
      <c r="Q60" s="13" t="str">
        <f>(IF(L60=Локализация!$C$114,1,IF(L60=Локализация!$C$113,2,IF(L60=Локализация!$C$112,3,IF(L60=Локализация!$C$111,4,IF(L60=Локализация!$C$110,5,IF(OR(L60=1,L60=2,L60=3,L60=4,L60=5),L60,"")))))))</f>
        <v/>
      </c>
      <c r="R60" s="13" t="str">
        <f>(IF(B60=Локализация!$C$114,1,IF(B60=Локализация!$C$113,2,IF(B60=Локализация!$C$112,3,IF(B60=Локализация!$C$111,4,IF(B60=Локализация!$C$110,5,IF(OR(B60=1,B60=2,B60=3,B60=4,B60=5),B60,"")))))))</f>
        <v/>
      </c>
      <c r="S60" s="13" t="str">
        <f>(IF(C60=Локализация!$C$114,1,IF(C60=Локализация!$C$113,2,IF(C60=Локализация!$C$112,3,IF(C60=Локализация!$C$111,4,IF(C60=Локализация!$C$110,5,IF(OR(C60=1,C60=2,C60=3,C60=4,C60=5),C60,"")))))))</f>
        <v/>
      </c>
      <c r="T60" s="13" t="str">
        <f>(IF(D60=Локализация!$C$114,1,IF(D60=Локализация!$C$113,2,IF(D60=Локализация!$C$112,3,IF(D60=Локализация!$C$111,4,IF(D60=Локализация!$C$110,5,IF(OR(D60=1,D60=2,D60=3,D60=4,D60=5),D60,"")))))))</f>
        <v/>
      </c>
      <c r="U60" s="13" t="str">
        <f>(IF(E60=Локализация!$C$114,1,IF(E60=Локализация!$C$113,2,IF(E60=Локализация!$C$112,3,IF(E60=Локализация!$C$111,4,IF(E60=Локализация!$C$110,5,IF(OR(E60=1,E60=2,E60=3,E60=4,E60=5),E60,"")))))))</f>
        <v/>
      </c>
      <c r="V60" s="13" t="str">
        <f>(IF(F60=Локализация!$C$114,1,IF(F60=Локализация!$C$113,2,IF(F60=Локализация!$C$112,3,IF(F60=Локализация!$C$111,4,IF(F60=Локализация!$C$110,5,IF(OR(F60=1,F60=2,F60=3,F60=4,F60=5),F60,"")))))))</f>
        <v/>
      </c>
    </row>
    <row r="61" spans="13:22" x14ac:dyDescent="0.25">
      <c r="M61" s="13" t="str">
        <f>(IF(H61=Локализация!$C$114,1,IF(H61=Локализация!$C$113,2,IF(H61=Локализация!$C$112,3,IF(H61=Локализация!$C$111,4,IF(H61=Локализация!$C$110,5,IF(OR(H61=1,H61=2,H61=3,H61=4,H61=5),H61,"")))))))</f>
        <v/>
      </c>
      <c r="N61" s="13" t="str">
        <f>(IF(I61=Локализация!$C$114,1,IF(I61=Локализация!$C$113,2,IF(I61=Локализация!$C$112,3,IF(I61=Локализация!$C$111,4,IF(I61=Локализация!$C$110,5,IF(OR(I61=1,I61=2,I61=3,I61=4,I61=5),I61,"")))))))</f>
        <v/>
      </c>
      <c r="O61" s="13" t="str">
        <f>(IF(J61=Локализация!$C$114,1,IF(J61=Локализация!$C$113,2,IF(J61=Локализация!$C$112,3,IF(J61=Локализация!$C$111,4,IF(J61=Локализация!$C$110,5,IF(OR(J61=1,J61=2,J61=3,J61=4,J61=5),J61,"")))))))</f>
        <v/>
      </c>
      <c r="P61" s="13" t="str">
        <f>(IF(K61=Локализация!$C$114,1,IF(K61=Локализация!$C$113,2,IF(K61=Локализация!$C$112,3,IF(K61=Локализация!$C$111,4,IF(K61=Локализация!$C$110,5,IF(OR(K61=1,K61=2,K61=3,K61=4,K61=5),K61,"")))))))</f>
        <v/>
      </c>
      <c r="Q61" s="13" t="str">
        <f>(IF(L61=Локализация!$C$114,1,IF(L61=Локализация!$C$113,2,IF(L61=Локализация!$C$112,3,IF(L61=Локализация!$C$111,4,IF(L61=Локализация!$C$110,5,IF(OR(L61=1,L61=2,L61=3,L61=4,L61=5),L61,"")))))))</f>
        <v/>
      </c>
      <c r="R61" s="13" t="str">
        <f>(IF(B61=Локализация!$C$114,1,IF(B61=Локализация!$C$113,2,IF(B61=Локализация!$C$112,3,IF(B61=Локализация!$C$111,4,IF(B61=Локализация!$C$110,5,IF(OR(B61=1,B61=2,B61=3,B61=4,B61=5),B61,"")))))))</f>
        <v/>
      </c>
      <c r="S61" s="13" t="str">
        <f>(IF(C61=Локализация!$C$114,1,IF(C61=Локализация!$C$113,2,IF(C61=Локализация!$C$112,3,IF(C61=Локализация!$C$111,4,IF(C61=Локализация!$C$110,5,IF(OR(C61=1,C61=2,C61=3,C61=4,C61=5),C61,"")))))))</f>
        <v/>
      </c>
      <c r="T61" s="13" t="str">
        <f>(IF(D61=Локализация!$C$114,1,IF(D61=Локализация!$C$113,2,IF(D61=Локализация!$C$112,3,IF(D61=Локализация!$C$111,4,IF(D61=Локализация!$C$110,5,IF(OR(D61=1,D61=2,D61=3,D61=4,D61=5),D61,"")))))))</f>
        <v/>
      </c>
      <c r="U61" s="13" t="str">
        <f>(IF(E61=Локализация!$C$114,1,IF(E61=Локализация!$C$113,2,IF(E61=Локализация!$C$112,3,IF(E61=Локализация!$C$111,4,IF(E61=Локализация!$C$110,5,IF(OR(E61=1,E61=2,E61=3,E61=4,E61=5),E61,"")))))))</f>
        <v/>
      </c>
      <c r="V61" s="13" t="str">
        <f>(IF(F61=Локализация!$C$114,1,IF(F61=Локализация!$C$113,2,IF(F61=Локализация!$C$112,3,IF(F61=Локализация!$C$111,4,IF(F61=Локализация!$C$110,5,IF(OR(F61=1,F61=2,F61=3,F61=4,F61=5),F61,"")))))))</f>
        <v/>
      </c>
    </row>
    <row r="62" spans="13:22" x14ac:dyDescent="0.25">
      <c r="M62" s="13" t="str">
        <f>(IF(H62=Локализация!$C$114,1,IF(H62=Локализация!$C$113,2,IF(H62=Локализация!$C$112,3,IF(H62=Локализация!$C$111,4,IF(H62=Локализация!$C$110,5,IF(OR(H62=1,H62=2,H62=3,H62=4,H62=5),H62,"")))))))</f>
        <v/>
      </c>
      <c r="N62" s="13" t="str">
        <f>(IF(I62=Локализация!$C$114,1,IF(I62=Локализация!$C$113,2,IF(I62=Локализация!$C$112,3,IF(I62=Локализация!$C$111,4,IF(I62=Локализация!$C$110,5,IF(OR(I62=1,I62=2,I62=3,I62=4,I62=5),I62,"")))))))</f>
        <v/>
      </c>
      <c r="O62" s="13" t="str">
        <f>(IF(J62=Локализация!$C$114,1,IF(J62=Локализация!$C$113,2,IF(J62=Локализация!$C$112,3,IF(J62=Локализация!$C$111,4,IF(J62=Локализация!$C$110,5,IF(OR(J62=1,J62=2,J62=3,J62=4,J62=5),J62,"")))))))</f>
        <v/>
      </c>
      <c r="P62" s="13" t="str">
        <f>(IF(K62=Локализация!$C$114,1,IF(K62=Локализация!$C$113,2,IF(K62=Локализация!$C$112,3,IF(K62=Локализация!$C$111,4,IF(K62=Локализация!$C$110,5,IF(OR(K62=1,K62=2,K62=3,K62=4,K62=5),K62,"")))))))</f>
        <v/>
      </c>
      <c r="Q62" s="13" t="str">
        <f>(IF(L62=Локализация!$C$114,1,IF(L62=Локализация!$C$113,2,IF(L62=Локализация!$C$112,3,IF(L62=Локализация!$C$111,4,IF(L62=Локализация!$C$110,5,IF(OR(L62=1,L62=2,L62=3,L62=4,L62=5),L62,"")))))))</f>
        <v/>
      </c>
      <c r="R62" s="13" t="str">
        <f>(IF(B62=Локализация!$C$114,1,IF(B62=Локализация!$C$113,2,IF(B62=Локализация!$C$112,3,IF(B62=Локализация!$C$111,4,IF(B62=Локализация!$C$110,5,IF(OR(B62=1,B62=2,B62=3,B62=4,B62=5),B62,"")))))))</f>
        <v/>
      </c>
      <c r="S62" s="13" t="str">
        <f>(IF(C62=Локализация!$C$114,1,IF(C62=Локализация!$C$113,2,IF(C62=Локализация!$C$112,3,IF(C62=Локализация!$C$111,4,IF(C62=Локализация!$C$110,5,IF(OR(C62=1,C62=2,C62=3,C62=4,C62=5),C62,"")))))))</f>
        <v/>
      </c>
      <c r="T62" s="13" t="str">
        <f>(IF(D62=Локализация!$C$114,1,IF(D62=Локализация!$C$113,2,IF(D62=Локализация!$C$112,3,IF(D62=Локализация!$C$111,4,IF(D62=Локализация!$C$110,5,IF(OR(D62=1,D62=2,D62=3,D62=4,D62=5),D62,"")))))))</f>
        <v/>
      </c>
      <c r="U62" s="13" t="str">
        <f>(IF(E62=Локализация!$C$114,1,IF(E62=Локализация!$C$113,2,IF(E62=Локализация!$C$112,3,IF(E62=Локализация!$C$111,4,IF(E62=Локализация!$C$110,5,IF(OR(E62=1,E62=2,E62=3,E62=4,E62=5),E62,"")))))))</f>
        <v/>
      </c>
      <c r="V62" s="13" t="str">
        <f>(IF(F62=Локализация!$C$114,1,IF(F62=Локализация!$C$113,2,IF(F62=Локализация!$C$112,3,IF(F62=Локализация!$C$111,4,IF(F62=Локализация!$C$110,5,IF(OR(F62=1,F62=2,F62=3,F62=4,F62=5),F62,"")))))))</f>
        <v/>
      </c>
    </row>
    <row r="63" spans="13:22" x14ac:dyDescent="0.25">
      <c r="M63" s="13" t="str">
        <f>(IF(H63=Локализация!$C$114,1,IF(H63=Локализация!$C$113,2,IF(H63=Локализация!$C$112,3,IF(H63=Локализация!$C$111,4,IF(H63=Локализация!$C$110,5,IF(OR(H63=1,H63=2,H63=3,H63=4,H63=5),H63,"")))))))</f>
        <v/>
      </c>
      <c r="N63" s="13" t="str">
        <f>(IF(I63=Локализация!$C$114,1,IF(I63=Локализация!$C$113,2,IF(I63=Локализация!$C$112,3,IF(I63=Локализация!$C$111,4,IF(I63=Локализация!$C$110,5,IF(OR(I63=1,I63=2,I63=3,I63=4,I63=5),I63,"")))))))</f>
        <v/>
      </c>
      <c r="O63" s="13" t="str">
        <f>(IF(J63=Локализация!$C$114,1,IF(J63=Локализация!$C$113,2,IF(J63=Локализация!$C$112,3,IF(J63=Локализация!$C$111,4,IF(J63=Локализация!$C$110,5,IF(OR(J63=1,J63=2,J63=3,J63=4,J63=5),J63,"")))))))</f>
        <v/>
      </c>
      <c r="P63" s="13" t="str">
        <f>(IF(K63=Локализация!$C$114,1,IF(K63=Локализация!$C$113,2,IF(K63=Локализация!$C$112,3,IF(K63=Локализация!$C$111,4,IF(K63=Локализация!$C$110,5,IF(OR(K63=1,K63=2,K63=3,K63=4,K63=5),K63,"")))))))</f>
        <v/>
      </c>
      <c r="Q63" s="13" t="str">
        <f>(IF(L63=Локализация!$C$114,1,IF(L63=Локализация!$C$113,2,IF(L63=Локализация!$C$112,3,IF(L63=Локализация!$C$111,4,IF(L63=Локализация!$C$110,5,IF(OR(L63=1,L63=2,L63=3,L63=4,L63=5),L63,"")))))))</f>
        <v/>
      </c>
      <c r="R63" s="13" t="str">
        <f>(IF(B63=Локализация!$C$114,1,IF(B63=Локализация!$C$113,2,IF(B63=Локализация!$C$112,3,IF(B63=Локализация!$C$111,4,IF(B63=Локализация!$C$110,5,IF(OR(B63=1,B63=2,B63=3,B63=4,B63=5),B63,"")))))))</f>
        <v/>
      </c>
      <c r="S63" s="13" t="str">
        <f>(IF(C63=Локализация!$C$114,1,IF(C63=Локализация!$C$113,2,IF(C63=Локализация!$C$112,3,IF(C63=Локализация!$C$111,4,IF(C63=Локализация!$C$110,5,IF(OR(C63=1,C63=2,C63=3,C63=4,C63=5),C63,"")))))))</f>
        <v/>
      </c>
      <c r="T63" s="13" t="str">
        <f>(IF(D63=Локализация!$C$114,1,IF(D63=Локализация!$C$113,2,IF(D63=Локализация!$C$112,3,IF(D63=Локализация!$C$111,4,IF(D63=Локализация!$C$110,5,IF(OR(D63=1,D63=2,D63=3,D63=4,D63=5),D63,"")))))))</f>
        <v/>
      </c>
      <c r="U63" s="13" t="str">
        <f>(IF(E63=Локализация!$C$114,1,IF(E63=Локализация!$C$113,2,IF(E63=Локализация!$C$112,3,IF(E63=Локализация!$C$111,4,IF(E63=Локализация!$C$110,5,IF(OR(E63=1,E63=2,E63=3,E63=4,E63=5),E63,"")))))))</f>
        <v/>
      </c>
      <c r="V63" s="13" t="str">
        <f>(IF(F63=Локализация!$C$114,1,IF(F63=Локализация!$C$113,2,IF(F63=Локализация!$C$112,3,IF(F63=Локализация!$C$111,4,IF(F63=Локализация!$C$110,5,IF(OR(F63=1,F63=2,F63=3,F63=4,F63=5),F63,"")))))))</f>
        <v/>
      </c>
    </row>
    <row r="64" spans="13:22" x14ac:dyDescent="0.25">
      <c r="M64" s="13" t="str">
        <f>(IF(H64=Локализация!$C$114,1,IF(H64=Локализация!$C$113,2,IF(H64=Локализация!$C$112,3,IF(H64=Локализация!$C$111,4,IF(H64=Локализация!$C$110,5,IF(OR(H64=1,H64=2,H64=3,H64=4,H64=5),H64,"")))))))</f>
        <v/>
      </c>
      <c r="N64" s="13" t="str">
        <f>(IF(I64=Локализация!$C$114,1,IF(I64=Локализация!$C$113,2,IF(I64=Локализация!$C$112,3,IF(I64=Локализация!$C$111,4,IF(I64=Локализация!$C$110,5,IF(OR(I64=1,I64=2,I64=3,I64=4,I64=5),I64,"")))))))</f>
        <v/>
      </c>
      <c r="O64" s="13" t="str">
        <f>(IF(J64=Локализация!$C$114,1,IF(J64=Локализация!$C$113,2,IF(J64=Локализация!$C$112,3,IF(J64=Локализация!$C$111,4,IF(J64=Локализация!$C$110,5,IF(OR(J64=1,J64=2,J64=3,J64=4,J64=5),J64,"")))))))</f>
        <v/>
      </c>
      <c r="P64" s="13" t="str">
        <f>(IF(K64=Локализация!$C$114,1,IF(K64=Локализация!$C$113,2,IF(K64=Локализация!$C$112,3,IF(K64=Локализация!$C$111,4,IF(K64=Локализация!$C$110,5,IF(OR(K64=1,K64=2,K64=3,K64=4,K64=5),K64,"")))))))</f>
        <v/>
      </c>
      <c r="Q64" s="13" t="str">
        <f>(IF(L64=Локализация!$C$114,1,IF(L64=Локализация!$C$113,2,IF(L64=Локализация!$C$112,3,IF(L64=Локализация!$C$111,4,IF(L64=Локализация!$C$110,5,IF(OR(L64=1,L64=2,L64=3,L64=4,L64=5),L64,"")))))))</f>
        <v/>
      </c>
      <c r="R64" s="13" t="str">
        <f>(IF(B64=Локализация!$C$114,1,IF(B64=Локализация!$C$113,2,IF(B64=Локализация!$C$112,3,IF(B64=Локализация!$C$111,4,IF(B64=Локализация!$C$110,5,IF(OR(B64=1,B64=2,B64=3,B64=4,B64=5),B64,"")))))))</f>
        <v/>
      </c>
      <c r="S64" s="13" t="str">
        <f>(IF(C64=Локализация!$C$114,1,IF(C64=Локализация!$C$113,2,IF(C64=Локализация!$C$112,3,IF(C64=Локализация!$C$111,4,IF(C64=Локализация!$C$110,5,IF(OR(C64=1,C64=2,C64=3,C64=4,C64=5),C64,"")))))))</f>
        <v/>
      </c>
      <c r="T64" s="13" t="str">
        <f>(IF(D64=Локализация!$C$114,1,IF(D64=Локализация!$C$113,2,IF(D64=Локализация!$C$112,3,IF(D64=Локализация!$C$111,4,IF(D64=Локализация!$C$110,5,IF(OR(D64=1,D64=2,D64=3,D64=4,D64=5),D64,"")))))))</f>
        <v/>
      </c>
      <c r="U64" s="13" t="str">
        <f>(IF(E64=Локализация!$C$114,1,IF(E64=Локализация!$C$113,2,IF(E64=Локализация!$C$112,3,IF(E64=Локализация!$C$111,4,IF(E64=Локализация!$C$110,5,IF(OR(E64=1,E64=2,E64=3,E64=4,E64=5),E64,"")))))))</f>
        <v/>
      </c>
      <c r="V64" s="13" t="str">
        <f>(IF(F64=Локализация!$C$114,1,IF(F64=Локализация!$C$113,2,IF(F64=Локализация!$C$112,3,IF(F64=Локализация!$C$111,4,IF(F64=Локализация!$C$110,5,IF(OR(F64=1,F64=2,F64=3,F64=4,F64=5),F64,"")))))))</f>
        <v/>
      </c>
    </row>
    <row r="65" spans="13:22" x14ac:dyDescent="0.25">
      <c r="M65" s="13" t="str">
        <f>(IF(H65=Локализация!$C$114,1,IF(H65=Локализация!$C$113,2,IF(H65=Локализация!$C$112,3,IF(H65=Локализация!$C$111,4,IF(H65=Локализация!$C$110,5,IF(OR(H65=1,H65=2,H65=3,H65=4,H65=5),H65,"")))))))</f>
        <v/>
      </c>
      <c r="N65" s="13" t="str">
        <f>(IF(I65=Локализация!$C$114,1,IF(I65=Локализация!$C$113,2,IF(I65=Локализация!$C$112,3,IF(I65=Локализация!$C$111,4,IF(I65=Локализация!$C$110,5,IF(OR(I65=1,I65=2,I65=3,I65=4,I65=5),I65,"")))))))</f>
        <v/>
      </c>
      <c r="O65" s="13" t="str">
        <f>(IF(J65=Локализация!$C$114,1,IF(J65=Локализация!$C$113,2,IF(J65=Локализация!$C$112,3,IF(J65=Локализация!$C$111,4,IF(J65=Локализация!$C$110,5,IF(OR(J65=1,J65=2,J65=3,J65=4,J65=5),J65,"")))))))</f>
        <v/>
      </c>
      <c r="P65" s="13" t="str">
        <f>(IF(K65=Локализация!$C$114,1,IF(K65=Локализация!$C$113,2,IF(K65=Локализация!$C$112,3,IF(K65=Локализация!$C$111,4,IF(K65=Локализация!$C$110,5,IF(OR(K65=1,K65=2,K65=3,K65=4,K65=5),K65,"")))))))</f>
        <v/>
      </c>
      <c r="Q65" s="13" t="str">
        <f>(IF(L65=Локализация!$C$114,1,IF(L65=Локализация!$C$113,2,IF(L65=Локализация!$C$112,3,IF(L65=Локализация!$C$111,4,IF(L65=Локализация!$C$110,5,IF(OR(L65=1,L65=2,L65=3,L65=4,L65=5),L65,"")))))))</f>
        <v/>
      </c>
      <c r="R65" s="13" t="str">
        <f>(IF(B65=Локализация!$C$114,1,IF(B65=Локализация!$C$113,2,IF(B65=Локализация!$C$112,3,IF(B65=Локализация!$C$111,4,IF(B65=Локализация!$C$110,5,IF(OR(B65=1,B65=2,B65=3,B65=4,B65=5),B65,"")))))))</f>
        <v/>
      </c>
      <c r="S65" s="13" t="str">
        <f>(IF(C65=Локализация!$C$114,1,IF(C65=Локализация!$C$113,2,IF(C65=Локализация!$C$112,3,IF(C65=Локализация!$C$111,4,IF(C65=Локализация!$C$110,5,IF(OR(C65=1,C65=2,C65=3,C65=4,C65=5),C65,"")))))))</f>
        <v/>
      </c>
      <c r="T65" s="13" t="str">
        <f>(IF(D65=Локализация!$C$114,1,IF(D65=Локализация!$C$113,2,IF(D65=Локализация!$C$112,3,IF(D65=Локализация!$C$111,4,IF(D65=Локализация!$C$110,5,IF(OR(D65=1,D65=2,D65=3,D65=4,D65=5),D65,"")))))))</f>
        <v/>
      </c>
      <c r="U65" s="13" t="str">
        <f>(IF(E65=Локализация!$C$114,1,IF(E65=Локализация!$C$113,2,IF(E65=Локализация!$C$112,3,IF(E65=Локализация!$C$111,4,IF(E65=Локализация!$C$110,5,IF(OR(E65=1,E65=2,E65=3,E65=4,E65=5),E65,"")))))))</f>
        <v/>
      </c>
      <c r="V65" s="13" t="str">
        <f>(IF(F65=Локализация!$C$114,1,IF(F65=Локализация!$C$113,2,IF(F65=Локализация!$C$112,3,IF(F65=Локализация!$C$111,4,IF(F65=Локализация!$C$110,5,IF(OR(F65=1,F65=2,F65=3,F65=4,F65=5),F65,"")))))))</f>
        <v/>
      </c>
    </row>
    <row r="66" spans="13:22" x14ac:dyDescent="0.25">
      <c r="M66" s="13" t="str">
        <f>(IF(H66=Локализация!$C$114,1,IF(H66=Локализация!$C$113,2,IF(H66=Локализация!$C$112,3,IF(H66=Локализация!$C$111,4,IF(H66=Локализация!$C$110,5,IF(OR(H66=1,H66=2,H66=3,H66=4,H66=5),H66,"")))))))</f>
        <v/>
      </c>
      <c r="N66" s="13" t="str">
        <f>(IF(I66=Локализация!$C$114,1,IF(I66=Локализация!$C$113,2,IF(I66=Локализация!$C$112,3,IF(I66=Локализация!$C$111,4,IF(I66=Локализация!$C$110,5,IF(OR(I66=1,I66=2,I66=3,I66=4,I66=5),I66,"")))))))</f>
        <v/>
      </c>
      <c r="O66" s="13" t="str">
        <f>(IF(J66=Локализация!$C$114,1,IF(J66=Локализация!$C$113,2,IF(J66=Локализация!$C$112,3,IF(J66=Локализация!$C$111,4,IF(J66=Локализация!$C$110,5,IF(OR(J66=1,J66=2,J66=3,J66=4,J66=5),J66,"")))))))</f>
        <v/>
      </c>
      <c r="P66" s="13" t="str">
        <f>(IF(K66=Локализация!$C$114,1,IF(K66=Локализация!$C$113,2,IF(K66=Локализация!$C$112,3,IF(K66=Локализация!$C$111,4,IF(K66=Локализация!$C$110,5,IF(OR(K66=1,K66=2,K66=3,K66=4,K66=5),K66,"")))))))</f>
        <v/>
      </c>
      <c r="Q66" s="13" t="str">
        <f>(IF(L66=Локализация!$C$114,1,IF(L66=Локализация!$C$113,2,IF(L66=Локализация!$C$112,3,IF(L66=Локализация!$C$111,4,IF(L66=Локализация!$C$110,5,IF(OR(L66=1,L66=2,L66=3,L66=4,L66=5),L66,"")))))))</f>
        <v/>
      </c>
      <c r="R66" s="13" t="str">
        <f>(IF(B66=Локализация!$C$114,1,IF(B66=Локализация!$C$113,2,IF(B66=Локализация!$C$112,3,IF(B66=Локализация!$C$111,4,IF(B66=Локализация!$C$110,5,IF(OR(B66=1,B66=2,B66=3,B66=4,B66=5),B66,"")))))))</f>
        <v/>
      </c>
      <c r="S66" s="13" t="str">
        <f>(IF(C66=Локализация!$C$114,1,IF(C66=Локализация!$C$113,2,IF(C66=Локализация!$C$112,3,IF(C66=Локализация!$C$111,4,IF(C66=Локализация!$C$110,5,IF(OR(C66=1,C66=2,C66=3,C66=4,C66=5),C66,"")))))))</f>
        <v/>
      </c>
      <c r="T66" s="13" t="str">
        <f>(IF(D66=Локализация!$C$114,1,IF(D66=Локализация!$C$113,2,IF(D66=Локализация!$C$112,3,IF(D66=Локализация!$C$111,4,IF(D66=Локализация!$C$110,5,IF(OR(D66=1,D66=2,D66=3,D66=4,D66=5),D66,"")))))))</f>
        <v/>
      </c>
      <c r="U66" s="13" t="str">
        <f>(IF(E66=Локализация!$C$114,1,IF(E66=Локализация!$C$113,2,IF(E66=Локализация!$C$112,3,IF(E66=Локализация!$C$111,4,IF(E66=Локализация!$C$110,5,IF(OR(E66=1,E66=2,E66=3,E66=4,E66=5),E66,"")))))))</f>
        <v/>
      </c>
      <c r="V66" s="13" t="str">
        <f>(IF(F66=Локализация!$C$114,1,IF(F66=Локализация!$C$113,2,IF(F66=Локализация!$C$112,3,IF(F66=Локализация!$C$111,4,IF(F66=Локализация!$C$110,5,IF(OR(F66=1,F66=2,F66=3,F66=4,F66=5),F66,"")))))))</f>
        <v/>
      </c>
    </row>
    <row r="67" spans="13:22" x14ac:dyDescent="0.25">
      <c r="M67" s="13" t="str">
        <f>(IF(H67=Локализация!$C$114,1,IF(H67=Локализация!$C$113,2,IF(H67=Локализация!$C$112,3,IF(H67=Локализация!$C$111,4,IF(H67=Локализация!$C$110,5,IF(OR(H67=1,H67=2,H67=3,H67=4,H67=5),H67,"")))))))</f>
        <v/>
      </c>
      <c r="N67" s="13" t="str">
        <f>(IF(I67=Локализация!$C$114,1,IF(I67=Локализация!$C$113,2,IF(I67=Локализация!$C$112,3,IF(I67=Локализация!$C$111,4,IF(I67=Локализация!$C$110,5,IF(OR(I67=1,I67=2,I67=3,I67=4,I67=5),I67,"")))))))</f>
        <v/>
      </c>
      <c r="O67" s="13" t="str">
        <f>(IF(J67=Локализация!$C$114,1,IF(J67=Локализация!$C$113,2,IF(J67=Локализация!$C$112,3,IF(J67=Локализация!$C$111,4,IF(J67=Локализация!$C$110,5,IF(OR(J67=1,J67=2,J67=3,J67=4,J67=5),J67,"")))))))</f>
        <v/>
      </c>
      <c r="P67" s="13" t="str">
        <f>(IF(K67=Локализация!$C$114,1,IF(K67=Локализация!$C$113,2,IF(K67=Локализация!$C$112,3,IF(K67=Локализация!$C$111,4,IF(K67=Локализация!$C$110,5,IF(OR(K67=1,K67=2,K67=3,K67=4,K67=5),K67,"")))))))</f>
        <v/>
      </c>
      <c r="Q67" s="13" t="str">
        <f>(IF(L67=Локализация!$C$114,1,IF(L67=Локализация!$C$113,2,IF(L67=Локализация!$C$112,3,IF(L67=Локализация!$C$111,4,IF(L67=Локализация!$C$110,5,IF(OR(L67=1,L67=2,L67=3,L67=4,L67=5),L67,"")))))))</f>
        <v/>
      </c>
      <c r="R67" s="13" t="str">
        <f>(IF(B67=Локализация!$C$114,1,IF(B67=Локализация!$C$113,2,IF(B67=Локализация!$C$112,3,IF(B67=Локализация!$C$111,4,IF(B67=Локализация!$C$110,5,IF(OR(B67=1,B67=2,B67=3,B67=4,B67=5),B67,"")))))))</f>
        <v/>
      </c>
      <c r="S67" s="13" t="str">
        <f>(IF(C67=Локализация!$C$114,1,IF(C67=Локализация!$C$113,2,IF(C67=Локализация!$C$112,3,IF(C67=Локализация!$C$111,4,IF(C67=Локализация!$C$110,5,IF(OR(C67=1,C67=2,C67=3,C67=4,C67=5),C67,"")))))))</f>
        <v/>
      </c>
      <c r="T67" s="13" t="str">
        <f>(IF(D67=Локализация!$C$114,1,IF(D67=Локализация!$C$113,2,IF(D67=Локализация!$C$112,3,IF(D67=Локализация!$C$111,4,IF(D67=Локализация!$C$110,5,IF(OR(D67=1,D67=2,D67=3,D67=4,D67=5),D67,"")))))))</f>
        <v/>
      </c>
      <c r="U67" s="13" t="str">
        <f>(IF(E67=Локализация!$C$114,1,IF(E67=Локализация!$C$113,2,IF(E67=Локализация!$C$112,3,IF(E67=Локализация!$C$111,4,IF(E67=Локализация!$C$110,5,IF(OR(E67=1,E67=2,E67=3,E67=4,E67=5),E67,"")))))))</f>
        <v/>
      </c>
      <c r="V67" s="13" t="str">
        <f>(IF(F67=Локализация!$C$114,1,IF(F67=Локализация!$C$113,2,IF(F67=Локализация!$C$112,3,IF(F67=Локализация!$C$111,4,IF(F67=Локализация!$C$110,5,IF(OR(F67=1,F67=2,F67=3,F67=4,F67=5),F67,"")))))))</f>
        <v/>
      </c>
    </row>
    <row r="68" spans="13:22" x14ac:dyDescent="0.25">
      <c r="M68" s="13" t="str">
        <f>(IF(H68=Локализация!$C$114,1,IF(H68=Локализация!$C$113,2,IF(H68=Локализация!$C$112,3,IF(H68=Локализация!$C$111,4,IF(H68=Локализация!$C$110,5,IF(OR(H68=1,H68=2,H68=3,H68=4,H68=5),H68,"")))))))</f>
        <v/>
      </c>
      <c r="N68" s="13" t="str">
        <f>(IF(I68=Локализация!$C$114,1,IF(I68=Локализация!$C$113,2,IF(I68=Локализация!$C$112,3,IF(I68=Локализация!$C$111,4,IF(I68=Локализация!$C$110,5,IF(OR(I68=1,I68=2,I68=3,I68=4,I68=5),I68,"")))))))</f>
        <v/>
      </c>
      <c r="O68" s="13" t="str">
        <f>(IF(J68=Локализация!$C$114,1,IF(J68=Локализация!$C$113,2,IF(J68=Локализация!$C$112,3,IF(J68=Локализация!$C$111,4,IF(J68=Локализация!$C$110,5,IF(OR(J68=1,J68=2,J68=3,J68=4,J68=5),J68,"")))))))</f>
        <v/>
      </c>
      <c r="P68" s="13" t="str">
        <f>(IF(K68=Локализация!$C$114,1,IF(K68=Локализация!$C$113,2,IF(K68=Локализация!$C$112,3,IF(K68=Локализация!$C$111,4,IF(K68=Локализация!$C$110,5,IF(OR(K68=1,K68=2,K68=3,K68=4,K68=5),K68,"")))))))</f>
        <v/>
      </c>
      <c r="Q68" s="13" t="str">
        <f>(IF(L68=Локализация!$C$114,1,IF(L68=Локализация!$C$113,2,IF(L68=Локализация!$C$112,3,IF(L68=Локализация!$C$111,4,IF(L68=Локализация!$C$110,5,IF(OR(L68=1,L68=2,L68=3,L68=4,L68=5),L68,"")))))))</f>
        <v/>
      </c>
      <c r="R68" s="13" t="str">
        <f>(IF(B68=Локализация!$C$114,1,IF(B68=Локализация!$C$113,2,IF(B68=Локализация!$C$112,3,IF(B68=Локализация!$C$111,4,IF(B68=Локализация!$C$110,5,IF(OR(B68=1,B68=2,B68=3,B68=4,B68=5),B68,"")))))))</f>
        <v/>
      </c>
      <c r="S68" s="13" t="str">
        <f>(IF(C68=Локализация!$C$114,1,IF(C68=Локализация!$C$113,2,IF(C68=Локализация!$C$112,3,IF(C68=Локализация!$C$111,4,IF(C68=Локализация!$C$110,5,IF(OR(C68=1,C68=2,C68=3,C68=4,C68=5),C68,"")))))))</f>
        <v/>
      </c>
      <c r="T68" s="13" t="str">
        <f>(IF(D68=Локализация!$C$114,1,IF(D68=Локализация!$C$113,2,IF(D68=Локализация!$C$112,3,IF(D68=Локализация!$C$111,4,IF(D68=Локализация!$C$110,5,IF(OR(D68=1,D68=2,D68=3,D68=4,D68=5),D68,"")))))))</f>
        <v/>
      </c>
      <c r="U68" s="13" t="str">
        <f>(IF(E68=Локализация!$C$114,1,IF(E68=Локализация!$C$113,2,IF(E68=Локализация!$C$112,3,IF(E68=Локализация!$C$111,4,IF(E68=Локализация!$C$110,5,IF(OR(E68=1,E68=2,E68=3,E68=4,E68=5),E68,"")))))))</f>
        <v/>
      </c>
      <c r="V68" s="13" t="str">
        <f>(IF(F68=Локализация!$C$114,1,IF(F68=Локализация!$C$113,2,IF(F68=Локализация!$C$112,3,IF(F68=Локализация!$C$111,4,IF(F68=Локализация!$C$110,5,IF(OR(F68=1,F68=2,F68=3,F68=4,F68=5),F68,"")))))))</f>
        <v/>
      </c>
    </row>
    <row r="69" spans="13:22" x14ac:dyDescent="0.25">
      <c r="M69" s="13" t="str">
        <f>(IF(H69=Локализация!$C$114,1,IF(H69=Локализация!$C$113,2,IF(H69=Локализация!$C$112,3,IF(H69=Локализация!$C$111,4,IF(H69=Локализация!$C$110,5,IF(OR(H69=1,H69=2,H69=3,H69=4,H69=5),H69,"")))))))</f>
        <v/>
      </c>
      <c r="N69" s="13" t="str">
        <f>(IF(I69=Локализация!$C$114,1,IF(I69=Локализация!$C$113,2,IF(I69=Локализация!$C$112,3,IF(I69=Локализация!$C$111,4,IF(I69=Локализация!$C$110,5,IF(OR(I69=1,I69=2,I69=3,I69=4,I69=5),I69,"")))))))</f>
        <v/>
      </c>
      <c r="O69" s="13" t="str">
        <f>(IF(J69=Локализация!$C$114,1,IF(J69=Локализация!$C$113,2,IF(J69=Локализация!$C$112,3,IF(J69=Локализация!$C$111,4,IF(J69=Локализация!$C$110,5,IF(OR(J69=1,J69=2,J69=3,J69=4,J69=5),J69,"")))))))</f>
        <v/>
      </c>
      <c r="P69" s="13" t="str">
        <f>(IF(K69=Локализация!$C$114,1,IF(K69=Локализация!$C$113,2,IF(K69=Локализация!$C$112,3,IF(K69=Локализация!$C$111,4,IF(K69=Локализация!$C$110,5,IF(OR(K69=1,K69=2,K69=3,K69=4,K69=5),K69,"")))))))</f>
        <v/>
      </c>
      <c r="Q69" s="13" t="str">
        <f>(IF(L69=Локализация!$C$114,1,IF(L69=Локализация!$C$113,2,IF(L69=Локализация!$C$112,3,IF(L69=Локализация!$C$111,4,IF(L69=Локализация!$C$110,5,IF(OR(L69=1,L69=2,L69=3,L69=4,L69=5),L69,"")))))))</f>
        <v/>
      </c>
      <c r="R69" s="13" t="str">
        <f>(IF(B69=Локализация!$C$114,1,IF(B69=Локализация!$C$113,2,IF(B69=Локализация!$C$112,3,IF(B69=Локализация!$C$111,4,IF(B69=Локализация!$C$110,5,IF(OR(B69=1,B69=2,B69=3,B69=4,B69=5),B69,"")))))))</f>
        <v/>
      </c>
      <c r="S69" s="13" t="str">
        <f>(IF(C69=Локализация!$C$114,1,IF(C69=Локализация!$C$113,2,IF(C69=Локализация!$C$112,3,IF(C69=Локализация!$C$111,4,IF(C69=Локализация!$C$110,5,IF(OR(C69=1,C69=2,C69=3,C69=4,C69=5),C69,"")))))))</f>
        <v/>
      </c>
      <c r="T69" s="13" t="str">
        <f>(IF(D69=Локализация!$C$114,1,IF(D69=Локализация!$C$113,2,IF(D69=Локализация!$C$112,3,IF(D69=Локализация!$C$111,4,IF(D69=Локализация!$C$110,5,IF(OR(D69=1,D69=2,D69=3,D69=4,D69=5),D69,"")))))))</f>
        <v/>
      </c>
      <c r="U69" s="13" t="str">
        <f>(IF(E69=Локализация!$C$114,1,IF(E69=Локализация!$C$113,2,IF(E69=Локализация!$C$112,3,IF(E69=Локализация!$C$111,4,IF(E69=Локализация!$C$110,5,IF(OR(E69=1,E69=2,E69=3,E69=4,E69=5),E69,"")))))))</f>
        <v/>
      </c>
      <c r="V69" s="13" t="str">
        <f>(IF(F69=Локализация!$C$114,1,IF(F69=Локализация!$C$113,2,IF(F69=Локализация!$C$112,3,IF(F69=Локализация!$C$111,4,IF(F69=Локализация!$C$110,5,IF(OR(F69=1,F69=2,F69=3,F69=4,F69=5),F69,"")))))))</f>
        <v/>
      </c>
    </row>
    <row r="70" spans="13:22" x14ac:dyDescent="0.25">
      <c r="M70" s="13" t="str">
        <f>(IF(H70=Локализация!$C$114,1,IF(H70=Локализация!$C$113,2,IF(H70=Локализация!$C$112,3,IF(H70=Локализация!$C$111,4,IF(H70=Локализация!$C$110,5,IF(OR(H70=1,H70=2,H70=3,H70=4,H70=5),H70,"")))))))</f>
        <v/>
      </c>
      <c r="N70" s="13" t="str">
        <f>(IF(I70=Локализация!$C$114,1,IF(I70=Локализация!$C$113,2,IF(I70=Локализация!$C$112,3,IF(I70=Локализация!$C$111,4,IF(I70=Локализация!$C$110,5,IF(OR(I70=1,I70=2,I70=3,I70=4,I70=5),I70,"")))))))</f>
        <v/>
      </c>
      <c r="O70" s="13" t="str">
        <f>(IF(J70=Локализация!$C$114,1,IF(J70=Локализация!$C$113,2,IF(J70=Локализация!$C$112,3,IF(J70=Локализация!$C$111,4,IF(J70=Локализация!$C$110,5,IF(OR(J70=1,J70=2,J70=3,J70=4,J70=5),J70,"")))))))</f>
        <v/>
      </c>
      <c r="P70" s="13" t="str">
        <f>(IF(K70=Локализация!$C$114,1,IF(K70=Локализация!$C$113,2,IF(K70=Локализация!$C$112,3,IF(K70=Локализация!$C$111,4,IF(K70=Локализация!$C$110,5,IF(OR(K70=1,K70=2,K70=3,K70=4,K70=5),K70,"")))))))</f>
        <v/>
      </c>
      <c r="Q70" s="13" t="str">
        <f>(IF(L70=Локализация!$C$114,1,IF(L70=Локализация!$C$113,2,IF(L70=Локализация!$C$112,3,IF(L70=Локализация!$C$111,4,IF(L70=Локализация!$C$110,5,IF(OR(L70=1,L70=2,L70=3,L70=4,L70=5),L70,"")))))))</f>
        <v/>
      </c>
      <c r="R70" s="13" t="str">
        <f>(IF(B70=Локализация!$C$114,1,IF(B70=Локализация!$C$113,2,IF(B70=Локализация!$C$112,3,IF(B70=Локализация!$C$111,4,IF(B70=Локализация!$C$110,5,IF(OR(B70=1,B70=2,B70=3,B70=4,B70=5),B70,"")))))))</f>
        <v/>
      </c>
      <c r="S70" s="13" t="str">
        <f>(IF(C70=Локализация!$C$114,1,IF(C70=Локализация!$C$113,2,IF(C70=Локализация!$C$112,3,IF(C70=Локализация!$C$111,4,IF(C70=Локализация!$C$110,5,IF(OR(C70=1,C70=2,C70=3,C70=4,C70=5),C70,"")))))))</f>
        <v/>
      </c>
      <c r="T70" s="13" t="str">
        <f>(IF(D70=Локализация!$C$114,1,IF(D70=Локализация!$C$113,2,IF(D70=Локализация!$C$112,3,IF(D70=Локализация!$C$111,4,IF(D70=Локализация!$C$110,5,IF(OR(D70=1,D70=2,D70=3,D70=4,D70=5),D70,"")))))))</f>
        <v/>
      </c>
      <c r="U70" s="13" t="str">
        <f>(IF(E70=Локализация!$C$114,1,IF(E70=Локализация!$C$113,2,IF(E70=Локализация!$C$112,3,IF(E70=Локализация!$C$111,4,IF(E70=Локализация!$C$110,5,IF(OR(E70=1,E70=2,E70=3,E70=4,E70=5),E70,"")))))))</f>
        <v/>
      </c>
      <c r="V70" s="13" t="str">
        <f>(IF(F70=Локализация!$C$114,1,IF(F70=Локализация!$C$113,2,IF(F70=Локализация!$C$112,3,IF(F70=Локализация!$C$111,4,IF(F70=Локализация!$C$110,5,IF(OR(F70=1,F70=2,F70=3,F70=4,F70=5),F70,"")))))))</f>
        <v/>
      </c>
    </row>
    <row r="71" spans="13:22" x14ac:dyDescent="0.25">
      <c r="M71" s="13" t="str">
        <f>(IF(H71=Локализация!$C$114,1,IF(H71=Локализация!$C$113,2,IF(H71=Локализация!$C$112,3,IF(H71=Локализация!$C$111,4,IF(H71=Локализация!$C$110,5,IF(OR(H71=1,H71=2,H71=3,H71=4,H71=5),H71,"")))))))</f>
        <v/>
      </c>
      <c r="N71" s="13" t="str">
        <f>(IF(I71=Локализация!$C$114,1,IF(I71=Локализация!$C$113,2,IF(I71=Локализация!$C$112,3,IF(I71=Локализация!$C$111,4,IF(I71=Локализация!$C$110,5,IF(OR(I71=1,I71=2,I71=3,I71=4,I71=5),I71,"")))))))</f>
        <v/>
      </c>
      <c r="O71" s="13" t="str">
        <f>(IF(J71=Локализация!$C$114,1,IF(J71=Локализация!$C$113,2,IF(J71=Локализация!$C$112,3,IF(J71=Локализация!$C$111,4,IF(J71=Локализация!$C$110,5,IF(OR(J71=1,J71=2,J71=3,J71=4,J71=5),J71,"")))))))</f>
        <v/>
      </c>
      <c r="P71" s="13" t="str">
        <f>(IF(K71=Локализация!$C$114,1,IF(K71=Локализация!$C$113,2,IF(K71=Локализация!$C$112,3,IF(K71=Локализация!$C$111,4,IF(K71=Локализация!$C$110,5,IF(OR(K71=1,K71=2,K71=3,K71=4,K71=5),K71,"")))))))</f>
        <v/>
      </c>
      <c r="Q71" s="13" t="str">
        <f>(IF(L71=Локализация!$C$114,1,IF(L71=Локализация!$C$113,2,IF(L71=Локализация!$C$112,3,IF(L71=Локализация!$C$111,4,IF(L71=Локализация!$C$110,5,IF(OR(L71=1,L71=2,L71=3,L71=4,L71=5),L71,"")))))))</f>
        <v/>
      </c>
      <c r="R71" s="13" t="str">
        <f>(IF(B71=Локализация!$C$114,1,IF(B71=Локализация!$C$113,2,IF(B71=Локализация!$C$112,3,IF(B71=Локализация!$C$111,4,IF(B71=Локализация!$C$110,5,IF(OR(B71=1,B71=2,B71=3,B71=4,B71=5),B71,"")))))))</f>
        <v/>
      </c>
      <c r="S71" s="13" t="str">
        <f>(IF(C71=Локализация!$C$114,1,IF(C71=Локализация!$C$113,2,IF(C71=Локализация!$C$112,3,IF(C71=Локализация!$C$111,4,IF(C71=Локализация!$C$110,5,IF(OR(C71=1,C71=2,C71=3,C71=4,C71=5),C71,"")))))))</f>
        <v/>
      </c>
      <c r="T71" s="13" t="str">
        <f>(IF(D71=Локализация!$C$114,1,IF(D71=Локализация!$C$113,2,IF(D71=Локализация!$C$112,3,IF(D71=Локализация!$C$111,4,IF(D71=Локализация!$C$110,5,IF(OR(D71=1,D71=2,D71=3,D71=4,D71=5),D71,"")))))))</f>
        <v/>
      </c>
      <c r="U71" s="13" t="str">
        <f>(IF(E71=Локализация!$C$114,1,IF(E71=Локализация!$C$113,2,IF(E71=Локализация!$C$112,3,IF(E71=Локализация!$C$111,4,IF(E71=Локализация!$C$110,5,IF(OR(E71=1,E71=2,E71=3,E71=4,E71=5),E71,"")))))))</f>
        <v/>
      </c>
      <c r="V71" s="13" t="str">
        <f>(IF(F71=Локализация!$C$114,1,IF(F71=Локализация!$C$113,2,IF(F71=Локализация!$C$112,3,IF(F71=Локализация!$C$111,4,IF(F71=Локализация!$C$110,5,IF(OR(F71=1,F71=2,F71=3,F71=4,F71=5),F71,"")))))))</f>
        <v/>
      </c>
    </row>
    <row r="72" spans="13:22" x14ac:dyDescent="0.25">
      <c r="M72" s="13" t="str">
        <f>(IF(H72=Локализация!$C$114,1,IF(H72=Локализация!$C$113,2,IF(H72=Локализация!$C$112,3,IF(H72=Локализация!$C$111,4,IF(H72=Локализация!$C$110,5,IF(OR(H72=1,H72=2,H72=3,H72=4,H72=5),H72,"")))))))</f>
        <v/>
      </c>
      <c r="N72" s="13" t="str">
        <f>(IF(I72=Локализация!$C$114,1,IF(I72=Локализация!$C$113,2,IF(I72=Локализация!$C$112,3,IF(I72=Локализация!$C$111,4,IF(I72=Локализация!$C$110,5,IF(OR(I72=1,I72=2,I72=3,I72=4,I72=5),I72,"")))))))</f>
        <v/>
      </c>
      <c r="O72" s="13" t="str">
        <f>(IF(J72=Локализация!$C$114,1,IF(J72=Локализация!$C$113,2,IF(J72=Локализация!$C$112,3,IF(J72=Локализация!$C$111,4,IF(J72=Локализация!$C$110,5,IF(OR(J72=1,J72=2,J72=3,J72=4,J72=5),J72,"")))))))</f>
        <v/>
      </c>
      <c r="P72" s="13" t="str">
        <f>(IF(K72=Локализация!$C$114,1,IF(K72=Локализация!$C$113,2,IF(K72=Локализация!$C$112,3,IF(K72=Локализация!$C$111,4,IF(K72=Локализация!$C$110,5,IF(OR(K72=1,K72=2,K72=3,K72=4,K72=5),K72,"")))))))</f>
        <v/>
      </c>
      <c r="Q72" s="13" t="str">
        <f>(IF(L72=Локализация!$C$114,1,IF(L72=Локализация!$C$113,2,IF(L72=Локализация!$C$112,3,IF(L72=Локализация!$C$111,4,IF(L72=Локализация!$C$110,5,IF(OR(L72=1,L72=2,L72=3,L72=4,L72=5),L72,"")))))))</f>
        <v/>
      </c>
      <c r="R72" s="13" t="str">
        <f>(IF(B72=Локализация!$C$114,1,IF(B72=Локализация!$C$113,2,IF(B72=Локализация!$C$112,3,IF(B72=Локализация!$C$111,4,IF(B72=Локализация!$C$110,5,IF(OR(B72=1,B72=2,B72=3,B72=4,B72=5),B72,"")))))))</f>
        <v/>
      </c>
      <c r="S72" s="13" t="str">
        <f>(IF(C72=Локализация!$C$114,1,IF(C72=Локализация!$C$113,2,IF(C72=Локализация!$C$112,3,IF(C72=Локализация!$C$111,4,IF(C72=Локализация!$C$110,5,IF(OR(C72=1,C72=2,C72=3,C72=4,C72=5),C72,"")))))))</f>
        <v/>
      </c>
      <c r="T72" s="13" t="str">
        <f>(IF(D72=Локализация!$C$114,1,IF(D72=Локализация!$C$113,2,IF(D72=Локализация!$C$112,3,IF(D72=Локализация!$C$111,4,IF(D72=Локализация!$C$110,5,IF(OR(D72=1,D72=2,D72=3,D72=4,D72=5),D72,"")))))))</f>
        <v/>
      </c>
      <c r="U72" s="13" t="str">
        <f>(IF(E72=Локализация!$C$114,1,IF(E72=Локализация!$C$113,2,IF(E72=Локализация!$C$112,3,IF(E72=Локализация!$C$111,4,IF(E72=Локализация!$C$110,5,IF(OR(E72=1,E72=2,E72=3,E72=4,E72=5),E72,"")))))))</f>
        <v/>
      </c>
      <c r="V72" s="13" t="str">
        <f>(IF(F72=Локализация!$C$114,1,IF(F72=Локализация!$C$113,2,IF(F72=Локализация!$C$112,3,IF(F72=Локализация!$C$111,4,IF(F72=Локализация!$C$110,5,IF(OR(F72=1,F72=2,F72=3,F72=4,F72=5),F72,"")))))))</f>
        <v/>
      </c>
    </row>
    <row r="73" spans="13:22" x14ac:dyDescent="0.25">
      <c r="M73" s="13" t="str">
        <f>(IF(H73=Локализация!$C$114,1,IF(H73=Локализация!$C$113,2,IF(H73=Локализация!$C$112,3,IF(H73=Локализация!$C$111,4,IF(H73=Локализация!$C$110,5,IF(OR(H73=1,H73=2,H73=3,H73=4,H73=5),H73,"")))))))</f>
        <v/>
      </c>
      <c r="N73" s="13" t="str">
        <f>(IF(I73=Локализация!$C$114,1,IF(I73=Локализация!$C$113,2,IF(I73=Локализация!$C$112,3,IF(I73=Локализация!$C$111,4,IF(I73=Локализация!$C$110,5,IF(OR(I73=1,I73=2,I73=3,I73=4,I73=5),I73,"")))))))</f>
        <v/>
      </c>
      <c r="O73" s="13" t="str">
        <f>(IF(J73=Локализация!$C$114,1,IF(J73=Локализация!$C$113,2,IF(J73=Локализация!$C$112,3,IF(J73=Локализация!$C$111,4,IF(J73=Локализация!$C$110,5,IF(OR(J73=1,J73=2,J73=3,J73=4,J73=5),J73,"")))))))</f>
        <v/>
      </c>
      <c r="P73" s="13" t="str">
        <f>(IF(K73=Локализация!$C$114,1,IF(K73=Локализация!$C$113,2,IF(K73=Локализация!$C$112,3,IF(K73=Локализация!$C$111,4,IF(K73=Локализация!$C$110,5,IF(OR(K73=1,K73=2,K73=3,K73=4,K73=5),K73,"")))))))</f>
        <v/>
      </c>
      <c r="Q73" s="13" t="str">
        <f>(IF(L73=Локализация!$C$114,1,IF(L73=Локализация!$C$113,2,IF(L73=Локализация!$C$112,3,IF(L73=Локализация!$C$111,4,IF(L73=Локализация!$C$110,5,IF(OR(L73=1,L73=2,L73=3,L73=4,L73=5),L73,"")))))))</f>
        <v/>
      </c>
      <c r="R73" s="13" t="str">
        <f>(IF(B73=Локализация!$C$114,1,IF(B73=Локализация!$C$113,2,IF(B73=Локализация!$C$112,3,IF(B73=Локализация!$C$111,4,IF(B73=Локализация!$C$110,5,IF(OR(B73=1,B73=2,B73=3,B73=4,B73=5),B73,"")))))))</f>
        <v/>
      </c>
      <c r="S73" s="13" t="str">
        <f>(IF(C73=Локализация!$C$114,1,IF(C73=Локализация!$C$113,2,IF(C73=Локализация!$C$112,3,IF(C73=Локализация!$C$111,4,IF(C73=Локализация!$C$110,5,IF(OR(C73=1,C73=2,C73=3,C73=4,C73=5),C73,"")))))))</f>
        <v/>
      </c>
      <c r="T73" s="13" t="str">
        <f>(IF(D73=Локализация!$C$114,1,IF(D73=Локализация!$C$113,2,IF(D73=Локализация!$C$112,3,IF(D73=Локализация!$C$111,4,IF(D73=Локализация!$C$110,5,IF(OR(D73=1,D73=2,D73=3,D73=4,D73=5),D73,"")))))))</f>
        <v/>
      </c>
      <c r="U73" s="13" t="str">
        <f>(IF(E73=Локализация!$C$114,1,IF(E73=Локализация!$C$113,2,IF(E73=Локализация!$C$112,3,IF(E73=Локализация!$C$111,4,IF(E73=Локализация!$C$110,5,IF(OR(E73=1,E73=2,E73=3,E73=4,E73=5),E73,"")))))))</f>
        <v/>
      </c>
      <c r="V73" s="13" t="str">
        <f>(IF(F73=Локализация!$C$114,1,IF(F73=Локализация!$C$113,2,IF(F73=Локализация!$C$112,3,IF(F73=Локализация!$C$111,4,IF(F73=Локализация!$C$110,5,IF(OR(F73=1,F73=2,F73=3,F73=4,F73=5),F73,"")))))))</f>
        <v/>
      </c>
    </row>
    <row r="74" spans="13:22" x14ac:dyDescent="0.25">
      <c r="M74" s="13" t="str">
        <f>(IF(H74=Локализация!$C$114,1,IF(H74=Локализация!$C$113,2,IF(H74=Локализация!$C$112,3,IF(H74=Локализация!$C$111,4,IF(H74=Локализация!$C$110,5,IF(OR(H74=1,H74=2,H74=3,H74=4,H74=5),H74,"")))))))</f>
        <v/>
      </c>
      <c r="N74" s="13" t="str">
        <f>(IF(I74=Локализация!$C$114,1,IF(I74=Локализация!$C$113,2,IF(I74=Локализация!$C$112,3,IF(I74=Локализация!$C$111,4,IF(I74=Локализация!$C$110,5,IF(OR(I74=1,I74=2,I74=3,I74=4,I74=5),I74,"")))))))</f>
        <v/>
      </c>
      <c r="O74" s="13" t="str">
        <f>(IF(J74=Локализация!$C$114,1,IF(J74=Локализация!$C$113,2,IF(J74=Локализация!$C$112,3,IF(J74=Локализация!$C$111,4,IF(J74=Локализация!$C$110,5,IF(OR(J74=1,J74=2,J74=3,J74=4,J74=5),J74,"")))))))</f>
        <v/>
      </c>
      <c r="P74" s="13" t="str">
        <f>(IF(K74=Локализация!$C$114,1,IF(K74=Локализация!$C$113,2,IF(K74=Локализация!$C$112,3,IF(K74=Локализация!$C$111,4,IF(K74=Локализация!$C$110,5,IF(OR(K74=1,K74=2,K74=3,K74=4,K74=5),K74,"")))))))</f>
        <v/>
      </c>
      <c r="Q74" s="13" t="str">
        <f>(IF(L74=Локализация!$C$114,1,IF(L74=Локализация!$C$113,2,IF(L74=Локализация!$C$112,3,IF(L74=Локализация!$C$111,4,IF(L74=Локализация!$C$110,5,IF(OR(L74=1,L74=2,L74=3,L74=4,L74=5),L74,"")))))))</f>
        <v/>
      </c>
      <c r="R74" s="13" t="str">
        <f>(IF(B74=Локализация!$C$114,1,IF(B74=Локализация!$C$113,2,IF(B74=Локализация!$C$112,3,IF(B74=Локализация!$C$111,4,IF(B74=Локализация!$C$110,5,IF(OR(B74=1,B74=2,B74=3,B74=4,B74=5),B74,"")))))))</f>
        <v/>
      </c>
      <c r="S74" s="13" t="str">
        <f>(IF(C74=Локализация!$C$114,1,IF(C74=Локализация!$C$113,2,IF(C74=Локализация!$C$112,3,IF(C74=Локализация!$C$111,4,IF(C74=Локализация!$C$110,5,IF(OR(C74=1,C74=2,C74=3,C74=4,C74=5),C74,"")))))))</f>
        <v/>
      </c>
      <c r="T74" s="13" t="str">
        <f>(IF(D74=Локализация!$C$114,1,IF(D74=Локализация!$C$113,2,IF(D74=Локализация!$C$112,3,IF(D74=Локализация!$C$111,4,IF(D74=Локализация!$C$110,5,IF(OR(D74=1,D74=2,D74=3,D74=4,D74=5),D74,"")))))))</f>
        <v/>
      </c>
      <c r="U74" s="13" t="str">
        <f>(IF(E74=Локализация!$C$114,1,IF(E74=Локализация!$C$113,2,IF(E74=Локализация!$C$112,3,IF(E74=Локализация!$C$111,4,IF(E74=Локализация!$C$110,5,IF(OR(E74=1,E74=2,E74=3,E74=4,E74=5),E74,"")))))))</f>
        <v/>
      </c>
      <c r="V74" s="13" t="str">
        <f>(IF(F74=Локализация!$C$114,1,IF(F74=Локализация!$C$113,2,IF(F74=Локализация!$C$112,3,IF(F74=Локализация!$C$111,4,IF(F74=Локализация!$C$110,5,IF(OR(F74=1,F74=2,F74=3,F74=4,F74=5),F74,"")))))))</f>
        <v/>
      </c>
    </row>
    <row r="75" spans="13:22" x14ac:dyDescent="0.25">
      <c r="M75" s="13" t="str">
        <f>(IF(H75=Локализация!$C$114,1,IF(H75=Локализация!$C$113,2,IF(H75=Локализация!$C$112,3,IF(H75=Локализация!$C$111,4,IF(H75=Локализация!$C$110,5,IF(OR(H75=1,H75=2,H75=3,H75=4,H75=5),H75,"")))))))</f>
        <v/>
      </c>
      <c r="N75" s="13" t="str">
        <f>(IF(I75=Локализация!$C$114,1,IF(I75=Локализация!$C$113,2,IF(I75=Локализация!$C$112,3,IF(I75=Локализация!$C$111,4,IF(I75=Локализация!$C$110,5,IF(OR(I75=1,I75=2,I75=3,I75=4,I75=5),I75,"")))))))</f>
        <v/>
      </c>
      <c r="O75" s="13" t="str">
        <f>(IF(J75=Локализация!$C$114,1,IF(J75=Локализация!$C$113,2,IF(J75=Локализация!$C$112,3,IF(J75=Локализация!$C$111,4,IF(J75=Локализация!$C$110,5,IF(OR(J75=1,J75=2,J75=3,J75=4,J75=5),J75,"")))))))</f>
        <v/>
      </c>
      <c r="P75" s="13" t="str">
        <f>(IF(K75=Локализация!$C$114,1,IF(K75=Локализация!$C$113,2,IF(K75=Локализация!$C$112,3,IF(K75=Локализация!$C$111,4,IF(K75=Локализация!$C$110,5,IF(OR(K75=1,K75=2,K75=3,K75=4,K75=5),K75,"")))))))</f>
        <v/>
      </c>
      <c r="Q75" s="13" t="str">
        <f>(IF(L75=Локализация!$C$114,1,IF(L75=Локализация!$C$113,2,IF(L75=Локализация!$C$112,3,IF(L75=Локализация!$C$111,4,IF(L75=Локализация!$C$110,5,IF(OR(L75=1,L75=2,L75=3,L75=4,L75=5),L75,"")))))))</f>
        <v/>
      </c>
      <c r="R75" s="13" t="str">
        <f>(IF(B75=Локализация!$C$114,1,IF(B75=Локализация!$C$113,2,IF(B75=Локализация!$C$112,3,IF(B75=Локализация!$C$111,4,IF(B75=Локализация!$C$110,5,IF(OR(B75=1,B75=2,B75=3,B75=4,B75=5),B75,"")))))))</f>
        <v/>
      </c>
      <c r="S75" s="13" t="str">
        <f>(IF(C75=Локализация!$C$114,1,IF(C75=Локализация!$C$113,2,IF(C75=Локализация!$C$112,3,IF(C75=Локализация!$C$111,4,IF(C75=Локализация!$C$110,5,IF(OR(C75=1,C75=2,C75=3,C75=4,C75=5),C75,"")))))))</f>
        <v/>
      </c>
      <c r="T75" s="13" t="str">
        <f>(IF(D75=Локализация!$C$114,1,IF(D75=Локализация!$C$113,2,IF(D75=Локализация!$C$112,3,IF(D75=Локализация!$C$111,4,IF(D75=Локализация!$C$110,5,IF(OR(D75=1,D75=2,D75=3,D75=4,D75=5),D75,"")))))))</f>
        <v/>
      </c>
      <c r="U75" s="13" t="str">
        <f>(IF(E75=Локализация!$C$114,1,IF(E75=Локализация!$C$113,2,IF(E75=Локализация!$C$112,3,IF(E75=Локализация!$C$111,4,IF(E75=Локализация!$C$110,5,IF(OR(E75=1,E75=2,E75=3,E75=4,E75=5),E75,"")))))))</f>
        <v/>
      </c>
      <c r="V75" s="13" t="str">
        <f>(IF(F75=Локализация!$C$114,1,IF(F75=Локализация!$C$113,2,IF(F75=Локализация!$C$112,3,IF(F75=Локализация!$C$111,4,IF(F75=Локализация!$C$110,5,IF(OR(F75=1,F75=2,F75=3,F75=4,F75=5),F75,"")))))))</f>
        <v/>
      </c>
    </row>
    <row r="76" spans="13:22" x14ac:dyDescent="0.25">
      <c r="M76" s="13" t="str">
        <f>(IF(H76=Локализация!$C$114,1,IF(H76=Локализация!$C$113,2,IF(H76=Локализация!$C$112,3,IF(H76=Локализация!$C$111,4,IF(H76=Локализация!$C$110,5,IF(OR(H76=1,H76=2,H76=3,H76=4,H76=5),H76,"")))))))</f>
        <v/>
      </c>
      <c r="N76" s="13" t="str">
        <f>(IF(I76=Локализация!$C$114,1,IF(I76=Локализация!$C$113,2,IF(I76=Локализация!$C$112,3,IF(I76=Локализация!$C$111,4,IF(I76=Локализация!$C$110,5,IF(OR(I76=1,I76=2,I76=3,I76=4,I76=5),I76,"")))))))</f>
        <v/>
      </c>
      <c r="O76" s="13" t="str">
        <f>(IF(J76=Локализация!$C$114,1,IF(J76=Локализация!$C$113,2,IF(J76=Локализация!$C$112,3,IF(J76=Локализация!$C$111,4,IF(J76=Локализация!$C$110,5,IF(OR(J76=1,J76=2,J76=3,J76=4,J76=5),J76,"")))))))</f>
        <v/>
      </c>
      <c r="P76" s="13" t="str">
        <f>(IF(K76=Локализация!$C$114,1,IF(K76=Локализация!$C$113,2,IF(K76=Локализация!$C$112,3,IF(K76=Локализация!$C$111,4,IF(K76=Локализация!$C$110,5,IF(OR(K76=1,K76=2,K76=3,K76=4,K76=5),K76,"")))))))</f>
        <v/>
      </c>
      <c r="Q76" s="13" t="str">
        <f>(IF(L76=Локализация!$C$114,1,IF(L76=Локализация!$C$113,2,IF(L76=Локализация!$C$112,3,IF(L76=Локализация!$C$111,4,IF(L76=Локализация!$C$110,5,IF(OR(L76=1,L76=2,L76=3,L76=4,L76=5),L76,"")))))))</f>
        <v/>
      </c>
      <c r="R76" s="13" t="str">
        <f>(IF(B76=Локализация!$C$114,1,IF(B76=Локализация!$C$113,2,IF(B76=Локализация!$C$112,3,IF(B76=Локализация!$C$111,4,IF(B76=Локализация!$C$110,5,IF(OR(B76=1,B76=2,B76=3,B76=4,B76=5),B76,"")))))))</f>
        <v/>
      </c>
      <c r="S76" s="13" t="str">
        <f>(IF(C76=Локализация!$C$114,1,IF(C76=Локализация!$C$113,2,IF(C76=Локализация!$C$112,3,IF(C76=Локализация!$C$111,4,IF(C76=Локализация!$C$110,5,IF(OR(C76=1,C76=2,C76=3,C76=4,C76=5),C76,"")))))))</f>
        <v/>
      </c>
      <c r="T76" s="13" t="str">
        <f>(IF(D76=Локализация!$C$114,1,IF(D76=Локализация!$C$113,2,IF(D76=Локализация!$C$112,3,IF(D76=Локализация!$C$111,4,IF(D76=Локализация!$C$110,5,IF(OR(D76=1,D76=2,D76=3,D76=4,D76=5),D76,"")))))))</f>
        <v/>
      </c>
      <c r="U76" s="13" t="str">
        <f>(IF(E76=Локализация!$C$114,1,IF(E76=Локализация!$C$113,2,IF(E76=Локализация!$C$112,3,IF(E76=Локализация!$C$111,4,IF(E76=Локализация!$C$110,5,IF(OR(E76=1,E76=2,E76=3,E76=4,E76=5),E76,"")))))))</f>
        <v/>
      </c>
      <c r="V76" s="13" t="str">
        <f>(IF(F76=Локализация!$C$114,1,IF(F76=Локализация!$C$113,2,IF(F76=Локализация!$C$112,3,IF(F76=Локализация!$C$111,4,IF(F76=Локализация!$C$110,5,IF(OR(F76=1,F76=2,F76=3,F76=4,F76=5),F76,"")))))))</f>
        <v/>
      </c>
    </row>
    <row r="77" spans="13:22" x14ac:dyDescent="0.25">
      <c r="M77" s="13" t="str">
        <f>(IF(H77=Локализация!$C$114,1,IF(H77=Локализация!$C$113,2,IF(H77=Локализация!$C$112,3,IF(H77=Локализация!$C$111,4,IF(H77=Локализация!$C$110,5,IF(OR(H77=1,H77=2,H77=3,H77=4,H77=5),H77,"")))))))</f>
        <v/>
      </c>
      <c r="N77" s="13" t="str">
        <f>(IF(I77=Локализация!$C$114,1,IF(I77=Локализация!$C$113,2,IF(I77=Локализация!$C$112,3,IF(I77=Локализация!$C$111,4,IF(I77=Локализация!$C$110,5,IF(OR(I77=1,I77=2,I77=3,I77=4,I77=5),I77,"")))))))</f>
        <v/>
      </c>
      <c r="O77" s="13" t="str">
        <f>(IF(J77=Локализация!$C$114,1,IF(J77=Локализация!$C$113,2,IF(J77=Локализация!$C$112,3,IF(J77=Локализация!$C$111,4,IF(J77=Локализация!$C$110,5,IF(OR(J77=1,J77=2,J77=3,J77=4,J77=5),J77,"")))))))</f>
        <v/>
      </c>
      <c r="P77" s="13" t="str">
        <f>(IF(K77=Локализация!$C$114,1,IF(K77=Локализация!$C$113,2,IF(K77=Локализация!$C$112,3,IF(K77=Локализация!$C$111,4,IF(K77=Локализация!$C$110,5,IF(OR(K77=1,K77=2,K77=3,K77=4,K77=5),K77,"")))))))</f>
        <v/>
      </c>
      <c r="Q77" s="13" t="str">
        <f>(IF(L77=Локализация!$C$114,1,IF(L77=Локализация!$C$113,2,IF(L77=Локализация!$C$112,3,IF(L77=Локализация!$C$111,4,IF(L77=Локализация!$C$110,5,IF(OR(L77=1,L77=2,L77=3,L77=4,L77=5),L77,"")))))))</f>
        <v/>
      </c>
      <c r="R77" s="13" t="str">
        <f>(IF(B77=Локализация!$C$114,1,IF(B77=Локализация!$C$113,2,IF(B77=Локализация!$C$112,3,IF(B77=Локализация!$C$111,4,IF(B77=Локализация!$C$110,5,IF(OR(B77=1,B77=2,B77=3,B77=4,B77=5),B77,"")))))))</f>
        <v/>
      </c>
      <c r="S77" s="13" t="str">
        <f>(IF(C77=Локализация!$C$114,1,IF(C77=Локализация!$C$113,2,IF(C77=Локализация!$C$112,3,IF(C77=Локализация!$C$111,4,IF(C77=Локализация!$C$110,5,IF(OR(C77=1,C77=2,C77=3,C77=4,C77=5),C77,"")))))))</f>
        <v/>
      </c>
      <c r="T77" s="13" t="str">
        <f>(IF(D77=Локализация!$C$114,1,IF(D77=Локализация!$C$113,2,IF(D77=Локализация!$C$112,3,IF(D77=Локализация!$C$111,4,IF(D77=Локализация!$C$110,5,IF(OR(D77=1,D77=2,D77=3,D77=4,D77=5),D77,"")))))))</f>
        <v/>
      </c>
      <c r="U77" s="13" t="str">
        <f>(IF(E77=Локализация!$C$114,1,IF(E77=Локализация!$C$113,2,IF(E77=Локализация!$C$112,3,IF(E77=Локализация!$C$111,4,IF(E77=Локализация!$C$110,5,IF(OR(E77=1,E77=2,E77=3,E77=4,E77=5),E77,"")))))))</f>
        <v/>
      </c>
      <c r="V77" s="13" t="str">
        <f>(IF(F77=Локализация!$C$114,1,IF(F77=Локализация!$C$113,2,IF(F77=Локализация!$C$112,3,IF(F77=Локализация!$C$111,4,IF(F77=Локализация!$C$110,5,IF(OR(F77=1,F77=2,F77=3,F77=4,F77=5),F77,"")))))))</f>
        <v/>
      </c>
    </row>
    <row r="78" spans="13:22" x14ac:dyDescent="0.25">
      <c r="M78" s="13" t="str">
        <f>(IF(H78=Локализация!$C$114,1,IF(H78=Локализация!$C$113,2,IF(H78=Локализация!$C$112,3,IF(H78=Локализация!$C$111,4,IF(H78=Локализация!$C$110,5,IF(OR(H78=1,H78=2,H78=3,H78=4,H78=5),H78,"")))))))</f>
        <v/>
      </c>
      <c r="N78" s="13" t="str">
        <f>(IF(I78=Локализация!$C$114,1,IF(I78=Локализация!$C$113,2,IF(I78=Локализация!$C$112,3,IF(I78=Локализация!$C$111,4,IF(I78=Локализация!$C$110,5,IF(OR(I78=1,I78=2,I78=3,I78=4,I78=5),I78,"")))))))</f>
        <v/>
      </c>
      <c r="O78" s="13" t="str">
        <f>(IF(J78=Локализация!$C$114,1,IF(J78=Локализация!$C$113,2,IF(J78=Локализация!$C$112,3,IF(J78=Локализация!$C$111,4,IF(J78=Локализация!$C$110,5,IF(OR(J78=1,J78=2,J78=3,J78=4,J78=5),J78,"")))))))</f>
        <v/>
      </c>
      <c r="P78" s="13" t="str">
        <f>(IF(K78=Локализация!$C$114,1,IF(K78=Локализация!$C$113,2,IF(K78=Локализация!$C$112,3,IF(K78=Локализация!$C$111,4,IF(K78=Локализация!$C$110,5,IF(OR(K78=1,K78=2,K78=3,K78=4,K78=5),K78,"")))))))</f>
        <v/>
      </c>
      <c r="Q78" s="13" t="str">
        <f>(IF(L78=Локализация!$C$114,1,IF(L78=Локализация!$C$113,2,IF(L78=Локализация!$C$112,3,IF(L78=Локализация!$C$111,4,IF(L78=Локализация!$C$110,5,IF(OR(L78=1,L78=2,L78=3,L78=4,L78=5),L78,"")))))))</f>
        <v/>
      </c>
      <c r="R78" s="13" t="str">
        <f>(IF(B78=Локализация!$C$114,1,IF(B78=Локализация!$C$113,2,IF(B78=Локализация!$C$112,3,IF(B78=Локализация!$C$111,4,IF(B78=Локализация!$C$110,5,IF(OR(B78=1,B78=2,B78=3,B78=4,B78=5),B78,"")))))))</f>
        <v/>
      </c>
      <c r="S78" s="13" t="str">
        <f>(IF(C78=Локализация!$C$114,1,IF(C78=Локализация!$C$113,2,IF(C78=Локализация!$C$112,3,IF(C78=Локализация!$C$111,4,IF(C78=Локализация!$C$110,5,IF(OR(C78=1,C78=2,C78=3,C78=4,C78=5),C78,"")))))))</f>
        <v/>
      </c>
      <c r="T78" s="13" t="str">
        <f>(IF(D78=Локализация!$C$114,1,IF(D78=Локализация!$C$113,2,IF(D78=Локализация!$C$112,3,IF(D78=Локализация!$C$111,4,IF(D78=Локализация!$C$110,5,IF(OR(D78=1,D78=2,D78=3,D78=4,D78=5),D78,"")))))))</f>
        <v/>
      </c>
      <c r="U78" s="13" t="str">
        <f>(IF(E78=Локализация!$C$114,1,IF(E78=Локализация!$C$113,2,IF(E78=Локализация!$C$112,3,IF(E78=Локализация!$C$111,4,IF(E78=Локализация!$C$110,5,IF(OR(E78=1,E78=2,E78=3,E78=4,E78=5),E78,"")))))))</f>
        <v/>
      </c>
      <c r="V78" s="13" t="str">
        <f>(IF(F78=Локализация!$C$114,1,IF(F78=Локализация!$C$113,2,IF(F78=Локализация!$C$112,3,IF(F78=Локализация!$C$111,4,IF(F78=Локализация!$C$110,5,IF(OR(F78=1,F78=2,F78=3,F78=4,F78=5),F78,"")))))))</f>
        <v/>
      </c>
    </row>
    <row r="79" spans="13:22" x14ac:dyDescent="0.25">
      <c r="M79" s="13" t="str">
        <f>(IF(H79=Локализация!$C$114,1,IF(H79=Локализация!$C$113,2,IF(H79=Локализация!$C$112,3,IF(H79=Локализация!$C$111,4,IF(H79=Локализация!$C$110,5,IF(OR(H79=1,H79=2,H79=3,H79=4,H79=5),H79,"")))))))</f>
        <v/>
      </c>
      <c r="N79" s="13" t="str">
        <f>(IF(I79=Локализация!$C$114,1,IF(I79=Локализация!$C$113,2,IF(I79=Локализация!$C$112,3,IF(I79=Локализация!$C$111,4,IF(I79=Локализация!$C$110,5,IF(OR(I79=1,I79=2,I79=3,I79=4,I79=5),I79,"")))))))</f>
        <v/>
      </c>
      <c r="O79" s="13" t="str">
        <f>(IF(J79=Локализация!$C$114,1,IF(J79=Локализация!$C$113,2,IF(J79=Локализация!$C$112,3,IF(J79=Локализация!$C$111,4,IF(J79=Локализация!$C$110,5,IF(OR(J79=1,J79=2,J79=3,J79=4,J79=5),J79,"")))))))</f>
        <v/>
      </c>
      <c r="P79" s="13" t="str">
        <f>(IF(K79=Локализация!$C$114,1,IF(K79=Локализация!$C$113,2,IF(K79=Локализация!$C$112,3,IF(K79=Локализация!$C$111,4,IF(K79=Локализация!$C$110,5,IF(OR(K79=1,K79=2,K79=3,K79=4,K79=5),K79,"")))))))</f>
        <v/>
      </c>
      <c r="Q79" s="13" t="str">
        <f>(IF(L79=Локализация!$C$114,1,IF(L79=Локализация!$C$113,2,IF(L79=Локализация!$C$112,3,IF(L79=Локализация!$C$111,4,IF(L79=Локализация!$C$110,5,IF(OR(L79=1,L79=2,L79=3,L79=4,L79=5),L79,"")))))))</f>
        <v/>
      </c>
      <c r="R79" s="13" t="str">
        <f>(IF(B79=Локализация!$C$114,1,IF(B79=Локализация!$C$113,2,IF(B79=Локализация!$C$112,3,IF(B79=Локализация!$C$111,4,IF(B79=Локализация!$C$110,5,IF(OR(B79=1,B79=2,B79=3,B79=4,B79=5),B79,"")))))))</f>
        <v/>
      </c>
      <c r="S79" s="13" t="str">
        <f>(IF(C79=Локализация!$C$114,1,IF(C79=Локализация!$C$113,2,IF(C79=Локализация!$C$112,3,IF(C79=Локализация!$C$111,4,IF(C79=Локализация!$C$110,5,IF(OR(C79=1,C79=2,C79=3,C79=4,C79=5),C79,"")))))))</f>
        <v/>
      </c>
      <c r="T79" s="13" t="str">
        <f>(IF(D79=Локализация!$C$114,1,IF(D79=Локализация!$C$113,2,IF(D79=Локализация!$C$112,3,IF(D79=Локализация!$C$111,4,IF(D79=Локализация!$C$110,5,IF(OR(D79=1,D79=2,D79=3,D79=4,D79=5),D79,"")))))))</f>
        <v/>
      </c>
      <c r="U79" s="13" t="str">
        <f>(IF(E79=Локализация!$C$114,1,IF(E79=Локализация!$C$113,2,IF(E79=Локализация!$C$112,3,IF(E79=Локализация!$C$111,4,IF(E79=Локализация!$C$110,5,IF(OR(E79=1,E79=2,E79=3,E79=4,E79=5),E79,"")))))))</f>
        <v/>
      </c>
      <c r="V79" s="13" t="str">
        <f>(IF(F79=Локализация!$C$114,1,IF(F79=Локализация!$C$113,2,IF(F79=Локализация!$C$112,3,IF(F79=Локализация!$C$111,4,IF(F79=Локализация!$C$110,5,IF(OR(F79=1,F79=2,F79=3,F79=4,F79=5),F79,"")))))))</f>
        <v/>
      </c>
    </row>
    <row r="80" spans="13:22" x14ac:dyDescent="0.25">
      <c r="M80" s="13" t="str">
        <f>(IF(H80=Локализация!$C$114,1,IF(H80=Локализация!$C$113,2,IF(H80=Локализация!$C$112,3,IF(H80=Локализация!$C$111,4,IF(H80=Локализация!$C$110,5,IF(OR(H80=1,H80=2,H80=3,H80=4,H80=5),H80,"")))))))</f>
        <v/>
      </c>
      <c r="N80" s="13" t="str">
        <f>(IF(I80=Локализация!$C$114,1,IF(I80=Локализация!$C$113,2,IF(I80=Локализация!$C$112,3,IF(I80=Локализация!$C$111,4,IF(I80=Локализация!$C$110,5,IF(OR(I80=1,I80=2,I80=3,I80=4,I80=5),I80,"")))))))</f>
        <v/>
      </c>
      <c r="O80" s="13" t="str">
        <f>(IF(J80=Локализация!$C$114,1,IF(J80=Локализация!$C$113,2,IF(J80=Локализация!$C$112,3,IF(J80=Локализация!$C$111,4,IF(J80=Локализация!$C$110,5,IF(OR(J80=1,J80=2,J80=3,J80=4,J80=5),J80,"")))))))</f>
        <v/>
      </c>
      <c r="P80" s="13" t="str">
        <f>(IF(K80=Локализация!$C$114,1,IF(K80=Локализация!$C$113,2,IF(K80=Локализация!$C$112,3,IF(K80=Локализация!$C$111,4,IF(K80=Локализация!$C$110,5,IF(OR(K80=1,K80=2,K80=3,K80=4,K80=5),K80,"")))))))</f>
        <v/>
      </c>
      <c r="Q80" s="13" t="str">
        <f>(IF(L80=Локализация!$C$114,1,IF(L80=Локализация!$C$113,2,IF(L80=Локализация!$C$112,3,IF(L80=Локализация!$C$111,4,IF(L80=Локализация!$C$110,5,IF(OR(L80=1,L80=2,L80=3,L80=4,L80=5),L80,"")))))))</f>
        <v/>
      </c>
      <c r="R80" s="13" t="str">
        <f>(IF(B80=Локализация!$C$114,1,IF(B80=Локализация!$C$113,2,IF(B80=Локализация!$C$112,3,IF(B80=Локализация!$C$111,4,IF(B80=Локализация!$C$110,5,IF(OR(B80=1,B80=2,B80=3,B80=4,B80=5),B80,"")))))))</f>
        <v/>
      </c>
      <c r="S80" s="13" t="str">
        <f>(IF(C80=Локализация!$C$114,1,IF(C80=Локализация!$C$113,2,IF(C80=Локализация!$C$112,3,IF(C80=Локализация!$C$111,4,IF(C80=Локализация!$C$110,5,IF(OR(C80=1,C80=2,C80=3,C80=4,C80=5),C80,"")))))))</f>
        <v/>
      </c>
      <c r="T80" s="13" t="str">
        <f>(IF(D80=Локализация!$C$114,1,IF(D80=Локализация!$C$113,2,IF(D80=Локализация!$C$112,3,IF(D80=Локализация!$C$111,4,IF(D80=Локализация!$C$110,5,IF(OR(D80=1,D80=2,D80=3,D80=4,D80=5),D80,"")))))))</f>
        <v/>
      </c>
      <c r="U80" s="13" t="str">
        <f>(IF(E80=Локализация!$C$114,1,IF(E80=Локализация!$C$113,2,IF(E80=Локализация!$C$112,3,IF(E80=Локализация!$C$111,4,IF(E80=Локализация!$C$110,5,IF(OR(E80=1,E80=2,E80=3,E80=4,E80=5),E80,"")))))))</f>
        <v/>
      </c>
      <c r="V80" s="13" t="str">
        <f>(IF(F80=Локализация!$C$114,1,IF(F80=Локализация!$C$113,2,IF(F80=Локализация!$C$112,3,IF(F80=Локализация!$C$111,4,IF(F80=Локализация!$C$110,5,IF(OR(F80=1,F80=2,F80=3,F80=4,F80=5),F80,"")))))))</f>
        <v/>
      </c>
    </row>
    <row r="81" spans="13:22" x14ac:dyDescent="0.25">
      <c r="M81" s="13" t="str">
        <f>(IF(H81=Локализация!$C$114,1,IF(H81=Локализация!$C$113,2,IF(H81=Локализация!$C$112,3,IF(H81=Локализация!$C$111,4,IF(H81=Локализация!$C$110,5,IF(OR(H81=1,H81=2,H81=3,H81=4,H81=5),H81,"")))))))</f>
        <v/>
      </c>
      <c r="N81" s="13" t="str">
        <f>(IF(I81=Локализация!$C$114,1,IF(I81=Локализация!$C$113,2,IF(I81=Локализация!$C$112,3,IF(I81=Локализация!$C$111,4,IF(I81=Локализация!$C$110,5,IF(OR(I81=1,I81=2,I81=3,I81=4,I81=5),I81,"")))))))</f>
        <v/>
      </c>
      <c r="O81" s="13" t="str">
        <f>(IF(J81=Локализация!$C$114,1,IF(J81=Локализация!$C$113,2,IF(J81=Локализация!$C$112,3,IF(J81=Локализация!$C$111,4,IF(J81=Локализация!$C$110,5,IF(OR(J81=1,J81=2,J81=3,J81=4,J81=5),J81,"")))))))</f>
        <v/>
      </c>
      <c r="P81" s="13" t="str">
        <f>(IF(K81=Локализация!$C$114,1,IF(K81=Локализация!$C$113,2,IF(K81=Локализация!$C$112,3,IF(K81=Локализация!$C$111,4,IF(K81=Локализация!$C$110,5,IF(OR(K81=1,K81=2,K81=3,K81=4,K81=5),K81,"")))))))</f>
        <v/>
      </c>
      <c r="Q81" s="13" t="str">
        <f>(IF(L81=Локализация!$C$114,1,IF(L81=Локализация!$C$113,2,IF(L81=Локализация!$C$112,3,IF(L81=Локализация!$C$111,4,IF(L81=Локализация!$C$110,5,IF(OR(L81=1,L81=2,L81=3,L81=4,L81=5),L81,"")))))))</f>
        <v/>
      </c>
      <c r="R81" s="13" t="str">
        <f>(IF(B81=Локализация!$C$114,1,IF(B81=Локализация!$C$113,2,IF(B81=Локализация!$C$112,3,IF(B81=Локализация!$C$111,4,IF(B81=Локализация!$C$110,5,IF(OR(B81=1,B81=2,B81=3,B81=4,B81=5),B81,"")))))))</f>
        <v/>
      </c>
      <c r="S81" s="13" t="str">
        <f>(IF(C81=Локализация!$C$114,1,IF(C81=Локализация!$C$113,2,IF(C81=Локализация!$C$112,3,IF(C81=Локализация!$C$111,4,IF(C81=Локализация!$C$110,5,IF(OR(C81=1,C81=2,C81=3,C81=4,C81=5),C81,"")))))))</f>
        <v/>
      </c>
      <c r="T81" s="13" t="str">
        <f>(IF(D81=Локализация!$C$114,1,IF(D81=Локализация!$C$113,2,IF(D81=Локализация!$C$112,3,IF(D81=Локализация!$C$111,4,IF(D81=Локализация!$C$110,5,IF(OR(D81=1,D81=2,D81=3,D81=4,D81=5),D81,"")))))))</f>
        <v/>
      </c>
      <c r="U81" s="13" t="str">
        <f>(IF(E81=Локализация!$C$114,1,IF(E81=Локализация!$C$113,2,IF(E81=Локализация!$C$112,3,IF(E81=Локализация!$C$111,4,IF(E81=Локализация!$C$110,5,IF(OR(E81=1,E81=2,E81=3,E81=4,E81=5),E81,"")))))))</f>
        <v/>
      </c>
      <c r="V81" s="13" t="str">
        <f>(IF(F81=Локализация!$C$114,1,IF(F81=Локализация!$C$113,2,IF(F81=Локализация!$C$112,3,IF(F81=Локализация!$C$111,4,IF(F81=Локализация!$C$110,5,IF(OR(F81=1,F81=2,F81=3,F81=4,F81=5),F81,"")))))))</f>
        <v/>
      </c>
    </row>
    <row r="82" spans="13:22" x14ac:dyDescent="0.25">
      <c r="M82" s="13" t="str">
        <f>(IF(H82=Локализация!$C$114,1,IF(H82=Локализация!$C$113,2,IF(H82=Локализация!$C$112,3,IF(H82=Локализация!$C$111,4,IF(H82=Локализация!$C$110,5,IF(OR(H82=1,H82=2,H82=3,H82=4,H82=5),H82,"")))))))</f>
        <v/>
      </c>
      <c r="N82" s="13" t="str">
        <f>(IF(I82=Локализация!$C$114,1,IF(I82=Локализация!$C$113,2,IF(I82=Локализация!$C$112,3,IF(I82=Локализация!$C$111,4,IF(I82=Локализация!$C$110,5,IF(OR(I82=1,I82=2,I82=3,I82=4,I82=5),I82,"")))))))</f>
        <v/>
      </c>
      <c r="O82" s="13" t="str">
        <f>(IF(J82=Локализация!$C$114,1,IF(J82=Локализация!$C$113,2,IF(J82=Локализация!$C$112,3,IF(J82=Локализация!$C$111,4,IF(J82=Локализация!$C$110,5,IF(OR(J82=1,J82=2,J82=3,J82=4,J82=5),J82,"")))))))</f>
        <v/>
      </c>
      <c r="P82" s="13" t="str">
        <f>(IF(K82=Локализация!$C$114,1,IF(K82=Локализация!$C$113,2,IF(K82=Локализация!$C$112,3,IF(K82=Локализация!$C$111,4,IF(K82=Локализация!$C$110,5,IF(OR(K82=1,K82=2,K82=3,K82=4,K82=5),K82,"")))))))</f>
        <v/>
      </c>
      <c r="Q82" s="13" t="str">
        <f>(IF(L82=Локализация!$C$114,1,IF(L82=Локализация!$C$113,2,IF(L82=Локализация!$C$112,3,IF(L82=Локализация!$C$111,4,IF(L82=Локализация!$C$110,5,IF(OR(L82=1,L82=2,L82=3,L82=4,L82=5),L82,"")))))))</f>
        <v/>
      </c>
      <c r="R82" s="13" t="str">
        <f>(IF(B82=Локализация!$C$114,1,IF(B82=Локализация!$C$113,2,IF(B82=Локализация!$C$112,3,IF(B82=Локализация!$C$111,4,IF(B82=Локализация!$C$110,5,IF(OR(B82=1,B82=2,B82=3,B82=4,B82=5),B82,"")))))))</f>
        <v/>
      </c>
      <c r="S82" s="13" t="str">
        <f>(IF(C82=Локализация!$C$114,1,IF(C82=Локализация!$C$113,2,IF(C82=Локализация!$C$112,3,IF(C82=Локализация!$C$111,4,IF(C82=Локализация!$C$110,5,IF(OR(C82=1,C82=2,C82=3,C82=4,C82=5),C82,"")))))))</f>
        <v/>
      </c>
      <c r="T82" s="13" t="str">
        <f>(IF(D82=Локализация!$C$114,1,IF(D82=Локализация!$C$113,2,IF(D82=Локализация!$C$112,3,IF(D82=Локализация!$C$111,4,IF(D82=Локализация!$C$110,5,IF(OR(D82=1,D82=2,D82=3,D82=4,D82=5),D82,"")))))))</f>
        <v/>
      </c>
      <c r="U82" s="13" t="str">
        <f>(IF(E82=Локализация!$C$114,1,IF(E82=Локализация!$C$113,2,IF(E82=Локализация!$C$112,3,IF(E82=Локализация!$C$111,4,IF(E82=Локализация!$C$110,5,IF(OR(E82=1,E82=2,E82=3,E82=4,E82=5),E82,"")))))))</f>
        <v/>
      </c>
      <c r="V82" s="13" t="str">
        <f>(IF(F82=Локализация!$C$114,1,IF(F82=Локализация!$C$113,2,IF(F82=Локализация!$C$112,3,IF(F82=Локализация!$C$111,4,IF(F82=Локализация!$C$110,5,IF(OR(F82=1,F82=2,F82=3,F82=4,F82=5),F82,"")))))))</f>
        <v/>
      </c>
    </row>
    <row r="83" spans="13:22" x14ac:dyDescent="0.25">
      <c r="M83" s="13" t="str">
        <f>(IF(H83=Локализация!$C$114,1,IF(H83=Локализация!$C$113,2,IF(H83=Локализация!$C$112,3,IF(H83=Локализация!$C$111,4,IF(H83=Локализация!$C$110,5,IF(OR(H83=1,H83=2,H83=3,H83=4,H83=5),H83,"")))))))</f>
        <v/>
      </c>
      <c r="N83" s="13" t="str">
        <f>(IF(I83=Локализация!$C$114,1,IF(I83=Локализация!$C$113,2,IF(I83=Локализация!$C$112,3,IF(I83=Локализация!$C$111,4,IF(I83=Локализация!$C$110,5,IF(OR(I83=1,I83=2,I83=3,I83=4,I83=5),I83,"")))))))</f>
        <v/>
      </c>
      <c r="O83" s="13" t="str">
        <f>(IF(J83=Локализация!$C$114,1,IF(J83=Локализация!$C$113,2,IF(J83=Локализация!$C$112,3,IF(J83=Локализация!$C$111,4,IF(J83=Локализация!$C$110,5,IF(OR(J83=1,J83=2,J83=3,J83=4,J83=5),J83,"")))))))</f>
        <v/>
      </c>
      <c r="P83" s="13" t="str">
        <f>(IF(K83=Локализация!$C$114,1,IF(K83=Локализация!$C$113,2,IF(K83=Локализация!$C$112,3,IF(K83=Локализация!$C$111,4,IF(K83=Локализация!$C$110,5,IF(OR(K83=1,K83=2,K83=3,K83=4,K83=5),K83,"")))))))</f>
        <v/>
      </c>
      <c r="Q83" s="13" t="str">
        <f>(IF(L83=Локализация!$C$114,1,IF(L83=Локализация!$C$113,2,IF(L83=Локализация!$C$112,3,IF(L83=Локализация!$C$111,4,IF(L83=Локализация!$C$110,5,IF(OR(L83=1,L83=2,L83=3,L83=4,L83=5),L83,"")))))))</f>
        <v/>
      </c>
      <c r="R83" s="13" t="str">
        <f>(IF(B83=Локализация!$C$114,1,IF(B83=Локализация!$C$113,2,IF(B83=Локализация!$C$112,3,IF(B83=Локализация!$C$111,4,IF(B83=Локализация!$C$110,5,IF(OR(B83=1,B83=2,B83=3,B83=4,B83=5),B83,"")))))))</f>
        <v/>
      </c>
      <c r="S83" s="13" t="str">
        <f>(IF(C83=Локализация!$C$114,1,IF(C83=Локализация!$C$113,2,IF(C83=Локализация!$C$112,3,IF(C83=Локализация!$C$111,4,IF(C83=Локализация!$C$110,5,IF(OR(C83=1,C83=2,C83=3,C83=4,C83=5),C83,"")))))))</f>
        <v/>
      </c>
      <c r="T83" s="13" t="str">
        <f>(IF(D83=Локализация!$C$114,1,IF(D83=Локализация!$C$113,2,IF(D83=Локализация!$C$112,3,IF(D83=Локализация!$C$111,4,IF(D83=Локализация!$C$110,5,IF(OR(D83=1,D83=2,D83=3,D83=4,D83=5),D83,"")))))))</f>
        <v/>
      </c>
      <c r="U83" s="13" t="str">
        <f>(IF(E83=Локализация!$C$114,1,IF(E83=Локализация!$C$113,2,IF(E83=Локализация!$C$112,3,IF(E83=Локализация!$C$111,4,IF(E83=Локализация!$C$110,5,IF(OR(E83=1,E83=2,E83=3,E83=4,E83=5),E83,"")))))))</f>
        <v/>
      </c>
      <c r="V83" s="13" t="str">
        <f>(IF(F83=Локализация!$C$114,1,IF(F83=Локализация!$C$113,2,IF(F83=Локализация!$C$112,3,IF(F83=Локализация!$C$111,4,IF(F83=Локализация!$C$110,5,IF(OR(F83=1,F83=2,F83=3,F83=4,F83=5),F83,"")))))))</f>
        <v/>
      </c>
    </row>
    <row r="84" spans="13:22" x14ac:dyDescent="0.25">
      <c r="M84" s="13" t="str">
        <f>(IF(H84=Локализация!$C$114,1,IF(H84=Локализация!$C$113,2,IF(H84=Локализация!$C$112,3,IF(H84=Локализация!$C$111,4,IF(H84=Локализация!$C$110,5,IF(OR(H84=1,H84=2,H84=3,H84=4,H84=5),H84,"")))))))</f>
        <v/>
      </c>
      <c r="N84" s="13" t="str">
        <f>(IF(I84=Локализация!$C$114,1,IF(I84=Локализация!$C$113,2,IF(I84=Локализация!$C$112,3,IF(I84=Локализация!$C$111,4,IF(I84=Локализация!$C$110,5,IF(OR(I84=1,I84=2,I84=3,I84=4,I84=5),I84,"")))))))</f>
        <v/>
      </c>
      <c r="O84" s="13" t="str">
        <f>(IF(J84=Локализация!$C$114,1,IF(J84=Локализация!$C$113,2,IF(J84=Локализация!$C$112,3,IF(J84=Локализация!$C$111,4,IF(J84=Локализация!$C$110,5,IF(OR(J84=1,J84=2,J84=3,J84=4,J84=5),J84,"")))))))</f>
        <v/>
      </c>
      <c r="P84" s="13" t="str">
        <f>(IF(K84=Локализация!$C$114,1,IF(K84=Локализация!$C$113,2,IF(K84=Локализация!$C$112,3,IF(K84=Локализация!$C$111,4,IF(K84=Локализация!$C$110,5,IF(OR(K84=1,K84=2,K84=3,K84=4,K84=5),K84,"")))))))</f>
        <v/>
      </c>
      <c r="Q84" s="13" t="str">
        <f>(IF(L84=Локализация!$C$114,1,IF(L84=Локализация!$C$113,2,IF(L84=Локализация!$C$112,3,IF(L84=Локализация!$C$111,4,IF(L84=Локализация!$C$110,5,IF(OR(L84=1,L84=2,L84=3,L84=4,L84=5),L84,"")))))))</f>
        <v/>
      </c>
      <c r="R84" s="13" t="str">
        <f>(IF(B84=Локализация!$C$114,1,IF(B84=Локализация!$C$113,2,IF(B84=Локализация!$C$112,3,IF(B84=Локализация!$C$111,4,IF(B84=Локализация!$C$110,5,IF(OR(B84=1,B84=2,B84=3,B84=4,B84=5),B84,"")))))))</f>
        <v/>
      </c>
      <c r="S84" s="13" t="str">
        <f>(IF(C84=Локализация!$C$114,1,IF(C84=Локализация!$C$113,2,IF(C84=Локализация!$C$112,3,IF(C84=Локализация!$C$111,4,IF(C84=Локализация!$C$110,5,IF(OR(C84=1,C84=2,C84=3,C84=4,C84=5),C84,"")))))))</f>
        <v/>
      </c>
      <c r="T84" s="13" t="str">
        <f>(IF(D84=Локализация!$C$114,1,IF(D84=Локализация!$C$113,2,IF(D84=Локализация!$C$112,3,IF(D84=Локализация!$C$111,4,IF(D84=Локализация!$C$110,5,IF(OR(D84=1,D84=2,D84=3,D84=4,D84=5),D84,"")))))))</f>
        <v/>
      </c>
      <c r="U84" s="13" t="str">
        <f>(IF(E84=Локализация!$C$114,1,IF(E84=Локализация!$C$113,2,IF(E84=Локализация!$C$112,3,IF(E84=Локализация!$C$111,4,IF(E84=Локализация!$C$110,5,IF(OR(E84=1,E84=2,E84=3,E84=4,E84=5),E84,"")))))))</f>
        <v/>
      </c>
      <c r="V84" s="13" t="str">
        <f>(IF(F84=Локализация!$C$114,1,IF(F84=Локализация!$C$113,2,IF(F84=Локализация!$C$112,3,IF(F84=Локализация!$C$111,4,IF(F84=Локализация!$C$110,5,IF(OR(F84=1,F84=2,F84=3,F84=4,F84=5),F84,"")))))))</f>
        <v/>
      </c>
    </row>
    <row r="85" spans="13:22" x14ac:dyDescent="0.25">
      <c r="M85" s="13" t="str">
        <f>(IF(H85=Локализация!$C$114,1,IF(H85=Локализация!$C$113,2,IF(H85=Локализация!$C$112,3,IF(H85=Локализация!$C$111,4,IF(H85=Локализация!$C$110,5,IF(OR(H85=1,H85=2,H85=3,H85=4,H85=5),H85,"")))))))</f>
        <v/>
      </c>
      <c r="N85" s="13" t="str">
        <f>(IF(I85=Локализация!$C$114,1,IF(I85=Локализация!$C$113,2,IF(I85=Локализация!$C$112,3,IF(I85=Локализация!$C$111,4,IF(I85=Локализация!$C$110,5,IF(OR(I85=1,I85=2,I85=3,I85=4,I85=5),I85,"")))))))</f>
        <v/>
      </c>
      <c r="O85" s="13" t="str">
        <f>(IF(J85=Локализация!$C$114,1,IF(J85=Локализация!$C$113,2,IF(J85=Локализация!$C$112,3,IF(J85=Локализация!$C$111,4,IF(J85=Локализация!$C$110,5,IF(OR(J85=1,J85=2,J85=3,J85=4,J85=5),J85,"")))))))</f>
        <v/>
      </c>
      <c r="P85" s="13" t="str">
        <f>(IF(K85=Локализация!$C$114,1,IF(K85=Локализация!$C$113,2,IF(K85=Локализация!$C$112,3,IF(K85=Локализация!$C$111,4,IF(K85=Локализация!$C$110,5,IF(OR(K85=1,K85=2,K85=3,K85=4,K85=5),K85,"")))))))</f>
        <v/>
      </c>
      <c r="Q85" s="13" t="str">
        <f>(IF(L85=Локализация!$C$114,1,IF(L85=Локализация!$C$113,2,IF(L85=Локализация!$C$112,3,IF(L85=Локализация!$C$111,4,IF(L85=Локализация!$C$110,5,IF(OR(L85=1,L85=2,L85=3,L85=4,L85=5),L85,"")))))))</f>
        <v/>
      </c>
      <c r="R85" s="13" t="str">
        <f>(IF(B85=Локализация!$C$114,1,IF(B85=Локализация!$C$113,2,IF(B85=Локализация!$C$112,3,IF(B85=Локализация!$C$111,4,IF(B85=Локализация!$C$110,5,IF(OR(B85=1,B85=2,B85=3,B85=4,B85=5),B85,"")))))))</f>
        <v/>
      </c>
      <c r="S85" s="13" t="str">
        <f>(IF(C85=Локализация!$C$114,1,IF(C85=Локализация!$C$113,2,IF(C85=Локализация!$C$112,3,IF(C85=Локализация!$C$111,4,IF(C85=Локализация!$C$110,5,IF(OR(C85=1,C85=2,C85=3,C85=4,C85=5),C85,"")))))))</f>
        <v/>
      </c>
      <c r="T85" s="13" t="str">
        <f>(IF(D85=Локализация!$C$114,1,IF(D85=Локализация!$C$113,2,IF(D85=Локализация!$C$112,3,IF(D85=Локализация!$C$111,4,IF(D85=Локализация!$C$110,5,IF(OR(D85=1,D85=2,D85=3,D85=4,D85=5),D85,"")))))))</f>
        <v/>
      </c>
      <c r="U85" s="13" t="str">
        <f>(IF(E85=Локализация!$C$114,1,IF(E85=Локализация!$C$113,2,IF(E85=Локализация!$C$112,3,IF(E85=Локализация!$C$111,4,IF(E85=Локализация!$C$110,5,IF(OR(E85=1,E85=2,E85=3,E85=4,E85=5),E85,"")))))))</f>
        <v/>
      </c>
      <c r="V85" s="13" t="str">
        <f>(IF(F85=Локализация!$C$114,1,IF(F85=Локализация!$C$113,2,IF(F85=Локализация!$C$112,3,IF(F85=Локализация!$C$111,4,IF(F85=Локализация!$C$110,5,IF(OR(F85=1,F85=2,F85=3,F85=4,F85=5),F85,"")))))))</f>
        <v/>
      </c>
    </row>
    <row r="86" spans="13:22" x14ac:dyDescent="0.25">
      <c r="M86" s="13" t="str">
        <f>(IF(H86=Локализация!$C$114,1,IF(H86=Локализация!$C$113,2,IF(H86=Локализация!$C$112,3,IF(H86=Локализация!$C$111,4,IF(H86=Локализация!$C$110,5,IF(OR(H86=1,H86=2,H86=3,H86=4,H86=5),H86,"")))))))</f>
        <v/>
      </c>
      <c r="N86" s="13" t="str">
        <f>(IF(I86=Локализация!$C$114,1,IF(I86=Локализация!$C$113,2,IF(I86=Локализация!$C$112,3,IF(I86=Локализация!$C$111,4,IF(I86=Локализация!$C$110,5,IF(OR(I86=1,I86=2,I86=3,I86=4,I86=5),I86,"")))))))</f>
        <v/>
      </c>
      <c r="O86" s="13" t="str">
        <f>(IF(J86=Локализация!$C$114,1,IF(J86=Локализация!$C$113,2,IF(J86=Локализация!$C$112,3,IF(J86=Локализация!$C$111,4,IF(J86=Локализация!$C$110,5,IF(OR(J86=1,J86=2,J86=3,J86=4,J86=5),J86,"")))))))</f>
        <v/>
      </c>
      <c r="P86" s="13" t="str">
        <f>(IF(K86=Локализация!$C$114,1,IF(K86=Локализация!$C$113,2,IF(K86=Локализация!$C$112,3,IF(K86=Локализация!$C$111,4,IF(K86=Локализация!$C$110,5,IF(OR(K86=1,K86=2,K86=3,K86=4,K86=5),K86,"")))))))</f>
        <v/>
      </c>
      <c r="Q86" s="13" t="str">
        <f>(IF(L86=Локализация!$C$114,1,IF(L86=Локализация!$C$113,2,IF(L86=Локализация!$C$112,3,IF(L86=Локализация!$C$111,4,IF(L86=Локализация!$C$110,5,IF(OR(L86=1,L86=2,L86=3,L86=4,L86=5),L86,"")))))))</f>
        <v/>
      </c>
      <c r="R86" s="13" t="str">
        <f>(IF(B86=Локализация!$C$114,1,IF(B86=Локализация!$C$113,2,IF(B86=Локализация!$C$112,3,IF(B86=Локализация!$C$111,4,IF(B86=Локализация!$C$110,5,IF(OR(B86=1,B86=2,B86=3,B86=4,B86=5),B86,"")))))))</f>
        <v/>
      </c>
      <c r="S86" s="13" t="str">
        <f>(IF(C86=Локализация!$C$114,1,IF(C86=Локализация!$C$113,2,IF(C86=Локализация!$C$112,3,IF(C86=Локализация!$C$111,4,IF(C86=Локализация!$C$110,5,IF(OR(C86=1,C86=2,C86=3,C86=4,C86=5),C86,"")))))))</f>
        <v/>
      </c>
      <c r="T86" s="13" t="str">
        <f>(IF(D86=Локализация!$C$114,1,IF(D86=Локализация!$C$113,2,IF(D86=Локализация!$C$112,3,IF(D86=Локализация!$C$111,4,IF(D86=Локализация!$C$110,5,IF(OR(D86=1,D86=2,D86=3,D86=4,D86=5),D86,"")))))))</f>
        <v/>
      </c>
      <c r="U86" s="13" t="str">
        <f>(IF(E86=Локализация!$C$114,1,IF(E86=Локализация!$C$113,2,IF(E86=Локализация!$C$112,3,IF(E86=Локализация!$C$111,4,IF(E86=Локализация!$C$110,5,IF(OR(E86=1,E86=2,E86=3,E86=4,E86=5),E86,"")))))))</f>
        <v/>
      </c>
      <c r="V86" s="13" t="str">
        <f>(IF(F86=Локализация!$C$114,1,IF(F86=Локализация!$C$113,2,IF(F86=Локализация!$C$112,3,IF(F86=Локализация!$C$111,4,IF(F86=Локализация!$C$110,5,IF(OR(F86=1,F86=2,F86=3,F86=4,F86=5),F86,"")))))))</f>
        <v/>
      </c>
    </row>
    <row r="87" spans="13:22" x14ac:dyDescent="0.25">
      <c r="M87" s="13" t="str">
        <f>(IF(H87=Локализация!$C$114,1,IF(H87=Локализация!$C$113,2,IF(H87=Локализация!$C$112,3,IF(H87=Локализация!$C$111,4,IF(H87=Локализация!$C$110,5,IF(OR(H87=1,H87=2,H87=3,H87=4,H87=5),H87,"")))))))</f>
        <v/>
      </c>
      <c r="N87" s="13" t="str">
        <f>(IF(I87=Локализация!$C$114,1,IF(I87=Локализация!$C$113,2,IF(I87=Локализация!$C$112,3,IF(I87=Локализация!$C$111,4,IF(I87=Локализация!$C$110,5,IF(OR(I87=1,I87=2,I87=3,I87=4,I87=5),I87,"")))))))</f>
        <v/>
      </c>
      <c r="O87" s="13" t="str">
        <f>(IF(J87=Локализация!$C$114,1,IF(J87=Локализация!$C$113,2,IF(J87=Локализация!$C$112,3,IF(J87=Локализация!$C$111,4,IF(J87=Локализация!$C$110,5,IF(OR(J87=1,J87=2,J87=3,J87=4,J87=5),J87,"")))))))</f>
        <v/>
      </c>
      <c r="P87" s="13" t="str">
        <f>(IF(K87=Локализация!$C$114,1,IF(K87=Локализация!$C$113,2,IF(K87=Локализация!$C$112,3,IF(K87=Локализация!$C$111,4,IF(K87=Локализация!$C$110,5,IF(OR(K87=1,K87=2,K87=3,K87=4,K87=5),K87,"")))))))</f>
        <v/>
      </c>
      <c r="Q87" s="13" t="str">
        <f>(IF(L87=Локализация!$C$114,1,IF(L87=Локализация!$C$113,2,IF(L87=Локализация!$C$112,3,IF(L87=Локализация!$C$111,4,IF(L87=Локализация!$C$110,5,IF(OR(L87=1,L87=2,L87=3,L87=4,L87=5),L87,"")))))))</f>
        <v/>
      </c>
      <c r="R87" s="13" t="str">
        <f>(IF(B87=Локализация!$C$114,1,IF(B87=Локализация!$C$113,2,IF(B87=Локализация!$C$112,3,IF(B87=Локализация!$C$111,4,IF(B87=Локализация!$C$110,5,IF(OR(B87=1,B87=2,B87=3,B87=4,B87=5),B87,"")))))))</f>
        <v/>
      </c>
      <c r="S87" s="13" t="str">
        <f>(IF(C87=Локализация!$C$114,1,IF(C87=Локализация!$C$113,2,IF(C87=Локализация!$C$112,3,IF(C87=Локализация!$C$111,4,IF(C87=Локализация!$C$110,5,IF(OR(C87=1,C87=2,C87=3,C87=4,C87=5),C87,"")))))))</f>
        <v/>
      </c>
      <c r="T87" s="13" t="str">
        <f>(IF(D87=Локализация!$C$114,1,IF(D87=Локализация!$C$113,2,IF(D87=Локализация!$C$112,3,IF(D87=Локализация!$C$111,4,IF(D87=Локализация!$C$110,5,IF(OR(D87=1,D87=2,D87=3,D87=4,D87=5),D87,"")))))))</f>
        <v/>
      </c>
      <c r="U87" s="13" t="str">
        <f>(IF(E87=Локализация!$C$114,1,IF(E87=Локализация!$C$113,2,IF(E87=Локализация!$C$112,3,IF(E87=Локализация!$C$111,4,IF(E87=Локализация!$C$110,5,IF(OR(E87=1,E87=2,E87=3,E87=4,E87=5),E87,"")))))))</f>
        <v/>
      </c>
      <c r="V87" s="13" t="str">
        <f>(IF(F87=Локализация!$C$114,1,IF(F87=Локализация!$C$113,2,IF(F87=Локализация!$C$112,3,IF(F87=Локализация!$C$111,4,IF(F87=Локализация!$C$110,5,IF(OR(F87=1,F87=2,F87=3,F87=4,F87=5),F87,"")))))))</f>
        <v/>
      </c>
    </row>
    <row r="88" spans="13:22" x14ac:dyDescent="0.25">
      <c r="M88" s="13" t="str">
        <f>(IF(H88=Локализация!$C$114,1,IF(H88=Локализация!$C$113,2,IF(H88=Локализация!$C$112,3,IF(H88=Локализация!$C$111,4,IF(H88=Локализация!$C$110,5,IF(OR(H88=1,H88=2,H88=3,H88=4,H88=5),H88,"")))))))</f>
        <v/>
      </c>
      <c r="N88" s="13" t="str">
        <f>(IF(I88=Локализация!$C$114,1,IF(I88=Локализация!$C$113,2,IF(I88=Локализация!$C$112,3,IF(I88=Локализация!$C$111,4,IF(I88=Локализация!$C$110,5,IF(OR(I88=1,I88=2,I88=3,I88=4,I88=5),I88,"")))))))</f>
        <v/>
      </c>
      <c r="O88" s="13" t="str">
        <f>(IF(J88=Локализация!$C$114,1,IF(J88=Локализация!$C$113,2,IF(J88=Локализация!$C$112,3,IF(J88=Локализация!$C$111,4,IF(J88=Локализация!$C$110,5,IF(OR(J88=1,J88=2,J88=3,J88=4,J88=5),J88,"")))))))</f>
        <v/>
      </c>
      <c r="P88" s="13" t="str">
        <f>(IF(K88=Локализация!$C$114,1,IF(K88=Локализация!$C$113,2,IF(K88=Локализация!$C$112,3,IF(K88=Локализация!$C$111,4,IF(K88=Локализация!$C$110,5,IF(OR(K88=1,K88=2,K88=3,K88=4,K88=5),K88,"")))))))</f>
        <v/>
      </c>
      <c r="Q88" s="13" t="str">
        <f>(IF(L88=Локализация!$C$114,1,IF(L88=Локализация!$C$113,2,IF(L88=Локализация!$C$112,3,IF(L88=Локализация!$C$111,4,IF(L88=Локализация!$C$110,5,IF(OR(L88=1,L88=2,L88=3,L88=4,L88=5),L88,"")))))))</f>
        <v/>
      </c>
      <c r="R88" s="13" t="str">
        <f>(IF(B88=Локализация!$C$114,1,IF(B88=Локализация!$C$113,2,IF(B88=Локализация!$C$112,3,IF(B88=Локализация!$C$111,4,IF(B88=Локализация!$C$110,5,IF(OR(B88=1,B88=2,B88=3,B88=4,B88=5),B88,"")))))))</f>
        <v/>
      </c>
      <c r="S88" s="13" t="str">
        <f>(IF(C88=Локализация!$C$114,1,IF(C88=Локализация!$C$113,2,IF(C88=Локализация!$C$112,3,IF(C88=Локализация!$C$111,4,IF(C88=Локализация!$C$110,5,IF(OR(C88=1,C88=2,C88=3,C88=4,C88=5),C88,"")))))))</f>
        <v/>
      </c>
      <c r="T88" s="13" t="str">
        <f>(IF(D88=Локализация!$C$114,1,IF(D88=Локализация!$C$113,2,IF(D88=Локализация!$C$112,3,IF(D88=Локализация!$C$111,4,IF(D88=Локализация!$C$110,5,IF(OR(D88=1,D88=2,D88=3,D88=4,D88=5),D88,"")))))))</f>
        <v/>
      </c>
      <c r="U88" s="13" t="str">
        <f>(IF(E88=Локализация!$C$114,1,IF(E88=Локализация!$C$113,2,IF(E88=Локализация!$C$112,3,IF(E88=Локализация!$C$111,4,IF(E88=Локализация!$C$110,5,IF(OR(E88=1,E88=2,E88=3,E88=4,E88=5),E88,"")))))))</f>
        <v/>
      </c>
      <c r="V88" s="13" t="str">
        <f>(IF(F88=Локализация!$C$114,1,IF(F88=Локализация!$C$113,2,IF(F88=Локализация!$C$112,3,IF(F88=Локализация!$C$111,4,IF(F88=Локализация!$C$110,5,IF(OR(F88=1,F88=2,F88=3,F88=4,F88=5),F88,"")))))))</f>
        <v/>
      </c>
    </row>
    <row r="89" spans="13:22" x14ac:dyDescent="0.25">
      <c r="M89" s="13" t="str">
        <f>(IF(H89=Локализация!$C$114,1,IF(H89=Локализация!$C$113,2,IF(H89=Локализация!$C$112,3,IF(H89=Локализация!$C$111,4,IF(H89=Локализация!$C$110,5,IF(OR(H89=1,H89=2,H89=3,H89=4,H89=5),H89,"")))))))</f>
        <v/>
      </c>
      <c r="N89" s="13" t="str">
        <f>(IF(I89=Локализация!$C$114,1,IF(I89=Локализация!$C$113,2,IF(I89=Локализация!$C$112,3,IF(I89=Локализация!$C$111,4,IF(I89=Локализация!$C$110,5,IF(OR(I89=1,I89=2,I89=3,I89=4,I89=5),I89,"")))))))</f>
        <v/>
      </c>
      <c r="O89" s="13" t="str">
        <f>(IF(J89=Локализация!$C$114,1,IF(J89=Локализация!$C$113,2,IF(J89=Локализация!$C$112,3,IF(J89=Локализация!$C$111,4,IF(J89=Локализация!$C$110,5,IF(OR(J89=1,J89=2,J89=3,J89=4,J89=5),J89,"")))))))</f>
        <v/>
      </c>
      <c r="P89" s="13" t="str">
        <f>(IF(K89=Локализация!$C$114,1,IF(K89=Локализация!$C$113,2,IF(K89=Локализация!$C$112,3,IF(K89=Локализация!$C$111,4,IF(K89=Локализация!$C$110,5,IF(OR(K89=1,K89=2,K89=3,K89=4,K89=5),K89,"")))))))</f>
        <v/>
      </c>
      <c r="Q89" s="13" t="str">
        <f>(IF(L89=Локализация!$C$114,1,IF(L89=Локализация!$C$113,2,IF(L89=Локализация!$C$112,3,IF(L89=Локализация!$C$111,4,IF(L89=Локализация!$C$110,5,IF(OR(L89=1,L89=2,L89=3,L89=4,L89=5),L89,"")))))))</f>
        <v/>
      </c>
      <c r="R89" s="13" t="str">
        <f>(IF(B89=Локализация!$C$114,1,IF(B89=Локализация!$C$113,2,IF(B89=Локализация!$C$112,3,IF(B89=Локализация!$C$111,4,IF(B89=Локализация!$C$110,5,IF(OR(B89=1,B89=2,B89=3,B89=4,B89=5),B89,"")))))))</f>
        <v/>
      </c>
      <c r="S89" s="13" t="str">
        <f>(IF(C89=Локализация!$C$114,1,IF(C89=Локализация!$C$113,2,IF(C89=Локализация!$C$112,3,IF(C89=Локализация!$C$111,4,IF(C89=Локализация!$C$110,5,IF(OR(C89=1,C89=2,C89=3,C89=4,C89=5),C89,"")))))))</f>
        <v/>
      </c>
      <c r="T89" s="13" t="str">
        <f>(IF(D89=Локализация!$C$114,1,IF(D89=Локализация!$C$113,2,IF(D89=Локализация!$C$112,3,IF(D89=Локализация!$C$111,4,IF(D89=Локализация!$C$110,5,IF(OR(D89=1,D89=2,D89=3,D89=4,D89=5),D89,"")))))))</f>
        <v/>
      </c>
      <c r="U89" s="13" t="str">
        <f>(IF(E89=Локализация!$C$114,1,IF(E89=Локализация!$C$113,2,IF(E89=Локализация!$C$112,3,IF(E89=Локализация!$C$111,4,IF(E89=Локализация!$C$110,5,IF(OR(E89=1,E89=2,E89=3,E89=4,E89=5),E89,"")))))))</f>
        <v/>
      </c>
      <c r="V89" s="13" t="str">
        <f>(IF(F89=Локализация!$C$114,1,IF(F89=Локализация!$C$113,2,IF(F89=Локализация!$C$112,3,IF(F89=Локализация!$C$111,4,IF(F89=Локализация!$C$110,5,IF(OR(F89=1,F89=2,F89=3,F89=4,F89=5),F89,"")))))))</f>
        <v/>
      </c>
    </row>
    <row r="90" spans="13:22" x14ac:dyDescent="0.25">
      <c r="M90" s="13" t="str">
        <f>(IF(H90=Локализация!$C$114,1,IF(H90=Локализация!$C$113,2,IF(H90=Локализация!$C$112,3,IF(H90=Локализация!$C$111,4,IF(H90=Локализация!$C$110,5,IF(OR(H90=1,H90=2,H90=3,H90=4,H90=5),H90,"")))))))</f>
        <v/>
      </c>
      <c r="N90" s="13" t="str">
        <f>(IF(I90=Локализация!$C$114,1,IF(I90=Локализация!$C$113,2,IF(I90=Локализация!$C$112,3,IF(I90=Локализация!$C$111,4,IF(I90=Локализация!$C$110,5,IF(OR(I90=1,I90=2,I90=3,I90=4,I90=5),I90,"")))))))</f>
        <v/>
      </c>
      <c r="O90" s="13" t="str">
        <f>(IF(J90=Локализация!$C$114,1,IF(J90=Локализация!$C$113,2,IF(J90=Локализация!$C$112,3,IF(J90=Локализация!$C$111,4,IF(J90=Локализация!$C$110,5,IF(OR(J90=1,J90=2,J90=3,J90=4,J90=5),J90,"")))))))</f>
        <v/>
      </c>
      <c r="P90" s="13" t="str">
        <f>(IF(K90=Локализация!$C$114,1,IF(K90=Локализация!$C$113,2,IF(K90=Локализация!$C$112,3,IF(K90=Локализация!$C$111,4,IF(K90=Локализация!$C$110,5,IF(OR(K90=1,K90=2,K90=3,K90=4,K90=5),K90,"")))))))</f>
        <v/>
      </c>
      <c r="Q90" s="13" t="str">
        <f>(IF(L90=Локализация!$C$114,1,IF(L90=Локализация!$C$113,2,IF(L90=Локализация!$C$112,3,IF(L90=Локализация!$C$111,4,IF(L90=Локализация!$C$110,5,IF(OR(L90=1,L90=2,L90=3,L90=4,L90=5),L90,"")))))))</f>
        <v/>
      </c>
      <c r="R90" s="13" t="str">
        <f>(IF(B90=Локализация!$C$114,1,IF(B90=Локализация!$C$113,2,IF(B90=Локализация!$C$112,3,IF(B90=Локализация!$C$111,4,IF(B90=Локализация!$C$110,5,IF(OR(B90=1,B90=2,B90=3,B90=4,B90=5),B90,"")))))))</f>
        <v/>
      </c>
      <c r="S90" s="13" t="str">
        <f>(IF(C90=Локализация!$C$114,1,IF(C90=Локализация!$C$113,2,IF(C90=Локализация!$C$112,3,IF(C90=Локализация!$C$111,4,IF(C90=Локализация!$C$110,5,IF(OR(C90=1,C90=2,C90=3,C90=4,C90=5),C90,"")))))))</f>
        <v/>
      </c>
      <c r="T90" s="13" t="str">
        <f>(IF(D90=Локализация!$C$114,1,IF(D90=Локализация!$C$113,2,IF(D90=Локализация!$C$112,3,IF(D90=Локализация!$C$111,4,IF(D90=Локализация!$C$110,5,IF(OR(D90=1,D90=2,D90=3,D90=4,D90=5),D90,"")))))))</f>
        <v/>
      </c>
      <c r="U90" s="13" t="str">
        <f>(IF(E90=Локализация!$C$114,1,IF(E90=Локализация!$C$113,2,IF(E90=Локализация!$C$112,3,IF(E90=Локализация!$C$111,4,IF(E90=Локализация!$C$110,5,IF(OR(E90=1,E90=2,E90=3,E90=4,E90=5),E90,"")))))))</f>
        <v/>
      </c>
      <c r="V90" s="13" t="str">
        <f>(IF(F90=Локализация!$C$114,1,IF(F90=Локализация!$C$113,2,IF(F90=Локализация!$C$112,3,IF(F90=Локализация!$C$111,4,IF(F90=Локализация!$C$110,5,IF(OR(F90=1,F90=2,F90=3,F90=4,F90=5),F90,"")))))))</f>
        <v/>
      </c>
    </row>
    <row r="91" spans="13:22" x14ac:dyDescent="0.25">
      <c r="M91" s="13" t="str">
        <f>(IF(H91=Локализация!$C$114,1,IF(H91=Локализация!$C$113,2,IF(H91=Локализация!$C$112,3,IF(H91=Локализация!$C$111,4,IF(H91=Локализация!$C$110,5,IF(OR(H91=1,H91=2,H91=3,H91=4,H91=5),H91,"")))))))</f>
        <v/>
      </c>
      <c r="N91" s="13" t="str">
        <f>(IF(I91=Локализация!$C$114,1,IF(I91=Локализация!$C$113,2,IF(I91=Локализация!$C$112,3,IF(I91=Локализация!$C$111,4,IF(I91=Локализация!$C$110,5,IF(OR(I91=1,I91=2,I91=3,I91=4,I91=5),I91,"")))))))</f>
        <v/>
      </c>
      <c r="O91" s="13" t="str">
        <f>(IF(J91=Локализация!$C$114,1,IF(J91=Локализация!$C$113,2,IF(J91=Локализация!$C$112,3,IF(J91=Локализация!$C$111,4,IF(J91=Локализация!$C$110,5,IF(OR(J91=1,J91=2,J91=3,J91=4,J91=5),J91,"")))))))</f>
        <v/>
      </c>
      <c r="P91" s="13" t="str">
        <f>(IF(K91=Локализация!$C$114,1,IF(K91=Локализация!$C$113,2,IF(K91=Локализация!$C$112,3,IF(K91=Локализация!$C$111,4,IF(K91=Локализация!$C$110,5,IF(OR(K91=1,K91=2,K91=3,K91=4,K91=5),K91,"")))))))</f>
        <v/>
      </c>
      <c r="Q91" s="13" t="str">
        <f>(IF(L91=Локализация!$C$114,1,IF(L91=Локализация!$C$113,2,IF(L91=Локализация!$C$112,3,IF(L91=Локализация!$C$111,4,IF(L91=Локализация!$C$110,5,IF(OR(L91=1,L91=2,L91=3,L91=4,L91=5),L91,"")))))))</f>
        <v/>
      </c>
      <c r="R91" s="13" t="str">
        <f>(IF(B91=Локализация!$C$114,1,IF(B91=Локализация!$C$113,2,IF(B91=Локализация!$C$112,3,IF(B91=Локализация!$C$111,4,IF(B91=Локализация!$C$110,5,IF(OR(B91=1,B91=2,B91=3,B91=4,B91=5),B91,"")))))))</f>
        <v/>
      </c>
      <c r="S91" s="13" t="str">
        <f>(IF(C91=Локализация!$C$114,1,IF(C91=Локализация!$C$113,2,IF(C91=Локализация!$C$112,3,IF(C91=Локализация!$C$111,4,IF(C91=Локализация!$C$110,5,IF(OR(C91=1,C91=2,C91=3,C91=4,C91=5),C91,"")))))))</f>
        <v/>
      </c>
      <c r="T91" s="13" t="str">
        <f>(IF(D91=Локализация!$C$114,1,IF(D91=Локализация!$C$113,2,IF(D91=Локализация!$C$112,3,IF(D91=Локализация!$C$111,4,IF(D91=Локализация!$C$110,5,IF(OR(D91=1,D91=2,D91=3,D91=4,D91=5),D91,"")))))))</f>
        <v/>
      </c>
      <c r="U91" s="13" t="str">
        <f>(IF(E91=Локализация!$C$114,1,IF(E91=Локализация!$C$113,2,IF(E91=Локализация!$C$112,3,IF(E91=Локализация!$C$111,4,IF(E91=Локализация!$C$110,5,IF(OR(E91=1,E91=2,E91=3,E91=4,E91=5),E91,"")))))))</f>
        <v/>
      </c>
      <c r="V91" s="13" t="str">
        <f>(IF(F91=Локализация!$C$114,1,IF(F91=Локализация!$C$113,2,IF(F91=Локализация!$C$112,3,IF(F91=Локализация!$C$111,4,IF(F91=Локализация!$C$110,5,IF(OR(F91=1,F91=2,F91=3,F91=4,F91=5),F91,"")))))))</f>
        <v/>
      </c>
    </row>
    <row r="92" spans="13:22" x14ac:dyDescent="0.25">
      <c r="M92" s="13" t="str">
        <f>(IF(H92=Локализация!$C$114,1,IF(H92=Локализация!$C$113,2,IF(H92=Локализация!$C$112,3,IF(H92=Локализация!$C$111,4,IF(H92=Локализация!$C$110,5,IF(OR(H92=1,H92=2,H92=3,H92=4,H92=5),H92,"")))))))</f>
        <v/>
      </c>
      <c r="N92" s="13" t="str">
        <f>(IF(I92=Локализация!$C$114,1,IF(I92=Локализация!$C$113,2,IF(I92=Локализация!$C$112,3,IF(I92=Локализация!$C$111,4,IF(I92=Локализация!$C$110,5,IF(OR(I92=1,I92=2,I92=3,I92=4,I92=5),I92,"")))))))</f>
        <v/>
      </c>
      <c r="O92" s="13" t="str">
        <f>(IF(J92=Локализация!$C$114,1,IF(J92=Локализация!$C$113,2,IF(J92=Локализация!$C$112,3,IF(J92=Локализация!$C$111,4,IF(J92=Локализация!$C$110,5,IF(OR(J92=1,J92=2,J92=3,J92=4,J92=5),J92,"")))))))</f>
        <v/>
      </c>
      <c r="P92" s="13" t="str">
        <f>(IF(K92=Локализация!$C$114,1,IF(K92=Локализация!$C$113,2,IF(K92=Локализация!$C$112,3,IF(K92=Локализация!$C$111,4,IF(K92=Локализация!$C$110,5,IF(OR(K92=1,K92=2,K92=3,K92=4,K92=5),K92,"")))))))</f>
        <v/>
      </c>
      <c r="Q92" s="13" t="str">
        <f>(IF(L92=Локализация!$C$114,1,IF(L92=Локализация!$C$113,2,IF(L92=Локализация!$C$112,3,IF(L92=Локализация!$C$111,4,IF(L92=Локализация!$C$110,5,IF(OR(L92=1,L92=2,L92=3,L92=4,L92=5),L92,"")))))))</f>
        <v/>
      </c>
      <c r="R92" s="13" t="str">
        <f>(IF(B92=Локализация!$C$114,1,IF(B92=Локализация!$C$113,2,IF(B92=Локализация!$C$112,3,IF(B92=Локализация!$C$111,4,IF(B92=Локализация!$C$110,5,IF(OR(B92=1,B92=2,B92=3,B92=4,B92=5),B92,"")))))))</f>
        <v/>
      </c>
      <c r="S92" s="13" t="str">
        <f>(IF(C92=Локализация!$C$114,1,IF(C92=Локализация!$C$113,2,IF(C92=Локализация!$C$112,3,IF(C92=Локализация!$C$111,4,IF(C92=Локализация!$C$110,5,IF(OR(C92=1,C92=2,C92=3,C92=4,C92=5),C92,"")))))))</f>
        <v/>
      </c>
      <c r="T92" s="13" t="str">
        <f>(IF(D92=Локализация!$C$114,1,IF(D92=Локализация!$C$113,2,IF(D92=Локализация!$C$112,3,IF(D92=Локализация!$C$111,4,IF(D92=Локализация!$C$110,5,IF(OR(D92=1,D92=2,D92=3,D92=4,D92=5),D92,"")))))))</f>
        <v/>
      </c>
      <c r="U92" s="13" t="str">
        <f>(IF(E92=Локализация!$C$114,1,IF(E92=Локализация!$C$113,2,IF(E92=Локализация!$C$112,3,IF(E92=Локализация!$C$111,4,IF(E92=Локализация!$C$110,5,IF(OR(E92=1,E92=2,E92=3,E92=4,E92=5),E92,"")))))))</f>
        <v/>
      </c>
      <c r="V92" s="13" t="str">
        <f>(IF(F92=Локализация!$C$114,1,IF(F92=Локализация!$C$113,2,IF(F92=Локализация!$C$112,3,IF(F92=Локализация!$C$111,4,IF(F92=Локализация!$C$110,5,IF(OR(F92=1,F92=2,F92=3,F92=4,F92=5),F92,"")))))))</f>
        <v/>
      </c>
    </row>
    <row r="93" spans="13:22" x14ac:dyDescent="0.25">
      <c r="M93" s="13" t="str">
        <f>(IF(H93=Локализация!$C$114,1,IF(H93=Локализация!$C$113,2,IF(H93=Локализация!$C$112,3,IF(H93=Локализация!$C$111,4,IF(H93=Локализация!$C$110,5,IF(OR(H93=1,H93=2,H93=3,H93=4,H93=5),H93,"")))))))</f>
        <v/>
      </c>
      <c r="N93" s="13" t="str">
        <f>(IF(I93=Локализация!$C$114,1,IF(I93=Локализация!$C$113,2,IF(I93=Локализация!$C$112,3,IF(I93=Локализация!$C$111,4,IF(I93=Локализация!$C$110,5,IF(OR(I93=1,I93=2,I93=3,I93=4,I93=5),I93,"")))))))</f>
        <v/>
      </c>
      <c r="O93" s="13" t="str">
        <f>(IF(J93=Локализация!$C$114,1,IF(J93=Локализация!$C$113,2,IF(J93=Локализация!$C$112,3,IF(J93=Локализация!$C$111,4,IF(J93=Локализация!$C$110,5,IF(OR(J93=1,J93=2,J93=3,J93=4,J93=5),J93,"")))))))</f>
        <v/>
      </c>
      <c r="P93" s="13" t="str">
        <f>(IF(K93=Локализация!$C$114,1,IF(K93=Локализация!$C$113,2,IF(K93=Локализация!$C$112,3,IF(K93=Локализация!$C$111,4,IF(K93=Локализация!$C$110,5,IF(OR(K93=1,K93=2,K93=3,K93=4,K93=5),K93,"")))))))</f>
        <v/>
      </c>
      <c r="Q93" s="13" t="str">
        <f>(IF(L93=Локализация!$C$114,1,IF(L93=Локализация!$C$113,2,IF(L93=Локализация!$C$112,3,IF(L93=Локализация!$C$111,4,IF(L93=Локализация!$C$110,5,IF(OR(L93=1,L93=2,L93=3,L93=4,L93=5),L93,"")))))))</f>
        <v/>
      </c>
      <c r="R93" s="13" t="str">
        <f>(IF(B93=Локализация!$C$114,1,IF(B93=Локализация!$C$113,2,IF(B93=Локализация!$C$112,3,IF(B93=Локализация!$C$111,4,IF(B93=Локализация!$C$110,5,IF(OR(B93=1,B93=2,B93=3,B93=4,B93=5),B93,"")))))))</f>
        <v/>
      </c>
      <c r="S93" s="13" t="str">
        <f>(IF(C93=Локализация!$C$114,1,IF(C93=Локализация!$C$113,2,IF(C93=Локализация!$C$112,3,IF(C93=Локализация!$C$111,4,IF(C93=Локализация!$C$110,5,IF(OR(C93=1,C93=2,C93=3,C93=4,C93=5),C93,"")))))))</f>
        <v/>
      </c>
      <c r="T93" s="13" t="str">
        <f>(IF(D93=Локализация!$C$114,1,IF(D93=Локализация!$C$113,2,IF(D93=Локализация!$C$112,3,IF(D93=Локализация!$C$111,4,IF(D93=Локализация!$C$110,5,IF(OR(D93=1,D93=2,D93=3,D93=4,D93=5),D93,"")))))))</f>
        <v/>
      </c>
      <c r="U93" s="13" t="str">
        <f>(IF(E93=Локализация!$C$114,1,IF(E93=Локализация!$C$113,2,IF(E93=Локализация!$C$112,3,IF(E93=Локализация!$C$111,4,IF(E93=Локализация!$C$110,5,IF(OR(E93=1,E93=2,E93=3,E93=4,E93=5),E93,"")))))))</f>
        <v/>
      </c>
      <c r="V93" s="13" t="str">
        <f>(IF(F93=Локализация!$C$114,1,IF(F93=Локализация!$C$113,2,IF(F93=Локализация!$C$112,3,IF(F93=Локализация!$C$111,4,IF(F93=Локализация!$C$110,5,IF(OR(F93=1,F93=2,F93=3,F93=4,F93=5),F93,"")))))))</f>
        <v/>
      </c>
    </row>
    <row r="94" spans="13:22" x14ac:dyDescent="0.25">
      <c r="M94" s="13" t="str">
        <f>(IF(H94=Локализация!$C$114,1,IF(H94=Локализация!$C$113,2,IF(H94=Локализация!$C$112,3,IF(H94=Локализация!$C$111,4,IF(H94=Локализация!$C$110,5,IF(OR(H94=1,H94=2,H94=3,H94=4,H94=5),H94,"")))))))</f>
        <v/>
      </c>
      <c r="N94" s="13" t="str">
        <f>(IF(I94=Локализация!$C$114,1,IF(I94=Локализация!$C$113,2,IF(I94=Локализация!$C$112,3,IF(I94=Локализация!$C$111,4,IF(I94=Локализация!$C$110,5,IF(OR(I94=1,I94=2,I94=3,I94=4,I94=5),I94,"")))))))</f>
        <v/>
      </c>
      <c r="O94" s="13" t="str">
        <f>(IF(J94=Локализация!$C$114,1,IF(J94=Локализация!$C$113,2,IF(J94=Локализация!$C$112,3,IF(J94=Локализация!$C$111,4,IF(J94=Локализация!$C$110,5,IF(OR(J94=1,J94=2,J94=3,J94=4,J94=5),J94,"")))))))</f>
        <v/>
      </c>
      <c r="P94" s="13" t="str">
        <f>(IF(K94=Локализация!$C$114,1,IF(K94=Локализация!$C$113,2,IF(K94=Локализация!$C$112,3,IF(K94=Локализация!$C$111,4,IF(K94=Локализация!$C$110,5,IF(OR(K94=1,K94=2,K94=3,K94=4,K94=5),K94,"")))))))</f>
        <v/>
      </c>
      <c r="Q94" s="13" t="str">
        <f>(IF(L94=Локализация!$C$114,1,IF(L94=Локализация!$C$113,2,IF(L94=Локализация!$C$112,3,IF(L94=Локализация!$C$111,4,IF(L94=Локализация!$C$110,5,IF(OR(L94=1,L94=2,L94=3,L94=4,L94=5),L94,"")))))))</f>
        <v/>
      </c>
      <c r="R94" s="13" t="str">
        <f>(IF(B94=Локализация!$C$114,1,IF(B94=Локализация!$C$113,2,IF(B94=Локализация!$C$112,3,IF(B94=Локализация!$C$111,4,IF(B94=Локализация!$C$110,5,IF(OR(B94=1,B94=2,B94=3,B94=4,B94=5),B94,"")))))))</f>
        <v/>
      </c>
      <c r="S94" s="13" t="str">
        <f>(IF(C94=Локализация!$C$114,1,IF(C94=Локализация!$C$113,2,IF(C94=Локализация!$C$112,3,IF(C94=Локализация!$C$111,4,IF(C94=Локализация!$C$110,5,IF(OR(C94=1,C94=2,C94=3,C94=4,C94=5),C94,"")))))))</f>
        <v/>
      </c>
      <c r="T94" s="13" t="str">
        <f>(IF(D94=Локализация!$C$114,1,IF(D94=Локализация!$C$113,2,IF(D94=Локализация!$C$112,3,IF(D94=Локализация!$C$111,4,IF(D94=Локализация!$C$110,5,IF(OR(D94=1,D94=2,D94=3,D94=4,D94=5),D94,"")))))))</f>
        <v/>
      </c>
      <c r="U94" s="13" t="str">
        <f>(IF(E94=Локализация!$C$114,1,IF(E94=Локализация!$C$113,2,IF(E94=Локализация!$C$112,3,IF(E94=Локализация!$C$111,4,IF(E94=Локализация!$C$110,5,IF(OR(E94=1,E94=2,E94=3,E94=4,E94=5),E94,"")))))))</f>
        <v/>
      </c>
      <c r="V94" s="13" t="str">
        <f>(IF(F94=Локализация!$C$114,1,IF(F94=Локализация!$C$113,2,IF(F94=Локализация!$C$112,3,IF(F94=Локализация!$C$111,4,IF(F94=Локализация!$C$110,5,IF(OR(F94=1,F94=2,F94=3,F94=4,F94=5),F94,"")))))))</f>
        <v/>
      </c>
    </row>
    <row r="95" spans="13:22" x14ac:dyDescent="0.25">
      <c r="M95" s="13" t="str">
        <f>(IF(H95=Локализация!$C$114,1,IF(H95=Локализация!$C$113,2,IF(H95=Локализация!$C$112,3,IF(H95=Локализация!$C$111,4,IF(H95=Локализация!$C$110,5,IF(OR(H95=1,H95=2,H95=3,H95=4,H95=5),H95,"")))))))</f>
        <v/>
      </c>
      <c r="N95" s="13" t="str">
        <f>(IF(I95=Локализация!$C$114,1,IF(I95=Локализация!$C$113,2,IF(I95=Локализация!$C$112,3,IF(I95=Локализация!$C$111,4,IF(I95=Локализация!$C$110,5,IF(OR(I95=1,I95=2,I95=3,I95=4,I95=5),I95,"")))))))</f>
        <v/>
      </c>
      <c r="O95" s="13" t="str">
        <f>(IF(J95=Локализация!$C$114,1,IF(J95=Локализация!$C$113,2,IF(J95=Локализация!$C$112,3,IF(J95=Локализация!$C$111,4,IF(J95=Локализация!$C$110,5,IF(OR(J95=1,J95=2,J95=3,J95=4,J95=5),J95,"")))))))</f>
        <v/>
      </c>
      <c r="P95" s="13" t="str">
        <f>(IF(K95=Локализация!$C$114,1,IF(K95=Локализация!$C$113,2,IF(K95=Локализация!$C$112,3,IF(K95=Локализация!$C$111,4,IF(K95=Локализация!$C$110,5,IF(OR(K95=1,K95=2,K95=3,K95=4,K95=5),K95,"")))))))</f>
        <v/>
      </c>
      <c r="Q95" s="13" t="str">
        <f>(IF(L95=Локализация!$C$114,1,IF(L95=Локализация!$C$113,2,IF(L95=Локализация!$C$112,3,IF(L95=Локализация!$C$111,4,IF(L95=Локализация!$C$110,5,IF(OR(L95=1,L95=2,L95=3,L95=4,L95=5),L95,"")))))))</f>
        <v/>
      </c>
      <c r="R95" s="13" t="str">
        <f>(IF(B95=Локализация!$C$114,1,IF(B95=Локализация!$C$113,2,IF(B95=Локализация!$C$112,3,IF(B95=Локализация!$C$111,4,IF(B95=Локализация!$C$110,5,IF(OR(B95=1,B95=2,B95=3,B95=4,B95=5),B95,"")))))))</f>
        <v/>
      </c>
      <c r="S95" s="13" t="str">
        <f>(IF(C95=Локализация!$C$114,1,IF(C95=Локализация!$C$113,2,IF(C95=Локализация!$C$112,3,IF(C95=Локализация!$C$111,4,IF(C95=Локализация!$C$110,5,IF(OR(C95=1,C95=2,C95=3,C95=4,C95=5),C95,"")))))))</f>
        <v/>
      </c>
      <c r="T95" s="13" t="str">
        <f>(IF(D95=Локализация!$C$114,1,IF(D95=Локализация!$C$113,2,IF(D95=Локализация!$C$112,3,IF(D95=Локализация!$C$111,4,IF(D95=Локализация!$C$110,5,IF(OR(D95=1,D95=2,D95=3,D95=4,D95=5),D95,"")))))))</f>
        <v/>
      </c>
      <c r="U95" s="13" t="str">
        <f>(IF(E95=Локализация!$C$114,1,IF(E95=Локализация!$C$113,2,IF(E95=Локализация!$C$112,3,IF(E95=Локализация!$C$111,4,IF(E95=Локализация!$C$110,5,IF(OR(E95=1,E95=2,E95=3,E95=4,E95=5),E95,"")))))))</f>
        <v/>
      </c>
      <c r="V95" s="13" t="str">
        <f>(IF(F95=Локализация!$C$114,1,IF(F95=Локализация!$C$113,2,IF(F95=Локализация!$C$112,3,IF(F95=Локализация!$C$111,4,IF(F95=Локализация!$C$110,5,IF(OR(F95=1,F95=2,F95=3,F95=4,F95=5),F95,"")))))))</f>
        <v/>
      </c>
    </row>
    <row r="96" spans="13:22" x14ac:dyDescent="0.25">
      <c r="M96" s="13" t="str">
        <f>(IF(H96=Локализация!$C$114,1,IF(H96=Локализация!$C$113,2,IF(H96=Локализация!$C$112,3,IF(H96=Локализация!$C$111,4,IF(H96=Локализация!$C$110,5,IF(OR(H96=1,H96=2,H96=3,H96=4,H96=5),H96,"")))))))</f>
        <v/>
      </c>
      <c r="N96" s="13" t="str">
        <f>(IF(I96=Локализация!$C$114,1,IF(I96=Локализация!$C$113,2,IF(I96=Локализация!$C$112,3,IF(I96=Локализация!$C$111,4,IF(I96=Локализация!$C$110,5,IF(OR(I96=1,I96=2,I96=3,I96=4,I96=5),I96,"")))))))</f>
        <v/>
      </c>
      <c r="O96" s="13" t="str">
        <f>(IF(J96=Локализация!$C$114,1,IF(J96=Локализация!$C$113,2,IF(J96=Локализация!$C$112,3,IF(J96=Локализация!$C$111,4,IF(J96=Локализация!$C$110,5,IF(OR(J96=1,J96=2,J96=3,J96=4,J96=5),J96,"")))))))</f>
        <v/>
      </c>
      <c r="P96" s="13" t="str">
        <f>(IF(K96=Локализация!$C$114,1,IF(K96=Локализация!$C$113,2,IF(K96=Локализация!$C$112,3,IF(K96=Локализация!$C$111,4,IF(K96=Локализация!$C$110,5,IF(OR(K96=1,K96=2,K96=3,K96=4,K96=5),K96,"")))))))</f>
        <v/>
      </c>
      <c r="Q96" s="13" t="str">
        <f>(IF(L96=Локализация!$C$114,1,IF(L96=Локализация!$C$113,2,IF(L96=Локализация!$C$112,3,IF(L96=Локализация!$C$111,4,IF(L96=Локализация!$C$110,5,IF(OR(L96=1,L96=2,L96=3,L96=4,L96=5),L96,"")))))))</f>
        <v/>
      </c>
      <c r="R96" s="13" t="str">
        <f>(IF(B96=Локализация!$C$114,1,IF(B96=Локализация!$C$113,2,IF(B96=Локализация!$C$112,3,IF(B96=Локализация!$C$111,4,IF(B96=Локализация!$C$110,5,IF(OR(B96=1,B96=2,B96=3,B96=4,B96=5),B96,"")))))))</f>
        <v/>
      </c>
      <c r="S96" s="13" t="str">
        <f>(IF(C96=Локализация!$C$114,1,IF(C96=Локализация!$C$113,2,IF(C96=Локализация!$C$112,3,IF(C96=Локализация!$C$111,4,IF(C96=Локализация!$C$110,5,IF(OR(C96=1,C96=2,C96=3,C96=4,C96=5),C96,"")))))))</f>
        <v/>
      </c>
      <c r="T96" s="13" t="str">
        <f>(IF(D96=Локализация!$C$114,1,IF(D96=Локализация!$C$113,2,IF(D96=Локализация!$C$112,3,IF(D96=Локализация!$C$111,4,IF(D96=Локализация!$C$110,5,IF(OR(D96=1,D96=2,D96=3,D96=4,D96=5),D96,"")))))))</f>
        <v/>
      </c>
      <c r="U96" s="13" t="str">
        <f>(IF(E96=Локализация!$C$114,1,IF(E96=Локализация!$C$113,2,IF(E96=Локализация!$C$112,3,IF(E96=Локализация!$C$111,4,IF(E96=Локализация!$C$110,5,IF(OR(E96=1,E96=2,E96=3,E96=4,E96=5),E96,"")))))))</f>
        <v/>
      </c>
      <c r="V96" s="13" t="str">
        <f>(IF(F96=Локализация!$C$114,1,IF(F96=Локализация!$C$113,2,IF(F96=Локализация!$C$112,3,IF(F96=Локализация!$C$111,4,IF(F96=Локализация!$C$110,5,IF(OR(F96=1,F96=2,F96=3,F96=4,F96=5),F96,"")))))))</f>
        <v/>
      </c>
    </row>
    <row r="97" spans="13:22" x14ac:dyDescent="0.25">
      <c r="M97" s="13" t="str">
        <f>(IF(H97=Локализация!$C$114,1,IF(H97=Локализация!$C$113,2,IF(H97=Локализация!$C$112,3,IF(H97=Локализация!$C$111,4,IF(H97=Локализация!$C$110,5,IF(OR(H97=1,H97=2,H97=3,H97=4,H97=5),H97,"")))))))</f>
        <v/>
      </c>
      <c r="N97" s="13" t="str">
        <f>(IF(I97=Локализация!$C$114,1,IF(I97=Локализация!$C$113,2,IF(I97=Локализация!$C$112,3,IF(I97=Локализация!$C$111,4,IF(I97=Локализация!$C$110,5,IF(OR(I97=1,I97=2,I97=3,I97=4,I97=5),I97,"")))))))</f>
        <v/>
      </c>
      <c r="O97" s="13" t="str">
        <f>(IF(J97=Локализация!$C$114,1,IF(J97=Локализация!$C$113,2,IF(J97=Локализация!$C$112,3,IF(J97=Локализация!$C$111,4,IF(J97=Локализация!$C$110,5,IF(OR(J97=1,J97=2,J97=3,J97=4,J97=5),J97,"")))))))</f>
        <v/>
      </c>
      <c r="P97" s="13" t="str">
        <f>(IF(K97=Локализация!$C$114,1,IF(K97=Локализация!$C$113,2,IF(K97=Локализация!$C$112,3,IF(K97=Локализация!$C$111,4,IF(K97=Локализация!$C$110,5,IF(OR(K97=1,K97=2,K97=3,K97=4,K97=5),K97,"")))))))</f>
        <v/>
      </c>
      <c r="Q97" s="13" t="str">
        <f>(IF(L97=Локализация!$C$114,1,IF(L97=Локализация!$C$113,2,IF(L97=Локализация!$C$112,3,IF(L97=Локализация!$C$111,4,IF(L97=Локализация!$C$110,5,IF(OR(L97=1,L97=2,L97=3,L97=4,L97=5),L97,"")))))))</f>
        <v/>
      </c>
      <c r="R97" s="13" t="str">
        <f>(IF(B97=Локализация!$C$114,1,IF(B97=Локализация!$C$113,2,IF(B97=Локализация!$C$112,3,IF(B97=Локализация!$C$111,4,IF(B97=Локализация!$C$110,5,IF(OR(B97=1,B97=2,B97=3,B97=4,B97=5),B97,"")))))))</f>
        <v/>
      </c>
      <c r="S97" s="13" t="str">
        <f>(IF(C97=Локализация!$C$114,1,IF(C97=Локализация!$C$113,2,IF(C97=Локализация!$C$112,3,IF(C97=Локализация!$C$111,4,IF(C97=Локализация!$C$110,5,IF(OR(C97=1,C97=2,C97=3,C97=4,C97=5),C97,"")))))))</f>
        <v/>
      </c>
      <c r="T97" s="13" t="str">
        <f>(IF(D97=Локализация!$C$114,1,IF(D97=Локализация!$C$113,2,IF(D97=Локализация!$C$112,3,IF(D97=Локализация!$C$111,4,IF(D97=Локализация!$C$110,5,IF(OR(D97=1,D97=2,D97=3,D97=4,D97=5),D97,"")))))))</f>
        <v/>
      </c>
      <c r="U97" s="13" t="str">
        <f>(IF(E97=Локализация!$C$114,1,IF(E97=Локализация!$C$113,2,IF(E97=Локализация!$C$112,3,IF(E97=Локализация!$C$111,4,IF(E97=Локализация!$C$110,5,IF(OR(E97=1,E97=2,E97=3,E97=4,E97=5),E97,"")))))))</f>
        <v/>
      </c>
      <c r="V97" s="13" t="str">
        <f>(IF(F97=Локализация!$C$114,1,IF(F97=Локализация!$C$113,2,IF(F97=Локализация!$C$112,3,IF(F97=Локализация!$C$111,4,IF(F97=Локализация!$C$110,5,IF(OR(F97=1,F97=2,F97=3,F97=4,F97=5),F97,"")))))))</f>
        <v/>
      </c>
    </row>
    <row r="98" spans="13:22" x14ac:dyDescent="0.25">
      <c r="M98" s="13" t="str">
        <f>(IF(H98=Локализация!$C$114,1,IF(H98=Локализация!$C$113,2,IF(H98=Локализация!$C$112,3,IF(H98=Локализация!$C$111,4,IF(H98=Локализация!$C$110,5,IF(OR(H98=1,H98=2,H98=3,H98=4,H98=5),H98,"")))))))</f>
        <v/>
      </c>
      <c r="N98" s="13" t="str">
        <f>(IF(I98=Локализация!$C$114,1,IF(I98=Локализация!$C$113,2,IF(I98=Локализация!$C$112,3,IF(I98=Локализация!$C$111,4,IF(I98=Локализация!$C$110,5,IF(OR(I98=1,I98=2,I98=3,I98=4,I98=5),I98,"")))))))</f>
        <v/>
      </c>
      <c r="O98" s="13" t="str">
        <f>(IF(J98=Локализация!$C$114,1,IF(J98=Локализация!$C$113,2,IF(J98=Локализация!$C$112,3,IF(J98=Локализация!$C$111,4,IF(J98=Локализация!$C$110,5,IF(OR(J98=1,J98=2,J98=3,J98=4,J98=5),J98,"")))))))</f>
        <v/>
      </c>
      <c r="P98" s="13" t="str">
        <f>(IF(K98=Локализация!$C$114,1,IF(K98=Локализация!$C$113,2,IF(K98=Локализация!$C$112,3,IF(K98=Локализация!$C$111,4,IF(K98=Локализация!$C$110,5,IF(OR(K98=1,K98=2,K98=3,K98=4,K98=5),K98,"")))))))</f>
        <v/>
      </c>
      <c r="Q98" s="13" t="str">
        <f>(IF(L98=Локализация!$C$114,1,IF(L98=Локализация!$C$113,2,IF(L98=Локализация!$C$112,3,IF(L98=Локализация!$C$111,4,IF(L98=Локализация!$C$110,5,IF(OR(L98=1,L98=2,L98=3,L98=4,L98=5),L98,"")))))))</f>
        <v/>
      </c>
      <c r="R98" s="13" t="str">
        <f>(IF(B98=Локализация!$C$114,1,IF(B98=Локализация!$C$113,2,IF(B98=Локализация!$C$112,3,IF(B98=Локализация!$C$111,4,IF(B98=Локализация!$C$110,5,IF(OR(B98=1,B98=2,B98=3,B98=4,B98=5),B98,"")))))))</f>
        <v/>
      </c>
      <c r="S98" s="13" t="str">
        <f>(IF(C98=Локализация!$C$114,1,IF(C98=Локализация!$C$113,2,IF(C98=Локализация!$C$112,3,IF(C98=Локализация!$C$111,4,IF(C98=Локализация!$C$110,5,IF(OR(C98=1,C98=2,C98=3,C98=4,C98=5),C98,"")))))))</f>
        <v/>
      </c>
      <c r="T98" s="13" t="str">
        <f>(IF(D98=Локализация!$C$114,1,IF(D98=Локализация!$C$113,2,IF(D98=Локализация!$C$112,3,IF(D98=Локализация!$C$111,4,IF(D98=Локализация!$C$110,5,IF(OR(D98=1,D98=2,D98=3,D98=4,D98=5),D98,"")))))))</f>
        <v/>
      </c>
      <c r="U98" s="13" t="str">
        <f>(IF(E98=Локализация!$C$114,1,IF(E98=Локализация!$C$113,2,IF(E98=Локализация!$C$112,3,IF(E98=Локализация!$C$111,4,IF(E98=Локализация!$C$110,5,IF(OR(E98=1,E98=2,E98=3,E98=4,E98=5),E98,"")))))))</f>
        <v/>
      </c>
      <c r="V98" s="13" t="str">
        <f>(IF(F98=Локализация!$C$114,1,IF(F98=Локализация!$C$113,2,IF(F98=Локализация!$C$112,3,IF(F98=Локализация!$C$111,4,IF(F98=Локализация!$C$110,5,IF(OR(F98=1,F98=2,F98=3,F98=4,F98=5),F98,"")))))))</f>
        <v/>
      </c>
    </row>
    <row r="99" spans="13:22" x14ac:dyDescent="0.25">
      <c r="M99" s="13" t="str">
        <f>(IF(H99=Локализация!$C$114,1,IF(H99=Локализация!$C$113,2,IF(H99=Локализация!$C$112,3,IF(H99=Локализация!$C$111,4,IF(H99=Локализация!$C$110,5,IF(OR(H99=1,H99=2,H99=3,H99=4,H99=5),H99,"")))))))</f>
        <v/>
      </c>
      <c r="N99" s="13" t="str">
        <f>(IF(I99=Локализация!$C$114,1,IF(I99=Локализация!$C$113,2,IF(I99=Локализация!$C$112,3,IF(I99=Локализация!$C$111,4,IF(I99=Локализация!$C$110,5,IF(OR(I99=1,I99=2,I99=3,I99=4,I99=5),I99,"")))))))</f>
        <v/>
      </c>
      <c r="O99" s="13" t="str">
        <f>(IF(J99=Локализация!$C$114,1,IF(J99=Локализация!$C$113,2,IF(J99=Локализация!$C$112,3,IF(J99=Локализация!$C$111,4,IF(J99=Локализация!$C$110,5,IF(OR(J99=1,J99=2,J99=3,J99=4,J99=5),J99,"")))))))</f>
        <v/>
      </c>
      <c r="P99" s="13" t="str">
        <f>(IF(K99=Локализация!$C$114,1,IF(K99=Локализация!$C$113,2,IF(K99=Локализация!$C$112,3,IF(K99=Локализация!$C$111,4,IF(K99=Локализация!$C$110,5,IF(OR(K99=1,K99=2,K99=3,K99=4,K99=5),K99,"")))))))</f>
        <v/>
      </c>
      <c r="Q99" s="13" t="str">
        <f>(IF(L99=Локализация!$C$114,1,IF(L99=Локализация!$C$113,2,IF(L99=Локализация!$C$112,3,IF(L99=Локализация!$C$111,4,IF(L99=Локализация!$C$110,5,IF(OR(L99=1,L99=2,L99=3,L99=4,L99=5),L99,"")))))))</f>
        <v/>
      </c>
      <c r="R99" s="13" t="str">
        <f>(IF(B99=Локализация!$C$114,1,IF(B99=Локализация!$C$113,2,IF(B99=Локализация!$C$112,3,IF(B99=Локализация!$C$111,4,IF(B99=Локализация!$C$110,5,IF(OR(B99=1,B99=2,B99=3,B99=4,B99=5),B99,"")))))))</f>
        <v/>
      </c>
      <c r="S99" s="13" t="str">
        <f>(IF(C99=Локализация!$C$114,1,IF(C99=Локализация!$C$113,2,IF(C99=Локализация!$C$112,3,IF(C99=Локализация!$C$111,4,IF(C99=Локализация!$C$110,5,IF(OR(C99=1,C99=2,C99=3,C99=4,C99=5),C99,"")))))))</f>
        <v/>
      </c>
      <c r="T99" s="13" t="str">
        <f>(IF(D99=Локализация!$C$114,1,IF(D99=Локализация!$C$113,2,IF(D99=Локализация!$C$112,3,IF(D99=Локализация!$C$111,4,IF(D99=Локализация!$C$110,5,IF(OR(D99=1,D99=2,D99=3,D99=4,D99=5),D99,"")))))))</f>
        <v/>
      </c>
      <c r="U99" s="13" t="str">
        <f>(IF(E99=Локализация!$C$114,1,IF(E99=Локализация!$C$113,2,IF(E99=Локализация!$C$112,3,IF(E99=Локализация!$C$111,4,IF(E99=Локализация!$C$110,5,IF(OR(E99=1,E99=2,E99=3,E99=4,E99=5),E99,"")))))))</f>
        <v/>
      </c>
      <c r="V99" s="13" t="str">
        <f>(IF(F99=Локализация!$C$114,1,IF(F99=Локализация!$C$113,2,IF(F99=Локализация!$C$112,3,IF(F99=Локализация!$C$111,4,IF(F99=Локализация!$C$110,5,IF(OR(F99=1,F99=2,F99=3,F99=4,F99=5),F99,"")))))))</f>
        <v/>
      </c>
    </row>
    <row r="100" spans="13:22" x14ac:dyDescent="0.25">
      <c r="M100" s="13" t="str">
        <f>(IF(H100=Локализация!$C$114,1,IF(H100=Локализация!$C$113,2,IF(H100=Локализация!$C$112,3,IF(H100=Локализация!$C$111,4,IF(H100=Локализация!$C$110,5,IF(OR(H100=1,H100=2,H100=3,H100=4,H100=5),H100,"")))))))</f>
        <v/>
      </c>
      <c r="N100" s="13" t="str">
        <f>(IF(I100=Локализация!$C$114,1,IF(I100=Локализация!$C$113,2,IF(I100=Локализация!$C$112,3,IF(I100=Локализация!$C$111,4,IF(I100=Локализация!$C$110,5,IF(OR(I100=1,I100=2,I100=3,I100=4,I100=5),I100,"")))))))</f>
        <v/>
      </c>
      <c r="O100" s="13" t="str">
        <f>(IF(J100=Локализация!$C$114,1,IF(J100=Локализация!$C$113,2,IF(J100=Локализация!$C$112,3,IF(J100=Локализация!$C$111,4,IF(J100=Локализация!$C$110,5,IF(OR(J100=1,J100=2,J100=3,J100=4,J100=5),J100,"")))))))</f>
        <v/>
      </c>
      <c r="P100" s="13" t="str">
        <f>(IF(K100=Локализация!$C$114,1,IF(K100=Локализация!$C$113,2,IF(K100=Локализация!$C$112,3,IF(K100=Локализация!$C$111,4,IF(K100=Локализация!$C$110,5,IF(OR(K100=1,K100=2,K100=3,K100=4,K100=5),K100,"")))))))</f>
        <v/>
      </c>
      <c r="Q100" s="13" t="str">
        <f>(IF(L100=Локализация!$C$114,1,IF(L100=Локализация!$C$113,2,IF(L100=Локализация!$C$112,3,IF(L100=Локализация!$C$111,4,IF(L100=Локализация!$C$110,5,IF(OR(L100=1,L100=2,L100=3,L100=4,L100=5),L100,"")))))))</f>
        <v/>
      </c>
      <c r="R100" s="13" t="str">
        <f>(IF(B100=Локализация!$C$114,1,IF(B100=Локализация!$C$113,2,IF(B100=Локализация!$C$112,3,IF(B100=Локализация!$C$111,4,IF(B100=Локализация!$C$110,5,IF(OR(B100=1,B100=2,B100=3,B100=4,B100=5),B100,"")))))))</f>
        <v/>
      </c>
      <c r="S100" s="13" t="str">
        <f>(IF(C100=Локализация!$C$114,1,IF(C100=Локализация!$C$113,2,IF(C100=Локализация!$C$112,3,IF(C100=Локализация!$C$111,4,IF(C100=Локализация!$C$110,5,IF(OR(C100=1,C100=2,C100=3,C100=4,C100=5),C100,"")))))))</f>
        <v/>
      </c>
      <c r="T100" s="13" t="str">
        <f>(IF(D100=Локализация!$C$114,1,IF(D100=Локализация!$C$113,2,IF(D100=Локализация!$C$112,3,IF(D100=Локализация!$C$111,4,IF(D100=Локализация!$C$110,5,IF(OR(D100=1,D100=2,D100=3,D100=4,D100=5),D100,"")))))))</f>
        <v/>
      </c>
      <c r="U100" s="13" t="str">
        <f>(IF(E100=Локализация!$C$114,1,IF(E100=Локализация!$C$113,2,IF(E100=Локализация!$C$112,3,IF(E100=Локализация!$C$111,4,IF(E100=Локализация!$C$110,5,IF(OR(E100=1,E100=2,E100=3,E100=4,E100=5),E100,"")))))))</f>
        <v/>
      </c>
      <c r="V100" s="13" t="str">
        <f>(IF(F100=Локализация!$C$114,1,IF(F100=Локализация!$C$113,2,IF(F100=Локализация!$C$112,3,IF(F100=Локализация!$C$111,4,IF(F100=Локализация!$C$110,5,IF(OR(F100=1,F100=2,F100=3,F100=4,F100=5),F100,"")))))))</f>
        <v/>
      </c>
    </row>
    <row r="101" spans="13:22" x14ac:dyDescent="0.25">
      <c r="M101" s="13" t="str">
        <f>(IF(H101=Локализация!$C$114,1,IF(H101=Локализация!$C$113,2,IF(H101=Локализация!$C$112,3,IF(H101=Локализация!$C$111,4,IF(H101=Локализация!$C$110,5,IF(OR(H101=1,H101=2,H101=3,H101=4,H101=5),H101,"")))))))</f>
        <v/>
      </c>
      <c r="N101" s="13" t="str">
        <f>(IF(I101=Локализация!$C$114,1,IF(I101=Локализация!$C$113,2,IF(I101=Локализация!$C$112,3,IF(I101=Локализация!$C$111,4,IF(I101=Локализация!$C$110,5,IF(OR(I101=1,I101=2,I101=3,I101=4,I101=5),I101,"")))))))</f>
        <v/>
      </c>
      <c r="O101" s="13" t="str">
        <f>(IF(J101=Локализация!$C$114,1,IF(J101=Локализация!$C$113,2,IF(J101=Локализация!$C$112,3,IF(J101=Локализация!$C$111,4,IF(J101=Локализация!$C$110,5,IF(OR(J101=1,J101=2,J101=3,J101=4,J101=5),J101,"")))))))</f>
        <v/>
      </c>
      <c r="P101" s="13" t="str">
        <f>(IF(K101=Локализация!$C$114,1,IF(K101=Локализация!$C$113,2,IF(K101=Локализация!$C$112,3,IF(K101=Локализация!$C$111,4,IF(K101=Локализация!$C$110,5,IF(OR(K101=1,K101=2,K101=3,K101=4,K101=5),K101,"")))))))</f>
        <v/>
      </c>
      <c r="Q101" s="13" t="str">
        <f>(IF(L101=Локализация!$C$114,1,IF(L101=Локализация!$C$113,2,IF(L101=Локализация!$C$112,3,IF(L101=Локализация!$C$111,4,IF(L101=Локализация!$C$110,5,IF(OR(L101=1,L101=2,L101=3,L101=4,L101=5),L101,"")))))))</f>
        <v/>
      </c>
      <c r="R101" s="13" t="str">
        <f>(IF(B101=Локализация!$C$114,1,IF(B101=Локализация!$C$113,2,IF(B101=Локализация!$C$112,3,IF(B101=Локализация!$C$111,4,IF(B101=Локализация!$C$110,5,IF(OR(B101=1,B101=2,B101=3,B101=4,B101=5),B101,"")))))))</f>
        <v/>
      </c>
      <c r="S101" s="13" t="str">
        <f>(IF(C101=Локализация!$C$114,1,IF(C101=Локализация!$C$113,2,IF(C101=Локализация!$C$112,3,IF(C101=Локализация!$C$111,4,IF(C101=Локализация!$C$110,5,IF(OR(C101=1,C101=2,C101=3,C101=4,C101=5),C101,"")))))))</f>
        <v/>
      </c>
      <c r="T101" s="13" t="str">
        <f>(IF(D101=Локализация!$C$114,1,IF(D101=Локализация!$C$113,2,IF(D101=Локализация!$C$112,3,IF(D101=Локализация!$C$111,4,IF(D101=Локализация!$C$110,5,IF(OR(D101=1,D101=2,D101=3,D101=4,D101=5),D101,"")))))))</f>
        <v/>
      </c>
      <c r="U101" s="13" t="str">
        <f>(IF(E101=Локализация!$C$114,1,IF(E101=Локализация!$C$113,2,IF(E101=Локализация!$C$112,3,IF(E101=Локализация!$C$111,4,IF(E101=Локализация!$C$110,5,IF(OR(E101=1,E101=2,E101=3,E101=4,E101=5),E101,"")))))))</f>
        <v/>
      </c>
      <c r="V101" s="13" t="str">
        <f>(IF(F101=Локализация!$C$114,1,IF(F101=Локализация!$C$113,2,IF(F101=Локализация!$C$112,3,IF(F101=Локализация!$C$111,4,IF(F101=Локализация!$C$110,5,IF(OR(F101=1,F101=2,F101=3,F101=4,F101=5),F101,"")))))))</f>
        <v/>
      </c>
    </row>
    <row r="102" spans="13:22" x14ac:dyDescent="0.25">
      <c r="M102" s="13" t="str">
        <f>(IF(H102=Локализация!$C$114,1,IF(H102=Локализация!$C$113,2,IF(H102=Локализация!$C$112,3,IF(H102=Локализация!$C$111,4,IF(H102=Локализация!$C$110,5,IF(OR(H102=1,H102=2,H102=3,H102=4,H102=5),H102,"")))))))</f>
        <v/>
      </c>
      <c r="N102" s="13" t="str">
        <f>(IF(I102=Локализация!$C$114,1,IF(I102=Локализация!$C$113,2,IF(I102=Локализация!$C$112,3,IF(I102=Локализация!$C$111,4,IF(I102=Локализация!$C$110,5,IF(OR(I102=1,I102=2,I102=3,I102=4,I102=5),I102,"")))))))</f>
        <v/>
      </c>
      <c r="O102" s="13" t="str">
        <f>(IF(J102=Локализация!$C$114,1,IF(J102=Локализация!$C$113,2,IF(J102=Локализация!$C$112,3,IF(J102=Локализация!$C$111,4,IF(J102=Локализация!$C$110,5,IF(OR(J102=1,J102=2,J102=3,J102=4,J102=5),J102,"")))))))</f>
        <v/>
      </c>
      <c r="P102" s="13" t="str">
        <f>(IF(K102=Локализация!$C$114,1,IF(K102=Локализация!$C$113,2,IF(K102=Локализация!$C$112,3,IF(K102=Локализация!$C$111,4,IF(K102=Локализация!$C$110,5,IF(OR(K102=1,K102=2,K102=3,K102=4,K102=5),K102,"")))))))</f>
        <v/>
      </c>
      <c r="Q102" s="13" t="str">
        <f>(IF(L102=Локализация!$C$114,1,IF(L102=Локализация!$C$113,2,IF(L102=Локализация!$C$112,3,IF(L102=Локализация!$C$111,4,IF(L102=Локализация!$C$110,5,IF(OR(L102=1,L102=2,L102=3,L102=4,L102=5),L102,"")))))))</f>
        <v/>
      </c>
      <c r="R102" s="13" t="str">
        <f>(IF(B102=Локализация!$C$114,1,IF(B102=Локализация!$C$113,2,IF(B102=Локализация!$C$112,3,IF(B102=Локализация!$C$111,4,IF(B102=Локализация!$C$110,5,IF(OR(B102=1,B102=2,B102=3,B102=4,B102=5),B102,"")))))))</f>
        <v/>
      </c>
      <c r="S102" s="13" t="str">
        <f>(IF(C102=Локализация!$C$114,1,IF(C102=Локализация!$C$113,2,IF(C102=Локализация!$C$112,3,IF(C102=Локализация!$C$111,4,IF(C102=Локализация!$C$110,5,IF(OR(C102=1,C102=2,C102=3,C102=4,C102=5),C102,"")))))))</f>
        <v/>
      </c>
      <c r="T102" s="13" t="str">
        <f>(IF(D102=Локализация!$C$114,1,IF(D102=Локализация!$C$113,2,IF(D102=Локализация!$C$112,3,IF(D102=Локализация!$C$111,4,IF(D102=Локализация!$C$110,5,IF(OR(D102=1,D102=2,D102=3,D102=4,D102=5),D102,"")))))))</f>
        <v/>
      </c>
      <c r="U102" s="13" t="str">
        <f>(IF(E102=Локализация!$C$114,1,IF(E102=Локализация!$C$113,2,IF(E102=Локализация!$C$112,3,IF(E102=Локализация!$C$111,4,IF(E102=Локализация!$C$110,5,IF(OR(E102=1,E102=2,E102=3,E102=4,E102=5),E102,"")))))))</f>
        <v/>
      </c>
      <c r="V102" s="13" t="str">
        <f>(IF(F102=Локализация!$C$114,1,IF(F102=Локализация!$C$113,2,IF(F102=Локализация!$C$112,3,IF(F102=Локализация!$C$111,4,IF(F102=Локализация!$C$110,5,IF(OR(F102=1,F102=2,F102=3,F102=4,F102=5),F102,"")))))))</f>
        <v/>
      </c>
    </row>
    <row r="103" spans="13:22" x14ac:dyDescent="0.25">
      <c r="M103" s="13" t="str">
        <f>(IF(H103=Локализация!$C$114,1,IF(H103=Локализация!$C$113,2,IF(H103=Локализация!$C$112,3,IF(H103=Локализация!$C$111,4,IF(H103=Локализация!$C$110,5,IF(OR(H103=1,H103=2,H103=3,H103=4,H103=5),H103,"")))))))</f>
        <v/>
      </c>
      <c r="N103" s="13" t="str">
        <f>(IF(I103=Локализация!$C$114,1,IF(I103=Локализация!$C$113,2,IF(I103=Локализация!$C$112,3,IF(I103=Локализация!$C$111,4,IF(I103=Локализация!$C$110,5,IF(OR(I103=1,I103=2,I103=3,I103=4,I103=5),I103,"")))))))</f>
        <v/>
      </c>
      <c r="O103" s="13" t="str">
        <f>(IF(J103=Локализация!$C$114,1,IF(J103=Локализация!$C$113,2,IF(J103=Локализация!$C$112,3,IF(J103=Локализация!$C$111,4,IF(J103=Локализация!$C$110,5,IF(OR(J103=1,J103=2,J103=3,J103=4,J103=5),J103,"")))))))</f>
        <v/>
      </c>
      <c r="P103" s="13" t="str">
        <f>(IF(K103=Локализация!$C$114,1,IF(K103=Локализация!$C$113,2,IF(K103=Локализация!$C$112,3,IF(K103=Локализация!$C$111,4,IF(K103=Локализация!$C$110,5,IF(OR(K103=1,K103=2,K103=3,K103=4,K103=5),K103,"")))))))</f>
        <v/>
      </c>
      <c r="Q103" s="13" t="str">
        <f>(IF(L103=Локализация!$C$114,1,IF(L103=Локализация!$C$113,2,IF(L103=Локализация!$C$112,3,IF(L103=Локализация!$C$111,4,IF(L103=Локализация!$C$110,5,IF(OR(L103=1,L103=2,L103=3,L103=4,L103=5),L103,"")))))))</f>
        <v/>
      </c>
      <c r="R103" s="13" t="str">
        <f>(IF(B103=Локализация!$C$114,1,IF(B103=Локализация!$C$113,2,IF(B103=Локализация!$C$112,3,IF(B103=Локализация!$C$111,4,IF(B103=Локализация!$C$110,5,IF(OR(B103=1,B103=2,B103=3,B103=4,B103=5),B103,"")))))))</f>
        <v/>
      </c>
      <c r="S103" s="13" t="str">
        <f>(IF(C103=Локализация!$C$114,1,IF(C103=Локализация!$C$113,2,IF(C103=Локализация!$C$112,3,IF(C103=Локализация!$C$111,4,IF(C103=Локализация!$C$110,5,IF(OR(C103=1,C103=2,C103=3,C103=4,C103=5),C103,"")))))))</f>
        <v/>
      </c>
      <c r="T103" s="13" t="str">
        <f>(IF(D103=Локализация!$C$114,1,IF(D103=Локализация!$C$113,2,IF(D103=Локализация!$C$112,3,IF(D103=Локализация!$C$111,4,IF(D103=Локализация!$C$110,5,IF(OR(D103=1,D103=2,D103=3,D103=4,D103=5),D103,"")))))))</f>
        <v/>
      </c>
      <c r="U103" s="13" t="str">
        <f>(IF(E103=Локализация!$C$114,1,IF(E103=Локализация!$C$113,2,IF(E103=Локализация!$C$112,3,IF(E103=Локализация!$C$111,4,IF(E103=Локализация!$C$110,5,IF(OR(E103=1,E103=2,E103=3,E103=4,E103=5),E103,"")))))))</f>
        <v/>
      </c>
      <c r="V103" s="13" t="str">
        <f>(IF(F103=Локализация!$C$114,1,IF(F103=Локализация!$C$113,2,IF(F103=Локализация!$C$112,3,IF(F103=Локализация!$C$111,4,IF(F103=Локализация!$C$110,5,IF(OR(F103=1,F103=2,F103=3,F103=4,F103=5),F103,"")))))))</f>
        <v/>
      </c>
    </row>
    <row r="104" spans="13:22" x14ac:dyDescent="0.25">
      <c r="M104" s="13" t="str">
        <f>(IF(H104=Локализация!$C$114,1,IF(H104=Локализация!$C$113,2,IF(H104=Локализация!$C$112,3,IF(H104=Локализация!$C$111,4,IF(H104=Локализация!$C$110,5,IF(OR(H104=1,H104=2,H104=3,H104=4,H104=5),H104,"")))))))</f>
        <v/>
      </c>
      <c r="N104" s="13" t="str">
        <f>(IF(I104=Локализация!$C$114,1,IF(I104=Локализация!$C$113,2,IF(I104=Локализация!$C$112,3,IF(I104=Локализация!$C$111,4,IF(I104=Локализация!$C$110,5,IF(OR(I104=1,I104=2,I104=3,I104=4,I104=5),I104,"")))))))</f>
        <v/>
      </c>
      <c r="O104" s="13" t="str">
        <f>(IF(J104=Локализация!$C$114,1,IF(J104=Локализация!$C$113,2,IF(J104=Локализация!$C$112,3,IF(J104=Локализация!$C$111,4,IF(J104=Локализация!$C$110,5,IF(OR(J104=1,J104=2,J104=3,J104=4,J104=5),J104,"")))))))</f>
        <v/>
      </c>
      <c r="P104" s="13" t="str">
        <f>(IF(K104=Локализация!$C$114,1,IF(K104=Локализация!$C$113,2,IF(K104=Локализация!$C$112,3,IF(K104=Локализация!$C$111,4,IF(K104=Локализация!$C$110,5,IF(OR(K104=1,K104=2,K104=3,K104=4,K104=5),K104,"")))))))</f>
        <v/>
      </c>
      <c r="Q104" s="13" t="str">
        <f>(IF(L104=Локализация!$C$114,1,IF(L104=Локализация!$C$113,2,IF(L104=Локализация!$C$112,3,IF(L104=Локализация!$C$111,4,IF(L104=Локализация!$C$110,5,IF(OR(L104=1,L104=2,L104=3,L104=4,L104=5),L104,"")))))))</f>
        <v/>
      </c>
      <c r="R104" s="13" t="str">
        <f>(IF(B104=Локализация!$C$114,1,IF(B104=Локализация!$C$113,2,IF(B104=Локализация!$C$112,3,IF(B104=Локализация!$C$111,4,IF(B104=Локализация!$C$110,5,IF(OR(B104=1,B104=2,B104=3,B104=4,B104=5),B104,"")))))))</f>
        <v/>
      </c>
      <c r="S104" s="13" t="str">
        <f>(IF(C104=Локализация!$C$114,1,IF(C104=Локализация!$C$113,2,IF(C104=Локализация!$C$112,3,IF(C104=Локализация!$C$111,4,IF(C104=Локализация!$C$110,5,IF(OR(C104=1,C104=2,C104=3,C104=4,C104=5),C104,"")))))))</f>
        <v/>
      </c>
      <c r="T104" s="13" t="str">
        <f>(IF(D104=Локализация!$C$114,1,IF(D104=Локализация!$C$113,2,IF(D104=Локализация!$C$112,3,IF(D104=Локализация!$C$111,4,IF(D104=Локализация!$C$110,5,IF(OR(D104=1,D104=2,D104=3,D104=4,D104=5),D104,"")))))))</f>
        <v/>
      </c>
      <c r="U104" s="13" t="str">
        <f>(IF(E104=Локализация!$C$114,1,IF(E104=Локализация!$C$113,2,IF(E104=Локализация!$C$112,3,IF(E104=Локализация!$C$111,4,IF(E104=Локализация!$C$110,5,IF(OR(E104=1,E104=2,E104=3,E104=4,E104=5),E104,"")))))))</f>
        <v/>
      </c>
      <c r="V104" s="13" t="str">
        <f>(IF(F104=Локализация!$C$114,1,IF(F104=Локализация!$C$113,2,IF(F104=Локализация!$C$112,3,IF(F104=Локализация!$C$111,4,IF(F104=Локализация!$C$110,5,IF(OR(F104=1,F104=2,F104=3,F104=4,F104=5),F104,"")))))))</f>
        <v/>
      </c>
    </row>
    <row r="105" spans="13:22" x14ac:dyDescent="0.25">
      <c r="M105" s="13" t="str">
        <f>(IF(H105=Локализация!$C$114,1,IF(H105=Локализация!$C$113,2,IF(H105=Локализация!$C$112,3,IF(H105=Локализация!$C$111,4,IF(H105=Локализация!$C$110,5,IF(OR(H105=1,H105=2,H105=3,H105=4,H105=5),H105,"")))))))</f>
        <v/>
      </c>
      <c r="N105" s="13" t="str">
        <f>(IF(I105=Локализация!$C$114,1,IF(I105=Локализация!$C$113,2,IF(I105=Локализация!$C$112,3,IF(I105=Локализация!$C$111,4,IF(I105=Локализация!$C$110,5,IF(OR(I105=1,I105=2,I105=3,I105=4,I105=5),I105,"")))))))</f>
        <v/>
      </c>
      <c r="O105" s="13" t="str">
        <f>(IF(J105=Локализация!$C$114,1,IF(J105=Локализация!$C$113,2,IF(J105=Локализация!$C$112,3,IF(J105=Локализация!$C$111,4,IF(J105=Локализация!$C$110,5,IF(OR(J105=1,J105=2,J105=3,J105=4,J105=5),J105,"")))))))</f>
        <v/>
      </c>
      <c r="P105" s="13" t="str">
        <f>(IF(K105=Локализация!$C$114,1,IF(K105=Локализация!$C$113,2,IF(K105=Локализация!$C$112,3,IF(K105=Локализация!$C$111,4,IF(K105=Локализация!$C$110,5,IF(OR(K105=1,K105=2,K105=3,K105=4,K105=5),K105,"")))))))</f>
        <v/>
      </c>
      <c r="Q105" s="13" t="str">
        <f>(IF(L105=Локализация!$C$114,1,IF(L105=Локализация!$C$113,2,IF(L105=Локализация!$C$112,3,IF(L105=Локализация!$C$111,4,IF(L105=Локализация!$C$110,5,IF(OR(L105=1,L105=2,L105=3,L105=4,L105=5),L105,"")))))))</f>
        <v/>
      </c>
      <c r="R105" s="13" t="str">
        <f>(IF(B105=Локализация!$C$114,1,IF(B105=Локализация!$C$113,2,IF(B105=Локализация!$C$112,3,IF(B105=Локализация!$C$111,4,IF(B105=Локализация!$C$110,5,IF(OR(B105=1,B105=2,B105=3,B105=4,B105=5),B105,"")))))))</f>
        <v/>
      </c>
      <c r="S105" s="13" t="str">
        <f>(IF(C105=Локализация!$C$114,1,IF(C105=Локализация!$C$113,2,IF(C105=Локализация!$C$112,3,IF(C105=Локализация!$C$111,4,IF(C105=Локализация!$C$110,5,IF(OR(C105=1,C105=2,C105=3,C105=4,C105=5),C105,"")))))))</f>
        <v/>
      </c>
      <c r="T105" s="13" t="str">
        <f>(IF(D105=Локализация!$C$114,1,IF(D105=Локализация!$C$113,2,IF(D105=Локализация!$C$112,3,IF(D105=Локализация!$C$111,4,IF(D105=Локализация!$C$110,5,IF(OR(D105=1,D105=2,D105=3,D105=4,D105=5),D105,"")))))))</f>
        <v/>
      </c>
      <c r="U105" s="13" t="str">
        <f>(IF(E105=Локализация!$C$114,1,IF(E105=Локализация!$C$113,2,IF(E105=Локализация!$C$112,3,IF(E105=Локализация!$C$111,4,IF(E105=Локализация!$C$110,5,IF(OR(E105=1,E105=2,E105=3,E105=4,E105=5),E105,"")))))))</f>
        <v/>
      </c>
      <c r="V105" s="13" t="str">
        <f>(IF(F105=Локализация!$C$114,1,IF(F105=Локализация!$C$113,2,IF(F105=Локализация!$C$112,3,IF(F105=Локализация!$C$111,4,IF(F105=Локализация!$C$110,5,IF(OR(F105=1,F105=2,F105=3,F105=4,F105=5),F105,"")))))))</f>
        <v/>
      </c>
    </row>
    <row r="106" spans="13:22" x14ac:dyDescent="0.25">
      <c r="M106" s="13" t="str">
        <f>(IF(H106=Локализация!$C$114,1,IF(H106=Локализация!$C$113,2,IF(H106=Локализация!$C$112,3,IF(H106=Локализация!$C$111,4,IF(H106=Локализация!$C$110,5,IF(OR(H106=1,H106=2,H106=3,H106=4,H106=5),H106,"")))))))</f>
        <v/>
      </c>
      <c r="N106" s="13" t="str">
        <f>(IF(I106=Локализация!$C$114,1,IF(I106=Локализация!$C$113,2,IF(I106=Локализация!$C$112,3,IF(I106=Локализация!$C$111,4,IF(I106=Локализация!$C$110,5,IF(OR(I106=1,I106=2,I106=3,I106=4,I106=5),I106,"")))))))</f>
        <v/>
      </c>
      <c r="O106" s="13" t="str">
        <f>(IF(J106=Локализация!$C$114,1,IF(J106=Локализация!$C$113,2,IF(J106=Локализация!$C$112,3,IF(J106=Локализация!$C$111,4,IF(J106=Локализация!$C$110,5,IF(OR(J106=1,J106=2,J106=3,J106=4,J106=5),J106,"")))))))</f>
        <v/>
      </c>
      <c r="P106" s="13" t="str">
        <f>(IF(K106=Локализация!$C$114,1,IF(K106=Локализация!$C$113,2,IF(K106=Локализация!$C$112,3,IF(K106=Локализация!$C$111,4,IF(K106=Локализация!$C$110,5,IF(OR(K106=1,K106=2,K106=3,K106=4,K106=5),K106,"")))))))</f>
        <v/>
      </c>
      <c r="Q106" s="13" t="str">
        <f>(IF(L106=Локализация!$C$114,1,IF(L106=Локализация!$C$113,2,IF(L106=Локализация!$C$112,3,IF(L106=Локализация!$C$111,4,IF(L106=Локализация!$C$110,5,IF(OR(L106=1,L106=2,L106=3,L106=4,L106=5),L106,"")))))))</f>
        <v/>
      </c>
      <c r="R106" s="13" t="str">
        <f>(IF(B106=Локализация!$C$114,1,IF(B106=Локализация!$C$113,2,IF(B106=Локализация!$C$112,3,IF(B106=Локализация!$C$111,4,IF(B106=Локализация!$C$110,5,IF(OR(B106=1,B106=2,B106=3,B106=4,B106=5),B106,"")))))))</f>
        <v/>
      </c>
      <c r="S106" s="13" t="str">
        <f>(IF(C106=Локализация!$C$114,1,IF(C106=Локализация!$C$113,2,IF(C106=Локализация!$C$112,3,IF(C106=Локализация!$C$111,4,IF(C106=Локализация!$C$110,5,IF(OR(C106=1,C106=2,C106=3,C106=4,C106=5),C106,"")))))))</f>
        <v/>
      </c>
      <c r="T106" s="13" t="str">
        <f>(IF(D106=Локализация!$C$114,1,IF(D106=Локализация!$C$113,2,IF(D106=Локализация!$C$112,3,IF(D106=Локализация!$C$111,4,IF(D106=Локализация!$C$110,5,IF(OR(D106=1,D106=2,D106=3,D106=4,D106=5),D106,"")))))))</f>
        <v/>
      </c>
      <c r="U106" s="13" t="str">
        <f>(IF(E106=Локализация!$C$114,1,IF(E106=Локализация!$C$113,2,IF(E106=Локализация!$C$112,3,IF(E106=Локализация!$C$111,4,IF(E106=Локализация!$C$110,5,IF(OR(E106=1,E106=2,E106=3,E106=4,E106=5),E106,"")))))))</f>
        <v/>
      </c>
      <c r="V106" s="13" t="str">
        <f>(IF(F106=Локализация!$C$114,1,IF(F106=Локализация!$C$113,2,IF(F106=Локализация!$C$112,3,IF(F106=Локализация!$C$111,4,IF(F106=Локализация!$C$110,5,IF(OR(F106=1,F106=2,F106=3,F106=4,F106=5),F106,"")))))))</f>
        <v/>
      </c>
    </row>
    <row r="107" spans="13:22" x14ac:dyDescent="0.25">
      <c r="M107" s="13" t="str">
        <f>(IF(H107=Локализация!$C$114,1,IF(H107=Локализация!$C$113,2,IF(H107=Локализация!$C$112,3,IF(H107=Локализация!$C$111,4,IF(H107=Локализация!$C$110,5,IF(OR(H107=1,H107=2,H107=3,H107=4,H107=5),H107,"")))))))</f>
        <v/>
      </c>
      <c r="N107" s="13" t="str">
        <f>(IF(I107=Локализация!$C$114,1,IF(I107=Локализация!$C$113,2,IF(I107=Локализация!$C$112,3,IF(I107=Локализация!$C$111,4,IF(I107=Локализация!$C$110,5,IF(OR(I107=1,I107=2,I107=3,I107=4,I107=5),I107,"")))))))</f>
        <v/>
      </c>
      <c r="O107" s="13" t="str">
        <f>(IF(J107=Локализация!$C$114,1,IF(J107=Локализация!$C$113,2,IF(J107=Локализация!$C$112,3,IF(J107=Локализация!$C$111,4,IF(J107=Локализация!$C$110,5,IF(OR(J107=1,J107=2,J107=3,J107=4,J107=5),J107,"")))))))</f>
        <v/>
      </c>
      <c r="P107" s="13" t="str">
        <f>(IF(K107=Локализация!$C$114,1,IF(K107=Локализация!$C$113,2,IF(K107=Локализация!$C$112,3,IF(K107=Локализация!$C$111,4,IF(K107=Локализация!$C$110,5,IF(OR(K107=1,K107=2,K107=3,K107=4,K107=5),K107,"")))))))</f>
        <v/>
      </c>
      <c r="Q107" s="13" t="str">
        <f>(IF(L107=Локализация!$C$114,1,IF(L107=Локализация!$C$113,2,IF(L107=Локализация!$C$112,3,IF(L107=Локализация!$C$111,4,IF(L107=Локализация!$C$110,5,IF(OR(L107=1,L107=2,L107=3,L107=4,L107=5),L107,"")))))))</f>
        <v/>
      </c>
      <c r="R107" s="13" t="str">
        <f>(IF(B107=Локализация!$C$114,1,IF(B107=Локализация!$C$113,2,IF(B107=Локализация!$C$112,3,IF(B107=Локализация!$C$111,4,IF(B107=Локализация!$C$110,5,IF(OR(B107=1,B107=2,B107=3,B107=4,B107=5),B107,"")))))))</f>
        <v/>
      </c>
      <c r="S107" s="13" t="str">
        <f>(IF(C107=Локализация!$C$114,1,IF(C107=Локализация!$C$113,2,IF(C107=Локализация!$C$112,3,IF(C107=Локализация!$C$111,4,IF(C107=Локализация!$C$110,5,IF(OR(C107=1,C107=2,C107=3,C107=4,C107=5),C107,"")))))))</f>
        <v/>
      </c>
      <c r="T107" s="13" t="str">
        <f>(IF(D107=Локализация!$C$114,1,IF(D107=Локализация!$C$113,2,IF(D107=Локализация!$C$112,3,IF(D107=Локализация!$C$111,4,IF(D107=Локализация!$C$110,5,IF(OR(D107=1,D107=2,D107=3,D107=4,D107=5),D107,"")))))))</f>
        <v/>
      </c>
      <c r="U107" s="13" t="str">
        <f>(IF(E107=Локализация!$C$114,1,IF(E107=Локализация!$C$113,2,IF(E107=Локализация!$C$112,3,IF(E107=Локализация!$C$111,4,IF(E107=Локализация!$C$110,5,IF(OR(E107=1,E107=2,E107=3,E107=4,E107=5),E107,"")))))))</f>
        <v/>
      </c>
      <c r="V107" s="13" t="str">
        <f>(IF(F107=Локализация!$C$114,1,IF(F107=Локализация!$C$113,2,IF(F107=Локализация!$C$112,3,IF(F107=Локализация!$C$111,4,IF(F107=Локализация!$C$110,5,IF(OR(F107=1,F107=2,F107=3,F107=4,F107=5),F107,"")))))))</f>
        <v/>
      </c>
    </row>
    <row r="108" spans="13:22" x14ac:dyDescent="0.25">
      <c r="M108" s="13" t="str">
        <f>(IF(H108=Локализация!$C$114,1,IF(H108=Локализация!$C$113,2,IF(H108=Локализация!$C$112,3,IF(H108=Локализация!$C$111,4,IF(H108=Локализация!$C$110,5,IF(OR(H108=1,H108=2,H108=3,H108=4,H108=5),H108,"")))))))</f>
        <v/>
      </c>
      <c r="N108" s="13" t="str">
        <f>(IF(I108=Локализация!$C$114,1,IF(I108=Локализация!$C$113,2,IF(I108=Локализация!$C$112,3,IF(I108=Локализация!$C$111,4,IF(I108=Локализация!$C$110,5,IF(OR(I108=1,I108=2,I108=3,I108=4,I108=5),I108,"")))))))</f>
        <v/>
      </c>
      <c r="O108" s="13" t="str">
        <f>(IF(J108=Локализация!$C$114,1,IF(J108=Локализация!$C$113,2,IF(J108=Локализация!$C$112,3,IF(J108=Локализация!$C$111,4,IF(J108=Локализация!$C$110,5,IF(OR(J108=1,J108=2,J108=3,J108=4,J108=5),J108,"")))))))</f>
        <v/>
      </c>
      <c r="P108" s="13" t="str">
        <f>(IF(K108=Локализация!$C$114,1,IF(K108=Локализация!$C$113,2,IF(K108=Локализация!$C$112,3,IF(K108=Локализация!$C$111,4,IF(K108=Локализация!$C$110,5,IF(OR(K108=1,K108=2,K108=3,K108=4,K108=5),K108,"")))))))</f>
        <v/>
      </c>
      <c r="Q108" s="13" t="str">
        <f>(IF(L108=Локализация!$C$114,1,IF(L108=Локализация!$C$113,2,IF(L108=Локализация!$C$112,3,IF(L108=Локализация!$C$111,4,IF(L108=Локализация!$C$110,5,IF(OR(L108=1,L108=2,L108=3,L108=4,L108=5),L108,"")))))))</f>
        <v/>
      </c>
      <c r="R108" s="13" t="str">
        <f>(IF(B108=Локализация!$C$114,1,IF(B108=Локализация!$C$113,2,IF(B108=Локализация!$C$112,3,IF(B108=Локализация!$C$111,4,IF(B108=Локализация!$C$110,5,IF(OR(B108=1,B108=2,B108=3,B108=4,B108=5),B108,"")))))))</f>
        <v/>
      </c>
      <c r="S108" s="13" t="str">
        <f>(IF(C108=Локализация!$C$114,1,IF(C108=Локализация!$C$113,2,IF(C108=Локализация!$C$112,3,IF(C108=Локализация!$C$111,4,IF(C108=Локализация!$C$110,5,IF(OR(C108=1,C108=2,C108=3,C108=4,C108=5),C108,"")))))))</f>
        <v/>
      </c>
      <c r="T108" s="13" t="str">
        <f>(IF(D108=Локализация!$C$114,1,IF(D108=Локализация!$C$113,2,IF(D108=Локализация!$C$112,3,IF(D108=Локализация!$C$111,4,IF(D108=Локализация!$C$110,5,IF(OR(D108=1,D108=2,D108=3,D108=4,D108=5),D108,"")))))))</f>
        <v/>
      </c>
      <c r="U108" s="13" t="str">
        <f>(IF(E108=Локализация!$C$114,1,IF(E108=Локализация!$C$113,2,IF(E108=Локализация!$C$112,3,IF(E108=Локализация!$C$111,4,IF(E108=Локализация!$C$110,5,IF(OR(E108=1,E108=2,E108=3,E108=4,E108=5),E108,"")))))))</f>
        <v/>
      </c>
      <c r="V108" s="13" t="str">
        <f>(IF(F108=Локализация!$C$114,1,IF(F108=Локализация!$C$113,2,IF(F108=Локализация!$C$112,3,IF(F108=Локализация!$C$111,4,IF(F108=Локализация!$C$110,5,IF(OR(F108=1,F108=2,F108=3,F108=4,F108=5),F108,"")))))))</f>
        <v/>
      </c>
    </row>
    <row r="109" spans="13:22" x14ac:dyDescent="0.25">
      <c r="M109" s="13" t="str">
        <f>(IF(H109=Локализация!$C$114,1,IF(H109=Локализация!$C$113,2,IF(H109=Локализация!$C$112,3,IF(H109=Локализация!$C$111,4,IF(H109=Локализация!$C$110,5,IF(OR(H109=1,H109=2,H109=3,H109=4,H109=5),H109,"")))))))</f>
        <v/>
      </c>
      <c r="N109" s="13" t="str">
        <f>(IF(I109=Локализация!$C$114,1,IF(I109=Локализация!$C$113,2,IF(I109=Локализация!$C$112,3,IF(I109=Локализация!$C$111,4,IF(I109=Локализация!$C$110,5,IF(OR(I109=1,I109=2,I109=3,I109=4,I109=5),I109,"")))))))</f>
        <v/>
      </c>
      <c r="O109" s="13" t="str">
        <f>(IF(J109=Локализация!$C$114,1,IF(J109=Локализация!$C$113,2,IF(J109=Локализация!$C$112,3,IF(J109=Локализация!$C$111,4,IF(J109=Локализация!$C$110,5,IF(OR(J109=1,J109=2,J109=3,J109=4,J109=5),J109,"")))))))</f>
        <v/>
      </c>
      <c r="P109" s="13" t="str">
        <f>(IF(K109=Локализация!$C$114,1,IF(K109=Локализация!$C$113,2,IF(K109=Локализация!$C$112,3,IF(K109=Локализация!$C$111,4,IF(K109=Локализация!$C$110,5,IF(OR(K109=1,K109=2,K109=3,K109=4,K109=5),K109,"")))))))</f>
        <v/>
      </c>
      <c r="Q109" s="13" t="str">
        <f>(IF(L109=Локализация!$C$114,1,IF(L109=Локализация!$C$113,2,IF(L109=Локализация!$C$112,3,IF(L109=Локализация!$C$111,4,IF(L109=Локализация!$C$110,5,IF(OR(L109=1,L109=2,L109=3,L109=4,L109=5),L109,"")))))))</f>
        <v/>
      </c>
      <c r="R109" s="13" t="str">
        <f>(IF(B109=Локализация!$C$114,1,IF(B109=Локализация!$C$113,2,IF(B109=Локализация!$C$112,3,IF(B109=Локализация!$C$111,4,IF(B109=Локализация!$C$110,5,IF(OR(B109=1,B109=2,B109=3,B109=4,B109=5),B109,"")))))))</f>
        <v/>
      </c>
      <c r="S109" s="13" t="str">
        <f>(IF(C109=Локализация!$C$114,1,IF(C109=Локализация!$C$113,2,IF(C109=Локализация!$C$112,3,IF(C109=Локализация!$C$111,4,IF(C109=Локализация!$C$110,5,IF(OR(C109=1,C109=2,C109=3,C109=4,C109=5),C109,"")))))))</f>
        <v/>
      </c>
      <c r="T109" s="13" t="str">
        <f>(IF(D109=Локализация!$C$114,1,IF(D109=Локализация!$C$113,2,IF(D109=Локализация!$C$112,3,IF(D109=Локализация!$C$111,4,IF(D109=Локализация!$C$110,5,IF(OR(D109=1,D109=2,D109=3,D109=4,D109=5),D109,"")))))))</f>
        <v/>
      </c>
      <c r="U109" s="13" t="str">
        <f>(IF(E109=Локализация!$C$114,1,IF(E109=Локализация!$C$113,2,IF(E109=Локализация!$C$112,3,IF(E109=Локализация!$C$111,4,IF(E109=Локализация!$C$110,5,IF(OR(E109=1,E109=2,E109=3,E109=4,E109=5),E109,"")))))))</f>
        <v/>
      </c>
      <c r="V109" s="13" t="str">
        <f>(IF(F109=Локализация!$C$114,1,IF(F109=Локализация!$C$113,2,IF(F109=Локализация!$C$112,3,IF(F109=Локализация!$C$111,4,IF(F109=Локализация!$C$110,5,IF(OR(F109=1,F109=2,F109=3,F109=4,F109=5),F109,"")))))))</f>
        <v/>
      </c>
    </row>
    <row r="110" spans="13:22" x14ac:dyDescent="0.25">
      <c r="M110" s="13" t="str">
        <f>(IF(H110=Локализация!$C$114,1,IF(H110=Локализация!$C$113,2,IF(H110=Локализация!$C$112,3,IF(H110=Локализация!$C$111,4,IF(H110=Локализация!$C$110,5,IF(OR(H110=1,H110=2,H110=3,H110=4,H110=5),H110,"")))))))</f>
        <v/>
      </c>
      <c r="N110" s="13" t="str">
        <f>(IF(I110=Локализация!$C$114,1,IF(I110=Локализация!$C$113,2,IF(I110=Локализация!$C$112,3,IF(I110=Локализация!$C$111,4,IF(I110=Локализация!$C$110,5,IF(OR(I110=1,I110=2,I110=3,I110=4,I110=5),I110,"")))))))</f>
        <v/>
      </c>
      <c r="O110" s="13" t="str">
        <f>(IF(J110=Локализация!$C$114,1,IF(J110=Локализация!$C$113,2,IF(J110=Локализация!$C$112,3,IF(J110=Локализация!$C$111,4,IF(J110=Локализация!$C$110,5,IF(OR(J110=1,J110=2,J110=3,J110=4,J110=5),J110,"")))))))</f>
        <v/>
      </c>
      <c r="P110" s="13" t="str">
        <f>(IF(K110=Локализация!$C$114,1,IF(K110=Локализация!$C$113,2,IF(K110=Локализация!$C$112,3,IF(K110=Локализация!$C$111,4,IF(K110=Локализация!$C$110,5,IF(OR(K110=1,K110=2,K110=3,K110=4,K110=5),K110,"")))))))</f>
        <v/>
      </c>
      <c r="Q110" s="13" t="str">
        <f>(IF(L110=Локализация!$C$114,1,IF(L110=Локализация!$C$113,2,IF(L110=Локализация!$C$112,3,IF(L110=Локализация!$C$111,4,IF(L110=Локализация!$C$110,5,IF(OR(L110=1,L110=2,L110=3,L110=4,L110=5),L110,"")))))))</f>
        <v/>
      </c>
      <c r="R110" s="13" t="str">
        <f>(IF(B110=Локализация!$C$114,1,IF(B110=Локализация!$C$113,2,IF(B110=Локализация!$C$112,3,IF(B110=Локализация!$C$111,4,IF(B110=Локализация!$C$110,5,IF(OR(B110=1,B110=2,B110=3,B110=4,B110=5),B110,"")))))))</f>
        <v/>
      </c>
      <c r="S110" s="13" t="str">
        <f>(IF(C110=Локализация!$C$114,1,IF(C110=Локализация!$C$113,2,IF(C110=Локализация!$C$112,3,IF(C110=Локализация!$C$111,4,IF(C110=Локализация!$C$110,5,IF(OR(C110=1,C110=2,C110=3,C110=4,C110=5),C110,"")))))))</f>
        <v/>
      </c>
      <c r="T110" s="13" t="str">
        <f>(IF(D110=Локализация!$C$114,1,IF(D110=Локализация!$C$113,2,IF(D110=Локализация!$C$112,3,IF(D110=Локализация!$C$111,4,IF(D110=Локализация!$C$110,5,IF(OR(D110=1,D110=2,D110=3,D110=4,D110=5),D110,"")))))))</f>
        <v/>
      </c>
      <c r="U110" s="13" t="str">
        <f>(IF(E110=Локализация!$C$114,1,IF(E110=Локализация!$C$113,2,IF(E110=Локализация!$C$112,3,IF(E110=Локализация!$C$111,4,IF(E110=Локализация!$C$110,5,IF(OR(E110=1,E110=2,E110=3,E110=4,E110=5),E110,"")))))))</f>
        <v/>
      </c>
      <c r="V110" s="13" t="str">
        <f>(IF(F110=Локализация!$C$114,1,IF(F110=Локализация!$C$113,2,IF(F110=Локализация!$C$112,3,IF(F110=Локализация!$C$111,4,IF(F110=Локализация!$C$110,5,IF(OR(F110=1,F110=2,F110=3,F110=4,F110=5),F110,"")))))))</f>
        <v/>
      </c>
    </row>
    <row r="111" spans="13:22" x14ac:dyDescent="0.25">
      <c r="M111" s="13" t="str">
        <f>(IF(H111=Локализация!$C$114,1,IF(H111=Локализация!$C$113,2,IF(H111=Локализация!$C$112,3,IF(H111=Локализация!$C$111,4,IF(H111=Локализация!$C$110,5,IF(OR(H111=1,H111=2,H111=3,H111=4,H111=5),H111,"")))))))</f>
        <v/>
      </c>
      <c r="N111" s="13" t="str">
        <f>(IF(I111=Локализация!$C$114,1,IF(I111=Локализация!$C$113,2,IF(I111=Локализация!$C$112,3,IF(I111=Локализация!$C$111,4,IF(I111=Локализация!$C$110,5,IF(OR(I111=1,I111=2,I111=3,I111=4,I111=5),I111,"")))))))</f>
        <v/>
      </c>
      <c r="O111" s="13" t="str">
        <f>(IF(J111=Локализация!$C$114,1,IF(J111=Локализация!$C$113,2,IF(J111=Локализация!$C$112,3,IF(J111=Локализация!$C$111,4,IF(J111=Локализация!$C$110,5,IF(OR(J111=1,J111=2,J111=3,J111=4,J111=5),J111,"")))))))</f>
        <v/>
      </c>
      <c r="P111" s="13" t="str">
        <f>(IF(K111=Локализация!$C$114,1,IF(K111=Локализация!$C$113,2,IF(K111=Локализация!$C$112,3,IF(K111=Локализация!$C$111,4,IF(K111=Локализация!$C$110,5,IF(OR(K111=1,K111=2,K111=3,K111=4,K111=5),K111,"")))))))</f>
        <v/>
      </c>
      <c r="Q111" s="13" t="str">
        <f>(IF(L111=Локализация!$C$114,1,IF(L111=Локализация!$C$113,2,IF(L111=Локализация!$C$112,3,IF(L111=Локализация!$C$111,4,IF(L111=Локализация!$C$110,5,IF(OR(L111=1,L111=2,L111=3,L111=4,L111=5),L111,"")))))))</f>
        <v/>
      </c>
      <c r="R111" s="13" t="str">
        <f>(IF(B111=Локализация!$C$114,1,IF(B111=Локализация!$C$113,2,IF(B111=Локализация!$C$112,3,IF(B111=Локализация!$C$111,4,IF(B111=Локализация!$C$110,5,IF(OR(B111=1,B111=2,B111=3,B111=4,B111=5),B111,"")))))))</f>
        <v/>
      </c>
      <c r="S111" s="13" t="str">
        <f>(IF(C111=Локализация!$C$114,1,IF(C111=Локализация!$C$113,2,IF(C111=Локализация!$C$112,3,IF(C111=Локализация!$C$111,4,IF(C111=Локализация!$C$110,5,IF(OR(C111=1,C111=2,C111=3,C111=4,C111=5),C111,"")))))))</f>
        <v/>
      </c>
      <c r="T111" s="13" t="str">
        <f>(IF(D111=Локализация!$C$114,1,IF(D111=Локализация!$C$113,2,IF(D111=Локализация!$C$112,3,IF(D111=Локализация!$C$111,4,IF(D111=Локализация!$C$110,5,IF(OR(D111=1,D111=2,D111=3,D111=4,D111=5),D111,"")))))))</f>
        <v/>
      </c>
      <c r="U111" s="13" t="str">
        <f>(IF(E111=Локализация!$C$114,1,IF(E111=Локализация!$C$113,2,IF(E111=Локализация!$C$112,3,IF(E111=Локализация!$C$111,4,IF(E111=Локализация!$C$110,5,IF(OR(E111=1,E111=2,E111=3,E111=4,E111=5),E111,"")))))))</f>
        <v/>
      </c>
      <c r="V111" s="13" t="str">
        <f>(IF(F111=Локализация!$C$114,1,IF(F111=Локализация!$C$113,2,IF(F111=Локализация!$C$112,3,IF(F111=Локализация!$C$111,4,IF(F111=Локализация!$C$110,5,IF(OR(F111=1,F111=2,F111=3,F111=4,F111=5),F111,"")))))))</f>
        <v/>
      </c>
    </row>
    <row r="112" spans="13:22" x14ac:dyDescent="0.25">
      <c r="M112" s="13" t="str">
        <f>(IF(H112=Локализация!$C$114,1,IF(H112=Локализация!$C$113,2,IF(H112=Локализация!$C$112,3,IF(H112=Локализация!$C$111,4,IF(H112=Локализация!$C$110,5,IF(OR(H112=1,H112=2,H112=3,H112=4,H112=5),H112,"")))))))</f>
        <v/>
      </c>
      <c r="N112" s="13" t="str">
        <f>(IF(I112=Локализация!$C$114,1,IF(I112=Локализация!$C$113,2,IF(I112=Локализация!$C$112,3,IF(I112=Локализация!$C$111,4,IF(I112=Локализация!$C$110,5,IF(OR(I112=1,I112=2,I112=3,I112=4,I112=5),I112,"")))))))</f>
        <v/>
      </c>
      <c r="O112" s="13" t="str">
        <f>(IF(J112=Локализация!$C$114,1,IF(J112=Локализация!$C$113,2,IF(J112=Локализация!$C$112,3,IF(J112=Локализация!$C$111,4,IF(J112=Локализация!$C$110,5,IF(OR(J112=1,J112=2,J112=3,J112=4,J112=5),J112,"")))))))</f>
        <v/>
      </c>
      <c r="P112" s="13" t="str">
        <f>(IF(K112=Локализация!$C$114,1,IF(K112=Локализация!$C$113,2,IF(K112=Локализация!$C$112,3,IF(K112=Локализация!$C$111,4,IF(K112=Локализация!$C$110,5,IF(OR(K112=1,K112=2,K112=3,K112=4,K112=5),K112,"")))))))</f>
        <v/>
      </c>
      <c r="Q112" s="13" t="str">
        <f>(IF(L112=Локализация!$C$114,1,IF(L112=Локализация!$C$113,2,IF(L112=Локализация!$C$112,3,IF(L112=Локализация!$C$111,4,IF(L112=Локализация!$C$110,5,IF(OR(L112=1,L112=2,L112=3,L112=4,L112=5),L112,"")))))))</f>
        <v/>
      </c>
      <c r="R112" s="13" t="str">
        <f>(IF(B112=Локализация!$C$114,1,IF(B112=Локализация!$C$113,2,IF(B112=Локализация!$C$112,3,IF(B112=Локализация!$C$111,4,IF(B112=Локализация!$C$110,5,IF(OR(B112=1,B112=2,B112=3,B112=4,B112=5),B112,"")))))))</f>
        <v/>
      </c>
      <c r="S112" s="13" t="str">
        <f>(IF(C112=Локализация!$C$114,1,IF(C112=Локализация!$C$113,2,IF(C112=Локализация!$C$112,3,IF(C112=Локализация!$C$111,4,IF(C112=Локализация!$C$110,5,IF(OR(C112=1,C112=2,C112=3,C112=4,C112=5),C112,"")))))))</f>
        <v/>
      </c>
      <c r="T112" s="13" t="str">
        <f>(IF(D112=Локализация!$C$114,1,IF(D112=Локализация!$C$113,2,IF(D112=Локализация!$C$112,3,IF(D112=Локализация!$C$111,4,IF(D112=Локализация!$C$110,5,IF(OR(D112=1,D112=2,D112=3,D112=4,D112=5),D112,"")))))))</f>
        <v/>
      </c>
      <c r="U112" s="13" t="str">
        <f>(IF(E112=Локализация!$C$114,1,IF(E112=Локализация!$C$113,2,IF(E112=Локализация!$C$112,3,IF(E112=Локализация!$C$111,4,IF(E112=Локализация!$C$110,5,IF(OR(E112=1,E112=2,E112=3,E112=4,E112=5),E112,"")))))))</f>
        <v/>
      </c>
      <c r="V112" s="13" t="str">
        <f>(IF(F112=Локализация!$C$114,1,IF(F112=Локализация!$C$113,2,IF(F112=Локализация!$C$112,3,IF(F112=Локализация!$C$111,4,IF(F112=Локализация!$C$110,5,IF(OR(F112=1,F112=2,F112=3,F112=4,F112=5),F112,"")))))))</f>
        <v/>
      </c>
    </row>
    <row r="113" spans="13:22" x14ac:dyDescent="0.25">
      <c r="M113" s="13" t="str">
        <f>(IF(H113=Локализация!$C$114,1,IF(H113=Локализация!$C$113,2,IF(H113=Локализация!$C$112,3,IF(H113=Локализация!$C$111,4,IF(H113=Локализация!$C$110,5,IF(OR(H113=1,H113=2,H113=3,H113=4,H113=5),H113,"")))))))</f>
        <v/>
      </c>
      <c r="N113" s="13" t="str">
        <f>(IF(I113=Локализация!$C$114,1,IF(I113=Локализация!$C$113,2,IF(I113=Локализация!$C$112,3,IF(I113=Локализация!$C$111,4,IF(I113=Локализация!$C$110,5,IF(OR(I113=1,I113=2,I113=3,I113=4,I113=5),I113,"")))))))</f>
        <v/>
      </c>
      <c r="O113" s="13" t="str">
        <f>(IF(J113=Локализация!$C$114,1,IF(J113=Локализация!$C$113,2,IF(J113=Локализация!$C$112,3,IF(J113=Локализация!$C$111,4,IF(J113=Локализация!$C$110,5,IF(OR(J113=1,J113=2,J113=3,J113=4,J113=5),J113,"")))))))</f>
        <v/>
      </c>
      <c r="P113" s="13" t="str">
        <f>(IF(K113=Локализация!$C$114,1,IF(K113=Локализация!$C$113,2,IF(K113=Локализация!$C$112,3,IF(K113=Локализация!$C$111,4,IF(K113=Локализация!$C$110,5,IF(OR(K113=1,K113=2,K113=3,K113=4,K113=5),K113,"")))))))</f>
        <v/>
      </c>
      <c r="Q113" s="13" t="str">
        <f>(IF(L113=Локализация!$C$114,1,IF(L113=Локализация!$C$113,2,IF(L113=Локализация!$C$112,3,IF(L113=Локализация!$C$111,4,IF(L113=Локализация!$C$110,5,IF(OR(L113=1,L113=2,L113=3,L113=4,L113=5),L113,"")))))))</f>
        <v/>
      </c>
      <c r="R113" s="13" t="str">
        <f>(IF(B113=Локализация!$C$114,1,IF(B113=Локализация!$C$113,2,IF(B113=Локализация!$C$112,3,IF(B113=Локализация!$C$111,4,IF(B113=Локализация!$C$110,5,IF(OR(B113=1,B113=2,B113=3,B113=4,B113=5),B113,"")))))))</f>
        <v/>
      </c>
      <c r="S113" s="13" t="str">
        <f>(IF(C113=Локализация!$C$114,1,IF(C113=Локализация!$C$113,2,IF(C113=Локализация!$C$112,3,IF(C113=Локализация!$C$111,4,IF(C113=Локализация!$C$110,5,IF(OR(C113=1,C113=2,C113=3,C113=4,C113=5),C113,"")))))))</f>
        <v/>
      </c>
      <c r="T113" s="13" t="str">
        <f>(IF(D113=Локализация!$C$114,1,IF(D113=Локализация!$C$113,2,IF(D113=Локализация!$C$112,3,IF(D113=Локализация!$C$111,4,IF(D113=Локализация!$C$110,5,IF(OR(D113=1,D113=2,D113=3,D113=4,D113=5),D113,"")))))))</f>
        <v/>
      </c>
      <c r="U113" s="13" t="str">
        <f>(IF(E113=Локализация!$C$114,1,IF(E113=Локализация!$C$113,2,IF(E113=Локализация!$C$112,3,IF(E113=Локализация!$C$111,4,IF(E113=Локализация!$C$110,5,IF(OR(E113=1,E113=2,E113=3,E113=4,E113=5),E113,"")))))))</f>
        <v/>
      </c>
      <c r="V113" s="13" t="str">
        <f>(IF(F113=Локализация!$C$114,1,IF(F113=Локализация!$C$113,2,IF(F113=Локализация!$C$112,3,IF(F113=Локализация!$C$111,4,IF(F113=Локализация!$C$110,5,IF(OR(F113=1,F113=2,F113=3,F113=4,F113=5),F113,"")))))))</f>
        <v/>
      </c>
    </row>
    <row r="114" spans="13:22" x14ac:dyDescent="0.25">
      <c r="M114" s="13" t="str">
        <f>(IF(H114=Локализация!$C$114,1,IF(H114=Локализация!$C$113,2,IF(H114=Локализация!$C$112,3,IF(H114=Локализация!$C$111,4,IF(H114=Локализация!$C$110,5,IF(OR(H114=1,H114=2,H114=3,H114=4,H114=5),H114,"")))))))</f>
        <v/>
      </c>
      <c r="N114" s="13" t="str">
        <f>(IF(I114=Локализация!$C$114,1,IF(I114=Локализация!$C$113,2,IF(I114=Локализация!$C$112,3,IF(I114=Локализация!$C$111,4,IF(I114=Локализация!$C$110,5,IF(OR(I114=1,I114=2,I114=3,I114=4,I114=5),I114,"")))))))</f>
        <v/>
      </c>
      <c r="O114" s="13" t="str">
        <f>(IF(J114=Локализация!$C$114,1,IF(J114=Локализация!$C$113,2,IF(J114=Локализация!$C$112,3,IF(J114=Локализация!$C$111,4,IF(J114=Локализация!$C$110,5,IF(OR(J114=1,J114=2,J114=3,J114=4,J114=5),J114,"")))))))</f>
        <v/>
      </c>
      <c r="P114" s="13" t="str">
        <f>(IF(K114=Локализация!$C$114,1,IF(K114=Локализация!$C$113,2,IF(K114=Локализация!$C$112,3,IF(K114=Локализация!$C$111,4,IF(K114=Локализация!$C$110,5,IF(OR(K114=1,K114=2,K114=3,K114=4,K114=5),K114,"")))))))</f>
        <v/>
      </c>
      <c r="Q114" s="13" t="str">
        <f>(IF(L114=Локализация!$C$114,1,IF(L114=Локализация!$C$113,2,IF(L114=Локализация!$C$112,3,IF(L114=Локализация!$C$111,4,IF(L114=Локализация!$C$110,5,IF(OR(L114=1,L114=2,L114=3,L114=4,L114=5),L114,"")))))))</f>
        <v/>
      </c>
      <c r="R114" s="13" t="str">
        <f>(IF(B114=Локализация!$C$114,1,IF(B114=Локализация!$C$113,2,IF(B114=Локализация!$C$112,3,IF(B114=Локализация!$C$111,4,IF(B114=Локализация!$C$110,5,IF(OR(B114=1,B114=2,B114=3,B114=4,B114=5),B114,"")))))))</f>
        <v/>
      </c>
      <c r="S114" s="13" t="str">
        <f>(IF(C114=Локализация!$C$114,1,IF(C114=Локализация!$C$113,2,IF(C114=Локализация!$C$112,3,IF(C114=Локализация!$C$111,4,IF(C114=Локализация!$C$110,5,IF(OR(C114=1,C114=2,C114=3,C114=4,C114=5),C114,"")))))))</f>
        <v/>
      </c>
      <c r="T114" s="13" t="str">
        <f>(IF(D114=Локализация!$C$114,1,IF(D114=Локализация!$C$113,2,IF(D114=Локализация!$C$112,3,IF(D114=Локализация!$C$111,4,IF(D114=Локализация!$C$110,5,IF(OR(D114=1,D114=2,D114=3,D114=4,D114=5),D114,"")))))))</f>
        <v/>
      </c>
      <c r="U114" s="13" t="str">
        <f>(IF(E114=Локализация!$C$114,1,IF(E114=Локализация!$C$113,2,IF(E114=Локализация!$C$112,3,IF(E114=Локализация!$C$111,4,IF(E114=Локализация!$C$110,5,IF(OR(E114=1,E114=2,E114=3,E114=4,E114=5),E114,"")))))))</f>
        <v/>
      </c>
      <c r="V114" s="13" t="str">
        <f>(IF(F114=Локализация!$C$114,1,IF(F114=Локализация!$C$113,2,IF(F114=Локализация!$C$112,3,IF(F114=Локализация!$C$111,4,IF(F114=Локализация!$C$110,5,IF(OR(F114=1,F114=2,F114=3,F114=4,F114=5),F114,"")))))))</f>
        <v/>
      </c>
    </row>
    <row r="115" spans="13:22" x14ac:dyDescent="0.25">
      <c r="M115" s="13" t="str">
        <f>(IF(H115=Локализация!$C$114,1,IF(H115=Локализация!$C$113,2,IF(H115=Локализация!$C$112,3,IF(H115=Локализация!$C$111,4,IF(H115=Локализация!$C$110,5,IF(OR(H115=1,H115=2,H115=3,H115=4,H115=5),H115,"")))))))</f>
        <v/>
      </c>
      <c r="N115" s="13" t="str">
        <f>(IF(I115=Локализация!$C$114,1,IF(I115=Локализация!$C$113,2,IF(I115=Локализация!$C$112,3,IF(I115=Локализация!$C$111,4,IF(I115=Локализация!$C$110,5,IF(OR(I115=1,I115=2,I115=3,I115=4,I115=5),I115,"")))))))</f>
        <v/>
      </c>
      <c r="O115" s="13" t="str">
        <f>(IF(J115=Локализация!$C$114,1,IF(J115=Локализация!$C$113,2,IF(J115=Локализация!$C$112,3,IF(J115=Локализация!$C$111,4,IF(J115=Локализация!$C$110,5,IF(OR(J115=1,J115=2,J115=3,J115=4,J115=5),J115,"")))))))</f>
        <v/>
      </c>
      <c r="P115" s="13" t="str">
        <f>(IF(K115=Локализация!$C$114,1,IF(K115=Локализация!$C$113,2,IF(K115=Локализация!$C$112,3,IF(K115=Локализация!$C$111,4,IF(K115=Локализация!$C$110,5,IF(OR(K115=1,K115=2,K115=3,K115=4,K115=5),K115,"")))))))</f>
        <v/>
      </c>
      <c r="Q115" s="13" t="str">
        <f>(IF(L115=Локализация!$C$114,1,IF(L115=Локализация!$C$113,2,IF(L115=Локализация!$C$112,3,IF(L115=Локализация!$C$111,4,IF(L115=Локализация!$C$110,5,IF(OR(L115=1,L115=2,L115=3,L115=4,L115=5),L115,"")))))))</f>
        <v/>
      </c>
      <c r="R115" s="13" t="str">
        <f>(IF(B115=Локализация!$C$114,1,IF(B115=Локализация!$C$113,2,IF(B115=Локализация!$C$112,3,IF(B115=Локализация!$C$111,4,IF(B115=Локализация!$C$110,5,IF(OR(B115=1,B115=2,B115=3,B115=4,B115=5),B115,"")))))))</f>
        <v/>
      </c>
      <c r="S115" s="13" t="str">
        <f>(IF(C115=Локализация!$C$114,1,IF(C115=Локализация!$C$113,2,IF(C115=Локализация!$C$112,3,IF(C115=Локализация!$C$111,4,IF(C115=Локализация!$C$110,5,IF(OR(C115=1,C115=2,C115=3,C115=4,C115=5),C115,"")))))))</f>
        <v/>
      </c>
      <c r="T115" s="13" t="str">
        <f>(IF(D115=Локализация!$C$114,1,IF(D115=Локализация!$C$113,2,IF(D115=Локализация!$C$112,3,IF(D115=Локализация!$C$111,4,IF(D115=Локализация!$C$110,5,IF(OR(D115=1,D115=2,D115=3,D115=4,D115=5),D115,"")))))))</f>
        <v/>
      </c>
      <c r="U115" s="13" t="str">
        <f>(IF(E115=Локализация!$C$114,1,IF(E115=Локализация!$C$113,2,IF(E115=Локализация!$C$112,3,IF(E115=Локализация!$C$111,4,IF(E115=Локализация!$C$110,5,IF(OR(E115=1,E115=2,E115=3,E115=4,E115=5),E115,"")))))))</f>
        <v/>
      </c>
      <c r="V115" s="13" t="str">
        <f>(IF(F115=Локализация!$C$114,1,IF(F115=Локализация!$C$113,2,IF(F115=Локализация!$C$112,3,IF(F115=Локализация!$C$111,4,IF(F115=Локализация!$C$110,5,IF(OR(F115=1,F115=2,F115=3,F115=4,F115=5),F115,"")))))))</f>
        <v/>
      </c>
    </row>
    <row r="116" spans="13:22" x14ac:dyDescent="0.25">
      <c r="M116" s="13" t="str">
        <f>(IF(H116=Локализация!$C$114,1,IF(H116=Локализация!$C$113,2,IF(H116=Локализация!$C$112,3,IF(H116=Локализация!$C$111,4,IF(H116=Локализация!$C$110,5,IF(OR(H116=1,H116=2,H116=3,H116=4,H116=5),H116,"")))))))</f>
        <v/>
      </c>
      <c r="N116" s="13" t="str">
        <f>(IF(I116=Локализация!$C$114,1,IF(I116=Локализация!$C$113,2,IF(I116=Локализация!$C$112,3,IF(I116=Локализация!$C$111,4,IF(I116=Локализация!$C$110,5,IF(OR(I116=1,I116=2,I116=3,I116=4,I116=5),I116,"")))))))</f>
        <v/>
      </c>
      <c r="O116" s="13" t="str">
        <f>(IF(J116=Локализация!$C$114,1,IF(J116=Локализация!$C$113,2,IF(J116=Локализация!$C$112,3,IF(J116=Локализация!$C$111,4,IF(J116=Локализация!$C$110,5,IF(OR(J116=1,J116=2,J116=3,J116=4,J116=5),J116,"")))))))</f>
        <v/>
      </c>
      <c r="P116" s="13" t="str">
        <f>(IF(K116=Локализация!$C$114,1,IF(K116=Локализация!$C$113,2,IF(K116=Локализация!$C$112,3,IF(K116=Локализация!$C$111,4,IF(K116=Локализация!$C$110,5,IF(OR(K116=1,K116=2,K116=3,K116=4,K116=5),K116,"")))))))</f>
        <v/>
      </c>
      <c r="Q116" s="13" t="str">
        <f>(IF(L116=Локализация!$C$114,1,IF(L116=Локализация!$C$113,2,IF(L116=Локализация!$C$112,3,IF(L116=Локализация!$C$111,4,IF(L116=Локализация!$C$110,5,IF(OR(L116=1,L116=2,L116=3,L116=4,L116=5),L116,"")))))))</f>
        <v/>
      </c>
      <c r="R116" s="13" t="str">
        <f>(IF(B116=Локализация!$C$114,1,IF(B116=Локализация!$C$113,2,IF(B116=Локализация!$C$112,3,IF(B116=Локализация!$C$111,4,IF(B116=Локализация!$C$110,5,IF(OR(B116=1,B116=2,B116=3,B116=4,B116=5),B116,"")))))))</f>
        <v/>
      </c>
      <c r="S116" s="13" t="str">
        <f>(IF(C116=Локализация!$C$114,1,IF(C116=Локализация!$C$113,2,IF(C116=Локализация!$C$112,3,IF(C116=Локализация!$C$111,4,IF(C116=Локализация!$C$110,5,IF(OR(C116=1,C116=2,C116=3,C116=4,C116=5),C116,"")))))))</f>
        <v/>
      </c>
      <c r="T116" s="13" t="str">
        <f>(IF(D116=Локализация!$C$114,1,IF(D116=Локализация!$C$113,2,IF(D116=Локализация!$C$112,3,IF(D116=Локализация!$C$111,4,IF(D116=Локализация!$C$110,5,IF(OR(D116=1,D116=2,D116=3,D116=4,D116=5),D116,"")))))))</f>
        <v/>
      </c>
      <c r="U116" s="13" t="str">
        <f>(IF(E116=Локализация!$C$114,1,IF(E116=Локализация!$C$113,2,IF(E116=Локализация!$C$112,3,IF(E116=Локализация!$C$111,4,IF(E116=Локализация!$C$110,5,IF(OR(E116=1,E116=2,E116=3,E116=4,E116=5),E116,"")))))))</f>
        <v/>
      </c>
      <c r="V116" s="13" t="str">
        <f>(IF(F116=Локализация!$C$114,1,IF(F116=Локализация!$C$113,2,IF(F116=Локализация!$C$112,3,IF(F116=Локализация!$C$111,4,IF(F116=Локализация!$C$110,5,IF(OR(F116=1,F116=2,F116=3,F116=4,F116=5),F116,"")))))))</f>
        <v/>
      </c>
    </row>
    <row r="117" spans="13:22" x14ac:dyDescent="0.25">
      <c r="M117" s="13" t="str">
        <f>(IF(H117=Локализация!$C$114,1,IF(H117=Локализация!$C$113,2,IF(H117=Локализация!$C$112,3,IF(H117=Локализация!$C$111,4,IF(H117=Локализация!$C$110,5,IF(OR(H117=1,H117=2,H117=3,H117=4,H117=5),H117,"")))))))</f>
        <v/>
      </c>
      <c r="N117" s="13" t="str">
        <f>(IF(I117=Локализация!$C$114,1,IF(I117=Локализация!$C$113,2,IF(I117=Локализация!$C$112,3,IF(I117=Локализация!$C$111,4,IF(I117=Локализация!$C$110,5,IF(OR(I117=1,I117=2,I117=3,I117=4,I117=5),I117,"")))))))</f>
        <v/>
      </c>
      <c r="O117" s="13" t="str">
        <f>(IF(J117=Локализация!$C$114,1,IF(J117=Локализация!$C$113,2,IF(J117=Локализация!$C$112,3,IF(J117=Локализация!$C$111,4,IF(J117=Локализация!$C$110,5,IF(OR(J117=1,J117=2,J117=3,J117=4,J117=5),J117,"")))))))</f>
        <v/>
      </c>
      <c r="P117" s="13" t="str">
        <f>(IF(K117=Локализация!$C$114,1,IF(K117=Локализация!$C$113,2,IF(K117=Локализация!$C$112,3,IF(K117=Локализация!$C$111,4,IF(K117=Локализация!$C$110,5,IF(OR(K117=1,K117=2,K117=3,K117=4,K117=5),K117,"")))))))</f>
        <v/>
      </c>
      <c r="Q117" s="13" t="str">
        <f>(IF(L117=Локализация!$C$114,1,IF(L117=Локализация!$C$113,2,IF(L117=Локализация!$C$112,3,IF(L117=Локализация!$C$111,4,IF(L117=Локализация!$C$110,5,IF(OR(L117=1,L117=2,L117=3,L117=4,L117=5),L117,"")))))))</f>
        <v/>
      </c>
      <c r="R117" s="13" t="str">
        <f>(IF(B117=Локализация!$C$114,1,IF(B117=Локализация!$C$113,2,IF(B117=Локализация!$C$112,3,IF(B117=Локализация!$C$111,4,IF(B117=Локализация!$C$110,5,IF(OR(B117=1,B117=2,B117=3,B117=4,B117=5),B117,"")))))))</f>
        <v/>
      </c>
      <c r="S117" s="13" t="str">
        <f>(IF(C117=Локализация!$C$114,1,IF(C117=Локализация!$C$113,2,IF(C117=Локализация!$C$112,3,IF(C117=Локализация!$C$111,4,IF(C117=Локализация!$C$110,5,IF(OR(C117=1,C117=2,C117=3,C117=4,C117=5),C117,"")))))))</f>
        <v/>
      </c>
      <c r="T117" s="13" t="str">
        <f>(IF(D117=Локализация!$C$114,1,IF(D117=Локализация!$C$113,2,IF(D117=Локализация!$C$112,3,IF(D117=Локализация!$C$111,4,IF(D117=Локализация!$C$110,5,IF(OR(D117=1,D117=2,D117=3,D117=4,D117=5),D117,"")))))))</f>
        <v/>
      </c>
      <c r="U117" s="13" t="str">
        <f>(IF(E117=Локализация!$C$114,1,IF(E117=Локализация!$C$113,2,IF(E117=Локализация!$C$112,3,IF(E117=Локализация!$C$111,4,IF(E117=Локализация!$C$110,5,IF(OR(E117=1,E117=2,E117=3,E117=4,E117=5),E117,"")))))))</f>
        <v/>
      </c>
      <c r="V117" s="13" t="str">
        <f>(IF(F117=Локализация!$C$114,1,IF(F117=Локализация!$C$113,2,IF(F117=Локализация!$C$112,3,IF(F117=Локализация!$C$111,4,IF(F117=Локализация!$C$110,5,IF(OR(F117=1,F117=2,F117=3,F117=4,F117=5),F117,"")))))))</f>
        <v/>
      </c>
    </row>
    <row r="118" spans="13:22" x14ac:dyDescent="0.25">
      <c r="M118" s="13" t="str">
        <f>(IF(H118=Локализация!$C$114,1,IF(H118=Локализация!$C$113,2,IF(H118=Локализация!$C$112,3,IF(H118=Локализация!$C$111,4,IF(H118=Локализация!$C$110,5,IF(OR(H118=1,H118=2,H118=3,H118=4,H118=5),H118,"")))))))</f>
        <v/>
      </c>
      <c r="N118" s="13" t="str">
        <f>(IF(I118=Локализация!$C$114,1,IF(I118=Локализация!$C$113,2,IF(I118=Локализация!$C$112,3,IF(I118=Локализация!$C$111,4,IF(I118=Локализация!$C$110,5,IF(OR(I118=1,I118=2,I118=3,I118=4,I118=5),I118,"")))))))</f>
        <v/>
      </c>
      <c r="O118" s="13" t="str">
        <f>(IF(J118=Локализация!$C$114,1,IF(J118=Локализация!$C$113,2,IF(J118=Локализация!$C$112,3,IF(J118=Локализация!$C$111,4,IF(J118=Локализация!$C$110,5,IF(OR(J118=1,J118=2,J118=3,J118=4,J118=5),J118,"")))))))</f>
        <v/>
      </c>
      <c r="P118" s="13" t="str">
        <f>(IF(K118=Локализация!$C$114,1,IF(K118=Локализация!$C$113,2,IF(K118=Локализация!$C$112,3,IF(K118=Локализация!$C$111,4,IF(K118=Локализация!$C$110,5,IF(OR(K118=1,K118=2,K118=3,K118=4,K118=5),K118,"")))))))</f>
        <v/>
      </c>
      <c r="Q118" s="13" t="str">
        <f>(IF(L118=Локализация!$C$114,1,IF(L118=Локализация!$C$113,2,IF(L118=Локализация!$C$112,3,IF(L118=Локализация!$C$111,4,IF(L118=Локализация!$C$110,5,IF(OR(L118=1,L118=2,L118=3,L118=4,L118=5),L118,"")))))))</f>
        <v/>
      </c>
      <c r="R118" s="13" t="str">
        <f>(IF(B118=Локализация!$C$114,1,IF(B118=Локализация!$C$113,2,IF(B118=Локализация!$C$112,3,IF(B118=Локализация!$C$111,4,IF(B118=Локализация!$C$110,5,IF(OR(B118=1,B118=2,B118=3,B118=4,B118=5),B118,"")))))))</f>
        <v/>
      </c>
      <c r="S118" s="13" t="str">
        <f>(IF(C118=Локализация!$C$114,1,IF(C118=Локализация!$C$113,2,IF(C118=Локализация!$C$112,3,IF(C118=Локализация!$C$111,4,IF(C118=Локализация!$C$110,5,IF(OR(C118=1,C118=2,C118=3,C118=4,C118=5),C118,"")))))))</f>
        <v/>
      </c>
      <c r="T118" s="13" t="str">
        <f>(IF(D118=Локализация!$C$114,1,IF(D118=Локализация!$C$113,2,IF(D118=Локализация!$C$112,3,IF(D118=Локализация!$C$111,4,IF(D118=Локализация!$C$110,5,IF(OR(D118=1,D118=2,D118=3,D118=4,D118=5),D118,"")))))))</f>
        <v/>
      </c>
      <c r="U118" s="13" t="str">
        <f>(IF(E118=Локализация!$C$114,1,IF(E118=Локализация!$C$113,2,IF(E118=Локализация!$C$112,3,IF(E118=Локализация!$C$111,4,IF(E118=Локализация!$C$110,5,IF(OR(E118=1,E118=2,E118=3,E118=4,E118=5),E118,"")))))))</f>
        <v/>
      </c>
      <c r="V118" s="13" t="str">
        <f>(IF(F118=Локализация!$C$114,1,IF(F118=Локализация!$C$113,2,IF(F118=Локализация!$C$112,3,IF(F118=Локализация!$C$111,4,IF(F118=Локализация!$C$110,5,IF(OR(F118=1,F118=2,F118=3,F118=4,F118=5),F118,"")))))))</f>
        <v/>
      </c>
    </row>
    <row r="119" spans="13:22" x14ac:dyDescent="0.25">
      <c r="M119" s="13" t="str">
        <f>(IF(H119=Локализация!$C$114,1,IF(H119=Локализация!$C$113,2,IF(H119=Локализация!$C$112,3,IF(H119=Локализация!$C$111,4,IF(H119=Локализация!$C$110,5,IF(OR(H119=1,H119=2,H119=3,H119=4,H119=5),H119,"")))))))</f>
        <v/>
      </c>
      <c r="N119" s="13" t="str">
        <f>(IF(I119=Локализация!$C$114,1,IF(I119=Локализация!$C$113,2,IF(I119=Локализация!$C$112,3,IF(I119=Локализация!$C$111,4,IF(I119=Локализация!$C$110,5,IF(OR(I119=1,I119=2,I119=3,I119=4,I119=5),I119,"")))))))</f>
        <v/>
      </c>
      <c r="O119" s="13" t="str">
        <f>(IF(J119=Локализация!$C$114,1,IF(J119=Локализация!$C$113,2,IF(J119=Локализация!$C$112,3,IF(J119=Локализация!$C$111,4,IF(J119=Локализация!$C$110,5,IF(OR(J119=1,J119=2,J119=3,J119=4,J119=5),J119,"")))))))</f>
        <v/>
      </c>
      <c r="P119" s="13" t="str">
        <f>(IF(K119=Локализация!$C$114,1,IF(K119=Локализация!$C$113,2,IF(K119=Локализация!$C$112,3,IF(K119=Локализация!$C$111,4,IF(K119=Локализация!$C$110,5,IF(OR(K119=1,K119=2,K119=3,K119=4,K119=5),K119,"")))))))</f>
        <v/>
      </c>
      <c r="Q119" s="13" t="str">
        <f>(IF(L119=Локализация!$C$114,1,IF(L119=Локализация!$C$113,2,IF(L119=Локализация!$C$112,3,IF(L119=Локализация!$C$111,4,IF(L119=Локализация!$C$110,5,IF(OR(L119=1,L119=2,L119=3,L119=4,L119=5),L119,"")))))))</f>
        <v/>
      </c>
      <c r="R119" s="13" t="str">
        <f>(IF(B119=Локализация!$C$114,1,IF(B119=Локализация!$C$113,2,IF(B119=Локализация!$C$112,3,IF(B119=Локализация!$C$111,4,IF(B119=Локализация!$C$110,5,IF(OR(B119=1,B119=2,B119=3,B119=4,B119=5),B119,"")))))))</f>
        <v/>
      </c>
      <c r="S119" s="13" t="str">
        <f>(IF(C119=Локализация!$C$114,1,IF(C119=Локализация!$C$113,2,IF(C119=Локализация!$C$112,3,IF(C119=Локализация!$C$111,4,IF(C119=Локализация!$C$110,5,IF(OR(C119=1,C119=2,C119=3,C119=4,C119=5),C119,"")))))))</f>
        <v/>
      </c>
      <c r="T119" s="13" t="str">
        <f>(IF(D119=Локализация!$C$114,1,IF(D119=Локализация!$C$113,2,IF(D119=Локализация!$C$112,3,IF(D119=Локализация!$C$111,4,IF(D119=Локализация!$C$110,5,IF(OR(D119=1,D119=2,D119=3,D119=4,D119=5),D119,"")))))))</f>
        <v/>
      </c>
      <c r="U119" s="13" t="str">
        <f>(IF(E119=Локализация!$C$114,1,IF(E119=Локализация!$C$113,2,IF(E119=Локализация!$C$112,3,IF(E119=Локализация!$C$111,4,IF(E119=Локализация!$C$110,5,IF(OR(E119=1,E119=2,E119=3,E119=4,E119=5),E119,"")))))))</f>
        <v/>
      </c>
      <c r="V119" s="13" t="str">
        <f>(IF(F119=Локализация!$C$114,1,IF(F119=Локализация!$C$113,2,IF(F119=Локализация!$C$112,3,IF(F119=Локализация!$C$111,4,IF(F119=Локализация!$C$110,5,IF(OR(F119=1,F119=2,F119=3,F119=4,F119=5),F119,"")))))))</f>
        <v/>
      </c>
    </row>
    <row r="120" spans="13:22" x14ac:dyDescent="0.25">
      <c r="M120" s="13" t="str">
        <f>(IF(H120=Локализация!$C$114,1,IF(H120=Локализация!$C$113,2,IF(H120=Локализация!$C$112,3,IF(H120=Локализация!$C$111,4,IF(H120=Локализация!$C$110,5,IF(OR(H120=1,H120=2,H120=3,H120=4,H120=5),H120,"")))))))</f>
        <v/>
      </c>
      <c r="N120" s="13" t="str">
        <f>(IF(I120=Локализация!$C$114,1,IF(I120=Локализация!$C$113,2,IF(I120=Локализация!$C$112,3,IF(I120=Локализация!$C$111,4,IF(I120=Локализация!$C$110,5,IF(OR(I120=1,I120=2,I120=3,I120=4,I120=5),I120,"")))))))</f>
        <v/>
      </c>
      <c r="O120" s="13" t="str">
        <f>(IF(J120=Локализация!$C$114,1,IF(J120=Локализация!$C$113,2,IF(J120=Локализация!$C$112,3,IF(J120=Локализация!$C$111,4,IF(J120=Локализация!$C$110,5,IF(OR(J120=1,J120=2,J120=3,J120=4,J120=5),J120,"")))))))</f>
        <v/>
      </c>
      <c r="P120" s="13" t="str">
        <f>(IF(K120=Локализация!$C$114,1,IF(K120=Локализация!$C$113,2,IF(K120=Локализация!$C$112,3,IF(K120=Локализация!$C$111,4,IF(K120=Локализация!$C$110,5,IF(OR(K120=1,K120=2,K120=3,K120=4,K120=5),K120,"")))))))</f>
        <v/>
      </c>
      <c r="Q120" s="13" t="str">
        <f>(IF(L120=Локализация!$C$114,1,IF(L120=Локализация!$C$113,2,IF(L120=Локализация!$C$112,3,IF(L120=Локализация!$C$111,4,IF(L120=Локализация!$C$110,5,IF(OR(L120=1,L120=2,L120=3,L120=4,L120=5),L120,"")))))))</f>
        <v/>
      </c>
      <c r="R120" s="13" t="str">
        <f>(IF(B120=Локализация!$C$114,1,IF(B120=Локализация!$C$113,2,IF(B120=Локализация!$C$112,3,IF(B120=Локализация!$C$111,4,IF(B120=Локализация!$C$110,5,IF(OR(B120=1,B120=2,B120=3,B120=4,B120=5),B120,"")))))))</f>
        <v/>
      </c>
      <c r="S120" s="13" t="str">
        <f>(IF(C120=Локализация!$C$114,1,IF(C120=Локализация!$C$113,2,IF(C120=Локализация!$C$112,3,IF(C120=Локализация!$C$111,4,IF(C120=Локализация!$C$110,5,IF(OR(C120=1,C120=2,C120=3,C120=4,C120=5),C120,"")))))))</f>
        <v/>
      </c>
      <c r="T120" s="13" t="str">
        <f>(IF(D120=Локализация!$C$114,1,IF(D120=Локализация!$C$113,2,IF(D120=Локализация!$C$112,3,IF(D120=Локализация!$C$111,4,IF(D120=Локализация!$C$110,5,IF(OR(D120=1,D120=2,D120=3,D120=4,D120=5),D120,"")))))))</f>
        <v/>
      </c>
      <c r="U120" s="13" t="str">
        <f>(IF(E120=Локализация!$C$114,1,IF(E120=Локализация!$C$113,2,IF(E120=Локализация!$C$112,3,IF(E120=Локализация!$C$111,4,IF(E120=Локализация!$C$110,5,IF(OR(E120=1,E120=2,E120=3,E120=4,E120=5),E120,"")))))))</f>
        <v/>
      </c>
      <c r="V120" s="13" t="str">
        <f>(IF(F120=Локализация!$C$114,1,IF(F120=Локализация!$C$113,2,IF(F120=Локализация!$C$112,3,IF(F120=Локализация!$C$111,4,IF(F120=Локализация!$C$110,5,IF(OR(F120=1,F120=2,F120=3,F120=4,F120=5),F120,"")))))))</f>
        <v/>
      </c>
    </row>
    <row r="121" spans="13:22" x14ac:dyDescent="0.25">
      <c r="M121" s="13" t="str">
        <f>(IF(H121=Локализация!$C$114,1,IF(H121=Локализация!$C$113,2,IF(H121=Локализация!$C$112,3,IF(H121=Локализация!$C$111,4,IF(H121=Локализация!$C$110,5,IF(OR(H121=1,H121=2,H121=3,H121=4,H121=5),H121,"")))))))</f>
        <v/>
      </c>
      <c r="N121" s="13" t="str">
        <f>(IF(I121=Локализация!$C$114,1,IF(I121=Локализация!$C$113,2,IF(I121=Локализация!$C$112,3,IF(I121=Локализация!$C$111,4,IF(I121=Локализация!$C$110,5,IF(OR(I121=1,I121=2,I121=3,I121=4,I121=5),I121,"")))))))</f>
        <v/>
      </c>
      <c r="O121" s="13" t="str">
        <f>(IF(J121=Локализация!$C$114,1,IF(J121=Локализация!$C$113,2,IF(J121=Локализация!$C$112,3,IF(J121=Локализация!$C$111,4,IF(J121=Локализация!$C$110,5,IF(OR(J121=1,J121=2,J121=3,J121=4,J121=5),J121,"")))))))</f>
        <v/>
      </c>
      <c r="P121" s="13" t="str">
        <f>(IF(K121=Локализация!$C$114,1,IF(K121=Локализация!$C$113,2,IF(K121=Локализация!$C$112,3,IF(K121=Локализация!$C$111,4,IF(K121=Локализация!$C$110,5,IF(OR(K121=1,K121=2,K121=3,K121=4,K121=5),K121,"")))))))</f>
        <v/>
      </c>
      <c r="Q121" s="13" t="str">
        <f>(IF(L121=Локализация!$C$114,1,IF(L121=Локализация!$C$113,2,IF(L121=Локализация!$C$112,3,IF(L121=Локализация!$C$111,4,IF(L121=Локализация!$C$110,5,IF(OR(L121=1,L121=2,L121=3,L121=4,L121=5),L121,"")))))))</f>
        <v/>
      </c>
      <c r="R121" s="13" t="str">
        <f>(IF(B121=Локализация!$C$114,1,IF(B121=Локализация!$C$113,2,IF(B121=Локализация!$C$112,3,IF(B121=Локализация!$C$111,4,IF(B121=Локализация!$C$110,5,IF(OR(B121=1,B121=2,B121=3,B121=4,B121=5),B121,"")))))))</f>
        <v/>
      </c>
      <c r="S121" s="13" t="str">
        <f>(IF(C121=Локализация!$C$114,1,IF(C121=Локализация!$C$113,2,IF(C121=Локализация!$C$112,3,IF(C121=Локализация!$C$111,4,IF(C121=Локализация!$C$110,5,IF(OR(C121=1,C121=2,C121=3,C121=4,C121=5),C121,"")))))))</f>
        <v/>
      </c>
      <c r="T121" s="13" t="str">
        <f>(IF(D121=Локализация!$C$114,1,IF(D121=Локализация!$C$113,2,IF(D121=Локализация!$C$112,3,IF(D121=Локализация!$C$111,4,IF(D121=Локализация!$C$110,5,IF(OR(D121=1,D121=2,D121=3,D121=4,D121=5),D121,"")))))))</f>
        <v/>
      </c>
      <c r="U121" s="13" t="str">
        <f>(IF(E121=Локализация!$C$114,1,IF(E121=Локализация!$C$113,2,IF(E121=Локализация!$C$112,3,IF(E121=Локализация!$C$111,4,IF(E121=Локализация!$C$110,5,IF(OR(E121=1,E121=2,E121=3,E121=4,E121=5),E121,"")))))))</f>
        <v/>
      </c>
      <c r="V121" s="13" t="str">
        <f>(IF(F121=Локализация!$C$114,1,IF(F121=Локализация!$C$113,2,IF(F121=Локализация!$C$112,3,IF(F121=Локализация!$C$111,4,IF(F121=Локализация!$C$110,5,IF(OR(F121=1,F121=2,F121=3,F121=4,F121=5),F121,"")))))))</f>
        <v/>
      </c>
    </row>
    <row r="122" spans="13:22" x14ac:dyDescent="0.25">
      <c r="M122" s="13" t="str">
        <f>(IF(H122=Локализация!$C$114,1,IF(H122=Локализация!$C$113,2,IF(H122=Локализация!$C$112,3,IF(H122=Локализация!$C$111,4,IF(H122=Локализация!$C$110,5,IF(OR(H122=1,H122=2,H122=3,H122=4,H122=5),H122,"")))))))</f>
        <v/>
      </c>
      <c r="N122" s="13" t="str">
        <f>(IF(I122=Локализация!$C$114,1,IF(I122=Локализация!$C$113,2,IF(I122=Локализация!$C$112,3,IF(I122=Локализация!$C$111,4,IF(I122=Локализация!$C$110,5,IF(OR(I122=1,I122=2,I122=3,I122=4,I122=5),I122,"")))))))</f>
        <v/>
      </c>
      <c r="O122" s="13" t="str">
        <f>(IF(J122=Локализация!$C$114,1,IF(J122=Локализация!$C$113,2,IF(J122=Локализация!$C$112,3,IF(J122=Локализация!$C$111,4,IF(J122=Локализация!$C$110,5,IF(OR(J122=1,J122=2,J122=3,J122=4,J122=5),J122,"")))))))</f>
        <v/>
      </c>
      <c r="P122" s="13" t="str">
        <f>(IF(K122=Локализация!$C$114,1,IF(K122=Локализация!$C$113,2,IF(K122=Локализация!$C$112,3,IF(K122=Локализация!$C$111,4,IF(K122=Локализация!$C$110,5,IF(OR(K122=1,K122=2,K122=3,K122=4,K122=5),K122,"")))))))</f>
        <v/>
      </c>
      <c r="Q122" s="13" t="str">
        <f>(IF(L122=Локализация!$C$114,1,IF(L122=Локализация!$C$113,2,IF(L122=Локализация!$C$112,3,IF(L122=Локализация!$C$111,4,IF(L122=Локализация!$C$110,5,IF(OR(L122=1,L122=2,L122=3,L122=4,L122=5),L122,"")))))))</f>
        <v/>
      </c>
      <c r="R122" s="13" t="str">
        <f>(IF(B122=Локализация!$C$114,1,IF(B122=Локализация!$C$113,2,IF(B122=Локализация!$C$112,3,IF(B122=Локализация!$C$111,4,IF(B122=Локализация!$C$110,5,IF(OR(B122=1,B122=2,B122=3,B122=4,B122=5),B122,"")))))))</f>
        <v/>
      </c>
      <c r="S122" s="13" t="str">
        <f>(IF(C122=Локализация!$C$114,1,IF(C122=Локализация!$C$113,2,IF(C122=Локализация!$C$112,3,IF(C122=Локализация!$C$111,4,IF(C122=Локализация!$C$110,5,IF(OR(C122=1,C122=2,C122=3,C122=4,C122=5),C122,"")))))))</f>
        <v/>
      </c>
      <c r="T122" s="13" t="str">
        <f>(IF(D122=Локализация!$C$114,1,IF(D122=Локализация!$C$113,2,IF(D122=Локализация!$C$112,3,IF(D122=Локализация!$C$111,4,IF(D122=Локализация!$C$110,5,IF(OR(D122=1,D122=2,D122=3,D122=4,D122=5),D122,"")))))))</f>
        <v/>
      </c>
      <c r="U122" s="13" t="str">
        <f>(IF(E122=Локализация!$C$114,1,IF(E122=Локализация!$C$113,2,IF(E122=Локализация!$C$112,3,IF(E122=Локализация!$C$111,4,IF(E122=Локализация!$C$110,5,IF(OR(E122=1,E122=2,E122=3,E122=4,E122=5),E122,"")))))))</f>
        <v/>
      </c>
      <c r="V122" s="13" t="str">
        <f>(IF(F122=Локализация!$C$114,1,IF(F122=Локализация!$C$113,2,IF(F122=Локализация!$C$112,3,IF(F122=Локализация!$C$111,4,IF(F122=Локализация!$C$110,5,IF(OR(F122=1,F122=2,F122=3,F122=4,F122=5),F122,"")))))))</f>
        <v/>
      </c>
    </row>
    <row r="123" spans="13:22" x14ac:dyDescent="0.25">
      <c r="M123" s="13" t="str">
        <f>(IF(H123=Локализация!$C$114,1,IF(H123=Локализация!$C$113,2,IF(H123=Локализация!$C$112,3,IF(H123=Локализация!$C$111,4,IF(H123=Локализация!$C$110,5,IF(OR(H123=1,H123=2,H123=3,H123=4,H123=5),H123,"")))))))</f>
        <v/>
      </c>
      <c r="N123" s="13" t="str">
        <f>(IF(I123=Локализация!$C$114,1,IF(I123=Локализация!$C$113,2,IF(I123=Локализация!$C$112,3,IF(I123=Локализация!$C$111,4,IF(I123=Локализация!$C$110,5,IF(OR(I123=1,I123=2,I123=3,I123=4,I123=5),I123,"")))))))</f>
        <v/>
      </c>
      <c r="O123" s="13" t="str">
        <f>(IF(J123=Локализация!$C$114,1,IF(J123=Локализация!$C$113,2,IF(J123=Локализация!$C$112,3,IF(J123=Локализация!$C$111,4,IF(J123=Локализация!$C$110,5,IF(OR(J123=1,J123=2,J123=3,J123=4,J123=5),J123,"")))))))</f>
        <v/>
      </c>
      <c r="P123" s="13" t="str">
        <f>(IF(K123=Локализация!$C$114,1,IF(K123=Локализация!$C$113,2,IF(K123=Локализация!$C$112,3,IF(K123=Локализация!$C$111,4,IF(K123=Локализация!$C$110,5,IF(OR(K123=1,K123=2,K123=3,K123=4,K123=5),K123,"")))))))</f>
        <v/>
      </c>
      <c r="Q123" s="13" t="str">
        <f>(IF(L123=Локализация!$C$114,1,IF(L123=Локализация!$C$113,2,IF(L123=Локализация!$C$112,3,IF(L123=Локализация!$C$111,4,IF(L123=Локализация!$C$110,5,IF(OR(L123=1,L123=2,L123=3,L123=4,L123=5),L123,"")))))))</f>
        <v/>
      </c>
      <c r="R123" s="13" t="str">
        <f>(IF(B123=Локализация!$C$114,1,IF(B123=Локализация!$C$113,2,IF(B123=Локализация!$C$112,3,IF(B123=Локализация!$C$111,4,IF(B123=Локализация!$C$110,5,IF(OR(B123=1,B123=2,B123=3,B123=4,B123=5),B123,"")))))))</f>
        <v/>
      </c>
      <c r="S123" s="13" t="str">
        <f>(IF(C123=Локализация!$C$114,1,IF(C123=Локализация!$C$113,2,IF(C123=Локализация!$C$112,3,IF(C123=Локализация!$C$111,4,IF(C123=Локализация!$C$110,5,IF(OR(C123=1,C123=2,C123=3,C123=4,C123=5),C123,"")))))))</f>
        <v/>
      </c>
      <c r="T123" s="13" t="str">
        <f>(IF(D123=Локализация!$C$114,1,IF(D123=Локализация!$C$113,2,IF(D123=Локализация!$C$112,3,IF(D123=Локализация!$C$111,4,IF(D123=Локализация!$C$110,5,IF(OR(D123=1,D123=2,D123=3,D123=4,D123=5),D123,"")))))))</f>
        <v/>
      </c>
      <c r="U123" s="13" t="str">
        <f>(IF(E123=Локализация!$C$114,1,IF(E123=Локализация!$C$113,2,IF(E123=Локализация!$C$112,3,IF(E123=Локализация!$C$111,4,IF(E123=Локализация!$C$110,5,IF(OR(E123=1,E123=2,E123=3,E123=4,E123=5),E123,"")))))))</f>
        <v/>
      </c>
      <c r="V123" s="13" t="str">
        <f>(IF(F123=Локализация!$C$114,1,IF(F123=Локализация!$C$113,2,IF(F123=Локализация!$C$112,3,IF(F123=Локализация!$C$111,4,IF(F123=Локализация!$C$110,5,IF(OR(F123=1,F123=2,F123=3,F123=4,F123=5),F123,"")))))))</f>
        <v/>
      </c>
    </row>
    <row r="124" spans="13:22" x14ac:dyDescent="0.25">
      <c r="M124" s="13" t="str">
        <f>(IF(H124=Локализация!$C$114,1,IF(H124=Локализация!$C$113,2,IF(H124=Локализация!$C$112,3,IF(H124=Локализация!$C$111,4,IF(H124=Локализация!$C$110,5,IF(OR(H124=1,H124=2,H124=3,H124=4,H124=5),H124,"")))))))</f>
        <v/>
      </c>
      <c r="N124" s="13" t="str">
        <f>(IF(I124=Локализация!$C$114,1,IF(I124=Локализация!$C$113,2,IF(I124=Локализация!$C$112,3,IF(I124=Локализация!$C$111,4,IF(I124=Локализация!$C$110,5,IF(OR(I124=1,I124=2,I124=3,I124=4,I124=5),I124,"")))))))</f>
        <v/>
      </c>
      <c r="O124" s="13" t="str">
        <f>(IF(J124=Локализация!$C$114,1,IF(J124=Локализация!$C$113,2,IF(J124=Локализация!$C$112,3,IF(J124=Локализация!$C$111,4,IF(J124=Локализация!$C$110,5,IF(OR(J124=1,J124=2,J124=3,J124=4,J124=5),J124,"")))))))</f>
        <v/>
      </c>
      <c r="P124" s="13" t="str">
        <f>(IF(K124=Локализация!$C$114,1,IF(K124=Локализация!$C$113,2,IF(K124=Локализация!$C$112,3,IF(K124=Локализация!$C$111,4,IF(K124=Локализация!$C$110,5,IF(OR(K124=1,K124=2,K124=3,K124=4,K124=5),K124,"")))))))</f>
        <v/>
      </c>
      <c r="Q124" s="13" t="str">
        <f>(IF(L124=Локализация!$C$114,1,IF(L124=Локализация!$C$113,2,IF(L124=Локализация!$C$112,3,IF(L124=Локализация!$C$111,4,IF(L124=Локализация!$C$110,5,IF(OR(L124=1,L124=2,L124=3,L124=4,L124=5),L124,"")))))))</f>
        <v/>
      </c>
      <c r="R124" s="13" t="str">
        <f>(IF(B124=Локализация!$C$114,1,IF(B124=Локализация!$C$113,2,IF(B124=Локализация!$C$112,3,IF(B124=Локализация!$C$111,4,IF(B124=Локализация!$C$110,5,IF(OR(B124=1,B124=2,B124=3,B124=4,B124=5),B124,"")))))))</f>
        <v/>
      </c>
      <c r="S124" s="13" t="str">
        <f>(IF(C124=Локализация!$C$114,1,IF(C124=Локализация!$C$113,2,IF(C124=Локализация!$C$112,3,IF(C124=Локализация!$C$111,4,IF(C124=Локализация!$C$110,5,IF(OR(C124=1,C124=2,C124=3,C124=4,C124=5),C124,"")))))))</f>
        <v/>
      </c>
      <c r="T124" s="13" t="str">
        <f>(IF(D124=Локализация!$C$114,1,IF(D124=Локализация!$C$113,2,IF(D124=Локализация!$C$112,3,IF(D124=Локализация!$C$111,4,IF(D124=Локализация!$C$110,5,IF(OR(D124=1,D124=2,D124=3,D124=4,D124=5),D124,"")))))))</f>
        <v/>
      </c>
      <c r="U124" s="13" t="str">
        <f>(IF(E124=Локализация!$C$114,1,IF(E124=Локализация!$C$113,2,IF(E124=Локализация!$C$112,3,IF(E124=Локализация!$C$111,4,IF(E124=Локализация!$C$110,5,IF(OR(E124=1,E124=2,E124=3,E124=4,E124=5),E124,"")))))))</f>
        <v/>
      </c>
      <c r="V124" s="13" t="str">
        <f>(IF(F124=Локализация!$C$114,1,IF(F124=Локализация!$C$113,2,IF(F124=Локализация!$C$112,3,IF(F124=Локализация!$C$111,4,IF(F124=Локализация!$C$110,5,IF(OR(F124=1,F124=2,F124=3,F124=4,F124=5),F124,"")))))))</f>
        <v/>
      </c>
    </row>
    <row r="125" spans="13:22" x14ac:dyDescent="0.25">
      <c r="M125" s="13" t="str">
        <f>(IF(H125=Локализация!$C$114,1,IF(H125=Локализация!$C$113,2,IF(H125=Локализация!$C$112,3,IF(H125=Локализация!$C$111,4,IF(H125=Локализация!$C$110,5,IF(OR(H125=1,H125=2,H125=3,H125=4,H125=5),H125,"")))))))</f>
        <v/>
      </c>
      <c r="N125" s="13" t="str">
        <f>(IF(I125=Локализация!$C$114,1,IF(I125=Локализация!$C$113,2,IF(I125=Локализация!$C$112,3,IF(I125=Локализация!$C$111,4,IF(I125=Локализация!$C$110,5,IF(OR(I125=1,I125=2,I125=3,I125=4,I125=5),I125,"")))))))</f>
        <v/>
      </c>
      <c r="O125" s="13" t="str">
        <f>(IF(J125=Локализация!$C$114,1,IF(J125=Локализация!$C$113,2,IF(J125=Локализация!$C$112,3,IF(J125=Локализация!$C$111,4,IF(J125=Локализация!$C$110,5,IF(OR(J125=1,J125=2,J125=3,J125=4,J125=5),J125,"")))))))</f>
        <v/>
      </c>
      <c r="P125" s="13" t="str">
        <f>(IF(K125=Локализация!$C$114,1,IF(K125=Локализация!$C$113,2,IF(K125=Локализация!$C$112,3,IF(K125=Локализация!$C$111,4,IF(K125=Локализация!$C$110,5,IF(OR(K125=1,K125=2,K125=3,K125=4,K125=5),K125,"")))))))</f>
        <v/>
      </c>
      <c r="Q125" s="13" t="str">
        <f>(IF(L125=Локализация!$C$114,1,IF(L125=Локализация!$C$113,2,IF(L125=Локализация!$C$112,3,IF(L125=Локализация!$C$111,4,IF(L125=Локализация!$C$110,5,IF(OR(L125=1,L125=2,L125=3,L125=4,L125=5),L125,"")))))))</f>
        <v/>
      </c>
      <c r="R125" s="13" t="str">
        <f>(IF(B125=Локализация!$C$114,1,IF(B125=Локализация!$C$113,2,IF(B125=Локализация!$C$112,3,IF(B125=Локализация!$C$111,4,IF(B125=Локализация!$C$110,5,IF(OR(B125=1,B125=2,B125=3,B125=4,B125=5),B125,"")))))))</f>
        <v/>
      </c>
      <c r="S125" s="13" t="str">
        <f>(IF(C125=Локализация!$C$114,1,IF(C125=Локализация!$C$113,2,IF(C125=Локализация!$C$112,3,IF(C125=Локализация!$C$111,4,IF(C125=Локализация!$C$110,5,IF(OR(C125=1,C125=2,C125=3,C125=4,C125=5),C125,"")))))))</f>
        <v/>
      </c>
      <c r="T125" s="13" t="str">
        <f>(IF(D125=Локализация!$C$114,1,IF(D125=Локализация!$C$113,2,IF(D125=Локализация!$C$112,3,IF(D125=Локализация!$C$111,4,IF(D125=Локализация!$C$110,5,IF(OR(D125=1,D125=2,D125=3,D125=4,D125=5),D125,"")))))))</f>
        <v/>
      </c>
      <c r="U125" s="13" t="str">
        <f>(IF(E125=Локализация!$C$114,1,IF(E125=Локализация!$C$113,2,IF(E125=Локализация!$C$112,3,IF(E125=Локализация!$C$111,4,IF(E125=Локализация!$C$110,5,IF(OR(E125=1,E125=2,E125=3,E125=4,E125=5),E125,"")))))))</f>
        <v/>
      </c>
      <c r="V125" s="13" t="str">
        <f>(IF(F125=Локализация!$C$114,1,IF(F125=Локализация!$C$113,2,IF(F125=Локализация!$C$112,3,IF(F125=Локализация!$C$111,4,IF(F125=Локализация!$C$110,5,IF(OR(F125=1,F125=2,F125=3,F125=4,F125=5),F125,"")))))))</f>
        <v/>
      </c>
    </row>
    <row r="126" spans="13:22" x14ac:dyDescent="0.25">
      <c r="M126" s="13" t="str">
        <f>(IF(H126=Локализация!$C$114,1,IF(H126=Локализация!$C$113,2,IF(H126=Локализация!$C$112,3,IF(H126=Локализация!$C$111,4,IF(H126=Локализация!$C$110,5,IF(OR(H126=1,H126=2,H126=3,H126=4,H126=5),H126,"")))))))</f>
        <v/>
      </c>
      <c r="N126" s="13" t="str">
        <f>(IF(I126=Локализация!$C$114,1,IF(I126=Локализация!$C$113,2,IF(I126=Локализация!$C$112,3,IF(I126=Локализация!$C$111,4,IF(I126=Локализация!$C$110,5,IF(OR(I126=1,I126=2,I126=3,I126=4,I126=5),I126,"")))))))</f>
        <v/>
      </c>
      <c r="O126" s="13" t="str">
        <f>(IF(J126=Локализация!$C$114,1,IF(J126=Локализация!$C$113,2,IF(J126=Локализация!$C$112,3,IF(J126=Локализация!$C$111,4,IF(J126=Локализация!$C$110,5,IF(OR(J126=1,J126=2,J126=3,J126=4,J126=5),J126,"")))))))</f>
        <v/>
      </c>
      <c r="P126" s="13" t="str">
        <f>(IF(K126=Локализация!$C$114,1,IF(K126=Локализация!$C$113,2,IF(K126=Локализация!$C$112,3,IF(K126=Локализация!$C$111,4,IF(K126=Локализация!$C$110,5,IF(OR(K126=1,K126=2,K126=3,K126=4,K126=5),K126,"")))))))</f>
        <v/>
      </c>
      <c r="Q126" s="13" t="str">
        <f>(IF(L126=Локализация!$C$114,1,IF(L126=Локализация!$C$113,2,IF(L126=Локализация!$C$112,3,IF(L126=Локализация!$C$111,4,IF(L126=Локализация!$C$110,5,IF(OR(L126=1,L126=2,L126=3,L126=4,L126=5),L126,"")))))))</f>
        <v/>
      </c>
      <c r="R126" s="13" t="str">
        <f>(IF(B126=Локализация!$C$114,1,IF(B126=Локализация!$C$113,2,IF(B126=Локализация!$C$112,3,IF(B126=Локализация!$C$111,4,IF(B126=Локализация!$C$110,5,IF(OR(B126=1,B126=2,B126=3,B126=4,B126=5),B126,"")))))))</f>
        <v/>
      </c>
      <c r="S126" s="13" t="str">
        <f>(IF(C126=Локализация!$C$114,1,IF(C126=Локализация!$C$113,2,IF(C126=Локализация!$C$112,3,IF(C126=Локализация!$C$111,4,IF(C126=Локализация!$C$110,5,IF(OR(C126=1,C126=2,C126=3,C126=4,C126=5),C126,"")))))))</f>
        <v/>
      </c>
      <c r="T126" s="13" t="str">
        <f>(IF(D126=Локализация!$C$114,1,IF(D126=Локализация!$C$113,2,IF(D126=Локализация!$C$112,3,IF(D126=Локализация!$C$111,4,IF(D126=Локализация!$C$110,5,IF(OR(D126=1,D126=2,D126=3,D126=4,D126=5),D126,"")))))))</f>
        <v/>
      </c>
      <c r="U126" s="13" t="str">
        <f>(IF(E126=Локализация!$C$114,1,IF(E126=Локализация!$C$113,2,IF(E126=Локализация!$C$112,3,IF(E126=Локализация!$C$111,4,IF(E126=Локализация!$C$110,5,IF(OR(E126=1,E126=2,E126=3,E126=4,E126=5),E126,"")))))))</f>
        <v/>
      </c>
      <c r="V126" s="13" t="str">
        <f>(IF(F126=Локализация!$C$114,1,IF(F126=Локализация!$C$113,2,IF(F126=Локализация!$C$112,3,IF(F126=Локализация!$C$111,4,IF(F126=Локализация!$C$110,5,IF(OR(F126=1,F126=2,F126=3,F126=4,F126=5),F126,"")))))))</f>
        <v/>
      </c>
    </row>
    <row r="127" spans="13:22" x14ac:dyDescent="0.25">
      <c r="M127" s="13" t="str">
        <f>(IF(H127=Локализация!$C$114,1,IF(H127=Локализация!$C$113,2,IF(H127=Локализация!$C$112,3,IF(H127=Локализация!$C$111,4,IF(H127=Локализация!$C$110,5,IF(OR(H127=1,H127=2,H127=3,H127=4,H127=5),H127,"")))))))</f>
        <v/>
      </c>
      <c r="N127" s="13" t="str">
        <f>(IF(I127=Локализация!$C$114,1,IF(I127=Локализация!$C$113,2,IF(I127=Локализация!$C$112,3,IF(I127=Локализация!$C$111,4,IF(I127=Локализация!$C$110,5,IF(OR(I127=1,I127=2,I127=3,I127=4,I127=5),I127,"")))))))</f>
        <v/>
      </c>
      <c r="O127" s="13" t="str">
        <f>(IF(J127=Локализация!$C$114,1,IF(J127=Локализация!$C$113,2,IF(J127=Локализация!$C$112,3,IF(J127=Локализация!$C$111,4,IF(J127=Локализация!$C$110,5,IF(OR(J127=1,J127=2,J127=3,J127=4,J127=5),J127,"")))))))</f>
        <v/>
      </c>
      <c r="P127" s="13" t="str">
        <f>(IF(K127=Локализация!$C$114,1,IF(K127=Локализация!$C$113,2,IF(K127=Локализация!$C$112,3,IF(K127=Локализация!$C$111,4,IF(K127=Локализация!$C$110,5,IF(OR(K127=1,K127=2,K127=3,K127=4,K127=5),K127,"")))))))</f>
        <v/>
      </c>
      <c r="Q127" s="13" t="str">
        <f>(IF(L127=Локализация!$C$114,1,IF(L127=Локализация!$C$113,2,IF(L127=Локализация!$C$112,3,IF(L127=Локализация!$C$111,4,IF(L127=Локализация!$C$110,5,IF(OR(L127=1,L127=2,L127=3,L127=4,L127=5),L127,"")))))))</f>
        <v/>
      </c>
      <c r="R127" s="13" t="str">
        <f>(IF(B127=Локализация!$C$114,1,IF(B127=Локализация!$C$113,2,IF(B127=Локализация!$C$112,3,IF(B127=Локализация!$C$111,4,IF(B127=Локализация!$C$110,5,IF(OR(B127=1,B127=2,B127=3,B127=4,B127=5),B127,"")))))))</f>
        <v/>
      </c>
      <c r="S127" s="13" t="str">
        <f>(IF(C127=Локализация!$C$114,1,IF(C127=Локализация!$C$113,2,IF(C127=Локализация!$C$112,3,IF(C127=Локализация!$C$111,4,IF(C127=Локализация!$C$110,5,IF(OR(C127=1,C127=2,C127=3,C127=4,C127=5),C127,"")))))))</f>
        <v/>
      </c>
      <c r="T127" s="13" t="str">
        <f>(IF(D127=Локализация!$C$114,1,IF(D127=Локализация!$C$113,2,IF(D127=Локализация!$C$112,3,IF(D127=Локализация!$C$111,4,IF(D127=Локализация!$C$110,5,IF(OR(D127=1,D127=2,D127=3,D127=4,D127=5),D127,"")))))))</f>
        <v/>
      </c>
      <c r="U127" s="13" t="str">
        <f>(IF(E127=Локализация!$C$114,1,IF(E127=Локализация!$C$113,2,IF(E127=Локализация!$C$112,3,IF(E127=Локализация!$C$111,4,IF(E127=Локализация!$C$110,5,IF(OR(E127=1,E127=2,E127=3,E127=4,E127=5),E127,"")))))))</f>
        <v/>
      </c>
      <c r="V127" s="13" t="str">
        <f>(IF(F127=Локализация!$C$114,1,IF(F127=Локализация!$C$113,2,IF(F127=Локализация!$C$112,3,IF(F127=Локализация!$C$111,4,IF(F127=Локализация!$C$110,5,IF(OR(F127=1,F127=2,F127=3,F127=4,F127=5),F127,"")))))))</f>
        <v/>
      </c>
    </row>
    <row r="128" spans="13:22" x14ac:dyDescent="0.25">
      <c r="M128" s="13" t="str">
        <f>(IF(H128=Локализация!$C$114,1,IF(H128=Локализация!$C$113,2,IF(H128=Локализация!$C$112,3,IF(H128=Локализация!$C$111,4,IF(H128=Локализация!$C$110,5,IF(OR(H128=1,H128=2,H128=3,H128=4,H128=5),H128,"")))))))</f>
        <v/>
      </c>
      <c r="N128" s="13" t="str">
        <f>(IF(I128=Локализация!$C$114,1,IF(I128=Локализация!$C$113,2,IF(I128=Локализация!$C$112,3,IF(I128=Локализация!$C$111,4,IF(I128=Локализация!$C$110,5,IF(OR(I128=1,I128=2,I128=3,I128=4,I128=5),I128,"")))))))</f>
        <v/>
      </c>
      <c r="O128" s="13" t="str">
        <f>(IF(J128=Локализация!$C$114,1,IF(J128=Локализация!$C$113,2,IF(J128=Локализация!$C$112,3,IF(J128=Локализация!$C$111,4,IF(J128=Локализация!$C$110,5,IF(OR(J128=1,J128=2,J128=3,J128=4,J128=5),J128,"")))))))</f>
        <v/>
      </c>
      <c r="P128" s="13" t="str">
        <f>(IF(K128=Локализация!$C$114,1,IF(K128=Локализация!$C$113,2,IF(K128=Локализация!$C$112,3,IF(K128=Локализация!$C$111,4,IF(K128=Локализация!$C$110,5,IF(OR(K128=1,K128=2,K128=3,K128=4,K128=5),K128,"")))))))</f>
        <v/>
      </c>
      <c r="Q128" s="13" t="str">
        <f>(IF(L128=Локализация!$C$114,1,IF(L128=Локализация!$C$113,2,IF(L128=Локализация!$C$112,3,IF(L128=Локализация!$C$111,4,IF(L128=Локализация!$C$110,5,IF(OR(L128=1,L128=2,L128=3,L128=4,L128=5),L128,"")))))))</f>
        <v/>
      </c>
      <c r="R128" s="13" t="str">
        <f>(IF(B128=Локализация!$C$114,1,IF(B128=Локализация!$C$113,2,IF(B128=Локализация!$C$112,3,IF(B128=Локализация!$C$111,4,IF(B128=Локализация!$C$110,5,IF(OR(B128=1,B128=2,B128=3,B128=4,B128=5),B128,"")))))))</f>
        <v/>
      </c>
      <c r="S128" s="13" t="str">
        <f>(IF(C128=Локализация!$C$114,1,IF(C128=Локализация!$C$113,2,IF(C128=Локализация!$C$112,3,IF(C128=Локализация!$C$111,4,IF(C128=Локализация!$C$110,5,IF(OR(C128=1,C128=2,C128=3,C128=4,C128=5),C128,"")))))))</f>
        <v/>
      </c>
      <c r="T128" s="13" t="str">
        <f>(IF(D128=Локализация!$C$114,1,IF(D128=Локализация!$C$113,2,IF(D128=Локализация!$C$112,3,IF(D128=Локализация!$C$111,4,IF(D128=Локализация!$C$110,5,IF(OR(D128=1,D128=2,D128=3,D128=4,D128=5),D128,"")))))))</f>
        <v/>
      </c>
      <c r="U128" s="13" t="str">
        <f>(IF(E128=Локализация!$C$114,1,IF(E128=Локализация!$C$113,2,IF(E128=Локализация!$C$112,3,IF(E128=Локализация!$C$111,4,IF(E128=Локализация!$C$110,5,IF(OR(E128=1,E128=2,E128=3,E128=4,E128=5),E128,"")))))))</f>
        <v/>
      </c>
      <c r="V128" s="13" t="str">
        <f>(IF(F128=Локализация!$C$114,1,IF(F128=Локализация!$C$113,2,IF(F128=Локализация!$C$112,3,IF(F128=Локализация!$C$111,4,IF(F128=Локализация!$C$110,5,IF(OR(F128=1,F128=2,F128=3,F128=4,F128=5),F128,"")))))))</f>
        <v/>
      </c>
    </row>
    <row r="129" spans="13:22" x14ac:dyDescent="0.25">
      <c r="M129" s="13" t="str">
        <f>(IF(H129=Локализация!$C$114,1,IF(H129=Локализация!$C$113,2,IF(H129=Локализация!$C$112,3,IF(H129=Локализация!$C$111,4,IF(H129=Локализация!$C$110,5,IF(OR(H129=1,H129=2,H129=3,H129=4,H129=5),H129,"")))))))</f>
        <v/>
      </c>
      <c r="N129" s="13" t="str">
        <f>(IF(I129=Локализация!$C$114,1,IF(I129=Локализация!$C$113,2,IF(I129=Локализация!$C$112,3,IF(I129=Локализация!$C$111,4,IF(I129=Локализация!$C$110,5,IF(OR(I129=1,I129=2,I129=3,I129=4,I129=5),I129,"")))))))</f>
        <v/>
      </c>
      <c r="O129" s="13" t="str">
        <f>(IF(J129=Локализация!$C$114,1,IF(J129=Локализация!$C$113,2,IF(J129=Локализация!$C$112,3,IF(J129=Локализация!$C$111,4,IF(J129=Локализация!$C$110,5,IF(OR(J129=1,J129=2,J129=3,J129=4,J129=5),J129,"")))))))</f>
        <v/>
      </c>
      <c r="P129" s="13" t="str">
        <f>(IF(K129=Локализация!$C$114,1,IF(K129=Локализация!$C$113,2,IF(K129=Локализация!$C$112,3,IF(K129=Локализация!$C$111,4,IF(K129=Локализация!$C$110,5,IF(OR(K129=1,K129=2,K129=3,K129=4,K129=5),K129,"")))))))</f>
        <v/>
      </c>
      <c r="Q129" s="13" t="str">
        <f>(IF(L129=Локализация!$C$114,1,IF(L129=Локализация!$C$113,2,IF(L129=Локализация!$C$112,3,IF(L129=Локализация!$C$111,4,IF(L129=Локализация!$C$110,5,IF(OR(L129=1,L129=2,L129=3,L129=4,L129=5),L129,"")))))))</f>
        <v/>
      </c>
      <c r="R129" s="13" t="str">
        <f>(IF(B129=Локализация!$C$114,1,IF(B129=Локализация!$C$113,2,IF(B129=Локализация!$C$112,3,IF(B129=Локализация!$C$111,4,IF(B129=Локализация!$C$110,5,IF(OR(B129=1,B129=2,B129=3,B129=4,B129=5),B129,"")))))))</f>
        <v/>
      </c>
      <c r="S129" s="13" t="str">
        <f>(IF(C129=Локализация!$C$114,1,IF(C129=Локализация!$C$113,2,IF(C129=Локализация!$C$112,3,IF(C129=Локализация!$C$111,4,IF(C129=Локализация!$C$110,5,IF(OR(C129=1,C129=2,C129=3,C129=4,C129=5),C129,"")))))))</f>
        <v/>
      </c>
      <c r="T129" s="13" t="str">
        <f>(IF(D129=Локализация!$C$114,1,IF(D129=Локализация!$C$113,2,IF(D129=Локализация!$C$112,3,IF(D129=Локализация!$C$111,4,IF(D129=Локализация!$C$110,5,IF(OR(D129=1,D129=2,D129=3,D129=4,D129=5),D129,"")))))))</f>
        <v/>
      </c>
      <c r="U129" s="13" t="str">
        <f>(IF(E129=Локализация!$C$114,1,IF(E129=Локализация!$C$113,2,IF(E129=Локализация!$C$112,3,IF(E129=Локализация!$C$111,4,IF(E129=Локализация!$C$110,5,IF(OR(E129=1,E129=2,E129=3,E129=4,E129=5),E129,"")))))))</f>
        <v/>
      </c>
      <c r="V129" s="13" t="str">
        <f>(IF(F129=Локализация!$C$114,1,IF(F129=Локализация!$C$113,2,IF(F129=Локализация!$C$112,3,IF(F129=Локализация!$C$111,4,IF(F129=Локализация!$C$110,5,IF(OR(F129=1,F129=2,F129=3,F129=4,F129=5),F129,"")))))))</f>
        <v/>
      </c>
    </row>
    <row r="130" spans="13:22" x14ac:dyDescent="0.25">
      <c r="M130" s="13" t="str">
        <f>(IF(H130=Локализация!$C$114,1,IF(H130=Локализация!$C$113,2,IF(H130=Локализация!$C$112,3,IF(H130=Локализация!$C$111,4,IF(H130=Локализация!$C$110,5,IF(OR(H130=1,H130=2,H130=3,H130=4,H130=5),H130,"")))))))</f>
        <v/>
      </c>
      <c r="N130" s="13" t="str">
        <f>(IF(I130=Локализация!$C$114,1,IF(I130=Локализация!$C$113,2,IF(I130=Локализация!$C$112,3,IF(I130=Локализация!$C$111,4,IF(I130=Локализация!$C$110,5,IF(OR(I130=1,I130=2,I130=3,I130=4,I130=5),I130,"")))))))</f>
        <v/>
      </c>
      <c r="O130" s="13" t="str">
        <f>(IF(J130=Локализация!$C$114,1,IF(J130=Локализация!$C$113,2,IF(J130=Локализация!$C$112,3,IF(J130=Локализация!$C$111,4,IF(J130=Локализация!$C$110,5,IF(OR(J130=1,J130=2,J130=3,J130=4,J130=5),J130,"")))))))</f>
        <v/>
      </c>
      <c r="P130" s="13" t="str">
        <f>(IF(K130=Локализация!$C$114,1,IF(K130=Локализация!$C$113,2,IF(K130=Локализация!$C$112,3,IF(K130=Локализация!$C$111,4,IF(K130=Локализация!$C$110,5,IF(OR(K130=1,K130=2,K130=3,K130=4,K130=5),K130,"")))))))</f>
        <v/>
      </c>
      <c r="Q130" s="13" t="str">
        <f>(IF(L130=Локализация!$C$114,1,IF(L130=Локализация!$C$113,2,IF(L130=Локализация!$C$112,3,IF(L130=Локализация!$C$111,4,IF(L130=Локализация!$C$110,5,IF(OR(L130=1,L130=2,L130=3,L130=4,L130=5),L130,"")))))))</f>
        <v/>
      </c>
      <c r="R130" s="13" t="str">
        <f>(IF(B130=Локализация!$C$114,1,IF(B130=Локализация!$C$113,2,IF(B130=Локализация!$C$112,3,IF(B130=Локализация!$C$111,4,IF(B130=Локализация!$C$110,5,IF(OR(B130=1,B130=2,B130=3,B130=4,B130=5),B130,"")))))))</f>
        <v/>
      </c>
      <c r="S130" s="13" t="str">
        <f>(IF(C130=Локализация!$C$114,1,IF(C130=Локализация!$C$113,2,IF(C130=Локализация!$C$112,3,IF(C130=Локализация!$C$111,4,IF(C130=Локализация!$C$110,5,IF(OR(C130=1,C130=2,C130=3,C130=4,C130=5),C130,"")))))))</f>
        <v/>
      </c>
      <c r="T130" s="13" t="str">
        <f>(IF(D130=Локализация!$C$114,1,IF(D130=Локализация!$C$113,2,IF(D130=Локализация!$C$112,3,IF(D130=Локализация!$C$111,4,IF(D130=Локализация!$C$110,5,IF(OR(D130=1,D130=2,D130=3,D130=4,D130=5),D130,"")))))))</f>
        <v/>
      </c>
      <c r="U130" s="13" t="str">
        <f>(IF(E130=Локализация!$C$114,1,IF(E130=Локализация!$C$113,2,IF(E130=Локализация!$C$112,3,IF(E130=Локализация!$C$111,4,IF(E130=Локализация!$C$110,5,IF(OR(E130=1,E130=2,E130=3,E130=4,E130=5),E130,"")))))))</f>
        <v/>
      </c>
      <c r="V130" s="13" t="str">
        <f>(IF(F130=Локализация!$C$114,1,IF(F130=Локализация!$C$113,2,IF(F130=Локализация!$C$112,3,IF(F130=Локализация!$C$111,4,IF(F130=Локализация!$C$110,5,IF(OR(F130=1,F130=2,F130=3,F130=4,F130=5),F130,"")))))))</f>
        <v/>
      </c>
    </row>
    <row r="131" spans="13:22" x14ac:dyDescent="0.25">
      <c r="M131" s="13" t="str">
        <f>(IF(H131=Локализация!$C$114,1,IF(H131=Локализация!$C$113,2,IF(H131=Локализация!$C$112,3,IF(H131=Локализация!$C$111,4,IF(H131=Локализация!$C$110,5,IF(OR(H131=1,H131=2,H131=3,H131=4,H131=5),H131,"")))))))</f>
        <v/>
      </c>
      <c r="N131" s="13" t="str">
        <f>(IF(I131=Локализация!$C$114,1,IF(I131=Локализация!$C$113,2,IF(I131=Локализация!$C$112,3,IF(I131=Локализация!$C$111,4,IF(I131=Локализация!$C$110,5,IF(OR(I131=1,I131=2,I131=3,I131=4,I131=5),I131,"")))))))</f>
        <v/>
      </c>
      <c r="O131" s="13" t="str">
        <f>(IF(J131=Локализация!$C$114,1,IF(J131=Локализация!$C$113,2,IF(J131=Локализация!$C$112,3,IF(J131=Локализация!$C$111,4,IF(J131=Локализация!$C$110,5,IF(OR(J131=1,J131=2,J131=3,J131=4,J131=5),J131,"")))))))</f>
        <v/>
      </c>
      <c r="P131" s="13" t="str">
        <f>(IF(K131=Локализация!$C$114,1,IF(K131=Локализация!$C$113,2,IF(K131=Локализация!$C$112,3,IF(K131=Локализация!$C$111,4,IF(K131=Локализация!$C$110,5,IF(OR(K131=1,K131=2,K131=3,K131=4,K131=5),K131,"")))))))</f>
        <v/>
      </c>
      <c r="Q131" s="13" t="str">
        <f>(IF(L131=Локализация!$C$114,1,IF(L131=Локализация!$C$113,2,IF(L131=Локализация!$C$112,3,IF(L131=Локализация!$C$111,4,IF(L131=Локализация!$C$110,5,IF(OR(L131=1,L131=2,L131=3,L131=4,L131=5),L131,"")))))))</f>
        <v/>
      </c>
      <c r="R131" s="13" t="str">
        <f>(IF(B131=Локализация!$C$114,1,IF(B131=Локализация!$C$113,2,IF(B131=Локализация!$C$112,3,IF(B131=Локализация!$C$111,4,IF(B131=Локализация!$C$110,5,IF(OR(B131=1,B131=2,B131=3,B131=4,B131=5),B131,"")))))))</f>
        <v/>
      </c>
      <c r="S131" s="13" t="str">
        <f>(IF(C131=Локализация!$C$114,1,IF(C131=Локализация!$C$113,2,IF(C131=Локализация!$C$112,3,IF(C131=Локализация!$C$111,4,IF(C131=Локализация!$C$110,5,IF(OR(C131=1,C131=2,C131=3,C131=4,C131=5),C131,"")))))))</f>
        <v/>
      </c>
      <c r="T131" s="13" t="str">
        <f>(IF(D131=Локализация!$C$114,1,IF(D131=Локализация!$C$113,2,IF(D131=Локализация!$C$112,3,IF(D131=Локализация!$C$111,4,IF(D131=Локализация!$C$110,5,IF(OR(D131=1,D131=2,D131=3,D131=4,D131=5),D131,"")))))))</f>
        <v/>
      </c>
      <c r="U131" s="13" t="str">
        <f>(IF(E131=Локализация!$C$114,1,IF(E131=Локализация!$C$113,2,IF(E131=Локализация!$C$112,3,IF(E131=Локализация!$C$111,4,IF(E131=Локализация!$C$110,5,IF(OR(E131=1,E131=2,E131=3,E131=4,E131=5),E131,"")))))))</f>
        <v/>
      </c>
      <c r="V131" s="13" t="str">
        <f>(IF(F131=Локализация!$C$114,1,IF(F131=Локализация!$C$113,2,IF(F131=Локализация!$C$112,3,IF(F131=Локализация!$C$111,4,IF(F131=Локализация!$C$110,5,IF(OR(F131=1,F131=2,F131=3,F131=4,F131=5),F131,"")))))))</f>
        <v/>
      </c>
    </row>
    <row r="132" spans="13:22" x14ac:dyDescent="0.25">
      <c r="M132" s="13" t="str">
        <f>(IF(H132=Локализация!$C$114,1,IF(H132=Локализация!$C$113,2,IF(H132=Локализация!$C$112,3,IF(H132=Локализация!$C$111,4,IF(H132=Локализация!$C$110,5,IF(OR(H132=1,H132=2,H132=3,H132=4,H132=5),H132,"")))))))</f>
        <v/>
      </c>
      <c r="N132" s="13" t="str">
        <f>(IF(I132=Локализация!$C$114,1,IF(I132=Локализация!$C$113,2,IF(I132=Локализация!$C$112,3,IF(I132=Локализация!$C$111,4,IF(I132=Локализация!$C$110,5,IF(OR(I132=1,I132=2,I132=3,I132=4,I132=5),I132,"")))))))</f>
        <v/>
      </c>
      <c r="O132" s="13" t="str">
        <f>(IF(J132=Локализация!$C$114,1,IF(J132=Локализация!$C$113,2,IF(J132=Локализация!$C$112,3,IF(J132=Локализация!$C$111,4,IF(J132=Локализация!$C$110,5,IF(OR(J132=1,J132=2,J132=3,J132=4,J132=5),J132,"")))))))</f>
        <v/>
      </c>
      <c r="P132" s="13" t="str">
        <f>(IF(K132=Локализация!$C$114,1,IF(K132=Локализация!$C$113,2,IF(K132=Локализация!$C$112,3,IF(K132=Локализация!$C$111,4,IF(K132=Локализация!$C$110,5,IF(OR(K132=1,K132=2,K132=3,K132=4,K132=5),K132,"")))))))</f>
        <v/>
      </c>
      <c r="Q132" s="13" t="str">
        <f>(IF(L132=Локализация!$C$114,1,IF(L132=Локализация!$C$113,2,IF(L132=Локализация!$C$112,3,IF(L132=Локализация!$C$111,4,IF(L132=Локализация!$C$110,5,IF(OR(L132=1,L132=2,L132=3,L132=4,L132=5),L132,"")))))))</f>
        <v/>
      </c>
      <c r="R132" s="13" t="str">
        <f>(IF(B132=Локализация!$C$114,1,IF(B132=Локализация!$C$113,2,IF(B132=Локализация!$C$112,3,IF(B132=Локализация!$C$111,4,IF(B132=Локализация!$C$110,5,IF(OR(B132=1,B132=2,B132=3,B132=4,B132=5),B132,"")))))))</f>
        <v/>
      </c>
      <c r="S132" s="13" t="str">
        <f>(IF(C132=Локализация!$C$114,1,IF(C132=Локализация!$C$113,2,IF(C132=Локализация!$C$112,3,IF(C132=Локализация!$C$111,4,IF(C132=Локализация!$C$110,5,IF(OR(C132=1,C132=2,C132=3,C132=4,C132=5),C132,"")))))))</f>
        <v/>
      </c>
      <c r="T132" s="13" t="str">
        <f>(IF(D132=Локализация!$C$114,1,IF(D132=Локализация!$C$113,2,IF(D132=Локализация!$C$112,3,IF(D132=Локализация!$C$111,4,IF(D132=Локализация!$C$110,5,IF(OR(D132=1,D132=2,D132=3,D132=4,D132=5),D132,"")))))))</f>
        <v/>
      </c>
      <c r="U132" s="13" t="str">
        <f>(IF(E132=Локализация!$C$114,1,IF(E132=Локализация!$C$113,2,IF(E132=Локализация!$C$112,3,IF(E132=Локализация!$C$111,4,IF(E132=Локализация!$C$110,5,IF(OR(E132=1,E132=2,E132=3,E132=4,E132=5),E132,"")))))))</f>
        <v/>
      </c>
      <c r="V132" s="13" t="str">
        <f>(IF(F132=Локализация!$C$114,1,IF(F132=Локализация!$C$113,2,IF(F132=Локализация!$C$112,3,IF(F132=Локализация!$C$111,4,IF(F132=Локализация!$C$110,5,IF(OR(F132=1,F132=2,F132=3,F132=4,F132=5),F132,"")))))))</f>
        <v/>
      </c>
    </row>
    <row r="133" spans="13:22" x14ac:dyDescent="0.25">
      <c r="M133" s="13" t="str">
        <f>(IF(H133=Локализация!$C$114,1,IF(H133=Локализация!$C$113,2,IF(H133=Локализация!$C$112,3,IF(H133=Локализация!$C$111,4,IF(H133=Локализация!$C$110,5,IF(OR(H133=1,H133=2,H133=3,H133=4,H133=5),H133,"")))))))</f>
        <v/>
      </c>
      <c r="N133" s="13" t="str">
        <f>(IF(I133=Локализация!$C$114,1,IF(I133=Локализация!$C$113,2,IF(I133=Локализация!$C$112,3,IF(I133=Локализация!$C$111,4,IF(I133=Локализация!$C$110,5,IF(OR(I133=1,I133=2,I133=3,I133=4,I133=5),I133,"")))))))</f>
        <v/>
      </c>
      <c r="O133" s="13" t="str">
        <f>(IF(J133=Локализация!$C$114,1,IF(J133=Локализация!$C$113,2,IF(J133=Локализация!$C$112,3,IF(J133=Локализация!$C$111,4,IF(J133=Локализация!$C$110,5,IF(OR(J133=1,J133=2,J133=3,J133=4,J133=5),J133,"")))))))</f>
        <v/>
      </c>
      <c r="P133" s="13" t="str">
        <f>(IF(K133=Локализация!$C$114,1,IF(K133=Локализация!$C$113,2,IF(K133=Локализация!$C$112,3,IF(K133=Локализация!$C$111,4,IF(K133=Локализация!$C$110,5,IF(OR(K133=1,K133=2,K133=3,K133=4,K133=5),K133,"")))))))</f>
        <v/>
      </c>
      <c r="Q133" s="13" t="str">
        <f>(IF(L133=Локализация!$C$114,1,IF(L133=Локализация!$C$113,2,IF(L133=Локализация!$C$112,3,IF(L133=Локализация!$C$111,4,IF(L133=Локализация!$C$110,5,IF(OR(L133=1,L133=2,L133=3,L133=4,L133=5),L133,"")))))))</f>
        <v/>
      </c>
      <c r="R133" s="13" t="str">
        <f>(IF(B133=Локализация!$C$114,1,IF(B133=Локализация!$C$113,2,IF(B133=Локализация!$C$112,3,IF(B133=Локализация!$C$111,4,IF(B133=Локализация!$C$110,5,IF(OR(B133=1,B133=2,B133=3,B133=4,B133=5),B133,"")))))))</f>
        <v/>
      </c>
      <c r="S133" s="13" t="str">
        <f>(IF(C133=Локализация!$C$114,1,IF(C133=Локализация!$C$113,2,IF(C133=Локализация!$C$112,3,IF(C133=Локализация!$C$111,4,IF(C133=Локализация!$C$110,5,IF(OR(C133=1,C133=2,C133=3,C133=4,C133=5),C133,"")))))))</f>
        <v/>
      </c>
      <c r="T133" s="13" t="str">
        <f>(IF(D133=Локализация!$C$114,1,IF(D133=Локализация!$C$113,2,IF(D133=Локализация!$C$112,3,IF(D133=Локализация!$C$111,4,IF(D133=Локализация!$C$110,5,IF(OR(D133=1,D133=2,D133=3,D133=4,D133=5),D133,"")))))))</f>
        <v/>
      </c>
      <c r="U133" s="13" t="str">
        <f>(IF(E133=Локализация!$C$114,1,IF(E133=Локализация!$C$113,2,IF(E133=Локализация!$C$112,3,IF(E133=Локализация!$C$111,4,IF(E133=Локализация!$C$110,5,IF(OR(E133=1,E133=2,E133=3,E133=4,E133=5),E133,"")))))))</f>
        <v/>
      </c>
      <c r="V133" s="13" t="str">
        <f>(IF(F133=Локализация!$C$114,1,IF(F133=Локализация!$C$113,2,IF(F133=Локализация!$C$112,3,IF(F133=Локализация!$C$111,4,IF(F133=Локализация!$C$110,5,IF(OR(F133=1,F133=2,F133=3,F133=4,F133=5),F133,"")))))))</f>
        <v/>
      </c>
    </row>
    <row r="134" spans="13:22" x14ac:dyDescent="0.25">
      <c r="M134" s="13" t="str">
        <f>(IF(H134=Локализация!$C$114,1,IF(H134=Локализация!$C$113,2,IF(H134=Локализация!$C$112,3,IF(H134=Локализация!$C$111,4,IF(H134=Локализация!$C$110,5,IF(OR(H134=1,H134=2,H134=3,H134=4,H134=5),H134,"")))))))</f>
        <v/>
      </c>
      <c r="N134" s="13" t="str">
        <f>(IF(I134=Локализация!$C$114,1,IF(I134=Локализация!$C$113,2,IF(I134=Локализация!$C$112,3,IF(I134=Локализация!$C$111,4,IF(I134=Локализация!$C$110,5,IF(OR(I134=1,I134=2,I134=3,I134=4,I134=5),I134,"")))))))</f>
        <v/>
      </c>
      <c r="O134" s="13" t="str">
        <f>(IF(J134=Локализация!$C$114,1,IF(J134=Локализация!$C$113,2,IF(J134=Локализация!$C$112,3,IF(J134=Локализация!$C$111,4,IF(J134=Локализация!$C$110,5,IF(OR(J134=1,J134=2,J134=3,J134=4,J134=5),J134,"")))))))</f>
        <v/>
      </c>
      <c r="P134" s="13" t="str">
        <f>(IF(K134=Локализация!$C$114,1,IF(K134=Локализация!$C$113,2,IF(K134=Локализация!$C$112,3,IF(K134=Локализация!$C$111,4,IF(K134=Локализация!$C$110,5,IF(OR(K134=1,K134=2,K134=3,K134=4,K134=5),K134,"")))))))</f>
        <v/>
      </c>
      <c r="Q134" s="13" t="str">
        <f>(IF(L134=Локализация!$C$114,1,IF(L134=Локализация!$C$113,2,IF(L134=Локализация!$C$112,3,IF(L134=Локализация!$C$111,4,IF(L134=Локализация!$C$110,5,IF(OR(L134=1,L134=2,L134=3,L134=4,L134=5),L134,"")))))))</f>
        <v/>
      </c>
      <c r="R134" s="13" t="str">
        <f>(IF(B134=Локализация!$C$114,1,IF(B134=Локализация!$C$113,2,IF(B134=Локализация!$C$112,3,IF(B134=Локализация!$C$111,4,IF(B134=Локализация!$C$110,5,IF(OR(B134=1,B134=2,B134=3,B134=4,B134=5),B134,"")))))))</f>
        <v/>
      </c>
      <c r="S134" s="13" t="str">
        <f>(IF(C134=Локализация!$C$114,1,IF(C134=Локализация!$C$113,2,IF(C134=Локализация!$C$112,3,IF(C134=Локализация!$C$111,4,IF(C134=Локализация!$C$110,5,IF(OR(C134=1,C134=2,C134=3,C134=4,C134=5),C134,"")))))))</f>
        <v/>
      </c>
      <c r="T134" s="13" t="str">
        <f>(IF(D134=Локализация!$C$114,1,IF(D134=Локализация!$C$113,2,IF(D134=Локализация!$C$112,3,IF(D134=Локализация!$C$111,4,IF(D134=Локализация!$C$110,5,IF(OR(D134=1,D134=2,D134=3,D134=4,D134=5),D134,"")))))))</f>
        <v/>
      </c>
      <c r="U134" s="13" t="str">
        <f>(IF(E134=Локализация!$C$114,1,IF(E134=Локализация!$C$113,2,IF(E134=Локализация!$C$112,3,IF(E134=Локализация!$C$111,4,IF(E134=Локализация!$C$110,5,IF(OR(E134=1,E134=2,E134=3,E134=4,E134=5),E134,"")))))))</f>
        <v/>
      </c>
      <c r="V134" s="13" t="str">
        <f>(IF(F134=Локализация!$C$114,1,IF(F134=Локализация!$C$113,2,IF(F134=Локализация!$C$112,3,IF(F134=Локализация!$C$111,4,IF(F134=Локализация!$C$110,5,IF(OR(F134=1,F134=2,F134=3,F134=4,F134=5),F134,"")))))))</f>
        <v/>
      </c>
    </row>
    <row r="135" spans="13:22" x14ac:dyDescent="0.25">
      <c r="M135" s="13" t="str">
        <f>(IF(H135=Локализация!$C$114,1,IF(H135=Локализация!$C$113,2,IF(H135=Локализация!$C$112,3,IF(H135=Локализация!$C$111,4,IF(H135=Локализация!$C$110,5,IF(OR(H135=1,H135=2,H135=3,H135=4,H135=5),H135,"")))))))</f>
        <v/>
      </c>
      <c r="N135" s="13" t="str">
        <f>(IF(I135=Локализация!$C$114,1,IF(I135=Локализация!$C$113,2,IF(I135=Локализация!$C$112,3,IF(I135=Локализация!$C$111,4,IF(I135=Локализация!$C$110,5,IF(OR(I135=1,I135=2,I135=3,I135=4,I135=5),I135,"")))))))</f>
        <v/>
      </c>
      <c r="O135" s="13" t="str">
        <f>(IF(J135=Локализация!$C$114,1,IF(J135=Локализация!$C$113,2,IF(J135=Локализация!$C$112,3,IF(J135=Локализация!$C$111,4,IF(J135=Локализация!$C$110,5,IF(OR(J135=1,J135=2,J135=3,J135=4,J135=5),J135,"")))))))</f>
        <v/>
      </c>
      <c r="P135" s="13" t="str">
        <f>(IF(K135=Локализация!$C$114,1,IF(K135=Локализация!$C$113,2,IF(K135=Локализация!$C$112,3,IF(K135=Локализация!$C$111,4,IF(K135=Локализация!$C$110,5,IF(OR(K135=1,K135=2,K135=3,K135=4,K135=5),K135,"")))))))</f>
        <v/>
      </c>
      <c r="Q135" s="13" t="str">
        <f>(IF(L135=Локализация!$C$114,1,IF(L135=Локализация!$C$113,2,IF(L135=Локализация!$C$112,3,IF(L135=Локализация!$C$111,4,IF(L135=Локализация!$C$110,5,IF(OR(L135=1,L135=2,L135=3,L135=4,L135=5),L135,"")))))))</f>
        <v/>
      </c>
      <c r="R135" s="13" t="str">
        <f>(IF(B135=Локализация!$C$114,1,IF(B135=Локализация!$C$113,2,IF(B135=Локализация!$C$112,3,IF(B135=Локализация!$C$111,4,IF(B135=Локализация!$C$110,5,IF(OR(B135=1,B135=2,B135=3,B135=4,B135=5),B135,"")))))))</f>
        <v/>
      </c>
      <c r="S135" s="13" t="str">
        <f>(IF(C135=Локализация!$C$114,1,IF(C135=Локализация!$C$113,2,IF(C135=Локализация!$C$112,3,IF(C135=Локализация!$C$111,4,IF(C135=Локализация!$C$110,5,IF(OR(C135=1,C135=2,C135=3,C135=4,C135=5),C135,"")))))))</f>
        <v/>
      </c>
      <c r="T135" s="13" t="str">
        <f>(IF(D135=Локализация!$C$114,1,IF(D135=Локализация!$C$113,2,IF(D135=Локализация!$C$112,3,IF(D135=Локализация!$C$111,4,IF(D135=Локализация!$C$110,5,IF(OR(D135=1,D135=2,D135=3,D135=4,D135=5),D135,"")))))))</f>
        <v/>
      </c>
      <c r="U135" s="13" t="str">
        <f>(IF(E135=Локализация!$C$114,1,IF(E135=Локализация!$C$113,2,IF(E135=Локализация!$C$112,3,IF(E135=Локализация!$C$111,4,IF(E135=Локализация!$C$110,5,IF(OR(E135=1,E135=2,E135=3,E135=4,E135=5),E135,"")))))))</f>
        <v/>
      </c>
      <c r="V135" s="13" t="str">
        <f>(IF(F135=Локализация!$C$114,1,IF(F135=Локализация!$C$113,2,IF(F135=Локализация!$C$112,3,IF(F135=Локализация!$C$111,4,IF(F135=Локализация!$C$110,5,IF(OR(F135=1,F135=2,F135=3,F135=4,F135=5),F135,"")))))))</f>
        <v/>
      </c>
    </row>
    <row r="136" spans="13:22" x14ac:dyDescent="0.25">
      <c r="M136" s="13" t="str">
        <f>(IF(H136=Локализация!$C$114,1,IF(H136=Локализация!$C$113,2,IF(H136=Локализация!$C$112,3,IF(H136=Локализация!$C$111,4,IF(H136=Локализация!$C$110,5,IF(OR(H136=1,H136=2,H136=3,H136=4,H136=5),H136,"")))))))</f>
        <v/>
      </c>
      <c r="N136" s="13" t="str">
        <f>(IF(I136=Локализация!$C$114,1,IF(I136=Локализация!$C$113,2,IF(I136=Локализация!$C$112,3,IF(I136=Локализация!$C$111,4,IF(I136=Локализация!$C$110,5,IF(OR(I136=1,I136=2,I136=3,I136=4,I136=5),I136,"")))))))</f>
        <v/>
      </c>
      <c r="O136" s="13" t="str">
        <f>(IF(J136=Локализация!$C$114,1,IF(J136=Локализация!$C$113,2,IF(J136=Локализация!$C$112,3,IF(J136=Локализация!$C$111,4,IF(J136=Локализация!$C$110,5,IF(OR(J136=1,J136=2,J136=3,J136=4,J136=5),J136,"")))))))</f>
        <v/>
      </c>
      <c r="P136" s="13" t="str">
        <f>(IF(K136=Локализация!$C$114,1,IF(K136=Локализация!$C$113,2,IF(K136=Локализация!$C$112,3,IF(K136=Локализация!$C$111,4,IF(K136=Локализация!$C$110,5,IF(OR(K136=1,K136=2,K136=3,K136=4,K136=5),K136,"")))))))</f>
        <v/>
      </c>
      <c r="Q136" s="13" t="str">
        <f>(IF(L136=Локализация!$C$114,1,IF(L136=Локализация!$C$113,2,IF(L136=Локализация!$C$112,3,IF(L136=Локализация!$C$111,4,IF(L136=Локализация!$C$110,5,IF(OR(L136=1,L136=2,L136=3,L136=4,L136=5),L136,"")))))))</f>
        <v/>
      </c>
      <c r="R136" s="13" t="str">
        <f>(IF(B136=Локализация!$C$114,1,IF(B136=Локализация!$C$113,2,IF(B136=Локализация!$C$112,3,IF(B136=Локализация!$C$111,4,IF(B136=Локализация!$C$110,5,IF(OR(B136=1,B136=2,B136=3,B136=4,B136=5),B136,"")))))))</f>
        <v/>
      </c>
      <c r="S136" s="13" t="str">
        <f>(IF(C136=Локализация!$C$114,1,IF(C136=Локализация!$C$113,2,IF(C136=Локализация!$C$112,3,IF(C136=Локализация!$C$111,4,IF(C136=Локализация!$C$110,5,IF(OR(C136=1,C136=2,C136=3,C136=4,C136=5),C136,"")))))))</f>
        <v/>
      </c>
      <c r="T136" s="13" t="str">
        <f>(IF(D136=Локализация!$C$114,1,IF(D136=Локализация!$C$113,2,IF(D136=Локализация!$C$112,3,IF(D136=Локализация!$C$111,4,IF(D136=Локализация!$C$110,5,IF(OR(D136=1,D136=2,D136=3,D136=4,D136=5),D136,"")))))))</f>
        <v/>
      </c>
      <c r="U136" s="13" t="str">
        <f>(IF(E136=Локализация!$C$114,1,IF(E136=Локализация!$C$113,2,IF(E136=Локализация!$C$112,3,IF(E136=Локализация!$C$111,4,IF(E136=Локализация!$C$110,5,IF(OR(E136=1,E136=2,E136=3,E136=4,E136=5),E136,"")))))))</f>
        <v/>
      </c>
      <c r="V136" s="13" t="str">
        <f>(IF(F136=Локализация!$C$114,1,IF(F136=Локализация!$C$113,2,IF(F136=Локализация!$C$112,3,IF(F136=Локализация!$C$111,4,IF(F136=Локализация!$C$110,5,IF(OR(F136=1,F136=2,F136=3,F136=4,F136=5),F136,"")))))))</f>
        <v/>
      </c>
    </row>
    <row r="137" spans="13:22" x14ac:dyDescent="0.25">
      <c r="M137" s="13" t="str">
        <f>(IF(H137=Локализация!$C$114,1,IF(H137=Локализация!$C$113,2,IF(H137=Локализация!$C$112,3,IF(H137=Локализация!$C$111,4,IF(H137=Локализация!$C$110,5,IF(OR(H137=1,H137=2,H137=3,H137=4,H137=5),H137,"")))))))</f>
        <v/>
      </c>
      <c r="N137" s="13" t="str">
        <f>(IF(I137=Локализация!$C$114,1,IF(I137=Локализация!$C$113,2,IF(I137=Локализация!$C$112,3,IF(I137=Локализация!$C$111,4,IF(I137=Локализация!$C$110,5,IF(OR(I137=1,I137=2,I137=3,I137=4,I137=5),I137,"")))))))</f>
        <v/>
      </c>
      <c r="O137" s="13" t="str">
        <f>(IF(J137=Локализация!$C$114,1,IF(J137=Локализация!$C$113,2,IF(J137=Локализация!$C$112,3,IF(J137=Локализация!$C$111,4,IF(J137=Локализация!$C$110,5,IF(OR(J137=1,J137=2,J137=3,J137=4,J137=5),J137,"")))))))</f>
        <v/>
      </c>
      <c r="P137" s="13" t="str">
        <f>(IF(K137=Локализация!$C$114,1,IF(K137=Локализация!$C$113,2,IF(K137=Локализация!$C$112,3,IF(K137=Локализация!$C$111,4,IF(K137=Локализация!$C$110,5,IF(OR(K137=1,K137=2,K137=3,K137=4,K137=5),K137,"")))))))</f>
        <v/>
      </c>
      <c r="Q137" s="13" t="str">
        <f>(IF(L137=Локализация!$C$114,1,IF(L137=Локализация!$C$113,2,IF(L137=Локализация!$C$112,3,IF(L137=Локализация!$C$111,4,IF(L137=Локализация!$C$110,5,IF(OR(L137=1,L137=2,L137=3,L137=4,L137=5),L137,"")))))))</f>
        <v/>
      </c>
      <c r="R137" s="13" t="str">
        <f>(IF(B137=Локализация!$C$114,1,IF(B137=Локализация!$C$113,2,IF(B137=Локализация!$C$112,3,IF(B137=Локализация!$C$111,4,IF(B137=Локализация!$C$110,5,IF(OR(B137=1,B137=2,B137=3,B137=4,B137=5),B137,"")))))))</f>
        <v/>
      </c>
      <c r="S137" s="13" t="str">
        <f>(IF(C137=Локализация!$C$114,1,IF(C137=Локализация!$C$113,2,IF(C137=Локализация!$C$112,3,IF(C137=Локализация!$C$111,4,IF(C137=Локализация!$C$110,5,IF(OR(C137=1,C137=2,C137=3,C137=4,C137=5),C137,"")))))))</f>
        <v/>
      </c>
      <c r="T137" s="13" t="str">
        <f>(IF(D137=Локализация!$C$114,1,IF(D137=Локализация!$C$113,2,IF(D137=Локализация!$C$112,3,IF(D137=Локализация!$C$111,4,IF(D137=Локализация!$C$110,5,IF(OR(D137=1,D137=2,D137=3,D137=4,D137=5),D137,"")))))))</f>
        <v/>
      </c>
      <c r="U137" s="13" t="str">
        <f>(IF(E137=Локализация!$C$114,1,IF(E137=Локализация!$C$113,2,IF(E137=Локализация!$C$112,3,IF(E137=Локализация!$C$111,4,IF(E137=Локализация!$C$110,5,IF(OR(E137=1,E137=2,E137=3,E137=4,E137=5),E137,"")))))))</f>
        <v/>
      </c>
      <c r="V137" s="13" t="str">
        <f>(IF(F137=Локализация!$C$114,1,IF(F137=Локализация!$C$113,2,IF(F137=Локализация!$C$112,3,IF(F137=Локализация!$C$111,4,IF(F137=Локализация!$C$110,5,IF(OR(F137=1,F137=2,F137=3,F137=4,F137=5),F137,"")))))))</f>
        <v/>
      </c>
    </row>
    <row r="138" spans="13:22" x14ac:dyDescent="0.25">
      <c r="M138" s="13" t="str">
        <f>(IF(H138=Локализация!$C$114,1,IF(H138=Локализация!$C$113,2,IF(H138=Локализация!$C$112,3,IF(H138=Локализация!$C$111,4,IF(H138=Локализация!$C$110,5,IF(OR(H138=1,H138=2,H138=3,H138=4,H138=5),H138,"")))))))</f>
        <v/>
      </c>
      <c r="N138" s="13" t="str">
        <f>(IF(I138=Локализация!$C$114,1,IF(I138=Локализация!$C$113,2,IF(I138=Локализация!$C$112,3,IF(I138=Локализация!$C$111,4,IF(I138=Локализация!$C$110,5,IF(OR(I138=1,I138=2,I138=3,I138=4,I138=5),I138,"")))))))</f>
        <v/>
      </c>
      <c r="O138" s="13" t="str">
        <f>(IF(J138=Локализация!$C$114,1,IF(J138=Локализация!$C$113,2,IF(J138=Локализация!$C$112,3,IF(J138=Локализация!$C$111,4,IF(J138=Локализация!$C$110,5,IF(OR(J138=1,J138=2,J138=3,J138=4,J138=5),J138,"")))))))</f>
        <v/>
      </c>
      <c r="P138" s="13" t="str">
        <f>(IF(K138=Локализация!$C$114,1,IF(K138=Локализация!$C$113,2,IF(K138=Локализация!$C$112,3,IF(K138=Локализация!$C$111,4,IF(K138=Локализация!$C$110,5,IF(OR(K138=1,K138=2,K138=3,K138=4,K138=5),K138,"")))))))</f>
        <v/>
      </c>
      <c r="Q138" s="13" t="str">
        <f>(IF(L138=Локализация!$C$114,1,IF(L138=Локализация!$C$113,2,IF(L138=Локализация!$C$112,3,IF(L138=Локализация!$C$111,4,IF(L138=Локализация!$C$110,5,IF(OR(L138=1,L138=2,L138=3,L138=4,L138=5),L138,"")))))))</f>
        <v/>
      </c>
      <c r="R138" s="13" t="str">
        <f>(IF(B138=Локализация!$C$114,1,IF(B138=Локализация!$C$113,2,IF(B138=Локализация!$C$112,3,IF(B138=Локализация!$C$111,4,IF(B138=Локализация!$C$110,5,IF(OR(B138=1,B138=2,B138=3,B138=4,B138=5),B138,"")))))))</f>
        <v/>
      </c>
      <c r="S138" s="13" t="str">
        <f>(IF(C138=Локализация!$C$114,1,IF(C138=Локализация!$C$113,2,IF(C138=Локализация!$C$112,3,IF(C138=Локализация!$C$111,4,IF(C138=Локализация!$C$110,5,IF(OR(C138=1,C138=2,C138=3,C138=4,C138=5),C138,"")))))))</f>
        <v/>
      </c>
      <c r="T138" s="13" t="str">
        <f>(IF(D138=Локализация!$C$114,1,IF(D138=Локализация!$C$113,2,IF(D138=Локализация!$C$112,3,IF(D138=Локализация!$C$111,4,IF(D138=Локализация!$C$110,5,IF(OR(D138=1,D138=2,D138=3,D138=4,D138=5),D138,"")))))))</f>
        <v/>
      </c>
      <c r="U138" s="13" t="str">
        <f>(IF(E138=Локализация!$C$114,1,IF(E138=Локализация!$C$113,2,IF(E138=Локализация!$C$112,3,IF(E138=Локализация!$C$111,4,IF(E138=Локализация!$C$110,5,IF(OR(E138=1,E138=2,E138=3,E138=4,E138=5),E138,"")))))))</f>
        <v/>
      </c>
      <c r="V138" s="13" t="str">
        <f>(IF(F138=Локализация!$C$114,1,IF(F138=Локализация!$C$113,2,IF(F138=Локализация!$C$112,3,IF(F138=Локализация!$C$111,4,IF(F138=Локализация!$C$110,5,IF(OR(F138=1,F138=2,F138=3,F138=4,F138=5),F138,"")))))))</f>
        <v/>
      </c>
    </row>
    <row r="139" spans="13:22" x14ac:dyDescent="0.25">
      <c r="M139" s="13" t="str">
        <f>(IF(H139=Локализация!$C$114,1,IF(H139=Локализация!$C$113,2,IF(H139=Локализация!$C$112,3,IF(H139=Локализация!$C$111,4,IF(H139=Локализация!$C$110,5,IF(OR(H139=1,H139=2,H139=3,H139=4,H139=5),H139,"")))))))</f>
        <v/>
      </c>
      <c r="N139" s="13" t="str">
        <f>(IF(I139=Локализация!$C$114,1,IF(I139=Локализация!$C$113,2,IF(I139=Локализация!$C$112,3,IF(I139=Локализация!$C$111,4,IF(I139=Локализация!$C$110,5,IF(OR(I139=1,I139=2,I139=3,I139=4,I139=5),I139,"")))))))</f>
        <v/>
      </c>
      <c r="O139" s="13" t="str">
        <f>(IF(J139=Локализация!$C$114,1,IF(J139=Локализация!$C$113,2,IF(J139=Локализация!$C$112,3,IF(J139=Локализация!$C$111,4,IF(J139=Локализация!$C$110,5,IF(OR(J139=1,J139=2,J139=3,J139=4,J139=5),J139,"")))))))</f>
        <v/>
      </c>
      <c r="P139" s="13" t="str">
        <f>(IF(K139=Локализация!$C$114,1,IF(K139=Локализация!$C$113,2,IF(K139=Локализация!$C$112,3,IF(K139=Локализация!$C$111,4,IF(K139=Локализация!$C$110,5,IF(OR(K139=1,K139=2,K139=3,K139=4,K139=5),K139,"")))))))</f>
        <v/>
      </c>
      <c r="Q139" s="13" t="str">
        <f>(IF(L139=Локализация!$C$114,1,IF(L139=Локализация!$C$113,2,IF(L139=Локализация!$C$112,3,IF(L139=Локализация!$C$111,4,IF(L139=Локализация!$C$110,5,IF(OR(L139=1,L139=2,L139=3,L139=4,L139=5),L139,"")))))))</f>
        <v/>
      </c>
      <c r="R139" s="13" t="str">
        <f>(IF(B139=Локализация!$C$114,1,IF(B139=Локализация!$C$113,2,IF(B139=Локализация!$C$112,3,IF(B139=Локализация!$C$111,4,IF(B139=Локализация!$C$110,5,IF(OR(B139=1,B139=2,B139=3,B139=4,B139=5),B139,"")))))))</f>
        <v/>
      </c>
      <c r="S139" s="13" t="str">
        <f>(IF(C139=Локализация!$C$114,1,IF(C139=Локализация!$C$113,2,IF(C139=Локализация!$C$112,3,IF(C139=Локализация!$C$111,4,IF(C139=Локализация!$C$110,5,IF(OR(C139=1,C139=2,C139=3,C139=4,C139=5),C139,"")))))))</f>
        <v/>
      </c>
      <c r="T139" s="13" t="str">
        <f>(IF(D139=Локализация!$C$114,1,IF(D139=Локализация!$C$113,2,IF(D139=Локализация!$C$112,3,IF(D139=Локализация!$C$111,4,IF(D139=Локализация!$C$110,5,IF(OR(D139=1,D139=2,D139=3,D139=4,D139=5),D139,"")))))))</f>
        <v/>
      </c>
      <c r="U139" s="13" t="str">
        <f>(IF(E139=Локализация!$C$114,1,IF(E139=Локализация!$C$113,2,IF(E139=Локализация!$C$112,3,IF(E139=Локализация!$C$111,4,IF(E139=Локализация!$C$110,5,IF(OR(E139=1,E139=2,E139=3,E139=4,E139=5),E139,"")))))))</f>
        <v/>
      </c>
      <c r="V139" s="13" t="str">
        <f>(IF(F139=Локализация!$C$114,1,IF(F139=Локализация!$C$113,2,IF(F139=Локализация!$C$112,3,IF(F139=Локализация!$C$111,4,IF(F139=Локализация!$C$110,5,IF(OR(F139=1,F139=2,F139=3,F139=4,F139=5),F139,"")))))))</f>
        <v/>
      </c>
    </row>
    <row r="140" spans="13:22" x14ac:dyDescent="0.25">
      <c r="M140" s="13" t="str">
        <f>(IF(H140=Локализация!$C$114,1,IF(H140=Локализация!$C$113,2,IF(H140=Локализация!$C$112,3,IF(H140=Локализация!$C$111,4,IF(H140=Локализация!$C$110,5,IF(OR(H140=1,H140=2,H140=3,H140=4,H140=5),H140,"")))))))</f>
        <v/>
      </c>
      <c r="N140" s="13" t="str">
        <f>(IF(I140=Локализация!$C$114,1,IF(I140=Локализация!$C$113,2,IF(I140=Локализация!$C$112,3,IF(I140=Локализация!$C$111,4,IF(I140=Локализация!$C$110,5,IF(OR(I140=1,I140=2,I140=3,I140=4,I140=5),I140,"")))))))</f>
        <v/>
      </c>
      <c r="O140" s="13" t="str">
        <f>(IF(J140=Локализация!$C$114,1,IF(J140=Локализация!$C$113,2,IF(J140=Локализация!$C$112,3,IF(J140=Локализация!$C$111,4,IF(J140=Локализация!$C$110,5,IF(OR(J140=1,J140=2,J140=3,J140=4,J140=5),J140,"")))))))</f>
        <v/>
      </c>
      <c r="P140" s="13" t="str">
        <f>(IF(K140=Локализация!$C$114,1,IF(K140=Локализация!$C$113,2,IF(K140=Локализация!$C$112,3,IF(K140=Локализация!$C$111,4,IF(K140=Локализация!$C$110,5,IF(OR(K140=1,K140=2,K140=3,K140=4,K140=5),K140,"")))))))</f>
        <v/>
      </c>
      <c r="Q140" s="13" t="str">
        <f>(IF(L140=Локализация!$C$114,1,IF(L140=Локализация!$C$113,2,IF(L140=Локализация!$C$112,3,IF(L140=Локализация!$C$111,4,IF(L140=Локализация!$C$110,5,IF(OR(L140=1,L140=2,L140=3,L140=4,L140=5),L140,"")))))))</f>
        <v/>
      </c>
      <c r="R140" s="13" t="str">
        <f>(IF(B140=Локализация!$C$114,1,IF(B140=Локализация!$C$113,2,IF(B140=Локализация!$C$112,3,IF(B140=Локализация!$C$111,4,IF(B140=Локализация!$C$110,5,IF(OR(B140=1,B140=2,B140=3,B140=4,B140=5),B140,"")))))))</f>
        <v/>
      </c>
      <c r="S140" s="13" t="str">
        <f>(IF(C140=Локализация!$C$114,1,IF(C140=Локализация!$C$113,2,IF(C140=Локализация!$C$112,3,IF(C140=Локализация!$C$111,4,IF(C140=Локализация!$C$110,5,IF(OR(C140=1,C140=2,C140=3,C140=4,C140=5),C140,"")))))))</f>
        <v/>
      </c>
      <c r="T140" s="13" t="str">
        <f>(IF(D140=Локализация!$C$114,1,IF(D140=Локализация!$C$113,2,IF(D140=Локализация!$C$112,3,IF(D140=Локализация!$C$111,4,IF(D140=Локализация!$C$110,5,IF(OR(D140=1,D140=2,D140=3,D140=4,D140=5),D140,"")))))))</f>
        <v/>
      </c>
      <c r="U140" s="13" t="str">
        <f>(IF(E140=Локализация!$C$114,1,IF(E140=Локализация!$C$113,2,IF(E140=Локализация!$C$112,3,IF(E140=Локализация!$C$111,4,IF(E140=Локализация!$C$110,5,IF(OR(E140=1,E140=2,E140=3,E140=4,E140=5),E140,"")))))))</f>
        <v/>
      </c>
      <c r="V140" s="13" t="str">
        <f>(IF(F140=Локализация!$C$114,1,IF(F140=Локализация!$C$113,2,IF(F140=Локализация!$C$112,3,IF(F140=Локализация!$C$111,4,IF(F140=Локализация!$C$110,5,IF(OR(F140=1,F140=2,F140=3,F140=4,F140=5),F140,"")))))))</f>
        <v/>
      </c>
    </row>
    <row r="141" spans="13:22" x14ac:dyDescent="0.25">
      <c r="M141" s="13" t="str">
        <f>(IF(H141=Локализация!$C$114,1,IF(H141=Локализация!$C$113,2,IF(H141=Локализация!$C$112,3,IF(H141=Локализация!$C$111,4,IF(H141=Локализация!$C$110,5,IF(OR(H141=1,H141=2,H141=3,H141=4,H141=5),H141,"")))))))</f>
        <v/>
      </c>
      <c r="N141" s="13" t="str">
        <f>(IF(I141=Локализация!$C$114,1,IF(I141=Локализация!$C$113,2,IF(I141=Локализация!$C$112,3,IF(I141=Локализация!$C$111,4,IF(I141=Локализация!$C$110,5,IF(OR(I141=1,I141=2,I141=3,I141=4,I141=5),I141,"")))))))</f>
        <v/>
      </c>
      <c r="O141" s="13" t="str">
        <f>(IF(J141=Локализация!$C$114,1,IF(J141=Локализация!$C$113,2,IF(J141=Локализация!$C$112,3,IF(J141=Локализация!$C$111,4,IF(J141=Локализация!$C$110,5,IF(OR(J141=1,J141=2,J141=3,J141=4,J141=5),J141,"")))))))</f>
        <v/>
      </c>
      <c r="P141" s="13" t="str">
        <f>(IF(K141=Локализация!$C$114,1,IF(K141=Локализация!$C$113,2,IF(K141=Локализация!$C$112,3,IF(K141=Локализация!$C$111,4,IF(K141=Локализация!$C$110,5,IF(OR(K141=1,K141=2,K141=3,K141=4,K141=5),K141,"")))))))</f>
        <v/>
      </c>
      <c r="Q141" s="13" t="str">
        <f>(IF(L141=Локализация!$C$114,1,IF(L141=Локализация!$C$113,2,IF(L141=Локализация!$C$112,3,IF(L141=Локализация!$C$111,4,IF(L141=Локализация!$C$110,5,IF(OR(L141=1,L141=2,L141=3,L141=4,L141=5),L141,"")))))))</f>
        <v/>
      </c>
      <c r="R141" s="13" t="str">
        <f>(IF(B141=Локализация!$C$114,1,IF(B141=Локализация!$C$113,2,IF(B141=Локализация!$C$112,3,IF(B141=Локализация!$C$111,4,IF(B141=Локализация!$C$110,5,IF(OR(B141=1,B141=2,B141=3,B141=4,B141=5),B141,"")))))))</f>
        <v/>
      </c>
      <c r="S141" s="13" t="str">
        <f>(IF(C141=Локализация!$C$114,1,IF(C141=Локализация!$C$113,2,IF(C141=Локализация!$C$112,3,IF(C141=Локализация!$C$111,4,IF(C141=Локализация!$C$110,5,IF(OR(C141=1,C141=2,C141=3,C141=4,C141=5),C141,"")))))))</f>
        <v/>
      </c>
      <c r="T141" s="13" t="str">
        <f>(IF(D141=Локализация!$C$114,1,IF(D141=Локализация!$C$113,2,IF(D141=Локализация!$C$112,3,IF(D141=Локализация!$C$111,4,IF(D141=Локализация!$C$110,5,IF(OR(D141=1,D141=2,D141=3,D141=4,D141=5),D141,"")))))))</f>
        <v/>
      </c>
      <c r="U141" s="13" t="str">
        <f>(IF(E141=Локализация!$C$114,1,IF(E141=Локализация!$C$113,2,IF(E141=Локализация!$C$112,3,IF(E141=Локализация!$C$111,4,IF(E141=Локализация!$C$110,5,IF(OR(E141=1,E141=2,E141=3,E141=4,E141=5),E141,"")))))))</f>
        <v/>
      </c>
      <c r="V141" s="13" t="str">
        <f>(IF(F141=Локализация!$C$114,1,IF(F141=Локализация!$C$113,2,IF(F141=Локализация!$C$112,3,IF(F141=Локализация!$C$111,4,IF(F141=Локализация!$C$110,5,IF(OR(F141=1,F141=2,F141=3,F141=4,F141=5),F141,"")))))))</f>
        <v/>
      </c>
    </row>
    <row r="142" spans="13:22" x14ac:dyDescent="0.25">
      <c r="M142" s="13" t="str">
        <f>(IF(H142=Локализация!$C$114,1,IF(H142=Локализация!$C$113,2,IF(H142=Локализация!$C$112,3,IF(H142=Локализация!$C$111,4,IF(H142=Локализация!$C$110,5,IF(OR(H142=1,H142=2,H142=3,H142=4,H142=5),H142,"")))))))</f>
        <v/>
      </c>
      <c r="N142" s="13" t="str">
        <f>(IF(I142=Локализация!$C$114,1,IF(I142=Локализация!$C$113,2,IF(I142=Локализация!$C$112,3,IF(I142=Локализация!$C$111,4,IF(I142=Локализация!$C$110,5,IF(OR(I142=1,I142=2,I142=3,I142=4,I142=5),I142,"")))))))</f>
        <v/>
      </c>
      <c r="O142" s="13" t="str">
        <f>(IF(J142=Локализация!$C$114,1,IF(J142=Локализация!$C$113,2,IF(J142=Локализация!$C$112,3,IF(J142=Локализация!$C$111,4,IF(J142=Локализация!$C$110,5,IF(OR(J142=1,J142=2,J142=3,J142=4,J142=5),J142,"")))))))</f>
        <v/>
      </c>
      <c r="P142" s="13" t="str">
        <f>(IF(K142=Локализация!$C$114,1,IF(K142=Локализация!$C$113,2,IF(K142=Локализация!$C$112,3,IF(K142=Локализация!$C$111,4,IF(K142=Локализация!$C$110,5,IF(OR(K142=1,K142=2,K142=3,K142=4,K142=5),K142,"")))))))</f>
        <v/>
      </c>
      <c r="Q142" s="13" t="str">
        <f>(IF(L142=Локализация!$C$114,1,IF(L142=Локализация!$C$113,2,IF(L142=Локализация!$C$112,3,IF(L142=Локализация!$C$111,4,IF(L142=Локализация!$C$110,5,IF(OR(L142=1,L142=2,L142=3,L142=4,L142=5),L142,"")))))))</f>
        <v/>
      </c>
      <c r="R142" s="13" t="str">
        <f>(IF(B142=Локализация!$C$114,1,IF(B142=Локализация!$C$113,2,IF(B142=Локализация!$C$112,3,IF(B142=Локализация!$C$111,4,IF(B142=Локализация!$C$110,5,IF(OR(B142=1,B142=2,B142=3,B142=4,B142=5),B142,"")))))))</f>
        <v/>
      </c>
      <c r="S142" s="13" t="str">
        <f>(IF(C142=Локализация!$C$114,1,IF(C142=Локализация!$C$113,2,IF(C142=Локализация!$C$112,3,IF(C142=Локализация!$C$111,4,IF(C142=Локализация!$C$110,5,IF(OR(C142=1,C142=2,C142=3,C142=4,C142=5),C142,"")))))))</f>
        <v/>
      </c>
      <c r="T142" s="13" t="str">
        <f>(IF(D142=Локализация!$C$114,1,IF(D142=Локализация!$C$113,2,IF(D142=Локализация!$C$112,3,IF(D142=Локализация!$C$111,4,IF(D142=Локализация!$C$110,5,IF(OR(D142=1,D142=2,D142=3,D142=4,D142=5),D142,"")))))))</f>
        <v/>
      </c>
      <c r="U142" s="13" t="str">
        <f>(IF(E142=Локализация!$C$114,1,IF(E142=Локализация!$C$113,2,IF(E142=Локализация!$C$112,3,IF(E142=Локализация!$C$111,4,IF(E142=Локализация!$C$110,5,IF(OR(E142=1,E142=2,E142=3,E142=4,E142=5),E142,"")))))))</f>
        <v/>
      </c>
      <c r="V142" s="13" t="str">
        <f>(IF(F142=Локализация!$C$114,1,IF(F142=Локализация!$C$113,2,IF(F142=Локализация!$C$112,3,IF(F142=Локализация!$C$111,4,IF(F142=Локализация!$C$110,5,IF(OR(F142=1,F142=2,F142=3,F142=4,F142=5),F142,"")))))))</f>
        <v/>
      </c>
    </row>
    <row r="143" spans="13:22" x14ac:dyDescent="0.25">
      <c r="M143" s="13" t="str">
        <f>(IF(H143=Локализация!$C$114,1,IF(H143=Локализация!$C$113,2,IF(H143=Локализация!$C$112,3,IF(H143=Локализация!$C$111,4,IF(H143=Локализация!$C$110,5,IF(OR(H143=1,H143=2,H143=3,H143=4,H143=5),H143,"")))))))</f>
        <v/>
      </c>
      <c r="N143" s="13" t="str">
        <f>(IF(I143=Локализация!$C$114,1,IF(I143=Локализация!$C$113,2,IF(I143=Локализация!$C$112,3,IF(I143=Локализация!$C$111,4,IF(I143=Локализация!$C$110,5,IF(OR(I143=1,I143=2,I143=3,I143=4,I143=5),I143,"")))))))</f>
        <v/>
      </c>
      <c r="O143" s="13" t="str">
        <f>(IF(J143=Локализация!$C$114,1,IF(J143=Локализация!$C$113,2,IF(J143=Локализация!$C$112,3,IF(J143=Локализация!$C$111,4,IF(J143=Локализация!$C$110,5,IF(OR(J143=1,J143=2,J143=3,J143=4,J143=5),J143,"")))))))</f>
        <v/>
      </c>
      <c r="P143" s="13" t="str">
        <f>(IF(K143=Локализация!$C$114,1,IF(K143=Локализация!$C$113,2,IF(K143=Локализация!$C$112,3,IF(K143=Локализация!$C$111,4,IF(K143=Локализация!$C$110,5,IF(OR(K143=1,K143=2,K143=3,K143=4,K143=5),K143,"")))))))</f>
        <v/>
      </c>
      <c r="Q143" s="13" t="str">
        <f>(IF(L143=Локализация!$C$114,1,IF(L143=Локализация!$C$113,2,IF(L143=Локализация!$C$112,3,IF(L143=Локализация!$C$111,4,IF(L143=Локализация!$C$110,5,IF(OR(L143=1,L143=2,L143=3,L143=4,L143=5),L143,"")))))))</f>
        <v/>
      </c>
      <c r="R143" s="13" t="str">
        <f>(IF(B143=Локализация!$C$114,1,IF(B143=Локализация!$C$113,2,IF(B143=Локализация!$C$112,3,IF(B143=Локализация!$C$111,4,IF(B143=Локализация!$C$110,5,IF(OR(B143=1,B143=2,B143=3,B143=4,B143=5),B143,"")))))))</f>
        <v/>
      </c>
      <c r="S143" s="13" t="str">
        <f>(IF(C143=Локализация!$C$114,1,IF(C143=Локализация!$C$113,2,IF(C143=Локализация!$C$112,3,IF(C143=Локализация!$C$111,4,IF(C143=Локализация!$C$110,5,IF(OR(C143=1,C143=2,C143=3,C143=4,C143=5),C143,"")))))))</f>
        <v/>
      </c>
      <c r="T143" s="13" t="str">
        <f>(IF(D143=Локализация!$C$114,1,IF(D143=Локализация!$C$113,2,IF(D143=Локализация!$C$112,3,IF(D143=Локализация!$C$111,4,IF(D143=Локализация!$C$110,5,IF(OR(D143=1,D143=2,D143=3,D143=4,D143=5),D143,"")))))))</f>
        <v/>
      </c>
      <c r="U143" s="13" t="str">
        <f>(IF(E143=Локализация!$C$114,1,IF(E143=Локализация!$C$113,2,IF(E143=Локализация!$C$112,3,IF(E143=Локализация!$C$111,4,IF(E143=Локализация!$C$110,5,IF(OR(E143=1,E143=2,E143=3,E143=4,E143=5),E143,"")))))))</f>
        <v/>
      </c>
      <c r="V143" s="13" t="str">
        <f>(IF(F143=Локализация!$C$114,1,IF(F143=Локализация!$C$113,2,IF(F143=Локализация!$C$112,3,IF(F143=Локализация!$C$111,4,IF(F143=Локализация!$C$110,5,IF(OR(F143=1,F143=2,F143=3,F143=4,F143=5),F143,"")))))))</f>
        <v/>
      </c>
    </row>
    <row r="144" spans="13:22" x14ac:dyDescent="0.25">
      <c r="M144" s="13" t="str">
        <f>(IF(H144=Локализация!$C$114,1,IF(H144=Локализация!$C$113,2,IF(H144=Локализация!$C$112,3,IF(H144=Локализация!$C$111,4,IF(H144=Локализация!$C$110,5,IF(OR(H144=1,H144=2,H144=3,H144=4,H144=5),H144,"")))))))</f>
        <v/>
      </c>
      <c r="N144" s="13" t="str">
        <f>(IF(I144=Локализация!$C$114,1,IF(I144=Локализация!$C$113,2,IF(I144=Локализация!$C$112,3,IF(I144=Локализация!$C$111,4,IF(I144=Локализация!$C$110,5,IF(OR(I144=1,I144=2,I144=3,I144=4,I144=5),I144,"")))))))</f>
        <v/>
      </c>
      <c r="O144" s="13" t="str">
        <f>(IF(J144=Локализация!$C$114,1,IF(J144=Локализация!$C$113,2,IF(J144=Локализация!$C$112,3,IF(J144=Локализация!$C$111,4,IF(J144=Локализация!$C$110,5,IF(OR(J144=1,J144=2,J144=3,J144=4,J144=5),J144,"")))))))</f>
        <v/>
      </c>
      <c r="P144" s="13" t="str">
        <f>(IF(K144=Локализация!$C$114,1,IF(K144=Локализация!$C$113,2,IF(K144=Локализация!$C$112,3,IF(K144=Локализация!$C$111,4,IF(K144=Локализация!$C$110,5,IF(OR(K144=1,K144=2,K144=3,K144=4,K144=5),K144,"")))))))</f>
        <v/>
      </c>
      <c r="Q144" s="13" t="str">
        <f>(IF(L144=Локализация!$C$114,1,IF(L144=Локализация!$C$113,2,IF(L144=Локализация!$C$112,3,IF(L144=Локализация!$C$111,4,IF(L144=Локализация!$C$110,5,IF(OR(L144=1,L144=2,L144=3,L144=4,L144=5),L144,"")))))))</f>
        <v/>
      </c>
      <c r="R144" s="13" t="str">
        <f>(IF(B144=Локализация!$C$114,1,IF(B144=Локализация!$C$113,2,IF(B144=Локализация!$C$112,3,IF(B144=Локализация!$C$111,4,IF(B144=Локализация!$C$110,5,IF(OR(B144=1,B144=2,B144=3,B144=4,B144=5),B144,"")))))))</f>
        <v/>
      </c>
      <c r="S144" s="13" t="str">
        <f>(IF(C144=Локализация!$C$114,1,IF(C144=Локализация!$C$113,2,IF(C144=Локализация!$C$112,3,IF(C144=Локализация!$C$111,4,IF(C144=Локализация!$C$110,5,IF(OR(C144=1,C144=2,C144=3,C144=4,C144=5),C144,"")))))))</f>
        <v/>
      </c>
      <c r="T144" s="13" t="str">
        <f>(IF(D144=Локализация!$C$114,1,IF(D144=Локализация!$C$113,2,IF(D144=Локализация!$C$112,3,IF(D144=Локализация!$C$111,4,IF(D144=Локализация!$C$110,5,IF(OR(D144=1,D144=2,D144=3,D144=4,D144=5),D144,"")))))))</f>
        <v/>
      </c>
      <c r="U144" s="13" t="str">
        <f>(IF(E144=Локализация!$C$114,1,IF(E144=Локализация!$C$113,2,IF(E144=Локализация!$C$112,3,IF(E144=Локализация!$C$111,4,IF(E144=Локализация!$C$110,5,IF(OR(E144=1,E144=2,E144=3,E144=4,E144=5),E144,"")))))))</f>
        <v/>
      </c>
      <c r="V144" s="13" t="str">
        <f>(IF(F144=Локализация!$C$114,1,IF(F144=Локализация!$C$113,2,IF(F144=Локализация!$C$112,3,IF(F144=Локализация!$C$111,4,IF(F144=Локализация!$C$110,5,IF(OR(F144=1,F144=2,F144=3,F144=4,F144=5),F144,"")))))))</f>
        <v/>
      </c>
    </row>
    <row r="145" spans="13:22" x14ac:dyDescent="0.25">
      <c r="M145" s="13" t="str">
        <f>(IF(H145=Локализация!$C$114,1,IF(H145=Локализация!$C$113,2,IF(H145=Локализация!$C$112,3,IF(H145=Локализация!$C$111,4,IF(H145=Локализация!$C$110,5,IF(OR(H145=1,H145=2,H145=3,H145=4,H145=5),H145,"")))))))</f>
        <v/>
      </c>
      <c r="N145" s="13" t="str">
        <f>(IF(I145=Локализация!$C$114,1,IF(I145=Локализация!$C$113,2,IF(I145=Локализация!$C$112,3,IF(I145=Локализация!$C$111,4,IF(I145=Локализация!$C$110,5,IF(OR(I145=1,I145=2,I145=3,I145=4,I145=5),I145,"")))))))</f>
        <v/>
      </c>
      <c r="O145" s="13" t="str">
        <f>(IF(J145=Локализация!$C$114,1,IF(J145=Локализация!$C$113,2,IF(J145=Локализация!$C$112,3,IF(J145=Локализация!$C$111,4,IF(J145=Локализация!$C$110,5,IF(OR(J145=1,J145=2,J145=3,J145=4,J145=5),J145,"")))))))</f>
        <v/>
      </c>
      <c r="P145" s="13" t="str">
        <f>(IF(K145=Локализация!$C$114,1,IF(K145=Локализация!$C$113,2,IF(K145=Локализация!$C$112,3,IF(K145=Локализация!$C$111,4,IF(K145=Локализация!$C$110,5,IF(OR(K145=1,K145=2,K145=3,K145=4,K145=5),K145,"")))))))</f>
        <v/>
      </c>
      <c r="Q145" s="13" t="str">
        <f>(IF(L145=Локализация!$C$114,1,IF(L145=Локализация!$C$113,2,IF(L145=Локализация!$C$112,3,IF(L145=Локализация!$C$111,4,IF(L145=Локализация!$C$110,5,IF(OR(L145=1,L145=2,L145=3,L145=4,L145=5),L145,"")))))))</f>
        <v/>
      </c>
      <c r="R145" s="13" t="str">
        <f>(IF(B145=Локализация!$C$114,1,IF(B145=Локализация!$C$113,2,IF(B145=Локализация!$C$112,3,IF(B145=Локализация!$C$111,4,IF(B145=Локализация!$C$110,5,IF(OR(B145=1,B145=2,B145=3,B145=4,B145=5),B145,"")))))))</f>
        <v/>
      </c>
      <c r="S145" s="13" t="str">
        <f>(IF(C145=Локализация!$C$114,1,IF(C145=Локализация!$C$113,2,IF(C145=Локализация!$C$112,3,IF(C145=Локализация!$C$111,4,IF(C145=Локализация!$C$110,5,IF(OR(C145=1,C145=2,C145=3,C145=4,C145=5),C145,"")))))))</f>
        <v/>
      </c>
      <c r="T145" s="13" t="str">
        <f>(IF(D145=Локализация!$C$114,1,IF(D145=Локализация!$C$113,2,IF(D145=Локализация!$C$112,3,IF(D145=Локализация!$C$111,4,IF(D145=Локализация!$C$110,5,IF(OR(D145=1,D145=2,D145=3,D145=4,D145=5),D145,"")))))))</f>
        <v/>
      </c>
      <c r="U145" s="13" t="str">
        <f>(IF(E145=Локализация!$C$114,1,IF(E145=Локализация!$C$113,2,IF(E145=Локализация!$C$112,3,IF(E145=Локализация!$C$111,4,IF(E145=Локализация!$C$110,5,IF(OR(E145=1,E145=2,E145=3,E145=4,E145=5),E145,"")))))))</f>
        <v/>
      </c>
      <c r="V145" s="13" t="str">
        <f>(IF(F145=Локализация!$C$114,1,IF(F145=Локализация!$C$113,2,IF(F145=Локализация!$C$112,3,IF(F145=Локализация!$C$111,4,IF(F145=Локализация!$C$110,5,IF(OR(F145=1,F145=2,F145=3,F145=4,F145=5),F145,"")))))))</f>
        <v/>
      </c>
    </row>
    <row r="146" spans="13:22" x14ac:dyDescent="0.25">
      <c r="M146" s="13" t="str">
        <f>(IF(H146=Локализация!$C$114,1,IF(H146=Локализация!$C$113,2,IF(H146=Локализация!$C$112,3,IF(H146=Локализация!$C$111,4,IF(H146=Локализация!$C$110,5,IF(OR(H146=1,H146=2,H146=3,H146=4,H146=5),H146,"")))))))</f>
        <v/>
      </c>
      <c r="N146" s="13" t="str">
        <f>(IF(I146=Локализация!$C$114,1,IF(I146=Локализация!$C$113,2,IF(I146=Локализация!$C$112,3,IF(I146=Локализация!$C$111,4,IF(I146=Локализация!$C$110,5,IF(OR(I146=1,I146=2,I146=3,I146=4,I146=5),I146,"")))))))</f>
        <v/>
      </c>
      <c r="O146" s="13" t="str">
        <f>(IF(J146=Локализация!$C$114,1,IF(J146=Локализация!$C$113,2,IF(J146=Локализация!$C$112,3,IF(J146=Локализация!$C$111,4,IF(J146=Локализация!$C$110,5,IF(OR(J146=1,J146=2,J146=3,J146=4,J146=5),J146,"")))))))</f>
        <v/>
      </c>
      <c r="P146" s="13" t="str">
        <f>(IF(K146=Локализация!$C$114,1,IF(K146=Локализация!$C$113,2,IF(K146=Локализация!$C$112,3,IF(K146=Локализация!$C$111,4,IF(K146=Локализация!$C$110,5,IF(OR(K146=1,K146=2,K146=3,K146=4,K146=5),K146,"")))))))</f>
        <v/>
      </c>
      <c r="Q146" s="13" t="str">
        <f>(IF(L146=Локализация!$C$114,1,IF(L146=Локализация!$C$113,2,IF(L146=Локализация!$C$112,3,IF(L146=Локализация!$C$111,4,IF(L146=Локализация!$C$110,5,IF(OR(L146=1,L146=2,L146=3,L146=4,L146=5),L146,"")))))))</f>
        <v/>
      </c>
      <c r="R146" s="13" t="str">
        <f>(IF(B146=Локализация!$C$114,1,IF(B146=Локализация!$C$113,2,IF(B146=Локализация!$C$112,3,IF(B146=Локализация!$C$111,4,IF(B146=Локализация!$C$110,5,IF(OR(B146=1,B146=2,B146=3,B146=4,B146=5),B146,"")))))))</f>
        <v/>
      </c>
      <c r="S146" s="13" t="str">
        <f>(IF(C146=Локализация!$C$114,1,IF(C146=Локализация!$C$113,2,IF(C146=Локализация!$C$112,3,IF(C146=Локализация!$C$111,4,IF(C146=Локализация!$C$110,5,IF(OR(C146=1,C146=2,C146=3,C146=4,C146=5),C146,"")))))))</f>
        <v/>
      </c>
      <c r="T146" s="13" t="str">
        <f>(IF(D146=Локализация!$C$114,1,IF(D146=Локализация!$C$113,2,IF(D146=Локализация!$C$112,3,IF(D146=Локализация!$C$111,4,IF(D146=Локализация!$C$110,5,IF(OR(D146=1,D146=2,D146=3,D146=4,D146=5),D146,"")))))))</f>
        <v/>
      </c>
      <c r="U146" s="13" t="str">
        <f>(IF(E146=Локализация!$C$114,1,IF(E146=Локализация!$C$113,2,IF(E146=Локализация!$C$112,3,IF(E146=Локализация!$C$111,4,IF(E146=Локализация!$C$110,5,IF(OR(E146=1,E146=2,E146=3,E146=4,E146=5),E146,"")))))))</f>
        <v/>
      </c>
      <c r="V146" s="13" t="str">
        <f>(IF(F146=Локализация!$C$114,1,IF(F146=Локализация!$C$113,2,IF(F146=Локализация!$C$112,3,IF(F146=Локализация!$C$111,4,IF(F146=Локализация!$C$110,5,IF(OR(F146=1,F146=2,F146=3,F146=4,F146=5),F146,"")))))))</f>
        <v/>
      </c>
    </row>
    <row r="147" spans="13:22" x14ac:dyDescent="0.25">
      <c r="M147" s="13" t="str">
        <f>(IF(H147=Локализация!$C$114,1,IF(H147=Локализация!$C$113,2,IF(H147=Локализация!$C$112,3,IF(H147=Локализация!$C$111,4,IF(H147=Локализация!$C$110,5,IF(OR(H147=1,H147=2,H147=3,H147=4,H147=5),H147,"")))))))</f>
        <v/>
      </c>
      <c r="N147" s="13" t="str">
        <f>(IF(I147=Локализация!$C$114,1,IF(I147=Локализация!$C$113,2,IF(I147=Локализация!$C$112,3,IF(I147=Локализация!$C$111,4,IF(I147=Локализация!$C$110,5,IF(OR(I147=1,I147=2,I147=3,I147=4,I147=5),I147,"")))))))</f>
        <v/>
      </c>
      <c r="O147" s="13" t="str">
        <f>(IF(J147=Локализация!$C$114,1,IF(J147=Локализация!$C$113,2,IF(J147=Локализация!$C$112,3,IF(J147=Локализация!$C$111,4,IF(J147=Локализация!$C$110,5,IF(OR(J147=1,J147=2,J147=3,J147=4,J147=5),J147,"")))))))</f>
        <v/>
      </c>
      <c r="P147" s="13" t="str">
        <f>(IF(K147=Локализация!$C$114,1,IF(K147=Локализация!$C$113,2,IF(K147=Локализация!$C$112,3,IF(K147=Локализация!$C$111,4,IF(K147=Локализация!$C$110,5,IF(OR(K147=1,K147=2,K147=3,K147=4,K147=5),K147,"")))))))</f>
        <v/>
      </c>
      <c r="Q147" s="13" t="str">
        <f>(IF(L147=Локализация!$C$114,1,IF(L147=Локализация!$C$113,2,IF(L147=Локализация!$C$112,3,IF(L147=Локализация!$C$111,4,IF(L147=Локализация!$C$110,5,IF(OR(L147=1,L147=2,L147=3,L147=4,L147=5),L147,"")))))))</f>
        <v/>
      </c>
      <c r="R147" s="13" t="str">
        <f>(IF(B147=Локализация!$C$114,1,IF(B147=Локализация!$C$113,2,IF(B147=Локализация!$C$112,3,IF(B147=Локализация!$C$111,4,IF(B147=Локализация!$C$110,5,IF(OR(B147=1,B147=2,B147=3,B147=4,B147=5),B147,"")))))))</f>
        <v/>
      </c>
      <c r="S147" s="13" t="str">
        <f>(IF(C147=Локализация!$C$114,1,IF(C147=Локализация!$C$113,2,IF(C147=Локализация!$C$112,3,IF(C147=Локализация!$C$111,4,IF(C147=Локализация!$C$110,5,IF(OR(C147=1,C147=2,C147=3,C147=4,C147=5),C147,"")))))))</f>
        <v/>
      </c>
      <c r="T147" s="13" t="str">
        <f>(IF(D147=Локализация!$C$114,1,IF(D147=Локализация!$C$113,2,IF(D147=Локализация!$C$112,3,IF(D147=Локализация!$C$111,4,IF(D147=Локализация!$C$110,5,IF(OR(D147=1,D147=2,D147=3,D147=4,D147=5),D147,"")))))))</f>
        <v/>
      </c>
      <c r="U147" s="13" t="str">
        <f>(IF(E147=Локализация!$C$114,1,IF(E147=Локализация!$C$113,2,IF(E147=Локализация!$C$112,3,IF(E147=Локализация!$C$111,4,IF(E147=Локализация!$C$110,5,IF(OR(E147=1,E147=2,E147=3,E147=4,E147=5),E147,"")))))))</f>
        <v/>
      </c>
      <c r="V147" s="13" t="str">
        <f>(IF(F147=Локализация!$C$114,1,IF(F147=Локализация!$C$113,2,IF(F147=Локализация!$C$112,3,IF(F147=Локализация!$C$111,4,IF(F147=Локализация!$C$110,5,IF(OR(F147=1,F147=2,F147=3,F147=4,F147=5),F147,"")))))))</f>
        <v/>
      </c>
    </row>
    <row r="148" spans="13:22" x14ac:dyDescent="0.25">
      <c r="M148" s="13" t="str">
        <f>(IF(H148=Локализация!$C$114,1,IF(H148=Локализация!$C$113,2,IF(H148=Локализация!$C$112,3,IF(H148=Локализация!$C$111,4,IF(H148=Локализация!$C$110,5,IF(OR(H148=1,H148=2,H148=3,H148=4,H148=5),H148,"")))))))</f>
        <v/>
      </c>
      <c r="N148" s="13" t="str">
        <f>(IF(I148=Локализация!$C$114,1,IF(I148=Локализация!$C$113,2,IF(I148=Локализация!$C$112,3,IF(I148=Локализация!$C$111,4,IF(I148=Локализация!$C$110,5,IF(OR(I148=1,I148=2,I148=3,I148=4,I148=5),I148,"")))))))</f>
        <v/>
      </c>
      <c r="O148" s="13" t="str">
        <f>(IF(J148=Локализация!$C$114,1,IF(J148=Локализация!$C$113,2,IF(J148=Локализация!$C$112,3,IF(J148=Локализация!$C$111,4,IF(J148=Локализация!$C$110,5,IF(OR(J148=1,J148=2,J148=3,J148=4,J148=5),J148,"")))))))</f>
        <v/>
      </c>
      <c r="P148" s="13" t="str">
        <f>(IF(K148=Локализация!$C$114,1,IF(K148=Локализация!$C$113,2,IF(K148=Локализация!$C$112,3,IF(K148=Локализация!$C$111,4,IF(K148=Локализация!$C$110,5,IF(OR(K148=1,K148=2,K148=3,K148=4,K148=5),K148,"")))))))</f>
        <v/>
      </c>
      <c r="Q148" s="13" t="str">
        <f>(IF(L148=Локализация!$C$114,1,IF(L148=Локализация!$C$113,2,IF(L148=Локализация!$C$112,3,IF(L148=Локализация!$C$111,4,IF(L148=Локализация!$C$110,5,IF(OR(L148=1,L148=2,L148=3,L148=4,L148=5),L148,"")))))))</f>
        <v/>
      </c>
      <c r="R148" s="13" t="str">
        <f>(IF(B148=Локализация!$C$114,1,IF(B148=Локализация!$C$113,2,IF(B148=Локализация!$C$112,3,IF(B148=Локализация!$C$111,4,IF(B148=Локализация!$C$110,5,IF(OR(B148=1,B148=2,B148=3,B148=4,B148=5),B148,"")))))))</f>
        <v/>
      </c>
      <c r="S148" s="13" t="str">
        <f>(IF(C148=Локализация!$C$114,1,IF(C148=Локализация!$C$113,2,IF(C148=Локализация!$C$112,3,IF(C148=Локализация!$C$111,4,IF(C148=Локализация!$C$110,5,IF(OR(C148=1,C148=2,C148=3,C148=4,C148=5),C148,"")))))))</f>
        <v/>
      </c>
      <c r="T148" s="13" t="str">
        <f>(IF(D148=Локализация!$C$114,1,IF(D148=Локализация!$C$113,2,IF(D148=Локализация!$C$112,3,IF(D148=Локализация!$C$111,4,IF(D148=Локализация!$C$110,5,IF(OR(D148=1,D148=2,D148=3,D148=4,D148=5),D148,"")))))))</f>
        <v/>
      </c>
      <c r="U148" s="13" t="str">
        <f>(IF(E148=Локализация!$C$114,1,IF(E148=Локализация!$C$113,2,IF(E148=Локализация!$C$112,3,IF(E148=Локализация!$C$111,4,IF(E148=Локализация!$C$110,5,IF(OR(E148=1,E148=2,E148=3,E148=4,E148=5),E148,"")))))))</f>
        <v/>
      </c>
      <c r="V148" s="13" t="str">
        <f>(IF(F148=Локализация!$C$114,1,IF(F148=Локализация!$C$113,2,IF(F148=Локализация!$C$112,3,IF(F148=Локализация!$C$111,4,IF(F148=Локализация!$C$110,5,IF(OR(F148=1,F148=2,F148=3,F148=4,F148=5),F148,"")))))))</f>
        <v/>
      </c>
    </row>
    <row r="149" spans="13:22" x14ac:dyDescent="0.25">
      <c r="M149" s="13" t="str">
        <f>(IF(H149=Локализация!$C$114,1,IF(H149=Локализация!$C$113,2,IF(H149=Локализация!$C$112,3,IF(H149=Локализация!$C$111,4,IF(H149=Локализация!$C$110,5,IF(OR(H149=1,H149=2,H149=3,H149=4,H149=5),H149,"")))))))</f>
        <v/>
      </c>
      <c r="N149" s="13" t="str">
        <f>(IF(I149=Локализация!$C$114,1,IF(I149=Локализация!$C$113,2,IF(I149=Локализация!$C$112,3,IF(I149=Локализация!$C$111,4,IF(I149=Локализация!$C$110,5,IF(OR(I149=1,I149=2,I149=3,I149=4,I149=5),I149,"")))))))</f>
        <v/>
      </c>
      <c r="O149" s="13" t="str">
        <f>(IF(J149=Локализация!$C$114,1,IF(J149=Локализация!$C$113,2,IF(J149=Локализация!$C$112,3,IF(J149=Локализация!$C$111,4,IF(J149=Локализация!$C$110,5,IF(OR(J149=1,J149=2,J149=3,J149=4,J149=5),J149,"")))))))</f>
        <v/>
      </c>
      <c r="P149" s="13" t="str">
        <f>(IF(K149=Локализация!$C$114,1,IF(K149=Локализация!$C$113,2,IF(K149=Локализация!$C$112,3,IF(K149=Локализация!$C$111,4,IF(K149=Локализация!$C$110,5,IF(OR(K149=1,K149=2,K149=3,K149=4,K149=5),K149,"")))))))</f>
        <v/>
      </c>
      <c r="Q149" s="13" t="str">
        <f>(IF(L149=Локализация!$C$114,1,IF(L149=Локализация!$C$113,2,IF(L149=Локализация!$C$112,3,IF(L149=Локализация!$C$111,4,IF(L149=Локализация!$C$110,5,IF(OR(L149=1,L149=2,L149=3,L149=4,L149=5),L149,"")))))))</f>
        <v/>
      </c>
      <c r="R149" s="13" t="str">
        <f>(IF(B149=Локализация!$C$114,1,IF(B149=Локализация!$C$113,2,IF(B149=Локализация!$C$112,3,IF(B149=Локализация!$C$111,4,IF(B149=Локализация!$C$110,5,IF(OR(B149=1,B149=2,B149=3,B149=4,B149=5),B149,"")))))))</f>
        <v/>
      </c>
      <c r="S149" s="13" t="str">
        <f>(IF(C149=Локализация!$C$114,1,IF(C149=Локализация!$C$113,2,IF(C149=Локализация!$C$112,3,IF(C149=Локализация!$C$111,4,IF(C149=Локализация!$C$110,5,IF(OR(C149=1,C149=2,C149=3,C149=4,C149=5),C149,"")))))))</f>
        <v/>
      </c>
      <c r="T149" s="13" t="str">
        <f>(IF(D149=Локализация!$C$114,1,IF(D149=Локализация!$C$113,2,IF(D149=Локализация!$C$112,3,IF(D149=Локализация!$C$111,4,IF(D149=Локализация!$C$110,5,IF(OR(D149=1,D149=2,D149=3,D149=4,D149=5),D149,"")))))))</f>
        <v/>
      </c>
      <c r="U149" s="13" t="str">
        <f>(IF(E149=Локализация!$C$114,1,IF(E149=Локализация!$C$113,2,IF(E149=Локализация!$C$112,3,IF(E149=Локализация!$C$111,4,IF(E149=Локализация!$C$110,5,IF(OR(E149=1,E149=2,E149=3,E149=4,E149=5),E149,"")))))))</f>
        <v/>
      </c>
      <c r="V149" s="13" t="str">
        <f>(IF(F149=Локализация!$C$114,1,IF(F149=Локализация!$C$113,2,IF(F149=Локализация!$C$112,3,IF(F149=Локализация!$C$111,4,IF(F149=Локализация!$C$110,5,IF(OR(F149=1,F149=2,F149=3,F149=4,F149=5),F149,"")))))))</f>
        <v/>
      </c>
    </row>
    <row r="150" spans="13:22" x14ac:dyDescent="0.25">
      <c r="M150" s="13" t="str">
        <f>(IF(H150=Локализация!$C$114,1,IF(H150=Локализация!$C$113,2,IF(H150=Локализация!$C$112,3,IF(H150=Локализация!$C$111,4,IF(H150=Локализация!$C$110,5,IF(OR(H150=1,H150=2,H150=3,H150=4,H150=5),H150,"")))))))</f>
        <v/>
      </c>
      <c r="N150" s="13" t="str">
        <f>(IF(I150=Локализация!$C$114,1,IF(I150=Локализация!$C$113,2,IF(I150=Локализация!$C$112,3,IF(I150=Локализация!$C$111,4,IF(I150=Локализация!$C$110,5,IF(OR(I150=1,I150=2,I150=3,I150=4,I150=5),I150,"")))))))</f>
        <v/>
      </c>
      <c r="O150" s="13" t="str">
        <f>(IF(J150=Локализация!$C$114,1,IF(J150=Локализация!$C$113,2,IF(J150=Локализация!$C$112,3,IF(J150=Локализация!$C$111,4,IF(J150=Локализация!$C$110,5,IF(OR(J150=1,J150=2,J150=3,J150=4,J150=5),J150,"")))))))</f>
        <v/>
      </c>
      <c r="P150" s="13" t="str">
        <f>(IF(K150=Локализация!$C$114,1,IF(K150=Локализация!$C$113,2,IF(K150=Локализация!$C$112,3,IF(K150=Локализация!$C$111,4,IF(K150=Локализация!$C$110,5,IF(OR(K150=1,K150=2,K150=3,K150=4,K150=5),K150,"")))))))</f>
        <v/>
      </c>
      <c r="Q150" s="13" t="str">
        <f>(IF(L150=Локализация!$C$114,1,IF(L150=Локализация!$C$113,2,IF(L150=Локализация!$C$112,3,IF(L150=Локализация!$C$111,4,IF(L150=Локализация!$C$110,5,IF(OR(L150=1,L150=2,L150=3,L150=4,L150=5),L150,"")))))))</f>
        <v/>
      </c>
      <c r="R150" s="13" t="str">
        <f>(IF(B150=Локализация!$C$114,1,IF(B150=Локализация!$C$113,2,IF(B150=Локализация!$C$112,3,IF(B150=Локализация!$C$111,4,IF(B150=Локализация!$C$110,5,IF(OR(B150=1,B150=2,B150=3,B150=4,B150=5),B150,"")))))))</f>
        <v/>
      </c>
      <c r="S150" s="13" t="str">
        <f>(IF(C150=Локализация!$C$114,1,IF(C150=Локализация!$C$113,2,IF(C150=Локализация!$C$112,3,IF(C150=Локализация!$C$111,4,IF(C150=Локализация!$C$110,5,IF(OR(C150=1,C150=2,C150=3,C150=4,C150=5),C150,"")))))))</f>
        <v/>
      </c>
      <c r="T150" s="13" t="str">
        <f>(IF(D150=Локализация!$C$114,1,IF(D150=Локализация!$C$113,2,IF(D150=Локализация!$C$112,3,IF(D150=Локализация!$C$111,4,IF(D150=Локализация!$C$110,5,IF(OR(D150=1,D150=2,D150=3,D150=4,D150=5),D150,"")))))))</f>
        <v/>
      </c>
      <c r="U150" s="13" t="str">
        <f>(IF(E150=Локализация!$C$114,1,IF(E150=Локализация!$C$113,2,IF(E150=Локализация!$C$112,3,IF(E150=Локализация!$C$111,4,IF(E150=Локализация!$C$110,5,IF(OR(E150=1,E150=2,E150=3,E150=4,E150=5),E150,"")))))))</f>
        <v/>
      </c>
      <c r="V150" s="13" t="str">
        <f>(IF(F150=Локализация!$C$114,1,IF(F150=Локализация!$C$113,2,IF(F150=Локализация!$C$112,3,IF(F150=Локализация!$C$111,4,IF(F150=Локализация!$C$110,5,IF(OR(F150=1,F150=2,F150=3,F150=4,F150=5),F150,"")))))))</f>
        <v/>
      </c>
    </row>
    <row r="151" spans="13:22" x14ac:dyDescent="0.25">
      <c r="M151" s="13" t="str">
        <f>(IF(H151=Локализация!$C$114,1,IF(H151=Локализация!$C$113,2,IF(H151=Локализация!$C$112,3,IF(H151=Локализация!$C$111,4,IF(H151=Локализация!$C$110,5,IF(OR(H151=1,H151=2,H151=3,H151=4,H151=5),H151,"")))))))</f>
        <v/>
      </c>
      <c r="N151" s="13" t="str">
        <f>(IF(I151=Локализация!$C$114,1,IF(I151=Локализация!$C$113,2,IF(I151=Локализация!$C$112,3,IF(I151=Локализация!$C$111,4,IF(I151=Локализация!$C$110,5,IF(OR(I151=1,I151=2,I151=3,I151=4,I151=5),I151,"")))))))</f>
        <v/>
      </c>
      <c r="O151" s="13" t="str">
        <f>(IF(J151=Локализация!$C$114,1,IF(J151=Локализация!$C$113,2,IF(J151=Локализация!$C$112,3,IF(J151=Локализация!$C$111,4,IF(J151=Локализация!$C$110,5,IF(OR(J151=1,J151=2,J151=3,J151=4,J151=5),J151,"")))))))</f>
        <v/>
      </c>
      <c r="P151" s="13" t="str">
        <f>(IF(K151=Локализация!$C$114,1,IF(K151=Локализация!$C$113,2,IF(K151=Локализация!$C$112,3,IF(K151=Локализация!$C$111,4,IF(K151=Локализация!$C$110,5,IF(OR(K151=1,K151=2,K151=3,K151=4,K151=5),K151,"")))))))</f>
        <v/>
      </c>
      <c r="Q151" s="13" t="str">
        <f>(IF(L151=Локализация!$C$114,1,IF(L151=Локализация!$C$113,2,IF(L151=Локализация!$C$112,3,IF(L151=Локализация!$C$111,4,IF(L151=Локализация!$C$110,5,IF(OR(L151=1,L151=2,L151=3,L151=4,L151=5),L151,"")))))))</f>
        <v/>
      </c>
      <c r="R151" s="13" t="str">
        <f>(IF(B151=Локализация!$C$114,1,IF(B151=Локализация!$C$113,2,IF(B151=Локализация!$C$112,3,IF(B151=Локализация!$C$111,4,IF(B151=Локализация!$C$110,5,IF(OR(B151=1,B151=2,B151=3,B151=4,B151=5),B151,"")))))))</f>
        <v/>
      </c>
      <c r="S151" s="13" t="str">
        <f>(IF(C151=Локализация!$C$114,1,IF(C151=Локализация!$C$113,2,IF(C151=Локализация!$C$112,3,IF(C151=Локализация!$C$111,4,IF(C151=Локализация!$C$110,5,IF(OR(C151=1,C151=2,C151=3,C151=4,C151=5),C151,"")))))))</f>
        <v/>
      </c>
      <c r="T151" s="13" t="str">
        <f>(IF(D151=Локализация!$C$114,1,IF(D151=Локализация!$C$113,2,IF(D151=Локализация!$C$112,3,IF(D151=Локализация!$C$111,4,IF(D151=Локализация!$C$110,5,IF(OR(D151=1,D151=2,D151=3,D151=4,D151=5),D151,"")))))))</f>
        <v/>
      </c>
      <c r="U151" s="13" t="str">
        <f>(IF(E151=Локализация!$C$114,1,IF(E151=Локализация!$C$113,2,IF(E151=Локализация!$C$112,3,IF(E151=Локализация!$C$111,4,IF(E151=Локализация!$C$110,5,IF(OR(E151=1,E151=2,E151=3,E151=4,E151=5),E151,"")))))))</f>
        <v/>
      </c>
      <c r="V151" s="13" t="str">
        <f>(IF(F151=Локализация!$C$114,1,IF(F151=Локализация!$C$113,2,IF(F151=Локализация!$C$112,3,IF(F151=Локализация!$C$111,4,IF(F151=Локализация!$C$110,5,IF(OR(F151=1,F151=2,F151=3,F151=4,F151=5),F151,"")))))))</f>
        <v/>
      </c>
    </row>
    <row r="152" spans="13:22" x14ac:dyDescent="0.25">
      <c r="M152" s="13" t="str">
        <f>(IF(H152=Локализация!$C$114,1,IF(H152=Локализация!$C$113,2,IF(H152=Локализация!$C$112,3,IF(H152=Локализация!$C$111,4,IF(H152=Локализация!$C$110,5,IF(OR(H152=1,H152=2,H152=3,H152=4,H152=5),H152,"")))))))</f>
        <v/>
      </c>
      <c r="N152" s="13" t="str">
        <f>(IF(I152=Локализация!$C$114,1,IF(I152=Локализация!$C$113,2,IF(I152=Локализация!$C$112,3,IF(I152=Локализация!$C$111,4,IF(I152=Локализация!$C$110,5,IF(OR(I152=1,I152=2,I152=3,I152=4,I152=5),I152,"")))))))</f>
        <v/>
      </c>
      <c r="O152" s="13" t="str">
        <f>(IF(J152=Локализация!$C$114,1,IF(J152=Локализация!$C$113,2,IF(J152=Локализация!$C$112,3,IF(J152=Локализация!$C$111,4,IF(J152=Локализация!$C$110,5,IF(OR(J152=1,J152=2,J152=3,J152=4,J152=5),J152,"")))))))</f>
        <v/>
      </c>
      <c r="P152" s="13" t="str">
        <f>(IF(K152=Локализация!$C$114,1,IF(K152=Локализация!$C$113,2,IF(K152=Локализация!$C$112,3,IF(K152=Локализация!$C$111,4,IF(K152=Локализация!$C$110,5,IF(OR(K152=1,K152=2,K152=3,K152=4,K152=5),K152,"")))))))</f>
        <v/>
      </c>
      <c r="Q152" s="13" t="str">
        <f>(IF(L152=Локализация!$C$114,1,IF(L152=Локализация!$C$113,2,IF(L152=Локализация!$C$112,3,IF(L152=Локализация!$C$111,4,IF(L152=Локализация!$C$110,5,IF(OR(L152=1,L152=2,L152=3,L152=4,L152=5),L152,"")))))))</f>
        <v/>
      </c>
      <c r="R152" s="13" t="str">
        <f>(IF(B152=Локализация!$C$114,1,IF(B152=Локализация!$C$113,2,IF(B152=Локализация!$C$112,3,IF(B152=Локализация!$C$111,4,IF(B152=Локализация!$C$110,5,IF(OR(B152=1,B152=2,B152=3,B152=4,B152=5),B152,"")))))))</f>
        <v/>
      </c>
      <c r="S152" s="13" t="str">
        <f>(IF(C152=Локализация!$C$114,1,IF(C152=Локализация!$C$113,2,IF(C152=Локализация!$C$112,3,IF(C152=Локализация!$C$111,4,IF(C152=Локализация!$C$110,5,IF(OR(C152=1,C152=2,C152=3,C152=4,C152=5),C152,"")))))))</f>
        <v/>
      </c>
      <c r="T152" s="13" t="str">
        <f>(IF(D152=Локализация!$C$114,1,IF(D152=Локализация!$C$113,2,IF(D152=Локализация!$C$112,3,IF(D152=Локализация!$C$111,4,IF(D152=Локализация!$C$110,5,IF(OR(D152=1,D152=2,D152=3,D152=4,D152=5),D152,"")))))))</f>
        <v/>
      </c>
      <c r="U152" s="13" t="str">
        <f>(IF(E152=Локализация!$C$114,1,IF(E152=Локализация!$C$113,2,IF(E152=Локализация!$C$112,3,IF(E152=Локализация!$C$111,4,IF(E152=Локализация!$C$110,5,IF(OR(E152=1,E152=2,E152=3,E152=4,E152=5),E152,"")))))))</f>
        <v/>
      </c>
      <c r="V152" s="13" t="str">
        <f>(IF(F152=Локализация!$C$114,1,IF(F152=Локализация!$C$113,2,IF(F152=Локализация!$C$112,3,IF(F152=Локализация!$C$111,4,IF(F152=Локализация!$C$110,5,IF(OR(F152=1,F152=2,F152=3,F152=4,F152=5),F152,"")))))))</f>
        <v/>
      </c>
    </row>
    <row r="153" spans="13:22" x14ac:dyDescent="0.25">
      <c r="M153" s="13" t="str">
        <f>(IF(H153=Локализация!$C$114,1,IF(H153=Локализация!$C$113,2,IF(H153=Локализация!$C$112,3,IF(H153=Локализация!$C$111,4,IF(H153=Локализация!$C$110,5,IF(OR(H153=1,H153=2,H153=3,H153=4,H153=5),H153,"")))))))</f>
        <v/>
      </c>
      <c r="N153" s="13" t="str">
        <f>(IF(I153=Локализация!$C$114,1,IF(I153=Локализация!$C$113,2,IF(I153=Локализация!$C$112,3,IF(I153=Локализация!$C$111,4,IF(I153=Локализация!$C$110,5,IF(OR(I153=1,I153=2,I153=3,I153=4,I153=5),I153,"")))))))</f>
        <v/>
      </c>
      <c r="O153" s="13" t="str">
        <f>(IF(J153=Локализация!$C$114,1,IF(J153=Локализация!$C$113,2,IF(J153=Локализация!$C$112,3,IF(J153=Локализация!$C$111,4,IF(J153=Локализация!$C$110,5,IF(OR(J153=1,J153=2,J153=3,J153=4,J153=5),J153,"")))))))</f>
        <v/>
      </c>
      <c r="P153" s="13" t="str">
        <f>(IF(K153=Локализация!$C$114,1,IF(K153=Локализация!$C$113,2,IF(K153=Локализация!$C$112,3,IF(K153=Локализация!$C$111,4,IF(K153=Локализация!$C$110,5,IF(OR(K153=1,K153=2,K153=3,K153=4,K153=5),K153,"")))))))</f>
        <v/>
      </c>
      <c r="Q153" s="13" t="str">
        <f>(IF(L153=Локализация!$C$114,1,IF(L153=Локализация!$C$113,2,IF(L153=Локализация!$C$112,3,IF(L153=Локализация!$C$111,4,IF(L153=Локализация!$C$110,5,IF(OR(L153=1,L153=2,L153=3,L153=4,L153=5),L153,"")))))))</f>
        <v/>
      </c>
      <c r="R153" s="13" t="str">
        <f>(IF(B153=Локализация!$C$114,1,IF(B153=Локализация!$C$113,2,IF(B153=Локализация!$C$112,3,IF(B153=Локализация!$C$111,4,IF(B153=Локализация!$C$110,5,IF(OR(B153=1,B153=2,B153=3,B153=4,B153=5),B153,"")))))))</f>
        <v/>
      </c>
      <c r="S153" s="13" t="str">
        <f>(IF(C153=Локализация!$C$114,1,IF(C153=Локализация!$C$113,2,IF(C153=Локализация!$C$112,3,IF(C153=Локализация!$C$111,4,IF(C153=Локализация!$C$110,5,IF(OR(C153=1,C153=2,C153=3,C153=4,C153=5),C153,"")))))))</f>
        <v/>
      </c>
      <c r="T153" s="13" t="str">
        <f>(IF(D153=Локализация!$C$114,1,IF(D153=Локализация!$C$113,2,IF(D153=Локализация!$C$112,3,IF(D153=Локализация!$C$111,4,IF(D153=Локализация!$C$110,5,IF(OR(D153=1,D153=2,D153=3,D153=4,D153=5),D153,"")))))))</f>
        <v/>
      </c>
      <c r="U153" s="13" t="str">
        <f>(IF(E153=Локализация!$C$114,1,IF(E153=Локализация!$C$113,2,IF(E153=Локализация!$C$112,3,IF(E153=Локализация!$C$111,4,IF(E153=Локализация!$C$110,5,IF(OR(E153=1,E153=2,E153=3,E153=4,E153=5),E153,"")))))))</f>
        <v/>
      </c>
      <c r="V153" s="13" t="str">
        <f>(IF(F153=Локализация!$C$114,1,IF(F153=Локализация!$C$113,2,IF(F153=Локализация!$C$112,3,IF(F153=Локализация!$C$111,4,IF(F153=Локализация!$C$110,5,IF(OR(F153=1,F153=2,F153=3,F153=4,F153=5),F153,"")))))))</f>
        <v/>
      </c>
    </row>
    <row r="154" spans="13:22" x14ac:dyDescent="0.25">
      <c r="M154" s="13" t="str">
        <f>(IF(H154=Локализация!$C$114,1,IF(H154=Локализация!$C$113,2,IF(H154=Локализация!$C$112,3,IF(H154=Локализация!$C$111,4,IF(H154=Локализация!$C$110,5,IF(OR(H154=1,H154=2,H154=3,H154=4,H154=5),H154,"")))))))</f>
        <v/>
      </c>
      <c r="N154" s="13" t="str">
        <f>(IF(I154=Локализация!$C$114,1,IF(I154=Локализация!$C$113,2,IF(I154=Локализация!$C$112,3,IF(I154=Локализация!$C$111,4,IF(I154=Локализация!$C$110,5,IF(OR(I154=1,I154=2,I154=3,I154=4,I154=5),I154,"")))))))</f>
        <v/>
      </c>
      <c r="O154" s="13" t="str">
        <f>(IF(J154=Локализация!$C$114,1,IF(J154=Локализация!$C$113,2,IF(J154=Локализация!$C$112,3,IF(J154=Локализация!$C$111,4,IF(J154=Локализация!$C$110,5,IF(OR(J154=1,J154=2,J154=3,J154=4,J154=5),J154,"")))))))</f>
        <v/>
      </c>
      <c r="P154" s="13" t="str">
        <f>(IF(K154=Локализация!$C$114,1,IF(K154=Локализация!$C$113,2,IF(K154=Локализация!$C$112,3,IF(K154=Локализация!$C$111,4,IF(K154=Локализация!$C$110,5,IF(OR(K154=1,K154=2,K154=3,K154=4,K154=5),K154,"")))))))</f>
        <v/>
      </c>
      <c r="Q154" s="13" t="str">
        <f>(IF(L154=Локализация!$C$114,1,IF(L154=Локализация!$C$113,2,IF(L154=Локализация!$C$112,3,IF(L154=Локализация!$C$111,4,IF(L154=Локализация!$C$110,5,IF(OR(L154=1,L154=2,L154=3,L154=4,L154=5),L154,"")))))))</f>
        <v/>
      </c>
      <c r="R154" s="13" t="str">
        <f>(IF(B154=Локализация!$C$114,1,IF(B154=Локализация!$C$113,2,IF(B154=Локализация!$C$112,3,IF(B154=Локализация!$C$111,4,IF(B154=Локализация!$C$110,5,IF(OR(B154=1,B154=2,B154=3,B154=4,B154=5),B154,"")))))))</f>
        <v/>
      </c>
      <c r="S154" s="13" t="str">
        <f>(IF(C154=Локализация!$C$114,1,IF(C154=Локализация!$C$113,2,IF(C154=Локализация!$C$112,3,IF(C154=Локализация!$C$111,4,IF(C154=Локализация!$C$110,5,IF(OR(C154=1,C154=2,C154=3,C154=4,C154=5),C154,"")))))))</f>
        <v/>
      </c>
      <c r="T154" s="13" t="str">
        <f>(IF(D154=Локализация!$C$114,1,IF(D154=Локализация!$C$113,2,IF(D154=Локализация!$C$112,3,IF(D154=Локализация!$C$111,4,IF(D154=Локализация!$C$110,5,IF(OR(D154=1,D154=2,D154=3,D154=4,D154=5),D154,"")))))))</f>
        <v/>
      </c>
      <c r="U154" s="13" t="str">
        <f>(IF(E154=Локализация!$C$114,1,IF(E154=Локализация!$C$113,2,IF(E154=Локализация!$C$112,3,IF(E154=Локализация!$C$111,4,IF(E154=Локализация!$C$110,5,IF(OR(E154=1,E154=2,E154=3,E154=4,E154=5),E154,"")))))))</f>
        <v/>
      </c>
      <c r="V154" s="13" t="str">
        <f>(IF(F154=Локализация!$C$114,1,IF(F154=Локализация!$C$113,2,IF(F154=Локализация!$C$112,3,IF(F154=Локализация!$C$111,4,IF(F154=Локализация!$C$110,5,IF(OR(F154=1,F154=2,F154=3,F154=4,F154=5),F154,"")))))))</f>
        <v/>
      </c>
    </row>
    <row r="155" spans="13:22" x14ac:dyDescent="0.25">
      <c r="M155" s="13" t="str">
        <f>(IF(H155=Локализация!$C$114,1,IF(H155=Локализация!$C$113,2,IF(H155=Локализация!$C$112,3,IF(H155=Локализация!$C$111,4,IF(H155=Локализация!$C$110,5,IF(OR(H155=1,H155=2,H155=3,H155=4,H155=5),H155,"")))))))</f>
        <v/>
      </c>
      <c r="N155" s="13" t="str">
        <f>(IF(I155=Локализация!$C$114,1,IF(I155=Локализация!$C$113,2,IF(I155=Локализация!$C$112,3,IF(I155=Локализация!$C$111,4,IF(I155=Локализация!$C$110,5,IF(OR(I155=1,I155=2,I155=3,I155=4,I155=5),I155,"")))))))</f>
        <v/>
      </c>
      <c r="O155" s="13" t="str">
        <f>(IF(J155=Локализация!$C$114,1,IF(J155=Локализация!$C$113,2,IF(J155=Локализация!$C$112,3,IF(J155=Локализация!$C$111,4,IF(J155=Локализация!$C$110,5,IF(OR(J155=1,J155=2,J155=3,J155=4,J155=5),J155,"")))))))</f>
        <v/>
      </c>
      <c r="P155" s="13" t="str">
        <f>(IF(K155=Локализация!$C$114,1,IF(K155=Локализация!$C$113,2,IF(K155=Локализация!$C$112,3,IF(K155=Локализация!$C$111,4,IF(K155=Локализация!$C$110,5,IF(OR(K155=1,K155=2,K155=3,K155=4,K155=5),K155,"")))))))</f>
        <v/>
      </c>
      <c r="Q155" s="13" t="str">
        <f>(IF(L155=Локализация!$C$114,1,IF(L155=Локализация!$C$113,2,IF(L155=Локализация!$C$112,3,IF(L155=Локализация!$C$111,4,IF(L155=Локализация!$C$110,5,IF(OR(L155=1,L155=2,L155=3,L155=4,L155=5),L155,"")))))))</f>
        <v/>
      </c>
      <c r="R155" s="13" t="str">
        <f>(IF(B155=Локализация!$C$114,1,IF(B155=Локализация!$C$113,2,IF(B155=Локализация!$C$112,3,IF(B155=Локализация!$C$111,4,IF(B155=Локализация!$C$110,5,IF(OR(B155=1,B155=2,B155=3,B155=4,B155=5),B155,"")))))))</f>
        <v/>
      </c>
      <c r="S155" s="13" t="str">
        <f>(IF(C155=Локализация!$C$114,1,IF(C155=Локализация!$C$113,2,IF(C155=Локализация!$C$112,3,IF(C155=Локализация!$C$111,4,IF(C155=Локализация!$C$110,5,IF(OR(C155=1,C155=2,C155=3,C155=4,C155=5),C155,"")))))))</f>
        <v/>
      </c>
      <c r="T155" s="13" t="str">
        <f>(IF(D155=Локализация!$C$114,1,IF(D155=Локализация!$C$113,2,IF(D155=Локализация!$C$112,3,IF(D155=Локализация!$C$111,4,IF(D155=Локализация!$C$110,5,IF(OR(D155=1,D155=2,D155=3,D155=4,D155=5),D155,"")))))))</f>
        <v/>
      </c>
      <c r="U155" s="13" t="str">
        <f>(IF(E155=Локализация!$C$114,1,IF(E155=Локализация!$C$113,2,IF(E155=Локализация!$C$112,3,IF(E155=Локализация!$C$111,4,IF(E155=Локализация!$C$110,5,IF(OR(E155=1,E155=2,E155=3,E155=4,E155=5),E155,"")))))))</f>
        <v/>
      </c>
      <c r="V155" s="13" t="str">
        <f>(IF(F155=Локализация!$C$114,1,IF(F155=Локализация!$C$113,2,IF(F155=Локализация!$C$112,3,IF(F155=Локализация!$C$111,4,IF(F155=Локализация!$C$110,5,IF(OR(F155=1,F155=2,F155=3,F155=4,F155=5),F155,"")))))))</f>
        <v/>
      </c>
    </row>
    <row r="156" spans="13:22" x14ac:dyDescent="0.25">
      <c r="M156" s="13" t="str">
        <f>(IF(H156=Локализация!$C$114,1,IF(H156=Локализация!$C$113,2,IF(H156=Локализация!$C$112,3,IF(H156=Локализация!$C$111,4,IF(H156=Локализация!$C$110,5,IF(OR(H156=1,H156=2,H156=3,H156=4,H156=5),H156,"")))))))</f>
        <v/>
      </c>
      <c r="N156" s="13" t="str">
        <f>(IF(I156=Локализация!$C$114,1,IF(I156=Локализация!$C$113,2,IF(I156=Локализация!$C$112,3,IF(I156=Локализация!$C$111,4,IF(I156=Локализация!$C$110,5,IF(OR(I156=1,I156=2,I156=3,I156=4,I156=5),I156,"")))))))</f>
        <v/>
      </c>
      <c r="O156" s="13" t="str">
        <f>(IF(J156=Локализация!$C$114,1,IF(J156=Локализация!$C$113,2,IF(J156=Локализация!$C$112,3,IF(J156=Локализация!$C$111,4,IF(J156=Локализация!$C$110,5,IF(OR(J156=1,J156=2,J156=3,J156=4,J156=5),J156,"")))))))</f>
        <v/>
      </c>
      <c r="P156" s="13" t="str">
        <f>(IF(K156=Локализация!$C$114,1,IF(K156=Локализация!$C$113,2,IF(K156=Локализация!$C$112,3,IF(K156=Локализация!$C$111,4,IF(K156=Локализация!$C$110,5,IF(OR(K156=1,K156=2,K156=3,K156=4,K156=5),K156,"")))))))</f>
        <v/>
      </c>
      <c r="Q156" s="13" t="str">
        <f>(IF(L156=Локализация!$C$114,1,IF(L156=Локализация!$C$113,2,IF(L156=Локализация!$C$112,3,IF(L156=Локализация!$C$111,4,IF(L156=Локализация!$C$110,5,IF(OR(L156=1,L156=2,L156=3,L156=4,L156=5),L156,"")))))))</f>
        <v/>
      </c>
      <c r="R156" s="13" t="str">
        <f>(IF(B156=Локализация!$C$114,1,IF(B156=Локализация!$C$113,2,IF(B156=Локализация!$C$112,3,IF(B156=Локализация!$C$111,4,IF(B156=Локализация!$C$110,5,IF(OR(B156=1,B156=2,B156=3,B156=4,B156=5),B156,"")))))))</f>
        <v/>
      </c>
      <c r="S156" s="13" t="str">
        <f>(IF(C156=Локализация!$C$114,1,IF(C156=Локализация!$C$113,2,IF(C156=Локализация!$C$112,3,IF(C156=Локализация!$C$111,4,IF(C156=Локализация!$C$110,5,IF(OR(C156=1,C156=2,C156=3,C156=4,C156=5),C156,"")))))))</f>
        <v/>
      </c>
      <c r="T156" s="13" t="str">
        <f>(IF(D156=Локализация!$C$114,1,IF(D156=Локализация!$C$113,2,IF(D156=Локализация!$C$112,3,IF(D156=Локализация!$C$111,4,IF(D156=Локализация!$C$110,5,IF(OR(D156=1,D156=2,D156=3,D156=4,D156=5),D156,"")))))))</f>
        <v/>
      </c>
      <c r="U156" s="13" t="str">
        <f>(IF(E156=Локализация!$C$114,1,IF(E156=Локализация!$C$113,2,IF(E156=Локализация!$C$112,3,IF(E156=Локализация!$C$111,4,IF(E156=Локализация!$C$110,5,IF(OR(E156=1,E156=2,E156=3,E156=4,E156=5),E156,"")))))))</f>
        <v/>
      </c>
      <c r="V156" s="13" t="str">
        <f>(IF(F156=Локализация!$C$114,1,IF(F156=Локализация!$C$113,2,IF(F156=Локализация!$C$112,3,IF(F156=Локализация!$C$111,4,IF(F156=Локализация!$C$110,5,IF(OR(F156=1,F156=2,F156=3,F156=4,F156=5),F156,"")))))))</f>
        <v/>
      </c>
    </row>
    <row r="157" spans="13:22" x14ac:dyDescent="0.25">
      <c r="M157" s="13" t="str">
        <f>(IF(H157=Локализация!$C$114,1,IF(H157=Локализация!$C$113,2,IF(H157=Локализация!$C$112,3,IF(H157=Локализация!$C$111,4,IF(H157=Локализация!$C$110,5,IF(OR(H157=1,H157=2,H157=3,H157=4,H157=5),H157,"")))))))</f>
        <v/>
      </c>
      <c r="N157" s="13" t="str">
        <f>(IF(I157=Локализация!$C$114,1,IF(I157=Локализация!$C$113,2,IF(I157=Локализация!$C$112,3,IF(I157=Локализация!$C$111,4,IF(I157=Локализация!$C$110,5,IF(OR(I157=1,I157=2,I157=3,I157=4,I157=5),I157,"")))))))</f>
        <v/>
      </c>
      <c r="O157" s="13" t="str">
        <f>(IF(J157=Локализация!$C$114,1,IF(J157=Локализация!$C$113,2,IF(J157=Локализация!$C$112,3,IF(J157=Локализация!$C$111,4,IF(J157=Локализация!$C$110,5,IF(OR(J157=1,J157=2,J157=3,J157=4,J157=5),J157,"")))))))</f>
        <v/>
      </c>
      <c r="P157" s="13" t="str">
        <f>(IF(K157=Локализация!$C$114,1,IF(K157=Локализация!$C$113,2,IF(K157=Локализация!$C$112,3,IF(K157=Локализация!$C$111,4,IF(K157=Локализация!$C$110,5,IF(OR(K157=1,K157=2,K157=3,K157=4,K157=5),K157,"")))))))</f>
        <v/>
      </c>
      <c r="Q157" s="13" t="str">
        <f>(IF(L157=Локализация!$C$114,1,IF(L157=Локализация!$C$113,2,IF(L157=Локализация!$C$112,3,IF(L157=Локализация!$C$111,4,IF(L157=Локализация!$C$110,5,IF(OR(L157=1,L157=2,L157=3,L157=4,L157=5),L157,"")))))))</f>
        <v/>
      </c>
      <c r="R157" s="13" t="str">
        <f>(IF(B157=Локализация!$C$114,1,IF(B157=Локализация!$C$113,2,IF(B157=Локализация!$C$112,3,IF(B157=Локализация!$C$111,4,IF(B157=Локализация!$C$110,5,IF(OR(B157=1,B157=2,B157=3,B157=4,B157=5),B157,"")))))))</f>
        <v/>
      </c>
      <c r="S157" s="13" t="str">
        <f>(IF(C157=Локализация!$C$114,1,IF(C157=Локализация!$C$113,2,IF(C157=Локализация!$C$112,3,IF(C157=Локализация!$C$111,4,IF(C157=Локализация!$C$110,5,IF(OR(C157=1,C157=2,C157=3,C157=4,C157=5),C157,"")))))))</f>
        <v/>
      </c>
      <c r="T157" s="13" t="str">
        <f>(IF(D157=Локализация!$C$114,1,IF(D157=Локализация!$C$113,2,IF(D157=Локализация!$C$112,3,IF(D157=Локализация!$C$111,4,IF(D157=Локализация!$C$110,5,IF(OR(D157=1,D157=2,D157=3,D157=4,D157=5),D157,"")))))))</f>
        <v/>
      </c>
      <c r="U157" s="13" t="str">
        <f>(IF(E157=Локализация!$C$114,1,IF(E157=Локализация!$C$113,2,IF(E157=Локализация!$C$112,3,IF(E157=Локализация!$C$111,4,IF(E157=Локализация!$C$110,5,IF(OR(E157=1,E157=2,E157=3,E157=4,E157=5),E157,"")))))))</f>
        <v/>
      </c>
      <c r="V157" s="13" t="str">
        <f>(IF(F157=Локализация!$C$114,1,IF(F157=Локализация!$C$113,2,IF(F157=Локализация!$C$112,3,IF(F157=Локализация!$C$111,4,IF(F157=Локализация!$C$110,5,IF(OR(F157=1,F157=2,F157=3,F157=4,F157=5),F157,"")))))))</f>
        <v/>
      </c>
    </row>
    <row r="158" spans="13:22" x14ac:dyDescent="0.25">
      <c r="M158" s="13" t="str">
        <f>(IF(H158=Локализация!$C$114,1,IF(H158=Локализация!$C$113,2,IF(H158=Локализация!$C$112,3,IF(H158=Локализация!$C$111,4,IF(H158=Локализация!$C$110,5,IF(OR(H158=1,H158=2,H158=3,H158=4,H158=5),H158,"")))))))</f>
        <v/>
      </c>
      <c r="N158" s="13" t="str">
        <f>(IF(I158=Локализация!$C$114,1,IF(I158=Локализация!$C$113,2,IF(I158=Локализация!$C$112,3,IF(I158=Локализация!$C$111,4,IF(I158=Локализация!$C$110,5,IF(OR(I158=1,I158=2,I158=3,I158=4,I158=5),I158,"")))))))</f>
        <v/>
      </c>
      <c r="O158" s="13" t="str">
        <f>(IF(J158=Локализация!$C$114,1,IF(J158=Локализация!$C$113,2,IF(J158=Локализация!$C$112,3,IF(J158=Локализация!$C$111,4,IF(J158=Локализация!$C$110,5,IF(OR(J158=1,J158=2,J158=3,J158=4,J158=5),J158,"")))))))</f>
        <v/>
      </c>
      <c r="P158" s="13" t="str">
        <f>(IF(K158=Локализация!$C$114,1,IF(K158=Локализация!$C$113,2,IF(K158=Локализация!$C$112,3,IF(K158=Локализация!$C$111,4,IF(K158=Локализация!$C$110,5,IF(OR(K158=1,K158=2,K158=3,K158=4,K158=5),K158,"")))))))</f>
        <v/>
      </c>
      <c r="Q158" s="13" t="str">
        <f>(IF(L158=Локализация!$C$114,1,IF(L158=Локализация!$C$113,2,IF(L158=Локализация!$C$112,3,IF(L158=Локализация!$C$111,4,IF(L158=Локализация!$C$110,5,IF(OR(L158=1,L158=2,L158=3,L158=4,L158=5),L158,"")))))))</f>
        <v/>
      </c>
      <c r="R158" s="13" t="str">
        <f>(IF(B158=Локализация!$C$114,1,IF(B158=Локализация!$C$113,2,IF(B158=Локализация!$C$112,3,IF(B158=Локализация!$C$111,4,IF(B158=Локализация!$C$110,5,IF(OR(B158=1,B158=2,B158=3,B158=4,B158=5),B158,"")))))))</f>
        <v/>
      </c>
      <c r="S158" s="13" t="str">
        <f>(IF(C158=Локализация!$C$114,1,IF(C158=Локализация!$C$113,2,IF(C158=Локализация!$C$112,3,IF(C158=Локализация!$C$111,4,IF(C158=Локализация!$C$110,5,IF(OR(C158=1,C158=2,C158=3,C158=4,C158=5),C158,"")))))))</f>
        <v/>
      </c>
      <c r="T158" s="13" t="str">
        <f>(IF(D158=Локализация!$C$114,1,IF(D158=Локализация!$C$113,2,IF(D158=Локализация!$C$112,3,IF(D158=Локализация!$C$111,4,IF(D158=Локализация!$C$110,5,IF(OR(D158=1,D158=2,D158=3,D158=4,D158=5),D158,"")))))))</f>
        <v/>
      </c>
      <c r="U158" s="13" t="str">
        <f>(IF(E158=Локализация!$C$114,1,IF(E158=Локализация!$C$113,2,IF(E158=Локализация!$C$112,3,IF(E158=Локализация!$C$111,4,IF(E158=Локализация!$C$110,5,IF(OR(E158=1,E158=2,E158=3,E158=4,E158=5),E158,"")))))))</f>
        <v/>
      </c>
      <c r="V158" s="13" t="str">
        <f>(IF(F158=Локализация!$C$114,1,IF(F158=Локализация!$C$113,2,IF(F158=Локализация!$C$112,3,IF(F158=Локализация!$C$111,4,IF(F158=Локализация!$C$110,5,IF(OR(F158=1,F158=2,F158=3,F158=4,F158=5),F158,"")))))))</f>
        <v/>
      </c>
    </row>
    <row r="159" spans="13:22" x14ac:dyDescent="0.25">
      <c r="M159" s="13" t="str">
        <f>(IF(H159=Локализация!$C$114,1,IF(H159=Локализация!$C$113,2,IF(H159=Локализация!$C$112,3,IF(H159=Локализация!$C$111,4,IF(H159=Локализация!$C$110,5,IF(OR(H159=1,H159=2,H159=3,H159=4,H159=5),H159,"")))))))</f>
        <v/>
      </c>
      <c r="N159" s="13" t="str">
        <f>(IF(I159=Локализация!$C$114,1,IF(I159=Локализация!$C$113,2,IF(I159=Локализация!$C$112,3,IF(I159=Локализация!$C$111,4,IF(I159=Локализация!$C$110,5,IF(OR(I159=1,I159=2,I159=3,I159=4,I159=5),I159,"")))))))</f>
        <v/>
      </c>
      <c r="O159" s="13" t="str">
        <f>(IF(J159=Локализация!$C$114,1,IF(J159=Локализация!$C$113,2,IF(J159=Локализация!$C$112,3,IF(J159=Локализация!$C$111,4,IF(J159=Локализация!$C$110,5,IF(OR(J159=1,J159=2,J159=3,J159=4,J159=5),J159,"")))))))</f>
        <v/>
      </c>
      <c r="P159" s="13" t="str">
        <f>(IF(K159=Локализация!$C$114,1,IF(K159=Локализация!$C$113,2,IF(K159=Локализация!$C$112,3,IF(K159=Локализация!$C$111,4,IF(K159=Локализация!$C$110,5,IF(OR(K159=1,K159=2,K159=3,K159=4,K159=5),K159,"")))))))</f>
        <v/>
      </c>
      <c r="Q159" s="13" t="str">
        <f>(IF(L159=Локализация!$C$114,1,IF(L159=Локализация!$C$113,2,IF(L159=Локализация!$C$112,3,IF(L159=Локализация!$C$111,4,IF(L159=Локализация!$C$110,5,IF(OR(L159=1,L159=2,L159=3,L159=4,L159=5),L159,"")))))))</f>
        <v/>
      </c>
      <c r="R159" s="13" t="str">
        <f>(IF(B159=Локализация!$C$114,1,IF(B159=Локализация!$C$113,2,IF(B159=Локализация!$C$112,3,IF(B159=Локализация!$C$111,4,IF(B159=Локализация!$C$110,5,IF(OR(B159=1,B159=2,B159=3,B159=4,B159=5),B159,"")))))))</f>
        <v/>
      </c>
      <c r="S159" s="13" t="str">
        <f>(IF(C159=Локализация!$C$114,1,IF(C159=Локализация!$C$113,2,IF(C159=Локализация!$C$112,3,IF(C159=Локализация!$C$111,4,IF(C159=Локализация!$C$110,5,IF(OR(C159=1,C159=2,C159=3,C159=4,C159=5),C159,"")))))))</f>
        <v/>
      </c>
      <c r="T159" s="13" t="str">
        <f>(IF(D159=Локализация!$C$114,1,IF(D159=Локализация!$C$113,2,IF(D159=Локализация!$C$112,3,IF(D159=Локализация!$C$111,4,IF(D159=Локализация!$C$110,5,IF(OR(D159=1,D159=2,D159=3,D159=4,D159=5),D159,"")))))))</f>
        <v/>
      </c>
      <c r="U159" s="13" t="str">
        <f>(IF(E159=Локализация!$C$114,1,IF(E159=Локализация!$C$113,2,IF(E159=Локализация!$C$112,3,IF(E159=Локализация!$C$111,4,IF(E159=Локализация!$C$110,5,IF(OR(E159=1,E159=2,E159=3,E159=4,E159=5),E159,"")))))))</f>
        <v/>
      </c>
      <c r="V159" s="13" t="str">
        <f>(IF(F159=Локализация!$C$114,1,IF(F159=Локализация!$C$113,2,IF(F159=Локализация!$C$112,3,IF(F159=Локализация!$C$111,4,IF(F159=Локализация!$C$110,5,IF(OR(F159=1,F159=2,F159=3,F159=4,F159=5),F159,"")))))))</f>
        <v/>
      </c>
    </row>
    <row r="160" spans="13:22" x14ac:dyDescent="0.25">
      <c r="M160" s="13" t="str">
        <f>(IF(H160=Локализация!$C$114,1,IF(H160=Локализация!$C$113,2,IF(H160=Локализация!$C$112,3,IF(H160=Локализация!$C$111,4,IF(H160=Локализация!$C$110,5,IF(OR(H160=1,H160=2,H160=3,H160=4,H160=5),H160,"")))))))</f>
        <v/>
      </c>
      <c r="N160" s="13" t="str">
        <f>(IF(I160=Локализация!$C$114,1,IF(I160=Локализация!$C$113,2,IF(I160=Локализация!$C$112,3,IF(I160=Локализация!$C$111,4,IF(I160=Локализация!$C$110,5,IF(OR(I160=1,I160=2,I160=3,I160=4,I160=5),I160,"")))))))</f>
        <v/>
      </c>
      <c r="O160" s="13" t="str">
        <f>(IF(J160=Локализация!$C$114,1,IF(J160=Локализация!$C$113,2,IF(J160=Локализация!$C$112,3,IF(J160=Локализация!$C$111,4,IF(J160=Локализация!$C$110,5,IF(OR(J160=1,J160=2,J160=3,J160=4,J160=5),J160,"")))))))</f>
        <v/>
      </c>
      <c r="P160" s="13" t="str">
        <f>(IF(K160=Локализация!$C$114,1,IF(K160=Локализация!$C$113,2,IF(K160=Локализация!$C$112,3,IF(K160=Локализация!$C$111,4,IF(K160=Локализация!$C$110,5,IF(OR(K160=1,K160=2,K160=3,K160=4,K160=5),K160,"")))))))</f>
        <v/>
      </c>
      <c r="Q160" s="13" t="str">
        <f>(IF(L160=Локализация!$C$114,1,IF(L160=Локализация!$C$113,2,IF(L160=Локализация!$C$112,3,IF(L160=Локализация!$C$111,4,IF(L160=Локализация!$C$110,5,IF(OR(L160=1,L160=2,L160=3,L160=4,L160=5),L160,"")))))))</f>
        <v/>
      </c>
      <c r="R160" s="13" t="str">
        <f>(IF(B160=Локализация!$C$114,1,IF(B160=Локализация!$C$113,2,IF(B160=Локализация!$C$112,3,IF(B160=Локализация!$C$111,4,IF(B160=Локализация!$C$110,5,IF(OR(B160=1,B160=2,B160=3,B160=4,B160=5),B160,"")))))))</f>
        <v/>
      </c>
      <c r="S160" s="13" t="str">
        <f>(IF(C160=Локализация!$C$114,1,IF(C160=Локализация!$C$113,2,IF(C160=Локализация!$C$112,3,IF(C160=Локализация!$C$111,4,IF(C160=Локализация!$C$110,5,IF(OR(C160=1,C160=2,C160=3,C160=4,C160=5),C160,"")))))))</f>
        <v/>
      </c>
      <c r="T160" s="13" t="str">
        <f>(IF(D160=Локализация!$C$114,1,IF(D160=Локализация!$C$113,2,IF(D160=Локализация!$C$112,3,IF(D160=Локализация!$C$111,4,IF(D160=Локализация!$C$110,5,IF(OR(D160=1,D160=2,D160=3,D160=4,D160=5),D160,"")))))))</f>
        <v/>
      </c>
      <c r="U160" s="13" t="str">
        <f>(IF(E160=Локализация!$C$114,1,IF(E160=Локализация!$C$113,2,IF(E160=Локализация!$C$112,3,IF(E160=Локализация!$C$111,4,IF(E160=Локализация!$C$110,5,IF(OR(E160=1,E160=2,E160=3,E160=4,E160=5),E160,"")))))))</f>
        <v/>
      </c>
      <c r="V160" s="13" t="str">
        <f>(IF(F160=Локализация!$C$114,1,IF(F160=Локализация!$C$113,2,IF(F160=Локализация!$C$112,3,IF(F160=Локализация!$C$111,4,IF(F160=Локализация!$C$110,5,IF(OR(F160=1,F160=2,F160=3,F160=4,F160=5),F160,"")))))))</f>
        <v/>
      </c>
    </row>
    <row r="161" spans="13:22" x14ac:dyDescent="0.25">
      <c r="M161" s="13" t="str">
        <f>(IF(H161=Локализация!$C$114,1,IF(H161=Локализация!$C$113,2,IF(H161=Локализация!$C$112,3,IF(H161=Локализация!$C$111,4,IF(H161=Локализация!$C$110,5,IF(OR(H161=1,H161=2,H161=3,H161=4,H161=5),H161,"")))))))</f>
        <v/>
      </c>
      <c r="N161" s="13" t="str">
        <f>(IF(I161=Локализация!$C$114,1,IF(I161=Локализация!$C$113,2,IF(I161=Локализация!$C$112,3,IF(I161=Локализация!$C$111,4,IF(I161=Локализация!$C$110,5,IF(OR(I161=1,I161=2,I161=3,I161=4,I161=5),I161,"")))))))</f>
        <v/>
      </c>
      <c r="O161" s="13" t="str">
        <f>(IF(J161=Локализация!$C$114,1,IF(J161=Локализация!$C$113,2,IF(J161=Локализация!$C$112,3,IF(J161=Локализация!$C$111,4,IF(J161=Локализация!$C$110,5,IF(OR(J161=1,J161=2,J161=3,J161=4,J161=5),J161,"")))))))</f>
        <v/>
      </c>
      <c r="P161" s="13" t="str">
        <f>(IF(K161=Локализация!$C$114,1,IF(K161=Локализация!$C$113,2,IF(K161=Локализация!$C$112,3,IF(K161=Локализация!$C$111,4,IF(K161=Локализация!$C$110,5,IF(OR(K161=1,K161=2,K161=3,K161=4,K161=5),K161,"")))))))</f>
        <v/>
      </c>
      <c r="Q161" s="13" t="str">
        <f>(IF(L161=Локализация!$C$114,1,IF(L161=Локализация!$C$113,2,IF(L161=Локализация!$C$112,3,IF(L161=Локализация!$C$111,4,IF(L161=Локализация!$C$110,5,IF(OR(L161=1,L161=2,L161=3,L161=4,L161=5),L161,"")))))))</f>
        <v/>
      </c>
      <c r="R161" s="13" t="str">
        <f>(IF(B161=Локализация!$C$114,1,IF(B161=Локализация!$C$113,2,IF(B161=Локализация!$C$112,3,IF(B161=Локализация!$C$111,4,IF(B161=Локализация!$C$110,5,IF(OR(B161=1,B161=2,B161=3,B161=4,B161=5),B161,"")))))))</f>
        <v/>
      </c>
      <c r="S161" s="13" t="str">
        <f>(IF(C161=Локализация!$C$114,1,IF(C161=Локализация!$C$113,2,IF(C161=Локализация!$C$112,3,IF(C161=Локализация!$C$111,4,IF(C161=Локализация!$C$110,5,IF(OR(C161=1,C161=2,C161=3,C161=4,C161=5),C161,"")))))))</f>
        <v/>
      </c>
      <c r="T161" s="13" t="str">
        <f>(IF(D161=Локализация!$C$114,1,IF(D161=Локализация!$C$113,2,IF(D161=Локализация!$C$112,3,IF(D161=Локализация!$C$111,4,IF(D161=Локализация!$C$110,5,IF(OR(D161=1,D161=2,D161=3,D161=4,D161=5),D161,"")))))))</f>
        <v/>
      </c>
      <c r="U161" s="13" t="str">
        <f>(IF(E161=Локализация!$C$114,1,IF(E161=Локализация!$C$113,2,IF(E161=Локализация!$C$112,3,IF(E161=Локализация!$C$111,4,IF(E161=Локализация!$C$110,5,IF(OR(E161=1,E161=2,E161=3,E161=4,E161=5),E161,"")))))))</f>
        <v/>
      </c>
      <c r="V161" s="13" t="str">
        <f>(IF(F161=Локализация!$C$114,1,IF(F161=Локализация!$C$113,2,IF(F161=Локализация!$C$112,3,IF(F161=Локализация!$C$111,4,IF(F161=Локализация!$C$110,5,IF(OR(F161=1,F161=2,F161=3,F161=4,F161=5),F161,"")))))))</f>
        <v/>
      </c>
    </row>
    <row r="162" spans="13:22" x14ac:dyDescent="0.25">
      <c r="M162" s="13" t="str">
        <f>(IF(H162=Локализация!$C$114,1,IF(H162=Локализация!$C$113,2,IF(H162=Локализация!$C$112,3,IF(H162=Локализация!$C$111,4,IF(H162=Локализация!$C$110,5,IF(OR(H162=1,H162=2,H162=3,H162=4,H162=5),H162,"")))))))</f>
        <v/>
      </c>
      <c r="N162" s="13" t="str">
        <f>(IF(I162=Локализация!$C$114,1,IF(I162=Локализация!$C$113,2,IF(I162=Локализация!$C$112,3,IF(I162=Локализация!$C$111,4,IF(I162=Локализация!$C$110,5,IF(OR(I162=1,I162=2,I162=3,I162=4,I162=5),I162,"")))))))</f>
        <v/>
      </c>
      <c r="O162" s="13" t="str">
        <f>(IF(J162=Локализация!$C$114,1,IF(J162=Локализация!$C$113,2,IF(J162=Локализация!$C$112,3,IF(J162=Локализация!$C$111,4,IF(J162=Локализация!$C$110,5,IF(OR(J162=1,J162=2,J162=3,J162=4,J162=5),J162,"")))))))</f>
        <v/>
      </c>
      <c r="P162" s="13" t="str">
        <f>(IF(K162=Локализация!$C$114,1,IF(K162=Локализация!$C$113,2,IF(K162=Локализация!$C$112,3,IF(K162=Локализация!$C$111,4,IF(K162=Локализация!$C$110,5,IF(OR(K162=1,K162=2,K162=3,K162=4,K162=5),K162,"")))))))</f>
        <v/>
      </c>
      <c r="Q162" s="13" t="str">
        <f>(IF(L162=Локализация!$C$114,1,IF(L162=Локализация!$C$113,2,IF(L162=Локализация!$C$112,3,IF(L162=Локализация!$C$111,4,IF(L162=Локализация!$C$110,5,IF(OR(L162=1,L162=2,L162=3,L162=4,L162=5),L162,"")))))))</f>
        <v/>
      </c>
      <c r="R162" s="13" t="str">
        <f>(IF(B162=Локализация!$C$114,1,IF(B162=Локализация!$C$113,2,IF(B162=Локализация!$C$112,3,IF(B162=Локализация!$C$111,4,IF(B162=Локализация!$C$110,5,IF(OR(B162=1,B162=2,B162=3,B162=4,B162=5),B162,"")))))))</f>
        <v/>
      </c>
      <c r="S162" s="13" t="str">
        <f>(IF(C162=Локализация!$C$114,1,IF(C162=Локализация!$C$113,2,IF(C162=Локализация!$C$112,3,IF(C162=Локализация!$C$111,4,IF(C162=Локализация!$C$110,5,IF(OR(C162=1,C162=2,C162=3,C162=4,C162=5),C162,"")))))))</f>
        <v/>
      </c>
      <c r="T162" s="13" t="str">
        <f>(IF(D162=Локализация!$C$114,1,IF(D162=Локализация!$C$113,2,IF(D162=Локализация!$C$112,3,IF(D162=Локализация!$C$111,4,IF(D162=Локализация!$C$110,5,IF(OR(D162=1,D162=2,D162=3,D162=4,D162=5),D162,"")))))))</f>
        <v/>
      </c>
      <c r="U162" s="13" t="str">
        <f>(IF(E162=Локализация!$C$114,1,IF(E162=Локализация!$C$113,2,IF(E162=Локализация!$C$112,3,IF(E162=Локализация!$C$111,4,IF(E162=Локализация!$C$110,5,IF(OR(E162=1,E162=2,E162=3,E162=4,E162=5),E162,"")))))))</f>
        <v/>
      </c>
      <c r="V162" s="13" t="str">
        <f>(IF(F162=Локализация!$C$114,1,IF(F162=Локализация!$C$113,2,IF(F162=Локализация!$C$112,3,IF(F162=Локализация!$C$111,4,IF(F162=Локализация!$C$110,5,IF(OR(F162=1,F162=2,F162=3,F162=4,F162=5),F162,"")))))))</f>
        <v/>
      </c>
    </row>
    <row r="163" spans="13:22" x14ac:dyDescent="0.25">
      <c r="M163" s="13" t="str">
        <f>(IF(H163=Локализация!$C$114,1,IF(H163=Локализация!$C$113,2,IF(H163=Локализация!$C$112,3,IF(H163=Локализация!$C$111,4,IF(H163=Локализация!$C$110,5,IF(OR(H163=1,H163=2,H163=3,H163=4,H163=5),H163,"")))))))</f>
        <v/>
      </c>
      <c r="N163" s="13" t="str">
        <f>(IF(I163=Локализация!$C$114,1,IF(I163=Локализация!$C$113,2,IF(I163=Локализация!$C$112,3,IF(I163=Локализация!$C$111,4,IF(I163=Локализация!$C$110,5,IF(OR(I163=1,I163=2,I163=3,I163=4,I163=5),I163,"")))))))</f>
        <v/>
      </c>
      <c r="O163" s="13" t="str">
        <f>(IF(J163=Локализация!$C$114,1,IF(J163=Локализация!$C$113,2,IF(J163=Локализация!$C$112,3,IF(J163=Локализация!$C$111,4,IF(J163=Локализация!$C$110,5,IF(OR(J163=1,J163=2,J163=3,J163=4,J163=5),J163,"")))))))</f>
        <v/>
      </c>
      <c r="P163" s="13" t="str">
        <f>(IF(K163=Локализация!$C$114,1,IF(K163=Локализация!$C$113,2,IF(K163=Локализация!$C$112,3,IF(K163=Локализация!$C$111,4,IF(K163=Локализация!$C$110,5,IF(OR(K163=1,K163=2,K163=3,K163=4,K163=5),K163,"")))))))</f>
        <v/>
      </c>
      <c r="Q163" s="13" t="str">
        <f>(IF(L163=Локализация!$C$114,1,IF(L163=Локализация!$C$113,2,IF(L163=Локализация!$C$112,3,IF(L163=Локализация!$C$111,4,IF(L163=Локализация!$C$110,5,IF(OR(L163=1,L163=2,L163=3,L163=4,L163=5),L163,"")))))))</f>
        <v/>
      </c>
      <c r="R163" s="13" t="str">
        <f>(IF(B163=Локализация!$C$114,1,IF(B163=Локализация!$C$113,2,IF(B163=Локализация!$C$112,3,IF(B163=Локализация!$C$111,4,IF(B163=Локализация!$C$110,5,IF(OR(B163=1,B163=2,B163=3,B163=4,B163=5),B163,"")))))))</f>
        <v/>
      </c>
      <c r="S163" s="13" t="str">
        <f>(IF(C163=Локализация!$C$114,1,IF(C163=Локализация!$C$113,2,IF(C163=Локализация!$C$112,3,IF(C163=Локализация!$C$111,4,IF(C163=Локализация!$C$110,5,IF(OR(C163=1,C163=2,C163=3,C163=4,C163=5),C163,"")))))))</f>
        <v/>
      </c>
      <c r="T163" s="13" t="str">
        <f>(IF(D163=Локализация!$C$114,1,IF(D163=Локализация!$C$113,2,IF(D163=Локализация!$C$112,3,IF(D163=Локализация!$C$111,4,IF(D163=Локализация!$C$110,5,IF(OR(D163=1,D163=2,D163=3,D163=4,D163=5),D163,"")))))))</f>
        <v/>
      </c>
      <c r="U163" s="13" t="str">
        <f>(IF(E163=Локализация!$C$114,1,IF(E163=Локализация!$C$113,2,IF(E163=Локализация!$C$112,3,IF(E163=Локализация!$C$111,4,IF(E163=Локализация!$C$110,5,IF(OR(E163=1,E163=2,E163=3,E163=4,E163=5),E163,"")))))))</f>
        <v/>
      </c>
      <c r="V163" s="13" t="str">
        <f>(IF(F163=Локализация!$C$114,1,IF(F163=Локализация!$C$113,2,IF(F163=Локализация!$C$112,3,IF(F163=Локализация!$C$111,4,IF(F163=Локализация!$C$110,5,IF(OR(F163=1,F163=2,F163=3,F163=4,F163=5),F163,"")))))))</f>
        <v/>
      </c>
    </row>
    <row r="164" spans="13:22" x14ac:dyDescent="0.25">
      <c r="M164" s="13" t="str">
        <f>(IF(H164=Локализация!$C$114,1,IF(H164=Локализация!$C$113,2,IF(H164=Локализация!$C$112,3,IF(H164=Локализация!$C$111,4,IF(H164=Локализация!$C$110,5,IF(OR(H164=1,H164=2,H164=3,H164=4,H164=5),H164,"")))))))</f>
        <v/>
      </c>
      <c r="N164" s="13" t="str">
        <f>(IF(I164=Локализация!$C$114,1,IF(I164=Локализация!$C$113,2,IF(I164=Локализация!$C$112,3,IF(I164=Локализация!$C$111,4,IF(I164=Локализация!$C$110,5,IF(OR(I164=1,I164=2,I164=3,I164=4,I164=5),I164,"")))))))</f>
        <v/>
      </c>
      <c r="O164" s="13" t="str">
        <f>(IF(J164=Локализация!$C$114,1,IF(J164=Локализация!$C$113,2,IF(J164=Локализация!$C$112,3,IF(J164=Локализация!$C$111,4,IF(J164=Локализация!$C$110,5,IF(OR(J164=1,J164=2,J164=3,J164=4,J164=5),J164,"")))))))</f>
        <v/>
      </c>
      <c r="P164" s="13" t="str">
        <f>(IF(K164=Локализация!$C$114,1,IF(K164=Локализация!$C$113,2,IF(K164=Локализация!$C$112,3,IF(K164=Локализация!$C$111,4,IF(K164=Локализация!$C$110,5,IF(OR(K164=1,K164=2,K164=3,K164=4,K164=5),K164,"")))))))</f>
        <v/>
      </c>
      <c r="Q164" s="13" t="str">
        <f>(IF(L164=Локализация!$C$114,1,IF(L164=Локализация!$C$113,2,IF(L164=Локализация!$C$112,3,IF(L164=Локализация!$C$111,4,IF(L164=Локализация!$C$110,5,IF(OR(L164=1,L164=2,L164=3,L164=4,L164=5),L164,"")))))))</f>
        <v/>
      </c>
      <c r="R164" s="13" t="str">
        <f>(IF(B164=Локализация!$C$114,1,IF(B164=Локализация!$C$113,2,IF(B164=Локализация!$C$112,3,IF(B164=Локализация!$C$111,4,IF(B164=Локализация!$C$110,5,IF(OR(B164=1,B164=2,B164=3,B164=4,B164=5),B164,"")))))))</f>
        <v/>
      </c>
      <c r="S164" s="13" t="str">
        <f>(IF(C164=Локализация!$C$114,1,IF(C164=Локализация!$C$113,2,IF(C164=Локализация!$C$112,3,IF(C164=Локализация!$C$111,4,IF(C164=Локализация!$C$110,5,IF(OR(C164=1,C164=2,C164=3,C164=4,C164=5),C164,"")))))))</f>
        <v/>
      </c>
      <c r="T164" s="13" t="str">
        <f>(IF(D164=Локализация!$C$114,1,IF(D164=Локализация!$C$113,2,IF(D164=Локализация!$C$112,3,IF(D164=Локализация!$C$111,4,IF(D164=Локализация!$C$110,5,IF(OR(D164=1,D164=2,D164=3,D164=4,D164=5),D164,"")))))))</f>
        <v/>
      </c>
      <c r="U164" s="13" t="str">
        <f>(IF(E164=Локализация!$C$114,1,IF(E164=Локализация!$C$113,2,IF(E164=Локализация!$C$112,3,IF(E164=Локализация!$C$111,4,IF(E164=Локализация!$C$110,5,IF(OR(E164=1,E164=2,E164=3,E164=4,E164=5),E164,"")))))))</f>
        <v/>
      </c>
      <c r="V164" s="13" t="str">
        <f>(IF(F164=Локализация!$C$114,1,IF(F164=Локализация!$C$113,2,IF(F164=Локализация!$C$112,3,IF(F164=Локализация!$C$111,4,IF(F164=Локализация!$C$110,5,IF(OR(F164=1,F164=2,F164=3,F164=4,F164=5),F164,"")))))))</f>
        <v/>
      </c>
    </row>
    <row r="165" spans="13:22" x14ac:dyDescent="0.25">
      <c r="M165" s="13" t="str">
        <f>(IF(H165=Локализация!$C$114,1,IF(H165=Локализация!$C$113,2,IF(H165=Локализация!$C$112,3,IF(H165=Локализация!$C$111,4,IF(H165=Локализация!$C$110,5,IF(OR(H165=1,H165=2,H165=3,H165=4,H165=5),H165,"")))))))</f>
        <v/>
      </c>
      <c r="N165" s="13" t="str">
        <f>(IF(I165=Локализация!$C$114,1,IF(I165=Локализация!$C$113,2,IF(I165=Локализация!$C$112,3,IF(I165=Локализация!$C$111,4,IF(I165=Локализация!$C$110,5,IF(OR(I165=1,I165=2,I165=3,I165=4,I165=5),I165,"")))))))</f>
        <v/>
      </c>
      <c r="O165" s="13" t="str">
        <f>(IF(J165=Локализация!$C$114,1,IF(J165=Локализация!$C$113,2,IF(J165=Локализация!$C$112,3,IF(J165=Локализация!$C$111,4,IF(J165=Локализация!$C$110,5,IF(OR(J165=1,J165=2,J165=3,J165=4,J165=5),J165,"")))))))</f>
        <v/>
      </c>
      <c r="P165" s="13" t="str">
        <f>(IF(K165=Локализация!$C$114,1,IF(K165=Локализация!$C$113,2,IF(K165=Локализация!$C$112,3,IF(K165=Локализация!$C$111,4,IF(K165=Локализация!$C$110,5,IF(OR(K165=1,K165=2,K165=3,K165=4,K165=5),K165,"")))))))</f>
        <v/>
      </c>
      <c r="Q165" s="13" t="str">
        <f>(IF(L165=Локализация!$C$114,1,IF(L165=Локализация!$C$113,2,IF(L165=Локализация!$C$112,3,IF(L165=Локализация!$C$111,4,IF(L165=Локализация!$C$110,5,IF(OR(L165=1,L165=2,L165=3,L165=4,L165=5),L165,"")))))))</f>
        <v/>
      </c>
      <c r="R165" s="13" t="str">
        <f>(IF(B165=Локализация!$C$114,1,IF(B165=Локализация!$C$113,2,IF(B165=Локализация!$C$112,3,IF(B165=Локализация!$C$111,4,IF(B165=Локализация!$C$110,5,IF(OR(B165=1,B165=2,B165=3,B165=4,B165=5),B165,"")))))))</f>
        <v/>
      </c>
      <c r="S165" s="13" t="str">
        <f>(IF(C165=Локализация!$C$114,1,IF(C165=Локализация!$C$113,2,IF(C165=Локализация!$C$112,3,IF(C165=Локализация!$C$111,4,IF(C165=Локализация!$C$110,5,IF(OR(C165=1,C165=2,C165=3,C165=4,C165=5),C165,"")))))))</f>
        <v/>
      </c>
      <c r="T165" s="13" t="str">
        <f>(IF(D165=Локализация!$C$114,1,IF(D165=Локализация!$C$113,2,IF(D165=Локализация!$C$112,3,IF(D165=Локализация!$C$111,4,IF(D165=Локализация!$C$110,5,IF(OR(D165=1,D165=2,D165=3,D165=4,D165=5),D165,"")))))))</f>
        <v/>
      </c>
      <c r="U165" s="13" t="str">
        <f>(IF(E165=Локализация!$C$114,1,IF(E165=Локализация!$C$113,2,IF(E165=Локализация!$C$112,3,IF(E165=Локализация!$C$111,4,IF(E165=Локализация!$C$110,5,IF(OR(E165=1,E165=2,E165=3,E165=4,E165=5),E165,"")))))))</f>
        <v/>
      </c>
      <c r="V165" s="13" t="str">
        <f>(IF(F165=Локализация!$C$114,1,IF(F165=Локализация!$C$113,2,IF(F165=Локализация!$C$112,3,IF(F165=Локализация!$C$111,4,IF(F165=Локализация!$C$110,5,IF(OR(F165=1,F165=2,F165=3,F165=4,F165=5),F165,"")))))))</f>
        <v/>
      </c>
    </row>
    <row r="166" spans="13:22" x14ac:dyDescent="0.25">
      <c r="M166" s="13" t="str">
        <f>(IF(H166=Локализация!$C$114,1,IF(H166=Локализация!$C$113,2,IF(H166=Локализация!$C$112,3,IF(H166=Локализация!$C$111,4,IF(H166=Локализация!$C$110,5,IF(OR(H166=1,H166=2,H166=3,H166=4,H166=5),H166,"")))))))</f>
        <v/>
      </c>
      <c r="N166" s="13" t="str">
        <f>(IF(I166=Локализация!$C$114,1,IF(I166=Локализация!$C$113,2,IF(I166=Локализация!$C$112,3,IF(I166=Локализация!$C$111,4,IF(I166=Локализация!$C$110,5,IF(OR(I166=1,I166=2,I166=3,I166=4,I166=5),I166,"")))))))</f>
        <v/>
      </c>
      <c r="O166" s="13" t="str">
        <f>(IF(J166=Локализация!$C$114,1,IF(J166=Локализация!$C$113,2,IF(J166=Локализация!$C$112,3,IF(J166=Локализация!$C$111,4,IF(J166=Локализация!$C$110,5,IF(OR(J166=1,J166=2,J166=3,J166=4,J166=5),J166,"")))))))</f>
        <v/>
      </c>
      <c r="P166" s="13" t="str">
        <f>(IF(K166=Локализация!$C$114,1,IF(K166=Локализация!$C$113,2,IF(K166=Локализация!$C$112,3,IF(K166=Локализация!$C$111,4,IF(K166=Локализация!$C$110,5,IF(OR(K166=1,K166=2,K166=3,K166=4,K166=5),K166,"")))))))</f>
        <v/>
      </c>
      <c r="Q166" s="13" t="str">
        <f>(IF(L166=Локализация!$C$114,1,IF(L166=Локализация!$C$113,2,IF(L166=Локализация!$C$112,3,IF(L166=Локализация!$C$111,4,IF(L166=Локализация!$C$110,5,IF(OR(L166=1,L166=2,L166=3,L166=4,L166=5),L166,"")))))))</f>
        <v/>
      </c>
      <c r="R166" s="13" t="str">
        <f>(IF(B166=Локализация!$C$114,1,IF(B166=Локализация!$C$113,2,IF(B166=Локализация!$C$112,3,IF(B166=Локализация!$C$111,4,IF(B166=Локализация!$C$110,5,IF(OR(B166=1,B166=2,B166=3,B166=4,B166=5),B166,"")))))))</f>
        <v/>
      </c>
      <c r="S166" s="13" t="str">
        <f>(IF(C166=Локализация!$C$114,1,IF(C166=Локализация!$C$113,2,IF(C166=Локализация!$C$112,3,IF(C166=Локализация!$C$111,4,IF(C166=Локализация!$C$110,5,IF(OR(C166=1,C166=2,C166=3,C166=4,C166=5),C166,"")))))))</f>
        <v/>
      </c>
      <c r="T166" s="13" t="str">
        <f>(IF(D166=Локализация!$C$114,1,IF(D166=Локализация!$C$113,2,IF(D166=Локализация!$C$112,3,IF(D166=Локализация!$C$111,4,IF(D166=Локализация!$C$110,5,IF(OR(D166=1,D166=2,D166=3,D166=4,D166=5),D166,"")))))))</f>
        <v/>
      </c>
      <c r="U166" s="13" t="str">
        <f>(IF(E166=Локализация!$C$114,1,IF(E166=Локализация!$C$113,2,IF(E166=Локализация!$C$112,3,IF(E166=Локализация!$C$111,4,IF(E166=Локализация!$C$110,5,IF(OR(E166=1,E166=2,E166=3,E166=4,E166=5),E166,"")))))))</f>
        <v/>
      </c>
      <c r="V166" s="13" t="str">
        <f>(IF(F166=Локализация!$C$114,1,IF(F166=Локализация!$C$113,2,IF(F166=Локализация!$C$112,3,IF(F166=Локализация!$C$111,4,IF(F166=Локализация!$C$110,5,IF(OR(F166=1,F166=2,F166=3,F166=4,F166=5),F166,"")))))))</f>
        <v/>
      </c>
    </row>
    <row r="167" spans="13:22" x14ac:dyDescent="0.25">
      <c r="M167" s="13" t="str">
        <f>(IF(H167=Локализация!$C$114,1,IF(H167=Локализация!$C$113,2,IF(H167=Локализация!$C$112,3,IF(H167=Локализация!$C$111,4,IF(H167=Локализация!$C$110,5,IF(OR(H167=1,H167=2,H167=3,H167=4,H167=5),H167,"")))))))</f>
        <v/>
      </c>
      <c r="N167" s="13" t="str">
        <f>(IF(I167=Локализация!$C$114,1,IF(I167=Локализация!$C$113,2,IF(I167=Локализация!$C$112,3,IF(I167=Локализация!$C$111,4,IF(I167=Локализация!$C$110,5,IF(OR(I167=1,I167=2,I167=3,I167=4,I167=5),I167,"")))))))</f>
        <v/>
      </c>
      <c r="O167" s="13" t="str">
        <f>(IF(J167=Локализация!$C$114,1,IF(J167=Локализация!$C$113,2,IF(J167=Локализация!$C$112,3,IF(J167=Локализация!$C$111,4,IF(J167=Локализация!$C$110,5,IF(OR(J167=1,J167=2,J167=3,J167=4,J167=5),J167,"")))))))</f>
        <v/>
      </c>
      <c r="P167" s="13" t="str">
        <f>(IF(K167=Локализация!$C$114,1,IF(K167=Локализация!$C$113,2,IF(K167=Локализация!$C$112,3,IF(K167=Локализация!$C$111,4,IF(K167=Локализация!$C$110,5,IF(OR(K167=1,K167=2,K167=3,K167=4,K167=5),K167,"")))))))</f>
        <v/>
      </c>
      <c r="Q167" s="13" t="str">
        <f>(IF(L167=Локализация!$C$114,1,IF(L167=Локализация!$C$113,2,IF(L167=Локализация!$C$112,3,IF(L167=Локализация!$C$111,4,IF(L167=Локализация!$C$110,5,IF(OR(L167=1,L167=2,L167=3,L167=4,L167=5),L167,"")))))))</f>
        <v/>
      </c>
      <c r="R167" s="13" t="str">
        <f>(IF(B167=Локализация!$C$114,1,IF(B167=Локализация!$C$113,2,IF(B167=Локализация!$C$112,3,IF(B167=Локализация!$C$111,4,IF(B167=Локализация!$C$110,5,IF(OR(B167=1,B167=2,B167=3,B167=4,B167=5),B167,"")))))))</f>
        <v/>
      </c>
      <c r="S167" s="13" t="str">
        <f>(IF(C167=Локализация!$C$114,1,IF(C167=Локализация!$C$113,2,IF(C167=Локализация!$C$112,3,IF(C167=Локализация!$C$111,4,IF(C167=Локализация!$C$110,5,IF(OR(C167=1,C167=2,C167=3,C167=4,C167=5),C167,"")))))))</f>
        <v/>
      </c>
      <c r="T167" s="13" t="str">
        <f>(IF(D167=Локализация!$C$114,1,IF(D167=Локализация!$C$113,2,IF(D167=Локализация!$C$112,3,IF(D167=Локализация!$C$111,4,IF(D167=Локализация!$C$110,5,IF(OR(D167=1,D167=2,D167=3,D167=4,D167=5),D167,"")))))))</f>
        <v/>
      </c>
      <c r="U167" s="13" t="str">
        <f>(IF(E167=Локализация!$C$114,1,IF(E167=Локализация!$C$113,2,IF(E167=Локализация!$C$112,3,IF(E167=Локализация!$C$111,4,IF(E167=Локализация!$C$110,5,IF(OR(E167=1,E167=2,E167=3,E167=4,E167=5),E167,"")))))))</f>
        <v/>
      </c>
      <c r="V167" s="13" t="str">
        <f>(IF(F167=Локализация!$C$114,1,IF(F167=Локализация!$C$113,2,IF(F167=Локализация!$C$112,3,IF(F167=Локализация!$C$111,4,IF(F167=Локализация!$C$110,5,IF(OR(F167=1,F167=2,F167=3,F167=4,F167=5),F167,"")))))))</f>
        <v/>
      </c>
    </row>
    <row r="168" spans="13:22" x14ac:dyDescent="0.25">
      <c r="M168" s="13" t="str">
        <f>(IF(H168=Локализация!$C$114,1,IF(H168=Локализация!$C$113,2,IF(H168=Локализация!$C$112,3,IF(H168=Локализация!$C$111,4,IF(H168=Локализация!$C$110,5,IF(OR(H168=1,H168=2,H168=3,H168=4,H168=5),H168,"")))))))</f>
        <v/>
      </c>
      <c r="N168" s="13" t="str">
        <f>(IF(I168=Локализация!$C$114,1,IF(I168=Локализация!$C$113,2,IF(I168=Локализация!$C$112,3,IF(I168=Локализация!$C$111,4,IF(I168=Локализация!$C$110,5,IF(OR(I168=1,I168=2,I168=3,I168=4,I168=5),I168,"")))))))</f>
        <v/>
      </c>
      <c r="O168" s="13" t="str">
        <f>(IF(J168=Локализация!$C$114,1,IF(J168=Локализация!$C$113,2,IF(J168=Локализация!$C$112,3,IF(J168=Локализация!$C$111,4,IF(J168=Локализация!$C$110,5,IF(OR(J168=1,J168=2,J168=3,J168=4,J168=5),J168,"")))))))</f>
        <v/>
      </c>
      <c r="P168" s="13" t="str">
        <f>(IF(K168=Локализация!$C$114,1,IF(K168=Локализация!$C$113,2,IF(K168=Локализация!$C$112,3,IF(K168=Локализация!$C$111,4,IF(K168=Локализация!$C$110,5,IF(OR(K168=1,K168=2,K168=3,K168=4,K168=5),K168,"")))))))</f>
        <v/>
      </c>
      <c r="Q168" s="13" t="str">
        <f>(IF(L168=Локализация!$C$114,1,IF(L168=Локализация!$C$113,2,IF(L168=Локализация!$C$112,3,IF(L168=Локализация!$C$111,4,IF(L168=Локализация!$C$110,5,IF(OR(L168=1,L168=2,L168=3,L168=4,L168=5),L168,"")))))))</f>
        <v/>
      </c>
      <c r="R168" s="13" t="str">
        <f>(IF(B168=Локализация!$C$114,1,IF(B168=Локализация!$C$113,2,IF(B168=Локализация!$C$112,3,IF(B168=Локализация!$C$111,4,IF(B168=Локализация!$C$110,5,IF(OR(B168=1,B168=2,B168=3,B168=4,B168=5),B168,"")))))))</f>
        <v/>
      </c>
      <c r="S168" s="13" t="str">
        <f>(IF(C168=Локализация!$C$114,1,IF(C168=Локализация!$C$113,2,IF(C168=Локализация!$C$112,3,IF(C168=Локализация!$C$111,4,IF(C168=Локализация!$C$110,5,IF(OR(C168=1,C168=2,C168=3,C168=4,C168=5),C168,"")))))))</f>
        <v/>
      </c>
      <c r="T168" s="13" t="str">
        <f>(IF(D168=Локализация!$C$114,1,IF(D168=Локализация!$C$113,2,IF(D168=Локализация!$C$112,3,IF(D168=Локализация!$C$111,4,IF(D168=Локализация!$C$110,5,IF(OR(D168=1,D168=2,D168=3,D168=4,D168=5),D168,"")))))))</f>
        <v/>
      </c>
      <c r="U168" s="13" t="str">
        <f>(IF(E168=Локализация!$C$114,1,IF(E168=Локализация!$C$113,2,IF(E168=Локализация!$C$112,3,IF(E168=Локализация!$C$111,4,IF(E168=Локализация!$C$110,5,IF(OR(E168=1,E168=2,E168=3,E168=4,E168=5),E168,"")))))))</f>
        <v/>
      </c>
      <c r="V168" s="13" t="str">
        <f>(IF(F168=Локализация!$C$114,1,IF(F168=Локализация!$C$113,2,IF(F168=Локализация!$C$112,3,IF(F168=Локализация!$C$111,4,IF(F168=Локализация!$C$110,5,IF(OR(F168=1,F168=2,F168=3,F168=4,F168=5),F168,"")))))))</f>
        <v/>
      </c>
    </row>
    <row r="169" spans="13:22" x14ac:dyDescent="0.25">
      <c r="M169" s="13" t="str">
        <f>(IF(H169=Локализация!$C$114,1,IF(H169=Локализация!$C$113,2,IF(H169=Локализация!$C$112,3,IF(H169=Локализация!$C$111,4,IF(H169=Локализация!$C$110,5,IF(OR(H169=1,H169=2,H169=3,H169=4,H169=5),H169,"")))))))</f>
        <v/>
      </c>
      <c r="N169" s="13" t="str">
        <f>(IF(I169=Локализация!$C$114,1,IF(I169=Локализация!$C$113,2,IF(I169=Локализация!$C$112,3,IF(I169=Локализация!$C$111,4,IF(I169=Локализация!$C$110,5,IF(OR(I169=1,I169=2,I169=3,I169=4,I169=5),I169,"")))))))</f>
        <v/>
      </c>
      <c r="O169" s="13" t="str">
        <f>(IF(J169=Локализация!$C$114,1,IF(J169=Локализация!$C$113,2,IF(J169=Локализация!$C$112,3,IF(J169=Локализация!$C$111,4,IF(J169=Локализация!$C$110,5,IF(OR(J169=1,J169=2,J169=3,J169=4,J169=5),J169,"")))))))</f>
        <v/>
      </c>
      <c r="P169" s="13" t="str">
        <f>(IF(K169=Локализация!$C$114,1,IF(K169=Локализация!$C$113,2,IF(K169=Локализация!$C$112,3,IF(K169=Локализация!$C$111,4,IF(K169=Локализация!$C$110,5,IF(OR(K169=1,K169=2,K169=3,K169=4,K169=5),K169,"")))))))</f>
        <v/>
      </c>
      <c r="Q169" s="13" t="str">
        <f>(IF(L169=Локализация!$C$114,1,IF(L169=Локализация!$C$113,2,IF(L169=Локализация!$C$112,3,IF(L169=Локализация!$C$111,4,IF(L169=Локализация!$C$110,5,IF(OR(L169=1,L169=2,L169=3,L169=4,L169=5),L169,"")))))))</f>
        <v/>
      </c>
      <c r="R169" s="13" t="str">
        <f>(IF(B169=Локализация!$C$114,1,IF(B169=Локализация!$C$113,2,IF(B169=Локализация!$C$112,3,IF(B169=Локализация!$C$111,4,IF(B169=Локализация!$C$110,5,IF(OR(B169=1,B169=2,B169=3,B169=4,B169=5),B169,"")))))))</f>
        <v/>
      </c>
      <c r="S169" s="13" t="str">
        <f>(IF(C169=Локализация!$C$114,1,IF(C169=Локализация!$C$113,2,IF(C169=Локализация!$C$112,3,IF(C169=Локализация!$C$111,4,IF(C169=Локализация!$C$110,5,IF(OR(C169=1,C169=2,C169=3,C169=4,C169=5),C169,"")))))))</f>
        <v/>
      </c>
      <c r="T169" s="13" t="str">
        <f>(IF(D169=Локализация!$C$114,1,IF(D169=Локализация!$C$113,2,IF(D169=Локализация!$C$112,3,IF(D169=Локализация!$C$111,4,IF(D169=Локализация!$C$110,5,IF(OR(D169=1,D169=2,D169=3,D169=4,D169=5),D169,"")))))))</f>
        <v/>
      </c>
      <c r="U169" s="13" t="str">
        <f>(IF(E169=Локализация!$C$114,1,IF(E169=Локализация!$C$113,2,IF(E169=Локализация!$C$112,3,IF(E169=Локализация!$C$111,4,IF(E169=Локализация!$C$110,5,IF(OR(E169=1,E169=2,E169=3,E169=4,E169=5),E169,"")))))))</f>
        <v/>
      </c>
      <c r="V169" s="13" t="str">
        <f>(IF(F169=Локализация!$C$114,1,IF(F169=Локализация!$C$113,2,IF(F169=Локализация!$C$112,3,IF(F169=Локализация!$C$111,4,IF(F169=Локализация!$C$110,5,IF(OR(F169=1,F169=2,F169=3,F169=4,F169=5),F169,"")))))))</f>
        <v/>
      </c>
    </row>
    <row r="170" spans="13:22" x14ac:dyDescent="0.25">
      <c r="M170" s="13" t="str">
        <f>(IF(H170=Локализация!$C$114,1,IF(H170=Локализация!$C$113,2,IF(H170=Локализация!$C$112,3,IF(H170=Локализация!$C$111,4,IF(H170=Локализация!$C$110,5,IF(OR(H170=1,H170=2,H170=3,H170=4,H170=5),H170,"")))))))</f>
        <v/>
      </c>
      <c r="N170" s="13" t="str">
        <f>(IF(I170=Локализация!$C$114,1,IF(I170=Локализация!$C$113,2,IF(I170=Локализация!$C$112,3,IF(I170=Локализация!$C$111,4,IF(I170=Локализация!$C$110,5,IF(OR(I170=1,I170=2,I170=3,I170=4,I170=5),I170,"")))))))</f>
        <v/>
      </c>
      <c r="O170" s="13" t="str">
        <f>(IF(J170=Локализация!$C$114,1,IF(J170=Локализация!$C$113,2,IF(J170=Локализация!$C$112,3,IF(J170=Локализация!$C$111,4,IF(J170=Локализация!$C$110,5,IF(OR(J170=1,J170=2,J170=3,J170=4,J170=5),J170,"")))))))</f>
        <v/>
      </c>
      <c r="P170" s="13" t="str">
        <f>(IF(K170=Локализация!$C$114,1,IF(K170=Локализация!$C$113,2,IF(K170=Локализация!$C$112,3,IF(K170=Локализация!$C$111,4,IF(K170=Локализация!$C$110,5,IF(OR(K170=1,K170=2,K170=3,K170=4,K170=5),K170,"")))))))</f>
        <v/>
      </c>
      <c r="Q170" s="13" t="str">
        <f>(IF(L170=Локализация!$C$114,1,IF(L170=Локализация!$C$113,2,IF(L170=Локализация!$C$112,3,IF(L170=Локализация!$C$111,4,IF(L170=Локализация!$C$110,5,IF(OR(L170=1,L170=2,L170=3,L170=4,L170=5),L170,"")))))))</f>
        <v/>
      </c>
      <c r="R170" s="13" t="str">
        <f>(IF(B170=Локализация!$C$114,1,IF(B170=Локализация!$C$113,2,IF(B170=Локализация!$C$112,3,IF(B170=Локализация!$C$111,4,IF(B170=Локализация!$C$110,5,IF(OR(B170=1,B170=2,B170=3,B170=4,B170=5),B170,"")))))))</f>
        <v/>
      </c>
      <c r="S170" s="13" t="str">
        <f>(IF(C170=Локализация!$C$114,1,IF(C170=Локализация!$C$113,2,IF(C170=Локализация!$C$112,3,IF(C170=Локализация!$C$111,4,IF(C170=Локализация!$C$110,5,IF(OR(C170=1,C170=2,C170=3,C170=4,C170=5),C170,"")))))))</f>
        <v/>
      </c>
      <c r="T170" s="13" t="str">
        <f>(IF(D170=Локализация!$C$114,1,IF(D170=Локализация!$C$113,2,IF(D170=Локализация!$C$112,3,IF(D170=Локализация!$C$111,4,IF(D170=Локализация!$C$110,5,IF(OR(D170=1,D170=2,D170=3,D170=4,D170=5),D170,"")))))))</f>
        <v/>
      </c>
      <c r="U170" s="13" t="str">
        <f>(IF(E170=Локализация!$C$114,1,IF(E170=Локализация!$C$113,2,IF(E170=Локализация!$C$112,3,IF(E170=Локализация!$C$111,4,IF(E170=Локализация!$C$110,5,IF(OR(E170=1,E170=2,E170=3,E170=4,E170=5),E170,"")))))))</f>
        <v/>
      </c>
      <c r="V170" s="13" t="str">
        <f>(IF(F170=Локализация!$C$114,1,IF(F170=Локализация!$C$113,2,IF(F170=Локализация!$C$112,3,IF(F170=Локализация!$C$111,4,IF(F170=Локализация!$C$110,5,IF(OR(F170=1,F170=2,F170=3,F170=4,F170=5),F170,"")))))))</f>
        <v/>
      </c>
    </row>
    <row r="171" spans="13:22" x14ac:dyDescent="0.25">
      <c r="M171" s="13" t="str">
        <f>(IF(H171=Локализация!$C$114,1,IF(H171=Локализация!$C$113,2,IF(H171=Локализация!$C$112,3,IF(H171=Локализация!$C$111,4,IF(H171=Локализация!$C$110,5,IF(OR(H171=1,H171=2,H171=3,H171=4,H171=5),H171,"")))))))</f>
        <v/>
      </c>
      <c r="N171" s="13" t="str">
        <f>(IF(I171=Локализация!$C$114,1,IF(I171=Локализация!$C$113,2,IF(I171=Локализация!$C$112,3,IF(I171=Локализация!$C$111,4,IF(I171=Локализация!$C$110,5,IF(OR(I171=1,I171=2,I171=3,I171=4,I171=5),I171,"")))))))</f>
        <v/>
      </c>
      <c r="O171" s="13" t="str">
        <f>(IF(J171=Локализация!$C$114,1,IF(J171=Локализация!$C$113,2,IF(J171=Локализация!$C$112,3,IF(J171=Локализация!$C$111,4,IF(J171=Локализация!$C$110,5,IF(OR(J171=1,J171=2,J171=3,J171=4,J171=5),J171,"")))))))</f>
        <v/>
      </c>
      <c r="P171" s="13" t="str">
        <f>(IF(K171=Локализация!$C$114,1,IF(K171=Локализация!$C$113,2,IF(K171=Локализация!$C$112,3,IF(K171=Локализация!$C$111,4,IF(K171=Локализация!$C$110,5,IF(OR(K171=1,K171=2,K171=3,K171=4,K171=5),K171,"")))))))</f>
        <v/>
      </c>
      <c r="Q171" s="13" t="str">
        <f>(IF(L171=Локализация!$C$114,1,IF(L171=Локализация!$C$113,2,IF(L171=Локализация!$C$112,3,IF(L171=Локализация!$C$111,4,IF(L171=Локализация!$C$110,5,IF(OR(L171=1,L171=2,L171=3,L171=4,L171=5),L171,"")))))))</f>
        <v/>
      </c>
      <c r="R171" s="13" t="str">
        <f>(IF(B171=Локализация!$C$114,1,IF(B171=Локализация!$C$113,2,IF(B171=Локализация!$C$112,3,IF(B171=Локализация!$C$111,4,IF(B171=Локализация!$C$110,5,IF(OR(B171=1,B171=2,B171=3,B171=4,B171=5),B171,"")))))))</f>
        <v/>
      </c>
      <c r="S171" s="13" t="str">
        <f>(IF(C171=Локализация!$C$114,1,IF(C171=Локализация!$C$113,2,IF(C171=Локализация!$C$112,3,IF(C171=Локализация!$C$111,4,IF(C171=Локализация!$C$110,5,IF(OR(C171=1,C171=2,C171=3,C171=4,C171=5),C171,"")))))))</f>
        <v/>
      </c>
      <c r="T171" s="13" t="str">
        <f>(IF(D171=Локализация!$C$114,1,IF(D171=Локализация!$C$113,2,IF(D171=Локализация!$C$112,3,IF(D171=Локализация!$C$111,4,IF(D171=Локализация!$C$110,5,IF(OR(D171=1,D171=2,D171=3,D171=4,D171=5),D171,"")))))))</f>
        <v/>
      </c>
      <c r="U171" s="13" t="str">
        <f>(IF(E171=Локализация!$C$114,1,IF(E171=Локализация!$C$113,2,IF(E171=Локализация!$C$112,3,IF(E171=Локализация!$C$111,4,IF(E171=Локализация!$C$110,5,IF(OR(E171=1,E171=2,E171=3,E171=4,E171=5),E171,"")))))))</f>
        <v/>
      </c>
      <c r="V171" s="13" t="str">
        <f>(IF(F171=Локализация!$C$114,1,IF(F171=Локализация!$C$113,2,IF(F171=Локализация!$C$112,3,IF(F171=Локализация!$C$111,4,IF(F171=Локализация!$C$110,5,IF(OR(F171=1,F171=2,F171=3,F171=4,F171=5),F171,"")))))))</f>
        <v/>
      </c>
    </row>
    <row r="172" spans="13:22" x14ac:dyDescent="0.25">
      <c r="M172" s="13" t="str">
        <f>(IF(H172=Локализация!$C$114,1,IF(H172=Локализация!$C$113,2,IF(H172=Локализация!$C$112,3,IF(H172=Локализация!$C$111,4,IF(H172=Локализация!$C$110,5,IF(OR(H172=1,H172=2,H172=3,H172=4,H172=5),H172,"")))))))</f>
        <v/>
      </c>
      <c r="N172" s="13" t="str">
        <f>(IF(I172=Локализация!$C$114,1,IF(I172=Локализация!$C$113,2,IF(I172=Локализация!$C$112,3,IF(I172=Локализация!$C$111,4,IF(I172=Локализация!$C$110,5,IF(OR(I172=1,I172=2,I172=3,I172=4,I172=5),I172,"")))))))</f>
        <v/>
      </c>
      <c r="O172" s="13" t="str">
        <f>(IF(J172=Локализация!$C$114,1,IF(J172=Локализация!$C$113,2,IF(J172=Локализация!$C$112,3,IF(J172=Локализация!$C$111,4,IF(J172=Локализация!$C$110,5,IF(OR(J172=1,J172=2,J172=3,J172=4,J172=5),J172,"")))))))</f>
        <v/>
      </c>
      <c r="P172" s="13" t="str">
        <f>(IF(K172=Локализация!$C$114,1,IF(K172=Локализация!$C$113,2,IF(K172=Локализация!$C$112,3,IF(K172=Локализация!$C$111,4,IF(K172=Локализация!$C$110,5,IF(OR(K172=1,K172=2,K172=3,K172=4,K172=5),K172,"")))))))</f>
        <v/>
      </c>
      <c r="Q172" s="13" t="str">
        <f>(IF(L172=Локализация!$C$114,1,IF(L172=Локализация!$C$113,2,IF(L172=Локализация!$C$112,3,IF(L172=Локализация!$C$111,4,IF(L172=Локализация!$C$110,5,IF(OR(L172=1,L172=2,L172=3,L172=4,L172=5),L172,"")))))))</f>
        <v/>
      </c>
      <c r="R172" s="13" t="str">
        <f>(IF(B172=Локализация!$C$114,1,IF(B172=Локализация!$C$113,2,IF(B172=Локализация!$C$112,3,IF(B172=Локализация!$C$111,4,IF(B172=Локализация!$C$110,5,IF(OR(B172=1,B172=2,B172=3,B172=4,B172=5),B172,"")))))))</f>
        <v/>
      </c>
      <c r="S172" s="13" t="str">
        <f>(IF(C172=Локализация!$C$114,1,IF(C172=Локализация!$C$113,2,IF(C172=Локализация!$C$112,3,IF(C172=Локализация!$C$111,4,IF(C172=Локализация!$C$110,5,IF(OR(C172=1,C172=2,C172=3,C172=4,C172=5),C172,"")))))))</f>
        <v/>
      </c>
      <c r="T172" s="13" t="str">
        <f>(IF(D172=Локализация!$C$114,1,IF(D172=Локализация!$C$113,2,IF(D172=Локализация!$C$112,3,IF(D172=Локализация!$C$111,4,IF(D172=Локализация!$C$110,5,IF(OR(D172=1,D172=2,D172=3,D172=4,D172=5),D172,"")))))))</f>
        <v/>
      </c>
      <c r="U172" s="13" t="str">
        <f>(IF(E172=Локализация!$C$114,1,IF(E172=Локализация!$C$113,2,IF(E172=Локализация!$C$112,3,IF(E172=Локализация!$C$111,4,IF(E172=Локализация!$C$110,5,IF(OR(E172=1,E172=2,E172=3,E172=4,E172=5),E172,"")))))))</f>
        <v/>
      </c>
      <c r="V172" s="13" t="str">
        <f>(IF(F172=Локализация!$C$114,1,IF(F172=Локализация!$C$113,2,IF(F172=Локализация!$C$112,3,IF(F172=Локализация!$C$111,4,IF(F172=Локализация!$C$110,5,IF(OR(F172=1,F172=2,F172=3,F172=4,F172=5),F172,"")))))))</f>
        <v/>
      </c>
    </row>
    <row r="173" spans="13:22" x14ac:dyDescent="0.25">
      <c r="M173" s="13" t="str">
        <f>(IF(H173=Локализация!$C$114,1,IF(H173=Локализация!$C$113,2,IF(H173=Локализация!$C$112,3,IF(H173=Локализация!$C$111,4,IF(H173=Локализация!$C$110,5,IF(OR(H173=1,H173=2,H173=3,H173=4,H173=5),H173,"")))))))</f>
        <v/>
      </c>
      <c r="N173" s="13" t="str">
        <f>(IF(I173=Локализация!$C$114,1,IF(I173=Локализация!$C$113,2,IF(I173=Локализация!$C$112,3,IF(I173=Локализация!$C$111,4,IF(I173=Локализация!$C$110,5,IF(OR(I173=1,I173=2,I173=3,I173=4,I173=5),I173,"")))))))</f>
        <v/>
      </c>
      <c r="O173" s="13" t="str">
        <f>(IF(J173=Локализация!$C$114,1,IF(J173=Локализация!$C$113,2,IF(J173=Локализация!$C$112,3,IF(J173=Локализация!$C$111,4,IF(J173=Локализация!$C$110,5,IF(OR(J173=1,J173=2,J173=3,J173=4,J173=5),J173,"")))))))</f>
        <v/>
      </c>
      <c r="P173" s="13" t="str">
        <f>(IF(K173=Локализация!$C$114,1,IF(K173=Локализация!$C$113,2,IF(K173=Локализация!$C$112,3,IF(K173=Локализация!$C$111,4,IF(K173=Локализация!$C$110,5,IF(OR(K173=1,K173=2,K173=3,K173=4,K173=5),K173,"")))))))</f>
        <v/>
      </c>
      <c r="Q173" s="13" t="str">
        <f>(IF(L173=Локализация!$C$114,1,IF(L173=Локализация!$C$113,2,IF(L173=Локализация!$C$112,3,IF(L173=Локализация!$C$111,4,IF(L173=Локализация!$C$110,5,IF(OR(L173=1,L173=2,L173=3,L173=4,L173=5),L173,"")))))))</f>
        <v/>
      </c>
      <c r="R173" s="13" t="str">
        <f>(IF(B173=Локализация!$C$114,1,IF(B173=Локализация!$C$113,2,IF(B173=Локализация!$C$112,3,IF(B173=Локализация!$C$111,4,IF(B173=Локализация!$C$110,5,IF(OR(B173=1,B173=2,B173=3,B173=4,B173=5),B173,"")))))))</f>
        <v/>
      </c>
      <c r="S173" s="13" t="str">
        <f>(IF(C173=Локализация!$C$114,1,IF(C173=Локализация!$C$113,2,IF(C173=Локализация!$C$112,3,IF(C173=Локализация!$C$111,4,IF(C173=Локализация!$C$110,5,IF(OR(C173=1,C173=2,C173=3,C173=4,C173=5),C173,"")))))))</f>
        <v/>
      </c>
      <c r="T173" s="13" t="str">
        <f>(IF(D173=Локализация!$C$114,1,IF(D173=Локализация!$C$113,2,IF(D173=Локализация!$C$112,3,IF(D173=Локализация!$C$111,4,IF(D173=Локализация!$C$110,5,IF(OR(D173=1,D173=2,D173=3,D173=4,D173=5),D173,"")))))))</f>
        <v/>
      </c>
      <c r="U173" s="13" t="str">
        <f>(IF(E173=Локализация!$C$114,1,IF(E173=Локализация!$C$113,2,IF(E173=Локализация!$C$112,3,IF(E173=Локализация!$C$111,4,IF(E173=Локализация!$C$110,5,IF(OR(E173=1,E173=2,E173=3,E173=4,E173=5),E173,"")))))))</f>
        <v/>
      </c>
      <c r="V173" s="13" t="str">
        <f>(IF(F173=Локализация!$C$114,1,IF(F173=Локализация!$C$113,2,IF(F173=Локализация!$C$112,3,IF(F173=Локализация!$C$111,4,IF(F173=Локализация!$C$110,5,IF(OR(F173=1,F173=2,F173=3,F173=4,F173=5),F173,"")))))))</f>
        <v/>
      </c>
    </row>
    <row r="174" spans="13:22" x14ac:dyDescent="0.25">
      <c r="M174" s="13" t="str">
        <f>(IF(H174=Локализация!$C$114,1,IF(H174=Локализация!$C$113,2,IF(H174=Локализация!$C$112,3,IF(H174=Локализация!$C$111,4,IF(H174=Локализация!$C$110,5,IF(OR(H174=1,H174=2,H174=3,H174=4,H174=5),H174,"")))))))</f>
        <v/>
      </c>
      <c r="N174" s="13" t="str">
        <f>(IF(I174=Локализация!$C$114,1,IF(I174=Локализация!$C$113,2,IF(I174=Локализация!$C$112,3,IF(I174=Локализация!$C$111,4,IF(I174=Локализация!$C$110,5,IF(OR(I174=1,I174=2,I174=3,I174=4,I174=5),I174,"")))))))</f>
        <v/>
      </c>
      <c r="O174" s="13" t="str">
        <f>(IF(J174=Локализация!$C$114,1,IF(J174=Локализация!$C$113,2,IF(J174=Локализация!$C$112,3,IF(J174=Локализация!$C$111,4,IF(J174=Локализация!$C$110,5,IF(OR(J174=1,J174=2,J174=3,J174=4,J174=5),J174,"")))))))</f>
        <v/>
      </c>
      <c r="P174" s="13" t="str">
        <f>(IF(K174=Локализация!$C$114,1,IF(K174=Локализация!$C$113,2,IF(K174=Локализация!$C$112,3,IF(K174=Локализация!$C$111,4,IF(K174=Локализация!$C$110,5,IF(OR(K174=1,K174=2,K174=3,K174=4,K174=5),K174,"")))))))</f>
        <v/>
      </c>
      <c r="Q174" s="13" t="str">
        <f>(IF(L174=Локализация!$C$114,1,IF(L174=Локализация!$C$113,2,IF(L174=Локализация!$C$112,3,IF(L174=Локализация!$C$111,4,IF(L174=Локализация!$C$110,5,IF(OR(L174=1,L174=2,L174=3,L174=4,L174=5),L174,"")))))))</f>
        <v/>
      </c>
      <c r="R174" s="13" t="str">
        <f>(IF(B174=Локализация!$C$114,1,IF(B174=Локализация!$C$113,2,IF(B174=Локализация!$C$112,3,IF(B174=Локализация!$C$111,4,IF(B174=Локализация!$C$110,5,IF(OR(B174=1,B174=2,B174=3,B174=4,B174=5),B174,"")))))))</f>
        <v/>
      </c>
      <c r="S174" s="13" t="str">
        <f>(IF(C174=Локализация!$C$114,1,IF(C174=Локализация!$C$113,2,IF(C174=Локализация!$C$112,3,IF(C174=Локализация!$C$111,4,IF(C174=Локализация!$C$110,5,IF(OR(C174=1,C174=2,C174=3,C174=4,C174=5),C174,"")))))))</f>
        <v/>
      </c>
      <c r="T174" s="13" t="str">
        <f>(IF(D174=Локализация!$C$114,1,IF(D174=Локализация!$C$113,2,IF(D174=Локализация!$C$112,3,IF(D174=Локализация!$C$111,4,IF(D174=Локализация!$C$110,5,IF(OR(D174=1,D174=2,D174=3,D174=4,D174=5),D174,"")))))))</f>
        <v/>
      </c>
      <c r="U174" s="13" t="str">
        <f>(IF(E174=Локализация!$C$114,1,IF(E174=Локализация!$C$113,2,IF(E174=Локализация!$C$112,3,IF(E174=Локализация!$C$111,4,IF(E174=Локализация!$C$110,5,IF(OR(E174=1,E174=2,E174=3,E174=4,E174=5),E174,"")))))))</f>
        <v/>
      </c>
      <c r="V174" s="13" t="str">
        <f>(IF(F174=Локализация!$C$114,1,IF(F174=Локализация!$C$113,2,IF(F174=Локализация!$C$112,3,IF(F174=Локализация!$C$111,4,IF(F174=Локализация!$C$110,5,IF(OR(F174=1,F174=2,F174=3,F174=4,F174=5),F174,"")))))))</f>
        <v/>
      </c>
    </row>
    <row r="175" spans="13:22" x14ac:dyDescent="0.25">
      <c r="M175" s="13" t="str">
        <f>(IF(H175=Локализация!$C$114,1,IF(H175=Локализация!$C$113,2,IF(H175=Локализация!$C$112,3,IF(H175=Локализация!$C$111,4,IF(H175=Локализация!$C$110,5,IF(OR(H175=1,H175=2,H175=3,H175=4,H175=5),H175,"")))))))</f>
        <v/>
      </c>
      <c r="N175" s="13" t="str">
        <f>(IF(I175=Локализация!$C$114,1,IF(I175=Локализация!$C$113,2,IF(I175=Локализация!$C$112,3,IF(I175=Локализация!$C$111,4,IF(I175=Локализация!$C$110,5,IF(OR(I175=1,I175=2,I175=3,I175=4,I175=5),I175,"")))))))</f>
        <v/>
      </c>
      <c r="O175" s="13" t="str">
        <f>(IF(J175=Локализация!$C$114,1,IF(J175=Локализация!$C$113,2,IF(J175=Локализация!$C$112,3,IF(J175=Локализация!$C$111,4,IF(J175=Локализация!$C$110,5,IF(OR(J175=1,J175=2,J175=3,J175=4,J175=5),J175,"")))))))</f>
        <v/>
      </c>
      <c r="P175" s="13" t="str">
        <f>(IF(K175=Локализация!$C$114,1,IF(K175=Локализация!$C$113,2,IF(K175=Локализация!$C$112,3,IF(K175=Локализация!$C$111,4,IF(K175=Локализация!$C$110,5,IF(OR(K175=1,K175=2,K175=3,K175=4,K175=5),K175,"")))))))</f>
        <v/>
      </c>
      <c r="Q175" s="13" t="str">
        <f>(IF(L175=Локализация!$C$114,1,IF(L175=Локализация!$C$113,2,IF(L175=Локализация!$C$112,3,IF(L175=Локализация!$C$111,4,IF(L175=Локализация!$C$110,5,IF(OR(L175=1,L175=2,L175=3,L175=4,L175=5),L175,"")))))))</f>
        <v/>
      </c>
      <c r="R175" s="13" t="str">
        <f>(IF(B175=Локализация!$C$114,1,IF(B175=Локализация!$C$113,2,IF(B175=Локализация!$C$112,3,IF(B175=Локализация!$C$111,4,IF(B175=Локализация!$C$110,5,IF(OR(B175=1,B175=2,B175=3,B175=4,B175=5),B175,"")))))))</f>
        <v/>
      </c>
      <c r="S175" s="13" t="str">
        <f>(IF(C175=Локализация!$C$114,1,IF(C175=Локализация!$C$113,2,IF(C175=Локализация!$C$112,3,IF(C175=Локализация!$C$111,4,IF(C175=Локализация!$C$110,5,IF(OR(C175=1,C175=2,C175=3,C175=4,C175=5),C175,"")))))))</f>
        <v/>
      </c>
      <c r="T175" s="13" t="str">
        <f>(IF(D175=Локализация!$C$114,1,IF(D175=Локализация!$C$113,2,IF(D175=Локализация!$C$112,3,IF(D175=Локализация!$C$111,4,IF(D175=Локализация!$C$110,5,IF(OR(D175=1,D175=2,D175=3,D175=4,D175=5),D175,"")))))))</f>
        <v/>
      </c>
      <c r="U175" s="13" t="str">
        <f>(IF(E175=Локализация!$C$114,1,IF(E175=Локализация!$C$113,2,IF(E175=Локализация!$C$112,3,IF(E175=Локализация!$C$111,4,IF(E175=Локализация!$C$110,5,IF(OR(E175=1,E175=2,E175=3,E175=4,E175=5),E175,"")))))))</f>
        <v/>
      </c>
      <c r="V175" s="13" t="str">
        <f>(IF(F175=Локализация!$C$114,1,IF(F175=Локализация!$C$113,2,IF(F175=Локализация!$C$112,3,IF(F175=Локализация!$C$111,4,IF(F175=Локализация!$C$110,5,IF(OR(F175=1,F175=2,F175=3,F175=4,F175=5),F175,"")))))))</f>
        <v/>
      </c>
    </row>
    <row r="176" spans="13:22" x14ac:dyDescent="0.25">
      <c r="M176" s="13" t="str">
        <f>(IF(H176=Локализация!$C$114,1,IF(H176=Локализация!$C$113,2,IF(H176=Локализация!$C$112,3,IF(H176=Локализация!$C$111,4,IF(H176=Локализация!$C$110,5,IF(OR(H176=1,H176=2,H176=3,H176=4,H176=5),H176,"")))))))</f>
        <v/>
      </c>
      <c r="N176" s="13" t="str">
        <f>(IF(I176=Локализация!$C$114,1,IF(I176=Локализация!$C$113,2,IF(I176=Локализация!$C$112,3,IF(I176=Локализация!$C$111,4,IF(I176=Локализация!$C$110,5,IF(OR(I176=1,I176=2,I176=3,I176=4,I176=5),I176,"")))))))</f>
        <v/>
      </c>
      <c r="O176" s="13" t="str">
        <f>(IF(J176=Локализация!$C$114,1,IF(J176=Локализация!$C$113,2,IF(J176=Локализация!$C$112,3,IF(J176=Локализация!$C$111,4,IF(J176=Локализация!$C$110,5,IF(OR(J176=1,J176=2,J176=3,J176=4,J176=5),J176,"")))))))</f>
        <v/>
      </c>
      <c r="P176" s="13" t="str">
        <f>(IF(K176=Локализация!$C$114,1,IF(K176=Локализация!$C$113,2,IF(K176=Локализация!$C$112,3,IF(K176=Локализация!$C$111,4,IF(K176=Локализация!$C$110,5,IF(OR(K176=1,K176=2,K176=3,K176=4,K176=5),K176,"")))))))</f>
        <v/>
      </c>
      <c r="Q176" s="13" t="str">
        <f>(IF(L176=Локализация!$C$114,1,IF(L176=Локализация!$C$113,2,IF(L176=Локализация!$C$112,3,IF(L176=Локализация!$C$111,4,IF(L176=Локализация!$C$110,5,IF(OR(L176=1,L176=2,L176=3,L176=4,L176=5),L176,"")))))))</f>
        <v/>
      </c>
      <c r="R176" s="13" t="str">
        <f>(IF(B176=Локализация!$C$114,1,IF(B176=Локализация!$C$113,2,IF(B176=Локализация!$C$112,3,IF(B176=Локализация!$C$111,4,IF(B176=Локализация!$C$110,5,IF(OR(B176=1,B176=2,B176=3,B176=4,B176=5),B176,"")))))))</f>
        <v/>
      </c>
      <c r="S176" s="13" t="str">
        <f>(IF(C176=Локализация!$C$114,1,IF(C176=Локализация!$C$113,2,IF(C176=Локализация!$C$112,3,IF(C176=Локализация!$C$111,4,IF(C176=Локализация!$C$110,5,IF(OR(C176=1,C176=2,C176=3,C176=4,C176=5),C176,"")))))))</f>
        <v/>
      </c>
      <c r="T176" s="13" t="str">
        <f>(IF(D176=Локализация!$C$114,1,IF(D176=Локализация!$C$113,2,IF(D176=Локализация!$C$112,3,IF(D176=Локализация!$C$111,4,IF(D176=Локализация!$C$110,5,IF(OR(D176=1,D176=2,D176=3,D176=4,D176=5),D176,"")))))))</f>
        <v/>
      </c>
      <c r="U176" s="13" t="str">
        <f>(IF(E176=Локализация!$C$114,1,IF(E176=Локализация!$C$113,2,IF(E176=Локализация!$C$112,3,IF(E176=Локализация!$C$111,4,IF(E176=Локализация!$C$110,5,IF(OR(E176=1,E176=2,E176=3,E176=4,E176=5),E176,"")))))))</f>
        <v/>
      </c>
      <c r="V176" s="13" t="str">
        <f>(IF(F176=Локализация!$C$114,1,IF(F176=Локализация!$C$113,2,IF(F176=Локализация!$C$112,3,IF(F176=Локализация!$C$111,4,IF(F176=Локализация!$C$110,5,IF(OR(F176=1,F176=2,F176=3,F176=4,F176=5),F176,"")))))))</f>
        <v/>
      </c>
    </row>
    <row r="177" spans="13:22" x14ac:dyDescent="0.25">
      <c r="M177" s="13" t="str">
        <f>(IF(H177=Локализация!$C$114,1,IF(H177=Локализация!$C$113,2,IF(H177=Локализация!$C$112,3,IF(H177=Локализация!$C$111,4,IF(H177=Локализация!$C$110,5,IF(OR(H177=1,H177=2,H177=3,H177=4,H177=5),H177,"")))))))</f>
        <v/>
      </c>
      <c r="N177" s="13" t="str">
        <f>(IF(I177=Локализация!$C$114,1,IF(I177=Локализация!$C$113,2,IF(I177=Локализация!$C$112,3,IF(I177=Локализация!$C$111,4,IF(I177=Локализация!$C$110,5,IF(OR(I177=1,I177=2,I177=3,I177=4,I177=5),I177,"")))))))</f>
        <v/>
      </c>
      <c r="O177" s="13" t="str">
        <f>(IF(J177=Локализация!$C$114,1,IF(J177=Локализация!$C$113,2,IF(J177=Локализация!$C$112,3,IF(J177=Локализация!$C$111,4,IF(J177=Локализация!$C$110,5,IF(OR(J177=1,J177=2,J177=3,J177=4,J177=5),J177,"")))))))</f>
        <v/>
      </c>
      <c r="P177" s="13" t="str">
        <f>(IF(K177=Локализация!$C$114,1,IF(K177=Локализация!$C$113,2,IF(K177=Локализация!$C$112,3,IF(K177=Локализация!$C$111,4,IF(K177=Локализация!$C$110,5,IF(OR(K177=1,K177=2,K177=3,K177=4,K177=5),K177,"")))))))</f>
        <v/>
      </c>
      <c r="Q177" s="13" t="str">
        <f>(IF(L177=Локализация!$C$114,1,IF(L177=Локализация!$C$113,2,IF(L177=Локализация!$C$112,3,IF(L177=Локализация!$C$111,4,IF(L177=Локализация!$C$110,5,IF(OR(L177=1,L177=2,L177=3,L177=4,L177=5),L177,"")))))))</f>
        <v/>
      </c>
      <c r="R177" s="13" t="str">
        <f>(IF(B177=Локализация!$C$114,1,IF(B177=Локализация!$C$113,2,IF(B177=Локализация!$C$112,3,IF(B177=Локализация!$C$111,4,IF(B177=Локализация!$C$110,5,IF(OR(B177=1,B177=2,B177=3,B177=4,B177=5),B177,"")))))))</f>
        <v/>
      </c>
      <c r="S177" s="13" t="str">
        <f>(IF(C177=Локализация!$C$114,1,IF(C177=Локализация!$C$113,2,IF(C177=Локализация!$C$112,3,IF(C177=Локализация!$C$111,4,IF(C177=Локализация!$C$110,5,IF(OR(C177=1,C177=2,C177=3,C177=4,C177=5),C177,"")))))))</f>
        <v/>
      </c>
      <c r="T177" s="13" t="str">
        <f>(IF(D177=Локализация!$C$114,1,IF(D177=Локализация!$C$113,2,IF(D177=Локализация!$C$112,3,IF(D177=Локализация!$C$111,4,IF(D177=Локализация!$C$110,5,IF(OR(D177=1,D177=2,D177=3,D177=4,D177=5),D177,"")))))))</f>
        <v/>
      </c>
      <c r="U177" s="13" t="str">
        <f>(IF(E177=Локализация!$C$114,1,IF(E177=Локализация!$C$113,2,IF(E177=Локализация!$C$112,3,IF(E177=Локализация!$C$111,4,IF(E177=Локализация!$C$110,5,IF(OR(E177=1,E177=2,E177=3,E177=4,E177=5),E177,"")))))))</f>
        <v/>
      </c>
      <c r="V177" s="13" t="str">
        <f>(IF(F177=Локализация!$C$114,1,IF(F177=Локализация!$C$113,2,IF(F177=Локализация!$C$112,3,IF(F177=Локализация!$C$111,4,IF(F177=Локализация!$C$110,5,IF(OR(F177=1,F177=2,F177=3,F177=4,F177=5),F177,"")))))))</f>
        <v/>
      </c>
    </row>
    <row r="178" spans="13:22" x14ac:dyDescent="0.25">
      <c r="M178" s="13" t="str">
        <f>(IF(H178=Локализация!$C$114,1,IF(H178=Локализация!$C$113,2,IF(H178=Локализация!$C$112,3,IF(H178=Локализация!$C$111,4,IF(H178=Локализация!$C$110,5,IF(OR(H178=1,H178=2,H178=3,H178=4,H178=5),H178,"")))))))</f>
        <v/>
      </c>
      <c r="N178" s="13" t="str">
        <f>(IF(I178=Локализация!$C$114,1,IF(I178=Локализация!$C$113,2,IF(I178=Локализация!$C$112,3,IF(I178=Локализация!$C$111,4,IF(I178=Локализация!$C$110,5,IF(OR(I178=1,I178=2,I178=3,I178=4,I178=5),I178,"")))))))</f>
        <v/>
      </c>
      <c r="O178" s="13" t="str">
        <f>(IF(J178=Локализация!$C$114,1,IF(J178=Локализация!$C$113,2,IF(J178=Локализация!$C$112,3,IF(J178=Локализация!$C$111,4,IF(J178=Локализация!$C$110,5,IF(OR(J178=1,J178=2,J178=3,J178=4,J178=5),J178,"")))))))</f>
        <v/>
      </c>
      <c r="P178" s="13" t="str">
        <f>(IF(K178=Локализация!$C$114,1,IF(K178=Локализация!$C$113,2,IF(K178=Локализация!$C$112,3,IF(K178=Локализация!$C$111,4,IF(K178=Локализация!$C$110,5,IF(OR(K178=1,K178=2,K178=3,K178=4,K178=5),K178,"")))))))</f>
        <v/>
      </c>
      <c r="Q178" s="13" t="str">
        <f>(IF(L178=Локализация!$C$114,1,IF(L178=Локализация!$C$113,2,IF(L178=Локализация!$C$112,3,IF(L178=Локализация!$C$111,4,IF(L178=Локализация!$C$110,5,IF(OR(L178=1,L178=2,L178=3,L178=4,L178=5),L178,"")))))))</f>
        <v/>
      </c>
      <c r="R178" s="13" t="str">
        <f>(IF(B178=Локализация!$C$114,1,IF(B178=Локализация!$C$113,2,IF(B178=Локализация!$C$112,3,IF(B178=Локализация!$C$111,4,IF(B178=Локализация!$C$110,5,IF(OR(B178=1,B178=2,B178=3,B178=4,B178=5),B178,"")))))))</f>
        <v/>
      </c>
      <c r="S178" s="13" t="str">
        <f>(IF(C178=Локализация!$C$114,1,IF(C178=Локализация!$C$113,2,IF(C178=Локализация!$C$112,3,IF(C178=Локализация!$C$111,4,IF(C178=Локализация!$C$110,5,IF(OR(C178=1,C178=2,C178=3,C178=4,C178=5),C178,"")))))))</f>
        <v/>
      </c>
      <c r="T178" s="13" t="str">
        <f>(IF(D178=Локализация!$C$114,1,IF(D178=Локализация!$C$113,2,IF(D178=Локализация!$C$112,3,IF(D178=Локализация!$C$111,4,IF(D178=Локализация!$C$110,5,IF(OR(D178=1,D178=2,D178=3,D178=4,D178=5),D178,"")))))))</f>
        <v/>
      </c>
      <c r="U178" s="13" t="str">
        <f>(IF(E178=Локализация!$C$114,1,IF(E178=Локализация!$C$113,2,IF(E178=Локализация!$C$112,3,IF(E178=Локализация!$C$111,4,IF(E178=Локализация!$C$110,5,IF(OR(E178=1,E178=2,E178=3,E178=4,E178=5),E178,"")))))))</f>
        <v/>
      </c>
      <c r="V178" s="13" t="str">
        <f>(IF(F178=Локализация!$C$114,1,IF(F178=Локализация!$C$113,2,IF(F178=Локализация!$C$112,3,IF(F178=Локализация!$C$111,4,IF(F178=Локализация!$C$110,5,IF(OR(F178=1,F178=2,F178=3,F178=4,F178=5),F178,"")))))))</f>
        <v/>
      </c>
    </row>
    <row r="179" spans="13:22" x14ac:dyDescent="0.25">
      <c r="M179" s="13" t="str">
        <f>(IF(H179=Локализация!$C$114,1,IF(H179=Локализация!$C$113,2,IF(H179=Локализация!$C$112,3,IF(H179=Локализация!$C$111,4,IF(H179=Локализация!$C$110,5,IF(OR(H179=1,H179=2,H179=3,H179=4,H179=5),H179,"")))))))</f>
        <v/>
      </c>
      <c r="N179" s="13" t="str">
        <f>(IF(I179=Локализация!$C$114,1,IF(I179=Локализация!$C$113,2,IF(I179=Локализация!$C$112,3,IF(I179=Локализация!$C$111,4,IF(I179=Локализация!$C$110,5,IF(OR(I179=1,I179=2,I179=3,I179=4,I179=5),I179,"")))))))</f>
        <v/>
      </c>
      <c r="O179" s="13" t="str">
        <f>(IF(J179=Локализация!$C$114,1,IF(J179=Локализация!$C$113,2,IF(J179=Локализация!$C$112,3,IF(J179=Локализация!$C$111,4,IF(J179=Локализация!$C$110,5,IF(OR(J179=1,J179=2,J179=3,J179=4,J179=5),J179,"")))))))</f>
        <v/>
      </c>
      <c r="P179" s="13" t="str">
        <f>(IF(K179=Локализация!$C$114,1,IF(K179=Локализация!$C$113,2,IF(K179=Локализация!$C$112,3,IF(K179=Локализация!$C$111,4,IF(K179=Локализация!$C$110,5,IF(OR(K179=1,K179=2,K179=3,K179=4,K179=5),K179,"")))))))</f>
        <v/>
      </c>
      <c r="Q179" s="13" t="str">
        <f>(IF(L179=Локализация!$C$114,1,IF(L179=Локализация!$C$113,2,IF(L179=Локализация!$C$112,3,IF(L179=Локализация!$C$111,4,IF(L179=Локализация!$C$110,5,IF(OR(L179=1,L179=2,L179=3,L179=4,L179=5),L179,"")))))))</f>
        <v/>
      </c>
      <c r="R179" s="13" t="str">
        <f>(IF(B179=Локализация!$C$114,1,IF(B179=Локализация!$C$113,2,IF(B179=Локализация!$C$112,3,IF(B179=Локализация!$C$111,4,IF(B179=Локализация!$C$110,5,IF(OR(B179=1,B179=2,B179=3,B179=4,B179=5),B179,"")))))))</f>
        <v/>
      </c>
      <c r="S179" s="13" t="str">
        <f>(IF(C179=Локализация!$C$114,1,IF(C179=Локализация!$C$113,2,IF(C179=Локализация!$C$112,3,IF(C179=Локализация!$C$111,4,IF(C179=Локализация!$C$110,5,IF(OR(C179=1,C179=2,C179=3,C179=4,C179=5),C179,"")))))))</f>
        <v/>
      </c>
      <c r="T179" s="13" t="str">
        <f>(IF(D179=Локализация!$C$114,1,IF(D179=Локализация!$C$113,2,IF(D179=Локализация!$C$112,3,IF(D179=Локализация!$C$111,4,IF(D179=Локализация!$C$110,5,IF(OR(D179=1,D179=2,D179=3,D179=4,D179=5),D179,"")))))))</f>
        <v/>
      </c>
      <c r="U179" s="13" t="str">
        <f>(IF(E179=Локализация!$C$114,1,IF(E179=Локализация!$C$113,2,IF(E179=Локализация!$C$112,3,IF(E179=Локализация!$C$111,4,IF(E179=Локализация!$C$110,5,IF(OR(E179=1,E179=2,E179=3,E179=4,E179=5),E179,"")))))))</f>
        <v/>
      </c>
      <c r="V179" s="13" t="str">
        <f>(IF(F179=Локализация!$C$114,1,IF(F179=Локализация!$C$113,2,IF(F179=Локализация!$C$112,3,IF(F179=Локализация!$C$111,4,IF(F179=Локализация!$C$110,5,IF(OR(F179=1,F179=2,F179=3,F179=4,F179=5),F179,"")))))))</f>
        <v/>
      </c>
    </row>
    <row r="180" spans="13:22" x14ac:dyDescent="0.25">
      <c r="M180" s="13" t="str">
        <f>(IF(H180=Локализация!$C$114,1,IF(H180=Локализация!$C$113,2,IF(H180=Локализация!$C$112,3,IF(H180=Локализация!$C$111,4,IF(H180=Локализация!$C$110,5,IF(OR(H180=1,H180=2,H180=3,H180=4,H180=5),H180,"")))))))</f>
        <v/>
      </c>
      <c r="N180" s="13" t="str">
        <f>(IF(I180=Локализация!$C$114,1,IF(I180=Локализация!$C$113,2,IF(I180=Локализация!$C$112,3,IF(I180=Локализация!$C$111,4,IF(I180=Локализация!$C$110,5,IF(OR(I180=1,I180=2,I180=3,I180=4,I180=5),I180,"")))))))</f>
        <v/>
      </c>
      <c r="O180" s="13" t="str">
        <f>(IF(J180=Локализация!$C$114,1,IF(J180=Локализация!$C$113,2,IF(J180=Локализация!$C$112,3,IF(J180=Локализация!$C$111,4,IF(J180=Локализация!$C$110,5,IF(OR(J180=1,J180=2,J180=3,J180=4,J180=5),J180,"")))))))</f>
        <v/>
      </c>
      <c r="P180" s="13" t="str">
        <f>(IF(K180=Локализация!$C$114,1,IF(K180=Локализация!$C$113,2,IF(K180=Локализация!$C$112,3,IF(K180=Локализация!$C$111,4,IF(K180=Локализация!$C$110,5,IF(OR(K180=1,K180=2,K180=3,K180=4,K180=5),K180,"")))))))</f>
        <v/>
      </c>
      <c r="Q180" s="13" t="str">
        <f>(IF(L180=Локализация!$C$114,1,IF(L180=Локализация!$C$113,2,IF(L180=Локализация!$C$112,3,IF(L180=Локализация!$C$111,4,IF(L180=Локализация!$C$110,5,IF(OR(L180=1,L180=2,L180=3,L180=4,L180=5),L180,"")))))))</f>
        <v/>
      </c>
      <c r="R180" s="13" t="str">
        <f>(IF(B180=Локализация!$C$114,1,IF(B180=Локализация!$C$113,2,IF(B180=Локализация!$C$112,3,IF(B180=Локализация!$C$111,4,IF(B180=Локализация!$C$110,5,IF(OR(B180=1,B180=2,B180=3,B180=4,B180=5),B180,"")))))))</f>
        <v/>
      </c>
      <c r="S180" s="13" t="str">
        <f>(IF(C180=Локализация!$C$114,1,IF(C180=Локализация!$C$113,2,IF(C180=Локализация!$C$112,3,IF(C180=Локализация!$C$111,4,IF(C180=Локализация!$C$110,5,IF(OR(C180=1,C180=2,C180=3,C180=4,C180=5),C180,"")))))))</f>
        <v/>
      </c>
      <c r="T180" s="13" t="str">
        <f>(IF(D180=Локализация!$C$114,1,IF(D180=Локализация!$C$113,2,IF(D180=Локализация!$C$112,3,IF(D180=Локализация!$C$111,4,IF(D180=Локализация!$C$110,5,IF(OR(D180=1,D180=2,D180=3,D180=4,D180=5),D180,"")))))))</f>
        <v/>
      </c>
      <c r="U180" s="13" t="str">
        <f>(IF(E180=Локализация!$C$114,1,IF(E180=Локализация!$C$113,2,IF(E180=Локализация!$C$112,3,IF(E180=Локализация!$C$111,4,IF(E180=Локализация!$C$110,5,IF(OR(E180=1,E180=2,E180=3,E180=4,E180=5),E180,"")))))))</f>
        <v/>
      </c>
      <c r="V180" s="13" t="str">
        <f>(IF(F180=Локализация!$C$114,1,IF(F180=Локализация!$C$113,2,IF(F180=Локализация!$C$112,3,IF(F180=Локализация!$C$111,4,IF(F180=Локализация!$C$110,5,IF(OR(F180=1,F180=2,F180=3,F180=4,F180=5),F180,"")))))))</f>
        <v/>
      </c>
    </row>
    <row r="181" spans="13:22" x14ac:dyDescent="0.25">
      <c r="M181" s="13" t="str">
        <f>(IF(H181=Локализация!$C$114,1,IF(H181=Локализация!$C$113,2,IF(H181=Локализация!$C$112,3,IF(H181=Локализация!$C$111,4,IF(H181=Локализация!$C$110,5,IF(OR(H181=1,H181=2,H181=3,H181=4,H181=5),H181,"")))))))</f>
        <v/>
      </c>
      <c r="N181" s="13" t="str">
        <f>(IF(I181=Локализация!$C$114,1,IF(I181=Локализация!$C$113,2,IF(I181=Локализация!$C$112,3,IF(I181=Локализация!$C$111,4,IF(I181=Локализация!$C$110,5,IF(OR(I181=1,I181=2,I181=3,I181=4,I181=5),I181,"")))))))</f>
        <v/>
      </c>
      <c r="O181" s="13" t="str">
        <f>(IF(J181=Локализация!$C$114,1,IF(J181=Локализация!$C$113,2,IF(J181=Локализация!$C$112,3,IF(J181=Локализация!$C$111,4,IF(J181=Локализация!$C$110,5,IF(OR(J181=1,J181=2,J181=3,J181=4,J181=5),J181,"")))))))</f>
        <v/>
      </c>
      <c r="P181" s="13" t="str">
        <f>(IF(K181=Локализация!$C$114,1,IF(K181=Локализация!$C$113,2,IF(K181=Локализация!$C$112,3,IF(K181=Локализация!$C$111,4,IF(K181=Локализация!$C$110,5,IF(OR(K181=1,K181=2,K181=3,K181=4,K181=5),K181,"")))))))</f>
        <v/>
      </c>
      <c r="Q181" s="13" t="str">
        <f>(IF(L181=Локализация!$C$114,1,IF(L181=Локализация!$C$113,2,IF(L181=Локализация!$C$112,3,IF(L181=Локализация!$C$111,4,IF(L181=Локализация!$C$110,5,IF(OR(L181=1,L181=2,L181=3,L181=4,L181=5),L181,"")))))))</f>
        <v/>
      </c>
      <c r="R181" s="13" t="str">
        <f>(IF(B181=Локализация!$C$114,1,IF(B181=Локализация!$C$113,2,IF(B181=Локализация!$C$112,3,IF(B181=Локализация!$C$111,4,IF(B181=Локализация!$C$110,5,IF(OR(B181=1,B181=2,B181=3,B181=4,B181=5),B181,"")))))))</f>
        <v/>
      </c>
      <c r="S181" s="13" t="str">
        <f>(IF(C181=Локализация!$C$114,1,IF(C181=Локализация!$C$113,2,IF(C181=Локализация!$C$112,3,IF(C181=Локализация!$C$111,4,IF(C181=Локализация!$C$110,5,IF(OR(C181=1,C181=2,C181=3,C181=4,C181=5),C181,"")))))))</f>
        <v/>
      </c>
      <c r="T181" s="13" t="str">
        <f>(IF(D181=Локализация!$C$114,1,IF(D181=Локализация!$C$113,2,IF(D181=Локализация!$C$112,3,IF(D181=Локализация!$C$111,4,IF(D181=Локализация!$C$110,5,IF(OR(D181=1,D181=2,D181=3,D181=4,D181=5),D181,"")))))))</f>
        <v/>
      </c>
      <c r="U181" s="13" t="str">
        <f>(IF(E181=Локализация!$C$114,1,IF(E181=Локализация!$C$113,2,IF(E181=Локализация!$C$112,3,IF(E181=Локализация!$C$111,4,IF(E181=Локализация!$C$110,5,IF(OR(E181=1,E181=2,E181=3,E181=4,E181=5),E181,"")))))))</f>
        <v/>
      </c>
      <c r="V181" s="13" t="str">
        <f>(IF(F181=Локализация!$C$114,1,IF(F181=Локализация!$C$113,2,IF(F181=Локализация!$C$112,3,IF(F181=Локализация!$C$111,4,IF(F181=Локализация!$C$110,5,IF(OR(F181=1,F181=2,F181=3,F181=4,F181=5),F181,"")))))))</f>
        <v/>
      </c>
    </row>
    <row r="182" spans="13:22" x14ac:dyDescent="0.25">
      <c r="M182" s="13" t="str">
        <f>(IF(H182=Локализация!$C$114,1,IF(H182=Локализация!$C$113,2,IF(H182=Локализация!$C$112,3,IF(H182=Локализация!$C$111,4,IF(H182=Локализация!$C$110,5,IF(OR(H182=1,H182=2,H182=3,H182=4,H182=5),H182,"")))))))</f>
        <v/>
      </c>
      <c r="N182" s="13" t="str">
        <f>(IF(I182=Локализация!$C$114,1,IF(I182=Локализация!$C$113,2,IF(I182=Локализация!$C$112,3,IF(I182=Локализация!$C$111,4,IF(I182=Локализация!$C$110,5,IF(OR(I182=1,I182=2,I182=3,I182=4,I182=5),I182,"")))))))</f>
        <v/>
      </c>
      <c r="O182" s="13" t="str">
        <f>(IF(J182=Локализация!$C$114,1,IF(J182=Локализация!$C$113,2,IF(J182=Локализация!$C$112,3,IF(J182=Локализация!$C$111,4,IF(J182=Локализация!$C$110,5,IF(OR(J182=1,J182=2,J182=3,J182=4,J182=5),J182,"")))))))</f>
        <v/>
      </c>
      <c r="P182" s="13" t="str">
        <f>(IF(K182=Локализация!$C$114,1,IF(K182=Локализация!$C$113,2,IF(K182=Локализация!$C$112,3,IF(K182=Локализация!$C$111,4,IF(K182=Локализация!$C$110,5,IF(OR(K182=1,K182=2,K182=3,K182=4,K182=5),K182,"")))))))</f>
        <v/>
      </c>
      <c r="Q182" s="13" t="str">
        <f>(IF(L182=Локализация!$C$114,1,IF(L182=Локализация!$C$113,2,IF(L182=Локализация!$C$112,3,IF(L182=Локализация!$C$111,4,IF(L182=Локализация!$C$110,5,IF(OR(L182=1,L182=2,L182=3,L182=4,L182=5),L182,"")))))))</f>
        <v/>
      </c>
      <c r="R182" s="13" t="str">
        <f>(IF(B182=Локализация!$C$114,1,IF(B182=Локализация!$C$113,2,IF(B182=Локализация!$C$112,3,IF(B182=Локализация!$C$111,4,IF(B182=Локализация!$C$110,5,IF(OR(B182=1,B182=2,B182=3,B182=4,B182=5),B182,"")))))))</f>
        <v/>
      </c>
      <c r="S182" s="13" t="str">
        <f>(IF(C182=Локализация!$C$114,1,IF(C182=Локализация!$C$113,2,IF(C182=Локализация!$C$112,3,IF(C182=Локализация!$C$111,4,IF(C182=Локализация!$C$110,5,IF(OR(C182=1,C182=2,C182=3,C182=4,C182=5),C182,"")))))))</f>
        <v/>
      </c>
      <c r="T182" s="13" t="str">
        <f>(IF(D182=Локализация!$C$114,1,IF(D182=Локализация!$C$113,2,IF(D182=Локализация!$C$112,3,IF(D182=Локализация!$C$111,4,IF(D182=Локализация!$C$110,5,IF(OR(D182=1,D182=2,D182=3,D182=4,D182=5),D182,"")))))))</f>
        <v/>
      </c>
      <c r="U182" s="13" t="str">
        <f>(IF(E182=Локализация!$C$114,1,IF(E182=Локализация!$C$113,2,IF(E182=Локализация!$C$112,3,IF(E182=Локализация!$C$111,4,IF(E182=Локализация!$C$110,5,IF(OR(E182=1,E182=2,E182=3,E182=4,E182=5),E182,"")))))))</f>
        <v/>
      </c>
      <c r="V182" s="13" t="str">
        <f>(IF(F182=Локализация!$C$114,1,IF(F182=Локализация!$C$113,2,IF(F182=Локализация!$C$112,3,IF(F182=Локализация!$C$111,4,IF(F182=Локализация!$C$110,5,IF(OR(F182=1,F182=2,F182=3,F182=4,F182=5),F182,"")))))))</f>
        <v/>
      </c>
    </row>
    <row r="183" spans="13:22" x14ac:dyDescent="0.25">
      <c r="M183" s="13" t="str">
        <f>(IF(H183=Локализация!$C$114,1,IF(H183=Локализация!$C$113,2,IF(H183=Локализация!$C$112,3,IF(H183=Локализация!$C$111,4,IF(H183=Локализация!$C$110,5,IF(OR(H183=1,H183=2,H183=3,H183=4,H183=5),H183,"")))))))</f>
        <v/>
      </c>
      <c r="N183" s="13" t="str">
        <f>(IF(I183=Локализация!$C$114,1,IF(I183=Локализация!$C$113,2,IF(I183=Локализация!$C$112,3,IF(I183=Локализация!$C$111,4,IF(I183=Локализация!$C$110,5,IF(OR(I183=1,I183=2,I183=3,I183=4,I183=5),I183,"")))))))</f>
        <v/>
      </c>
      <c r="O183" s="13" t="str">
        <f>(IF(J183=Локализация!$C$114,1,IF(J183=Локализация!$C$113,2,IF(J183=Локализация!$C$112,3,IF(J183=Локализация!$C$111,4,IF(J183=Локализация!$C$110,5,IF(OR(J183=1,J183=2,J183=3,J183=4,J183=5),J183,"")))))))</f>
        <v/>
      </c>
      <c r="P183" s="13" t="str">
        <f>(IF(K183=Локализация!$C$114,1,IF(K183=Локализация!$C$113,2,IF(K183=Локализация!$C$112,3,IF(K183=Локализация!$C$111,4,IF(K183=Локализация!$C$110,5,IF(OR(K183=1,K183=2,K183=3,K183=4,K183=5),K183,"")))))))</f>
        <v/>
      </c>
      <c r="Q183" s="13" t="str">
        <f>(IF(L183=Локализация!$C$114,1,IF(L183=Локализация!$C$113,2,IF(L183=Локализация!$C$112,3,IF(L183=Локализация!$C$111,4,IF(L183=Локализация!$C$110,5,IF(OR(L183=1,L183=2,L183=3,L183=4,L183=5),L183,"")))))))</f>
        <v/>
      </c>
      <c r="R183" s="13" t="str">
        <f>(IF(B183=Локализация!$C$114,1,IF(B183=Локализация!$C$113,2,IF(B183=Локализация!$C$112,3,IF(B183=Локализация!$C$111,4,IF(B183=Локализация!$C$110,5,IF(OR(B183=1,B183=2,B183=3,B183=4,B183=5),B183,"")))))))</f>
        <v/>
      </c>
      <c r="S183" s="13" t="str">
        <f>(IF(C183=Локализация!$C$114,1,IF(C183=Локализация!$C$113,2,IF(C183=Локализация!$C$112,3,IF(C183=Локализация!$C$111,4,IF(C183=Локализация!$C$110,5,IF(OR(C183=1,C183=2,C183=3,C183=4,C183=5),C183,"")))))))</f>
        <v/>
      </c>
      <c r="T183" s="13" t="str">
        <f>(IF(D183=Локализация!$C$114,1,IF(D183=Локализация!$C$113,2,IF(D183=Локализация!$C$112,3,IF(D183=Локализация!$C$111,4,IF(D183=Локализация!$C$110,5,IF(OR(D183=1,D183=2,D183=3,D183=4,D183=5),D183,"")))))))</f>
        <v/>
      </c>
      <c r="U183" s="13" t="str">
        <f>(IF(E183=Локализация!$C$114,1,IF(E183=Локализация!$C$113,2,IF(E183=Локализация!$C$112,3,IF(E183=Локализация!$C$111,4,IF(E183=Локализация!$C$110,5,IF(OR(E183=1,E183=2,E183=3,E183=4,E183=5),E183,"")))))))</f>
        <v/>
      </c>
      <c r="V183" s="13" t="str">
        <f>(IF(F183=Локализация!$C$114,1,IF(F183=Локализация!$C$113,2,IF(F183=Локализация!$C$112,3,IF(F183=Локализация!$C$111,4,IF(F183=Локализация!$C$110,5,IF(OR(F183=1,F183=2,F183=3,F183=4,F183=5),F183,"")))))))</f>
        <v/>
      </c>
    </row>
    <row r="184" spans="13:22" x14ac:dyDescent="0.25">
      <c r="M184" s="13" t="str">
        <f>(IF(H184=Локализация!$C$114,1,IF(H184=Локализация!$C$113,2,IF(H184=Локализация!$C$112,3,IF(H184=Локализация!$C$111,4,IF(H184=Локализация!$C$110,5,IF(OR(H184=1,H184=2,H184=3,H184=4,H184=5),H184,"")))))))</f>
        <v/>
      </c>
      <c r="N184" s="13" t="str">
        <f>(IF(I184=Локализация!$C$114,1,IF(I184=Локализация!$C$113,2,IF(I184=Локализация!$C$112,3,IF(I184=Локализация!$C$111,4,IF(I184=Локализация!$C$110,5,IF(OR(I184=1,I184=2,I184=3,I184=4,I184=5),I184,"")))))))</f>
        <v/>
      </c>
      <c r="O184" s="13" t="str">
        <f>(IF(J184=Локализация!$C$114,1,IF(J184=Локализация!$C$113,2,IF(J184=Локализация!$C$112,3,IF(J184=Локализация!$C$111,4,IF(J184=Локализация!$C$110,5,IF(OR(J184=1,J184=2,J184=3,J184=4,J184=5),J184,"")))))))</f>
        <v/>
      </c>
      <c r="P184" s="13" t="str">
        <f>(IF(K184=Локализация!$C$114,1,IF(K184=Локализация!$C$113,2,IF(K184=Локализация!$C$112,3,IF(K184=Локализация!$C$111,4,IF(K184=Локализация!$C$110,5,IF(OR(K184=1,K184=2,K184=3,K184=4,K184=5),K184,"")))))))</f>
        <v/>
      </c>
      <c r="Q184" s="13" t="str">
        <f>(IF(L184=Локализация!$C$114,1,IF(L184=Локализация!$C$113,2,IF(L184=Локализация!$C$112,3,IF(L184=Локализация!$C$111,4,IF(L184=Локализация!$C$110,5,IF(OR(L184=1,L184=2,L184=3,L184=4,L184=5),L184,"")))))))</f>
        <v/>
      </c>
      <c r="R184" s="13" t="str">
        <f>(IF(B184=Локализация!$C$114,1,IF(B184=Локализация!$C$113,2,IF(B184=Локализация!$C$112,3,IF(B184=Локализация!$C$111,4,IF(B184=Локализация!$C$110,5,IF(OR(B184=1,B184=2,B184=3,B184=4,B184=5),B184,"")))))))</f>
        <v/>
      </c>
      <c r="S184" s="13" t="str">
        <f>(IF(C184=Локализация!$C$114,1,IF(C184=Локализация!$C$113,2,IF(C184=Локализация!$C$112,3,IF(C184=Локализация!$C$111,4,IF(C184=Локализация!$C$110,5,IF(OR(C184=1,C184=2,C184=3,C184=4,C184=5),C184,"")))))))</f>
        <v/>
      </c>
      <c r="T184" s="13" t="str">
        <f>(IF(D184=Локализация!$C$114,1,IF(D184=Локализация!$C$113,2,IF(D184=Локализация!$C$112,3,IF(D184=Локализация!$C$111,4,IF(D184=Локализация!$C$110,5,IF(OR(D184=1,D184=2,D184=3,D184=4,D184=5),D184,"")))))))</f>
        <v/>
      </c>
      <c r="U184" s="13" t="str">
        <f>(IF(E184=Локализация!$C$114,1,IF(E184=Локализация!$C$113,2,IF(E184=Локализация!$C$112,3,IF(E184=Локализация!$C$111,4,IF(E184=Локализация!$C$110,5,IF(OR(E184=1,E184=2,E184=3,E184=4,E184=5),E184,"")))))))</f>
        <v/>
      </c>
      <c r="V184" s="13" t="str">
        <f>(IF(F184=Локализация!$C$114,1,IF(F184=Локализация!$C$113,2,IF(F184=Локализация!$C$112,3,IF(F184=Локализация!$C$111,4,IF(F184=Локализация!$C$110,5,IF(OR(F184=1,F184=2,F184=3,F184=4,F184=5),F184,"")))))))</f>
        <v/>
      </c>
    </row>
    <row r="185" spans="13:22" x14ac:dyDescent="0.25">
      <c r="M185" s="13" t="str">
        <f>(IF(H185=Локализация!$C$114,1,IF(H185=Локализация!$C$113,2,IF(H185=Локализация!$C$112,3,IF(H185=Локализация!$C$111,4,IF(H185=Локализация!$C$110,5,IF(OR(H185=1,H185=2,H185=3,H185=4,H185=5),H185,"")))))))</f>
        <v/>
      </c>
      <c r="N185" s="13" t="str">
        <f>(IF(I185=Локализация!$C$114,1,IF(I185=Локализация!$C$113,2,IF(I185=Локализация!$C$112,3,IF(I185=Локализация!$C$111,4,IF(I185=Локализация!$C$110,5,IF(OR(I185=1,I185=2,I185=3,I185=4,I185=5),I185,"")))))))</f>
        <v/>
      </c>
      <c r="O185" s="13" t="str">
        <f>(IF(J185=Локализация!$C$114,1,IF(J185=Локализация!$C$113,2,IF(J185=Локализация!$C$112,3,IF(J185=Локализация!$C$111,4,IF(J185=Локализация!$C$110,5,IF(OR(J185=1,J185=2,J185=3,J185=4,J185=5),J185,"")))))))</f>
        <v/>
      </c>
      <c r="P185" s="13" t="str">
        <f>(IF(K185=Локализация!$C$114,1,IF(K185=Локализация!$C$113,2,IF(K185=Локализация!$C$112,3,IF(K185=Локализация!$C$111,4,IF(K185=Локализация!$C$110,5,IF(OR(K185=1,K185=2,K185=3,K185=4,K185=5),K185,"")))))))</f>
        <v/>
      </c>
      <c r="Q185" s="13" t="str">
        <f>(IF(L185=Локализация!$C$114,1,IF(L185=Локализация!$C$113,2,IF(L185=Локализация!$C$112,3,IF(L185=Локализация!$C$111,4,IF(L185=Локализация!$C$110,5,IF(OR(L185=1,L185=2,L185=3,L185=4,L185=5),L185,"")))))))</f>
        <v/>
      </c>
      <c r="R185" s="13" t="str">
        <f>(IF(B185=Локализация!$C$114,1,IF(B185=Локализация!$C$113,2,IF(B185=Локализация!$C$112,3,IF(B185=Локализация!$C$111,4,IF(B185=Локализация!$C$110,5,IF(OR(B185=1,B185=2,B185=3,B185=4,B185=5),B185,"")))))))</f>
        <v/>
      </c>
      <c r="S185" s="13" t="str">
        <f>(IF(C185=Локализация!$C$114,1,IF(C185=Локализация!$C$113,2,IF(C185=Локализация!$C$112,3,IF(C185=Локализация!$C$111,4,IF(C185=Локализация!$C$110,5,IF(OR(C185=1,C185=2,C185=3,C185=4,C185=5),C185,"")))))))</f>
        <v/>
      </c>
      <c r="T185" s="13" t="str">
        <f>(IF(D185=Локализация!$C$114,1,IF(D185=Локализация!$C$113,2,IF(D185=Локализация!$C$112,3,IF(D185=Локализация!$C$111,4,IF(D185=Локализация!$C$110,5,IF(OR(D185=1,D185=2,D185=3,D185=4,D185=5),D185,"")))))))</f>
        <v/>
      </c>
      <c r="U185" s="13" t="str">
        <f>(IF(E185=Локализация!$C$114,1,IF(E185=Локализация!$C$113,2,IF(E185=Локализация!$C$112,3,IF(E185=Локализация!$C$111,4,IF(E185=Локализация!$C$110,5,IF(OR(E185=1,E185=2,E185=3,E185=4,E185=5),E185,"")))))))</f>
        <v/>
      </c>
      <c r="V185" s="13" t="str">
        <f>(IF(F185=Локализация!$C$114,1,IF(F185=Локализация!$C$113,2,IF(F185=Локализация!$C$112,3,IF(F185=Локализация!$C$111,4,IF(F185=Локализация!$C$110,5,IF(OR(F185=1,F185=2,F185=3,F185=4,F185=5),F185,"")))))))</f>
        <v/>
      </c>
    </row>
    <row r="186" spans="13:22" x14ac:dyDescent="0.25">
      <c r="M186" s="13" t="str">
        <f>(IF(H186=Локализация!$C$114,1,IF(H186=Локализация!$C$113,2,IF(H186=Локализация!$C$112,3,IF(H186=Локализация!$C$111,4,IF(H186=Локализация!$C$110,5,IF(OR(H186=1,H186=2,H186=3,H186=4,H186=5),H186,"")))))))</f>
        <v/>
      </c>
      <c r="N186" s="13" t="str">
        <f>(IF(I186=Локализация!$C$114,1,IF(I186=Локализация!$C$113,2,IF(I186=Локализация!$C$112,3,IF(I186=Локализация!$C$111,4,IF(I186=Локализация!$C$110,5,IF(OR(I186=1,I186=2,I186=3,I186=4,I186=5),I186,"")))))))</f>
        <v/>
      </c>
      <c r="O186" s="13" t="str">
        <f>(IF(J186=Локализация!$C$114,1,IF(J186=Локализация!$C$113,2,IF(J186=Локализация!$C$112,3,IF(J186=Локализация!$C$111,4,IF(J186=Локализация!$C$110,5,IF(OR(J186=1,J186=2,J186=3,J186=4,J186=5),J186,"")))))))</f>
        <v/>
      </c>
      <c r="P186" s="13" t="str">
        <f>(IF(K186=Локализация!$C$114,1,IF(K186=Локализация!$C$113,2,IF(K186=Локализация!$C$112,3,IF(K186=Локализация!$C$111,4,IF(K186=Локализация!$C$110,5,IF(OR(K186=1,K186=2,K186=3,K186=4,K186=5),K186,"")))))))</f>
        <v/>
      </c>
      <c r="Q186" s="13" t="str">
        <f>(IF(L186=Локализация!$C$114,1,IF(L186=Локализация!$C$113,2,IF(L186=Локализация!$C$112,3,IF(L186=Локализация!$C$111,4,IF(L186=Локализация!$C$110,5,IF(OR(L186=1,L186=2,L186=3,L186=4,L186=5),L186,"")))))))</f>
        <v/>
      </c>
      <c r="R186" s="13" t="str">
        <f>(IF(B186=Локализация!$C$114,1,IF(B186=Локализация!$C$113,2,IF(B186=Локализация!$C$112,3,IF(B186=Локализация!$C$111,4,IF(B186=Локализация!$C$110,5,IF(OR(B186=1,B186=2,B186=3,B186=4,B186=5),B186,"")))))))</f>
        <v/>
      </c>
      <c r="S186" s="13" t="str">
        <f>(IF(C186=Локализация!$C$114,1,IF(C186=Локализация!$C$113,2,IF(C186=Локализация!$C$112,3,IF(C186=Локализация!$C$111,4,IF(C186=Локализация!$C$110,5,IF(OR(C186=1,C186=2,C186=3,C186=4,C186=5),C186,"")))))))</f>
        <v/>
      </c>
      <c r="T186" s="13" t="str">
        <f>(IF(D186=Локализация!$C$114,1,IF(D186=Локализация!$C$113,2,IF(D186=Локализация!$C$112,3,IF(D186=Локализация!$C$111,4,IF(D186=Локализация!$C$110,5,IF(OR(D186=1,D186=2,D186=3,D186=4,D186=5),D186,"")))))))</f>
        <v/>
      </c>
      <c r="U186" s="13" t="str">
        <f>(IF(E186=Локализация!$C$114,1,IF(E186=Локализация!$C$113,2,IF(E186=Локализация!$C$112,3,IF(E186=Локализация!$C$111,4,IF(E186=Локализация!$C$110,5,IF(OR(E186=1,E186=2,E186=3,E186=4,E186=5),E186,"")))))))</f>
        <v/>
      </c>
      <c r="V186" s="13" t="str">
        <f>(IF(F186=Локализация!$C$114,1,IF(F186=Локализация!$C$113,2,IF(F186=Локализация!$C$112,3,IF(F186=Локализация!$C$111,4,IF(F186=Локализация!$C$110,5,IF(OR(F186=1,F186=2,F186=3,F186=4,F186=5),F186,"")))))))</f>
        <v/>
      </c>
    </row>
    <row r="187" spans="13:22" x14ac:dyDescent="0.25">
      <c r="M187" s="13" t="str">
        <f>(IF(H187=Локализация!$C$114,1,IF(H187=Локализация!$C$113,2,IF(H187=Локализация!$C$112,3,IF(H187=Локализация!$C$111,4,IF(H187=Локализация!$C$110,5,IF(OR(H187=1,H187=2,H187=3,H187=4,H187=5),H187,"")))))))</f>
        <v/>
      </c>
      <c r="N187" s="13" t="str">
        <f>(IF(I187=Локализация!$C$114,1,IF(I187=Локализация!$C$113,2,IF(I187=Локализация!$C$112,3,IF(I187=Локализация!$C$111,4,IF(I187=Локализация!$C$110,5,IF(OR(I187=1,I187=2,I187=3,I187=4,I187=5),I187,"")))))))</f>
        <v/>
      </c>
      <c r="O187" s="13" t="str">
        <f>(IF(J187=Локализация!$C$114,1,IF(J187=Локализация!$C$113,2,IF(J187=Локализация!$C$112,3,IF(J187=Локализация!$C$111,4,IF(J187=Локализация!$C$110,5,IF(OR(J187=1,J187=2,J187=3,J187=4,J187=5),J187,"")))))))</f>
        <v/>
      </c>
      <c r="P187" s="13" t="str">
        <f>(IF(K187=Локализация!$C$114,1,IF(K187=Локализация!$C$113,2,IF(K187=Локализация!$C$112,3,IF(K187=Локализация!$C$111,4,IF(K187=Локализация!$C$110,5,IF(OR(K187=1,K187=2,K187=3,K187=4,K187=5),K187,"")))))))</f>
        <v/>
      </c>
      <c r="Q187" s="13" t="str">
        <f>(IF(L187=Локализация!$C$114,1,IF(L187=Локализация!$C$113,2,IF(L187=Локализация!$C$112,3,IF(L187=Локализация!$C$111,4,IF(L187=Локализация!$C$110,5,IF(OR(L187=1,L187=2,L187=3,L187=4,L187=5),L187,"")))))))</f>
        <v/>
      </c>
      <c r="R187" s="13" t="str">
        <f>(IF(B187=Локализация!$C$114,1,IF(B187=Локализация!$C$113,2,IF(B187=Локализация!$C$112,3,IF(B187=Локализация!$C$111,4,IF(B187=Локализация!$C$110,5,IF(OR(B187=1,B187=2,B187=3,B187=4,B187=5),B187,"")))))))</f>
        <v/>
      </c>
      <c r="S187" s="13" t="str">
        <f>(IF(C187=Локализация!$C$114,1,IF(C187=Локализация!$C$113,2,IF(C187=Локализация!$C$112,3,IF(C187=Локализация!$C$111,4,IF(C187=Локализация!$C$110,5,IF(OR(C187=1,C187=2,C187=3,C187=4,C187=5),C187,"")))))))</f>
        <v/>
      </c>
      <c r="T187" s="13" t="str">
        <f>(IF(D187=Локализация!$C$114,1,IF(D187=Локализация!$C$113,2,IF(D187=Локализация!$C$112,3,IF(D187=Локализация!$C$111,4,IF(D187=Локализация!$C$110,5,IF(OR(D187=1,D187=2,D187=3,D187=4,D187=5),D187,"")))))))</f>
        <v/>
      </c>
      <c r="U187" s="13" t="str">
        <f>(IF(E187=Локализация!$C$114,1,IF(E187=Локализация!$C$113,2,IF(E187=Локализация!$C$112,3,IF(E187=Локализация!$C$111,4,IF(E187=Локализация!$C$110,5,IF(OR(E187=1,E187=2,E187=3,E187=4,E187=5),E187,"")))))))</f>
        <v/>
      </c>
      <c r="V187" s="13" t="str">
        <f>(IF(F187=Локализация!$C$114,1,IF(F187=Локализация!$C$113,2,IF(F187=Локализация!$C$112,3,IF(F187=Локализация!$C$111,4,IF(F187=Локализация!$C$110,5,IF(OR(F187=1,F187=2,F187=3,F187=4,F187=5),F187,"")))))))</f>
        <v/>
      </c>
    </row>
    <row r="188" spans="13:22" x14ac:dyDescent="0.25">
      <c r="M188" s="13" t="str">
        <f>(IF(H188=Локализация!$C$114,1,IF(H188=Локализация!$C$113,2,IF(H188=Локализация!$C$112,3,IF(H188=Локализация!$C$111,4,IF(H188=Локализация!$C$110,5,IF(OR(H188=1,H188=2,H188=3,H188=4,H188=5),H188,"")))))))</f>
        <v/>
      </c>
      <c r="N188" s="13" t="str">
        <f>(IF(I188=Локализация!$C$114,1,IF(I188=Локализация!$C$113,2,IF(I188=Локализация!$C$112,3,IF(I188=Локализация!$C$111,4,IF(I188=Локализация!$C$110,5,IF(OR(I188=1,I188=2,I188=3,I188=4,I188=5),I188,"")))))))</f>
        <v/>
      </c>
      <c r="O188" s="13" t="str">
        <f>(IF(J188=Локализация!$C$114,1,IF(J188=Локализация!$C$113,2,IF(J188=Локализация!$C$112,3,IF(J188=Локализация!$C$111,4,IF(J188=Локализация!$C$110,5,IF(OR(J188=1,J188=2,J188=3,J188=4,J188=5),J188,"")))))))</f>
        <v/>
      </c>
      <c r="P188" s="13" t="str">
        <f>(IF(K188=Локализация!$C$114,1,IF(K188=Локализация!$C$113,2,IF(K188=Локализация!$C$112,3,IF(K188=Локализация!$C$111,4,IF(K188=Локализация!$C$110,5,IF(OR(K188=1,K188=2,K188=3,K188=4,K188=5),K188,"")))))))</f>
        <v/>
      </c>
      <c r="Q188" s="13" t="str">
        <f>(IF(L188=Локализация!$C$114,1,IF(L188=Локализация!$C$113,2,IF(L188=Локализация!$C$112,3,IF(L188=Локализация!$C$111,4,IF(L188=Локализация!$C$110,5,IF(OR(L188=1,L188=2,L188=3,L188=4,L188=5),L188,"")))))))</f>
        <v/>
      </c>
      <c r="R188" s="13" t="str">
        <f>(IF(B188=Локализация!$C$114,1,IF(B188=Локализация!$C$113,2,IF(B188=Локализация!$C$112,3,IF(B188=Локализация!$C$111,4,IF(B188=Локализация!$C$110,5,IF(OR(B188=1,B188=2,B188=3,B188=4,B188=5),B188,"")))))))</f>
        <v/>
      </c>
      <c r="S188" s="13" t="str">
        <f>(IF(C188=Локализация!$C$114,1,IF(C188=Локализация!$C$113,2,IF(C188=Локализация!$C$112,3,IF(C188=Локализация!$C$111,4,IF(C188=Локализация!$C$110,5,IF(OR(C188=1,C188=2,C188=3,C188=4,C188=5),C188,"")))))))</f>
        <v/>
      </c>
      <c r="T188" s="13" t="str">
        <f>(IF(D188=Локализация!$C$114,1,IF(D188=Локализация!$C$113,2,IF(D188=Локализация!$C$112,3,IF(D188=Локализация!$C$111,4,IF(D188=Локализация!$C$110,5,IF(OR(D188=1,D188=2,D188=3,D188=4,D188=5),D188,"")))))))</f>
        <v/>
      </c>
      <c r="U188" s="13" t="str">
        <f>(IF(E188=Локализация!$C$114,1,IF(E188=Локализация!$C$113,2,IF(E188=Локализация!$C$112,3,IF(E188=Локализация!$C$111,4,IF(E188=Локализация!$C$110,5,IF(OR(E188=1,E188=2,E188=3,E188=4,E188=5),E188,"")))))))</f>
        <v/>
      </c>
      <c r="V188" s="13" t="str">
        <f>(IF(F188=Локализация!$C$114,1,IF(F188=Локализация!$C$113,2,IF(F188=Локализация!$C$112,3,IF(F188=Локализация!$C$111,4,IF(F188=Локализация!$C$110,5,IF(OR(F188=1,F188=2,F188=3,F188=4,F188=5),F188,"")))))))</f>
        <v/>
      </c>
    </row>
    <row r="189" spans="13:22" x14ac:dyDescent="0.25">
      <c r="M189" s="13" t="str">
        <f>(IF(H189=Локализация!$C$114,1,IF(H189=Локализация!$C$113,2,IF(H189=Локализация!$C$112,3,IF(H189=Локализация!$C$111,4,IF(H189=Локализация!$C$110,5,IF(OR(H189=1,H189=2,H189=3,H189=4,H189=5),H189,"")))))))</f>
        <v/>
      </c>
      <c r="N189" s="13" t="str">
        <f>(IF(I189=Локализация!$C$114,1,IF(I189=Локализация!$C$113,2,IF(I189=Локализация!$C$112,3,IF(I189=Локализация!$C$111,4,IF(I189=Локализация!$C$110,5,IF(OR(I189=1,I189=2,I189=3,I189=4,I189=5),I189,"")))))))</f>
        <v/>
      </c>
      <c r="O189" s="13" t="str">
        <f>(IF(J189=Локализация!$C$114,1,IF(J189=Локализация!$C$113,2,IF(J189=Локализация!$C$112,3,IF(J189=Локализация!$C$111,4,IF(J189=Локализация!$C$110,5,IF(OR(J189=1,J189=2,J189=3,J189=4,J189=5),J189,"")))))))</f>
        <v/>
      </c>
      <c r="P189" s="13" t="str">
        <f>(IF(K189=Локализация!$C$114,1,IF(K189=Локализация!$C$113,2,IF(K189=Локализация!$C$112,3,IF(K189=Локализация!$C$111,4,IF(K189=Локализация!$C$110,5,IF(OR(K189=1,K189=2,K189=3,K189=4,K189=5),K189,"")))))))</f>
        <v/>
      </c>
      <c r="Q189" s="13" t="str">
        <f>(IF(L189=Локализация!$C$114,1,IF(L189=Локализация!$C$113,2,IF(L189=Локализация!$C$112,3,IF(L189=Локализация!$C$111,4,IF(L189=Локализация!$C$110,5,IF(OR(L189=1,L189=2,L189=3,L189=4,L189=5),L189,"")))))))</f>
        <v/>
      </c>
      <c r="R189" s="13" t="str">
        <f>(IF(B189=Локализация!$C$114,1,IF(B189=Локализация!$C$113,2,IF(B189=Локализация!$C$112,3,IF(B189=Локализация!$C$111,4,IF(B189=Локализация!$C$110,5,IF(OR(B189=1,B189=2,B189=3,B189=4,B189=5),B189,"")))))))</f>
        <v/>
      </c>
      <c r="S189" s="13" t="str">
        <f>(IF(C189=Локализация!$C$114,1,IF(C189=Локализация!$C$113,2,IF(C189=Локализация!$C$112,3,IF(C189=Локализация!$C$111,4,IF(C189=Локализация!$C$110,5,IF(OR(C189=1,C189=2,C189=3,C189=4,C189=5),C189,"")))))))</f>
        <v/>
      </c>
      <c r="T189" s="13" t="str">
        <f>(IF(D189=Локализация!$C$114,1,IF(D189=Локализация!$C$113,2,IF(D189=Локализация!$C$112,3,IF(D189=Локализация!$C$111,4,IF(D189=Локализация!$C$110,5,IF(OR(D189=1,D189=2,D189=3,D189=4,D189=5),D189,"")))))))</f>
        <v/>
      </c>
      <c r="U189" s="13" t="str">
        <f>(IF(E189=Локализация!$C$114,1,IF(E189=Локализация!$C$113,2,IF(E189=Локализация!$C$112,3,IF(E189=Локализация!$C$111,4,IF(E189=Локализация!$C$110,5,IF(OR(E189=1,E189=2,E189=3,E189=4,E189=5),E189,"")))))))</f>
        <v/>
      </c>
      <c r="V189" s="13" t="str">
        <f>(IF(F189=Локализация!$C$114,1,IF(F189=Локализация!$C$113,2,IF(F189=Локализация!$C$112,3,IF(F189=Локализация!$C$111,4,IF(F189=Локализация!$C$110,5,IF(OR(F189=1,F189=2,F189=3,F189=4,F189=5),F189,"")))))))</f>
        <v/>
      </c>
    </row>
    <row r="190" spans="13:22" x14ac:dyDescent="0.25">
      <c r="M190" s="13" t="str">
        <f>(IF(H190=Локализация!$C$114,1,IF(H190=Локализация!$C$113,2,IF(H190=Локализация!$C$112,3,IF(H190=Локализация!$C$111,4,IF(H190=Локализация!$C$110,5,IF(OR(H190=1,H190=2,H190=3,H190=4,H190=5),H190,"")))))))</f>
        <v/>
      </c>
      <c r="N190" s="13" t="str">
        <f>(IF(I190=Локализация!$C$114,1,IF(I190=Локализация!$C$113,2,IF(I190=Локализация!$C$112,3,IF(I190=Локализация!$C$111,4,IF(I190=Локализация!$C$110,5,IF(OR(I190=1,I190=2,I190=3,I190=4,I190=5),I190,"")))))))</f>
        <v/>
      </c>
      <c r="O190" s="13" t="str">
        <f>(IF(J190=Локализация!$C$114,1,IF(J190=Локализация!$C$113,2,IF(J190=Локализация!$C$112,3,IF(J190=Локализация!$C$111,4,IF(J190=Локализация!$C$110,5,IF(OR(J190=1,J190=2,J190=3,J190=4,J190=5),J190,"")))))))</f>
        <v/>
      </c>
      <c r="P190" s="13" t="str">
        <f>(IF(K190=Локализация!$C$114,1,IF(K190=Локализация!$C$113,2,IF(K190=Локализация!$C$112,3,IF(K190=Локализация!$C$111,4,IF(K190=Локализация!$C$110,5,IF(OR(K190=1,K190=2,K190=3,K190=4,K190=5),K190,"")))))))</f>
        <v/>
      </c>
      <c r="Q190" s="13" t="str">
        <f>(IF(L190=Локализация!$C$114,1,IF(L190=Локализация!$C$113,2,IF(L190=Локализация!$C$112,3,IF(L190=Локализация!$C$111,4,IF(L190=Локализация!$C$110,5,IF(OR(L190=1,L190=2,L190=3,L190=4,L190=5),L190,"")))))))</f>
        <v/>
      </c>
      <c r="R190" s="13" t="str">
        <f>(IF(B190=Локализация!$C$114,1,IF(B190=Локализация!$C$113,2,IF(B190=Локализация!$C$112,3,IF(B190=Локализация!$C$111,4,IF(B190=Локализация!$C$110,5,IF(OR(B190=1,B190=2,B190=3,B190=4,B190=5),B190,"")))))))</f>
        <v/>
      </c>
      <c r="S190" s="13" t="str">
        <f>(IF(C190=Локализация!$C$114,1,IF(C190=Локализация!$C$113,2,IF(C190=Локализация!$C$112,3,IF(C190=Локализация!$C$111,4,IF(C190=Локализация!$C$110,5,IF(OR(C190=1,C190=2,C190=3,C190=4,C190=5),C190,"")))))))</f>
        <v/>
      </c>
      <c r="T190" s="13" t="str">
        <f>(IF(D190=Локализация!$C$114,1,IF(D190=Локализация!$C$113,2,IF(D190=Локализация!$C$112,3,IF(D190=Локализация!$C$111,4,IF(D190=Локализация!$C$110,5,IF(OR(D190=1,D190=2,D190=3,D190=4,D190=5),D190,"")))))))</f>
        <v/>
      </c>
      <c r="U190" s="13" t="str">
        <f>(IF(E190=Локализация!$C$114,1,IF(E190=Локализация!$C$113,2,IF(E190=Локализация!$C$112,3,IF(E190=Локализация!$C$111,4,IF(E190=Локализация!$C$110,5,IF(OR(E190=1,E190=2,E190=3,E190=4,E190=5),E190,"")))))))</f>
        <v/>
      </c>
      <c r="V190" s="13" t="str">
        <f>(IF(F190=Локализация!$C$114,1,IF(F190=Локализация!$C$113,2,IF(F190=Локализация!$C$112,3,IF(F190=Локализация!$C$111,4,IF(F190=Локализация!$C$110,5,IF(OR(F190=1,F190=2,F190=3,F190=4,F190=5),F190,"")))))))</f>
        <v/>
      </c>
    </row>
    <row r="191" spans="13:22" x14ac:dyDescent="0.25">
      <c r="M191" s="13" t="str">
        <f>(IF(H191=Локализация!$C$114,1,IF(H191=Локализация!$C$113,2,IF(H191=Локализация!$C$112,3,IF(H191=Локализация!$C$111,4,IF(H191=Локализация!$C$110,5,IF(OR(H191=1,H191=2,H191=3,H191=4,H191=5),H191,"")))))))</f>
        <v/>
      </c>
      <c r="N191" s="13" t="str">
        <f>(IF(I191=Локализация!$C$114,1,IF(I191=Локализация!$C$113,2,IF(I191=Локализация!$C$112,3,IF(I191=Локализация!$C$111,4,IF(I191=Локализация!$C$110,5,IF(OR(I191=1,I191=2,I191=3,I191=4,I191=5),I191,"")))))))</f>
        <v/>
      </c>
      <c r="O191" s="13" t="str">
        <f>(IF(J191=Локализация!$C$114,1,IF(J191=Локализация!$C$113,2,IF(J191=Локализация!$C$112,3,IF(J191=Локализация!$C$111,4,IF(J191=Локализация!$C$110,5,IF(OR(J191=1,J191=2,J191=3,J191=4,J191=5),J191,"")))))))</f>
        <v/>
      </c>
      <c r="P191" s="13" t="str">
        <f>(IF(K191=Локализация!$C$114,1,IF(K191=Локализация!$C$113,2,IF(K191=Локализация!$C$112,3,IF(K191=Локализация!$C$111,4,IF(K191=Локализация!$C$110,5,IF(OR(K191=1,K191=2,K191=3,K191=4,K191=5),K191,"")))))))</f>
        <v/>
      </c>
      <c r="Q191" s="13" t="str">
        <f>(IF(L191=Локализация!$C$114,1,IF(L191=Локализация!$C$113,2,IF(L191=Локализация!$C$112,3,IF(L191=Локализация!$C$111,4,IF(L191=Локализация!$C$110,5,IF(OR(L191=1,L191=2,L191=3,L191=4,L191=5),L191,"")))))))</f>
        <v/>
      </c>
      <c r="R191" s="13" t="str">
        <f>(IF(B191=Локализация!$C$114,1,IF(B191=Локализация!$C$113,2,IF(B191=Локализация!$C$112,3,IF(B191=Локализация!$C$111,4,IF(B191=Локализация!$C$110,5,IF(OR(B191=1,B191=2,B191=3,B191=4,B191=5),B191,"")))))))</f>
        <v/>
      </c>
      <c r="S191" s="13" t="str">
        <f>(IF(C191=Локализация!$C$114,1,IF(C191=Локализация!$C$113,2,IF(C191=Локализация!$C$112,3,IF(C191=Локализация!$C$111,4,IF(C191=Локализация!$C$110,5,IF(OR(C191=1,C191=2,C191=3,C191=4,C191=5),C191,"")))))))</f>
        <v/>
      </c>
      <c r="T191" s="13" t="str">
        <f>(IF(D191=Локализация!$C$114,1,IF(D191=Локализация!$C$113,2,IF(D191=Локализация!$C$112,3,IF(D191=Локализация!$C$111,4,IF(D191=Локализация!$C$110,5,IF(OR(D191=1,D191=2,D191=3,D191=4,D191=5),D191,"")))))))</f>
        <v/>
      </c>
      <c r="U191" s="13" t="str">
        <f>(IF(E191=Локализация!$C$114,1,IF(E191=Локализация!$C$113,2,IF(E191=Локализация!$C$112,3,IF(E191=Локализация!$C$111,4,IF(E191=Локализация!$C$110,5,IF(OR(E191=1,E191=2,E191=3,E191=4,E191=5),E191,"")))))))</f>
        <v/>
      </c>
      <c r="V191" s="13" t="str">
        <f>(IF(F191=Локализация!$C$114,1,IF(F191=Локализация!$C$113,2,IF(F191=Локализация!$C$112,3,IF(F191=Локализация!$C$111,4,IF(F191=Локализация!$C$110,5,IF(OR(F191=1,F191=2,F191=3,F191=4,F191=5),F191,"")))))))</f>
        <v/>
      </c>
    </row>
    <row r="192" spans="13:22" x14ac:dyDescent="0.25">
      <c r="M192" s="13" t="str">
        <f>(IF(H192=Локализация!$C$114,1,IF(H192=Локализация!$C$113,2,IF(H192=Локализация!$C$112,3,IF(H192=Локализация!$C$111,4,IF(H192=Локализация!$C$110,5,IF(OR(H192=1,H192=2,H192=3,H192=4,H192=5),H192,"")))))))</f>
        <v/>
      </c>
      <c r="N192" s="13" t="str">
        <f>(IF(I192=Локализация!$C$114,1,IF(I192=Локализация!$C$113,2,IF(I192=Локализация!$C$112,3,IF(I192=Локализация!$C$111,4,IF(I192=Локализация!$C$110,5,IF(OR(I192=1,I192=2,I192=3,I192=4,I192=5),I192,"")))))))</f>
        <v/>
      </c>
      <c r="O192" s="13" t="str">
        <f>(IF(J192=Локализация!$C$114,1,IF(J192=Локализация!$C$113,2,IF(J192=Локализация!$C$112,3,IF(J192=Локализация!$C$111,4,IF(J192=Локализация!$C$110,5,IF(OR(J192=1,J192=2,J192=3,J192=4,J192=5),J192,"")))))))</f>
        <v/>
      </c>
      <c r="P192" s="13" t="str">
        <f>(IF(K192=Локализация!$C$114,1,IF(K192=Локализация!$C$113,2,IF(K192=Локализация!$C$112,3,IF(K192=Локализация!$C$111,4,IF(K192=Локализация!$C$110,5,IF(OR(K192=1,K192=2,K192=3,K192=4,K192=5),K192,"")))))))</f>
        <v/>
      </c>
      <c r="Q192" s="13" t="str">
        <f>(IF(L192=Локализация!$C$114,1,IF(L192=Локализация!$C$113,2,IF(L192=Локализация!$C$112,3,IF(L192=Локализация!$C$111,4,IF(L192=Локализация!$C$110,5,IF(OR(L192=1,L192=2,L192=3,L192=4,L192=5),L192,"")))))))</f>
        <v/>
      </c>
      <c r="R192" s="13" t="str">
        <f>(IF(B192=Локализация!$C$114,1,IF(B192=Локализация!$C$113,2,IF(B192=Локализация!$C$112,3,IF(B192=Локализация!$C$111,4,IF(B192=Локализация!$C$110,5,IF(OR(B192=1,B192=2,B192=3,B192=4,B192=5),B192,"")))))))</f>
        <v/>
      </c>
      <c r="S192" s="13" t="str">
        <f>(IF(C192=Локализация!$C$114,1,IF(C192=Локализация!$C$113,2,IF(C192=Локализация!$C$112,3,IF(C192=Локализация!$C$111,4,IF(C192=Локализация!$C$110,5,IF(OR(C192=1,C192=2,C192=3,C192=4,C192=5),C192,"")))))))</f>
        <v/>
      </c>
      <c r="T192" s="13" t="str">
        <f>(IF(D192=Локализация!$C$114,1,IF(D192=Локализация!$C$113,2,IF(D192=Локализация!$C$112,3,IF(D192=Локализация!$C$111,4,IF(D192=Локализация!$C$110,5,IF(OR(D192=1,D192=2,D192=3,D192=4,D192=5),D192,"")))))))</f>
        <v/>
      </c>
      <c r="U192" s="13" t="str">
        <f>(IF(E192=Локализация!$C$114,1,IF(E192=Локализация!$C$113,2,IF(E192=Локализация!$C$112,3,IF(E192=Локализация!$C$111,4,IF(E192=Локализация!$C$110,5,IF(OR(E192=1,E192=2,E192=3,E192=4,E192=5),E192,"")))))))</f>
        <v/>
      </c>
      <c r="V192" s="13" t="str">
        <f>(IF(F192=Локализация!$C$114,1,IF(F192=Локализация!$C$113,2,IF(F192=Локализация!$C$112,3,IF(F192=Локализация!$C$111,4,IF(F192=Локализация!$C$110,5,IF(OR(F192=1,F192=2,F192=3,F192=4,F192=5),F192,"")))))))</f>
        <v/>
      </c>
    </row>
    <row r="193" spans="13:22" x14ac:dyDescent="0.25">
      <c r="M193" s="13" t="str">
        <f>(IF(H193=Локализация!$C$114,1,IF(H193=Локализация!$C$113,2,IF(H193=Локализация!$C$112,3,IF(H193=Локализация!$C$111,4,IF(H193=Локализация!$C$110,5,IF(OR(H193=1,H193=2,H193=3,H193=4,H193=5),H193,"")))))))</f>
        <v/>
      </c>
      <c r="N193" s="13" t="str">
        <f>(IF(I193=Локализация!$C$114,1,IF(I193=Локализация!$C$113,2,IF(I193=Локализация!$C$112,3,IF(I193=Локализация!$C$111,4,IF(I193=Локализация!$C$110,5,IF(OR(I193=1,I193=2,I193=3,I193=4,I193=5),I193,"")))))))</f>
        <v/>
      </c>
      <c r="O193" s="13" t="str">
        <f>(IF(J193=Локализация!$C$114,1,IF(J193=Локализация!$C$113,2,IF(J193=Локализация!$C$112,3,IF(J193=Локализация!$C$111,4,IF(J193=Локализация!$C$110,5,IF(OR(J193=1,J193=2,J193=3,J193=4,J193=5),J193,"")))))))</f>
        <v/>
      </c>
      <c r="P193" s="13" t="str">
        <f>(IF(K193=Локализация!$C$114,1,IF(K193=Локализация!$C$113,2,IF(K193=Локализация!$C$112,3,IF(K193=Локализация!$C$111,4,IF(K193=Локализация!$C$110,5,IF(OR(K193=1,K193=2,K193=3,K193=4,K193=5),K193,"")))))))</f>
        <v/>
      </c>
      <c r="Q193" s="13" t="str">
        <f>(IF(L193=Локализация!$C$114,1,IF(L193=Локализация!$C$113,2,IF(L193=Локализация!$C$112,3,IF(L193=Локализация!$C$111,4,IF(L193=Локализация!$C$110,5,IF(OR(L193=1,L193=2,L193=3,L193=4,L193=5),L193,"")))))))</f>
        <v/>
      </c>
      <c r="R193" s="13" t="str">
        <f>(IF(B193=Локализация!$C$114,1,IF(B193=Локализация!$C$113,2,IF(B193=Локализация!$C$112,3,IF(B193=Локализация!$C$111,4,IF(B193=Локализация!$C$110,5,IF(OR(B193=1,B193=2,B193=3,B193=4,B193=5),B193,"")))))))</f>
        <v/>
      </c>
      <c r="S193" s="13" t="str">
        <f>(IF(C193=Локализация!$C$114,1,IF(C193=Локализация!$C$113,2,IF(C193=Локализация!$C$112,3,IF(C193=Локализация!$C$111,4,IF(C193=Локализация!$C$110,5,IF(OR(C193=1,C193=2,C193=3,C193=4,C193=5),C193,"")))))))</f>
        <v/>
      </c>
      <c r="T193" s="13" t="str">
        <f>(IF(D193=Локализация!$C$114,1,IF(D193=Локализация!$C$113,2,IF(D193=Локализация!$C$112,3,IF(D193=Локализация!$C$111,4,IF(D193=Локализация!$C$110,5,IF(OR(D193=1,D193=2,D193=3,D193=4,D193=5),D193,"")))))))</f>
        <v/>
      </c>
      <c r="U193" s="13" t="str">
        <f>(IF(E193=Локализация!$C$114,1,IF(E193=Локализация!$C$113,2,IF(E193=Локализация!$C$112,3,IF(E193=Локализация!$C$111,4,IF(E193=Локализация!$C$110,5,IF(OR(E193=1,E193=2,E193=3,E193=4,E193=5),E193,"")))))))</f>
        <v/>
      </c>
      <c r="V193" s="13" t="str">
        <f>(IF(F193=Локализация!$C$114,1,IF(F193=Локализация!$C$113,2,IF(F193=Локализация!$C$112,3,IF(F193=Локализация!$C$111,4,IF(F193=Локализация!$C$110,5,IF(OR(F193=1,F193=2,F193=3,F193=4,F193=5),F193,"")))))))</f>
        <v/>
      </c>
    </row>
    <row r="194" spans="13:22" x14ac:dyDescent="0.25">
      <c r="M194" s="13" t="str">
        <f>(IF(H194=Локализация!$C$114,1,IF(H194=Локализация!$C$113,2,IF(H194=Локализация!$C$112,3,IF(H194=Локализация!$C$111,4,IF(H194=Локализация!$C$110,5,IF(OR(H194=1,H194=2,H194=3,H194=4,H194=5),H194,"")))))))</f>
        <v/>
      </c>
      <c r="N194" s="13" t="str">
        <f>(IF(I194=Локализация!$C$114,1,IF(I194=Локализация!$C$113,2,IF(I194=Локализация!$C$112,3,IF(I194=Локализация!$C$111,4,IF(I194=Локализация!$C$110,5,IF(OR(I194=1,I194=2,I194=3,I194=4,I194=5),I194,"")))))))</f>
        <v/>
      </c>
      <c r="O194" s="13" t="str">
        <f>(IF(J194=Локализация!$C$114,1,IF(J194=Локализация!$C$113,2,IF(J194=Локализация!$C$112,3,IF(J194=Локализация!$C$111,4,IF(J194=Локализация!$C$110,5,IF(OR(J194=1,J194=2,J194=3,J194=4,J194=5),J194,"")))))))</f>
        <v/>
      </c>
      <c r="P194" s="13" t="str">
        <f>(IF(K194=Локализация!$C$114,1,IF(K194=Локализация!$C$113,2,IF(K194=Локализация!$C$112,3,IF(K194=Локализация!$C$111,4,IF(K194=Локализация!$C$110,5,IF(OR(K194=1,K194=2,K194=3,K194=4,K194=5),K194,"")))))))</f>
        <v/>
      </c>
      <c r="Q194" s="13" t="str">
        <f>(IF(L194=Локализация!$C$114,1,IF(L194=Локализация!$C$113,2,IF(L194=Локализация!$C$112,3,IF(L194=Локализация!$C$111,4,IF(L194=Локализация!$C$110,5,IF(OR(L194=1,L194=2,L194=3,L194=4,L194=5),L194,"")))))))</f>
        <v/>
      </c>
      <c r="R194" s="13" t="str">
        <f>(IF(B194=Локализация!$C$114,1,IF(B194=Локализация!$C$113,2,IF(B194=Локализация!$C$112,3,IF(B194=Локализация!$C$111,4,IF(B194=Локализация!$C$110,5,IF(OR(B194=1,B194=2,B194=3,B194=4,B194=5),B194,"")))))))</f>
        <v/>
      </c>
      <c r="S194" s="13" t="str">
        <f>(IF(C194=Локализация!$C$114,1,IF(C194=Локализация!$C$113,2,IF(C194=Локализация!$C$112,3,IF(C194=Локализация!$C$111,4,IF(C194=Локализация!$C$110,5,IF(OR(C194=1,C194=2,C194=3,C194=4,C194=5),C194,"")))))))</f>
        <v/>
      </c>
      <c r="T194" s="13" t="str">
        <f>(IF(D194=Локализация!$C$114,1,IF(D194=Локализация!$C$113,2,IF(D194=Локализация!$C$112,3,IF(D194=Локализация!$C$111,4,IF(D194=Локализация!$C$110,5,IF(OR(D194=1,D194=2,D194=3,D194=4,D194=5),D194,"")))))))</f>
        <v/>
      </c>
      <c r="U194" s="13" t="str">
        <f>(IF(E194=Локализация!$C$114,1,IF(E194=Локализация!$C$113,2,IF(E194=Локализация!$C$112,3,IF(E194=Локализация!$C$111,4,IF(E194=Локализация!$C$110,5,IF(OR(E194=1,E194=2,E194=3,E194=4,E194=5),E194,"")))))))</f>
        <v/>
      </c>
      <c r="V194" s="13" t="str">
        <f>(IF(F194=Локализация!$C$114,1,IF(F194=Локализация!$C$113,2,IF(F194=Локализация!$C$112,3,IF(F194=Локализация!$C$111,4,IF(F194=Локализация!$C$110,5,IF(OR(F194=1,F194=2,F194=3,F194=4,F194=5),F194,"")))))))</f>
        <v/>
      </c>
    </row>
    <row r="195" spans="13:22" x14ac:dyDescent="0.25">
      <c r="M195" s="13" t="str">
        <f>(IF(H195=Локализация!$C$114,1,IF(H195=Локализация!$C$113,2,IF(H195=Локализация!$C$112,3,IF(H195=Локализация!$C$111,4,IF(H195=Локализация!$C$110,5,IF(OR(H195=1,H195=2,H195=3,H195=4,H195=5),H195,"")))))))</f>
        <v/>
      </c>
      <c r="N195" s="13" t="str">
        <f>(IF(I195=Локализация!$C$114,1,IF(I195=Локализация!$C$113,2,IF(I195=Локализация!$C$112,3,IF(I195=Локализация!$C$111,4,IF(I195=Локализация!$C$110,5,IF(OR(I195=1,I195=2,I195=3,I195=4,I195=5),I195,"")))))))</f>
        <v/>
      </c>
      <c r="O195" s="13" t="str">
        <f>(IF(J195=Локализация!$C$114,1,IF(J195=Локализация!$C$113,2,IF(J195=Локализация!$C$112,3,IF(J195=Локализация!$C$111,4,IF(J195=Локализация!$C$110,5,IF(OR(J195=1,J195=2,J195=3,J195=4,J195=5),J195,"")))))))</f>
        <v/>
      </c>
      <c r="P195" s="13" t="str">
        <f>(IF(K195=Локализация!$C$114,1,IF(K195=Локализация!$C$113,2,IF(K195=Локализация!$C$112,3,IF(K195=Локализация!$C$111,4,IF(K195=Локализация!$C$110,5,IF(OR(K195=1,K195=2,K195=3,K195=4,K195=5),K195,"")))))))</f>
        <v/>
      </c>
      <c r="Q195" s="13" t="str">
        <f>(IF(L195=Локализация!$C$114,1,IF(L195=Локализация!$C$113,2,IF(L195=Локализация!$C$112,3,IF(L195=Локализация!$C$111,4,IF(L195=Локализация!$C$110,5,IF(OR(L195=1,L195=2,L195=3,L195=4,L195=5),L195,"")))))))</f>
        <v/>
      </c>
      <c r="R195" s="13" t="str">
        <f>(IF(B195=Локализация!$C$114,1,IF(B195=Локализация!$C$113,2,IF(B195=Локализация!$C$112,3,IF(B195=Локализация!$C$111,4,IF(B195=Локализация!$C$110,5,IF(OR(B195=1,B195=2,B195=3,B195=4,B195=5),B195,"")))))))</f>
        <v/>
      </c>
      <c r="S195" s="13" t="str">
        <f>(IF(C195=Локализация!$C$114,1,IF(C195=Локализация!$C$113,2,IF(C195=Локализация!$C$112,3,IF(C195=Локализация!$C$111,4,IF(C195=Локализация!$C$110,5,IF(OR(C195=1,C195=2,C195=3,C195=4,C195=5),C195,"")))))))</f>
        <v/>
      </c>
      <c r="T195" s="13" t="str">
        <f>(IF(D195=Локализация!$C$114,1,IF(D195=Локализация!$C$113,2,IF(D195=Локализация!$C$112,3,IF(D195=Локализация!$C$111,4,IF(D195=Локализация!$C$110,5,IF(OR(D195=1,D195=2,D195=3,D195=4,D195=5),D195,"")))))))</f>
        <v/>
      </c>
      <c r="U195" s="13" t="str">
        <f>(IF(E195=Локализация!$C$114,1,IF(E195=Локализация!$C$113,2,IF(E195=Локализация!$C$112,3,IF(E195=Локализация!$C$111,4,IF(E195=Локализация!$C$110,5,IF(OR(E195=1,E195=2,E195=3,E195=4,E195=5),E195,"")))))))</f>
        <v/>
      </c>
      <c r="V195" s="13" t="str">
        <f>(IF(F195=Локализация!$C$114,1,IF(F195=Локализация!$C$113,2,IF(F195=Локализация!$C$112,3,IF(F195=Локализация!$C$111,4,IF(F195=Локализация!$C$110,5,IF(OR(F195=1,F195=2,F195=3,F195=4,F195=5),F195,"")))))))</f>
        <v/>
      </c>
    </row>
    <row r="196" spans="13:22" x14ac:dyDescent="0.25">
      <c r="M196" s="13" t="str">
        <f>(IF(H196=Локализация!$C$114,1,IF(H196=Локализация!$C$113,2,IF(H196=Локализация!$C$112,3,IF(H196=Локализация!$C$111,4,IF(H196=Локализация!$C$110,5,IF(OR(H196=1,H196=2,H196=3,H196=4,H196=5),H196,"")))))))</f>
        <v/>
      </c>
      <c r="N196" s="13" t="str">
        <f>(IF(I196=Локализация!$C$114,1,IF(I196=Локализация!$C$113,2,IF(I196=Локализация!$C$112,3,IF(I196=Локализация!$C$111,4,IF(I196=Локализация!$C$110,5,IF(OR(I196=1,I196=2,I196=3,I196=4,I196=5),I196,"")))))))</f>
        <v/>
      </c>
      <c r="O196" s="13" t="str">
        <f>(IF(J196=Локализация!$C$114,1,IF(J196=Локализация!$C$113,2,IF(J196=Локализация!$C$112,3,IF(J196=Локализация!$C$111,4,IF(J196=Локализация!$C$110,5,IF(OR(J196=1,J196=2,J196=3,J196=4,J196=5),J196,"")))))))</f>
        <v/>
      </c>
      <c r="P196" s="13" t="str">
        <f>(IF(K196=Локализация!$C$114,1,IF(K196=Локализация!$C$113,2,IF(K196=Локализация!$C$112,3,IF(K196=Локализация!$C$111,4,IF(K196=Локализация!$C$110,5,IF(OR(K196=1,K196=2,K196=3,K196=4,K196=5),K196,"")))))))</f>
        <v/>
      </c>
      <c r="Q196" s="13" t="str">
        <f>(IF(L196=Локализация!$C$114,1,IF(L196=Локализация!$C$113,2,IF(L196=Локализация!$C$112,3,IF(L196=Локализация!$C$111,4,IF(L196=Локализация!$C$110,5,IF(OR(L196=1,L196=2,L196=3,L196=4,L196=5),L196,"")))))))</f>
        <v/>
      </c>
      <c r="R196" s="13" t="str">
        <f>(IF(B196=Локализация!$C$114,1,IF(B196=Локализация!$C$113,2,IF(B196=Локализация!$C$112,3,IF(B196=Локализация!$C$111,4,IF(B196=Локализация!$C$110,5,IF(OR(B196=1,B196=2,B196=3,B196=4,B196=5),B196,"")))))))</f>
        <v/>
      </c>
      <c r="S196" s="13" t="str">
        <f>(IF(C196=Локализация!$C$114,1,IF(C196=Локализация!$C$113,2,IF(C196=Локализация!$C$112,3,IF(C196=Локализация!$C$111,4,IF(C196=Локализация!$C$110,5,IF(OR(C196=1,C196=2,C196=3,C196=4,C196=5),C196,"")))))))</f>
        <v/>
      </c>
      <c r="T196" s="13" t="str">
        <f>(IF(D196=Локализация!$C$114,1,IF(D196=Локализация!$C$113,2,IF(D196=Локализация!$C$112,3,IF(D196=Локализация!$C$111,4,IF(D196=Локализация!$C$110,5,IF(OR(D196=1,D196=2,D196=3,D196=4,D196=5),D196,"")))))))</f>
        <v/>
      </c>
      <c r="U196" s="13" t="str">
        <f>(IF(E196=Локализация!$C$114,1,IF(E196=Локализация!$C$113,2,IF(E196=Локализация!$C$112,3,IF(E196=Локализация!$C$111,4,IF(E196=Локализация!$C$110,5,IF(OR(E196=1,E196=2,E196=3,E196=4,E196=5),E196,"")))))))</f>
        <v/>
      </c>
      <c r="V196" s="13" t="str">
        <f>(IF(F196=Локализация!$C$114,1,IF(F196=Локализация!$C$113,2,IF(F196=Локализация!$C$112,3,IF(F196=Локализация!$C$111,4,IF(F196=Локализация!$C$110,5,IF(OR(F196=1,F196=2,F196=3,F196=4,F196=5),F196,"")))))))</f>
        <v/>
      </c>
    </row>
    <row r="197" spans="13:22" x14ac:dyDescent="0.25">
      <c r="M197" s="13" t="str">
        <f>(IF(H197=Локализация!$C$114,1,IF(H197=Локализация!$C$113,2,IF(H197=Локализация!$C$112,3,IF(H197=Локализация!$C$111,4,IF(H197=Локализация!$C$110,5,IF(OR(H197=1,H197=2,H197=3,H197=4,H197=5),H197,"")))))))</f>
        <v/>
      </c>
      <c r="N197" s="13" t="str">
        <f>(IF(I197=Локализация!$C$114,1,IF(I197=Локализация!$C$113,2,IF(I197=Локализация!$C$112,3,IF(I197=Локализация!$C$111,4,IF(I197=Локализация!$C$110,5,IF(OR(I197=1,I197=2,I197=3,I197=4,I197=5),I197,"")))))))</f>
        <v/>
      </c>
      <c r="O197" s="13" t="str">
        <f>(IF(J197=Локализация!$C$114,1,IF(J197=Локализация!$C$113,2,IF(J197=Локализация!$C$112,3,IF(J197=Локализация!$C$111,4,IF(J197=Локализация!$C$110,5,IF(OR(J197=1,J197=2,J197=3,J197=4,J197=5),J197,"")))))))</f>
        <v/>
      </c>
      <c r="P197" s="13" t="str">
        <f>(IF(K197=Локализация!$C$114,1,IF(K197=Локализация!$C$113,2,IF(K197=Локализация!$C$112,3,IF(K197=Локализация!$C$111,4,IF(K197=Локализация!$C$110,5,IF(OR(K197=1,K197=2,K197=3,K197=4,K197=5),K197,"")))))))</f>
        <v/>
      </c>
      <c r="Q197" s="13" t="str">
        <f>(IF(L197=Локализация!$C$114,1,IF(L197=Локализация!$C$113,2,IF(L197=Локализация!$C$112,3,IF(L197=Локализация!$C$111,4,IF(L197=Локализация!$C$110,5,IF(OR(L197=1,L197=2,L197=3,L197=4,L197=5),L197,"")))))))</f>
        <v/>
      </c>
      <c r="R197" s="13" t="str">
        <f>(IF(B197=Локализация!$C$114,1,IF(B197=Локализация!$C$113,2,IF(B197=Локализация!$C$112,3,IF(B197=Локализация!$C$111,4,IF(B197=Локализация!$C$110,5,IF(OR(B197=1,B197=2,B197=3,B197=4,B197=5),B197,"")))))))</f>
        <v/>
      </c>
      <c r="S197" s="13" t="str">
        <f>(IF(C197=Локализация!$C$114,1,IF(C197=Локализация!$C$113,2,IF(C197=Локализация!$C$112,3,IF(C197=Локализация!$C$111,4,IF(C197=Локализация!$C$110,5,IF(OR(C197=1,C197=2,C197=3,C197=4,C197=5),C197,"")))))))</f>
        <v/>
      </c>
      <c r="T197" s="13" t="str">
        <f>(IF(D197=Локализация!$C$114,1,IF(D197=Локализация!$C$113,2,IF(D197=Локализация!$C$112,3,IF(D197=Локализация!$C$111,4,IF(D197=Локализация!$C$110,5,IF(OR(D197=1,D197=2,D197=3,D197=4,D197=5),D197,"")))))))</f>
        <v/>
      </c>
      <c r="U197" s="13" t="str">
        <f>(IF(E197=Локализация!$C$114,1,IF(E197=Локализация!$C$113,2,IF(E197=Локализация!$C$112,3,IF(E197=Локализация!$C$111,4,IF(E197=Локализация!$C$110,5,IF(OR(E197=1,E197=2,E197=3,E197=4,E197=5),E197,"")))))))</f>
        <v/>
      </c>
      <c r="V197" s="13" t="str">
        <f>(IF(F197=Локализация!$C$114,1,IF(F197=Локализация!$C$113,2,IF(F197=Локализация!$C$112,3,IF(F197=Локализация!$C$111,4,IF(F197=Локализация!$C$110,5,IF(OR(F197=1,F197=2,F197=3,F197=4,F197=5),F197,"")))))))</f>
        <v/>
      </c>
    </row>
    <row r="198" spans="13:22" x14ac:dyDescent="0.25">
      <c r="M198" s="13" t="str">
        <f>(IF(H198=Локализация!$C$114,1,IF(H198=Локализация!$C$113,2,IF(H198=Локализация!$C$112,3,IF(H198=Локализация!$C$111,4,IF(H198=Локализация!$C$110,5,IF(OR(H198=1,H198=2,H198=3,H198=4,H198=5),H198,"")))))))</f>
        <v/>
      </c>
      <c r="N198" s="13" t="str">
        <f>(IF(I198=Локализация!$C$114,1,IF(I198=Локализация!$C$113,2,IF(I198=Локализация!$C$112,3,IF(I198=Локализация!$C$111,4,IF(I198=Локализация!$C$110,5,IF(OR(I198=1,I198=2,I198=3,I198=4,I198=5),I198,"")))))))</f>
        <v/>
      </c>
      <c r="O198" s="13" t="str">
        <f>(IF(J198=Локализация!$C$114,1,IF(J198=Локализация!$C$113,2,IF(J198=Локализация!$C$112,3,IF(J198=Локализация!$C$111,4,IF(J198=Локализация!$C$110,5,IF(OR(J198=1,J198=2,J198=3,J198=4,J198=5),J198,"")))))))</f>
        <v/>
      </c>
      <c r="P198" s="13" t="str">
        <f>(IF(K198=Локализация!$C$114,1,IF(K198=Локализация!$C$113,2,IF(K198=Локализация!$C$112,3,IF(K198=Локализация!$C$111,4,IF(K198=Локализация!$C$110,5,IF(OR(K198=1,K198=2,K198=3,K198=4,K198=5),K198,"")))))))</f>
        <v/>
      </c>
      <c r="Q198" s="13" t="str">
        <f>(IF(L198=Локализация!$C$114,1,IF(L198=Локализация!$C$113,2,IF(L198=Локализация!$C$112,3,IF(L198=Локализация!$C$111,4,IF(L198=Локализация!$C$110,5,IF(OR(L198=1,L198=2,L198=3,L198=4,L198=5),L198,"")))))))</f>
        <v/>
      </c>
      <c r="R198" s="13" t="str">
        <f>(IF(B198=Локализация!$C$114,1,IF(B198=Локализация!$C$113,2,IF(B198=Локализация!$C$112,3,IF(B198=Локализация!$C$111,4,IF(B198=Локализация!$C$110,5,IF(OR(B198=1,B198=2,B198=3,B198=4,B198=5),B198,"")))))))</f>
        <v/>
      </c>
      <c r="S198" s="13" t="str">
        <f>(IF(C198=Локализация!$C$114,1,IF(C198=Локализация!$C$113,2,IF(C198=Локализация!$C$112,3,IF(C198=Локализация!$C$111,4,IF(C198=Локализация!$C$110,5,IF(OR(C198=1,C198=2,C198=3,C198=4,C198=5),C198,"")))))))</f>
        <v/>
      </c>
      <c r="T198" s="13" t="str">
        <f>(IF(D198=Локализация!$C$114,1,IF(D198=Локализация!$C$113,2,IF(D198=Локализация!$C$112,3,IF(D198=Локализация!$C$111,4,IF(D198=Локализация!$C$110,5,IF(OR(D198=1,D198=2,D198=3,D198=4,D198=5),D198,"")))))))</f>
        <v/>
      </c>
      <c r="U198" s="13" t="str">
        <f>(IF(E198=Локализация!$C$114,1,IF(E198=Локализация!$C$113,2,IF(E198=Локализация!$C$112,3,IF(E198=Локализация!$C$111,4,IF(E198=Локализация!$C$110,5,IF(OR(E198=1,E198=2,E198=3,E198=4,E198=5),E198,"")))))))</f>
        <v/>
      </c>
      <c r="V198" s="13" t="str">
        <f>(IF(F198=Локализация!$C$114,1,IF(F198=Локализация!$C$113,2,IF(F198=Локализация!$C$112,3,IF(F198=Локализация!$C$111,4,IF(F198=Локализация!$C$110,5,IF(OR(F198=1,F198=2,F198=3,F198=4,F198=5),F198,"")))))))</f>
        <v/>
      </c>
    </row>
    <row r="199" spans="13:22" x14ac:dyDescent="0.25">
      <c r="M199" s="13" t="str">
        <f>(IF(H199=Локализация!$C$114,1,IF(H199=Локализация!$C$113,2,IF(H199=Локализация!$C$112,3,IF(H199=Локализация!$C$111,4,IF(H199=Локализация!$C$110,5,IF(OR(H199=1,H199=2,H199=3,H199=4,H199=5),H199,"")))))))</f>
        <v/>
      </c>
      <c r="N199" s="13" t="str">
        <f>(IF(I199=Локализация!$C$114,1,IF(I199=Локализация!$C$113,2,IF(I199=Локализация!$C$112,3,IF(I199=Локализация!$C$111,4,IF(I199=Локализация!$C$110,5,IF(OR(I199=1,I199=2,I199=3,I199=4,I199=5),I199,"")))))))</f>
        <v/>
      </c>
      <c r="O199" s="13" t="str">
        <f>(IF(J199=Локализация!$C$114,1,IF(J199=Локализация!$C$113,2,IF(J199=Локализация!$C$112,3,IF(J199=Локализация!$C$111,4,IF(J199=Локализация!$C$110,5,IF(OR(J199=1,J199=2,J199=3,J199=4,J199=5),J199,"")))))))</f>
        <v/>
      </c>
      <c r="P199" s="13" t="str">
        <f>(IF(K199=Локализация!$C$114,1,IF(K199=Локализация!$C$113,2,IF(K199=Локализация!$C$112,3,IF(K199=Локализация!$C$111,4,IF(K199=Локализация!$C$110,5,IF(OR(K199=1,K199=2,K199=3,K199=4,K199=5),K199,"")))))))</f>
        <v/>
      </c>
      <c r="Q199" s="13" t="str">
        <f>(IF(L199=Локализация!$C$114,1,IF(L199=Локализация!$C$113,2,IF(L199=Локализация!$C$112,3,IF(L199=Локализация!$C$111,4,IF(L199=Локализация!$C$110,5,IF(OR(L199=1,L199=2,L199=3,L199=4,L199=5),L199,"")))))))</f>
        <v/>
      </c>
      <c r="R199" s="13" t="str">
        <f>(IF(B199=Локализация!$C$114,1,IF(B199=Локализация!$C$113,2,IF(B199=Локализация!$C$112,3,IF(B199=Локализация!$C$111,4,IF(B199=Локализация!$C$110,5,IF(OR(B199=1,B199=2,B199=3,B199=4,B199=5),B199,"")))))))</f>
        <v/>
      </c>
      <c r="S199" s="13" t="str">
        <f>(IF(C199=Локализация!$C$114,1,IF(C199=Локализация!$C$113,2,IF(C199=Локализация!$C$112,3,IF(C199=Локализация!$C$111,4,IF(C199=Локализация!$C$110,5,IF(OR(C199=1,C199=2,C199=3,C199=4,C199=5),C199,"")))))))</f>
        <v/>
      </c>
      <c r="T199" s="13" t="str">
        <f>(IF(D199=Локализация!$C$114,1,IF(D199=Локализация!$C$113,2,IF(D199=Локализация!$C$112,3,IF(D199=Локализация!$C$111,4,IF(D199=Локализация!$C$110,5,IF(OR(D199=1,D199=2,D199=3,D199=4,D199=5),D199,"")))))))</f>
        <v/>
      </c>
      <c r="U199" s="13" t="str">
        <f>(IF(E199=Локализация!$C$114,1,IF(E199=Локализация!$C$113,2,IF(E199=Локализация!$C$112,3,IF(E199=Локализация!$C$111,4,IF(E199=Локализация!$C$110,5,IF(OR(E199=1,E199=2,E199=3,E199=4,E199=5),E199,"")))))))</f>
        <v/>
      </c>
      <c r="V199" s="13" t="str">
        <f>(IF(F199=Локализация!$C$114,1,IF(F199=Локализация!$C$113,2,IF(F199=Локализация!$C$112,3,IF(F199=Локализация!$C$111,4,IF(F199=Локализация!$C$110,5,IF(OR(F199=1,F199=2,F199=3,F199=4,F199=5),F199,"")))))))</f>
        <v/>
      </c>
    </row>
    <row r="200" spans="13:22" x14ac:dyDescent="0.25">
      <c r="M200" s="13" t="str">
        <f>(IF(H200=Локализация!$C$114,1,IF(H200=Локализация!$C$113,2,IF(H200=Локализация!$C$112,3,IF(H200=Локализация!$C$111,4,IF(H200=Локализация!$C$110,5,IF(OR(H200=1,H200=2,H200=3,H200=4,H200=5),H200,"")))))))</f>
        <v/>
      </c>
      <c r="N200" s="13" t="str">
        <f>(IF(I200=Локализация!$C$114,1,IF(I200=Локализация!$C$113,2,IF(I200=Локализация!$C$112,3,IF(I200=Локализация!$C$111,4,IF(I200=Локализация!$C$110,5,IF(OR(I200=1,I200=2,I200=3,I200=4,I200=5),I200,"")))))))</f>
        <v/>
      </c>
      <c r="O200" s="13" t="str">
        <f>(IF(J200=Локализация!$C$114,1,IF(J200=Локализация!$C$113,2,IF(J200=Локализация!$C$112,3,IF(J200=Локализация!$C$111,4,IF(J200=Локализация!$C$110,5,IF(OR(J200=1,J200=2,J200=3,J200=4,J200=5),J200,"")))))))</f>
        <v/>
      </c>
      <c r="P200" s="13" t="str">
        <f>(IF(K200=Локализация!$C$114,1,IF(K200=Локализация!$C$113,2,IF(K200=Локализация!$C$112,3,IF(K200=Локализация!$C$111,4,IF(K200=Локализация!$C$110,5,IF(OR(K200=1,K200=2,K200=3,K200=4,K200=5),K200,"")))))))</f>
        <v/>
      </c>
      <c r="Q200" s="13" t="str">
        <f>(IF(L200=Локализация!$C$114,1,IF(L200=Локализация!$C$113,2,IF(L200=Локализация!$C$112,3,IF(L200=Локализация!$C$111,4,IF(L200=Локализация!$C$110,5,IF(OR(L200=1,L200=2,L200=3,L200=4,L200=5),L200,"")))))))</f>
        <v/>
      </c>
      <c r="R200" s="13" t="str">
        <f>(IF(B200=Локализация!$C$114,1,IF(B200=Локализация!$C$113,2,IF(B200=Локализация!$C$112,3,IF(B200=Локализация!$C$111,4,IF(B200=Локализация!$C$110,5,IF(OR(B200=1,B200=2,B200=3,B200=4,B200=5),B200,"")))))))</f>
        <v/>
      </c>
      <c r="S200" s="13" t="str">
        <f>(IF(C200=Локализация!$C$114,1,IF(C200=Локализация!$C$113,2,IF(C200=Локализация!$C$112,3,IF(C200=Локализация!$C$111,4,IF(C200=Локализация!$C$110,5,IF(OR(C200=1,C200=2,C200=3,C200=4,C200=5),C200,"")))))))</f>
        <v/>
      </c>
      <c r="T200" s="13" t="str">
        <f>(IF(D200=Локализация!$C$114,1,IF(D200=Локализация!$C$113,2,IF(D200=Локализация!$C$112,3,IF(D200=Локализация!$C$111,4,IF(D200=Локализация!$C$110,5,IF(OR(D200=1,D200=2,D200=3,D200=4,D200=5),D200,"")))))))</f>
        <v/>
      </c>
      <c r="U200" s="13" t="str">
        <f>(IF(E200=Локализация!$C$114,1,IF(E200=Локализация!$C$113,2,IF(E200=Локализация!$C$112,3,IF(E200=Локализация!$C$111,4,IF(E200=Локализация!$C$110,5,IF(OR(E200=1,E200=2,E200=3,E200=4,E200=5),E200,"")))))))</f>
        <v/>
      </c>
      <c r="V200" s="13" t="str">
        <f>(IF(F200=Локализация!$C$114,1,IF(F200=Локализация!$C$113,2,IF(F200=Локализация!$C$112,3,IF(F200=Локализация!$C$111,4,IF(F200=Локализация!$C$110,5,IF(OR(F200=1,F200=2,F200=3,F200=4,F200=5),F200,"")))))))</f>
        <v/>
      </c>
    </row>
    <row r="201" spans="13:22" x14ac:dyDescent="0.25">
      <c r="M201" s="13" t="str">
        <f>(IF(H201=Локализация!$C$114,1,IF(H201=Локализация!$C$113,2,IF(H201=Локализация!$C$112,3,IF(H201=Локализация!$C$111,4,IF(H201=Локализация!$C$110,5,IF(OR(H201=1,H201=2,H201=3,H201=4,H201=5),H201,"")))))))</f>
        <v/>
      </c>
      <c r="N201" s="13" t="str">
        <f>(IF(I201=Локализация!$C$114,1,IF(I201=Локализация!$C$113,2,IF(I201=Локализация!$C$112,3,IF(I201=Локализация!$C$111,4,IF(I201=Локализация!$C$110,5,IF(OR(I201=1,I201=2,I201=3,I201=4,I201=5),I201,"")))))))</f>
        <v/>
      </c>
      <c r="O201" s="13" t="str">
        <f>(IF(J201=Локализация!$C$114,1,IF(J201=Локализация!$C$113,2,IF(J201=Локализация!$C$112,3,IF(J201=Локализация!$C$111,4,IF(J201=Локализация!$C$110,5,IF(OR(J201=1,J201=2,J201=3,J201=4,J201=5),J201,"")))))))</f>
        <v/>
      </c>
      <c r="P201" s="13" t="str">
        <f>(IF(K201=Локализация!$C$114,1,IF(K201=Локализация!$C$113,2,IF(K201=Локализация!$C$112,3,IF(K201=Локализация!$C$111,4,IF(K201=Локализация!$C$110,5,IF(OR(K201=1,K201=2,K201=3,K201=4,K201=5),K201,"")))))))</f>
        <v/>
      </c>
      <c r="Q201" s="13" t="str">
        <f>(IF(L201=Локализация!$C$114,1,IF(L201=Локализация!$C$113,2,IF(L201=Локализация!$C$112,3,IF(L201=Локализация!$C$111,4,IF(L201=Локализация!$C$110,5,IF(OR(L201=1,L201=2,L201=3,L201=4,L201=5),L201,"")))))))</f>
        <v/>
      </c>
      <c r="R201" s="13" t="str">
        <f>(IF(B201=Локализация!$C$114,1,IF(B201=Локализация!$C$113,2,IF(B201=Локализация!$C$112,3,IF(B201=Локализация!$C$111,4,IF(B201=Локализация!$C$110,5,IF(OR(B201=1,B201=2,B201=3,B201=4,B201=5),B201,"")))))))</f>
        <v/>
      </c>
      <c r="S201" s="13" t="str">
        <f>(IF(C201=Локализация!$C$114,1,IF(C201=Локализация!$C$113,2,IF(C201=Локализация!$C$112,3,IF(C201=Локализация!$C$111,4,IF(C201=Локализация!$C$110,5,IF(OR(C201=1,C201=2,C201=3,C201=4,C201=5),C201,"")))))))</f>
        <v/>
      </c>
      <c r="T201" s="13" t="str">
        <f>(IF(D201=Локализация!$C$114,1,IF(D201=Локализация!$C$113,2,IF(D201=Локализация!$C$112,3,IF(D201=Локализация!$C$111,4,IF(D201=Локализация!$C$110,5,IF(OR(D201=1,D201=2,D201=3,D201=4,D201=5),D201,"")))))))</f>
        <v/>
      </c>
      <c r="U201" s="13" t="str">
        <f>(IF(E201=Локализация!$C$114,1,IF(E201=Локализация!$C$113,2,IF(E201=Локализация!$C$112,3,IF(E201=Локализация!$C$111,4,IF(E201=Локализация!$C$110,5,IF(OR(E201=1,E201=2,E201=3,E201=4,E201=5),E201,"")))))))</f>
        <v/>
      </c>
      <c r="V201" s="13" t="str">
        <f>(IF(F201=Локализация!$C$114,1,IF(F201=Локализация!$C$113,2,IF(F201=Локализация!$C$112,3,IF(F201=Локализация!$C$111,4,IF(F201=Локализация!$C$110,5,IF(OR(F201=1,F201=2,F201=3,F201=4,F201=5),F201,"")))))))</f>
        <v/>
      </c>
    </row>
    <row r="202" spans="13:22" x14ac:dyDescent="0.25">
      <c r="M202" s="13" t="str">
        <f>(IF(H202=Локализация!$C$114,1,IF(H202=Локализация!$C$113,2,IF(H202=Локализация!$C$112,3,IF(H202=Локализация!$C$111,4,IF(H202=Локализация!$C$110,5,IF(OR(H202=1,H202=2,H202=3,H202=4,H202=5),H202,"")))))))</f>
        <v/>
      </c>
      <c r="N202" s="13" t="str">
        <f>(IF(I202=Локализация!$C$114,1,IF(I202=Локализация!$C$113,2,IF(I202=Локализация!$C$112,3,IF(I202=Локализация!$C$111,4,IF(I202=Локализация!$C$110,5,IF(OR(I202=1,I202=2,I202=3,I202=4,I202=5),I202,"")))))))</f>
        <v/>
      </c>
      <c r="O202" s="13" t="str">
        <f>(IF(J202=Локализация!$C$114,1,IF(J202=Локализация!$C$113,2,IF(J202=Локализация!$C$112,3,IF(J202=Локализация!$C$111,4,IF(J202=Локализация!$C$110,5,IF(OR(J202=1,J202=2,J202=3,J202=4,J202=5),J202,"")))))))</f>
        <v/>
      </c>
      <c r="P202" s="13" t="str">
        <f>(IF(K202=Локализация!$C$114,1,IF(K202=Локализация!$C$113,2,IF(K202=Локализация!$C$112,3,IF(K202=Локализация!$C$111,4,IF(K202=Локализация!$C$110,5,IF(OR(K202=1,K202=2,K202=3,K202=4,K202=5),K202,"")))))))</f>
        <v/>
      </c>
      <c r="Q202" s="13" t="str">
        <f>(IF(L202=Локализация!$C$114,1,IF(L202=Локализация!$C$113,2,IF(L202=Локализация!$C$112,3,IF(L202=Локализация!$C$111,4,IF(L202=Локализация!$C$110,5,IF(OR(L202=1,L202=2,L202=3,L202=4,L202=5),L202,"")))))))</f>
        <v/>
      </c>
      <c r="R202" s="13" t="str">
        <f>(IF(B202=Локализация!$C$114,1,IF(B202=Локализация!$C$113,2,IF(B202=Локализация!$C$112,3,IF(B202=Локализация!$C$111,4,IF(B202=Локализация!$C$110,5,IF(OR(B202=1,B202=2,B202=3,B202=4,B202=5),B202,"")))))))</f>
        <v/>
      </c>
      <c r="S202" s="13" t="str">
        <f>(IF(C202=Локализация!$C$114,1,IF(C202=Локализация!$C$113,2,IF(C202=Локализация!$C$112,3,IF(C202=Локализация!$C$111,4,IF(C202=Локализация!$C$110,5,IF(OR(C202=1,C202=2,C202=3,C202=4,C202=5),C202,"")))))))</f>
        <v/>
      </c>
      <c r="T202" s="13" t="str">
        <f>(IF(D202=Локализация!$C$114,1,IF(D202=Локализация!$C$113,2,IF(D202=Локализация!$C$112,3,IF(D202=Локализация!$C$111,4,IF(D202=Локализация!$C$110,5,IF(OR(D202=1,D202=2,D202=3,D202=4,D202=5),D202,"")))))))</f>
        <v/>
      </c>
      <c r="U202" s="13" t="str">
        <f>(IF(E202=Локализация!$C$114,1,IF(E202=Локализация!$C$113,2,IF(E202=Локализация!$C$112,3,IF(E202=Локализация!$C$111,4,IF(E202=Локализация!$C$110,5,IF(OR(E202=1,E202=2,E202=3,E202=4,E202=5),E202,"")))))))</f>
        <v/>
      </c>
      <c r="V202" s="13" t="str">
        <f>(IF(F202=Локализация!$C$114,1,IF(F202=Локализация!$C$113,2,IF(F202=Локализация!$C$112,3,IF(F202=Локализация!$C$111,4,IF(F202=Локализация!$C$110,5,IF(OR(F202=1,F202=2,F202=3,F202=4,F202=5),F202,"")))))))</f>
        <v/>
      </c>
    </row>
    <row r="203" spans="13:22" x14ac:dyDescent="0.25">
      <c r="M203" s="13" t="str">
        <f>(IF(H203=Локализация!$C$114,1,IF(H203=Локализация!$C$113,2,IF(H203=Локализация!$C$112,3,IF(H203=Локализация!$C$111,4,IF(H203=Локализация!$C$110,5,IF(OR(H203=1,H203=2,H203=3,H203=4,H203=5),H203,"")))))))</f>
        <v/>
      </c>
      <c r="N203" s="13" t="str">
        <f>(IF(I203=Локализация!$C$114,1,IF(I203=Локализация!$C$113,2,IF(I203=Локализация!$C$112,3,IF(I203=Локализация!$C$111,4,IF(I203=Локализация!$C$110,5,IF(OR(I203=1,I203=2,I203=3,I203=4,I203=5),I203,"")))))))</f>
        <v/>
      </c>
      <c r="O203" s="13" t="str">
        <f>(IF(J203=Локализация!$C$114,1,IF(J203=Локализация!$C$113,2,IF(J203=Локализация!$C$112,3,IF(J203=Локализация!$C$111,4,IF(J203=Локализация!$C$110,5,IF(OR(J203=1,J203=2,J203=3,J203=4,J203=5),J203,"")))))))</f>
        <v/>
      </c>
      <c r="P203" s="13" t="str">
        <f>(IF(K203=Локализация!$C$114,1,IF(K203=Локализация!$C$113,2,IF(K203=Локализация!$C$112,3,IF(K203=Локализация!$C$111,4,IF(K203=Локализация!$C$110,5,IF(OR(K203=1,K203=2,K203=3,K203=4,K203=5),K203,"")))))))</f>
        <v/>
      </c>
      <c r="Q203" s="13" t="str">
        <f>(IF(L203=Локализация!$C$114,1,IF(L203=Локализация!$C$113,2,IF(L203=Локализация!$C$112,3,IF(L203=Локализация!$C$111,4,IF(L203=Локализация!$C$110,5,IF(OR(L203=1,L203=2,L203=3,L203=4,L203=5),L203,"")))))))</f>
        <v/>
      </c>
      <c r="R203" s="13" t="str">
        <f>(IF(B203=Локализация!$C$114,1,IF(B203=Локализация!$C$113,2,IF(B203=Локализация!$C$112,3,IF(B203=Локализация!$C$111,4,IF(B203=Локализация!$C$110,5,IF(OR(B203=1,B203=2,B203=3,B203=4,B203=5),B203,"")))))))</f>
        <v/>
      </c>
      <c r="S203" s="13" t="str">
        <f>(IF(C203=Локализация!$C$114,1,IF(C203=Локализация!$C$113,2,IF(C203=Локализация!$C$112,3,IF(C203=Локализация!$C$111,4,IF(C203=Локализация!$C$110,5,IF(OR(C203=1,C203=2,C203=3,C203=4,C203=5),C203,"")))))))</f>
        <v/>
      </c>
      <c r="T203" s="13" t="str">
        <f>(IF(D203=Локализация!$C$114,1,IF(D203=Локализация!$C$113,2,IF(D203=Локализация!$C$112,3,IF(D203=Локализация!$C$111,4,IF(D203=Локализация!$C$110,5,IF(OR(D203=1,D203=2,D203=3,D203=4,D203=5),D203,"")))))))</f>
        <v/>
      </c>
      <c r="U203" s="13" t="str">
        <f>(IF(E203=Локализация!$C$114,1,IF(E203=Локализация!$C$113,2,IF(E203=Локализация!$C$112,3,IF(E203=Локализация!$C$111,4,IF(E203=Локализация!$C$110,5,IF(OR(E203=1,E203=2,E203=3,E203=4,E203=5),E203,"")))))))</f>
        <v/>
      </c>
      <c r="V203" s="13" t="str">
        <f>(IF(F203=Локализация!$C$114,1,IF(F203=Локализация!$C$113,2,IF(F203=Локализация!$C$112,3,IF(F203=Локализация!$C$111,4,IF(F203=Локализация!$C$110,5,IF(OR(F203=1,F203=2,F203=3,F203=4,F203=5),F203,"")))))))</f>
        <v/>
      </c>
    </row>
    <row r="204" spans="13:22" x14ac:dyDescent="0.25">
      <c r="M204" s="13" t="str">
        <f>(IF(H204=Локализация!$C$114,1,IF(H204=Локализация!$C$113,2,IF(H204=Локализация!$C$112,3,IF(H204=Локализация!$C$111,4,IF(H204=Локализация!$C$110,5,IF(OR(H204=1,H204=2,H204=3,H204=4,H204=5),H204,"")))))))</f>
        <v/>
      </c>
      <c r="N204" s="13" t="str">
        <f>(IF(I204=Локализация!$C$114,1,IF(I204=Локализация!$C$113,2,IF(I204=Локализация!$C$112,3,IF(I204=Локализация!$C$111,4,IF(I204=Локализация!$C$110,5,IF(OR(I204=1,I204=2,I204=3,I204=4,I204=5),I204,"")))))))</f>
        <v/>
      </c>
      <c r="O204" s="13" t="str">
        <f>(IF(J204=Локализация!$C$114,1,IF(J204=Локализация!$C$113,2,IF(J204=Локализация!$C$112,3,IF(J204=Локализация!$C$111,4,IF(J204=Локализация!$C$110,5,IF(OR(J204=1,J204=2,J204=3,J204=4,J204=5),J204,"")))))))</f>
        <v/>
      </c>
      <c r="P204" s="13" t="str">
        <f>(IF(K204=Локализация!$C$114,1,IF(K204=Локализация!$C$113,2,IF(K204=Локализация!$C$112,3,IF(K204=Локализация!$C$111,4,IF(K204=Локализация!$C$110,5,IF(OR(K204=1,K204=2,K204=3,K204=4,K204=5),K204,"")))))))</f>
        <v/>
      </c>
      <c r="Q204" s="13" t="str">
        <f>(IF(L204=Локализация!$C$114,1,IF(L204=Локализация!$C$113,2,IF(L204=Локализация!$C$112,3,IF(L204=Локализация!$C$111,4,IF(L204=Локализация!$C$110,5,IF(OR(L204=1,L204=2,L204=3,L204=4,L204=5),L204,"")))))))</f>
        <v/>
      </c>
      <c r="R204" s="13" t="str">
        <f>(IF(B204=Локализация!$C$114,1,IF(B204=Локализация!$C$113,2,IF(B204=Локализация!$C$112,3,IF(B204=Локализация!$C$111,4,IF(B204=Локализация!$C$110,5,IF(OR(B204=1,B204=2,B204=3,B204=4,B204=5),B204,"")))))))</f>
        <v/>
      </c>
      <c r="S204" s="13" t="str">
        <f>(IF(C204=Локализация!$C$114,1,IF(C204=Локализация!$C$113,2,IF(C204=Локализация!$C$112,3,IF(C204=Локализация!$C$111,4,IF(C204=Локализация!$C$110,5,IF(OR(C204=1,C204=2,C204=3,C204=4,C204=5),C204,"")))))))</f>
        <v/>
      </c>
      <c r="T204" s="13" t="str">
        <f>(IF(D204=Локализация!$C$114,1,IF(D204=Локализация!$C$113,2,IF(D204=Локализация!$C$112,3,IF(D204=Локализация!$C$111,4,IF(D204=Локализация!$C$110,5,IF(OR(D204=1,D204=2,D204=3,D204=4,D204=5),D204,"")))))))</f>
        <v/>
      </c>
      <c r="U204" s="13" t="str">
        <f>(IF(E204=Локализация!$C$114,1,IF(E204=Локализация!$C$113,2,IF(E204=Локализация!$C$112,3,IF(E204=Локализация!$C$111,4,IF(E204=Локализация!$C$110,5,IF(OR(E204=1,E204=2,E204=3,E204=4,E204=5),E204,"")))))))</f>
        <v/>
      </c>
      <c r="V204" s="13" t="str">
        <f>(IF(F204=Локализация!$C$114,1,IF(F204=Локализация!$C$113,2,IF(F204=Локализация!$C$112,3,IF(F204=Локализация!$C$111,4,IF(F204=Локализация!$C$110,5,IF(OR(F204=1,F204=2,F204=3,F204=4,F204=5),F204,"")))))))</f>
        <v/>
      </c>
    </row>
    <row r="205" spans="13:22" x14ac:dyDescent="0.25">
      <c r="M205" s="13" t="str">
        <f>(IF(H205=Локализация!$C$114,1,IF(H205=Локализация!$C$113,2,IF(H205=Локализация!$C$112,3,IF(H205=Локализация!$C$111,4,IF(H205=Локализация!$C$110,5,IF(OR(H205=1,H205=2,H205=3,H205=4,H205=5),H205,"")))))))</f>
        <v/>
      </c>
      <c r="N205" s="13" t="str">
        <f>(IF(I205=Локализация!$C$114,1,IF(I205=Локализация!$C$113,2,IF(I205=Локализация!$C$112,3,IF(I205=Локализация!$C$111,4,IF(I205=Локализация!$C$110,5,IF(OR(I205=1,I205=2,I205=3,I205=4,I205=5),I205,"")))))))</f>
        <v/>
      </c>
      <c r="O205" s="13" t="str">
        <f>(IF(J205=Локализация!$C$114,1,IF(J205=Локализация!$C$113,2,IF(J205=Локализация!$C$112,3,IF(J205=Локализация!$C$111,4,IF(J205=Локализация!$C$110,5,IF(OR(J205=1,J205=2,J205=3,J205=4,J205=5),J205,"")))))))</f>
        <v/>
      </c>
      <c r="P205" s="13" t="str">
        <f>(IF(K205=Локализация!$C$114,1,IF(K205=Локализация!$C$113,2,IF(K205=Локализация!$C$112,3,IF(K205=Локализация!$C$111,4,IF(K205=Локализация!$C$110,5,IF(OR(K205=1,K205=2,K205=3,K205=4,K205=5),K205,"")))))))</f>
        <v/>
      </c>
      <c r="Q205" s="13" t="str">
        <f>(IF(L205=Локализация!$C$114,1,IF(L205=Локализация!$C$113,2,IF(L205=Локализация!$C$112,3,IF(L205=Локализация!$C$111,4,IF(L205=Локализация!$C$110,5,IF(OR(L205=1,L205=2,L205=3,L205=4,L205=5),L205,"")))))))</f>
        <v/>
      </c>
      <c r="R205" s="13" t="str">
        <f>(IF(B205=Локализация!$C$114,1,IF(B205=Локализация!$C$113,2,IF(B205=Локализация!$C$112,3,IF(B205=Локализация!$C$111,4,IF(B205=Локализация!$C$110,5,IF(OR(B205=1,B205=2,B205=3,B205=4,B205=5),B205,"")))))))</f>
        <v/>
      </c>
      <c r="S205" s="13" t="str">
        <f>(IF(C205=Локализация!$C$114,1,IF(C205=Локализация!$C$113,2,IF(C205=Локализация!$C$112,3,IF(C205=Локализация!$C$111,4,IF(C205=Локализация!$C$110,5,IF(OR(C205=1,C205=2,C205=3,C205=4,C205=5),C205,"")))))))</f>
        <v/>
      </c>
      <c r="T205" s="13" t="str">
        <f>(IF(D205=Локализация!$C$114,1,IF(D205=Локализация!$C$113,2,IF(D205=Локализация!$C$112,3,IF(D205=Локализация!$C$111,4,IF(D205=Локализация!$C$110,5,IF(OR(D205=1,D205=2,D205=3,D205=4,D205=5),D205,"")))))))</f>
        <v/>
      </c>
      <c r="U205" s="13" t="str">
        <f>(IF(E205=Локализация!$C$114,1,IF(E205=Локализация!$C$113,2,IF(E205=Локализация!$C$112,3,IF(E205=Локализация!$C$111,4,IF(E205=Локализация!$C$110,5,IF(OR(E205=1,E205=2,E205=3,E205=4,E205=5),E205,"")))))))</f>
        <v/>
      </c>
      <c r="V205" s="13" t="str">
        <f>(IF(F205=Локализация!$C$114,1,IF(F205=Локализация!$C$113,2,IF(F205=Локализация!$C$112,3,IF(F205=Локализация!$C$111,4,IF(F205=Локализация!$C$110,5,IF(OR(F205=1,F205=2,F205=3,F205=4,F205=5),F205,"")))))))</f>
        <v/>
      </c>
    </row>
    <row r="206" spans="13:22" x14ac:dyDescent="0.25">
      <c r="M206" s="13" t="str">
        <f>(IF(H206=Локализация!$C$114,1,IF(H206=Локализация!$C$113,2,IF(H206=Локализация!$C$112,3,IF(H206=Локализация!$C$111,4,IF(H206=Локализация!$C$110,5,IF(OR(H206=1,H206=2,H206=3,H206=4,H206=5),H206,"")))))))</f>
        <v/>
      </c>
      <c r="N206" s="13" t="str">
        <f>(IF(I206=Локализация!$C$114,1,IF(I206=Локализация!$C$113,2,IF(I206=Локализация!$C$112,3,IF(I206=Локализация!$C$111,4,IF(I206=Локализация!$C$110,5,IF(OR(I206=1,I206=2,I206=3,I206=4,I206=5),I206,"")))))))</f>
        <v/>
      </c>
      <c r="O206" s="13" t="str">
        <f>(IF(J206=Локализация!$C$114,1,IF(J206=Локализация!$C$113,2,IF(J206=Локализация!$C$112,3,IF(J206=Локализация!$C$111,4,IF(J206=Локализация!$C$110,5,IF(OR(J206=1,J206=2,J206=3,J206=4,J206=5),J206,"")))))))</f>
        <v/>
      </c>
      <c r="P206" s="13" t="str">
        <f>(IF(K206=Локализация!$C$114,1,IF(K206=Локализация!$C$113,2,IF(K206=Локализация!$C$112,3,IF(K206=Локализация!$C$111,4,IF(K206=Локализация!$C$110,5,IF(OR(K206=1,K206=2,K206=3,K206=4,K206=5),K206,"")))))))</f>
        <v/>
      </c>
      <c r="Q206" s="13" t="str">
        <f>(IF(L206=Локализация!$C$114,1,IF(L206=Локализация!$C$113,2,IF(L206=Локализация!$C$112,3,IF(L206=Локализация!$C$111,4,IF(L206=Локализация!$C$110,5,IF(OR(L206=1,L206=2,L206=3,L206=4,L206=5),L206,"")))))))</f>
        <v/>
      </c>
      <c r="R206" s="13" t="str">
        <f>(IF(B206=Локализация!$C$114,1,IF(B206=Локализация!$C$113,2,IF(B206=Локализация!$C$112,3,IF(B206=Локализация!$C$111,4,IF(B206=Локализация!$C$110,5,IF(OR(B206=1,B206=2,B206=3,B206=4,B206=5),B206,"")))))))</f>
        <v/>
      </c>
      <c r="S206" s="13" t="str">
        <f>(IF(C206=Локализация!$C$114,1,IF(C206=Локализация!$C$113,2,IF(C206=Локализация!$C$112,3,IF(C206=Локализация!$C$111,4,IF(C206=Локализация!$C$110,5,IF(OR(C206=1,C206=2,C206=3,C206=4,C206=5),C206,"")))))))</f>
        <v/>
      </c>
      <c r="T206" s="13" t="str">
        <f>(IF(D206=Локализация!$C$114,1,IF(D206=Локализация!$C$113,2,IF(D206=Локализация!$C$112,3,IF(D206=Локализация!$C$111,4,IF(D206=Локализация!$C$110,5,IF(OR(D206=1,D206=2,D206=3,D206=4,D206=5),D206,"")))))))</f>
        <v/>
      </c>
      <c r="U206" s="13" t="str">
        <f>(IF(E206=Локализация!$C$114,1,IF(E206=Локализация!$C$113,2,IF(E206=Локализация!$C$112,3,IF(E206=Локализация!$C$111,4,IF(E206=Локализация!$C$110,5,IF(OR(E206=1,E206=2,E206=3,E206=4,E206=5),E206,"")))))))</f>
        <v/>
      </c>
      <c r="V206" s="13" t="str">
        <f>(IF(F206=Локализация!$C$114,1,IF(F206=Локализация!$C$113,2,IF(F206=Локализация!$C$112,3,IF(F206=Локализация!$C$111,4,IF(F206=Локализация!$C$110,5,IF(OR(F206=1,F206=2,F206=3,F206=4,F206=5),F206,"")))))))</f>
        <v/>
      </c>
    </row>
    <row r="207" spans="13:22" x14ac:dyDescent="0.25">
      <c r="M207" s="13" t="str">
        <f>(IF(H207=Локализация!$C$114,1,IF(H207=Локализация!$C$113,2,IF(H207=Локализация!$C$112,3,IF(H207=Локализация!$C$111,4,IF(H207=Локализация!$C$110,5,IF(OR(H207=1,H207=2,H207=3,H207=4,H207=5),H207,"")))))))</f>
        <v/>
      </c>
      <c r="N207" s="13" t="str">
        <f>(IF(I207=Локализация!$C$114,1,IF(I207=Локализация!$C$113,2,IF(I207=Локализация!$C$112,3,IF(I207=Локализация!$C$111,4,IF(I207=Локализация!$C$110,5,IF(OR(I207=1,I207=2,I207=3,I207=4,I207=5),I207,"")))))))</f>
        <v/>
      </c>
      <c r="O207" s="13" t="str">
        <f>(IF(J207=Локализация!$C$114,1,IF(J207=Локализация!$C$113,2,IF(J207=Локализация!$C$112,3,IF(J207=Локализация!$C$111,4,IF(J207=Локализация!$C$110,5,IF(OR(J207=1,J207=2,J207=3,J207=4,J207=5),J207,"")))))))</f>
        <v/>
      </c>
      <c r="P207" s="13" t="str">
        <f>(IF(K207=Локализация!$C$114,1,IF(K207=Локализация!$C$113,2,IF(K207=Локализация!$C$112,3,IF(K207=Локализация!$C$111,4,IF(K207=Локализация!$C$110,5,IF(OR(K207=1,K207=2,K207=3,K207=4,K207=5),K207,"")))))))</f>
        <v/>
      </c>
      <c r="Q207" s="13" t="str">
        <f>(IF(L207=Локализация!$C$114,1,IF(L207=Локализация!$C$113,2,IF(L207=Локализация!$C$112,3,IF(L207=Локализация!$C$111,4,IF(L207=Локализация!$C$110,5,IF(OR(L207=1,L207=2,L207=3,L207=4,L207=5),L207,"")))))))</f>
        <v/>
      </c>
      <c r="R207" s="13" t="str">
        <f>(IF(B207=Локализация!$C$114,1,IF(B207=Локализация!$C$113,2,IF(B207=Локализация!$C$112,3,IF(B207=Локализация!$C$111,4,IF(B207=Локализация!$C$110,5,IF(OR(B207=1,B207=2,B207=3,B207=4,B207=5),B207,"")))))))</f>
        <v/>
      </c>
      <c r="S207" s="13" t="str">
        <f>(IF(C207=Локализация!$C$114,1,IF(C207=Локализация!$C$113,2,IF(C207=Локализация!$C$112,3,IF(C207=Локализация!$C$111,4,IF(C207=Локализация!$C$110,5,IF(OR(C207=1,C207=2,C207=3,C207=4,C207=5),C207,"")))))))</f>
        <v/>
      </c>
      <c r="T207" s="13" t="str">
        <f>(IF(D207=Локализация!$C$114,1,IF(D207=Локализация!$C$113,2,IF(D207=Локализация!$C$112,3,IF(D207=Локализация!$C$111,4,IF(D207=Локализация!$C$110,5,IF(OR(D207=1,D207=2,D207=3,D207=4,D207=5),D207,"")))))))</f>
        <v/>
      </c>
      <c r="U207" s="13" t="str">
        <f>(IF(E207=Локализация!$C$114,1,IF(E207=Локализация!$C$113,2,IF(E207=Локализация!$C$112,3,IF(E207=Локализация!$C$111,4,IF(E207=Локализация!$C$110,5,IF(OR(E207=1,E207=2,E207=3,E207=4,E207=5),E207,"")))))))</f>
        <v/>
      </c>
      <c r="V207" s="13" t="str">
        <f>(IF(F207=Локализация!$C$114,1,IF(F207=Локализация!$C$113,2,IF(F207=Локализация!$C$112,3,IF(F207=Локализация!$C$111,4,IF(F207=Локализация!$C$110,5,IF(OR(F207=1,F207=2,F207=3,F207=4,F207=5),F207,"")))))))</f>
        <v/>
      </c>
    </row>
    <row r="208" spans="13:22" x14ac:dyDescent="0.25">
      <c r="M208" s="13" t="str">
        <f>(IF(H208=Локализация!$C$114,1,IF(H208=Локализация!$C$113,2,IF(H208=Локализация!$C$112,3,IF(H208=Локализация!$C$111,4,IF(H208=Локализация!$C$110,5,IF(OR(H208=1,H208=2,H208=3,H208=4,H208=5),H208,"")))))))</f>
        <v/>
      </c>
      <c r="N208" s="13" t="str">
        <f>(IF(I208=Локализация!$C$114,1,IF(I208=Локализация!$C$113,2,IF(I208=Локализация!$C$112,3,IF(I208=Локализация!$C$111,4,IF(I208=Локализация!$C$110,5,IF(OR(I208=1,I208=2,I208=3,I208=4,I208=5),I208,"")))))))</f>
        <v/>
      </c>
      <c r="O208" s="13" t="str">
        <f>(IF(J208=Локализация!$C$114,1,IF(J208=Локализация!$C$113,2,IF(J208=Локализация!$C$112,3,IF(J208=Локализация!$C$111,4,IF(J208=Локализация!$C$110,5,IF(OR(J208=1,J208=2,J208=3,J208=4,J208=5),J208,"")))))))</f>
        <v/>
      </c>
      <c r="P208" s="13" t="str">
        <f>(IF(K208=Локализация!$C$114,1,IF(K208=Локализация!$C$113,2,IF(K208=Локализация!$C$112,3,IF(K208=Локализация!$C$111,4,IF(K208=Локализация!$C$110,5,IF(OR(K208=1,K208=2,K208=3,K208=4,K208=5),K208,"")))))))</f>
        <v/>
      </c>
      <c r="Q208" s="13" t="str">
        <f>(IF(L208=Локализация!$C$114,1,IF(L208=Локализация!$C$113,2,IF(L208=Локализация!$C$112,3,IF(L208=Локализация!$C$111,4,IF(L208=Локализация!$C$110,5,IF(OR(L208=1,L208=2,L208=3,L208=4,L208=5),L208,"")))))))</f>
        <v/>
      </c>
      <c r="R208" s="13" t="str">
        <f>(IF(B208=Локализация!$C$114,1,IF(B208=Локализация!$C$113,2,IF(B208=Локализация!$C$112,3,IF(B208=Локализация!$C$111,4,IF(B208=Локализация!$C$110,5,IF(OR(B208=1,B208=2,B208=3,B208=4,B208=5),B208,"")))))))</f>
        <v/>
      </c>
      <c r="S208" s="13" t="str">
        <f>(IF(C208=Локализация!$C$114,1,IF(C208=Локализация!$C$113,2,IF(C208=Локализация!$C$112,3,IF(C208=Локализация!$C$111,4,IF(C208=Локализация!$C$110,5,IF(OR(C208=1,C208=2,C208=3,C208=4,C208=5),C208,"")))))))</f>
        <v/>
      </c>
      <c r="T208" s="13" t="str">
        <f>(IF(D208=Локализация!$C$114,1,IF(D208=Локализация!$C$113,2,IF(D208=Локализация!$C$112,3,IF(D208=Локализация!$C$111,4,IF(D208=Локализация!$C$110,5,IF(OR(D208=1,D208=2,D208=3,D208=4,D208=5),D208,"")))))))</f>
        <v/>
      </c>
      <c r="U208" s="13" t="str">
        <f>(IF(E208=Локализация!$C$114,1,IF(E208=Локализация!$C$113,2,IF(E208=Локализация!$C$112,3,IF(E208=Локализация!$C$111,4,IF(E208=Локализация!$C$110,5,IF(OR(E208=1,E208=2,E208=3,E208=4,E208=5),E208,"")))))))</f>
        <v/>
      </c>
      <c r="V208" s="13" t="str">
        <f>(IF(F208=Локализация!$C$114,1,IF(F208=Локализация!$C$113,2,IF(F208=Локализация!$C$112,3,IF(F208=Локализация!$C$111,4,IF(F208=Локализация!$C$110,5,IF(OR(F208=1,F208=2,F208=3,F208=4,F208=5),F208,"")))))))</f>
        <v/>
      </c>
    </row>
    <row r="209" spans="13:22" x14ac:dyDescent="0.25">
      <c r="M209" s="13" t="str">
        <f>(IF(H209=Локализация!$C$114,1,IF(H209=Локализация!$C$113,2,IF(H209=Локализация!$C$112,3,IF(H209=Локализация!$C$111,4,IF(H209=Локализация!$C$110,5,IF(OR(H209=1,H209=2,H209=3,H209=4,H209=5),H209,"")))))))</f>
        <v/>
      </c>
      <c r="N209" s="13" t="str">
        <f>(IF(I209=Локализация!$C$114,1,IF(I209=Локализация!$C$113,2,IF(I209=Локализация!$C$112,3,IF(I209=Локализация!$C$111,4,IF(I209=Локализация!$C$110,5,IF(OR(I209=1,I209=2,I209=3,I209=4,I209=5),I209,"")))))))</f>
        <v/>
      </c>
      <c r="O209" s="13" t="str">
        <f>(IF(J209=Локализация!$C$114,1,IF(J209=Локализация!$C$113,2,IF(J209=Локализация!$C$112,3,IF(J209=Локализация!$C$111,4,IF(J209=Локализация!$C$110,5,IF(OR(J209=1,J209=2,J209=3,J209=4,J209=5),J209,"")))))))</f>
        <v/>
      </c>
      <c r="P209" s="13" t="str">
        <f>(IF(K209=Локализация!$C$114,1,IF(K209=Локализация!$C$113,2,IF(K209=Локализация!$C$112,3,IF(K209=Локализация!$C$111,4,IF(K209=Локализация!$C$110,5,IF(OR(K209=1,K209=2,K209=3,K209=4,K209=5),K209,"")))))))</f>
        <v/>
      </c>
      <c r="Q209" s="13" t="str">
        <f>(IF(L209=Локализация!$C$114,1,IF(L209=Локализация!$C$113,2,IF(L209=Локализация!$C$112,3,IF(L209=Локализация!$C$111,4,IF(L209=Локализация!$C$110,5,IF(OR(L209=1,L209=2,L209=3,L209=4,L209=5),L209,"")))))))</f>
        <v/>
      </c>
      <c r="R209" s="13" t="str">
        <f>(IF(B209=Локализация!$C$114,1,IF(B209=Локализация!$C$113,2,IF(B209=Локализация!$C$112,3,IF(B209=Локализация!$C$111,4,IF(B209=Локализация!$C$110,5,IF(OR(B209=1,B209=2,B209=3,B209=4,B209=5),B209,"")))))))</f>
        <v/>
      </c>
      <c r="S209" s="13" t="str">
        <f>(IF(C209=Локализация!$C$114,1,IF(C209=Локализация!$C$113,2,IF(C209=Локализация!$C$112,3,IF(C209=Локализация!$C$111,4,IF(C209=Локализация!$C$110,5,IF(OR(C209=1,C209=2,C209=3,C209=4,C209=5),C209,"")))))))</f>
        <v/>
      </c>
      <c r="T209" s="13" t="str">
        <f>(IF(D209=Локализация!$C$114,1,IF(D209=Локализация!$C$113,2,IF(D209=Локализация!$C$112,3,IF(D209=Локализация!$C$111,4,IF(D209=Локализация!$C$110,5,IF(OR(D209=1,D209=2,D209=3,D209=4,D209=5),D209,"")))))))</f>
        <v/>
      </c>
      <c r="U209" s="13" t="str">
        <f>(IF(E209=Локализация!$C$114,1,IF(E209=Локализация!$C$113,2,IF(E209=Локализация!$C$112,3,IF(E209=Локализация!$C$111,4,IF(E209=Локализация!$C$110,5,IF(OR(E209=1,E209=2,E209=3,E209=4,E209=5),E209,"")))))))</f>
        <v/>
      </c>
      <c r="V209" s="13" t="str">
        <f>(IF(F209=Локализация!$C$114,1,IF(F209=Локализация!$C$113,2,IF(F209=Локализация!$C$112,3,IF(F209=Локализация!$C$111,4,IF(F209=Локализация!$C$110,5,IF(OR(F209=1,F209=2,F209=3,F209=4,F209=5),F209,"")))))))</f>
        <v/>
      </c>
    </row>
    <row r="210" spans="13:22" x14ac:dyDescent="0.25">
      <c r="M210" s="13" t="str">
        <f>(IF(H210=Локализация!$C$114,1,IF(H210=Локализация!$C$113,2,IF(H210=Локализация!$C$112,3,IF(H210=Локализация!$C$111,4,IF(H210=Локализация!$C$110,5,IF(OR(H210=1,H210=2,H210=3,H210=4,H210=5),H210,"")))))))</f>
        <v/>
      </c>
      <c r="N210" s="13" t="str">
        <f>(IF(I210=Локализация!$C$114,1,IF(I210=Локализация!$C$113,2,IF(I210=Локализация!$C$112,3,IF(I210=Локализация!$C$111,4,IF(I210=Локализация!$C$110,5,IF(OR(I210=1,I210=2,I210=3,I210=4,I210=5),I210,"")))))))</f>
        <v/>
      </c>
      <c r="O210" s="13" t="str">
        <f>(IF(J210=Локализация!$C$114,1,IF(J210=Локализация!$C$113,2,IF(J210=Локализация!$C$112,3,IF(J210=Локализация!$C$111,4,IF(J210=Локализация!$C$110,5,IF(OR(J210=1,J210=2,J210=3,J210=4,J210=5),J210,"")))))))</f>
        <v/>
      </c>
      <c r="P210" s="13" t="str">
        <f>(IF(K210=Локализация!$C$114,1,IF(K210=Локализация!$C$113,2,IF(K210=Локализация!$C$112,3,IF(K210=Локализация!$C$111,4,IF(K210=Локализация!$C$110,5,IF(OR(K210=1,K210=2,K210=3,K210=4,K210=5),K210,"")))))))</f>
        <v/>
      </c>
      <c r="Q210" s="13" t="str">
        <f>(IF(L210=Локализация!$C$114,1,IF(L210=Локализация!$C$113,2,IF(L210=Локализация!$C$112,3,IF(L210=Локализация!$C$111,4,IF(L210=Локализация!$C$110,5,IF(OR(L210=1,L210=2,L210=3,L210=4,L210=5),L210,"")))))))</f>
        <v/>
      </c>
      <c r="R210" s="13" t="str">
        <f>(IF(B210=Локализация!$C$114,1,IF(B210=Локализация!$C$113,2,IF(B210=Локализация!$C$112,3,IF(B210=Локализация!$C$111,4,IF(B210=Локализация!$C$110,5,IF(OR(B210=1,B210=2,B210=3,B210=4,B210=5),B210,"")))))))</f>
        <v/>
      </c>
      <c r="S210" s="13" t="str">
        <f>(IF(C210=Локализация!$C$114,1,IF(C210=Локализация!$C$113,2,IF(C210=Локализация!$C$112,3,IF(C210=Локализация!$C$111,4,IF(C210=Локализация!$C$110,5,IF(OR(C210=1,C210=2,C210=3,C210=4,C210=5),C210,"")))))))</f>
        <v/>
      </c>
      <c r="T210" s="13" t="str">
        <f>(IF(D210=Локализация!$C$114,1,IF(D210=Локализация!$C$113,2,IF(D210=Локализация!$C$112,3,IF(D210=Локализация!$C$111,4,IF(D210=Локализация!$C$110,5,IF(OR(D210=1,D210=2,D210=3,D210=4,D210=5),D210,"")))))))</f>
        <v/>
      </c>
      <c r="U210" s="13" t="str">
        <f>(IF(E210=Локализация!$C$114,1,IF(E210=Локализация!$C$113,2,IF(E210=Локализация!$C$112,3,IF(E210=Локализация!$C$111,4,IF(E210=Локализация!$C$110,5,IF(OR(E210=1,E210=2,E210=3,E210=4,E210=5),E210,"")))))))</f>
        <v/>
      </c>
      <c r="V210" s="13" t="str">
        <f>(IF(F210=Локализация!$C$114,1,IF(F210=Локализация!$C$113,2,IF(F210=Локализация!$C$112,3,IF(F210=Локализация!$C$111,4,IF(F210=Локализация!$C$110,5,IF(OR(F210=1,F210=2,F210=3,F210=4,F210=5),F210,"")))))))</f>
        <v/>
      </c>
    </row>
    <row r="211" spans="13:22" x14ac:dyDescent="0.25">
      <c r="M211" s="13" t="str">
        <f>(IF(H211=Локализация!$C$114,1,IF(H211=Локализация!$C$113,2,IF(H211=Локализация!$C$112,3,IF(H211=Локализация!$C$111,4,IF(H211=Локализация!$C$110,5,IF(OR(H211=1,H211=2,H211=3,H211=4,H211=5),H211,"")))))))</f>
        <v/>
      </c>
      <c r="N211" s="13" t="str">
        <f>(IF(I211=Локализация!$C$114,1,IF(I211=Локализация!$C$113,2,IF(I211=Локализация!$C$112,3,IF(I211=Локализация!$C$111,4,IF(I211=Локализация!$C$110,5,IF(OR(I211=1,I211=2,I211=3,I211=4,I211=5),I211,"")))))))</f>
        <v/>
      </c>
      <c r="O211" s="13" t="str">
        <f>(IF(J211=Локализация!$C$114,1,IF(J211=Локализация!$C$113,2,IF(J211=Локализация!$C$112,3,IF(J211=Локализация!$C$111,4,IF(J211=Локализация!$C$110,5,IF(OR(J211=1,J211=2,J211=3,J211=4,J211=5),J211,"")))))))</f>
        <v/>
      </c>
      <c r="P211" s="13" t="str">
        <f>(IF(K211=Локализация!$C$114,1,IF(K211=Локализация!$C$113,2,IF(K211=Локализация!$C$112,3,IF(K211=Локализация!$C$111,4,IF(K211=Локализация!$C$110,5,IF(OR(K211=1,K211=2,K211=3,K211=4,K211=5),K211,"")))))))</f>
        <v/>
      </c>
      <c r="Q211" s="13" t="str">
        <f>(IF(L211=Локализация!$C$114,1,IF(L211=Локализация!$C$113,2,IF(L211=Локализация!$C$112,3,IF(L211=Локализация!$C$111,4,IF(L211=Локализация!$C$110,5,IF(OR(L211=1,L211=2,L211=3,L211=4,L211=5),L211,"")))))))</f>
        <v/>
      </c>
      <c r="R211" s="13" t="str">
        <f>(IF(B211=Локализация!$C$114,1,IF(B211=Локализация!$C$113,2,IF(B211=Локализация!$C$112,3,IF(B211=Локализация!$C$111,4,IF(B211=Локализация!$C$110,5,IF(OR(B211=1,B211=2,B211=3,B211=4,B211=5),B211,"")))))))</f>
        <v/>
      </c>
      <c r="S211" s="13" t="str">
        <f>(IF(C211=Локализация!$C$114,1,IF(C211=Локализация!$C$113,2,IF(C211=Локализация!$C$112,3,IF(C211=Локализация!$C$111,4,IF(C211=Локализация!$C$110,5,IF(OR(C211=1,C211=2,C211=3,C211=4,C211=5),C211,"")))))))</f>
        <v/>
      </c>
      <c r="T211" s="13" t="str">
        <f>(IF(D211=Локализация!$C$114,1,IF(D211=Локализация!$C$113,2,IF(D211=Локализация!$C$112,3,IF(D211=Локализация!$C$111,4,IF(D211=Локализация!$C$110,5,IF(OR(D211=1,D211=2,D211=3,D211=4,D211=5),D211,"")))))))</f>
        <v/>
      </c>
      <c r="U211" s="13" t="str">
        <f>(IF(E211=Локализация!$C$114,1,IF(E211=Локализация!$C$113,2,IF(E211=Локализация!$C$112,3,IF(E211=Локализация!$C$111,4,IF(E211=Локализация!$C$110,5,IF(OR(E211=1,E211=2,E211=3,E211=4,E211=5),E211,"")))))))</f>
        <v/>
      </c>
      <c r="V211" s="13" t="str">
        <f>(IF(F211=Локализация!$C$114,1,IF(F211=Локализация!$C$113,2,IF(F211=Локализация!$C$112,3,IF(F211=Локализация!$C$111,4,IF(F211=Локализация!$C$110,5,IF(OR(F211=1,F211=2,F211=3,F211=4,F211=5),F211,"")))))))</f>
        <v/>
      </c>
    </row>
    <row r="212" spans="13:22" x14ac:dyDescent="0.25">
      <c r="M212" s="13" t="str">
        <f>(IF(H212=Локализация!$C$114,1,IF(H212=Локализация!$C$113,2,IF(H212=Локализация!$C$112,3,IF(H212=Локализация!$C$111,4,IF(H212=Локализация!$C$110,5,IF(OR(H212=1,H212=2,H212=3,H212=4,H212=5),H212,"")))))))</f>
        <v/>
      </c>
      <c r="N212" s="13" t="str">
        <f>(IF(I212=Локализация!$C$114,1,IF(I212=Локализация!$C$113,2,IF(I212=Локализация!$C$112,3,IF(I212=Локализация!$C$111,4,IF(I212=Локализация!$C$110,5,IF(OR(I212=1,I212=2,I212=3,I212=4,I212=5),I212,"")))))))</f>
        <v/>
      </c>
      <c r="O212" s="13" t="str">
        <f>(IF(J212=Локализация!$C$114,1,IF(J212=Локализация!$C$113,2,IF(J212=Локализация!$C$112,3,IF(J212=Локализация!$C$111,4,IF(J212=Локализация!$C$110,5,IF(OR(J212=1,J212=2,J212=3,J212=4,J212=5),J212,"")))))))</f>
        <v/>
      </c>
      <c r="P212" s="13" t="str">
        <f>(IF(K212=Локализация!$C$114,1,IF(K212=Локализация!$C$113,2,IF(K212=Локализация!$C$112,3,IF(K212=Локализация!$C$111,4,IF(K212=Локализация!$C$110,5,IF(OR(K212=1,K212=2,K212=3,K212=4,K212=5),K212,"")))))))</f>
        <v/>
      </c>
      <c r="Q212" s="13" t="str">
        <f>(IF(L212=Локализация!$C$114,1,IF(L212=Локализация!$C$113,2,IF(L212=Локализация!$C$112,3,IF(L212=Локализация!$C$111,4,IF(L212=Локализация!$C$110,5,IF(OR(L212=1,L212=2,L212=3,L212=4,L212=5),L212,"")))))))</f>
        <v/>
      </c>
      <c r="R212" s="13" t="str">
        <f>(IF(B212=Локализация!$C$114,1,IF(B212=Локализация!$C$113,2,IF(B212=Локализация!$C$112,3,IF(B212=Локализация!$C$111,4,IF(B212=Локализация!$C$110,5,IF(OR(B212=1,B212=2,B212=3,B212=4,B212=5),B212,"")))))))</f>
        <v/>
      </c>
      <c r="S212" s="13" t="str">
        <f>(IF(C212=Локализация!$C$114,1,IF(C212=Локализация!$C$113,2,IF(C212=Локализация!$C$112,3,IF(C212=Локализация!$C$111,4,IF(C212=Локализация!$C$110,5,IF(OR(C212=1,C212=2,C212=3,C212=4,C212=5),C212,"")))))))</f>
        <v/>
      </c>
      <c r="T212" s="13" t="str">
        <f>(IF(D212=Локализация!$C$114,1,IF(D212=Локализация!$C$113,2,IF(D212=Локализация!$C$112,3,IF(D212=Локализация!$C$111,4,IF(D212=Локализация!$C$110,5,IF(OR(D212=1,D212=2,D212=3,D212=4,D212=5),D212,"")))))))</f>
        <v/>
      </c>
      <c r="U212" s="13" t="str">
        <f>(IF(E212=Локализация!$C$114,1,IF(E212=Локализация!$C$113,2,IF(E212=Локализация!$C$112,3,IF(E212=Локализация!$C$111,4,IF(E212=Локализация!$C$110,5,IF(OR(E212=1,E212=2,E212=3,E212=4,E212=5),E212,"")))))))</f>
        <v/>
      </c>
      <c r="V212" s="13" t="str">
        <f>(IF(F212=Локализация!$C$114,1,IF(F212=Локализация!$C$113,2,IF(F212=Локализация!$C$112,3,IF(F212=Локализация!$C$111,4,IF(F212=Локализация!$C$110,5,IF(OR(F212=1,F212=2,F212=3,F212=4,F212=5),F212,"")))))))</f>
        <v/>
      </c>
    </row>
    <row r="213" spans="13:22" x14ac:dyDescent="0.25">
      <c r="M213" s="13" t="str">
        <f>(IF(H213=Локализация!$C$114,1,IF(H213=Локализация!$C$113,2,IF(H213=Локализация!$C$112,3,IF(H213=Локализация!$C$111,4,IF(H213=Локализация!$C$110,5,IF(OR(H213=1,H213=2,H213=3,H213=4,H213=5),H213,"")))))))</f>
        <v/>
      </c>
      <c r="N213" s="13" t="str">
        <f>(IF(I213=Локализация!$C$114,1,IF(I213=Локализация!$C$113,2,IF(I213=Локализация!$C$112,3,IF(I213=Локализация!$C$111,4,IF(I213=Локализация!$C$110,5,IF(OR(I213=1,I213=2,I213=3,I213=4,I213=5),I213,"")))))))</f>
        <v/>
      </c>
      <c r="O213" s="13" t="str">
        <f>(IF(J213=Локализация!$C$114,1,IF(J213=Локализация!$C$113,2,IF(J213=Локализация!$C$112,3,IF(J213=Локализация!$C$111,4,IF(J213=Локализация!$C$110,5,IF(OR(J213=1,J213=2,J213=3,J213=4,J213=5),J213,"")))))))</f>
        <v/>
      </c>
      <c r="P213" s="13" t="str">
        <f>(IF(K213=Локализация!$C$114,1,IF(K213=Локализация!$C$113,2,IF(K213=Локализация!$C$112,3,IF(K213=Локализация!$C$111,4,IF(K213=Локализация!$C$110,5,IF(OR(K213=1,K213=2,K213=3,K213=4,K213=5),K213,"")))))))</f>
        <v/>
      </c>
      <c r="Q213" s="13" t="str">
        <f>(IF(L213=Локализация!$C$114,1,IF(L213=Локализация!$C$113,2,IF(L213=Локализация!$C$112,3,IF(L213=Локализация!$C$111,4,IF(L213=Локализация!$C$110,5,IF(OR(L213=1,L213=2,L213=3,L213=4,L213=5),L213,"")))))))</f>
        <v/>
      </c>
      <c r="R213" s="13" t="str">
        <f>(IF(B213=Локализация!$C$114,1,IF(B213=Локализация!$C$113,2,IF(B213=Локализация!$C$112,3,IF(B213=Локализация!$C$111,4,IF(B213=Локализация!$C$110,5,IF(OR(B213=1,B213=2,B213=3,B213=4,B213=5),B213,"")))))))</f>
        <v/>
      </c>
      <c r="S213" s="13" t="str">
        <f>(IF(C213=Локализация!$C$114,1,IF(C213=Локализация!$C$113,2,IF(C213=Локализация!$C$112,3,IF(C213=Локализация!$C$111,4,IF(C213=Локализация!$C$110,5,IF(OR(C213=1,C213=2,C213=3,C213=4,C213=5),C213,"")))))))</f>
        <v/>
      </c>
      <c r="T213" s="13" t="str">
        <f>(IF(D213=Локализация!$C$114,1,IF(D213=Локализация!$C$113,2,IF(D213=Локализация!$C$112,3,IF(D213=Локализация!$C$111,4,IF(D213=Локализация!$C$110,5,IF(OR(D213=1,D213=2,D213=3,D213=4,D213=5),D213,"")))))))</f>
        <v/>
      </c>
      <c r="U213" s="13" t="str">
        <f>(IF(E213=Локализация!$C$114,1,IF(E213=Локализация!$C$113,2,IF(E213=Локализация!$C$112,3,IF(E213=Локализация!$C$111,4,IF(E213=Локализация!$C$110,5,IF(OR(E213=1,E213=2,E213=3,E213=4,E213=5),E213,"")))))))</f>
        <v/>
      </c>
      <c r="V213" s="13" t="str">
        <f>(IF(F213=Локализация!$C$114,1,IF(F213=Локализация!$C$113,2,IF(F213=Локализация!$C$112,3,IF(F213=Локализация!$C$111,4,IF(F213=Локализация!$C$110,5,IF(OR(F213=1,F213=2,F213=3,F213=4,F213=5),F213,"")))))))</f>
        <v/>
      </c>
    </row>
    <row r="214" spans="13:22" x14ac:dyDescent="0.25">
      <c r="M214" s="13" t="str">
        <f>(IF(H214=Локализация!$C$114,1,IF(H214=Локализация!$C$113,2,IF(H214=Локализация!$C$112,3,IF(H214=Локализация!$C$111,4,IF(H214=Локализация!$C$110,5,IF(OR(H214=1,H214=2,H214=3,H214=4,H214=5),H214,"")))))))</f>
        <v/>
      </c>
      <c r="N214" s="13" t="str">
        <f>(IF(I214=Локализация!$C$114,1,IF(I214=Локализация!$C$113,2,IF(I214=Локализация!$C$112,3,IF(I214=Локализация!$C$111,4,IF(I214=Локализация!$C$110,5,IF(OR(I214=1,I214=2,I214=3,I214=4,I214=5),I214,"")))))))</f>
        <v/>
      </c>
      <c r="O214" s="13" t="str">
        <f>(IF(J214=Локализация!$C$114,1,IF(J214=Локализация!$C$113,2,IF(J214=Локализация!$C$112,3,IF(J214=Локализация!$C$111,4,IF(J214=Локализация!$C$110,5,IF(OR(J214=1,J214=2,J214=3,J214=4,J214=5),J214,"")))))))</f>
        <v/>
      </c>
      <c r="P214" s="13" t="str">
        <f>(IF(K214=Локализация!$C$114,1,IF(K214=Локализация!$C$113,2,IF(K214=Локализация!$C$112,3,IF(K214=Локализация!$C$111,4,IF(K214=Локализация!$C$110,5,IF(OR(K214=1,K214=2,K214=3,K214=4,K214=5),K214,"")))))))</f>
        <v/>
      </c>
      <c r="Q214" s="13" t="str">
        <f>(IF(L214=Локализация!$C$114,1,IF(L214=Локализация!$C$113,2,IF(L214=Локализация!$C$112,3,IF(L214=Локализация!$C$111,4,IF(L214=Локализация!$C$110,5,IF(OR(L214=1,L214=2,L214=3,L214=4,L214=5),L214,"")))))))</f>
        <v/>
      </c>
      <c r="R214" s="13" t="str">
        <f>(IF(B214=Локализация!$C$114,1,IF(B214=Локализация!$C$113,2,IF(B214=Локализация!$C$112,3,IF(B214=Локализация!$C$111,4,IF(B214=Локализация!$C$110,5,IF(OR(B214=1,B214=2,B214=3,B214=4,B214=5),B214,"")))))))</f>
        <v/>
      </c>
      <c r="S214" s="13" t="str">
        <f>(IF(C214=Локализация!$C$114,1,IF(C214=Локализация!$C$113,2,IF(C214=Локализация!$C$112,3,IF(C214=Локализация!$C$111,4,IF(C214=Локализация!$C$110,5,IF(OR(C214=1,C214=2,C214=3,C214=4,C214=5),C214,"")))))))</f>
        <v/>
      </c>
      <c r="T214" s="13" t="str">
        <f>(IF(D214=Локализация!$C$114,1,IF(D214=Локализация!$C$113,2,IF(D214=Локализация!$C$112,3,IF(D214=Локализация!$C$111,4,IF(D214=Локализация!$C$110,5,IF(OR(D214=1,D214=2,D214=3,D214=4,D214=5),D214,"")))))))</f>
        <v/>
      </c>
      <c r="U214" s="13" t="str">
        <f>(IF(E214=Локализация!$C$114,1,IF(E214=Локализация!$C$113,2,IF(E214=Локализация!$C$112,3,IF(E214=Локализация!$C$111,4,IF(E214=Локализация!$C$110,5,IF(OR(E214=1,E214=2,E214=3,E214=4,E214=5),E214,"")))))))</f>
        <v/>
      </c>
      <c r="V214" s="13" t="str">
        <f>(IF(F214=Локализация!$C$114,1,IF(F214=Локализация!$C$113,2,IF(F214=Локализация!$C$112,3,IF(F214=Локализация!$C$111,4,IF(F214=Локализация!$C$110,5,IF(OR(F214=1,F214=2,F214=3,F214=4,F214=5),F214,"")))))))</f>
        <v/>
      </c>
    </row>
    <row r="215" spans="13:22" x14ac:dyDescent="0.25">
      <c r="M215" s="13" t="str">
        <f>(IF(H215=Локализация!$C$114,1,IF(H215=Локализация!$C$113,2,IF(H215=Локализация!$C$112,3,IF(H215=Локализация!$C$111,4,IF(H215=Локализация!$C$110,5,IF(OR(H215=1,H215=2,H215=3,H215=4,H215=5),H215,"")))))))</f>
        <v/>
      </c>
      <c r="N215" s="13" t="str">
        <f>(IF(I215=Локализация!$C$114,1,IF(I215=Локализация!$C$113,2,IF(I215=Локализация!$C$112,3,IF(I215=Локализация!$C$111,4,IF(I215=Локализация!$C$110,5,IF(OR(I215=1,I215=2,I215=3,I215=4,I215=5),I215,"")))))))</f>
        <v/>
      </c>
      <c r="O215" s="13" t="str">
        <f>(IF(J215=Локализация!$C$114,1,IF(J215=Локализация!$C$113,2,IF(J215=Локализация!$C$112,3,IF(J215=Локализация!$C$111,4,IF(J215=Локализация!$C$110,5,IF(OR(J215=1,J215=2,J215=3,J215=4,J215=5),J215,"")))))))</f>
        <v/>
      </c>
      <c r="P215" s="13" t="str">
        <f>(IF(K215=Локализация!$C$114,1,IF(K215=Локализация!$C$113,2,IF(K215=Локализация!$C$112,3,IF(K215=Локализация!$C$111,4,IF(K215=Локализация!$C$110,5,IF(OR(K215=1,K215=2,K215=3,K215=4,K215=5),K215,"")))))))</f>
        <v/>
      </c>
      <c r="Q215" s="13" t="str">
        <f>(IF(L215=Локализация!$C$114,1,IF(L215=Локализация!$C$113,2,IF(L215=Локализация!$C$112,3,IF(L215=Локализация!$C$111,4,IF(L215=Локализация!$C$110,5,IF(OR(L215=1,L215=2,L215=3,L215=4,L215=5),L215,"")))))))</f>
        <v/>
      </c>
      <c r="R215" s="13" t="str">
        <f>(IF(B215=Локализация!$C$114,1,IF(B215=Локализация!$C$113,2,IF(B215=Локализация!$C$112,3,IF(B215=Локализация!$C$111,4,IF(B215=Локализация!$C$110,5,IF(OR(B215=1,B215=2,B215=3,B215=4,B215=5),B215,"")))))))</f>
        <v/>
      </c>
      <c r="S215" s="13" t="str">
        <f>(IF(C215=Локализация!$C$114,1,IF(C215=Локализация!$C$113,2,IF(C215=Локализация!$C$112,3,IF(C215=Локализация!$C$111,4,IF(C215=Локализация!$C$110,5,IF(OR(C215=1,C215=2,C215=3,C215=4,C215=5),C215,"")))))))</f>
        <v/>
      </c>
      <c r="T215" s="13" t="str">
        <f>(IF(D215=Локализация!$C$114,1,IF(D215=Локализация!$C$113,2,IF(D215=Локализация!$C$112,3,IF(D215=Локализация!$C$111,4,IF(D215=Локализация!$C$110,5,IF(OR(D215=1,D215=2,D215=3,D215=4,D215=5),D215,"")))))))</f>
        <v/>
      </c>
      <c r="U215" s="13" t="str">
        <f>(IF(E215=Локализация!$C$114,1,IF(E215=Локализация!$C$113,2,IF(E215=Локализация!$C$112,3,IF(E215=Локализация!$C$111,4,IF(E215=Локализация!$C$110,5,IF(OR(E215=1,E215=2,E215=3,E215=4,E215=5),E215,"")))))))</f>
        <v/>
      </c>
      <c r="V215" s="13" t="str">
        <f>(IF(F215=Локализация!$C$114,1,IF(F215=Локализация!$C$113,2,IF(F215=Локализация!$C$112,3,IF(F215=Локализация!$C$111,4,IF(F215=Локализация!$C$110,5,IF(OR(F215=1,F215=2,F215=3,F215=4,F215=5),F215,"")))))))</f>
        <v/>
      </c>
    </row>
    <row r="216" spans="13:22" x14ac:dyDescent="0.25">
      <c r="M216" s="13" t="str">
        <f>(IF(H216=Локализация!$C$114,1,IF(H216=Локализация!$C$113,2,IF(H216=Локализация!$C$112,3,IF(H216=Локализация!$C$111,4,IF(H216=Локализация!$C$110,5,IF(OR(H216=1,H216=2,H216=3,H216=4,H216=5),H216,"")))))))</f>
        <v/>
      </c>
      <c r="N216" s="13" t="str">
        <f>(IF(I216=Локализация!$C$114,1,IF(I216=Локализация!$C$113,2,IF(I216=Локализация!$C$112,3,IF(I216=Локализация!$C$111,4,IF(I216=Локализация!$C$110,5,IF(OR(I216=1,I216=2,I216=3,I216=4,I216=5),I216,"")))))))</f>
        <v/>
      </c>
      <c r="O216" s="13" t="str">
        <f>(IF(J216=Локализация!$C$114,1,IF(J216=Локализация!$C$113,2,IF(J216=Локализация!$C$112,3,IF(J216=Локализация!$C$111,4,IF(J216=Локализация!$C$110,5,IF(OR(J216=1,J216=2,J216=3,J216=4,J216=5),J216,"")))))))</f>
        <v/>
      </c>
      <c r="P216" s="13" t="str">
        <f>(IF(K216=Локализация!$C$114,1,IF(K216=Локализация!$C$113,2,IF(K216=Локализация!$C$112,3,IF(K216=Локализация!$C$111,4,IF(K216=Локализация!$C$110,5,IF(OR(K216=1,K216=2,K216=3,K216=4,K216=5),K216,"")))))))</f>
        <v/>
      </c>
      <c r="Q216" s="13" t="str">
        <f>(IF(L216=Локализация!$C$114,1,IF(L216=Локализация!$C$113,2,IF(L216=Локализация!$C$112,3,IF(L216=Локализация!$C$111,4,IF(L216=Локализация!$C$110,5,IF(OR(L216=1,L216=2,L216=3,L216=4,L216=5),L216,"")))))))</f>
        <v/>
      </c>
      <c r="R216" s="13" t="str">
        <f>(IF(B216=Локализация!$C$114,1,IF(B216=Локализация!$C$113,2,IF(B216=Локализация!$C$112,3,IF(B216=Локализация!$C$111,4,IF(B216=Локализация!$C$110,5,IF(OR(B216=1,B216=2,B216=3,B216=4,B216=5),B216,"")))))))</f>
        <v/>
      </c>
      <c r="S216" s="13" t="str">
        <f>(IF(C216=Локализация!$C$114,1,IF(C216=Локализация!$C$113,2,IF(C216=Локализация!$C$112,3,IF(C216=Локализация!$C$111,4,IF(C216=Локализация!$C$110,5,IF(OR(C216=1,C216=2,C216=3,C216=4,C216=5),C216,"")))))))</f>
        <v/>
      </c>
      <c r="T216" s="13" t="str">
        <f>(IF(D216=Локализация!$C$114,1,IF(D216=Локализация!$C$113,2,IF(D216=Локализация!$C$112,3,IF(D216=Локализация!$C$111,4,IF(D216=Локализация!$C$110,5,IF(OR(D216=1,D216=2,D216=3,D216=4,D216=5),D216,"")))))))</f>
        <v/>
      </c>
      <c r="U216" s="13" t="str">
        <f>(IF(E216=Локализация!$C$114,1,IF(E216=Локализация!$C$113,2,IF(E216=Локализация!$C$112,3,IF(E216=Локализация!$C$111,4,IF(E216=Локализация!$C$110,5,IF(OR(E216=1,E216=2,E216=3,E216=4,E216=5),E216,"")))))))</f>
        <v/>
      </c>
      <c r="V216" s="13" t="str">
        <f>(IF(F216=Локализация!$C$114,1,IF(F216=Локализация!$C$113,2,IF(F216=Локализация!$C$112,3,IF(F216=Локализация!$C$111,4,IF(F216=Локализация!$C$110,5,IF(OR(F216=1,F216=2,F216=3,F216=4,F216=5),F216,"")))))))</f>
        <v/>
      </c>
    </row>
    <row r="217" spans="13:22" x14ac:dyDescent="0.25">
      <c r="M217" s="13" t="str">
        <f>(IF(H217=Локализация!$C$114,1,IF(H217=Локализация!$C$113,2,IF(H217=Локализация!$C$112,3,IF(H217=Локализация!$C$111,4,IF(H217=Локализация!$C$110,5,IF(OR(H217=1,H217=2,H217=3,H217=4,H217=5),H217,"")))))))</f>
        <v/>
      </c>
      <c r="N217" s="13" t="str">
        <f>(IF(I217=Локализация!$C$114,1,IF(I217=Локализация!$C$113,2,IF(I217=Локализация!$C$112,3,IF(I217=Локализация!$C$111,4,IF(I217=Локализация!$C$110,5,IF(OR(I217=1,I217=2,I217=3,I217=4,I217=5),I217,"")))))))</f>
        <v/>
      </c>
      <c r="O217" s="13" t="str">
        <f>(IF(J217=Локализация!$C$114,1,IF(J217=Локализация!$C$113,2,IF(J217=Локализация!$C$112,3,IF(J217=Локализация!$C$111,4,IF(J217=Локализация!$C$110,5,IF(OR(J217=1,J217=2,J217=3,J217=4,J217=5),J217,"")))))))</f>
        <v/>
      </c>
      <c r="P217" s="13" t="str">
        <f>(IF(K217=Локализация!$C$114,1,IF(K217=Локализация!$C$113,2,IF(K217=Локализация!$C$112,3,IF(K217=Локализация!$C$111,4,IF(K217=Локализация!$C$110,5,IF(OR(K217=1,K217=2,K217=3,K217=4,K217=5),K217,"")))))))</f>
        <v/>
      </c>
      <c r="Q217" s="13" t="str">
        <f>(IF(L217=Локализация!$C$114,1,IF(L217=Локализация!$C$113,2,IF(L217=Локализация!$C$112,3,IF(L217=Локализация!$C$111,4,IF(L217=Локализация!$C$110,5,IF(OR(L217=1,L217=2,L217=3,L217=4,L217=5),L217,"")))))))</f>
        <v/>
      </c>
      <c r="R217" s="13" t="str">
        <f>(IF(B217=Локализация!$C$114,1,IF(B217=Локализация!$C$113,2,IF(B217=Локализация!$C$112,3,IF(B217=Локализация!$C$111,4,IF(B217=Локализация!$C$110,5,IF(OR(B217=1,B217=2,B217=3,B217=4,B217=5),B217,"")))))))</f>
        <v/>
      </c>
      <c r="S217" s="13" t="str">
        <f>(IF(C217=Локализация!$C$114,1,IF(C217=Локализация!$C$113,2,IF(C217=Локализация!$C$112,3,IF(C217=Локализация!$C$111,4,IF(C217=Локализация!$C$110,5,IF(OR(C217=1,C217=2,C217=3,C217=4,C217=5),C217,"")))))))</f>
        <v/>
      </c>
      <c r="T217" s="13" t="str">
        <f>(IF(D217=Локализация!$C$114,1,IF(D217=Локализация!$C$113,2,IF(D217=Локализация!$C$112,3,IF(D217=Локализация!$C$111,4,IF(D217=Локализация!$C$110,5,IF(OR(D217=1,D217=2,D217=3,D217=4,D217=5),D217,"")))))))</f>
        <v/>
      </c>
      <c r="U217" s="13" t="str">
        <f>(IF(E217=Локализация!$C$114,1,IF(E217=Локализация!$C$113,2,IF(E217=Локализация!$C$112,3,IF(E217=Локализация!$C$111,4,IF(E217=Локализация!$C$110,5,IF(OR(E217=1,E217=2,E217=3,E217=4,E217=5),E217,"")))))))</f>
        <v/>
      </c>
      <c r="V217" s="13" t="str">
        <f>(IF(F217=Локализация!$C$114,1,IF(F217=Локализация!$C$113,2,IF(F217=Локализация!$C$112,3,IF(F217=Локализация!$C$111,4,IF(F217=Локализация!$C$110,5,IF(OR(F217=1,F217=2,F217=3,F217=4,F217=5),F217,"")))))))</f>
        <v/>
      </c>
    </row>
    <row r="218" spans="13:22" x14ac:dyDescent="0.25">
      <c r="M218" s="13" t="str">
        <f>(IF(H218=Локализация!$C$114,1,IF(H218=Локализация!$C$113,2,IF(H218=Локализация!$C$112,3,IF(H218=Локализация!$C$111,4,IF(H218=Локализация!$C$110,5,IF(OR(H218=1,H218=2,H218=3,H218=4,H218=5),H218,"")))))))</f>
        <v/>
      </c>
      <c r="N218" s="13" t="str">
        <f>(IF(I218=Локализация!$C$114,1,IF(I218=Локализация!$C$113,2,IF(I218=Локализация!$C$112,3,IF(I218=Локализация!$C$111,4,IF(I218=Локализация!$C$110,5,IF(OR(I218=1,I218=2,I218=3,I218=4,I218=5),I218,"")))))))</f>
        <v/>
      </c>
      <c r="O218" s="13" t="str">
        <f>(IF(J218=Локализация!$C$114,1,IF(J218=Локализация!$C$113,2,IF(J218=Локализация!$C$112,3,IF(J218=Локализация!$C$111,4,IF(J218=Локализация!$C$110,5,IF(OR(J218=1,J218=2,J218=3,J218=4,J218=5),J218,"")))))))</f>
        <v/>
      </c>
      <c r="P218" s="13" t="str">
        <f>(IF(K218=Локализация!$C$114,1,IF(K218=Локализация!$C$113,2,IF(K218=Локализация!$C$112,3,IF(K218=Локализация!$C$111,4,IF(K218=Локализация!$C$110,5,IF(OR(K218=1,K218=2,K218=3,K218=4,K218=5),K218,"")))))))</f>
        <v/>
      </c>
      <c r="Q218" s="13" t="str">
        <f>(IF(L218=Локализация!$C$114,1,IF(L218=Локализация!$C$113,2,IF(L218=Локализация!$C$112,3,IF(L218=Локализация!$C$111,4,IF(L218=Локализация!$C$110,5,IF(OR(L218=1,L218=2,L218=3,L218=4,L218=5),L218,"")))))))</f>
        <v/>
      </c>
      <c r="R218" s="13" t="str">
        <f>(IF(B218=Локализация!$C$114,1,IF(B218=Локализация!$C$113,2,IF(B218=Локализация!$C$112,3,IF(B218=Локализация!$C$111,4,IF(B218=Локализация!$C$110,5,IF(OR(B218=1,B218=2,B218=3,B218=4,B218=5),B218,"")))))))</f>
        <v/>
      </c>
      <c r="S218" s="13" t="str">
        <f>(IF(C218=Локализация!$C$114,1,IF(C218=Локализация!$C$113,2,IF(C218=Локализация!$C$112,3,IF(C218=Локализация!$C$111,4,IF(C218=Локализация!$C$110,5,IF(OR(C218=1,C218=2,C218=3,C218=4,C218=5),C218,"")))))))</f>
        <v/>
      </c>
      <c r="T218" s="13" t="str">
        <f>(IF(D218=Локализация!$C$114,1,IF(D218=Локализация!$C$113,2,IF(D218=Локализация!$C$112,3,IF(D218=Локализация!$C$111,4,IF(D218=Локализация!$C$110,5,IF(OR(D218=1,D218=2,D218=3,D218=4,D218=5),D218,"")))))))</f>
        <v/>
      </c>
      <c r="U218" s="13" t="str">
        <f>(IF(E218=Локализация!$C$114,1,IF(E218=Локализация!$C$113,2,IF(E218=Локализация!$C$112,3,IF(E218=Локализация!$C$111,4,IF(E218=Локализация!$C$110,5,IF(OR(E218=1,E218=2,E218=3,E218=4,E218=5),E218,"")))))))</f>
        <v/>
      </c>
      <c r="V218" s="13" t="str">
        <f>(IF(F218=Локализация!$C$114,1,IF(F218=Локализация!$C$113,2,IF(F218=Локализация!$C$112,3,IF(F218=Локализация!$C$111,4,IF(F218=Локализация!$C$110,5,IF(OR(F218=1,F218=2,F218=3,F218=4,F218=5),F218,"")))))))</f>
        <v/>
      </c>
    </row>
    <row r="219" spans="13:22" x14ac:dyDescent="0.25">
      <c r="M219" s="13" t="str">
        <f>(IF(H219=Локализация!$C$114,1,IF(H219=Локализация!$C$113,2,IF(H219=Локализация!$C$112,3,IF(H219=Локализация!$C$111,4,IF(H219=Локализация!$C$110,5,IF(OR(H219=1,H219=2,H219=3,H219=4,H219=5),H219,"")))))))</f>
        <v/>
      </c>
      <c r="N219" s="13" t="str">
        <f>(IF(I219=Локализация!$C$114,1,IF(I219=Локализация!$C$113,2,IF(I219=Локализация!$C$112,3,IF(I219=Локализация!$C$111,4,IF(I219=Локализация!$C$110,5,IF(OR(I219=1,I219=2,I219=3,I219=4,I219=5),I219,"")))))))</f>
        <v/>
      </c>
      <c r="O219" s="13" t="str">
        <f>(IF(J219=Локализация!$C$114,1,IF(J219=Локализация!$C$113,2,IF(J219=Локализация!$C$112,3,IF(J219=Локализация!$C$111,4,IF(J219=Локализация!$C$110,5,IF(OR(J219=1,J219=2,J219=3,J219=4,J219=5),J219,"")))))))</f>
        <v/>
      </c>
      <c r="P219" s="13" t="str">
        <f>(IF(K219=Локализация!$C$114,1,IF(K219=Локализация!$C$113,2,IF(K219=Локализация!$C$112,3,IF(K219=Локализация!$C$111,4,IF(K219=Локализация!$C$110,5,IF(OR(K219=1,K219=2,K219=3,K219=4,K219=5),K219,"")))))))</f>
        <v/>
      </c>
      <c r="Q219" s="13" t="str">
        <f>(IF(L219=Локализация!$C$114,1,IF(L219=Локализация!$C$113,2,IF(L219=Локализация!$C$112,3,IF(L219=Локализация!$C$111,4,IF(L219=Локализация!$C$110,5,IF(OR(L219=1,L219=2,L219=3,L219=4,L219=5),L219,"")))))))</f>
        <v/>
      </c>
      <c r="R219" s="13" t="str">
        <f>(IF(B219=Локализация!$C$114,1,IF(B219=Локализация!$C$113,2,IF(B219=Локализация!$C$112,3,IF(B219=Локализация!$C$111,4,IF(B219=Локализация!$C$110,5,IF(OR(B219=1,B219=2,B219=3,B219=4,B219=5),B219,"")))))))</f>
        <v/>
      </c>
      <c r="S219" s="13" t="str">
        <f>(IF(C219=Локализация!$C$114,1,IF(C219=Локализация!$C$113,2,IF(C219=Локализация!$C$112,3,IF(C219=Локализация!$C$111,4,IF(C219=Локализация!$C$110,5,IF(OR(C219=1,C219=2,C219=3,C219=4,C219=5),C219,"")))))))</f>
        <v/>
      </c>
      <c r="T219" s="13" t="str">
        <f>(IF(D219=Локализация!$C$114,1,IF(D219=Локализация!$C$113,2,IF(D219=Локализация!$C$112,3,IF(D219=Локализация!$C$111,4,IF(D219=Локализация!$C$110,5,IF(OR(D219=1,D219=2,D219=3,D219=4,D219=5),D219,"")))))))</f>
        <v/>
      </c>
      <c r="U219" s="13" t="str">
        <f>(IF(E219=Локализация!$C$114,1,IF(E219=Локализация!$C$113,2,IF(E219=Локализация!$C$112,3,IF(E219=Локализация!$C$111,4,IF(E219=Локализация!$C$110,5,IF(OR(E219=1,E219=2,E219=3,E219=4,E219=5),E219,"")))))))</f>
        <v/>
      </c>
      <c r="V219" s="13" t="str">
        <f>(IF(F219=Локализация!$C$114,1,IF(F219=Локализация!$C$113,2,IF(F219=Локализация!$C$112,3,IF(F219=Локализация!$C$111,4,IF(F219=Локализация!$C$110,5,IF(OR(F219=1,F219=2,F219=3,F219=4,F219=5),F219,"")))))))</f>
        <v/>
      </c>
    </row>
    <row r="220" spans="13:22" x14ac:dyDescent="0.25">
      <c r="M220" s="13" t="str">
        <f>(IF(H220=Локализация!$C$114,1,IF(H220=Локализация!$C$113,2,IF(H220=Локализация!$C$112,3,IF(H220=Локализация!$C$111,4,IF(H220=Локализация!$C$110,5,IF(OR(H220=1,H220=2,H220=3,H220=4,H220=5),H220,"")))))))</f>
        <v/>
      </c>
      <c r="N220" s="13" t="str">
        <f>(IF(I220=Локализация!$C$114,1,IF(I220=Локализация!$C$113,2,IF(I220=Локализация!$C$112,3,IF(I220=Локализация!$C$111,4,IF(I220=Локализация!$C$110,5,IF(OR(I220=1,I220=2,I220=3,I220=4,I220=5),I220,"")))))))</f>
        <v/>
      </c>
      <c r="O220" s="13" t="str">
        <f>(IF(J220=Локализация!$C$114,1,IF(J220=Локализация!$C$113,2,IF(J220=Локализация!$C$112,3,IF(J220=Локализация!$C$111,4,IF(J220=Локализация!$C$110,5,IF(OR(J220=1,J220=2,J220=3,J220=4,J220=5),J220,"")))))))</f>
        <v/>
      </c>
      <c r="P220" s="13" t="str">
        <f>(IF(K220=Локализация!$C$114,1,IF(K220=Локализация!$C$113,2,IF(K220=Локализация!$C$112,3,IF(K220=Локализация!$C$111,4,IF(K220=Локализация!$C$110,5,IF(OR(K220=1,K220=2,K220=3,K220=4,K220=5),K220,"")))))))</f>
        <v/>
      </c>
      <c r="Q220" s="13" t="str">
        <f>(IF(L220=Локализация!$C$114,1,IF(L220=Локализация!$C$113,2,IF(L220=Локализация!$C$112,3,IF(L220=Локализация!$C$111,4,IF(L220=Локализация!$C$110,5,IF(OR(L220=1,L220=2,L220=3,L220=4,L220=5),L220,"")))))))</f>
        <v/>
      </c>
      <c r="R220" s="13" t="str">
        <f>(IF(B220=Локализация!$C$114,1,IF(B220=Локализация!$C$113,2,IF(B220=Локализация!$C$112,3,IF(B220=Локализация!$C$111,4,IF(B220=Локализация!$C$110,5,IF(OR(B220=1,B220=2,B220=3,B220=4,B220=5),B220,"")))))))</f>
        <v/>
      </c>
      <c r="S220" s="13" t="str">
        <f>(IF(C220=Локализация!$C$114,1,IF(C220=Локализация!$C$113,2,IF(C220=Локализация!$C$112,3,IF(C220=Локализация!$C$111,4,IF(C220=Локализация!$C$110,5,IF(OR(C220=1,C220=2,C220=3,C220=4,C220=5),C220,"")))))))</f>
        <v/>
      </c>
      <c r="T220" s="13" t="str">
        <f>(IF(D220=Локализация!$C$114,1,IF(D220=Локализация!$C$113,2,IF(D220=Локализация!$C$112,3,IF(D220=Локализация!$C$111,4,IF(D220=Локализация!$C$110,5,IF(OR(D220=1,D220=2,D220=3,D220=4,D220=5),D220,"")))))))</f>
        <v/>
      </c>
      <c r="U220" s="13" t="str">
        <f>(IF(E220=Локализация!$C$114,1,IF(E220=Локализация!$C$113,2,IF(E220=Локализация!$C$112,3,IF(E220=Локализация!$C$111,4,IF(E220=Локализация!$C$110,5,IF(OR(E220=1,E220=2,E220=3,E220=4,E220=5),E220,"")))))))</f>
        <v/>
      </c>
      <c r="V220" s="13" t="str">
        <f>(IF(F220=Локализация!$C$114,1,IF(F220=Локализация!$C$113,2,IF(F220=Локализация!$C$112,3,IF(F220=Локализация!$C$111,4,IF(F220=Локализация!$C$110,5,IF(OR(F220=1,F220=2,F220=3,F220=4,F220=5),F220,"")))))))</f>
        <v/>
      </c>
    </row>
    <row r="221" spans="13:22" x14ac:dyDescent="0.25">
      <c r="M221" s="13" t="str">
        <f>(IF(H221=Локализация!$C$114,1,IF(H221=Локализация!$C$113,2,IF(H221=Локализация!$C$112,3,IF(H221=Локализация!$C$111,4,IF(H221=Локализация!$C$110,5,IF(OR(H221=1,H221=2,H221=3,H221=4,H221=5),H221,"")))))))</f>
        <v/>
      </c>
      <c r="N221" s="13" t="str">
        <f>(IF(I221=Локализация!$C$114,1,IF(I221=Локализация!$C$113,2,IF(I221=Локализация!$C$112,3,IF(I221=Локализация!$C$111,4,IF(I221=Локализация!$C$110,5,IF(OR(I221=1,I221=2,I221=3,I221=4,I221=5),I221,"")))))))</f>
        <v/>
      </c>
      <c r="O221" s="13" t="str">
        <f>(IF(J221=Локализация!$C$114,1,IF(J221=Локализация!$C$113,2,IF(J221=Локализация!$C$112,3,IF(J221=Локализация!$C$111,4,IF(J221=Локализация!$C$110,5,IF(OR(J221=1,J221=2,J221=3,J221=4,J221=5),J221,"")))))))</f>
        <v/>
      </c>
      <c r="P221" s="13" t="str">
        <f>(IF(K221=Локализация!$C$114,1,IF(K221=Локализация!$C$113,2,IF(K221=Локализация!$C$112,3,IF(K221=Локализация!$C$111,4,IF(K221=Локализация!$C$110,5,IF(OR(K221=1,K221=2,K221=3,K221=4,K221=5),K221,"")))))))</f>
        <v/>
      </c>
      <c r="Q221" s="13" t="str">
        <f>(IF(L221=Локализация!$C$114,1,IF(L221=Локализация!$C$113,2,IF(L221=Локализация!$C$112,3,IF(L221=Локализация!$C$111,4,IF(L221=Локализация!$C$110,5,IF(OR(L221=1,L221=2,L221=3,L221=4,L221=5),L221,"")))))))</f>
        <v/>
      </c>
      <c r="R221" s="13" t="str">
        <f>(IF(B221=Локализация!$C$114,1,IF(B221=Локализация!$C$113,2,IF(B221=Локализация!$C$112,3,IF(B221=Локализация!$C$111,4,IF(B221=Локализация!$C$110,5,IF(OR(B221=1,B221=2,B221=3,B221=4,B221=5),B221,"")))))))</f>
        <v/>
      </c>
      <c r="S221" s="13" t="str">
        <f>(IF(C221=Локализация!$C$114,1,IF(C221=Локализация!$C$113,2,IF(C221=Локализация!$C$112,3,IF(C221=Локализация!$C$111,4,IF(C221=Локализация!$C$110,5,IF(OR(C221=1,C221=2,C221=3,C221=4,C221=5),C221,"")))))))</f>
        <v/>
      </c>
      <c r="T221" s="13" t="str">
        <f>(IF(D221=Локализация!$C$114,1,IF(D221=Локализация!$C$113,2,IF(D221=Локализация!$C$112,3,IF(D221=Локализация!$C$111,4,IF(D221=Локализация!$C$110,5,IF(OR(D221=1,D221=2,D221=3,D221=4,D221=5),D221,"")))))))</f>
        <v/>
      </c>
      <c r="U221" s="13" t="str">
        <f>(IF(E221=Локализация!$C$114,1,IF(E221=Локализация!$C$113,2,IF(E221=Локализация!$C$112,3,IF(E221=Локализация!$C$111,4,IF(E221=Локализация!$C$110,5,IF(OR(E221=1,E221=2,E221=3,E221=4,E221=5),E221,"")))))))</f>
        <v/>
      </c>
      <c r="V221" s="13" t="str">
        <f>(IF(F221=Локализация!$C$114,1,IF(F221=Локализация!$C$113,2,IF(F221=Локализация!$C$112,3,IF(F221=Локализация!$C$111,4,IF(F221=Локализация!$C$110,5,IF(OR(F221=1,F221=2,F221=3,F221=4,F221=5),F221,"")))))))</f>
        <v/>
      </c>
    </row>
    <row r="222" spans="13:22" x14ac:dyDescent="0.25">
      <c r="M222" s="13" t="str">
        <f>(IF(H222=Локализация!$C$114,1,IF(H222=Локализация!$C$113,2,IF(H222=Локализация!$C$112,3,IF(H222=Локализация!$C$111,4,IF(H222=Локализация!$C$110,5,IF(OR(H222=1,H222=2,H222=3,H222=4,H222=5),H222,"")))))))</f>
        <v/>
      </c>
      <c r="N222" s="13" t="str">
        <f>(IF(I222=Локализация!$C$114,1,IF(I222=Локализация!$C$113,2,IF(I222=Локализация!$C$112,3,IF(I222=Локализация!$C$111,4,IF(I222=Локализация!$C$110,5,IF(OR(I222=1,I222=2,I222=3,I222=4,I222=5),I222,"")))))))</f>
        <v/>
      </c>
      <c r="O222" s="13" t="str">
        <f>(IF(J222=Локализация!$C$114,1,IF(J222=Локализация!$C$113,2,IF(J222=Локализация!$C$112,3,IF(J222=Локализация!$C$111,4,IF(J222=Локализация!$C$110,5,IF(OR(J222=1,J222=2,J222=3,J222=4,J222=5),J222,"")))))))</f>
        <v/>
      </c>
      <c r="P222" s="13" t="str">
        <f>(IF(K222=Локализация!$C$114,1,IF(K222=Локализация!$C$113,2,IF(K222=Локализация!$C$112,3,IF(K222=Локализация!$C$111,4,IF(K222=Локализация!$C$110,5,IF(OR(K222=1,K222=2,K222=3,K222=4,K222=5),K222,"")))))))</f>
        <v/>
      </c>
      <c r="Q222" s="13" t="str">
        <f>(IF(L222=Локализация!$C$114,1,IF(L222=Локализация!$C$113,2,IF(L222=Локализация!$C$112,3,IF(L222=Локализация!$C$111,4,IF(L222=Локализация!$C$110,5,IF(OR(L222=1,L222=2,L222=3,L222=4,L222=5),L222,"")))))))</f>
        <v/>
      </c>
      <c r="R222" s="13" t="str">
        <f>(IF(B222=Локализация!$C$114,1,IF(B222=Локализация!$C$113,2,IF(B222=Локализация!$C$112,3,IF(B222=Локализация!$C$111,4,IF(B222=Локализация!$C$110,5,IF(OR(B222=1,B222=2,B222=3,B222=4,B222=5),B222,"")))))))</f>
        <v/>
      </c>
      <c r="S222" s="13" t="str">
        <f>(IF(C222=Локализация!$C$114,1,IF(C222=Локализация!$C$113,2,IF(C222=Локализация!$C$112,3,IF(C222=Локализация!$C$111,4,IF(C222=Локализация!$C$110,5,IF(OR(C222=1,C222=2,C222=3,C222=4,C222=5),C222,"")))))))</f>
        <v/>
      </c>
      <c r="T222" s="13" t="str">
        <f>(IF(D222=Локализация!$C$114,1,IF(D222=Локализация!$C$113,2,IF(D222=Локализация!$C$112,3,IF(D222=Локализация!$C$111,4,IF(D222=Локализация!$C$110,5,IF(OR(D222=1,D222=2,D222=3,D222=4,D222=5),D222,"")))))))</f>
        <v/>
      </c>
      <c r="U222" s="13" t="str">
        <f>(IF(E222=Локализация!$C$114,1,IF(E222=Локализация!$C$113,2,IF(E222=Локализация!$C$112,3,IF(E222=Локализация!$C$111,4,IF(E222=Локализация!$C$110,5,IF(OR(E222=1,E222=2,E222=3,E222=4,E222=5),E222,"")))))))</f>
        <v/>
      </c>
      <c r="V222" s="13" t="str">
        <f>(IF(F222=Локализация!$C$114,1,IF(F222=Локализация!$C$113,2,IF(F222=Локализация!$C$112,3,IF(F222=Локализация!$C$111,4,IF(F222=Локализация!$C$110,5,IF(OR(F222=1,F222=2,F222=3,F222=4,F222=5),F222,"")))))))</f>
        <v/>
      </c>
    </row>
    <row r="223" spans="13:22" x14ac:dyDescent="0.25">
      <c r="M223" s="13" t="str">
        <f>(IF(H223=Локализация!$C$114,1,IF(H223=Локализация!$C$113,2,IF(H223=Локализация!$C$112,3,IF(H223=Локализация!$C$111,4,IF(H223=Локализация!$C$110,5,IF(OR(H223=1,H223=2,H223=3,H223=4,H223=5),H223,"")))))))</f>
        <v/>
      </c>
      <c r="N223" s="13" t="str">
        <f>(IF(I223=Локализация!$C$114,1,IF(I223=Локализация!$C$113,2,IF(I223=Локализация!$C$112,3,IF(I223=Локализация!$C$111,4,IF(I223=Локализация!$C$110,5,IF(OR(I223=1,I223=2,I223=3,I223=4,I223=5),I223,"")))))))</f>
        <v/>
      </c>
      <c r="O223" s="13" t="str">
        <f>(IF(J223=Локализация!$C$114,1,IF(J223=Локализация!$C$113,2,IF(J223=Локализация!$C$112,3,IF(J223=Локализация!$C$111,4,IF(J223=Локализация!$C$110,5,IF(OR(J223=1,J223=2,J223=3,J223=4,J223=5),J223,"")))))))</f>
        <v/>
      </c>
      <c r="P223" s="13" t="str">
        <f>(IF(K223=Локализация!$C$114,1,IF(K223=Локализация!$C$113,2,IF(K223=Локализация!$C$112,3,IF(K223=Локализация!$C$111,4,IF(K223=Локализация!$C$110,5,IF(OR(K223=1,K223=2,K223=3,K223=4,K223=5),K223,"")))))))</f>
        <v/>
      </c>
      <c r="Q223" s="13" t="str">
        <f>(IF(L223=Локализация!$C$114,1,IF(L223=Локализация!$C$113,2,IF(L223=Локализация!$C$112,3,IF(L223=Локализация!$C$111,4,IF(L223=Локализация!$C$110,5,IF(OR(L223=1,L223=2,L223=3,L223=4,L223=5),L223,"")))))))</f>
        <v/>
      </c>
      <c r="R223" s="13" t="str">
        <f>(IF(B223=Локализация!$C$114,1,IF(B223=Локализация!$C$113,2,IF(B223=Локализация!$C$112,3,IF(B223=Локализация!$C$111,4,IF(B223=Локализация!$C$110,5,IF(OR(B223=1,B223=2,B223=3,B223=4,B223=5),B223,"")))))))</f>
        <v/>
      </c>
      <c r="S223" s="13" t="str">
        <f>(IF(C223=Локализация!$C$114,1,IF(C223=Локализация!$C$113,2,IF(C223=Локализация!$C$112,3,IF(C223=Локализация!$C$111,4,IF(C223=Локализация!$C$110,5,IF(OR(C223=1,C223=2,C223=3,C223=4,C223=5),C223,"")))))))</f>
        <v/>
      </c>
      <c r="T223" s="13" t="str">
        <f>(IF(D223=Локализация!$C$114,1,IF(D223=Локализация!$C$113,2,IF(D223=Локализация!$C$112,3,IF(D223=Локализация!$C$111,4,IF(D223=Локализация!$C$110,5,IF(OR(D223=1,D223=2,D223=3,D223=4,D223=5),D223,"")))))))</f>
        <v/>
      </c>
      <c r="U223" s="13" t="str">
        <f>(IF(E223=Локализация!$C$114,1,IF(E223=Локализация!$C$113,2,IF(E223=Локализация!$C$112,3,IF(E223=Локализация!$C$111,4,IF(E223=Локализация!$C$110,5,IF(OR(E223=1,E223=2,E223=3,E223=4,E223=5),E223,"")))))))</f>
        <v/>
      </c>
      <c r="V223" s="13" t="str">
        <f>(IF(F223=Локализация!$C$114,1,IF(F223=Локализация!$C$113,2,IF(F223=Локализация!$C$112,3,IF(F223=Локализация!$C$111,4,IF(F223=Локализация!$C$110,5,IF(OR(F223=1,F223=2,F223=3,F223=4,F223=5),F223,"")))))))</f>
        <v/>
      </c>
    </row>
    <row r="224" spans="13:22" x14ac:dyDescent="0.25">
      <c r="M224" s="13" t="str">
        <f>(IF(H224=Локализация!$C$114,1,IF(H224=Локализация!$C$113,2,IF(H224=Локализация!$C$112,3,IF(H224=Локализация!$C$111,4,IF(H224=Локализация!$C$110,5,IF(OR(H224=1,H224=2,H224=3,H224=4,H224=5),H224,"")))))))</f>
        <v/>
      </c>
      <c r="N224" s="13" t="str">
        <f>(IF(I224=Локализация!$C$114,1,IF(I224=Локализация!$C$113,2,IF(I224=Локализация!$C$112,3,IF(I224=Локализация!$C$111,4,IF(I224=Локализация!$C$110,5,IF(OR(I224=1,I224=2,I224=3,I224=4,I224=5),I224,"")))))))</f>
        <v/>
      </c>
      <c r="O224" s="13" t="str">
        <f>(IF(J224=Локализация!$C$114,1,IF(J224=Локализация!$C$113,2,IF(J224=Локализация!$C$112,3,IF(J224=Локализация!$C$111,4,IF(J224=Локализация!$C$110,5,IF(OR(J224=1,J224=2,J224=3,J224=4,J224=5),J224,"")))))))</f>
        <v/>
      </c>
      <c r="P224" s="13" t="str">
        <f>(IF(K224=Локализация!$C$114,1,IF(K224=Локализация!$C$113,2,IF(K224=Локализация!$C$112,3,IF(K224=Локализация!$C$111,4,IF(K224=Локализация!$C$110,5,IF(OR(K224=1,K224=2,K224=3,K224=4,K224=5),K224,"")))))))</f>
        <v/>
      </c>
      <c r="Q224" s="13" t="str">
        <f>(IF(L224=Локализация!$C$114,1,IF(L224=Локализация!$C$113,2,IF(L224=Локализация!$C$112,3,IF(L224=Локализация!$C$111,4,IF(L224=Локализация!$C$110,5,IF(OR(L224=1,L224=2,L224=3,L224=4,L224=5),L224,"")))))))</f>
        <v/>
      </c>
      <c r="R224" s="13" t="str">
        <f>(IF(B224=Локализация!$C$114,1,IF(B224=Локализация!$C$113,2,IF(B224=Локализация!$C$112,3,IF(B224=Локализация!$C$111,4,IF(B224=Локализация!$C$110,5,IF(OR(B224=1,B224=2,B224=3,B224=4,B224=5),B224,"")))))))</f>
        <v/>
      </c>
      <c r="S224" s="13" t="str">
        <f>(IF(C224=Локализация!$C$114,1,IF(C224=Локализация!$C$113,2,IF(C224=Локализация!$C$112,3,IF(C224=Локализация!$C$111,4,IF(C224=Локализация!$C$110,5,IF(OR(C224=1,C224=2,C224=3,C224=4,C224=5),C224,"")))))))</f>
        <v/>
      </c>
      <c r="T224" s="13" t="str">
        <f>(IF(D224=Локализация!$C$114,1,IF(D224=Локализация!$C$113,2,IF(D224=Локализация!$C$112,3,IF(D224=Локализация!$C$111,4,IF(D224=Локализация!$C$110,5,IF(OR(D224=1,D224=2,D224=3,D224=4,D224=5),D224,"")))))))</f>
        <v/>
      </c>
      <c r="U224" s="13" t="str">
        <f>(IF(E224=Локализация!$C$114,1,IF(E224=Локализация!$C$113,2,IF(E224=Локализация!$C$112,3,IF(E224=Локализация!$C$111,4,IF(E224=Локализация!$C$110,5,IF(OR(E224=1,E224=2,E224=3,E224=4,E224=5),E224,"")))))))</f>
        <v/>
      </c>
      <c r="V224" s="13" t="str">
        <f>(IF(F224=Локализация!$C$114,1,IF(F224=Локализация!$C$113,2,IF(F224=Локализация!$C$112,3,IF(F224=Локализация!$C$111,4,IF(F224=Локализация!$C$110,5,IF(OR(F224=1,F224=2,F224=3,F224=4,F224=5),F224,"")))))))</f>
        <v/>
      </c>
    </row>
    <row r="225" spans="13:22" x14ac:dyDescent="0.25">
      <c r="M225" s="13" t="str">
        <f>(IF(H225=Локализация!$C$114,1,IF(H225=Локализация!$C$113,2,IF(H225=Локализация!$C$112,3,IF(H225=Локализация!$C$111,4,IF(H225=Локализация!$C$110,5,IF(OR(H225=1,H225=2,H225=3,H225=4,H225=5),H225,"")))))))</f>
        <v/>
      </c>
      <c r="N225" s="13" t="str">
        <f>(IF(I225=Локализация!$C$114,1,IF(I225=Локализация!$C$113,2,IF(I225=Локализация!$C$112,3,IF(I225=Локализация!$C$111,4,IF(I225=Локализация!$C$110,5,IF(OR(I225=1,I225=2,I225=3,I225=4,I225=5),I225,"")))))))</f>
        <v/>
      </c>
      <c r="O225" s="13" t="str">
        <f>(IF(J225=Локализация!$C$114,1,IF(J225=Локализация!$C$113,2,IF(J225=Локализация!$C$112,3,IF(J225=Локализация!$C$111,4,IF(J225=Локализация!$C$110,5,IF(OR(J225=1,J225=2,J225=3,J225=4,J225=5),J225,"")))))))</f>
        <v/>
      </c>
      <c r="P225" s="13" t="str">
        <f>(IF(K225=Локализация!$C$114,1,IF(K225=Локализация!$C$113,2,IF(K225=Локализация!$C$112,3,IF(K225=Локализация!$C$111,4,IF(K225=Локализация!$C$110,5,IF(OR(K225=1,K225=2,K225=3,K225=4,K225=5),K225,"")))))))</f>
        <v/>
      </c>
      <c r="Q225" s="13" t="str">
        <f>(IF(L225=Локализация!$C$114,1,IF(L225=Локализация!$C$113,2,IF(L225=Локализация!$C$112,3,IF(L225=Локализация!$C$111,4,IF(L225=Локализация!$C$110,5,IF(OR(L225=1,L225=2,L225=3,L225=4,L225=5),L225,"")))))))</f>
        <v/>
      </c>
      <c r="R225" s="13" t="str">
        <f>(IF(B225=Локализация!$C$114,1,IF(B225=Локализация!$C$113,2,IF(B225=Локализация!$C$112,3,IF(B225=Локализация!$C$111,4,IF(B225=Локализация!$C$110,5,IF(OR(B225=1,B225=2,B225=3,B225=4,B225=5),B225,"")))))))</f>
        <v/>
      </c>
      <c r="S225" s="13" t="str">
        <f>(IF(C225=Локализация!$C$114,1,IF(C225=Локализация!$C$113,2,IF(C225=Локализация!$C$112,3,IF(C225=Локализация!$C$111,4,IF(C225=Локализация!$C$110,5,IF(OR(C225=1,C225=2,C225=3,C225=4,C225=5),C225,"")))))))</f>
        <v/>
      </c>
      <c r="T225" s="13" t="str">
        <f>(IF(D225=Локализация!$C$114,1,IF(D225=Локализация!$C$113,2,IF(D225=Локализация!$C$112,3,IF(D225=Локализация!$C$111,4,IF(D225=Локализация!$C$110,5,IF(OR(D225=1,D225=2,D225=3,D225=4,D225=5),D225,"")))))))</f>
        <v/>
      </c>
      <c r="U225" s="13" t="str">
        <f>(IF(E225=Локализация!$C$114,1,IF(E225=Локализация!$C$113,2,IF(E225=Локализация!$C$112,3,IF(E225=Локализация!$C$111,4,IF(E225=Локализация!$C$110,5,IF(OR(E225=1,E225=2,E225=3,E225=4,E225=5),E225,"")))))))</f>
        <v/>
      </c>
      <c r="V225" s="13" t="str">
        <f>(IF(F225=Локализация!$C$114,1,IF(F225=Локализация!$C$113,2,IF(F225=Локализация!$C$112,3,IF(F225=Локализация!$C$111,4,IF(F225=Локализация!$C$110,5,IF(OR(F225=1,F225=2,F225=3,F225=4,F225=5),F225,"")))))))</f>
        <v/>
      </c>
    </row>
    <row r="226" spans="13:22" x14ac:dyDescent="0.25">
      <c r="M226" s="13" t="str">
        <f>(IF(H226=Локализация!$C$114,1,IF(H226=Локализация!$C$113,2,IF(H226=Локализация!$C$112,3,IF(H226=Локализация!$C$111,4,IF(H226=Локализация!$C$110,5,IF(OR(H226=1,H226=2,H226=3,H226=4,H226=5),H226,"")))))))</f>
        <v/>
      </c>
      <c r="N226" s="13" t="str">
        <f>(IF(I226=Локализация!$C$114,1,IF(I226=Локализация!$C$113,2,IF(I226=Локализация!$C$112,3,IF(I226=Локализация!$C$111,4,IF(I226=Локализация!$C$110,5,IF(OR(I226=1,I226=2,I226=3,I226=4,I226=5),I226,"")))))))</f>
        <v/>
      </c>
      <c r="O226" s="13" t="str">
        <f>(IF(J226=Локализация!$C$114,1,IF(J226=Локализация!$C$113,2,IF(J226=Локализация!$C$112,3,IF(J226=Локализация!$C$111,4,IF(J226=Локализация!$C$110,5,IF(OR(J226=1,J226=2,J226=3,J226=4,J226=5),J226,"")))))))</f>
        <v/>
      </c>
      <c r="P226" s="13" t="str">
        <f>(IF(K226=Локализация!$C$114,1,IF(K226=Локализация!$C$113,2,IF(K226=Локализация!$C$112,3,IF(K226=Локализация!$C$111,4,IF(K226=Локализация!$C$110,5,IF(OR(K226=1,K226=2,K226=3,K226=4,K226=5),K226,"")))))))</f>
        <v/>
      </c>
      <c r="Q226" s="13" t="str">
        <f>(IF(L226=Локализация!$C$114,1,IF(L226=Локализация!$C$113,2,IF(L226=Локализация!$C$112,3,IF(L226=Локализация!$C$111,4,IF(L226=Локализация!$C$110,5,IF(OR(L226=1,L226=2,L226=3,L226=4,L226=5),L226,"")))))))</f>
        <v/>
      </c>
      <c r="R226" s="13" t="str">
        <f>(IF(B226=Локализация!$C$114,1,IF(B226=Локализация!$C$113,2,IF(B226=Локализация!$C$112,3,IF(B226=Локализация!$C$111,4,IF(B226=Локализация!$C$110,5,IF(OR(B226=1,B226=2,B226=3,B226=4,B226=5),B226,"")))))))</f>
        <v/>
      </c>
      <c r="S226" s="13" t="str">
        <f>(IF(C226=Локализация!$C$114,1,IF(C226=Локализация!$C$113,2,IF(C226=Локализация!$C$112,3,IF(C226=Локализация!$C$111,4,IF(C226=Локализация!$C$110,5,IF(OR(C226=1,C226=2,C226=3,C226=4,C226=5),C226,"")))))))</f>
        <v/>
      </c>
      <c r="T226" s="13" t="str">
        <f>(IF(D226=Локализация!$C$114,1,IF(D226=Локализация!$C$113,2,IF(D226=Локализация!$C$112,3,IF(D226=Локализация!$C$111,4,IF(D226=Локализация!$C$110,5,IF(OR(D226=1,D226=2,D226=3,D226=4,D226=5),D226,"")))))))</f>
        <v/>
      </c>
      <c r="U226" s="13" t="str">
        <f>(IF(E226=Локализация!$C$114,1,IF(E226=Локализация!$C$113,2,IF(E226=Локализация!$C$112,3,IF(E226=Локализация!$C$111,4,IF(E226=Локализация!$C$110,5,IF(OR(E226=1,E226=2,E226=3,E226=4,E226=5),E226,"")))))))</f>
        <v/>
      </c>
      <c r="V226" s="13" t="str">
        <f>(IF(F226=Локализация!$C$114,1,IF(F226=Локализация!$C$113,2,IF(F226=Локализация!$C$112,3,IF(F226=Локализация!$C$111,4,IF(F226=Локализация!$C$110,5,IF(OR(F226=1,F226=2,F226=3,F226=4,F226=5),F226,"")))))))</f>
        <v/>
      </c>
    </row>
    <row r="227" spans="13:22" x14ac:dyDescent="0.25">
      <c r="M227" s="13" t="str">
        <f>(IF(H227=Локализация!$C$114,1,IF(H227=Локализация!$C$113,2,IF(H227=Локализация!$C$112,3,IF(H227=Локализация!$C$111,4,IF(H227=Локализация!$C$110,5,IF(OR(H227=1,H227=2,H227=3,H227=4,H227=5),H227,"")))))))</f>
        <v/>
      </c>
      <c r="N227" s="13" t="str">
        <f>(IF(I227=Локализация!$C$114,1,IF(I227=Локализация!$C$113,2,IF(I227=Локализация!$C$112,3,IF(I227=Локализация!$C$111,4,IF(I227=Локализация!$C$110,5,IF(OR(I227=1,I227=2,I227=3,I227=4,I227=5),I227,"")))))))</f>
        <v/>
      </c>
      <c r="O227" s="13" t="str">
        <f>(IF(J227=Локализация!$C$114,1,IF(J227=Локализация!$C$113,2,IF(J227=Локализация!$C$112,3,IF(J227=Локализация!$C$111,4,IF(J227=Локализация!$C$110,5,IF(OR(J227=1,J227=2,J227=3,J227=4,J227=5),J227,"")))))))</f>
        <v/>
      </c>
      <c r="P227" s="13" t="str">
        <f>(IF(K227=Локализация!$C$114,1,IF(K227=Локализация!$C$113,2,IF(K227=Локализация!$C$112,3,IF(K227=Локализация!$C$111,4,IF(K227=Локализация!$C$110,5,IF(OR(K227=1,K227=2,K227=3,K227=4,K227=5),K227,"")))))))</f>
        <v/>
      </c>
      <c r="Q227" s="13" t="str">
        <f>(IF(L227=Локализация!$C$114,1,IF(L227=Локализация!$C$113,2,IF(L227=Локализация!$C$112,3,IF(L227=Локализация!$C$111,4,IF(L227=Локализация!$C$110,5,IF(OR(L227=1,L227=2,L227=3,L227=4,L227=5),L227,"")))))))</f>
        <v/>
      </c>
      <c r="R227" s="13" t="str">
        <f>(IF(B227=Локализация!$C$114,1,IF(B227=Локализация!$C$113,2,IF(B227=Локализация!$C$112,3,IF(B227=Локализация!$C$111,4,IF(B227=Локализация!$C$110,5,IF(OR(B227=1,B227=2,B227=3,B227=4,B227=5),B227,"")))))))</f>
        <v/>
      </c>
      <c r="S227" s="13" t="str">
        <f>(IF(C227=Локализация!$C$114,1,IF(C227=Локализация!$C$113,2,IF(C227=Локализация!$C$112,3,IF(C227=Локализация!$C$111,4,IF(C227=Локализация!$C$110,5,IF(OR(C227=1,C227=2,C227=3,C227=4,C227=5),C227,"")))))))</f>
        <v/>
      </c>
      <c r="T227" s="13" t="str">
        <f>(IF(D227=Локализация!$C$114,1,IF(D227=Локализация!$C$113,2,IF(D227=Локализация!$C$112,3,IF(D227=Локализация!$C$111,4,IF(D227=Локализация!$C$110,5,IF(OR(D227=1,D227=2,D227=3,D227=4,D227=5),D227,"")))))))</f>
        <v/>
      </c>
      <c r="U227" s="13" t="str">
        <f>(IF(E227=Локализация!$C$114,1,IF(E227=Локализация!$C$113,2,IF(E227=Локализация!$C$112,3,IF(E227=Локализация!$C$111,4,IF(E227=Локализация!$C$110,5,IF(OR(E227=1,E227=2,E227=3,E227=4,E227=5),E227,"")))))))</f>
        <v/>
      </c>
      <c r="V227" s="13" t="str">
        <f>(IF(F227=Локализация!$C$114,1,IF(F227=Локализация!$C$113,2,IF(F227=Локализация!$C$112,3,IF(F227=Локализация!$C$111,4,IF(F227=Локализация!$C$110,5,IF(OR(F227=1,F227=2,F227=3,F227=4,F227=5),F227,"")))))))</f>
        <v/>
      </c>
    </row>
    <row r="228" spans="13:22" x14ac:dyDescent="0.25">
      <c r="M228" s="13" t="str">
        <f>(IF(H228=Локализация!$C$114,1,IF(H228=Локализация!$C$113,2,IF(H228=Локализация!$C$112,3,IF(H228=Локализация!$C$111,4,IF(H228=Локализация!$C$110,5,IF(OR(H228=1,H228=2,H228=3,H228=4,H228=5),H228,"")))))))</f>
        <v/>
      </c>
      <c r="N228" s="13" t="str">
        <f>(IF(I228=Локализация!$C$114,1,IF(I228=Локализация!$C$113,2,IF(I228=Локализация!$C$112,3,IF(I228=Локализация!$C$111,4,IF(I228=Локализация!$C$110,5,IF(OR(I228=1,I228=2,I228=3,I228=4,I228=5),I228,"")))))))</f>
        <v/>
      </c>
      <c r="O228" s="13" t="str">
        <f>(IF(J228=Локализация!$C$114,1,IF(J228=Локализация!$C$113,2,IF(J228=Локализация!$C$112,3,IF(J228=Локализация!$C$111,4,IF(J228=Локализация!$C$110,5,IF(OR(J228=1,J228=2,J228=3,J228=4,J228=5),J228,"")))))))</f>
        <v/>
      </c>
      <c r="P228" s="13" t="str">
        <f>(IF(K228=Локализация!$C$114,1,IF(K228=Локализация!$C$113,2,IF(K228=Локализация!$C$112,3,IF(K228=Локализация!$C$111,4,IF(K228=Локализация!$C$110,5,IF(OR(K228=1,K228=2,K228=3,K228=4,K228=5),K228,"")))))))</f>
        <v/>
      </c>
      <c r="Q228" s="13" t="str">
        <f>(IF(L228=Локализация!$C$114,1,IF(L228=Локализация!$C$113,2,IF(L228=Локализация!$C$112,3,IF(L228=Локализация!$C$111,4,IF(L228=Локализация!$C$110,5,IF(OR(L228=1,L228=2,L228=3,L228=4,L228=5),L228,"")))))))</f>
        <v/>
      </c>
      <c r="R228" s="13" t="str">
        <f>(IF(B228=Локализация!$C$114,1,IF(B228=Локализация!$C$113,2,IF(B228=Локализация!$C$112,3,IF(B228=Локализация!$C$111,4,IF(B228=Локализация!$C$110,5,IF(OR(B228=1,B228=2,B228=3,B228=4,B228=5),B228,"")))))))</f>
        <v/>
      </c>
      <c r="S228" s="13" t="str">
        <f>(IF(C228=Локализация!$C$114,1,IF(C228=Локализация!$C$113,2,IF(C228=Локализация!$C$112,3,IF(C228=Локализация!$C$111,4,IF(C228=Локализация!$C$110,5,IF(OR(C228=1,C228=2,C228=3,C228=4,C228=5),C228,"")))))))</f>
        <v/>
      </c>
      <c r="T228" s="13" t="str">
        <f>(IF(D228=Локализация!$C$114,1,IF(D228=Локализация!$C$113,2,IF(D228=Локализация!$C$112,3,IF(D228=Локализация!$C$111,4,IF(D228=Локализация!$C$110,5,IF(OR(D228=1,D228=2,D228=3,D228=4,D228=5),D228,"")))))))</f>
        <v/>
      </c>
      <c r="U228" s="13" t="str">
        <f>(IF(E228=Локализация!$C$114,1,IF(E228=Локализация!$C$113,2,IF(E228=Локализация!$C$112,3,IF(E228=Локализация!$C$111,4,IF(E228=Локализация!$C$110,5,IF(OR(E228=1,E228=2,E228=3,E228=4,E228=5),E228,"")))))))</f>
        <v/>
      </c>
      <c r="V228" s="13" t="str">
        <f>(IF(F228=Локализация!$C$114,1,IF(F228=Локализация!$C$113,2,IF(F228=Локализация!$C$112,3,IF(F228=Локализация!$C$111,4,IF(F228=Локализация!$C$110,5,IF(OR(F228=1,F228=2,F228=3,F228=4,F228=5),F228,"")))))))</f>
        <v/>
      </c>
    </row>
    <row r="229" spans="13:22" x14ac:dyDescent="0.25">
      <c r="M229" s="13" t="str">
        <f>(IF(H229=Локализация!$C$114,1,IF(H229=Локализация!$C$113,2,IF(H229=Локализация!$C$112,3,IF(H229=Локализация!$C$111,4,IF(H229=Локализация!$C$110,5,IF(OR(H229=1,H229=2,H229=3,H229=4,H229=5),H229,"")))))))</f>
        <v/>
      </c>
      <c r="N229" s="13" t="str">
        <f>(IF(I229=Локализация!$C$114,1,IF(I229=Локализация!$C$113,2,IF(I229=Локализация!$C$112,3,IF(I229=Локализация!$C$111,4,IF(I229=Локализация!$C$110,5,IF(OR(I229=1,I229=2,I229=3,I229=4,I229=5),I229,"")))))))</f>
        <v/>
      </c>
      <c r="O229" s="13" t="str">
        <f>(IF(J229=Локализация!$C$114,1,IF(J229=Локализация!$C$113,2,IF(J229=Локализация!$C$112,3,IF(J229=Локализация!$C$111,4,IF(J229=Локализация!$C$110,5,IF(OR(J229=1,J229=2,J229=3,J229=4,J229=5),J229,"")))))))</f>
        <v/>
      </c>
      <c r="P229" s="13" t="str">
        <f>(IF(K229=Локализация!$C$114,1,IF(K229=Локализация!$C$113,2,IF(K229=Локализация!$C$112,3,IF(K229=Локализация!$C$111,4,IF(K229=Локализация!$C$110,5,IF(OR(K229=1,K229=2,K229=3,K229=4,K229=5),K229,"")))))))</f>
        <v/>
      </c>
      <c r="Q229" s="13" t="str">
        <f>(IF(L229=Локализация!$C$114,1,IF(L229=Локализация!$C$113,2,IF(L229=Локализация!$C$112,3,IF(L229=Локализация!$C$111,4,IF(L229=Локализация!$C$110,5,IF(OR(L229=1,L229=2,L229=3,L229=4,L229=5),L229,"")))))))</f>
        <v/>
      </c>
      <c r="R229" s="13" t="str">
        <f>(IF(B229=Локализация!$C$114,1,IF(B229=Локализация!$C$113,2,IF(B229=Локализация!$C$112,3,IF(B229=Локализация!$C$111,4,IF(B229=Локализация!$C$110,5,IF(OR(B229=1,B229=2,B229=3,B229=4,B229=5),B229,"")))))))</f>
        <v/>
      </c>
      <c r="S229" s="13" t="str">
        <f>(IF(C229=Локализация!$C$114,1,IF(C229=Локализация!$C$113,2,IF(C229=Локализация!$C$112,3,IF(C229=Локализация!$C$111,4,IF(C229=Локализация!$C$110,5,IF(OR(C229=1,C229=2,C229=3,C229=4,C229=5),C229,"")))))))</f>
        <v/>
      </c>
      <c r="T229" s="13" t="str">
        <f>(IF(D229=Локализация!$C$114,1,IF(D229=Локализация!$C$113,2,IF(D229=Локализация!$C$112,3,IF(D229=Локализация!$C$111,4,IF(D229=Локализация!$C$110,5,IF(OR(D229=1,D229=2,D229=3,D229=4,D229=5),D229,"")))))))</f>
        <v/>
      </c>
      <c r="U229" s="13" t="str">
        <f>(IF(E229=Локализация!$C$114,1,IF(E229=Локализация!$C$113,2,IF(E229=Локализация!$C$112,3,IF(E229=Локализация!$C$111,4,IF(E229=Локализация!$C$110,5,IF(OR(E229=1,E229=2,E229=3,E229=4,E229=5),E229,"")))))))</f>
        <v/>
      </c>
      <c r="V229" s="13" t="str">
        <f>(IF(F229=Локализация!$C$114,1,IF(F229=Локализация!$C$113,2,IF(F229=Локализация!$C$112,3,IF(F229=Локализация!$C$111,4,IF(F229=Локализация!$C$110,5,IF(OR(F229=1,F229=2,F229=3,F229=4,F229=5),F229,"")))))))</f>
        <v/>
      </c>
    </row>
    <row r="230" spans="13:22" x14ac:dyDescent="0.25">
      <c r="M230" s="13" t="str">
        <f>(IF(H230=Локализация!$C$114,1,IF(H230=Локализация!$C$113,2,IF(H230=Локализация!$C$112,3,IF(H230=Локализация!$C$111,4,IF(H230=Локализация!$C$110,5,IF(OR(H230=1,H230=2,H230=3,H230=4,H230=5),H230,"")))))))</f>
        <v/>
      </c>
      <c r="N230" s="13" t="str">
        <f>(IF(I230=Локализация!$C$114,1,IF(I230=Локализация!$C$113,2,IF(I230=Локализация!$C$112,3,IF(I230=Локализация!$C$111,4,IF(I230=Локализация!$C$110,5,IF(OR(I230=1,I230=2,I230=3,I230=4,I230=5),I230,"")))))))</f>
        <v/>
      </c>
      <c r="O230" s="13" t="str">
        <f>(IF(J230=Локализация!$C$114,1,IF(J230=Локализация!$C$113,2,IF(J230=Локализация!$C$112,3,IF(J230=Локализация!$C$111,4,IF(J230=Локализация!$C$110,5,IF(OR(J230=1,J230=2,J230=3,J230=4,J230=5),J230,"")))))))</f>
        <v/>
      </c>
      <c r="P230" s="13" t="str">
        <f>(IF(K230=Локализация!$C$114,1,IF(K230=Локализация!$C$113,2,IF(K230=Локализация!$C$112,3,IF(K230=Локализация!$C$111,4,IF(K230=Локализация!$C$110,5,IF(OR(K230=1,K230=2,K230=3,K230=4,K230=5),K230,"")))))))</f>
        <v/>
      </c>
      <c r="Q230" s="13" t="str">
        <f>(IF(L230=Локализация!$C$114,1,IF(L230=Локализация!$C$113,2,IF(L230=Локализация!$C$112,3,IF(L230=Локализация!$C$111,4,IF(L230=Локализация!$C$110,5,IF(OR(L230=1,L230=2,L230=3,L230=4,L230=5),L230,"")))))))</f>
        <v/>
      </c>
      <c r="R230" s="13" t="str">
        <f>(IF(B230=Локализация!$C$114,1,IF(B230=Локализация!$C$113,2,IF(B230=Локализация!$C$112,3,IF(B230=Локализация!$C$111,4,IF(B230=Локализация!$C$110,5,IF(OR(B230=1,B230=2,B230=3,B230=4,B230=5),B230,"")))))))</f>
        <v/>
      </c>
      <c r="S230" s="13" t="str">
        <f>(IF(C230=Локализация!$C$114,1,IF(C230=Локализация!$C$113,2,IF(C230=Локализация!$C$112,3,IF(C230=Локализация!$C$111,4,IF(C230=Локализация!$C$110,5,IF(OR(C230=1,C230=2,C230=3,C230=4,C230=5),C230,"")))))))</f>
        <v/>
      </c>
      <c r="T230" s="13" t="str">
        <f>(IF(D230=Локализация!$C$114,1,IF(D230=Локализация!$C$113,2,IF(D230=Локализация!$C$112,3,IF(D230=Локализация!$C$111,4,IF(D230=Локализация!$C$110,5,IF(OR(D230=1,D230=2,D230=3,D230=4,D230=5),D230,"")))))))</f>
        <v/>
      </c>
      <c r="U230" s="13" t="str">
        <f>(IF(E230=Локализация!$C$114,1,IF(E230=Локализация!$C$113,2,IF(E230=Локализация!$C$112,3,IF(E230=Локализация!$C$111,4,IF(E230=Локализация!$C$110,5,IF(OR(E230=1,E230=2,E230=3,E230=4,E230=5),E230,"")))))))</f>
        <v/>
      </c>
      <c r="V230" s="13" t="str">
        <f>(IF(F230=Локализация!$C$114,1,IF(F230=Локализация!$C$113,2,IF(F230=Локализация!$C$112,3,IF(F230=Локализация!$C$111,4,IF(F230=Локализация!$C$110,5,IF(OR(F230=1,F230=2,F230=3,F230=4,F230=5),F230,"")))))))</f>
        <v/>
      </c>
    </row>
    <row r="231" spans="13:22" x14ac:dyDescent="0.25">
      <c r="M231" s="13" t="str">
        <f>(IF(H231=Локализация!$C$114,1,IF(H231=Локализация!$C$113,2,IF(H231=Локализация!$C$112,3,IF(H231=Локализация!$C$111,4,IF(H231=Локализация!$C$110,5,IF(OR(H231=1,H231=2,H231=3,H231=4,H231=5),H231,"")))))))</f>
        <v/>
      </c>
      <c r="N231" s="13" t="str">
        <f>(IF(I231=Локализация!$C$114,1,IF(I231=Локализация!$C$113,2,IF(I231=Локализация!$C$112,3,IF(I231=Локализация!$C$111,4,IF(I231=Локализация!$C$110,5,IF(OR(I231=1,I231=2,I231=3,I231=4,I231=5),I231,"")))))))</f>
        <v/>
      </c>
      <c r="O231" s="13" t="str">
        <f>(IF(J231=Локализация!$C$114,1,IF(J231=Локализация!$C$113,2,IF(J231=Локализация!$C$112,3,IF(J231=Локализация!$C$111,4,IF(J231=Локализация!$C$110,5,IF(OR(J231=1,J231=2,J231=3,J231=4,J231=5),J231,"")))))))</f>
        <v/>
      </c>
      <c r="P231" s="13" t="str">
        <f>(IF(K231=Локализация!$C$114,1,IF(K231=Локализация!$C$113,2,IF(K231=Локализация!$C$112,3,IF(K231=Локализация!$C$111,4,IF(K231=Локализация!$C$110,5,IF(OR(K231=1,K231=2,K231=3,K231=4,K231=5),K231,"")))))))</f>
        <v/>
      </c>
      <c r="Q231" s="13" t="str">
        <f>(IF(L231=Локализация!$C$114,1,IF(L231=Локализация!$C$113,2,IF(L231=Локализация!$C$112,3,IF(L231=Локализация!$C$111,4,IF(L231=Локализация!$C$110,5,IF(OR(L231=1,L231=2,L231=3,L231=4,L231=5),L231,"")))))))</f>
        <v/>
      </c>
      <c r="R231" s="13" t="str">
        <f>(IF(B231=Локализация!$C$114,1,IF(B231=Локализация!$C$113,2,IF(B231=Локализация!$C$112,3,IF(B231=Локализация!$C$111,4,IF(B231=Локализация!$C$110,5,IF(OR(B231=1,B231=2,B231=3,B231=4,B231=5),B231,"")))))))</f>
        <v/>
      </c>
      <c r="S231" s="13" t="str">
        <f>(IF(C231=Локализация!$C$114,1,IF(C231=Локализация!$C$113,2,IF(C231=Локализация!$C$112,3,IF(C231=Локализация!$C$111,4,IF(C231=Локализация!$C$110,5,IF(OR(C231=1,C231=2,C231=3,C231=4,C231=5),C231,"")))))))</f>
        <v/>
      </c>
      <c r="T231" s="13" t="str">
        <f>(IF(D231=Локализация!$C$114,1,IF(D231=Локализация!$C$113,2,IF(D231=Локализация!$C$112,3,IF(D231=Локализация!$C$111,4,IF(D231=Локализация!$C$110,5,IF(OR(D231=1,D231=2,D231=3,D231=4,D231=5),D231,"")))))))</f>
        <v/>
      </c>
      <c r="U231" s="13" t="str">
        <f>(IF(E231=Локализация!$C$114,1,IF(E231=Локализация!$C$113,2,IF(E231=Локализация!$C$112,3,IF(E231=Локализация!$C$111,4,IF(E231=Локализация!$C$110,5,IF(OR(E231=1,E231=2,E231=3,E231=4,E231=5),E231,"")))))))</f>
        <v/>
      </c>
      <c r="V231" s="13" t="str">
        <f>(IF(F231=Локализация!$C$114,1,IF(F231=Локализация!$C$113,2,IF(F231=Локализация!$C$112,3,IF(F231=Локализация!$C$111,4,IF(F231=Локализация!$C$110,5,IF(OR(F231=1,F231=2,F231=3,F231=4,F231=5),F231,"")))))))</f>
        <v/>
      </c>
    </row>
    <row r="232" spans="13:22" x14ac:dyDescent="0.25">
      <c r="M232" s="13" t="str">
        <f>(IF(H232=Локализация!$C$114,1,IF(H232=Локализация!$C$113,2,IF(H232=Локализация!$C$112,3,IF(H232=Локализация!$C$111,4,IF(H232=Локализация!$C$110,5,IF(OR(H232=1,H232=2,H232=3,H232=4,H232=5),H232,"")))))))</f>
        <v/>
      </c>
      <c r="N232" s="13" t="str">
        <f>(IF(I232=Локализация!$C$114,1,IF(I232=Локализация!$C$113,2,IF(I232=Локализация!$C$112,3,IF(I232=Локализация!$C$111,4,IF(I232=Локализация!$C$110,5,IF(OR(I232=1,I232=2,I232=3,I232=4,I232=5),I232,"")))))))</f>
        <v/>
      </c>
      <c r="O232" s="13" t="str">
        <f>(IF(J232=Локализация!$C$114,1,IF(J232=Локализация!$C$113,2,IF(J232=Локализация!$C$112,3,IF(J232=Локализация!$C$111,4,IF(J232=Локализация!$C$110,5,IF(OR(J232=1,J232=2,J232=3,J232=4,J232=5),J232,"")))))))</f>
        <v/>
      </c>
      <c r="P232" s="13" t="str">
        <f>(IF(K232=Локализация!$C$114,1,IF(K232=Локализация!$C$113,2,IF(K232=Локализация!$C$112,3,IF(K232=Локализация!$C$111,4,IF(K232=Локализация!$C$110,5,IF(OR(K232=1,K232=2,K232=3,K232=4,K232=5),K232,"")))))))</f>
        <v/>
      </c>
      <c r="Q232" s="13" t="str">
        <f>(IF(L232=Локализация!$C$114,1,IF(L232=Локализация!$C$113,2,IF(L232=Локализация!$C$112,3,IF(L232=Локализация!$C$111,4,IF(L232=Локализация!$C$110,5,IF(OR(L232=1,L232=2,L232=3,L232=4,L232=5),L232,"")))))))</f>
        <v/>
      </c>
      <c r="R232" s="13" t="str">
        <f>(IF(B232=Локализация!$C$114,1,IF(B232=Локализация!$C$113,2,IF(B232=Локализация!$C$112,3,IF(B232=Локализация!$C$111,4,IF(B232=Локализация!$C$110,5,IF(OR(B232=1,B232=2,B232=3,B232=4,B232=5),B232,"")))))))</f>
        <v/>
      </c>
      <c r="S232" s="13" t="str">
        <f>(IF(C232=Локализация!$C$114,1,IF(C232=Локализация!$C$113,2,IF(C232=Локализация!$C$112,3,IF(C232=Локализация!$C$111,4,IF(C232=Локализация!$C$110,5,IF(OR(C232=1,C232=2,C232=3,C232=4,C232=5),C232,"")))))))</f>
        <v/>
      </c>
      <c r="T232" s="13" t="str">
        <f>(IF(D232=Локализация!$C$114,1,IF(D232=Локализация!$C$113,2,IF(D232=Локализация!$C$112,3,IF(D232=Локализация!$C$111,4,IF(D232=Локализация!$C$110,5,IF(OR(D232=1,D232=2,D232=3,D232=4,D232=5),D232,"")))))))</f>
        <v/>
      </c>
      <c r="U232" s="13" t="str">
        <f>(IF(E232=Локализация!$C$114,1,IF(E232=Локализация!$C$113,2,IF(E232=Локализация!$C$112,3,IF(E232=Локализация!$C$111,4,IF(E232=Локализация!$C$110,5,IF(OR(E232=1,E232=2,E232=3,E232=4,E232=5),E232,"")))))))</f>
        <v/>
      </c>
      <c r="V232" s="13" t="str">
        <f>(IF(F232=Локализация!$C$114,1,IF(F232=Локализация!$C$113,2,IF(F232=Локализация!$C$112,3,IF(F232=Локализация!$C$111,4,IF(F232=Локализация!$C$110,5,IF(OR(F232=1,F232=2,F232=3,F232=4,F232=5),F232,"")))))))</f>
        <v/>
      </c>
    </row>
    <row r="233" spans="13:22" x14ac:dyDescent="0.25">
      <c r="M233" s="13" t="str">
        <f>(IF(H233=Локализация!$C$114,1,IF(H233=Локализация!$C$113,2,IF(H233=Локализация!$C$112,3,IF(H233=Локализация!$C$111,4,IF(H233=Локализация!$C$110,5,IF(OR(H233=1,H233=2,H233=3,H233=4,H233=5),H233,"")))))))</f>
        <v/>
      </c>
      <c r="N233" s="13" t="str">
        <f>(IF(I233=Локализация!$C$114,1,IF(I233=Локализация!$C$113,2,IF(I233=Локализация!$C$112,3,IF(I233=Локализация!$C$111,4,IF(I233=Локализация!$C$110,5,IF(OR(I233=1,I233=2,I233=3,I233=4,I233=5),I233,"")))))))</f>
        <v/>
      </c>
      <c r="O233" s="13" t="str">
        <f>(IF(J233=Локализация!$C$114,1,IF(J233=Локализация!$C$113,2,IF(J233=Локализация!$C$112,3,IF(J233=Локализация!$C$111,4,IF(J233=Локализация!$C$110,5,IF(OR(J233=1,J233=2,J233=3,J233=4,J233=5),J233,"")))))))</f>
        <v/>
      </c>
      <c r="P233" s="13" t="str">
        <f>(IF(K233=Локализация!$C$114,1,IF(K233=Локализация!$C$113,2,IF(K233=Локализация!$C$112,3,IF(K233=Локализация!$C$111,4,IF(K233=Локализация!$C$110,5,IF(OR(K233=1,K233=2,K233=3,K233=4,K233=5),K233,"")))))))</f>
        <v/>
      </c>
      <c r="Q233" s="13" t="str">
        <f>(IF(L233=Локализация!$C$114,1,IF(L233=Локализация!$C$113,2,IF(L233=Локализация!$C$112,3,IF(L233=Локализация!$C$111,4,IF(L233=Локализация!$C$110,5,IF(OR(L233=1,L233=2,L233=3,L233=4,L233=5),L233,"")))))))</f>
        <v/>
      </c>
      <c r="R233" s="13" t="str">
        <f>(IF(B233=Локализация!$C$114,1,IF(B233=Локализация!$C$113,2,IF(B233=Локализация!$C$112,3,IF(B233=Локализация!$C$111,4,IF(B233=Локализация!$C$110,5,IF(OR(B233=1,B233=2,B233=3,B233=4,B233=5),B233,"")))))))</f>
        <v/>
      </c>
      <c r="S233" s="13" t="str">
        <f>(IF(C233=Локализация!$C$114,1,IF(C233=Локализация!$C$113,2,IF(C233=Локализация!$C$112,3,IF(C233=Локализация!$C$111,4,IF(C233=Локализация!$C$110,5,IF(OR(C233=1,C233=2,C233=3,C233=4,C233=5),C233,"")))))))</f>
        <v/>
      </c>
      <c r="T233" s="13" t="str">
        <f>(IF(D233=Локализация!$C$114,1,IF(D233=Локализация!$C$113,2,IF(D233=Локализация!$C$112,3,IF(D233=Локализация!$C$111,4,IF(D233=Локализация!$C$110,5,IF(OR(D233=1,D233=2,D233=3,D233=4,D233=5),D233,"")))))))</f>
        <v/>
      </c>
      <c r="U233" s="13" t="str">
        <f>(IF(E233=Локализация!$C$114,1,IF(E233=Локализация!$C$113,2,IF(E233=Локализация!$C$112,3,IF(E233=Локализация!$C$111,4,IF(E233=Локализация!$C$110,5,IF(OR(E233=1,E233=2,E233=3,E233=4,E233=5),E233,"")))))))</f>
        <v/>
      </c>
      <c r="V233" s="13" t="str">
        <f>(IF(F233=Локализация!$C$114,1,IF(F233=Локализация!$C$113,2,IF(F233=Локализация!$C$112,3,IF(F233=Локализация!$C$111,4,IF(F233=Локализация!$C$110,5,IF(OR(F233=1,F233=2,F233=3,F233=4,F233=5),F233,"")))))))</f>
        <v/>
      </c>
    </row>
    <row r="234" spans="13:22" x14ac:dyDescent="0.25">
      <c r="M234" s="13" t="str">
        <f>(IF(H234=Локализация!$C$114,1,IF(H234=Локализация!$C$113,2,IF(H234=Локализация!$C$112,3,IF(H234=Локализация!$C$111,4,IF(H234=Локализация!$C$110,5,IF(OR(H234=1,H234=2,H234=3,H234=4,H234=5),H234,"")))))))</f>
        <v/>
      </c>
      <c r="N234" s="13" t="str">
        <f>(IF(I234=Локализация!$C$114,1,IF(I234=Локализация!$C$113,2,IF(I234=Локализация!$C$112,3,IF(I234=Локализация!$C$111,4,IF(I234=Локализация!$C$110,5,IF(OR(I234=1,I234=2,I234=3,I234=4,I234=5),I234,"")))))))</f>
        <v/>
      </c>
      <c r="O234" s="13" t="str">
        <f>(IF(J234=Локализация!$C$114,1,IF(J234=Локализация!$C$113,2,IF(J234=Локализация!$C$112,3,IF(J234=Локализация!$C$111,4,IF(J234=Локализация!$C$110,5,IF(OR(J234=1,J234=2,J234=3,J234=4,J234=5),J234,"")))))))</f>
        <v/>
      </c>
      <c r="P234" s="13" t="str">
        <f>(IF(K234=Локализация!$C$114,1,IF(K234=Локализация!$C$113,2,IF(K234=Локализация!$C$112,3,IF(K234=Локализация!$C$111,4,IF(K234=Локализация!$C$110,5,IF(OR(K234=1,K234=2,K234=3,K234=4,K234=5),K234,"")))))))</f>
        <v/>
      </c>
      <c r="Q234" s="13" t="str">
        <f>(IF(L234=Локализация!$C$114,1,IF(L234=Локализация!$C$113,2,IF(L234=Локализация!$C$112,3,IF(L234=Локализация!$C$111,4,IF(L234=Локализация!$C$110,5,IF(OR(L234=1,L234=2,L234=3,L234=4,L234=5),L234,"")))))))</f>
        <v/>
      </c>
      <c r="R234" s="13" t="str">
        <f>(IF(B234=Локализация!$C$114,1,IF(B234=Локализация!$C$113,2,IF(B234=Локализация!$C$112,3,IF(B234=Локализация!$C$111,4,IF(B234=Локализация!$C$110,5,IF(OR(B234=1,B234=2,B234=3,B234=4,B234=5),B234,"")))))))</f>
        <v/>
      </c>
      <c r="S234" s="13" t="str">
        <f>(IF(C234=Локализация!$C$114,1,IF(C234=Локализация!$C$113,2,IF(C234=Локализация!$C$112,3,IF(C234=Локализация!$C$111,4,IF(C234=Локализация!$C$110,5,IF(OR(C234=1,C234=2,C234=3,C234=4,C234=5),C234,"")))))))</f>
        <v/>
      </c>
      <c r="T234" s="13" t="str">
        <f>(IF(D234=Локализация!$C$114,1,IF(D234=Локализация!$C$113,2,IF(D234=Локализация!$C$112,3,IF(D234=Локализация!$C$111,4,IF(D234=Локализация!$C$110,5,IF(OR(D234=1,D234=2,D234=3,D234=4,D234=5),D234,"")))))))</f>
        <v/>
      </c>
      <c r="U234" s="13" t="str">
        <f>(IF(E234=Локализация!$C$114,1,IF(E234=Локализация!$C$113,2,IF(E234=Локализация!$C$112,3,IF(E234=Локализация!$C$111,4,IF(E234=Локализация!$C$110,5,IF(OR(E234=1,E234=2,E234=3,E234=4,E234=5),E234,"")))))))</f>
        <v/>
      </c>
      <c r="V234" s="13" t="str">
        <f>(IF(F234=Локализация!$C$114,1,IF(F234=Локализация!$C$113,2,IF(F234=Локализация!$C$112,3,IF(F234=Локализация!$C$111,4,IF(F234=Локализация!$C$110,5,IF(OR(F234=1,F234=2,F234=3,F234=4,F234=5),F234,"")))))))</f>
        <v/>
      </c>
    </row>
    <row r="235" spans="13:22" x14ac:dyDescent="0.25">
      <c r="M235" s="13" t="str">
        <f>(IF(H235=Локализация!$C$114,1,IF(H235=Локализация!$C$113,2,IF(H235=Локализация!$C$112,3,IF(H235=Локализация!$C$111,4,IF(H235=Локализация!$C$110,5,IF(OR(H235=1,H235=2,H235=3,H235=4,H235=5),H235,"")))))))</f>
        <v/>
      </c>
      <c r="N235" s="13" t="str">
        <f>(IF(I235=Локализация!$C$114,1,IF(I235=Локализация!$C$113,2,IF(I235=Локализация!$C$112,3,IF(I235=Локализация!$C$111,4,IF(I235=Локализация!$C$110,5,IF(OR(I235=1,I235=2,I235=3,I235=4,I235=5),I235,"")))))))</f>
        <v/>
      </c>
      <c r="O235" s="13" t="str">
        <f>(IF(J235=Локализация!$C$114,1,IF(J235=Локализация!$C$113,2,IF(J235=Локализация!$C$112,3,IF(J235=Локализация!$C$111,4,IF(J235=Локализация!$C$110,5,IF(OR(J235=1,J235=2,J235=3,J235=4,J235=5),J235,"")))))))</f>
        <v/>
      </c>
      <c r="P235" s="13" t="str">
        <f>(IF(K235=Локализация!$C$114,1,IF(K235=Локализация!$C$113,2,IF(K235=Локализация!$C$112,3,IF(K235=Локализация!$C$111,4,IF(K235=Локализация!$C$110,5,IF(OR(K235=1,K235=2,K235=3,K235=4,K235=5),K235,"")))))))</f>
        <v/>
      </c>
      <c r="Q235" s="13" t="str">
        <f>(IF(L235=Локализация!$C$114,1,IF(L235=Локализация!$C$113,2,IF(L235=Локализация!$C$112,3,IF(L235=Локализация!$C$111,4,IF(L235=Локализация!$C$110,5,IF(OR(L235=1,L235=2,L235=3,L235=4,L235=5),L235,"")))))))</f>
        <v/>
      </c>
      <c r="R235" s="13" t="str">
        <f>(IF(B235=Локализация!$C$114,1,IF(B235=Локализация!$C$113,2,IF(B235=Локализация!$C$112,3,IF(B235=Локализация!$C$111,4,IF(B235=Локализация!$C$110,5,IF(OR(B235=1,B235=2,B235=3,B235=4,B235=5),B235,"")))))))</f>
        <v/>
      </c>
      <c r="S235" s="13" t="str">
        <f>(IF(C235=Локализация!$C$114,1,IF(C235=Локализация!$C$113,2,IF(C235=Локализация!$C$112,3,IF(C235=Локализация!$C$111,4,IF(C235=Локализация!$C$110,5,IF(OR(C235=1,C235=2,C235=3,C235=4,C235=5),C235,"")))))))</f>
        <v/>
      </c>
      <c r="T235" s="13" t="str">
        <f>(IF(D235=Локализация!$C$114,1,IF(D235=Локализация!$C$113,2,IF(D235=Локализация!$C$112,3,IF(D235=Локализация!$C$111,4,IF(D235=Локализация!$C$110,5,IF(OR(D235=1,D235=2,D235=3,D235=4,D235=5),D235,"")))))))</f>
        <v/>
      </c>
      <c r="U235" s="13" t="str">
        <f>(IF(E235=Локализация!$C$114,1,IF(E235=Локализация!$C$113,2,IF(E235=Локализация!$C$112,3,IF(E235=Локализация!$C$111,4,IF(E235=Локализация!$C$110,5,IF(OR(E235=1,E235=2,E235=3,E235=4,E235=5),E235,"")))))))</f>
        <v/>
      </c>
      <c r="V235" s="13" t="str">
        <f>(IF(F235=Локализация!$C$114,1,IF(F235=Локализация!$C$113,2,IF(F235=Локализация!$C$112,3,IF(F235=Локализация!$C$111,4,IF(F235=Локализация!$C$110,5,IF(OR(F235=1,F235=2,F235=3,F235=4,F235=5),F235,"")))))))</f>
        <v/>
      </c>
    </row>
    <row r="236" spans="13:22" x14ac:dyDescent="0.25">
      <c r="M236" s="13" t="str">
        <f>(IF(H236=Локализация!$C$114,1,IF(H236=Локализация!$C$113,2,IF(H236=Локализация!$C$112,3,IF(H236=Локализация!$C$111,4,IF(H236=Локализация!$C$110,5,IF(OR(H236=1,H236=2,H236=3,H236=4,H236=5),H236,"")))))))</f>
        <v/>
      </c>
      <c r="N236" s="13" t="str">
        <f>(IF(I236=Локализация!$C$114,1,IF(I236=Локализация!$C$113,2,IF(I236=Локализация!$C$112,3,IF(I236=Локализация!$C$111,4,IF(I236=Локализация!$C$110,5,IF(OR(I236=1,I236=2,I236=3,I236=4,I236=5),I236,"")))))))</f>
        <v/>
      </c>
      <c r="O236" s="13" t="str">
        <f>(IF(J236=Локализация!$C$114,1,IF(J236=Локализация!$C$113,2,IF(J236=Локализация!$C$112,3,IF(J236=Локализация!$C$111,4,IF(J236=Локализация!$C$110,5,IF(OR(J236=1,J236=2,J236=3,J236=4,J236=5),J236,"")))))))</f>
        <v/>
      </c>
      <c r="P236" s="13" t="str">
        <f>(IF(K236=Локализация!$C$114,1,IF(K236=Локализация!$C$113,2,IF(K236=Локализация!$C$112,3,IF(K236=Локализация!$C$111,4,IF(K236=Локализация!$C$110,5,IF(OR(K236=1,K236=2,K236=3,K236=4,K236=5),K236,"")))))))</f>
        <v/>
      </c>
      <c r="Q236" s="13" t="str">
        <f>(IF(L236=Локализация!$C$114,1,IF(L236=Локализация!$C$113,2,IF(L236=Локализация!$C$112,3,IF(L236=Локализация!$C$111,4,IF(L236=Локализация!$C$110,5,IF(OR(L236=1,L236=2,L236=3,L236=4,L236=5),L236,"")))))))</f>
        <v/>
      </c>
      <c r="R236" s="13" t="str">
        <f>(IF(B236=Локализация!$C$114,1,IF(B236=Локализация!$C$113,2,IF(B236=Локализация!$C$112,3,IF(B236=Локализация!$C$111,4,IF(B236=Локализация!$C$110,5,IF(OR(B236=1,B236=2,B236=3,B236=4,B236=5),B236,"")))))))</f>
        <v/>
      </c>
      <c r="S236" s="13" t="str">
        <f>(IF(C236=Локализация!$C$114,1,IF(C236=Локализация!$C$113,2,IF(C236=Локализация!$C$112,3,IF(C236=Локализация!$C$111,4,IF(C236=Локализация!$C$110,5,IF(OR(C236=1,C236=2,C236=3,C236=4,C236=5),C236,"")))))))</f>
        <v/>
      </c>
      <c r="T236" s="13" t="str">
        <f>(IF(D236=Локализация!$C$114,1,IF(D236=Локализация!$C$113,2,IF(D236=Локализация!$C$112,3,IF(D236=Локализация!$C$111,4,IF(D236=Локализация!$C$110,5,IF(OR(D236=1,D236=2,D236=3,D236=4,D236=5),D236,"")))))))</f>
        <v/>
      </c>
      <c r="U236" s="13" t="str">
        <f>(IF(E236=Локализация!$C$114,1,IF(E236=Локализация!$C$113,2,IF(E236=Локализация!$C$112,3,IF(E236=Локализация!$C$111,4,IF(E236=Локализация!$C$110,5,IF(OR(E236=1,E236=2,E236=3,E236=4,E236=5),E236,"")))))))</f>
        <v/>
      </c>
      <c r="V236" s="13" t="str">
        <f>(IF(F236=Локализация!$C$114,1,IF(F236=Локализация!$C$113,2,IF(F236=Локализация!$C$112,3,IF(F236=Локализация!$C$111,4,IF(F236=Локализация!$C$110,5,IF(OR(F236=1,F236=2,F236=3,F236=4,F236=5),F236,"")))))))</f>
        <v/>
      </c>
    </row>
    <row r="237" spans="13:22" x14ac:dyDescent="0.25">
      <c r="M237" s="13" t="str">
        <f>(IF(H237=Локализация!$C$114,1,IF(H237=Локализация!$C$113,2,IF(H237=Локализация!$C$112,3,IF(H237=Локализация!$C$111,4,IF(H237=Локализация!$C$110,5,IF(OR(H237=1,H237=2,H237=3,H237=4,H237=5),H237,"")))))))</f>
        <v/>
      </c>
      <c r="N237" s="13" t="str">
        <f>(IF(I237=Локализация!$C$114,1,IF(I237=Локализация!$C$113,2,IF(I237=Локализация!$C$112,3,IF(I237=Локализация!$C$111,4,IF(I237=Локализация!$C$110,5,IF(OR(I237=1,I237=2,I237=3,I237=4,I237=5),I237,"")))))))</f>
        <v/>
      </c>
      <c r="O237" s="13" t="str">
        <f>(IF(J237=Локализация!$C$114,1,IF(J237=Локализация!$C$113,2,IF(J237=Локализация!$C$112,3,IF(J237=Локализация!$C$111,4,IF(J237=Локализация!$C$110,5,IF(OR(J237=1,J237=2,J237=3,J237=4,J237=5),J237,"")))))))</f>
        <v/>
      </c>
      <c r="P237" s="13" t="str">
        <f>(IF(K237=Локализация!$C$114,1,IF(K237=Локализация!$C$113,2,IF(K237=Локализация!$C$112,3,IF(K237=Локализация!$C$111,4,IF(K237=Локализация!$C$110,5,IF(OR(K237=1,K237=2,K237=3,K237=4,K237=5),K237,"")))))))</f>
        <v/>
      </c>
      <c r="Q237" s="13" t="str">
        <f>(IF(L237=Локализация!$C$114,1,IF(L237=Локализация!$C$113,2,IF(L237=Локализация!$C$112,3,IF(L237=Локализация!$C$111,4,IF(L237=Локализация!$C$110,5,IF(OR(L237=1,L237=2,L237=3,L237=4,L237=5),L237,"")))))))</f>
        <v/>
      </c>
      <c r="R237" s="13" t="str">
        <f>(IF(B237=Локализация!$C$114,1,IF(B237=Локализация!$C$113,2,IF(B237=Локализация!$C$112,3,IF(B237=Локализация!$C$111,4,IF(B237=Локализация!$C$110,5,IF(OR(B237=1,B237=2,B237=3,B237=4,B237=5),B237,"")))))))</f>
        <v/>
      </c>
      <c r="S237" s="13" t="str">
        <f>(IF(C237=Локализация!$C$114,1,IF(C237=Локализация!$C$113,2,IF(C237=Локализация!$C$112,3,IF(C237=Локализация!$C$111,4,IF(C237=Локализация!$C$110,5,IF(OR(C237=1,C237=2,C237=3,C237=4,C237=5),C237,"")))))))</f>
        <v/>
      </c>
      <c r="T237" s="13" t="str">
        <f>(IF(D237=Локализация!$C$114,1,IF(D237=Локализация!$C$113,2,IF(D237=Локализация!$C$112,3,IF(D237=Локализация!$C$111,4,IF(D237=Локализация!$C$110,5,IF(OR(D237=1,D237=2,D237=3,D237=4,D237=5),D237,"")))))))</f>
        <v/>
      </c>
      <c r="U237" s="13" t="str">
        <f>(IF(E237=Локализация!$C$114,1,IF(E237=Локализация!$C$113,2,IF(E237=Локализация!$C$112,3,IF(E237=Локализация!$C$111,4,IF(E237=Локализация!$C$110,5,IF(OR(E237=1,E237=2,E237=3,E237=4,E237=5),E237,"")))))))</f>
        <v/>
      </c>
      <c r="V237" s="13" t="str">
        <f>(IF(F237=Локализация!$C$114,1,IF(F237=Локализация!$C$113,2,IF(F237=Локализация!$C$112,3,IF(F237=Локализация!$C$111,4,IF(F237=Локализация!$C$110,5,IF(OR(F237=1,F237=2,F237=3,F237=4,F237=5),F237,"")))))))</f>
        <v/>
      </c>
    </row>
    <row r="238" spans="13:22" x14ac:dyDescent="0.25">
      <c r="M238" s="13" t="str">
        <f>(IF(H238=Локализация!$C$114,1,IF(H238=Локализация!$C$113,2,IF(H238=Локализация!$C$112,3,IF(H238=Локализация!$C$111,4,IF(H238=Локализация!$C$110,5,IF(OR(H238=1,H238=2,H238=3,H238=4,H238=5),H238,"")))))))</f>
        <v/>
      </c>
      <c r="N238" s="13" t="str">
        <f>(IF(I238=Локализация!$C$114,1,IF(I238=Локализация!$C$113,2,IF(I238=Локализация!$C$112,3,IF(I238=Локализация!$C$111,4,IF(I238=Локализация!$C$110,5,IF(OR(I238=1,I238=2,I238=3,I238=4,I238=5),I238,"")))))))</f>
        <v/>
      </c>
      <c r="O238" s="13" t="str">
        <f>(IF(J238=Локализация!$C$114,1,IF(J238=Локализация!$C$113,2,IF(J238=Локализация!$C$112,3,IF(J238=Локализация!$C$111,4,IF(J238=Локализация!$C$110,5,IF(OR(J238=1,J238=2,J238=3,J238=4,J238=5),J238,"")))))))</f>
        <v/>
      </c>
      <c r="P238" s="13" t="str">
        <f>(IF(K238=Локализация!$C$114,1,IF(K238=Локализация!$C$113,2,IF(K238=Локализация!$C$112,3,IF(K238=Локализация!$C$111,4,IF(K238=Локализация!$C$110,5,IF(OR(K238=1,K238=2,K238=3,K238=4,K238=5),K238,"")))))))</f>
        <v/>
      </c>
      <c r="Q238" s="13" t="str">
        <f>(IF(L238=Локализация!$C$114,1,IF(L238=Локализация!$C$113,2,IF(L238=Локализация!$C$112,3,IF(L238=Локализация!$C$111,4,IF(L238=Локализация!$C$110,5,IF(OR(L238=1,L238=2,L238=3,L238=4,L238=5),L238,"")))))))</f>
        <v/>
      </c>
      <c r="R238" s="13" t="str">
        <f>(IF(B238=Локализация!$C$114,1,IF(B238=Локализация!$C$113,2,IF(B238=Локализация!$C$112,3,IF(B238=Локализация!$C$111,4,IF(B238=Локализация!$C$110,5,IF(OR(B238=1,B238=2,B238=3,B238=4,B238=5),B238,"")))))))</f>
        <v/>
      </c>
      <c r="S238" s="13" t="str">
        <f>(IF(C238=Локализация!$C$114,1,IF(C238=Локализация!$C$113,2,IF(C238=Локализация!$C$112,3,IF(C238=Локализация!$C$111,4,IF(C238=Локализация!$C$110,5,IF(OR(C238=1,C238=2,C238=3,C238=4,C238=5),C238,"")))))))</f>
        <v/>
      </c>
      <c r="T238" s="13" t="str">
        <f>(IF(D238=Локализация!$C$114,1,IF(D238=Локализация!$C$113,2,IF(D238=Локализация!$C$112,3,IF(D238=Локализация!$C$111,4,IF(D238=Локализация!$C$110,5,IF(OR(D238=1,D238=2,D238=3,D238=4,D238=5),D238,"")))))))</f>
        <v/>
      </c>
      <c r="U238" s="13" t="str">
        <f>(IF(E238=Локализация!$C$114,1,IF(E238=Локализация!$C$113,2,IF(E238=Локализация!$C$112,3,IF(E238=Локализация!$C$111,4,IF(E238=Локализация!$C$110,5,IF(OR(E238=1,E238=2,E238=3,E238=4,E238=5),E238,"")))))))</f>
        <v/>
      </c>
      <c r="V238" s="13" t="str">
        <f>(IF(F238=Локализация!$C$114,1,IF(F238=Локализация!$C$113,2,IF(F238=Локализация!$C$112,3,IF(F238=Локализация!$C$111,4,IF(F238=Локализация!$C$110,5,IF(OR(F238=1,F238=2,F238=3,F238=4,F238=5),F238,"")))))))</f>
        <v/>
      </c>
    </row>
    <row r="239" spans="13:22" x14ac:dyDescent="0.25">
      <c r="M239" s="13" t="str">
        <f>(IF(H239=Локализация!$C$114,1,IF(H239=Локализация!$C$113,2,IF(H239=Локализация!$C$112,3,IF(H239=Локализация!$C$111,4,IF(H239=Локализация!$C$110,5,IF(OR(H239=1,H239=2,H239=3,H239=4,H239=5),H239,"")))))))</f>
        <v/>
      </c>
      <c r="N239" s="13" t="str">
        <f>(IF(I239=Локализация!$C$114,1,IF(I239=Локализация!$C$113,2,IF(I239=Локализация!$C$112,3,IF(I239=Локализация!$C$111,4,IF(I239=Локализация!$C$110,5,IF(OR(I239=1,I239=2,I239=3,I239=4,I239=5),I239,"")))))))</f>
        <v/>
      </c>
      <c r="O239" s="13" t="str">
        <f>(IF(J239=Локализация!$C$114,1,IF(J239=Локализация!$C$113,2,IF(J239=Локализация!$C$112,3,IF(J239=Локализация!$C$111,4,IF(J239=Локализация!$C$110,5,IF(OR(J239=1,J239=2,J239=3,J239=4,J239=5),J239,"")))))))</f>
        <v/>
      </c>
      <c r="P239" s="13" t="str">
        <f>(IF(K239=Локализация!$C$114,1,IF(K239=Локализация!$C$113,2,IF(K239=Локализация!$C$112,3,IF(K239=Локализация!$C$111,4,IF(K239=Локализация!$C$110,5,IF(OR(K239=1,K239=2,K239=3,K239=4,K239=5),K239,"")))))))</f>
        <v/>
      </c>
      <c r="Q239" s="13" t="str">
        <f>(IF(L239=Локализация!$C$114,1,IF(L239=Локализация!$C$113,2,IF(L239=Локализация!$C$112,3,IF(L239=Локализация!$C$111,4,IF(L239=Локализация!$C$110,5,IF(OR(L239=1,L239=2,L239=3,L239=4,L239=5),L239,"")))))))</f>
        <v/>
      </c>
      <c r="R239" s="13" t="str">
        <f>(IF(B239=Локализация!$C$114,1,IF(B239=Локализация!$C$113,2,IF(B239=Локализация!$C$112,3,IF(B239=Локализация!$C$111,4,IF(B239=Локализация!$C$110,5,IF(OR(B239=1,B239=2,B239=3,B239=4,B239=5),B239,"")))))))</f>
        <v/>
      </c>
      <c r="S239" s="13" t="str">
        <f>(IF(C239=Локализация!$C$114,1,IF(C239=Локализация!$C$113,2,IF(C239=Локализация!$C$112,3,IF(C239=Локализация!$C$111,4,IF(C239=Локализация!$C$110,5,IF(OR(C239=1,C239=2,C239=3,C239=4,C239=5),C239,"")))))))</f>
        <v/>
      </c>
      <c r="T239" s="13" t="str">
        <f>(IF(D239=Локализация!$C$114,1,IF(D239=Локализация!$C$113,2,IF(D239=Локализация!$C$112,3,IF(D239=Локализация!$C$111,4,IF(D239=Локализация!$C$110,5,IF(OR(D239=1,D239=2,D239=3,D239=4,D239=5),D239,"")))))))</f>
        <v/>
      </c>
      <c r="U239" s="13" t="str">
        <f>(IF(E239=Локализация!$C$114,1,IF(E239=Локализация!$C$113,2,IF(E239=Локализация!$C$112,3,IF(E239=Локализация!$C$111,4,IF(E239=Локализация!$C$110,5,IF(OR(E239=1,E239=2,E239=3,E239=4,E239=5),E239,"")))))))</f>
        <v/>
      </c>
      <c r="V239" s="13" t="str">
        <f>(IF(F239=Локализация!$C$114,1,IF(F239=Локализация!$C$113,2,IF(F239=Локализация!$C$112,3,IF(F239=Локализация!$C$111,4,IF(F239=Локализация!$C$110,5,IF(OR(F239=1,F239=2,F239=3,F239=4,F239=5),F239,"")))))))</f>
        <v/>
      </c>
    </row>
    <row r="240" spans="13:22" x14ac:dyDescent="0.25">
      <c r="M240" s="13" t="str">
        <f>(IF(H240=Локализация!$C$114,1,IF(H240=Локализация!$C$113,2,IF(H240=Локализация!$C$112,3,IF(H240=Локализация!$C$111,4,IF(H240=Локализация!$C$110,5,IF(OR(H240=1,H240=2,H240=3,H240=4,H240=5),H240,"")))))))</f>
        <v/>
      </c>
      <c r="N240" s="13" t="str">
        <f>(IF(I240=Локализация!$C$114,1,IF(I240=Локализация!$C$113,2,IF(I240=Локализация!$C$112,3,IF(I240=Локализация!$C$111,4,IF(I240=Локализация!$C$110,5,IF(OR(I240=1,I240=2,I240=3,I240=4,I240=5),I240,"")))))))</f>
        <v/>
      </c>
      <c r="O240" s="13" t="str">
        <f>(IF(J240=Локализация!$C$114,1,IF(J240=Локализация!$C$113,2,IF(J240=Локализация!$C$112,3,IF(J240=Локализация!$C$111,4,IF(J240=Локализация!$C$110,5,IF(OR(J240=1,J240=2,J240=3,J240=4,J240=5),J240,"")))))))</f>
        <v/>
      </c>
      <c r="P240" s="13" t="str">
        <f>(IF(K240=Локализация!$C$114,1,IF(K240=Локализация!$C$113,2,IF(K240=Локализация!$C$112,3,IF(K240=Локализация!$C$111,4,IF(K240=Локализация!$C$110,5,IF(OR(K240=1,K240=2,K240=3,K240=4,K240=5),K240,"")))))))</f>
        <v/>
      </c>
      <c r="Q240" s="13" t="str">
        <f>(IF(L240=Локализация!$C$114,1,IF(L240=Локализация!$C$113,2,IF(L240=Локализация!$C$112,3,IF(L240=Локализация!$C$111,4,IF(L240=Локализация!$C$110,5,IF(OR(L240=1,L240=2,L240=3,L240=4,L240=5),L240,"")))))))</f>
        <v/>
      </c>
      <c r="R240" s="13" t="str">
        <f>(IF(B240=Локализация!$C$114,1,IF(B240=Локализация!$C$113,2,IF(B240=Локализация!$C$112,3,IF(B240=Локализация!$C$111,4,IF(B240=Локализация!$C$110,5,IF(OR(B240=1,B240=2,B240=3,B240=4,B240=5),B240,"")))))))</f>
        <v/>
      </c>
      <c r="S240" s="13" t="str">
        <f>(IF(C240=Локализация!$C$114,1,IF(C240=Локализация!$C$113,2,IF(C240=Локализация!$C$112,3,IF(C240=Локализация!$C$111,4,IF(C240=Локализация!$C$110,5,IF(OR(C240=1,C240=2,C240=3,C240=4,C240=5),C240,"")))))))</f>
        <v/>
      </c>
      <c r="T240" s="13" t="str">
        <f>(IF(D240=Локализация!$C$114,1,IF(D240=Локализация!$C$113,2,IF(D240=Локализация!$C$112,3,IF(D240=Локализация!$C$111,4,IF(D240=Локализация!$C$110,5,IF(OR(D240=1,D240=2,D240=3,D240=4,D240=5),D240,"")))))))</f>
        <v/>
      </c>
      <c r="U240" s="13" t="str">
        <f>(IF(E240=Локализация!$C$114,1,IF(E240=Локализация!$C$113,2,IF(E240=Локализация!$C$112,3,IF(E240=Локализация!$C$111,4,IF(E240=Локализация!$C$110,5,IF(OR(E240=1,E240=2,E240=3,E240=4,E240=5),E240,"")))))))</f>
        <v/>
      </c>
      <c r="V240" s="13" t="str">
        <f>(IF(F240=Локализация!$C$114,1,IF(F240=Локализация!$C$113,2,IF(F240=Локализация!$C$112,3,IF(F240=Локализация!$C$111,4,IF(F240=Локализация!$C$110,5,IF(OR(F240=1,F240=2,F240=3,F240=4,F240=5),F240,"")))))))</f>
        <v/>
      </c>
    </row>
    <row r="241" spans="13:22" x14ac:dyDescent="0.25">
      <c r="M241" s="13" t="str">
        <f>(IF(H241=Локализация!$C$114,1,IF(H241=Локализация!$C$113,2,IF(H241=Локализация!$C$112,3,IF(H241=Локализация!$C$111,4,IF(H241=Локализация!$C$110,5,IF(OR(H241=1,H241=2,H241=3,H241=4,H241=5),H241,"")))))))</f>
        <v/>
      </c>
      <c r="N241" s="13" t="str">
        <f>(IF(I241=Локализация!$C$114,1,IF(I241=Локализация!$C$113,2,IF(I241=Локализация!$C$112,3,IF(I241=Локализация!$C$111,4,IF(I241=Локализация!$C$110,5,IF(OR(I241=1,I241=2,I241=3,I241=4,I241=5),I241,"")))))))</f>
        <v/>
      </c>
      <c r="O241" s="13" t="str">
        <f>(IF(J241=Локализация!$C$114,1,IF(J241=Локализация!$C$113,2,IF(J241=Локализация!$C$112,3,IF(J241=Локализация!$C$111,4,IF(J241=Локализация!$C$110,5,IF(OR(J241=1,J241=2,J241=3,J241=4,J241=5),J241,"")))))))</f>
        <v/>
      </c>
      <c r="P241" s="13" t="str">
        <f>(IF(K241=Локализация!$C$114,1,IF(K241=Локализация!$C$113,2,IF(K241=Локализация!$C$112,3,IF(K241=Локализация!$C$111,4,IF(K241=Локализация!$C$110,5,IF(OR(K241=1,K241=2,K241=3,K241=4,K241=5),K241,"")))))))</f>
        <v/>
      </c>
      <c r="Q241" s="13" t="str">
        <f>(IF(L241=Локализация!$C$114,1,IF(L241=Локализация!$C$113,2,IF(L241=Локализация!$C$112,3,IF(L241=Локализация!$C$111,4,IF(L241=Локализация!$C$110,5,IF(OR(L241=1,L241=2,L241=3,L241=4,L241=5),L241,"")))))))</f>
        <v/>
      </c>
      <c r="R241" s="13" t="str">
        <f>(IF(B241=Локализация!$C$114,1,IF(B241=Локализация!$C$113,2,IF(B241=Локализация!$C$112,3,IF(B241=Локализация!$C$111,4,IF(B241=Локализация!$C$110,5,IF(OR(B241=1,B241=2,B241=3,B241=4,B241=5),B241,"")))))))</f>
        <v/>
      </c>
      <c r="S241" s="13" t="str">
        <f>(IF(C241=Локализация!$C$114,1,IF(C241=Локализация!$C$113,2,IF(C241=Локализация!$C$112,3,IF(C241=Локализация!$C$111,4,IF(C241=Локализация!$C$110,5,IF(OR(C241=1,C241=2,C241=3,C241=4,C241=5),C241,"")))))))</f>
        <v/>
      </c>
      <c r="T241" s="13" t="str">
        <f>(IF(D241=Локализация!$C$114,1,IF(D241=Локализация!$C$113,2,IF(D241=Локализация!$C$112,3,IF(D241=Локализация!$C$111,4,IF(D241=Локализация!$C$110,5,IF(OR(D241=1,D241=2,D241=3,D241=4,D241=5),D241,"")))))))</f>
        <v/>
      </c>
      <c r="U241" s="13" t="str">
        <f>(IF(E241=Локализация!$C$114,1,IF(E241=Локализация!$C$113,2,IF(E241=Локализация!$C$112,3,IF(E241=Локализация!$C$111,4,IF(E241=Локализация!$C$110,5,IF(OR(E241=1,E241=2,E241=3,E241=4,E241=5),E241,"")))))))</f>
        <v/>
      </c>
      <c r="V241" s="13" t="str">
        <f>(IF(F241=Локализация!$C$114,1,IF(F241=Локализация!$C$113,2,IF(F241=Локализация!$C$112,3,IF(F241=Локализация!$C$111,4,IF(F241=Локализация!$C$110,5,IF(OR(F241=1,F241=2,F241=3,F241=4,F241=5),F241,"")))))))</f>
        <v/>
      </c>
    </row>
    <row r="242" spans="13:22" x14ac:dyDescent="0.25">
      <c r="M242" s="13" t="str">
        <f>(IF(H242=Локализация!$C$114,1,IF(H242=Локализация!$C$113,2,IF(H242=Локализация!$C$112,3,IF(H242=Локализация!$C$111,4,IF(H242=Локализация!$C$110,5,IF(OR(H242=1,H242=2,H242=3,H242=4,H242=5),H242,"")))))))</f>
        <v/>
      </c>
      <c r="N242" s="13" t="str">
        <f>(IF(I242=Локализация!$C$114,1,IF(I242=Локализация!$C$113,2,IF(I242=Локализация!$C$112,3,IF(I242=Локализация!$C$111,4,IF(I242=Локализация!$C$110,5,IF(OR(I242=1,I242=2,I242=3,I242=4,I242=5),I242,"")))))))</f>
        <v/>
      </c>
      <c r="O242" s="13" t="str">
        <f>(IF(J242=Локализация!$C$114,1,IF(J242=Локализация!$C$113,2,IF(J242=Локализация!$C$112,3,IF(J242=Локализация!$C$111,4,IF(J242=Локализация!$C$110,5,IF(OR(J242=1,J242=2,J242=3,J242=4,J242=5),J242,"")))))))</f>
        <v/>
      </c>
      <c r="P242" s="13" t="str">
        <f>(IF(K242=Локализация!$C$114,1,IF(K242=Локализация!$C$113,2,IF(K242=Локализация!$C$112,3,IF(K242=Локализация!$C$111,4,IF(K242=Локализация!$C$110,5,IF(OR(K242=1,K242=2,K242=3,K242=4,K242=5),K242,"")))))))</f>
        <v/>
      </c>
      <c r="Q242" s="13" t="str">
        <f>(IF(L242=Локализация!$C$114,1,IF(L242=Локализация!$C$113,2,IF(L242=Локализация!$C$112,3,IF(L242=Локализация!$C$111,4,IF(L242=Локализация!$C$110,5,IF(OR(L242=1,L242=2,L242=3,L242=4,L242=5),L242,"")))))))</f>
        <v/>
      </c>
      <c r="R242" s="13" t="str">
        <f>(IF(B242=Локализация!$C$114,1,IF(B242=Локализация!$C$113,2,IF(B242=Локализация!$C$112,3,IF(B242=Локализация!$C$111,4,IF(B242=Локализация!$C$110,5,IF(OR(B242=1,B242=2,B242=3,B242=4,B242=5),B242,"")))))))</f>
        <v/>
      </c>
      <c r="S242" s="13" t="str">
        <f>(IF(C242=Локализация!$C$114,1,IF(C242=Локализация!$C$113,2,IF(C242=Локализация!$C$112,3,IF(C242=Локализация!$C$111,4,IF(C242=Локализация!$C$110,5,IF(OR(C242=1,C242=2,C242=3,C242=4,C242=5),C242,"")))))))</f>
        <v/>
      </c>
      <c r="T242" s="13" t="str">
        <f>(IF(D242=Локализация!$C$114,1,IF(D242=Локализация!$C$113,2,IF(D242=Локализация!$C$112,3,IF(D242=Локализация!$C$111,4,IF(D242=Локализация!$C$110,5,IF(OR(D242=1,D242=2,D242=3,D242=4,D242=5),D242,"")))))))</f>
        <v/>
      </c>
      <c r="U242" s="13" t="str">
        <f>(IF(E242=Локализация!$C$114,1,IF(E242=Локализация!$C$113,2,IF(E242=Локализация!$C$112,3,IF(E242=Локализация!$C$111,4,IF(E242=Локализация!$C$110,5,IF(OR(E242=1,E242=2,E242=3,E242=4,E242=5),E242,"")))))))</f>
        <v/>
      </c>
      <c r="V242" s="13" t="str">
        <f>(IF(F242=Локализация!$C$114,1,IF(F242=Локализация!$C$113,2,IF(F242=Локализация!$C$112,3,IF(F242=Локализация!$C$111,4,IF(F242=Локализация!$C$110,5,IF(OR(F242=1,F242=2,F242=3,F242=4,F242=5),F242,"")))))))</f>
        <v/>
      </c>
    </row>
    <row r="243" spans="13:22" x14ac:dyDescent="0.25">
      <c r="M243" s="13" t="str">
        <f>(IF(H243=Локализация!$C$114,1,IF(H243=Локализация!$C$113,2,IF(H243=Локализация!$C$112,3,IF(H243=Локализация!$C$111,4,IF(H243=Локализация!$C$110,5,IF(OR(H243=1,H243=2,H243=3,H243=4,H243=5),H243,"")))))))</f>
        <v/>
      </c>
      <c r="N243" s="13" t="str">
        <f>(IF(I243=Локализация!$C$114,1,IF(I243=Локализация!$C$113,2,IF(I243=Локализация!$C$112,3,IF(I243=Локализация!$C$111,4,IF(I243=Локализация!$C$110,5,IF(OR(I243=1,I243=2,I243=3,I243=4,I243=5),I243,"")))))))</f>
        <v/>
      </c>
      <c r="O243" s="13" t="str">
        <f>(IF(J243=Локализация!$C$114,1,IF(J243=Локализация!$C$113,2,IF(J243=Локализация!$C$112,3,IF(J243=Локализация!$C$111,4,IF(J243=Локализация!$C$110,5,IF(OR(J243=1,J243=2,J243=3,J243=4,J243=5),J243,"")))))))</f>
        <v/>
      </c>
      <c r="P243" s="13" t="str">
        <f>(IF(K243=Локализация!$C$114,1,IF(K243=Локализация!$C$113,2,IF(K243=Локализация!$C$112,3,IF(K243=Локализация!$C$111,4,IF(K243=Локализация!$C$110,5,IF(OR(K243=1,K243=2,K243=3,K243=4,K243=5),K243,"")))))))</f>
        <v/>
      </c>
      <c r="Q243" s="13" t="str">
        <f>(IF(L243=Локализация!$C$114,1,IF(L243=Локализация!$C$113,2,IF(L243=Локализация!$C$112,3,IF(L243=Локализация!$C$111,4,IF(L243=Локализация!$C$110,5,IF(OR(L243=1,L243=2,L243=3,L243=4,L243=5),L243,"")))))))</f>
        <v/>
      </c>
      <c r="R243" s="13" t="str">
        <f>(IF(B243=Локализация!$C$114,1,IF(B243=Локализация!$C$113,2,IF(B243=Локализация!$C$112,3,IF(B243=Локализация!$C$111,4,IF(B243=Локализация!$C$110,5,IF(OR(B243=1,B243=2,B243=3,B243=4,B243=5),B243,"")))))))</f>
        <v/>
      </c>
      <c r="S243" s="13" t="str">
        <f>(IF(C243=Локализация!$C$114,1,IF(C243=Локализация!$C$113,2,IF(C243=Локализация!$C$112,3,IF(C243=Локализация!$C$111,4,IF(C243=Локализация!$C$110,5,IF(OR(C243=1,C243=2,C243=3,C243=4,C243=5),C243,"")))))))</f>
        <v/>
      </c>
      <c r="T243" s="13" t="str">
        <f>(IF(D243=Локализация!$C$114,1,IF(D243=Локализация!$C$113,2,IF(D243=Локализация!$C$112,3,IF(D243=Локализация!$C$111,4,IF(D243=Локализация!$C$110,5,IF(OR(D243=1,D243=2,D243=3,D243=4,D243=5),D243,"")))))))</f>
        <v/>
      </c>
      <c r="U243" s="13" t="str">
        <f>(IF(E243=Локализация!$C$114,1,IF(E243=Локализация!$C$113,2,IF(E243=Локализация!$C$112,3,IF(E243=Локализация!$C$111,4,IF(E243=Локализация!$C$110,5,IF(OR(E243=1,E243=2,E243=3,E243=4,E243=5),E243,"")))))))</f>
        <v/>
      </c>
      <c r="V243" s="13" t="str">
        <f>(IF(F243=Локализация!$C$114,1,IF(F243=Локализация!$C$113,2,IF(F243=Локализация!$C$112,3,IF(F243=Локализация!$C$111,4,IF(F243=Локализация!$C$110,5,IF(OR(F243=1,F243=2,F243=3,F243=4,F243=5),F243,"")))))))</f>
        <v/>
      </c>
    </row>
    <row r="244" spans="13:22" x14ac:dyDescent="0.25">
      <c r="M244" s="13" t="str">
        <f>(IF(H244=Локализация!$C$114,1,IF(H244=Локализация!$C$113,2,IF(H244=Локализация!$C$112,3,IF(H244=Локализация!$C$111,4,IF(H244=Локализация!$C$110,5,IF(OR(H244=1,H244=2,H244=3,H244=4,H244=5),H244,"")))))))</f>
        <v/>
      </c>
      <c r="N244" s="13" t="str">
        <f>(IF(I244=Локализация!$C$114,1,IF(I244=Локализация!$C$113,2,IF(I244=Локализация!$C$112,3,IF(I244=Локализация!$C$111,4,IF(I244=Локализация!$C$110,5,IF(OR(I244=1,I244=2,I244=3,I244=4,I244=5),I244,"")))))))</f>
        <v/>
      </c>
      <c r="O244" s="13" t="str">
        <f>(IF(J244=Локализация!$C$114,1,IF(J244=Локализация!$C$113,2,IF(J244=Локализация!$C$112,3,IF(J244=Локализация!$C$111,4,IF(J244=Локализация!$C$110,5,IF(OR(J244=1,J244=2,J244=3,J244=4,J244=5),J244,"")))))))</f>
        <v/>
      </c>
      <c r="P244" s="13" t="str">
        <f>(IF(K244=Локализация!$C$114,1,IF(K244=Локализация!$C$113,2,IF(K244=Локализация!$C$112,3,IF(K244=Локализация!$C$111,4,IF(K244=Локализация!$C$110,5,IF(OR(K244=1,K244=2,K244=3,K244=4,K244=5),K244,"")))))))</f>
        <v/>
      </c>
      <c r="Q244" s="13" t="str">
        <f>(IF(L244=Локализация!$C$114,1,IF(L244=Локализация!$C$113,2,IF(L244=Локализация!$C$112,3,IF(L244=Локализация!$C$111,4,IF(L244=Локализация!$C$110,5,IF(OR(L244=1,L244=2,L244=3,L244=4,L244=5),L244,"")))))))</f>
        <v/>
      </c>
      <c r="R244" s="13" t="str">
        <f>(IF(B244=Локализация!$C$114,1,IF(B244=Локализация!$C$113,2,IF(B244=Локализация!$C$112,3,IF(B244=Локализация!$C$111,4,IF(B244=Локализация!$C$110,5,IF(OR(B244=1,B244=2,B244=3,B244=4,B244=5),B244,"")))))))</f>
        <v/>
      </c>
      <c r="S244" s="13" t="str">
        <f>(IF(C244=Локализация!$C$114,1,IF(C244=Локализация!$C$113,2,IF(C244=Локализация!$C$112,3,IF(C244=Локализация!$C$111,4,IF(C244=Локализация!$C$110,5,IF(OR(C244=1,C244=2,C244=3,C244=4,C244=5),C244,"")))))))</f>
        <v/>
      </c>
      <c r="T244" s="13" t="str">
        <f>(IF(D244=Локализация!$C$114,1,IF(D244=Локализация!$C$113,2,IF(D244=Локализация!$C$112,3,IF(D244=Локализация!$C$111,4,IF(D244=Локализация!$C$110,5,IF(OR(D244=1,D244=2,D244=3,D244=4,D244=5),D244,"")))))))</f>
        <v/>
      </c>
      <c r="U244" s="13" t="str">
        <f>(IF(E244=Локализация!$C$114,1,IF(E244=Локализация!$C$113,2,IF(E244=Локализация!$C$112,3,IF(E244=Локализация!$C$111,4,IF(E244=Локализация!$C$110,5,IF(OR(E244=1,E244=2,E244=3,E244=4,E244=5),E244,"")))))))</f>
        <v/>
      </c>
      <c r="V244" s="13" t="str">
        <f>(IF(F244=Локализация!$C$114,1,IF(F244=Локализация!$C$113,2,IF(F244=Локализация!$C$112,3,IF(F244=Локализация!$C$111,4,IF(F244=Локализация!$C$110,5,IF(OR(F244=1,F244=2,F244=3,F244=4,F244=5),F244,"")))))))</f>
        <v/>
      </c>
    </row>
    <row r="245" spans="13:22" x14ac:dyDescent="0.25">
      <c r="M245" s="13" t="str">
        <f>(IF(H245=Локализация!$C$114,1,IF(H245=Локализация!$C$113,2,IF(H245=Локализация!$C$112,3,IF(H245=Локализация!$C$111,4,IF(H245=Локализация!$C$110,5,IF(OR(H245=1,H245=2,H245=3,H245=4,H245=5),H245,"")))))))</f>
        <v/>
      </c>
      <c r="N245" s="13" t="str">
        <f>(IF(I245=Локализация!$C$114,1,IF(I245=Локализация!$C$113,2,IF(I245=Локализация!$C$112,3,IF(I245=Локализация!$C$111,4,IF(I245=Локализация!$C$110,5,IF(OR(I245=1,I245=2,I245=3,I245=4,I245=5),I245,"")))))))</f>
        <v/>
      </c>
      <c r="O245" s="13" t="str">
        <f>(IF(J245=Локализация!$C$114,1,IF(J245=Локализация!$C$113,2,IF(J245=Локализация!$C$112,3,IF(J245=Локализация!$C$111,4,IF(J245=Локализация!$C$110,5,IF(OR(J245=1,J245=2,J245=3,J245=4,J245=5),J245,"")))))))</f>
        <v/>
      </c>
      <c r="P245" s="13" t="str">
        <f>(IF(K245=Локализация!$C$114,1,IF(K245=Локализация!$C$113,2,IF(K245=Локализация!$C$112,3,IF(K245=Локализация!$C$111,4,IF(K245=Локализация!$C$110,5,IF(OR(K245=1,K245=2,K245=3,K245=4,K245=5),K245,"")))))))</f>
        <v/>
      </c>
      <c r="Q245" s="13" t="str">
        <f>(IF(L245=Локализация!$C$114,1,IF(L245=Локализация!$C$113,2,IF(L245=Локализация!$C$112,3,IF(L245=Локализация!$C$111,4,IF(L245=Локализация!$C$110,5,IF(OR(L245=1,L245=2,L245=3,L245=4,L245=5),L245,"")))))))</f>
        <v/>
      </c>
      <c r="R245" s="13" t="str">
        <f>(IF(B245=Локализация!$C$114,1,IF(B245=Локализация!$C$113,2,IF(B245=Локализация!$C$112,3,IF(B245=Локализация!$C$111,4,IF(B245=Локализация!$C$110,5,IF(OR(B245=1,B245=2,B245=3,B245=4,B245=5),B245,"")))))))</f>
        <v/>
      </c>
      <c r="S245" s="13" t="str">
        <f>(IF(C245=Локализация!$C$114,1,IF(C245=Локализация!$C$113,2,IF(C245=Локализация!$C$112,3,IF(C245=Локализация!$C$111,4,IF(C245=Локализация!$C$110,5,IF(OR(C245=1,C245=2,C245=3,C245=4,C245=5),C245,"")))))))</f>
        <v/>
      </c>
      <c r="T245" s="13" t="str">
        <f>(IF(D245=Локализация!$C$114,1,IF(D245=Локализация!$C$113,2,IF(D245=Локализация!$C$112,3,IF(D245=Локализация!$C$111,4,IF(D245=Локализация!$C$110,5,IF(OR(D245=1,D245=2,D245=3,D245=4,D245=5),D245,"")))))))</f>
        <v/>
      </c>
      <c r="U245" s="13" t="str">
        <f>(IF(E245=Локализация!$C$114,1,IF(E245=Локализация!$C$113,2,IF(E245=Локализация!$C$112,3,IF(E245=Локализация!$C$111,4,IF(E245=Локализация!$C$110,5,IF(OR(E245=1,E245=2,E245=3,E245=4,E245=5),E245,"")))))))</f>
        <v/>
      </c>
      <c r="V245" s="13" t="str">
        <f>(IF(F245=Локализация!$C$114,1,IF(F245=Локализация!$C$113,2,IF(F245=Локализация!$C$112,3,IF(F245=Локализация!$C$111,4,IF(F245=Локализация!$C$110,5,IF(OR(F245=1,F245=2,F245=3,F245=4,F245=5),F245,"")))))))</f>
        <v/>
      </c>
    </row>
    <row r="246" spans="13:22" x14ac:dyDescent="0.25">
      <c r="M246" s="13" t="str">
        <f>(IF(H246=Локализация!$C$114,1,IF(H246=Локализация!$C$113,2,IF(H246=Локализация!$C$112,3,IF(H246=Локализация!$C$111,4,IF(H246=Локализация!$C$110,5,IF(OR(H246=1,H246=2,H246=3,H246=4,H246=5),H246,"")))))))</f>
        <v/>
      </c>
      <c r="N246" s="13" t="str">
        <f>(IF(I246=Локализация!$C$114,1,IF(I246=Локализация!$C$113,2,IF(I246=Локализация!$C$112,3,IF(I246=Локализация!$C$111,4,IF(I246=Локализация!$C$110,5,IF(OR(I246=1,I246=2,I246=3,I246=4,I246=5),I246,"")))))))</f>
        <v/>
      </c>
      <c r="O246" s="13" t="str">
        <f>(IF(J246=Локализация!$C$114,1,IF(J246=Локализация!$C$113,2,IF(J246=Локализация!$C$112,3,IF(J246=Локализация!$C$111,4,IF(J246=Локализация!$C$110,5,IF(OR(J246=1,J246=2,J246=3,J246=4,J246=5),J246,"")))))))</f>
        <v/>
      </c>
      <c r="P246" s="13" t="str">
        <f>(IF(K246=Локализация!$C$114,1,IF(K246=Локализация!$C$113,2,IF(K246=Локализация!$C$112,3,IF(K246=Локализация!$C$111,4,IF(K246=Локализация!$C$110,5,IF(OR(K246=1,K246=2,K246=3,K246=4,K246=5),K246,"")))))))</f>
        <v/>
      </c>
      <c r="Q246" s="13" t="str">
        <f>(IF(L246=Локализация!$C$114,1,IF(L246=Локализация!$C$113,2,IF(L246=Локализация!$C$112,3,IF(L246=Локализация!$C$111,4,IF(L246=Локализация!$C$110,5,IF(OR(L246=1,L246=2,L246=3,L246=4,L246=5),L246,"")))))))</f>
        <v/>
      </c>
      <c r="R246" s="13" t="str">
        <f>(IF(B246=Локализация!$C$114,1,IF(B246=Локализация!$C$113,2,IF(B246=Локализация!$C$112,3,IF(B246=Локализация!$C$111,4,IF(B246=Локализация!$C$110,5,IF(OR(B246=1,B246=2,B246=3,B246=4,B246=5),B246,"")))))))</f>
        <v/>
      </c>
      <c r="S246" s="13" t="str">
        <f>(IF(C246=Локализация!$C$114,1,IF(C246=Локализация!$C$113,2,IF(C246=Локализация!$C$112,3,IF(C246=Локализация!$C$111,4,IF(C246=Локализация!$C$110,5,IF(OR(C246=1,C246=2,C246=3,C246=4,C246=5),C246,"")))))))</f>
        <v/>
      </c>
      <c r="T246" s="13" t="str">
        <f>(IF(D246=Локализация!$C$114,1,IF(D246=Локализация!$C$113,2,IF(D246=Локализация!$C$112,3,IF(D246=Локализация!$C$111,4,IF(D246=Локализация!$C$110,5,IF(OR(D246=1,D246=2,D246=3,D246=4,D246=5),D246,"")))))))</f>
        <v/>
      </c>
      <c r="U246" s="13" t="str">
        <f>(IF(E246=Локализация!$C$114,1,IF(E246=Локализация!$C$113,2,IF(E246=Локализация!$C$112,3,IF(E246=Локализация!$C$111,4,IF(E246=Локализация!$C$110,5,IF(OR(E246=1,E246=2,E246=3,E246=4,E246=5),E246,"")))))))</f>
        <v/>
      </c>
      <c r="V246" s="13" t="str">
        <f>(IF(F246=Локализация!$C$114,1,IF(F246=Локализация!$C$113,2,IF(F246=Локализация!$C$112,3,IF(F246=Локализация!$C$111,4,IF(F246=Локализация!$C$110,5,IF(OR(F246=1,F246=2,F246=3,F246=4,F246=5),F246,"")))))))</f>
        <v/>
      </c>
    </row>
    <row r="247" spans="13:22" x14ac:dyDescent="0.25">
      <c r="M247" s="13" t="str">
        <f>(IF(H247=Локализация!$C$114,1,IF(H247=Локализация!$C$113,2,IF(H247=Локализация!$C$112,3,IF(H247=Локализация!$C$111,4,IF(H247=Локализация!$C$110,5,IF(OR(H247=1,H247=2,H247=3,H247=4,H247=5),H247,"")))))))</f>
        <v/>
      </c>
      <c r="N247" s="13" t="str">
        <f>(IF(I247=Локализация!$C$114,1,IF(I247=Локализация!$C$113,2,IF(I247=Локализация!$C$112,3,IF(I247=Локализация!$C$111,4,IF(I247=Локализация!$C$110,5,IF(OR(I247=1,I247=2,I247=3,I247=4,I247=5),I247,"")))))))</f>
        <v/>
      </c>
      <c r="O247" s="13" t="str">
        <f>(IF(J247=Локализация!$C$114,1,IF(J247=Локализация!$C$113,2,IF(J247=Локализация!$C$112,3,IF(J247=Локализация!$C$111,4,IF(J247=Локализация!$C$110,5,IF(OR(J247=1,J247=2,J247=3,J247=4,J247=5),J247,"")))))))</f>
        <v/>
      </c>
      <c r="P247" s="13" t="str">
        <f>(IF(K247=Локализация!$C$114,1,IF(K247=Локализация!$C$113,2,IF(K247=Локализация!$C$112,3,IF(K247=Локализация!$C$111,4,IF(K247=Локализация!$C$110,5,IF(OR(K247=1,K247=2,K247=3,K247=4,K247=5),K247,"")))))))</f>
        <v/>
      </c>
      <c r="Q247" s="13" t="str">
        <f>(IF(L247=Локализация!$C$114,1,IF(L247=Локализация!$C$113,2,IF(L247=Локализация!$C$112,3,IF(L247=Локализация!$C$111,4,IF(L247=Локализация!$C$110,5,IF(OR(L247=1,L247=2,L247=3,L247=4,L247=5),L247,"")))))))</f>
        <v/>
      </c>
      <c r="R247" s="13" t="str">
        <f>(IF(B247=Локализация!$C$114,1,IF(B247=Локализация!$C$113,2,IF(B247=Локализация!$C$112,3,IF(B247=Локализация!$C$111,4,IF(B247=Локализация!$C$110,5,IF(OR(B247=1,B247=2,B247=3,B247=4,B247=5),B247,"")))))))</f>
        <v/>
      </c>
      <c r="S247" s="13" t="str">
        <f>(IF(C247=Локализация!$C$114,1,IF(C247=Локализация!$C$113,2,IF(C247=Локализация!$C$112,3,IF(C247=Локализация!$C$111,4,IF(C247=Локализация!$C$110,5,IF(OR(C247=1,C247=2,C247=3,C247=4,C247=5),C247,"")))))))</f>
        <v/>
      </c>
      <c r="T247" s="13" t="str">
        <f>(IF(D247=Локализация!$C$114,1,IF(D247=Локализация!$C$113,2,IF(D247=Локализация!$C$112,3,IF(D247=Локализация!$C$111,4,IF(D247=Локализация!$C$110,5,IF(OR(D247=1,D247=2,D247=3,D247=4,D247=5),D247,"")))))))</f>
        <v/>
      </c>
      <c r="U247" s="13" t="str">
        <f>(IF(E247=Локализация!$C$114,1,IF(E247=Локализация!$C$113,2,IF(E247=Локализация!$C$112,3,IF(E247=Локализация!$C$111,4,IF(E247=Локализация!$C$110,5,IF(OR(E247=1,E247=2,E247=3,E247=4,E247=5),E247,"")))))))</f>
        <v/>
      </c>
      <c r="V247" s="13" t="str">
        <f>(IF(F247=Локализация!$C$114,1,IF(F247=Локализация!$C$113,2,IF(F247=Локализация!$C$112,3,IF(F247=Локализация!$C$111,4,IF(F247=Локализация!$C$110,5,IF(OR(F247=1,F247=2,F247=3,F247=4,F247=5),F247,"")))))))</f>
        <v/>
      </c>
    </row>
    <row r="248" spans="13:22" x14ac:dyDescent="0.25">
      <c r="M248" s="13" t="str">
        <f>(IF(H248=Локализация!$C$114,1,IF(H248=Локализация!$C$113,2,IF(H248=Локализация!$C$112,3,IF(H248=Локализация!$C$111,4,IF(H248=Локализация!$C$110,5,IF(OR(H248=1,H248=2,H248=3,H248=4,H248=5),H248,"")))))))</f>
        <v/>
      </c>
      <c r="N248" s="13" t="str">
        <f>(IF(I248=Локализация!$C$114,1,IF(I248=Локализация!$C$113,2,IF(I248=Локализация!$C$112,3,IF(I248=Локализация!$C$111,4,IF(I248=Локализация!$C$110,5,IF(OR(I248=1,I248=2,I248=3,I248=4,I248=5),I248,"")))))))</f>
        <v/>
      </c>
      <c r="O248" s="13" t="str">
        <f>(IF(J248=Локализация!$C$114,1,IF(J248=Локализация!$C$113,2,IF(J248=Локализация!$C$112,3,IF(J248=Локализация!$C$111,4,IF(J248=Локализация!$C$110,5,IF(OR(J248=1,J248=2,J248=3,J248=4,J248=5),J248,"")))))))</f>
        <v/>
      </c>
      <c r="P248" s="13" t="str">
        <f>(IF(K248=Локализация!$C$114,1,IF(K248=Локализация!$C$113,2,IF(K248=Локализация!$C$112,3,IF(K248=Локализация!$C$111,4,IF(K248=Локализация!$C$110,5,IF(OR(K248=1,K248=2,K248=3,K248=4,K248=5),K248,"")))))))</f>
        <v/>
      </c>
      <c r="Q248" s="13" t="str">
        <f>(IF(L248=Локализация!$C$114,1,IF(L248=Локализация!$C$113,2,IF(L248=Локализация!$C$112,3,IF(L248=Локализация!$C$111,4,IF(L248=Локализация!$C$110,5,IF(OR(L248=1,L248=2,L248=3,L248=4,L248=5),L248,"")))))))</f>
        <v/>
      </c>
      <c r="R248" s="13" t="str">
        <f>(IF(B248=Локализация!$C$114,1,IF(B248=Локализация!$C$113,2,IF(B248=Локализация!$C$112,3,IF(B248=Локализация!$C$111,4,IF(B248=Локализация!$C$110,5,IF(OR(B248=1,B248=2,B248=3,B248=4,B248=5),B248,"")))))))</f>
        <v/>
      </c>
      <c r="S248" s="13" t="str">
        <f>(IF(C248=Локализация!$C$114,1,IF(C248=Локализация!$C$113,2,IF(C248=Локализация!$C$112,3,IF(C248=Локализация!$C$111,4,IF(C248=Локализация!$C$110,5,IF(OR(C248=1,C248=2,C248=3,C248=4,C248=5),C248,"")))))))</f>
        <v/>
      </c>
      <c r="T248" s="13" t="str">
        <f>(IF(D248=Локализация!$C$114,1,IF(D248=Локализация!$C$113,2,IF(D248=Локализация!$C$112,3,IF(D248=Локализация!$C$111,4,IF(D248=Локализация!$C$110,5,IF(OR(D248=1,D248=2,D248=3,D248=4,D248=5),D248,"")))))))</f>
        <v/>
      </c>
      <c r="U248" s="13" t="str">
        <f>(IF(E248=Локализация!$C$114,1,IF(E248=Локализация!$C$113,2,IF(E248=Локализация!$C$112,3,IF(E248=Локализация!$C$111,4,IF(E248=Локализация!$C$110,5,IF(OR(E248=1,E248=2,E248=3,E248=4,E248=5),E248,"")))))))</f>
        <v/>
      </c>
      <c r="V248" s="13" t="str">
        <f>(IF(F248=Локализация!$C$114,1,IF(F248=Локализация!$C$113,2,IF(F248=Локализация!$C$112,3,IF(F248=Локализация!$C$111,4,IF(F248=Локализация!$C$110,5,IF(OR(F248=1,F248=2,F248=3,F248=4,F248=5),F248,"")))))))</f>
        <v/>
      </c>
    </row>
    <row r="249" spans="13:22" x14ac:dyDescent="0.25">
      <c r="M249" s="13" t="str">
        <f>(IF(H249=Локализация!$C$114,1,IF(H249=Локализация!$C$113,2,IF(H249=Локализация!$C$112,3,IF(H249=Локализация!$C$111,4,IF(H249=Локализация!$C$110,5,IF(OR(H249=1,H249=2,H249=3,H249=4,H249=5),H249,"")))))))</f>
        <v/>
      </c>
      <c r="N249" s="13" t="str">
        <f>(IF(I249=Локализация!$C$114,1,IF(I249=Локализация!$C$113,2,IF(I249=Локализация!$C$112,3,IF(I249=Локализация!$C$111,4,IF(I249=Локализация!$C$110,5,IF(OR(I249=1,I249=2,I249=3,I249=4,I249=5),I249,"")))))))</f>
        <v/>
      </c>
      <c r="O249" s="13" t="str">
        <f>(IF(J249=Локализация!$C$114,1,IF(J249=Локализация!$C$113,2,IF(J249=Локализация!$C$112,3,IF(J249=Локализация!$C$111,4,IF(J249=Локализация!$C$110,5,IF(OR(J249=1,J249=2,J249=3,J249=4,J249=5),J249,"")))))))</f>
        <v/>
      </c>
      <c r="P249" s="13" t="str">
        <f>(IF(K249=Локализация!$C$114,1,IF(K249=Локализация!$C$113,2,IF(K249=Локализация!$C$112,3,IF(K249=Локализация!$C$111,4,IF(K249=Локализация!$C$110,5,IF(OR(K249=1,K249=2,K249=3,K249=4,K249=5),K249,"")))))))</f>
        <v/>
      </c>
      <c r="Q249" s="13" t="str">
        <f>(IF(L249=Локализация!$C$114,1,IF(L249=Локализация!$C$113,2,IF(L249=Локализация!$C$112,3,IF(L249=Локализация!$C$111,4,IF(L249=Локализация!$C$110,5,IF(OR(L249=1,L249=2,L249=3,L249=4,L249=5),L249,"")))))))</f>
        <v/>
      </c>
      <c r="R249" s="13" t="str">
        <f>(IF(B249=Локализация!$C$114,1,IF(B249=Локализация!$C$113,2,IF(B249=Локализация!$C$112,3,IF(B249=Локализация!$C$111,4,IF(B249=Локализация!$C$110,5,IF(OR(B249=1,B249=2,B249=3,B249=4,B249=5),B249,"")))))))</f>
        <v/>
      </c>
      <c r="S249" s="13" t="str">
        <f>(IF(C249=Локализация!$C$114,1,IF(C249=Локализация!$C$113,2,IF(C249=Локализация!$C$112,3,IF(C249=Локализация!$C$111,4,IF(C249=Локализация!$C$110,5,IF(OR(C249=1,C249=2,C249=3,C249=4,C249=5),C249,"")))))))</f>
        <v/>
      </c>
      <c r="T249" s="13" t="str">
        <f>(IF(D249=Локализация!$C$114,1,IF(D249=Локализация!$C$113,2,IF(D249=Локализация!$C$112,3,IF(D249=Локализация!$C$111,4,IF(D249=Локализация!$C$110,5,IF(OR(D249=1,D249=2,D249=3,D249=4,D249=5),D249,"")))))))</f>
        <v/>
      </c>
      <c r="U249" s="13" t="str">
        <f>(IF(E249=Локализация!$C$114,1,IF(E249=Локализация!$C$113,2,IF(E249=Локализация!$C$112,3,IF(E249=Локализация!$C$111,4,IF(E249=Локализация!$C$110,5,IF(OR(E249=1,E249=2,E249=3,E249=4,E249=5),E249,"")))))))</f>
        <v/>
      </c>
      <c r="V249" s="13" t="str">
        <f>(IF(F249=Локализация!$C$114,1,IF(F249=Локализация!$C$113,2,IF(F249=Локализация!$C$112,3,IF(F249=Локализация!$C$111,4,IF(F249=Локализация!$C$110,5,IF(OR(F249=1,F249=2,F249=3,F249=4,F249=5),F249,"")))))))</f>
        <v/>
      </c>
    </row>
    <row r="250" spans="13:22" x14ac:dyDescent="0.25">
      <c r="M250" s="13" t="str">
        <f>(IF(H250=Локализация!$C$114,1,IF(H250=Локализация!$C$113,2,IF(H250=Локализация!$C$112,3,IF(H250=Локализация!$C$111,4,IF(H250=Локализация!$C$110,5,IF(OR(H250=1,H250=2,H250=3,H250=4,H250=5),H250,"")))))))</f>
        <v/>
      </c>
      <c r="N250" s="13" t="str">
        <f>(IF(I250=Локализация!$C$114,1,IF(I250=Локализация!$C$113,2,IF(I250=Локализация!$C$112,3,IF(I250=Локализация!$C$111,4,IF(I250=Локализация!$C$110,5,IF(OR(I250=1,I250=2,I250=3,I250=4,I250=5),I250,"")))))))</f>
        <v/>
      </c>
      <c r="O250" s="13" t="str">
        <f>(IF(J250=Локализация!$C$114,1,IF(J250=Локализация!$C$113,2,IF(J250=Локализация!$C$112,3,IF(J250=Локализация!$C$111,4,IF(J250=Локализация!$C$110,5,IF(OR(J250=1,J250=2,J250=3,J250=4,J250=5),J250,"")))))))</f>
        <v/>
      </c>
      <c r="P250" s="13" t="str">
        <f>(IF(K250=Локализация!$C$114,1,IF(K250=Локализация!$C$113,2,IF(K250=Локализация!$C$112,3,IF(K250=Локализация!$C$111,4,IF(K250=Локализация!$C$110,5,IF(OR(K250=1,K250=2,K250=3,K250=4,K250=5),K250,"")))))))</f>
        <v/>
      </c>
      <c r="Q250" s="13" t="str">
        <f>(IF(L250=Локализация!$C$114,1,IF(L250=Локализация!$C$113,2,IF(L250=Локализация!$C$112,3,IF(L250=Локализация!$C$111,4,IF(L250=Локализация!$C$110,5,IF(OR(L250=1,L250=2,L250=3,L250=4,L250=5),L250,"")))))))</f>
        <v/>
      </c>
      <c r="R250" s="13" t="str">
        <f>(IF(B250=Локализация!$C$114,1,IF(B250=Локализация!$C$113,2,IF(B250=Локализация!$C$112,3,IF(B250=Локализация!$C$111,4,IF(B250=Локализация!$C$110,5,IF(OR(B250=1,B250=2,B250=3,B250=4,B250=5),B250,"")))))))</f>
        <v/>
      </c>
      <c r="S250" s="13" t="str">
        <f>(IF(C250=Локализация!$C$114,1,IF(C250=Локализация!$C$113,2,IF(C250=Локализация!$C$112,3,IF(C250=Локализация!$C$111,4,IF(C250=Локализация!$C$110,5,IF(OR(C250=1,C250=2,C250=3,C250=4,C250=5),C250,"")))))))</f>
        <v/>
      </c>
      <c r="T250" s="13" t="str">
        <f>(IF(D250=Локализация!$C$114,1,IF(D250=Локализация!$C$113,2,IF(D250=Локализация!$C$112,3,IF(D250=Локализация!$C$111,4,IF(D250=Локализация!$C$110,5,IF(OR(D250=1,D250=2,D250=3,D250=4,D250=5),D250,"")))))))</f>
        <v/>
      </c>
      <c r="U250" s="13" t="str">
        <f>(IF(E250=Локализация!$C$114,1,IF(E250=Локализация!$C$113,2,IF(E250=Локализация!$C$112,3,IF(E250=Локализация!$C$111,4,IF(E250=Локализация!$C$110,5,IF(OR(E250=1,E250=2,E250=3,E250=4,E250=5),E250,"")))))))</f>
        <v/>
      </c>
      <c r="V250" s="13" t="str">
        <f>(IF(F250=Локализация!$C$114,1,IF(F250=Локализация!$C$113,2,IF(F250=Локализация!$C$112,3,IF(F250=Локализация!$C$111,4,IF(F250=Локализация!$C$110,5,IF(OR(F250=1,F250=2,F250=3,F250=4,F250=5),F250,"")))))))</f>
        <v/>
      </c>
    </row>
    <row r="251" spans="13:22" x14ac:dyDescent="0.25">
      <c r="M251" s="13" t="str">
        <f>(IF(H251=Локализация!$C$114,1,IF(H251=Локализация!$C$113,2,IF(H251=Локализация!$C$112,3,IF(H251=Локализация!$C$111,4,IF(H251=Локализация!$C$110,5,IF(OR(H251=1,H251=2,H251=3,H251=4,H251=5),H251,"")))))))</f>
        <v/>
      </c>
      <c r="N251" s="13" t="str">
        <f>(IF(I251=Локализация!$C$114,1,IF(I251=Локализация!$C$113,2,IF(I251=Локализация!$C$112,3,IF(I251=Локализация!$C$111,4,IF(I251=Локализация!$C$110,5,IF(OR(I251=1,I251=2,I251=3,I251=4,I251=5),I251,"")))))))</f>
        <v/>
      </c>
      <c r="O251" s="13" t="str">
        <f>(IF(J251=Локализация!$C$114,1,IF(J251=Локализация!$C$113,2,IF(J251=Локализация!$C$112,3,IF(J251=Локализация!$C$111,4,IF(J251=Локализация!$C$110,5,IF(OR(J251=1,J251=2,J251=3,J251=4,J251=5),J251,"")))))))</f>
        <v/>
      </c>
      <c r="P251" s="13" t="str">
        <f>(IF(K251=Локализация!$C$114,1,IF(K251=Локализация!$C$113,2,IF(K251=Локализация!$C$112,3,IF(K251=Локализация!$C$111,4,IF(K251=Локализация!$C$110,5,IF(OR(K251=1,K251=2,K251=3,K251=4,K251=5),K251,"")))))))</f>
        <v/>
      </c>
      <c r="Q251" s="13" t="str">
        <f>(IF(L251=Локализация!$C$114,1,IF(L251=Локализация!$C$113,2,IF(L251=Локализация!$C$112,3,IF(L251=Локализация!$C$111,4,IF(L251=Локализация!$C$110,5,IF(OR(L251=1,L251=2,L251=3,L251=4,L251=5),L251,"")))))))</f>
        <v/>
      </c>
      <c r="R251" s="13" t="str">
        <f>(IF(B251=Локализация!$C$114,1,IF(B251=Локализация!$C$113,2,IF(B251=Локализация!$C$112,3,IF(B251=Локализация!$C$111,4,IF(B251=Локализация!$C$110,5,IF(OR(B251=1,B251=2,B251=3,B251=4,B251=5),B251,"")))))))</f>
        <v/>
      </c>
      <c r="S251" s="13" t="str">
        <f>(IF(C251=Локализация!$C$114,1,IF(C251=Локализация!$C$113,2,IF(C251=Локализация!$C$112,3,IF(C251=Локализация!$C$111,4,IF(C251=Локализация!$C$110,5,IF(OR(C251=1,C251=2,C251=3,C251=4,C251=5),C251,"")))))))</f>
        <v/>
      </c>
      <c r="T251" s="13" t="str">
        <f>(IF(D251=Локализация!$C$114,1,IF(D251=Локализация!$C$113,2,IF(D251=Локализация!$C$112,3,IF(D251=Локализация!$C$111,4,IF(D251=Локализация!$C$110,5,IF(OR(D251=1,D251=2,D251=3,D251=4,D251=5),D251,"")))))))</f>
        <v/>
      </c>
      <c r="U251" s="13" t="str">
        <f>(IF(E251=Локализация!$C$114,1,IF(E251=Локализация!$C$113,2,IF(E251=Локализация!$C$112,3,IF(E251=Локализация!$C$111,4,IF(E251=Локализация!$C$110,5,IF(OR(E251=1,E251=2,E251=3,E251=4,E251=5),E251,"")))))))</f>
        <v/>
      </c>
      <c r="V251" s="13" t="str">
        <f>(IF(F251=Локализация!$C$114,1,IF(F251=Локализация!$C$113,2,IF(F251=Локализация!$C$112,3,IF(F251=Локализация!$C$111,4,IF(F251=Локализация!$C$110,5,IF(OR(F251=1,F251=2,F251=3,F251=4,F251=5),F251,"")))))))</f>
        <v/>
      </c>
    </row>
    <row r="252" spans="13:22" x14ac:dyDescent="0.25">
      <c r="M252" s="13" t="str">
        <f>(IF(H252=Локализация!$C$114,1,IF(H252=Локализация!$C$113,2,IF(H252=Локализация!$C$112,3,IF(H252=Локализация!$C$111,4,IF(H252=Локализация!$C$110,5,IF(OR(H252=1,H252=2,H252=3,H252=4,H252=5),H252,"")))))))</f>
        <v/>
      </c>
      <c r="N252" s="13" t="str">
        <f>(IF(I252=Локализация!$C$114,1,IF(I252=Локализация!$C$113,2,IF(I252=Локализация!$C$112,3,IF(I252=Локализация!$C$111,4,IF(I252=Локализация!$C$110,5,IF(OR(I252=1,I252=2,I252=3,I252=4,I252=5),I252,"")))))))</f>
        <v/>
      </c>
      <c r="O252" s="13" t="str">
        <f>(IF(J252=Локализация!$C$114,1,IF(J252=Локализация!$C$113,2,IF(J252=Локализация!$C$112,3,IF(J252=Локализация!$C$111,4,IF(J252=Локализация!$C$110,5,IF(OR(J252=1,J252=2,J252=3,J252=4,J252=5),J252,"")))))))</f>
        <v/>
      </c>
      <c r="P252" s="13" t="str">
        <f>(IF(K252=Локализация!$C$114,1,IF(K252=Локализация!$C$113,2,IF(K252=Локализация!$C$112,3,IF(K252=Локализация!$C$111,4,IF(K252=Локализация!$C$110,5,IF(OR(K252=1,K252=2,K252=3,K252=4,K252=5),K252,"")))))))</f>
        <v/>
      </c>
      <c r="Q252" s="13" t="str">
        <f>(IF(L252=Локализация!$C$114,1,IF(L252=Локализация!$C$113,2,IF(L252=Локализация!$C$112,3,IF(L252=Локализация!$C$111,4,IF(L252=Локализация!$C$110,5,IF(OR(L252=1,L252=2,L252=3,L252=4,L252=5),L252,"")))))))</f>
        <v/>
      </c>
      <c r="R252" s="13" t="str">
        <f>(IF(B252=Локализация!$C$114,1,IF(B252=Локализация!$C$113,2,IF(B252=Локализация!$C$112,3,IF(B252=Локализация!$C$111,4,IF(B252=Локализация!$C$110,5,IF(OR(B252=1,B252=2,B252=3,B252=4,B252=5),B252,"")))))))</f>
        <v/>
      </c>
      <c r="S252" s="13" t="str">
        <f>(IF(C252=Локализация!$C$114,1,IF(C252=Локализация!$C$113,2,IF(C252=Локализация!$C$112,3,IF(C252=Локализация!$C$111,4,IF(C252=Локализация!$C$110,5,IF(OR(C252=1,C252=2,C252=3,C252=4,C252=5),C252,"")))))))</f>
        <v/>
      </c>
      <c r="T252" s="13" t="str">
        <f>(IF(D252=Локализация!$C$114,1,IF(D252=Локализация!$C$113,2,IF(D252=Локализация!$C$112,3,IF(D252=Локализация!$C$111,4,IF(D252=Локализация!$C$110,5,IF(OR(D252=1,D252=2,D252=3,D252=4,D252=5),D252,"")))))))</f>
        <v/>
      </c>
      <c r="U252" s="13" t="str">
        <f>(IF(E252=Локализация!$C$114,1,IF(E252=Локализация!$C$113,2,IF(E252=Локализация!$C$112,3,IF(E252=Локализация!$C$111,4,IF(E252=Локализация!$C$110,5,IF(OR(E252=1,E252=2,E252=3,E252=4,E252=5),E252,"")))))))</f>
        <v/>
      </c>
      <c r="V252" s="13" t="str">
        <f>(IF(F252=Локализация!$C$114,1,IF(F252=Локализация!$C$113,2,IF(F252=Локализация!$C$112,3,IF(F252=Локализация!$C$111,4,IF(F252=Локализация!$C$110,5,IF(OR(F252=1,F252=2,F252=3,F252=4,F252=5),F252,"")))))))</f>
        <v/>
      </c>
    </row>
    <row r="253" spans="13:22" x14ac:dyDescent="0.25">
      <c r="M253" s="13" t="str">
        <f>(IF(H253=Локализация!$C$114,1,IF(H253=Локализация!$C$113,2,IF(H253=Локализация!$C$112,3,IF(H253=Локализация!$C$111,4,IF(H253=Локализация!$C$110,5,IF(OR(H253=1,H253=2,H253=3,H253=4,H253=5),H253,"")))))))</f>
        <v/>
      </c>
      <c r="N253" s="13" t="str">
        <f>(IF(I253=Локализация!$C$114,1,IF(I253=Локализация!$C$113,2,IF(I253=Локализация!$C$112,3,IF(I253=Локализация!$C$111,4,IF(I253=Локализация!$C$110,5,IF(OR(I253=1,I253=2,I253=3,I253=4,I253=5),I253,"")))))))</f>
        <v/>
      </c>
      <c r="O253" s="13" t="str">
        <f>(IF(J253=Локализация!$C$114,1,IF(J253=Локализация!$C$113,2,IF(J253=Локализация!$C$112,3,IF(J253=Локализация!$C$111,4,IF(J253=Локализация!$C$110,5,IF(OR(J253=1,J253=2,J253=3,J253=4,J253=5),J253,"")))))))</f>
        <v/>
      </c>
      <c r="P253" s="13" t="str">
        <f>(IF(K253=Локализация!$C$114,1,IF(K253=Локализация!$C$113,2,IF(K253=Локализация!$C$112,3,IF(K253=Локализация!$C$111,4,IF(K253=Локализация!$C$110,5,IF(OR(K253=1,K253=2,K253=3,K253=4,K253=5),K253,"")))))))</f>
        <v/>
      </c>
      <c r="Q253" s="13" t="str">
        <f>(IF(L253=Локализация!$C$114,1,IF(L253=Локализация!$C$113,2,IF(L253=Локализация!$C$112,3,IF(L253=Локализация!$C$111,4,IF(L253=Локализация!$C$110,5,IF(OR(L253=1,L253=2,L253=3,L253=4,L253=5),L253,"")))))))</f>
        <v/>
      </c>
      <c r="R253" s="13" t="str">
        <f>(IF(B253=Локализация!$C$114,1,IF(B253=Локализация!$C$113,2,IF(B253=Локализация!$C$112,3,IF(B253=Локализация!$C$111,4,IF(B253=Локализация!$C$110,5,IF(OR(B253=1,B253=2,B253=3,B253=4,B253=5),B253,"")))))))</f>
        <v/>
      </c>
      <c r="S253" s="13" t="str">
        <f>(IF(C253=Локализация!$C$114,1,IF(C253=Локализация!$C$113,2,IF(C253=Локализация!$C$112,3,IF(C253=Локализация!$C$111,4,IF(C253=Локализация!$C$110,5,IF(OR(C253=1,C253=2,C253=3,C253=4,C253=5),C253,"")))))))</f>
        <v/>
      </c>
      <c r="T253" s="13" t="str">
        <f>(IF(D253=Локализация!$C$114,1,IF(D253=Локализация!$C$113,2,IF(D253=Локализация!$C$112,3,IF(D253=Локализация!$C$111,4,IF(D253=Локализация!$C$110,5,IF(OR(D253=1,D253=2,D253=3,D253=4,D253=5),D253,"")))))))</f>
        <v/>
      </c>
      <c r="U253" s="13" t="str">
        <f>(IF(E253=Локализация!$C$114,1,IF(E253=Локализация!$C$113,2,IF(E253=Локализация!$C$112,3,IF(E253=Локализация!$C$111,4,IF(E253=Локализация!$C$110,5,IF(OR(E253=1,E253=2,E253=3,E253=4,E253=5),E253,"")))))))</f>
        <v/>
      </c>
      <c r="V253" s="13" t="str">
        <f>(IF(F253=Локализация!$C$114,1,IF(F253=Локализация!$C$113,2,IF(F253=Локализация!$C$112,3,IF(F253=Локализация!$C$111,4,IF(F253=Локализация!$C$110,5,IF(OR(F253=1,F253=2,F253=3,F253=4,F253=5),F253,"")))))))</f>
        <v/>
      </c>
    </row>
    <row r="254" spans="13:22" x14ac:dyDescent="0.25">
      <c r="M254" s="13" t="str">
        <f>(IF(H254=Локализация!$C$114,1,IF(H254=Локализация!$C$113,2,IF(H254=Локализация!$C$112,3,IF(H254=Локализация!$C$111,4,IF(H254=Локализация!$C$110,5,IF(OR(H254=1,H254=2,H254=3,H254=4,H254=5),H254,"")))))))</f>
        <v/>
      </c>
      <c r="N254" s="13" t="str">
        <f>(IF(I254=Локализация!$C$114,1,IF(I254=Локализация!$C$113,2,IF(I254=Локализация!$C$112,3,IF(I254=Локализация!$C$111,4,IF(I254=Локализация!$C$110,5,IF(OR(I254=1,I254=2,I254=3,I254=4,I254=5),I254,"")))))))</f>
        <v/>
      </c>
      <c r="O254" s="13" t="str">
        <f>(IF(J254=Локализация!$C$114,1,IF(J254=Локализация!$C$113,2,IF(J254=Локализация!$C$112,3,IF(J254=Локализация!$C$111,4,IF(J254=Локализация!$C$110,5,IF(OR(J254=1,J254=2,J254=3,J254=4,J254=5),J254,"")))))))</f>
        <v/>
      </c>
      <c r="P254" s="13" t="str">
        <f>(IF(K254=Локализация!$C$114,1,IF(K254=Локализация!$C$113,2,IF(K254=Локализация!$C$112,3,IF(K254=Локализация!$C$111,4,IF(K254=Локализация!$C$110,5,IF(OR(K254=1,K254=2,K254=3,K254=4,K254=5),K254,"")))))))</f>
        <v/>
      </c>
      <c r="Q254" s="13" t="str">
        <f>(IF(L254=Локализация!$C$114,1,IF(L254=Локализация!$C$113,2,IF(L254=Локализация!$C$112,3,IF(L254=Локализация!$C$111,4,IF(L254=Локализация!$C$110,5,IF(OR(L254=1,L254=2,L254=3,L254=4,L254=5),L254,"")))))))</f>
        <v/>
      </c>
      <c r="R254" s="13" t="str">
        <f>(IF(B254=Локализация!$C$114,1,IF(B254=Локализация!$C$113,2,IF(B254=Локализация!$C$112,3,IF(B254=Локализация!$C$111,4,IF(B254=Локализация!$C$110,5,IF(OR(B254=1,B254=2,B254=3,B254=4,B254=5),B254,"")))))))</f>
        <v/>
      </c>
      <c r="S254" s="13" t="str">
        <f>(IF(C254=Локализация!$C$114,1,IF(C254=Локализация!$C$113,2,IF(C254=Локализация!$C$112,3,IF(C254=Локализация!$C$111,4,IF(C254=Локализация!$C$110,5,IF(OR(C254=1,C254=2,C254=3,C254=4,C254=5),C254,"")))))))</f>
        <v/>
      </c>
      <c r="T254" s="13" t="str">
        <f>(IF(D254=Локализация!$C$114,1,IF(D254=Локализация!$C$113,2,IF(D254=Локализация!$C$112,3,IF(D254=Локализация!$C$111,4,IF(D254=Локализация!$C$110,5,IF(OR(D254=1,D254=2,D254=3,D254=4,D254=5),D254,"")))))))</f>
        <v/>
      </c>
      <c r="U254" s="13" t="str">
        <f>(IF(E254=Локализация!$C$114,1,IF(E254=Локализация!$C$113,2,IF(E254=Локализация!$C$112,3,IF(E254=Локализация!$C$111,4,IF(E254=Локализация!$C$110,5,IF(OR(E254=1,E254=2,E254=3,E254=4,E254=5),E254,"")))))))</f>
        <v/>
      </c>
      <c r="V254" s="13" t="str">
        <f>(IF(F254=Локализация!$C$114,1,IF(F254=Локализация!$C$113,2,IF(F254=Локализация!$C$112,3,IF(F254=Локализация!$C$111,4,IF(F254=Локализация!$C$110,5,IF(OR(F254=1,F254=2,F254=3,F254=4,F254=5),F254,"")))))))</f>
        <v/>
      </c>
    </row>
    <row r="255" spans="13:22" x14ac:dyDescent="0.25">
      <c r="M255" s="13" t="str">
        <f>(IF(H255=Локализация!$C$114,1,IF(H255=Локализация!$C$113,2,IF(H255=Локализация!$C$112,3,IF(H255=Локализация!$C$111,4,IF(H255=Локализация!$C$110,5,IF(OR(H255=1,H255=2,H255=3,H255=4,H255=5),H255,"")))))))</f>
        <v/>
      </c>
      <c r="N255" s="13" t="str">
        <f>(IF(I255=Локализация!$C$114,1,IF(I255=Локализация!$C$113,2,IF(I255=Локализация!$C$112,3,IF(I255=Локализация!$C$111,4,IF(I255=Локализация!$C$110,5,IF(OR(I255=1,I255=2,I255=3,I255=4,I255=5),I255,"")))))))</f>
        <v/>
      </c>
      <c r="O255" s="13" t="str">
        <f>(IF(J255=Локализация!$C$114,1,IF(J255=Локализация!$C$113,2,IF(J255=Локализация!$C$112,3,IF(J255=Локализация!$C$111,4,IF(J255=Локализация!$C$110,5,IF(OR(J255=1,J255=2,J255=3,J255=4,J255=5),J255,"")))))))</f>
        <v/>
      </c>
      <c r="P255" s="13" t="str">
        <f>(IF(K255=Локализация!$C$114,1,IF(K255=Локализация!$C$113,2,IF(K255=Локализация!$C$112,3,IF(K255=Локализация!$C$111,4,IF(K255=Локализация!$C$110,5,IF(OR(K255=1,K255=2,K255=3,K255=4,K255=5),K255,"")))))))</f>
        <v/>
      </c>
      <c r="Q255" s="13" t="str">
        <f>(IF(L255=Локализация!$C$114,1,IF(L255=Локализация!$C$113,2,IF(L255=Локализация!$C$112,3,IF(L255=Локализация!$C$111,4,IF(L255=Локализация!$C$110,5,IF(OR(L255=1,L255=2,L255=3,L255=4,L255=5),L255,"")))))))</f>
        <v/>
      </c>
      <c r="R255" s="13" t="str">
        <f>(IF(B255=Локализация!$C$114,1,IF(B255=Локализация!$C$113,2,IF(B255=Локализация!$C$112,3,IF(B255=Локализация!$C$111,4,IF(B255=Локализация!$C$110,5,IF(OR(B255=1,B255=2,B255=3,B255=4,B255=5),B255,"")))))))</f>
        <v/>
      </c>
      <c r="S255" s="13" t="str">
        <f>(IF(C255=Локализация!$C$114,1,IF(C255=Локализация!$C$113,2,IF(C255=Локализация!$C$112,3,IF(C255=Локализация!$C$111,4,IF(C255=Локализация!$C$110,5,IF(OR(C255=1,C255=2,C255=3,C255=4,C255=5),C255,"")))))))</f>
        <v/>
      </c>
      <c r="T255" s="13" t="str">
        <f>(IF(D255=Локализация!$C$114,1,IF(D255=Локализация!$C$113,2,IF(D255=Локализация!$C$112,3,IF(D255=Локализация!$C$111,4,IF(D255=Локализация!$C$110,5,IF(OR(D255=1,D255=2,D255=3,D255=4,D255=5),D255,"")))))))</f>
        <v/>
      </c>
      <c r="U255" s="13" t="str">
        <f>(IF(E255=Локализация!$C$114,1,IF(E255=Локализация!$C$113,2,IF(E255=Локализация!$C$112,3,IF(E255=Локализация!$C$111,4,IF(E255=Локализация!$C$110,5,IF(OR(E255=1,E255=2,E255=3,E255=4,E255=5),E255,"")))))))</f>
        <v/>
      </c>
      <c r="V255" s="13" t="str">
        <f>(IF(F255=Локализация!$C$114,1,IF(F255=Локализация!$C$113,2,IF(F255=Локализация!$C$112,3,IF(F255=Локализация!$C$111,4,IF(F255=Локализация!$C$110,5,IF(OR(F255=1,F255=2,F255=3,F255=4,F255=5),F255,"")))))))</f>
        <v/>
      </c>
    </row>
    <row r="256" spans="13:22" x14ac:dyDescent="0.25">
      <c r="M256" s="13" t="str">
        <f>(IF(H256=Локализация!$C$114,1,IF(H256=Локализация!$C$113,2,IF(H256=Локализация!$C$112,3,IF(H256=Локализация!$C$111,4,IF(H256=Локализация!$C$110,5,IF(OR(H256=1,H256=2,H256=3,H256=4,H256=5),H256,"")))))))</f>
        <v/>
      </c>
      <c r="N256" s="13" t="str">
        <f>(IF(I256=Локализация!$C$114,1,IF(I256=Локализация!$C$113,2,IF(I256=Локализация!$C$112,3,IF(I256=Локализация!$C$111,4,IF(I256=Локализация!$C$110,5,IF(OR(I256=1,I256=2,I256=3,I256=4,I256=5),I256,"")))))))</f>
        <v/>
      </c>
      <c r="O256" s="13" t="str">
        <f>(IF(J256=Локализация!$C$114,1,IF(J256=Локализация!$C$113,2,IF(J256=Локализация!$C$112,3,IF(J256=Локализация!$C$111,4,IF(J256=Локализация!$C$110,5,IF(OR(J256=1,J256=2,J256=3,J256=4,J256=5),J256,"")))))))</f>
        <v/>
      </c>
      <c r="P256" s="13" t="str">
        <f>(IF(K256=Локализация!$C$114,1,IF(K256=Локализация!$C$113,2,IF(K256=Локализация!$C$112,3,IF(K256=Локализация!$C$111,4,IF(K256=Локализация!$C$110,5,IF(OR(K256=1,K256=2,K256=3,K256=4,K256=5),K256,"")))))))</f>
        <v/>
      </c>
      <c r="Q256" s="13" t="str">
        <f>(IF(L256=Локализация!$C$114,1,IF(L256=Локализация!$C$113,2,IF(L256=Локализация!$C$112,3,IF(L256=Локализация!$C$111,4,IF(L256=Локализация!$C$110,5,IF(OR(L256=1,L256=2,L256=3,L256=4,L256=5),L256,"")))))))</f>
        <v/>
      </c>
      <c r="R256" s="13" t="str">
        <f>(IF(B256=Локализация!$C$114,1,IF(B256=Локализация!$C$113,2,IF(B256=Локализация!$C$112,3,IF(B256=Локализация!$C$111,4,IF(B256=Локализация!$C$110,5,IF(OR(B256=1,B256=2,B256=3,B256=4,B256=5),B256,"")))))))</f>
        <v/>
      </c>
      <c r="S256" s="13" t="str">
        <f>(IF(C256=Локализация!$C$114,1,IF(C256=Локализация!$C$113,2,IF(C256=Локализация!$C$112,3,IF(C256=Локализация!$C$111,4,IF(C256=Локализация!$C$110,5,IF(OR(C256=1,C256=2,C256=3,C256=4,C256=5),C256,"")))))))</f>
        <v/>
      </c>
      <c r="T256" s="13" t="str">
        <f>(IF(D256=Локализация!$C$114,1,IF(D256=Локализация!$C$113,2,IF(D256=Локализация!$C$112,3,IF(D256=Локализация!$C$111,4,IF(D256=Локализация!$C$110,5,IF(OR(D256=1,D256=2,D256=3,D256=4,D256=5),D256,"")))))))</f>
        <v/>
      </c>
      <c r="U256" s="13" t="str">
        <f>(IF(E256=Локализация!$C$114,1,IF(E256=Локализация!$C$113,2,IF(E256=Локализация!$C$112,3,IF(E256=Локализация!$C$111,4,IF(E256=Локализация!$C$110,5,IF(OR(E256=1,E256=2,E256=3,E256=4,E256=5),E256,"")))))))</f>
        <v/>
      </c>
      <c r="V256" s="13" t="str">
        <f>(IF(F256=Локализация!$C$114,1,IF(F256=Локализация!$C$113,2,IF(F256=Локализация!$C$112,3,IF(F256=Локализация!$C$111,4,IF(F256=Локализация!$C$110,5,IF(OR(F256=1,F256=2,F256=3,F256=4,F256=5),F256,"")))))))</f>
        <v/>
      </c>
    </row>
    <row r="257" spans="13:22" x14ac:dyDescent="0.25">
      <c r="M257" s="13" t="str">
        <f>(IF(H257=Локализация!$C$114,1,IF(H257=Локализация!$C$113,2,IF(H257=Локализация!$C$112,3,IF(H257=Локализация!$C$111,4,IF(H257=Локализация!$C$110,5,IF(OR(H257=1,H257=2,H257=3,H257=4,H257=5),H257,"")))))))</f>
        <v/>
      </c>
      <c r="N257" s="13" t="str">
        <f>(IF(I257=Локализация!$C$114,1,IF(I257=Локализация!$C$113,2,IF(I257=Локализация!$C$112,3,IF(I257=Локализация!$C$111,4,IF(I257=Локализация!$C$110,5,IF(OR(I257=1,I257=2,I257=3,I257=4,I257=5),I257,"")))))))</f>
        <v/>
      </c>
      <c r="O257" s="13" t="str">
        <f>(IF(J257=Локализация!$C$114,1,IF(J257=Локализация!$C$113,2,IF(J257=Локализация!$C$112,3,IF(J257=Локализация!$C$111,4,IF(J257=Локализация!$C$110,5,IF(OR(J257=1,J257=2,J257=3,J257=4,J257=5),J257,"")))))))</f>
        <v/>
      </c>
      <c r="P257" s="13" t="str">
        <f>(IF(K257=Локализация!$C$114,1,IF(K257=Локализация!$C$113,2,IF(K257=Локализация!$C$112,3,IF(K257=Локализация!$C$111,4,IF(K257=Локализация!$C$110,5,IF(OR(K257=1,K257=2,K257=3,K257=4,K257=5),K257,"")))))))</f>
        <v/>
      </c>
      <c r="Q257" s="13" t="str">
        <f>(IF(L257=Локализация!$C$114,1,IF(L257=Локализация!$C$113,2,IF(L257=Локализация!$C$112,3,IF(L257=Локализация!$C$111,4,IF(L257=Локализация!$C$110,5,IF(OR(L257=1,L257=2,L257=3,L257=4,L257=5),L257,"")))))))</f>
        <v/>
      </c>
      <c r="R257" s="13" t="str">
        <f>(IF(B257=Локализация!$C$114,1,IF(B257=Локализация!$C$113,2,IF(B257=Локализация!$C$112,3,IF(B257=Локализация!$C$111,4,IF(B257=Локализация!$C$110,5,IF(OR(B257=1,B257=2,B257=3,B257=4,B257=5),B257,"")))))))</f>
        <v/>
      </c>
      <c r="S257" s="13" t="str">
        <f>(IF(C257=Локализация!$C$114,1,IF(C257=Локализация!$C$113,2,IF(C257=Локализация!$C$112,3,IF(C257=Локализация!$C$111,4,IF(C257=Локализация!$C$110,5,IF(OR(C257=1,C257=2,C257=3,C257=4,C257=5),C257,"")))))))</f>
        <v/>
      </c>
      <c r="T257" s="13" t="str">
        <f>(IF(D257=Локализация!$C$114,1,IF(D257=Локализация!$C$113,2,IF(D257=Локализация!$C$112,3,IF(D257=Локализация!$C$111,4,IF(D257=Локализация!$C$110,5,IF(OR(D257=1,D257=2,D257=3,D257=4,D257=5),D257,"")))))))</f>
        <v/>
      </c>
      <c r="U257" s="13" t="str">
        <f>(IF(E257=Локализация!$C$114,1,IF(E257=Локализация!$C$113,2,IF(E257=Локализация!$C$112,3,IF(E257=Локализация!$C$111,4,IF(E257=Локализация!$C$110,5,IF(OR(E257=1,E257=2,E257=3,E257=4,E257=5),E257,"")))))))</f>
        <v/>
      </c>
      <c r="V257" s="13" t="str">
        <f>(IF(F257=Локализация!$C$114,1,IF(F257=Локализация!$C$113,2,IF(F257=Локализация!$C$112,3,IF(F257=Локализация!$C$111,4,IF(F257=Локализация!$C$110,5,IF(OR(F257=1,F257=2,F257=3,F257=4,F257=5),F257,"")))))))</f>
        <v/>
      </c>
    </row>
    <row r="258" spans="13:22" x14ac:dyDescent="0.25">
      <c r="M258" s="13" t="str">
        <f>(IF(H258=Локализация!$C$114,1,IF(H258=Локализация!$C$113,2,IF(H258=Локализация!$C$112,3,IF(H258=Локализация!$C$111,4,IF(H258=Локализация!$C$110,5,IF(OR(H258=1,H258=2,H258=3,H258=4,H258=5),H258,"")))))))</f>
        <v/>
      </c>
      <c r="N258" s="13" t="str">
        <f>(IF(I258=Локализация!$C$114,1,IF(I258=Локализация!$C$113,2,IF(I258=Локализация!$C$112,3,IF(I258=Локализация!$C$111,4,IF(I258=Локализация!$C$110,5,IF(OR(I258=1,I258=2,I258=3,I258=4,I258=5),I258,"")))))))</f>
        <v/>
      </c>
      <c r="O258" s="13" t="str">
        <f>(IF(J258=Локализация!$C$114,1,IF(J258=Локализация!$C$113,2,IF(J258=Локализация!$C$112,3,IF(J258=Локализация!$C$111,4,IF(J258=Локализация!$C$110,5,IF(OR(J258=1,J258=2,J258=3,J258=4,J258=5),J258,"")))))))</f>
        <v/>
      </c>
      <c r="P258" s="13" t="str">
        <f>(IF(K258=Локализация!$C$114,1,IF(K258=Локализация!$C$113,2,IF(K258=Локализация!$C$112,3,IF(K258=Локализация!$C$111,4,IF(K258=Локализация!$C$110,5,IF(OR(K258=1,K258=2,K258=3,K258=4,K258=5),K258,"")))))))</f>
        <v/>
      </c>
      <c r="Q258" s="13" t="str">
        <f>(IF(L258=Локализация!$C$114,1,IF(L258=Локализация!$C$113,2,IF(L258=Локализация!$C$112,3,IF(L258=Локализация!$C$111,4,IF(L258=Локализация!$C$110,5,IF(OR(L258=1,L258=2,L258=3,L258=4,L258=5),L258,"")))))))</f>
        <v/>
      </c>
      <c r="R258" s="13" t="str">
        <f>(IF(B258=Локализация!$C$114,1,IF(B258=Локализация!$C$113,2,IF(B258=Локализация!$C$112,3,IF(B258=Локализация!$C$111,4,IF(B258=Локализация!$C$110,5,IF(OR(B258=1,B258=2,B258=3,B258=4,B258=5),B258,"")))))))</f>
        <v/>
      </c>
      <c r="S258" s="13" t="str">
        <f>(IF(C258=Локализация!$C$114,1,IF(C258=Локализация!$C$113,2,IF(C258=Локализация!$C$112,3,IF(C258=Локализация!$C$111,4,IF(C258=Локализация!$C$110,5,IF(OR(C258=1,C258=2,C258=3,C258=4,C258=5),C258,"")))))))</f>
        <v/>
      </c>
      <c r="T258" s="13" t="str">
        <f>(IF(D258=Локализация!$C$114,1,IF(D258=Локализация!$C$113,2,IF(D258=Локализация!$C$112,3,IF(D258=Локализация!$C$111,4,IF(D258=Локализация!$C$110,5,IF(OR(D258=1,D258=2,D258=3,D258=4,D258=5),D258,"")))))))</f>
        <v/>
      </c>
      <c r="U258" s="13" t="str">
        <f>(IF(E258=Локализация!$C$114,1,IF(E258=Локализация!$C$113,2,IF(E258=Локализация!$C$112,3,IF(E258=Локализация!$C$111,4,IF(E258=Локализация!$C$110,5,IF(OR(E258=1,E258=2,E258=3,E258=4,E258=5),E258,"")))))))</f>
        <v/>
      </c>
      <c r="V258" s="13" t="str">
        <f>(IF(F258=Локализация!$C$114,1,IF(F258=Локализация!$C$113,2,IF(F258=Локализация!$C$112,3,IF(F258=Локализация!$C$111,4,IF(F258=Локализация!$C$110,5,IF(OR(F258=1,F258=2,F258=3,F258=4,F258=5),F258,"")))))))</f>
        <v/>
      </c>
    </row>
    <row r="259" spans="13:22" x14ac:dyDescent="0.25">
      <c r="M259" s="13" t="str">
        <f>(IF(H259=Локализация!$C$114,1,IF(H259=Локализация!$C$113,2,IF(H259=Локализация!$C$112,3,IF(H259=Локализация!$C$111,4,IF(H259=Локализация!$C$110,5,IF(OR(H259=1,H259=2,H259=3,H259=4,H259=5),H259,"")))))))</f>
        <v/>
      </c>
      <c r="N259" s="13" t="str">
        <f>(IF(I259=Локализация!$C$114,1,IF(I259=Локализация!$C$113,2,IF(I259=Локализация!$C$112,3,IF(I259=Локализация!$C$111,4,IF(I259=Локализация!$C$110,5,IF(OR(I259=1,I259=2,I259=3,I259=4,I259=5),I259,"")))))))</f>
        <v/>
      </c>
      <c r="O259" s="13" t="str">
        <f>(IF(J259=Локализация!$C$114,1,IF(J259=Локализация!$C$113,2,IF(J259=Локализация!$C$112,3,IF(J259=Локализация!$C$111,4,IF(J259=Локализация!$C$110,5,IF(OR(J259=1,J259=2,J259=3,J259=4,J259=5),J259,"")))))))</f>
        <v/>
      </c>
      <c r="P259" s="13" t="str">
        <f>(IF(K259=Локализация!$C$114,1,IF(K259=Локализация!$C$113,2,IF(K259=Локализация!$C$112,3,IF(K259=Локализация!$C$111,4,IF(K259=Локализация!$C$110,5,IF(OR(K259=1,K259=2,K259=3,K259=4,K259=5),K259,"")))))))</f>
        <v/>
      </c>
      <c r="Q259" s="13" t="str">
        <f>(IF(L259=Локализация!$C$114,1,IF(L259=Локализация!$C$113,2,IF(L259=Локализация!$C$112,3,IF(L259=Локализация!$C$111,4,IF(L259=Локализация!$C$110,5,IF(OR(L259=1,L259=2,L259=3,L259=4,L259=5),L259,"")))))))</f>
        <v/>
      </c>
      <c r="R259" s="13" t="str">
        <f>(IF(B259=Локализация!$C$114,1,IF(B259=Локализация!$C$113,2,IF(B259=Локализация!$C$112,3,IF(B259=Локализация!$C$111,4,IF(B259=Локализация!$C$110,5,IF(OR(B259=1,B259=2,B259=3,B259=4,B259=5),B259,"")))))))</f>
        <v/>
      </c>
      <c r="S259" s="13" t="str">
        <f>(IF(C259=Локализация!$C$114,1,IF(C259=Локализация!$C$113,2,IF(C259=Локализация!$C$112,3,IF(C259=Локализация!$C$111,4,IF(C259=Локализация!$C$110,5,IF(OR(C259=1,C259=2,C259=3,C259=4,C259=5),C259,"")))))))</f>
        <v/>
      </c>
      <c r="T259" s="13" t="str">
        <f>(IF(D259=Локализация!$C$114,1,IF(D259=Локализация!$C$113,2,IF(D259=Локализация!$C$112,3,IF(D259=Локализация!$C$111,4,IF(D259=Локализация!$C$110,5,IF(OR(D259=1,D259=2,D259=3,D259=4,D259=5),D259,"")))))))</f>
        <v/>
      </c>
      <c r="U259" s="13" t="str">
        <f>(IF(E259=Локализация!$C$114,1,IF(E259=Локализация!$C$113,2,IF(E259=Локализация!$C$112,3,IF(E259=Локализация!$C$111,4,IF(E259=Локализация!$C$110,5,IF(OR(E259=1,E259=2,E259=3,E259=4,E259=5),E259,"")))))))</f>
        <v/>
      </c>
      <c r="V259" s="13" t="str">
        <f>(IF(F259=Локализация!$C$114,1,IF(F259=Локализация!$C$113,2,IF(F259=Локализация!$C$112,3,IF(F259=Локализация!$C$111,4,IF(F259=Локализация!$C$110,5,IF(OR(F259=1,F259=2,F259=3,F259=4,F259=5),F259,"")))))))</f>
        <v/>
      </c>
    </row>
    <row r="260" spans="13:22" x14ac:dyDescent="0.25">
      <c r="M260" s="13" t="str">
        <f>(IF(H260=Локализация!$C$114,1,IF(H260=Локализация!$C$113,2,IF(H260=Локализация!$C$112,3,IF(H260=Локализация!$C$111,4,IF(H260=Локализация!$C$110,5,IF(OR(H260=1,H260=2,H260=3,H260=4,H260=5),H260,"")))))))</f>
        <v/>
      </c>
      <c r="N260" s="13" t="str">
        <f>(IF(I260=Локализация!$C$114,1,IF(I260=Локализация!$C$113,2,IF(I260=Локализация!$C$112,3,IF(I260=Локализация!$C$111,4,IF(I260=Локализация!$C$110,5,IF(OR(I260=1,I260=2,I260=3,I260=4,I260=5),I260,"")))))))</f>
        <v/>
      </c>
      <c r="O260" s="13" t="str">
        <f>(IF(J260=Локализация!$C$114,1,IF(J260=Локализация!$C$113,2,IF(J260=Локализация!$C$112,3,IF(J260=Локализация!$C$111,4,IF(J260=Локализация!$C$110,5,IF(OR(J260=1,J260=2,J260=3,J260=4,J260=5),J260,"")))))))</f>
        <v/>
      </c>
      <c r="P260" s="13" t="str">
        <f>(IF(K260=Локализация!$C$114,1,IF(K260=Локализация!$C$113,2,IF(K260=Локализация!$C$112,3,IF(K260=Локализация!$C$111,4,IF(K260=Локализация!$C$110,5,IF(OR(K260=1,K260=2,K260=3,K260=4,K260=5),K260,"")))))))</f>
        <v/>
      </c>
      <c r="Q260" s="13" t="str">
        <f>(IF(L260=Локализация!$C$114,1,IF(L260=Локализация!$C$113,2,IF(L260=Локализация!$C$112,3,IF(L260=Локализация!$C$111,4,IF(L260=Локализация!$C$110,5,IF(OR(L260=1,L260=2,L260=3,L260=4,L260=5),L260,"")))))))</f>
        <v/>
      </c>
      <c r="R260" s="13" t="str">
        <f>(IF(B260=Локализация!$C$114,1,IF(B260=Локализация!$C$113,2,IF(B260=Локализация!$C$112,3,IF(B260=Локализация!$C$111,4,IF(B260=Локализация!$C$110,5,IF(OR(B260=1,B260=2,B260=3,B260=4,B260=5),B260,"")))))))</f>
        <v/>
      </c>
      <c r="S260" s="13" t="str">
        <f>(IF(C260=Локализация!$C$114,1,IF(C260=Локализация!$C$113,2,IF(C260=Локализация!$C$112,3,IF(C260=Локализация!$C$111,4,IF(C260=Локализация!$C$110,5,IF(OR(C260=1,C260=2,C260=3,C260=4,C260=5),C260,"")))))))</f>
        <v/>
      </c>
      <c r="T260" s="13" t="str">
        <f>(IF(D260=Локализация!$C$114,1,IF(D260=Локализация!$C$113,2,IF(D260=Локализация!$C$112,3,IF(D260=Локализация!$C$111,4,IF(D260=Локализация!$C$110,5,IF(OR(D260=1,D260=2,D260=3,D260=4,D260=5),D260,"")))))))</f>
        <v/>
      </c>
      <c r="U260" s="13" t="str">
        <f>(IF(E260=Локализация!$C$114,1,IF(E260=Локализация!$C$113,2,IF(E260=Локализация!$C$112,3,IF(E260=Локализация!$C$111,4,IF(E260=Локализация!$C$110,5,IF(OR(E260=1,E260=2,E260=3,E260=4,E260=5),E260,"")))))))</f>
        <v/>
      </c>
      <c r="V260" s="13" t="str">
        <f>(IF(F260=Локализация!$C$114,1,IF(F260=Локализация!$C$113,2,IF(F260=Локализация!$C$112,3,IF(F260=Локализация!$C$111,4,IF(F260=Локализация!$C$110,5,IF(OR(F260=1,F260=2,F260=3,F260=4,F260=5),F260,"")))))))</f>
        <v/>
      </c>
    </row>
    <row r="261" spans="13:22" x14ac:dyDescent="0.25">
      <c r="M261" s="13" t="str">
        <f>(IF(H261=Локализация!$C$114,1,IF(H261=Локализация!$C$113,2,IF(H261=Локализация!$C$112,3,IF(H261=Локализация!$C$111,4,IF(H261=Локализация!$C$110,5,IF(OR(H261=1,H261=2,H261=3,H261=4,H261=5),H261,"")))))))</f>
        <v/>
      </c>
      <c r="N261" s="13" t="str">
        <f>(IF(I261=Локализация!$C$114,1,IF(I261=Локализация!$C$113,2,IF(I261=Локализация!$C$112,3,IF(I261=Локализация!$C$111,4,IF(I261=Локализация!$C$110,5,IF(OR(I261=1,I261=2,I261=3,I261=4,I261=5),I261,"")))))))</f>
        <v/>
      </c>
      <c r="O261" s="13" t="str">
        <f>(IF(J261=Локализация!$C$114,1,IF(J261=Локализация!$C$113,2,IF(J261=Локализация!$C$112,3,IF(J261=Локализация!$C$111,4,IF(J261=Локализация!$C$110,5,IF(OR(J261=1,J261=2,J261=3,J261=4,J261=5),J261,"")))))))</f>
        <v/>
      </c>
      <c r="P261" s="13" t="str">
        <f>(IF(K261=Локализация!$C$114,1,IF(K261=Локализация!$C$113,2,IF(K261=Локализация!$C$112,3,IF(K261=Локализация!$C$111,4,IF(K261=Локализация!$C$110,5,IF(OR(K261=1,K261=2,K261=3,K261=4,K261=5),K261,"")))))))</f>
        <v/>
      </c>
      <c r="Q261" s="13" t="str">
        <f>(IF(L261=Локализация!$C$114,1,IF(L261=Локализация!$C$113,2,IF(L261=Локализация!$C$112,3,IF(L261=Локализация!$C$111,4,IF(L261=Локализация!$C$110,5,IF(OR(L261=1,L261=2,L261=3,L261=4,L261=5),L261,"")))))))</f>
        <v/>
      </c>
      <c r="R261" s="13" t="str">
        <f>(IF(B261=Локализация!$C$114,1,IF(B261=Локализация!$C$113,2,IF(B261=Локализация!$C$112,3,IF(B261=Локализация!$C$111,4,IF(B261=Локализация!$C$110,5,IF(OR(B261=1,B261=2,B261=3,B261=4,B261=5),B261,"")))))))</f>
        <v/>
      </c>
      <c r="S261" s="13" t="str">
        <f>(IF(C261=Локализация!$C$114,1,IF(C261=Локализация!$C$113,2,IF(C261=Локализация!$C$112,3,IF(C261=Локализация!$C$111,4,IF(C261=Локализация!$C$110,5,IF(OR(C261=1,C261=2,C261=3,C261=4,C261=5),C261,"")))))))</f>
        <v/>
      </c>
      <c r="T261" s="13" t="str">
        <f>(IF(D261=Локализация!$C$114,1,IF(D261=Локализация!$C$113,2,IF(D261=Локализация!$C$112,3,IF(D261=Локализация!$C$111,4,IF(D261=Локализация!$C$110,5,IF(OR(D261=1,D261=2,D261=3,D261=4,D261=5),D261,"")))))))</f>
        <v/>
      </c>
      <c r="U261" s="13" t="str">
        <f>(IF(E261=Локализация!$C$114,1,IF(E261=Локализация!$C$113,2,IF(E261=Локализация!$C$112,3,IF(E261=Локализация!$C$111,4,IF(E261=Локализация!$C$110,5,IF(OR(E261=1,E261=2,E261=3,E261=4,E261=5),E261,"")))))))</f>
        <v/>
      </c>
      <c r="V261" s="13" t="str">
        <f>(IF(F261=Локализация!$C$114,1,IF(F261=Локализация!$C$113,2,IF(F261=Локализация!$C$112,3,IF(F261=Локализация!$C$111,4,IF(F261=Локализация!$C$110,5,IF(OR(F261=1,F261=2,F261=3,F261=4,F261=5),F261,"")))))))</f>
        <v/>
      </c>
    </row>
    <row r="262" spans="13:22" x14ac:dyDescent="0.25">
      <c r="M262" s="13" t="str">
        <f>(IF(H262=Локализация!$C$114,1,IF(H262=Локализация!$C$113,2,IF(H262=Локализация!$C$112,3,IF(H262=Локализация!$C$111,4,IF(H262=Локализация!$C$110,5,IF(OR(H262=1,H262=2,H262=3,H262=4,H262=5),H262,"")))))))</f>
        <v/>
      </c>
      <c r="N262" s="13" t="str">
        <f>(IF(I262=Локализация!$C$114,1,IF(I262=Локализация!$C$113,2,IF(I262=Локализация!$C$112,3,IF(I262=Локализация!$C$111,4,IF(I262=Локализация!$C$110,5,IF(OR(I262=1,I262=2,I262=3,I262=4,I262=5),I262,"")))))))</f>
        <v/>
      </c>
      <c r="O262" s="13" t="str">
        <f>(IF(J262=Локализация!$C$114,1,IF(J262=Локализация!$C$113,2,IF(J262=Локализация!$C$112,3,IF(J262=Локализация!$C$111,4,IF(J262=Локализация!$C$110,5,IF(OR(J262=1,J262=2,J262=3,J262=4,J262=5),J262,"")))))))</f>
        <v/>
      </c>
      <c r="P262" s="13" t="str">
        <f>(IF(K262=Локализация!$C$114,1,IF(K262=Локализация!$C$113,2,IF(K262=Локализация!$C$112,3,IF(K262=Локализация!$C$111,4,IF(K262=Локализация!$C$110,5,IF(OR(K262=1,K262=2,K262=3,K262=4,K262=5),K262,"")))))))</f>
        <v/>
      </c>
      <c r="Q262" s="13" t="str">
        <f>(IF(L262=Локализация!$C$114,1,IF(L262=Локализация!$C$113,2,IF(L262=Локализация!$C$112,3,IF(L262=Локализация!$C$111,4,IF(L262=Локализация!$C$110,5,IF(OR(L262=1,L262=2,L262=3,L262=4,L262=5),L262,"")))))))</f>
        <v/>
      </c>
      <c r="R262" s="13" t="str">
        <f>(IF(B262=Локализация!$C$114,1,IF(B262=Локализация!$C$113,2,IF(B262=Локализация!$C$112,3,IF(B262=Локализация!$C$111,4,IF(B262=Локализация!$C$110,5,IF(OR(B262=1,B262=2,B262=3,B262=4,B262=5),B262,"")))))))</f>
        <v/>
      </c>
      <c r="S262" s="13" t="str">
        <f>(IF(C262=Локализация!$C$114,1,IF(C262=Локализация!$C$113,2,IF(C262=Локализация!$C$112,3,IF(C262=Локализация!$C$111,4,IF(C262=Локализация!$C$110,5,IF(OR(C262=1,C262=2,C262=3,C262=4,C262=5),C262,"")))))))</f>
        <v/>
      </c>
      <c r="T262" s="13" t="str">
        <f>(IF(D262=Локализация!$C$114,1,IF(D262=Локализация!$C$113,2,IF(D262=Локализация!$C$112,3,IF(D262=Локализация!$C$111,4,IF(D262=Локализация!$C$110,5,IF(OR(D262=1,D262=2,D262=3,D262=4,D262=5),D262,"")))))))</f>
        <v/>
      </c>
      <c r="U262" s="13" t="str">
        <f>(IF(E262=Локализация!$C$114,1,IF(E262=Локализация!$C$113,2,IF(E262=Локализация!$C$112,3,IF(E262=Локализация!$C$111,4,IF(E262=Локализация!$C$110,5,IF(OR(E262=1,E262=2,E262=3,E262=4,E262=5),E262,"")))))))</f>
        <v/>
      </c>
      <c r="V262" s="13" t="str">
        <f>(IF(F262=Локализация!$C$114,1,IF(F262=Локализация!$C$113,2,IF(F262=Локализация!$C$112,3,IF(F262=Локализация!$C$111,4,IF(F262=Локализация!$C$110,5,IF(OR(F262=1,F262=2,F262=3,F262=4,F262=5),F262,"")))))))</f>
        <v/>
      </c>
    </row>
    <row r="263" spans="13:22" x14ac:dyDescent="0.25">
      <c r="M263" s="13" t="str">
        <f>(IF(H263=Локализация!$C$114,1,IF(H263=Локализация!$C$113,2,IF(H263=Локализация!$C$112,3,IF(H263=Локализация!$C$111,4,IF(H263=Локализация!$C$110,5,IF(OR(H263=1,H263=2,H263=3,H263=4,H263=5),H263,"")))))))</f>
        <v/>
      </c>
      <c r="N263" s="13" t="str">
        <f>(IF(I263=Локализация!$C$114,1,IF(I263=Локализация!$C$113,2,IF(I263=Локализация!$C$112,3,IF(I263=Локализация!$C$111,4,IF(I263=Локализация!$C$110,5,IF(OR(I263=1,I263=2,I263=3,I263=4,I263=5),I263,"")))))))</f>
        <v/>
      </c>
      <c r="O263" s="13" t="str">
        <f>(IF(J263=Локализация!$C$114,1,IF(J263=Локализация!$C$113,2,IF(J263=Локализация!$C$112,3,IF(J263=Локализация!$C$111,4,IF(J263=Локализация!$C$110,5,IF(OR(J263=1,J263=2,J263=3,J263=4,J263=5),J263,"")))))))</f>
        <v/>
      </c>
      <c r="P263" s="13" t="str">
        <f>(IF(K263=Локализация!$C$114,1,IF(K263=Локализация!$C$113,2,IF(K263=Локализация!$C$112,3,IF(K263=Локализация!$C$111,4,IF(K263=Локализация!$C$110,5,IF(OR(K263=1,K263=2,K263=3,K263=4,K263=5),K263,"")))))))</f>
        <v/>
      </c>
      <c r="Q263" s="13" t="str">
        <f>(IF(L263=Локализация!$C$114,1,IF(L263=Локализация!$C$113,2,IF(L263=Локализация!$C$112,3,IF(L263=Локализация!$C$111,4,IF(L263=Локализация!$C$110,5,IF(OR(L263=1,L263=2,L263=3,L263=4,L263=5),L263,"")))))))</f>
        <v/>
      </c>
      <c r="R263" s="13" t="str">
        <f>(IF(B263=Локализация!$C$114,1,IF(B263=Локализация!$C$113,2,IF(B263=Локализация!$C$112,3,IF(B263=Локализация!$C$111,4,IF(B263=Локализация!$C$110,5,IF(OR(B263=1,B263=2,B263=3,B263=4,B263=5),B263,"")))))))</f>
        <v/>
      </c>
      <c r="S263" s="13" t="str">
        <f>(IF(C263=Локализация!$C$114,1,IF(C263=Локализация!$C$113,2,IF(C263=Локализация!$C$112,3,IF(C263=Локализация!$C$111,4,IF(C263=Локализация!$C$110,5,IF(OR(C263=1,C263=2,C263=3,C263=4,C263=5),C263,"")))))))</f>
        <v/>
      </c>
      <c r="T263" s="13" t="str">
        <f>(IF(D263=Локализация!$C$114,1,IF(D263=Локализация!$C$113,2,IF(D263=Локализация!$C$112,3,IF(D263=Локализация!$C$111,4,IF(D263=Локализация!$C$110,5,IF(OR(D263=1,D263=2,D263=3,D263=4,D263=5),D263,"")))))))</f>
        <v/>
      </c>
      <c r="U263" s="13" t="str">
        <f>(IF(E263=Локализация!$C$114,1,IF(E263=Локализация!$C$113,2,IF(E263=Локализация!$C$112,3,IF(E263=Локализация!$C$111,4,IF(E263=Локализация!$C$110,5,IF(OR(E263=1,E263=2,E263=3,E263=4,E263=5),E263,"")))))))</f>
        <v/>
      </c>
      <c r="V263" s="13" t="str">
        <f>(IF(F263=Локализация!$C$114,1,IF(F263=Локализация!$C$113,2,IF(F263=Локализация!$C$112,3,IF(F263=Локализация!$C$111,4,IF(F263=Локализация!$C$110,5,IF(OR(F263=1,F263=2,F263=3,F263=4,F263=5),F263,"")))))))</f>
        <v/>
      </c>
    </row>
    <row r="264" spans="13:22" x14ac:dyDescent="0.25">
      <c r="M264" s="13" t="str">
        <f>(IF(H264=Локализация!$C$114,1,IF(H264=Локализация!$C$113,2,IF(H264=Локализация!$C$112,3,IF(H264=Локализация!$C$111,4,IF(H264=Локализация!$C$110,5,IF(OR(H264=1,H264=2,H264=3,H264=4,H264=5),H264,"")))))))</f>
        <v/>
      </c>
      <c r="N264" s="13" t="str">
        <f>(IF(I264=Локализация!$C$114,1,IF(I264=Локализация!$C$113,2,IF(I264=Локализация!$C$112,3,IF(I264=Локализация!$C$111,4,IF(I264=Локализация!$C$110,5,IF(OR(I264=1,I264=2,I264=3,I264=4,I264=5),I264,"")))))))</f>
        <v/>
      </c>
      <c r="O264" s="13" t="str">
        <f>(IF(J264=Локализация!$C$114,1,IF(J264=Локализация!$C$113,2,IF(J264=Локализация!$C$112,3,IF(J264=Локализация!$C$111,4,IF(J264=Локализация!$C$110,5,IF(OR(J264=1,J264=2,J264=3,J264=4,J264=5),J264,"")))))))</f>
        <v/>
      </c>
      <c r="P264" s="13" t="str">
        <f>(IF(K264=Локализация!$C$114,1,IF(K264=Локализация!$C$113,2,IF(K264=Локализация!$C$112,3,IF(K264=Локализация!$C$111,4,IF(K264=Локализация!$C$110,5,IF(OR(K264=1,K264=2,K264=3,K264=4,K264=5),K264,"")))))))</f>
        <v/>
      </c>
      <c r="Q264" s="13" t="str">
        <f>(IF(L264=Локализация!$C$114,1,IF(L264=Локализация!$C$113,2,IF(L264=Локализация!$C$112,3,IF(L264=Локализация!$C$111,4,IF(L264=Локализация!$C$110,5,IF(OR(L264=1,L264=2,L264=3,L264=4,L264=5),L264,"")))))))</f>
        <v/>
      </c>
      <c r="R264" s="13" t="str">
        <f>(IF(B264=Локализация!$C$114,1,IF(B264=Локализация!$C$113,2,IF(B264=Локализация!$C$112,3,IF(B264=Локализация!$C$111,4,IF(B264=Локализация!$C$110,5,IF(OR(B264=1,B264=2,B264=3,B264=4,B264=5),B264,"")))))))</f>
        <v/>
      </c>
      <c r="S264" s="13" t="str">
        <f>(IF(C264=Локализация!$C$114,1,IF(C264=Локализация!$C$113,2,IF(C264=Локализация!$C$112,3,IF(C264=Локализация!$C$111,4,IF(C264=Локализация!$C$110,5,IF(OR(C264=1,C264=2,C264=3,C264=4,C264=5),C264,"")))))))</f>
        <v/>
      </c>
      <c r="T264" s="13" t="str">
        <f>(IF(D264=Локализация!$C$114,1,IF(D264=Локализация!$C$113,2,IF(D264=Локализация!$C$112,3,IF(D264=Локализация!$C$111,4,IF(D264=Локализация!$C$110,5,IF(OR(D264=1,D264=2,D264=3,D264=4,D264=5),D264,"")))))))</f>
        <v/>
      </c>
      <c r="U264" s="13" t="str">
        <f>(IF(E264=Локализация!$C$114,1,IF(E264=Локализация!$C$113,2,IF(E264=Локализация!$C$112,3,IF(E264=Локализация!$C$111,4,IF(E264=Локализация!$C$110,5,IF(OR(E264=1,E264=2,E264=3,E264=4,E264=5),E264,"")))))))</f>
        <v/>
      </c>
      <c r="V264" s="13" t="str">
        <f>(IF(F264=Локализация!$C$114,1,IF(F264=Локализация!$C$113,2,IF(F264=Локализация!$C$112,3,IF(F264=Локализация!$C$111,4,IF(F264=Локализация!$C$110,5,IF(OR(F264=1,F264=2,F264=3,F264=4,F264=5),F264,"")))))))</f>
        <v/>
      </c>
    </row>
    <row r="265" spans="13:22" x14ac:dyDescent="0.25">
      <c r="M265" s="13" t="str">
        <f>(IF(H265=Локализация!$C$114,1,IF(H265=Локализация!$C$113,2,IF(H265=Локализация!$C$112,3,IF(H265=Локализация!$C$111,4,IF(H265=Локализация!$C$110,5,IF(OR(H265=1,H265=2,H265=3,H265=4,H265=5),H265,"")))))))</f>
        <v/>
      </c>
      <c r="N265" s="13" t="str">
        <f>(IF(I265=Локализация!$C$114,1,IF(I265=Локализация!$C$113,2,IF(I265=Локализация!$C$112,3,IF(I265=Локализация!$C$111,4,IF(I265=Локализация!$C$110,5,IF(OR(I265=1,I265=2,I265=3,I265=4,I265=5),I265,"")))))))</f>
        <v/>
      </c>
      <c r="O265" s="13" t="str">
        <f>(IF(J265=Локализация!$C$114,1,IF(J265=Локализация!$C$113,2,IF(J265=Локализация!$C$112,3,IF(J265=Локализация!$C$111,4,IF(J265=Локализация!$C$110,5,IF(OR(J265=1,J265=2,J265=3,J265=4,J265=5),J265,"")))))))</f>
        <v/>
      </c>
      <c r="P265" s="13" t="str">
        <f>(IF(K265=Локализация!$C$114,1,IF(K265=Локализация!$C$113,2,IF(K265=Локализация!$C$112,3,IF(K265=Локализация!$C$111,4,IF(K265=Локализация!$C$110,5,IF(OR(K265=1,K265=2,K265=3,K265=4,K265=5),K265,"")))))))</f>
        <v/>
      </c>
      <c r="Q265" s="13" t="str">
        <f>(IF(L265=Локализация!$C$114,1,IF(L265=Локализация!$C$113,2,IF(L265=Локализация!$C$112,3,IF(L265=Локализация!$C$111,4,IF(L265=Локализация!$C$110,5,IF(OR(L265=1,L265=2,L265=3,L265=4,L265=5),L265,"")))))))</f>
        <v/>
      </c>
      <c r="R265" s="13" t="str">
        <f>(IF(B265=Локализация!$C$114,1,IF(B265=Локализация!$C$113,2,IF(B265=Локализация!$C$112,3,IF(B265=Локализация!$C$111,4,IF(B265=Локализация!$C$110,5,IF(OR(B265=1,B265=2,B265=3,B265=4,B265=5),B265,"")))))))</f>
        <v/>
      </c>
      <c r="S265" s="13" t="str">
        <f>(IF(C265=Локализация!$C$114,1,IF(C265=Локализация!$C$113,2,IF(C265=Локализация!$C$112,3,IF(C265=Локализация!$C$111,4,IF(C265=Локализация!$C$110,5,IF(OR(C265=1,C265=2,C265=3,C265=4,C265=5),C265,"")))))))</f>
        <v/>
      </c>
      <c r="T265" s="13" t="str">
        <f>(IF(D265=Локализация!$C$114,1,IF(D265=Локализация!$C$113,2,IF(D265=Локализация!$C$112,3,IF(D265=Локализация!$C$111,4,IF(D265=Локализация!$C$110,5,IF(OR(D265=1,D265=2,D265=3,D265=4,D265=5),D265,"")))))))</f>
        <v/>
      </c>
      <c r="U265" s="13" t="str">
        <f>(IF(E265=Локализация!$C$114,1,IF(E265=Локализация!$C$113,2,IF(E265=Локализация!$C$112,3,IF(E265=Локализация!$C$111,4,IF(E265=Локализация!$C$110,5,IF(OR(E265=1,E265=2,E265=3,E265=4,E265=5),E265,"")))))))</f>
        <v/>
      </c>
      <c r="V265" s="13" t="str">
        <f>(IF(F265=Локализация!$C$114,1,IF(F265=Локализация!$C$113,2,IF(F265=Локализация!$C$112,3,IF(F265=Локализация!$C$111,4,IF(F265=Локализация!$C$110,5,IF(OR(F265=1,F265=2,F265=3,F265=4,F265=5),F265,"")))))))</f>
        <v/>
      </c>
    </row>
    <row r="266" spans="13:22" x14ac:dyDescent="0.25">
      <c r="M266" s="13" t="str">
        <f>(IF(H266=Локализация!$C$114,1,IF(H266=Локализация!$C$113,2,IF(H266=Локализация!$C$112,3,IF(H266=Локализация!$C$111,4,IF(H266=Локализация!$C$110,5,IF(OR(H266=1,H266=2,H266=3,H266=4,H266=5),H266,"")))))))</f>
        <v/>
      </c>
      <c r="N266" s="13" t="str">
        <f>(IF(I266=Локализация!$C$114,1,IF(I266=Локализация!$C$113,2,IF(I266=Локализация!$C$112,3,IF(I266=Локализация!$C$111,4,IF(I266=Локализация!$C$110,5,IF(OR(I266=1,I266=2,I266=3,I266=4,I266=5),I266,"")))))))</f>
        <v/>
      </c>
      <c r="O266" s="13" t="str">
        <f>(IF(J266=Локализация!$C$114,1,IF(J266=Локализация!$C$113,2,IF(J266=Локализация!$C$112,3,IF(J266=Локализация!$C$111,4,IF(J266=Локализация!$C$110,5,IF(OR(J266=1,J266=2,J266=3,J266=4,J266=5),J266,"")))))))</f>
        <v/>
      </c>
      <c r="P266" s="13" t="str">
        <f>(IF(K266=Локализация!$C$114,1,IF(K266=Локализация!$C$113,2,IF(K266=Локализация!$C$112,3,IF(K266=Локализация!$C$111,4,IF(K266=Локализация!$C$110,5,IF(OR(K266=1,K266=2,K266=3,K266=4,K266=5),K266,"")))))))</f>
        <v/>
      </c>
      <c r="Q266" s="13" t="str">
        <f>(IF(L266=Локализация!$C$114,1,IF(L266=Локализация!$C$113,2,IF(L266=Локализация!$C$112,3,IF(L266=Локализация!$C$111,4,IF(L266=Локализация!$C$110,5,IF(OR(L266=1,L266=2,L266=3,L266=4,L266=5),L266,"")))))))</f>
        <v/>
      </c>
      <c r="R266" s="13" t="str">
        <f>(IF(B266=Локализация!$C$114,1,IF(B266=Локализация!$C$113,2,IF(B266=Локализация!$C$112,3,IF(B266=Локализация!$C$111,4,IF(B266=Локализация!$C$110,5,IF(OR(B266=1,B266=2,B266=3,B266=4,B266=5),B266,"")))))))</f>
        <v/>
      </c>
      <c r="S266" s="13" t="str">
        <f>(IF(C266=Локализация!$C$114,1,IF(C266=Локализация!$C$113,2,IF(C266=Локализация!$C$112,3,IF(C266=Локализация!$C$111,4,IF(C266=Локализация!$C$110,5,IF(OR(C266=1,C266=2,C266=3,C266=4,C266=5),C266,"")))))))</f>
        <v/>
      </c>
      <c r="T266" s="13" t="str">
        <f>(IF(D266=Локализация!$C$114,1,IF(D266=Локализация!$C$113,2,IF(D266=Локализация!$C$112,3,IF(D266=Локализация!$C$111,4,IF(D266=Локализация!$C$110,5,IF(OR(D266=1,D266=2,D266=3,D266=4,D266=5),D266,"")))))))</f>
        <v/>
      </c>
      <c r="U266" s="13" t="str">
        <f>(IF(E266=Локализация!$C$114,1,IF(E266=Локализация!$C$113,2,IF(E266=Локализация!$C$112,3,IF(E266=Локализация!$C$111,4,IF(E266=Локализация!$C$110,5,IF(OR(E266=1,E266=2,E266=3,E266=4,E266=5),E266,"")))))))</f>
        <v/>
      </c>
      <c r="V266" s="13" t="str">
        <f>(IF(F266=Локализация!$C$114,1,IF(F266=Локализация!$C$113,2,IF(F266=Локализация!$C$112,3,IF(F266=Локализация!$C$111,4,IF(F266=Локализация!$C$110,5,IF(OR(F266=1,F266=2,F266=3,F266=4,F266=5),F266,"")))))))</f>
        <v/>
      </c>
    </row>
    <row r="267" spans="13:22" x14ac:dyDescent="0.25">
      <c r="M267" s="13" t="str">
        <f>(IF(H267=Локализация!$C$114,1,IF(H267=Локализация!$C$113,2,IF(H267=Локализация!$C$112,3,IF(H267=Локализация!$C$111,4,IF(H267=Локализация!$C$110,5,IF(OR(H267=1,H267=2,H267=3,H267=4,H267=5),H267,"")))))))</f>
        <v/>
      </c>
      <c r="N267" s="13" t="str">
        <f>(IF(I267=Локализация!$C$114,1,IF(I267=Локализация!$C$113,2,IF(I267=Локализация!$C$112,3,IF(I267=Локализация!$C$111,4,IF(I267=Локализация!$C$110,5,IF(OR(I267=1,I267=2,I267=3,I267=4,I267=5),I267,"")))))))</f>
        <v/>
      </c>
      <c r="O267" s="13" t="str">
        <f>(IF(J267=Локализация!$C$114,1,IF(J267=Локализация!$C$113,2,IF(J267=Локализация!$C$112,3,IF(J267=Локализация!$C$111,4,IF(J267=Локализация!$C$110,5,IF(OR(J267=1,J267=2,J267=3,J267=4,J267=5),J267,"")))))))</f>
        <v/>
      </c>
      <c r="P267" s="13" t="str">
        <f>(IF(K267=Локализация!$C$114,1,IF(K267=Локализация!$C$113,2,IF(K267=Локализация!$C$112,3,IF(K267=Локализация!$C$111,4,IF(K267=Локализация!$C$110,5,IF(OR(K267=1,K267=2,K267=3,K267=4,K267=5),K267,"")))))))</f>
        <v/>
      </c>
      <c r="Q267" s="13" t="str">
        <f>(IF(L267=Локализация!$C$114,1,IF(L267=Локализация!$C$113,2,IF(L267=Локализация!$C$112,3,IF(L267=Локализация!$C$111,4,IF(L267=Локализация!$C$110,5,IF(OR(L267=1,L267=2,L267=3,L267=4,L267=5),L267,"")))))))</f>
        <v/>
      </c>
      <c r="R267" s="13" t="str">
        <f>(IF(B267=Локализация!$C$114,1,IF(B267=Локализация!$C$113,2,IF(B267=Локализация!$C$112,3,IF(B267=Локализация!$C$111,4,IF(B267=Локализация!$C$110,5,IF(OR(B267=1,B267=2,B267=3,B267=4,B267=5),B267,"")))))))</f>
        <v/>
      </c>
      <c r="S267" s="13" t="str">
        <f>(IF(C267=Локализация!$C$114,1,IF(C267=Локализация!$C$113,2,IF(C267=Локализация!$C$112,3,IF(C267=Локализация!$C$111,4,IF(C267=Локализация!$C$110,5,IF(OR(C267=1,C267=2,C267=3,C267=4,C267=5),C267,"")))))))</f>
        <v/>
      </c>
      <c r="T267" s="13" t="str">
        <f>(IF(D267=Локализация!$C$114,1,IF(D267=Локализация!$C$113,2,IF(D267=Локализация!$C$112,3,IF(D267=Локализация!$C$111,4,IF(D267=Локализация!$C$110,5,IF(OR(D267=1,D267=2,D267=3,D267=4,D267=5),D267,"")))))))</f>
        <v/>
      </c>
      <c r="U267" s="13" t="str">
        <f>(IF(E267=Локализация!$C$114,1,IF(E267=Локализация!$C$113,2,IF(E267=Локализация!$C$112,3,IF(E267=Локализация!$C$111,4,IF(E267=Локализация!$C$110,5,IF(OR(E267=1,E267=2,E267=3,E267=4,E267=5),E267,"")))))))</f>
        <v/>
      </c>
      <c r="V267" s="13" t="str">
        <f>(IF(F267=Локализация!$C$114,1,IF(F267=Локализация!$C$113,2,IF(F267=Локализация!$C$112,3,IF(F267=Локализация!$C$111,4,IF(F267=Локализация!$C$110,5,IF(OR(F267=1,F267=2,F267=3,F267=4,F267=5),F267,"")))))))</f>
        <v/>
      </c>
    </row>
    <row r="268" spans="13:22" x14ac:dyDescent="0.25">
      <c r="M268" s="13" t="str">
        <f>(IF(H268=Локализация!$C$114,1,IF(H268=Локализация!$C$113,2,IF(H268=Локализация!$C$112,3,IF(H268=Локализация!$C$111,4,IF(H268=Локализация!$C$110,5,IF(OR(H268=1,H268=2,H268=3,H268=4,H268=5),H268,"")))))))</f>
        <v/>
      </c>
      <c r="N268" s="13" t="str">
        <f>(IF(I268=Локализация!$C$114,1,IF(I268=Локализация!$C$113,2,IF(I268=Локализация!$C$112,3,IF(I268=Локализация!$C$111,4,IF(I268=Локализация!$C$110,5,IF(OR(I268=1,I268=2,I268=3,I268=4,I268=5),I268,"")))))))</f>
        <v/>
      </c>
      <c r="O268" s="13" t="str">
        <f>(IF(J268=Локализация!$C$114,1,IF(J268=Локализация!$C$113,2,IF(J268=Локализация!$C$112,3,IF(J268=Локализация!$C$111,4,IF(J268=Локализация!$C$110,5,IF(OR(J268=1,J268=2,J268=3,J268=4,J268=5),J268,"")))))))</f>
        <v/>
      </c>
      <c r="P268" s="13" t="str">
        <f>(IF(K268=Локализация!$C$114,1,IF(K268=Локализация!$C$113,2,IF(K268=Локализация!$C$112,3,IF(K268=Локализация!$C$111,4,IF(K268=Локализация!$C$110,5,IF(OR(K268=1,K268=2,K268=3,K268=4,K268=5),K268,"")))))))</f>
        <v/>
      </c>
      <c r="Q268" s="13" t="str">
        <f>(IF(L268=Локализация!$C$114,1,IF(L268=Локализация!$C$113,2,IF(L268=Локализация!$C$112,3,IF(L268=Локализация!$C$111,4,IF(L268=Локализация!$C$110,5,IF(OR(L268=1,L268=2,L268=3,L268=4,L268=5),L268,"")))))))</f>
        <v/>
      </c>
      <c r="R268" s="13" t="str">
        <f>(IF(B268=Локализация!$C$114,1,IF(B268=Локализация!$C$113,2,IF(B268=Локализация!$C$112,3,IF(B268=Локализация!$C$111,4,IF(B268=Локализация!$C$110,5,IF(OR(B268=1,B268=2,B268=3,B268=4,B268=5),B268,"")))))))</f>
        <v/>
      </c>
      <c r="S268" s="13" t="str">
        <f>(IF(C268=Локализация!$C$114,1,IF(C268=Локализация!$C$113,2,IF(C268=Локализация!$C$112,3,IF(C268=Локализация!$C$111,4,IF(C268=Локализация!$C$110,5,IF(OR(C268=1,C268=2,C268=3,C268=4,C268=5),C268,"")))))))</f>
        <v/>
      </c>
      <c r="T268" s="13" t="str">
        <f>(IF(D268=Локализация!$C$114,1,IF(D268=Локализация!$C$113,2,IF(D268=Локализация!$C$112,3,IF(D268=Локализация!$C$111,4,IF(D268=Локализация!$C$110,5,IF(OR(D268=1,D268=2,D268=3,D268=4,D268=5),D268,"")))))))</f>
        <v/>
      </c>
      <c r="U268" s="13" t="str">
        <f>(IF(E268=Локализация!$C$114,1,IF(E268=Локализация!$C$113,2,IF(E268=Локализация!$C$112,3,IF(E268=Локализация!$C$111,4,IF(E268=Локализация!$C$110,5,IF(OR(E268=1,E268=2,E268=3,E268=4,E268=5),E268,"")))))))</f>
        <v/>
      </c>
      <c r="V268" s="13" t="str">
        <f>(IF(F268=Локализация!$C$114,1,IF(F268=Локализация!$C$113,2,IF(F268=Локализация!$C$112,3,IF(F268=Локализация!$C$111,4,IF(F268=Локализация!$C$110,5,IF(OR(F268=1,F268=2,F268=3,F268=4,F268=5),F268,"")))))))</f>
        <v/>
      </c>
    </row>
    <row r="269" spans="13:22" x14ac:dyDescent="0.25">
      <c r="M269" s="13" t="str">
        <f>(IF(H269=Локализация!$C$114,1,IF(H269=Локализация!$C$113,2,IF(H269=Локализация!$C$112,3,IF(H269=Локализация!$C$111,4,IF(H269=Локализация!$C$110,5,IF(OR(H269=1,H269=2,H269=3,H269=4,H269=5),H269,"")))))))</f>
        <v/>
      </c>
      <c r="N269" s="13" t="str">
        <f>(IF(I269=Локализация!$C$114,1,IF(I269=Локализация!$C$113,2,IF(I269=Локализация!$C$112,3,IF(I269=Локализация!$C$111,4,IF(I269=Локализация!$C$110,5,IF(OR(I269=1,I269=2,I269=3,I269=4,I269=5),I269,"")))))))</f>
        <v/>
      </c>
      <c r="O269" s="13" t="str">
        <f>(IF(J269=Локализация!$C$114,1,IF(J269=Локализация!$C$113,2,IF(J269=Локализация!$C$112,3,IF(J269=Локализация!$C$111,4,IF(J269=Локализация!$C$110,5,IF(OR(J269=1,J269=2,J269=3,J269=4,J269=5),J269,"")))))))</f>
        <v/>
      </c>
      <c r="P269" s="13" t="str">
        <f>(IF(K269=Локализация!$C$114,1,IF(K269=Локализация!$C$113,2,IF(K269=Локализация!$C$112,3,IF(K269=Локализация!$C$111,4,IF(K269=Локализация!$C$110,5,IF(OR(K269=1,K269=2,K269=3,K269=4,K269=5),K269,"")))))))</f>
        <v/>
      </c>
      <c r="Q269" s="13" t="str">
        <f>(IF(L269=Локализация!$C$114,1,IF(L269=Локализация!$C$113,2,IF(L269=Локализация!$C$112,3,IF(L269=Локализация!$C$111,4,IF(L269=Локализация!$C$110,5,IF(OR(L269=1,L269=2,L269=3,L269=4,L269=5),L269,"")))))))</f>
        <v/>
      </c>
      <c r="R269" s="13" t="str">
        <f>(IF(B269=Локализация!$C$114,1,IF(B269=Локализация!$C$113,2,IF(B269=Локализация!$C$112,3,IF(B269=Локализация!$C$111,4,IF(B269=Локализация!$C$110,5,IF(OR(B269=1,B269=2,B269=3,B269=4,B269=5),B269,"")))))))</f>
        <v/>
      </c>
      <c r="S269" s="13" t="str">
        <f>(IF(C269=Локализация!$C$114,1,IF(C269=Локализация!$C$113,2,IF(C269=Локализация!$C$112,3,IF(C269=Локализация!$C$111,4,IF(C269=Локализация!$C$110,5,IF(OR(C269=1,C269=2,C269=3,C269=4,C269=5),C269,"")))))))</f>
        <v/>
      </c>
      <c r="T269" s="13" t="str">
        <f>(IF(D269=Локализация!$C$114,1,IF(D269=Локализация!$C$113,2,IF(D269=Локализация!$C$112,3,IF(D269=Локализация!$C$111,4,IF(D269=Локализация!$C$110,5,IF(OR(D269=1,D269=2,D269=3,D269=4,D269=5),D269,"")))))))</f>
        <v/>
      </c>
      <c r="U269" s="13" t="str">
        <f>(IF(E269=Локализация!$C$114,1,IF(E269=Локализация!$C$113,2,IF(E269=Локализация!$C$112,3,IF(E269=Локализация!$C$111,4,IF(E269=Локализация!$C$110,5,IF(OR(E269=1,E269=2,E269=3,E269=4,E269=5),E269,"")))))))</f>
        <v/>
      </c>
      <c r="V269" s="13" t="str">
        <f>(IF(F269=Локализация!$C$114,1,IF(F269=Локализация!$C$113,2,IF(F269=Локализация!$C$112,3,IF(F269=Локализация!$C$111,4,IF(F269=Локализация!$C$110,5,IF(OR(F269=1,F269=2,F269=3,F269=4,F269=5),F269,"")))))))</f>
        <v/>
      </c>
    </row>
    <row r="270" spans="13:22" x14ac:dyDescent="0.25">
      <c r="M270" s="13" t="str">
        <f>(IF(H270=Локализация!$C$114,1,IF(H270=Локализация!$C$113,2,IF(H270=Локализация!$C$112,3,IF(H270=Локализация!$C$111,4,IF(H270=Локализация!$C$110,5,IF(OR(H270=1,H270=2,H270=3,H270=4,H270=5),H270,"")))))))</f>
        <v/>
      </c>
      <c r="N270" s="13" t="str">
        <f>(IF(I270=Локализация!$C$114,1,IF(I270=Локализация!$C$113,2,IF(I270=Локализация!$C$112,3,IF(I270=Локализация!$C$111,4,IF(I270=Локализация!$C$110,5,IF(OR(I270=1,I270=2,I270=3,I270=4,I270=5),I270,"")))))))</f>
        <v/>
      </c>
      <c r="O270" s="13" t="str">
        <f>(IF(J270=Локализация!$C$114,1,IF(J270=Локализация!$C$113,2,IF(J270=Локализация!$C$112,3,IF(J270=Локализация!$C$111,4,IF(J270=Локализация!$C$110,5,IF(OR(J270=1,J270=2,J270=3,J270=4,J270=5),J270,"")))))))</f>
        <v/>
      </c>
      <c r="P270" s="13" t="str">
        <f>(IF(K270=Локализация!$C$114,1,IF(K270=Локализация!$C$113,2,IF(K270=Локализация!$C$112,3,IF(K270=Локализация!$C$111,4,IF(K270=Локализация!$C$110,5,IF(OR(K270=1,K270=2,K270=3,K270=4,K270=5),K270,"")))))))</f>
        <v/>
      </c>
      <c r="Q270" s="13" t="str">
        <f>(IF(L270=Локализация!$C$114,1,IF(L270=Локализация!$C$113,2,IF(L270=Локализация!$C$112,3,IF(L270=Локализация!$C$111,4,IF(L270=Локализация!$C$110,5,IF(OR(L270=1,L270=2,L270=3,L270=4,L270=5),L270,"")))))))</f>
        <v/>
      </c>
      <c r="R270" s="13" t="str">
        <f>(IF(B270=Локализация!$C$114,1,IF(B270=Локализация!$C$113,2,IF(B270=Локализация!$C$112,3,IF(B270=Локализация!$C$111,4,IF(B270=Локализация!$C$110,5,IF(OR(B270=1,B270=2,B270=3,B270=4,B270=5),B270,"")))))))</f>
        <v/>
      </c>
      <c r="S270" s="13" t="str">
        <f>(IF(C270=Локализация!$C$114,1,IF(C270=Локализация!$C$113,2,IF(C270=Локализация!$C$112,3,IF(C270=Локализация!$C$111,4,IF(C270=Локализация!$C$110,5,IF(OR(C270=1,C270=2,C270=3,C270=4,C270=5),C270,"")))))))</f>
        <v/>
      </c>
      <c r="T270" s="13" t="str">
        <f>(IF(D270=Локализация!$C$114,1,IF(D270=Локализация!$C$113,2,IF(D270=Локализация!$C$112,3,IF(D270=Локализация!$C$111,4,IF(D270=Локализация!$C$110,5,IF(OR(D270=1,D270=2,D270=3,D270=4,D270=5),D270,"")))))))</f>
        <v/>
      </c>
      <c r="U270" s="13" t="str">
        <f>(IF(E270=Локализация!$C$114,1,IF(E270=Локализация!$C$113,2,IF(E270=Локализация!$C$112,3,IF(E270=Локализация!$C$111,4,IF(E270=Локализация!$C$110,5,IF(OR(E270=1,E270=2,E270=3,E270=4,E270=5),E270,"")))))))</f>
        <v/>
      </c>
      <c r="V270" s="13" t="str">
        <f>(IF(F270=Локализация!$C$114,1,IF(F270=Локализация!$C$113,2,IF(F270=Локализация!$C$112,3,IF(F270=Локализация!$C$111,4,IF(F270=Локализация!$C$110,5,IF(OR(F270=1,F270=2,F270=3,F270=4,F270=5),F270,"")))))))</f>
        <v/>
      </c>
    </row>
    <row r="271" spans="13:22" x14ac:dyDescent="0.25">
      <c r="M271" s="13" t="str">
        <f>(IF(H271=Локализация!$C$114,1,IF(H271=Локализация!$C$113,2,IF(H271=Локализация!$C$112,3,IF(H271=Локализация!$C$111,4,IF(H271=Локализация!$C$110,5,IF(OR(H271=1,H271=2,H271=3,H271=4,H271=5),H271,"")))))))</f>
        <v/>
      </c>
      <c r="N271" s="13" t="str">
        <f>(IF(I271=Локализация!$C$114,1,IF(I271=Локализация!$C$113,2,IF(I271=Локализация!$C$112,3,IF(I271=Локализация!$C$111,4,IF(I271=Локализация!$C$110,5,IF(OR(I271=1,I271=2,I271=3,I271=4,I271=5),I271,"")))))))</f>
        <v/>
      </c>
      <c r="O271" s="13" t="str">
        <f>(IF(J271=Локализация!$C$114,1,IF(J271=Локализация!$C$113,2,IF(J271=Локализация!$C$112,3,IF(J271=Локализация!$C$111,4,IF(J271=Локализация!$C$110,5,IF(OR(J271=1,J271=2,J271=3,J271=4,J271=5),J271,"")))))))</f>
        <v/>
      </c>
      <c r="P271" s="13" t="str">
        <f>(IF(K271=Локализация!$C$114,1,IF(K271=Локализация!$C$113,2,IF(K271=Локализация!$C$112,3,IF(K271=Локализация!$C$111,4,IF(K271=Локализация!$C$110,5,IF(OR(K271=1,K271=2,K271=3,K271=4,K271=5),K271,"")))))))</f>
        <v/>
      </c>
      <c r="Q271" s="13" t="str">
        <f>(IF(L271=Локализация!$C$114,1,IF(L271=Локализация!$C$113,2,IF(L271=Локализация!$C$112,3,IF(L271=Локализация!$C$111,4,IF(L271=Локализация!$C$110,5,IF(OR(L271=1,L271=2,L271=3,L271=4,L271=5),L271,"")))))))</f>
        <v/>
      </c>
      <c r="R271" s="13" t="str">
        <f>(IF(B271=Локализация!$C$114,1,IF(B271=Локализация!$C$113,2,IF(B271=Локализация!$C$112,3,IF(B271=Локализация!$C$111,4,IF(B271=Локализация!$C$110,5,IF(OR(B271=1,B271=2,B271=3,B271=4,B271=5),B271,"")))))))</f>
        <v/>
      </c>
      <c r="S271" s="13" t="str">
        <f>(IF(C271=Локализация!$C$114,1,IF(C271=Локализация!$C$113,2,IF(C271=Локализация!$C$112,3,IF(C271=Локализация!$C$111,4,IF(C271=Локализация!$C$110,5,IF(OR(C271=1,C271=2,C271=3,C271=4,C271=5),C271,"")))))))</f>
        <v/>
      </c>
      <c r="T271" s="13" t="str">
        <f>(IF(D271=Локализация!$C$114,1,IF(D271=Локализация!$C$113,2,IF(D271=Локализация!$C$112,3,IF(D271=Локализация!$C$111,4,IF(D271=Локализация!$C$110,5,IF(OR(D271=1,D271=2,D271=3,D271=4,D271=5),D271,"")))))))</f>
        <v/>
      </c>
      <c r="U271" s="13" t="str">
        <f>(IF(E271=Локализация!$C$114,1,IF(E271=Локализация!$C$113,2,IF(E271=Локализация!$C$112,3,IF(E271=Локализация!$C$111,4,IF(E271=Локализация!$C$110,5,IF(OR(E271=1,E271=2,E271=3,E271=4,E271=5),E271,"")))))))</f>
        <v/>
      </c>
      <c r="V271" s="13" t="str">
        <f>(IF(F271=Локализация!$C$114,1,IF(F271=Локализация!$C$113,2,IF(F271=Локализация!$C$112,3,IF(F271=Локализация!$C$111,4,IF(F271=Локализация!$C$110,5,IF(OR(F271=1,F271=2,F271=3,F271=4,F271=5),F271,"")))))))</f>
        <v/>
      </c>
    </row>
    <row r="272" spans="13:22" x14ac:dyDescent="0.25">
      <c r="M272" s="13" t="str">
        <f>(IF(H272=Локализация!$C$114,1,IF(H272=Локализация!$C$113,2,IF(H272=Локализация!$C$112,3,IF(H272=Локализация!$C$111,4,IF(H272=Локализация!$C$110,5,IF(OR(H272=1,H272=2,H272=3,H272=4,H272=5),H272,"")))))))</f>
        <v/>
      </c>
      <c r="N272" s="13" t="str">
        <f>(IF(I272=Локализация!$C$114,1,IF(I272=Локализация!$C$113,2,IF(I272=Локализация!$C$112,3,IF(I272=Локализация!$C$111,4,IF(I272=Локализация!$C$110,5,IF(OR(I272=1,I272=2,I272=3,I272=4,I272=5),I272,"")))))))</f>
        <v/>
      </c>
      <c r="O272" s="13" t="str">
        <f>(IF(J272=Локализация!$C$114,1,IF(J272=Локализация!$C$113,2,IF(J272=Локализация!$C$112,3,IF(J272=Локализация!$C$111,4,IF(J272=Локализация!$C$110,5,IF(OR(J272=1,J272=2,J272=3,J272=4,J272=5),J272,"")))))))</f>
        <v/>
      </c>
      <c r="P272" s="13" t="str">
        <f>(IF(K272=Локализация!$C$114,1,IF(K272=Локализация!$C$113,2,IF(K272=Локализация!$C$112,3,IF(K272=Локализация!$C$111,4,IF(K272=Локализация!$C$110,5,IF(OR(K272=1,K272=2,K272=3,K272=4,K272=5),K272,"")))))))</f>
        <v/>
      </c>
      <c r="Q272" s="13" t="str">
        <f>(IF(L272=Локализация!$C$114,1,IF(L272=Локализация!$C$113,2,IF(L272=Локализация!$C$112,3,IF(L272=Локализация!$C$111,4,IF(L272=Локализация!$C$110,5,IF(OR(L272=1,L272=2,L272=3,L272=4,L272=5),L272,"")))))))</f>
        <v/>
      </c>
      <c r="R272" s="13" t="str">
        <f>(IF(B272=Локализация!$C$114,1,IF(B272=Локализация!$C$113,2,IF(B272=Локализация!$C$112,3,IF(B272=Локализация!$C$111,4,IF(B272=Локализация!$C$110,5,IF(OR(B272=1,B272=2,B272=3,B272=4,B272=5),B272,"")))))))</f>
        <v/>
      </c>
      <c r="S272" s="13" t="str">
        <f>(IF(C272=Локализация!$C$114,1,IF(C272=Локализация!$C$113,2,IF(C272=Локализация!$C$112,3,IF(C272=Локализация!$C$111,4,IF(C272=Локализация!$C$110,5,IF(OR(C272=1,C272=2,C272=3,C272=4,C272=5),C272,"")))))))</f>
        <v/>
      </c>
      <c r="T272" s="13" t="str">
        <f>(IF(D272=Локализация!$C$114,1,IF(D272=Локализация!$C$113,2,IF(D272=Локализация!$C$112,3,IF(D272=Локализация!$C$111,4,IF(D272=Локализация!$C$110,5,IF(OR(D272=1,D272=2,D272=3,D272=4,D272=5),D272,"")))))))</f>
        <v/>
      </c>
      <c r="U272" s="13" t="str">
        <f>(IF(E272=Локализация!$C$114,1,IF(E272=Локализация!$C$113,2,IF(E272=Локализация!$C$112,3,IF(E272=Локализация!$C$111,4,IF(E272=Локализация!$C$110,5,IF(OR(E272=1,E272=2,E272=3,E272=4,E272=5),E272,"")))))))</f>
        <v/>
      </c>
      <c r="V272" s="13" t="str">
        <f>(IF(F272=Локализация!$C$114,1,IF(F272=Локализация!$C$113,2,IF(F272=Локализация!$C$112,3,IF(F272=Локализация!$C$111,4,IF(F272=Локализация!$C$110,5,IF(OR(F272=1,F272=2,F272=3,F272=4,F272=5),F272,"")))))))</f>
        <v/>
      </c>
    </row>
    <row r="273" spans="13:22" x14ac:dyDescent="0.25">
      <c r="M273" s="13" t="str">
        <f>(IF(H273=Локализация!$C$114,1,IF(H273=Локализация!$C$113,2,IF(H273=Локализация!$C$112,3,IF(H273=Локализация!$C$111,4,IF(H273=Локализация!$C$110,5,IF(OR(H273=1,H273=2,H273=3,H273=4,H273=5),H273,"")))))))</f>
        <v/>
      </c>
      <c r="N273" s="13" t="str">
        <f>(IF(I273=Локализация!$C$114,1,IF(I273=Локализация!$C$113,2,IF(I273=Локализация!$C$112,3,IF(I273=Локализация!$C$111,4,IF(I273=Локализация!$C$110,5,IF(OR(I273=1,I273=2,I273=3,I273=4,I273=5),I273,"")))))))</f>
        <v/>
      </c>
      <c r="O273" s="13" t="str">
        <f>(IF(J273=Локализация!$C$114,1,IF(J273=Локализация!$C$113,2,IF(J273=Локализация!$C$112,3,IF(J273=Локализация!$C$111,4,IF(J273=Локализация!$C$110,5,IF(OR(J273=1,J273=2,J273=3,J273=4,J273=5),J273,"")))))))</f>
        <v/>
      </c>
      <c r="P273" s="13" t="str">
        <f>(IF(K273=Локализация!$C$114,1,IF(K273=Локализация!$C$113,2,IF(K273=Локализация!$C$112,3,IF(K273=Локализация!$C$111,4,IF(K273=Локализация!$C$110,5,IF(OR(K273=1,K273=2,K273=3,K273=4,K273=5),K273,"")))))))</f>
        <v/>
      </c>
      <c r="Q273" s="13" t="str">
        <f>(IF(L273=Локализация!$C$114,1,IF(L273=Локализация!$C$113,2,IF(L273=Локализация!$C$112,3,IF(L273=Локализация!$C$111,4,IF(L273=Локализация!$C$110,5,IF(OR(L273=1,L273=2,L273=3,L273=4,L273=5),L273,"")))))))</f>
        <v/>
      </c>
      <c r="R273" s="13" t="str">
        <f>(IF(B273=Локализация!$C$114,1,IF(B273=Локализация!$C$113,2,IF(B273=Локализация!$C$112,3,IF(B273=Локализация!$C$111,4,IF(B273=Локализация!$C$110,5,IF(OR(B273=1,B273=2,B273=3,B273=4,B273=5),B273,"")))))))</f>
        <v/>
      </c>
      <c r="S273" s="13" t="str">
        <f>(IF(C273=Локализация!$C$114,1,IF(C273=Локализация!$C$113,2,IF(C273=Локализация!$C$112,3,IF(C273=Локализация!$C$111,4,IF(C273=Локализация!$C$110,5,IF(OR(C273=1,C273=2,C273=3,C273=4,C273=5),C273,"")))))))</f>
        <v/>
      </c>
      <c r="T273" s="13" t="str">
        <f>(IF(D273=Локализация!$C$114,1,IF(D273=Локализация!$C$113,2,IF(D273=Локализация!$C$112,3,IF(D273=Локализация!$C$111,4,IF(D273=Локализация!$C$110,5,IF(OR(D273=1,D273=2,D273=3,D273=4,D273=5),D273,"")))))))</f>
        <v/>
      </c>
      <c r="U273" s="13" t="str">
        <f>(IF(E273=Локализация!$C$114,1,IF(E273=Локализация!$C$113,2,IF(E273=Локализация!$C$112,3,IF(E273=Локализация!$C$111,4,IF(E273=Локализация!$C$110,5,IF(OR(E273=1,E273=2,E273=3,E273=4,E273=5),E273,"")))))))</f>
        <v/>
      </c>
      <c r="V273" s="13" t="str">
        <f>(IF(F273=Локализация!$C$114,1,IF(F273=Локализация!$C$113,2,IF(F273=Локализация!$C$112,3,IF(F273=Локализация!$C$111,4,IF(F273=Локализация!$C$110,5,IF(OR(F273=1,F273=2,F273=3,F273=4,F273=5),F273,"")))))))</f>
        <v/>
      </c>
    </row>
    <row r="274" spans="13:22" x14ac:dyDescent="0.25">
      <c r="M274" s="13" t="str">
        <f>(IF(H274=Локализация!$C$114,1,IF(H274=Локализация!$C$113,2,IF(H274=Локализация!$C$112,3,IF(H274=Локализация!$C$111,4,IF(H274=Локализация!$C$110,5,IF(OR(H274=1,H274=2,H274=3,H274=4,H274=5),H274,"")))))))</f>
        <v/>
      </c>
      <c r="N274" s="13" t="str">
        <f>(IF(I274=Локализация!$C$114,1,IF(I274=Локализация!$C$113,2,IF(I274=Локализация!$C$112,3,IF(I274=Локализация!$C$111,4,IF(I274=Локализация!$C$110,5,IF(OR(I274=1,I274=2,I274=3,I274=4,I274=5),I274,"")))))))</f>
        <v/>
      </c>
      <c r="O274" s="13" t="str">
        <f>(IF(J274=Локализация!$C$114,1,IF(J274=Локализация!$C$113,2,IF(J274=Локализация!$C$112,3,IF(J274=Локализация!$C$111,4,IF(J274=Локализация!$C$110,5,IF(OR(J274=1,J274=2,J274=3,J274=4,J274=5),J274,"")))))))</f>
        <v/>
      </c>
      <c r="P274" s="13" t="str">
        <f>(IF(K274=Локализация!$C$114,1,IF(K274=Локализация!$C$113,2,IF(K274=Локализация!$C$112,3,IF(K274=Локализация!$C$111,4,IF(K274=Локализация!$C$110,5,IF(OR(K274=1,K274=2,K274=3,K274=4,K274=5),K274,"")))))))</f>
        <v/>
      </c>
      <c r="Q274" s="13" t="str">
        <f>(IF(L274=Локализация!$C$114,1,IF(L274=Локализация!$C$113,2,IF(L274=Локализация!$C$112,3,IF(L274=Локализация!$C$111,4,IF(L274=Локализация!$C$110,5,IF(OR(L274=1,L274=2,L274=3,L274=4,L274=5),L274,"")))))))</f>
        <v/>
      </c>
      <c r="R274" s="13" t="str">
        <f>(IF(B274=Локализация!$C$114,1,IF(B274=Локализация!$C$113,2,IF(B274=Локализация!$C$112,3,IF(B274=Локализация!$C$111,4,IF(B274=Локализация!$C$110,5,IF(OR(B274=1,B274=2,B274=3,B274=4,B274=5),B274,"")))))))</f>
        <v/>
      </c>
      <c r="S274" s="13" t="str">
        <f>(IF(C274=Локализация!$C$114,1,IF(C274=Локализация!$C$113,2,IF(C274=Локализация!$C$112,3,IF(C274=Локализация!$C$111,4,IF(C274=Локализация!$C$110,5,IF(OR(C274=1,C274=2,C274=3,C274=4,C274=5),C274,"")))))))</f>
        <v/>
      </c>
      <c r="T274" s="13" t="str">
        <f>(IF(D274=Локализация!$C$114,1,IF(D274=Локализация!$C$113,2,IF(D274=Локализация!$C$112,3,IF(D274=Локализация!$C$111,4,IF(D274=Локализация!$C$110,5,IF(OR(D274=1,D274=2,D274=3,D274=4,D274=5),D274,"")))))))</f>
        <v/>
      </c>
      <c r="U274" s="13" t="str">
        <f>(IF(E274=Локализация!$C$114,1,IF(E274=Локализация!$C$113,2,IF(E274=Локализация!$C$112,3,IF(E274=Локализация!$C$111,4,IF(E274=Локализация!$C$110,5,IF(OR(E274=1,E274=2,E274=3,E274=4,E274=5),E274,"")))))))</f>
        <v/>
      </c>
      <c r="V274" s="13" t="str">
        <f>(IF(F274=Локализация!$C$114,1,IF(F274=Локализация!$C$113,2,IF(F274=Локализация!$C$112,3,IF(F274=Локализация!$C$111,4,IF(F274=Локализация!$C$110,5,IF(OR(F274=1,F274=2,F274=3,F274=4,F274=5),F274,"")))))))</f>
        <v/>
      </c>
    </row>
    <row r="275" spans="13:22" x14ac:dyDescent="0.25">
      <c r="M275" s="13" t="str">
        <f>(IF(H275=Локализация!$C$114,1,IF(H275=Локализация!$C$113,2,IF(H275=Локализация!$C$112,3,IF(H275=Локализация!$C$111,4,IF(H275=Локализация!$C$110,5,IF(OR(H275=1,H275=2,H275=3,H275=4,H275=5),H275,"")))))))</f>
        <v/>
      </c>
      <c r="N275" s="13" t="str">
        <f>(IF(I275=Локализация!$C$114,1,IF(I275=Локализация!$C$113,2,IF(I275=Локализация!$C$112,3,IF(I275=Локализация!$C$111,4,IF(I275=Локализация!$C$110,5,IF(OR(I275=1,I275=2,I275=3,I275=4,I275=5),I275,"")))))))</f>
        <v/>
      </c>
      <c r="O275" s="13" t="str">
        <f>(IF(J275=Локализация!$C$114,1,IF(J275=Локализация!$C$113,2,IF(J275=Локализация!$C$112,3,IF(J275=Локализация!$C$111,4,IF(J275=Локализация!$C$110,5,IF(OR(J275=1,J275=2,J275=3,J275=4,J275=5),J275,"")))))))</f>
        <v/>
      </c>
      <c r="P275" s="13" t="str">
        <f>(IF(K275=Локализация!$C$114,1,IF(K275=Локализация!$C$113,2,IF(K275=Локализация!$C$112,3,IF(K275=Локализация!$C$111,4,IF(K275=Локализация!$C$110,5,IF(OR(K275=1,K275=2,K275=3,K275=4,K275=5),K275,"")))))))</f>
        <v/>
      </c>
      <c r="Q275" s="13" t="str">
        <f>(IF(L275=Локализация!$C$114,1,IF(L275=Локализация!$C$113,2,IF(L275=Локализация!$C$112,3,IF(L275=Локализация!$C$111,4,IF(L275=Локализация!$C$110,5,IF(OR(L275=1,L275=2,L275=3,L275=4,L275=5),L275,"")))))))</f>
        <v/>
      </c>
      <c r="R275" s="13" t="str">
        <f>(IF(B275=Локализация!$C$114,1,IF(B275=Локализация!$C$113,2,IF(B275=Локализация!$C$112,3,IF(B275=Локализация!$C$111,4,IF(B275=Локализация!$C$110,5,IF(OR(B275=1,B275=2,B275=3,B275=4,B275=5),B275,"")))))))</f>
        <v/>
      </c>
      <c r="S275" s="13" t="str">
        <f>(IF(C275=Локализация!$C$114,1,IF(C275=Локализация!$C$113,2,IF(C275=Локализация!$C$112,3,IF(C275=Локализация!$C$111,4,IF(C275=Локализация!$C$110,5,IF(OR(C275=1,C275=2,C275=3,C275=4,C275=5),C275,"")))))))</f>
        <v/>
      </c>
      <c r="T275" s="13" t="str">
        <f>(IF(D275=Локализация!$C$114,1,IF(D275=Локализация!$C$113,2,IF(D275=Локализация!$C$112,3,IF(D275=Локализация!$C$111,4,IF(D275=Локализация!$C$110,5,IF(OR(D275=1,D275=2,D275=3,D275=4,D275=5),D275,"")))))))</f>
        <v/>
      </c>
      <c r="U275" s="13" t="str">
        <f>(IF(E275=Локализация!$C$114,1,IF(E275=Локализация!$C$113,2,IF(E275=Локализация!$C$112,3,IF(E275=Локализация!$C$111,4,IF(E275=Локализация!$C$110,5,IF(OR(E275=1,E275=2,E275=3,E275=4,E275=5),E275,"")))))))</f>
        <v/>
      </c>
      <c r="V275" s="13" t="str">
        <f>(IF(F275=Локализация!$C$114,1,IF(F275=Локализация!$C$113,2,IF(F275=Локализация!$C$112,3,IF(F275=Локализация!$C$111,4,IF(F275=Локализация!$C$110,5,IF(OR(F275=1,F275=2,F275=3,F275=4,F275=5),F275,"")))))))</f>
        <v/>
      </c>
    </row>
    <row r="276" spans="13:22" x14ac:dyDescent="0.25">
      <c r="M276" s="13" t="str">
        <f>(IF(H276=Локализация!$C$114,1,IF(H276=Локализация!$C$113,2,IF(H276=Локализация!$C$112,3,IF(H276=Локализация!$C$111,4,IF(H276=Локализация!$C$110,5,IF(OR(H276=1,H276=2,H276=3,H276=4,H276=5),H276,"")))))))</f>
        <v/>
      </c>
      <c r="N276" s="13" t="str">
        <f>(IF(I276=Локализация!$C$114,1,IF(I276=Локализация!$C$113,2,IF(I276=Локализация!$C$112,3,IF(I276=Локализация!$C$111,4,IF(I276=Локализация!$C$110,5,IF(OR(I276=1,I276=2,I276=3,I276=4,I276=5),I276,"")))))))</f>
        <v/>
      </c>
      <c r="O276" s="13" t="str">
        <f>(IF(J276=Локализация!$C$114,1,IF(J276=Локализация!$C$113,2,IF(J276=Локализация!$C$112,3,IF(J276=Локализация!$C$111,4,IF(J276=Локализация!$C$110,5,IF(OR(J276=1,J276=2,J276=3,J276=4,J276=5),J276,"")))))))</f>
        <v/>
      </c>
      <c r="P276" s="13" t="str">
        <f>(IF(K276=Локализация!$C$114,1,IF(K276=Локализация!$C$113,2,IF(K276=Локализация!$C$112,3,IF(K276=Локализация!$C$111,4,IF(K276=Локализация!$C$110,5,IF(OR(K276=1,K276=2,K276=3,K276=4,K276=5),K276,"")))))))</f>
        <v/>
      </c>
      <c r="Q276" s="13" t="str">
        <f>(IF(L276=Локализация!$C$114,1,IF(L276=Локализация!$C$113,2,IF(L276=Локализация!$C$112,3,IF(L276=Локализация!$C$111,4,IF(L276=Локализация!$C$110,5,IF(OR(L276=1,L276=2,L276=3,L276=4,L276=5),L276,"")))))))</f>
        <v/>
      </c>
      <c r="R276" s="13" t="str">
        <f>(IF(B276=Локализация!$C$114,1,IF(B276=Локализация!$C$113,2,IF(B276=Локализация!$C$112,3,IF(B276=Локализация!$C$111,4,IF(B276=Локализация!$C$110,5,IF(OR(B276=1,B276=2,B276=3,B276=4,B276=5),B276,"")))))))</f>
        <v/>
      </c>
      <c r="S276" s="13" t="str">
        <f>(IF(C276=Локализация!$C$114,1,IF(C276=Локализация!$C$113,2,IF(C276=Локализация!$C$112,3,IF(C276=Локализация!$C$111,4,IF(C276=Локализация!$C$110,5,IF(OR(C276=1,C276=2,C276=3,C276=4,C276=5),C276,"")))))))</f>
        <v/>
      </c>
      <c r="T276" s="13" t="str">
        <f>(IF(D276=Локализация!$C$114,1,IF(D276=Локализация!$C$113,2,IF(D276=Локализация!$C$112,3,IF(D276=Локализация!$C$111,4,IF(D276=Локализация!$C$110,5,IF(OR(D276=1,D276=2,D276=3,D276=4,D276=5),D276,"")))))))</f>
        <v/>
      </c>
      <c r="U276" s="13" t="str">
        <f>(IF(E276=Локализация!$C$114,1,IF(E276=Локализация!$C$113,2,IF(E276=Локализация!$C$112,3,IF(E276=Локализация!$C$111,4,IF(E276=Локализация!$C$110,5,IF(OR(E276=1,E276=2,E276=3,E276=4,E276=5),E276,"")))))))</f>
        <v/>
      </c>
      <c r="V276" s="13" t="str">
        <f>(IF(F276=Локализация!$C$114,1,IF(F276=Локализация!$C$113,2,IF(F276=Локализация!$C$112,3,IF(F276=Локализация!$C$111,4,IF(F276=Локализация!$C$110,5,IF(OR(F276=1,F276=2,F276=3,F276=4,F276=5),F276,"")))))))</f>
        <v/>
      </c>
    </row>
    <row r="277" spans="13:22" x14ac:dyDescent="0.25">
      <c r="M277" s="13" t="str">
        <f>(IF(H277=Локализация!$C$114,1,IF(H277=Локализация!$C$113,2,IF(H277=Локализация!$C$112,3,IF(H277=Локализация!$C$111,4,IF(H277=Локализация!$C$110,5,IF(OR(H277=1,H277=2,H277=3,H277=4,H277=5),H277,"")))))))</f>
        <v/>
      </c>
      <c r="N277" s="13" t="str">
        <f>(IF(I277=Локализация!$C$114,1,IF(I277=Локализация!$C$113,2,IF(I277=Локализация!$C$112,3,IF(I277=Локализация!$C$111,4,IF(I277=Локализация!$C$110,5,IF(OR(I277=1,I277=2,I277=3,I277=4,I277=5),I277,"")))))))</f>
        <v/>
      </c>
      <c r="O277" s="13" t="str">
        <f>(IF(J277=Локализация!$C$114,1,IF(J277=Локализация!$C$113,2,IF(J277=Локализация!$C$112,3,IF(J277=Локализация!$C$111,4,IF(J277=Локализация!$C$110,5,IF(OR(J277=1,J277=2,J277=3,J277=4,J277=5),J277,"")))))))</f>
        <v/>
      </c>
      <c r="P277" s="13" t="str">
        <f>(IF(K277=Локализация!$C$114,1,IF(K277=Локализация!$C$113,2,IF(K277=Локализация!$C$112,3,IF(K277=Локализация!$C$111,4,IF(K277=Локализация!$C$110,5,IF(OR(K277=1,K277=2,K277=3,K277=4,K277=5),K277,"")))))))</f>
        <v/>
      </c>
      <c r="Q277" s="13" t="str">
        <f>(IF(L277=Локализация!$C$114,1,IF(L277=Локализация!$C$113,2,IF(L277=Локализация!$C$112,3,IF(L277=Локализация!$C$111,4,IF(L277=Локализация!$C$110,5,IF(OR(L277=1,L277=2,L277=3,L277=4,L277=5),L277,"")))))))</f>
        <v/>
      </c>
      <c r="R277" s="13" t="str">
        <f>(IF(B277=Локализация!$C$114,1,IF(B277=Локализация!$C$113,2,IF(B277=Локализация!$C$112,3,IF(B277=Локализация!$C$111,4,IF(B277=Локализация!$C$110,5,IF(OR(B277=1,B277=2,B277=3,B277=4,B277=5),B277,"")))))))</f>
        <v/>
      </c>
      <c r="S277" s="13" t="str">
        <f>(IF(C277=Локализация!$C$114,1,IF(C277=Локализация!$C$113,2,IF(C277=Локализация!$C$112,3,IF(C277=Локализация!$C$111,4,IF(C277=Локализация!$C$110,5,IF(OR(C277=1,C277=2,C277=3,C277=4,C277=5),C277,"")))))))</f>
        <v/>
      </c>
      <c r="T277" s="13" t="str">
        <f>(IF(D277=Локализация!$C$114,1,IF(D277=Локализация!$C$113,2,IF(D277=Локализация!$C$112,3,IF(D277=Локализация!$C$111,4,IF(D277=Локализация!$C$110,5,IF(OR(D277=1,D277=2,D277=3,D277=4,D277=5),D277,"")))))))</f>
        <v/>
      </c>
      <c r="U277" s="13" t="str">
        <f>(IF(E277=Локализация!$C$114,1,IF(E277=Локализация!$C$113,2,IF(E277=Локализация!$C$112,3,IF(E277=Локализация!$C$111,4,IF(E277=Локализация!$C$110,5,IF(OR(E277=1,E277=2,E277=3,E277=4,E277=5),E277,"")))))))</f>
        <v/>
      </c>
      <c r="V277" s="13" t="str">
        <f>(IF(F277=Локализация!$C$114,1,IF(F277=Локализация!$C$113,2,IF(F277=Локализация!$C$112,3,IF(F277=Локализация!$C$111,4,IF(F277=Локализация!$C$110,5,IF(OR(F277=1,F277=2,F277=3,F277=4,F277=5),F277,"")))))))</f>
        <v/>
      </c>
    </row>
    <row r="278" spans="13:22" x14ac:dyDescent="0.25">
      <c r="M278" s="13" t="str">
        <f>(IF(H278=Локализация!$C$114,1,IF(H278=Локализация!$C$113,2,IF(H278=Локализация!$C$112,3,IF(H278=Локализация!$C$111,4,IF(H278=Локализация!$C$110,5,IF(OR(H278=1,H278=2,H278=3,H278=4,H278=5),H278,"")))))))</f>
        <v/>
      </c>
      <c r="N278" s="13" t="str">
        <f>(IF(I278=Локализация!$C$114,1,IF(I278=Локализация!$C$113,2,IF(I278=Локализация!$C$112,3,IF(I278=Локализация!$C$111,4,IF(I278=Локализация!$C$110,5,IF(OR(I278=1,I278=2,I278=3,I278=4,I278=5),I278,"")))))))</f>
        <v/>
      </c>
      <c r="O278" s="13" t="str">
        <f>(IF(J278=Локализация!$C$114,1,IF(J278=Локализация!$C$113,2,IF(J278=Локализация!$C$112,3,IF(J278=Локализация!$C$111,4,IF(J278=Локализация!$C$110,5,IF(OR(J278=1,J278=2,J278=3,J278=4,J278=5),J278,"")))))))</f>
        <v/>
      </c>
      <c r="P278" s="13" t="str">
        <f>(IF(K278=Локализация!$C$114,1,IF(K278=Локализация!$C$113,2,IF(K278=Локализация!$C$112,3,IF(K278=Локализация!$C$111,4,IF(K278=Локализация!$C$110,5,IF(OR(K278=1,K278=2,K278=3,K278=4,K278=5),K278,"")))))))</f>
        <v/>
      </c>
      <c r="Q278" s="13" t="str">
        <f>(IF(L278=Локализация!$C$114,1,IF(L278=Локализация!$C$113,2,IF(L278=Локализация!$C$112,3,IF(L278=Локализация!$C$111,4,IF(L278=Локализация!$C$110,5,IF(OR(L278=1,L278=2,L278=3,L278=4,L278=5),L278,"")))))))</f>
        <v/>
      </c>
      <c r="R278" s="13" t="str">
        <f>(IF(B278=Локализация!$C$114,1,IF(B278=Локализация!$C$113,2,IF(B278=Локализация!$C$112,3,IF(B278=Локализация!$C$111,4,IF(B278=Локализация!$C$110,5,IF(OR(B278=1,B278=2,B278=3,B278=4,B278=5),B278,"")))))))</f>
        <v/>
      </c>
      <c r="S278" s="13" t="str">
        <f>(IF(C278=Локализация!$C$114,1,IF(C278=Локализация!$C$113,2,IF(C278=Локализация!$C$112,3,IF(C278=Локализация!$C$111,4,IF(C278=Локализация!$C$110,5,IF(OR(C278=1,C278=2,C278=3,C278=4,C278=5),C278,"")))))))</f>
        <v/>
      </c>
      <c r="T278" s="13" t="str">
        <f>(IF(D278=Локализация!$C$114,1,IF(D278=Локализация!$C$113,2,IF(D278=Локализация!$C$112,3,IF(D278=Локализация!$C$111,4,IF(D278=Локализация!$C$110,5,IF(OR(D278=1,D278=2,D278=3,D278=4,D278=5),D278,"")))))))</f>
        <v/>
      </c>
      <c r="U278" s="13" t="str">
        <f>(IF(E278=Локализация!$C$114,1,IF(E278=Локализация!$C$113,2,IF(E278=Локализация!$C$112,3,IF(E278=Локализация!$C$111,4,IF(E278=Локализация!$C$110,5,IF(OR(E278=1,E278=2,E278=3,E278=4,E278=5),E278,"")))))))</f>
        <v/>
      </c>
      <c r="V278" s="13" t="str">
        <f>(IF(F278=Локализация!$C$114,1,IF(F278=Локализация!$C$113,2,IF(F278=Локализация!$C$112,3,IF(F278=Локализация!$C$111,4,IF(F278=Локализация!$C$110,5,IF(OR(F278=1,F278=2,F278=3,F278=4,F278=5),F278,"")))))))</f>
        <v/>
      </c>
    </row>
    <row r="279" spans="13:22" x14ac:dyDescent="0.25">
      <c r="M279" s="13" t="str">
        <f>(IF(H279=Локализация!$C$114,1,IF(H279=Локализация!$C$113,2,IF(H279=Локализация!$C$112,3,IF(H279=Локализация!$C$111,4,IF(H279=Локализация!$C$110,5,IF(OR(H279=1,H279=2,H279=3,H279=4,H279=5),H279,"")))))))</f>
        <v/>
      </c>
      <c r="N279" s="13" t="str">
        <f>(IF(I279=Локализация!$C$114,1,IF(I279=Локализация!$C$113,2,IF(I279=Локализация!$C$112,3,IF(I279=Локализация!$C$111,4,IF(I279=Локализация!$C$110,5,IF(OR(I279=1,I279=2,I279=3,I279=4,I279=5),I279,"")))))))</f>
        <v/>
      </c>
      <c r="O279" s="13" t="str">
        <f>(IF(J279=Локализация!$C$114,1,IF(J279=Локализация!$C$113,2,IF(J279=Локализация!$C$112,3,IF(J279=Локализация!$C$111,4,IF(J279=Локализация!$C$110,5,IF(OR(J279=1,J279=2,J279=3,J279=4,J279=5),J279,"")))))))</f>
        <v/>
      </c>
      <c r="P279" s="13" t="str">
        <f>(IF(K279=Локализация!$C$114,1,IF(K279=Локализация!$C$113,2,IF(K279=Локализация!$C$112,3,IF(K279=Локализация!$C$111,4,IF(K279=Локализация!$C$110,5,IF(OR(K279=1,K279=2,K279=3,K279=4,K279=5),K279,"")))))))</f>
        <v/>
      </c>
      <c r="Q279" s="13" t="str">
        <f>(IF(L279=Локализация!$C$114,1,IF(L279=Локализация!$C$113,2,IF(L279=Локализация!$C$112,3,IF(L279=Локализация!$C$111,4,IF(L279=Локализация!$C$110,5,IF(OR(L279=1,L279=2,L279=3,L279=4,L279=5),L279,"")))))))</f>
        <v/>
      </c>
      <c r="R279" s="13" t="str">
        <f>(IF(B279=Локализация!$C$114,1,IF(B279=Локализация!$C$113,2,IF(B279=Локализация!$C$112,3,IF(B279=Локализация!$C$111,4,IF(B279=Локализация!$C$110,5,IF(OR(B279=1,B279=2,B279=3,B279=4,B279=5),B279,"")))))))</f>
        <v/>
      </c>
      <c r="S279" s="13" t="str">
        <f>(IF(C279=Локализация!$C$114,1,IF(C279=Локализация!$C$113,2,IF(C279=Локализация!$C$112,3,IF(C279=Локализация!$C$111,4,IF(C279=Локализация!$C$110,5,IF(OR(C279=1,C279=2,C279=3,C279=4,C279=5),C279,"")))))))</f>
        <v/>
      </c>
      <c r="T279" s="13" t="str">
        <f>(IF(D279=Локализация!$C$114,1,IF(D279=Локализация!$C$113,2,IF(D279=Локализация!$C$112,3,IF(D279=Локализация!$C$111,4,IF(D279=Локализация!$C$110,5,IF(OR(D279=1,D279=2,D279=3,D279=4,D279=5),D279,"")))))))</f>
        <v/>
      </c>
      <c r="U279" s="13" t="str">
        <f>(IF(E279=Локализация!$C$114,1,IF(E279=Локализация!$C$113,2,IF(E279=Локализация!$C$112,3,IF(E279=Локализация!$C$111,4,IF(E279=Локализация!$C$110,5,IF(OR(E279=1,E279=2,E279=3,E279=4,E279=5),E279,"")))))))</f>
        <v/>
      </c>
      <c r="V279" s="13" t="str">
        <f>(IF(F279=Локализация!$C$114,1,IF(F279=Локализация!$C$113,2,IF(F279=Локализация!$C$112,3,IF(F279=Локализация!$C$111,4,IF(F279=Локализация!$C$110,5,IF(OR(F279=1,F279=2,F279=3,F279=4,F279=5),F279,"")))))))</f>
        <v/>
      </c>
    </row>
    <row r="280" spans="13:22" x14ac:dyDescent="0.25">
      <c r="M280" s="13" t="str">
        <f>(IF(H280=Локализация!$C$114,1,IF(H280=Локализация!$C$113,2,IF(H280=Локализация!$C$112,3,IF(H280=Локализация!$C$111,4,IF(H280=Локализация!$C$110,5,IF(OR(H280=1,H280=2,H280=3,H280=4,H280=5),H280,"")))))))</f>
        <v/>
      </c>
      <c r="N280" s="13" t="str">
        <f>(IF(I280=Локализация!$C$114,1,IF(I280=Локализация!$C$113,2,IF(I280=Локализация!$C$112,3,IF(I280=Локализация!$C$111,4,IF(I280=Локализация!$C$110,5,IF(OR(I280=1,I280=2,I280=3,I280=4,I280=5),I280,"")))))))</f>
        <v/>
      </c>
      <c r="O280" s="13" t="str">
        <f>(IF(J280=Локализация!$C$114,1,IF(J280=Локализация!$C$113,2,IF(J280=Локализация!$C$112,3,IF(J280=Локализация!$C$111,4,IF(J280=Локализация!$C$110,5,IF(OR(J280=1,J280=2,J280=3,J280=4,J280=5),J280,"")))))))</f>
        <v/>
      </c>
      <c r="P280" s="13" t="str">
        <f>(IF(K280=Локализация!$C$114,1,IF(K280=Локализация!$C$113,2,IF(K280=Локализация!$C$112,3,IF(K280=Локализация!$C$111,4,IF(K280=Локализация!$C$110,5,IF(OR(K280=1,K280=2,K280=3,K280=4,K280=5),K280,"")))))))</f>
        <v/>
      </c>
      <c r="Q280" s="13" t="str">
        <f>(IF(L280=Локализация!$C$114,1,IF(L280=Локализация!$C$113,2,IF(L280=Локализация!$C$112,3,IF(L280=Локализация!$C$111,4,IF(L280=Локализация!$C$110,5,IF(OR(L280=1,L280=2,L280=3,L280=4,L280=5),L280,"")))))))</f>
        <v/>
      </c>
      <c r="R280" s="13" t="str">
        <f>(IF(B280=Локализация!$C$114,1,IF(B280=Локализация!$C$113,2,IF(B280=Локализация!$C$112,3,IF(B280=Локализация!$C$111,4,IF(B280=Локализация!$C$110,5,IF(OR(B280=1,B280=2,B280=3,B280=4,B280=5),B280,"")))))))</f>
        <v/>
      </c>
      <c r="S280" s="13" t="str">
        <f>(IF(C280=Локализация!$C$114,1,IF(C280=Локализация!$C$113,2,IF(C280=Локализация!$C$112,3,IF(C280=Локализация!$C$111,4,IF(C280=Локализация!$C$110,5,IF(OR(C280=1,C280=2,C280=3,C280=4,C280=5),C280,"")))))))</f>
        <v/>
      </c>
      <c r="T280" s="13" t="str">
        <f>(IF(D280=Локализация!$C$114,1,IF(D280=Локализация!$C$113,2,IF(D280=Локализация!$C$112,3,IF(D280=Локализация!$C$111,4,IF(D280=Локализация!$C$110,5,IF(OR(D280=1,D280=2,D280=3,D280=4,D280=5),D280,"")))))))</f>
        <v/>
      </c>
      <c r="U280" s="13" t="str">
        <f>(IF(E280=Локализация!$C$114,1,IF(E280=Локализация!$C$113,2,IF(E280=Локализация!$C$112,3,IF(E280=Локализация!$C$111,4,IF(E280=Локализация!$C$110,5,IF(OR(E280=1,E280=2,E280=3,E280=4,E280=5),E280,"")))))))</f>
        <v/>
      </c>
      <c r="V280" s="13" t="str">
        <f>(IF(F280=Локализация!$C$114,1,IF(F280=Локализация!$C$113,2,IF(F280=Локализация!$C$112,3,IF(F280=Локализация!$C$111,4,IF(F280=Локализация!$C$110,5,IF(OR(F280=1,F280=2,F280=3,F280=4,F280=5),F280,"")))))))</f>
        <v/>
      </c>
    </row>
    <row r="281" spans="13:22" x14ac:dyDescent="0.25">
      <c r="M281" s="13" t="str">
        <f>(IF(H281=Локализация!$C$114,1,IF(H281=Локализация!$C$113,2,IF(H281=Локализация!$C$112,3,IF(H281=Локализация!$C$111,4,IF(H281=Локализация!$C$110,5,IF(OR(H281=1,H281=2,H281=3,H281=4,H281=5),H281,"")))))))</f>
        <v/>
      </c>
      <c r="N281" s="13" t="str">
        <f>(IF(I281=Локализация!$C$114,1,IF(I281=Локализация!$C$113,2,IF(I281=Локализация!$C$112,3,IF(I281=Локализация!$C$111,4,IF(I281=Локализация!$C$110,5,IF(OR(I281=1,I281=2,I281=3,I281=4,I281=5),I281,"")))))))</f>
        <v/>
      </c>
      <c r="O281" s="13" t="str">
        <f>(IF(J281=Локализация!$C$114,1,IF(J281=Локализация!$C$113,2,IF(J281=Локализация!$C$112,3,IF(J281=Локализация!$C$111,4,IF(J281=Локализация!$C$110,5,IF(OR(J281=1,J281=2,J281=3,J281=4,J281=5),J281,"")))))))</f>
        <v/>
      </c>
      <c r="P281" s="13" t="str">
        <f>(IF(K281=Локализация!$C$114,1,IF(K281=Локализация!$C$113,2,IF(K281=Локализация!$C$112,3,IF(K281=Локализация!$C$111,4,IF(K281=Локализация!$C$110,5,IF(OR(K281=1,K281=2,K281=3,K281=4,K281=5),K281,"")))))))</f>
        <v/>
      </c>
      <c r="Q281" s="13" t="str">
        <f>(IF(L281=Локализация!$C$114,1,IF(L281=Локализация!$C$113,2,IF(L281=Локализация!$C$112,3,IF(L281=Локализация!$C$111,4,IF(L281=Локализация!$C$110,5,IF(OR(L281=1,L281=2,L281=3,L281=4,L281=5),L281,"")))))))</f>
        <v/>
      </c>
      <c r="R281" s="13" t="str">
        <f>(IF(B281=Локализация!$C$114,1,IF(B281=Локализация!$C$113,2,IF(B281=Локализация!$C$112,3,IF(B281=Локализация!$C$111,4,IF(B281=Локализация!$C$110,5,IF(OR(B281=1,B281=2,B281=3,B281=4,B281=5),B281,"")))))))</f>
        <v/>
      </c>
      <c r="S281" s="13" t="str">
        <f>(IF(C281=Локализация!$C$114,1,IF(C281=Локализация!$C$113,2,IF(C281=Локализация!$C$112,3,IF(C281=Локализация!$C$111,4,IF(C281=Локализация!$C$110,5,IF(OR(C281=1,C281=2,C281=3,C281=4,C281=5),C281,"")))))))</f>
        <v/>
      </c>
      <c r="T281" s="13" t="str">
        <f>(IF(D281=Локализация!$C$114,1,IF(D281=Локализация!$C$113,2,IF(D281=Локализация!$C$112,3,IF(D281=Локализация!$C$111,4,IF(D281=Локализация!$C$110,5,IF(OR(D281=1,D281=2,D281=3,D281=4,D281=5),D281,"")))))))</f>
        <v/>
      </c>
      <c r="U281" s="13" t="str">
        <f>(IF(E281=Локализация!$C$114,1,IF(E281=Локализация!$C$113,2,IF(E281=Локализация!$C$112,3,IF(E281=Локализация!$C$111,4,IF(E281=Локализация!$C$110,5,IF(OR(E281=1,E281=2,E281=3,E281=4,E281=5),E281,"")))))))</f>
        <v/>
      </c>
      <c r="V281" s="13" t="str">
        <f>(IF(F281=Локализация!$C$114,1,IF(F281=Локализация!$C$113,2,IF(F281=Локализация!$C$112,3,IF(F281=Локализация!$C$111,4,IF(F281=Локализация!$C$110,5,IF(OR(F281=1,F281=2,F281=3,F281=4,F281=5),F281,"")))))))</f>
        <v/>
      </c>
    </row>
    <row r="282" spans="13:22" x14ac:dyDescent="0.25">
      <c r="M282" s="13" t="str">
        <f>(IF(H282=Локализация!$C$114,1,IF(H282=Локализация!$C$113,2,IF(H282=Локализация!$C$112,3,IF(H282=Локализация!$C$111,4,IF(H282=Локализация!$C$110,5,IF(OR(H282=1,H282=2,H282=3,H282=4,H282=5),H282,"")))))))</f>
        <v/>
      </c>
      <c r="N282" s="13" t="str">
        <f>(IF(I282=Локализация!$C$114,1,IF(I282=Локализация!$C$113,2,IF(I282=Локализация!$C$112,3,IF(I282=Локализация!$C$111,4,IF(I282=Локализация!$C$110,5,IF(OR(I282=1,I282=2,I282=3,I282=4,I282=5),I282,"")))))))</f>
        <v/>
      </c>
      <c r="O282" s="13" t="str">
        <f>(IF(J282=Локализация!$C$114,1,IF(J282=Локализация!$C$113,2,IF(J282=Локализация!$C$112,3,IF(J282=Локализация!$C$111,4,IF(J282=Локализация!$C$110,5,IF(OR(J282=1,J282=2,J282=3,J282=4,J282=5),J282,"")))))))</f>
        <v/>
      </c>
      <c r="P282" s="13" t="str">
        <f>(IF(K282=Локализация!$C$114,1,IF(K282=Локализация!$C$113,2,IF(K282=Локализация!$C$112,3,IF(K282=Локализация!$C$111,4,IF(K282=Локализация!$C$110,5,IF(OR(K282=1,K282=2,K282=3,K282=4,K282=5),K282,"")))))))</f>
        <v/>
      </c>
      <c r="Q282" s="13" t="str">
        <f>(IF(L282=Локализация!$C$114,1,IF(L282=Локализация!$C$113,2,IF(L282=Локализация!$C$112,3,IF(L282=Локализация!$C$111,4,IF(L282=Локализация!$C$110,5,IF(OR(L282=1,L282=2,L282=3,L282=4,L282=5),L282,"")))))))</f>
        <v/>
      </c>
      <c r="R282" s="13" t="str">
        <f>(IF(B282=Локализация!$C$114,1,IF(B282=Локализация!$C$113,2,IF(B282=Локализация!$C$112,3,IF(B282=Локализация!$C$111,4,IF(B282=Локализация!$C$110,5,IF(OR(B282=1,B282=2,B282=3,B282=4,B282=5),B282,"")))))))</f>
        <v/>
      </c>
      <c r="S282" s="13" t="str">
        <f>(IF(C282=Локализация!$C$114,1,IF(C282=Локализация!$C$113,2,IF(C282=Локализация!$C$112,3,IF(C282=Локализация!$C$111,4,IF(C282=Локализация!$C$110,5,IF(OR(C282=1,C282=2,C282=3,C282=4,C282=5),C282,"")))))))</f>
        <v/>
      </c>
      <c r="T282" s="13" t="str">
        <f>(IF(D282=Локализация!$C$114,1,IF(D282=Локализация!$C$113,2,IF(D282=Локализация!$C$112,3,IF(D282=Локализация!$C$111,4,IF(D282=Локализация!$C$110,5,IF(OR(D282=1,D282=2,D282=3,D282=4,D282=5),D282,"")))))))</f>
        <v/>
      </c>
      <c r="U282" s="13" t="str">
        <f>(IF(E282=Локализация!$C$114,1,IF(E282=Локализация!$C$113,2,IF(E282=Локализация!$C$112,3,IF(E282=Локализация!$C$111,4,IF(E282=Локализация!$C$110,5,IF(OR(E282=1,E282=2,E282=3,E282=4,E282=5),E282,"")))))))</f>
        <v/>
      </c>
      <c r="V282" s="13" t="str">
        <f>(IF(F282=Локализация!$C$114,1,IF(F282=Локализация!$C$113,2,IF(F282=Локализация!$C$112,3,IF(F282=Локализация!$C$111,4,IF(F282=Локализация!$C$110,5,IF(OR(F282=1,F282=2,F282=3,F282=4,F282=5),F282,"")))))))</f>
        <v/>
      </c>
    </row>
    <row r="283" spans="13:22" x14ac:dyDescent="0.25">
      <c r="M283" s="13" t="str">
        <f>(IF(H283=Локализация!$C$114,1,IF(H283=Локализация!$C$113,2,IF(H283=Локализация!$C$112,3,IF(H283=Локализация!$C$111,4,IF(H283=Локализация!$C$110,5,IF(OR(H283=1,H283=2,H283=3,H283=4,H283=5),H283,"")))))))</f>
        <v/>
      </c>
      <c r="N283" s="13" t="str">
        <f>(IF(I283=Локализация!$C$114,1,IF(I283=Локализация!$C$113,2,IF(I283=Локализация!$C$112,3,IF(I283=Локализация!$C$111,4,IF(I283=Локализация!$C$110,5,IF(OR(I283=1,I283=2,I283=3,I283=4,I283=5),I283,"")))))))</f>
        <v/>
      </c>
      <c r="O283" s="13" t="str">
        <f>(IF(J283=Локализация!$C$114,1,IF(J283=Локализация!$C$113,2,IF(J283=Локализация!$C$112,3,IF(J283=Локализация!$C$111,4,IF(J283=Локализация!$C$110,5,IF(OR(J283=1,J283=2,J283=3,J283=4,J283=5),J283,"")))))))</f>
        <v/>
      </c>
      <c r="P283" s="13" t="str">
        <f>(IF(K283=Локализация!$C$114,1,IF(K283=Локализация!$C$113,2,IF(K283=Локализация!$C$112,3,IF(K283=Локализация!$C$111,4,IF(K283=Локализация!$C$110,5,IF(OR(K283=1,K283=2,K283=3,K283=4,K283=5),K283,"")))))))</f>
        <v/>
      </c>
      <c r="Q283" s="13" t="str">
        <f>(IF(L283=Локализация!$C$114,1,IF(L283=Локализация!$C$113,2,IF(L283=Локализация!$C$112,3,IF(L283=Локализация!$C$111,4,IF(L283=Локализация!$C$110,5,IF(OR(L283=1,L283=2,L283=3,L283=4,L283=5),L283,"")))))))</f>
        <v/>
      </c>
      <c r="R283" s="13" t="str">
        <f>(IF(B283=Локализация!$C$114,1,IF(B283=Локализация!$C$113,2,IF(B283=Локализация!$C$112,3,IF(B283=Локализация!$C$111,4,IF(B283=Локализация!$C$110,5,IF(OR(B283=1,B283=2,B283=3,B283=4,B283=5),B283,"")))))))</f>
        <v/>
      </c>
      <c r="S283" s="13" t="str">
        <f>(IF(C283=Локализация!$C$114,1,IF(C283=Локализация!$C$113,2,IF(C283=Локализация!$C$112,3,IF(C283=Локализация!$C$111,4,IF(C283=Локализация!$C$110,5,IF(OR(C283=1,C283=2,C283=3,C283=4,C283=5),C283,"")))))))</f>
        <v/>
      </c>
      <c r="T283" s="13" t="str">
        <f>(IF(D283=Локализация!$C$114,1,IF(D283=Локализация!$C$113,2,IF(D283=Локализация!$C$112,3,IF(D283=Локализация!$C$111,4,IF(D283=Локализация!$C$110,5,IF(OR(D283=1,D283=2,D283=3,D283=4,D283=5),D283,"")))))))</f>
        <v/>
      </c>
      <c r="U283" s="13" t="str">
        <f>(IF(E283=Локализация!$C$114,1,IF(E283=Локализация!$C$113,2,IF(E283=Локализация!$C$112,3,IF(E283=Локализация!$C$111,4,IF(E283=Локализация!$C$110,5,IF(OR(E283=1,E283=2,E283=3,E283=4,E283=5),E283,"")))))))</f>
        <v/>
      </c>
      <c r="V283" s="13" t="str">
        <f>(IF(F283=Локализация!$C$114,1,IF(F283=Локализация!$C$113,2,IF(F283=Локализация!$C$112,3,IF(F283=Локализация!$C$111,4,IF(F283=Локализация!$C$110,5,IF(OR(F283=1,F283=2,F283=3,F283=4,F283=5),F283,"")))))))</f>
        <v/>
      </c>
    </row>
    <row r="284" spans="13:22" x14ac:dyDescent="0.25">
      <c r="M284" s="13" t="str">
        <f>(IF(H284=Локализация!$C$114,1,IF(H284=Локализация!$C$113,2,IF(H284=Локализация!$C$112,3,IF(H284=Локализация!$C$111,4,IF(H284=Локализация!$C$110,5,IF(OR(H284=1,H284=2,H284=3,H284=4,H284=5),H284,"")))))))</f>
        <v/>
      </c>
      <c r="N284" s="13" t="str">
        <f>(IF(I284=Локализация!$C$114,1,IF(I284=Локализация!$C$113,2,IF(I284=Локализация!$C$112,3,IF(I284=Локализация!$C$111,4,IF(I284=Локализация!$C$110,5,IF(OR(I284=1,I284=2,I284=3,I284=4,I284=5),I284,"")))))))</f>
        <v/>
      </c>
      <c r="O284" s="13" t="str">
        <f>(IF(J284=Локализация!$C$114,1,IF(J284=Локализация!$C$113,2,IF(J284=Локализация!$C$112,3,IF(J284=Локализация!$C$111,4,IF(J284=Локализация!$C$110,5,IF(OR(J284=1,J284=2,J284=3,J284=4,J284=5),J284,"")))))))</f>
        <v/>
      </c>
      <c r="P284" s="13" t="str">
        <f>(IF(K284=Локализация!$C$114,1,IF(K284=Локализация!$C$113,2,IF(K284=Локализация!$C$112,3,IF(K284=Локализация!$C$111,4,IF(K284=Локализация!$C$110,5,IF(OR(K284=1,K284=2,K284=3,K284=4,K284=5),K284,"")))))))</f>
        <v/>
      </c>
      <c r="Q284" s="13" t="str">
        <f>(IF(L284=Локализация!$C$114,1,IF(L284=Локализация!$C$113,2,IF(L284=Локализация!$C$112,3,IF(L284=Локализация!$C$111,4,IF(L284=Локализация!$C$110,5,IF(OR(L284=1,L284=2,L284=3,L284=4,L284=5),L284,"")))))))</f>
        <v/>
      </c>
      <c r="R284" s="13" t="str">
        <f>(IF(B284=Локализация!$C$114,1,IF(B284=Локализация!$C$113,2,IF(B284=Локализация!$C$112,3,IF(B284=Локализация!$C$111,4,IF(B284=Локализация!$C$110,5,IF(OR(B284=1,B284=2,B284=3,B284=4,B284=5),B284,"")))))))</f>
        <v/>
      </c>
      <c r="S284" s="13" t="str">
        <f>(IF(C284=Локализация!$C$114,1,IF(C284=Локализация!$C$113,2,IF(C284=Локализация!$C$112,3,IF(C284=Локализация!$C$111,4,IF(C284=Локализация!$C$110,5,IF(OR(C284=1,C284=2,C284=3,C284=4,C284=5),C284,"")))))))</f>
        <v/>
      </c>
      <c r="T284" s="13" t="str">
        <f>(IF(D284=Локализация!$C$114,1,IF(D284=Локализация!$C$113,2,IF(D284=Локализация!$C$112,3,IF(D284=Локализация!$C$111,4,IF(D284=Локализация!$C$110,5,IF(OR(D284=1,D284=2,D284=3,D284=4,D284=5),D284,"")))))))</f>
        <v/>
      </c>
      <c r="U284" s="13" t="str">
        <f>(IF(E284=Локализация!$C$114,1,IF(E284=Локализация!$C$113,2,IF(E284=Локализация!$C$112,3,IF(E284=Локализация!$C$111,4,IF(E284=Локализация!$C$110,5,IF(OR(E284=1,E284=2,E284=3,E284=4,E284=5),E284,"")))))))</f>
        <v/>
      </c>
      <c r="V284" s="13" t="str">
        <f>(IF(F284=Локализация!$C$114,1,IF(F284=Локализация!$C$113,2,IF(F284=Локализация!$C$112,3,IF(F284=Локализация!$C$111,4,IF(F284=Локализация!$C$110,5,IF(OR(F284=1,F284=2,F284=3,F284=4,F284=5),F284,"")))))))</f>
        <v/>
      </c>
    </row>
    <row r="285" spans="13:22" x14ac:dyDescent="0.25">
      <c r="M285" s="13" t="str">
        <f>(IF(H285=Локализация!$C$114,1,IF(H285=Локализация!$C$113,2,IF(H285=Локализация!$C$112,3,IF(H285=Локализация!$C$111,4,IF(H285=Локализация!$C$110,5,IF(OR(H285=1,H285=2,H285=3,H285=4,H285=5),H285,"")))))))</f>
        <v/>
      </c>
      <c r="N285" s="13" t="str">
        <f>(IF(I285=Локализация!$C$114,1,IF(I285=Локализация!$C$113,2,IF(I285=Локализация!$C$112,3,IF(I285=Локализация!$C$111,4,IF(I285=Локализация!$C$110,5,IF(OR(I285=1,I285=2,I285=3,I285=4,I285=5),I285,"")))))))</f>
        <v/>
      </c>
      <c r="O285" s="13" t="str">
        <f>(IF(J285=Локализация!$C$114,1,IF(J285=Локализация!$C$113,2,IF(J285=Локализация!$C$112,3,IF(J285=Локализация!$C$111,4,IF(J285=Локализация!$C$110,5,IF(OR(J285=1,J285=2,J285=3,J285=4,J285=5),J285,"")))))))</f>
        <v/>
      </c>
      <c r="P285" s="13" t="str">
        <f>(IF(K285=Локализация!$C$114,1,IF(K285=Локализация!$C$113,2,IF(K285=Локализация!$C$112,3,IF(K285=Локализация!$C$111,4,IF(K285=Локализация!$C$110,5,IF(OR(K285=1,K285=2,K285=3,K285=4,K285=5),K285,"")))))))</f>
        <v/>
      </c>
      <c r="Q285" s="13" t="str">
        <f>(IF(L285=Локализация!$C$114,1,IF(L285=Локализация!$C$113,2,IF(L285=Локализация!$C$112,3,IF(L285=Локализация!$C$111,4,IF(L285=Локализация!$C$110,5,IF(OR(L285=1,L285=2,L285=3,L285=4,L285=5),L285,"")))))))</f>
        <v/>
      </c>
      <c r="R285" s="13" t="str">
        <f>(IF(B285=Локализация!$C$114,1,IF(B285=Локализация!$C$113,2,IF(B285=Локализация!$C$112,3,IF(B285=Локализация!$C$111,4,IF(B285=Локализация!$C$110,5,IF(OR(B285=1,B285=2,B285=3,B285=4,B285=5),B285,"")))))))</f>
        <v/>
      </c>
      <c r="S285" s="13" t="str">
        <f>(IF(C285=Локализация!$C$114,1,IF(C285=Локализация!$C$113,2,IF(C285=Локализация!$C$112,3,IF(C285=Локализация!$C$111,4,IF(C285=Локализация!$C$110,5,IF(OR(C285=1,C285=2,C285=3,C285=4,C285=5),C285,"")))))))</f>
        <v/>
      </c>
      <c r="T285" s="13" t="str">
        <f>(IF(D285=Локализация!$C$114,1,IF(D285=Локализация!$C$113,2,IF(D285=Локализация!$C$112,3,IF(D285=Локализация!$C$111,4,IF(D285=Локализация!$C$110,5,IF(OR(D285=1,D285=2,D285=3,D285=4,D285=5),D285,"")))))))</f>
        <v/>
      </c>
      <c r="U285" s="13" t="str">
        <f>(IF(E285=Локализация!$C$114,1,IF(E285=Локализация!$C$113,2,IF(E285=Локализация!$C$112,3,IF(E285=Локализация!$C$111,4,IF(E285=Локализация!$C$110,5,IF(OR(E285=1,E285=2,E285=3,E285=4,E285=5),E285,"")))))))</f>
        <v/>
      </c>
      <c r="V285" s="13" t="str">
        <f>(IF(F285=Локализация!$C$114,1,IF(F285=Локализация!$C$113,2,IF(F285=Локализация!$C$112,3,IF(F285=Локализация!$C$111,4,IF(F285=Локализация!$C$110,5,IF(OR(F285=1,F285=2,F285=3,F285=4,F285=5),F285,"")))))))</f>
        <v/>
      </c>
    </row>
    <row r="286" spans="13:22" x14ac:dyDescent="0.25">
      <c r="M286" s="13" t="str">
        <f>(IF(H286=Локализация!$C$114,1,IF(H286=Локализация!$C$113,2,IF(H286=Локализация!$C$112,3,IF(H286=Локализация!$C$111,4,IF(H286=Локализация!$C$110,5,IF(OR(H286=1,H286=2,H286=3,H286=4,H286=5),H286,"")))))))</f>
        <v/>
      </c>
      <c r="N286" s="13" t="str">
        <f>(IF(I286=Локализация!$C$114,1,IF(I286=Локализация!$C$113,2,IF(I286=Локализация!$C$112,3,IF(I286=Локализация!$C$111,4,IF(I286=Локализация!$C$110,5,IF(OR(I286=1,I286=2,I286=3,I286=4,I286=5),I286,"")))))))</f>
        <v/>
      </c>
      <c r="O286" s="13" t="str">
        <f>(IF(J286=Локализация!$C$114,1,IF(J286=Локализация!$C$113,2,IF(J286=Локализация!$C$112,3,IF(J286=Локализация!$C$111,4,IF(J286=Локализация!$C$110,5,IF(OR(J286=1,J286=2,J286=3,J286=4,J286=5),J286,"")))))))</f>
        <v/>
      </c>
      <c r="P286" s="13" t="str">
        <f>(IF(K286=Локализация!$C$114,1,IF(K286=Локализация!$C$113,2,IF(K286=Локализация!$C$112,3,IF(K286=Локализация!$C$111,4,IF(K286=Локализация!$C$110,5,IF(OR(K286=1,K286=2,K286=3,K286=4,K286=5),K286,"")))))))</f>
        <v/>
      </c>
      <c r="Q286" s="13" t="str">
        <f>(IF(L286=Локализация!$C$114,1,IF(L286=Локализация!$C$113,2,IF(L286=Локализация!$C$112,3,IF(L286=Локализация!$C$111,4,IF(L286=Локализация!$C$110,5,IF(OR(L286=1,L286=2,L286=3,L286=4,L286=5),L286,"")))))))</f>
        <v/>
      </c>
      <c r="R286" s="13" t="str">
        <f>(IF(B286=Локализация!$C$114,1,IF(B286=Локализация!$C$113,2,IF(B286=Локализация!$C$112,3,IF(B286=Локализация!$C$111,4,IF(B286=Локализация!$C$110,5,IF(OR(B286=1,B286=2,B286=3,B286=4,B286=5),B286,"")))))))</f>
        <v/>
      </c>
      <c r="S286" s="13" t="str">
        <f>(IF(C286=Локализация!$C$114,1,IF(C286=Локализация!$C$113,2,IF(C286=Локализация!$C$112,3,IF(C286=Локализация!$C$111,4,IF(C286=Локализация!$C$110,5,IF(OR(C286=1,C286=2,C286=3,C286=4,C286=5),C286,"")))))))</f>
        <v/>
      </c>
      <c r="T286" s="13" t="str">
        <f>(IF(D286=Локализация!$C$114,1,IF(D286=Локализация!$C$113,2,IF(D286=Локализация!$C$112,3,IF(D286=Локализация!$C$111,4,IF(D286=Локализация!$C$110,5,IF(OR(D286=1,D286=2,D286=3,D286=4,D286=5),D286,"")))))))</f>
        <v/>
      </c>
      <c r="U286" s="13" t="str">
        <f>(IF(E286=Локализация!$C$114,1,IF(E286=Локализация!$C$113,2,IF(E286=Локализация!$C$112,3,IF(E286=Локализация!$C$111,4,IF(E286=Локализация!$C$110,5,IF(OR(E286=1,E286=2,E286=3,E286=4,E286=5),E286,"")))))))</f>
        <v/>
      </c>
      <c r="V286" s="13" t="str">
        <f>(IF(F286=Локализация!$C$114,1,IF(F286=Локализация!$C$113,2,IF(F286=Локализация!$C$112,3,IF(F286=Локализация!$C$111,4,IF(F286=Локализация!$C$110,5,IF(OR(F286=1,F286=2,F286=3,F286=4,F286=5),F286,"")))))))</f>
        <v/>
      </c>
    </row>
    <row r="287" spans="13:22" x14ac:dyDescent="0.25">
      <c r="M287" s="13" t="str">
        <f>(IF(H287=Локализация!$C$114,1,IF(H287=Локализация!$C$113,2,IF(H287=Локализация!$C$112,3,IF(H287=Локализация!$C$111,4,IF(H287=Локализация!$C$110,5,IF(OR(H287=1,H287=2,H287=3,H287=4,H287=5),H287,"")))))))</f>
        <v/>
      </c>
      <c r="N287" s="13" t="str">
        <f>(IF(I287=Локализация!$C$114,1,IF(I287=Локализация!$C$113,2,IF(I287=Локализация!$C$112,3,IF(I287=Локализация!$C$111,4,IF(I287=Локализация!$C$110,5,IF(OR(I287=1,I287=2,I287=3,I287=4,I287=5),I287,"")))))))</f>
        <v/>
      </c>
      <c r="O287" s="13" t="str">
        <f>(IF(J287=Локализация!$C$114,1,IF(J287=Локализация!$C$113,2,IF(J287=Локализация!$C$112,3,IF(J287=Локализация!$C$111,4,IF(J287=Локализация!$C$110,5,IF(OR(J287=1,J287=2,J287=3,J287=4,J287=5),J287,"")))))))</f>
        <v/>
      </c>
      <c r="P287" s="13" t="str">
        <f>(IF(K287=Локализация!$C$114,1,IF(K287=Локализация!$C$113,2,IF(K287=Локализация!$C$112,3,IF(K287=Локализация!$C$111,4,IF(K287=Локализация!$C$110,5,IF(OR(K287=1,K287=2,K287=3,K287=4,K287=5),K287,"")))))))</f>
        <v/>
      </c>
      <c r="Q287" s="13" t="str">
        <f>(IF(L287=Локализация!$C$114,1,IF(L287=Локализация!$C$113,2,IF(L287=Локализация!$C$112,3,IF(L287=Локализация!$C$111,4,IF(L287=Локализация!$C$110,5,IF(OR(L287=1,L287=2,L287=3,L287=4,L287=5),L287,"")))))))</f>
        <v/>
      </c>
      <c r="R287" s="13" t="str">
        <f>(IF(B287=Локализация!$C$114,1,IF(B287=Локализация!$C$113,2,IF(B287=Локализация!$C$112,3,IF(B287=Локализация!$C$111,4,IF(B287=Локализация!$C$110,5,IF(OR(B287=1,B287=2,B287=3,B287=4,B287=5),B287,"")))))))</f>
        <v/>
      </c>
      <c r="S287" s="13" t="str">
        <f>(IF(C287=Локализация!$C$114,1,IF(C287=Локализация!$C$113,2,IF(C287=Локализация!$C$112,3,IF(C287=Локализация!$C$111,4,IF(C287=Локализация!$C$110,5,IF(OR(C287=1,C287=2,C287=3,C287=4,C287=5),C287,"")))))))</f>
        <v/>
      </c>
      <c r="T287" s="13" t="str">
        <f>(IF(D287=Локализация!$C$114,1,IF(D287=Локализация!$C$113,2,IF(D287=Локализация!$C$112,3,IF(D287=Локализация!$C$111,4,IF(D287=Локализация!$C$110,5,IF(OR(D287=1,D287=2,D287=3,D287=4,D287=5),D287,"")))))))</f>
        <v/>
      </c>
      <c r="U287" s="13" t="str">
        <f>(IF(E287=Локализация!$C$114,1,IF(E287=Локализация!$C$113,2,IF(E287=Локализация!$C$112,3,IF(E287=Локализация!$C$111,4,IF(E287=Локализация!$C$110,5,IF(OR(E287=1,E287=2,E287=3,E287=4,E287=5),E287,"")))))))</f>
        <v/>
      </c>
      <c r="V287" s="13" t="str">
        <f>(IF(F287=Локализация!$C$114,1,IF(F287=Локализация!$C$113,2,IF(F287=Локализация!$C$112,3,IF(F287=Локализация!$C$111,4,IF(F287=Локализация!$C$110,5,IF(OR(F287=1,F287=2,F287=3,F287=4,F287=5),F287,"")))))))</f>
        <v/>
      </c>
    </row>
    <row r="288" spans="13:22" x14ac:dyDescent="0.25">
      <c r="M288" s="13" t="str">
        <f>(IF(H288=Локализация!$C$114,1,IF(H288=Локализация!$C$113,2,IF(H288=Локализация!$C$112,3,IF(H288=Локализация!$C$111,4,IF(H288=Локализация!$C$110,5,IF(OR(H288=1,H288=2,H288=3,H288=4,H288=5),H288,"")))))))</f>
        <v/>
      </c>
      <c r="N288" s="13" t="str">
        <f>(IF(I288=Локализация!$C$114,1,IF(I288=Локализация!$C$113,2,IF(I288=Локализация!$C$112,3,IF(I288=Локализация!$C$111,4,IF(I288=Локализация!$C$110,5,IF(OR(I288=1,I288=2,I288=3,I288=4,I288=5),I288,"")))))))</f>
        <v/>
      </c>
      <c r="O288" s="13" t="str">
        <f>(IF(J288=Локализация!$C$114,1,IF(J288=Локализация!$C$113,2,IF(J288=Локализация!$C$112,3,IF(J288=Локализация!$C$111,4,IF(J288=Локализация!$C$110,5,IF(OR(J288=1,J288=2,J288=3,J288=4,J288=5),J288,"")))))))</f>
        <v/>
      </c>
      <c r="P288" s="13" t="str">
        <f>(IF(K288=Локализация!$C$114,1,IF(K288=Локализация!$C$113,2,IF(K288=Локализация!$C$112,3,IF(K288=Локализация!$C$111,4,IF(K288=Локализация!$C$110,5,IF(OR(K288=1,K288=2,K288=3,K288=4,K288=5),K288,"")))))))</f>
        <v/>
      </c>
      <c r="Q288" s="13" t="str">
        <f>(IF(L288=Локализация!$C$114,1,IF(L288=Локализация!$C$113,2,IF(L288=Локализация!$C$112,3,IF(L288=Локализация!$C$111,4,IF(L288=Локализация!$C$110,5,IF(OR(L288=1,L288=2,L288=3,L288=4,L288=5),L288,"")))))))</f>
        <v/>
      </c>
      <c r="R288" s="13" t="str">
        <f>(IF(B288=Локализация!$C$114,1,IF(B288=Локализация!$C$113,2,IF(B288=Локализация!$C$112,3,IF(B288=Локализация!$C$111,4,IF(B288=Локализация!$C$110,5,IF(OR(B288=1,B288=2,B288=3,B288=4,B288=5),B288,"")))))))</f>
        <v/>
      </c>
      <c r="S288" s="13" t="str">
        <f>(IF(C288=Локализация!$C$114,1,IF(C288=Локализация!$C$113,2,IF(C288=Локализация!$C$112,3,IF(C288=Локализация!$C$111,4,IF(C288=Локализация!$C$110,5,IF(OR(C288=1,C288=2,C288=3,C288=4,C288=5),C288,"")))))))</f>
        <v/>
      </c>
      <c r="T288" s="13" t="str">
        <f>(IF(D288=Локализация!$C$114,1,IF(D288=Локализация!$C$113,2,IF(D288=Локализация!$C$112,3,IF(D288=Локализация!$C$111,4,IF(D288=Локализация!$C$110,5,IF(OR(D288=1,D288=2,D288=3,D288=4,D288=5),D288,"")))))))</f>
        <v/>
      </c>
      <c r="U288" s="13" t="str">
        <f>(IF(E288=Локализация!$C$114,1,IF(E288=Локализация!$C$113,2,IF(E288=Локализация!$C$112,3,IF(E288=Локализация!$C$111,4,IF(E288=Локализация!$C$110,5,IF(OR(E288=1,E288=2,E288=3,E288=4,E288=5),E288,"")))))))</f>
        <v/>
      </c>
      <c r="V288" s="13" t="str">
        <f>(IF(F288=Локализация!$C$114,1,IF(F288=Локализация!$C$113,2,IF(F288=Локализация!$C$112,3,IF(F288=Локализация!$C$111,4,IF(F288=Локализация!$C$110,5,IF(OR(F288=1,F288=2,F288=3,F288=4,F288=5),F288,"")))))))</f>
        <v/>
      </c>
    </row>
    <row r="289" spans="13:22" x14ac:dyDescent="0.25">
      <c r="M289" s="13" t="str">
        <f>(IF(H289=Локализация!$C$114,1,IF(H289=Локализация!$C$113,2,IF(H289=Локализация!$C$112,3,IF(H289=Локализация!$C$111,4,IF(H289=Локализация!$C$110,5,IF(OR(H289=1,H289=2,H289=3,H289=4,H289=5),H289,"")))))))</f>
        <v/>
      </c>
      <c r="N289" s="13" t="str">
        <f>(IF(I289=Локализация!$C$114,1,IF(I289=Локализация!$C$113,2,IF(I289=Локализация!$C$112,3,IF(I289=Локализация!$C$111,4,IF(I289=Локализация!$C$110,5,IF(OR(I289=1,I289=2,I289=3,I289=4,I289=5),I289,"")))))))</f>
        <v/>
      </c>
      <c r="O289" s="13" t="str">
        <f>(IF(J289=Локализация!$C$114,1,IF(J289=Локализация!$C$113,2,IF(J289=Локализация!$C$112,3,IF(J289=Локализация!$C$111,4,IF(J289=Локализация!$C$110,5,IF(OR(J289=1,J289=2,J289=3,J289=4,J289=5),J289,"")))))))</f>
        <v/>
      </c>
      <c r="P289" s="13" t="str">
        <f>(IF(K289=Локализация!$C$114,1,IF(K289=Локализация!$C$113,2,IF(K289=Локализация!$C$112,3,IF(K289=Локализация!$C$111,4,IF(K289=Локализация!$C$110,5,IF(OR(K289=1,K289=2,K289=3,K289=4,K289=5),K289,"")))))))</f>
        <v/>
      </c>
      <c r="Q289" s="13" t="str">
        <f>(IF(L289=Локализация!$C$114,1,IF(L289=Локализация!$C$113,2,IF(L289=Локализация!$C$112,3,IF(L289=Локализация!$C$111,4,IF(L289=Локализация!$C$110,5,IF(OR(L289=1,L289=2,L289=3,L289=4,L289=5),L289,"")))))))</f>
        <v/>
      </c>
      <c r="R289" s="13" t="str">
        <f>(IF(B289=Локализация!$C$114,1,IF(B289=Локализация!$C$113,2,IF(B289=Локализация!$C$112,3,IF(B289=Локализация!$C$111,4,IF(B289=Локализация!$C$110,5,IF(OR(B289=1,B289=2,B289=3,B289=4,B289=5),B289,"")))))))</f>
        <v/>
      </c>
      <c r="S289" s="13" t="str">
        <f>(IF(C289=Локализация!$C$114,1,IF(C289=Локализация!$C$113,2,IF(C289=Локализация!$C$112,3,IF(C289=Локализация!$C$111,4,IF(C289=Локализация!$C$110,5,IF(OR(C289=1,C289=2,C289=3,C289=4,C289=5),C289,"")))))))</f>
        <v/>
      </c>
      <c r="T289" s="13" t="str">
        <f>(IF(D289=Локализация!$C$114,1,IF(D289=Локализация!$C$113,2,IF(D289=Локализация!$C$112,3,IF(D289=Локализация!$C$111,4,IF(D289=Локализация!$C$110,5,IF(OR(D289=1,D289=2,D289=3,D289=4,D289=5),D289,"")))))))</f>
        <v/>
      </c>
      <c r="U289" s="13" t="str">
        <f>(IF(E289=Локализация!$C$114,1,IF(E289=Локализация!$C$113,2,IF(E289=Локализация!$C$112,3,IF(E289=Локализация!$C$111,4,IF(E289=Локализация!$C$110,5,IF(OR(E289=1,E289=2,E289=3,E289=4,E289=5),E289,"")))))))</f>
        <v/>
      </c>
      <c r="V289" s="13" t="str">
        <f>(IF(F289=Локализация!$C$114,1,IF(F289=Локализация!$C$113,2,IF(F289=Локализация!$C$112,3,IF(F289=Локализация!$C$111,4,IF(F289=Локализация!$C$110,5,IF(OR(F289=1,F289=2,F289=3,F289=4,F289=5),F289,"")))))))</f>
        <v/>
      </c>
    </row>
    <row r="290" spans="13:22" x14ac:dyDescent="0.25">
      <c r="M290" s="13" t="str">
        <f>(IF(H290=Локализация!$C$114,1,IF(H290=Локализация!$C$113,2,IF(H290=Локализация!$C$112,3,IF(H290=Локализация!$C$111,4,IF(H290=Локализация!$C$110,5,IF(OR(H290=1,H290=2,H290=3,H290=4,H290=5),H290,"")))))))</f>
        <v/>
      </c>
      <c r="N290" s="13" t="str">
        <f>(IF(I290=Локализация!$C$114,1,IF(I290=Локализация!$C$113,2,IF(I290=Локализация!$C$112,3,IF(I290=Локализация!$C$111,4,IF(I290=Локализация!$C$110,5,IF(OR(I290=1,I290=2,I290=3,I290=4,I290=5),I290,"")))))))</f>
        <v/>
      </c>
      <c r="O290" s="13" t="str">
        <f>(IF(J290=Локализация!$C$114,1,IF(J290=Локализация!$C$113,2,IF(J290=Локализация!$C$112,3,IF(J290=Локализация!$C$111,4,IF(J290=Локализация!$C$110,5,IF(OR(J290=1,J290=2,J290=3,J290=4,J290=5),J290,"")))))))</f>
        <v/>
      </c>
      <c r="P290" s="13" t="str">
        <f>(IF(K290=Локализация!$C$114,1,IF(K290=Локализация!$C$113,2,IF(K290=Локализация!$C$112,3,IF(K290=Локализация!$C$111,4,IF(K290=Локализация!$C$110,5,IF(OR(K290=1,K290=2,K290=3,K290=4,K290=5),K290,"")))))))</f>
        <v/>
      </c>
      <c r="Q290" s="13" t="str">
        <f>(IF(L290=Локализация!$C$114,1,IF(L290=Локализация!$C$113,2,IF(L290=Локализация!$C$112,3,IF(L290=Локализация!$C$111,4,IF(L290=Локализация!$C$110,5,IF(OR(L290=1,L290=2,L290=3,L290=4,L290=5),L290,"")))))))</f>
        <v/>
      </c>
      <c r="R290" s="13" t="str">
        <f>(IF(B290=Локализация!$C$114,1,IF(B290=Локализация!$C$113,2,IF(B290=Локализация!$C$112,3,IF(B290=Локализация!$C$111,4,IF(B290=Локализация!$C$110,5,IF(OR(B290=1,B290=2,B290=3,B290=4,B290=5),B290,"")))))))</f>
        <v/>
      </c>
      <c r="S290" s="13" t="str">
        <f>(IF(C290=Локализация!$C$114,1,IF(C290=Локализация!$C$113,2,IF(C290=Локализация!$C$112,3,IF(C290=Локализация!$C$111,4,IF(C290=Локализация!$C$110,5,IF(OR(C290=1,C290=2,C290=3,C290=4,C290=5),C290,"")))))))</f>
        <v/>
      </c>
      <c r="T290" s="13" t="str">
        <f>(IF(D290=Локализация!$C$114,1,IF(D290=Локализация!$C$113,2,IF(D290=Локализация!$C$112,3,IF(D290=Локализация!$C$111,4,IF(D290=Локализация!$C$110,5,IF(OR(D290=1,D290=2,D290=3,D290=4,D290=5),D290,"")))))))</f>
        <v/>
      </c>
      <c r="U290" s="13" t="str">
        <f>(IF(E290=Локализация!$C$114,1,IF(E290=Локализация!$C$113,2,IF(E290=Локализация!$C$112,3,IF(E290=Локализация!$C$111,4,IF(E290=Локализация!$C$110,5,IF(OR(E290=1,E290=2,E290=3,E290=4,E290=5),E290,"")))))))</f>
        <v/>
      </c>
      <c r="V290" s="13" t="str">
        <f>(IF(F290=Локализация!$C$114,1,IF(F290=Локализация!$C$113,2,IF(F290=Локализация!$C$112,3,IF(F290=Локализация!$C$111,4,IF(F290=Локализация!$C$110,5,IF(OR(F290=1,F290=2,F290=3,F290=4,F290=5),F290,"")))))))</f>
        <v/>
      </c>
    </row>
    <row r="291" spans="13:22" x14ac:dyDescent="0.25">
      <c r="M291" s="13" t="str">
        <f>(IF(H291=Локализация!$C$114,1,IF(H291=Локализация!$C$113,2,IF(H291=Локализация!$C$112,3,IF(H291=Локализация!$C$111,4,IF(H291=Локализация!$C$110,5,IF(OR(H291=1,H291=2,H291=3,H291=4,H291=5),H291,"")))))))</f>
        <v/>
      </c>
      <c r="N291" s="13" t="str">
        <f>(IF(I291=Локализация!$C$114,1,IF(I291=Локализация!$C$113,2,IF(I291=Локализация!$C$112,3,IF(I291=Локализация!$C$111,4,IF(I291=Локализация!$C$110,5,IF(OR(I291=1,I291=2,I291=3,I291=4,I291=5),I291,"")))))))</f>
        <v/>
      </c>
      <c r="O291" s="13" t="str">
        <f>(IF(J291=Локализация!$C$114,1,IF(J291=Локализация!$C$113,2,IF(J291=Локализация!$C$112,3,IF(J291=Локализация!$C$111,4,IF(J291=Локализация!$C$110,5,IF(OR(J291=1,J291=2,J291=3,J291=4,J291=5),J291,"")))))))</f>
        <v/>
      </c>
      <c r="P291" s="13" t="str">
        <f>(IF(K291=Локализация!$C$114,1,IF(K291=Локализация!$C$113,2,IF(K291=Локализация!$C$112,3,IF(K291=Локализация!$C$111,4,IF(K291=Локализация!$C$110,5,IF(OR(K291=1,K291=2,K291=3,K291=4,K291=5),K291,"")))))))</f>
        <v/>
      </c>
      <c r="Q291" s="13" t="str">
        <f>(IF(L291=Локализация!$C$114,1,IF(L291=Локализация!$C$113,2,IF(L291=Локализация!$C$112,3,IF(L291=Локализация!$C$111,4,IF(L291=Локализация!$C$110,5,IF(OR(L291=1,L291=2,L291=3,L291=4,L291=5),L291,"")))))))</f>
        <v/>
      </c>
      <c r="R291" s="13" t="str">
        <f>(IF(B291=Локализация!$C$114,1,IF(B291=Локализация!$C$113,2,IF(B291=Локализация!$C$112,3,IF(B291=Локализация!$C$111,4,IF(B291=Локализация!$C$110,5,IF(OR(B291=1,B291=2,B291=3,B291=4,B291=5),B291,"")))))))</f>
        <v/>
      </c>
      <c r="S291" s="13" t="str">
        <f>(IF(C291=Локализация!$C$114,1,IF(C291=Локализация!$C$113,2,IF(C291=Локализация!$C$112,3,IF(C291=Локализация!$C$111,4,IF(C291=Локализация!$C$110,5,IF(OR(C291=1,C291=2,C291=3,C291=4,C291=5),C291,"")))))))</f>
        <v/>
      </c>
      <c r="T291" s="13" t="str">
        <f>(IF(D291=Локализация!$C$114,1,IF(D291=Локализация!$C$113,2,IF(D291=Локализация!$C$112,3,IF(D291=Локализация!$C$111,4,IF(D291=Локализация!$C$110,5,IF(OR(D291=1,D291=2,D291=3,D291=4,D291=5),D291,"")))))))</f>
        <v/>
      </c>
      <c r="U291" s="13" t="str">
        <f>(IF(E291=Локализация!$C$114,1,IF(E291=Локализация!$C$113,2,IF(E291=Локализация!$C$112,3,IF(E291=Локализация!$C$111,4,IF(E291=Локализация!$C$110,5,IF(OR(E291=1,E291=2,E291=3,E291=4,E291=5),E291,"")))))))</f>
        <v/>
      </c>
      <c r="V291" s="13" t="str">
        <f>(IF(F291=Локализация!$C$114,1,IF(F291=Локализация!$C$113,2,IF(F291=Локализация!$C$112,3,IF(F291=Локализация!$C$111,4,IF(F291=Локализация!$C$110,5,IF(OR(F291=1,F291=2,F291=3,F291=4,F291=5),F291,"")))))))</f>
        <v/>
      </c>
    </row>
    <row r="292" spans="13:22" x14ac:dyDescent="0.25">
      <c r="M292" s="13" t="str">
        <f>(IF(H292=Локализация!$C$114,1,IF(H292=Локализация!$C$113,2,IF(H292=Локализация!$C$112,3,IF(H292=Локализация!$C$111,4,IF(H292=Локализация!$C$110,5,IF(OR(H292=1,H292=2,H292=3,H292=4,H292=5),H292,"")))))))</f>
        <v/>
      </c>
      <c r="N292" s="13" t="str">
        <f>(IF(I292=Локализация!$C$114,1,IF(I292=Локализация!$C$113,2,IF(I292=Локализация!$C$112,3,IF(I292=Локализация!$C$111,4,IF(I292=Локализация!$C$110,5,IF(OR(I292=1,I292=2,I292=3,I292=4,I292=5),I292,"")))))))</f>
        <v/>
      </c>
      <c r="O292" s="13" t="str">
        <f>(IF(J292=Локализация!$C$114,1,IF(J292=Локализация!$C$113,2,IF(J292=Локализация!$C$112,3,IF(J292=Локализация!$C$111,4,IF(J292=Локализация!$C$110,5,IF(OR(J292=1,J292=2,J292=3,J292=4,J292=5),J292,"")))))))</f>
        <v/>
      </c>
      <c r="P292" s="13" t="str">
        <f>(IF(K292=Локализация!$C$114,1,IF(K292=Локализация!$C$113,2,IF(K292=Локализация!$C$112,3,IF(K292=Локализация!$C$111,4,IF(K292=Локализация!$C$110,5,IF(OR(K292=1,K292=2,K292=3,K292=4,K292=5),K292,"")))))))</f>
        <v/>
      </c>
      <c r="Q292" s="13" t="str">
        <f>(IF(L292=Локализация!$C$114,1,IF(L292=Локализация!$C$113,2,IF(L292=Локализация!$C$112,3,IF(L292=Локализация!$C$111,4,IF(L292=Локализация!$C$110,5,IF(OR(L292=1,L292=2,L292=3,L292=4,L292=5),L292,"")))))))</f>
        <v/>
      </c>
      <c r="R292" s="13" t="str">
        <f>(IF(B292=Локализация!$C$114,1,IF(B292=Локализация!$C$113,2,IF(B292=Локализация!$C$112,3,IF(B292=Локализация!$C$111,4,IF(B292=Локализация!$C$110,5,IF(OR(B292=1,B292=2,B292=3,B292=4,B292=5),B292,"")))))))</f>
        <v/>
      </c>
      <c r="S292" s="13" t="str">
        <f>(IF(C292=Локализация!$C$114,1,IF(C292=Локализация!$C$113,2,IF(C292=Локализация!$C$112,3,IF(C292=Локализация!$C$111,4,IF(C292=Локализация!$C$110,5,IF(OR(C292=1,C292=2,C292=3,C292=4,C292=5),C292,"")))))))</f>
        <v/>
      </c>
      <c r="T292" s="13" t="str">
        <f>(IF(D292=Локализация!$C$114,1,IF(D292=Локализация!$C$113,2,IF(D292=Локализация!$C$112,3,IF(D292=Локализация!$C$111,4,IF(D292=Локализация!$C$110,5,IF(OR(D292=1,D292=2,D292=3,D292=4,D292=5),D292,"")))))))</f>
        <v/>
      </c>
      <c r="U292" s="13" t="str">
        <f>(IF(E292=Локализация!$C$114,1,IF(E292=Локализация!$C$113,2,IF(E292=Локализация!$C$112,3,IF(E292=Локализация!$C$111,4,IF(E292=Локализация!$C$110,5,IF(OR(E292=1,E292=2,E292=3,E292=4,E292=5),E292,"")))))))</f>
        <v/>
      </c>
      <c r="V292" s="13" t="str">
        <f>(IF(F292=Локализация!$C$114,1,IF(F292=Локализация!$C$113,2,IF(F292=Локализация!$C$112,3,IF(F292=Локализация!$C$111,4,IF(F292=Локализация!$C$110,5,IF(OR(F292=1,F292=2,F292=3,F292=4,F292=5),F292,"")))))))</f>
        <v/>
      </c>
    </row>
    <row r="293" spans="13:22" x14ac:dyDescent="0.25">
      <c r="M293" s="13" t="str">
        <f>(IF(H293=Локализация!$C$114,1,IF(H293=Локализация!$C$113,2,IF(H293=Локализация!$C$112,3,IF(H293=Локализация!$C$111,4,IF(H293=Локализация!$C$110,5,IF(OR(H293=1,H293=2,H293=3,H293=4,H293=5),H293,"")))))))</f>
        <v/>
      </c>
      <c r="N293" s="13" t="str">
        <f>(IF(I293=Локализация!$C$114,1,IF(I293=Локализация!$C$113,2,IF(I293=Локализация!$C$112,3,IF(I293=Локализация!$C$111,4,IF(I293=Локализация!$C$110,5,IF(OR(I293=1,I293=2,I293=3,I293=4,I293=5),I293,"")))))))</f>
        <v/>
      </c>
      <c r="O293" s="13" t="str">
        <f>(IF(J293=Локализация!$C$114,1,IF(J293=Локализация!$C$113,2,IF(J293=Локализация!$C$112,3,IF(J293=Локализация!$C$111,4,IF(J293=Локализация!$C$110,5,IF(OR(J293=1,J293=2,J293=3,J293=4,J293=5),J293,"")))))))</f>
        <v/>
      </c>
      <c r="P293" s="13" t="str">
        <f>(IF(K293=Локализация!$C$114,1,IF(K293=Локализация!$C$113,2,IF(K293=Локализация!$C$112,3,IF(K293=Локализация!$C$111,4,IF(K293=Локализация!$C$110,5,IF(OR(K293=1,K293=2,K293=3,K293=4,K293=5),K293,"")))))))</f>
        <v/>
      </c>
      <c r="Q293" s="13" t="str">
        <f>(IF(L293=Локализация!$C$114,1,IF(L293=Локализация!$C$113,2,IF(L293=Локализация!$C$112,3,IF(L293=Локализация!$C$111,4,IF(L293=Локализация!$C$110,5,IF(OR(L293=1,L293=2,L293=3,L293=4,L293=5),L293,"")))))))</f>
        <v/>
      </c>
      <c r="R293" s="13" t="str">
        <f>(IF(B293=Локализация!$C$114,1,IF(B293=Локализация!$C$113,2,IF(B293=Локализация!$C$112,3,IF(B293=Локализация!$C$111,4,IF(B293=Локализация!$C$110,5,IF(OR(B293=1,B293=2,B293=3,B293=4,B293=5),B293,"")))))))</f>
        <v/>
      </c>
      <c r="S293" s="13" t="str">
        <f>(IF(C293=Локализация!$C$114,1,IF(C293=Локализация!$C$113,2,IF(C293=Локализация!$C$112,3,IF(C293=Локализация!$C$111,4,IF(C293=Локализация!$C$110,5,IF(OR(C293=1,C293=2,C293=3,C293=4,C293=5),C293,"")))))))</f>
        <v/>
      </c>
      <c r="T293" s="13" t="str">
        <f>(IF(D293=Локализация!$C$114,1,IF(D293=Локализация!$C$113,2,IF(D293=Локализация!$C$112,3,IF(D293=Локализация!$C$111,4,IF(D293=Локализация!$C$110,5,IF(OR(D293=1,D293=2,D293=3,D293=4,D293=5),D293,"")))))))</f>
        <v/>
      </c>
      <c r="U293" s="13" t="str">
        <f>(IF(E293=Локализация!$C$114,1,IF(E293=Локализация!$C$113,2,IF(E293=Локализация!$C$112,3,IF(E293=Локализация!$C$111,4,IF(E293=Локализация!$C$110,5,IF(OR(E293=1,E293=2,E293=3,E293=4,E293=5),E293,"")))))))</f>
        <v/>
      </c>
      <c r="V293" s="13" t="str">
        <f>(IF(F293=Локализация!$C$114,1,IF(F293=Локализация!$C$113,2,IF(F293=Локализация!$C$112,3,IF(F293=Локализация!$C$111,4,IF(F293=Локализация!$C$110,5,IF(OR(F293=1,F293=2,F293=3,F293=4,F293=5),F293,"")))))))</f>
        <v/>
      </c>
    </row>
    <row r="294" spans="13:22" x14ac:dyDescent="0.25">
      <c r="M294" s="13" t="str">
        <f>(IF(H294=Локализация!$C$114,1,IF(H294=Локализация!$C$113,2,IF(H294=Локализация!$C$112,3,IF(H294=Локализация!$C$111,4,IF(H294=Локализация!$C$110,5,IF(OR(H294=1,H294=2,H294=3,H294=4,H294=5),H294,"")))))))</f>
        <v/>
      </c>
      <c r="N294" s="13" t="str">
        <f>(IF(I294=Локализация!$C$114,1,IF(I294=Локализация!$C$113,2,IF(I294=Локализация!$C$112,3,IF(I294=Локализация!$C$111,4,IF(I294=Локализация!$C$110,5,IF(OR(I294=1,I294=2,I294=3,I294=4,I294=5),I294,"")))))))</f>
        <v/>
      </c>
      <c r="O294" s="13" t="str">
        <f>(IF(J294=Локализация!$C$114,1,IF(J294=Локализация!$C$113,2,IF(J294=Локализация!$C$112,3,IF(J294=Локализация!$C$111,4,IF(J294=Локализация!$C$110,5,IF(OR(J294=1,J294=2,J294=3,J294=4,J294=5),J294,"")))))))</f>
        <v/>
      </c>
      <c r="P294" s="13" t="str">
        <f>(IF(K294=Локализация!$C$114,1,IF(K294=Локализация!$C$113,2,IF(K294=Локализация!$C$112,3,IF(K294=Локализация!$C$111,4,IF(K294=Локализация!$C$110,5,IF(OR(K294=1,K294=2,K294=3,K294=4,K294=5),K294,"")))))))</f>
        <v/>
      </c>
      <c r="Q294" s="13" t="str">
        <f>(IF(L294=Локализация!$C$114,1,IF(L294=Локализация!$C$113,2,IF(L294=Локализация!$C$112,3,IF(L294=Локализация!$C$111,4,IF(L294=Локализация!$C$110,5,IF(OR(L294=1,L294=2,L294=3,L294=4,L294=5),L294,"")))))))</f>
        <v/>
      </c>
      <c r="R294" s="13" t="str">
        <f>(IF(B294=Локализация!$C$114,1,IF(B294=Локализация!$C$113,2,IF(B294=Локализация!$C$112,3,IF(B294=Локализация!$C$111,4,IF(B294=Локализация!$C$110,5,IF(OR(B294=1,B294=2,B294=3,B294=4,B294=5),B294,"")))))))</f>
        <v/>
      </c>
      <c r="S294" s="13" t="str">
        <f>(IF(C294=Локализация!$C$114,1,IF(C294=Локализация!$C$113,2,IF(C294=Локализация!$C$112,3,IF(C294=Локализация!$C$111,4,IF(C294=Локализация!$C$110,5,IF(OR(C294=1,C294=2,C294=3,C294=4,C294=5),C294,"")))))))</f>
        <v/>
      </c>
      <c r="T294" s="13" t="str">
        <f>(IF(D294=Локализация!$C$114,1,IF(D294=Локализация!$C$113,2,IF(D294=Локализация!$C$112,3,IF(D294=Локализация!$C$111,4,IF(D294=Локализация!$C$110,5,IF(OR(D294=1,D294=2,D294=3,D294=4,D294=5),D294,"")))))))</f>
        <v/>
      </c>
      <c r="U294" s="13" t="str">
        <f>(IF(E294=Локализация!$C$114,1,IF(E294=Локализация!$C$113,2,IF(E294=Локализация!$C$112,3,IF(E294=Локализация!$C$111,4,IF(E294=Локализация!$C$110,5,IF(OR(E294=1,E294=2,E294=3,E294=4,E294=5),E294,"")))))))</f>
        <v/>
      </c>
      <c r="V294" s="13" t="str">
        <f>(IF(F294=Локализация!$C$114,1,IF(F294=Локализация!$C$113,2,IF(F294=Локализация!$C$112,3,IF(F294=Локализация!$C$111,4,IF(F294=Локализация!$C$110,5,IF(OR(F294=1,F294=2,F294=3,F294=4,F294=5),F294,"")))))))</f>
        <v/>
      </c>
    </row>
    <row r="295" spans="13:22" x14ac:dyDescent="0.25">
      <c r="M295" s="13" t="str">
        <f>(IF(H295=Локализация!$C$114,1,IF(H295=Локализация!$C$113,2,IF(H295=Локализация!$C$112,3,IF(H295=Локализация!$C$111,4,IF(H295=Локализация!$C$110,5,IF(OR(H295=1,H295=2,H295=3,H295=4,H295=5),H295,"")))))))</f>
        <v/>
      </c>
      <c r="N295" s="13" t="str">
        <f>(IF(I295=Локализация!$C$114,1,IF(I295=Локализация!$C$113,2,IF(I295=Локализация!$C$112,3,IF(I295=Локализация!$C$111,4,IF(I295=Локализация!$C$110,5,IF(OR(I295=1,I295=2,I295=3,I295=4,I295=5),I295,"")))))))</f>
        <v/>
      </c>
      <c r="O295" s="13" t="str">
        <f>(IF(J295=Локализация!$C$114,1,IF(J295=Локализация!$C$113,2,IF(J295=Локализация!$C$112,3,IF(J295=Локализация!$C$111,4,IF(J295=Локализация!$C$110,5,IF(OR(J295=1,J295=2,J295=3,J295=4,J295=5),J295,"")))))))</f>
        <v/>
      </c>
      <c r="P295" s="13" t="str">
        <f>(IF(K295=Локализация!$C$114,1,IF(K295=Локализация!$C$113,2,IF(K295=Локализация!$C$112,3,IF(K295=Локализация!$C$111,4,IF(K295=Локализация!$C$110,5,IF(OR(K295=1,K295=2,K295=3,K295=4,K295=5),K295,"")))))))</f>
        <v/>
      </c>
      <c r="Q295" s="13" t="str">
        <f>(IF(L295=Локализация!$C$114,1,IF(L295=Локализация!$C$113,2,IF(L295=Локализация!$C$112,3,IF(L295=Локализация!$C$111,4,IF(L295=Локализация!$C$110,5,IF(OR(L295=1,L295=2,L295=3,L295=4,L295=5),L295,"")))))))</f>
        <v/>
      </c>
      <c r="R295" s="13" t="str">
        <f>(IF(B295=Локализация!$C$114,1,IF(B295=Локализация!$C$113,2,IF(B295=Локализация!$C$112,3,IF(B295=Локализация!$C$111,4,IF(B295=Локализация!$C$110,5,IF(OR(B295=1,B295=2,B295=3,B295=4,B295=5),B295,"")))))))</f>
        <v/>
      </c>
      <c r="S295" s="13" t="str">
        <f>(IF(C295=Локализация!$C$114,1,IF(C295=Локализация!$C$113,2,IF(C295=Локализация!$C$112,3,IF(C295=Локализация!$C$111,4,IF(C295=Локализация!$C$110,5,IF(OR(C295=1,C295=2,C295=3,C295=4,C295=5),C295,"")))))))</f>
        <v/>
      </c>
      <c r="T295" s="13" t="str">
        <f>(IF(D295=Локализация!$C$114,1,IF(D295=Локализация!$C$113,2,IF(D295=Локализация!$C$112,3,IF(D295=Локализация!$C$111,4,IF(D295=Локализация!$C$110,5,IF(OR(D295=1,D295=2,D295=3,D295=4,D295=5),D295,"")))))))</f>
        <v/>
      </c>
      <c r="U295" s="13" t="str">
        <f>(IF(E295=Локализация!$C$114,1,IF(E295=Локализация!$C$113,2,IF(E295=Локализация!$C$112,3,IF(E295=Локализация!$C$111,4,IF(E295=Локализация!$C$110,5,IF(OR(E295=1,E295=2,E295=3,E295=4,E295=5),E295,"")))))))</f>
        <v/>
      </c>
      <c r="V295" s="13" t="str">
        <f>(IF(F295=Локализация!$C$114,1,IF(F295=Локализация!$C$113,2,IF(F295=Локализация!$C$112,3,IF(F295=Локализация!$C$111,4,IF(F295=Локализация!$C$110,5,IF(OR(F295=1,F295=2,F295=3,F295=4,F295=5),F295,"")))))))</f>
        <v/>
      </c>
    </row>
    <row r="296" spans="13:22" x14ac:dyDescent="0.25">
      <c r="M296" s="13" t="str">
        <f>(IF(H296=Локализация!$C$114,1,IF(H296=Локализация!$C$113,2,IF(H296=Локализация!$C$112,3,IF(H296=Локализация!$C$111,4,IF(H296=Локализация!$C$110,5,IF(OR(H296=1,H296=2,H296=3,H296=4,H296=5),H296,"")))))))</f>
        <v/>
      </c>
      <c r="N296" s="13" t="str">
        <f>(IF(I296=Локализация!$C$114,1,IF(I296=Локализация!$C$113,2,IF(I296=Локализация!$C$112,3,IF(I296=Локализация!$C$111,4,IF(I296=Локализация!$C$110,5,IF(OR(I296=1,I296=2,I296=3,I296=4,I296=5),I296,"")))))))</f>
        <v/>
      </c>
      <c r="O296" s="13" t="str">
        <f>(IF(J296=Локализация!$C$114,1,IF(J296=Локализация!$C$113,2,IF(J296=Локализация!$C$112,3,IF(J296=Локализация!$C$111,4,IF(J296=Локализация!$C$110,5,IF(OR(J296=1,J296=2,J296=3,J296=4,J296=5),J296,"")))))))</f>
        <v/>
      </c>
      <c r="P296" s="13" t="str">
        <f>(IF(K296=Локализация!$C$114,1,IF(K296=Локализация!$C$113,2,IF(K296=Локализация!$C$112,3,IF(K296=Локализация!$C$111,4,IF(K296=Локализация!$C$110,5,IF(OR(K296=1,K296=2,K296=3,K296=4,K296=5),K296,"")))))))</f>
        <v/>
      </c>
      <c r="Q296" s="13" t="str">
        <f>(IF(L296=Локализация!$C$114,1,IF(L296=Локализация!$C$113,2,IF(L296=Локализация!$C$112,3,IF(L296=Локализация!$C$111,4,IF(L296=Локализация!$C$110,5,IF(OR(L296=1,L296=2,L296=3,L296=4,L296=5),L296,"")))))))</f>
        <v/>
      </c>
      <c r="R296" s="13" t="str">
        <f>(IF(B296=Локализация!$C$114,1,IF(B296=Локализация!$C$113,2,IF(B296=Локализация!$C$112,3,IF(B296=Локализация!$C$111,4,IF(B296=Локализация!$C$110,5,IF(OR(B296=1,B296=2,B296=3,B296=4,B296=5),B296,"")))))))</f>
        <v/>
      </c>
      <c r="S296" s="13" t="str">
        <f>(IF(C296=Локализация!$C$114,1,IF(C296=Локализация!$C$113,2,IF(C296=Локализация!$C$112,3,IF(C296=Локализация!$C$111,4,IF(C296=Локализация!$C$110,5,IF(OR(C296=1,C296=2,C296=3,C296=4,C296=5),C296,"")))))))</f>
        <v/>
      </c>
      <c r="T296" s="13" t="str">
        <f>(IF(D296=Локализация!$C$114,1,IF(D296=Локализация!$C$113,2,IF(D296=Локализация!$C$112,3,IF(D296=Локализация!$C$111,4,IF(D296=Локализация!$C$110,5,IF(OR(D296=1,D296=2,D296=3,D296=4,D296=5),D296,"")))))))</f>
        <v/>
      </c>
      <c r="U296" s="13" t="str">
        <f>(IF(E296=Локализация!$C$114,1,IF(E296=Локализация!$C$113,2,IF(E296=Локализация!$C$112,3,IF(E296=Локализация!$C$111,4,IF(E296=Локализация!$C$110,5,IF(OR(E296=1,E296=2,E296=3,E296=4,E296=5),E296,"")))))))</f>
        <v/>
      </c>
      <c r="V296" s="13" t="str">
        <f>(IF(F296=Локализация!$C$114,1,IF(F296=Локализация!$C$113,2,IF(F296=Локализация!$C$112,3,IF(F296=Локализация!$C$111,4,IF(F296=Локализация!$C$110,5,IF(OR(F296=1,F296=2,F296=3,F296=4,F296=5),F296,"")))))))</f>
        <v/>
      </c>
    </row>
    <row r="297" spans="13:22" x14ac:dyDescent="0.25">
      <c r="M297" s="13" t="str">
        <f>(IF(H297=Локализация!$C$114,1,IF(H297=Локализация!$C$113,2,IF(H297=Локализация!$C$112,3,IF(H297=Локализация!$C$111,4,IF(H297=Локализация!$C$110,5,IF(OR(H297=1,H297=2,H297=3,H297=4,H297=5),H297,"")))))))</f>
        <v/>
      </c>
      <c r="N297" s="13" t="str">
        <f>(IF(I297=Локализация!$C$114,1,IF(I297=Локализация!$C$113,2,IF(I297=Локализация!$C$112,3,IF(I297=Локализация!$C$111,4,IF(I297=Локализация!$C$110,5,IF(OR(I297=1,I297=2,I297=3,I297=4,I297=5),I297,"")))))))</f>
        <v/>
      </c>
      <c r="O297" s="13" t="str">
        <f>(IF(J297=Локализация!$C$114,1,IF(J297=Локализация!$C$113,2,IF(J297=Локализация!$C$112,3,IF(J297=Локализация!$C$111,4,IF(J297=Локализация!$C$110,5,IF(OR(J297=1,J297=2,J297=3,J297=4,J297=5),J297,"")))))))</f>
        <v/>
      </c>
      <c r="P297" s="13" t="str">
        <f>(IF(K297=Локализация!$C$114,1,IF(K297=Локализация!$C$113,2,IF(K297=Локализация!$C$112,3,IF(K297=Локализация!$C$111,4,IF(K297=Локализация!$C$110,5,IF(OR(K297=1,K297=2,K297=3,K297=4,K297=5),K297,"")))))))</f>
        <v/>
      </c>
      <c r="Q297" s="13" t="str">
        <f>(IF(L297=Локализация!$C$114,1,IF(L297=Локализация!$C$113,2,IF(L297=Локализация!$C$112,3,IF(L297=Локализация!$C$111,4,IF(L297=Локализация!$C$110,5,IF(OR(L297=1,L297=2,L297=3,L297=4,L297=5),L297,"")))))))</f>
        <v/>
      </c>
      <c r="R297" s="13" t="str">
        <f>(IF(B297=Локализация!$C$114,1,IF(B297=Локализация!$C$113,2,IF(B297=Локализация!$C$112,3,IF(B297=Локализация!$C$111,4,IF(B297=Локализация!$C$110,5,IF(OR(B297=1,B297=2,B297=3,B297=4,B297=5),B297,"")))))))</f>
        <v/>
      </c>
      <c r="S297" s="13" t="str">
        <f>(IF(C297=Локализация!$C$114,1,IF(C297=Локализация!$C$113,2,IF(C297=Локализация!$C$112,3,IF(C297=Локализация!$C$111,4,IF(C297=Локализация!$C$110,5,IF(OR(C297=1,C297=2,C297=3,C297=4,C297=5),C297,"")))))))</f>
        <v/>
      </c>
      <c r="T297" s="13" t="str">
        <f>(IF(D297=Локализация!$C$114,1,IF(D297=Локализация!$C$113,2,IF(D297=Локализация!$C$112,3,IF(D297=Локализация!$C$111,4,IF(D297=Локализация!$C$110,5,IF(OR(D297=1,D297=2,D297=3,D297=4,D297=5),D297,"")))))))</f>
        <v/>
      </c>
      <c r="U297" s="13" t="str">
        <f>(IF(E297=Локализация!$C$114,1,IF(E297=Локализация!$C$113,2,IF(E297=Локализация!$C$112,3,IF(E297=Локализация!$C$111,4,IF(E297=Локализация!$C$110,5,IF(OR(E297=1,E297=2,E297=3,E297=4,E297=5),E297,"")))))))</f>
        <v/>
      </c>
      <c r="V297" s="13" t="str">
        <f>(IF(F297=Локализация!$C$114,1,IF(F297=Локализация!$C$113,2,IF(F297=Локализация!$C$112,3,IF(F297=Локализация!$C$111,4,IF(F297=Локализация!$C$110,5,IF(OR(F297=1,F297=2,F297=3,F297=4,F297=5),F297,"")))))))</f>
        <v/>
      </c>
    </row>
    <row r="298" spans="13:22" x14ac:dyDescent="0.25">
      <c r="M298" s="13" t="str">
        <f>(IF(H298=Локализация!$C$114,1,IF(H298=Локализация!$C$113,2,IF(H298=Локализация!$C$112,3,IF(H298=Локализация!$C$111,4,IF(H298=Локализация!$C$110,5,IF(OR(H298=1,H298=2,H298=3,H298=4,H298=5),H298,"")))))))</f>
        <v/>
      </c>
      <c r="N298" s="13" t="str">
        <f>(IF(I298=Локализация!$C$114,1,IF(I298=Локализация!$C$113,2,IF(I298=Локализация!$C$112,3,IF(I298=Локализация!$C$111,4,IF(I298=Локализация!$C$110,5,IF(OR(I298=1,I298=2,I298=3,I298=4,I298=5),I298,"")))))))</f>
        <v/>
      </c>
      <c r="O298" s="13" t="str">
        <f>(IF(J298=Локализация!$C$114,1,IF(J298=Локализация!$C$113,2,IF(J298=Локализация!$C$112,3,IF(J298=Локализация!$C$111,4,IF(J298=Локализация!$C$110,5,IF(OR(J298=1,J298=2,J298=3,J298=4,J298=5),J298,"")))))))</f>
        <v/>
      </c>
      <c r="P298" s="13" t="str">
        <f>(IF(K298=Локализация!$C$114,1,IF(K298=Локализация!$C$113,2,IF(K298=Локализация!$C$112,3,IF(K298=Локализация!$C$111,4,IF(K298=Локализация!$C$110,5,IF(OR(K298=1,K298=2,K298=3,K298=4,K298=5),K298,"")))))))</f>
        <v/>
      </c>
      <c r="Q298" s="13" t="str">
        <f>(IF(L298=Локализация!$C$114,1,IF(L298=Локализация!$C$113,2,IF(L298=Локализация!$C$112,3,IF(L298=Локализация!$C$111,4,IF(L298=Локализация!$C$110,5,IF(OR(L298=1,L298=2,L298=3,L298=4,L298=5),L298,"")))))))</f>
        <v/>
      </c>
      <c r="R298" s="13" t="str">
        <f>(IF(B298=Локализация!$C$114,1,IF(B298=Локализация!$C$113,2,IF(B298=Локализация!$C$112,3,IF(B298=Локализация!$C$111,4,IF(B298=Локализация!$C$110,5,IF(OR(B298=1,B298=2,B298=3,B298=4,B298=5),B298,"")))))))</f>
        <v/>
      </c>
      <c r="S298" s="13" t="str">
        <f>(IF(C298=Локализация!$C$114,1,IF(C298=Локализация!$C$113,2,IF(C298=Локализация!$C$112,3,IF(C298=Локализация!$C$111,4,IF(C298=Локализация!$C$110,5,IF(OR(C298=1,C298=2,C298=3,C298=4,C298=5),C298,"")))))))</f>
        <v/>
      </c>
      <c r="T298" s="13" t="str">
        <f>(IF(D298=Локализация!$C$114,1,IF(D298=Локализация!$C$113,2,IF(D298=Локализация!$C$112,3,IF(D298=Локализация!$C$111,4,IF(D298=Локализация!$C$110,5,IF(OR(D298=1,D298=2,D298=3,D298=4,D298=5),D298,"")))))))</f>
        <v/>
      </c>
      <c r="U298" s="13" t="str">
        <f>(IF(E298=Локализация!$C$114,1,IF(E298=Локализация!$C$113,2,IF(E298=Локализация!$C$112,3,IF(E298=Локализация!$C$111,4,IF(E298=Локализация!$C$110,5,IF(OR(E298=1,E298=2,E298=3,E298=4,E298=5),E298,"")))))))</f>
        <v/>
      </c>
      <c r="V298" s="13" t="str">
        <f>(IF(F298=Локализация!$C$114,1,IF(F298=Локализация!$C$113,2,IF(F298=Локализация!$C$112,3,IF(F298=Локализация!$C$111,4,IF(F298=Локализация!$C$110,5,IF(OR(F298=1,F298=2,F298=3,F298=4,F298=5),F298,"")))))))</f>
        <v/>
      </c>
    </row>
    <row r="299" spans="13:22" x14ac:dyDescent="0.25">
      <c r="M299" s="13" t="str">
        <f>(IF(H299=Локализация!$C$114,1,IF(H299=Локализация!$C$113,2,IF(H299=Локализация!$C$112,3,IF(H299=Локализация!$C$111,4,IF(H299=Локализация!$C$110,5,IF(OR(H299=1,H299=2,H299=3,H299=4,H299=5),H299,"")))))))</f>
        <v/>
      </c>
      <c r="N299" s="13" t="str">
        <f>(IF(I299=Локализация!$C$114,1,IF(I299=Локализация!$C$113,2,IF(I299=Локализация!$C$112,3,IF(I299=Локализация!$C$111,4,IF(I299=Локализация!$C$110,5,IF(OR(I299=1,I299=2,I299=3,I299=4,I299=5),I299,"")))))))</f>
        <v/>
      </c>
      <c r="O299" s="13" t="str">
        <f>(IF(J299=Локализация!$C$114,1,IF(J299=Локализация!$C$113,2,IF(J299=Локализация!$C$112,3,IF(J299=Локализация!$C$111,4,IF(J299=Локализация!$C$110,5,IF(OR(J299=1,J299=2,J299=3,J299=4,J299=5),J299,"")))))))</f>
        <v/>
      </c>
      <c r="P299" s="13" t="str">
        <f>(IF(K299=Локализация!$C$114,1,IF(K299=Локализация!$C$113,2,IF(K299=Локализация!$C$112,3,IF(K299=Локализация!$C$111,4,IF(K299=Локализация!$C$110,5,IF(OR(K299=1,K299=2,K299=3,K299=4,K299=5),K299,"")))))))</f>
        <v/>
      </c>
      <c r="Q299" s="13" t="str">
        <f>(IF(L299=Локализация!$C$114,1,IF(L299=Локализация!$C$113,2,IF(L299=Локализация!$C$112,3,IF(L299=Локализация!$C$111,4,IF(L299=Локализация!$C$110,5,IF(OR(L299=1,L299=2,L299=3,L299=4,L299=5),L299,"")))))))</f>
        <v/>
      </c>
      <c r="R299" s="13" t="str">
        <f>(IF(B299=Локализация!$C$114,1,IF(B299=Локализация!$C$113,2,IF(B299=Локализация!$C$112,3,IF(B299=Локализация!$C$111,4,IF(B299=Локализация!$C$110,5,IF(OR(B299=1,B299=2,B299=3,B299=4,B299=5),B299,"")))))))</f>
        <v/>
      </c>
      <c r="S299" s="13" t="str">
        <f>(IF(C299=Локализация!$C$114,1,IF(C299=Локализация!$C$113,2,IF(C299=Локализация!$C$112,3,IF(C299=Локализация!$C$111,4,IF(C299=Локализация!$C$110,5,IF(OR(C299=1,C299=2,C299=3,C299=4,C299=5),C299,"")))))))</f>
        <v/>
      </c>
      <c r="T299" s="13" t="str">
        <f>(IF(D299=Локализация!$C$114,1,IF(D299=Локализация!$C$113,2,IF(D299=Локализация!$C$112,3,IF(D299=Локализация!$C$111,4,IF(D299=Локализация!$C$110,5,IF(OR(D299=1,D299=2,D299=3,D299=4,D299=5),D299,"")))))))</f>
        <v/>
      </c>
      <c r="U299" s="13" t="str">
        <f>(IF(E299=Локализация!$C$114,1,IF(E299=Локализация!$C$113,2,IF(E299=Локализация!$C$112,3,IF(E299=Локализация!$C$111,4,IF(E299=Локализация!$C$110,5,IF(OR(E299=1,E299=2,E299=3,E299=4,E299=5),E299,"")))))))</f>
        <v/>
      </c>
      <c r="V299" s="13" t="str">
        <f>(IF(F299=Локализация!$C$114,1,IF(F299=Локализация!$C$113,2,IF(F299=Локализация!$C$112,3,IF(F299=Локализация!$C$111,4,IF(F299=Локализация!$C$110,5,IF(OR(F299=1,F299=2,F299=3,F299=4,F299=5),F299,"")))))))</f>
        <v/>
      </c>
    </row>
    <row r="300" spans="13:22" x14ac:dyDescent="0.25">
      <c r="M300" s="13" t="str">
        <f>(IF(H300=Локализация!$C$114,1,IF(H300=Локализация!$C$113,2,IF(H300=Локализация!$C$112,3,IF(H300=Локализация!$C$111,4,IF(H300=Локализация!$C$110,5,IF(OR(H300=1,H300=2,H300=3,H300=4,H300=5),H300,"")))))))</f>
        <v/>
      </c>
      <c r="N300" s="13" t="str">
        <f>(IF(I300=Локализация!$C$114,1,IF(I300=Локализация!$C$113,2,IF(I300=Локализация!$C$112,3,IF(I300=Локализация!$C$111,4,IF(I300=Локализация!$C$110,5,IF(OR(I300=1,I300=2,I300=3,I300=4,I300=5),I300,"")))))))</f>
        <v/>
      </c>
      <c r="O300" s="13" t="str">
        <f>(IF(J300=Локализация!$C$114,1,IF(J300=Локализация!$C$113,2,IF(J300=Локализация!$C$112,3,IF(J300=Локализация!$C$111,4,IF(J300=Локализация!$C$110,5,IF(OR(J300=1,J300=2,J300=3,J300=4,J300=5),J300,"")))))))</f>
        <v/>
      </c>
      <c r="P300" s="13" t="str">
        <f>(IF(K300=Локализация!$C$114,1,IF(K300=Локализация!$C$113,2,IF(K300=Локализация!$C$112,3,IF(K300=Локализация!$C$111,4,IF(K300=Локализация!$C$110,5,IF(OR(K300=1,K300=2,K300=3,K300=4,K300=5),K300,"")))))))</f>
        <v/>
      </c>
      <c r="Q300" s="13" t="str">
        <f>(IF(L300=Локализация!$C$114,1,IF(L300=Локализация!$C$113,2,IF(L300=Локализация!$C$112,3,IF(L300=Локализация!$C$111,4,IF(L300=Локализация!$C$110,5,IF(OR(L300=1,L300=2,L300=3,L300=4,L300=5),L300,"")))))))</f>
        <v/>
      </c>
      <c r="R300" s="13" t="str">
        <f>(IF(B300=Локализация!$C$114,1,IF(B300=Локализация!$C$113,2,IF(B300=Локализация!$C$112,3,IF(B300=Локализация!$C$111,4,IF(B300=Локализация!$C$110,5,IF(OR(B300=1,B300=2,B300=3,B300=4,B300=5),B300,"")))))))</f>
        <v/>
      </c>
      <c r="S300" s="13" t="str">
        <f>(IF(C300=Локализация!$C$114,1,IF(C300=Локализация!$C$113,2,IF(C300=Локализация!$C$112,3,IF(C300=Локализация!$C$111,4,IF(C300=Локализация!$C$110,5,IF(OR(C300=1,C300=2,C300=3,C300=4,C300=5),C300,"")))))))</f>
        <v/>
      </c>
      <c r="T300" s="13" t="str">
        <f>(IF(D300=Локализация!$C$114,1,IF(D300=Локализация!$C$113,2,IF(D300=Локализация!$C$112,3,IF(D300=Локализация!$C$111,4,IF(D300=Локализация!$C$110,5,IF(OR(D300=1,D300=2,D300=3,D300=4,D300=5),D300,"")))))))</f>
        <v/>
      </c>
      <c r="U300" s="13" t="str">
        <f>(IF(E300=Локализация!$C$114,1,IF(E300=Локализация!$C$113,2,IF(E300=Локализация!$C$112,3,IF(E300=Локализация!$C$111,4,IF(E300=Локализация!$C$110,5,IF(OR(E300=1,E300=2,E300=3,E300=4,E300=5),E300,"")))))))</f>
        <v/>
      </c>
      <c r="V300" s="13" t="str">
        <f>(IF(F300=Локализация!$C$114,1,IF(F300=Локализация!$C$113,2,IF(F300=Локализация!$C$112,3,IF(F300=Локализация!$C$111,4,IF(F300=Локализация!$C$110,5,IF(OR(F300=1,F300=2,F300=3,F300=4,F300=5),F300,"")))))))</f>
        <v/>
      </c>
    </row>
    <row r="301" spans="13:22" x14ac:dyDescent="0.25">
      <c r="M301" s="13" t="str">
        <f>(IF(H301=Локализация!$C$114,1,IF(H301=Локализация!$C$113,2,IF(H301=Локализация!$C$112,3,IF(H301=Локализация!$C$111,4,IF(H301=Локализация!$C$110,5,IF(OR(H301=1,H301=2,H301=3,H301=4,H301=5),H301,"")))))))</f>
        <v/>
      </c>
      <c r="N301" s="13" t="str">
        <f>(IF(I301=Локализация!$C$114,1,IF(I301=Локализация!$C$113,2,IF(I301=Локализация!$C$112,3,IF(I301=Локализация!$C$111,4,IF(I301=Локализация!$C$110,5,IF(OR(I301=1,I301=2,I301=3,I301=4,I301=5),I301,"")))))))</f>
        <v/>
      </c>
      <c r="O301" s="13" t="str">
        <f>(IF(J301=Локализация!$C$114,1,IF(J301=Локализация!$C$113,2,IF(J301=Локализация!$C$112,3,IF(J301=Локализация!$C$111,4,IF(J301=Локализация!$C$110,5,IF(OR(J301=1,J301=2,J301=3,J301=4,J301=5),J301,"")))))))</f>
        <v/>
      </c>
      <c r="P301" s="13" t="str">
        <f>(IF(K301=Локализация!$C$114,1,IF(K301=Локализация!$C$113,2,IF(K301=Локализация!$C$112,3,IF(K301=Локализация!$C$111,4,IF(K301=Локализация!$C$110,5,IF(OR(K301=1,K301=2,K301=3,K301=4,K301=5),K301,"")))))))</f>
        <v/>
      </c>
      <c r="Q301" s="13" t="str">
        <f>(IF(L301=Локализация!$C$114,1,IF(L301=Локализация!$C$113,2,IF(L301=Локализация!$C$112,3,IF(L301=Локализация!$C$111,4,IF(L301=Локализация!$C$110,5,IF(OR(L301=1,L301=2,L301=3,L301=4,L301=5),L301,"")))))))</f>
        <v/>
      </c>
      <c r="R301" s="13" t="str">
        <f>(IF(B301=Локализация!$C$114,1,IF(B301=Локализация!$C$113,2,IF(B301=Локализация!$C$112,3,IF(B301=Локализация!$C$111,4,IF(B301=Локализация!$C$110,5,IF(OR(B301=1,B301=2,B301=3,B301=4,B301=5),B301,"")))))))</f>
        <v/>
      </c>
      <c r="S301" s="13" t="str">
        <f>(IF(C301=Локализация!$C$114,1,IF(C301=Локализация!$C$113,2,IF(C301=Локализация!$C$112,3,IF(C301=Локализация!$C$111,4,IF(C301=Локализация!$C$110,5,IF(OR(C301=1,C301=2,C301=3,C301=4,C301=5),C301,"")))))))</f>
        <v/>
      </c>
      <c r="T301" s="13" t="str">
        <f>(IF(D301=Локализация!$C$114,1,IF(D301=Локализация!$C$113,2,IF(D301=Локализация!$C$112,3,IF(D301=Локализация!$C$111,4,IF(D301=Локализация!$C$110,5,IF(OR(D301=1,D301=2,D301=3,D301=4,D301=5),D301,"")))))))</f>
        <v/>
      </c>
      <c r="U301" s="13" t="str">
        <f>(IF(E301=Локализация!$C$114,1,IF(E301=Локализация!$C$113,2,IF(E301=Локализация!$C$112,3,IF(E301=Локализация!$C$111,4,IF(E301=Локализация!$C$110,5,IF(OR(E301=1,E301=2,E301=3,E301=4,E301=5),E301,"")))))))</f>
        <v/>
      </c>
      <c r="V301" s="13" t="str">
        <f>(IF(F301=Локализация!$C$114,1,IF(F301=Локализация!$C$113,2,IF(F301=Локализация!$C$112,3,IF(F301=Локализация!$C$111,4,IF(F301=Локализация!$C$110,5,IF(OR(F301=1,F301=2,F301=3,F301=4,F301=5),F301,"")))))))</f>
        <v/>
      </c>
    </row>
    <row r="302" spans="13:22" x14ac:dyDescent="0.25">
      <c r="M302" s="13" t="str">
        <f>(IF(H302=Локализация!$C$114,1,IF(H302=Локализация!$C$113,2,IF(H302=Локализация!$C$112,3,IF(H302=Локализация!$C$111,4,IF(H302=Локализация!$C$110,5,IF(OR(H302=1,H302=2,H302=3,H302=4,H302=5),H302,"")))))))</f>
        <v/>
      </c>
      <c r="N302" s="13" t="str">
        <f>(IF(I302=Локализация!$C$114,1,IF(I302=Локализация!$C$113,2,IF(I302=Локализация!$C$112,3,IF(I302=Локализация!$C$111,4,IF(I302=Локализация!$C$110,5,IF(OR(I302=1,I302=2,I302=3,I302=4,I302=5),I302,"")))))))</f>
        <v/>
      </c>
      <c r="O302" s="13" t="str">
        <f>(IF(J302=Локализация!$C$114,1,IF(J302=Локализация!$C$113,2,IF(J302=Локализация!$C$112,3,IF(J302=Локализация!$C$111,4,IF(J302=Локализация!$C$110,5,IF(OR(J302=1,J302=2,J302=3,J302=4,J302=5),J302,"")))))))</f>
        <v/>
      </c>
      <c r="P302" s="13" t="str">
        <f>(IF(K302=Локализация!$C$114,1,IF(K302=Локализация!$C$113,2,IF(K302=Локализация!$C$112,3,IF(K302=Локализация!$C$111,4,IF(K302=Локализация!$C$110,5,IF(OR(K302=1,K302=2,K302=3,K302=4,K302=5),K302,"")))))))</f>
        <v/>
      </c>
      <c r="Q302" s="13" t="str">
        <f>(IF(L302=Локализация!$C$114,1,IF(L302=Локализация!$C$113,2,IF(L302=Локализация!$C$112,3,IF(L302=Локализация!$C$111,4,IF(L302=Локализация!$C$110,5,IF(OR(L302=1,L302=2,L302=3,L302=4,L302=5),L302,"")))))))</f>
        <v/>
      </c>
      <c r="R302" s="13" t="str">
        <f>(IF(B302=Локализация!$C$114,1,IF(B302=Локализация!$C$113,2,IF(B302=Локализация!$C$112,3,IF(B302=Локализация!$C$111,4,IF(B302=Локализация!$C$110,5,IF(OR(B302=1,B302=2,B302=3,B302=4,B302=5),B302,"")))))))</f>
        <v/>
      </c>
      <c r="S302" s="13" t="str">
        <f>(IF(C302=Локализация!$C$114,1,IF(C302=Локализация!$C$113,2,IF(C302=Локализация!$C$112,3,IF(C302=Локализация!$C$111,4,IF(C302=Локализация!$C$110,5,IF(OR(C302=1,C302=2,C302=3,C302=4,C302=5),C302,"")))))))</f>
        <v/>
      </c>
      <c r="T302" s="13" t="str">
        <f>(IF(D302=Локализация!$C$114,1,IF(D302=Локализация!$C$113,2,IF(D302=Локализация!$C$112,3,IF(D302=Локализация!$C$111,4,IF(D302=Локализация!$C$110,5,IF(OR(D302=1,D302=2,D302=3,D302=4,D302=5),D302,"")))))))</f>
        <v/>
      </c>
      <c r="U302" s="13" t="str">
        <f>(IF(E302=Локализация!$C$114,1,IF(E302=Локализация!$C$113,2,IF(E302=Локализация!$C$112,3,IF(E302=Локализация!$C$111,4,IF(E302=Локализация!$C$110,5,IF(OR(E302=1,E302=2,E302=3,E302=4,E302=5),E302,"")))))))</f>
        <v/>
      </c>
      <c r="V302" s="13" t="str">
        <f>(IF(F302=Локализация!$C$114,1,IF(F302=Локализация!$C$113,2,IF(F302=Локализация!$C$112,3,IF(F302=Локализация!$C$111,4,IF(F302=Локализация!$C$110,5,IF(OR(F302=1,F302=2,F302=3,F302=4,F302=5),F302,"")))))))</f>
        <v/>
      </c>
    </row>
    <row r="303" spans="13:22" x14ac:dyDescent="0.25">
      <c r="M303" s="13" t="str">
        <f>(IF(H303=Локализация!$C$114,1,IF(H303=Локализация!$C$113,2,IF(H303=Локализация!$C$112,3,IF(H303=Локализация!$C$111,4,IF(H303=Локализация!$C$110,5,IF(OR(H303=1,H303=2,H303=3,H303=4,H303=5),H303,"")))))))</f>
        <v/>
      </c>
      <c r="N303" s="13" t="str">
        <f>(IF(I303=Локализация!$C$114,1,IF(I303=Локализация!$C$113,2,IF(I303=Локализация!$C$112,3,IF(I303=Локализация!$C$111,4,IF(I303=Локализация!$C$110,5,IF(OR(I303=1,I303=2,I303=3,I303=4,I303=5),I303,"")))))))</f>
        <v/>
      </c>
      <c r="O303" s="13" t="str">
        <f>(IF(J303=Локализация!$C$114,1,IF(J303=Локализация!$C$113,2,IF(J303=Локализация!$C$112,3,IF(J303=Локализация!$C$111,4,IF(J303=Локализация!$C$110,5,IF(OR(J303=1,J303=2,J303=3,J303=4,J303=5),J303,"")))))))</f>
        <v/>
      </c>
      <c r="P303" s="13" t="str">
        <f>(IF(K303=Локализация!$C$114,1,IF(K303=Локализация!$C$113,2,IF(K303=Локализация!$C$112,3,IF(K303=Локализация!$C$111,4,IF(K303=Локализация!$C$110,5,IF(OR(K303=1,K303=2,K303=3,K303=4,K303=5),K303,"")))))))</f>
        <v/>
      </c>
      <c r="Q303" s="13" t="str">
        <f>(IF(L303=Локализация!$C$114,1,IF(L303=Локализация!$C$113,2,IF(L303=Локализация!$C$112,3,IF(L303=Локализация!$C$111,4,IF(L303=Локализация!$C$110,5,IF(OR(L303=1,L303=2,L303=3,L303=4,L303=5),L303,"")))))))</f>
        <v/>
      </c>
      <c r="R303" s="13" t="str">
        <f>(IF(B303=Локализация!$C$114,1,IF(B303=Локализация!$C$113,2,IF(B303=Локализация!$C$112,3,IF(B303=Локализация!$C$111,4,IF(B303=Локализация!$C$110,5,IF(OR(B303=1,B303=2,B303=3,B303=4,B303=5),B303,"")))))))</f>
        <v/>
      </c>
      <c r="S303" s="13" t="str">
        <f>(IF(C303=Локализация!$C$114,1,IF(C303=Локализация!$C$113,2,IF(C303=Локализация!$C$112,3,IF(C303=Локализация!$C$111,4,IF(C303=Локализация!$C$110,5,IF(OR(C303=1,C303=2,C303=3,C303=4,C303=5),C303,"")))))))</f>
        <v/>
      </c>
      <c r="T303" s="13" t="str">
        <f>(IF(D303=Локализация!$C$114,1,IF(D303=Локализация!$C$113,2,IF(D303=Локализация!$C$112,3,IF(D303=Локализация!$C$111,4,IF(D303=Локализация!$C$110,5,IF(OR(D303=1,D303=2,D303=3,D303=4,D303=5),D303,"")))))))</f>
        <v/>
      </c>
      <c r="U303" s="13" t="str">
        <f>(IF(E303=Локализация!$C$114,1,IF(E303=Локализация!$C$113,2,IF(E303=Локализация!$C$112,3,IF(E303=Локализация!$C$111,4,IF(E303=Локализация!$C$110,5,IF(OR(E303=1,E303=2,E303=3,E303=4,E303=5),E303,"")))))))</f>
        <v/>
      </c>
      <c r="V303" s="13" t="str">
        <f>(IF(F303=Локализация!$C$114,1,IF(F303=Локализация!$C$113,2,IF(F303=Локализация!$C$112,3,IF(F303=Локализация!$C$111,4,IF(F303=Локализация!$C$110,5,IF(OR(F303=1,F303=2,F303=3,F303=4,F303=5),F303,"")))))))</f>
        <v/>
      </c>
    </row>
    <row r="304" spans="13:22" x14ac:dyDescent="0.25">
      <c r="M304" s="13" t="str">
        <f>(IF(H304=Локализация!$C$114,1,IF(H304=Локализация!$C$113,2,IF(H304=Локализация!$C$112,3,IF(H304=Локализация!$C$111,4,IF(H304=Локализация!$C$110,5,IF(OR(H304=1,H304=2,H304=3,H304=4,H304=5),H304,"")))))))</f>
        <v/>
      </c>
      <c r="N304" s="13" t="str">
        <f>(IF(I304=Локализация!$C$114,1,IF(I304=Локализация!$C$113,2,IF(I304=Локализация!$C$112,3,IF(I304=Локализация!$C$111,4,IF(I304=Локализация!$C$110,5,IF(OR(I304=1,I304=2,I304=3,I304=4,I304=5),I304,"")))))))</f>
        <v/>
      </c>
      <c r="O304" s="13" t="str">
        <f>(IF(J304=Локализация!$C$114,1,IF(J304=Локализация!$C$113,2,IF(J304=Локализация!$C$112,3,IF(J304=Локализация!$C$111,4,IF(J304=Локализация!$C$110,5,IF(OR(J304=1,J304=2,J304=3,J304=4,J304=5),J304,"")))))))</f>
        <v/>
      </c>
      <c r="P304" s="13" t="str">
        <f>(IF(K304=Локализация!$C$114,1,IF(K304=Локализация!$C$113,2,IF(K304=Локализация!$C$112,3,IF(K304=Локализация!$C$111,4,IF(K304=Локализация!$C$110,5,IF(OR(K304=1,K304=2,K304=3,K304=4,K304=5),K304,"")))))))</f>
        <v/>
      </c>
      <c r="Q304" s="13" t="str">
        <f>(IF(L304=Локализация!$C$114,1,IF(L304=Локализация!$C$113,2,IF(L304=Локализация!$C$112,3,IF(L304=Локализация!$C$111,4,IF(L304=Локализация!$C$110,5,IF(OR(L304=1,L304=2,L304=3,L304=4,L304=5),L304,"")))))))</f>
        <v/>
      </c>
      <c r="R304" s="13" t="str">
        <f>(IF(B304=Локализация!$C$114,1,IF(B304=Локализация!$C$113,2,IF(B304=Локализация!$C$112,3,IF(B304=Локализация!$C$111,4,IF(B304=Локализация!$C$110,5,IF(OR(B304=1,B304=2,B304=3,B304=4,B304=5),B304,"")))))))</f>
        <v/>
      </c>
      <c r="S304" s="13" t="str">
        <f>(IF(C304=Локализация!$C$114,1,IF(C304=Локализация!$C$113,2,IF(C304=Локализация!$C$112,3,IF(C304=Локализация!$C$111,4,IF(C304=Локализация!$C$110,5,IF(OR(C304=1,C304=2,C304=3,C304=4,C304=5),C304,"")))))))</f>
        <v/>
      </c>
      <c r="T304" s="13" t="str">
        <f>(IF(D304=Локализация!$C$114,1,IF(D304=Локализация!$C$113,2,IF(D304=Локализация!$C$112,3,IF(D304=Локализация!$C$111,4,IF(D304=Локализация!$C$110,5,IF(OR(D304=1,D304=2,D304=3,D304=4,D304=5),D304,"")))))))</f>
        <v/>
      </c>
      <c r="U304" s="13" t="str">
        <f>(IF(E304=Локализация!$C$114,1,IF(E304=Локализация!$C$113,2,IF(E304=Локализация!$C$112,3,IF(E304=Локализация!$C$111,4,IF(E304=Локализация!$C$110,5,IF(OR(E304=1,E304=2,E304=3,E304=4,E304=5),E304,"")))))))</f>
        <v/>
      </c>
      <c r="V304" s="13" t="str">
        <f>(IF(F304=Локализация!$C$114,1,IF(F304=Локализация!$C$113,2,IF(F304=Локализация!$C$112,3,IF(F304=Локализация!$C$111,4,IF(F304=Локализация!$C$110,5,IF(OR(F304=1,F304=2,F304=3,F304=4,F304=5),F304,"")))))))</f>
        <v/>
      </c>
    </row>
    <row r="305" spans="13:22" x14ac:dyDescent="0.25">
      <c r="M305" s="13" t="str">
        <f>(IF(H305=Локализация!$C$114,1,IF(H305=Локализация!$C$113,2,IF(H305=Локализация!$C$112,3,IF(H305=Локализация!$C$111,4,IF(H305=Локализация!$C$110,5,IF(OR(H305=1,H305=2,H305=3,H305=4,H305=5),H305,"")))))))</f>
        <v/>
      </c>
      <c r="N305" s="13" t="str">
        <f>(IF(I305=Локализация!$C$114,1,IF(I305=Локализация!$C$113,2,IF(I305=Локализация!$C$112,3,IF(I305=Локализация!$C$111,4,IF(I305=Локализация!$C$110,5,IF(OR(I305=1,I305=2,I305=3,I305=4,I305=5),I305,"")))))))</f>
        <v/>
      </c>
      <c r="O305" s="13" t="str">
        <f>(IF(J305=Локализация!$C$114,1,IF(J305=Локализация!$C$113,2,IF(J305=Локализация!$C$112,3,IF(J305=Локализация!$C$111,4,IF(J305=Локализация!$C$110,5,IF(OR(J305=1,J305=2,J305=3,J305=4,J305=5),J305,"")))))))</f>
        <v/>
      </c>
      <c r="P305" s="13" t="str">
        <f>(IF(K305=Локализация!$C$114,1,IF(K305=Локализация!$C$113,2,IF(K305=Локализация!$C$112,3,IF(K305=Локализация!$C$111,4,IF(K305=Локализация!$C$110,5,IF(OR(K305=1,K305=2,K305=3,K305=4,K305=5),K305,"")))))))</f>
        <v/>
      </c>
      <c r="Q305" s="13" t="str">
        <f>(IF(L305=Локализация!$C$114,1,IF(L305=Локализация!$C$113,2,IF(L305=Локализация!$C$112,3,IF(L305=Локализация!$C$111,4,IF(L305=Локализация!$C$110,5,IF(OR(L305=1,L305=2,L305=3,L305=4,L305=5),L305,"")))))))</f>
        <v/>
      </c>
      <c r="R305" s="13" t="str">
        <f>(IF(B305=Локализация!$C$114,1,IF(B305=Локализация!$C$113,2,IF(B305=Локализация!$C$112,3,IF(B305=Локализация!$C$111,4,IF(B305=Локализация!$C$110,5,IF(OR(B305=1,B305=2,B305=3,B305=4,B305=5),B305,"")))))))</f>
        <v/>
      </c>
      <c r="S305" s="13" t="str">
        <f>(IF(C305=Локализация!$C$114,1,IF(C305=Локализация!$C$113,2,IF(C305=Локализация!$C$112,3,IF(C305=Локализация!$C$111,4,IF(C305=Локализация!$C$110,5,IF(OR(C305=1,C305=2,C305=3,C305=4,C305=5),C305,"")))))))</f>
        <v/>
      </c>
      <c r="T305" s="13" t="str">
        <f>(IF(D305=Локализация!$C$114,1,IF(D305=Локализация!$C$113,2,IF(D305=Локализация!$C$112,3,IF(D305=Локализация!$C$111,4,IF(D305=Локализация!$C$110,5,IF(OR(D305=1,D305=2,D305=3,D305=4,D305=5),D305,"")))))))</f>
        <v/>
      </c>
      <c r="U305" s="13" t="str">
        <f>(IF(E305=Локализация!$C$114,1,IF(E305=Локализация!$C$113,2,IF(E305=Локализация!$C$112,3,IF(E305=Локализация!$C$111,4,IF(E305=Локализация!$C$110,5,IF(OR(E305=1,E305=2,E305=3,E305=4,E305=5),E305,"")))))))</f>
        <v/>
      </c>
      <c r="V305" s="13" t="str">
        <f>(IF(F305=Локализация!$C$114,1,IF(F305=Локализация!$C$113,2,IF(F305=Локализация!$C$112,3,IF(F305=Локализация!$C$111,4,IF(F305=Локализация!$C$110,5,IF(OR(F305=1,F305=2,F305=3,F305=4,F305=5),F305,"")))))))</f>
        <v/>
      </c>
    </row>
    <row r="306" spans="13:22" x14ac:dyDescent="0.25">
      <c r="M306" s="13" t="str">
        <f>(IF(H306=Локализация!$C$114,1,IF(H306=Локализация!$C$113,2,IF(H306=Локализация!$C$112,3,IF(H306=Локализация!$C$111,4,IF(H306=Локализация!$C$110,5,IF(OR(H306=1,H306=2,H306=3,H306=4,H306=5),H306,"")))))))</f>
        <v/>
      </c>
      <c r="N306" s="13" t="str">
        <f>(IF(I306=Локализация!$C$114,1,IF(I306=Локализация!$C$113,2,IF(I306=Локализация!$C$112,3,IF(I306=Локализация!$C$111,4,IF(I306=Локализация!$C$110,5,IF(OR(I306=1,I306=2,I306=3,I306=4,I306=5),I306,"")))))))</f>
        <v/>
      </c>
      <c r="O306" s="13" t="str">
        <f>(IF(J306=Локализация!$C$114,1,IF(J306=Локализация!$C$113,2,IF(J306=Локализация!$C$112,3,IF(J306=Локализация!$C$111,4,IF(J306=Локализация!$C$110,5,IF(OR(J306=1,J306=2,J306=3,J306=4,J306=5),J306,"")))))))</f>
        <v/>
      </c>
      <c r="P306" s="13" t="str">
        <f>(IF(K306=Локализация!$C$114,1,IF(K306=Локализация!$C$113,2,IF(K306=Локализация!$C$112,3,IF(K306=Локализация!$C$111,4,IF(K306=Локализация!$C$110,5,IF(OR(K306=1,K306=2,K306=3,K306=4,K306=5),K306,"")))))))</f>
        <v/>
      </c>
      <c r="Q306" s="13" t="str">
        <f>(IF(L306=Локализация!$C$114,1,IF(L306=Локализация!$C$113,2,IF(L306=Локализация!$C$112,3,IF(L306=Локализация!$C$111,4,IF(L306=Локализация!$C$110,5,IF(OR(L306=1,L306=2,L306=3,L306=4,L306=5),L306,"")))))))</f>
        <v/>
      </c>
      <c r="R306" s="13" t="str">
        <f>(IF(B306=Локализация!$C$114,1,IF(B306=Локализация!$C$113,2,IF(B306=Локализация!$C$112,3,IF(B306=Локализация!$C$111,4,IF(B306=Локализация!$C$110,5,IF(OR(B306=1,B306=2,B306=3,B306=4,B306=5),B306,"")))))))</f>
        <v/>
      </c>
      <c r="S306" s="13" t="str">
        <f>(IF(C306=Локализация!$C$114,1,IF(C306=Локализация!$C$113,2,IF(C306=Локализация!$C$112,3,IF(C306=Локализация!$C$111,4,IF(C306=Локализация!$C$110,5,IF(OR(C306=1,C306=2,C306=3,C306=4,C306=5),C306,"")))))))</f>
        <v/>
      </c>
      <c r="T306" s="13" t="str">
        <f>(IF(D306=Локализация!$C$114,1,IF(D306=Локализация!$C$113,2,IF(D306=Локализация!$C$112,3,IF(D306=Локализация!$C$111,4,IF(D306=Локализация!$C$110,5,IF(OR(D306=1,D306=2,D306=3,D306=4,D306=5),D306,"")))))))</f>
        <v/>
      </c>
      <c r="U306" s="13" t="str">
        <f>(IF(E306=Локализация!$C$114,1,IF(E306=Локализация!$C$113,2,IF(E306=Локализация!$C$112,3,IF(E306=Локализация!$C$111,4,IF(E306=Локализация!$C$110,5,IF(OR(E306=1,E306=2,E306=3,E306=4,E306=5),E306,"")))))))</f>
        <v/>
      </c>
      <c r="V306" s="13" t="str">
        <f>(IF(F306=Локализация!$C$114,1,IF(F306=Локализация!$C$113,2,IF(F306=Локализация!$C$112,3,IF(F306=Локализация!$C$111,4,IF(F306=Локализация!$C$110,5,IF(OR(F306=1,F306=2,F306=3,F306=4,F306=5),F306,"")))))))</f>
        <v/>
      </c>
    </row>
    <row r="307" spans="13:22" x14ac:dyDescent="0.25">
      <c r="M307" s="13" t="str">
        <f>(IF(H307=Локализация!$C$114,1,IF(H307=Локализация!$C$113,2,IF(H307=Локализация!$C$112,3,IF(H307=Локализация!$C$111,4,IF(H307=Локализация!$C$110,5,IF(OR(H307=1,H307=2,H307=3,H307=4,H307=5),H307,"")))))))</f>
        <v/>
      </c>
      <c r="N307" s="13" t="str">
        <f>(IF(I307=Локализация!$C$114,1,IF(I307=Локализация!$C$113,2,IF(I307=Локализация!$C$112,3,IF(I307=Локализация!$C$111,4,IF(I307=Локализация!$C$110,5,IF(OR(I307=1,I307=2,I307=3,I307=4,I307=5),I307,"")))))))</f>
        <v/>
      </c>
      <c r="O307" s="13" t="str">
        <f>(IF(J307=Локализация!$C$114,1,IF(J307=Локализация!$C$113,2,IF(J307=Локализация!$C$112,3,IF(J307=Локализация!$C$111,4,IF(J307=Локализация!$C$110,5,IF(OR(J307=1,J307=2,J307=3,J307=4,J307=5),J307,"")))))))</f>
        <v/>
      </c>
      <c r="P307" s="13" t="str">
        <f>(IF(K307=Локализация!$C$114,1,IF(K307=Локализация!$C$113,2,IF(K307=Локализация!$C$112,3,IF(K307=Локализация!$C$111,4,IF(K307=Локализация!$C$110,5,IF(OR(K307=1,K307=2,K307=3,K307=4,K307=5),K307,"")))))))</f>
        <v/>
      </c>
      <c r="Q307" s="13" t="str">
        <f>(IF(L307=Локализация!$C$114,1,IF(L307=Локализация!$C$113,2,IF(L307=Локализация!$C$112,3,IF(L307=Локализация!$C$111,4,IF(L307=Локализация!$C$110,5,IF(OR(L307=1,L307=2,L307=3,L307=4,L307=5),L307,"")))))))</f>
        <v/>
      </c>
      <c r="R307" s="13" t="str">
        <f>(IF(B307=Локализация!$C$114,1,IF(B307=Локализация!$C$113,2,IF(B307=Локализация!$C$112,3,IF(B307=Локализация!$C$111,4,IF(B307=Локализация!$C$110,5,IF(OR(B307=1,B307=2,B307=3,B307=4,B307=5),B307,"")))))))</f>
        <v/>
      </c>
      <c r="S307" s="13" t="str">
        <f>(IF(C307=Локализация!$C$114,1,IF(C307=Локализация!$C$113,2,IF(C307=Локализация!$C$112,3,IF(C307=Локализация!$C$111,4,IF(C307=Локализация!$C$110,5,IF(OR(C307=1,C307=2,C307=3,C307=4,C307=5),C307,"")))))))</f>
        <v/>
      </c>
      <c r="T307" s="13" t="str">
        <f>(IF(D307=Локализация!$C$114,1,IF(D307=Локализация!$C$113,2,IF(D307=Локализация!$C$112,3,IF(D307=Локализация!$C$111,4,IF(D307=Локализация!$C$110,5,IF(OR(D307=1,D307=2,D307=3,D307=4,D307=5),D307,"")))))))</f>
        <v/>
      </c>
      <c r="U307" s="13" t="str">
        <f>(IF(E307=Локализация!$C$114,1,IF(E307=Локализация!$C$113,2,IF(E307=Локализация!$C$112,3,IF(E307=Локализация!$C$111,4,IF(E307=Локализация!$C$110,5,IF(OR(E307=1,E307=2,E307=3,E307=4,E307=5),E307,"")))))))</f>
        <v/>
      </c>
      <c r="V307" s="13" t="str">
        <f>(IF(F307=Локализация!$C$114,1,IF(F307=Локализация!$C$113,2,IF(F307=Локализация!$C$112,3,IF(F307=Локализация!$C$111,4,IF(F307=Локализация!$C$110,5,IF(OR(F307=1,F307=2,F307=3,F307=4,F307=5),F307,"")))))))</f>
        <v/>
      </c>
    </row>
    <row r="308" spans="13:22" x14ac:dyDescent="0.25">
      <c r="M308" s="13" t="str">
        <f>(IF(H308=Локализация!$C$114,1,IF(H308=Локализация!$C$113,2,IF(H308=Локализация!$C$112,3,IF(H308=Локализация!$C$111,4,IF(H308=Локализация!$C$110,5,IF(OR(H308=1,H308=2,H308=3,H308=4,H308=5),H308,"")))))))</f>
        <v/>
      </c>
      <c r="N308" s="13" t="str">
        <f>(IF(I308=Локализация!$C$114,1,IF(I308=Локализация!$C$113,2,IF(I308=Локализация!$C$112,3,IF(I308=Локализация!$C$111,4,IF(I308=Локализация!$C$110,5,IF(OR(I308=1,I308=2,I308=3,I308=4,I308=5),I308,"")))))))</f>
        <v/>
      </c>
      <c r="O308" s="13" t="str">
        <f>(IF(J308=Локализация!$C$114,1,IF(J308=Локализация!$C$113,2,IF(J308=Локализация!$C$112,3,IF(J308=Локализация!$C$111,4,IF(J308=Локализация!$C$110,5,IF(OR(J308=1,J308=2,J308=3,J308=4,J308=5),J308,"")))))))</f>
        <v/>
      </c>
      <c r="P308" s="13" t="str">
        <f>(IF(K308=Локализация!$C$114,1,IF(K308=Локализация!$C$113,2,IF(K308=Локализация!$C$112,3,IF(K308=Локализация!$C$111,4,IF(K308=Локализация!$C$110,5,IF(OR(K308=1,K308=2,K308=3,K308=4,K308=5),K308,"")))))))</f>
        <v/>
      </c>
      <c r="Q308" s="13" t="str">
        <f>(IF(L308=Локализация!$C$114,1,IF(L308=Локализация!$C$113,2,IF(L308=Локализация!$C$112,3,IF(L308=Локализация!$C$111,4,IF(L308=Локализация!$C$110,5,IF(OR(L308=1,L308=2,L308=3,L308=4,L308=5),L308,"")))))))</f>
        <v/>
      </c>
      <c r="R308" s="13" t="str">
        <f>(IF(B308=Локализация!$C$114,1,IF(B308=Локализация!$C$113,2,IF(B308=Локализация!$C$112,3,IF(B308=Локализация!$C$111,4,IF(B308=Локализация!$C$110,5,IF(OR(B308=1,B308=2,B308=3,B308=4,B308=5),B308,"")))))))</f>
        <v/>
      </c>
      <c r="S308" s="13" t="str">
        <f>(IF(C308=Локализация!$C$114,1,IF(C308=Локализация!$C$113,2,IF(C308=Локализация!$C$112,3,IF(C308=Локализация!$C$111,4,IF(C308=Локализация!$C$110,5,IF(OR(C308=1,C308=2,C308=3,C308=4,C308=5),C308,"")))))))</f>
        <v/>
      </c>
      <c r="T308" s="13" t="str">
        <f>(IF(D308=Локализация!$C$114,1,IF(D308=Локализация!$C$113,2,IF(D308=Локализация!$C$112,3,IF(D308=Локализация!$C$111,4,IF(D308=Локализация!$C$110,5,IF(OR(D308=1,D308=2,D308=3,D308=4,D308=5),D308,"")))))))</f>
        <v/>
      </c>
      <c r="U308" s="13" t="str">
        <f>(IF(E308=Локализация!$C$114,1,IF(E308=Локализация!$C$113,2,IF(E308=Локализация!$C$112,3,IF(E308=Локализация!$C$111,4,IF(E308=Локализация!$C$110,5,IF(OR(E308=1,E308=2,E308=3,E308=4,E308=5),E308,"")))))))</f>
        <v/>
      </c>
      <c r="V308" s="13" t="str">
        <f>(IF(F308=Локализация!$C$114,1,IF(F308=Локализация!$C$113,2,IF(F308=Локализация!$C$112,3,IF(F308=Локализация!$C$111,4,IF(F308=Локализация!$C$110,5,IF(OR(F308=1,F308=2,F308=3,F308=4,F308=5),F308,"")))))))</f>
        <v/>
      </c>
    </row>
    <row r="309" spans="13:22" x14ac:dyDescent="0.25">
      <c r="M309" s="13" t="str">
        <f>(IF(H309=Локализация!$C$114,1,IF(H309=Локализация!$C$113,2,IF(H309=Локализация!$C$112,3,IF(H309=Локализация!$C$111,4,IF(H309=Локализация!$C$110,5,IF(OR(H309=1,H309=2,H309=3,H309=4,H309=5),H309,"")))))))</f>
        <v/>
      </c>
      <c r="N309" s="13" t="str">
        <f>(IF(I309=Локализация!$C$114,1,IF(I309=Локализация!$C$113,2,IF(I309=Локализация!$C$112,3,IF(I309=Локализация!$C$111,4,IF(I309=Локализация!$C$110,5,IF(OR(I309=1,I309=2,I309=3,I309=4,I309=5),I309,"")))))))</f>
        <v/>
      </c>
      <c r="O309" s="13" t="str">
        <f>(IF(J309=Локализация!$C$114,1,IF(J309=Локализация!$C$113,2,IF(J309=Локализация!$C$112,3,IF(J309=Локализация!$C$111,4,IF(J309=Локализация!$C$110,5,IF(OR(J309=1,J309=2,J309=3,J309=4,J309=5),J309,"")))))))</f>
        <v/>
      </c>
      <c r="P309" s="13" t="str">
        <f>(IF(K309=Локализация!$C$114,1,IF(K309=Локализация!$C$113,2,IF(K309=Локализация!$C$112,3,IF(K309=Локализация!$C$111,4,IF(K309=Локализация!$C$110,5,IF(OR(K309=1,K309=2,K309=3,K309=4,K309=5),K309,"")))))))</f>
        <v/>
      </c>
      <c r="Q309" s="13" t="str">
        <f>(IF(L309=Локализация!$C$114,1,IF(L309=Локализация!$C$113,2,IF(L309=Локализация!$C$112,3,IF(L309=Локализация!$C$111,4,IF(L309=Локализация!$C$110,5,IF(OR(L309=1,L309=2,L309=3,L309=4,L309=5),L309,"")))))))</f>
        <v/>
      </c>
      <c r="R309" s="13" t="str">
        <f>(IF(B309=Локализация!$C$114,1,IF(B309=Локализация!$C$113,2,IF(B309=Локализация!$C$112,3,IF(B309=Локализация!$C$111,4,IF(B309=Локализация!$C$110,5,IF(OR(B309=1,B309=2,B309=3,B309=4,B309=5),B309,"")))))))</f>
        <v/>
      </c>
      <c r="S309" s="13" t="str">
        <f>(IF(C309=Локализация!$C$114,1,IF(C309=Локализация!$C$113,2,IF(C309=Локализация!$C$112,3,IF(C309=Локализация!$C$111,4,IF(C309=Локализация!$C$110,5,IF(OR(C309=1,C309=2,C309=3,C309=4,C309=5),C309,"")))))))</f>
        <v/>
      </c>
      <c r="T309" s="13" t="str">
        <f>(IF(D309=Локализация!$C$114,1,IF(D309=Локализация!$C$113,2,IF(D309=Локализация!$C$112,3,IF(D309=Локализация!$C$111,4,IF(D309=Локализация!$C$110,5,IF(OR(D309=1,D309=2,D309=3,D309=4,D309=5),D309,"")))))))</f>
        <v/>
      </c>
      <c r="U309" s="13" t="str">
        <f>(IF(E309=Локализация!$C$114,1,IF(E309=Локализация!$C$113,2,IF(E309=Локализация!$C$112,3,IF(E309=Локализация!$C$111,4,IF(E309=Локализация!$C$110,5,IF(OR(E309=1,E309=2,E309=3,E309=4,E309=5),E309,"")))))))</f>
        <v/>
      </c>
      <c r="V309" s="13" t="str">
        <f>(IF(F309=Локализация!$C$114,1,IF(F309=Локализация!$C$113,2,IF(F309=Локализация!$C$112,3,IF(F309=Локализация!$C$111,4,IF(F309=Локализация!$C$110,5,IF(OR(F309=1,F309=2,F309=3,F309=4,F309=5),F309,"")))))))</f>
        <v/>
      </c>
    </row>
    <row r="310" spans="13:22" x14ac:dyDescent="0.25">
      <c r="M310" s="13" t="str">
        <f>(IF(H310=Локализация!$C$114,1,IF(H310=Локализация!$C$113,2,IF(H310=Локализация!$C$112,3,IF(H310=Локализация!$C$111,4,IF(H310=Локализация!$C$110,5,IF(OR(H310=1,H310=2,H310=3,H310=4,H310=5),H310,"")))))))</f>
        <v/>
      </c>
      <c r="N310" s="13" t="str">
        <f>(IF(I310=Локализация!$C$114,1,IF(I310=Локализация!$C$113,2,IF(I310=Локализация!$C$112,3,IF(I310=Локализация!$C$111,4,IF(I310=Локализация!$C$110,5,IF(OR(I310=1,I310=2,I310=3,I310=4,I310=5),I310,"")))))))</f>
        <v/>
      </c>
      <c r="O310" s="13" t="str">
        <f>(IF(J310=Локализация!$C$114,1,IF(J310=Локализация!$C$113,2,IF(J310=Локализация!$C$112,3,IF(J310=Локализация!$C$111,4,IF(J310=Локализация!$C$110,5,IF(OR(J310=1,J310=2,J310=3,J310=4,J310=5),J310,"")))))))</f>
        <v/>
      </c>
      <c r="P310" s="13" t="str">
        <f>(IF(K310=Локализация!$C$114,1,IF(K310=Локализация!$C$113,2,IF(K310=Локализация!$C$112,3,IF(K310=Локализация!$C$111,4,IF(K310=Локализация!$C$110,5,IF(OR(K310=1,K310=2,K310=3,K310=4,K310=5),K310,"")))))))</f>
        <v/>
      </c>
      <c r="Q310" s="13" t="str">
        <f>(IF(L310=Локализация!$C$114,1,IF(L310=Локализация!$C$113,2,IF(L310=Локализация!$C$112,3,IF(L310=Локализация!$C$111,4,IF(L310=Локализация!$C$110,5,IF(OR(L310=1,L310=2,L310=3,L310=4,L310=5),L310,"")))))))</f>
        <v/>
      </c>
      <c r="R310" s="13" t="str">
        <f>(IF(B310=Локализация!$C$114,1,IF(B310=Локализация!$C$113,2,IF(B310=Локализация!$C$112,3,IF(B310=Локализация!$C$111,4,IF(B310=Локализация!$C$110,5,IF(OR(B310=1,B310=2,B310=3,B310=4,B310=5),B310,"")))))))</f>
        <v/>
      </c>
      <c r="S310" s="13" t="str">
        <f>(IF(C310=Локализация!$C$114,1,IF(C310=Локализация!$C$113,2,IF(C310=Локализация!$C$112,3,IF(C310=Локализация!$C$111,4,IF(C310=Локализация!$C$110,5,IF(OR(C310=1,C310=2,C310=3,C310=4,C310=5),C310,"")))))))</f>
        <v/>
      </c>
      <c r="T310" s="13" t="str">
        <f>(IF(D310=Локализация!$C$114,1,IF(D310=Локализация!$C$113,2,IF(D310=Локализация!$C$112,3,IF(D310=Локализация!$C$111,4,IF(D310=Локализация!$C$110,5,IF(OR(D310=1,D310=2,D310=3,D310=4,D310=5),D310,"")))))))</f>
        <v/>
      </c>
      <c r="U310" s="13" t="str">
        <f>(IF(E310=Локализация!$C$114,1,IF(E310=Локализация!$C$113,2,IF(E310=Локализация!$C$112,3,IF(E310=Локализация!$C$111,4,IF(E310=Локализация!$C$110,5,IF(OR(E310=1,E310=2,E310=3,E310=4,E310=5),E310,"")))))))</f>
        <v/>
      </c>
      <c r="V310" s="13" t="str">
        <f>(IF(F310=Локализация!$C$114,1,IF(F310=Локализация!$C$113,2,IF(F310=Локализация!$C$112,3,IF(F310=Локализация!$C$111,4,IF(F310=Локализация!$C$110,5,IF(OR(F310=1,F310=2,F310=3,F310=4,F310=5),F310,"")))))))</f>
        <v/>
      </c>
    </row>
    <row r="311" spans="13:22" x14ac:dyDescent="0.25">
      <c r="M311" s="13" t="str">
        <f>(IF(H311=Локализация!$C$114,1,IF(H311=Локализация!$C$113,2,IF(H311=Локализация!$C$112,3,IF(H311=Локализация!$C$111,4,IF(H311=Локализация!$C$110,5,IF(OR(H311=1,H311=2,H311=3,H311=4,H311=5),H311,"")))))))</f>
        <v/>
      </c>
      <c r="N311" s="13" t="str">
        <f>(IF(I311=Локализация!$C$114,1,IF(I311=Локализация!$C$113,2,IF(I311=Локализация!$C$112,3,IF(I311=Локализация!$C$111,4,IF(I311=Локализация!$C$110,5,IF(OR(I311=1,I311=2,I311=3,I311=4,I311=5),I311,"")))))))</f>
        <v/>
      </c>
      <c r="O311" s="13" t="str">
        <f>(IF(J311=Локализация!$C$114,1,IF(J311=Локализация!$C$113,2,IF(J311=Локализация!$C$112,3,IF(J311=Локализация!$C$111,4,IF(J311=Локализация!$C$110,5,IF(OR(J311=1,J311=2,J311=3,J311=4,J311=5),J311,"")))))))</f>
        <v/>
      </c>
      <c r="P311" s="13" t="str">
        <f>(IF(K311=Локализация!$C$114,1,IF(K311=Локализация!$C$113,2,IF(K311=Локализация!$C$112,3,IF(K311=Локализация!$C$111,4,IF(K311=Локализация!$C$110,5,IF(OR(K311=1,K311=2,K311=3,K311=4,K311=5),K311,"")))))))</f>
        <v/>
      </c>
      <c r="Q311" s="13" t="str">
        <f>(IF(L311=Локализация!$C$114,1,IF(L311=Локализация!$C$113,2,IF(L311=Локализация!$C$112,3,IF(L311=Локализация!$C$111,4,IF(L311=Локализация!$C$110,5,IF(OR(L311=1,L311=2,L311=3,L311=4,L311=5),L311,"")))))))</f>
        <v/>
      </c>
      <c r="R311" s="13" t="str">
        <f>(IF(B311=Локализация!$C$114,1,IF(B311=Локализация!$C$113,2,IF(B311=Локализация!$C$112,3,IF(B311=Локализация!$C$111,4,IF(B311=Локализация!$C$110,5,IF(OR(B311=1,B311=2,B311=3,B311=4,B311=5),B311,"")))))))</f>
        <v/>
      </c>
      <c r="S311" s="13" t="str">
        <f>(IF(C311=Локализация!$C$114,1,IF(C311=Локализация!$C$113,2,IF(C311=Локализация!$C$112,3,IF(C311=Локализация!$C$111,4,IF(C311=Локализация!$C$110,5,IF(OR(C311=1,C311=2,C311=3,C311=4,C311=5),C311,"")))))))</f>
        <v/>
      </c>
      <c r="T311" s="13" t="str">
        <f>(IF(D311=Локализация!$C$114,1,IF(D311=Локализация!$C$113,2,IF(D311=Локализация!$C$112,3,IF(D311=Локализация!$C$111,4,IF(D311=Локализация!$C$110,5,IF(OR(D311=1,D311=2,D311=3,D311=4,D311=5),D311,"")))))))</f>
        <v/>
      </c>
      <c r="U311" s="13" t="str">
        <f>(IF(E311=Локализация!$C$114,1,IF(E311=Локализация!$C$113,2,IF(E311=Локализация!$C$112,3,IF(E311=Локализация!$C$111,4,IF(E311=Локализация!$C$110,5,IF(OR(E311=1,E311=2,E311=3,E311=4,E311=5),E311,"")))))))</f>
        <v/>
      </c>
      <c r="V311" s="13" t="str">
        <f>(IF(F311=Локализация!$C$114,1,IF(F311=Локализация!$C$113,2,IF(F311=Локализация!$C$112,3,IF(F311=Локализация!$C$111,4,IF(F311=Локализация!$C$110,5,IF(OR(F311=1,F311=2,F311=3,F311=4,F311=5),F311,"")))))))</f>
        <v/>
      </c>
    </row>
    <row r="312" spans="13:22" x14ac:dyDescent="0.25">
      <c r="M312" s="13" t="str">
        <f>(IF(H312=Локализация!$C$114,1,IF(H312=Локализация!$C$113,2,IF(H312=Локализация!$C$112,3,IF(H312=Локализация!$C$111,4,IF(H312=Локализация!$C$110,5,IF(OR(H312=1,H312=2,H312=3,H312=4,H312=5),H312,"")))))))</f>
        <v/>
      </c>
      <c r="N312" s="13" t="str">
        <f>(IF(I312=Локализация!$C$114,1,IF(I312=Локализация!$C$113,2,IF(I312=Локализация!$C$112,3,IF(I312=Локализация!$C$111,4,IF(I312=Локализация!$C$110,5,IF(OR(I312=1,I312=2,I312=3,I312=4,I312=5),I312,"")))))))</f>
        <v/>
      </c>
      <c r="O312" s="13" t="str">
        <f>(IF(J312=Локализация!$C$114,1,IF(J312=Локализация!$C$113,2,IF(J312=Локализация!$C$112,3,IF(J312=Локализация!$C$111,4,IF(J312=Локализация!$C$110,5,IF(OR(J312=1,J312=2,J312=3,J312=4,J312=5),J312,"")))))))</f>
        <v/>
      </c>
      <c r="P312" s="13" t="str">
        <f>(IF(K312=Локализация!$C$114,1,IF(K312=Локализация!$C$113,2,IF(K312=Локализация!$C$112,3,IF(K312=Локализация!$C$111,4,IF(K312=Локализация!$C$110,5,IF(OR(K312=1,K312=2,K312=3,K312=4,K312=5),K312,"")))))))</f>
        <v/>
      </c>
      <c r="Q312" s="13" t="str">
        <f>(IF(L312=Локализация!$C$114,1,IF(L312=Локализация!$C$113,2,IF(L312=Локализация!$C$112,3,IF(L312=Локализация!$C$111,4,IF(L312=Локализация!$C$110,5,IF(OR(L312=1,L312=2,L312=3,L312=4,L312=5),L312,"")))))))</f>
        <v/>
      </c>
      <c r="R312" s="13" t="str">
        <f>(IF(B312=Локализация!$C$114,1,IF(B312=Локализация!$C$113,2,IF(B312=Локализация!$C$112,3,IF(B312=Локализация!$C$111,4,IF(B312=Локализация!$C$110,5,IF(OR(B312=1,B312=2,B312=3,B312=4,B312=5),B312,"")))))))</f>
        <v/>
      </c>
      <c r="S312" s="13" t="str">
        <f>(IF(C312=Локализация!$C$114,1,IF(C312=Локализация!$C$113,2,IF(C312=Локализация!$C$112,3,IF(C312=Локализация!$C$111,4,IF(C312=Локализация!$C$110,5,IF(OR(C312=1,C312=2,C312=3,C312=4,C312=5),C312,"")))))))</f>
        <v/>
      </c>
      <c r="T312" s="13" t="str">
        <f>(IF(D312=Локализация!$C$114,1,IF(D312=Локализация!$C$113,2,IF(D312=Локализация!$C$112,3,IF(D312=Локализация!$C$111,4,IF(D312=Локализация!$C$110,5,IF(OR(D312=1,D312=2,D312=3,D312=4,D312=5),D312,"")))))))</f>
        <v/>
      </c>
      <c r="U312" s="13" t="str">
        <f>(IF(E312=Локализация!$C$114,1,IF(E312=Локализация!$C$113,2,IF(E312=Локализация!$C$112,3,IF(E312=Локализация!$C$111,4,IF(E312=Локализация!$C$110,5,IF(OR(E312=1,E312=2,E312=3,E312=4,E312=5),E312,"")))))))</f>
        <v/>
      </c>
      <c r="V312" s="13" t="str">
        <f>(IF(F312=Локализация!$C$114,1,IF(F312=Локализация!$C$113,2,IF(F312=Локализация!$C$112,3,IF(F312=Локализация!$C$111,4,IF(F312=Локализация!$C$110,5,IF(OR(F312=1,F312=2,F312=3,F312=4,F312=5),F312,"")))))))</f>
        <v/>
      </c>
    </row>
    <row r="313" spans="13:22" x14ac:dyDescent="0.25">
      <c r="M313" s="13" t="str">
        <f>(IF(H313=Локализация!$C$114,1,IF(H313=Локализация!$C$113,2,IF(H313=Локализация!$C$112,3,IF(H313=Локализация!$C$111,4,IF(H313=Локализация!$C$110,5,IF(OR(H313=1,H313=2,H313=3,H313=4,H313=5),H313,"")))))))</f>
        <v/>
      </c>
      <c r="N313" s="13" t="str">
        <f>(IF(I313=Локализация!$C$114,1,IF(I313=Локализация!$C$113,2,IF(I313=Локализация!$C$112,3,IF(I313=Локализация!$C$111,4,IF(I313=Локализация!$C$110,5,IF(OR(I313=1,I313=2,I313=3,I313=4,I313=5),I313,"")))))))</f>
        <v/>
      </c>
      <c r="O313" s="13" t="str">
        <f>(IF(J313=Локализация!$C$114,1,IF(J313=Локализация!$C$113,2,IF(J313=Локализация!$C$112,3,IF(J313=Локализация!$C$111,4,IF(J313=Локализация!$C$110,5,IF(OR(J313=1,J313=2,J313=3,J313=4,J313=5),J313,"")))))))</f>
        <v/>
      </c>
      <c r="P313" s="13" t="str">
        <f>(IF(K313=Локализация!$C$114,1,IF(K313=Локализация!$C$113,2,IF(K313=Локализация!$C$112,3,IF(K313=Локализация!$C$111,4,IF(K313=Локализация!$C$110,5,IF(OR(K313=1,K313=2,K313=3,K313=4,K313=5),K313,"")))))))</f>
        <v/>
      </c>
      <c r="Q313" s="13" t="str">
        <f>(IF(L313=Локализация!$C$114,1,IF(L313=Локализация!$C$113,2,IF(L313=Локализация!$C$112,3,IF(L313=Локализация!$C$111,4,IF(L313=Локализация!$C$110,5,IF(OR(L313=1,L313=2,L313=3,L313=4,L313=5),L313,"")))))))</f>
        <v/>
      </c>
      <c r="R313" s="13" t="str">
        <f>(IF(B313=Локализация!$C$114,1,IF(B313=Локализация!$C$113,2,IF(B313=Локализация!$C$112,3,IF(B313=Локализация!$C$111,4,IF(B313=Локализация!$C$110,5,IF(OR(B313=1,B313=2,B313=3,B313=4,B313=5),B313,"")))))))</f>
        <v/>
      </c>
      <c r="S313" s="13" t="str">
        <f>(IF(C313=Локализация!$C$114,1,IF(C313=Локализация!$C$113,2,IF(C313=Локализация!$C$112,3,IF(C313=Локализация!$C$111,4,IF(C313=Локализация!$C$110,5,IF(OR(C313=1,C313=2,C313=3,C313=4,C313=5),C313,"")))))))</f>
        <v/>
      </c>
      <c r="T313" s="13" t="str">
        <f>(IF(D313=Локализация!$C$114,1,IF(D313=Локализация!$C$113,2,IF(D313=Локализация!$C$112,3,IF(D313=Локализация!$C$111,4,IF(D313=Локализация!$C$110,5,IF(OR(D313=1,D313=2,D313=3,D313=4,D313=5),D313,"")))))))</f>
        <v/>
      </c>
      <c r="U313" s="13" t="str">
        <f>(IF(E313=Локализация!$C$114,1,IF(E313=Локализация!$C$113,2,IF(E313=Локализация!$C$112,3,IF(E313=Локализация!$C$111,4,IF(E313=Локализация!$C$110,5,IF(OR(E313=1,E313=2,E313=3,E313=4,E313=5),E313,"")))))))</f>
        <v/>
      </c>
      <c r="V313" s="13" t="str">
        <f>(IF(F313=Локализация!$C$114,1,IF(F313=Локализация!$C$113,2,IF(F313=Локализация!$C$112,3,IF(F313=Локализация!$C$111,4,IF(F313=Локализация!$C$110,5,IF(OR(F313=1,F313=2,F313=3,F313=4,F313=5),F313,"")))))))</f>
        <v/>
      </c>
    </row>
    <row r="314" spans="13:22" x14ac:dyDescent="0.25">
      <c r="M314" s="13" t="str">
        <f>(IF(H314=Локализация!$C$114,1,IF(H314=Локализация!$C$113,2,IF(H314=Локализация!$C$112,3,IF(H314=Локализация!$C$111,4,IF(H314=Локализация!$C$110,5,IF(OR(H314=1,H314=2,H314=3,H314=4,H314=5),H314,"")))))))</f>
        <v/>
      </c>
      <c r="N314" s="13" t="str">
        <f>(IF(I314=Локализация!$C$114,1,IF(I314=Локализация!$C$113,2,IF(I314=Локализация!$C$112,3,IF(I314=Локализация!$C$111,4,IF(I314=Локализация!$C$110,5,IF(OR(I314=1,I314=2,I314=3,I314=4,I314=5),I314,"")))))))</f>
        <v/>
      </c>
      <c r="O314" s="13" t="str">
        <f>(IF(J314=Локализация!$C$114,1,IF(J314=Локализация!$C$113,2,IF(J314=Локализация!$C$112,3,IF(J314=Локализация!$C$111,4,IF(J314=Локализация!$C$110,5,IF(OR(J314=1,J314=2,J314=3,J314=4,J314=5),J314,"")))))))</f>
        <v/>
      </c>
      <c r="P314" s="13" t="str">
        <f>(IF(K314=Локализация!$C$114,1,IF(K314=Локализация!$C$113,2,IF(K314=Локализация!$C$112,3,IF(K314=Локализация!$C$111,4,IF(K314=Локализация!$C$110,5,IF(OR(K314=1,K314=2,K314=3,K314=4,K314=5),K314,"")))))))</f>
        <v/>
      </c>
      <c r="Q314" s="13" t="str">
        <f>(IF(L314=Локализация!$C$114,1,IF(L314=Локализация!$C$113,2,IF(L314=Локализация!$C$112,3,IF(L314=Локализация!$C$111,4,IF(L314=Локализация!$C$110,5,IF(OR(L314=1,L314=2,L314=3,L314=4,L314=5),L314,"")))))))</f>
        <v/>
      </c>
      <c r="R314" s="13" t="str">
        <f>(IF(B314=Локализация!$C$114,1,IF(B314=Локализация!$C$113,2,IF(B314=Локализация!$C$112,3,IF(B314=Локализация!$C$111,4,IF(B314=Локализация!$C$110,5,IF(OR(B314=1,B314=2,B314=3,B314=4,B314=5),B314,"")))))))</f>
        <v/>
      </c>
      <c r="S314" s="13" t="str">
        <f>(IF(C314=Локализация!$C$114,1,IF(C314=Локализация!$C$113,2,IF(C314=Локализация!$C$112,3,IF(C314=Локализация!$C$111,4,IF(C314=Локализация!$C$110,5,IF(OR(C314=1,C314=2,C314=3,C314=4,C314=5),C314,"")))))))</f>
        <v/>
      </c>
      <c r="T314" s="13" t="str">
        <f>(IF(D314=Локализация!$C$114,1,IF(D314=Локализация!$C$113,2,IF(D314=Локализация!$C$112,3,IF(D314=Локализация!$C$111,4,IF(D314=Локализация!$C$110,5,IF(OR(D314=1,D314=2,D314=3,D314=4,D314=5),D314,"")))))))</f>
        <v/>
      </c>
      <c r="U314" s="13" t="str">
        <f>(IF(E314=Локализация!$C$114,1,IF(E314=Локализация!$C$113,2,IF(E314=Локализация!$C$112,3,IF(E314=Локализация!$C$111,4,IF(E314=Локализация!$C$110,5,IF(OR(E314=1,E314=2,E314=3,E314=4,E314=5),E314,"")))))))</f>
        <v/>
      </c>
      <c r="V314" s="13" t="str">
        <f>(IF(F314=Локализация!$C$114,1,IF(F314=Локализация!$C$113,2,IF(F314=Локализация!$C$112,3,IF(F314=Локализация!$C$111,4,IF(F314=Локализация!$C$110,5,IF(OR(F314=1,F314=2,F314=3,F314=4,F314=5),F314,"")))))))</f>
        <v/>
      </c>
    </row>
    <row r="315" spans="13:22" x14ac:dyDescent="0.25">
      <c r="M315" s="13" t="str">
        <f>(IF(H315=Локализация!$C$114,1,IF(H315=Локализация!$C$113,2,IF(H315=Локализация!$C$112,3,IF(H315=Локализация!$C$111,4,IF(H315=Локализация!$C$110,5,IF(OR(H315=1,H315=2,H315=3,H315=4,H315=5),H315,"")))))))</f>
        <v/>
      </c>
      <c r="N315" s="13" t="str">
        <f>(IF(I315=Локализация!$C$114,1,IF(I315=Локализация!$C$113,2,IF(I315=Локализация!$C$112,3,IF(I315=Локализация!$C$111,4,IF(I315=Локализация!$C$110,5,IF(OR(I315=1,I315=2,I315=3,I315=4,I315=5),I315,"")))))))</f>
        <v/>
      </c>
      <c r="O315" s="13" t="str">
        <f>(IF(J315=Локализация!$C$114,1,IF(J315=Локализация!$C$113,2,IF(J315=Локализация!$C$112,3,IF(J315=Локализация!$C$111,4,IF(J315=Локализация!$C$110,5,IF(OR(J315=1,J315=2,J315=3,J315=4,J315=5),J315,"")))))))</f>
        <v/>
      </c>
      <c r="P315" s="13" t="str">
        <f>(IF(K315=Локализация!$C$114,1,IF(K315=Локализация!$C$113,2,IF(K315=Локализация!$C$112,3,IF(K315=Локализация!$C$111,4,IF(K315=Локализация!$C$110,5,IF(OR(K315=1,K315=2,K315=3,K315=4,K315=5),K315,"")))))))</f>
        <v/>
      </c>
      <c r="Q315" s="13" t="str">
        <f>(IF(L315=Локализация!$C$114,1,IF(L315=Локализация!$C$113,2,IF(L315=Локализация!$C$112,3,IF(L315=Локализация!$C$111,4,IF(L315=Локализация!$C$110,5,IF(OR(L315=1,L315=2,L315=3,L315=4,L315=5),L315,"")))))))</f>
        <v/>
      </c>
      <c r="R315" s="13" t="str">
        <f>(IF(B315=Локализация!$C$114,1,IF(B315=Локализация!$C$113,2,IF(B315=Локализация!$C$112,3,IF(B315=Локализация!$C$111,4,IF(B315=Локализация!$C$110,5,IF(OR(B315=1,B315=2,B315=3,B315=4,B315=5),B315,"")))))))</f>
        <v/>
      </c>
      <c r="S315" s="13" t="str">
        <f>(IF(C315=Локализация!$C$114,1,IF(C315=Локализация!$C$113,2,IF(C315=Локализация!$C$112,3,IF(C315=Локализация!$C$111,4,IF(C315=Локализация!$C$110,5,IF(OR(C315=1,C315=2,C315=3,C315=4,C315=5),C315,"")))))))</f>
        <v/>
      </c>
      <c r="T315" s="13" t="str">
        <f>(IF(D315=Локализация!$C$114,1,IF(D315=Локализация!$C$113,2,IF(D315=Локализация!$C$112,3,IF(D315=Локализация!$C$111,4,IF(D315=Локализация!$C$110,5,IF(OR(D315=1,D315=2,D315=3,D315=4,D315=5),D315,"")))))))</f>
        <v/>
      </c>
      <c r="U315" s="13" t="str">
        <f>(IF(E315=Локализация!$C$114,1,IF(E315=Локализация!$C$113,2,IF(E315=Локализация!$C$112,3,IF(E315=Локализация!$C$111,4,IF(E315=Локализация!$C$110,5,IF(OR(E315=1,E315=2,E315=3,E315=4,E315=5),E315,"")))))))</f>
        <v/>
      </c>
      <c r="V315" s="13" t="str">
        <f>(IF(F315=Локализация!$C$114,1,IF(F315=Локализация!$C$113,2,IF(F315=Локализация!$C$112,3,IF(F315=Локализация!$C$111,4,IF(F315=Локализация!$C$110,5,IF(OR(F315=1,F315=2,F315=3,F315=4,F315=5),F315,"")))))))</f>
        <v/>
      </c>
    </row>
    <row r="316" spans="13:22" x14ac:dyDescent="0.25">
      <c r="M316" s="13" t="str">
        <f>(IF(H316=Локализация!$C$114,1,IF(H316=Локализация!$C$113,2,IF(H316=Локализация!$C$112,3,IF(H316=Локализация!$C$111,4,IF(H316=Локализация!$C$110,5,IF(OR(H316=1,H316=2,H316=3,H316=4,H316=5),H316,"")))))))</f>
        <v/>
      </c>
      <c r="N316" s="13" t="str">
        <f>(IF(I316=Локализация!$C$114,1,IF(I316=Локализация!$C$113,2,IF(I316=Локализация!$C$112,3,IF(I316=Локализация!$C$111,4,IF(I316=Локализация!$C$110,5,IF(OR(I316=1,I316=2,I316=3,I316=4,I316=5),I316,"")))))))</f>
        <v/>
      </c>
      <c r="O316" s="13" t="str">
        <f>(IF(J316=Локализация!$C$114,1,IF(J316=Локализация!$C$113,2,IF(J316=Локализация!$C$112,3,IF(J316=Локализация!$C$111,4,IF(J316=Локализация!$C$110,5,IF(OR(J316=1,J316=2,J316=3,J316=4,J316=5),J316,"")))))))</f>
        <v/>
      </c>
      <c r="P316" s="13" t="str">
        <f>(IF(K316=Локализация!$C$114,1,IF(K316=Локализация!$C$113,2,IF(K316=Локализация!$C$112,3,IF(K316=Локализация!$C$111,4,IF(K316=Локализация!$C$110,5,IF(OR(K316=1,K316=2,K316=3,K316=4,K316=5),K316,"")))))))</f>
        <v/>
      </c>
      <c r="Q316" s="13" t="str">
        <f>(IF(L316=Локализация!$C$114,1,IF(L316=Локализация!$C$113,2,IF(L316=Локализация!$C$112,3,IF(L316=Локализация!$C$111,4,IF(L316=Локализация!$C$110,5,IF(OR(L316=1,L316=2,L316=3,L316=4,L316=5),L316,"")))))))</f>
        <v/>
      </c>
      <c r="R316" s="13" t="str">
        <f>(IF(B316=Локализация!$C$114,1,IF(B316=Локализация!$C$113,2,IF(B316=Локализация!$C$112,3,IF(B316=Локализация!$C$111,4,IF(B316=Локализация!$C$110,5,IF(OR(B316=1,B316=2,B316=3,B316=4,B316=5),B316,"")))))))</f>
        <v/>
      </c>
      <c r="S316" s="13" t="str">
        <f>(IF(C316=Локализация!$C$114,1,IF(C316=Локализация!$C$113,2,IF(C316=Локализация!$C$112,3,IF(C316=Локализация!$C$111,4,IF(C316=Локализация!$C$110,5,IF(OR(C316=1,C316=2,C316=3,C316=4,C316=5),C316,"")))))))</f>
        <v/>
      </c>
      <c r="T316" s="13" t="str">
        <f>(IF(D316=Локализация!$C$114,1,IF(D316=Локализация!$C$113,2,IF(D316=Локализация!$C$112,3,IF(D316=Локализация!$C$111,4,IF(D316=Локализация!$C$110,5,IF(OR(D316=1,D316=2,D316=3,D316=4,D316=5),D316,"")))))))</f>
        <v/>
      </c>
      <c r="U316" s="13" t="str">
        <f>(IF(E316=Локализация!$C$114,1,IF(E316=Локализация!$C$113,2,IF(E316=Локализация!$C$112,3,IF(E316=Локализация!$C$111,4,IF(E316=Локализация!$C$110,5,IF(OR(E316=1,E316=2,E316=3,E316=4,E316=5),E316,"")))))))</f>
        <v/>
      </c>
      <c r="V316" s="13" t="str">
        <f>(IF(F316=Локализация!$C$114,1,IF(F316=Локализация!$C$113,2,IF(F316=Локализация!$C$112,3,IF(F316=Локализация!$C$111,4,IF(F316=Локализация!$C$110,5,IF(OR(F316=1,F316=2,F316=3,F316=4,F316=5),F316,"")))))))</f>
        <v/>
      </c>
    </row>
    <row r="317" spans="13:22" x14ac:dyDescent="0.25">
      <c r="M317" s="13" t="str">
        <f>(IF(H317=Локализация!$C$114,1,IF(H317=Локализация!$C$113,2,IF(H317=Локализация!$C$112,3,IF(H317=Локализация!$C$111,4,IF(H317=Локализация!$C$110,5,IF(OR(H317=1,H317=2,H317=3,H317=4,H317=5),H317,"")))))))</f>
        <v/>
      </c>
      <c r="N317" s="13" t="str">
        <f>(IF(I317=Локализация!$C$114,1,IF(I317=Локализация!$C$113,2,IF(I317=Локализация!$C$112,3,IF(I317=Локализация!$C$111,4,IF(I317=Локализация!$C$110,5,IF(OR(I317=1,I317=2,I317=3,I317=4,I317=5),I317,"")))))))</f>
        <v/>
      </c>
      <c r="O317" s="13" t="str">
        <f>(IF(J317=Локализация!$C$114,1,IF(J317=Локализация!$C$113,2,IF(J317=Локализация!$C$112,3,IF(J317=Локализация!$C$111,4,IF(J317=Локализация!$C$110,5,IF(OR(J317=1,J317=2,J317=3,J317=4,J317=5),J317,"")))))))</f>
        <v/>
      </c>
      <c r="P317" s="13" t="str">
        <f>(IF(K317=Локализация!$C$114,1,IF(K317=Локализация!$C$113,2,IF(K317=Локализация!$C$112,3,IF(K317=Локализация!$C$111,4,IF(K317=Локализация!$C$110,5,IF(OR(K317=1,K317=2,K317=3,K317=4,K317=5),K317,"")))))))</f>
        <v/>
      </c>
      <c r="Q317" s="13" t="str">
        <f>(IF(L317=Локализация!$C$114,1,IF(L317=Локализация!$C$113,2,IF(L317=Локализация!$C$112,3,IF(L317=Локализация!$C$111,4,IF(L317=Локализация!$C$110,5,IF(OR(L317=1,L317=2,L317=3,L317=4,L317=5),L317,"")))))))</f>
        <v/>
      </c>
      <c r="R317" s="13" t="str">
        <f>(IF(B317=Локализация!$C$114,1,IF(B317=Локализация!$C$113,2,IF(B317=Локализация!$C$112,3,IF(B317=Локализация!$C$111,4,IF(B317=Локализация!$C$110,5,IF(OR(B317=1,B317=2,B317=3,B317=4,B317=5),B317,"")))))))</f>
        <v/>
      </c>
      <c r="S317" s="13" t="str">
        <f>(IF(C317=Локализация!$C$114,1,IF(C317=Локализация!$C$113,2,IF(C317=Локализация!$C$112,3,IF(C317=Локализация!$C$111,4,IF(C317=Локализация!$C$110,5,IF(OR(C317=1,C317=2,C317=3,C317=4,C317=5),C317,"")))))))</f>
        <v/>
      </c>
      <c r="T317" s="13" t="str">
        <f>(IF(D317=Локализация!$C$114,1,IF(D317=Локализация!$C$113,2,IF(D317=Локализация!$C$112,3,IF(D317=Локализация!$C$111,4,IF(D317=Локализация!$C$110,5,IF(OR(D317=1,D317=2,D317=3,D317=4,D317=5),D317,"")))))))</f>
        <v/>
      </c>
      <c r="U317" s="13" t="str">
        <f>(IF(E317=Локализация!$C$114,1,IF(E317=Локализация!$C$113,2,IF(E317=Локализация!$C$112,3,IF(E317=Локализация!$C$111,4,IF(E317=Локализация!$C$110,5,IF(OR(E317=1,E317=2,E317=3,E317=4,E317=5),E317,"")))))))</f>
        <v/>
      </c>
      <c r="V317" s="13" t="str">
        <f>(IF(F317=Локализация!$C$114,1,IF(F317=Локализация!$C$113,2,IF(F317=Локализация!$C$112,3,IF(F317=Локализация!$C$111,4,IF(F317=Локализация!$C$110,5,IF(OR(F317=1,F317=2,F317=3,F317=4,F317=5),F317,"")))))))</f>
        <v/>
      </c>
    </row>
    <row r="318" spans="13:22" x14ac:dyDescent="0.25">
      <c r="M318" s="13" t="str">
        <f>(IF(H318=Локализация!$C$114,1,IF(H318=Локализация!$C$113,2,IF(H318=Локализация!$C$112,3,IF(H318=Локализация!$C$111,4,IF(H318=Локализация!$C$110,5,IF(OR(H318=1,H318=2,H318=3,H318=4,H318=5),H318,"")))))))</f>
        <v/>
      </c>
      <c r="N318" s="13" t="str">
        <f>(IF(I318=Локализация!$C$114,1,IF(I318=Локализация!$C$113,2,IF(I318=Локализация!$C$112,3,IF(I318=Локализация!$C$111,4,IF(I318=Локализация!$C$110,5,IF(OR(I318=1,I318=2,I318=3,I318=4,I318=5),I318,"")))))))</f>
        <v/>
      </c>
      <c r="O318" s="13" t="str">
        <f>(IF(J318=Локализация!$C$114,1,IF(J318=Локализация!$C$113,2,IF(J318=Локализация!$C$112,3,IF(J318=Локализация!$C$111,4,IF(J318=Локализация!$C$110,5,IF(OR(J318=1,J318=2,J318=3,J318=4,J318=5),J318,"")))))))</f>
        <v/>
      </c>
      <c r="P318" s="13" t="str">
        <f>(IF(K318=Локализация!$C$114,1,IF(K318=Локализация!$C$113,2,IF(K318=Локализация!$C$112,3,IF(K318=Локализация!$C$111,4,IF(K318=Локализация!$C$110,5,IF(OR(K318=1,K318=2,K318=3,K318=4,K318=5),K318,"")))))))</f>
        <v/>
      </c>
      <c r="Q318" s="13" t="str">
        <f>(IF(L318=Локализация!$C$114,1,IF(L318=Локализация!$C$113,2,IF(L318=Локализация!$C$112,3,IF(L318=Локализация!$C$111,4,IF(L318=Локализация!$C$110,5,IF(OR(L318=1,L318=2,L318=3,L318=4,L318=5),L318,"")))))))</f>
        <v/>
      </c>
      <c r="R318" s="13" t="str">
        <f>(IF(B318=Локализация!$C$114,1,IF(B318=Локализация!$C$113,2,IF(B318=Локализация!$C$112,3,IF(B318=Локализация!$C$111,4,IF(B318=Локализация!$C$110,5,IF(OR(B318=1,B318=2,B318=3,B318=4,B318=5),B318,"")))))))</f>
        <v/>
      </c>
      <c r="S318" s="13" t="str">
        <f>(IF(C318=Локализация!$C$114,1,IF(C318=Локализация!$C$113,2,IF(C318=Локализация!$C$112,3,IF(C318=Локализация!$C$111,4,IF(C318=Локализация!$C$110,5,IF(OR(C318=1,C318=2,C318=3,C318=4,C318=5),C318,"")))))))</f>
        <v/>
      </c>
      <c r="T318" s="13" t="str">
        <f>(IF(D318=Локализация!$C$114,1,IF(D318=Локализация!$C$113,2,IF(D318=Локализация!$C$112,3,IF(D318=Локализация!$C$111,4,IF(D318=Локализация!$C$110,5,IF(OR(D318=1,D318=2,D318=3,D318=4,D318=5),D318,"")))))))</f>
        <v/>
      </c>
      <c r="U318" s="13" t="str">
        <f>(IF(E318=Локализация!$C$114,1,IF(E318=Локализация!$C$113,2,IF(E318=Локализация!$C$112,3,IF(E318=Локализация!$C$111,4,IF(E318=Локализация!$C$110,5,IF(OR(E318=1,E318=2,E318=3,E318=4,E318=5),E318,"")))))))</f>
        <v/>
      </c>
      <c r="V318" s="13" t="str">
        <f>(IF(F318=Локализация!$C$114,1,IF(F318=Локализация!$C$113,2,IF(F318=Локализация!$C$112,3,IF(F318=Локализация!$C$111,4,IF(F318=Локализация!$C$110,5,IF(OR(F318=1,F318=2,F318=3,F318=4,F318=5),F318,"")))))))</f>
        <v/>
      </c>
    </row>
    <row r="319" spans="13:22" x14ac:dyDescent="0.25">
      <c r="M319" s="13" t="str">
        <f>(IF(H319=Локализация!$C$114,1,IF(H319=Локализация!$C$113,2,IF(H319=Локализация!$C$112,3,IF(H319=Локализация!$C$111,4,IF(H319=Локализация!$C$110,5,IF(OR(H319=1,H319=2,H319=3,H319=4,H319=5),H319,"")))))))</f>
        <v/>
      </c>
      <c r="N319" s="13" t="str">
        <f>(IF(I319=Локализация!$C$114,1,IF(I319=Локализация!$C$113,2,IF(I319=Локализация!$C$112,3,IF(I319=Локализация!$C$111,4,IF(I319=Локализация!$C$110,5,IF(OR(I319=1,I319=2,I319=3,I319=4,I319=5),I319,"")))))))</f>
        <v/>
      </c>
      <c r="O319" s="13" t="str">
        <f>(IF(J319=Локализация!$C$114,1,IF(J319=Локализация!$C$113,2,IF(J319=Локализация!$C$112,3,IF(J319=Локализация!$C$111,4,IF(J319=Локализация!$C$110,5,IF(OR(J319=1,J319=2,J319=3,J319=4,J319=5),J319,"")))))))</f>
        <v/>
      </c>
      <c r="P319" s="13" t="str">
        <f>(IF(K319=Локализация!$C$114,1,IF(K319=Локализация!$C$113,2,IF(K319=Локализация!$C$112,3,IF(K319=Локализация!$C$111,4,IF(K319=Локализация!$C$110,5,IF(OR(K319=1,K319=2,K319=3,K319=4,K319=5),K319,"")))))))</f>
        <v/>
      </c>
      <c r="Q319" s="13" t="str">
        <f>(IF(L319=Локализация!$C$114,1,IF(L319=Локализация!$C$113,2,IF(L319=Локализация!$C$112,3,IF(L319=Локализация!$C$111,4,IF(L319=Локализация!$C$110,5,IF(OR(L319=1,L319=2,L319=3,L319=4,L319=5),L319,"")))))))</f>
        <v/>
      </c>
      <c r="R319" s="13" t="str">
        <f>(IF(B319=Локализация!$C$114,1,IF(B319=Локализация!$C$113,2,IF(B319=Локализация!$C$112,3,IF(B319=Локализация!$C$111,4,IF(B319=Локализация!$C$110,5,IF(OR(B319=1,B319=2,B319=3,B319=4,B319=5),B319,"")))))))</f>
        <v/>
      </c>
      <c r="S319" s="13" t="str">
        <f>(IF(C319=Локализация!$C$114,1,IF(C319=Локализация!$C$113,2,IF(C319=Локализация!$C$112,3,IF(C319=Локализация!$C$111,4,IF(C319=Локализация!$C$110,5,IF(OR(C319=1,C319=2,C319=3,C319=4,C319=5),C319,"")))))))</f>
        <v/>
      </c>
      <c r="T319" s="13" t="str">
        <f>(IF(D319=Локализация!$C$114,1,IF(D319=Локализация!$C$113,2,IF(D319=Локализация!$C$112,3,IF(D319=Локализация!$C$111,4,IF(D319=Локализация!$C$110,5,IF(OR(D319=1,D319=2,D319=3,D319=4,D319=5),D319,"")))))))</f>
        <v/>
      </c>
      <c r="U319" s="13" t="str">
        <f>(IF(E319=Локализация!$C$114,1,IF(E319=Локализация!$C$113,2,IF(E319=Локализация!$C$112,3,IF(E319=Локализация!$C$111,4,IF(E319=Локализация!$C$110,5,IF(OR(E319=1,E319=2,E319=3,E319=4,E319=5),E319,"")))))))</f>
        <v/>
      </c>
      <c r="V319" s="13" t="str">
        <f>(IF(F319=Локализация!$C$114,1,IF(F319=Локализация!$C$113,2,IF(F319=Локализация!$C$112,3,IF(F319=Локализация!$C$111,4,IF(F319=Локализация!$C$110,5,IF(OR(F319=1,F319=2,F319=3,F319=4,F319=5),F319,"")))))))</f>
        <v/>
      </c>
    </row>
    <row r="320" spans="13:22" x14ac:dyDescent="0.25">
      <c r="M320" s="13" t="str">
        <f>(IF(H320=Локализация!$C$114,1,IF(H320=Локализация!$C$113,2,IF(H320=Локализация!$C$112,3,IF(H320=Локализация!$C$111,4,IF(H320=Локализация!$C$110,5,IF(OR(H320=1,H320=2,H320=3,H320=4,H320=5),H320,"")))))))</f>
        <v/>
      </c>
      <c r="N320" s="13" t="str">
        <f>(IF(I320=Локализация!$C$114,1,IF(I320=Локализация!$C$113,2,IF(I320=Локализация!$C$112,3,IF(I320=Локализация!$C$111,4,IF(I320=Локализация!$C$110,5,IF(OR(I320=1,I320=2,I320=3,I320=4,I320=5),I320,"")))))))</f>
        <v/>
      </c>
      <c r="O320" s="13" t="str">
        <f>(IF(J320=Локализация!$C$114,1,IF(J320=Локализация!$C$113,2,IF(J320=Локализация!$C$112,3,IF(J320=Локализация!$C$111,4,IF(J320=Локализация!$C$110,5,IF(OR(J320=1,J320=2,J320=3,J320=4,J320=5),J320,"")))))))</f>
        <v/>
      </c>
      <c r="P320" s="13" t="str">
        <f>(IF(K320=Локализация!$C$114,1,IF(K320=Локализация!$C$113,2,IF(K320=Локализация!$C$112,3,IF(K320=Локализация!$C$111,4,IF(K320=Локализация!$C$110,5,IF(OR(K320=1,K320=2,K320=3,K320=4,K320=5),K320,"")))))))</f>
        <v/>
      </c>
      <c r="Q320" s="13" t="str">
        <f>(IF(L320=Локализация!$C$114,1,IF(L320=Локализация!$C$113,2,IF(L320=Локализация!$C$112,3,IF(L320=Локализация!$C$111,4,IF(L320=Локализация!$C$110,5,IF(OR(L320=1,L320=2,L320=3,L320=4,L320=5),L320,"")))))))</f>
        <v/>
      </c>
      <c r="R320" s="13" t="str">
        <f>(IF(B320=Локализация!$C$114,1,IF(B320=Локализация!$C$113,2,IF(B320=Локализация!$C$112,3,IF(B320=Локализация!$C$111,4,IF(B320=Локализация!$C$110,5,IF(OR(B320=1,B320=2,B320=3,B320=4,B320=5),B320,"")))))))</f>
        <v/>
      </c>
      <c r="S320" s="13" t="str">
        <f>(IF(C320=Локализация!$C$114,1,IF(C320=Локализация!$C$113,2,IF(C320=Локализация!$C$112,3,IF(C320=Локализация!$C$111,4,IF(C320=Локализация!$C$110,5,IF(OR(C320=1,C320=2,C320=3,C320=4,C320=5),C320,"")))))))</f>
        <v/>
      </c>
      <c r="T320" s="13" t="str">
        <f>(IF(D320=Локализация!$C$114,1,IF(D320=Локализация!$C$113,2,IF(D320=Локализация!$C$112,3,IF(D320=Локализация!$C$111,4,IF(D320=Локализация!$C$110,5,IF(OR(D320=1,D320=2,D320=3,D320=4,D320=5),D320,"")))))))</f>
        <v/>
      </c>
      <c r="U320" s="13" t="str">
        <f>(IF(E320=Локализация!$C$114,1,IF(E320=Локализация!$C$113,2,IF(E320=Локализация!$C$112,3,IF(E320=Локализация!$C$111,4,IF(E320=Локализация!$C$110,5,IF(OR(E320=1,E320=2,E320=3,E320=4,E320=5),E320,"")))))))</f>
        <v/>
      </c>
      <c r="V320" s="13" t="str">
        <f>(IF(F320=Локализация!$C$114,1,IF(F320=Локализация!$C$113,2,IF(F320=Локализация!$C$112,3,IF(F320=Локализация!$C$111,4,IF(F320=Локализация!$C$110,5,IF(OR(F320=1,F320=2,F320=3,F320=4,F320=5),F320,"")))))))</f>
        <v/>
      </c>
    </row>
    <row r="321" spans="13:22" x14ac:dyDescent="0.25">
      <c r="M321" s="13" t="str">
        <f>(IF(H321=Локализация!$C$114,1,IF(H321=Локализация!$C$113,2,IF(H321=Локализация!$C$112,3,IF(H321=Локализация!$C$111,4,IF(H321=Локализация!$C$110,5,IF(OR(H321=1,H321=2,H321=3,H321=4,H321=5),H321,"")))))))</f>
        <v/>
      </c>
      <c r="N321" s="13" t="str">
        <f>(IF(I321=Локализация!$C$114,1,IF(I321=Локализация!$C$113,2,IF(I321=Локализация!$C$112,3,IF(I321=Локализация!$C$111,4,IF(I321=Локализация!$C$110,5,IF(OR(I321=1,I321=2,I321=3,I321=4,I321=5),I321,"")))))))</f>
        <v/>
      </c>
      <c r="O321" s="13" t="str">
        <f>(IF(J321=Локализация!$C$114,1,IF(J321=Локализация!$C$113,2,IF(J321=Локализация!$C$112,3,IF(J321=Локализация!$C$111,4,IF(J321=Локализация!$C$110,5,IF(OR(J321=1,J321=2,J321=3,J321=4,J321=5),J321,"")))))))</f>
        <v/>
      </c>
      <c r="P321" s="13" t="str">
        <f>(IF(K321=Локализация!$C$114,1,IF(K321=Локализация!$C$113,2,IF(K321=Локализация!$C$112,3,IF(K321=Локализация!$C$111,4,IF(K321=Локализация!$C$110,5,IF(OR(K321=1,K321=2,K321=3,K321=4,K321=5),K321,"")))))))</f>
        <v/>
      </c>
      <c r="Q321" s="13" t="str">
        <f>(IF(L321=Локализация!$C$114,1,IF(L321=Локализация!$C$113,2,IF(L321=Локализация!$C$112,3,IF(L321=Локализация!$C$111,4,IF(L321=Локализация!$C$110,5,IF(OR(L321=1,L321=2,L321=3,L321=4,L321=5),L321,"")))))))</f>
        <v/>
      </c>
      <c r="R321" s="13" t="str">
        <f>(IF(B321=Локализация!$C$114,1,IF(B321=Локализация!$C$113,2,IF(B321=Локализация!$C$112,3,IF(B321=Локализация!$C$111,4,IF(B321=Локализация!$C$110,5,IF(OR(B321=1,B321=2,B321=3,B321=4,B321=5),B321,"")))))))</f>
        <v/>
      </c>
      <c r="S321" s="13" t="str">
        <f>(IF(C321=Локализация!$C$114,1,IF(C321=Локализация!$C$113,2,IF(C321=Локализация!$C$112,3,IF(C321=Локализация!$C$111,4,IF(C321=Локализация!$C$110,5,IF(OR(C321=1,C321=2,C321=3,C321=4,C321=5),C321,"")))))))</f>
        <v/>
      </c>
      <c r="T321" s="13" t="str">
        <f>(IF(D321=Локализация!$C$114,1,IF(D321=Локализация!$C$113,2,IF(D321=Локализация!$C$112,3,IF(D321=Локализация!$C$111,4,IF(D321=Локализация!$C$110,5,IF(OR(D321=1,D321=2,D321=3,D321=4,D321=5),D321,"")))))))</f>
        <v/>
      </c>
      <c r="U321" s="13" t="str">
        <f>(IF(E321=Локализация!$C$114,1,IF(E321=Локализация!$C$113,2,IF(E321=Локализация!$C$112,3,IF(E321=Локализация!$C$111,4,IF(E321=Локализация!$C$110,5,IF(OR(E321=1,E321=2,E321=3,E321=4,E321=5),E321,"")))))))</f>
        <v/>
      </c>
      <c r="V321" s="13" t="str">
        <f>(IF(F321=Локализация!$C$114,1,IF(F321=Локализация!$C$113,2,IF(F321=Локализация!$C$112,3,IF(F321=Локализация!$C$111,4,IF(F321=Локализация!$C$110,5,IF(OR(F321=1,F321=2,F321=3,F321=4,F321=5),F321,"")))))))</f>
        <v/>
      </c>
    </row>
    <row r="322" spans="13:22" x14ac:dyDescent="0.25">
      <c r="M322" s="13" t="str">
        <f>(IF(H322=Локализация!$C$114,1,IF(H322=Локализация!$C$113,2,IF(H322=Локализация!$C$112,3,IF(H322=Локализация!$C$111,4,IF(H322=Локализация!$C$110,5,IF(OR(H322=1,H322=2,H322=3,H322=4,H322=5),H322,"")))))))</f>
        <v/>
      </c>
      <c r="N322" s="13" t="str">
        <f>(IF(I322=Локализация!$C$114,1,IF(I322=Локализация!$C$113,2,IF(I322=Локализация!$C$112,3,IF(I322=Локализация!$C$111,4,IF(I322=Локализация!$C$110,5,IF(OR(I322=1,I322=2,I322=3,I322=4,I322=5),I322,"")))))))</f>
        <v/>
      </c>
      <c r="O322" s="13" t="str">
        <f>(IF(J322=Локализация!$C$114,1,IF(J322=Локализация!$C$113,2,IF(J322=Локализация!$C$112,3,IF(J322=Локализация!$C$111,4,IF(J322=Локализация!$C$110,5,IF(OR(J322=1,J322=2,J322=3,J322=4,J322=5),J322,"")))))))</f>
        <v/>
      </c>
      <c r="P322" s="13" t="str">
        <f>(IF(K322=Локализация!$C$114,1,IF(K322=Локализация!$C$113,2,IF(K322=Локализация!$C$112,3,IF(K322=Локализация!$C$111,4,IF(K322=Локализация!$C$110,5,IF(OR(K322=1,K322=2,K322=3,K322=4,K322=5),K322,"")))))))</f>
        <v/>
      </c>
      <c r="Q322" s="13" t="str">
        <f>(IF(L322=Локализация!$C$114,1,IF(L322=Локализация!$C$113,2,IF(L322=Локализация!$C$112,3,IF(L322=Локализация!$C$111,4,IF(L322=Локализация!$C$110,5,IF(OR(L322=1,L322=2,L322=3,L322=4,L322=5),L322,"")))))))</f>
        <v/>
      </c>
      <c r="R322" s="13" t="str">
        <f>(IF(B322=Локализация!$C$114,1,IF(B322=Локализация!$C$113,2,IF(B322=Локализация!$C$112,3,IF(B322=Локализация!$C$111,4,IF(B322=Локализация!$C$110,5,IF(OR(B322=1,B322=2,B322=3,B322=4,B322=5),B322,"")))))))</f>
        <v/>
      </c>
      <c r="S322" s="13" t="str">
        <f>(IF(C322=Локализация!$C$114,1,IF(C322=Локализация!$C$113,2,IF(C322=Локализация!$C$112,3,IF(C322=Локализация!$C$111,4,IF(C322=Локализация!$C$110,5,IF(OR(C322=1,C322=2,C322=3,C322=4,C322=5),C322,"")))))))</f>
        <v/>
      </c>
      <c r="T322" s="13" t="str">
        <f>(IF(D322=Локализация!$C$114,1,IF(D322=Локализация!$C$113,2,IF(D322=Локализация!$C$112,3,IF(D322=Локализация!$C$111,4,IF(D322=Локализация!$C$110,5,IF(OR(D322=1,D322=2,D322=3,D322=4,D322=5),D322,"")))))))</f>
        <v/>
      </c>
      <c r="U322" s="13" t="str">
        <f>(IF(E322=Локализация!$C$114,1,IF(E322=Локализация!$C$113,2,IF(E322=Локализация!$C$112,3,IF(E322=Локализация!$C$111,4,IF(E322=Локализация!$C$110,5,IF(OR(E322=1,E322=2,E322=3,E322=4,E322=5),E322,"")))))))</f>
        <v/>
      </c>
      <c r="V322" s="13" t="str">
        <f>(IF(F322=Локализация!$C$114,1,IF(F322=Локализация!$C$113,2,IF(F322=Локализация!$C$112,3,IF(F322=Локализация!$C$111,4,IF(F322=Локализация!$C$110,5,IF(OR(F322=1,F322=2,F322=3,F322=4,F322=5),F322,"")))))))</f>
        <v/>
      </c>
    </row>
    <row r="323" spans="13:22" x14ac:dyDescent="0.25">
      <c r="M323" s="13" t="str">
        <f>(IF(H323=Локализация!$C$114,1,IF(H323=Локализация!$C$113,2,IF(H323=Локализация!$C$112,3,IF(H323=Локализация!$C$111,4,IF(H323=Локализация!$C$110,5,IF(OR(H323=1,H323=2,H323=3,H323=4,H323=5),H323,"")))))))</f>
        <v/>
      </c>
      <c r="N323" s="13" t="str">
        <f>(IF(I323=Локализация!$C$114,1,IF(I323=Локализация!$C$113,2,IF(I323=Локализация!$C$112,3,IF(I323=Локализация!$C$111,4,IF(I323=Локализация!$C$110,5,IF(OR(I323=1,I323=2,I323=3,I323=4,I323=5),I323,"")))))))</f>
        <v/>
      </c>
      <c r="O323" s="13" t="str">
        <f>(IF(J323=Локализация!$C$114,1,IF(J323=Локализация!$C$113,2,IF(J323=Локализация!$C$112,3,IF(J323=Локализация!$C$111,4,IF(J323=Локализация!$C$110,5,IF(OR(J323=1,J323=2,J323=3,J323=4,J323=5),J323,"")))))))</f>
        <v/>
      </c>
      <c r="P323" s="13" t="str">
        <f>(IF(K323=Локализация!$C$114,1,IF(K323=Локализация!$C$113,2,IF(K323=Локализация!$C$112,3,IF(K323=Локализация!$C$111,4,IF(K323=Локализация!$C$110,5,IF(OR(K323=1,K323=2,K323=3,K323=4,K323=5),K323,"")))))))</f>
        <v/>
      </c>
      <c r="Q323" s="13" t="str">
        <f>(IF(L323=Локализация!$C$114,1,IF(L323=Локализация!$C$113,2,IF(L323=Локализация!$C$112,3,IF(L323=Локализация!$C$111,4,IF(L323=Локализация!$C$110,5,IF(OR(L323=1,L323=2,L323=3,L323=4,L323=5),L323,"")))))))</f>
        <v/>
      </c>
      <c r="R323" s="13" t="str">
        <f>(IF(B323=Локализация!$C$114,1,IF(B323=Локализация!$C$113,2,IF(B323=Локализация!$C$112,3,IF(B323=Локализация!$C$111,4,IF(B323=Локализация!$C$110,5,IF(OR(B323=1,B323=2,B323=3,B323=4,B323=5),B323,"")))))))</f>
        <v/>
      </c>
      <c r="S323" s="13" t="str">
        <f>(IF(C323=Локализация!$C$114,1,IF(C323=Локализация!$C$113,2,IF(C323=Локализация!$C$112,3,IF(C323=Локализация!$C$111,4,IF(C323=Локализация!$C$110,5,IF(OR(C323=1,C323=2,C323=3,C323=4,C323=5),C323,"")))))))</f>
        <v/>
      </c>
      <c r="T323" s="13" t="str">
        <f>(IF(D323=Локализация!$C$114,1,IF(D323=Локализация!$C$113,2,IF(D323=Локализация!$C$112,3,IF(D323=Локализация!$C$111,4,IF(D323=Локализация!$C$110,5,IF(OR(D323=1,D323=2,D323=3,D323=4,D323=5),D323,"")))))))</f>
        <v/>
      </c>
      <c r="U323" s="13" t="str">
        <f>(IF(E323=Локализация!$C$114,1,IF(E323=Локализация!$C$113,2,IF(E323=Локализация!$C$112,3,IF(E323=Локализация!$C$111,4,IF(E323=Локализация!$C$110,5,IF(OR(E323=1,E323=2,E323=3,E323=4,E323=5),E323,"")))))))</f>
        <v/>
      </c>
      <c r="V323" s="13" t="str">
        <f>(IF(F323=Локализация!$C$114,1,IF(F323=Локализация!$C$113,2,IF(F323=Локализация!$C$112,3,IF(F323=Локализация!$C$111,4,IF(F323=Локализация!$C$110,5,IF(OR(F323=1,F323=2,F323=3,F323=4,F323=5),F323,"")))))))</f>
        <v/>
      </c>
    </row>
    <row r="324" spans="13:22" x14ac:dyDescent="0.25">
      <c r="M324" s="13" t="str">
        <f>(IF(H324=Локализация!$C$114,1,IF(H324=Локализация!$C$113,2,IF(H324=Локализация!$C$112,3,IF(H324=Локализация!$C$111,4,IF(H324=Локализация!$C$110,5,IF(OR(H324=1,H324=2,H324=3,H324=4,H324=5),H324,"")))))))</f>
        <v/>
      </c>
      <c r="N324" s="13" t="str">
        <f>(IF(I324=Локализация!$C$114,1,IF(I324=Локализация!$C$113,2,IF(I324=Локализация!$C$112,3,IF(I324=Локализация!$C$111,4,IF(I324=Локализация!$C$110,5,IF(OR(I324=1,I324=2,I324=3,I324=4,I324=5),I324,"")))))))</f>
        <v/>
      </c>
      <c r="O324" s="13" t="str">
        <f>(IF(J324=Локализация!$C$114,1,IF(J324=Локализация!$C$113,2,IF(J324=Локализация!$C$112,3,IF(J324=Локализация!$C$111,4,IF(J324=Локализация!$C$110,5,IF(OR(J324=1,J324=2,J324=3,J324=4,J324=5),J324,"")))))))</f>
        <v/>
      </c>
      <c r="P324" s="13" t="str">
        <f>(IF(K324=Локализация!$C$114,1,IF(K324=Локализация!$C$113,2,IF(K324=Локализация!$C$112,3,IF(K324=Локализация!$C$111,4,IF(K324=Локализация!$C$110,5,IF(OR(K324=1,K324=2,K324=3,K324=4,K324=5),K324,"")))))))</f>
        <v/>
      </c>
      <c r="Q324" s="13" t="str">
        <f>(IF(L324=Локализация!$C$114,1,IF(L324=Локализация!$C$113,2,IF(L324=Локализация!$C$112,3,IF(L324=Локализация!$C$111,4,IF(L324=Локализация!$C$110,5,IF(OR(L324=1,L324=2,L324=3,L324=4,L324=5),L324,"")))))))</f>
        <v/>
      </c>
      <c r="R324" s="13" t="str">
        <f>(IF(B324=Локализация!$C$114,1,IF(B324=Локализация!$C$113,2,IF(B324=Локализация!$C$112,3,IF(B324=Локализация!$C$111,4,IF(B324=Локализация!$C$110,5,IF(OR(B324=1,B324=2,B324=3,B324=4,B324=5),B324,"")))))))</f>
        <v/>
      </c>
      <c r="S324" s="13" t="str">
        <f>(IF(C324=Локализация!$C$114,1,IF(C324=Локализация!$C$113,2,IF(C324=Локализация!$C$112,3,IF(C324=Локализация!$C$111,4,IF(C324=Локализация!$C$110,5,IF(OR(C324=1,C324=2,C324=3,C324=4,C324=5),C324,"")))))))</f>
        <v/>
      </c>
      <c r="T324" s="13" t="str">
        <f>(IF(D324=Локализация!$C$114,1,IF(D324=Локализация!$C$113,2,IF(D324=Локализация!$C$112,3,IF(D324=Локализация!$C$111,4,IF(D324=Локализация!$C$110,5,IF(OR(D324=1,D324=2,D324=3,D324=4,D324=5),D324,"")))))))</f>
        <v/>
      </c>
      <c r="U324" s="13" t="str">
        <f>(IF(E324=Локализация!$C$114,1,IF(E324=Локализация!$C$113,2,IF(E324=Локализация!$C$112,3,IF(E324=Локализация!$C$111,4,IF(E324=Локализация!$C$110,5,IF(OR(E324=1,E324=2,E324=3,E324=4,E324=5),E324,"")))))))</f>
        <v/>
      </c>
      <c r="V324" s="13" t="str">
        <f>(IF(F324=Локализация!$C$114,1,IF(F324=Локализация!$C$113,2,IF(F324=Локализация!$C$112,3,IF(F324=Локализация!$C$111,4,IF(F324=Локализация!$C$110,5,IF(OR(F324=1,F324=2,F324=3,F324=4,F324=5),F324,"")))))))</f>
        <v/>
      </c>
    </row>
    <row r="325" spans="13:22" x14ac:dyDescent="0.25">
      <c r="M325" s="13" t="str">
        <f>(IF(H325=Локализация!$C$114,1,IF(H325=Локализация!$C$113,2,IF(H325=Локализация!$C$112,3,IF(H325=Локализация!$C$111,4,IF(H325=Локализация!$C$110,5,IF(OR(H325=1,H325=2,H325=3,H325=4,H325=5),H325,"")))))))</f>
        <v/>
      </c>
      <c r="N325" s="13" t="str">
        <f>(IF(I325=Локализация!$C$114,1,IF(I325=Локализация!$C$113,2,IF(I325=Локализация!$C$112,3,IF(I325=Локализация!$C$111,4,IF(I325=Локализация!$C$110,5,IF(OR(I325=1,I325=2,I325=3,I325=4,I325=5),I325,"")))))))</f>
        <v/>
      </c>
      <c r="O325" s="13" t="str">
        <f>(IF(J325=Локализация!$C$114,1,IF(J325=Локализация!$C$113,2,IF(J325=Локализация!$C$112,3,IF(J325=Локализация!$C$111,4,IF(J325=Локализация!$C$110,5,IF(OR(J325=1,J325=2,J325=3,J325=4,J325=5),J325,"")))))))</f>
        <v/>
      </c>
      <c r="P325" s="13" t="str">
        <f>(IF(K325=Локализация!$C$114,1,IF(K325=Локализация!$C$113,2,IF(K325=Локализация!$C$112,3,IF(K325=Локализация!$C$111,4,IF(K325=Локализация!$C$110,5,IF(OR(K325=1,K325=2,K325=3,K325=4,K325=5),K325,"")))))))</f>
        <v/>
      </c>
      <c r="Q325" s="13" t="str">
        <f>(IF(L325=Локализация!$C$114,1,IF(L325=Локализация!$C$113,2,IF(L325=Локализация!$C$112,3,IF(L325=Локализация!$C$111,4,IF(L325=Локализация!$C$110,5,IF(OR(L325=1,L325=2,L325=3,L325=4,L325=5),L325,"")))))))</f>
        <v/>
      </c>
      <c r="R325" s="13" t="str">
        <f>(IF(B325=Локализация!$C$114,1,IF(B325=Локализация!$C$113,2,IF(B325=Локализация!$C$112,3,IF(B325=Локализация!$C$111,4,IF(B325=Локализация!$C$110,5,IF(OR(B325=1,B325=2,B325=3,B325=4,B325=5),B325,"")))))))</f>
        <v/>
      </c>
      <c r="S325" s="13" t="str">
        <f>(IF(C325=Локализация!$C$114,1,IF(C325=Локализация!$C$113,2,IF(C325=Локализация!$C$112,3,IF(C325=Локализация!$C$111,4,IF(C325=Локализация!$C$110,5,IF(OR(C325=1,C325=2,C325=3,C325=4,C325=5),C325,"")))))))</f>
        <v/>
      </c>
      <c r="T325" s="13" t="str">
        <f>(IF(D325=Локализация!$C$114,1,IF(D325=Локализация!$C$113,2,IF(D325=Локализация!$C$112,3,IF(D325=Локализация!$C$111,4,IF(D325=Локализация!$C$110,5,IF(OR(D325=1,D325=2,D325=3,D325=4,D325=5),D325,"")))))))</f>
        <v/>
      </c>
      <c r="U325" s="13" t="str">
        <f>(IF(E325=Локализация!$C$114,1,IF(E325=Локализация!$C$113,2,IF(E325=Локализация!$C$112,3,IF(E325=Локализация!$C$111,4,IF(E325=Локализация!$C$110,5,IF(OR(E325=1,E325=2,E325=3,E325=4,E325=5),E325,"")))))))</f>
        <v/>
      </c>
      <c r="V325" s="13" t="str">
        <f>(IF(F325=Локализация!$C$114,1,IF(F325=Локализация!$C$113,2,IF(F325=Локализация!$C$112,3,IF(F325=Локализация!$C$111,4,IF(F325=Локализация!$C$110,5,IF(OR(F325=1,F325=2,F325=3,F325=4,F325=5),F325,"")))))))</f>
        <v/>
      </c>
    </row>
    <row r="326" spans="13:22" x14ac:dyDescent="0.25">
      <c r="M326" s="13" t="str">
        <f>(IF(H326=Локализация!$C$114,1,IF(H326=Локализация!$C$113,2,IF(H326=Локализация!$C$112,3,IF(H326=Локализация!$C$111,4,IF(H326=Локализация!$C$110,5,IF(OR(H326=1,H326=2,H326=3,H326=4,H326=5),H326,"")))))))</f>
        <v/>
      </c>
      <c r="N326" s="13" t="str">
        <f>(IF(I326=Локализация!$C$114,1,IF(I326=Локализация!$C$113,2,IF(I326=Локализация!$C$112,3,IF(I326=Локализация!$C$111,4,IF(I326=Локализация!$C$110,5,IF(OR(I326=1,I326=2,I326=3,I326=4,I326=5),I326,"")))))))</f>
        <v/>
      </c>
      <c r="O326" s="13" t="str">
        <f>(IF(J326=Локализация!$C$114,1,IF(J326=Локализация!$C$113,2,IF(J326=Локализация!$C$112,3,IF(J326=Локализация!$C$111,4,IF(J326=Локализация!$C$110,5,IF(OR(J326=1,J326=2,J326=3,J326=4,J326=5),J326,"")))))))</f>
        <v/>
      </c>
      <c r="P326" s="13" t="str">
        <f>(IF(K326=Локализация!$C$114,1,IF(K326=Локализация!$C$113,2,IF(K326=Локализация!$C$112,3,IF(K326=Локализация!$C$111,4,IF(K326=Локализация!$C$110,5,IF(OR(K326=1,K326=2,K326=3,K326=4,K326=5),K326,"")))))))</f>
        <v/>
      </c>
      <c r="Q326" s="13" t="str">
        <f>(IF(L326=Локализация!$C$114,1,IF(L326=Локализация!$C$113,2,IF(L326=Локализация!$C$112,3,IF(L326=Локализация!$C$111,4,IF(L326=Локализация!$C$110,5,IF(OR(L326=1,L326=2,L326=3,L326=4,L326=5),L326,"")))))))</f>
        <v/>
      </c>
      <c r="R326" s="13" t="str">
        <f>(IF(B326=Локализация!$C$114,1,IF(B326=Локализация!$C$113,2,IF(B326=Локализация!$C$112,3,IF(B326=Локализация!$C$111,4,IF(B326=Локализация!$C$110,5,IF(OR(B326=1,B326=2,B326=3,B326=4,B326=5),B326,"")))))))</f>
        <v/>
      </c>
      <c r="S326" s="13" t="str">
        <f>(IF(C326=Локализация!$C$114,1,IF(C326=Локализация!$C$113,2,IF(C326=Локализация!$C$112,3,IF(C326=Локализация!$C$111,4,IF(C326=Локализация!$C$110,5,IF(OR(C326=1,C326=2,C326=3,C326=4,C326=5),C326,"")))))))</f>
        <v/>
      </c>
      <c r="T326" s="13" t="str">
        <f>(IF(D326=Локализация!$C$114,1,IF(D326=Локализация!$C$113,2,IF(D326=Локализация!$C$112,3,IF(D326=Локализация!$C$111,4,IF(D326=Локализация!$C$110,5,IF(OR(D326=1,D326=2,D326=3,D326=4,D326=5),D326,"")))))))</f>
        <v/>
      </c>
      <c r="U326" s="13" t="str">
        <f>(IF(E326=Локализация!$C$114,1,IF(E326=Локализация!$C$113,2,IF(E326=Локализация!$C$112,3,IF(E326=Локализация!$C$111,4,IF(E326=Локализация!$C$110,5,IF(OR(E326=1,E326=2,E326=3,E326=4,E326=5),E326,"")))))))</f>
        <v/>
      </c>
      <c r="V326" s="13" t="str">
        <f>(IF(F326=Локализация!$C$114,1,IF(F326=Локализация!$C$113,2,IF(F326=Локализация!$C$112,3,IF(F326=Локализация!$C$111,4,IF(F326=Локализация!$C$110,5,IF(OR(F326=1,F326=2,F326=3,F326=4,F326=5),F326,"")))))))</f>
        <v/>
      </c>
    </row>
    <row r="327" spans="13:22" x14ac:dyDescent="0.25">
      <c r="M327" s="13" t="str">
        <f>(IF(H327=Локализация!$C$114,1,IF(H327=Локализация!$C$113,2,IF(H327=Локализация!$C$112,3,IF(H327=Локализация!$C$111,4,IF(H327=Локализация!$C$110,5,IF(OR(H327=1,H327=2,H327=3,H327=4,H327=5),H327,"")))))))</f>
        <v/>
      </c>
      <c r="N327" s="13" t="str">
        <f>(IF(I327=Локализация!$C$114,1,IF(I327=Локализация!$C$113,2,IF(I327=Локализация!$C$112,3,IF(I327=Локализация!$C$111,4,IF(I327=Локализация!$C$110,5,IF(OR(I327=1,I327=2,I327=3,I327=4,I327=5),I327,"")))))))</f>
        <v/>
      </c>
      <c r="O327" s="13" t="str">
        <f>(IF(J327=Локализация!$C$114,1,IF(J327=Локализация!$C$113,2,IF(J327=Локализация!$C$112,3,IF(J327=Локализация!$C$111,4,IF(J327=Локализация!$C$110,5,IF(OR(J327=1,J327=2,J327=3,J327=4,J327=5),J327,"")))))))</f>
        <v/>
      </c>
      <c r="P327" s="13" t="str">
        <f>(IF(K327=Локализация!$C$114,1,IF(K327=Локализация!$C$113,2,IF(K327=Локализация!$C$112,3,IF(K327=Локализация!$C$111,4,IF(K327=Локализация!$C$110,5,IF(OR(K327=1,K327=2,K327=3,K327=4,K327=5),K327,"")))))))</f>
        <v/>
      </c>
      <c r="Q327" s="13" t="str">
        <f>(IF(L327=Локализация!$C$114,1,IF(L327=Локализация!$C$113,2,IF(L327=Локализация!$C$112,3,IF(L327=Локализация!$C$111,4,IF(L327=Локализация!$C$110,5,IF(OR(L327=1,L327=2,L327=3,L327=4,L327=5),L327,"")))))))</f>
        <v/>
      </c>
      <c r="R327" s="13" t="str">
        <f>(IF(B327=Локализация!$C$114,1,IF(B327=Локализация!$C$113,2,IF(B327=Локализация!$C$112,3,IF(B327=Локализация!$C$111,4,IF(B327=Локализация!$C$110,5,IF(OR(B327=1,B327=2,B327=3,B327=4,B327=5),B327,"")))))))</f>
        <v/>
      </c>
      <c r="S327" s="13" t="str">
        <f>(IF(C327=Локализация!$C$114,1,IF(C327=Локализация!$C$113,2,IF(C327=Локализация!$C$112,3,IF(C327=Локализация!$C$111,4,IF(C327=Локализация!$C$110,5,IF(OR(C327=1,C327=2,C327=3,C327=4,C327=5),C327,"")))))))</f>
        <v/>
      </c>
      <c r="T327" s="13" t="str">
        <f>(IF(D327=Локализация!$C$114,1,IF(D327=Локализация!$C$113,2,IF(D327=Локализация!$C$112,3,IF(D327=Локализация!$C$111,4,IF(D327=Локализация!$C$110,5,IF(OR(D327=1,D327=2,D327=3,D327=4,D327=5),D327,"")))))))</f>
        <v/>
      </c>
      <c r="U327" s="13" t="str">
        <f>(IF(E327=Локализация!$C$114,1,IF(E327=Локализация!$C$113,2,IF(E327=Локализация!$C$112,3,IF(E327=Локализация!$C$111,4,IF(E327=Локализация!$C$110,5,IF(OR(E327=1,E327=2,E327=3,E327=4,E327=5),E327,"")))))))</f>
        <v/>
      </c>
      <c r="V327" s="13" t="str">
        <f>(IF(F327=Локализация!$C$114,1,IF(F327=Локализация!$C$113,2,IF(F327=Локализация!$C$112,3,IF(F327=Локализация!$C$111,4,IF(F327=Локализация!$C$110,5,IF(OR(F327=1,F327=2,F327=3,F327=4,F327=5),F327,"")))))))</f>
        <v/>
      </c>
    </row>
    <row r="328" spans="13:22" x14ac:dyDescent="0.25">
      <c r="M328" s="13" t="str">
        <f>(IF(H328=Локализация!$C$114,1,IF(H328=Локализация!$C$113,2,IF(H328=Локализация!$C$112,3,IF(H328=Локализация!$C$111,4,IF(H328=Локализация!$C$110,5,IF(OR(H328=1,H328=2,H328=3,H328=4,H328=5),H328,"")))))))</f>
        <v/>
      </c>
      <c r="N328" s="13" t="str">
        <f>(IF(I328=Локализация!$C$114,1,IF(I328=Локализация!$C$113,2,IF(I328=Локализация!$C$112,3,IF(I328=Локализация!$C$111,4,IF(I328=Локализация!$C$110,5,IF(OR(I328=1,I328=2,I328=3,I328=4,I328=5),I328,"")))))))</f>
        <v/>
      </c>
      <c r="O328" s="13" t="str">
        <f>(IF(J328=Локализация!$C$114,1,IF(J328=Локализация!$C$113,2,IF(J328=Локализация!$C$112,3,IF(J328=Локализация!$C$111,4,IF(J328=Локализация!$C$110,5,IF(OR(J328=1,J328=2,J328=3,J328=4,J328=5),J328,"")))))))</f>
        <v/>
      </c>
      <c r="P328" s="13" t="str">
        <f>(IF(K328=Локализация!$C$114,1,IF(K328=Локализация!$C$113,2,IF(K328=Локализация!$C$112,3,IF(K328=Локализация!$C$111,4,IF(K328=Локализация!$C$110,5,IF(OR(K328=1,K328=2,K328=3,K328=4,K328=5),K328,"")))))))</f>
        <v/>
      </c>
      <c r="Q328" s="13" t="str">
        <f>(IF(L328=Локализация!$C$114,1,IF(L328=Локализация!$C$113,2,IF(L328=Локализация!$C$112,3,IF(L328=Локализация!$C$111,4,IF(L328=Локализация!$C$110,5,IF(OR(L328=1,L328=2,L328=3,L328=4,L328=5),L328,"")))))))</f>
        <v/>
      </c>
      <c r="R328" s="13" t="str">
        <f>(IF(B328=Локализация!$C$114,1,IF(B328=Локализация!$C$113,2,IF(B328=Локализация!$C$112,3,IF(B328=Локализация!$C$111,4,IF(B328=Локализация!$C$110,5,IF(OR(B328=1,B328=2,B328=3,B328=4,B328=5),B328,"")))))))</f>
        <v/>
      </c>
      <c r="S328" s="13" t="str">
        <f>(IF(C328=Локализация!$C$114,1,IF(C328=Локализация!$C$113,2,IF(C328=Локализация!$C$112,3,IF(C328=Локализация!$C$111,4,IF(C328=Локализация!$C$110,5,IF(OR(C328=1,C328=2,C328=3,C328=4,C328=5),C328,"")))))))</f>
        <v/>
      </c>
      <c r="T328" s="13" t="str">
        <f>(IF(D328=Локализация!$C$114,1,IF(D328=Локализация!$C$113,2,IF(D328=Локализация!$C$112,3,IF(D328=Локализация!$C$111,4,IF(D328=Локализация!$C$110,5,IF(OR(D328=1,D328=2,D328=3,D328=4,D328=5),D328,"")))))))</f>
        <v/>
      </c>
      <c r="U328" s="13" t="str">
        <f>(IF(E328=Локализация!$C$114,1,IF(E328=Локализация!$C$113,2,IF(E328=Локализация!$C$112,3,IF(E328=Локализация!$C$111,4,IF(E328=Локализация!$C$110,5,IF(OR(E328=1,E328=2,E328=3,E328=4,E328=5),E328,"")))))))</f>
        <v/>
      </c>
      <c r="V328" s="13" t="str">
        <f>(IF(F328=Локализация!$C$114,1,IF(F328=Локализация!$C$113,2,IF(F328=Локализация!$C$112,3,IF(F328=Локализация!$C$111,4,IF(F328=Локализация!$C$110,5,IF(OR(F328=1,F328=2,F328=3,F328=4,F328=5),F328,"")))))))</f>
        <v/>
      </c>
    </row>
    <row r="329" spans="13:22" x14ac:dyDescent="0.25">
      <c r="M329" s="13" t="str">
        <f>(IF(H329=Локализация!$C$114,1,IF(H329=Локализация!$C$113,2,IF(H329=Локализация!$C$112,3,IF(H329=Локализация!$C$111,4,IF(H329=Локализация!$C$110,5,IF(OR(H329=1,H329=2,H329=3,H329=4,H329=5),H329,"")))))))</f>
        <v/>
      </c>
      <c r="N329" s="13" t="str">
        <f>(IF(I329=Локализация!$C$114,1,IF(I329=Локализация!$C$113,2,IF(I329=Локализация!$C$112,3,IF(I329=Локализация!$C$111,4,IF(I329=Локализация!$C$110,5,IF(OR(I329=1,I329=2,I329=3,I329=4,I329=5),I329,"")))))))</f>
        <v/>
      </c>
      <c r="O329" s="13" t="str">
        <f>(IF(J329=Локализация!$C$114,1,IF(J329=Локализация!$C$113,2,IF(J329=Локализация!$C$112,3,IF(J329=Локализация!$C$111,4,IF(J329=Локализация!$C$110,5,IF(OR(J329=1,J329=2,J329=3,J329=4,J329=5),J329,"")))))))</f>
        <v/>
      </c>
      <c r="P329" s="13" t="str">
        <f>(IF(K329=Локализация!$C$114,1,IF(K329=Локализация!$C$113,2,IF(K329=Локализация!$C$112,3,IF(K329=Локализация!$C$111,4,IF(K329=Локализация!$C$110,5,IF(OR(K329=1,K329=2,K329=3,K329=4,K329=5),K329,"")))))))</f>
        <v/>
      </c>
      <c r="Q329" s="13" t="str">
        <f>(IF(L329=Локализация!$C$114,1,IF(L329=Локализация!$C$113,2,IF(L329=Локализация!$C$112,3,IF(L329=Локализация!$C$111,4,IF(L329=Локализация!$C$110,5,IF(OR(L329=1,L329=2,L329=3,L329=4,L329=5),L329,"")))))))</f>
        <v/>
      </c>
      <c r="R329" s="13" t="str">
        <f>(IF(B329=Локализация!$C$114,1,IF(B329=Локализация!$C$113,2,IF(B329=Локализация!$C$112,3,IF(B329=Локализация!$C$111,4,IF(B329=Локализация!$C$110,5,IF(OR(B329=1,B329=2,B329=3,B329=4,B329=5),B329,"")))))))</f>
        <v/>
      </c>
      <c r="S329" s="13" t="str">
        <f>(IF(C329=Локализация!$C$114,1,IF(C329=Локализация!$C$113,2,IF(C329=Локализация!$C$112,3,IF(C329=Локализация!$C$111,4,IF(C329=Локализация!$C$110,5,IF(OR(C329=1,C329=2,C329=3,C329=4,C329=5),C329,"")))))))</f>
        <v/>
      </c>
      <c r="T329" s="13" t="str">
        <f>(IF(D329=Локализация!$C$114,1,IF(D329=Локализация!$C$113,2,IF(D329=Локализация!$C$112,3,IF(D329=Локализация!$C$111,4,IF(D329=Локализация!$C$110,5,IF(OR(D329=1,D329=2,D329=3,D329=4,D329=5),D329,"")))))))</f>
        <v/>
      </c>
      <c r="U329" s="13" t="str">
        <f>(IF(E329=Локализация!$C$114,1,IF(E329=Локализация!$C$113,2,IF(E329=Локализация!$C$112,3,IF(E329=Локализация!$C$111,4,IF(E329=Локализация!$C$110,5,IF(OR(E329=1,E329=2,E329=3,E329=4,E329=5),E329,"")))))))</f>
        <v/>
      </c>
      <c r="V329" s="13" t="str">
        <f>(IF(F329=Локализация!$C$114,1,IF(F329=Локализация!$C$113,2,IF(F329=Локализация!$C$112,3,IF(F329=Локализация!$C$111,4,IF(F329=Локализация!$C$110,5,IF(OR(F329=1,F329=2,F329=3,F329=4,F329=5),F329,"")))))))</f>
        <v/>
      </c>
    </row>
    <row r="330" spans="13:22" x14ac:dyDescent="0.25">
      <c r="M330" s="13" t="str">
        <f>(IF(H330=Локализация!$C$114,1,IF(H330=Локализация!$C$113,2,IF(H330=Локализация!$C$112,3,IF(H330=Локализация!$C$111,4,IF(H330=Локализация!$C$110,5,IF(OR(H330=1,H330=2,H330=3,H330=4,H330=5),H330,"")))))))</f>
        <v/>
      </c>
      <c r="N330" s="13" t="str">
        <f>(IF(I330=Локализация!$C$114,1,IF(I330=Локализация!$C$113,2,IF(I330=Локализация!$C$112,3,IF(I330=Локализация!$C$111,4,IF(I330=Локализация!$C$110,5,IF(OR(I330=1,I330=2,I330=3,I330=4,I330=5),I330,"")))))))</f>
        <v/>
      </c>
      <c r="O330" s="13" t="str">
        <f>(IF(J330=Локализация!$C$114,1,IF(J330=Локализация!$C$113,2,IF(J330=Локализация!$C$112,3,IF(J330=Локализация!$C$111,4,IF(J330=Локализация!$C$110,5,IF(OR(J330=1,J330=2,J330=3,J330=4,J330=5),J330,"")))))))</f>
        <v/>
      </c>
      <c r="P330" s="13" t="str">
        <f>(IF(K330=Локализация!$C$114,1,IF(K330=Локализация!$C$113,2,IF(K330=Локализация!$C$112,3,IF(K330=Локализация!$C$111,4,IF(K330=Локализация!$C$110,5,IF(OR(K330=1,K330=2,K330=3,K330=4,K330=5),K330,"")))))))</f>
        <v/>
      </c>
      <c r="Q330" s="13" t="str">
        <f>(IF(L330=Локализация!$C$114,1,IF(L330=Локализация!$C$113,2,IF(L330=Локализация!$C$112,3,IF(L330=Локализация!$C$111,4,IF(L330=Локализация!$C$110,5,IF(OR(L330=1,L330=2,L330=3,L330=4,L330=5),L330,"")))))))</f>
        <v/>
      </c>
      <c r="R330" s="13" t="str">
        <f>(IF(B330=Локализация!$C$114,1,IF(B330=Локализация!$C$113,2,IF(B330=Локализация!$C$112,3,IF(B330=Локализация!$C$111,4,IF(B330=Локализация!$C$110,5,IF(OR(B330=1,B330=2,B330=3,B330=4,B330=5),B330,"")))))))</f>
        <v/>
      </c>
      <c r="S330" s="13" t="str">
        <f>(IF(C330=Локализация!$C$114,1,IF(C330=Локализация!$C$113,2,IF(C330=Локализация!$C$112,3,IF(C330=Локализация!$C$111,4,IF(C330=Локализация!$C$110,5,IF(OR(C330=1,C330=2,C330=3,C330=4,C330=5),C330,"")))))))</f>
        <v/>
      </c>
      <c r="T330" s="13" t="str">
        <f>(IF(D330=Локализация!$C$114,1,IF(D330=Локализация!$C$113,2,IF(D330=Локализация!$C$112,3,IF(D330=Локализация!$C$111,4,IF(D330=Локализация!$C$110,5,IF(OR(D330=1,D330=2,D330=3,D330=4,D330=5),D330,"")))))))</f>
        <v/>
      </c>
      <c r="U330" s="13" t="str">
        <f>(IF(E330=Локализация!$C$114,1,IF(E330=Локализация!$C$113,2,IF(E330=Локализация!$C$112,3,IF(E330=Локализация!$C$111,4,IF(E330=Локализация!$C$110,5,IF(OR(E330=1,E330=2,E330=3,E330=4,E330=5),E330,"")))))))</f>
        <v/>
      </c>
      <c r="V330" s="13" t="str">
        <f>(IF(F330=Локализация!$C$114,1,IF(F330=Локализация!$C$113,2,IF(F330=Локализация!$C$112,3,IF(F330=Локализация!$C$111,4,IF(F330=Локализация!$C$110,5,IF(OR(F330=1,F330=2,F330=3,F330=4,F330=5),F330,"")))))))</f>
        <v/>
      </c>
    </row>
    <row r="331" spans="13:22" x14ac:dyDescent="0.25">
      <c r="M331" s="13" t="str">
        <f>(IF(H331=Локализация!$C$114,1,IF(H331=Локализация!$C$113,2,IF(H331=Локализация!$C$112,3,IF(H331=Локализация!$C$111,4,IF(H331=Локализация!$C$110,5,IF(OR(H331=1,H331=2,H331=3,H331=4,H331=5),H331,"")))))))</f>
        <v/>
      </c>
      <c r="N331" s="13" t="str">
        <f>(IF(I331=Локализация!$C$114,1,IF(I331=Локализация!$C$113,2,IF(I331=Локализация!$C$112,3,IF(I331=Локализация!$C$111,4,IF(I331=Локализация!$C$110,5,IF(OR(I331=1,I331=2,I331=3,I331=4,I331=5),I331,"")))))))</f>
        <v/>
      </c>
      <c r="O331" s="13" t="str">
        <f>(IF(J331=Локализация!$C$114,1,IF(J331=Локализация!$C$113,2,IF(J331=Локализация!$C$112,3,IF(J331=Локализация!$C$111,4,IF(J331=Локализация!$C$110,5,IF(OR(J331=1,J331=2,J331=3,J331=4,J331=5),J331,"")))))))</f>
        <v/>
      </c>
      <c r="P331" s="13" t="str">
        <f>(IF(K331=Локализация!$C$114,1,IF(K331=Локализация!$C$113,2,IF(K331=Локализация!$C$112,3,IF(K331=Локализация!$C$111,4,IF(K331=Локализация!$C$110,5,IF(OR(K331=1,K331=2,K331=3,K331=4,K331=5),K331,"")))))))</f>
        <v/>
      </c>
      <c r="Q331" s="13" t="str">
        <f>(IF(L331=Локализация!$C$114,1,IF(L331=Локализация!$C$113,2,IF(L331=Локализация!$C$112,3,IF(L331=Локализация!$C$111,4,IF(L331=Локализация!$C$110,5,IF(OR(L331=1,L331=2,L331=3,L331=4,L331=5),L331,"")))))))</f>
        <v/>
      </c>
      <c r="R331" s="13" t="str">
        <f>(IF(B331=Локализация!$C$114,1,IF(B331=Локализация!$C$113,2,IF(B331=Локализация!$C$112,3,IF(B331=Локализация!$C$111,4,IF(B331=Локализация!$C$110,5,IF(OR(B331=1,B331=2,B331=3,B331=4,B331=5),B331,"")))))))</f>
        <v/>
      </c>
      <c r="S331" s="13" t="str">
        <f>(IF(C331=Локализация!$C$114,1,IF(C331=Локализация!$C$113,2,IF(C331=Локализация!$C$112,3,IF(C331=Локализация!$C$111,4,IF(C331=Локализация!$C$110,5,IF(OR(C331=1,C331=2,C331=3,C331=4,C331=5),C331,"")))))))</f>
        <v/>
      </c>
      <c r="T331" s="13" t="str">
        <f>(IF(D331=Локализация!$C$114,1,IF(D331=Локализация!$C$113,2,IF(D331=Локализация!$C$112,3,IF(D331=Локализация!$C$111,4,IF(D331=Локализация!$C$110,5,IF(OR(D331=1,D331=2,D331=3,D331=4,D331=5),D331,"")))))))</f>
        <v/>
      </c>
      <c r="U331" s="13" t="str">
        <f>(IF(E331=Локализация!$C$114,1,IF(E331=Локализация!$C$113,2,IF(E331=Локализация!$C$112,3,IF(E331=Локализация!$C$111,4,IF(E331=Локализация!$C$110,5,IF(OR(E331=1,E331=2,E331=3,E331=4,E331=5),E331,"")))))))</f>
        <v/>
      </c>
      <c r="V331" s="13" t="str">
        <f>(IF(F331=Локализация!$C$114,1,IF(F331=Локализация!$C$113,2,IF(F331=Локализация!$C$112,3,IF(F331=Локализация!$C$111,4,IF(F331=Локализация!$C$110,5,IF(OR(F331=1,F331=2,F331=3,F331=4,F331=5),F331,"")))))))</f>
        <v/>
      </c>
    </row>
    <row r="332" spans="13:22" x14ac:dyDescent="0.25">
      <c r="M332" s="13" t="str">
        <f>(IF(H332=Локализация!$C$114,1,IF(H332=Локализация!$C$113,2,IF(H332=Локализация!$C$112,3,IF(H332=Локализация!$C$111,4,IF(H332=Локализация!$C$110,5,IF(OR(H332=1,H332=2,H332=3,H332=4,H332=5),H332,"")))))))</f>
        <v/>
      </c>
      <c r="N332" s="13" t="str">
        <f>(IF(I332=Локализация!$C$114,1,IF(I332=Локализация!$C$113,2,IF(I332=Локализация!$C$112,3,IF(I332=Локализация!$C$111,4,IF(I332=Локализация!$C$110,5,IF(OR(I332=1,I332=2,I332=3,I332=4,I332=5),I332,"")))))))</f>
        <v/>
      </c>
      <c r="O332" s="13" t="str">
        <f>(IF(J332=Локализация!$C$114,1,IF(J332=Локализация!$C$113,2,IF(J332=Локализация!$C$112,3,IF(J332=Локализация!$C$111,4,IF(J332=Локализация!$C$110,5,IF(OR(J332=1,J332=2,J332=3,J332=4,J332=5),J332,"")))))))</f>
        <v/>
      </c>
      <c r="P332" s="13" t="str">
        <f>(IF(K332=Локализация!$C$114,1,IF(K332=Локализация!$C$113,2,IF(K332=Локализация!$C$112,3,IF(K332=Локализация!$C$111,4,IF(K332=Локализация!$C$110,5,IF(OR(K332=1,K332=2,K332=3,K332=4,K332=5),K332,"")))))))</f>
        <v/>
      </c>
      <c r="Q332" s="13" t="str">
        <f>(IF(L332=Локализация!$C$114,1,IF(L332=Локализация!$C$113,2,IF(L332=Локализация!$C$112,3,IF(L332=Локализация!$C$111,4,IF(L332=Локализация!$C$110,5,IF(OR(L332=1,L332=2,L332=3,L332=4,L332=5),L332,"")))))))</f>
        <v/>
      </c>
      <c r="R332" s="13" t="str">
        <f>(IF(B332=Локализация!$C$114,1,IF(B332=Локализация!$C$113,2,IF(B332=Локализация!$C$112,3,IF(B332=Локализация!$C$111,4,IF(B332=Локализация!$C$110,5,IF(OR(B332=1,B332=2,B332=3,B332=4,B332=5),B332,"")))))))</f>
        <v/>
      </c>
      <c r="S332" s="13" t="str">
        <f>(IF(C332=Локализация!$C$114,1,IF(C332=Локализация!$C$113,2,IF(C332=Локализация!$C$112,3,IF(C332=Локализация!$C$111,4,IF(C332=Локализация!$C$110,5,IF(OR(C332=1,C332=2,C332=3,C332=4,C332=5),C332,"")))))))</f>
        <v/>
      </c>
      <c r="T332" s="13" t="str">
        <f>(IF(D332=Локализация!$C$114,1,IF(D332=Локализация!$C$113,2,IF(D332=Локализация!$C$112,3,IF(D332=Локализация!$C$111,4,IF(D332=Локализация!$C$110,5,IF(OR(D332=1,D332=2,D332=3,D332=4,D332=5),D332,"")))))))</f>
        <v/>
      </c>
      <c r="U332" s="13" t="str">
        <f>(IF(E332=Локализация!$C$114,1,IF(E332=Локализация!$C$113,2,IF(E332=Локализация!$C$112,3,IF(E332=Локализация!$C$111,4,IF(E332=Локализация!$C$110,5,IF(OR(E332=1,E332=2,E332=3,E332=4,E332=5),E332,"")))))))</f>
        <v/>
      </c>
      <c r="V332" s="13" t="str">
        <f>(IF(F332=Локализация!$C$114,1,IF(F332=Локализация!$C$113,2,IF(F332=Локализация!$C$112,3,IF(F332=Локализация!$C$111,4,IF(F332=Локализация!$C$110,5,IF(OR(F332=1,F332=2,F332=3,F332=4,F332=5),F332,"")))))))</f>
        <v/>
      </c>
    </row>
    <row r="333" spans="13:22" x14ac:dyDescent="0.25">
      <c r="M333" s="13" t="str">
        <f>(IF(H333=Локализация!$C$114,1,IF(H333=Локализация!$C$113,2,IF(H333=Локализация!$C$112,3,IF(H333=Локализация!$C$111,4,IF(H333=Локализация!$C$110,5,IF(OR(H333=1,H333=2,H333=3,H333=4,H333=5),H333,"")))))))</f>
        <v/>
      </c>
      <c r="N333" s="13" t="str">
        <f>(IF(I333=Локализация!$C$114,1,IF(I333=Локализация!$C$113,2,IF(I333=Локализация!$C$112,3,IF(I333=Локализация!$C$111,4,IF(I333=Локализация!$C$110,5,IF(OR(I333=1,I333=2,I333=3,I333=4,I333=5),I333,"")))))))</f>
        <v/>
      </c>
      <c r="O333" s="13" t="str">
        <f>(IF(J333=Локализация!$C$114,1,IF(J333=Локализация!$C$113,2,IF(J333=Локализация!$C$112,3,IF(J333=Локализация!$C$111,4,IF(J333=Локализация!$C$110,5,IF(OR(J333=1,J333=2,J333=3,J333=4,J333=5),J333,"")))))))</f>
        <v/>
      </c>
      <c r="P333" s="13" t="str">
        <f>(IF(K333=Локализация!$C$114,1,IF(K333=Локализация!$C$113,2,IF(K333=Локализация!$C$112,3,IF(K333=Локализация!$C$111,4,IF(K333=Локализация!$C$110,5,IF(OR(K333=1,K333=2,K333=3,K333=4,K333=5),K333,"")))))))</f>
        <v/>
      </c>
      <c r="Q333" s="13" t="str">
        <f>(IF(L333=Локализация!$C$114,1,IF(L333=Локализация!$C$113,2,IF(L333=Локализация!$C$112,3,IF(L333=Локализация!$C$111,4,IF(L333=Локализация!$C$110,5,IF(OR(L333=1,L333=2,L333=3,L333=4,L333=5),L333,"")))))))</f>
        <v/>
      </c>
      <c r="R333" s="13" t="str">
        <f>(IF(B333=Локализация!$C$114,1,IF(B333=Локализация!$C$113,2,IF(B333=Локализация!$C$112,3,IF(B333=Локализация!$C$111,4,IF(B333=Локализация!$C$110,5,IF(OR(B333=1,B333=2,B333=3,B333=4,B333=5),B333,"")))))))</f>
        <v/>
      </c>
      <c r="S333" s="13" t="str">
        <f>(IF(C333=Локализация!$C$114,1,IF(C333=Локализация!$C$113,2,IF(C333=Локализация!$C$112,3,IF(C333=Локализация!$C$111,4,IF(C333=Локализация!$C$110,5,IF(OR(C333=1,C333=2,C333=3,C333=4,C333=5),C333,"")))))))</f>
        <v/>
      </c>
      <c r="T333" s="13" t="str">
        <f>(IF(D333=Локализация!$C$114,1,IF(D333=Локализация!$C$113,2,IF(D333=Локализация!$C$112,3,IF(D333=Локализация!$C$111,4,IF(D333=Локализация!$C$110,5,IF(OR(D333=1,D333=2,D333=3,D333=4,D333=5),D333,"")))))))</f>
        <v/>
      </c>
      <c r="U333" s="13" t="str">
        <f>(IF(E333=Локализация!$C$114,1,IF(E333=Локализация!$C$113,2,IF(E333=Локализация!$C$112,3,IF(E333=Локализация!$C$111,4,IF(E333=Локализация!$C$110,5,IF(OR(E333=1,E333=2,E333=3,E333=4,E333=5),E333,"")))))))</f>
        <v/>
      </c>
      <c r="V333" s="13" t="str">
        <f>(IF(F333=Локализация!$C$114,1,IF(F333=Локализация!$C$113,2,IF(F333=Локализация!$C$112,3,IF(F333=Локализация!$C$111,4,IF(F333=Локализация!$C$110,5,IF(OR(F333=1,F333=2,F333=3,F333=4,F333=5),F333,"")))))))</f>
        <v/>
      </c>
    </row>
    <row r="334" spans="13:22" x14ac:dyDescent="0.25">
      <c r="M334" s="13" t="str">
        <f>(IF(H334=Локализация!$C$114,1,IF(H334=Локализация!$C$113,2,IF(H334=Локализация!$C$112,3,IF(H334=Локализация!$C$111,4,IF(H334=Локализация!$C$110,5,IF(OR(H334=1,H334=2,H334=3,H334=4,H334=5),H334,"")))))))</f>
        <v/>
      </c>
      <c r="N334" s="13" t="str">
        <f>(IF(I334=Локализация!$C$114,1,IF(I334=Локализация!$C$113,2,IF(I334=Локализация!$C$112,3,IF(I334=Локализация!$C$111,4,IF(I334=Локализация!$C$110,5,IF(OR(I334=1,I334=2,I334=3,I334=4,I334=5),I334,"")))))))</f>
        <v/>
      </c>
      <c r="O334" s="13" t="str">
        <f>(IF(J334=Локализация!$C$114,1,IF(J334=Локализация!$C$113,2,IF(J334=Локализация!$C$112,3,IF(J334=Локализация!$C$111,4,IF(J334=Локализация!$C$110,5,IF(OR(J334=1,J334=2,J334=3,J334=4,J334=5),J334,"")))))))</f>
        <v/>
      </c>
      <c r="P334" s="13" t="str">
        <f>(IF(K334=Локализация!$C$114,1,IF(K334=Локализация!$C$113,2,IF(K334=Локализация!$C$112,3,IF(K334=Локализация!$C$111,4,IF(K334=Локализация!$C$110,5,IF(OR(K334=1,K334=2,K334=3,K334=4,K334=5),K334,"")))))))</f>
        <v/>
      </c>
      <c r="Q334" s="13" t="str">
        <f>(IF(L334=Локализация!$C$114,1,IF(L334=Локализация!$C$113,2,IF(L334=Локализация!$C$112,3,IF(L334=Локализация!$C$111,4,IF(L334=Локализация!$C$110,5,IF(OR(L334=1,L334=2,L334=3,L334=4,L334=5),L334,"")))))))</f>
        <v/>
      </c>
      <c r="R334" s="13" t="str">
        <f>(IF(B334=Локализация!$C$114,1,IF(B334=Локализация!$C$113,2,IF(B334=Локализация!$C$112,3,IF(B334=Локализация!$C$111,4,IF(B334=Локализация!$C$110,5,IF(OR(B334=1,B334=2,B334=3,B334=4,B334=5),B334,"")))))))</f>
        <v/>
      </c>
      <c r="S334" s="13" t="str">
        <f>(IF(C334=Локализация!$C$114,1,IF(C334=Локализация!$C$113,2,IF(C334=Локализация!$C$112,3,IF(C334=Локализация!$C$111,4,IF(C334=Локализация!$C$110,5,IF(OR(C334=1,C334=2,C334=3,C334=4,C334=5),C334,"")))))))</f>
        <v/>
      </c>
      <c r="T334" s="13" t="str">
        <f>(IF(D334=Локализация!$C$114,1,IF(D334=Локализация!$C$113,2,IF(D334=Локализация!$C$112,3,IF(D334=Локализация!$C$111,4,IF(D334=Локализация!$C$110,5,IF(OR(D334=1,D334=2,D334=3,D334=4,D334=5),D334,"")))))))</f>
        <v/>
      </c>
      <c r="U334" s="13" t="str">
        <f>(IF(E334=Локализация!$C$114,1,IF(E334=Локализация!$C$113,2,IF(E334=Локализация!$C$112,3,IF(E334=Локализация!$C$111,4,IF(E334=Локализация!$C$110,5,IF(OR(E334=1,E334=2,E334=3,E334=4,E334=5),E334,"")))))))</f>
        <v/>
      </c>
      <c r="V334" s="13" t="str">
        <f>(IF(F334=Локализация!$C$114,1,IF(F334=Локализация!$C$113,2,IF(F334=Локализация!$C$112,3,IF(F334=Локализация!$C$111,4,IF(F334=Локализация!$C$110,5,IF(OR(F334=1,F334=2,F334=3,F334=4,F334=5),F334,"")))))))</f>
        <v/>
      </c>
    </row>
    <row r="335" spans="13:22" x14ac:dyDescent="0.25">
      <c r="M335" s="13" t="str">
        <f>(IF(H335=Локализация!$C$114,1,IF(H335=Локализация!$C$113,2,IF(H335=Локализация!$C$112,3,IF(H335=Локализация!$C$111,4,IF(H335=Локализация!$C$110,5,IF(OR(H335=1,H335=2,H335=3,H335=4,H335=5),H335,"")))))))</f>
        <v/>
      </c>
      <c r="N335" s="13" t="str">
        <f>(IF(I335=Локализация!$C$114,1,IF(I335=Локализация!$C$113,2,IF(I335=Локализация!$C$112,3,IF(I335=Локализация!$C$111,4,IF(I335=Локализация!$C$110,5,IF(OR(I335=1,I335=2,I335=3,I335=4,I335=5),I335,"")))))))</f>
        <v/>
      </c>
      <c r="O335" s="13" t="str">
        <f>(IF(J335=Локализация!$C$114,1,IF(J335=Локализация!$C$113,2,IF(J335=Локализация!$C$112,3,IF(J335=Локализация!$C$111,4,IF(J335=Локализация!$C$110,5,IF(OR(J335=1,J335=2,J335=3,J335=4,J335=5),J335,"")))))))</f>
        <v/>
      </c>
      <c r="P335" s="13" t="str">
        <f>(IF(K335=Локализация!$C$114,1,IF(K335=Локализация!$C$113,2,IF(K335=Локализация!$C$112,3,IF(K335=Локализация!$C$111,4,IF(K335=Локализация!$C$110,5,IF(OR(K335=1,K335=2,K335=3,K335=4,K335=5),K335,"")))))))</f>
        <v/>
      </c>
      <c r="Q335" s="13" t="str">
        <f>(IF(L335=Локализация!$C$114,1,IF(L335=Локализация!$C$113,2,IF(L335=Локализация!$C$112,3,IF(L335=Локализация!$C$111,4,IF(L335=Локализация!$C$110,5,IF(OR(L335=1,L335=2,L335=3,L335=4,L335=5),L335,"")))))))</f>
        <v/>
      </c>
      <c r="R335" s="13" t="str">
        <f>(IF(B335=Локализация!$C$114,1,IF(B335=Локализация!$C$113,2,IF(B335=Локализация!$C$112,3,IF(B335=Локализация!$C$111,4,IF(B335=Локализация!$C$110,5,IF(OR(B335=1,B335=2,B335=3,B335=4,B335=5),B335,"")))))))</f>
        <v/>
      </c>
      <c r="S335" s="13" t="str">
        <f>(IF(C335=Локализация!$C$114,1,IF(C335=Локализация!$C$113,2,IF(C335=Локализация!$C$112,3,IF(C335=Локализация!$C$111,4,IF(C335=Локализация!$C$110,5,IF(OR(C335=1,C335=2,C335=3,C335=4,C335=5),C335,"")))))))</f>
        <v/>
      </c>
      <c r="T335" s="13" t="str">
        <f>(IF(D335=Локализация!$C$114,1,IF(D335=Локализация!$C$113,2,IF(D335=Локализация!$C$112,3,IF(D335=Локализация!$C$111,4,IF(D335=Локализация!$C$110,5,IF(OR(D335=1,D335=2,D335=3,D335=4,D335=5),D335,"")))))))</f>
        <v/>
      </c>
      <c r="U335" s="13" t="str">
        <f>(IF(E335=Локализация!$C$114,1,IF(E335=Локализация!$C$113,2,IF(E335=Локализация!$C$112,3,IF(E335=Локализация!$C$111,4,IF(E335=Локализация!$C$110,5,IF(OR(E335=1,E335=2,E335=3,E335=4,E335=5),E335,"")))))))</f>
        <v/>
      </c>
      <c r="V335" s="13" t="str">
        <f>(IF(F335=Локализация!$C$114,1,IF(F335=Локализация!$C$113,2,IF(F335=Локализация!$C$112,3,IF(F335=Локализация!$C$111,4,IF(F335=Локализация!$C$110,5,IF(OR(F335=1,F335=2,F335=3,F335=4,F335=5),F335,"")))))))</f>
        <v/>
      </c>
    </row>
    <row r="336" spans="13:22" x14ac:dyDescent="0.25">
      <c r="M336" s="13" t="str">
        <f>(IF(H336=Локализация!$C$114,1,IF(H336=Локализация!$C$113,2,IF(H336=Локализация!$C$112,3,IF(H336=Локализация!$C$111,4,IF(H336=Локализация!$C$110,5,IF(OR(H336=1,H336=2,H336=3,H336=4,H336=5),H336,"")))))))</f>
        <v/>
      </c>
      <c r="N336" s="13" t="str">
        <f>(IF(I336=Локализация!$C$114,1,IF(I336=Локализация!$C$113,2,IF(I336=Локализация!$C$112,3,IF(I336=Локализация!$C$111,4,IF(I336=Локализация!$C$110,5,IF(OR(I336=1,I336=2,I336=3,I336=4,I336=5),I336,"")))))))</f>
        <v/>
      </c>
      <c r="O336" s="13" t="str">
        <f>(IF(J336=Локализация!$C$114,1,IF(J336=Локализация!$C$113,2,IF(J336=Локализация!$C$112,3,IF(J336=Локализация!$C$111,4,IF(J336=Локализация!$C$110,5,IF(OR(J336=1,J336=2,J336=3,J336=4,J336=5),J336,"")))))))</f>
        <v/>
      </c>
      <c r="P336" s="13" t="str">
        <f>(IF(K336=Локализация!$C$114,1,IF(K336=Локализация!$C$113,2,IF(K336=Локализация!$C$112,3,IF(K336=Локализация!$C$111,4,IF(K336=Локализация!$C$110,5,IF(OR(K336=1,K336=2,K336=3,K336=4,K336=5),K336,"")))))))</f>
        <v/>
      </c>
      <c r="Q336" s="13" t="str">
        <f>(IF(L336=Локализация!$C$114,1,IF(L336=Локализация!$C$113,2,IF(L336=Локализация!$C$112,3,IF(L336=Локализация!$C$111,4,IF(L336=Локализация!$C$110,5,IF(OR(L336=1,L336=2,L336=3,L336=4,L336=5),L336,"")))))))</f>
        <v/>
      </c>
      <c r="R336" s="13" t="str">
        <f>(IF(B336=Локализация!$C$114,1,IF(B336=Локализация!$C$113,2,IF(B336=Локализация!$C$112,3,IF(B336=Локализация!$C$111,4,IF(B336=Локализация!$C$110,5,IF(OR(B336=1,B336=2,B336=3,B336=4,B336=5),B336,"")))))))</f>
        <v/>
      </c>
      <c r="S336" s="13" t="str">
        <f>(IF(C336=Локализация!$C$114,1,IF(C336=Локализация!$C$113,2,IF(C336=Локализация!$C$112,3,IF(C336=Локализация!$C$111,4,IF(C336=Локализация!$C$110,5,IF(OR(C336=1,C336=2,C336=3,C336=4,C336=5),C336,"")))))))</f>
        <v/>
      </c>
      <c r="T336" s="13" t="str">
        <f>(IF(D336=Локализация!$C$114,1,IF(D336=Локализация!$C$113,2,IF(D336=Локализация!$C$112,3,IF(D336=Локализация!$C$111,4,IF(D336=Локализация!$C$110,5,IF(OR(D336=1,D336=2,D336=3,D336=4,D336=5),D336,"")))))))</f>
        <v/>
      </c>
      <c r="U336" s="13" t="str">
        <f>(IF(E336=Локализация!$C$114,1,IF(E336=Локализация!$C$113,2,IF(E336=Локализация!$C$112,3,IF(E336=Локализация!$C$111,4,IF(E336=Локализация!$C$110,5,IF(OR(E336=1,E336=2,E336=3,E336=4,E336=5),E336,"")))))))</f>
        <v/>
      </c>
      <c r="V336" s="13" t="str">
        <f>(IF(F336=Локализация!$C$114,1,IF(F336=Локализация!$C$113,2,IF(F336=Локализация!$C$112,3,IF(F336=Локализация!$C$111,4,IF(F336=Локализация!$C$110,5,IF(OR(F336=1,F336=2,F336=3,F336=4,F336=5),F336,"")))))))</f>
        <v/>
      </c>
    </row>
    <row r="337" spans="13:22" x14ac:dyDescent="0.25">
      <c r="M337" s="13" t="str">
        <f>(IF(H337=Локализация!$C$114,1,IF(H337=Локализация!$C$113,2,IF(H337=Локализация!$C$112,3,IF(H337=Локализация!$C$111,4,IF(H337=Локализация!$C$110,5,IF(OR(H337=1,H337=2,H337=3,H337=4,H337=5),H337,"")))))))</f>
        <v/>
      </c>
      <c r="N337" s="13" t="str">
        <f>(IF(I337=Локализация!$C$114,1,IF(I337=Локализация!$C$113,2,IF(I337=Локализация!$C$112,3,IF(I337=Локализация!$C$111,4,IF(I337=Локализация!$C$110,5,IF(OR(I337=1,I337=2,I337=3,I337=4,I337=5),I337,"")))))))</f>
        <v/>
      </c>
      <c r="O337" s="13" t="str">
        <f>(IF(J337=Локализация!$C$114,1,IF(J337=Локализация!$C$113,2,IF(J337=Локализация!$C$112,3,IF(J337=Локализация!$C$111,4,IF(J337=Локализация!$C$110,5,IF(OR(J337=1,J337=2,J337=3,J337=4,J337=5),J337,"")))))))</f>
        <v/>
      </c>
      <c r="P337" s="13" t="str">
        <f>(IF(K337=Локализация!$C$114,1,IF(K337=Локализация!$C$113,2,IF(K337=Локализация!$C$112,3,IF(K337=Локализация!$C$111,4,IF(K337=Локализация!$C$110,5,IF(OR(K337=1,K337=2,K337=3,K337=4,K337=5),K337,"")))))))</f>
        <v/>
      </c>
      <c r="Q337" s="13" t="str">
        <f>(IF(L337=Локализация!$C$114,1,IF(L337=Локализация!$C$113,2,IF(L337=Локализация!$C$112,3,IF(L337=Локализация!$C$111,4,IF(L337=Локализация!$C$110,5,IF(OR(L337=1,L337=2,L337=3,L337=4,L337=5),L337,"")))))))</f>
        <v/>
      </c>
      <c r="R337" s="13" t="str">
        <f>(IF(B337=Локализация!$C$114,1,IF(B337=Локализация!$C$113,2,IF(B337=Локализация!$C$112,3,IF(B337=Локализация!$C$111,4,IF(B337=Локализация!$C$110,5,IF(OR(B337=1,B337=2,B337=3,B337=4,B337=5),B337,"")))))))</f>
        <v/>
      </c>
      <c r="S337" s="13" t="str">
        <f>(IF(C337=Локализация!$C$114,1,IF(C337=Локализация!$C$113,2,IF(C337=Локализация!$C$112,3,IF(C337=Локализация!$C$111,4,IF(C337=Локализация!$C$110,5,IF(OR(C337=1,C337=2,C337=3,C337=4,C337=5),C337,"")))))))</f>
        <v/>
      </c>
      <c r="T337" s="13" t="str">
        <f>(IF(D337=Локализация!$C$114,1,IF(D337=Локализация!$C$113,2,IF(D337=Локализация!$C$112,3,IF(D337=Локализация!$C$111,4,IF(D337=Локализация!$C$110,5,IF(OR(D337=1,D337=2,D337=3,D337=4,D337=5),D337,"")))))))</f>
        <v/>
      </c>
      <c r="U337" s="13" t="str">
        <f>(IF(E337=Локализация!$C$114,1,IF(E337=Локализация!$C$113,2,IF(E337=Локализация!$C$112,3,IF(E337=Локализация!$C$111,4,IF(E337=Локализация!$C$110,5,IF(OR(E337=1,E337=2,E337=3,E337=4,E337=5),E337,"")))))))</f>
        <v/>
      </c>
      <c r="V337" s="13" t="str">
        <f>(IF(F337=Локализация!$C$114,1,IF(F337=Локализация!$C$113,2,IF(F337=Локализация!$C$112,3,IF(F337=Локализация!$C$111,4,IF(F337=Локализация!$C$110,5,IF(OR(F337=1,F337=2,F337=3,F337=4,F337=5),F337,"")))))))</f>
        <v/>
      </c>
    </row>
    <row r="338" spans="13:22" x14ac:dyDescent="0.25">
      <c r="M338" s="13" t="str">
        <f>(IF(H338=Локализация!$C$114,1,IF(H338=Локализация!$C$113,2,IF(H338=Локализация!$C$112,3,IF(H338=Локализация!$C$111,4,IF(H338=Локализация!$C$110,5,IF(OR(H338=1,H338=2,H338=3,H338=4,H338=5),H338,"")))))))</f>
        <v/>
      </c>
      <c r="N338" s="13" t="str">
        <f>(IF(I338=Локализация!$C$114,1,IF(I338=Локализация!$C$113,2,IF(I338=Локализация!$C$112,3,IF(I338=Локализация!$C$111,4,IF(I338=Локализация!$C$110,5,IF(OR(I338=1,I338=2,I338=3,I338=4,I338=5),I338,"")))))))</f>
        <v/>
      </c>
      <c r="O338" s="13" t="str">
        <f>(IF(J338=Локализация!$C$114,1,IF(J338=Локализация!$C$113,2,IF(J338=Локализация!$C$112,3,IF(J338=Локализация!$C$111,4,IF(J338=Локализация!$C$110,5,IF(OR(J338=1,J338=2,J338=3,J338=4,J338=5),J338,"")))))))</f>
        <v/>
      </c>
      <c r="P338" s="13" t="str">
        <f>(IF(K338=Локализация!$C$114,1,IF(K338=Локализация!$C$113,2,IF(K338=Локализация!$C$112,3,IF(K338=Локализация!$C$111,4,IF(K338=Локализация!$C$110,5,IF(OR(K338=1,K338=2,K338=3,K338=4,K338=5),K338,"")))))))</f>
        <v/>
      </c>
      <c r="Q338" s="13" t="str">
        <f>(IF(L338=Локализация!$C$114,1,IF(L338=Локализация!$C$113,2,IF(L338=Локализация!$C$112,3,IF(L338=Локализация!$C$111,4,IF(L338=Локализация!$C$110,5,IF(OR(L338=1,L338=2,L338=3,L338=4,L338=5),L338,"")))))))</f>
        <v/>
      </c>
      <c r="R338" s="13" t="str">
        <f>(IF(B338=Локализация!$C$114,1,IF(B338=Локализация!$C$113,2,IF(B338=Локализация!$C$112,3,IF(B338=Локализация!$C$111,4,IF(B338=Локализация!$C$110,5,IF(OR(B338=1,B338=2,B338=3,B338=4,B338=5),B338,"")))))))</f>
        <v/>
      </c>
      <c r="S338" s="13" t="str">
        <f>(IF(C338=Локализация!$C$114,1,IF(C338=Локализация!$C$113,2,IF(C338=Локализация!$C$112,3,IF(C338=Локализация!$C$111,4,IF(C338=Локализация!$C$110,5,IF(OR(C338=1,C338=2,C338=3,C338=4,C338=5),C338,"")))))))</f>
        <v/>
      </c>
      <c r="T338" s="13" t="str">
        <f>(IF(D338=Локализация!$C$114,1,IF(D338=Локализация!$C$113,2,IF(D338=Локализация!$C$112,3,IF(D338=Локализация!$C$111,4,IF(D338=Локализация!$C$110,5,IF(OR(D338=1,D338=2,D338=3,D338=4,D338=5),D338,"")))))))</f>
        <v/>
      </c>
      <c r="U338" s="13" t="str">
        <f>(IF(E338=Локализация!$C$114,1,IF(E338=Локализация!$C$113,2,IF(E338=Локализация!$C$112,3,IF(E338=Локализация!$C$111,4,IF(E338=Локализация!$C$110,5,IF(OR(E338=1,E338=2,E338=3,E338=4,E338=5),E338,"")))))))</f>
        <v/>
      </c>
      <c r="V338" s="13" t="str">
        <f>(IF(F338=Локализация!$C$114,1,IF(F338=Локализация!$C$113,2,IF(F338=Локализация!$C$112,3,IF(F338=Локализация!$C$111,4,IF(F338=Локализация!$C$110,5,IF(OR(F338=1,F338=2,F338=3,F338=4,F338=5),F338,"")))))))</f>
        <v/>
      </c>
    </row>
    <row r="339" spans="13:22" x14ac:dyDescent="0.25">
      <c r="M339" s="13" t="str">
        <f>(IF(H339=Локализация!$C$114,1,IF(H339=Локализация!$C$113,2,IF(H339=Локализация!$C$112,3,IF(H339=Локализация!$C$111,4,IF(H339=Локализация!$C$110,5,IF(OR(H339=1,H339=2,H339=3,H339=4,H339=5),H339,"")))))))</f>
        <v/>
      </c>
      <c r="N339" s="13" t="str">
        <f>(IF(I339=Локализация!$C$114,1,IF(I339=Локализация!$C$113,2,IF(I339=Локализация!$C$112,3,IF(I339=Локализация!$C$111,4,IF(I339=Локализация!$C$110,5,IF(OR(I339=1,I339=2,I339=3,I339=4,I339=5),I339,"")))))))</f>
        <v/>
      </c>
      <c r="O339" s="13" t="str">
        <f>(IF(J339=Локализация!$C$114,1,IF(J339=Локализация!$C$113,2,IF(J339=Локализация!$C$112,3,IF(J339=Локализация!$C$111,4,IF(J339=Локализация!$C$110,5,IF(OR(J339=1,J339=2,J339=3,J339=4,J339=5),J339,"")))))))</f>
        <v/>
      </c>
      <c r="P339" s="13" t="str">
        <f>(IF(K339=Локализация!$C$114,1,IF(K339=Локализация!$C$113,2,IF(K339=Локализация!$C$112,3,IF(K339=Локализация!$C$111,4,IF(K339=Локализация!$C$110,5,IF(OR(K339=1,K339=2,K339=3,K339=4,K339=5),K339,"")))))))</f>
        <v/>
      </c>
      <c r="Q339" s="13" t="str">
        <f>(IF(L339=Локализация!$C$114,1,IF(L339=Локализация!$C$113,2,IF(L339=Локализация!$C$112,3,IF(L339=Локализация!$C$111,4,IF(L339=Локализация!$C$110,5,IF(OR(L339=1,L339=2,L339=3,L339=4,L339=5),L339,"")))))))</f>
        <v/>
      </c>
      <c r="R339" s="13" t="str">
        <f>(IF(B339=Локализация!$C$114,1,IF(B339=Локализация!$C$113,2,IF(B339=Локализация!$C$112,3,IF(B339=Локализация!$C$111,4,IF(B339=Локализация!$C$110,5,IF(OR(B339=1,B339=2,B339=3,B339=4,B339=5),B339,"")))))))</f>
        <v/>
      </c>
      <c r="S339" s="13" t="str">
        <f>(IF(C339=Локализация!$C$114,1,IF(C339=Локализация!$C$113,2,IF(C339=Локализация!$C$112,3,IF(C339=Локализация!$C$111,4,IF(C339=Локализация!$C$110,5,IF(OR(C339=1,C339=2,C339=3,C339=4,C339=5),C339,"")))))))</f>
        <v/>
      </c>
      <c r="T339" s="13" t="str">
        <f>(IF(D339=Локализация!$C$114,1,IF(D339=Локализация!$C$113,2,IF(D339=Локализация!$C$112,3,IF(D339=Локализация!$C$111,4,IF(D339=Локализация!$C$110,5,IF(OR(D339=1,D339=2,D339=3,D339=4,D339=5),D339,"")))))))</f>
        <v/>
      </c>
      <c r="U339" s="13" t="str">
        <f>(IF(E339=Локализация!$C$114,1,IF(E339=Локализация!$C$113,2,IF(E339=Локализация!$C$112,3,IF(E339=Локализация!$C$111,4,IF(E339=Локализация!$C$110,5,IF(OR(E339=1,E339=2,E339=3,E339=4,E339=5),E339,"")))))))</f>
        <v/>
      </c>
      <c r="V339" s="13" t="str">
        <f>(IF(F339=Локализация!$C$114,1,IF(F339=Локализация!$C$113,2,IF(F339=Локализация!$C$112,3,IF(F339=Локализация!$C$111,4,IF(F339=Локализация!$C$110,5,IF(OR(F339=1,F339=2,F339=3,F339=4,F339=5),F339,"")))))))</f>
        <v/>
      </c>
    </row>
    <row r="340" spans="13:22" x14ac:dyDescent="0.25">
      <c r="M340" s="13" t="str">
        <f>(IF(H340=Локализация!$C$114,1,IF(H340=Локализация!$C$113,2,IF(H340=Локализация!$C$112,3,IF(H340=Локализация!$C$111,4,IF(H340=Локализация!$C$110,5,IF(OR(H340=1,H340=2,H340=3,H340=4,H340=5),H340,"")))))))</f>
        <v/>
      </c>
      <c r="N340" s="13" t="str">
        <f>(IF(I340=Локализация!$C$114,1,IF(I340=Локализация!$C$113,2,IF(I340=Локализация!$C$112,3,IF(I340=Локализация!$C$111,4,IF(I340=Локализация!$C$110,5,IF(OR(I340=1,I340=2,I340=3,I340=4,I340=5),I340,"")))))))</f>
        <v/>
      </c>
      <c r="O340" s="13" t="str">
        <f>(IF(J340=Локализация!$C$114,1,IF(J340=Локализация!$C$113,2,IF(J340=Локализация!$C$112,3,IF(J340=Локализация!$C$111,4,IF(J340=Локализация!$C$110,5,IF(OR(J340=1,J340=2,J340=3,J340=4,J340=5),J340,"")))))))</f>
        <v/>
      </c>
      <c r="P340" s="13" t="str">
        <f>(IF(K340=Локализация!$C$114,1,IF(K340=Локализация!$C$113,2,IF(K340=Локализация!$C$112,3,IF(K340=Локализация!$C$111,4,IF(K340=Локализация!$C$110,5,IF(OR(K340=1,K340=2,K340=3,K340=4,K340=5),K340,"")))))))</f>
        <v/>
      </c>
      <c r="Q340" s="13" t="str">
        <f>(IF(L340=Локализация!$C$114,1,IF(L340=Локализация!$C$113,2,IF(L340=Локализация!$C$112,3,IF(L340=Локализация!$C$111,4,IF(L340=Локализация!$C$110,5,IF(OR(L340=1,L340=2,L340=3,L340=4,L340=5),L340,"")))))))</f>
        <v/>
      </c>
      <c r="R340" s="13" t="str">
        <f>(IF(B340=Локализация!$C$114,1,IF(B340=Локализация!$C$113,2,IF(B340=Локализация!$C$112,3,IF(B340=Локализация!$C$111,4,IF(B340=Локализация!$C$110,5,IF(OR(B340=1,B340=2,B340=3,B340=4,B340=5),B340,"")))))))</f>
        <v/>
      </c>
      <c r="S340" s="13" t="str">
        <f>(IF(C340=Локализация!$C$114,1,IF(C340=Локализация!$C$113,2,IF(C340=Локализация!$C$112,3,IF(C340=Локализация!$C$111,4,IF(C340=Локализация!$C$110,5,IF(OR(C340=1,C340=2,C340=3,C340=4,C340=5),C340,"")))))))</f>
        <v/>
      </c>
      <c r="T340" s="13" t="str">
        <f>(IF(D340=Локализация!$C$114,1,IF(D340=Локализация!$C$113,2,IF(D340=Локализация!$C$112,3,IF(D340=Локализация!$C$111,4,IF(D340=Локализация!$C$110,5,IF(OR(D340=1,D340=2,D340=3,D340=4,D340=5),D340,"")))))))</f>
        <v/>
      </c>
      <c r="U340" s="13" t="str">
        <f>(IF(E340=Локализация!$C$114,1,IF(E340=Локализация!$C$113,2,IF(E340=Локализация!$C$112,3,IF(E340=Локализация!$C$111,4,IF(E340=Локализация!$C$110,5,IF(OR(E340=1,E340=2,E340=3,E340=4,E340=5),E340,"")))))))</f>
        <v/>
      </c>
      <c r="V340" s="13" t="str">
        <f>(IF(F340=Локализация!$C$114,1,IF(F340=Локализация!$C$113,2,IF(F340=Локализация!$C$112,3,IF(F340=Локализация!$C$111,4,IF(F340=Локализация!$C$110,5,IF(OR(F340=1,F340=2,F340=3,F340=4,F340=5),F340,"")))))))</f>
        <v/>
      </c>
    </row>
    <row r="341" spans="13:22" x14ac:dyDescent="0.25">
      <c r="M341" s="13" t="str">
        <f>(IF(H341=Локализация!$C$114,1,IF(H341=Локализация!$C$113,2,IF(H341=Локализация!$C$112,3,IF(H341=Локализация!$C$111,4,IF(H341=Локализация!$C$110,5,IF(OR(H341=1,H341=2,H341=3,H341=4,H341=5),H341,"")))))))</f>
        <v/>
      </c>
      <c r="N341" s="13" t="str">
        <f>(IF(I341=Локализация!$C$114,1,IF(I341=Локализация!$C$113,2,IF(I341=Локализация!$C$112,3,IF(I341=Локализация!$C$111,4,IF(I341=Локализация!$C$110,5,IF(OR(I341=1,I341=2,I341=3,I341=4,I341=5),I341,"")))))))</f>
        <v/>
      </c>
      <c r="O341" s="13" t="str">
        <f>(IF(J341=Локализация!$C$114,1,IF(J341=Локализация!$C$113,2,IF(J341=Локализация!$C$112,3,IF(J341=Локализация!$C$111,4,IF(J341=Локализация!$C$110,5,IF(OR(J341=1,J341=2,J341=3,J341=4,J341=5),J341,"")))))))</f>
        <v/>
      </c>
      <c r="P341" s="13" t="str">
        <f>(IF(K341=Локализация!$C$114,1,IF(K341=Локализация!$C$113,2,IF(K341=Локализация!$C$112,3,IF(K341=Локализация!$C$111,4,IF(K341=Локализация!$C$110,5,IF(OR(K341=1,K341=2,K341=3,K341=4,K341=5),K341,"")))))))</f>
        <v/>
      </c>
      <c r="Q341" s="13" t="str">
        <f>(IF(L341=Локализация!$C$114,1,IF(L341=Локализация!$C$113,2,IF(L341=Локализация!$C$112,3,IF(L341=Локализация!$C$111,4,IF(L341=Локализация!$C$110,5,IF(OR(L341=1,L341=2,L341=3,L341=4,L341=5),L341,"")))))))</f>
        <v/>
      </c>
      <c r="R341" s="13" t="str">
        <f>(IF(B341=Локализация!$C$114,1,IF(B341=Локализация!$C$113,2,IF(B341=Локализация!$C$112,3,IF(B341=Локализация!$C$111,4,IF(B341=Локализация!$C$110,5,IF(OR(B341=1,B341=2,B341=3,B341=4,B341=5),B341,"")))))))</f>
        <v/>
      </c>
      <c r="S341" s="13" t="str">
        <f>(IF(C341=Локализация!$C$114,1,IF(C341=Локализация!$C$113,2,IF(C341=Локализация!$C$112,3,IF(C341=Локализация!$C$111,4,IF(C341=Локализация!$C$110,5,IF(OR(C341=1,C341=2,C341=3,C341=4,C341=5),C341,"")))))))</f>
        <v/>
      </c>
      <c r="T341" s="13" t="str">
        <f>(IF(D341=Локализация!$C$114,1,IF(D341=Локализация!$C$113,2,IF(D341=Локализация!$C$112,3,IF(D341=Локализация!$C$111,4,IF(D341=Локализация!$C$110,5,IF(OR(D341=1,D341=2,D341=3,D341=4,D341=5),D341,"")))))))</f>
        <v/>
      </c>
      <c r="U341" s="13" t="str">
        <f>(IF(E341=Локализация!$C$114,1,IF(E341=Локализация!$C$113,2,IF(E341=Локализация!$C$112,3,IF(E341=Локализация!$C$111,4,IF(E341=Локализация!$C$110,5,IF(OR(E341=1,E341=2,E341=3,E341=4,E341=5),E341,"")))))))</f>
        <v/>
      </c>
      <c r="V341" s="13" t="str">
        <f>(IF(F341=Локализация!$C$114,1,IF(F341=Локализация!$C$113,2,IF(F341=Локализация!$C$112,3,IF(F341=Локализация!$C$111,4,IF(F341=Локализация!$C$110,5,IF(OR(F341=1,F341=2,F341=3,F341=4,F341=5),F341,"")))))))</f>
        <v/>
      </c>
    </row>
    <row r="342" spans="13:22" x14ac:dyDescent="0.25">
      <c r="M342" s="13" t="str">
        <f>(IF(H342=Локализация!$C$114,1,IF(H342=Локализация!$C$113,2,IF(H342=Локализация!$C$112,3,IF(H342=Локализация!$C$111,4,IF(H342=Локализация!$C$110,5,IF(OR(H342=1,H342=2,H342=3,H342=4,H342=5),H342,"")))))))</f>
        <v/>
      </c>
      <c r="N342" s="13" t="str">
        <f>(IF(I342=Локализация!$C$114,1,IF(I342=Локализация!$C$113,2,IF(I342=Локализация!$C$112,3,IF(I342=Локализация!$C$111,4,IF(I342=Локализация!$C$110,5,IF(OR(I342=1,I342=2,I342=3,I342=4,I342=5),I342,"")))))))</f>
        <v/>
      </c>
      <c r="O342" s="13" t="str">
        <f>(IF(J342=Локализация!$C$114,1,IF(J342=Локализация!$C$113,2,IF(J342=Локализация!$C$112,3,IF(J342=Локализация!$C$111,4,IF(J342=Локализация!$C$110,5,IF(OR(J342=1,J342=2,J342=3,J342=4,J342=5),J342,"")))))))</f>
        <v/>
      </c>
      <c r="P342" s="13" t="str">
        <f>(IF(K342=Локализация!$C$114,1,IF(K342=Локализация!$C$113,2,IF(K342=Локализация!$C$112,3,IF(K342=Локализация!$C$111,4,IF(K342=Локализация!$C$110,5,IF(OR(K342=1,K342=2,K342=3,K342=4,K342=5),K342,"")))))))</f>
        <v/>
      </c>
      <c r="Q342" s="13" t="str">
        <f>(IF(L342=Локализация!$C$114,1,IF(L342=Локализация!$C$113,2,IF(L342=Локализация!$C$112,3,IF(L342=Локализация!$C$111,4,IF(L342=Локализация!$C$110,5,IF(OR(L342=1,L342=2,L342=3,L342=4,L342=5),L342,"")))))))</f>
        <v/>
      </c>
      <c r="R342" s="13" t="str">
        <f>(IF(B342=Локализация!$C$114,1,IF(B342=Локализация!$C$113,2,IF(B342=Локализация!$C$112,3,IF(B342=Локализация!$C$111,4,IF(B342=Локализация!$C$110,5,IF(OR(B342=1,B342=2,B342=3,B342=4,B342=5),B342,"")))))))</f>
        <v/>
      </c>
      <c r="S342" s="13" t="str">
        <f>(IF(C342=Локализация!$C$114,1,IF(C342=Локализация!$C$113,2,IF(C342=Локализация!$C$112,3,IF(C342=Локализация!$C$111,4,IF(C342=Локализация!$C$110,5,IF(OR(C342=1,C342=2,C342=3,C342=4,C342=5),C342,"")))))))</f>
        <v/>
      </c>
      <c r="T342" s="13" t="str">
        <f>(IF(D342=Локализация!$C$114,1,IF(D342=Локализация!$C$113,2,IF(D342=Локализация!$C$112,3,IF(D342=Локализация!$C$111,4,IF(D342=Локализация!$C$110,5,IF(OR(D342=1,D342=2,D342=3,D342=4,D342=5),D342,"")))))))</f>
        <v/>
      </c>
      <c r="U342" s="13" t="str">
        <f>(IF(E342=Локализация!$C$114,1,IF(E342=Локализация!$C$113,2,IF(E342=Локализация!$C$112,3,IF(E342=Локализация!$C$111,4,IF(E342=Локализация!$C$110,5,IF(OR(E342=1,E342=2,E342=3,E342=4,E342=5),E342,"")))))))</f>
        <v/>
      </c>
      <c r="V342" s="13" t="str">
        <f>(IF(F342=Локализация!$C$114,1,IF(F342=Локализация!$C$113,2,IF(F342=Локализация!$C$112,3,IF(F342=Локализация!$C$111,4,IF(F342=Локализация!$C$110,5,IF(OR(F342=1,F342=2,F342=3,F342=4,F342=5),F342,"")))))))</f>
        <v/>
      </c>
    </row>
    <row r="343" spans="13:22" x14ac:dyDescent="0.25">
      <c r="M343" s="13" t="str">
        <f>(IF(H343=Локализация!$C$114,1,IF(H343=Локализация!$C$113,2,IF(H343=Локализация!$C$112,3,IF(H343=Локализация!$C$111,4,IF(H343=Локализация!$C$110,5,IF(OR(H343=1,H343=2,H343=3,H343=4,H343=5),H343,"")))))))</f>
        <v/>
      </c>
      <c r="N343" s="13" t="str">
        <f>(IF(I343=Локализация!$C$114,1,IF(I343=Локализация!$C$113,2,IF(I343=Локализация!$C$112,3,IF(I343=Локализация!$C$111,4,IF(I343=Локализация!$C$110,5,IF(OR(I343=1,I343=2,I343=3,I343=4,I343=5),I343,"")))))))</f>
        <v/>
      </c>
      <c r="O343" s="13" t="str">
        <f>(IF(J343=Локализация!$C$114,1,IF(J343=Локализация!$C$113,2,IF(J343=Локализация!$C$112,3,IF(J343=Локализация!$C$111,4,IF(J343=Локализация!$C$110,5,IF(OR(J343=1,J343=2,J343=3,J343=4,J343=5),J343,"")))))))</f>
        <v/>
      </c>
      <c r="P343" s="13" t="str">
        <f>(IF(K343=Локализация!$C$114,1,IF(K343=Локализация!$C$113,2,IF(K343=Локализация!$C$112,3,IF(K343=Локализация!$C$111,4,IF(K343=Локализация!$C$110,5,IF(OR(K343=1,K343=2,K343=3,K343=4,K343=5),K343,"")))))))</f>
        <v/>
      </c>
      <c r="Q343" s="13" t="str">
        <f>(IF(L343=Локализация!$C$114,1,IF(L343=Локализация!$C$113,2,IF(L343=Локализация!$C$112,3,IF(L343=Локализация!$C$111,4,IF(L343=Локализация!$C$110,5,IF(OR(L343=1,L343=2,L343=3,L343=4,L343=5),L343,"")))))))</f>
        <v/>
      </c>
      <c r="R343" s="13" t="str">
        <f>(IF(B343=Локализация!$C$114,1,IF(B343=Локализация!$C$113,2,IF(B343=Локализация!$C$112,3,IF(B343=Локализация!$C$111,4,IF(B343=Локализация!$C$110,5,IF(OR(B343=1,B343=2,B343=3,B343=4,B343=5),B343,"")))))))</f>
        <v/>
      </c>
      <c r="S343" s="13" t="str">
        <f>(IF(C343=Локализация!$C$114,1,IF(C343=Локализация!$C$113,2,IF(C343=Локализация!$C$112,3,IF(C343=Локализация!$C$111,4,IF(C343=Локализация!$C$110,5,IF(OR(C343=1,C343=2,C343=3,C343=4,C343=5),C343,"")))))))</f>
        <v/>
      </c>
      <c r="T343" s="13" t="str">
        <f>(IF(D343=Локализация!$C$114,1,IF(D343=Локализация!$C$113,2,IF(D343=Локализация!$C$112,3,IF(D343=Локализация!$C$111,4,IF(D343=Локализация!$C$110,5,IF(OR(D343=1,D343=2,D343=3,D343=4,D343=5),D343,"")))))))</f>
        <v/>
      </c>
      <c r="U343" s="13" t="str">
        <f>(IF(E343=Локализация!$C$114,1,IF(E343=Локализация!$C$113,2,IF(E343=Локализация!$C$112,3,IF(E343=Локализация!$C$111,4,IF(E343=Локализация!$C$110,5,IF(OR(E343=1,E343=2,E343=3,E343=4,E343=5),E343,"")))))))</f>
        <v/>
      </c>
      <c r="V343" s="13" t="str">
        <f>(IF(F343=Локализация!$C$114,1,IF(F343=Локализация!$C$113,2,IF(F343=Локализация!$C$112,3,IF(F343=Локализация!$C$111,4,IF(F343=Локализация!$C$110,5,IF(OR(F343=1,F343=2,F343=3,F343=4,F343=5),F343,"")))))))</f>
        <v/>
      </c>
    </row>
    <row r="344" spans="13:22" x14ac:dyDescent="0.25">
      <c r="M344" s="13" t="str">
        <f>(IF(H344=Локализация!$C$114,1,IF(H344=Локализация!$C$113,2,IF(H344=Локализация!$C$112,3,IF(H344=Локализация!$C$111,4,IF(H344=Локализация!$C$110,5,IF(OR(H344=1,H344=2,H344=3,H344=4,H344=5),H344,"")))))))</f>
        <v/>
      </c>
      <c r="N344" s="13" t="str">
        <f>(IF(I344=Локализация!$C$114,1,IF(I344=Локализация!$C$113,2,IF(I344=Локализация!$C$112,3,IF(I344=Локализация!$C$111,4,IF(I344=Локализация!$C$110,5,IF(OR(I344=1,I344=2,I344=3,I344=4,I344=5),I344,"")))))))</f>
        <v/>
      </c>
      <c r="O344" s="13" t="str">
        <f>(IF(J344=Локализация!$C$114,1,IF(J344=Локализация!$C$113,2,IF(J344=Локализация!$C$112,3,IF(J344=Локализация!$C$111,4,IF(J344=Локализация!$C$110,5,IF(OR(J344=1,J344=2,J344=3,J344=4,J344=5),J344,"")))))))</f>
        <v/>
      </c>
      <c r="P344" s="13" t="str">
        <f>(IF(K344=Локализация!$C$114,1,IF(K344=Локализация!$C$113,2,IF(K344=Локализация!$C$112,3,IF(K344=Локализация!$C$111,4,IF(K344=Локализация!$C$110,5,IF(OR(K344=1,K344=2,K344=3,K344=4,K344=5),K344,"")))))))</f>
        <v/>
      </c>
      <c r="Q344" s="13" t="str">
        <f>(IF(L344=Локализация!$C$114,1,IF(L344=Локализация!$C$113,2,IF(L344=Локализация!$C$112,3,IF(L344=Локализация!$C$111,4,IF(L344=Локализация!$C$110,5,IF(OR(L344=1,L344=2,L344=3,L344=4,L344=5),L344,"")))))))</f>
        <v/>
      </c>
      <c r="R344" s="13" t="str">
        <f>(IF(B344=Локализация!$C$114,1,IF(B344=Локализация!$C$113,2,IF(B344=Локализация!$C$112,3,IF(B344=Локализация!$C$111,4,IF(B344=Локализация!$C$110,5,IF(OR(B344=1,B344=2,B344=3,B344=4,B344=5),B344,"")))))))</f>
        <v/>
      </c>
      <c r="S344" s="13" t="str">
        <f>(IF(C344=Локализация!$C$114,1,IF(C344=Локализация!$C$113,2,IF(C344=Локализация!$C$112,3,IF(C344=Локализация!$C$111,4,IF(C344=Локализация!$C$110,5,IF(OR(C344=1,C344=2,C344=3,C344=4,C344=5),C344,"")))))))</f>
        <v/>
      </c>
      <c r="T344" s="13" t="str">
        <f>(IF(D344=Локализация!$C$114,1,IF(D344=Локализация!$C$113,2,IF(D344=Локализация!$C$112,3,IF(D344=Локализация!$C$111,4,IF(D344=Локализация!$C$110,5,IF(OR(D344=1,D344=2,D344=3,D344=4,D344=5),D344,"")))))))</f>
        <v/>
      </c>
      <c r="U344" s="13" t="str">
        <f>(IF(E344=Локализация!$C$114,1,IF(E344=Локализация!$C$113,2,IF(E344=Локализация!$C$112,3,IF(E344=Локализация!$C$111,4,IF(E344=Локализация!$C$110,5,IF(OR(E344=1,E344=2,E344=3,E344=4,E344=5),E344,"")))))))</f>
        <v/>
      </c>
      <c r="V344" s="13" t="str">
        <f>(IF(F344=Локализация!$C$114,1,IF(F344=Локализация!$C$113,2,IF(F344=Локализация!$C$112,3,IF(F344=Локализация!$C$111,4,IF(F344=Локализация!$C$110,5,IF(OR(F344=1,F344=2,F344=3,F344=4,F344=5),F344,"")))))))</f>
        <v/>
      </c>
    </row>
    <row r="345" spans="13:22" x14ac:dyDescent="0.25">
      <c r="M345" s="13" t="str">
        <f>(IF(H345=Локализация!$C$114,1,IF(H345=Локализация!$C$113,2,IF(H345=Локализация!$C$112,3,IF(H345=Локализация!$C$111,4,IF(H345=Локализация!$C$110,5,IF(OR(H345=1,H345=2,H345=3,H345=4,H345=5),H345,"")))))))</f>
        <v/>
      </c>
      <c r="N345" s="13" t="str">
        <f>(IF(I345=Локализация!$C$114,1,IF(I345=Локализация!$C$113,2,IF(I345=Локализация!$C$112,3,IF(I345=Локализация!$C$111,4,IF(I345=Локализация!$C$110,5,IF(OR(I345=1,I345=2,I345=3,I345=4,I345=5),I345,"")))))))</f>
        <v/>
      </c>
      <c r="O345" s="13" t="str">
        <f>(IF(J345=Локализация!$C$114,1,IF(J345=Локализация!$C$113,2,IF(J345=Локализация!$C$112,3,IF(J345=Локализация!$C$111,4,IF(J345=Локализация!$C$110,5,IF(OR(J345=1,J345=2,J345=3,J345=4,J345=5),J345,"")))))))</f>
        <v/>
      </c>
      <c r="P345" s="13" t="str">
        <f>(IF(K345=Локализация!$C$114,1,IF(K345=Локализация!$C$113,2,IF(K345=Локализация!$C$112,3,IF(K345=Локализация!$C$111,4,IF(K345=Локализация!$C$110,5,IF(OR(K345=1,K345=2,K345=3,K345=4,K345=5),K345,"")))))))</f>
        <v/>
      </c>
      <c r="Q345" s="13" t="str">
        <f>(IF(L345=Локализация!$C$114,1,IF(L345=Локализация!$C$113,2,IF(L345=Локализация!$C$112,3,IF(L345=Локализация!$C$111,4,IF(L345=Локализация!$C$110,5,IF(OR(L345=1,L345=2,L345=3,L345=4,L345=5),L345,"")))))))</f>
        <v/>
      </c>
      <c r="R345" s="13" t="str">
        <f>(IF(B345=Локализация!$C$114,1,IF(B345=Локализация!$C$113,2,IF(B345=Локализация!$C$112,3,IF(B345=Локализация!$C$111,4,IF(B345=Локализация!$C$110,5,IF(OR(B345=1,B345=2,B345=3,B345=4,B345=5),B345,"")))))))</f>
        <v/>
      </c>
      <c r="S345" s="13" t="str">
        <f>(IF(C345=Локализация!$C$114,1,IF(C345=Локализация!$C$113,2,IF(C345=Локализация!$C$112,3,IF(C345=Локализация!$C$111,4,IF(C345=Локализация!$C$110,5,IF(OR(C345=1,C345=2,C345=3,C345=4,C345=5),C345,"")))))))</f>
        <v/>
      </c>
      <c r="T345" s="13" t="str">
        <f>(IF(D345=Локализация!$C$114,1,IF(D345=Локализация!$C$113,2,IF(D345=Локализация!$C$112,3,IF(D345=Локализация!$C$111,4,IF(D345=Локализация!$C$110,5,IF(OR(D345=1,D345=2,D345=3,D345=4,D345=5),D345,"")))))))</f>
        <v/>
      </c>
      <c r="U345" s="13" t="str">
        <f>(IF(E345=Локализация!$C$114,1,IF(E345=Локализация!$C$113,2,IF(E345=Локализация!$C$112,3,IF(E345=Локализация!$C$111,4,IF(E345=Локализация!$C$110,5,IF(OR(E345=1,E345=2,E345=3,E345=4,E345=5),E345,"")))))))</f>
        <v/>
      </c>
      <c r="V345" s="13" t="str">
        <f>(IF(F345=Локализация!$C$114,1,IF(F345=Локализация!$C$113,2,IF(F345=Локализация!$C$112,3,IF(F345=Локализация!$C$111,4,IF(F345=Локализация!$C$110,5,IF(OR(F345=1,F345=2,F345=3,F345=4,F345=5),F345,"")))))))</f>
        <v/>
      </c>
    </row>
    <row r="346" spans="13:22" x14ac:dyDescent="0.25">
      <c r="M346" s="13" t="str">
        <f>(IF(H346=Локализация!$C$114,1,IF(H346=Локализация!$C$113,2,IF(H346=Локализация!$C$112,3,IF(H346=Локализация!$C$111,4,IF(H346=Локализация!$C$110,5,IF(OR(H346=1,H346=2,H346=3,H346=4,H346=5),H346,"")))))))</f>
        <v/>
      </c>
      <c r="N346" s="13" t="str">
        <f>(IF(I346=Локализация!$C$114,1,IF(I346=Локализация!$C$113,2,IF(I346=Локализация!$C$112,3,IF(I346=Локализация!$C$111,4,IF(I346=Локализация!$C$110,5,IF(OR(I346=1,I346=2,I346=3,I346=4,I346=5),I346,"")))))))</f>
        <v/>
      </c>
      <c r="O346" s="13" t="str">
        <f>(IF(J346=Локализация!$C$114,1,IF(J346=Локализация!$C$113,2,IF(J346=Локализация!$C$112,3,IF(J346=Локализация!$C$111,4,IF(J346=Локализация!$C$110,5,IF(OR(J346=1,J346=2,J346=3,J346=4,J346=5),J346,"")))))))</f>
        <v/>
      </c>
      <c r="P346" s="13" t="str">
        <f>(IF(K346=Локализация!$C$114,1,IF(K346=Локализация!$C$113,2,IF(K346=Локализация!$C$112,3,IF(K346=Локализация!$C$111,4,IF(K346=Локализация!$C$110,5,IF(OR(K346=1,K346=2,K346=3,K346=4,K346=5),K346,"")))))))</f>
        <v/>
      </c>
      <c r="Q346" s="13" t="str">
        <f>(IF(L346=Локализация!$C$114,1,IF(L346=Локализация!$C$113,2,IF(L346=Локализация!$C$112,3,IF(L346=Локализация!$C$111,4,IF(L346=Локализация!$C$110,5,IF(OR(L346=1,L346=2,L346=3,L346=4,L346=5),L346,"")))))))</f>
        <v/>
      </c>
      <c r="R346" s="13" t="str">
        <f>(IF(B346=Локализация!$C$114,1,IF(B346=Локализация!$C$113,2,IF(B346=Локализация!$C$112,3,IF(B346=Локализация!$C$111,4,IF(B346=Локализация!$C$110,5,IF(OR(B346=1,B346=2,B346=3,B346=4,B346=5),B346,"")))))))</f>
        <v/>
      </c>
      <c r="S346" s="13" t="str">
        <f>(IF(C346=Локализация!$C$114,1,IF(C346=Локализация!$C$113,2,IF(C346=Локализация!$C$112,3,IF(C346=Локализация!$C$111,4,IF(C346=Локализация!$C$110,5,IF(OR(C346=1,C346=2,C346=3,C346=4,C346=5),C346,"")))))))</f>
        <v/>
      </c>
      <c r="T346" s="13" t="str">
        <f>(IF(D346=Локализация!$C$114,1,IF(D346=Локализация!$C$113,2,IF(D346=Локализация!$C$112,3,IF(D346=Локализация!$C$111,4,IF(D346=Локализация!$C$110,5,IF(OR(D346=1,D346=2,D346=3,D346=4,D346=5),D346,"")))))))</f>
        <v/>
      </c>
      <c r="U346" s="13" t="str">
        <f>(IF(E346=Локализация!$C$114,1,IF(E346=Локализация!$C$113,2,IF(E346=Локализация!$C$112,3,IF(E346=Локализация!$C$111,4,IF(E346=Локализация!$C$110,5,IF(OR(E346=1,E346=2,E346=3,E346=4,E346=5),E346,"")))))))</f>
        <v/>
      </c>
      <c r="V346" s="13" t="str">
        <f>(IF(F346=Локализация!$C$114,1,IF(F346=Локализация!$C$113,2,IF(F346=Локализация!$C$112,3,IF(F346=Локализация!$C$111,4,IF(F346=Локализация!$C$110,5,IF(OR(F346=1,F346=2,F346=3,F346=4,F346=5),F346,"")))))))</f>
        <v/>
      </c>
    </row>
    <row r="347" spans="13:22" x14ac:dyDescent="0.25">
      <c r="M347" s="13" t="str">
        <f>(IF(H347=Локализация!$C$114,1,IF(H347=Локализация!$C$113,2,IF(H347=Локализация!$C$112,3,IF(H347=Локализация!$C$111,4,IF(H347=Локализация!$C$110,5,IF(OR(H347=1,H347=2,H347=3,H347=4,H347=5),H347,"")))))))</f>
        <v/>
      </c>
      <c r="N347" s="13" t="str">
        <f>(IF(I347=Локализация!$C$114,1,IF(I347=Локализация!$C$113,2,IF(I347=Локализация!$C$112,3,IF(I347=Локализация!$C$111,4,IF(I347=Локализация!$C$110,5,IF(OR(I347=1,I347=2,I347=3,I347=4,I347=5),I347,"")))))))</f>
        <v/>
      </c>
      <c r="O347" s="13" t="str">
        <f>(IF(J347=Локализация!$C$114,1,IF(J347=Локализация!$C$113,2,IF(J347=Локализация!$C$112,3,IF(J347=Локализация!$C$111,4,IF(J347=Локализация!$C$110,5,IF(OR(J347=1,J347=2,J347=3,J347=4,J347=5),J347,"")))))))</f>
        <v/>
      </c>
      <c r="P347" s="13" t="str">
        <f>(IF(K347=Локализация!$C$114,1,IF(K347=Локализация!$C$113,2,IF(K347=Локализация!$C$112,3,IF(K347=Локализация!$C$111,4,IF(K347=Локализация!$C$110,5,IF(OR(K347=1,K347=2,K347=3,K347=4,K347=5),K347,"")))))))</f>
        <v/>
      </c>
      <c r="Q347" s="13" t="str">
        <f>(IF(L347=Локализация!$C$114,1,IF(L347=Локализация!$C$113,2,IF(L347=Локализация!$C$112,3,IF(L347=Локализация!$C$111,4,IF(L347=Локализация!$C$110,5,IF(OR(L347=1,L347=2,L347=3,L347=4,L347=5),L347,"")))))))</f>
        <v/>
      </c>
      <c r="R347" s="13" t="str">
        <f>(IF(B347=Локализация!$C$114,1,IF(B347=Локализация!$C$113,2,IF(B347=Локализация!$C$112,3,IF(B347=Локализация!$C$111,4,IF(B347=Локализация!$C$110,5,IF(OR(B347=1,B347=2,B347=3,B347=4,B347=5),B347,"")))))))</f>
        <v/>
      </c>
      <c r="S347" s="13" t="str">
        <f>(IF(C347=Локализация!$C$114,1,IF(C347=Локализация!$C$113,2,IF(C347=Локализация!$C$112,3,IF(C347=Локализация!$C$111,4,IF(C347=Локализация!$C$110,5,IF(OR(C347=1,C347=2,C347=3,C347=4,C347=5),C347,"")))))))</f>
        <v/>
      </c>
      <c r="T347" s="13" t="str">
        <f>(IF(D347=Локализация!$C$114,1,IF(D347=Локализация!$C$113,2,IF(D347=Локализация!$C$112,3,IF(D347=Локализация!$C$111,4,IF(D347=Локализация!$C$110,5,IF(OR(D347=1,D347=2,D347=3,D347=4,D347=5),D347,"")))))))</f>
        <v/>
      </c>
      <c r="U347" s="13" t="str">
        <f>(IF(E347=Локализация!$C$114,1,IF(E347=Локализация!$C$113,2,IF(E347=Локализация!$C$112,3,IF(E347=Локализация!$C$111,4,IF(E347=Локализация!$C$110,5,IF(OR(E347=1,E347=2,E347=3,E347=4,E347=5),E347,"")))))))</f>
        <v/>
      </c>
      <c r="V347" s="13" t="str">
        <f>(IF(F347=Локализация!$C$114,1,IF(F347=Локализация!$C$113,2,IF(F347=Локализация!$C$112,3,IF(F347=Локализация!$C$111,4,IF(F347=Локализация!$C$110,5,IF(OR(F347=1,F347=2,F347=3,F347=4,F347=5),F347,"")))))))</f>
        <v/>
      </c>
    </row>
    <row r="348" spans="13:22" x14ac:dyDescent="0.25">
      <c r="M348" s="13" t="str">
        <f>(IF(H348=Локализация!$C$114,1,IF(H348=Локализация!$C$113,2,IF(H348=Локализация!$C$112,3,IF(H348=Локализация!$C$111,4,IF(H348=Локализация!$C$110,5,IF(OR(H348=1,H348=2,H348=3,H348=4,H348=5),H348,"")))))))</f>
        <v/>
      </c>
      <c r="N348" s="13" t="str">
        <f>(IF(I348=Локализация!$C$114,1,IF(I348=Локализация!$C$113,2,IF(I348=Локализация!$C$112,3,IF(I348=Локализация!$C$111,4,IF(I348=Локализация!$C$110,5,IF(OR(I348=1,I348=2,I348=3,I348=4,I348=5),I348,"")))))))</f>
        <v/>
      </c>
      <c r="O348" s="13" t="str">
        <f>(IF(J348=Локализация!$C$114,1,IF(J348=Локализация!$C$113,2,IF(J348=Локализация!$C$112,3,IF(J348=Локализация!$C$111,4,IF(J348=Локализация!$C$110,5,IF(OR(J348=1,J348=2,J348=3,J348=4,J348=5),J348,"")))))))</f>
        <v/>
      </c>
      <c r="P348" s="13" t="str">
        <f>(IF(K348=Локализация!$C$114,1,IF(K348=Локализация!$C$113,2,IF(K348=Локализация!$C$112,3,IF(K348=Локализация!$C$111,4,IF(K348=Локализация!$C$110,5,IF(OR(K348=1,K348=2,K348=3,K348=4,K348=5),K348,"")))))))</f>
        <v/>
      </c>
      <c r="Q348" s="13" t="str">
        <f>(IF(L348=Локализация!$C$114,1,IF(L348=Локализация!$C$113,2,IF(L348=Локализация!$C$112,3,IF(L348=Локализация!$C$111,4,IF(L348=Локализация!$C$110,5,IF(OR(L348=1,L348=2,L348=3,L348=4,L348=5),L348,"")))))))</f>
        <v/>
      </c>
      <c r="R348" s="13" t="str">
        <f>(IF(B348=Локализация!$C$114,1,IF(B348=Локализация!$C$113,2,IF(B348=Локализация!$C$112,3,IF(B348=Локализация!$C$111,4,IF(B348=Локализация!$C$110,5,IF(OR(B348=1,B348=2,B348=3,B348=4,B348=5),B348,"")))))))</f>
        <v/>
      </c>
      <c r="S348" s="13" t="str">
        <f>(IF(C348=Локализация!$C$114,1,IF(C348=Локализация!$C$113,2,IF(C348=Локализация!$C$112,3,IF(C348=Локализация!$C$111,4,IF(C348=Локализация!$C$110,5,IF(OR(C348=1,C348=2,C348=3,C348=4,C348=5),C348,"")))))))</f>
        <v/>
      </c>
      <c r="T348" s="13" t="str">
        <f>(IF(D348=Локализация!$C$114,1,IF(D348=Локализация!$C$113,2,IF(D348=Локализация!$C$112,3,IF(D348=Локализация!$C$111,4,IF(D348=Локализация!$C$110,5,IF(OR(D348=1,D348=2,D348=3,D348=4,D348=5),D348,"")))))))</f>
        <v/>
      </c>
      <c r="U348" s="13" t="str">
        <f>(IF(E348=Локализация!$C$114,1,IF(E348=Локализация!$C$113,2,IF(E348=Локализация!$C$112,3,IF(E348=Локализация!$C$111,4,IF(E348=Локализация!$C$110,5,IF(OR(E348=1,E348=2,E348=3,E348=4,E348=5),E348,"")))))))</f>
        <v/>
      </c>
      <c r="V348" s="13" t="str">
        <f>(IF(F348=Локализация!$C$114,1,IF(F348=Локализация!$C$113,2,IF(F348=Локализация!$C$112,3,IF(F348=Локализация!$C$111,4,IF(F348=Локализация!$C$110,5,IF(OR(F348=1,F348=2,F348=3,F348=4,F348=5),F348,"")))))))</f>
        <v/>
      </c>
    </row>
    <row r="349" spans="13:22" x14ac:dyDescent="0.25">
      <c r="M349" s="13" t="str">
        <f>(IF(H349=Локализация!$C$114,1,IF(H349=Локализация!$C$113,2,IF(H349=Локализация!$C$112,3,IF(H349=Локализация!$C$111,4,IF(H349=Локализация!$C$110,5,IF(OR(H349=1,H349=2,H349=3,H349=4,H349=5),H349,"")))))))</f>
        <v/>
      </c>
      <c r="N349" s="13" t="str">
        <f>(IF(I349=Локализация!$C$114,1,IF(I349=Локализация!$C$113,2,IF(I349=Локализация!$C$112,3,IF(I349=Локализация!$C$111,4,IF(I349=Локализация!$C$110,5,IF(OR(I349=1,I349=2,I349=3,I349=4,I349=5),I349,"")))))))</f>
        <v/>
      </c>
      <c r="O349" s="13" t="str">
        <f>(IF(J349=Локализация!$C$114,1,IF(J349=Локализация!$C$113,2,IF(J349=Локализация!$C$112,3,IF(J349=Локализация!$C$111,4,IF(J349=Локализация!$C$110,5,IF(OR(J349=1,J349=2,J349=3,J349=4,J349=5),J349,"")))))))</f>
        <v/>
      </c>
      <c r="P349" s="13" t="str">
        <f>(IF(K349=Локализация!$C$114,1,IF(K349=Локализация!$C$113,2,IF(K349=Локализация!$C$112,3,IF(K349=Локализация!$C$111,4,IF(K349=Локализация!$C$110,5,IF(OR(K349=1,K349=2,K349=3,K349=4,K349=5),K349,"")))))))</f>
        <v/>
      </c>
      <c r="Q349" s="13" t="str">
        <f>(IF(L349=Локализация!$C$114,1,IF(L349=Локализация!$C$113,2,IF(L349=Локализация!$C$112,3,IF(L349=Локализация!$C$111,4,IF(L349=Локализация!$C$110,5,IF(OR(L349=1,L349=2,L349=3,L349=4,L349=5),L349,"")))))))</f>
        <v/>
      </c>
      <c r="R349" s="13" t="str">
        <f>(IF(B349=Локализация!$C$114,1,IF(B349=Локализация!$C$113,2,IF(B349=Локализация!$C$112,3,IF(B349=Локализация!$C$111,4,IF(B349=Локализация!$C$110,5,IF(OR(B349=1,B349=2,B349=3,B349=4,B349=5),B349,"")))))))</f>
        <v/>
      </c>
      <c r="S349" s="13" t="str">
        <f>(IF(C349=Локализация!$C$114,1,IF(C349=Локализация!$C$113,2,IF(C349=Локализация!$C$112,3,IF(C349=Локализация!$C$111,4,IF(C349=Локализация!$C$110,5,IF(OR(C349=1,C349=2,C349=3,C349=4,C349=5),C349,"")))))))</f>
        <v/>
      </c>
      <c r="T349" s="13" t="str">
        <f>(IF(D349=Локализация!$C$114,1,IF(D349=Локализация!$C$113,2,IF(D349=Локализация!$C$112,3,IF(D349=Локализация!$C$111,4,IF(D349=Локализация!$C$110,5,IF(OR(D349=1,D349=2,D349=3,D349=4,D349=5),D349,"")))))))</f>
        <v/>
      </c>
      <c r="U349" s="13" t="str">
        <f>(IF(E349=Локализация!$C$114,1,IF(E349=Локализация!$C$113,2,IF(E349=Локализация!$C$112,3,IF(E349=Локализация!$C$111,4,IF(E349=Локализация!$C$110,5,IF(OR(E349=1,E349=2,E349=3,E349=4,E349=5),E349,"")))))))</f>
        <v/>
      </c>
      <c r="V349" s="13" t="str">
        <f>(IF(F349=Локализация!$C$114,1,IF(F349=Локализация!$C$113,2,IF(F349=Локализация!$C$112,3,IF(F349=Локализация!$C$111,4,IF(F349=Локализация!$C$110,5,IF(OR(F349=1,F349=2,F349=3,F349=4,F349=5),F349,"")))))))</f>
        <v/>
      </c>
    </row>
    <row r="350" spans="13:22" x14ac:dyDescent="0.25">
      <c r="M350" s="13" t="str">
        <f>(IF(H350=Локализация!$C$114,1,IF(H350=Локализация!$C$113,2,IF(H350=Локализация!$C$112,3,IF(H350=Локализация!$C$111,4,IF(H350=Локализация!$C$110,5,IF(OR(H350=1,H350=2,H350=3,H350=4,H350=5),H350,"")))))))</f>
        <v/>
      </c>
      <c r="N350" s="13" t="str">
        <f>(IF(I350=Локализация!$C$114,1,IF(I350=Локализация!$C$113,2,IF(I350=Локализация!$C$112,3,IF(I350=Локализация!$C$111,4,IF(I350=Локализация!$C$110,5,IF(OR(I350=1,I350=2,I350=3,I350=4,I350=5),I350,"")))))))</f>
        <v/>
      </c>
      <c r="O350" s="13" t="str">
        <f>(IF(J350=Локализация!$C$114,1,IF(J350=Локализация!$C$113,2,IF(J350=Локализация!$C$112,3,IF(J350=Локализация!$C$111,4,IF(J350=Локализация!$C$110,5,IF(OR(J350=1,J350=2,J350=3,J350=4,J350=5),J350,"")))))))</f>
        <v/>
      </c>
      <c r="P350" s="13" t="str">
        <f>(IF(K350=Локализация!$C$114,1,IF(K350=Локализация!$C$113,2,IF(K350=Локализация!$C$112,3,IF(K350=Локализация!$C$111,4,IF(K350=Локализация!$C$110,5,IF(OR(K350=1,K350=2,K350=3,K350=4,K350=5),K350,"")))))))</f>
        <v/>
      </c>
      <c r="Q350" s="13" t="str">
        <f>(IF(L350=Локализация!$C$114,1,IF(L350=Локализация!$C$113,2,IF(L350=Локализация!$C$112,3,IF(L350=Локализация!$C$111,4,IF(L350=Локализация!$C$110,5,IF(OR(L350=1,L350=2,L350=3,L350=4,L350=5),L350,"")))))))</f>
        <v/>
      </c>
      <c r="R350" s="13" t="str">
        <f>(IF(B350=Локализация!$C$114,1,IF(B350=Локализация!$C$113,2,IF(B350=Локализация!$C$112,3,IF(B350=Локализация!$C$111,4,IF(B350=Локализация!$C$110,5,IF(OR(B350=1,B350=2,B350=3,B350=4,B350=5),B350,"")))))))</f>
        <v/>
      </c>
      <c r="S350" s="13" t="str">
        <f>(IF(C350=Локализация!$C$114,1,IF(C350=Локализация!$C$113,2,IF(C350=Локализация!$C$112,3,IF(C350=Локализация!$C$111,4,IF(C350=Локализация!$C$110,5,IF(OR(C350=1,C350=2,C350=3,C350=4,C350=5),C350,"")))))))</f>
        <v/>
      </c>
      <c r="T350" s="13" t="str">
        <f>(IF(D350=Локализация!$C$114,1,IF(D350=Локализация!$C$113,2,IF(D350=Локализация!$C$112,3,IF(D350=Локализация!$C$111,4,IF(D350=Локализация!$C$110,5,IF(OR(D350=1,D350=2,D350=3,D350=4,D350=5),D350,"")))))))</f>
        <v/>
      </c>
      <c r="U350" s="13" t="str">
        <f>(IF(E350=Локализация!$C$114,1,IF(E350=Локализация!$C$113,2,IF(E350=Локализация!$C$112,3,IF(E350=Локализация!$C$111,4,IF(E350=Локализация!$C$110,5,IF(OR(E350=1,E350=2,E350=3,E350=4,E350=5),E350,"")))))))</f>
        <v/>
      </c>
      <c r="V350" s="13" t="str">
        <f>(IF(F350=Локализация!$C$114,1,IF(F350=Локализация!$C$113,2,IF(F350=Локализация!$C$112,3,IF(F350=Локализация!$C$111,4,IF(F350=Локализация!$C$110,5,IF(OR(F350=1,F350=2,F350=3,F350=4,F350=5),F350,"")))))))</f>
        <v/>
      </c>
    </row>
    <row r="351" spans="13:22" x14ac:dyDescent="0.25">
      <c r="M351" s="13" t="str">
        <f>(IF(H351=Локализация!$C$114,1,IF(H351=Локализация!$C$113,2,IF(H351=Локализация!$C$112,3,IF(H351=Локализация!$C$111,4,IF(H351=Локализация!$C$110,5,IF(OR(H351=1,H351=2,H351=3,H351=4,H351=5),H351,"")))))))</f>
        <v/>
      </c>
      <c r="N351" s="13" t="str">
        <f>(IF(I351=Локализация!$C$114,1,IF(I351=Локализация!$C$113,2,IF(I351=Локализация!$C$112,3,IF(I351=Локализация!$C$111,4,IF(I351=Локализация!$C$110,5,IF(OR(I351=1,I351=2,I351=3,I351=4,I351=5),I351,"")))))))</f>
        <v/>
      </c>
      <c r="O351" s="13" t="str">
        <f>(IF(J351=Локализация!$C$114,1,IF(J351=Локализация!$C$113,2,IF(J351=Локализация!$C$112,3,IF(J351=Локализация!$C$111,4,IF(J351=Локализация!$C$110,5,IF(OR(J351=1,J351=2,J351=3,J351=4,J351=5),J351,"")))))))</f>
        <v/>
      </c>
      <c r="P351" s="13" t="str">
        <f>(IF(K351=Локализация!$C$114,1,IF(K351=Локализация!$C$113,2,IF(K351=Локализация!$C$112,3,IF(K351=Локализация!$C$111,4,IF(K351=Локализация!$C$110,5,IF(OR(K351=1,K351=2,K351=3,K351=4,K351=5),K351,"")))))))</f>
        <v/>
      </c>
      <c r="Q351" s="13" t="str">
        <f>(IF(L351=Локализация!$C$114,1,IF(L351=Локализация!$C$113,2,IF(L351=Локализация!$C$112,3,IF(L351=Локализация!$C$111,4,IF(L351=Локализация!$C$110,5,IF(OR(L351=1,L351=2,L351=3,L351=4,L351=5),L351,"")))))))</f>
        <v/>
      </c>
      <c r="R351" s="13" t="str">
        <f>(IF(B351=Локализация!$C$114,1,IF(B351=Локализация!$C$113,2,IF(B351=Локализация!$C$112,3,IF(B351=Локализация!$C$111,4,IF(B351=Локализация!$C$110,5,IF(OR(B351=1,B351=2,B351=3,B351=4,B351=5),B351,"")))))))</f>
        <v/>
      </c>
      <c r="S351" s="13" t="str">
        <f>(IF(C351=Локализация!$C$114,1,IF(C351=Локализация!$C$113,2,IF(C351=Локализация!$C$112,3,IF(C351=Локализация!$C$111,4,IF(C351=Локализация!$C$110,5,IF(OR(C351=1,C351=2,C351=3,C351=4,C351=5),C351,"")))))))</f>
        <v/>
      </c>
      <c r="T351" s="13" t="str">
        <f>(IF(D351=Локализация!$C$114,1,IF(D351=Локализация!$C$113,2,IF(D351=Локализация!$C$112,3,IF(D351=Локализация!$C$111,4,IF(D351=Локализация!$C$110,5,IF(OR(D351=1,D351=2,D351=3,D351=4,D351=5),D351,"")))))))</f>
        <v/>
      </c>
      <c r="U351" s="13" t="str">
        <f>(IF(E351=Локализация!$C$114,1,IF(E351=Локализация!$C$113,2,IF(E351=Локализация!$C$112,3,IF(E351=Локализация!$C$111,4,IF(E351=Локализация!$C$110,5,IF(OR(E351=1,E351=2,E351=3,E351=4,E351=5),E351,"")))))))</f>
        <v/>
      </c>
      <c r="V351" s="13" t="str">
        <f>(IF(F351=Локализация!$C$114,1,IF(F351=Локализация!$C$113,2,IF(F351=Локализация!$C$112,3,IF(F351=Локализация!$C$111,4,IF(F351=Локализация!$C$110,5,IF(OR(F351=1,F351=2,F351=3,F351=4,F351=5),F351,"")))))))</f>
        <v/>
      </c>
    </row>
    <row r="352" spans="13:22" x14ac:dyDescent="0.25">
      <c r="M352" s="13" t="str">
        <f>(IF(H352=Локализация!$C$114,1,IF(H352=Локализация!$C$113,2,IF(H352=Локализация!$C$112,3,IF(H352=Локализация!$C$111,4,IF(H352=Локализация!$C$110,5,IF(OR(H352=1,H352=2,H352=3,H352=4,H352=5),H352,"")))))))</f>
        <v/>
      </c>
      <c r="N352" s="13" t="str">
        <f>(IF(I352=Локализация!$C$114,1,IF(I352=Локализация!$C$113,2,IF(I352=Локализация!$C$112,3,IF(I352=Локализация!$C$111,4,IF(I352=Локализация!$C$110,5,IF(OR(I352=1,I352=2,I352=3,I352=4,I352=5),I352,"")))))))</f>
        <v/>
      </c>
      <c r="O352" s="13" t="str">
        <f>(IF(J352=Локализация!$C$114,1,IF(J352=Локализация!$C$113,2,IF(J352=Локализация!$C$112,3,IF(J352=Локализация!$C$111,4,IF(J352=Локализация!$C$110,5,IF(OR(J352=1,J352=2,J352=3,J352=4,J352=5),J352,"")))))))</f>
        <v/>
      </c>
      <c r="P352" s="13" t="str">
        <f>(IF(K352=Локализация!$C$114,1,IF(K352=Локализация!$C$113,2,IF(K352=Локализация!$C$112,3,IF(K352=Локализация!$C$111,4,IF(K352=Локализация!$C$110,5,IF(OR(K352=1,K352=2,K352=3,K352=4,K352=5),K352,"")))))))</f>
        <v/>
      </c>
      <c r="Q352" s="13" t="str">
        <f>(IF(L352=Локализация!$C$114,1,IF(L352=Локализация!$C$113,2,IF(L352=Локализация!$C$112,3,IF(L352=Локализация!$C$111,4,IF(L352=Локализация!$C$110,5,IF(OR(L352=1,L352=2,L352=3,L352=4,L352=5),L352,"")))))))</f>
        <v/>
      </c>
      <c r="R352" s="13" t="str">
        <f>(IF(B352=Локализация!$C$114,1,IF(B352=Локализация!$C$113,2,IF(B352=Локализация!$C$112,3,IF(B352=Локализация!$C$111,4,IF(B352=Локализация!$C$110,5,IF(OR(B352=1,B352=2,B352=3,B352=4,B352=5),B352,"")))))))</f>
        <v/>
      </c>
      <c r="S352" s="13" t="str">
        <f>(IF(C352=Локализация!$C$114,1,IF(C352=Локализация!$C$113,2,IF(C352=Локализация!$C$112,3,IF(C352=Локализация!$C$111,4,IF(C352=Локализация!$C$110,5,IF(OR(C352=1,C352=2,C352=3,C352=4,C352=5),C352,"")))))))</f>
        <v/>
      </c>
      <c r="T352" s="13" t="str">
        <f>(IF(D352=Локализация!$C$114,1,IF(D352=Локализация!$C$113,2,IF(D352=Локализация!$C$112,3,IF(D352=Локализация!$C$111,4,IF(D352=Локализация!$C$110,5,IF(OR(D352=1,D352=2,D352=3,D352=4,D352=5),D352,"")))))))</f>
        <v/>
      </c>
      <c r="U352" s="13" t="str">
        <f>(IF(E352=Локализация!$C$114,1,IF(E352=Локализация!$C$113,2,IF(E352=Локализация!$C$112,3,IF(E352=Локализация!$C$111,4,IF(E352=Локализация!$C$110,5,IF(OR(E352=1,E352=2,E352=3,E352=4,E352=5),E352,"")))))))</f>
        <v/>
      </c>
      <c r="V352" s="13" t="str">
        <f>(IF(F352=Локализация!$C$114,1,IF(F352=Локализация!$C$113,2,IF(F352=Локализация!$C$112,3,IF(F352=Локализация!$C$111,4,IF(F352=Локализация!$C$110,5,IF(OR(F352=1,F352=2,F352=3,F352=4,F352=5),F352,"")))))))</f>
        <v/>
      </c>
    </row>
    <row r="353" spans="13:22" x14ac:dyDescent="0.25">
      <c r="M353" s="13" t="str">
        <f>(IF(H353=Локализация!$C$114,1,IF(H353=Локализация!$C$113,2,IF(H353=Локализация!$C$112,3,IF(H353=Локализация!$C$111,4,IF(H353=Локализация!$C$110,5,IF(OR(H353=1,H353=2,H353=3,H353=4,H353=5),H353,"")))))))</f>
        <v/>
      </c>
      <c r="N353" s="13" t="str">
        <f>(IF(I353=Локализация!$C$114,1,IF(I353=Локализация!$C$113,2,IF(I353=Локализация!$C$112,3,IF(I353=Локализация!$C$111,4,IF(I353=Локализация!$C$110,5,IF(OR(I353=1,I353=2,I353=3,I353=4,I353=5),I353,"")))))))</f>
        <v/>
      </c>
      <c r="O353" s="13" t="str">
        <f>(IF(J353=Локализация!$C$114,1,IF(J353=Локализация!$C$113,2,IF(J353=Локализация!$C$112,3,IF(J353=Локализация!$C$111,4,IF(J353=Локализация!$C$110,5,IF(OR(J353=1,J353=2,J353=3,J353=4,J353=5),J353,"")))))))</f>
        <v/>
      </c>
      <c r="P353" s="13" t="str">
        <f>(IF(K353=Локализация!$C$114,1,IF(K353=Локализация!$C$113,2,IF(K353=Локализация!$C$112,3,IF(K353=Локализация!$C$111,4,IF(K353=Локализация!$C$110,5,IF(OR(K353=1,K353=2,K353=3,K353=4,K353=5),K353,"")))))))</f>
        <v/>
      </c>
      <c r="Q353" s="13" t="str">
        <f>(IF(L353=Локализация!$C$114,1,IF(L353=Локализация!$C$113,2,IF(L353=Локализация!$C$112,3,IF(L353=Локализация!$C$111,4,IF(L353=Локализация!$C$110,5,IF(OR(L353=1,L353=2,L353=3,L353=4,L353=5),L353,"")))))))</f>
        <v/>
      </c>
      <c r="R353" s="13" t="str">
        <f>(IF(B353=Локализация!$C$114,1,IF(B353=Локализация!$C$113,2,IF(B353=Локализация!$C$112,3,IF(B353=Локализация!$C$111,4,IF(B353=Локализация!$C$110,5,IF(OR(B353=1,B353=2,B353=3,B353=4,B353=5),B353,"")))))))</f>
        <v/>
      </c>
      <c r="S353" s="13" t="str">
        <f>(IF(C353=Локализация!$C$114,1,IF(C353=Локализация!$C$113,2,IF(C353=Локализация!$C$112,3,IF(C353=Локализация!$C$111,4,IF(C353=Локализация!$C$110,5,IF(OR(C353=1,C353=2,C353=3,C353=4,C353=5),C353,"")))))))</f>
        <v/>
      </c>
      <c r="T353" s="13" t="str">
        <f>(IF(D353=Локализация!$C$114,1,IF(D353=Локализация!$C$113,2,IF(D353=Локализация!$C$112,3,IF(D353=Локализация!$C$111,4,IF(D353=Локализация!$C$110,5,IF(OR(D353=1,D353=2,D353=3,D353=4,D353=5),D353,"")))))))</f>
        <v/>
      </c>
      <c r="U353" s="13" t="str">
        <f>(IF(E353=Локализация!$C$114,1,IF(E353=Локализация!$C$113,2,IF(E353=Локализация!$C$112,3,IF(E353=Локализация!$C$111,4,IF(E353=Локализация!$C$110,5,IF(OR(E353=1,E353=2,E353=3,E353=4,E353=5),E353,"")))))))</f>
        <v/>
      </c>
      <c r="V353" s="13" t="str">
        <f>(IF(F353=Локализация!$C$114,1,IF(F353=Локализация!$C$113,2,IF(F353=Локализация!$C$112,3,IF(F353=Локализация!$C$111,4,IF(F353=Локализация!$C$110,5,IF(OR(F353=1,F353=2,F353=3,F353=4,F353=5),F353,"")))))))</f>
        <v/>
      </c>
    </row>
    <row r="354" spans="13:22" x14ac:dyDescent="0.25">
      <c r="M354" s="13" t="str">
        <f>(IF(H354=Локализация!$C$114,1,IF(H354=Локализация!$C$113,2,IF(H354=Локализация!$C$112,3,IF(H354=Локализация!$C$111,4,IF(H354=Локализация!$C$110,5,IF(OR(H354=1,H354=2,H354=3,H354=4,H354=5),H354,"")))))))</f>
        <v/>
      </c>
      <c r="N354" s="13" t="str">
        <f>(IF(I354=Локализация!$C$114,1,IF(I354=Локализация!$C$113,2,IF(I354=Локализация!$C$112,3,IF(I354=Локализация!$C$111,4,IF(I354=Локализация!$C$110,5,IF(OR(I354=1,I354=2,I354=3,I354=4,I354=5),I354,"")))))))</f>
        <v/>
      </c>
      <c r="O354" s="13" t="str">
        <f>(IF(J354=Локализация!$C$114,1,IF(J354=Локализация!$C$113,2,IF(J354=Локализация!$C$112,3,IF(J354=Локализация!$C$111,4,IF(J354=Локализация!$C$110,5,IF(OR(J354=1,J354=2,J354=3,J354=4,J354=5),J354,"")))))))</f>
        <v/>
      </c>
      <c r="P354" s="13" t="str">
        <f>(IF(K354=Локализация!$C$114,1,IF(K354=Локализация!$C$113,2,IF(K354=Локализация!$C$112,3,IF(K354=Локализация!$C$111,4,IF(K354=Локализация!$C$110,5,IF(OR(K354=1,K354=2,K354=3,K354=4,K354=5),K354,"")))))))</f>
        <v/>
      </c>
      <c r="Q354" s="13" t="str">
        <f>(IF(L354=Локализация!$C$114,1,IF(L354=Локализация!$C$113,2,IF(L354=Локализация!$C$112,3,IF(L354=Локализация!$C$111,4,IF(L354=Локализация!$C$110,5,IF(OR(L354=1,L354=2,L354=3,L354=4,L354=5),L354,"")))))))</f>
        <v/>
      </c>
      <c r="R354" s="13" t="str">
        <f>(IF(B354=Локализация!$C$114,1,IF(B354=Локализация!$C$113,2,IF(B354=Локализация!$C$112,3,IF(B354=Локализация!$C$111,4,IF(B354=Локализация!$C$110,5,IF(OR(B354=1,B354=2,B354=3,B354=4,B354=5),B354,"")))))))</f>
        <v/>
      </c>
      <c r="S354" s="13" t="str">
        <f>(IF(C354=Локализация!$C$114,1,IF(C354=Локализация!$C$113,2,IF(C354=Локализация!$C$112,3,IF(C354=Локализация!$C$111,4,IF(C354=Локализация!$C$110,5,IF(OR(C354=1,C354=2,C354=3,C354=4,C354=5),C354,"")))))))</f>
        <v/>
      </c>
      <c r="T354" s="13" t="str">
        <f>(IF(D354=Локализация!$C$114,1,IF(D354=Локализация!$C$113,2,IF(D354=Локализация!$C$112,3,IF(D354=Локализация!$C$111,4,IF(D354=Локализация!$C$110,5,IF(OR(D354=1,D354=2,D354=3,D354=4,D354=5),D354,"")))))))</f>
        <v/>
      </c>
      <c r="U354" s="13" t="str">
        <f>(IF(E354=Локализация!$C$114,1,IF(E354=Локализация!$C$113,2,IF(E354=Локализация!$C$112,3,IF(E354=Локализация!$C$111,4,IF(E354=Локализация!$C$110,5,IF(OR(E354=1,E354=2,E354=3,E354=4,E354=5),E354,"")))))))</f>
        <v/>
      </c>
      <c r="V354" s="13" t="str">
        <f>(IF(F354=Локализация!$C$114,1,IF(F354=Локализация!$C$113,2,IF(F354=Локализация!$C$112,3,IF(F354=Локализация!$C$111,4,IF(F354=Локализация!$C$110,5,IF(OR(F354=1,F354=2,F354=3,F354=4,F354=5),F354,"")))))))</f>
        <v/>
      </c>
    </row>
    <row r="355" spans="13:22" x14ac:dyDescent="0.25">
      <c r="M355" s="13" t="str">
        <f>(IF(H355=Локализация!$C$114,1,IF(H355=Локализация!$C$113,2,IF(H355=Локализация!$C$112,3,IF(H355=Локализация!$C$111,4,IF(H355=Локализация!$C$110,5,IF(OR(H355=1,H355=2,H355=3,H355=4,H355=5),H355,"")))))))</f>
        <v/>
      </c>
      <c r="N355" s="13" t="str">
        <f>(IF(I355=Локализация!$C$114,1,IF(I355=Локализация!$C$113,2,IF(I355=Локализация!$C$112,3,IF(I355=Локализация!$C$111,4,IF(I355=Локализация!$C$110,5,IF(OR(I355=1,I355=2,I355=3,I355=4,I355=5),I355,"")))))))</f>
        <v/>
      </c>
      <c r="O355" s="13" t="str">
        <f>(IF(J355=Локализация!$C$114,1,IF(J355=Локализация!$C$113,2,IF(J355=Локализация!$C$112,3,IF(J355=Локализация!$C$111,4,IF(J355=Локализация!$C$110,5,IF(OR(J355=1,J355=2,J355=3,J355=4,J355=5),J355,"")))))))</f>
        <v/>
      </c>
      <c r="P355" s="13" t="str">
        <f>(IF(K355=Локализация!$C$114,1,IF(K355=Локализация!$C$113,2,IF(K355=Локализация!$C$112,3,IF(K355=Локализация!$C$111,4,IF(K355=Локализация!$C$110,5,IF(OR(K355=1,K355=2,K355=3,K355=4,K355=5),K355,"")))))))</f>
        <v/>
      </c>
      <c r="Q355" s="13" t="str">
        <f>(IF(L355=Локализация!$C$114,1,IF(L355=Локализация!$C$113,2,IF(L355=Локализация!$C$112,3,IF(L355=Локализация!$C$111,4,IF(L355=Локализация!$C$110,5,IF(OR(L355=1,L355=2,L355=3,L355=4,L355=5),L355,"")))))))</f>
        <v/>
      </c>
      <c r="R355" s="13" t="str">
        <f>(IF(B355=Локализация!$C$114,1,IF(B355=Локализация!$C$113,2,IF(B355=Локализация!$C$112,3,IF(B355=Локализация!$C$111,4,IF(B355=Локализация!$C$110,5,IF(OR(B355=1,B355=2,B355=3,B355=4,B355=5),B355,"")))))))</f>
        <v/>
      </c>
      <c r="S355" s="13" t="str">
        <f>(IF(C355=Локализация!$C$114,1,IF(C355=Локализация!$C$113,2,IF(C355=Локализация!$C$112,3,IF(C355=Локализация!$C$111,4,IF(C355=Локализация!$C$110,5,IF(OR(C355=1,C355=2,C355=3,C355=4,C355=5),C355,"")))))))</f>
        <v/>
      </c>
      <c r="T355" s="13" t="str">
        <f>(IF(D355=Локализация!$C$114,1,IF(D355=Локализация!$C$113,2,IF(D355=Локализация!$C$112,3,IF(D355=Локализация!$C$111,4,IF(D355=Локализация!$C$110,5,IF(OR(D355=1,D355=2,D355=3,D355=4,D355=5),D355,"")))))))</f>
        <v/>
      </c>
      <c r="U355" s="13" t="str">
        <f>(IF(E355=Локализация!$C$114,1,IF(E355=Локализация!$C$113,2,IF(E355=Локализация!$C$112,3,IF(E355=Локализация!$C$111,4,IF(E355=Локализация!$C$110,5,IF(OR(E355=1,E355=2,E355=3,E355=4,E355=5),E355,"")))))))</f>
        <v/>
      </c>
      <c r="V355" s="13" t="str">
        <f>(IF(F355=Локализация!$C$114,1,IF(F355=Локализация!$C$113,2,IF(F355=Локализация!$C$112,3,IF(F355=Локализация!$C$111,4,IF(F355=Локализация!$C$110,5,IF(OR(F355=1,F355=2,F355=3,F355=4,F355=5),F355,"")))))))</f>
        <v/>
      </c>
    </row>
    <row r="356" spans="13:22" x14ac:dyDescent="0.25">
      <c r="M356" s="13" t="str">
        <f>(IF(H356=Локализация!$C$114,1,IF(H356=Локализация!$C$113,2,IF(H356=Локализация!$C$112,3,IF(H356=Локализация!$C$111,4,IF(H356=Локализация!$C$110,5,IF(OR(H356=1,H356=2,H356=3,H356=4,H356=5),H356,"")))))))</f>
        <v/>
      </c>
      <c r="N356" s="13" t="str">
        <f>(IF(I356=Локализация!$C$114,1,IF(I356=Локализация!$C$113,2,IF(I356=Локализация!$C$112,3,IF(I356=Локализация!$C$111,4,IF(I356=Локализация!$C$110,5,IF(OR(I356=1,I356=2,I356=3,I356=4,I356=5),I356,"")))))))</f>
        <v/>
      </c>
      <c r="O356" s="13" t="str">
        <f>(IF(J356=Локализация!$C$114,1,IF(J356=Локализация!$C$113,2,IF(J356=Локализация!$C$112,3,IF(J356=Локализация!$C$111,4,IF(J356=Локализация!$C$110,5,IF(OR(J356=1,J356=2,J356=3,J356=4,J356=5),J356,"")))))))</f>
        <v/>
      </c>
      <c r="P356" s="13" t="str">
        <f>(IF(K356=Локализация!$C$114,1,IF(K356=Локализация!$C$113,2,IF(K356=Локализация!$C$112,3,IF(K356=Локализация!$C$111,4,IF(K356=Локализация!$C$110,5,IF(OR(K356=1,K356=2,K356=3,K356=4,K356=5),K356,"")))))))</f>
        <v/>
      </c>
      <c r="Q356" s="13" t="str">
        <f>(IF(L356=Локализация!$C$114,1,IF(L356=Локализация!$C$113,2,IF(L356=Локализация!$C$112,3,IF(L356=Локализация!$C$111,4,IF(L356=Локализация!$C$110,5,IF(OR(L356=1,L356=2,L356=3,L356=4,L356=5),L356,"")))))))</f>
        <v/>
      </c>
      <c r="R356" s="13" t="str">
        <f>(IF(B356=Локализация!$C$114,1,IF(B356=Локализация!$C$113,2,IF(B356=Локализация!$C$112,3,IF(B356=Локализация!$C$111,4,IF(B356=Локализация!$C$110,5,IF(OR(B356=1,B356=2,B356=3,B356=4,B356=5),B356,"")))))))</f>
        <v/>
      </c>
      <c r="S356" s="13" t="str">
        <f>(IF(C356=Локализация!$C$114,1,IF(C356=Локализация!$C$113,2,IF(C356=Локализация!$C$112,3,IF(C356=Локализация!$C$111,4,IF(C356=Локализация!$C$110,5,IF(OR(C356=1,C356=2,C356=3,C356=4,C356=5),C356,"")))))))</f>
        <v/>
      </c>
      <c r="T356" s="13" t="str">
        <f>(IF(D356=Локализация!$C$114,1,IF(D356=Локализация!$C$113,2,IF(D356=Локализация!$C$112,3,IF(D356=Локализация!$C$111,4,IF(D356=Локализация!$C$110,5,IF(OR(D356=1,D356=2,D356=3,D356=4,D356=5),D356,"")))))))</f>
        <v/>
      </c>
      <c r="U356" s="13" t="str">
        <f>(IF(E356=Локализация!$C$114,1,IF(E356=Локализация!$C$113,2,IF(E356=Локализация!$C$112,3,IF(E356=Локализация!$C$111,4,IF(E356=Локализация!$C$110,5,IF(OR(E356=1,E356=2,E356=3,E356=4,E356=5),E356,"")))))))</f>
        <v/>
      </c>
      <c r="V356" s="13" t="str">
        <f>(IF(F356=Локализация!$C$114,1,IF(F356=Локализация!$C$113,2,IF(F356=Локализация!$C$112,3,IF(F356=Локализация!$C$111,4,IF(F356=Локализация!$C$110,5,IF(OR(F356=1,F356=2,F356=3,F356=4,F356=5),F356,"")))))))</f>
        <v/>
      </c>
    </row>
    <row r="357" spans="13:22" x14ac:dyDescent="0.25">
      <c r="M357" s="13" t="str">
        <f>(IF(H357=Локализация!$C$114,1,IF(H357=Локализация!$C$113,2,IF(H357=Локализация!$C$112,3,IF(H357=Локализация!$C$111,4,IF(H357=Локализация!$C$110,5,IF(OR(H357=1,H357=2,H357=3,H357=4,H357=5),H357,"")))))))</f>
        <v/>
      </c>
      <c r="N357" s="13" t="str">
        <f>(IF(I357=Локализация!$C$114,1,IF(I357=Локализация!$C$113,2,IF(I357=Локализация!$C$112,3,IF(I357=Локализация!$C$111,4,IF(I357=Локализация!$C$110,5,IF(OR(I357=1,I357=2,I357=3,I357=4,I357=5),I357,"")))))))</f>
        <v/>
      </c>
      <c r="O357" s="13" t="str">
        <f>(IF(J357=Локализация!$C$114,1,IF(J357=Локализация!$C$113,2,IF(J357=Локализация!$C$112,3,IF(J357=Локализация!$C$111,4,IF(J357=Локализация!$C$110,5,IF(OR(J357=1,J357=2,J357=3,J357=4,J357=5),J357,"")))))))</f>
        <v/>
      </c>
      <c r="P357" s="13" t="str">
        <f>(IF(K357=Локализация!$C$114,1,IF(K357=Локализация!$C$113,2,IF(K357=Локализация!$C$112,3,IF(K357=Локализация!$C$111,4,IF(K357=Локализация!$C$110,5,IF(OR(K357=1,K357=2,K357=3,K357=4,K357=5),K357,"")))))))</f>
        <v/>
      </c>
      <c r="Q357" s="13" t="str">
        <f>(IF(L357=Локализация!$C$114,1,IF(L357=Локализация!$C$113,2,IF(L357=Локализация!$C$112,3,IF(L357=Локализация!$C$111,4,IF(L357=Локализация!$C$110,5,IF(OR(L357=1,L357=2,L357=3,L357=4,L357=5),L357,"")))))))</f>
        <v/>
      </c>
      <c r="R357" s="13" t="str">
        <f>(IF(B357=Локализация!$C$114,1,IF(B357=Локализация!$C$113,2,IF(B357=Локализация!$C$112,3,IF(B357=Локализация!$C$111,4,IF(B357=Локализация!$C$110,5,IF(OR(B357=1,B357=2,B357=3,B357=4,B357=5),B357,"")))))))</f>
        <v/>
      </c>
      <c r="S357" s="13" t="str">
        <f>(IF(C357=Локализация!$C$114,1,IF(C357=Локализация!$C$113,2,IF(C357=Локализация!$C$112,3,IF(C357=Локализация!$C$111,4,IF(C357=Локализация!$C$110,5,IF(OR(C357=1,C357=2,C357=3,C357=4,C357=5),C357,"")))))))</f>
        <v/>
      </c>
      <c r="T357" s="13" t="str">
        <f>(IF(D357=Локализация!$C$114,1,IF(D357=Локализация!$C$113,2,IF(D357=Локализация!$C$112,3,IF(D357=Локализация!$C$111,4,IF(D357=Локализация!$C$110,5,IF(OR(D357=1,D357=2,D357=3,D357=4,D357=5),D357,"")))))))</f>
        <v/>
      </c>
      <c r="U357" s="13" t="str">
        <f>(IF(E357=Локализация!$C$114,1,IF(E357=Локализация!$C$113,2,IF(E357=Локализация!$C$112,3,IF(E357=Локализация!$C$111,4,IF(E357=Локализация!$C$110,5,IF(OR(E357=1,E357=2,E357=3,E357=4,E357=5),E357,"")))))))</f>
        <v/>
      </c>
      <c r="V357" s="13" t="str">
        <f>(IF(F357=Локализация!$C$114,1,IF(F357=Локализация!$C$113,2,IF(F357=Локализация!$C$112,3,IF(F357=Локализация!$C$111,4,IF(F357=Локализация!$C$110,5,IF(OR(F357=1,F357=2,F357=3,F357=4,F357=5),F357,"")))))))</f>
        <v/>
      </c>
    </row>
    <row r="358" spans="13:22" x14ac:dyDescent="0.25">
      <c r="M358" s="13" t="str">
        <f>(IF(H358=Локализация!$C$114,1,IF(H358=Локализация!$C$113,2,IF(H358=Локализация!$C$112,3,IF(H358=Локализация!$C$111,4,IF(H358=Локализация!$C$110,5,IF(OR(H358=1,H358=2,H358=3,H358=4,H358=5),H358,"")))))))</f>
        <v/>
      </c>
      <c r="N358" s="13" t="str">
        <f>(IF(I358=Локализация!$C$114,1,IF(I358=Локализация!$C$113,2,IF(I358=Локализация!$C$112,3,IF(I358=Локализация!$C$111,4,IF(I358=Локализация!$C$110,5,IF(OR(I358=1,I358=2,I358=3,I358=4,I358=5),I358,"")))))))</f>
        <v/>
      </c>
      <c r="O358" s="13" t="str">
        <f>(IF(J358=Локализация!$C$114,1,IF(J358=Локализация!$C$113,2,IF(J358=Локализация!$C$112,3,IF(J358=Локализация!$C$111,4,IF(J358=Локализация!$C$110,5,IF(OR(J358=1,J358=2,J358=3,J358=4,J358=5),J358,"")))))))</f>
        <v/>
      </c>
      <c r="P358" s="13" t="str">
        <f>(IF(K358=Локализация!$C$114,1,IF(K358=Локализация!$C$113,2,IF(K358=Локализация!$C$112,3,IF(K358=Локализация!$C$111,4,IF(K358=Локализация!$C$110,5,IF(OR(K358=1,K358=2,K358=3,K358=4,K358=5),K358,"")))))))</f>
        <v/>
      </c>
      <c r="Q358" s="13" t="str">
        <f>(IF(L358=Локализация!$C$114,1,IF(L358=Локализация!$C$113,2,IF(L358=Локализация!$C$112,3,IF(L358=Локализация!$C$111,4,IF(L358=Локализация!$C$110,5,IF(OR(L358=1,L358=2,L358=3,L358=4,L358=5),L358,"")))))))</f>
        <v/>
      </c>
      <c r="R358" s="13" t="str">
        <f>(IF(B358=Локализация!$C$114,1,IF(B358=Локализация!$C$113,2,IF(B358=Локализация!$C$112,3,IF(B358=Локализация!$C$111,4,IF(B358=Локализация!$C$110,5,IF(OR(B358=1,B358=2,B358=3,B358=4,B358=5),B358,"")))))))</f>
        <v/>
      </c>
      <c r="S358" s="13" t="str">
        <f>(IF(C358=Локализация!$C$114,1,IF(C358=Локализация!$C$113,2,IF(C358=Локализация!$C$112,3,IF(C358=Локализация!$C$111,4,IF(C358=Локализация!$C$110,5,IF(OR(C358=1,C358=2,C358=3,C358=4,C358=5),C358,"")))))))</f>
        <v/>
      </c>
      <c r="T358" s="13" t="str">
        <f>(IF(D358=Локализация!$C$114,1,IF(D358=Локализация!$C$113,2,IF(D358=Локализация!$C$112,3,IF(D358=Локализация!$C$111,4,IF(D358=Локализация!$C$110,5,IF(OR(D358=1,D358=2,D358=3,D358=4,D358=5),D358,"")))))))</f>
        <v/>
      </c>
      <c r="U358" s="13" t="str">
        <f>(IF(E358=Локализация!$C$114,1,IF(E358=Локализация!$C$113,2,IF(E358=Локализация!$C$112,3,IF(E358=Локализация!$C$111,4,IF(E358=Локализация!$C$110,5,IF(OR(E358=1,E358=2,E358=3,E358=4,E358=5),E358,"")))))))</f>
        <v/>
      </c>
      <c r="V358" s="13" t="str">
        <f>(IF(F358=Локализация!$C$114,1,IF(F358=Локализация!$C$113,2,IF(F358=Локализация!$C$112,3,IF(F358=Локализация!$C$111,4,IF(F358=Локализация!$C$110,5,IF(OR(F358=1,F358=2,F358=3,F358=4,F358=5),F358,"")))))))</f>
        <v/>
      </c>
    </row>
    <row r="359" spans="13:22" x14ac:dyDescent="0.25">
      <c r="M359" s="13" t="str">
        <f>(IF(H359=Локализация!$C$114,1,IF(H359=Локализация!$C$113,2,IF(H359=Локализация!$C$112,3,IF(H359=Локализация!$C$111,4,IF(H359=Локализация!$C$110,5,IF(OR(H359=1,H359=2,H359=3,H359=4,H359=5),H359,"")))))))</f>
        <v/>
      </c>
      <c r="N359" s="13" t="str">
        <f>(IF(I359=Локализация!$C$114,1,IF(I359=Локализация!$C$113,2,IF(I359=Локализация!$C$112,3,IF(I359=Локализация!$C$111,4,IF(I359=Локализация!$C$110,5,IF(OR(I359=1,I359=2,I359=3,I359=4,I359=5),I359,"")))))))</f>
        <v/>
      </c>
      <c r="O359" s="13" t="str">
        <f>(IF(J359=Локализация!$C$114,1,IF(J359=Локализация!$C$113,2,IF(J359=Локализация!$C$112,3,IF(J359=Локализация!$C$111,4,IF(J359=Локализация!$C$110,5,IF(OR(J359=1,J359=2,J359=3,J359=4,J359=5),J359,"")))))))</f>
        <v/>
      </c>
      <c r="P359" s="13" t="str">
        <f>(IF(K359=Локализация!$C$114,1,IF(K359=Локализация!$C$113,2,IF(K359=Локализация!$C$112,3,IF(K359=Локализация!$C$111,4,IF(K359=Локализация!$C$110,5,IF(OR(K359=1,K359=2,K359=3,K359=4,K359=5),K359,"")))))))</f>
        <v/>
      </c>
      <c r="Q359" s="13" t="str">
        <f>(IF(L359=Локализация!$C$114,1,IF(L359=Локализация!$C$113,2,IF(L359=Локализация!$C$112,3,IF(L359=Локализация!$C$111,4,IF(L359=Локализация!$C$110,5,IF(OR(L359=1,L359=2,L359=3,L359=4,L359=5),L359,"")))))))</f>
        <v/>
      </c>
      <c r="R359" s="13" t="str">
        <f>(IF(B359=Локализация!$C$114,1,IF(B359=Локализация!$C$113,2,IF(B359=Локализация!$C$112,3,IF(B359=Локализация!$C$111,4,IF(B359=Локализация!$C$110,5,IF(OR(B359=1,B359=2,B359=3,B359=4,B359=5),B359,"")))))))</f>
        <v/>
      </c>
      <c r="S359" s="13" t="str">
        <f>(IF(C359=Локализация!$C$114,1,IF(C359=Локализация!$C$113,2,IF(C359=Локализация!$C$112,3,IF(C359=Локализация!$C$111,4,IF(C359=Локализация!$C$110,5,IF(OR(C359=1,C359=2,C359=3,C359=4,C359=5),C359,"")))))))</f>
        <v/>
      </c>
      <c r="T359" s="13" t="str">
        <f>(IF(D359=Локализация!$C$114,1,IF(D359=Локализация!$C$113,2,IF(D359=Локализация!$C$112,3,IF(D359=Локализация!$C$111,4,IF(D359=Локализация!$C$110,5,IF(OR(D359=1,D359=2,D359=3,D359=4,D359=5),D359,"")))))))</f>
        <v/>
      </c>
      <c r="U359" s="13" t="str">
        <f>(IF(E359=Локализация!$C$114,1,IF(E359=Локализация!$C$113,2,IF(E359=Локализация!$C$112,3,IF(E359=Локализация!$C$111,4,IF(E359=Локализация!$C$110,5,IF(OR(E359=1,E359=2,E359=3,E359=4,E359=5),E359,"")))))))</f>
        <v/>
      </c>
      <c r="V359" s="13" t="str">
        <f>(IF(F359=Локализация!$C$114,1,IF(F359=Локализация!$C$113,2,IF(F359=Локализация!$C$112,3,IF(F359=Локализация!$C$111,4,IF(F359=Локализация!$C$110,5,IF(OR(F359=1,F359=2,F359=3,F359=4,F359=5),F359,"")))))))</f>
        <v/>
      </c>
    </row>
    <row r="360" spans="13:22" x14ac:dyDescent="0.25">
      <c r="M360" s="13" t="str">
        <f>(IF(H360=Локализация!$C$114,1,IF(H360=Локализация!$C$113,2,IF(H360=Локализация!$C$112,3,IF(H360=Локализация!$C$111,4,IF(H360=Локализация!$C$110,5,IF(OR(H360=1,H360=2,H360=3,H360=4,H360=5),H360,"")))))))</f>
        <v/>
      </c>
      <c r="N360" s="13" t="str">
        <f>(IF(I360=Локализация!$C$114,1,IF(I360=Локализация!$C$113,2,IF(I360=Локализация!$C$112,3,IF(I360=Локализация!$C$111,4,IF(I360=Локализация!$C$110,5,IF(OR(I360=1,I360=2,I360=3,I360=4,I360=5),I360,"")))))))</f>
        <v/>
      </c>
      <c r="O360" s="13" t="str">
        <f>(IF(J360=Локализация!$C$114,1,IF(J360=Локализация!$C$113,2,IF(J360=Локализация!$C$112,3,IF(J360=Локализация!$C$111,4,IF(J360=Локализация!$C$110,5,IF(OR(J360=1,J360=2,J360=3,J360=4,J360=5),J360,"")))))))</f>
        <v/>
      </c>
      <c r="P360" s="13" t="str">
        <f>(IF(K360=Локализация!$C$114,1,IF(K360=Локализация!$C$113,2,IF(K360=Локализация!$C$112,3,IF(K360=Локализация!$C$111,4,IF(K360=Локализация!$C$110,5,IF(OR(K360=1,K360=2,K360=3,K360=4,K360=5),K360,"")))))))</f>
        <v/>
      </c>
      <c r="Q360" s="13" t="str">
        <f>(IF(L360=Локализация!$C$114,1,IF(L360=Локализация!$C$113,2,IF(L360=Локализация!$C$112,3,IF(L360=Локализация!$C$111,4,IF(L360=Локализация!$C$110,5,IF(OR(L360=1,L360=2,L360=3,L360=4,L360=5),L360,"")))))))</f>
        <v/>
      </c>
      <c r="R360" s="13" t="str">
        <f>(IF(B360=Локализация!$C$114,1,IF(B360=Локализация!$C$113,2,IF(B360=Локализация!$C$112,3,IF(B360=Локализация!$C$111,4,IF(B360=Локализация!$C$110,5,IF(OR(B360=1,B360=2,B360=3,B360=4,B360=5),B360,"")))))))</f>
        <v/>
      </c>
      <c r="S360" s="13" t="str">
        <f>(IF(C360=Локализация!$C$114,1,IF(C360=Локализация!$C$113,2,IF(C360=Локализация!$C$112,3,IF(C360=Локализация!$C$111,4,IF(C360=Локализация!$C$110,5,IF(OR(C360=1,C360=2,C360=3,C360=4,C360=5),C360,"")))))))</f>
        <v/>
      </c>
      <c r="T360" s="13" t="str">
        <f>(IF(D360=Локализация!$C$114,1,IF(D360=Локализация!$C$113,2,IF(D360=Локализация!$C$112,3,IF(D360=Локализация!$C$111,4,IF(D360=Локализация!$C$110,5,IF(OR(D360=1,D360=2,D360=3,D360=4,D360=5),D360,"")))))))</f>
        <v/>
      </c>
      <c r="U360" s="13" t="str">
        <f>(IF(E360=Локализация!$C$114,1,IF(E360=Локализация!$C$113,2,IF(E360=Локализация!$C$112,3,IF(E360=Локализация!$C$111,4,IF(E360=Локализация!$C$110,5,IF(OR(E360=1,E360=2,E360=3,E360=4,E360=5),E360,"")))))))</f>
        <v/>
      </c>
      <c r="V360" s="13" t="str">
        <f>(IF(F360=Локализация!$C$114,1,IF(F360=Локализация!$C$113,2,IF(F360=Локализация!$C$112,3,IF(F360=Локализация!$C$111,4,IF(F360=Локализация!$C$110,5,IF(OR(F360=1,F360=2,F360=3,F360=4,F360=5),F360,"")))))))</f>
        <v/>
      </c>
    </row>
    <row r="361" spans="13:22" x14ac:dyDescent="0.25">
      <c r="M361" s="13" t="str">
        <f>(IF(H361=Локализация!$C$114,1,IF(H361=Локализация!$C$113,2,IF(H361=Локализация!$C$112,3,IF(H361=Локализация!$C$111,4,IF(H361=Локализация!$C$110,5,IF(OR(H361=1,H361=2,H361=3,H361=4,H361=5),H361,"")))))))</f>
        <v/>
      </c>
      <c r="N361" s="13" t="str">
        <f>(IF(I361=Локализация!$C$114,1,IF(I361=Локализация!$C$113,2,IF(I361=Локализация!$C$112,3,IF(I361=Локализация!$C$111,4,IF(I361=Локализация!$C$110,5,IF(OR(I361=1,I361=2,I361=3,I361=4,I361=5),I361,"")))))))</f>
        <v/>
      </c>
      <c r="O361" s="13" t="str">
        <f>(IF(J361=Локализация!$C$114,1,IF(J361=Локализация!$C$113,2,IF(J361=Локализация!$C$112,3,IF(J361=Локализация!$C$111,4,IF(J361=Локализация!$C$110,5,IF(OR(J361=1,J361=2,J361=3,J361=4,J361=5),J361,"")))))))</f>
        <v/>
      </c>
      <c r="P361" s="13" t="str">
        <f>(IF(K361=Локализация!$C$114,1,IF(K361=Локализация!$C$113,2,IF(K361=Локализация!$C$112,3,IF(K361=Локализация!$C$111,4,IF(K361=Локализация!$C$110,5,IF(OR(K361=1,K361=2,K361=3,K361=4,K361=5),K361,"")))))))</f>
        <v/>
      </c>
      <c r="Q361" s="13" t="str">
        <f>(IF(L361=Локализация!$C$114,1,IF(L361=Локализация!$C$113,2,IF(L361=Локализация!$C$112,3,IF(L361=Локализация!$C$111,4,IF(L361=Локализация!$C$110,5,IF(OR(L361=1,L361=2,L361=3,L361=4,L361=5),L361,"")))))))</f>
        <v/>
      </c>
      <c r="R361" s="13" t="str">
        <f>(IF(B361=Локализация!$C$114,1,IF(B361=Локализация!$C$113,2,IF(B361=Локализация!$C$112,3,IF(B361=Локализация!$C$111,4,IF(B361=Локализация!$C$110,5,IF(OR(B361=1,B361=2,B361=3,B361=4,B361=5),B361,"")))))))</f>
        <v/>
      </c>
      <c r="S361" s="13" t="str">
        <f>(IF(C361=Локализация!$C$114,1,IF(C361=Локализация!$C$113,2,IF(C361=Локализация!$C$112,3,IF(C361=Локализация!$C$111,4,IF(C361=Локализация!$C$110,5,IF(OR(C361=1,C361=2,C361=3,C361=4,C361=5),C361,"")))))))</f>
        <v/>
      </c>
      <c r="T361" s="13" t="str">
        <f>(IF(D361=Локализация!$C$114,1,IF(D361=Локализация!$C$113,2,IF(D361=Локализация!$C$112,3,IF(D361=Локализация!$C$111,4,IF(D361=Локализация!$C$110,5,IF(OR(D361=1,D361=2,D361=3,D361=4,D361=5),D361,"")))))))</f>
        <v/>
      </c>
      <c r="U361" s="13" t="str">
        <f>(IF(E361=Локализация!$C$114,1,IF(E361=Локализация!$C$113,2,IF(E361=Локализация!$C$112,3,IF(E361=Локализация!$C$111,4,IF(E361=Локализация!$C$110,5,IF(OR(E361=1,E361=2,E361=3,E361=4,E361=5),E361,"")))))))</f>
        <v/>
      </c>
      <c r="V361" s="13" t="str">
        <f>(IF(F361=Локализация!$C$114,1,IF(F361=Локализация!$C$113,2,IF(F361=Локализация!$C$112,3,IF(F361=Локализация!$C$111,4,IF(F361=Локализация!$C$110,5,IF(OR(F361=1,F361=2,F361=3,F361=4,F361=5),F361,"")))))))</f>
        <v/>
      </c>
    </row>
    <row r="362" spans="13:22" x14ac:dyDescent="0.25">
      <c r="M362" s="13" t="str">
        <f>(IF(H362=Локализация!$C$114,1,IF(H362=Локализация!$C$113,2,IF(H362=Локализация!$C$112,3,IF(H362=Локализация!$C$111,4,IF(H362=Локализация!$C$110,5,IF(OR(H362=1,H362=2,H362=3,H362=4,H362=5),H362,"")))))))</f>
        <v/>
      </c>
      <c r="N362" s="13" t="str">
        <f>(IF(I362=Локализация!$C$114,1,IF(I362=Локализация!$C$113,2,IF(I362=Локализация!$C$112,3,IF(I362=Локализация!$C$111,4,IF(I362=Локализация!$C$110,5,IF(OR(I362=1,I362=2,I362=3,I362=4,I362=5),I362,"")))))))</f>
        <v/>
      </c>
      <c r="O362" s="13" t="str">
        <f>(IF(J362=Локализация!$C$114,1,IF(J362=Локализация!$C$113,2,IF(J362=Локализация!$C$112,3,IF(J362=Локализация!$C$111,4,IF(J362=Локализация!$C$110,5,IF(OR(J362=1,J362=2,J362=3,J362=4,J362=5),J362,"")))))))</f>
        <v/>
      </c>
      <c r="P362" s="13" t="str">
        <f>(IF(K362=Локализация!$C$114,1,IF(K362=Локализация!$C$113,2,IF(K362=Локализация!$C$112,3,IF(K362=Локализация!$C$111,4,IF(K362=Локализация!$C$110,5,IF(OR(K362=1,K362=2,K362=3,K362=4,K362=5),K362,"")))))))</f>
        <v/>
      </c>
      <c r="Q362" s="13" t="str">
        <f>(IF(L362=Локализация!$C$114,1,IF(L362=Локализация!$C$113,2,IF(L362=Локализация!$C$112,3,IF(L362=Локализация!$C$111,4,IF(L362=Локализация!$C$110,5,IF(OR(L362=1,L362=2,L362=3,L362=4,L362=5),L362,"")))))))</f>
        <v/>
      </c>
      <c r="R362" s="13" t="str">
        <f>(IF(B362=Локализация!$C$114,1,IF(B362=Локализация!$C$113,2,IF(B362=Локализация!$C$112,3,IF(B362=Локализация!$C$111,4,IF(B362=Локализация!$C$110,5,IF(OR(B362=1,B362=2,B362=3,B362=4,B362=5),B362,"")))))))</f>
        <v/>
      </c>
      <c r="S362" s="13" t="str">
        <f>(IF(C362=Локализация!$C$114,1,IF(C362=Локализация!$C$113,2,IF(C362=Локализация!$C$112,3,IF(C362=Локализация!$C$111,4,IF(C362=Локализация!$C$110,5,IF(OR(C362=1,C362=2,C362=3,C362=4,C362=5),C362,"")))))))</f>
        <v/>
      </c>
      <c r="T362" s="13" t="str">
        <f>(IF(D362=Локализация!$C$114,1,IF(D362=Локализация!$C$113,2,IF(D362=Локализация!$C$112,3,IF(D362=Локализация!$C$111,4,IF(D362=Локализация!$C$110,5,IF(OR(D362=1,D362=2,D362=3,D362=4,D362=5),D362,"")))))))</f>
        <v/>
      </c>
      <c r="U362" s="13" t="str">
        <f>(IF(E362=Локализация!$C$114,1,IF(E362=Локализация!$C$113,2,IF(E362=Локализация!$C$112,3,IF(E362=Локализация!$C$111,4,IF(E362=Локализация!$C$110,5,IF(OR(E362=1,E362=2,E362=3,E362=4,E362=5),E362,"")))))))</f>
        <v/>
      </c>
      <c r="V362" s="13" t="str">
        <f>(IF(F362=Локализация!$C$114,1,IF(F362=Локализация!$C$113,2,IF(F362=Локализация!$C$112,3,IF(F362=Локализация!$C$111,4,IF(F362=Локализация!$C$110,5,IF(OR(F362=1,F362=2,F362=3,F362=4,F362=5),F362,"")))))))</f>
        <v/>
      </c>
    </row>
    <row r="363" spans="13:22" x14ac:dyDescent="0.25">
      <c r="M363" s="13" t="str">
        <f>(IF(H363=Локализация!$C$114,1,IF(H363=Локализация!$C$113,2,IF(H363=Локализация!$C$112,3,IF(H363=Локализация!$C$111,4,IF(H363=Локализация!$C$110,5,IF(OR(H363=1,H363=2,H363=3,H363=4,H363=5),H363,"")))))))</f>
        <v/>
      </c>
      <c r="N363" s="13" t="str">
        <f>(IF(I363=Локализация!$C$114,1,IF(I363=Локализация!$C$113,2,IF(I363=Локализация!$C$112,3,IF(I363=Локализация!$C$111,4,IF(I363=Локализация!$C$110,5,IF(OR(I363=1,I363=2,I363=3,I363=4,I363=5),I363,"")))))))</f>
        <v/>
      </c>
      <c r="O363" s="13" t="str">
        <f>(IF(J363=Локализация!$C$114,1,IF(J363=Локализация!$C$113,2,IF(J363=Локализация!$C$112,3,IF(J363=Локализация!$C$111,4,IF(J363=Локализация!$C$110,5,IF(OR(J363=1,J363=2,J363=3,J363=4,J363=5),J363,"")))))))</f>
        <v/>
      </c>
      <c r="P363" s="13" t="str">
        <f>(IF(K363=Локализация!$C$114,1,IF(K363=Локализация!$C$113,2,IF(K363=Локализация!$C$112,3,IF(K363=Локализация!$C$111,4,IF(K363=Локализация!$C$110,5,IF(OR(K363=1,K363=2,K363=3,K363=4,K363=5),K363,"")))))))</f>
        <v/>
      </c>
      <c r="Q363" s="13" t="str">
        <f>(IF(L363=Локализация!$C$114,1,IF(L363=Локализация!$C$113,2,IF(L363=Локализация!$C$112,3,IF(L363=Локализация!$C$111,4,IF(L363=Локализация!$C$110,5,IF(OR(L363=1,L363=2,L363=3,L363=4,L363=5),L363,"")))))))</f>
        <v/>
      </c>
      <c r="R363" s="13" t="str">
        <f>(IF(B363=Локализация!$C$114,1,IF(B363=Локализация!$C$113,2,IF(B363=Локализация!$C$112,3,IF(B363=Локализация!$C$111,4,IF(B363=Локализация!$C$110,5,IF(OR(B363=1,B363=2,B363=3,B363=4,B363=5),B363,"")))))))</f>
        <v/>
      </c>
      <c r="S363" s="13" t="str">
        <f>(IF(C363=Локализация!$C$114,1,IF(C363=Локализация!$C$113,2,IF(C363=Локализация!$C$112,3,IF(C363=Локализация!$C$111,4,IF(C363=Локализация!$C$110,5,IF(OR(C363=1,C363=2,C363=3,C363=4,C363=5),C363,"")))))))</f>
        <v/>
      </c>
      <c r="T363" s="13" t="str">
        <f>(IF(D363=Локализация!$C$114,1,IF(D363=Локализация!$C$113,2,IF(D363=Локализация!$C$112,3,IF(D363=Локализация!$C$111,4,IF(D363=Локализация!$C$110,5,IF(OR(D363=1,D363=2,D363=3,D363=4,D363=5),D363,"")))))))</f>
        <v/>
      </c>
      <c r="U363" s="13" t="str">
        <f>(IF(E363=Локализация!$C$114,1,IF(E363=Локализация!$C$113,2,IF(E363=Локализация!$C$112,3,IF(E363=Локализация!$C$111,4,IF(E363=Локализация!$C$110,5,IF(OR(E363=1,E363=2,E363=3,E363=4,E363=5),E363,"")))))))</f>
        <v/>
      </c>
      <c r="V363" s="13" t="str">
        <f>(IF(F363=Локализация!$C$114,1,IF(F363=Локализация!$C$113,2,IF(F363=Локализация!$C$112,3,IF(F363=Локализация!$C$111,4,IF(F363=Локализация!$C$110,5,IF(OR(F363=1,F363=2,F363=3,F363=4,F363=5),F363,"")))))))</f>
        <v/>
      </c>
    </row>
    <row r="364" spans="13:22" x14ac:dyDescent="0.25">
      <c r="M364" s="13" t="str">
        <f>(IF(H364=Локализация!$C$114,1,IF(H364=Локализация!$C$113,2,IF(H364=Локализация!$C$112,3,IF(H364=Локализация!$C$111,4,IF(H364=Локализация!$C$110,5,IF(OR(H364=1,H364=2,H364=3,H364=4,H364=5),H364,"")))))))</f>
        <v/>
      </c>
      <c r="N364" s="13" t="str">
        <f>(IF(I364=Локализация!$C$114,1,IF(I364=Локализация!$C$113,2,IF(I364=Локализация!$C$112,3,IF(I364=Локализация!$C$111,4,IF(I364=Локализация!$C$110,5,IF(OR(I364=1,I364=2,I364=3,I364=4,I364=5),I364,"")))))))</f>
        <v/>
      </c>
      <c r="O364" s="13" t="str">
        <f>(IF(J364=Локализация!$C$114,1,IF(J364=Локализация!$C$113,2,IF(J364=Локализация!$C$112,3,IF(J364=Локализация!$C$111,4,IF(J364=Локализация!$C$110,5,IF(OR(J364=1,J364=2,J364=3,J364=4,J364=5),J364,"")))))))</f>
        <v/>
      </c>
      <c r="P364" s="13" t="str">
        <f>(IF(K364=Локализация!$C$114,1,IF(K364=Локализация!$C$113,2,IF(K364=Локализация!$C$112,3,IF(K364=Локализация!$C$111,4,IF(K364=Локализация!$C$110,5,IF(OR(K364=1,K364=2,K364=3,K364=4,K364=5),K364,"")))))))</f>
        <v/>
      </c>
      <c r="Q364" s="13" t="str">
        <f>(IF(L364=Локализация!$C$114,1,IF(L364=Локализация!$C$113,2,IF(L364=Локализация!$C$112,3,IF(L364=Локализация!$C$111,4,IF(L364=Локализация!$C$110,5,IF(OR(L364=1,L364=2,L364=3,L364=4,L364=5),L364,"")))))))</f>
        <v/>
      </c>
      <c r="R364" s="13" t="str">
        <f>(IF(B364=Локализация!$C$114,1,IF(B364=Локализация!$C$113,2,IF(B364=Локализация!$C$112,3,IF(B364=Локализация!$C$111,4,IF(B364=Локализация!$C$110,5,IF(OR(B364=1,B364=2,B364=3,B364=4,B364=5),B364,"")))))))</f>
        <v/>
      </c>
      <c r="S364" s="13" t="str">
        <f>(IF(C364=Локализация!$C$114,1,IF(C364=Локализация!$C$113,2,IF(C364=Локализация!$C$112,3,IF(C364=Локализация!$C$111,4,IF(C364=Локализация!$C$110,5,IF(OR(C364=1,C364=2,C364=3,C364=4,C364=5),C364,"")))))))</f>
        <v/>
      </c>
      <c r="T364" s="13" t="str">
        <f>(IF(D364=Локализация!$C$114,1,IF(D364=Локализация!$C$113,2,IF(D364=Локализация!$C$112,3,IF(D364=Локализация!$C$111,4,IF(D364=Локализация!$C$110,5,IF(OR(D364=1,D364=2,D364=3,D364=4,D364=5),D364,"")))))))</f>
        <v/>
      </c>
      <c r="U364" s="13" t="str">
        <f>(IF(E364=Локализация!$C$114,1,IF(E364=Локализация!$C$113,2,IF(E364=Локализация!$C$112,3,IF(E364=Локализация!$C$111,4,IF(E364=Локализация!$C$110,5,IF(OR(E364=1,E364=2,E364=3,E364=4,E364=5),E364,"")))))))</f>
        <v/>
      </c>
      <c r="V364" s="13" t="str">
        <f>(IF(F364=Локализация!$C$114,1,IF(F364=Локализация!$C$113,2,IF(F364=Локализация!$C$112,3,IF(F364=Локализация!$C$111,4,IF(F364=Локализация!$C$110,5,IF(OR(F364=1,F364=2,F364=3,F364=4,F364=5),F364,"")))))))</f>
        <v/>
      </c>
    </row>
    <row r="365" spans="13:22" x14ac:dyDescent="0.25">
      <c r="M365" s="13" t="str">
        <f>(IF(H365=Локализация!$C$114,1,IF(H365=Локализация!$C$113,2,IF(H365=Локализация!$C$112,3,IF(H365=Локализация!$C$111,4,IF(H365=Локализация!$C$110,5,IF(OR(H365=1,H365=2,H365=3,H365=4,H365=5),H365,"")))))))</f>
        <v/>
      </c>
      <c r="N365" s="13" t="str">
        <f>(IF(I365=Локализация!$C$114,1,IF(I365=Локализация!$C$113,2,IF(I365=Локализация!$C$112,3,IF(I365=Локализация!$C$111,4,IF(I365=Локализация!$C$110,5,IF(OR(I365=1,I365=2,I365=3,I365=4,I365=5),I365,"")))))))</f>
        <v/>
      </c>
      <c r="O365" s="13" t="str">
        <f>(IF(J365=Локализация!$C$114,1,IF(J365=Локализация!$C$113,2,IF(J365=Локализация!$C$112,3,IF(J365=Локализация!$C$111,4,IF(J365=Локализация!$C$110,5,IF(OR(J365=1,J365=2,J365=3,J365=4,J365=5),J365,"")))))))</f>
        <v/>
      </c>
      <c r="P365" s="13" t="str">
        <f>(IF(K365=Локализация!$C$114,1,IF(K365=Локализация!$C$113,2,IF(K365=Локализация!$C$112,3,IF(K365=Локализация!$C$111,4,IF(K365=Локализация!$C$110,5,IF(OR(K365=1,K365=2,K365=3,K365=4,K365=5),K365,"")))))))</f>
        <v/>
      </c>
      <c r="Q365" s="13" t="str">
        <f>(IF(L365=Локализация!$C$114,1,IF(L365=Локализация!$C$113,2,IF(L365=Локализация!$C$112,3,IF(L365=Локализация!$C$111,4,IF(L365=Локализация!$C$110,5,IF(OR(L365=1,L365=2,L365=3,L365=4,L365=5),L365,"")))))))</f>
        <v/>
      </c>
      <c r="R365" s="13" t="str">
        <f>(IF(B365=Локализация!$C$114,1,IF(B365=Локализация!$C$113,2,IF(B365=Локализация!$C$112,3,IF(B365=Локализация!$C$111,4,IF(B365=Локализация!$C$110,5,IF(OR(B365=1,B365=2,B365=3,B365=4,B365=5),B365,"")))))))</f>
        <v/>
      </c>
      <c r="S365" s="13" t="str">
        <f>(IF(C365=Локализация!$C$114,1,IF(C365=Локализация!$C$113,2,IF(C365=Локализация!$C$112,3,IF(C365=Локализация!$C$111,4,IF(C365=Локализация!$C$110,5,IF(OR(C365=1,C365=2,C365=3,C365=4,C365=5),C365,"")))))))</f>
        <v/>
      </c>
      <c r="T365" s="13" t="str">
        <f>(IF(D365=Локализация!$C$114,1,IF(D365=Локализация!$C$113,2,IF(D365=Локализация!$C$112,3,IF(D365=Локализация!$C$111,4,IF(D365=Локализация!$C$110,5,IF(OR(D365=1,D365=2,D365=3,D365=4,D365=5),D365,"")))))))</f>
        <v/>
      </c>
      <c r="U365" s="13" t="str">
        <f>(IF(E365=Локализация!$C$114,1,IF(E365=Локализация!$C$113,2,IF(E365=Локализация!$C$112,3,IF(E365=Локализация!$C$111,4,IF(E365=Локализация!$C$110,5,IF(OR(E365=1,E365=2,E365=3,E365=4,E365=5),E365,"")))))))</f>
        <v/>
      </c>
      <c r="V365" s="13" t="str">
        <f>(IF(F365=Локализация!$C$114,1,IF(F365=Локализация!$C$113,2,IF(F365=Локализация!$C$112,3,IF(F365=Локализация!$C$111,4,IF(F365=Локализация!$C$110,5,IF(OR(F365=1,F365=2,F365=3,F365=4,F365=5),F365,"")))))))</f>
        <v/>
      </c>
    </row>
    <row r="366" spans="13:22" x14ac:dyDescent="0.25">
      <c r="M366" s="13" t="str">
        <f>(IF(H366=Локализация!$C$114,1,IF(H366=Локализация!$C$113,2,IF(H366=Локализация!$C$112,3,IF(H366=Локализация!$C$111,4,IF(H366=Локализация!$C$110,5,IF(OR(H366=1,H366=2,H366=3,H366=4,H366=5),H366,"")))))))</f>
        <v/>
      </c>
      <c r="N366" s="13" t="str">
        <f>(IF(I366=Локализация!$C$114,1,IF(I366=Локализация!$C$113,2,IF(I366=Локализация!$C$112,3,IF(I366=Локализация!$C$111,4,IF(I366=Локализация!$C$110,5,IF(OR(I366=1,I366=2,I366=3,I366=4,I366=5),I366,"")))))))</f>
        <v/>
      </c>
      <c r="O366" s="13" t="str">
        <f>(IF(J366=Локализация!$C$114,1,IF(J366=Локализация!$C$113,2,IF(J366=Локализация!$C$112,3,IF(J366=Локализация!$C$111,4,IF(J366=Локализация!$C$110,5,IF(OR(J366=1,J366=2,J366=3,J366=4,J366=5),J366,"")))))))</f>
        <v/>
      </c>
      <c r="P366" s="13" t="str">
        <f>(IF(K366=Локализация!$C$114,1,IF(K366=Локализация!$C$113,2,IF(K366=Локализация!$C$112,3,IF(K366=Локализация!$C$111,4,IF(K366=Локализация!$C$110,5,IF(OR(K366=1,K366=2,K366=3,K366=4,K366=5),K366,"")))))))</f>
        <v/>
      </c>
      <c r="Q366" s="13" t="str">
        <f>(IF(L366=Локализация!$C$114,1,IF(L366=Локализация!$C$113,2,IF(L366=Локализация!$C$112,3,IF(L366=Локализация!$C$111,4,IF(L366=Локализация!$C$110,5,IF(OR(L366=1,L366=2,L366=3,L366=4,L366=5),L366,"")))))))</f>
        <v/>
      </c>
      <c r="R366" s="13" t="str">
        <f>(IF(B366=Локализация!$C$114,1,IF(B366=Локализация!$C$113,2,IF(B366=Локализация!$C$112,3,IF(B366=Локализация!$C$111,4,IF(B366=Локализация!$C$110,5,IF(OR(B366=1,B366=2,B366=3,B366=4,B366=5),B366,"")))))))</f>
        <v/>
      </c>
      <c r="S366" s="13" t="str">
        <f>(IF(C366=Локализация!$C$114,1,IF(C366=Локализация!$C$113,2,IF(C366=Локализация!$C$112,3,IF(C366=Локализация!$C$111,4,IF(C366=Локализация!$C$110,5,IF(OR(C366=1,C366=2,C366=3,C366=4,C366=5),C366,"")))))))</f>
        <v/>
      </c>
      <c r="T366" s="13" t="str">
        <f>(IF(D366=Локализация!$C$114,1,IF(D366=Локализация!$C$113,2,IF(D366=Локализация!$C$112,3,IF(D366=Локализация!$C$111,4,IF(D366=Локализация!$C$110,5,IF(OR(D366=1,D366=2,D366=3,D366=4,D366=5),D366,"")))))))</f>
        <v/>
      </c>
      <c r="U366" s="13" t="str">
        <f>(IF(E366=Локализация!$C$114,1,IF(E366=Локализация!$C$113,2,IF(E366=Локализация!$C$112,3,IF(E366=Локализация!$C$111,4,IF(E366=Локализация!$C$110,5,IF(OR(E366=1,E366=2,E366=3,E366=4,E366=5),E366,"")))))))</f>
        <v/>
      </c>
      <c r="V366" s="13" t="str">
        <f>(IF(F366=Локализация!$C$114,1,IF(F366=Локализация!$C$113,2,IF(F366=Локализация!$C$112,3,IF(F366=Локализация!$C$111,4,IF(F366=Локализация!$C$110,5,IF(OR(F366=1,F366=2,F366=3,F366=4,F366=5),F366,"")))))))</f>
        <v/>
      </c>
    </row>
    <row r="367" spans="13:22" x14ac:dyDescent="0.25">
      <c r="M367" s="13" t="str">
        <f>(IF(H367=Локализация!$C$114,1,IF(H367=Локализация!$C$113,2,IF(H367=Локализация!$C$112,3,IF(H367=Локализация!$C$111,4,IF(H367=Локализация!$C$110,5,IF(OR(H367=1,H367=2,H367=3,H367=4,H367=5),H367,"")))))))</f>
        <v/>
      </c>
      <c r="N367" s="13" t="str">
        <f>(IF(I367=Локализация!$C$114,1,IF(I367=Локализация!$C$113,2,IF(I367=Локализация!$C$112,3,IF(I367=Локализация!$C$111,4,IF(I367=Локализация!$C$110,5,IF(OR(I367=1,I367=2,I367=3,I367=4,I367=5),I367,"")))))))</f>
        <v/>
      </c>
      <c r="O367" s="13" t="str">
        <f>(IF(J367=Локализация!$C$114,1,IF(J367=Локализация!$C$113,2,IF(J367=Локализация!$C$112,3,IF(J367=Локализация!$C$111,4,IF(J367=Локализация!$C$110,5,IF(OR(J367=1,J367=2,J367=3,J367=4,J367=5),J367,"")))))))</f>
        <v/>
      </c>
      <c r="P367" s="13" t="str">
        <f>(IF(K367=Локализация!$C$114,1,IF(K367=Локализация!$C$113,2,IF(K367=Локализация!$C$112,3,IF(K367=Локализация!$C$111,4,IF(K367=Локализация!$C$110,5,IF(OR(K367=1,K367=2,K367=3,K367=4,K367=5),K367,"")))))))</f>
        <v/>
      </c>
      <c r="Q367" s="13" t="str">
        <f>(IF(L367=Локализация!$C$114,1,IF(L367=Локализация!$C$113,2,IF(L367=Локализация!$C$112,3,IF(L367=Локализация!$C$111,4,IF(L367=Локализация!$C$110,5,IF(OR(L367=1,L367=2,L367=3,L367=4,L367=5),L367,"")))))))</f>
        <v/>
      </c>
      <c r="R367" s="13" t="str">
        <f>(IF(B367=Локализация!$C$114,1,IF(B367=Локализация!$C$113,2,IF(B367=Локализация!$C$112,3,IF(B367=Локализация!$C$111,4,IF(B367=Локализация!$C$110,5,IF(OR(B367=1,B367=2,B367=3,B367=4,B367=5),B367,"")))))))</f>
        <v/>
      </c>
      <c r="S367" s="13" t="str">
        <f>(IF(C367=Локализация!$C$114,1,IF(C367=Локализация!$C$113,2,IF(C367=Локализация!$C$112,3,IF(C367=Локализация!$C$111,4,IF(C367=Локализация!$C$110,5,IF(OR(C367=1,C367=2,C367=3,C367=4,C367=5),C367,"")))))))</f>
        <v/>
      </c>
      <c r="T367" s="13" t="str">
        <f>(IF(D367=Локализация!$C$114,1,IF(D367=Локализация!$C$113,2,IF(D367=Локализация!$C$112,3,IF(D367=Локализация!$C$111,4,IF(D367=Локализация!$C$110,5,IF(OR(D367=1,D367=2,D367=3,D367=4,D367=5),D367,"")))))))</f>
        <v/>
      </c>
      <c r="U367" s="13" t="str">
        <f>(IF(E367=Локализация!$C$114,1,IF(E367=Локализация!$C$113,2,IF(E367=Локализация!$C$112,3,IF(E367=Локализация!$C$111,4,IF(E367=Локализация!$C$110,5,IF(OR(E367=1,E367=2,E367=3,E367=4,E367=5),E367,"")))))))</f>
        <v/>
      </c>
      <c r="V367" s="13" t="str">
        <f>(IF(F367=Локализация!$C$114,1,IF(F367=Локализация!$C$113,2,IF(F367=Локализация!$C$112,3,IF(F367=Локализация!$C$111,4,IF(F367=Локализация!$C$110,5,IF(OR(F367=1,F367=2,F367=3,F367=4,F367=5),F367,"")))))))</f>
        <v/>
      </c>
    </row>
    <row r="368" spans="13:22" x14ac:dyDescent="0.25">
      <c r="M368" s="13" t="str">
        <f>(IF(H368=Локализация!$C$114,1,IF(H368=Локализация!$C$113,2,IF(H368=Локализация!$C$112,3,IF(H368=Локализация!$C$111,4,IF(H368=Локализация!$C$110,5,IF(OR(H368=1,H368=2,H368=3,H368=4,H368=5),H368,"")))))))</f>
        <v/>
      </c>
      <c r="N368" s="13" t="str">
        <f>(IF(I368=Локализация!$C$114,1,IF(I368=Локализация!$C$113,2,IF(I368=Локализация!$C$112,3,IF(I368=Локализация!$C$111,4,IF(I368=Локализация!$C$110,5,IF(OR(I368=1,I368=2,I368=3,I368=4,I368=5),I368,"")))))))</f>
        <v/>
      </c>
      <c r="O368" s="13" t="str">
        <f>(IF(J368=Локализация!$C$114,1,IF(J368=Локализация!$C$113,2,IF(J368=Локализация!$C$112,3,IF(J368=Локализация!$C$111,4,IF(J368=Локализация!$C$110,5,IF(OR(J368=1,J368=2,J368=3,J368=4,J368=5),J368,"")))))))</f>
        <v/>
      </c>
      <c r="P368" s="13" t="str">
        <f>(IF(K368=Локализация!$C$114,1,IF(K368=Локализация!$C$113,2,IF(K368=Локализация!$C$112,3,IF(K368=Локализация!$C$111,4,IF(K368=Локализация!$C$110,5,IF(OR(K368=1,K368=2,K368=3,K368=4,K368=5),K368,"")))))))</f>
        <v/>
      </c>
      <c r="Q368" s="13" t="str">
        <f>(IF(L368=Локализация!$C$114,1,IF(L368=Локализация!$C$113,2,IF(L368=Локализация!$C$112,3,IF(L368=Локализация!$C$111,4,IF(L368=Локализация!$C$110,5,IF(OR(L368=1,L368=2,L368=3,L368=4,L368=5),L368,"")))))))</f>
        <v/>
      </c>
      <c r="R368" s="13" t="str">
        <f>(IF(B368=Локализация!$C$114,1,IF(B368=Локализация!$C$113,2,IF(B368=Локализация!$C$112,3,IF(B368=Локализация!$C$111,4,IF(B368=Локализация!$C$110,5,IF(OR(B368=1,B368=2,B368=3,B368=4,B368=5),B368,"")))))))</f>
        <v/>
      </c>
      <c r="S368" s="13" t="str">
        <f>(IF(C368=Локализация!$C$114,1,IF(C368=Локализация!$C$113,2,IF(C368=Локализация!$C$112,3,IF(C368=Локализация!$C$111,4,IF(C368=Локализация!$C$110,5,IF(OR(C368=1,C368=2,C368=3,C368=4,C368=5),C368,"")))))))</f>
        <v/>
      </c>
      <c r="T368" s="13" t="str">
        <f>(IF(D368=Локализация!$C$114,1,IF(D368=Локализация!$C$113,2,IF(D368=Локализация!$C$112,3,IF(D368=Локализация!$C$111,4,IF(D368=Локализация!$C$110,5,IF(OR(D368=1,D368=2,D368=3,D368=4,D368=5),D368,"")))))))</f>
        <v/>
      </c>
      <c r="U368" s="13" t="str">
        <f>(IF(E368=Локализация!$C$114,1,IF(E368=Локализация!$C$113,2,IF(E368=Локализация!$C$112,3,IF(E368=Локализация!$C$111,4,IF(E368=Локализация!$C$110,5,IF(OR(E368=1,E368=2,E368=3,E368=4,E368=5),E368,"")))))))</f>
        <v/>
      </c>
      <c r="V368" s="13" t="str">
        <f>(IF(F368=Локализация!$C$114,1,IF(F368=Локализация!$C$113,2,IF(F368=Локализация!$C$112,3,IF(F368=Локализация!$C$111,4,IF(F368=Локализация!$C$110,5,IF(OR(F368=1,F368=2,F368=3,F368=4,F368=5),F368,"")))))))</f>
        <v/>
      </c>
    </row>
    <row r="369" spans="13:22" x14ac:dyDescent="0.25">
      <c r="M369" s="13" t="str">
        <f>(IF(H369=Локализация!$C$114,1,IF(H369=Локализация!$C$113,2,IF(H369=Локализация!$C$112,3,IF(H369=Локализация!$C$111,4,IF(H369=Локализация!$C$110,5,IF(OR(H369=1,H369=2,H369=3,H369=4,H369=5),H369,"")))))))</f>
        <v/>
      </c>
      <c r="N369" s="13" t="str">
        <f>(IF(I369=Локализация!$C$114,1,IF(I369=Локализация!$C$113,2,IF(I369=Локализация!$C$112,3,IF(I369=Локализация!$C$111,4,IF(I369=Локализация!$C$110,5,IF(OR(I369=1,I369=2,I369=3,I369=4,I369=5),I369,"")))))))</f>
        <v/>
      </c>
      <c r="O369" s="13" t="str">
        <f>(IF(J369=Локализация!$C$114,1,IF(J369=Локализация!$C$113,2,IF(J369=Локализация!$C$112,3,IF(J369=Локализация!$C$111,4,IF(J369=Локализация!$C$110,5,IF(OR(J369=1,J369=2,J369=3,J369=4,J369=5),J369,"")))))))</f>
        <v/>
      </c>
      <c r="P369" s="13" t="str">
        <f>(IF(K369=Локализация!$C$114,1,IF(K369=Локализация!$C$113,2,IF(K369=Локализация!$C$112,3,IF(K369=Локализация!$C$111,4,IF(K369=Локализация!$C$110,5,IF(OR(K369=1,K369=2,K369=3,K369=4,K369=5),K369,"")))))))</f>
        <v/>
      </c>
      <c r="Q369" s="13" t="str">
        <f>(IF(L369=Локализация!$C$114,1,IF(L369=Локализация!$C$113,2,IF(L369=Локализация!$C$112,3,IF(L369=Локализация!$C$111,4,IF(L369=Локализация!$C$110,5,IF(OR(L369=1,L369=2,L369=3,L369=4,L369=5),L369,"")))))))</f>
        <v/>
      </c>
      <c r="R369" s="13" t="str">
        <f>(IF(B369=Локализация!$C$114,1,IF(B369=Локализация!$C$113,2,IF(B369=Локализация!$C$112,3,IF(B369=Локализация!$C$111,4,IF(B369=Локализация!$C$110,5,IF(OR(B369=1,B369=2,B369=3,B369=4,B369=5),B369,"")))))))</f>
        <v/>
      </c>
      <c r="S369" s="13" t="str">
        <f>(IF(C369=Локализация!$C$114,1,IF(C369=Локализация!$C$113,2,IF(C369=Локализация!$C$112,3,IF(C369=Локализация!$C$111,4,IF(C369=Локализация!$C$110,5,IF(OR(C369=1,C369=2,C369=3,C369=4,C369=5),C369,"")))))))</f>
        <v/>
      </c>
      <c r="T369" s="13" t="str">
        <f>(IF(D369=Локализация!$C$114,1,IF(D369=Локализация!$C$113,2,IF(D369=Локализация!$C$112,3,IF(D369=Локализация!$C$111,4,IF(D369=Локализация!$C$110,5,IF(OR(D369=1,D369=2,D369=3,D369=4,D369=5),D369,"")))))))</f>
        <v/>
      </c>
      <c r="U369" s="13" t="str">
        <f>(IF(E369=Локализация!$C$114,1,IF(E369=Локализация!$C$113,2,IF(E369=Локализация!$C$112,3,IF(E369=Локализация!$C$111,4,IF(E369=Локализация!$C$110,5,IF(OR(E369=1,E369=2,E369=3,E369=4,E369=5),E369,"")))))))</f>
        <v/>
      </c>
      <c r="V369" s="13" t="str">
        <f>(IF(F369=Локализация!$C$114,1,IF(F369=Локализация!$C$113,2,IF(F369=Локализация!$C$112,3,IF(F369=Локализация!$C$111,4,IF(F369=Локализация!$C$110,5,IF(OR(F369=1,F369=2,F369=3,F369=4,F369=5),F369,"")))))))</f>
        <v/>
      </c>
    </row>
    <row r="370" spans="13:22" x14ac:dyDescent="0.25">
      <c r="M370" s="13" t="str">
        <f>(IF(H370=Локализация!$C$114,1,IF(H370=Локализация!$C$113,2,IF(H370=Локализация!$C$112,3,IF(H370=Локализация!$C$111,4,IF(H370=Локализация!$C$110,5,IF(OR(H370=1,H370=2,H370=3,H370=4,H370=5),H370,"")))))))</f>
        <v/>
      </c>
      <c r="N370" s="13" t="str">
        <f>(IF(I370=Локализация!$C$114,1,IF(I370=Локализация!$C$113,2,IF(I370=Локализация!$C$112,3,IF(I370=Локализация!$C$111,4,IF(I370=Локализация!$C$110,5,IF(OR(I370=1,I370=2,I370=3,I370=4,I370=5),I370,"")))))))</f>
        <v/>
      </c>
      <c r="O370" s="13" t="str">
        <f>(IF(J370=Локализация!$C$114,1,IF(J370=Локализация!$C$113,2,IF(J370=Локализация!$C$112,3,IF(J370=Локализация!$C$111,4,IF(J370=Локализация!$C$110,5,IF(OR(J370=1,J370=2,J370=3,J370=4,J370=5),J370,"")))))))</f>
        <v/>
      </c>
      <c r="P370" s="13" t="str">
        <f>(IF(K370=Локализация!$C$114,1,IF(K370=Локализация!$C$113,2,IF(K370=Локализация!$C$112,3,IF(K370=Локализация!$C$111,4,IF(K370=Локализация!$C$110,5,IF(OR(K370=1,K370=2,K370=3,K370=4,K370=5),K370,"")))))))</f>
        <v/>
      </c>
      <c r="Q370" s="13" t="str">
        <f>(IF(L370=Локализация!$C$114,1,IF(L370=Локализация!$C$113,2,IF(L370=Локализация!$C$112,3,IF(L370=Локализация!$C$111,4,IF(L370=Локализация!$C$110,5,IF(OR(L370=1,L370=2,L370=3,L370=4,L370=5),L370,"")))))))</f>
        <v/>
      </c>
      <c r="R370" s="13" t="str">
        <f>(IF(B370=Локализация!$C$114,1,IF(B370=Локализация!$C$113,2,IF(B370=Локализация!$C$112,3,IF(B370=Локализация!$C$111,4,IF(B370=Локализация!$C$110,5,IF(OR(B370=1,B370=2,B370=3,B370=4,B370=5),B370,"")))))))</f>
        <v/>
      </c>
      <c r="S370" s="13" t="str">
        <f>(IF(C370=Локализация!$C$114,1,IF(C370=Локализация!$C$113,2,IF(C370=Локализация!$C$112,3,IF(C370=Локализация!$C$111,4,IF(C370=Локализация!$C$110,5,IF(OR(C370=1,C370=2,C370=3,C370=4,C370=5),C370,"")))))))</f>
        <v/>
      </c>
      <c r="T370" s="13" t="str">
        <f>(IF(D370=Локализация!$C$114,1,IF(D370=Локализация!$C$113,2,IF(D370=Локализация!$C$112,3,IF(D370=Локализация!$C$111,4,IF(D370=Локализация!$C$110,5,IF(OR(D370=1,D370=2,D370=3,D370=4,D370=5),D370,"")))))))</f>
        <v/>
      </c>
      <c r="U370" s="13" t="str">
        <f>(IF(E370=Локализация!$C$114,1,IF(E370=Локализация!$C$113,2,IF(E370=Локализация!$C$112,3,IF(E370=Локализация!$C$111,4,IF(E370=Локализация!$C$110,5,IF(OR(E370=1,E370=2,E370=3,E370=4,E370=5),E370,"")))))))</f>
        <v/>
      </c>
      <c r="V370" s="13" t="str">
        <f>(IF(F370=Локализация!$C$114,1,IF(F370=Локализация!$C$113,2,IF(F370=Локализация!$C$112,3,IF(F370=Локализация!$C$111,4,IF(F370=Локализация!$C$110,5,IF(OR(F370=1,F370=2,F370=3,F370=4,F370=5),F370,"")))))))</f>
        <v/>
      </c>
    </row>
    <row r="371" spans="13:22" x14ac:dyDescent="0.25">
      <c r="M371" s="13" t="str">
        <f>(IF(H371=Локализация!$C$114,1,IF(H371=Локализация!$C$113,2,IF(H371=Локализация!$C$112,3,IF(H371=Локализация!$C$111,4,IF(H371=Локализация!$C$110,5,IF(OR(H371=1,H371=2,H371=3,H371=4,H371=5),H371,"")))))))</f>
        <v/>
      </c>
      <c r="N371" s="13" t="str">
        <f>(IF(I371=Локализация!$C$114,1,IF(I371=Локализация!$C$113,2,IF(I371=Локализация!$C$112,3,IF(I371=Локализация!$C$111,4,IF(I371=Локализация!$C$110,5,IF(OR(I371=1,I371=2,I371=3,I371=4,I371=5),I371,"")))))))</f>
        <v/>
      </c>
      <c r="O371" s="13" t="str">
        <f>(IF(J371=Локализация!$C$114,1,IF(J371=Локализация!$C$113,2,IF(J371=Локализация!$C$112,3,IF(J371=Локализация!$C$111,4,IF(J371=Локализация!$C$110,5,IF(OR(J371=1,J371=2,J371=3,J371=4,J371=5),J371,"")))))))</f>
        <v/>
      </c>
      <c r="P371" s="13" t="str">
        <f>(IF(K371=Локализация!$C$114,1,IF(K371=Локализация!$C$113,2,IF(K371=Локализация!$C$112,3,IF(K371=Локализация!$C$111,4,IF(K371=Локализация!$C$110,5,IF(OR(K371=1,K371=2,K371=3,K371=4,K371=5),K371,"")))))))</f>
        <v/>
      </c>
      <c r="Q371" s="13" t="str">
        <f>(IF(L371=Локализация!$C$114,1,IF(L371=Локализация!$C$113,2,IF(L371=Локализация!$C$112,3,IF(L371=Локализация!$C$111,4,IF(L371=Локализация!$C$110,5,IF(OR(L371=1,L371=2,L371=3,L371=4,L371=5),L371,"")))))))</f>
        <v/>
      </c>
      <c r="R371" s="13" t="str">
        <f>(IF(B371=Локализация!$C$114,1,IF(B371=Локализация!$C$113,2,IF(B371=Локализация!$C$112,3,IF(B371=Локализация!$C$111,4,IF(B371=Локализация!$C$110,5,IF(OR(B371=1,B371=2,B371=3,B371=4,B371=5),B371,"")))))))</f>
        <v/>
      </c>
      <c r="S371" s="13" t="str">
        <f>(IF(C371=Локализация!$C$114,1,IF(C371=Локализация!$C$113,2,IF(C371=Локализация!$C$112,3,IF(C371=Локализация!$C$111,4,IF(C371=Локализация!$C$110,5,IF(OR(C371=1,C371=2,C371=3,C371=4,C371=5),C371,"")))))))</f>
        <v/>
      </c>
      <c r="T371" s="13" t="str">
        <f>(IF(D371=Локализация!$C$114,1,IF(D371=Локализация!$C$113,2,IF(D371=Локализация!$C$112,3,IF(D371=Локализация!$C$111,4,IF(D371=Локализация!$C$110,5,IF(OR(D371=1,D371=2,D371=3,D371=4,D371=5),D371,"")))))))</f>
        <v/>
      </c>
      <c r="U371" s="13" t="str">
        <f>(IF(E371=Локализация!$C$114,1,IF(E371=Локализация!$C$113,2,IF(E371=Локализация!$C$112,3,IF(E371=Локализация!$C$111,4,IF(E371=Локализация!$C$110,5,IF(OR(E371=1,E371=2,E371=3,E371=4,E371=5),E371,"")))))))</f>
        <v/>
      </c>
      <c r="V371" s="13" t="str">
        <f>(IF(F371=Локализация!$C$114,1,IF(F371=Локализация!$C$113,2,IF(F371=Локализация!$C$112,3,IF(F371=Локализация!$C$111,4,IF(F371=Локализация!$C$110,5,IF(OR(F371=1,F371=2,F371=3,F371=4,F371=5),F371,"")))))))</f>
        <v/>
      </c>
    </row>
    <row r="372" spans="13:22" x14ac:dyDescent="0.25">
      <c r="M372" s="13" t="str">
        <f>(IF(H372=Локализация!$C$114,1,IF(H372=Локализация!$C$113,2,IF(H372=Локализация!$C$112,3,IF(H372=Локализация!$C$111,4,IF(H372=Локализация!$C$110,5,IF(OR(H372=1,H372=2,H372=3,H372=4,H372=5),H372,"")))))))</f>
        <v/>
      </c>
      <c r="N372" s="13" t="str">
        <f>(IF(I372=Локализация!$C$114,1,IF(I372=Локализация!$C$113,2,IF(I372=Локализация!$C$112,3,IF(I372=Локализация!$C$111,4,IF(I372=Локализация!$C$110,5,IF(OR(I372=1,I372=2,I372=3,I372=4,I372=5),I372,"")))))))</f>
        <v/>
      </c>
      <c r="O372" s="13" t="str">
        <f>(IF(J372=Локализация!$C$114,1,IF(J372=Локализация!$C$113,2,IF(J372=Локализация!$C$112,3,IF(J372=Локализация!$C$111,4,IF(J372=Локализация!$C$110,5,IF(OR(J372=1,J372=2,J372=3,J372=4,J372=5),J372,"")))))))</f>
        <v/>
      </c>
      <c r="P372" s="13" t="str">
        <f>(IF(K372=Локализация!$C$114,1,IF(K372=Локализация!$C$113,2,IF(K372=Локализация!$C$112,3,IF(K372=Локализация!$C$111,4,IF(K372=Локализация!$C$110,5,IF(OR(K372=1,K372=2,K372=3,K372=4,K372=5),K372,"")))))))</f>
        <v/>
      </c>
      <c r="Q372" s="13" t="str">
        <f>(IF(L372=Локализация!$C$114,1,IF(L372=Локализация!$C$113,2,IF(L372=Локализация!$C$112,3,IF(L372=Локализация!$C$111,4,IF(L372=Локализация!$C$110,5,IF(OR(L372=1,L372=2,L372=3,L372=4,L372=5),L372,"")))))))</f>
        <v/>
      </c>
      <c r="R372" s="13" t="str">
        <f>(IF(B372=Локализация!$C$114,1,IF(B372=Локализация!$C$113,2,IF(B372=Локализация!$C$112,3,IF(B372=Локализация!$C$111,4,IF(B372=Локализация!$C$110,5,IF(OR(B372=1,B372=2,B372=3,B372=4,B372=5),B372,"")))))))</f>
        <v/>
      </c>
      <c r="S372" s="13" t="str">
        <f>(IF(C372=Локализация!$C$114,1,IF(C372=Локализация!$C$113,2,IF(C372=Локализация!$C$112,3,IF(C372=Локализация!$C$111,4,IF(C372=Локализация!$C$110,5,IF(OR(C372=1,C372=2,C372=3,C372=4,C372=5),C372,"")))))))</f>
        <v/>
      </c>
      <c r="T372" s="13" t="str">
        <f>(IF(D372=Локализация!$C$114,1,IF(D372=Локализация!$C$113,2,IF(D372=Локализация!$C$112,3,IF(D372=Локализация!$C$111,4,IF(D372=Локализация!$C$110,5,IF(OR(D372=1,D372=2,D372=3,D372=4,D372=5),D372,"")))))))</f>
        <v/>
      </c>
      <c r="U372" s="13" t="str">
        <f>(IF(E372=Локализация!$C$114,1,IF(E372=Локализация!$C$113,2,IF(E372=Локализация!$C$112,3,IF(E372=Локализация!$C$111,4,IF(E372=Локализация!$C$110,5,IF(OR(E372=1,E372=2,E372=3,E372=4,E372=5),E372,"")))))))</f>
        <v/>
      </c>
      <c r="V372" s="13" t="str">
        <f>(IF(F372=Локализация!$C$114,1,IF(F372=Локализация!$C$113,2,IF(F372=Локализация!$C$112,3,IF(F372=Локализация!$C$111,4,IF(F372=Локализация!$C$110,5,IF(OR(F372=1,F372=2,F372=3,F372=4,F372=5),F372,"")))))))</f>
        <v/>
      </c>
    </row>
    <row r="373" spans="13:22" x14ac:dyDescent="0.25">
      <c r="M373" s="13" t="str">
        <f>(IF(H373=Локализация!$C$114,1,IF(H373=Локализация!$C$113,2,IF(H373=Локализация!$C$112,3,IF(H373=Локализация!$C$111,4,IF(H373=Локализация!$C$110,5,IF(OR(H373=1,H373=2,H373=3,H373=4,H373=5),H373,"")))))))</f>
        <v/>
      </c>
      <c r="N373" s="13" t="str">
        <f>(IF(I373=Локализация!$C$114,1,IF(I373=Локализация!$C$113,2,IF(I373=Локализация!$C$112,3,IF(I373=Локализация!$C$111,4,IF(I373=Локализация!$C$110,5,IF(OR(I373=1,I373=2,I373=3,I373=4,I373=5),I373,"")))))))</f>
        <v/>
      </c>
      <c r="O373" s="13" t="str">
        <f>(IF(J373=Локализация!$C$114,1,IF(J373=Локализация!$C$113,2,IF(J373=Локализация!$C$112,3,IF(J373=Локализация!$C$111,4,IF(J373=Локализация!$C$110,5,IF(OR(J373=1,J373=2,J373=3,J373=4,J373=5),J373,"")))))))</f>
        <v/>
      </c>
      <c r="P373" s="13" t="str">
        <f>(IF(K373=Локализация!$C$114,1,IF(K373=Локализация!$C$113,2,IF(K373=Локализация!$C$112,3,IF(K373=Локализация!$C$111,4,IF(K373=Локализация!$C$110,5,IF(OR(K373=1,K373=2,K373=3,K373=4,K373=5),K373,"")))))))</f>
        <v/>
      </c>
      <c r="Q373" s="13" t="str">
        <f>(IF(L373=Локализация!$C$114,1,IF(L373=Локализация!$C$113,2,IF(L373=Локализация!$C$112,3,IF(L373=Локализация!$C$111,4,IF(L373=Локализация!$C$110,5,IF(OR(L373=1,L373=2,L373=3,L373=4,L373=5),L373,"")))))))</f>
        <v/>
      </c>
      <c r="R373" s="13" t="str">
        <f>(IF(B373=Локализация!$C$114,1,IF(B373=Локализация!$C$113,2,IF(B373=Локализация!$C$112,3,IF(B373=Локализация!$C$111,4,IF(B373=Локализация!$C$110,5,IF(OR(B373=1,B373=2,B373=3,B373=4,B373=5),B373,"")))))))</f>
        <v/>
      </c>
      <c r="S373" s="13" t="str">
        <f>(IF(C373=Локализация!$C$114,1,IF(C373=Локализация!$C$113,2,IF(C373=Локализация!$C$112,3,IF(C373=Локализация!$C$111,4,IF(C373=Локализация!$C$110,5,IF(OR(C373=1,C373=2,C373=3,C373=4,C373=5),C373,"")))))))</f>
        <v/>
      </c>
      <c r="T373" s="13" t="str">
        <f>(IF(D373=Локализация!$C$114,1,IF(D373=Локализация!$C$113,2,IF(D373=Локализация!$C$112,3,IF(D373=Локализация!$C$111,4,IF(D373=Локализация!$C$110,5,IF(OR(D373=1,D373=2,D373=3,D373=4,D373=5),D373,"")))))))</f>
        <v/>
      </c>
      <c r="U373" s="13" t="str">
        <f>(IF(E373=Локализация!$C$114,1,IF(E373=Локализация!$C$113,2,IF(E373=Локализация!$C$112,3,IF(E373=Локализация!$C$111,4,IF(E373=Локализация!$C$110,5,IF(OR(E373=1,E373=2,E373=3,E373=4,E373=5),E373,"")))))))</f>
        <v/>
      </c>
      <c r="V373" s="13" t="str">
        <f>(IF(F373=Локализация!$C$114,1,IF(F373=Локализация!$C$113,2,IF(F373=Локализация!$C$112,3,IF(F373=Локализация!$C$111,4,IF(F373=Локализация!$C$110,5,IF(OR(F373=1,F373=2,F373=3,F373=4,F373=5),F373,"")))))))</f>
        <v/>
      </c>
    </row>
    <row r="374" spans="13:22" x14ac:dyDescent="0.25">
      <c r="M374" s="13" t="str">
        <f>(IF(H374=Локализация!$C$114,1,IF(H374=Локализация!$C$113,2,IF(H374=Локализация!$C$112,3,IF(H374=Локализация!$C$111,4,IF(H374=Локализация!$C$110,5,IF(OR(H374=1,H374=2,H374=3,H374=4,H374=5),H374,"")))))))</f>
        <v/>
      </c>
      <c r="N374" s="13" t="str">
        <f>(IF(I374=Локализация!$C$114,1,IF(I374=Локализация!$C$113,2,IF(I374=Локализация!$C$112,3,IF(I374=Локализация!$C$111,4,IF(I374=Локализация!$C$110,5,IF(OR(I374=1,I374=2,I374=3,I374=4,I374=5),I374,"")))))))</f>
        <v/>
      </c>
      <c r="O374" s="13" t="str">
        <f>(IF(J374=Локализация!$C$114,1,IF(J374=Локализация!$C$113,2,IF(J374=Локализация!$C$112,3,IF(J374=Локализация!$C$111,4,IF(J374=Локализация!$C$110,5,IF(OR(J374=1,J374=2,J374=3,J374=4,J374=5),J374,"")))))))</f>
        <v/>
      </c>
      <c r="P374" s="13" t="str">
        <f>(IF(K374=Локализация!$C$114,1,IF(K374=Локализация!$C$113,2,IF(K374=Локализация!$C$112,3,IF(K374=Локализация!$C$111,4,IF(K374=Локализация!$C$110,5,IF(OR(K374=1,K374=2,K374=3,K374=4,K374=5),K374,"")))))))</f>
        <v/>
      </c>
      <c r="Q374" s="13" t="str">
        <f>(IF(L374=Локализация!$C$114,1,IF(L374=Локализация!$C$113,2,IF(L374=Локализация!$C$112,3,IF(L374=Локализация!$C$111,4,IF(L374=Локализация!$C$110,5,IF(OR(L374=1,L374=2,L374=3,L374=4,L374=5),L374,"")))))))</f>
        <v/>
      </c>
      <c r="R374" s="13" t="str">
        <f>(IF(B374=Локализация!$C$114,1,IF(B374=Локализация!$C$113,2,IF(B374=Локализация!$C$112,3,IF(B374=Локализация!$C$111,4,IF(B374=Локализация!$C$110,5,IF(OR(B374=1,B374=2,B374=3,B374=4,B374=5),B374,"")))))))</f>
        <v/>
      </c>
      <c r="S374" s="13" t="str">
        <f>(IF(C374=Локализация!$C$114,1,IF(C374=Локализация!$C$113,2,IF(C374=Локализация!$C$112,3,IF(C374=Локализация!$C$111,4,IF(C374=Локализация!$C$110,5,IF(OR(C374=1,C374=2,C374=3,C374=4,C374=5),C374,"")))))))</f>
        <v/>
      </c>
      <c r="T374" s="13" t="str">
        <f>(IF(D374=Локализация!$C$114,1,IF(D374=Локализация!$C$113,2,IF(D374=Локализация!$C$112,3,IF(D374=Локализация!$C$111,4,IF(D374=Локализация!$C$110,5,IF(OR(D374=1,D374=2,D374=3,D374=4,D374=5),D374,"")))))))</f>
        <v/>
      </c>
      <c r="U374" s="13" t="str">
        <f>(IF(E374=Локализация!$C$114,1,IF(E374=Локализация!$C$113,2,IF(E374=Локализация!$C$112,3,IF(E374=Локализация!$C$111,4,IF(E374=Локализация!$C$110,5,IF(OR(E374=1,E374=2,E374=3,E374=4,E374=5),E374,"")))))))</f>
        <v/>
      </c>
      <c r="V374" s="13" t="str">
        <f>(IF(F374=Локализация!$C$114,1,IF(F374=Локализация!$C$113,2,IF(F374=Локализация!$C$112,3,IF(F374=Локализация!$C$111,4,IF(F374=Локализация!$C$110,5,IF(OR(F374=1,F374=2,F374=3,F374=4,F374=5),F374,"")))))))</f>
        <v/>
      </c>
    </row>
    <row r="375" spans="13:22" x14ac:dyDescent="0.25">
      <c r="M375" s="13" t="str">
        <f>(IF(H375=Локализация!$C$114,1,IF(H375=Локализация!$C$113,2,IF(H375=Локализация!$C$112,3,IF(H375=Локализация!$C$111,4,IF(H375=Локализация!$C$110,5,IF(OR(H375=1,H375=2,H375=3,H375=4,H375=5),H375,"")))))))</f>
        <v/>
      </c>
      <c r="N375" s="13" t="str">
        <f>(IF(I375=Локализация!$C$114,1,IF(I375=Локализация!$C$113,2,IF(I375=Локализация!$C$112,3,IF(I375=Локализация!$C$111,4,IF(I375=Локализация!$C$110,5,IF(OR(I375=1,I375=2,I375=3,I375=4,I375=5),I375,"")))))))</f>
        <v/>
      </c>
      <c r="O375" s="13" t="str">
        <f>(IF(J375=Локализация!$C$114,1,IF(J375=Локализация!$C$113,2,IF(J375=Локализация!$C$112,3,IF(J375=Локализация!$C$111,4,IF(J375=Локализация!$C$110,5,IF(OR(J375=1,J375=2,J375=3,J375=4,J375=5),J375,"")))))))</f>
        <v/>
      </c>
      <c r="P375" s="13" t="str">
        <f>(IF(K375=Локализация!$C$114,1,IF(K375=Локализация!$C$113,2,IF(K375=Локализация!$C$112,3,IF(K375=Локализация!$C$111,4,IF(K375=Локализация!$C$110,5,IF(OR(K375=1,K375=2,K375=3,K375=4,K375=5),K375,"")))))))</f>
        <v/>
      </c>
      <c r="Q375" s="13" t="str">
        <f>(IF(L375=Локализация!$C$114,1,IF(L375=Локализация!$C$113,2,IF(L375=Локализация!$C$112,3,IF(L375=Локализация!$C$111,4,IF(L375=Локализация!$C$110,5,IF(OR(L375=1,L375=2,L375=3,L375=4,L375=5),L375,"")))))))</f>
        <v/>
      </c>
      <c r="R375" s="13" t="str">
        <f>(IF(B375=Локализация!$C$114,1,IF(B375=Локализация!$C$113,2,IF(B375=Локализация!$C$112,3,IF(B375=Локализация!$C$111,4,IF(B375=Локализация!$C$110,5,IF(OR(B375=1,B375=2,B375=3,B375=4,B375=5),B375,"")))))))</f>
        <v/>
      </c>
      <c r="S375" s="13" t="str">
        <f>(IF(C375=Локализация!$C$114,1,IF(C375=Локализация!$C$113,2,IF(C375=Локализация!$C$112,3,IF(C375=Локализация!$C$111,4,IF(C375=Локализация!$C$110,5,IF(OR(C375=1,C375=2,C375=3,C375=4,C375=5),C375,"")))))))</f>
        <v/>
      </c>
      <c r="T375" s="13" t="str">
        <f>(IF(D375=Локализация!$C$114,1,IF(D375=Локализация!$C$113,2,IF(D375=Локализация!$C$112,3,IF(D375=Локализация!$C$111,4,IF(D375=Локализация!$C$110,5,IF(OR(D375=1,D375=2,D375=3,D375=4,D375=5),D375,"")))))))</f>
        <v/>
      </c>
      <c r="U375" s="13" t="str">
        <f>(IF(E375=Локализация!$C$114,1,IF(E375=Локализация!$C$113,2,IF(E375=Локализация!$C$112,3,IF(E375=Локализация!$C$111,4,IF(E375=Локализация!$C$110,5,IF(OR(E375=1,E375=2,E375=3,E375=4,E375=5),E375,"")))))))</f>
        <v/>
      </c>
      <c r="V375" s="13" t="str">
        <f>(IF(F375=Локализация!$C$114,1,IF(F375=Локализация!$C$113,2,IF(F375=Локализация!$C$112,3,IF(F375=Локализация!$C$111,4,IF(F375=Локализация!$C$110,5,IF(OR(F375=1,F375=2,F375=3,F375=4,F375=5),F375,"")))))))</f>
        <v/>
      </c>
    </row>
    <row r="376" spans="13:22" x14ac:dyDescent="0.25">
      <c r="M376" s="13" t="str">
        <f>(IF(H376=Локализация!$C$114,1,IF(H376=Локализация!$C$113,2,IF(H376=Локализация!$C$112,3,IF(H376=Локализация!$C$111,4,IF(H376=Локализация!$C$110,5,IF(OR(H376=1,H376=2,H376=3,H376=4,H376=5),H376,"")))))))</f>
        <v/>
      </c>
      <c r="N376" s="13" t="str">
        <f>(IF(I376=Локализация!$C$114,1,IF(I376=Локализация!$C$113,2,IF(I376=Локализация!$C$112,3,IF(I376=Локализация!$C$111,4,IF(I376=Локализация!$C$110,5,IF(OR(I376=1,I376=2,I376=3,I376=4,I376=5),I376,"")))))))</f>
        <v/>
      </c>
      <c r="O376" s="13" t="str">
        <f>(IF(J376=Локализация!$C$114,1,IF(J376=Локализация!$C$113,2,IF(J376=Локализация!$C$112,3,IF(J376=Локализация!$C$111,4,IF(J376=Локализация!$C$110,5,IF(OR(J376=1,J376=2,J376=3,J376=4,J376=5),J376,"")))))))</f>
        <v/>
      </c>
      <c r="P376" s="13" t="str">
        <f>(IF(K376=Локализация!$C$114,1,IF(K376=Локализация!$C$113,2,IF(K376=Локализация!$C$112,3,IF(K376=Локализация!$C$111,4,IF(K376=Локализация!$C$110,5,IF(OR(K376=1,K376=2,K376=3,K376=4,K376=5),K376,"")))))))</f>
        <v/>
      </c>
      <c r="Q376" s="13" t="str">
        <f>(IF(L376=Локализация!$C$114,1,IF(L376=Локализация!$C$113,2,IF(L376=Локализация!$C$112,3,IF(L376=Локализация!$C$111,4,IF(L376=Локализация!$C$110,5,IF(OR(L376=1,L376=2,L376=3,L376=4,L376=5),L376,"")))))))</f>
        <v/>
      </c>
      <c r="R376" s="13" t="str">
        <f>(IF(B376=Локализация!$C$114,1,IF(B376=Локализация!$C$113,2,IF(B376=Локализация!$C$112,3,IF(B376=Локализация!$C$111,4,IF(B376=Локализация!$C$110,5,IF(OR(B376=1,B376=2,B376=3,B376=4,B376=5),B376,"")))))))</f>
        <v/>
      </c>
      <c r="S376" s="13" t="str">
        <f>(IF(C376=Локализация!$C$114,1,IF(C376=Локализация!$C$113,2,IF(C376=Локализация!$C$112,3,IF(C376=Локализация!$C$111,4,IF(C376=Локализация!$C$110,5,IF(OR(C376=1,C376=2,C376=3,C376=4,C376=5),C376,"")))))))</f>
        <v/>
      </c>
      <c r="T376" s="13" t="str">
        <f>(IF(D376=Локализация!$C$114,1,IF(D376=Локализация!$C$113,2,IF(D376=Локализация!$C$112,3,IF(D376=Локализация!$C$111,4,IF(D376=Локализация!$C$110,5,IF(OR(D376=1,D376=2,D376=3,D376=4,D376=5),D376,"")))))))</f>
        <v/>
      </c>
      <c r="U376" s="13" t="str">
        <f>(IF(E376=Локализация!$C$114,1,IF(E376=Локализация!$C$113,2,IF(E376=Локализация!$C$112,3,IF(E376=Локализация!$C$111,4,IF(E376=Локализация!$C$110,5,IF(OR(E376=1,E376=2,E376=3,E376=4,E376=5),E376,"")))))))</f>
        <v/>
      </c>
      <c r="V376" s="13" t="str">
        <f>(IF(F376=Локализация!$C$114,1,IF(F376=Локализация!$C$113,2,IF(F376=Локализация!$C$112,3,IF(F376=Локализация!$C$111,4,IF(F376=Локализация!$C$110,5,IF(OR(F376=1,F376=2,F376=3,F376=4,F376=5),F376,"")))))))</f>
        <v/>
      </c>
    </row>
    <row r="377" spans="13:22" x14ac:dyDescent="0.25">
      <c r="M377" s="13" t="str">
        <f>(IF(H377=Локализация!$C$114,1,IF(H377=Локализация!$C$113,2,IF(H377=Локализация!$C$112,3,IF(H377=Локализация!$C$111,4,IF(H377=Локализация!$C$110,5,IF(OR(H377=1,H377=2,H377=3,H377=4,H377=5),H377,"")))))))</f>
        <v/>
      </c>
      <c r="N377" s="13" t="str">
        <f>(IF(I377=Локализация!$C$114,1,IF(I377=Локализация!$C$113,2,IF(I377=Локализация!$C$112,3,IF(I377=Локализация!$C$111,4,IF(I377=Локализация!$C$110,5,IF(OR(I377=1,I377=2,I377=3,I377=4,I377=5),I377,"")))))))</f>
        <v/>
      </c>
      <c r="O377" s="13" t="str">
        <f>(IF(J377=Локализация!$C$114,1,IF(J377=Локализация!$C$113,2,IF(J377=Локализация!$C$112,3,IF(J377=Локализация!$C$111,4,IF(J377=Локализация!$C$110,5,IF(OR(J377=1,J377=2,J377=3,J377=4,J377=5),J377,"")))))))</f>
        <v/>
      </c>
      <c r="P377" s="13" t="str">
        <f>(IF(K377=Локализация!$C$114,1,IF(K377=Локализация!$C$113,2,IF(K377=Локализация!$C$112,3,IF(K377=Локализация!$C$111,4,IF(K377=Локализация!$C$110,5,IF(OR(K377=1,K377=2,K377=3,K377=4,K377=5),K377,"")))))))</f>
        <v/>
      </c>
      <c r="Q377" s="13" t="str">
        <f>(IF(L377=Локализация!$C$114,1,IF(L377=Локализация!$C$113,2,IF(L377=Локализация!$C$112,3,IF(L377=Локализация!$C$111,4,IF(L377=Локализация!$C$110,5,IF(OR(L377=1,L377=2,L377=3,L377=4,L377=5),L377,"")))))))</f>
        <v/>
      </c>
      <c r="R377" s="13" t="str">
        <f>(IF(B377=Локализация!$C$114,1,IF(B377=Локализация!$C$113,2,IF(B377=Локализация!$C$112,3,IF(B377=Локализация!$C$111,4,IF(B377=Локализация!$C$110,5,IF(OR(B377=1,B377=2,B377=3,B377=4,B377=5),B377,"")))))))</f>
        <v/>
      </c>
      <c r="S377" s="13" t="str">
        <f>(IF(C377=Локализация!$C$114,1,IF(C377=Локализация!$C$113,2,IF(C377=Локализация!$C$112,3,IF(C377=Локализация!$C$111,4,IF(C377=Локализация!$C$110,5,IF(OR(C377=1,C377=2,C377=3,C377=4,C377=5),C377,"")))))))</f>
        <v/>
      </c>
      <c r="T377" s="13" t="str">
        <f>(IF(D377=Локализация!$C$114,1,IF(D377=Локализация!$C$113,2,IF(D377=Локализация!$C$112,3,IF(D377=Локализация!$C$111,4,IF(D377=Локализация!$C$110,5,IF(OR(D377=1,D377=2,D377=3,D377=4,D377=5),D377,"")))))))</f>
        <v/>
      </c>
      <c r="U377" s="13" t="str">
        <f>(IF(E377=Локализация!$C$114,1,IF(E377=Локализация!$C$113,2,IF(E377=Локализация!$C$112,3,IF(E377=Локализация!$C$111,4,IF(E377=Локализация!$C$110,5,IF(OR(E377=1,E377=2,E377=3,E377=4,E377=5),E377,"")))))))</f>
        <v/>
      </c>
      <c r="V377" s="13" t="str">
        <f>(IF(F377=Локализация!$C$114,1,IF(F377=Локализация!$C$113,2,IF(F377=Локализация!$C$112,3,IF(F377=Локализация!$C$111,4,IF(F377=Локализация!$C$110,5,IF(OR(F377=1,F377=2,F377=3,F377=4,F377=5),F377,"")))))))</f>
        <v/>
      </c>
    </row>
    <row r="378" spans="13:22" x14ac:dyDescent="0.25">
      <c r="M378" s="13" t="str">
        <f>(IF(H378=Локализация!$C$114,1,IF(H378=Локализация!$C$113,2,IF(H378=Локализация!$C$112,3,IF(H378=Локализация!$C$111,4,IF(H378=Локализация!$C$110,5,IF(OR(H378=1,H378=2,H378=3,H378=4,H378=5),H378,"")))))))</f>
        <v/>
      </c>
      <c r="N378" s="13" t="str">
        <f>(IF(I378=Локализация!$C$114,1,IF(I378=Локализация!$C$113,2,IF(I378=Локализация!$C$112,3,IF(I378=Локализация!$C$111,4,IF(I378=Локализация!$C$110,5,IF(OR(I378=1,I378=2,I378=3,I378=4,I378=5),I378,"")))))))</f>
        <v/>
      </c>
      <c r="O378" s="13" t="str">
        <f>(IF(J378=Локализация!$C$114,1,IF(J378=Локализация!$C$113,2,IF(J378=Локализация!$C$112,3,IF(J378=Локализация!$C$111,4,IF(J378=Локализация!$C$110,5,IF(OR(J378=1,J378=2,J378=3,J378=4,J378=5),J378,"")))))))</f>
        <v/>
      </c>
      <c r="P378" s="13" t="str">
        <f>(IF(K378=Локализация!$C$114,1,IF(K378=Локализация!$C$113,2,IF(K378=Локализация!$C$112,3,IF(K378=Локализация!$C$111,4,IF(K378=Локализация!$C$110,5,IF(OR(K378=1,K378=2,K378=3,K378=4,K378=5),K378,"")))))))</f>
        <v/>
      </c>
      <c r="Q378" s="13" t="str">
        <f>(IF(L378=Локализация!$C$114,1,IF(L378=Локализация!$C$113,2,IF(L378=Локализация!$C$112,3,IF(L378=Локализация!$C$111,4,IF(L378=Локализация!$C$110,5,IF(OR(L378=1,L378=2,L378=3,L378=4,L378=5),L378,"")))))))</f>
        <v/>
      </c>
      <c r="R378" s="13" t="str">
        <f>(IF(B378=Локализация!$C$114,1,IF(B378=Локализация!$C$113,2,IF(B378=Локализация!$C$112,3,IF(B378=Локализация!$C$111,4,IF(B378=Локализация!$C$110,5,IF(OR(B378=1,B378=2,B378=3,B378=4,B378=5),B378,"")))))))</f>
        <v/>
      </c>
      <c r="S378" s="13" t="str">
        <f>(IF(C378=Локализация!$C$114,1,IF(C378=Локализация!$C$113,2,IF(C378=Локализация!$C$112,3,IF(C378=Локализация!$C$111,4,IF(C378=Локализация!$C$110,5,IF(OR(C378=1,C378=2,C378=3,C378=4,C378=5),C378,"")))))))</f>
        <v/>
      </c>
      <c r="T378" s="13" t="str">
        <f>(IF(D378=Локализация!$C$114,1,IF(D378=Локализация!$C$113,2,IF(D378=Локализация!$C$112,3,IF(D378=Локализация!$C$111,4,IF(D378=Локализация!$C$110,5,IF(OR(D378=1,D378=2,D378=3,D378=4,D378=5),D378,"")))))))</f>
        <v/>
      </c>
      <c r="U378" s="13" t="str">
        <f>(IF(E378=Локализация!$C$114,1,IF(E378=Локализация!$C$113,2,IF(E378=Локализация!$C$112,3,IF(E378=Локализация!$C$111,4,IF(E378=Локализация!$C$110,5,IF(OR(E378=1,E378=2,E378=3,E378=4,E378=5),E378,"")))))))</f>
        <v/>
      </c>
      <c r="V378" s="13" t="str">
        <f>(IF(F378=Локализация!$C$114,1,IF(F378=Локализация!$C$113,2,IF(F378=Локализация!$C$112,3,IF(F378=Локализация!$C$111,4,IF(F378=Локализация!$C$110,5,IF(OR(F378=1,F378=2,F378=3,F378=4,F378=5),F378,"")))))))</f>
        <v/>
      </c>
    </row>
    <row r="379" spans="13:22" x14ac:dyDescent="0.25">
      <c r="M379" s="13" t="str">
        <f>(IF(H379=Локализация!$C$114,1,IF(H379=Локализация!$C$113,2,IF(H379=Локализация!$C$112,3,IF(H379=Локализация!$C$111,4,IF(H379=Локализация!$C$110,5,IF(OR(H379=1,H379=2,H379=3,H379=4,H379=5),H379,"")))))))</f>
        <v/>
      </c>
      <c r="N379" s="13" t="str">
        <f>(IF(I379=Локализация!$C$114,1,IF(I379=Локализация!$C$113,2,IF(I379=Локализация!$C$112,3,IF(I379=Локализация!$C$111,4,IF(I379=Локализация!$C$110,5,IF(OR(I379=1,I379=2,I379=3,I379=4,I379=5),I379,"")))))))</f>
        <v/>
      </c>
      <c r="O379" s="13" t="str">
        <f>(IF(J379=Локализация!$C$114,1,IF(J379=Локализация!$C$113,2,IF(J379=Локализация!$C$112,3,IF(J379=Локализация!$C$111,4,IF(J379=Локализация!$C$110,5,IF(OR(J379=1,J379=2,J379=3,J379=4,J379=5),J379,"")))))))</f>
        <v/>
      </c>
      <c r="P379" s="13" t="str">
        <f>(IF(K379=Локализация!$C$114,1,IF(K379=Локализация!$C$113,2,IF(K379=Локализация!$C$112,3,IF(K379=Локализация!$C$111,4,IF(K379=Локализация!$C$110,5,IF(OR(K379=1,K379=2,K379=3,K379=4,K379=5),K379,"")))))))</f>
        <v/>
      </c>
      <c r="Q379" s="13" t="str">
        <f>(IF(L379=Локализация!$C$114,1,IF(L379=Локализация!$C$113,2,IF(L379=Локализация!$C$112,3,IF(L379=Локализация!$C$111,4,IF(L379=Локализация!$C$110,5,IF(OR(L379=1,L379=2,L379=3,L379=4,L379=5),L379,"")))))))</f>
        <v/>
      </c>
      <c r="R379" s="13" t="str">
        <f>(IF(B379=Локализация!$C$114,1,IF(B379=Локализация!$C$113,2,IF(B379=Локализация!$C$112,3,IF(B379=Локализация!$C$111,4,IF(B379=Локализация!$C$110,5,IF(OR(B379=1,B379=2,B379=3,B379=4,B379=5),B379,"")))))))</f>
        <v/>
      </c>
      <c r="S379" s="13" t="str">
        <f>(IF(C379=Локализация!$C$114,1,IF(C379=Локализация!$C$113,2,IF(C379=Локализация!$C$112,3,IF(C379=Локализация!$C$111,4,IF(C379=Локализация!$C$110,5,IF(OR(C379=1,C379=2,C379=3,C379=4,C379=5),C379,"")))))))</f>
        <v/>
      </c>
      <c r="T379" s="13" t="str">
        <f>(IF(D379=Локализация!$C$114,1,IF(D379=Локализация!$C$113,2,IF(D379=Локализация!$C$112,3,IF(D379=Локализация!$C$111,4,IF(D379=Локализация!$C$110,5,IF(OR(D379=1,D379=2,D379=3,D379=4,D379=5),D379,"")))))))</f>
        <v/>
      </c>
      <c r="U379" s="13" t="str">
        <f>(IF(E379=Локализация!$C$114,1,IF(E379=Локализация!$C$113,2,IF(E379=Локализация!$C$112,3,IF(E379=Локализация!$C$111,4,IF(E379=Локализация!$C$110,5,IF(OR(E379=1,E379=2,E379=3,E379=4,E379=5),E379,"")))))))</f>
        <v/>
      </c>
      <c r="V379" s="13" t="str">
        <f>(IF(F379=Локализация!$C$114,1,IF(F379=Локализация!$C$113,2,IF(F379=Локализация!$C$112,3,IF(F379=Локализация!$C$111,4,IF(F379=Локализация!$C$110,5,IF(OR(F379=1,F379=2,F379=3,F379=4,F379=5),F379,"")))))))</f>
        <v/>
      </c>
    </row>
    <row r="380" spans="13:22" x14ac:dyDescent="0.25">
      <c r="M380" s="13" t="str">
        <f>(IF(H380=Локализация!$C$114,1,IF(H380=Локализация!$C$113,2,IF(H380=Локализация!$C$112,3,IF(H380=Локализация!$C$111,4,IF(H380=Локализация!$C$110,5,IF(OR(H380=1,H380=2,H380=3,H380=4,H380=5),H380,"")))))))</f>
        <v/>
      </c>
      <c r="N380" s="13" t="str">
        <f>(IF(I380=Локализация!$C$114,1,IF(I380=Локализация!$C$113,2,IF(I380=Локализация!$C$112,3,IF(I380=Локализация!$C$111,4,IF(I380=Локализация!$C$110,5,IF(OR(I380=1,I380=2,I380=3,I380=4,I380=5),I380,"")))))))</f>
        <v/>
      </c>
      <c r="O380" s="13" t="str">
        <f>(IF(J380=Локализация!$C$114,1,IF(J380=Локализация!$C$113,2,IF(J380=Локализация!$C$112,3,IF(J380=Локализация!$C$111,4,IF(J380=Локализация!$C$110,5,IF(OR(J380=1,J380=2,J380=3,J380=4,J380=5),J380,"")))))))</f>
        <v/>
      </c>
      <c r="P380" s="13" t="str">
        <f>(IF(K380=Локализация!$C$114,1,IF(K380=Локализация!$C$113,2,IF(K380=Локализация!$C$112,3,IF(K380=Локализация!$C$111,4,IF(K380=Локализация!$C$110,5,IF(OR(K380=1,K380=2,K380=3,K380=4,K380=5),K380,"")))))))</f>
        <v/>
      </c>
      <c r="Q380" s="13" t="str">
        <f>(IF(L380=Локализация!$C$114,1,IF(L380=Локализация!$C$113,2,IF(L380=Локализация!$C$112,3,IF(L380=Локализация!$C$111,4,IF(L380=Локализация!$C$110,5,IF(OR(L380=1,L380=2,L380=3,L380=4,L380=5),L380,"")))))))</f>
        <v/>
      </c>
      <c r="R380" s="13" t="str">
        <f>(IF(B380=Локализация!$C$114,1,IF(B380=Локализация!$C$113,2,IF(B380=Локализация!$C$112,3,IF(B380=Локализация!$C$111,4,IF(B380=Локализация!$C$110,5,IF(OR(B380=1,B380=2,B380=3,B380=4,B380=5),B380,"")))))))</f>
        <v/>
      </c>
      <c r="S380" s="13" t="str">
        <f>(IF(C380=Локализация!$C$114,1,IF(C380=Локализация!$C$113,2,IF(C380=Локализация!$C$112,3,IF(C380=Локализация!$C$111,4,IF(C380=Локализация!$C$110,5,IF(OR(C380=1,C380=2,C380=3,C380=4,C380=5),C380,"")))))))</f>
        <v/>
      </c>
      <c r="T380" s="13" t="str">
        <f>(IF(D380=Локализация!$C$114,1,IF(D380=Локализация!$C$113,2,IF(D380=Локализация!$C$112,3,IF(D380=Локализация!$C$111,4,IF(D380=Локализация!$C$110,5,IF(OR(D380=1,D380=2,D380=3,D380=4,D380=5),D380,"")))))))</f>
        <v/>
      </c>
      <c r="U380" s="13" t="str">
        <f>(IF(E380=Локализация!$C$114,1,IF(E380=Локализация!$C$113,2,IF(E380=Локализация!$C$112,3,IF(E380=Локализация!$C$111,4,IF(E380=Локализация!$C$110,5,IF(OR(E380=1,E380=2,E380=3,E380=4,E380=5),E380,"")))))))</f>
        <v/>
      </c>
      <c r="V380" s="13" t="str">
        <f>(IF(F380=Локализация!$C$114,1,IF(F380=Локализация!$C$113,2,IF(F380=Локализация!$C$112,3,IF(F380=Локализация!$C$111,4,IF(F380=Локализация!$C$110,5,IF(OR(F380=1,F380=2,F380=3,F380=4,F380=5),F380,"")))))))</f>
        <v/>
      </c>
    </row>
    <row r="381" spans="13:22" x14ac:dyDescent="0.25">
      <c r="M381" s="13" t="str">
        <f>(IF(H381=Локализация!$C$114,1,IF(H381=Локализация!$C$113,2,IF(H381=Локализация!$C$112,3,IF(H381=Локализация!$C$111,4,IF(H381=Локализация!$C$110,5,IF(OR(H381=1,H381=2,H381=3,H381=4,H381=5),H381,"")))))))</f>
        <v/>
      </c>
      <c r="N381" s="13" t="str">
        <f>(IF(I381=Локализация!$C$114,1,IF(I381=Локализация!$C$113,2,IF(I381=Локализация!$C$112,3,IF(I381=Локализация!$C$111,4,IF(I381=Локализация!$C$110,5,IF(OR(I381=1,I381=2,I381=3,I381=4,I381=5),I381,"")))))))</f>
        <v/>
      </c>
      <c r="O381" s="13" t="str">
        <f>(IF(J381=Локализация!$C$114,1,IF(J381=Локализация!$C$113,2,IF(J381=Локализация!$C$112,3,IF(J381=Локализация!$C$111,4,IF(J381=Локализация!$C$110,5,IF(OR(J381=1,J381=2,J381=3,J381=4,J381=5),J381,"")))))))</f>
        <v/>
      </c>
      <c r="P381" s="13" t="str">
        <f>(IF(K381=Локализация!$C$114,1,IF(K381=Локализация!$C$113,2,IF(K381=Локализация!$C$112,3,IF(K381=Локализация!$C$111,4,IF(K381=Локализация!$C$110,5,IF(OR(K381=1,K381=2,K381=3,K381=4,K381=5),K381,"")))))))</f>
        <v/>
      </c>
      <c r="Q381" s="13" t="str">
        <f>(IF(L381=Локализация!$C$114,1,IF(L381=Локализация!$C$113,2,IF(L381=Локализация!$C$112,3,IF(L381=Локализация!$C$111,4,IF(L381=Локализация!$C$110,5,IF(OR(L381=1,L381=2,L381=3,L381=4,L381=5),L381,"")))))))</f>
        <v/>
      </c>
      <c r="R381" s="13" t="str">
        <f>(IF(B381=Локализация!$C$114,1,IF(B381=Локализация!$C$113,2,IF(B381=Локализация!$C$112,3,IF(B381=Локализация!$C$111,4,IF(B381=Локализация!$C$110,5,IF(OR(B381=1,B381=2,B381=3,B381=4,B381=5),B381,"")))))))</f>
        <v/>
      </c>
      <c r="S381" s="13" t="str">
        <f>(IF(C381=Локализация!$C$114,1,IF(C381=Локализация!$C$113,2,IF(C381=Локализация!$C$112,3,IF(C381=Локализация!$C$111,4,IF(C381=Локализация!$C$110,5,IF(OR(C381=1,C381=2,C381=3,C381=4,C381=5),C381,"")))))))</f>
        <v/>
      </c>
      <c r="T381" s="13" t="str">
        <f>(IF(D381=Локализация!$C$114,1,IF(D381=Локализация!$C$113,2,IF(D381=Локализация!$C$112,3,IF(D381=Локализация!$C$111,4,IF(D381=Локализация!$C$110,5,IF(OR(D381=1,D381=2,D381=3,D381=4,D381=5),D381,"")))))))</f>
        <v/>
      </c>
      <c r="U381" s="13" t="str">
        <f>(IF(E381=Локализация!$C$114,1,IF(E381=Локализация!$C$113,2,IF(E381=Локализация!$C$112,3,IF(E381=Локализация!$C$111,4,IF(E381=Локализация!$C$110,5,IF(OR(E381=1,E381=2,E381=3,E381=4,E381=5),E381,"")))))))</f>
        <v/>
      </c>
      <c r="V381" s="13" t="str">
        <f>(IF(F381=Локализация!$C$114,1,IF(F381=Локализация!$C$113,2,IF(F381=Локализация!$C$112,3,IF(F381=Локализация!$C$111,4,IF(F381=Локализация!$C$110,5,IF(OR(F381=1,F381=2,F381=3,F381=4,F381=5),F381,"")))))))</f>
        <v/>
      </c>
    </row>
    <row r="382" spans="13:22" x14ac:dyDescent="0.25">
      <c r="M382" s="13" t="str">
        <f>(IF(H382=Локализация!$C$114,1,IF(H382=Локализация!$C$113,2,IF(H382=Локализация!$C$112,3,IF(H382=Локализация!$C$111,4,IF(H382=Локализация!$C$110,5,IF(OR(H382=1,H382=2,H382=3,H382=4,H382=5),H382,"")))))))</f>
        <v/>
      </c>
      <c r="N382" s="13" t="str">
        <f>(IF(I382=Локализация!$C$114,1,IF(I382=Локализация!$C$113,2,IF(I382=Локализация!$C$112,3,IF(I382=Локализация!$C$111,4,IF(I382=Локализация!$C$110,5,IF(OR(I382=1,I382=2,I382=3,I382=4,I382=5),I382,"")))))))</f>
        <v/>
      </c>
      <c r="O382" s="13" t="str">
        <f>(IF(J382=Локализация!$C$114,1,IF(J382=Локализация!$C$113,2,IF(J382=Локализация!$C$112,3,IF(J382=Локализация!$C$111,4,IF(J382=Локализация!$C$110,5,IF(OR(J382=1,J382=2,J382=3,J382=4,J382=5),J382,"")))))))</f>
        <v/>
      </c>
      <c r="P382" s="13" t="str">
        <f>(IF(K382=Локализация!$C$114,1,IF(K382=Локализация!$C$113,2,IF(K382=Локализация!$C$112,3,IF(K382=Локализация!$C$111,4,IF(K382=Локализация!$C$110,5,IF(OR(K382=1,K382=2,K382=3,K382=4,K382=5),K382,"")))))))</f>
        <v/>
      </c>
      <c r="Q382" s="13" t="str">
        <f>(IF(L382=Локализация!$C$114,1,IF(L382=Локализация!$C$113,2,IF(L382=Локализация!$C$112,3,IF(L382=Локализация!$C$111,4,IF(L382=Локализация!$C$110,5,IF(OR(L382=1,L382=2,L382=3,L382=4,L382=5),L382,"")))))))</f>
        <v/>
      </c>
      <c r="R382" s="13" t="str">
        <f>(IF(B382=Локализация!$C$114,1,IF(B382=Локализация!$C$113,2,IF(B382=Локализация!$C$112,3,IF(B382=Локализация!$C$111,4,IF(B382=Локализация!$C$110,5,IF(OR(B382=1,B382=2,B382=3,B382=4,B382=5),B382,"")))))))</f>
        <v/>
      </c>
      <c r="S382" s="13" t="str">
        <f>(IF(C382=Локализация!$C$114,1,IF(C382=Локализация!$C$113,2,IF(C382=Локализация!$C$112,3,IF(C382=Локализация!$C$111,4,IF(C382=Локализация!$C$110,5,IF(OR(C382=1,C382=2,C382=3,C382=4,C382=5),C382,"")))))))</f>
        <v/>
      </c>
      <c r="T382" s="13" t="str">
        <f>(IF(D382=Локализация!$C$114,1,IF(D382=Локализация!$C$113,2,IF(D382=Локализация!$C$112,3,IF(D382=Локализация!$C$111,4,IF(D382=Локализация!$C$110,5,IF(OR(D382=1,D382=2,D382=3,D382=4,D382=5),D382,"")))))))</f>
        <v/>
      </c>
      <c r="U382" s="13" t="str">
        <f>(IF(E382=Локализация!$C$114,1,IF(E382=Локализация!$C$113,2,IF(E382=Локализация!$C$112,3,IF(E382=Локализация!$C$111,4,IF(E382=Локализация!$C$110,5,IF(OR(E382=1,E382=2,E382=3,E382=4,E382=5),E382,"")))))))</f>
        <v/>
      </c>
      <c r="V382" s="13" t="str">
        <f>(IF(F382=Локализация!$C$114,1,IF(F382=Локализация!$C$113,2,IF(F382=Локализация!$C$112,3,IF(F382=Локализация!$C$111,4,IF(F382=Локализация!$C$110,5,IF(OR(F382=1,F382=2,F382=3,F382=4,F382=5),F382,"")))))))</f>
        <v/>
      </c>
    </row>
    <row r="383" spans="13:22" x14ac:dyDescent="0.25">
      <c r="M383" s="13" t="str">
        <f>(IF(H383=Локализация!$C$114,1,IF(H383=Локализация!$C$113,2,IF(H383=Локализация!$C$112,3,IF(H383=Локализация!$C$111,4,IF(H383=Локализация!$C$110,5,IF(OR(H383=1,H383=2,H383=3,H383=4,H383=5),H383,"")))))))</f>
        <v/>
      </c>
      <c r="N383" s="13" t="str">
        <f>(IF(I383=Локализация!$C$114,1,IF(I383=Локализация!$C$113,2,IF(I383=Локализация!$C$112,3,IF(I383=Локализация!$C$111,4,IF(I383=Локализация!$C$110,5,IF(OR(I383=1,I383=2,I383=3,I383=4,I383=5),I383,"")))))))</f>
        <v/>
      </c>
      <c r="O383" s="13" t="str">
        <f>(IF(J383=Локализация!$C$114,1,IF(J383=Локализация!$C$113,2,IF(J383=Локализация!$C$112,3,IF(J383=Локализация!$C$111,4,IF(J383=Локализация!$C$110,5,IF(OR(J383=1,J383=2,J383=3,J383=4,J383=5),J383,"")))))))</f>
        <v/>
      </c>
      <c r="P383" s="13" t="str">
        <f>(IF(K383=Локализация!$C$114,1,IF(K383=Локализация!$C$113,2,IF(K383=Локализация!$C$112,3,IF(K383=Локализация!$C$111,4,IF(K383=Локализация!$C$110,5,IF(OR(K383=1,K383=2,K383=3,K383=4,K383=5),K383,"")))))))</f>
        <v/>
      </c>
      <c r="Q383" s="13" t="str">
        <f>(IF(L383=Локализация!$C$114,1,IF(L383=Локализация!$C$113,2,IF(L383=Локализация!$C$112,3,IF(L383=Локализация!$C$111,4,IF(L383=Локализация!$C$110,5,IF(OR(L383=1,L383=2,L383=3,L383=4,L383=5),L383,"")))))))</f>
        <v/>
      </c>
      <c r="R383" s="13" t="str">
        <f>(IF(B383=Локализация!$C$114,1,IF(B383=Локализация!$C$113,2,IF(B383=Локализация!$C$112,3,IF(B383=Локализация!$C$111,4,IF(B383=Локализация!$C$110,5,IF(OR(B383=1,B383=2,B383=3,B383=4,B383=5),B383,"")))))))</f>
        <v/>
      </c>
      <c r="S383" s="13" t="str">
        <f>(IF(C383=Локализация!$C$114,1,IF(C383=Локализация!$C$113,2,IF(C383=Локализация!$C$112,3,IF(C383=Локализация!$C$111,4,IF(C383=Локализация!$C$110,5,IF(OR(C383=1,C383=2,C383=3,C383=4,C383=5),C383,"")))))))</f>
        <v/>
      </c>
      <c r="T383" s="13" t="str">
        <f>(IF(D383=Локализация!$C$114,1,IF(D383=Локализация!$C$113,2,IF(D383=Локализация!$C$112,3,IF(D383=Локализация!$C$111,4,IF(D383=Локализация!$C$110,5,IF(OR(D383=1,D383=2,D383=3,D383=4,D383=5),D383,"")))))))</f>
        <v/>
      </c>
      <c r="U383" s="13" t="str">
        <f>(IF(E383=Локализация!$C$114,1,IF(E383=Локализация!$C$113,2,IF(E383=Локализация!$C$112,3,IF(E383=Локализация!$C$111,4,IF(E383=Локализация!$C$110,5,IF(OR(E383=1,E383=2,E383=3,E383=4,E383=5),E383,"")))))))</f>
        <v/>
      </c>
      <c r="V383" s="13" t="str">
        <f>(IF(F383=Локализация!$C$114,1,IF(F383=Локализация!$C$113,2,IF(F383=Локализация!$C$112,3,IF(F383=Локализация!$C$111,4,IF(F383=Локализация!$C$110,5,IF(OR(F383=1,F383=2,F383=3,F383=4,F383=5),F383,"")))))))</f>
        <v/>
      </c>
    </row>
    <row r="384" spans="13:22" x14ac:dyDescent="0.25">
      <c r="M384" s="13" t="str">
        <f>(IF(H384=Локализация!$C$114,1,IF(H384=Локализация!$C$113,2,IF(H384=Локализация!$C$112,3,IF(H384=Локализация!$C$111,4,IF(H384=Локализация!$C$110,5,IF(OR(H384=1,H384=2,H384=3,H384=4,H384=5),H384,"")))))))</f>
        <v/>
      </c>
      <c r="N384" s="13" t="str">
        <f>(IF(I384=Локализация!$C$114,1,IF(I384=Локализация!$C$113,2,IF(I384=Локализация!$C$112,3,IF(I384=Локализация!$C$111,4,IF(I384=Локализация!$C$110,5,IF(OR(I384=1,I384=2,I384=3,I384=4,I384=5),I384,"")))))))</f>
        <v/>
      </c>
      <c r="O384" s="13" t="str">
        <f>(IF(J384=Локализация!$C$114,1,IF(J384=Локализация!$C$113,2,IF(J384=Локализация!$C$112,3,IF(J384=Локализация!$C$111,4,IF(J384=Локализация!$C$110,5,IF(OR(J384=1,J384=2,J384=3,J384=4,J384=5),J384,"")))))))</f>
        <v/>
      </c>
      <c r="P384" s="13" t="str">
        <f>(IF(K384=Локализация!$C$114,1,IF(K384=Локализация!$C$113,2,IF(K384=Локализация!$C$112,3,IF(K384=Локализация!$C$111,4,IF(K384=Локализация!$C$110,5,IF(OR(K384=1,K384=2,K384=3,K384=4,K384=5),K384,"")))))))</f>
        <v/>
      </c>
      <c r="Q384" s="13" t="str">
        <f>(IF(L384=Локализация!$C$114,1,IF(L384=Локализация!$C$113,2,IF(L384=Локализация!$C$112,3,IF(L384=Локализация!$C$111,4,IF(L384=Локализация!$C$110,5,IF(OR(L384=1,L384=2,L384=3,L384=4,L384=5),L384,"")))))))</f>
        <v/>
      </c>
      <c r="R384" s="13" t="str">
        <f>(IF(B384=Локализация!$C$114,1,IF(B384=Локализация!$C$113,2,IF(B384=Локализация!$C$112,3,IF(B384=Локализация!$C$111,4,IF(B384=Локализация!$C$110,5,IF(OR(B384=1,B384=2,B384=3,B384=4,B384=5),B384,"")))))))</f>
        <v/>
      </c>
      <c r="S384" s="13" t="str">
        <f>(IF(C384=Локализация!$C$114,1,IF(C384=Локализация!$C$113,2,IF(C384=Локализация!$C$112,3,IF(C384=Локализация!$C$111,4,IF(C384=Локализация!$C$110,5,IF(OR(C384=1,C384=2,C384=3,C384=4,C384=5),C384,"")))))))</f>
        <v/>
      </c>
      <c r="T384" s="13" t="str">
        <f>(IF(D384=Локализация!$C$114,1,IF(D384=Локализация!$C$113,2,IF(D384=Локализация!$C$112,3,IF(D384=Локализация!$C$111,4,IF(D384=Локализация!$C$110,5,IF(OR(D384=1,D384=2,D384=3,D384=4,D384=5),D384,"")))))))</f>
        <v/>
      </c>
      <c r="U384" s="13" t="str">
        <f>(IF(E384=Локализация!$C$114,1,IF(E384=Локализация!$C$113,2,IF(E384=Локализация!$C$112,3,IF(E384=Локализация!$C$111,4,IF(E384=Локализация!$C$110,5,IF(OR(E384=1,E384=2,E384=3,E384=4,E384=5),E384,"")))))))</f>
        <v/>
      </c>
      <c r="V384" s="13" t="str">
        <f>(IF(F384=Локализация!$C$114,1,IF(F384=Локализация!$C$113,2,IF(F384=Локализация!$C$112,3,IF(F384=Локализация!$C$111,4,IF(F384=Локализация!$C$110,5,IF(OR(F384=1,F384=2,F384=3,F384=4,F384=5),F384,"")))))))</f>
        <v/>
      </c>
    </row>
    <row r="385" spans="13:22" x14ac:dyDescent="0.25">
      <c r="M385" s="13" t="str">
        <f>(IF(H385=Локализация!$C$114,1,IF(H385=Локализация!$C$113,2,IF(H385=Локализация!$C$112,3,IF(H385=Локализация!$C$111,4,IF(H385=Локализация!$C$110,5,IF(OR(H385=1,H385=2,H385=3,H385=4,H385=5),H385,"")))))))</f>
        <v/>
      </c>
      <c r="N385" s="13" t="str">
        <f>(IF(I385=Локализация!$C$114,1,IF(I385=Локализация!$C$113,2,IF(I385=Локализация!$C$112,3,IF(I385=Локализация!$C$111,4,IF(I385=Локализация!$C$110,5,IF(OR(I385=1,I385=2,I385=3,I385=4,I385=5),I385,"")))))))</f>
        <v/>
      </c>
      <c r="O385" s="13" t="str">
        <f>(IF(J385=Локализация!$C$114,1,IF(J385=Локализация!$C$113,2,IF(J385=Локализация!$C$112,3,IF(J385=Локализация!$C$111,4,IF(J385=Локализация!$C$110,5,IF(OR(J385=1,J385=2,J385=3,J385=4,J385=5),J385,"")))))))</f>
        <v/>
      </c>
      <c r="P385" s="13" t="str">
        <f>(IF(K385=Локализация!$C$114,1,IF(K385=Локализация!$C$113,2,IF(K385=Локализация!$C$112,3,IF(K385=Локализация!$C$111,4,IF(K385=Локализация!$C$110,5,IF(OR(K385=1,K385=2,K385=3,K385=4,K385=5),K385,"")))))))</f>
        <v/>
      </c>
      <c r="Q385" s="13" t="str">
        <f>(IF(L385=Локализация!$C$114,1,IF(L385=Локализация!$C$113,2,IF(L385=Локализация!$C$112,3,IF(L385=Локализация!$C$111,4,IF(L385=Локализация!$C$110,5,IF(OR(L385=1,L385=2,L385=3,L385=4,L385=5),L385,"")))))))</f>
        <v/>
      </c>
      <c r="R385" s="13" t="str">
        <f>(IF(B385=Локализация!$C$114,1,IF(B385=Локализация!$C$113,2,IF(B385=Локализация!$C$112,3,IF(B385=Локализация!$C$111,4,IF(B385=Локализация!$C$110,5,IF(OR(B385=1,B385=2,B385=3,B385=4,B385=5),B385,"")))))))</f>
        <v/>
      </c>
      <c r="S385" s="13" t="str">
        <f>(IF(C385=Локализация!$C$114,1,IF(C385=Локализация!$C$113,2,IF(C385=Локализация!$C$112,3,IF(C385=Локализация!$C$111,4,IF(C385=Локализация!$C$110,5,IF(OR(C385=1,C385=2,C385=3,C385=4,C385=5),C385,"")))))))</f>
        <v/>
      </c>
      <c r="T385" s="13" t="str">
        <f>(IF(D385=Локализация!$C$114,1,IF(D385=Локализация!$C$113,2,IF(D385=Локализация!$C$112,3,IF(D385=Локализация!$C$111,4,IF(D385=Локализация!$C$110,5,IF(OR(D385=1,D385=2,D385=3,D385=4,D385=5),D385,"")))))))</f>
        <v/>
      </c>
      <c r="U385" s="13" t="str">
        <f>(IF(E385=Локализация!$C$114,1,IF(E385=Локализация!$C$113,2,IF(E385=Локализация!$C$112,3,IF(E385=Локализация!$C$111,4,IF(E385=Локализация!$C$110,5,IF(OR(E385=1,E385=2,E385=3,E385=4,E385=5),E385,"")))))))</f>
        <v/>
      </c>
      <c r="V385" s="13" t="str">
        <f>(IF(F385=Локализация!$C$114,1,IF(F385=Локализация!$C$113,2,IF(F385=Локализация!$C$112,3,IF(F385=Локализация!$C$111,4,IF(F385=Локализация!$C$110,5,IF(OR(F385=1,F385=2,F385=3,F385=4,F385=5),F385,"")))))))</f>
        <v/>
      </c>
    </row>
    <row r="386" spans="13:22" x14ac:dyDescent="0.25">
      <c r="M386" s="13" t="str">
        <f>(IF(H386=Локализация!$C$114,1,IF(H386=Локализация!$C$113,2,IF(H386=Локализация!$C$112,3,IF(H386=Локализация!$C$111,4,IF(H386=Локализация!$C$110,5,IF(OR(H386=1,H386=2,H386=3,H386=4,H386=5),H386,"")))))))</f>
        <v/>
      </c>
      <c r="N386" s="13" t="str">
        <f>(IF(I386=Локализация!$C$114,1,IF(I386=Локализация!$C$113,2,IF(I386=Локализация!$C$112,3,IF(I386=Локализация!$C$111,4,IF(I386=Локализация!$C$110,5,IF(OR(I386=1,I386=2,I386=3,I386=4,I386=5),I386,"")))))))</f>
        <v/>
      </c>
      <c r="O386" s="13" t="str">
        <f>(IF(J386=Локализация!$C$114,1,IF(J386=Локализация!$C$113,2,IF(J386=Локализация!$C$112,3,IF(J386=Локализация!$C$111,4,IF(J386=Локализация!$C$110,5,IF(OR(J386=1,J386=2,J386=3,J386=4,J386=5),J386,"")))))))</f>
        <v/>
      </c>
      <c r="P386" s="13" t="str">
        <f>(IF(K386=Локализация!$C$114,1,IF(K386=Локализация!$C$113,2,IF(K386=Локализация!$C$112,3,IF(K386=Локализация!$C$111,4,IF(K386=Локализация!$C$110,5,IF(OR(K386=1,K386=2,K386=3,K386=4,K386=5),K386,"")))))))</f>
        <v/>
      </c>
      <c r="Q386" s="13" t="str">
        <f>(IF(L386=Локализация!$C$114,1,IF(L386=Локализация!$C$113,2,IF(L386=Локализация!$C$112,3,IF(L386=Локализация!$C$111,4,IF(L386=Локализация!$C$110,5,IF(OR(L386=1,L386=2,L386=3,L386=4,L386=5),L386,"")))))))</f>
        <v/>
      </c>
      <c r="R386" s="13" t="str">
        <f>(IF(B386=Локализация!$C$114,1,IF(B386=Локализация!$C$113,2,IF(B386=Локализация!$C$112,3,IF(B386=Локализация!$C$111,4,IF(B386=Локализация!$C$110,5,IF(OR(B386=1,B386=2,B386=3,B386=4,B386=5),B386,"")))))))</f>
        <v/>
      </c>
      <c r="S386" s="13" t="str">
        <f>(IF(C386=Локализация!$C$114,1,IF(C386=Локализация!$C$113,2,IF(C386=Локализация!$C$112,3,IF(C386=Локализация!$C$111,4,IF(C386=Локализация!$C$110,5,IF(OR(C386=1,C386=2,C386=3,C386=4,C386=5),C386,"")))))))</f>
        <v/>
      </c>
      <c r="T386" s="13" t="str">
        <f>(IF(D386=Локализация!$C$114,1,IF(D386=Локализация!$C$113,2,IF(D386=Локализация!$C$112,3,IF(D386=Локализация!$C$111,4,IF(D386=Локализация!$C$110,5,IF(OR(D386=1,D386=2,D386=3,D386=4,D386=5),D386,"")))))))</f>
        <v/>
      </c>
      <c r="U386" s="13" t="str">
        <f>(IF(E386=Локализация!$C$114,1,IF(E386=Локализация!$C$113,2,IF(E386=Локализация!$C$112,3,IF(E386=Локализация!$C$111,4,IF(E386=Локализация!$C$110,5,IF(OR(E386=1,E386=2,E386=3,E386=4,E386=5),E386,"")))))))</f>
        <v/>
      </c>
      <c r="V386" s="13" t="str">
        <f>(IF(F386=Локализация!$C$114,1,IF(F386=Локализация!$C$113,2,IF(F386=Локализация!$C$112,3,IF(F386=Локализация!$C$111,4,IF(F386=Локализация!$C$110,5,IF(OR(F386=1,F386=2,F386=3,F386=4,F386=5),F386,"")))))))</f>
        <v/>
      </c>
    </row>
    <row r="387" spans="13:22" x14ac:dyDescent="0.25">
      <c r="M387" s="13" t="str">
        <f>(IF(H387=Локализация!$C$114,1,IF(H387=Локализация!$C$113,2,IF(H387=Локализация!$C$112,3,IF(H387=Локализация!$C$111,4,IF(H387=Локализация!$C$110,5,IF(OR(H387=1,H387=2,H387=3,H387=4,H387=5),H387,"")))))))</f>
        <v/>
      </c>
      <c r="N387" s="13" t="str">
        <f>(IF(I387=Локализация!$C$114,1,IF(I387=Локализация!$C$113,2,IF(I387=Локализация!$C$112,3,IF(I387=Локализация!$C$111,4,IF(I387=Локализация!$C$110,5,IF(OR(I387=1,I387=2,I387=3,I387=4,I387=5),I387,"")))))))</f>
        <v/>
      </c>
      <c r="O387" s="13" t="str">
        <f>(IF(J387=Локализация!$C$114,1,IF(J387=Локализация!$C$113,2,IF(J387=Локализация!$C$112,3,IF(J387=Локализация!$C$111,4,IF(J387=Локализация!$C$110,5,IF(OR(J387=1,J387=2,J387=3,J387=4,J387=5),J387,"")))))))</f>
        <v/>
      </c>
      <c r="P387" s="13" t="str">
        <f>(IF(K387=Локализация!$C$114,1,IF(K387=Локализация!$C$113,2,IF(K387=Локализация!$C$112,3,IF(K387=Локализация!$C$111,4,IF(K387=Локализация!$C$110,5,IF(OR(K387=1,K387=2,K387=3,K387=4,K387=5),K387,"")))))))</f>
        <v/>
      </c>
      <c r="Q387" s="13" t="str">
        <f>(IF(L387=Локализация!$C$114,1,IF(L387=Локализация!$C$113,2,IF(L387=Локализация!$C$112,3,IF(L387=Локализация!$C$111,4,IF(L387=Локализация!$C$110,5,IF(OR(L387=1,L387=2,L387=3,L387=4,L387=5),L387,"")))))))</f>
        <v/>
      </c>
      <c r="R387" s="13" t="str">
        <f>(IF(B387=Локализация!$C$114,1,IF(B387=Локализация!$C$113,2,IF(B387=Локализация!$C$112,3,IF(B387=Локализация!$C$111,4,IF(B387=Локализация!$C$110,5,IF(OR(B387=1,B387=2,B387=3,B387=4,B387=5),B387,"")))))))</f>
        <v/>
      </c>
      <c r="S387" s="13" t="str">
        <f>(IF(C387=Локализация!$C$114,1,IF(C387=Локализация!$C$113,2,IF(C387=Локализация!$C$112,3,IF(C387=Локализация!$C$111,4,IF(C387=Локализация!$C$110,5,IF(OR(C387=1,C387=2,C387=3,C387=4,C387=5),C387,"")))))))</f>
        <v/>
      </c>
      <c r="T387" s="13" t="str">
        <f>(IF(D387=Локализация!$C$114,1,IF(D387=Локализация!$C$113,2,IF(D387=Локализация!$C$112,3,IF(D387=Локализация!$C$111,4,IF(D387=Локализация!$C$110,5,IF(OR(D387=1,D387=2,D387=3,D387=4,D387=5),D387,"")))))))</f>
        <v/>
      </c>
      <c r="U387" s="13" t="str">
        <f>(IF(E387=Локализация!$C$114,1,IF(E387=Локализация!$C$113,2,IF(E387=Локализация!$C$112,3,IF(E387=Локализация!$C$111,4,IF(E387=Локализация!$C$110,5,IF(OR(E387=1,E387=2,E387=3,E387=4,E387=5),E387,"")))))))</f>
        <v/>
      </c>
      <c r="V387" s="13" t="str">
        <f>(IF(F387=Локализация!$C$114,1,IF(F387=Локализация!$C$113,2,IF(F387=Локализация!$C$112,3,IF(F387=Локализация!$C$111,4,IF(F387=Локализация!$C$110,5,IF(OR(F387=1,F387=2,F387=3,F387=4,F387=5),F387,"")))))))</f>
        <v/>
      </c>
    </row>
    <row r="388" spans="13:22" x14ac:dyDescent="0.25">
      <c r="M388" s="13" t="str">
        <f>(IF(H388=Локализация!$C$114,1,IF(H388=Локализация!$C$113,2,IF(H388=Локализация!$C$112,3,IF(H388=Локализация!$C$111,4,IF(H388=Локализация!$C$110,5,IF(OR(H388=1,H388=2,H388=3,H388=4,H388=5),H388,"")))))))</f>
        <v/>
      </c>
      <c r="N388" s="13" t="str">
        <f>(IF(I388=Локализация!$C$114,1,IF(I388=Локализация!$C$113,2,IF(I388=Локализация!$C$112,3,IF(I388=Локализация!$C$111,4,IF(I388=Локализация!$C$110,5,IF(OR(I388=1,I388=2,I388=3,I388=4,I388=5),I388,"")))))))</f>
        <v/>
      </c>
      <c r="O388" s="13" t="str">
        <f>(IF(J388=Локализация!$C$114,1,IF(J388=Локализация!$C$113,2,IF(J388=Локализация!$C$112,3,IF(J388=Локализация!$C$111,4,IF(J388=Локализация!$C$110,5,IF(OR(J388=1,J388=2,J388=3,J388=4,J388=5),J388,"")))))))</f>
        <v/>
      </c>
      <c r="P388" s="13" t="str">
        <f>(IF(K388=Локализация!$C$114,1,IF(K388=Локализация!$C$113,2,IF(K388=Локализация!$C$112,3,IF(K388=Локализация!$C$111,4,IF(K388=Локализация!$C$110,5,IF(OR(K388=1,K388=2,K388=3,K388=4,K388=5),K388,"")))))))</f>
        <v/>
      </c>
      <c r="Q388" s="13" t="str">
        <f>(IF(L388=Локализация!$C$114,1,IF(L388=Локализация!$C$113,2,IF(L388=Локализация!$C$112,3,IF(L388=Локализация!$C$111,4,IF(L388=Локализация!$C$110,5,IF(OR(L388=1,L388=2,L388=3,L388=4,L388=5),L388,"")))))))</f>
        <v/>
      </c>
      <c r="R388" s="13" t="str">
        <f>(IF(B388=Локализация!$C$114,1,IF(B388=Локализация!$C$113,2,IF(B388=Локализация!$C$112,3,IF(B388=Локализация!$C$111,4,IF(B388=Локализация!$C$110,5,IF(OR(B388=1,B388=2,B388=3,B388=4,B388=5),B388,"")))))))</f>
        <v/>
      </c>
      <c r="S388" s="13" t="str">
        <f>(IF(C388=Локализация!$C$114,1,IF(C388=Локализация!$C$113,2,IF(C388=Локализация!$C$112,3,IF(C388=Локализация!$C$111,4,IF(C388=Локализация!$C$110,5,IF(OR(C388=1,C388=2,C388=3,C388=4,C388=5),C388,"")))))))</f>
        <v/>
      </c>
      <c r="T388" s="13" t="str">
        <f>(IF(D388=Локализация!$C$114,1,IF(D388=Локализация!$C$113,2,IF(D388=Локализация!$C$112,3,IF(D388=Локализация!$C$111,4,IF(D388=Локализация!$C$110,5,IF(OR(D388=1,D388=2,D388=3,D388=4,D388=5),D388,"")))))))</f>
        <v/>
      </c>
      <c r="U388" s="13" t="str">
        <f>(IF(E388=Локализация!$C$114,1,IF(E388=Локализация!$C$113,2,IF(E388=Локализация!$C$112,3,IF(E388=Локализация!$C$111,4,IF(E388=Локализация!$C$110,5,IF(OR(E388=1,E388=2,E388=3,E388=4,E388=5),E388,"")))))))</f>
        <v/>
      </c>
      <c r="V388" s="13" t="str">
        <f>(IF(F388=Локализация!$C$114,1,IF(F388=Локализация!$C$113,2,IF(F388=Локализация!$C$112,3,IF(F388=Локализация!$C$111,4,IF(F388=Локализация!$C$110,5,IF(OR(F388=1,F388=2,F388=3,F388=4,F388=5),F388,"")))))))</f>
        <v/>
      </c>
    </row>
    <row r="389" spans="13:22" x14ac:dyDescent="0.25">
      <c r="M389" s="13" t="str">
        <f>(IF(H389=Локализация!$C$114,1,IF(H389=Локализация!$C$113,2,IF(H389=Локализация!$C$112,3,IF(H389=Локализация!$C$111,4,IF(H389=Локализация!$C$110,5,IF(OR(H389=1,H389=2,H389=3,H389=4,H389=5),H389,"")))))))</f>
        <v/>
      </c>
      <c r="N389" s="13" t="str">
        <f>(IF(I389=Локализация!$C$114,1,IF(I389=Локализация!$C$113,2,IF(I389=Локализация!$C$112,3,IF(I389=Локализация!$C$111,4,IF(I389=Локализация!$C$110,5,IF(OR(I389=1,I389=2,I389=3,I389=4,I389=5),I389,"")))))))</f>
        <v/>
      </c>
      <c r="O389" s="13" t="str">
        <f>(IF(J389=Локализация!$C$114,1,IF(J389=Локализация!$C$113,2,IF(J389=Локализация!$C$112,3,IF(J389=Локализация!$C$111,4,IF(J389=Локализация!$C$110,5,IF(OR(J389=1,J389=2,J389=3,J389=4,J389=5),J389,"")))))))</f>
        <v/>
      </c>
      <c r="P389" s="13" t="str">
        <f>(IF(K389=Локализация!$C$114,1,IF(K389=Локализация!$C$113,2,IF(K389=Локализация!$C$112,3,IF(K389=Локализация!$C$111,4,IF(K389=Локализация!$C$110,5,IF(OR(K389=1,K389=2,K389=3,K389=4,K389=5),K389,"")))))))</f>
        <v/>
      </c>
      <c r="Q389" s="13" t="str">
        <f>(IF(L389=Локализация!$C$114,1,IF(L389=Локализация!$C$113,2,IF(L389=Локализация!$C$112,3,IF(L389=Локализация!$C$111,4,IF(L389=Локализация!$C$110,5,IF(OR(L389=1,L389=2,L389=3,L389=4,L389=5),L389,"")))))))</f>
        <v/>
      </c>
      <c r="R389" s="13" t="str">
        <f>(IF(B389=Локализация!$C$114,1,IF(B389=Локализация!$C$113,2,IF(B389=Локализация!$C$112,3,IF(B389=Локализация!$C$111,4,IF(B389=Локализация!$C$110,5,IF(OR(B389=1,B389=2,B389=3,B389=4,B389=5),B389,"")))))))</f>
        <v/>
      </c>
      <c r="S389" s="13" t="str">
        <f>(IF(C389=Локализация!$C$114,1,IF(C389=Локализация!$C$113,2,IF(C389=Локализация!$C$112,3,IF(C389=Локализация!$C$111,4,IF(C389=Локализация!$C$110,5,IF(OR(C389=1,C389=2,C389=3,C389=4,C389=5),C389,"")))))))</f>
        <v/>
      </c>
      <c r="T389" s="13" t="str">
        <f>(IF(D389=Локализация!$C$114,1,IF(D389=Локализация!$C$113,2,IF(D389=Локализация!$C$112,3,IF(D389=Локализация!$C$111,4,IF(D389=Локализация!$C$110,5,IF(OR(D389=1,D389=2,D389=3,D389=4,D389=5),D389,"")))))))</f>
        <v/>
      </c>
      <c r="U389" s="13" t="str">
        <f>(IF(E389=Локализация!$C$114,1,IF(E389=Локализация!$C$113,2,IF(E389=Локализация!$C$112,3,IF(E389=Локализация!$C$111,4,IF(E389=Локализация!$C$110,5,IF(OR(E389=1,E389=2,E389=3,E389=4,E389=5),E389,"")))))))</f>
        <v/>
      </c>
      <c r="V389" s="13" t="str">
        <f>(IF(F389=Локализация!$C$114,1,IF(F389=Локализация!$C$113,2,IF(F389=Локализация!$C$112,3,IF(F389=Локализация!$C$111,4,IF(F389=Локализация!$C$110,5,IF(OR(F389=1,F389=2,F389=3,F389=4,F389=5),F389,"")))))))</f>
        <v/>
      </c>
    </row>
    <row r="390" spans="13:22" x14ac:dyDescent="0.25">
      <c r="M390" s="13" t="str">
        <f>(IF(H390=Локализация!$C$114,1,IF(H390=Локализация!$C$113,2,IF(H390=Локализация!$C$112,3,IF(H390=Локализация!$C$111,4,IF(H390=Локализация!$C$110,5,IF(OR(H390=1,H390=2,H390=3,H390=4,H390=5),H390,"")))))))</f>
        <v/>
      </c>
      <c r="N390" s="13" t="str">
        <f>(IF(I390=Локализация!$C$114,1,IF(I390=Локализация!$C$113,2,IF(I390=Локализация!$C$112,3,IF(I390=Локализация!$C$111,4,IF(I390=Локализация!$C$110,5,IF(OR(I390=1,I390=2,I390=3,I390=4,I390=5),I390,"")))))))</f>
        <v/>
      </c>
      <c r="O390" s="13" t="str">
        <f>(IF(J390=Локализация!$C$114,1,IF(J390=Локализация!$C$113,2,IF(J390=Локализация!$C$112,3,IF(J390=Локализация!$C$111,4,IF(J390=Локализация!$C$110,5,IF(OR(J390=1,J390=2,J390=3,J390=4,J390=5),J390,"")))))))</f>
        <v/>
      </c>
      <c r="P390" s="13" t="str">
        <f>(IF(K390=Локализация!$C$114,1,IF(K390=Локализация!$C$113,2,IF(K390=Локализация!$C$112,3,IF(K390=Локализация!$C$111,4,IF(K390=Локализация!$C$110,5,IF(OR(K390=1,K390=2,K390=3,K390=4,K390=5),K390,"")))))))</f>
        <v/>
      </c>
      <c r="Q390" s="13" t="str">
        <f>(IF(L390=Локализация!$C$114,1,IF(L390=Локализация!$C$113,2,IF(L390=Локализация!$C$112,3,IF(L390=Локализация!$C$111,4,IF(L390=Локализация!$C$110,5,IF(OR(L390=1,L390=2,L390=3,L390=4,L390=5),L390,"")))))))</f>
        <v/>
      </c>
      <c r="R390" s="13" t="str">
        <f>(IF(B390=Локализация!$C$114,1,IF(B390=Локализация!$C$113,2,IF(B390=Локализация!$C$112,3,IF(B390=Локализация!$C$111,4,IF(B390=Локализация!$C$110,5,IF(OR(B390=1,B390=2,B390=3,B390=4,B390=5),B390,"")))))))</f>
        <v/>
      </c>
      <c r="S390" s="13" t="str">
        <f>(IF(C390=Локализация!$C$114,1,IF(C390=Локализация!$C$113,2,IF(C390=Локализация!$C$112,3,IF(C390=Локализация!$C$111,4,IF(C390=Локализация!$C$110,5,IF(OR(C390=1,C390=2,C390=3,C390=4,C390=5),C390,"")))))))</f>
        <v/>
      </c>
      <c r="T390" s="13" t="str">
        <f>(IF(D390=Локализация!$C$114,1,IF(D390=Локализация!$C$113,2,IF(D390=Локализация!$C$112,3,IF(D390=Локализация!$C$111,4,IF(D390=Локализация!$C$110,5,IF(OR(D390=1,D390=2,D390=3,D390=4,D390=5),D390,"")))))))</f>
        <v/>
      </c>
      <c r="U390" s="13" t="str">
        <f>(IF(E390=Локализация!$C$114,1,IF(E390=Локализация!$C$113,2,IF(E390=Локализация!$C$112,3,IF(E390=Локализация!$C$111,4,IF(E390=Локализация!$C$110,5,IF(OR(E390=1,E390=2,E390=3,E390=4,E390=5),E390,"")))))))</f>
        <v/>
      </c>
      <c r="V390" s="13" t="str">
        <f>(IF(F390=Локализация!$C$114,1,IF(F390=Локализация!$C$113,2,IF(F390=Локализация!$C$112,3,IF(F390=Локализация!$C$111,4,IF(F390=Локализация!$C$110,5,IF(OR(F390=1,F390=2,F390=3,F390=4,F390=5),F390,"")))))))</f>
        <v/>
      </c>
    </row>
    <row r="391" spans="13:22" x14ac:dyDescent="0.25">
      <c r="M391" s="13" t="str">
        <f>(IF(H391=Локализация!$C$114,1,IF(H391=Локализация!$C$113,2,IF(H391=Локализация!$C$112,3,IF(H391=Локализация!$C$111,4,IF(H391=Локализация!$C$110,5,IF(OR(H391=1,H391=2,H391=3,H391=4,H391=5),H391,"")))))))</f>
        <v/>
      </c>
      <c r="N391" s="13" t="str">
        <f>(IF(I391=Локализация!$C$114,1,IF(I391=Локализация!$C$113,2,IF(I391=Локализация!$C$112,3,IF(I391=Локализация!$C$111,4,IF(I391=Локализация!$C$110,5,IF(OR(I391=1,I391=2,I391=3,I391=4,I391=5),I391,"")))))))</f>
        <v/>
      </c>
      <c r="O391" s="13" t="str">
        <f>(IF(J391=Локализация!$C$114,1,IF(J391=Локализация!$C$113,2,IF(J391=Локализация!$C$112,3,IF(J391=Локализация!$C$111,4,IF(J391=Локализация!$C$110,5,IF(OR(J391=1,J391=2,J391=3,J391=4,J391=5),J391,"")))))))</f>
        <v/>
      </c>
      <c r="P391" s="13" t="str">
        <f>(IF(K391=Локализация!$C$114,1,IF(K391=Локализация!$C$113,2,IF(K391=Локализация!$C$112,3,IF(K391=Локализация!$C$111,4,IF(K391=Локализация!$C$110,5,IF(OR(K391=1,K391=2,K391=3,K391=4,K391=5),K391,"")))))))</f>
        <v/>
      </c>
      <c r="Q391" s="13" t="str">
        <f>(IF(L391=Локализация!$C$114,1,IF(L391=Локализация!$C$113,2,IF(L391=Локализация!$C$112,3,IF(L391=Локализация!$C$111,4,IF(L391=Локализация!$C$110,5,IF(OR(L391=1,L391=2,L391=3,L391=4,L391=5),L391,"")))))))</f>
        <v/>
      </c>
      <c r="R391" s="13" t="str">
        <f>(IF(B391=Локализация!$C$114,1,IF(B391=Локализация!$C$113,2,IF(B391=Локализация!$C$112,3,IF(B391=Локализация!$C$111,4,IF(B391=Локализация!$C$110,5,IF(OR(B391=1,B391=2,B391=3,B391=4,B391=5),B391,"")))))))</f>
        <v/>
      </c>
      <c r="S391" s="13" t="str">
        <f>(IF(C391=Локализация!$C$114,1,IF(C391=Локализация!$C$113,2,IF(C391=Локализация!$C$112,3,IF(C391=Локализация!$C$111,4,IF(C391=Локализация!$C$110,5,IF(OR(C391=1,C391=2,C391=3,C391=4,C391=5),C391,"")))))))</f>
        <v/>
      </c>
      <c r="T391" s="13" t="str">
        <f>(IF(D391=Локализация!$C$114,1,IF(D391=Локализация!$C$113,2,IF(D391=Локализация!$C$112,3,IF(D391=Локализация!$C$111,4,IF(D391=Локализация!$C$110,5,IF(OR(D391=1,D391=2,D391=3,D391=4,D391=5),D391,"")))))))</f>
        <v/>
      </c>
      <c r="U391" s="13" t="str">
        <f>(IF(E391=Локализация!$C$114,1,IF(E391=Локализация!$C$113,2,IF(E391=Локализация!$C$112,3,IF(E391=Локализация!$C$111,4,IF(E391=Локализация!$C$110,5,IF(OR(E391=1,E391=2,E391=3,E391=4,E391=5),E391,"")))))))</f>
        <v/>
      </c>
      <c r="V391" s="13" t="str">
        <f>(IF(F391=Локализация!$C$114,1,IF(F391=Локализация!$C$113,2,IF(F391=Локализация!$C$112,3,IF(F391=Локализация!$C$111,4,IF(F391=Локализация!$C$110,5,IF(OR(F391=1,F391=2,F391=3,F391=4,F391=5),F391,"")))))))</f>
        <v/>
      </c>
    </row>
    <row r="392" spans="13:22" x14ac:dyDescent="0.25">
      <c r="M392" s="13" t="str">
        <f>(IF(H392=Локализация!$C$114,1,IF(H392=Локализация!$C$113,2,IF(H392=Локализация!$C$112,3,IF(H392=Локализация!$C$111,4,IF(H392=Локализация!$C$110,5,IF(OR(H392=1,H392=2,H392=3,H392=4,H392=5),H392,"")))))))</f>
        <v/>
      </c>
      <c r="N392" s="13" t="str">
        <f>(IF(I392=Локализация!$C$114,1,IF(I392=Локализация!$C$113,2,IF(I392=Локализация!$C$112,3,IF(I392=Локализация!$C$111,4,IF(I392=Локализация!$C$110,5,IF(OR(I392=1,I392=2,I392=3,I392=4,I392=5),I392,"")))))))</f>
        <v/>
      </c>
      <c r="O392" s="13" t="str">
        <f>(IF(J392=Локализация!$C$114,1,IF(J392=Локализация!$C$113,2,IF(J392=Локализация!$C$112,3,IF(J392=Локализация!$C$111,4,IF(J392=Локализация!$C$110,5,IF(OR(J392=1,J392=2,J392=3,J392=4,J392=5),J392,"")))))))</f>
        <v/>
      </c>
      <c r="P392" s="13" t="str">
        <f>(IF(K392=Локализация!$C$114,1,IF(K392=Локализация!$C$113,2,IF(K392=Локализация!$C$112,3,IF(K392=Локализация!$C$111,4,IF(K392=Локализация!$C$110,5,IF(OR(K392=1,K392=2,K392=3,K392=4,K392=5),K392,"")))))))</f>
        <v/>
      </c>
      <c r="Q392" s="13" t="str">
        <f>(IF(L392=Локализация!$C$114,1,IF(L392=Локализация!$C$113,2,IF(L392=Локализация!$C$112,3,IF(L392=Локализация!$C$111,4,IF(L392=Локализация!$C$110,5,IF(OR(L392=1,L392=2,L392=3,L392=4,L392=5),L392,"")))))))</f>
        <v/>
      </c>
      <c r="R392" s="13" t="str">
        <f>(IF(B392=Локализация!$C$114,1,IF(B392=Локализация!$C$113,2,IF(B392=Локализация!$C$112,3,IF(B392=Локализация!$C$111,4,IF(B392=Локализация!$C$110,5,IF(OR(B392=1,B392=2,B392=3,B392=4,B392=5),B392,"")))))))</f>
        <v/>
      </c>
      <c r="S392" s="13" t="str">
        <f>(IF(C392=Локализация!$C$114,1,IF(C392=Локализация!$C$113,2,IF(C392=Локализация!$C$112,3,IF(C392=Локализация!$C$111,4,IF(C392=Локализация!$C$110,5,IF(OR(C392=1,C392=2,C392=3,C392=4,C392=5),C392,"")))))))</f>
        <v/>
      </c>
      <c r="T392" s="13" t="str">
        <f>(IF(D392=Локализация!$C$114,1,IF(D392=Локализация!$C$113,2,IF(D392=Локализация!$C$112,3,IF(D392=Локализация!$C$111,4,IF(D392=Локализация!$C$110,5,IF(OR(D392=1,D392=2,D392=3,D392=4,D392=5),D392,"")))))))</f>
        <v/>
      </c>
      <c r="U392" s="13" t="str">
        <f>(IF(E392=Локализация!$C$114,1,IF(E392=Локализация!$C$113,2,IF(E392=Локализация!$C$112,3,IF(E392=Локализация!$C$111,4,IF(E392=Локализация!$C$110,5,IF(OR(E392=1,E392=2,E392=3,E392=4,E392=5),E392,"")))))))</f>
        <v/>
      </c>
      <c r="V392" s="13" t="str">
        <f>(IF(F392=Локализация!$C$114,1,IF(F392=Локализация!$C$113,2,IF(F392=Локализация!$C$112,3,IF(F392=Локализация!$C$111,4,IF(F392=Локализация!$C$110,5,IF(OR(F392=1,F392=2,F392=3,F392=4,F392=5),F392,"")))))))</f>
        <v/>
      </c>
    </row>
    <row r="393" spans="13:22" x14ac:dyDescent="0.25">
      <c r="M393" s="13" t="str">
        <f>(IF(H393=Локализация!$C$114,1,IF(H393=Локализация!$C$113,2,IF(H393=Локализация!$C$112,3,IF(H393=Локализация!$C$111,4,IF(H393=Локализация!$C$110,5,IF(OR(H393=1,H393=2,H393=3,H393=4,H393=5),H393,"")))))))</f>
        <v/>
      </c>
      <c r="N393" s="13" t="str">
        <f>(IF(I393=Локализация!$C$114,1,IF(I393=Локализация!$C$113,2,IF(I393=Локализация!$C$112,3,IF(I393=Локализация!$C$111,4,IF(I393=Локализация!$C$110,5,IF(OR(I393=1,I393=2,I393=3,I393=4,I393=5),I393,"")))))))</f>
        <v/>
      </c>
      <c r="O393" s="13" t="str">
        <f>(IF(J393=Локализация!$C$114,1,IF(J393=Локализация!$C$113,2,IF(J393=Локализация!$C$112,3,IF(J393=Локализация!$C$111,4,IF(J393=Локализация!$C$110,5,IF(OR(J393=1,J393=2,J393=3,J393=4,J393=5),J393,"")))))))</f>
        <v/>
      </c>
      <c r="P393" s="13" t="str">
        <f>(IF(K393=Локализация!$C$114,1,IF(K393=Локализация!$C$113,2,IF(K393=Локализация!$C$112,3,IF(K393=Локализация!$C$111,4,IF(K393=Локализация!$C$110,5,IF(OR(K393=1,K393=2,K393=3,K393=4,K393=5),K393,"")))))))</f>
        <v/>
      </c>
      <c r="Q393" s="13" t="str">
        <f>(IF(L393=Локализация!$C$114,1,IF(L393=Локализация!$C$113,2,IF(L393=Локализация!$C$112,3,IF(L393=Локализация!$C$111,4,IF(L393=Локализация!$C$110,5,IF(OR(L393=1,L393=2,L393=3,L393=4,L393=5),L393,"")))))))</f>
        <v/>
      </c>
      <c r="R393" s="13" t="str">
        <f>(IF(B393=Локализация!$C$114,1,IF(B393=Локализация!$C$113,2,IF(B393=Локализация!$C$112,3,IF(B393=Локализация!$C$111,4,IF(B393=Локализация!$C$110,5,IF(OR(B393=1,B393=2,B393=3,B393=4,B393=5),B393,"")))))))</f>
        <v/>
      </c>
      <c r="S393" s="13" t="str">
        <f>(IF(C393=Локализация!$C$114,1,IF(C393=Локализация!$C$113,2,IF(C393=Локализация!$C$112,3,IF(C393=Локализация!$C$111,4,IF(C393=Локализация!$C$110,5,IF(OR(C393=1,C393=2,C393=3,C393=4,C393=5),C393,"")))))))</f>
        <v/>
      </c>
      <c r="T393" s="13" t="str">
        <f>(IF(D393=Локализация!$C$114,1,IF(D393=Локализация!$C$113,2,IF(D393=Локализация!$C$112,3,IF(D393=Локализация!$C$111,4,IF(D393=Локализация!$C$110,5,IF(OR(D393=1,D393=2,D393=3,D393=4,D393=5),D393,"")))))))</f>
        <v/>
      </c>
      <c r="U393" s="13" t="str">
        <f>(IF(E393=Локализация!$C$114,1,IF(E393=Локализация!$C$113,2,IF(E393=Локализация!$C$112,3,IF(E393=Локализация!$C$111,4,IF(E393=Локализация!$C$110,5,IF(OR(E393=1,E393=2,E393=3,E393=4,E393=5),E393,"")))))))</f>
        <v/>
      </c>
      <c r="V393" s="13" t="str">
        <f>(IF(F393=Локализация!$C$114,1,IF(F393=Локализация!$C$113,2,IF(F393=Локализация!$C$112,3,IF(F393=Локализация!$C$111,4,IF(F393=Локализация!$C$110,5,IF(OR(F393=1,F393=2,F393=3,F393=4,F393=5),F393,"")))))))</f>
        <v/>
      </c>
    </row>
    <row r="394" spans="13:22" x14ac:dyDescent="0.25">
      <c r="M394" s="13" t="str">
        <f>(IF(H394=Локализация!$C$114,1,IF(H394=Локализация!$C$113,2,IF(H394=Локализация!$C$112,3,IF(H394=Локализация!$C$111,4,IF(H394=Локализация!$C$110,5,IF(OR(H394=1,H394=2,H394=3,H394=4,H394=5),H394,"")))))))</f>
        <v/>
      </c>
      <c r="N394" s="13" t="str">
        <f>(IF(I394=Локализация!$C$114,1,IF(I394=Локализация!$C$113,2,IF(I394=Локализация!$C$112,3,IF(I394=Локализация!$C$111,4,IF(I394=Локализация!$C$110,5,IF(OR(I394=1,I394=2,I394=3,I394=4,I394=5),I394,"")))))))</f>
        <v/>
      </c>
      <c r="O394" s="13" t="str">
        <f>(IF(J394=Локализация!$C$114,1,IF(J394=Локализация!$C$113,2,IF(J394=Локализация!$C$112,3,IF(J394=Локализация!$C$111,4,IF(J394=Локализация!$C$110,5,IF(OR(J394=1,J394=2,J394=3,J394=4,J394=5),J394,"")))))))</f>
        <v/>
      </c>
      <c r="P394" s="13" t="str">
        <f>(IF(K394=Локализация!$C$114,1,IF(K394=Локализация!$C$113,2,IF(K394=Локализация!$C$112,3,IF(K394=Локализация!$C$111,4,IF(K394=Локализация!$C$110,5,IF(OR(K394=1,K394=2,K394=3,K394=4,K394=5),K394,"")))))))</f>
        <v/>
      </c>
      <c r="Q394" s="13" t="str">
        <f>(IF(L394=Локализация!$C$114,1,IF(L394=Локализация!$C$113,2,IF(L394=Локализация!$C$112,3,IF(L394=Локализация!$C$111,4,IF(L394=Локализация!$C$110,5,IF(OR(L394=1,L394=2,L394=3,L394=4,L394=5),L394,"")))))))</f>
        <v/>
      </c>
      <c r="R394" s="13" t="str">
        <f>(IF(B394=Локализация!$C$114,1,IF(B394=Локализация!$C$113,2,IF(B394=Локализация!$C$112,3,IF(B394=Локализация!$C$111,4,IF(B394=Локализация!$C$110,5,IF(OR(B394=1,B394=2,B394=3,B394=4,B394=5),B394,"")))))))</f>
        <v/>
      </c>
      <c r="S394" s="13" t="str">
        <f>(IF(C394=Локализация!$C$114,1,IF(C394=Локализация!$C$113,2,IF(C394=Локализация!$C$112,3,IF(C394=Локализация!$C$111,4,IF(C394=Локализация!$C$110,5,IF(OR(C394=1,C394=2,C394=3,C394=4,C394=5),C394,"")))))))</f>
        <v/>
      </c>
      <c r="T394" s="13" t="str">
        <f>(IF(D394=Локализация!$C$114,1,IF(D394=Локализация!$C$113,2,IF(D394=Локализация!$C$112,3,IF(D394=Локализация!$C$111,4,IF(D394=Локализация!$C$110,5,IF(OR(D394=1,D394=2,D394=3,D394=4,D394=5),D394,"")))))))</f>
        <v/>
      </c>
      <c r="U394" s="13" t="str">
        <f>(IF(E394=Локализация!$C$114,1,IF(E394=Локализация!$C$113,2,IF(E394=Локализация!$C$112,3,IF(E394=Локализация!$C$111,4,IF(E394=Локализация!$C$110,5,IF(OR(E394=1,E394=2,E394=3,E394=4,E394=5),E394,"")))))))</f>
        <v/>
      </c>
      <c r="V394" s="13" t="str">
        <f>(IF(F394=Локализация!$C$114,1,IF(F394=Локализация!$C$113,2,IF(F394=Локализация!$C$112,3,IF(F394=Локализация!$C$111,4,IF(F394=Локализация!$C$110,5,IF(OR(F394=1,F394=2,F394=3,F394=4,F394=5),F394,"")))))))</f>
        <v/>
      </c>
    </row>
    <row r="395" spans="13:22" x14ac:dyDescent="0.25">
      <c r="M395" s="13" t="str">
        <f>(IF(H395=Локализация!$C$114,1,IF(H395=Локализация!$C$113,2,IF(H395=Локализация!$C$112,3,IF(H395=Локализация!$C$111,4,IF(H395=Локализация!$C$110,5,IF(OR(H395=1,H395=2,H395=3,H395=4,H395=5),H395,"")))))))</f>
        <v/>
      </c>
      <c r="N395" s="13" t="str">
        <f>(IF(I395=Локализация!$C$114,1,IF(I395=Локализация!$C$113,2,IF(I395=Локализация!$C$112,3,IF(I395=Локализация!$C$111,4,IF(I395=Локализация!$C$110,5,IF(OR(I395=1,I395=2,I395=3,I395=4,I395=5),I395,"")))))))</f>
        <v/>
      </c>
      <c r="O395" s="13" t="str">
        <f>(IF(J395=Локализация!$C$114,1,IF(J395=Локализация!$C$113,2,IF(J395=Локализация!$C$112,3,IF(J395=Локализация!$C$111,4,IF(J395=Локализация!$C$110,5,IF(OR(J395=1,J395=2,J395=3,J395=4,J395=5),J395,"")))))))</f>
        <v/>
      </c>
      <c r="P395" s="13" t="str">
        <f>(IF(K395=Локализация!$C$114,1,IF(K395=Локализация!$C$113,2,IF(K395=Локализация!$C$112,3,IF(K395=Локализация!$C$111,4,IF(K395=Локализация!$C$110,5,IF(OR(K395=1,K395=2,K395=3,K395=4,K395=5),K395,"")))))))</f>
        <v/>
      </c>
      <c r="Q395" s="13" t="str">
        <f>(IF(L395=Локализация!$C$114,1,IF(L395=Локализация!$C$113,2,IF(L395=Локализация!$C$112,3,IF(L395=Локализация!$C$111,4,IF(L395=Локализация!$C$110,5,IF(OR(L395=1,L395=2,L395=3,L395=4,L395=5),L395,"")))))))</f>
        <v/>
      </c>
      <c r="R395" s="13" t="str">
        <f>(IF(B395=Локализация!$C$114,1,IF(B395=Локализация!$C$113,2,IF(B395=Локализация!$C$112,3,IF(B395=Локализация!$C$111,4,IF(B395=Локализация!$C$110,5,IF(OR(B395=1,B395=2,B395=3,B395=4,B395=5),B395,"")))))))</f>
        <v/>
      </c>
      <c r="S395" s="13" t="str">
        <f>(IF(C395=Локализация!$C$114,1,IF(C395=Локализация!$C$113,2,IF(C395=Локализация!$C$112,3,IF(C395=Локализация!$C$111,4,IF(C395=Локализация!$C$110,5,IF(OR(C395=1,C395=2,C395=3,C395=4,C395=5),C395,"")))))))</f>
        <v/>
      </c>
      <c r="T395" s="13" t="str">
        <f>(IF(D395=Локализация!$C$114,1,IF(D395=Локализация!$C$113,2,IF(D395=Локализация!$C$112,3,IF(D395=Локализация!$C$111,4,IF(D395=Локализация!$C$110,5,IF(OR(D395=1,D395=2,D395=3,D395=4,D395=5),D395,"")))))))</f>
        <v/>
      </c>
      <c r="U395" s="13" t="str">
        <f>(IF(E395=Локализация!$C$114,1,IF(E395=Локализация!$C$113,2,IF(E395=Локализация!$C$112,3,IF(E395=Локализация!$C$111,4,IF(E395=Локализация!$C$110,5,IF(OR(E395=1,E395=2,E395=3,E395=4,E395=5),E395,"")))))))</f>
        <v/>
      </c>
      <c r="V395" s="13" t="str">
        <f>(IF(F395=Локализация!$C$114,1,IF(F395=Локализация!$C$113,2,IF(F395=Локализация!$C$112,3,IF(F395=Локализация!$C$111,4,IF(F395=Локализация!$C$110,5,IF(OR(F395=1,F395=2,F395=3,F395=4,F395=5),F395,"")))))))</f>
        <v/>
      </c>
    </row>
    <row r="396" spans="13:22" x14ac:dyDescent="0.25">
      <c r="M396" s="13" t="str">
        <f>(IF(H396=Локализация!$C$114,1,IF(H396=Локализация!$C$113,2,IF(H396=Локализация!$C$112,3,IF(H396=Локализация!$C$111,4,IF(H396=Локализация!$C$110,5,IF(OR(H396=1,H396=2,H396=3,H396=4,H396=5),H396,"")))))))</f>
        <v/>
      </c>
      <c r="N396" s="13" t="str">
        <f>(IF(I396=Локализация!$C$114,1,IF(I396=Локализация!$C$113,2,IF(I396=Локализация!$C$112,3,IF(I396=Локализация!$C$111,4,IF(I396=Локализация!$C$110,5,IF(OR(I396=1,I396=2,I396=3,I396=4,I396=5),I396,"")))))))</f>
        <v/>
      </c>
      <c r="O396" s="13" t="str">
        <f>(IF(J396=Локализация!$C$114,1,IF(J396=Локализация!$C$113,2,IF(J396=Локализация!$C$112,3,IF(J396=Локализация!$C$111,4,IF(J396=Локализация!$C$110,5,IF(OR(J396=1,J396=2,J396=3,J396=4,J396=5),J396,"")))))))</f>
        <v/>
      </c>
      <c r="P396" s="13" t="str">
        <f>(IF(K396=Локализация!$C$114,1,IF(K396=Локализация!$C$113,2,IF(K396=Локализация!$C$112,3,IF(K396=Локализация!$C$111,4,IF(K396=Локализация!$C$110,5,IF(OR(K396=1,K396=2,K396=3,K396=4,K396=5),K396,"")))))))</f>
        <v/>
      </c>
      <c r="Q396" s="13" t="str">
        <f>(IF(L396=Локализация!$C$114,1,IF(L396=Локализация!$C$113,2,IF(L396=Локализация!$C$112,3,IF(L396=Локализация!$C$111,4,IF(L396=Локализация!$C$110,5,IF(OR(L396=1,L396=2,L396=3,L396=4,L396=5),L396,"")))))))</f>
        <v/>
      </c>
      <c r="R396" s="13" t="str">
        <f>(IF(B396=Локализация!$C$114,1,IF(B396=Локализация!$C$113,2,IF(B396=Локализация!$C$112,3,IF(B396=Локализация!$C$111,4,IF(B396=Локализация!$C$110,5,IF(OR(B396=1,B396=2,B396=3,B396=4,B396=5),B396,"")))))))</f>
        <v/>
      </c>
      <c r="S396" s="13" t="str">
        <f>(IF(C396=Локализация!$C$114,1,IF(C396=Локализация!$C$113,2,IF(C396=Локализация!$C$112,3,IF(C396=Локализация!$C$111,4,IF(C396=Локализация!$C$110,5,IF(OR(C396=1,C396=2,C396=3,C396=4,C396=5),C396,"")))))))</f>
        <v/>
      </c>
      <c r="T396" s="13" t="str">
        <f>(IF(D396=Локализация!$C$114,1,IF(D396=Локализация!$C$113,2,IF(D396=Локализация!$C$112,3,IF(D396=Локализация!$C$111,4,IF(D396=Локализация!$C$110,5,IF(OR(D396=1,D396=2,D396=3,D396=4,D396=5),D396,"")))))))</f>
        <v/>
      </c>
      <c r="U396" s="13" t="str">
        <f>(IF(E396=Локализация!$C$114,1,IF(E396=Локализация!$C$113,2,IF(E396=Локализация!$C$112,3,IF(E396=Локализация!$C$111,4,IF(E396=Локализация!$C$110,5,IF(OR(E396=1,E396=2,E396=3,E396=4,E396=5),E396,"")))))))</f>
        <v/>
      </c>
      <c r="V396" s="13" t="str">
        <f>(IF(F396=Локализация!$C$114,1,IF(F396=Локализация!$C$113,2,IF(F396=Локализация!$C$112,3,IF(F396=Локализация!$C$111,4,IF(F396=Локализация!$C$110,5,IF(OR(F396=1,F396=2,F396=3,F396=4,F396=5),F396,"")))))))</f>
        <v/>
      </c>
    </row>
    <row r="397" spans="13:22" x14ac:dyDescent="0.25">
      <c r="M397" s="13" t="str">
        <f>(IF(H397=Локализация!$C$114,1,IF(H397=Локализация!$C$113,2,IF(H397=Локализация!$C$112,3,IF(H397=Локализация!$C$111,4,IF(H397=Локализация!$C$110,5,IF(OR(H397=1,H397=2,H397=3,H397=4,H397=5),H397,"")))))))</f>
        <v/>
      </c>
      <c r="N397" s="13" t="str">
        <f>(IF(I397=Локализация!$C$114,1,IF(I397=Локализация!$C$113,2,IF(I397=Локализация!$C$112,3,IF(I397=Локализация!$C$111,4,IF(I397=Локализация!$C$110,5,IF(OR(I397=1,I397=2,I397=3,I397=4,I397=5),I397,"")))))))</f>
        <v/>
      </c>
      <c r="O397" s="13" t="str">
        <f>(IF(J397=Локализация!$C$114,1,IF(J397=Локализация!$C$113,2,IF(J397=Локализация!$C$112,3,IF(J397=Локализация!$C$111,4,IF(J397=Локализация!$C$110,5,IF(OR(J397=1,J397=2,J397=3,J397=4,J397=5),J397,"")))))))</f>
        <v/>
      </c>
      <c r="P397" s="13" t="str">
        <f>(IF(K397=Локализация!$C$114,1,IF(K397=Локализация!$C$113,2,IF(K397=Локализация!$C$112,3,IF(K397=Локализация!$C$111,4,IF(K397=Локализация!$C$110,5,IF(OR(K397=1,K397=2,K397=3,K397=4,K397=5),K397,"")))))))</f>
        <v/>
      </c>
      <c r="Q397" s="13" t="str">
        <f>(IF(L397=Локализация!$C$114,1,IF(L397=Локализация!$C$113,2,IF(L397=Локализация!$C$112,3,IF(L397=Локализация!$C$111,4,IF(L397=Локализация!$C$110,5,IF(OR(L397=1,L397=2,L397=3,L397=4,L397=5),L397,"")))))))</f>
        <v/>
      </c>
      <c r="R397" s="13" t="str">
        <f>(IF(B397=Локализация!$C$114,1,IF(B397=Локализация!$C$113,2,IF(B397=Локализация!$C$112,3,IF(B397=Локализация!$C$111,4,IF(B397=Локализация!$C$110,5,IF(OR(B397=1,B397=2,B397=3,B397=4,B397=5),B397,"")))))))</f>
        <v/>
      </c>
      <c r="S397" s="13" t="str">
        <f>(IF(C397=Локализация!$C$114,1,IF(C397=Локализация!$C$113,2,IF(C397=Локализация!$C$112,3,IF(C397=Локализация!$C$111,4,IF(C397=Локализация!$C$110,5,IF(OR(C397=1,C397=2,C397=3,C397=4,C397=5),C397,"")))))))</f>
        <v/>
      </c>
      <c r="T397" s="13" t="str">
        <f>(IF(D397=Локализация!$C$114,1,IF(D397=Локализация!$C$113,2,IF(D397=Локализация!$C$112,3,IF(D397=Локализация!$C$111,4,IF(D397=Локализация!$C$110,5,IF(OR(D397=1,D397=2,D397=3,D397=4,D397=5),D397,"")))))))</f>
        <v/>
      </c>
      <c r="U397" s="13" t="str">
        <f>(IF(E397=Локализация!$C$114,1,IF(E397=Локализация!$C$113,2,IF(E397=Локализация!$C$112,3,IF(E397=Локализация!$C$111,4,IF(E397=Локализация!$C$110,5,IF(OR(E397=1,E397=2,E397=3,E397=4,E397=5),E397,"")))))))</f>
        <v/>
      </c>
      <c r="V397" s="13" t="str">
        <f>(IF(F397=Локализация!$C$114,1,IF(F397=Локализация!$C$113,2,IF(F397=Локализация!$C$112,3,IF(F397=Локализация!$C$111,4,IF(F397=Локализация!$C$110,5,IF(OR(F397=1,F397=2,F397=3,F397=4,F397=5),F397,"")))))))</f>
        <v/>
      </c>
    </row>
    <row r="398" spans="13:22" x14ac:dyDescent="0.25">
      <c r="M398" s="13" t="str">
        <f>(IF(H398=Локализация!$C$114,1,IF(H398=Локализация!$C$113,2,IF(H398=Локализация!$C$112,3,IF(H398=Локализация!$C$111,4,IF(H398=Локализация!$C$110,5,IF(OR(H398=1,H398=2,H398=3,H398=4,H398=5),H398,"")))))))</f>
        <v/>
      </c>
      <c r="N398" s="13" t="str">
        <f>(IF(I398=Локализация!$C$114,1,IF(I398=Локализация!$C$113,2,IF(I398=Локализация!$C$112,3,IF(I398=Локализация!$C$111,4,IF(I398=Локализация!$C$110,5,IF(OR(I398=1,I398=2,I398=3,I398=4,I398=5),I398,"")))))))</f>
        <v/>
      </c>
      <c r="O398" s="13" t="str">
        <f>(IF(J398=Локализация!$C$114,1,IF(J398=Локализация!$C$113,2,IF(J398=Локализация!$C$112,3,IF(J398=Локализация!$C$111,4,IF(J398=Локализация!$C$110,5,IF(OR(J398=1,J398=2,J398=3,J398=4,J398=5),J398,"")))))))</f>
        <v/>
      </c>
      <c r="P398" s="13" t="str">
        <f>(IF(K398=Локализация!$C$114,1,IF(K398=Локализация!$C$113,2,IF(K398=Локализация!$C$112,3,IF(K398=Локализация!$C$111,4,IF(K398=Локализация!$C$110,5,IF(OR(K398=1,K398=2,K398=3,K398=4,K398=5),K398,"")))))))</f>
        <v/>
      </c>
      <c r="Q398" s="13" t="str">
        <f>(IF(L398=Локализация!$C$114,1,IF(L398=Локализация!$C$113,2,IF(L398=Локализация!$C$112,3,IF(L398=Локализация!$C$111,4,IF(L398=Локализация!$C$110,5,IF(OR(L398=1,L398=2,L398=3,L398=4,L398=5),L398,"")))))))</f>
        <v/>
      </c>
      <c r="R398" s="13" t="str">
        <f>(IF(B398=Локализация!$C$114,1,IF(B398=Локализация!$C$113,2,IF(B398=Локализация!$C$112,3,IF(B398=Локализация!$C$111,4,IF(B398=Локализация!$C$110,5,IF(OR(B398=1,B398=2,B398=3,B398=4,B398=5),B398,"")))))))</f>
        <v/>
      </c>
      <c r="S398" s="13" t="str">
        <f>(IF(C398=Локализация!$C$114,1,IF(C398=Локализация!$C$113,2,IF(C398=Локализация!$C$112,3,IF(C398=Локализация!$C$111,4,IF(C398=Локализация!$C$110,5,IF(OR(C398=1,C398=2,C398=3,C398=4,C398=5),C398,"")))))))</f>
        <v/>
      </c>
      <c r="T398" s="13" t="str">
        <f>(IF(D398=Локализация!$C$114,1,IF(D398=Локализация!$C$113,2,IF(D398=Локализация!$C$112,3,IF(D398=Локализация!$C$111,4,IF(D398=Локализация!$C$110,5,IF(OR(D398=1,D398=2,D398=3,D398=4,D398=5),D398,"")))))))</f>
        <v/>
      </c>
      <c r="U398" s="13" t="str">
        <f>(IF(E398=Локализация!$C$114,1,IF(E398=Локализация!$C$113,2,IF(E398=Локализация!$C$112,3,IF(E398=Локализация!$C$111,4,IF(E398=Локализация!$C$110,5,IF(OR(E398=1,E398=2,E398=3,E398=4,E398=5),E398,"")))))))</f>
        <v/>
      </c>
      <c r="V398" s="13" t="str">
        <f>(IF(F398=Локализация!$C$114,1,IF(F398=Локализация!$C$113,2,IF(F398=Локализация!$C$112,3,IF(F398=Локализация!$C$111,4,IF(F398=Локализация!$C$110,5,IF(OR(F398=1,F398=2,F398=3,F398=4,F398=5),F398,"")))))))</f>
        <v/>
      </c>
    </row>
    <row r="399" spans="13:22" x14ac:dyDescent="0.25">
      <c r="M399" s="13" t="str">
        <f>(IF(H399=Локализация!$C$114,1,IF(H399=Локализация!$C$113,2,IF(H399=Локализация!$C$112,3,IF(H399=Локализация!$C$111,4,IF(H399=Локализация!$C$110,5,IF(OR(H399=1,H399=2,H399=3,H399=4,H399=5),H399,"")))))))</f>
        <v/>
      </c>
      <c r="N399" s="13" t="str">
        <f>(IF(I399=Локализация!$C$114,1,IF(I399=Локализация!$C$113,2,IF(I399=Локализация!$C$112,3,IF(I399=Локализация!$C$111,4,IF(I399=Локализация!$C$110,5,IF(OR(I399=1,I399=2,I399=3,I399=4,I399=5),I399,"")))))))</f>
        <v/>
      </c>
      <c r="O399" s="13" t="str">
        <f>(IF(J399=Локализация!$C$114,1,IF(J399=Локализация!$C$113,2,IF(J399=Локализация!$C$112,3,IF(J399=Локализация!$C$111,4,IF(J399=Локализация!$C$110,5,IF(OR(J399=1,J399=2,J399=3,J399=4,J399=5),J399,"")))))))</f>
        <v/>
      </c>
      <c r="P399" s="13" t="str">
        <f>(IF(K399=Локализация!$C$114,1,IF(K399=Локализация!$C$113,2,IF(K399=Локализация!$C$112,3,IF(K399=Локализация!$C$111,4,IF(K399=Локализация!$C$110,5,IF(OR(K399=1,K399=2,K399=3,K399=4,K399=5),K399,"")))))))</f>
        <v/>
      </c>
      <c r="Q399" s="13" t="str">
        <f>(IF(L399=Локализация!$C$114,1,IF(L399=Локализация!$C$113,2,IF(L399=Локализация!$C$112,3,IF(L399=Локализация!$C$111,4,IF(L399=Локализация!$C$110,5,IF(OR(L399=1,L399=2,L399=3,L399=4,L399=5),L399,"")))))))</f>
        <v/>
      </c>
      <c r="R399" s="13" t="str">
        <f>(IF(B399=Локализация!$C$114,1,IF(B399=Локализация!$C$113,2,IF(B399=Локализация!$C$112,3,IF(B399=Локализация!$C$111,4,IF(B399=Локализация!$C$110,5,IF(OR(B399=1,B399=2,B399=3,B399=4,B399=5),B399,"")))))))</f>
        <v/>
      </c>
      <c r="S399" s="13" t="str">
        <f>(IF(C399=Локализация!$C$114,1,IF(C399=Локализация!$C$113,2,IF(C399=Локализация!$C$112,3,IF(C399=Локализация!$C$111,4,IF(C399=Локализация!$C$110,5,IF(OR(C399=1,C399=2,C399=3,C399=4,C399=5),C399,"")))))))</f>
        <v/>
      </c>
      <c r="T399" s="13" t="str">
        <f>(IF(D399=Локализация!$C$114,1,IF(D399=Локализация!$C$113,2,IF(D399=Локализация!$C$112,3,IF(D399=Локализация!$C$111,4,IF(D399=Локализация!$C$110,5,IF(OR(D399=1,D399=2,D399=3,D399=4,D399=5),D399,"")))))))</f>
        <v/>
      </c>
      <c r="U399" s="13" t="str">
        <f>(IF(E399=Локализация!$C$114,1,IF(E399=Локализация!$C$113,2,IF(E399=Локализация!$C$112,3,IF(E399=Локализация!$C$111,4,IF(E399=Локализация!$C$110,5,IF(OR(E399=1,E399=2,E399=3,E399=4,E399=5),E399,"")))))))</f>
        <v/>
      </c>
      <c r="V399" s="13" t="str">
        <f>(IF(F399=Локализация!$C$114,1,IF(F399=Локализация!$C$113,2,IF(F399=Локализация!$C$112,3,IF(F399=Локализация!$C$111,4,IF(F399=Локализация!$C$110,5,IF(OR(F399=1,F399=2,F399=3,F399=4,F399=5),F399,"")))))))</f>
        <v/>
      </c>
    </row>
    <row r="400" spans="13:22" x14ac:dyDescent="0.25">
      <c r="M400" s="13" t="str">
        <f>(IF(H400=Локализация!$C$114,1,IF(H400=Локализация!$C$113,2,IF(H400=Локализация!$C$112,3,IF(H400=Локализация!$C$111,4,IF(H400=Локализация!$C$110,5,IF(OR(H400=1,H400=2,H400=3,H400=4,H400=5),H400,"")))))))</f>
        <v/>
      </c>
      <c r="N400" s="13" t="str">
        <f>(IF(I400=Локализация!$C$114,1,IF(I400=Локализация!$C$113,2,IF(I400=Локализация!$C$112,3,IF(I400=Локализация!$C$111,4,IF(I400=Локализация!$C$110,5,IF(OR(I400=1,I400=2,I400=3,I400=4,I400=5),I400,"")))))))</f>
        <v/>
      </c>
      <c r="O400" s="13" t="str">
        <f>(IF(J400=Локализация!$C$114,1,IF(J400=Локализация!$C$113,2,IF(J400=Локализация!$C$112,3,IF(J400=Локализация!$C$111,4,IF(J400=Локализация!$C$110,5,IF(OR(J400=1,J400=2,J400=3,J400=4,J400=5),J400,"")))))))</f>
        <v/>
      </c>
      <c r="P400" s="13" t="str">
        <f>(IF(K400=Локализация!$C$114,1,IF(K400=Локализация!$C$113,2,IF(K400=Локализация!$C$112,3,IF(K400=Локализация!$C$111,4,IF(K400=Локализация!$C$110,5,IF(OR(K400=1,K400=2,K400=3,K400=4,K400=5),K400,"")))))))</f>
        <v/>
      </c>
      <c r="Q400" s="13" t="str">
        <f>(IF(L400=Локализация!$C$114,1,IF(L400=Локализация!$C$113,2,IF(L400=Локализация!$C$112,3,IF(L400=Локализация!$C$111,4,IF(L400=Локализация!$C$110,5,IF(OR(L400=1,L400=2,L400=3,L400=4,L400=5),L400,"")))))))</f>
        <v/>
      </c>
      <c r="R400" s="13" t="str">
        <f>(IF(B400=Локализация!$C$114,1,IF(B400=Локализация!$C$113,2,IF(B400=Локализация!$C$112,3,IF(B400=Локализация!$C$111,4,IF(B400=Локализация!$C$110,5,IF(OR(B400=1,B400=2,B400=3,B400=4,B400=5),B400,"")))))))</f>
        <v/>
      </c>
      <c r="S400" s="13" t="str">
        <f>(IF(C400=Локализация!$C$114,1,IF(C400=Локализация!$C$113,2,IF(C400=Локализация!$C$112,3,IF(C400=Локализация!$C$111,4,IF(C400=Локализация!$C$110,5,IF(OR(C400=1,C400=2,C400=3,C400=4,C400=5),C400,"")))))))</f>
        <v/>
      </c>
      <c r="T400" s="13" t="str">
        <f>(IF(D400=Локализация!$C$114,1,IF(D400=Локализация!$C$113,2,IF(D400=Локализация!$C$112,3,IF(D400=Локализация!$C$111,4,IF(D400=Локализация!$C$110,5,IF(OR(D400=1,D400=2,D400=3,D400=4,D400=5),D400,"")))))))</f>
        <v/>
      </c>
      <c r="U400" s="13" t="str">
        <f>(IF(E400=Локализация!$C$114,1,IF(E400=Локализация!$C$113,2,IF(E400=Локализация!$C$112,3,IF(E400=Локализация!$C$111,4,IF(E400=Локализация!$C$110,5,IF(OR(E400=1,E400=2,E400=3,E400=4,E400=5),E400,"")))))))</f>
        <v/>
      </c>
      <c r="V400" s="13" t="str">
        <f>(IF(F400=Локализация!$C$114,1,IF(F400=Локализация!$C$113,2,IF(F400=Локализация!$C$112,3,IF(F400=Локализация!$C$111,4,IF(F400=Локализация!$C$110,5,IF(OR(F400=1,F400=2,F400=3,F400=4,F400=5),F400,"")))))))</f>
        <v/>
      </c>
    </row>
    <row r="401" spans="13:22" x14ac:dyDescent="0.25">
      <c r="M401" s="13" t="str">
        <f>(IF(H401=Локализация!$C$114,1,IF(H401=Локализация!$C$113,2,IF(H401=Локализация!$C$112,3,IF(H401=Локализация!$C$111,4,IF(H401=Локализация!$C$110,5,IF(OR(H401=1,H401=2,H401=3,H401=4,H401=5),H401,"")))))))</f>
        <v/>
      </c>
      <c r="N401" s="13" t="str">
        <f>(IF(I401=Локализация!$C$114,1,IF(I401=Локализация!$C$113,2,IF(I401=Локализация!$C$112,3,IF(I401=Локализация!$C$111,4,IF(I401=Локализация!$C$110,5,IF(OR(I401=1,I401=2,I401=3,I401=4,I401=5),I401,"")))))))</f>
        <v/>
      </c>
      <c r="O401" s="13" t="str">
        <f>(IF(J401=Локализация!$C$114,1,IF(J401=Локализация!$C$113,2,IF(J401=Локализация!$C$112,3,IF(J401=Локализация!$C$111,4,IF(J401=Локализация!$C$110,5,IF(OR(J401=1,J401=2,J401=3,J401=4,J401=5),J401,"")))))))</f>
        <v/>
      </c>
      <c r="P401" s="13" t="str">
        <f>(IF(K401=Локализация!$C$114,1,IF(K401=Локализация!$C$113,2,IF(K401=Локализация!$C$112,3,IF(K401=Локализация!$C$111,4,IF(K401=Локализация!$C$110,5,IF(OR(K401=1,K401=2,K401=3,K401=4,K401=5),K401,"")))))))</f>
        <v/>
      </c>
      <c r="Q401" s="13" t="str">
        <f>(IF(L401=Локализация!$C$114,1,IF(L401=Локализация!$C$113,2,IF(L401=Локализация!$C$112,3,IF(L401=Локализация!$C$111,4,IF(L401=Локализация!$C$110,5,IF(OR(L401=1,L401=2,L401=3,L401=4,L401=5),L401,"")))))))</f>
        <v/>
      </c>
      <c r="R401" s="13" t="str">
        <f>(IF(B401=Локализация!$C$114,1,IF(B401=Локализация!$C$113,2,IF(B401=Локализация!$C$112,3,IF(B401=Локализация!$C$111,4,IF(B401=Локализация!$C$110,5,IF(OR(B401=1,B401=2,B401=3,B401=4,B401=5),B401,"")))))))</f>
        <v/>
      </c>
      <c r="S401" s="13" t="str">
        <f>(IF(C401=Локализация!$C$114,1,IF(C401=Локализация!$C$113,2,IF(C401=Локализация!$C$112,3,IF(C401=Локализация!$C$111,4,IF(C401=Локализация!$C$110,5,IF(OR(C401=1,C401=2,C401=3,C401=4,C401=5),C401,"")))))))</f>
        <v/>
      </c>
      <c r="T401" s="13" t="str">
        <f>(IF(D401=Локализация!$C$114,1,IF(D401=Локализация!$C$113,2,IF(D401=Локализация!$C$112,3,IF(D401=Локализация!$C$111,4,IF(D401=Локализация!$C$110,5,IF(OR(D401=1,D401=2,D401=3,D401=4,D401=5),D401,"")))))))</f>
        <v/>
      </c>
      <c r="U401" s="13" t="str">
        <f>(IF(E401=Локализация!$C$114,1,IF(E401=Локализация!$C$113,2,IF(E401=Локализация!$C$112,3,IF(E401=Локализация!$C$111,4,IF(E401=Локализация!$C$110,5,IF(OR(E401=1,E401=2,E401=3,E401=4,E401=5),E401,"")))))))</f>
        <v/>
      </c>
      <c r="V401" s="13" t="str">
        <f>(IF(F401=Локализация!$C$114,1,IF(F401=Локализация!$C$113,2,IF(F401=Локализация!$C$112,3,IF(F401=Локализация!$C$111,4,IF(F401=Локализация!$C$110,5,IF(OR(F401=1,F401=2,F401=3,F401=4,F401=5),F401,"")))))))</f>
        <v/>
      </c>
    </row>
    <row r="402" spans="13:22" x14ac:dyDescent="0.25">
      <c r="M402" s="13" t="str">
        <f>(IF(H402=Локализация!$C$114,1,IF(H402=Локализация!$C$113,2,IF(H402=Локализация!$C$112,3,IF(H402=Локализация!$C$111,4,IF(H402=Локализация!$C$110,5,IF(OR(H402=1,H402=2,H402=3,H402=4,H402=5),H402,"")))))))</f>
        <v/>
      </c>
      <c r="N402" s="13" t="str">
        <f>(IF(I402=Локализация!$C$114,1,IF(I402=Локализация!$C$113,2,IF(I402=Локализация!$C$112,3,IF(I402=Локализация!$C$111,4,IF(I402=Локализация!$C$110,5,IF(OR(I402=1,I402=2,I402=3,I402=4,I402=5),I402,"")))))))</f>
        <v/>
      </c>
      <c r="O402" s="13" t="str">
        <f>(IF(J402=Локализация!$C$114,1,IF(J402=Локализация!$C$113,2,IF(J402=Локализация!$C$112,3,IF(J402=Локализация!$C$111,4,IF(J402=Локализация!$C$110,5,IF(OR(J402=1,J402=2,J402=3,J402=4,J402=5),J402,"")))))))</f>
        <v/>
      </c>
      <c r="P402" s="13" t="str">
        <f>(IF(K402=Локализация!$C$114,1,IF(K402=Локализация!$C$113,2,IF(K402=Локализация!$C$112,3,IF(K402=Локализация!$C$111,4,IF(K402=Локализация!$C$110,5,IF(OR(K402=1,K402=2,K402=3,K402=4,K402=5),K402,"")))))))</f>
        <v/>
      </c>
      <c r="Q402" s="13" t="str">
        <f>(IF(L402=Локализация!$C$114,1,IF(L402=Локализация!$C$113,2,IF(L402=Локализация!$C$112,3,IF(L402=Локализация!$C$111,4,IF(L402=Локализация!$C$110,5,IF(OR(L402=1,L402=2,L402=3,L402=4,L402=5),L402,"")))))))</f>
        <v/>
      </c>
      <c r="R402" s="13" t="str">
        <f>(IF(B402=Локализация!$C$114,1,IF(B402=Локализация!$C$113,2,IF(B402=Локализация!$C$112,3,IF(B402=Локализация!$C$111,4,IF(B402=Локализация!$C$110,5,IF(OR(B402=1,B402=2,B402=3,B402=4,B402=5),B402,"")))))))</f>
        <v/>
      </c>
      <c r="S402" s="13" t="str">
        <f>(IF(C402=Локализация!$C$114,1,IF(C402=Локализация!$C$113,2,IF(C402=Локализация!$C$112,3,IF(C402=Локализация!$C$111,4,IF(C402=Локализация!$C$110,5,IF(OR(C402=1,C402=2,C402=3,C402=4,C402=5),C402,"")))))))</f>
        <v/>
      </c>
      <c r="T402" s="13" t="str">
        <f>(IF(D402=Локализация!$C$114,1,IF(D402=Локализация!$C$113,2,IF(D402=Локализация!$C$112,3,IF(D402=Локализация!$C$111,4,IF(D402=Локализация!$C$110,5,IF(OR(D402=1,D402=2,D402=3,D402=4,D402=5),D402,"")))))))</f>
        <v/>
      </c>
      <c r="U402" s="13" t="str">
        <f>(IF(E402=Локализация!$C$114,1,IF(E402=Локализация!$C$113,2,IF(E402=Локализация!$C$112,3,IF(E402=Локализация!$C$111,4,IF(E402=Локализация!$C$110,5,IF(OR(E402=1,E402=2,E402=3,E402=4,E402=5),E402,"")))))))</f>
        <v/>
      </c>
      <c r="V402" s="13" t="str">
        <f>(IF(F402=Локализация!$C$114,1,IF(F402=Локализация!$C$113,2,IF(F402=Локализация!$C$112,3,IF(F402=Локализация!$C$111,4,IF(F402=Локализация!$C$110,5,IF(OR(F402=1,F402=2,F402=3,F402=4,F402=5),F402,"")))))))</f>
        <v/>
      </c>
    </row>
    <row r="403" spans="13:22" x14ac:dyDescent="0.25">
      <c r="M403" s="13" t="str">
        <f>(IF(H403=Локализация!$C$114,1,IF(H403=Локализация!$C$113,2,IF(H403=Локализация!$C$112,3,IF(H403=Локализация!$C$111,4,IF(H403=Локализация!$C$110,5,IF(OR(H403=1,H403=2,H403=3,H403=4,H403=5),H403,"")))))))</f>
        <v/>
      </c>
      <c r="N403" s="13" t="str">
        <f>(IF(I403=Локализация!$C$114,1,IF(I403=Локализация!$C$113,2,IF(I403=Локализация!$C$112,3,IF(I403=Локализация!$C$111,4,IF(I403=Локализация!$C$110,5,IF(OR(I403=1,I403=2,I403=3,I403=4,I403=5),I403,"")))))))</f>
        <v/>
      </c>
      <c r="O403" s="13" t="str">
        <f>(IF(J403=Локализация!$C$114,1,IF(J403=Локализация!$C$113,2,IF(J403=Локализация!$C$112,3,IF(J403=Локализация!$C$111,4,IF(J403=Локализация!$C$110,5,IF(OR(J403=1,J403=2,J403=3,J403=4,J403=5),J403,"")))))))</f>
        <v/>
      </c>
      <c r="P403" s="13" t="str">
        <f>(IF(K403=Локализация!$C$114,1,IF(K403=Локализация!$C$113,2,IF(K403=Локализация!$C$112,3,IF(K403=Локализация!$C$111,4,IF(K403=Локализация!$C$110,5,IF(OR(K403=1,K403=2,K403=3,K403=4,K403=5),K403,"")))))))</f>
        <v/>
      </c>
      <c r="Q403" s="13" t="str">
        <f>(IF(L403=Локализация!$C$114,1,IF(L403=Локализация!$C$113,2,IF(L403=Локализация!$C$112,3,IF(L403=Локализация!$C$111,4,IF(L403=Локализация!$C$110,5,IF(OR(L403=1,L403=2,L403=3,L403=4,L403=5),L403,"")))))))</f>
        <v/>
      </c>
      <c r="R403" s="13" t="str">
        <f>(IF(B403=Локализация!$C$114,1,IF(B403=Локализация!$C$113,2,IF(B403=Локализация!$C$112,3,IF(B403=Локализация!$C$111,4,IF(B403=Локализация!$C$110,5,IF(OR(B403=1,B403=2,B403=3,B403=4,B403=5),B403,"")))))))</f>
        <v/>
      </c>
      <c r="S403" s="13" t="str">
        <f>(IF(C403=Локализация!$C$114,1,IF(C403=Локализация!$C$113,2,IF(C403=Локализация!$C$112,3,IF(C403=Локализация!$C$111,4,IF(C403=Локализация!$C$110,5,IF(OR(C403=1,C403=2,C403=3,C403=4,C403=5),C403,"")))))))</f>
        <v/>
      </c>
      <c r="T403" s="13" t="str">
        <f>(IF(D403=Локализация!$C$114,1,IF(D403=Локализация!$C$113,2,IF(D403=Локализация!$C$112,3,IF(D403=Локализация!$C$111,4,IF(D403=Локализация!$C$110,5,IF(OR(D403=1,D403=2,D403=3,D403=4,D403=5),D403,"")))))))</f>
        <v/>
      </c>
      <c r="U403" s="13" t="str">
        <f>(IF(E403=Локализация!$C$114,1,IF(E403=Локализация!$C$113,2,IF(E403=Локализация!$C$112,3,IF(E403=Локализация!$C$111,4,IF(E403=Локализация!$C$110,5,IF(OR(E403=1,E403=2,E403=3,E403=4,E403=5),E403,"")))))))</f>
        <v/>
      </c>
      <c r="V403" s="13" t="str">
        <f>(IF(F403=Локализация!$C$114,1,IF(F403=Локализация!$C$113,2,IF(F403=Локализация!$C$112,3,IF(F403=Локализация!$C$111,4,IF(F403=Локализация!$C$110,5,IF(OR(F403=1,F403=2,F403=3,F403=4,F403=5),F403,"")))))))</f>
        <v/>
      </c>
    </row>
    <row r="404" spans="13:22" x14ac:dyDescent="0.25">
      <c r="M404" s="13" t="str">
        <f>(IF(H404=Локализация!$C$114,1,IF(H404=Локализация!$C$113,2,IF(H404=Локализация!$C$112,3,IF(H404=Локализация!$C$111,4,IF(H404=Локализация!$C$110,5,IF(OR(H404=1,H404=2,H404=3,H404=4,H404=5),H404,"")))))))</f>
        <v/>
      </c>
      <c r="N404" s="13" t="str">
        <f>(IF(I404=Локализация!$C$114,1,IF(I404=Локализация!$C$113,2,IF(I404=Локализация!$C$112,3,IF(I404=Локализация!$C$111,4,IF(I404=Локализация!$C$110,5,IF(OR(I404=1,I404=2,I404=3,I404=4,I404=5),I404,"")))))))</f>
        <v/>
      </c>
      <c r="O404" s="13" t="str">
        <f>(IF(J404=Локализация!$C$114,1,IF(J404=Локализация!$C$113,2,IF(J404=Локализация!$C$112,3,IF(J404=Локализация!$C$111,4,IF(J404=Локализация!$C$110,5,IF(OR(J404=1,J404=2,J404=3,J404=4,J404=5),J404,"")))))))</f>
        <v/>
      </c>
      <c r="P404" s="13" t="str">
        <f>(IF(K404=Локализация!$C$114,1,IF(K404=Локализация!$C$113,2,IF(K404=Локализация!$C$112,3,IF(K404=Локализация!$C$111,4,IF(K404=Локализация!$C$110,5,IF(OR(K404=1,K404=2,K404=3,K404=4,K404=5),K404,"")))))))</f>
        <v/>
      </c>
      <c r="Q404" s="13" t="str">
        <f>(IF(L404=Локализация!$C$114,1,IF(L404=Локализация!$C$113,2,IF(L404=Локализация!$C$112,3,IF(L404=Локализация!$C$111,4,IF(L404=Локализация!$C$110,5,IF(OR(L404=1,L404=2,L404=3,L404=4,L404=5),L404,"")))))))</f>
        <v/>
      </c>
      <c r="R404" s="13" t="str">
        <f>(IF(B404=Локализация!$C$114,1,IF(B404=Локализация!$C$113,2,IF(B404=Локализация!$C$112,3,IF(B404=Локализация!$C$111,4,IF(B404=Локализация!$C$110,5,IF(OR(B404=1,B404=2,B404=3,B404=4,B404=5),B404,"")))))))</f>
        <v/>
      </c>
      <c r="S404" s="13" t="str">
        <f>(IF(C404=Локализация!$C$114,1,IF(C404=Локализация!$C$113,2,IF(C404=Локализация!$C$112,3,IF(C404=Локализация!$C$111,4,IF(C404=Локализация!$C$110,5,IF(OR(C404=1,C404=2,C404=3,C404=4,C404=5),C404,"")))))))</f>
        <v/>
      </c>
      <c r="T404" s="13" t="str">
        <f>(IF(D404=Локализация!$C$114,1,IF(D404=Локализация!$C$113,2,IF(D404=Локализация!$C$112,3,IF(D404=Локализация!$C$111,4,IF(D404=Локализация!$C$110,5,IF(OR(D404=1,D404=2,D404=3,D404=4,D404=5),D404,"")))))))</f>
        <v/>
      </c>
      <c r="U404" s="13" t="str">
        <f>(IF(E404=Локализация!$C$114,1,IF(E404=Локализация!$C$113,2,IF(E404=Локализация!$C$112,3,IF(E404=Локализация!$C$111,4,IF(E404=Локализация!$C$110,5,IF(OR(E404=1,E404=2,E404=3,E404=4,E404=5),E404,"")))))))</f>
        <v/>
      </c>
      <c r="V404" s="13" t="str">
        <f>(IF(F404=Локализация!$C$114,1,IF(F404=Локализация!$C$113,2,IF(F404=Локализация!$C$112,3,IF(F404=Локализация!$C$111,4,IF(F404=Локализация!$C$110,5,IF(OR(F404=1,F404=2,F404=3,F404=4,F404=5),F404,"")))))))</f>
        <v/>
      </c>
    </row>
    <row r="405" spans="13:22" x14ac:dyDescent="0.25">
      <c r="M405" s="13" t="str">
        <f>(IF(H405=Локализация!$C$114,1,IF(H405=Локализация!$C$113,2,IF(H405=Локализация!$C$112,3,IF(H405=Локализация!$C$111,4,IF(H405=Локализация!$C$110,5,IF(OR(H405=1,H405=2,H405=3,H405=4,H405=5),H405,"")))))))</f>
        <v/>
      </c>
      <c r="N405" s="13" t="str">
        <f>(IF(I405=Локализация!$C$114,1,IF(I405=Локализация!$C$113,2,IF(I405=Локализация!$C$112,3,IF(I405=Локализация!$C$111,4,IF(I405=Локализация!$C$110,5,IF(OR(I405=1,I405=2,I405=3,I405=4,I405=5),I405,"")))))))</f>
        <v/>
      </c>
      <c r="O405" s="13" t="str">
        <f>(IF(J405=Локализация!$C$114,1,IF(J405=Локализация!$C$113,2,IF(J405=Локализация!$C$112,3,IF(J405=Локализация!$C$111,4,IF(J405=Локализация!$C$110,5,IF(OR(J405=1,J405=2,J405=3,J405=4,J405=5),J405,"")))))))</f>
        <v/>
      </c>
      <c r="P405" s="13" t="str">
        <f>(IF(K405=Локализация!$C$114,1,IF(K405=Локализация!$C$113,2,IF(K405=Локализация!$C$112,3,IF(K405=Локализация!$C$111,4,IF(K405=Локализация!$C$110,5,IF(OR(K405=1,K405=2,K405=3,K405=4,K405=5),K405,"")))))))</f>
        <v/>
      </c>
      <c r="Q405" s="13" t="str">
        <f>(IF(L405=Локализация!$C$114,1,IF(L405=Локализация!$C$113,2,IF(L405=Локализация!$C$112,3,IF(L405=Локализация!$C$111,4,IF(L405=Локализация!$C$110,5,IF(OR(L405=1,L405=2,L405=3,L405=4,L405=5),L405,"")))))))</f>
        <v/>
      </c>
      <c r="R405" s="13" t="str">
        <f>(IF(B405=Локализация!$C$114,1,IF(B405=Локализация!$C$113,2,IF(B405=Локализация!$C$112,3,IF(B405=Локализация!$C$111,4,IF(B405=Локализация!$C$110,5,IF(OR(B405=1,B405=2,B405=3,B405=4,B405=5),B405,"")))))))</f>
        <v/>
      </c>
      <c r="S405" s="13" t="str">
        <f>(IF(C405=Локализация!$C$114,1,IF(C405=Локализация!$C$113,2,IF(C405=Локализация!$C$112,3,IF(C405=Локализация!$C$111,4,IF(C405=Локализация!$C$110,5,IF(OR(C405=1,C405=2,C405=3,C405=4,C405=5),C405,"")))))))</f>
        <v/>
      </c>
      <c r="T405" s="13" t="str">
        <f>(IF(D405=Локализация!$C$114,1,IF(D405=Локализация!$C$113,2,IF(D405=Локализация!$C$112,3,IF(D405=Локализация!$C$111,4,IF(D405=Локализация!$C$110,5,IF(OR(D405=1,D405=2,D405=3,D405=4,D405=5),D405,"")))))))</f>
        <v/>
      </c>
      <c r="U405" s="13" t="str">
        <f>(IF(E405=Локализация!$C$114,1,IF(E405=Локализация!$C$113,2,IF(E405=Локализация!$C$112,3,IF(E405=Локализация!$C$111,4,IF(E405=Локализация!$C$110,5,IF(OR(E405=1,E405=2,E405=3,E405=4,E405=5),E405,"")))))))</f>
        <v/>
      </c>
      <c r="V405" s="13" t="str">
        <f>(IF(F405=Локализация!$C$114,1,IF(F405=Локализация!$C$113,2,IF(F405=Локализация!$C$112,3,IF(F405=Локализация!$C$111,4,IF(F405=Локализация!$C$110,5,IF(OR(F405=1,F405=2,F405=3,F405=4,F405=5),F405,"")))))))</f>
        <v/>
      </c>
    </row>
    <row r="406" spans="13:22" x14ac:dyDescent="0.25">
      <c r="M406" s="13" t="str">
        <f>(IF(H406=Локализация!$C$114,1,IF(H406=Локализация!$C$113,2,IF(H406=Локализация!$C$112,3,IF(H406=Локализация!$C$111,4,IF(H406=Локализация!$C$110,5,IF(OR(H406=1,H406=2,H406=3,H406=4,H406=5),H406,"")))))))</f>
        <v/>
      </c>
      <c r="N406" s="13" t="str">
        <f>(IF(I406=Локализация!$C$114,1,IF(I406=Локализация!$C$113,2,IF(I406=Локализация!$C$112,3,IF(I406=Локализация!$C$111,4,IF(I406=Локализация!$C$110,5,IF(OR(I406=1,I406=2,I406=3,I406=4,I406=5),I406,"")))))))</f>
        <v/>
      </c>
      <c r="O406" s="13" t="str">
        <f>(IF(J406=Локализация!$C$114,1,IF(J406=Локализация!$C$113,2,IF(J406=Локализация!$C$112,3,IF(J406=Локализация!$C$111,4,IF(J406=Локализация!$C$110,5,IF(OR(J406=1,J406=2,J406=3,J406=4,J406=5),J406,"")))))))</f>
        <v/>
      </c>
      <c r="P406" s="13" t="str">
        <f>(IF(K406=Локализация!$C$114,1,IF(K406=Локализация!$C$113,2,IF(K406=Локализация!$C$112,3,IF(K406=Локализация!$C$111,4,IF(K406=Локализация!$C$110,5,IF(OR(K406=1,K406=2,K406=3,K406=4,K406=5),K406,"")))))))</f>
        <v/>
      </c>
      <c r="Q406" s="13" t="str">
        <f>(IF(L406=Локализация!$C$114,1,IF(L406=Локализация!$C$113,2,IF(L406=Локализация!$C$112,3,IF(L406=Локализация!$C$111,4,IF(L406=Локализация!$C$110,5,IF(OR(L406=1,L406=2,L406=3,L406=4,L406=5),L406,"")))))))</f>
        <v/>
      </c>
      <c r="R406" s="13" t="str">
        <f>(IF(B406=Локализация!$C$114,1,IF(B406=Локализация!$C$113,2,IF(B406=Локализация!$C$112,3,IF(B406=Локализация!$C$111,4,IF(B406=Локализация!$C$110,5,IF(OR(B406=1,B406=2,B406=3,B406=4,B406=5),B406,"")))))))</f>
        <v/>
      </c>
      <c r="S406" s="13" t="str">
        <f>(IF(C406=Локализация!$C$114,1,IF(C406=Локализация!$C$113,2,IF(C406=Локализация!$C$112,3,IF(C406=Локализация!$C$111,4,IF(C406=Локализация!$C$110,5,IF(OR(C406=1,C406=2,C406=3,C406=4,C406=5),C406,"")))))))</f>
        <v/>
      </c>
      <c r="T406" s="13" t="str">
        <f>(IF(D406=Локализация!$C$114,1,IF(D406=Локализация!$C$113,2,IF(D406=Локализация!$C$112,3,IF(D406=Локализация!$C$111,4,IF(D406=Локализация!$C$110,5,IF(OR(D406=1,D406=2,D406=3,D406=4,D406=5),D406,"")))))))</f>
        <v/>
      </c>
      <c r="U406" s="13" t="str">
        <f>(IF(E406=Локализация!$C$114,1,IF(E406=Локализация!$C$113,2,IF(E406=Локализация!$C$112,3,IF(E406=Локализация!$C$111,4,IF(E406=Локализация!$C$110,5,IF(OR(E406=1,E406=2,E406=3,E406=4,E406=5),E406,"")))))))</f>
        <v/>
      </c>
      <c r="V406" s="13" t="str">
        <f>(IF(F406=Локализация!$C$114,1,IF(F406=Локализация!$C$113,2,IF(F406=Локализация!$C$112,3,IF(F406=Локализация!$C$111,4,IF(F406=Локализация!$C$110,5,IF(OR(F406=1,F406=2,F406=3,F406=4,F406=5),F406,"")))))))</f>
        <v/>
      </c>
    </row>
    <row r="407" spans="13:22" x14ac:dyDescent="0.25">
      <c r="M407" s="13" t="str">
        <f>(IF(H407=Локализация!$C$114,1,IF(H407=Локализация!$C$113,2,IF(H407=Локализация!$C$112,3,IF(H407=Локализация!$C$111,4,IF(H407=Локализация!$C$110,5,IF(OR(H407=1,H407=2,H407=3,H407=4,H407=5),H407,"")))))))</f>
        <v/>
      </c>
      <c r="N407" s="13" t="str">
        <f>(IF(I407=Локализация!$C$114,1,IF(I407=Локализация!$C$113,2,IF(I407=Локализация!$C$112,3,IF(I407=Локализация!$C$111,4,IF(I407=Локализация!$C$110,5,IF(OR(I407=1,I407=2,I407=3,I407=4,I407=5),I407,"")))))))</f>
        <v/>
      </c>
      <c r="O407" s="13" t="str">
        <f>(IF(J407=Локализация!$C$114,1,IF(J407=Локализация!$C$113,2,IF(J407=Локализация!$C$112,3,IF(J407=Локализация!$C$111,4,IF(J407=Локализация!$C$110,5,IF(OR(J407=1,J407=2,J407=3,J407=4,J407=5),J407,"")))))))</f>
        <v/>
      </c>
      <c r="P407" s="13" t="str">
        <f>(IF(K407=Локализация!$C$114,1,IF(K407=Локализация!$C$113,2,IF(K407=Локализация!$C$112,3,IF(K407=Локализация!$C$111,4,IF(K407=Локализация!$C$110,5,IF(OR(K407=1,K407=2,K407=3,K407=4,K407=5),K407,"")))))))</f>
        <v/>
      </c>
      <c r="Q407" s="13" t="str">
        <f>(IF(L407=Локализация!$C$114,1,IF(L407=Локализация!$C$113,2,IF(L407=Локализация!$C$112,3,IF(L407=Локализация!$C$111,4,IF(L407=Локализация!$C$110,5,IF(OR(L407=1,L407=2,L407=3,L407=4,L407=5),L407,"")))))))</f>
        <v/>
      </c>
      <c r="R407" s="13" t="str">
        <f>(IF(B407=Локализация!$C$114,1,IF(B407=Локализация!$C$113,2,IF(B407=Локализация!$C$112,3,IF(B407=Локализация!$C$111,4,IF(B407=Локализация!$C$110,5,IF(OR(B407=1,B407=2,B407=3,B407=4,B407=5),B407,"")))))))</f>
        <v/>
      </c>
      <c r="S407" s="13" t="str">
        <f>(IF(C407=Локализация!$C$114,1,IF(C407=Локализация!$C$113,2,IF(C407=Локализация!$C$112,3,IF(C407=Локализация!$C$111,4,IF(C407=Локализация!$C$110,5,IF(OR(C407=1,C407=2,C407=3,C407=4,C407=5),C407,"")))))))</f>
        <v/>
      </c>
      <c r="T407" s="13" t="str">
        <f>(IF(D407=Локализация!$C$114,1,IF(D407=Локализация!$C$113,2,IF(D407=Локализация!$C$112,3,IF(D407=Локализация!$C$111,4,IF(D407=Локализация!$C$110,5,IF(OR(D407=1,D407=2,D407=3,D407=4,D407=5),D407,"")))))))</f>
        <v/>
      </c>
      <c r="U407" s="13" t="str">
        <f>(IF(E407=Локализация!$C$114,1,IF(E407=Локализация!$C$113,2,IF(E407=Локализация!$C$112,3,IF(E407=Локализация!$C$111,4,IF(E407=Локализация!$C$110,5,IF(OR(E407=1,E407=2,E407=3,E407=4,E407=5),E407,"")))))))</f>
        <v/>
      </c>
      <c r="V407" s="13" t="str">
        <f>(IF(F407=Локализация!$C$114,1,IF(F407=Локализация!$C$113,2,IF(F407=Локализация!$C$112,3,IF(F407=Локализация!$C$111,4,IF(F407=Локализация!$C$110,5,IF(OR(F407=1,F407=2,F407=3,F407=4,F407=5),F407,"")))))))</f>
        <v/>
      </c>
    </row>
    <row r="408" spans="13:22" x14ac:dyDescent="0.25">
      <c r="M408" s="13" t="str">
        <f>(IF(H408=Локализация!$C$114,1,IF(H408=Локализация!$C$113,2,IF(H408=Локализация!$C$112,3,IF(H408=Локализация!$C$111,4,IF(H408=Локализация!$C$110,5,IF(OR(H408=1,H408=2,H408=3,H408=4,H408=5),H408,"")))))))</f>
        <v/>
      </c>
      <c r="N408" s="13" t="str">
        <f>(IF(I408=Локализация!$C$114,1,IF(I408=Локализация!$C$113,2,IF(I408=Локализация!$C$112,3,IF(I408=Локализация!$C$111,4,IF(I408=Локализация!$C$110,5,IF(OR(I408=1,I408=2,I408=3,I408=4,I408=5),I408,"")))))))</f>
        <v/>
      </c>
      <c r="O408" s="13" t="str">
        <f>(IF(J408=Локализация!$C$114,1,IF(J408=Локализация!$C$113,2,IF(J408=Локализация!$C$112,3,IF(J408=Локализация!$C$111,4,IF(J408=Локализация!$C$110,5,IF(OR(J408=1,J408=2,J408=3,J408=4,J408=5),J408,"")))))))</f>
        <v/>
      </c>
      <c r="P408" s="13" t="str">
        <f>(IF(K408=Локализация!$C$114,1,IF(K408=Локализация!$C$113,2,IF(K408=Локализация!$C$112,3,IF(K408=Локализация!$C$111,4,IF(K408=Локализация!$C$110,5,IF(OR(K408=1,K408=2,K408=3,K408=4,K408=5),K408,"")))))))</f>
        <v/>
      </c>
      <c r="Q408" s="13" t="str">
        <f>(IF(L408=Локализация!$C$114,1,IF(L408=Локализация!$C$113,2,IF(L408=Локализация!$C$112,3,IF(L408=Локализация!$C$111,4,IF(L408=Локализация!$C$110,5,IF(OR(L408=1,L408=2,L408=3,L408=4,L408=5),L408,"")))))))</f>
        <v/>
      </c>
      <c r="R408" s="13" t="str">
        <f>(IF(B408=Локализация!$C$114,1,IF(B408=Локализация!$C$113,2,IF(B408=Локализация!$C$112,3,IF(B408=Локализация!$C$111,4,IF(B408=Локализация!$C$110,5,IF(OR(B408=1,B408=2,B408=3,B408=4,B408=5),B408,"")))))))</f>
        <v/>
      </c>
      <c r="S408" s="13" t="str">
        <f>(IF(C408=Локализация!$C$114,1,IF(C408=Локализация!$C$113,2,IF(C408=Локализация!$C$112,3,IF(C408=Локализация!$C$111,4,IF(C408=Локализация!$C$110,5,IF(OR(C408=1,C408=2,C408=3,C408=4,C408=5),C408,"")))))))</f>
        <v/>
      </c>
      <c r="T408" s="13" t="str">
        <f>(IF(D408=Локализация!$C$114,1,IF(D408=Локализация!$C$113,2,IF(D408=Локализация!$C$112,3,IF(D408=Локализация!$C$111,4,IF(D408=Локализация!$C$110,5,IF(OR(D408=1,D408=2,D408=3,D408=4,D408=5),D408,"")))))))</f>
        <v/>
      </c>
      <c r="U408" s="13" t="str">
        <f>(IF(E408=Локализация!$C$114,1,IF(E408=Локализация!$C$113,2,IF(E408=Локализация!$C$112,3,IF(E408=Локализация!$C$111,4,IF(E408=Локализация!$C$110,5,IF(OR(E408=1,E408=2,E408=3,E408=4,E408=5),E408,"")))))))</f>
        <v/>
      </c>
      <c r="V408" s="13" t="str">
        <f>(IF(F408=Локализация!$C$114,1,IF(F408=Локализация!$C$113,2,IF(F408=Локализация!$C$112,3,IF(F408=Локализация!$C$111,4,IF(F408=Локализация!$C$110,5,IF(OR(F408=1,F408=2,F408=3,F408=4,F408=5),F408,"")))))))</f>
        <v/>
      </c>
    </row>
    <row r="409" spans="13:22" x14ac:dyDescent="0.25">
      <c r="M409" s="13" t="str">
        <f>(IF(H409=Локализация!$C$114,1,IF(H409=Локализация!$C$113,2,IF(H409=Локализация!$C$112,3,IF(H409=Локализация!$C$111,4,IF(H409=Локализация!$C$110,5,IF(OR(H409=1,H409=2,H409=3,H409=4,H409=5),H409,"")))))))</f>
        <v/>
      </c>
      <c r="N409" s="13" t="str">
        <f>(IF(I409=Локализация!$C$114,1,IF(I409=Локализация!$C$113,2,IF(I409=Локализация!$C$112,3,IF(I409=Локализация!$C$111,4,IF(I409=Локализация!$C$110,5,IF(OR(I409=1,I409=2,I409=3,I409=4,I409=5),I409,"")))))))</f>
        <v/>
      </c>
      <c r="O409" s="13" t="str">
        <f>(IF(J409=Локализация!$C$114,1,IF(J409=Локализация!$C$113,2,IF(J409=Локализация!$C$112,3,IF(J409=Локализация!$C$111,4,IF(J409=Локализация!$C$110,5,IF(OR(J409=1,J409=2,J409=3,J409=4,J409=5),J409,"")))))))</f>
        <v/>
      </c>
      <c r="P409" s="13" t="str">
        <f>(IF(K409=Локализация!$C$114,1,IF(K409=Локализация!$C$113,2,IF(K409=Локализация!$C$112,3,IF(K409=Локализация!$C$111,4,IF(K409=Локализация!$C$110,5,IF(OR(K409=1,K409=2,K409=3,K409=4,K409=5),K409,"")))))))</f>
        <v/>
      </c>
      <c r="Q409" s="13" t="str">
        <f>(IF(L409=Локализация!$C$114,1,IF(L409=Локализация!$C$113,2,IF(L409=Локализация!$C$112,3,IF(L409=Локализация!$C$111,4,IF(L409=Локализация!$C$110,5,IF(OR(L409=1,L409=2,L409=3,L409=4,L409=5),L409,"")))))))</f>
        <v/>
      </c>
      <c r="R409" s="13" t="str">
        <f>(IF(B409=Локализация!$C$114,1,IF(B409=Локализация!$C$113,2,IF(B409=Локализация!$C$112,3,IF(B409=Локализация!$C$111,4,IF(B409=Локализация!$C$110,5,IF(OR(B409=1,B409=2,B409=3,B409=4,B409=5),B409,"")))))))</f>
        <v/>
      </c>
      <c r="S409" s="13" t="str">
        <f>(IF(C409=Локализация!$C$114,1,IF(C409=Локализация!$C$113,2,IF(C409=Локализация!$C$112,3,IF(C409=Локализация!$C$111,4,IF(C409=Локализация!$C$110,5,IF(OR(C409=1,C409=2,C409=3,C409=4,C409=5),C409,"")))))))</f>
        <v/>
      </c>
      <c r="T409" s="13" t="str">
        <f>(IF(D409=Локализация!$C$114,1,IF(D409=Локализация!$C$113,2,IF(D409=Локализация!$C$112,3,IF(D409=Локализация!$C$111,4,IF(D409=Локализация!$C$110,5,IF(OR(D409=1,D409=2,D409=3,D409=4,D409=5),D409,"")))))))</f>
        <v/>
      </c>
      <c r="U409" s="13" t="str">
        <f>(IF(E409=Локализация!$C$114,1,IF(E409=Локализация!$C$113,2,IF(E409=Локализация!$C$112,3,IF(E409=Локализация!$C$111,4,IF(E409=Локализация!$C$110,5,IF(OR(E409=1,E409=2,E409=3,E409=4,E409=5),E409,"")))))))</f>
        <v/>
      </c>
      <c r="V409" s="13" t="str">
        <f>(IF(F409=Локализация!$C$114,1,IF(F409=Локализация!$C$113,2,IF(F409=Локализация!$C$112,3,IF(F409=Локализация!$C$111,4,IF(F409=Локализация!$C$110,5,IF(OR(F409=1,F409=2,F409=3,F409=4,F409=5),F409,"")))))))</f>
        <v/>
      </c>
    </row>
    <row r="410" spans="13:22" x14ac:dyDescent="0.25">
      <c r="M410" s="13" t="str">
        <f>(IF(H410=Локализация!$C$114,1,IF(H410=Локализация!$C$113,2,IF(H410=Локализация!$C$112,3,IF(H410=Локализация!$C$111,4,IF(H410=Локализация!$C$110,5,IF(OR(H410=1,H410=2,H410=3,H410=4,H410=5),H410,"")))))))</f>
        <v/>
      </c>
      <c r="N410" s="13" t="str">
        <f>(IF(I410=Локализация!$C$114,1,IF(I410=Локализация!$C$113,2,IF(I410=Локализация!$C$112,3,IF(I410=Локализация!$C$111,4,IF(I410=Локализация!$C$110,5,IF(OR(I410=1,I410=2,I410=3,I410=4,I410=5),I410,"")))))))</f>
        <v/>
      </c>
      <c r="O410" s="13" t="str">
        <f>(IF(J410=Локализация!$C$114,1,IF(J410=Локализация!$C$113,2,IF(J410=Локализация!$C$112,3,IF(J410=Локализация!$C$111,4,IF(J410=Локализация!$C$110,5,IF(OR(J410=1,J410=2,J410=3,J410=4,J410=5),J410,"")))))))</f>
        <v/>
      </c>
      <c r="P410" s="13" t="str">
        <f>(IF(K410=Локализация!$C$114,1,IF(K410=Локализация!$C$113,2,IF(K410=Локализация!$C$112,3,IF(K410=Локализация!$C$111,4,IF(K410=Локализация!$C$110,5,IF(OR(K410=1,K410=2,K410=3,K410=4,K410=5),K410,"")))))))</f>
        <v/>
      </c>
      <c r="Q410" s="13" t="str">
        <f>(IF(L410=Локализация!$C$114,1,IF(L410=Локализация!$C$113,2,IF(L410=Локализация!$C$112,3,IF(L410=Локализация!$C$111,4,IF(L410=Локализация!$C$110,5,IF(OR(L410=1,L410=2,L410=3,L410=4,L410=5),L410,"")))))))</f>
        <v/>
      </c>
      <c r="R410" s="13" t="str">
        <f>(IF(B410=Локализация!$C$114,1,IF(B410=Локализация!$C$113,2,IF(B410=Локализация!$C$112,3,IF(B410=Локализация!$C$111,4,IF(B410=Локализация!$C$110,5,IF(OR(B410=1,B410=2,B410=3,B410=4,B410=5),B410,"")))))))</f>
        <v/>
      </c>
      <c r="S410" s="13" t="str">
        <f>(IF(C410=Локализация!$C$114,1,IF(C410=Локализация!$C$113,2,IF(C410=Локализация!$C$112,3,IF(C410=Локализация!$C$111,4,IF(C410=Локализация!$C$110,5,IF(OR(C410=1,C410=2,C410=3,C410=4,C410=5),C410,"")))))))</f>
        <v/>
      </c>
      <c r="T410" s="13" t="str">
        <f>(IF(D410=Локализация!$C$114,1,IF(D410=Локализация!$C$113,2,IF(D410=Локализация!$C$112,3,IF(D410=Локализация!$C$111,4,IF(D410=Локализация!$C$110,5,IF(OR(D410=1,D410=2,D410=3,D410=4,D410=5),D410,"")))))))</f>
        <v/>
      </c>
      <c r="U410" s="13" t="str">
        <f>(IF(E410=Локализация!$C$114,1,IF(E410=Локализация!$C$113,2,IF(E410=Локализация!$C$112,3,IF(E410=Локализация!$C$111,4,IF(E410=Локализация!$C$110,5,IF(OR(E410=1,E410=2,E410=3,E410=4,E410=5),E410,"")))))))</f>
        <v/>
      </c>
      <c r="V410" s="13" t="str">
        <f>(IF(F410=Локализация!$C$114,1,IF(F410=Локализация!$C$113,2,IF(F410=Локализация!$C$112,3,IF(F410=Локализация!$C$111,4,IF(F410=Локализация!$C$110,5,IF(OR(F410=1,F410=2,F410=3,F410=4,F410=5),F410,"")))))))</f>
        <v/>
      </c>
    </row>
    <row r="411" spans="13:22" x14ac:dyDescent="0.25">
      <c r="M411" s="13" t="str">
        <f>(IF(H411=Локализация!$C$114,1,IF(H411=Локализация!$C$113,2,IF(H411=Локализация!$C$112,3,IF(H411=Локализация!$C$111,4,IF(H411=Локализация!$C$110,5,IF(OR(H411=1,H411=2,H411=3,H411=4,H411=5),H411,"")))))))</f>
        <v/>
      </c>
      <c r="N411" s="13" t="str">
        <f>(IF(I411=Локализация!$C$114,1,IF(I411=Локализация!$C$113,2,IF(I411=Локализация!$C$112,3,IF(I411=Локализация!$C$111,4,IF(I411=Локализация!$C$110,5,IF(OR(I411=1,I411=2,I411=3,I411=4,I411=5),I411,"")))))))</f>
        <v/>
      </c>
      <c r="O411" s="13" t="str">
        <f>(IF(J411=Локализация!$C$114,1,IF(J411=Локализация!$C$113,2,IF(J411=Локализация!$C$112,3,IF(J411=Локализация!$C$111,4,IF(J411=Локализация!$C$110,5,IF(OR(J411=1,J411=2,J411=3,J411=4,J411=5),J411,"")))))))</f>
        <v/>
      </c>
      <c r="P411" s="13" t="str">
        <f>(IF(K411=Локализация!$C$114,1,IF(K411=Локализация!$C$113,2,IF(K411=Локализация!$C$112,3,IF(K411=Локализация!$C$111,4,IF(K411=Локализация!$C$110,5,IF(OR(K411=1,K411=2,K411=3,K411=4,K411=5),K411,"")))))))</f>
        <v/>
      </c>
      <c r="Q411" s="13" t="str">
        <f>(IF(L411=Локализация!$C$114,1,IF(L411=Локализация!$C$113,2,IF(L411=Локализация!$C$112,3,IF(L411=Локализация!$C$111,4,IF(L411=Локализация!$C$110,5,IF(OR(L411=1,L411=2,L411=3,L411=4,L411=5),L411,"")))))))</f>
        <v/>
      </c>
      <c r="R411" s="13" t="str">
        <f>(IF(B411=Локализация!$C$114,1,IF(B411=Локализация!$C$113,2,IF(B411=Локализация!$C$112,3,IF(B411=Локализация!$C$111,4,IF(B411=Локализация!$C$110,5,IF(OR(B411=1,B411=2,B411=3,B411=4,B411=5),B411,"")))))))</f>
        <v/>
      </c>
      <c r="S411" s="13" t="str">
        <f>(IF(C411=Локализация!$C$114,1,IF(C411=Локализация!$C$113,2,IF(C411=Локализация!$C$112,3,IF(C411=Локализация!$C$111,4,IF(C411=Локализация!$C$110,5,IF(OR(C411=1,C411=2,C411=3,C411=4,C411=5),C411,"")))))))</f>
        <v/>
      </c>
      <c r="T411" s="13" t="str">
        <f>(IF(D411=Локализация!$C$114,1,IF(D411=Локализация!$C$113,2,IF(D411=Локализация!$C$112,3,IF(D411=Локализация!$C$111,4,IF(D411=Локализация!$C$110,5,IF(OR(D411=1,D411=2,D411=3,D411=4,D411=5),D411,"")))))))</f>
        <v/>
      </c>
      <c r="U411" s="13" t="str">
        <f>(IF(E411=Локализация!$C$114,1,IF(E411=Локализация!$C$113,2,IF(E411=Локализация!$C$112,3,IF(E411=Локализация!$C$111,4,IF(E411=Локализация!$C$110,5,IF(OR(E411=1,E411=2,E411=3,E411=4,E411=5),E411,"")))))))</f>
        <v/>
      </c>
      <c r="V411" s="13" t="str">
        <f>(IF(F411=Локализация!$C$114,1,IF(F411=Локализация!$C$113,2,IF(F411=Локализация!$C$112,3,IF(F411=Локализация!$C$111,4,IF(F411=Локализация!$C$110,5,IF(OR(F411=1,F411=2,F411=3,F411=4,F411=5),F411,"")))))))</f>
        <v/>
      </c>
    </row>
    <row r="412" spans="13:22" x14ac:dyDescent="0.25">
      <c r="M412" s="13" t="str">
        <f>(IF(H412=Локализация!$C$114,1,IF(H412=Локализация!$C$113,2,IF(H412=Локализация!$C$112,3,IF(H412=Локализация!$C$111,4,IF(H412=Локализация!$C$110,5,IF(OR(H412=1,H412=2,H412=3,H412=4,H412=5),H412,"")))))))</f>
        <v/>
      </c>
      <c r="N412" s="13" t="str">
        <f>(IF(I412=Локализация!$C$114,1,IF(I412=Локализация!$C$113,2,IF(I412=Локализация!$C$112,3,IF(I412=Локализация!$C$111,4,IF(I412=Локализация!$C$110,5,IF(OR(I412=1,I412=2,I412=3,I412=4,I412=5),I412,"")))))))</f>
        <v/>
      </c>
      <c r="O412" s="13" t="str">
        <f>(IF(J412=Локализация!$C$114,1,IF(J412=Локализация!$C$113,2,IF(J412=Локализация!$C$112,3,IF(J412=Локализация!$C$111,4,IF(J412=Локализация!$C$110,5,IF(OR(J412=1,J412=2,J412=3,J412=4,J412=5),J412,"")))))))</f>
        <v/>
      </c>
      <c r="P412" s="13" t="str">
        <f>(IF(K412=Локализация!$C$114,1,IF(K412=Локализация!$C$113,2,IF(K412=Локализация!$C$112,3,IF(K412=Локализация!$C$111,4,IF(K412=Локализация!$C$110,5,IF(OR(K412=1,K412=2,K412=3,K412=4,K412=5),K412,"")))))))</f>
        <v/>
      </c>
      <c r="Q412" s="13" t="str">
        <f>(IF(L412=Локализация!$C$114,1,IF(L412=Локализация!$C$113,2,IF(L412=Локализация!$C$112,3,IF(L412=Локализация!$C$111,4,IF(L412=Локализация!$C$110,5,IF(OR(L412=1,L412=2,L412=3,L412=4,L412=5),L412,"")))))))</f>
        <v/>
      </c>
      <c r="R412" s="13" t="str">
        <f>(IF(B412=Локализация!$C$114,1,IF(B412=Локализация!$C$113,2,IF(B412=Локализация!$C$112,3,IF(B412=Локализация!$C$111,4,IF(B412=Локализация!$C$110,5,IF(OR(B412=1,B412=2,B412=3,B412=4,B412=5),B412,"")))))))</f>
        <v/>
      </c>
      <c r="S412" s="13" t="str">
        <f>(IF(C412=Локализация!$C$114,1,IF(C412=Локализация!$C$113,2,IF(C412=Локализация!$C$112,3,IF(C412=Локализация!$C$111,4,IF(C412=Локализация!$C$110,5,IF(OR(C412=1,C412=2,C412=3,C412=4,C412=5),C412,"")))))))</f>
        <v/>
      </c>
      <c r="T412" s="13" t="str">
        <f>(IF(D412=Локализация!$C$114,1,IF(D412=Локализация!$C$113,2,IF(D412=Локализация!$C$112,3,IF(D412=Локализация!$C$111,4,IF(D412=Локализация!$C$110,5,IF(OR(D412=1,D412=2,D412=3,D412=4,D412=5),D412,"")))))))</f>
        <v/>
      </c>
      <c r="U412" s="13" t="str">
        <f>(IF(E412=Локализация!$C$114,1,IF(E412=Локализация!$C$113,2,IF(E412=Локализация!$C$112,3,IF(E412=Локализация!$C$111,4,IF(E412=Локализация!$C$110,5,IF(OR(E412=1,E412=2,E412=3,E412=4,E412=5),E412,"")))))))</f>
        <v/>
      </c>
      <c r="V412" s="13" t="str">
        <f>(IF(F412=Локализация!$C$114,1,IF(F412=Локализация!$C$113,2,IF(F412=Локализация!$C$112,3,IF(F412=Локализация!$C$111,4,IF(F412=Локализация!$C$110,5,IF(OR(F412=1,F412=2,F412=3,F412=4,F412=5),F412,"")))))))</f>
        <v/>
      </c>
    </row>
    <row r="413" spans="13:22" x14ac:dyDescent="0.25">
      <c r="M413" s="13" t="str">
        <f>(IF(H413=Локализация!$C$114,1,IF(H413=Локализация!$C$113,2,IF(H413=Локализация!$C$112,3,IF(H413=Локализация!$C$111,4,IF(H413=Локализация!$C$110,5,IF(OR(H413=1,H413=2,H413=3,H413=4,H413=5),H413,"")))))))</f>
        <v/>
      </c>
      <c r="N413" s="13" t="str">
        <f>(IF(I413=Локализация!$C$114,1,IF(I413=Локализация!$C$113,2,IF(I413=Локализация!$C$112,3,IF(I413=Локализация!$C$111,4,IF(I413=Локализация!$C$110,5,IF(OR(I413=1,I413=2,I413=3,I413=4,I413=5),I413,"")))))))</f>
        <v/>
      </c>
      <c r="O413" s="13" t="str">
        <f>(IF(J413=Локализация!$C$114,1,IF(J413=Локализация!$C$113,2,IF(J413=Локализация!$C$112,3,IF(J413=Локализация!$C$111,4,IF(J413=Локализация!$C$110,5,IF(OR(J413=1,J413=2,J413=3,J413=4,J413=5),J413,"")))))))</f>
        <v/>
      </c>
      <c r="P413" s="13" t="str">
        <f>(IF(K413=Локализация!$C$114,1,IF(K413=Локализация!$C$113,2,IF(K413=Локализация!$C$112,3,IF(K413=Локализация!$C$111,4,IF(K413=Локализация!$C$110,5,IF(OR(K413=1,K413=2,K413=3,K413=4,K413=5),K413,"")))))))</f>
        <v/>
      </c>
      <c r="Q413" s="13" t="str">
        <f>(IF(L413=Локализация!$C$114,1,IF(L413=Локализация!$C$113,2,IF(L413=Локализация!$C$112,3,IF(L413=Локализация!$C$111,4,IF(L413=Локализация!$C$110,5,IF(OR(L413=1,L413=2,L413=3,L413=4,L413=5),L413,"")))))))</f>
        <v/>
      </c>
      <c r="R413" s="13" t="str">
        <f>(IF(B413=Локализация!$C$114,1,IF(B413=Локализация!$C$113,2,IF(B413=Локализация!$C$112,3,IF(B413=Локализация!$C$111,4,IF(B413=Локализация!$C$110,5,IF(OR(B413=1,B413=2,B413=3,B413=4,B413=5),B413,"")))))))</f>
        <v/>
      </c>
      <c r="S413" s="13" t="str">
        <f>(IF(C413=Локализация!$C$114,1,IF(C413=Локализация!$C$113,2,IF(C413=Локализация!$C$112,3,IF(C413=Локализация!$C$111,4,IF(C413=Локализация!$C$110,5,IF(OR(C413=1,C413=2,C413=3,C413=4,C413=5),C413,"")))))))</f>
        <v/>
      </c>
      <c r="T413" s="13" t="str">
        <f>(IF(D413=Локализация!$C$114,1,IF(D413=Локализация!$C$113,2,IF(D413=Локализация!$C$112,3,IF(D413=Локализация!$C$111,4,IF(D413=Локализация!$C$110,5,IF(OR(D413=1,D413=2,D413=3,D413=4,D413=5),D413,"")))))))</f>
        <v/>
      </c>
      <c r="U413" s="13" t="str">
        <f>(IF(E413=Локализация!$C$114,1,IF(E413=Локализация!$C$113,2,IF(E413=Локализация!$C$112,3,IF(E413=Локализация!$C$111,4,IF(E413=Локализация!$C$110,5,IF(OR(E413=1,E413=2,E413=3,E413=4,E413=5),E413,"")))))))</f>
        <v/>
      </c>
      <c r="V413" s="13" t="str">
        <f>(IF(F413=Локализация!$C$114,1,IF(F413=Локализация!$C$113,2,IF(F413=Локализация!$C$112,3,IF(F413=Локализация!$C$111,4,IF(F413=Локализация!$C$110,5,IF(OR(F413=1,F413=2,F413=3,F413=4,F413=5),F413,"")))))))</f>
        <v/>
      </c>
    </row>
    <row r="414" spans="13:22" x14ac:dyDescent="0.25">
      <c r="M414" s="13" t="str">
        <f>(IF(H414=Локализация!$C$114,1,IF(H414=Локализация!$C$113,2,IF(H414=Локализация!$C$112,3,IF(H414=Локализация!$C$111,4,IF(H414=Локализация!$C$110,5,IF(OR(H414=1,H414=2,H414=3,H414=4,H414=5),H414,"")))))))</f>
        <v/>
      </c>
      <c r="N414" s="13" t="str">
        <f>(IF(I414=Локализация!$C$114,1,IF(I414=Локализация!$C$113,2,IF(I414=Локализация!$C$112,3,IF(I414=Локализация!$C$111,4,IF(I414=Локализация!$C$110,5,IF(OR(I414=1,I414=2,I414=3,I414=4,I414=5),I414,"")))))))</f>
        <v/>
      </c>
      <c r="O414" s="13" t="str">
        <f>(IF(J414=Локализация!$C$114,1,IF(J414=Локализация!$C$113,2,IF(J414=Локализация!$C$112,3,IF(J414=Локализация!$C$111,4,IF(J414=Локализация!$C$110,5,IF(OR(J414=1,J414=2,J414=3,J414=4,J414=5),J414,"")))))))</f>
        <v/>
      </c>
      <c r="P414" s="13" t="str">
        <f>(IF(K414=Локализация!$C$114,1,IF(K414=Локализация!$C$113,2,IF(K414=Локализация!$C$112,3,IF(K414=Локализация!$C$111,4,IF(K414=Локализация!$C$110,5,IF(OR(K414=1,K414=2,K414=3,K414=4,K414=5),K414,"")))))))</f>
        <v/>
      </c>
      <c r="Q414" s="13" t="str">
        <f>(IF(L414=Локализация!$C$114,1,IF(L414=Локализация!$C$113,2,IF(L414=Локализация!$C$112,3,IF(L414=Локализация!$C$111,4,IF(L414=Локализация!$C$110,5,IF(OR(L414=1,L414=2,L414=3,L414=4,L414=5),L414,"")))))))</f>
        <v/>
      </c>
      <c r="R414" s="13" t="str">
        <f>(IF(B414=Локализация!$C$114,1,IF(B414=Локализация!$C$113,2,IF(B414=Локализация!$C$112,3,IF(B414=Локализация!$C$111,4,IF(B414=Локализация!$C$110,5,IF(OR(B414=1,B414=2,B414=3,B414=4,B414=5),B414,"")))))))</f>
        <v/>
      </c>
      <c r="S414" s="13" t="str">
        <f>(IF(C414=Локализация!$C$114,1,IF(C414=Локализация!$C$113,2,IF(C414=Локализация!$C$112,3,IF(C414=Локализация!$C$111,4,IF(C414=Локализация!$C$110,5,IF(OR(C414=1,C414=2,C414=3,C414=4,C414=5),C414,"")))))))</f>
        <v/>
      </c>
      <c r="T414" s="13" t="str">
        <f>(IF(D414=Локализация!$C$114,1,IF(D414=Локализация!$C$113,2,IF(D414=Локализация!$C$112,3,IF(D414=Локализация!$C$111,4,IF(D414=Локализация!$C$110,5,IF(OR(D414=1,D414=2,D414=3,D414=4,D414=5),D414,"")))))))</f>
        <v/>
      </c>
      <c r="U414" s="13" t="str">
        <f>(IF(E414=Локализация!$C$114,1,IF(E414=Локализация!$C$113,2,IF(E414=Локализация!$C$112,3,IF(E414=Локализация!$C$111,4,IF(E414=Локализация!$C$110,5,IF(OR(E414=1,E414=2,E414=3,E414=4,E414=5),E414,"")))))))</f>
        <v/>
      </c>
      <c r="V414" s="13" t="str">
        <f>(IF(F414=Локализация!$C$114,1,IF(F414=Локализация!$C$113,2,IF(F414=Локализация!$C$112,3,IF(F414=Локализация!$C$111,4,IF(F414=Локализация!$C$110,5,IF(OR(F414=1,F414=2,F414=3,F414=4,F414=5),F414,"")))))))</f>
        <v/>
      </c>
    </row>
    <row r="415" spans="13:22" x14ac:dyDescent="0.25">
      <c r="M415" s="13" t="str">
        <f>(IF(H415=Локализация!$C$114,1,IF(H415=Локализация!$C$113,2,IF(H415=Локализация!$C$112,3,IF(H415=Локализация!$C$111,4,IF(H415=Локализация!$C$110,5,IF(OR(H415=1,H415=2,H415=3,H415=4,H415=5),H415,"")))))))</f>
        <v/>
      </c>
      <c r="N415" s="13" t="str">
        <f>(IF(I415=Локализация!$C$114,1,IF(I415=Локализация!$C$113,2,IF(I415=Локализация!$C$112,3,IF(I415=Локализация!$C$111,4,IF(I415=Локализация!$C$110,5,IF(OR(I415=1,I415=2,I415=3,I415=4,I415=5),I415,"")))))))</f>
        <v/>
      </c>
      <c r="O415" s="13" t="str">
        <f>(IF(J415=Локализация!$C$114,1,IF(J415=Локализация!$C$113,2,IF(J415=Локализация!$C$112,3,IF(J415=Локализация!$C$111,4,IF(J415=Локализация!$C$110,5,IF(OR(J415=1,J415=2,J415=3,J415=4,J415=5),J415,"")))))))</f>
        <v/>
      </c>
      <c r="P415" s="13" t="str">
        <f>(IF(K415=Локализация!$C$114,1,IF(K415=Локализация!$C$113,2,IF(K415=Локализация!$C$112,3,IF(K415=Локализация!$C$111,4,IF(K415=Локализация!$C$110,5,IF(OR(K415=1,K415=2,K415=3,K415=4,K415=5),K415,"")))))))</f>
        <v/>
      </c>
      <c r="Q415" s="13" t="str">
        <f>(IF(L415=Локализация!$C$114,1,IF(L415=Локализация!$C$113,2,IF(L415=Локализация!$C$112,3,IF(L415=Локализация!$C$111,4,IF(L415=Локализация!$C$110,5,IF(OR(L415=1,L415=2,L415=3,L415=4,L415=5),L415,"")))))))</f>
        <v/>
      </c>
      <c r="R415" s="13" t="str">
        <f>(IF(B415=Локализация!$C$114,1,IF(B415=Локализация!$C$113,2,IF(B415=Локализация!$C$112,3,IF(B415=Локализация!$C$111,4,IF(B415=Локализация!$C$110,5,IF(OR(B415=1,B415=2,B415=3,B415=4,B415=5),B415,"")))))))</f>
        <v/>
      </c>
      <c r="S415" s="13" t="str">
        <f>(IF(C415=Локализация!$C$114,1,IF(C415=Локализация!$C$113,2,IF(C415=Локализация!$C$112,3,IF(C415=Локализация!$C$111,4,IF(C415=Локализация!$C$110,5,IF(OR(C415=1,C415=2,C415=3,C415=4,C415=5),C415,"")))))))</f>
        <v/>
      </c>
      <c r="T415" s="13" t="str">
        <f>(IF(D415=Локализация!$C$114,1,IF(D415=Локализация!$C$113,2,IF(D415=Локализация!$C$112,3,IF(D415=Локализация!$C$111,4,IF(D415=Локализация!$C$110,5,IF(OR(D415=1,D415=2,D415=3,D415=4,D415=5),D415,"")))))))</f>
        <v/>
      </c>
      <c r="U415" s="13" t="str">
        <f>(IF(E415=Локализация!$C$114,1,IF(E415=Локализация!$C$113,2,IF(E415=Локализация!$C$112,3,IF(E415=Локализация!$C$111,4,IF(E415=Локализация!$C$110,5,IF(OR(E415=1,E415=2,E415=3,E415=4,E415=5),E415,"")))))))</f>
        <v/>
      </c>
      <c r="V415" s="13" t="str">
        <f>(IF(F415=Локализация!$C$114,1,IF(F415=Локализация!$C$113,2,IF(F415=Локализация!$C$112,3,IF(F415=Локализация!$C$111,4,IF(F415=Локализация!$C$110,5,IF(OR(F415=1,F415=2,F415=3,F415=4,F415=5),F415,"")))))))</f>
        <v/>
      </c>
    </row>
    <row r="416" spans="13:22" x14ac:dyDescent="0.25">
      <c r="M416" s="13" t="str">
        <f>(IF(H416=Локализация!$C$114,1,IF(H416=Локализация!$C$113,2,IF(H416=Локализация!$C$112,3,IF(H416=Локализация!$C$111,4,IF(H416=Локализация!$C$110,5,IF(OR(H416=1,H416=2,H416=3,H416=4,H416=5),H416,"")))))))</f>
        <v/>
      </c>
      <c r="N416" s="13" t="str">
        <f>(IF(I416=Локализация!$C$114,1,IF(I416=Локализация!$C$113,2,IF(I416=Локализация!$C$112,3,IF(I416=Локализация!$C$111,4,IF(I416=Локализация!$C$110,5,IF(OR(I416=1,I416=2,I416=3,I416=4,I416=5),I416,"")))))))</f>
        <v/>
      </c>
      <c r="O416" s="13" t="str">
        <f>(IF(J416=Локализация!$C$114,1,IF(J416=Локализация!$C$113,2,IF(J416=Локализация!$C$112,3,IF(J416=Локализация!$C$111,4,IF(J416=Локализация!$C$110,5,IF(OR(J416=1,J416=2,J416=3,J416=4,J416=5),J416,"")))))))</f>
        <v/>
      </c>
      <c r="P416" s="13" t="str">
        <f>(IF(K416=Локализация!$C$114,1,IF(K416=Локализация!$C$113,2,IF(K416=Локализация!$C$112,3,IF(K416=Локализация!$C$111,4,IF(K416=Локализация!$C$110,5,IF(OR(K416=1,K416=2,K416=3,K416=4,K416=5),K416,"")))))))</f>
        <v/>
      </c>
      <c r="Q416" s="13" t="str">
        <f>(IF(L416=Локализация!$C$114,1,IF(L416=Локализация!$C$113,2,IF(L416=Локализация!$C$112,3,IF(L416=Локализация!$C$111,4,IF(L416=Локализация!$C$110,5,IF(OR(L416=1,L416=2,L416=3,L416=4,L416=5),L416,"")))))))</f>
        <v/>
      </c>
      <c r="R416" s="13" t="str">
        <f>(IF(B416=Локализация!$C$114,1,IF(B416=Локализация!$C$113,2,IF(B416=Локализация!$C$112,3,IF(B416=Локализация!$C$111,4,IF(B416=Локализация!$C$110,5,IF(OR(B416=1,B416=2,B416=3,B416=4,B416=5),B416,"")))))))</f>
        <v/>
      </c>
      <c r="S416" s="13" t="str">
        <f>(IF(C416=Локализация!$C$114,1,IF(C416=Локализация!$C$113,2,IF(C416=Локализация!$C$112,3,IF(C416=Локализация!$C$111,4,IF(C416=Локализация!$C$110,5,IF(OR(C416=1,C416=2,C416=3,C416=4,C416=5),C416,"")))))))</f>
        <v/>
      </c>
      <c r="T416" s="13" t="str">
        <f>(IF(D416=Локализация!$C$114,1,IF(D416=Локализация!$C$113,2,IF(D416=Локализация!$C$112,3,IF(D416=Локализация!$C$111,4,IF(D416=Локализация!$C$110,5,IF(OR(D416=1,D416=2,D416=3,D416=4,D416=5),D416,"")))))))</f>
        <v/>
      </c>
      <c r="U416" s="13" t="str">
        <f>(IF(E416=Локализация!$C$114,1,IF(E416=Локализация!$C$113,2,IF(E416=Локализация!$C$112,3,IF(E416=Локализация!$C$111,4,IF(E416=Локализация!$C$110,5,IF(OR(E416=1,E416=2,E416=3,E416=4,E416=5),E416,"")))))))</f>
        <v/>
      </c>
      <c r="V416" s="13" t="str">
        <f>(IF(F416=Локализация!$C$114,1,IF(F416=Локализация!$C$113,2,IF(F416=Локализация!$C$112,3,IF(F416=Локализация!$C$111,4,IF(F416=Локализация!$C$110,5,IF(OR(F416=1,F416=2,F416=3,F416=4,F416=5),F416,"")))))))</f>
        <v/>
      </c>
    </row>
    <row r="417" spans="13:22" x14ac:dyDescent="0.25">
      <c r="M417" s="13" t="str">
        <f>(IF(H417=Локализация!$C$114,1,IF(H417=Локализация!$C$113,2,IF(H417=Локализация!$C$112,3,IF(H417=Локализация!$C$111,4,IF(H417=Локализация!$C$110,5,IF(OR(H417=1,H417=2,H417=3,H417=4,H417=5),H417,"")))))))</f>
        <v/>
      </c>
      <c r="N417" s="13" t="str">
        <f>(IF(I417=Локализация!$C$114,1,IF(I417=Локализация!$C$113,2,IF(I417=Локализация!$C$112,3,IF(I417=Локализация!$C$111,4,IF(I417=Локализация!$C$110,5,IF(OR(I417=1,I417=2,I417=3,I417=4,I417=5),I417,"")))))))</f>
        <v/>
      </c>
      <c r="O417" s="13" t="str">
        <f>(IF(J417=Локализация!$C$114,1,IF(J417=Локализация!$C$113,2,IF(J417=Локализация!$C$112,3,IF(J417=Локализация!$C$111,4,IF(J417=Локализация!$C$110,5,IF(OR(J417=1,J417=2,J417=3,J417=4,J417=5),J417,"")))))))</f>
        <v/>
      </c>
      <c r="P417" s="13" t="str">
        <f>(IF(K417=Локализация!$C$114,1,IF(K417=Локализация!$C$113,2,IF(K417=Локализация!$C$112,3,IF(K417=Локализация!$C$111,4,IF(K417=Локализация!$C$110,5,IF(OR(K417=1,K417=2,K417=3,K417=4,K417=5),K417,"")))))))</f>
        <v/>
      </c>
      <c r="Q417" s="13" t="str">
        <f>(IF(L417=Локализация!$C$114,1,IF(L417=Локализация!$C$113,2,IF(L417=Локализация!$C$112,3,IF(L417=Локализация!$C$111,4,IF(L417=Локализация!$C$110,5,IF(OR(L417=1,L417=2,L417=3,L417=4,L417=5),L417,"")))))))</f>
        <v/>
      </c>
      <c r="R417" s="13" t="str">
        <f>(IF(B417=Локализация!$C$114,1,IF(B417=Локализация!$C$113,2,IF(B417=Локализация!$C$112,3,IF(B417=Локализация!$C$111,4,IF(B417=Локализация!$C$110,5,IF(OR(B417=1,B417=2,B417=3,B417=4,B417=5),B417,"")))))))</f>
        <v/>
      </c>
      <c r="S417" s="13" t="str">
        <f>(IF(C417=Локализация!$C$114,1,IF(C417=Локализация!$C$113,2,IF(C417=Локализация!$C$112,3,IF(C417=Локализация!$C$111,4,IF(C417=Локализация!$C$110,5,IF(OR(C417=1,C417=2,C417=3,C417=4,C417=5),C417,"")))))))</f>
        <v/>
      </c>
      <c r="T417" s="13" t="str">
        <f>(IF(D417=Локализация!$C$114,1,IF(D417=Локализация!$C$113,2,IF(D417=Локализация!$C$112,3,IF(D417=Локализация!$C$111,4,IF(D417=Локализация!$C$110,5,IF(OR(D417=1,D417=2,D417=3,D417=4,D417=5),D417,"")))))))</f>
        <v/>
      </c>
      <c r="U417" s="13" t="str">
        <f>(IF(E417=Локализация!$C$114,1,IF(E417=Локализация!$C$113,2,IF(E417=Локализация!$C$112,3,IF(E417=Локализация!$C$111,4,IF(E417=Локализация!$C$110,5,IF(OR(E417=1,E417=2,E417=3,E417=4,E417=5),E417,"")))))))</f>
        <v/>
      </c>
      <c r="V417" s="13" t="str">
        <f>(IF(F417=Локализация!$C$114,1,IF(F417=Локализация!$C$113,2,IF(F417=Локализация!$C$112,3,IF(F417=Локализация!$C$111,4,IF(F417=Локализация!$C$110,5,IF(OR(F417=1,F417=2,F417=3,F417=4,F417=5),F417,"")))))))</f>
        <v/>
      </c>
    </row>
    <row r="418" spans="13:22" x14ac:dyDescent="0.25">
      <c r="M418" s="13" t="str">
        <f>(IF(H418=Локализация!$C$114,1,IF(H418=Локализация!$C$113,2,IF(H418=Локализация!$C$112,3,IF(H418=Локализация!$C$111,4,IF(H418=Локализация!$C$110,5,IF(OR(H418=1,H418=2,H418=3,H418=4,H418=5),H418,"")))))))</f>
        <v/>
      </c>
      <c r="N418" s="13" t="str">
        <f>(IF(I418=Локализация!$C$114,1,IF(I418=Локализация!$C$113,2,IF(I418=Локализация!$C$112,3,IF(I418=Локализация!$C$111,4,IF(I418=Локализация!$C$110,5,IF(OR(I418=1,I418=2,I418=3,I418=4,I418=5),I418,"")))))))</f>
        <v/>
      </c>
      <c r="O418" s="13" t="str">
        <f>(IF(J418=Локализация!$C$114,1,IF(J418=Локализация!$C$113,2,IF(J418=Локализация!$C$112,3,IF(J418=Локализация!$C$111,4,IF(J418=Локализация!$C$110,5,IF(OR(J418=1,J418=2,J418=3,J418=4,J418=5),J418,"")))))))</f>
        <v/>
      </c>
      <c r="P418" s="13" t="str">
        <f>(IF(K418=Локализация!$C$114,1,IF(K418=Локализация!$C$113,2,IF(K418=Локализация!$C$112,3,IF(K418=Локализация!$C$111,4,IF(K418=Локализация!$C$110,5,IF(OR(K418=1,K418=2,K418=3,K418=4,K418=5),K418,"")))))))</f>
        <v/>
      </c>
      <c r="Q418" s="13" t="str">
        <f>(IF(L418=Локализация!$C$114,1,IF(L418=Локализация!$C$113,2,IF(L418=Локализация!$C$112,3,IF(L418=Локализация!$C$111,4,IF(L418=Локализация!$C$110,5,IF(OR(L418=1,L418=2,L418=3,L418=4,L418=5),L418,"")))))))</f>
        <v/>
      </c>
      <c r="R418" s="13" t="str">
        <f>(IF(B418=Локализация!$C$114,1,IF(B418=Локализация!$C$113,2,IF(B418=Локализация!$C$112,3,IF(B418=Локализация!$C$111,4,IF(B418=Локализация!$C$110,5,IF(OR(B418=1,B418=2,B418=3,B418=4,B418=5),B418,"")))))))</f>
        <v/>
      </c>
      <c r="S418" s="13" t="str">
        <f>(IF(C418=Локализация!$C$114,1,IF(C418=Локализация!$C$113,2,IF(C418=Локализация!$C$112,3,IF(C418=Локализация!$C$111,4,IF(C418=Локализация!$C$110,5,IF(OR(C418=1,C418=2,C418=3,C418=4,C418=5),C418,"")))))))</f>
        <v/>
      </c>
      <c r="T418" s="13" t="str">
        <f>(IF(D418=Локализация!$C$114,1,IF(D418=Локализация!$C$113,2,IF(D418=Локализация!$C$112,3,IF(D418=Локализация!$C$111,4,IF(D418=Локализация!$C$110,5,IF(OR(D418=1,D418=2,D418=3,D418=4,D418=5),D418,"")))))))</f>
        <v/>
      </c>
      <c r="U418" s="13" t="str">
        <f>(IF(E418=Локализация!$C$114,1,IF(E418=Локализация!$C$113,2,IF(E418=Локализация!$C$112,3,IF(E418=Локализация!$C$111,4,IF(E418=Локализация!$C$110,5,IF(OR(E418=1,E418=2,E418=3,E418=4,E418=5),E418,"")))))))</f>
        <v/>
      </c>
      <c r="V418" s="13" t="str">
        <f>(IF(F418=Локализация!$C$114,1,IF(F418=Локализация!$C$113,2,IF(F418=Локализация!$C$112,3,IF(F418=Локализация!$C$111,4,IF(F418=Локализация!$C$110,5,IF(OR(F418=1,F418=2,F418=3,F418=4,F418=5),F418,"")))))))</f>
        <v/>
      </c>
    </row>
    <row r="419" spans="13:22" x14ac:dyDescent="0.25">
      <c r="M419" s="13" t="str">
        <f>(IF(H419=Локализация!$C$114,1,IF(H419=Локализация!$C$113,2,IF(H419=Локализация!$C$112,3,IF(H419=Локализация!$C$111,4,IF(H419=Локализация!$C$110,5,IF(OR(H419=1,H419=2,H419=3,H419=4,H419=5),H419,"")))))))</f>
        <v/>
      </c>
      <c r="N419" s="13" t="str">
        <f>(IF(I419=Локализация!$C$114,1,IF(I419=Локализация!$C$113,2,IF(I419=Локализация!$C$112,3,IF(I419=Локализация!$C$111,4,IF(I419=Локализация!$C$110,5,IF(OR(I419=1,I419=2,I419=3,I419=4,I419=5),I419,"")))))))</f>
        <v/>
      </c>
      <c r="O419" s="13" t="str">
        <f>(IF(J419=Локализация!$C$114,1,IF(J419=Локализация!$C$113,2,IF(J419=Локализация!$C$112,3,IF(J419=Локализация!$C$111,4,IF(J419=Локализация!$C$110,5,IF(OR(J419=1,J419=2,J419=3,J419=4,J419=5),J419,"")))))))</f>
        <v/>
      </c>
      <c r="P419" s="13" t="str">
        <f>(IF(K419=Локализация!$C$114,1,IF(K419=Локализация!$C$113,2,IF(K419=Локализация!$C$112,3,IF(K419=Локализация!$C$111,4,IF(K419=Локализация!$C$110,5,IF(OR(K419=1,K419=2,K419=3,K419=4,K419=5),K419,"")))))))</f>
        <v/>
      </c>
      <c r="Q419" s="13" t="str">
        <f>(IF(L419=Локализация!$C$114,1,IF(L419=Локализация!$C$113,2,IF(L419=Локализация!$C$112,3,IF(L419=Локализация!$C$111,4,IF(L419=Локализация!$C$110,5,IF(OR(L419=1,L419=2,L419=3,L419=4,L419=5),L419,"")))))))</f>
        <v/>
      </c>
      <c r="R419" s="13" t="str">
        <f>(IF(B419=Локализация!$C$114,1,IF(B419=Локализация!$C$113,2,IF(B419=Локализация!$C$112,3,IF(B419=Локализация!$C$111,4,IF(B419=Локализация!$C$110,5,IF(OR(B419=1,B419=2,B419=3,B419=4,B419=5),B419,"")))))))</f>
        <v/>
      </c>
      <c r="S419" s="13" t="str">
        <f>(IF(C419=Локализация!$C$114,1,IF(C419=Локализация!$C$113,2,IF(C419=Локализация!$C$112,3,IF(C419=Локализация!$C$111,4,IF(C419=Локализация!$C$110,5,IF(OR(C419=1,C419=2,C419=3,C419=4,C419=5),C419,"")))))))</f>
        <v/>
      </c>
      <c r="T419" s="13" t="str">
        <f>(IF(D419=Локализация!$C$114,1,IF(D419=Локализация!$C$113,2,IF(D419=Локализация!$C$112,3,IF(D419=Локализация!$C$111,4,IF(D419=Локализация!$C$110,5,IF(OR(D419=1,D419=2,D419=3,D419=4,D419=5),D419,"")))))))</f>
        <v/>
      </c>
      <c r="U419" s="13" t="str">
        <f>(IF(E419=Локализация!$C$114,1,IF(E419=Локализация!$C$113,2,IF(E419=Локализация!$C$112,3,IF(E419=Локализация!$C$111,4,IF(E419=Локализация!$C$110,5,IF(OR(E419=1,E419=2,E419=3,E419=4,E419=5),E419,"")))))))</f>
        <v/>
      </c>
      <c r="V419" s="13" t="str">
        <f>(IF(F419=Локализация!$C$114,1,IF(F419=Локализация!$C$113,2,IF(F419=Локализация!$C$112,3,IF(F419=Локализация!$C$111,4,IF(F419=Локализация!$C$110,5,IF(OR(F419=1,F419=2,F419=3,F419=4,F419=5),F419,"")))))))</f>
        <v/>
      </c>
    </row>
    <row r="420" spans="13:22" x14ac:dyDescent="0.25">
      <c r="M420" s="13" t="str">
        <f>(IF(H420=Локализация!$C$114,1,IF(H420=Локализация!$C$113,2,IF(H420=Локализация!$C$112,3,IF(H420=Локализация!$C$111,4,IF(H420=Локализация!$C$110,5,IF(OR(H420=1,H420=2,H420=3,H420=4,H420=5),H420,"")))))))</f>
        <v/>
      </c>
      <c r="N420" s="13" t="str">
        <f>(IF(I420=Локализация!$C$114,1,IF(I420=Локализация!$C$113,2,IF(I420=Локализация!$C$112,3,IF(I420=Локализация!$C$111,4,IF(I420=Локализация!$C$110,5,IF(OR(I420=1,I420=2,I420=3,I420=4,I420=5),I420,"")))))))</f>
        <v/>
      </c>
      <c r="O420" s="13" t="str">
        <f>(IF(J420=Локализация!$C$114,1,IF(J420=Локализация!$C$113,2,IF(J420=Локализация!$C$112,3,IF(J420=Локализация!$C$111,4,IF(J420=Локализация!$C$110,5,IF(OR(J420=1,J420=2,J420=3,J420=4,J420=5),J420,"")))))))</f>
        <v/>
      </c>
      <c r="P420" s="13" t="str">
        <f>(IF(K420=Локализация!$C$114,1,IF(K420=Локализация!$C$113,2,IF(K420=Локализация!$C$112,3,IF(K420=Локализация!$C$111,4,IF(K420=Локализация!$C$110,5,IF(OR(K420=1,K420=2,K420=3,K420=4,K420=5),K420,"")))))))</f>
        <v/>
      </c>
      <c r="Q420" s="13" t="str">
        <f>(IF(L420=Локализация!$C$114,1,IF(L420=Локализация!$C$113,2,IF(L420=Локализация!$C$112,3,IF(L420=Локализация!$C$111,4,IF(L420=Локализация!$C$110,5,IF(OR(L420=1,L420=2,L420=3,L420=4,L420=5),L420,"")))))))</f>
        <v/>
      </c>
      <c r="R420" s="13" t="str">
        <f>(IF(B420=Локализация!$C$114,1,IF(B420=Локализация!$C$113,2,IF(B420=Локализация!$C$112,3,IF(B420=Локализация!$C$111,4,IF(B420=Локализация!$C$110,5,IF(OR(B420=1,B420=2,B420=3,B420=4,B420=5),B420,"")))))))</f>
        <v/>
      </c>
      <c r="S420" s="13" t="str">
        <f>(IF(C420=Локализация!$C$114,1,IF(C420=Локализация!$C$113,2,IF(C420=Локализация!$C$112,3,IF(C420=Локализация!$C$111,4,IF(C420=Локализация!$C$110,5,IF(OR(C420=1,C420=2,C420=3,C420=4,C420=5),C420,"")))))))</f>
        <v/>
      </c>
      <c r="T420" s="13" t="str">
        <f>(IF(D420=Локализация!$C$114,1,IF(D420=Локализация!$C$113,2,IF(D420=Локализация!$C$112,3,IF(D420=Локализация!$C$111,4,IF(D420=Локализация!$C$110,5,IF(OR(D420=1,D420=2,D420=3,D420=4,D420=5),D420,"")))))))</f>
        <v/>
      </c>
      <c r="U420" s="13" t="str">
        <f>(IF(E420=Локализация!$C$114,1,IF(E420=Локализация!$C$113,2,IF(E420=Локализация!$C$112,3,IF(E420=Локализация!$C$111,4,IF(E420=Локализация!$C$110,5,IF(OR(E420=1,E420=2,E420=3,E420=4,E420=5),E420,"")))))))</f>
        <v/>
      </c>
      <c r="V420" s="13" t="str">
        <f>(IF(F420=Локализация!$C$114,1,IF(F420=Локализация!$C$113,2,IF(F420=Локализация!$C$112,3,IF(F420=Локализация!$C$111,4,IF(F420=Локализация!$C$110,5,IF(OR(F420=1,F420=2,F420=3,F420=4,F420=5),F420,"")))))))</f>
        <v/>
      </c>
    </row>
    <row r="421" spans="13:22" x14ac:dyDescent="0.25">
      <c r="M421" s="13" t="str">
        <f>(IF(H421=Локализация!$C$114,1,IF(H421=Локализация!$C$113,2,IF(H421=Локализация!$C$112,3,IF(H421=Локализация!$C$111,4,IF(H421=Локализация!$C$110,5,IF(OR(H421=1,H421=2,H421=3,H421=4,H421=5),H421,"")))))))</f>
        <v/>
      </c>
      <c r="N421" s="13" t="str">
        <f>(IF(I421=Локализация!$C$114,1,IF(I421=Локализация!$C$113,2,IF(I421=Локализация!$C$112,3,IF(I421=Локализация!$C$111,4,IF(I421=Локализация!$C$110,5,IF(OR(I421=1,I421=2,I421=3,I421=4,I421=5),I421,"")))))))</f>
        <v/>
      </c>
      <c r="O421" s="13" t="str">
        <f>(IF(J421=Локализация!$C$114,1,IF(J421=Локализация!$C$113,2,IF(J421=Локализация!$C$112,3,IF(J421=Локализация!$C$111,4,IF(J421=Локализация!$C$110,5,IF(OR(J421=1,J421=2,J421=3,J421=4,J421=5),J421,"")))))))</f>
        <v/>
      </c>
      <c r="P421" s="13" t="str">
        <f>(IF(K421=Локализация!$C$114,1,IF(K421=Локализация!$C$113,2,IF(K421=Локализация!$C$112,3,IF(K421=Локализация!$C$111,4,IF(K421=Локализация!$C$110,5,IF(OR(K421=1,K421=2,K421=3,K421=4,K421=5),K421,"")))))))</f>
        <v/>
      </c>
      <c r="Q421" s="13" t="str">
        <f>(IF(L421=Локализация!$C$114,1,IF(L421=Локализация!$C$113,2,IF(L421=Локализация!$C$112,3,IF(L421=Локализация!$C$111,4,IF(L421=Локализация!$C$110,5,IF(OR(L421=1,L421=2,L421=3,L421=4,L421=5),L421,"")))))))</f>
        <v/>
      </c>
      <c r="R421" s="13" t="str">
        <f>(IF(B421=Локализация!$C$114,1,IF(B421=Локализация!$C$113,2,IF(B421=Локализация!$C$112,3,IF(B421=Локализация!$C$111,4,IF(B421=Локализация!$C$110,5,IF(OR(B421=1,B421=2,B421=3,B421=4,B421=5),B421,"")))))))</f>
        <v/>
      </c>
      <c r="S421" s="13" t="str">
        <f>(IF(C421=Локализация!$C$114,1,IF(C421=Локализация!$C$113,2,IF(C421=Локализация!$C$112,3,IF(C421=Локализация!$C$111,4,IF(C421=Локализация!$C$110,5,IF(OR(C421=1,C421=2,C421=3,C421=4,C421=5),C421,"")))))))</f>
        <v/>
      </c>
      <c r="T421" s="13" t="str">
        <f>(IF(D421=Локализация!$C$114,1,IF(D421=Локализация!$C$113,2,IF(D421=Локализация!$C$112,3,IF(D421=Локализация!$C$111,4,IF(D421=Локализация!$C$110,5,IF(OR(D421=1,D421=2,D421=3,D421=4,D421=5),D421,"")))))))</f>
        <v/>
      </c>
      <c r="U421" s="13" t="str">
        <f>(IF(E421=Локализация!$C$114,1,IF(E421=Локализация!$C$113,2,IF(E421=Локализация!$C$112,3,IF(E421=Локализация!$C$111,4,IF(E421=Локализация!$C$110,5,IF(OR(E421=1,E421=2,E421=3,E421=4,E421=5),E421,"")))))))</f>
        <v/>
      </c>
      <c r="V421" s="13" t="str">
        <f>(IF(F421=Локализация!$C$114,1,IF(F421=Локализация!$C$113,2,IF(F421=Локализация!$C$112,3,IF(F421=Локализация!$C$111,4,IF(F421=Локализация!$C$110,5,IF(OR(F421=1,F421=2,F421=3,F421=4,F421=5),F421,"")))))))</f>
        <v/>
      </c>
    </row>
    <row r="422" spans="13:22" x14ac:dyDescent="0.25">
      <c r="M422" s="13" t="str">
        <f>(IF(H422=Локализация!$C$114,1,IF(H422=Локализация!$C$113,2,IF(H422=Локализация!$C$112,3,IF(H422=Локализация!$C$111,4,IF(H422=Локализация!$C$110,5,IF(OR(H422=1,H422=2,H422=3,H422=4,H422=5),H422,"")))))))</f>
        <v/>
      </c>
      <c r="N422" s="13" t="str">
        <f>(IF(I422=Локализация!$C$114,1,IF(I422=Локализация!$C$113,2,IF(I422=Локализация!$C$112,3,IF(I422=Локализация!$C$111,4,IF(I422=Локализация!$C$110,5,IF(OR(I422=1,I422=2,I422=3,I422=4,I422=5),I422,"")))))))</f>
        <v/>
      </c>
      <c r="O422" s="13" t="str">
        <f>(IF(J422=Локализация!$C$114,1,IF(J422=Локализация!$C$113,2,IF(J422=Локализация!$C$112,3,IF(J422=Локализация!$C$111,4,IF(J422=Локализация!$C$110,5,IF(OR(J422=1,J422=2,J422=3,J422=4,J422=5),J422,"")))))))</f>
        <v/>
      </c>
      <c r="P422" s="13" t="str">
        <f>(IF(K422=Локализация!$C$114,1,IF(K422=Локализация!$C$113,2,IF(K422=Локализация!$C$112,3,IF(K422=Локализация!$C$111,4,IF(K422=Локализация!$C$110,5,IF(OR(K422=1,K422=2,K422=3,K422=4,K422=5),K422,"")))))))</f>
        <v/>
      </c>
      <c r="Q422" s="13" t="str">
        <f>(IF(L422=Локализация!$C$114,1,IF(L422=Локализация!$C$113,2,IF(L422=Локализация!$C$112,3,IF(L422=Локализация!$C$111,4,IF(L422=Локализация!$C$110,5,IF(OR(L422=1,L422=2,L422=3,L422=4,L422=5),L422,"")))))))</f>
        <v/>
      </c>
      <c r="R422" s="13" t="str">
        <f>(IF(B422=Локализация!$C$114,1,IF(B422=Локализация!$C$113,2,IF(B422=Локализация!$C$112,3,IF(B422=Локализация!$C$111,4,IF(B422=Локализация!$C$110,5,IF(OR(B422=1,B422=2,B422=3,B422=4,B422=5),B422,"")))))))</f>
        <v/>
      </c>
      <c r="S422" s="13" t="str">
        <f>(IF(C422=Локализация!$C$114,1,IF(C422=Локализация!$C$113,2,IF(C422=Локализация!$C$112,3,IF(C422=Локализация!$C$111,4,IF(C422=Локализация!$C$110,5,IF(OR(C422=1,C422=2,C422=3,C422=4,C422=5),C422,"")))))))</f>
        <v/>
      </c>
      <c r="T422" s="13" t="str">
        <f>(IF(D422=Локализация!$C$114,1,IF(D422=Локализация!$C$113,2,IF(D422=Локализация!$C$112,3,IF(D422=Локализация!$C$111,4,IF(D422=Локализация!$C$110,5,IF(OR(D422=1,D422=2,D422=3,D422=4,D422=5),D422,"")))))))</f>
        <v/>
      </c>
      <c r="U422" s="13" t="str">
        <f>(IF(E422=Локализация!$C$114,1,IF(E422=Локализация!$C$113,2,IF(E422=Локализация!$C$112,3,IF(E422=Локализация!$C$111,4,IF(E422=Локализация!$C$110,5,IF(OR(E422=1,E422=2,E422=3,E422=4,E422=5),E422,"")))))))</f>
        <v/>
      </c>
      <c r="V422" s="13" t="str">
        <f>(IF(F422=Локализация!$C$114,1,IF(F422=Локализация!$C$113,2,IF(F422=Локализация!$C$112,3,IF(F422=Локализация!$C$111,4,IF(F422=Локализация!$C$110,5,IF(OR(F422=1,F422=2,F422=3,F422=4,F422=5),F422,"")))))))</f>
        <v/>
      </c>
    </row>
    <row r="423" spans="13:22" x14ac:dyDescent="0.25">
      <c r="M423" s="13" t="str">
        <f>(IF(H423=Локализация!$C$114,1,IF(H423=Локализация!$C$113,2,IF(H423=Локализация!$C$112,3,IF(H423=Локализация!$C$111,4,IF(H423=Локализация!$C$110,5,IF(OR(H423=1,H423=2,H423=3,H423=4,H423=5),H423,"")))))))</f>
        <v/>
      </c>
      <c r="N423" s="13" t="str">
        <f>(IF(I423=Локализация!$C$114,1,IF(I423=Локализация!$C$113,2,IF(I423=Локализация!$C$112,3,IF(I423=Локализация!$C$111,4,IF(I423=Локализация!$C$110,5,IF(OR(I423=1,I423=2,I423=3,I423=4,I423=5),I423,"")))))))</f>
        <v/>
      </c>
      <c r="O423" s="13" t="str">
        <f>(IF(J423=Локализация!$C$114,1,IF(J423=Локализация!$C$113,2,IF(J423=Локализация!$C$112,3,IF(J423=Локализация!$C$111,4,IF(J423=Локализация!$C$110,5,IF(OR(J423=1,J423=2,J423=3,J423=4,J423=5),J423,"")))))))</f>
        <v/>
      </c>
      <c r="P423" s="13" t="str">
        <f>(IF(K423=Локализация!$C$114,1,IF(K423=Локализация!$C$113,2,IF(K423=Локализация!$C$112,3,IF(K423=Локализация!$C$111,4,IF(K423=Локализация!$C$110,5,IF(OR(K423=1,K423=2,K423=3,K423=4,K423=5),K423,"")))))))</f>
        <v/>
      </c>
      <c r="Q423" s="13" t="str">
        <f>(IF(L423=Локализация!$C$114,1,IF(L423=Локализация!$C$113,2,IF(L423=Локализация!$C$112,3,IF(L423=Локализация!$C$111,4,IF(L423=Локализация!$C$110,5,IF(OR(L423=1,L423=2,L423=3,L423=4,L423=5),L423,"")))))))</f>
        <v/>
      </c>
      <c r="R423" s="13" t="str">
        <f>(IF(B423=Локализация!$C$114,1,IF(B423=Локализация!$C$113,2,IF(B423=Локализация!$C$112,3,IF(B423=Локализация!$C$111,4,IF(B423=Локализация!$C$110,5,IF(OR(B423=1,B423=2,B423=3,B423=4,B423=5),B423,"")))))))</f>
        <v/>
      </c>
      <c r="S423" s="13" t="str">
        <f>(IF(C423=Локализация!$C$114,1,IF(C423=Локализация!$C$113,2,IF(C423=Локализация!$C$112,3,IF(C423=Локализация!$C$111,4,IF(C423=Локализация!$C$110,5,IF(OR(C423=1,C423=2,C423=3,C423=4,C423=5),C423,"")))))))</f>
        <v/>
      </c>
      <c r="T423" s="13" t="str">
        <f>(IF(D423=Локализация!$C$114,1,IF(D423=Локализация!$C$113,2,IF(D423=Локализация!$C$112,3,IF(D423=Локализация!$C$111,4,IF(D423=Локализация!$C$110,5,IF(OR(D423=1,D423=2,D423=3,D423=4,D423=5),D423,"")))))))</f>
        <v/>
      </c>
      <c r="U423" s="13" t="str">
        <f>(IF(E423=Локализация!$C$114,1,IF(E423=Локализация!$C$113,2,IF(E423=Локализация!$C$112,3,IF(E423=Локализация!$C$111,4,IF(E423=Локализация!$C$110,5,IF(OR(E423=1,E423=2,E423=3,E423=4,E423=5),E423,"")))))))</f>
        <v/>
      </c>
      <c r="V423" s="13" t="str">
        <f>(IF(F423=Локализация!$C$114,1,IF(F423=Локализация!$C$113,2,IF(F423=Локализация!$C$112,3,IF(F423=Локализация!$C$111,4,IF(F423=Локализация!$C$110,5,IF(OR(F423=1,F423=2,F423=3,F423=4,F423=5),F423,"")))))))</f>
        <v/>
      </c>
    </row>
    <row r="424" spans="13:22" x14ac:dyDescent="0.25">
      <c r="M424" s="13" t="str">
        <f>(IF(H424=Локализация!$C$114,1,IF(H424=Локализация!$C$113,2,IF(H424=Локализация!$C$112,3,IF(H424=Локализация!$C$111,4,IF(H424=Локализация!$C$110,5,IF(OR(H424=1,H424=2,H424=3,H424=4,H424=5),H424,"")))))))</f>
        <v/>
      </c>
      <c r="N424" s="13" t="str">
        <f>(IF(I424=Локализация!$C$114,1,IF(I424=Локализация!$C$113,2,IF(I424=Локализация!$C$112,3,IF(I424=Локализация!$C$111,4,IF(I424=Локализация!$C$110,5,IF(OR(I424=1,I424=2,I424=3,I424=4,I424=5),I424,"")))))))</f>
        <v/>
      </c>
      <c r="O424" s="13" t="str">
        <f>(IF(J424=Локализация!$C$114,1,IF(J424=Локализация!$C$113,2,IF(J424=Локализация!$C$112,3,IF(J424=Локализация!$C$111,4,IF(J424=Локализация!$C$110,5,IF(OR(J424=1,J424=2,J424=3,J424=4,J424=5),J424,"")))))))</f>
        <v/>
      </c>
      <c r="P424" s="13" t="str">
        <f>(IF(K424=Локализация!$C$114,1,IF(K424=Локализация!$C$113,2,IF(K424=Локализация!$C$112,3,IF(K424=Локализация!$C$111,4,IF(K424=Локализация!$C$110,5,IF(OR(K424=1,K424=2,K424=3,K424=4,K424=5),K424,"")))))))</f>
        <v/>
      </c>
      <c r="Q424" s="13" t="str">
        <f>(IF(L424=Локализация!$C$114,1,IF(L424=Локализация!$C$113,2,IF(L424=Локализация!$C$112,3,IF(L424=Локализация!$C$111,4,IF(L424=Локализация!$C$110,5,IF(OR(L424=1,L424=2,L424=3,L424=4,L424=5),L424,"")))))))</f>
        <v/>
      </c>
      <c r="R424" s="13" t="str">
        <f>(IF(B424=Локализация!$C$114,1,IF(B424=Локализация!$C$113,2,IF(B424=Локализация!$C$112,3,IF(B424=Локализация!$C$111,4,IF(B424=Локализация!$C$110,5,IF(OR(B424=1,B424=2,B424=3,B424=4,B424=5),B424,"")))))))</f>
        <v/>
      </c>
      <c r="S424" s="13" t="str">
        <f>(IF(C424=Локализация!$C$114,1,IF(C424=Локализация!$C$113,2,IF(C424=Локализация!$C$112,3,IF(C424=Локализация!$C$111,4,IF(C424=Локализация!$C$110,5,IF(OR(C424=1,C424=2,C424=3,C424=4,C424=5),C424,"")))))))</f>
        <v/>
      </c>
      <c r="T424" s="13" t="str">
        <f>(IF(D424=Локализация!$C$114,1,IF(D424=Локализация!$C$113,2,IF(D424=Локализация!$C$112,3,IF(D424=Локализация!$C$111,4,IF(D424=Локализация!$C$110,5,IF(OR(D424=1,D424=2,D424=3,D424=4,D424=5),D424,"")))))))</f>
        <v/>
      </c>
      <c r="U424" s="13" t="str">
        <f>(IF(E424=Локализация!$C$114,1,IF(E424=Локализация!$C$113,2,IF(E424=Локализация!$C$112,3,IF(E424=Локализация!$C$111,4,IF(E424=Локализация!$C$110,5,IF(OR(E424=1,E424=2,E424=3,E424=4,E424=5),E424,"")))))))</f>
        <v/>
      </c>
      <c r="V424" s="13" t="str">
        <f>(IF(F424=Локализация!$C$114,1,IF(F424=Локализация!$C$113,2,IF(F424=Локализация!$C$112,3,IF(F424=Локализация!$C$111,4,IF(F424=Локализация!$C$110,5,IF(OR(F424=1,F424=2,F424=3,F424=4,F424=5),F424,"")))))))</f>
        <v/>
      </c>
    </row>
    <row r="425" spans="13:22" x14ac:dyDescent="0.25">
      <c r="M425" s="13" t="str">
        <f>(IF(H425=Локализация!$C$114,1,IF(H425=Локализация!$C$113,2,IF(H425=Локализация!$C$112,3,IF(H425=Локализация!$C$111,4,IF(H425=Локализация!$C$110,5,IF(OR(H425=1,H425=2,H425=3,H425=4,H425=5),H425,"")))))))</f>
        <v/>
      </c>
      <c r="N425" s="13" t="str">
        <f>(IF(I425=Локализация!$C$114,1,IF(I425=Локализация!$C$113,2,IF(I425=Локализация!$C$112,3,IF(I425=Локализация!$C$111,4,IF(I425=Локализация!$C$110,5,IF(OR(I425=1,I425=2,I425=3,I425=4,I425=5),I425,"")))))))</f>
        <v/>
      </c>
      <c r="O425" s="13" t="str">
        <f>(IF(J425=Локализация!$C$114,1,IF(J425=Локализация!$C$113,2,IF(J425=Локализация!$C$112,3,IF(J425=Локализация!$C$111,4,IF(J425=Локализация!$C$110,5,IF(OR(J425=1,J425=2,J425=3,J425=4,J425=5),J425,"")))))))</f>
        <v/>
      </c>
      <c r="P425" s="13" t="str">
        <f>(IF(K425=Локализация!$C$114,1,IF(K425=Локализация!$C$113,2,IF(K425=Локализация!$C$112,3,IF(K425=Локализация!$C$111,4,IF(K425=Локализация!$C$110,5,IF(OR(K425=1,K425=2,K425=3,K425=4,K425=5),K425,"")))))))</f>
        <v/>
      </c>
      <c r="Q425" s="13" t="str">
        <f>(IF(L425=Локализация!$C$114,1,IF(L425=Локализация!$C$113,2,IF(L425=Локализация!$C$112,3,IF(L425=Локализация!$C$111,4,IF(L425=Локализация!$C$110,5,IF(OR(L425=1,L425=2,L425=3,L425=4,L425=5),L425,"")))))))</f>
        <v/>
      </c>
      <c r="R425" s="13" t="str">
        <f>(IF(B425=Локализация!$C$114,1,IF(B425=Локализация!$C$113,2,IF(B425=Локализация!$C$112,3,IF(B425=Локализация!$C$111,4,IF(B425=Локализация!$C$110,5,IF(OR(B425=1,B425=2,B425=3,B425=4,B425=5),B425,"")))))))</f>
        <v/>
      </c>
      <c r="S425" s="13" t="str">
        <f>(IF(C425=Локализация!$C$114,1,IF(C425=Локализация!$C$113,2,IF(C425=Локализация!$C$112,3,IF(C425=Локализация!$C$111,4,IF(C425=Локализация!$C$110,5,IF(OR(C425=1,C425=2,C425=3,C425=4,C425=5),C425,"")))))))</f>
        <v/>
      </c>
      <c r="T425" s="13" t="str">
        <f>(IF(D425=Локализация!$C$114,1,IF(D425=Локализация!$C$113,2,IF(D425=Локализация!$C$112,3,IF(D425=Локализация!$C$111,4,IF(D425=Локализация!$C$110,5,IF(OR(D425=1,D425=2,D425=3,D425=4,D425=5),D425,"")))))))</f>
        <v/>
      </c>
      <c r="U425" s="13" t="str">
        <f>(IF(E425=Локализация!$C$114,1,IF(E425=Локализация!$C$113,2,IF(E425=Локализация!$C$112,3,IF(E425=Локализация!$C$111,4,IF(E425=Локализация!$C$110,5,IF(OR(E425=1,E425=2,E425=3,E425=4,E425=5),E425,"")))))))</f>
        <v/>
      </c>
      <c r="V425" s="13" t="str">
        <f>(IF(F425=Локализация!$C$114,1,IF(F425=Локализация!$C$113,2,IF(F425=Локализация!$C$112,3,IF(F425=Локализация!$C$111,4,IF(F425=Локализация!$C$110,5,IF(OR(F425=1,F425=2,F425=3,F425=4,F425=5),F425,"")))))))</f>
        <v/>
      </c>
    </row>
    <row r="426" spans="13:22" x14ac:dyDescent="0.25">
      <c r="M426" s="13" t="str">
        <f>(IF(H426=Локализация!$C$114,1,IF(H426=Локализация!$C$113,2,IF(H426=Локализация!$C$112,3,IF(H426=Локализация!$C$111,4,IF(H426=Локализация!$C$110,5,IF(OR(H426=1,H426=2,H426=3,H426=4,H426=5),H426,"")))))))</f>
        <v/>
      </c>
      <c r="N426" s="13" t="str">
        <f>(IF(I426=Локализация!$C$114,1,IF(I426=Локализация!$C$113,2,IF(I426=Локализация!$C$112,3,IF(I426=Локализация!$C$111,4,IF(I426=Локализация!$C$110,5,IF(OR(I426=1,I426=2,I426=3,I426=4,I426=5),I426,"")))))))</f>
        <v/>
      </c>
      <c r="O426" s="13" t="str">
        <f>(IF(J426=Локализация!$C$114,1,IF(J426=Локализация!$C$113,2,IF(J426=Локализация!$C$112,3,IF(J426=Локализация!$C$111,4,IF(J426=Локализация!$C$110,5,IF(OR(J426=1,J426=2,J426=3,J426=4,J426=5),J426,"")))))))</f>
        <v/>
      </c>
      <c r="P426" s="13" t="str">
        <f>(IF(K426=Локализация!$C$114,1,IF(K426=Локализация!$C$113,2,IF(K426=Локализация!$C$112,3,IF(K426=Локализация!$C$111,4,IF(K426=Локализация!$C$110,5,IF(OR(K426=1,K426=2,K426=3,K426=4,K426=5),K426,"")))))))</f>
        <v/>
      </c>
      <c r="Q426" s="13" t="str">
        <f>(IF(L426=Локализация!$C$114,1,IF(L426=Локализация!$C$113,2,IF(L426=Локализация!$C$112,3,IF(L426=Локализация!$C$111,4,IF(L426=Локализация!$C$110,5,IF(OR(L426=1,L426=2,L426=3,L426=4,L426=5),L426,"")))))))</f>
        <v/>
      </c>
      <c r="R426" s="13" t="str">
        <f>(IF(B426=Локализация!$C$114,1,IF(B426=Локализация!$C$113,2,IF(B426=Локализация!$C$112,3,IF(B426=Локализация!$C$111,4,IF(B426=Локализация!$C$110,5,IF(OR(B426=1,B426=2,B426=3,B426=4,B426=5),B426,"")))))))</f>
        <v/>
      </c>
      <c r="S426" s="13" t="str">
        <f>(IF(C426=Локализация!$C$114,1,IF(C426=Локализация!$C$113,2,IF(C426=Локализация!$C$112,3,IF(C426=Локализация!$C$111,4,IF(C426=Локализация!$C$110,5,IF(OR(C426=1,C426=2,C426=3,C426=4,C426=5),C426,"")))))))</f>
        <v/>
      </c>
      <c r="T426" s="13" t="str">
        <f>(IF(D426=Локализация!$C$114,1,IF(D426=Локализация!$C$113,2,IF(D426=Локализация!$C$112,3,IF(D426=Локализация!$C$111,4,IF(D426=Локализация!$C$110,5,IF(OR(D426=1,D426=2,D426=3,D426=4,D426=5),D426,"")))))))</f>
        <v/>
      </c>
      <c r="U426" s="13" t="str">
        <f>(IF(E426=Локализация!$C$114,1,IF(E426=Локализация!$C$113,2,IF(E426=Локализация!$C$112,3,IF(E426=Локализация!$C$111,4,IF(E426=Локализация!$C$110,5,IF(OR(E426=1,E426=2,E426=3,E426=4,E426=5),E426,"")))))))</f>
        <v/>
      </c>
      <c r="V426" s="13" t="str">
        <f>(IF(F426=Локализация!$C$114,1,IF(F426=Локализация!$C$113,2,IF(F426=Локализация!$C$112,3,IF(F426=Локализация!$C$111,4,IF(F426=Локализация!$C$110,5,IF(OR(F426=1,F426=2,F426=3,F426=4,F426=5),F426,"")))))))</f>
        <v/>
      </c>
    </row>
    <row r="427" spans="13:22" x14ac:dyDescent="0.25">
      <c r="M427" s="13" t="str">
        <f>(IF(H427=Локализация!$C$114,1,IF(H427=Локализация!$C$113,2,IF(H427=Локализация!$C$112,3,IF(H427=Локализация!$C$111,4,IF(H427=Локализация!$C$110,5,IF(OR(H427=1,H427=2,H427=3,H427=4,H427=5),H427,"")))))))</f>
        <v/>
      </c>
      <c r="N427" s="13" t="str">
        <f>(IF(I427=Локализация!$C$114,1,IF(I427=Локализация!$C$113,2,IF(I427=Локализация!$C$112,3,IF(I427=Локализация!$C$111,4,IF(I427=Локализация!$C$110,5,IF(OR(I427=1,I427=2,I427=3,I427=4,I427=5),I427,"")))))))</f>
        <v/>
      </c>
      <c r="O427" s="13" t="str">
        <f>(IF(J427=Локализация!$C$114,1,IF(J427=Локализация!$C$113,2,IF(J427=Локализация!$C$112,3,IF(J427=Локализация!$C$111,4,IF(J427=Локализация!$C$110,5,IF(OR(J427=1,J427=2,J427=3,J427=4,J427=5),J427,"")))))))</f>
        <v/>
      </c>
      <c r="P427" s="13" t="str">
        <f>(IF(K427=Локализация!$C$114,1,IF(K427=Локализация!$C$113,2,IF(K427=Локализация!$C$112,3,IF(K427=Локализация!$C$111,4,IF(K427=Локализация!$C$110,5,IF(OR(K427=1,K427=2,K427=3,K427=4,K427=5),K427,"")))))))</f>
        <v/>
      </c>
      <c r="Q427" s="13" t="str">
        <f>(IF(L427=Локализация!$C$114,1,IF(L427=Локализация!$C$113,2,IF(L427=Локализация!$C$112,3,IF(L427=Локализация!$C$111,4,IF(L427=Локализация!$C$110,5,IF(OR(L427=1,L427=2,L427=3,L427=4,L427=5),L427,"")))))))</f>
        <v/>
      </c>
      <c r="R427" s="13" t="str">
        <f>(IF(B427=Локализация!$C$114,1,IF(B427=Локализация!$C$113,2,IF(B427=Локализация!$C$112,3,IF(B427=Локализация!$C$111,4,IF(B427=Локализация!$C$110,5,IF(OR(B427=1,B427=2,B427=3,B427=4,B427=5),B427,"")))))))</f>
        <v/>
      </c>
      <c r="S427" s="13" t="str">
        <f>(IF(C427=Локализация!$C$114,1,IF(C427=Локализация!$C$113,2,IF(C427=Локализация!$C$112,3,IF(C427=Локализация!$C$111,4,IF(C427=Локализация!$C$110,5,IF(OR(C427=1,C427=2,C427=3,C427=4,C427=5),C427,"")))))))</f>
        <v/>
      </c>
      <c r="T427" s="13" t="str">
        <f>(IF(D427=Локализация!$C$114,1,IF(D427=Локализация!$C$113,2,IF(D427=Локализация!$C$112,3,IF(D427=Локализация!$C$111,4,IF(D427=Локализация!$C$110,5,IF(OR(D427=1,D427=2,D427=3,D427=4,D427=5),D427,"")))))))</f>
        <v/>
      </c>
      <c r="U427" s="13" t="str">
        <f>(IF(E427=Локализация!$C$114,1,IF(E427=Локализация!$C$113,2,IF(E427=Локализация!$C$112,3,IF(E427=Локализация!$C$111,4,IF(E427=Локализация!$C$110,5,IF(OR(E427=1,E427=2,E427=3,E427=4,E427=5),E427,"")))))))</f>
        <v/>
      </c>
      <c r="V427" s="13" t="str">
        <f>(IF(F427=Локализация!$C$114,1,IF(F427=Локализация!$C$113,2,IF(F427=Локализация!$C$112,3,IF(F427=Локализация!$C$111,4,IF(F427=Локализация!$C$110,5,IF(OR(F427=1,F427=2,F427=3,F427=4,F427=5),F427,"")))))))</f>
        <v/>
      </c>
    </row>
    <row r="428" spans="13:22" x14ac:dyDescent="0.25">
      <c r="M428" s="13" t="str">
        <f>(IF(H428=Локализация!$C$114,1,IF(H428=Локализация!$C$113,2,IF(H428=Локализация!$C$112,3,IF(H428=Локализация!$C$111,4,IF(H428=Локализация!$C$110,5,IF(OR(H428=1,H428=2,H428=3,H428=4,H428=5),H428,"")))))))</f>
        <v/>
      </c>
      <c r="N428" s="13" t="str">
        <f>(IF(I428=Локализация!$C$114,1,IF(I428=Локализация!$C$113,2,IF(I428=Локализация!$C$112,3,IF(I428=Локализация!$C$111,4,IF(I428=Локализация!$C$110,5,IF(OR(I428=1,I428=2,I428=3,I428=4,I428=5),I428,"")))))))</f>
        <v/>
      </c>
      <c r="O428" s="13" t="str">
        <f>(IF(J428=Локализация!$C$114,1,IF(J428=Локализация!$C$113,2,IF(J428=Локализация!$C$112,3,IF(J428=Локализация!$C$111,4,IF(J428=Локализация!$C$110,5,IF(OR(J428=1,J428=2,J428=3,J428=4,J428=5),J428,"")))))))</f>
        <v/>
      </c>
      <c r="P428" s="13" t="str">
        <f>(IF(K428=Локализация!$C$114,1,IF(K428=Локализация!$C$113,2,IF(K428=Локализация!$C$112,3,IF(K428=Локализация!$C$111,4,IF(K428=Локализация!$C$110,5,IF(OR(K428=1,K428=2,K428=3,K428=4,K428=5),K428,"")))))))</f>
        <v/>
      </c>
      <c r="Q428" s="13" t="str">
        <f>(IF(L428=Локализация!$C$114,1,IF(L428=Локализация!$C$113,2,IF(L428=Локализация!$C$112,3,IF(L428=Локализация!$C$111,4,IF(L428=Локализация!$C$110,5,IF(OR(L428=1,L428=2,L428=3,L428=4,L428=5),L428,"")))))))</f>
        <v/>
      </c>
      <c r="R428" s="13" t="str">
        <f>(IF(B428=Локализация!$C$114,1,IF(B428=Локализация!$C$113,2,IF(B428=Локализация!$C$112,3,IF(B428=Локализация!$C$111,4,IF(B428=Локализация!$C$110,5,IF(OR(B428=1,B428=2,B428=3,B428=4,B428=5),B428,"")))))))</f>
        <v/>
      </c>
      <c r="S428" s="13" t="str">
        <f>(IF(C428=Локализация!$C$114,1,IF(C428=Локализация!$C$113,2,IF(C428=Локализация!$C$112,3,IF(C428=Локализация!$C$111,4,IF(C428=Локализация!$C$110,5,IF(OR(C428=1,C428=2,C428=3,C428=4,C428=5),C428,"")))))))</f>
        <v/>
      </c>
      <c r="T428" s="13" t="str">
        <f>(IF(D428=Локализация!$C$114,1,IF(D428=Локализация!$C$113,2,IF(D428=Локализация!$C$112,3,IF(D428=Локализация!$C$111,4,IF(D428=Локализация!$C$110,5,IF(OR(D428=1,D428=2,D428=3,D428=4,D428=5),D428,"")))))))</f>
        <v/>
      </c>
      <c r="U428" s="13" t="str">
        <f>(IF(E428=Локализация!$C$114,1,IF(E428=Локализация!$C$113,2,IF(E428=Локализация!$C$112,3,IF(E428=Локализация!$C$111,4,IF(E428=Локализация!$C$110,5,IF(OR(E428=1,E428=2,E428=3,E428=4,E428=5),E428,"")))))))</f>
        <v/>
      </c>
      <c r="V428" s="13" t="str">
        <f>(IF(F428=Локализация!$C$114,1,IF(F428=Локализация!$C$113,2,IF(F428=Локализация!$C$112,3,IF(F428=Локализация!$C$111,4,IF(F428=Локализация!$C$110,5,IF(OR(F428=1,F428=2,F428=3,F428=4,F428=5),F428,"")))))))</f>
        <v/>
      </c>
    </row>
    <row r="429" spans="13:22" x14ac:dyDescent="0.25">
      <c r="M429" s="13" t="str">
        <f>(IF(H429=Локализация!$C$114,1,IF(H429=Локализация!$C$113,2,IF(H429=Локализация!$C$112,3,IF(H429=Локализация!$C$111,4,IF(H429=Локализация!$C$110,5,IF(OR(H429=1,H429=2,H429=3,H429=4,H429=5),H429,"")))))))</f>
        <v/>
      </c>
      <c r="N429" s="13" t="str">
        <f>(IF(I429=Локализация!$C$114,1,IF(I429=Локализация!$C$113,2,IF(I429=Локализация!$C$112,3,IF(I429=Локализация!$C$111,4,IF(I429=Локализация!$C$110,5,IF(OR(I429=1,I429=2,I429=3,I429=4,I429=5),I429,"")))))))</f>
        <v/>
      </c>
      <c r="O429" s="13" t="str">
        <f>(IF(J429=Локализация!$C$114,1,IF(J429=Локализация!$C$113,2,IF(J429=Локализация!$C$112,3,IF(J429=Локализация!$C$111,4,IF(J429=Локализация!$C$110,5,IF(OR(J429=1,J429=2,J429=3,J429=4,J429=5),J429,"")))))))</f>
        <v/>
      </c>
      <c r="P429" s="13" t="str">
        <f>(IF(K429=Локализация!$C$114,1,IF(K429=Локализация!$C$113,2,IF(K429=Локализация!$C$112,3,IF(K429=Локализация!$C$111,4,IF(K429=Локализация!$C$110,5,IF(OR(K429=1,K429=2,K429=3,K429=4,K429=5),K429,"")))))))</f>
        <v/>
      </c>
      <c r="Q429" s="13" t="str">
        <f>(IF(L429=Локализация!$C$114,1,IF(L429=Локализация!$C$113,2,IF(L429=Локализация!$C$112,3,IF(L429=Локализация!$C$111,4,IF(L429=Локализация!$C$110,5,IF(OR(L429=1,L429=2,L429=3,L429=4,L429=5),L429,"")))))))</f>
        <v/>
      </c>
      <c r="R429" s="13" t="str">
        <f>(IF(B429=Локализация!$C$114,1,IF(B429=Локализация!$C$113,2,IF(B429=Локализация!$C$112,3,IF(B429=Локализация!$C$111,4,IF(B429=Локализация!$C$110,5,IF(OR(B429=1,B429=2,B429=3,B429=4,B429=5),B429,"")))))))</f>
        <v/>
      </c>
      <c r="S429" s="13" t="str">
        <f>(IF(C429=Локализация!$C$114,1,IF(C429=Локализация!$C$113,2,IF(C429=Локализация!$C$112,3,IF(C429=Локализация!$C$111,4,IF(C429=Локализация!$C$110,5,IF(OR(C429=1,C429=2,C429=3,C429=4,C429=5),C429,"")))))))</f>
        <v/>
      </c>
      <c r="T429" s="13" t="str">
        <f>(IF(D429=Локализация!$C$114,1,IF(D429=Локализация!$C$113,2,IF(D429=Локализация!$C$112,3,IF(D429=Локализация!$C$111,4,IF(D429=Локализация!$C$110,5,IF(OR(D429=1,D429=2,D429=3,D429=4,D429=5),D429,"")))))))</f>
        <v/>
      </c>
      <c r="U429" s="13" t="str">
        <f>(IF(E429=Локализация!$C$114,1,IF(E429=Локализация!$C$113,2,IF(E429=Локализация!$C$112,3,IF(E429=Локализация!$C$111,4,IF(E429=Локализация!$C$110,5,IF(OR(E429=1,E429=2,E429=3,E429=4,E429=5),E429,"")))))))</f>
        <v/>
      </c>
      <c r="V429" s="13" t="str">
        <f>(IF(F429=Локализация!$C$114,1,IF(F429=Локализация!$C$113,2,IF(F429=Локализация!$C$112,3,IF(F429=Локализация!$C$111,4,IF(F429=Локализация!$C$110,5,IF(OR(F429=1,F429=2,F429=3,F429=4,F429=5),F429,"")))))))</f>
        <v/>
      </c>
    </row>
    <row r="430" spans="13:22" x14ac:dyDescent="0.25">
      <c r="M430" s="13" t="str">
        <f>(IF(H430=Локализация!$C$114,1,IF(H430=Локализация!$C$113,2,IF(H430=Локализация!$C$112,3,IF(H430=Локализация!$C$111,4,IF(H430=Локализация!$C$110,5,IF(OR(H430=1,H430=2,H430=3,H430=4,H430=5),H430,"")))))))</f>
        <v/>
      </c>
      <c r="N430" s="13" t="str">
        <f>(IF(I430=Локализация!$C$114,1,IF(I430=Локализация!$C$113,2,IF(I430=Локализация!$C$112,3,IF(I430=Локализация!$C$111,4,IF(I430=Локализация!$C$110,5,IF(OR(I430=1,I430=2,I430=3,I430=4,I430=5),I430,"")))))))</f>
        <v/>
      </c>
      <c r="O430" s="13" t="str">
        <f>(IF(J430=Локализация!$C$114,1,IF(J430=Локализация!$C$113,2,IF(J430=Локализация!$C$112,3,IF(J430=Локализация!$C$111,4,IF(J430=Локализация!$C$110,5,IF(OR(J430=1,J430=2,J430=3,J430=4,J430=5),J430,"")))))))</f>
        <v/>
      </c>
      <c r="P430" s="13" t="str">
        <f>(IF(K430=Локализация!$C$114,1,IF(K430=Локализация!$C$113,2,IF(K430=Локализация!$C$112,3,IF(K430=Локализация!$C$111,4,IF(K430=Локализация!$C$110,5,IF(OR(K430=1,K430=2,K430=3,K430=4,K430=5),K430,"")))))))</f>
        <v/>
      </c>
      <c r="Q430" s="13" t="str">
        <f>(IF(L430=Локализация!$C$114,1,IF(L430=Локализация!$C$113,2,IF(L430=Локализация!$C$112,3,IF(L430=Локализация!$C$111,4,IF(L430=Локализация!$C$110,5,IF(OR(L430=1,L430=2,L430=3,L430=4,L430=5),L430,"")))))))</f>
        <v/>
      </c>
      <c r="R430" s="13" t="str">
        <f>(IF(B430=Локализация!$C$114,1,IF(B430=Локализация!$C$113,2,IF(B430=Локализация!$C$112,3,IF(B430=Локализация!$C$111,4,IF(B430=Локализация!$C$110,5,IF(OR(B430=1,B430=2,B430=3,B430=4,B430=5),B430,"")))))))</f>
        <v/>
      </c>
      <c r="S430" s="13" t="str">
        <f>(IF(C430=Локализация!$C$114,1,IF(C430=Локализация!$C$113,2,IF(C430=Локализация!$C$112,3,IF(C430=Локализация!$C$111,4,IF(C430=Локализация!$C$110,5,IF(OR(C430=1,C430=2,C430=3,C430=4,C430=5),C430,"")))))))</f>
        <v/>
      </c>
      <c r="T430" s="13" t="str">
        <f>(IF(D430=Локализация!$C$114,1,IF(D430=Локализация!$C$113,2,IF(D430=Локализация!$C$112,3,IF(D430=Локализация!$C$111,4,IF(D430=Локализация!$C$110,5,IF(OR(D430=1,D430=2,D430=3,D430=4,D430=5),D430,"")))))))</f>
        <v/>
      </c>
      <c r="U430" s="13" t="str">
        <f>(IF(E430=Локализация!$C$114,1,IF(E430=Локализация!$C$113,2,IF(E430=Локализация!$C$112,3,IF(E430=Локализация!$C$111,4,IF(E430=Локализация!$C$110,5,IF(OR(E430=1,E430=2,E430=3,E430=4,E430=5),E430,"")))))))</f>
        <v/>
      </c>
      <c r="V430" s="13" t="str">
        <f>(IF(F430=Локализация!$C$114,1,IF(F430=Локализация!$C$113,2,IF(F430=Локализация!$C$112,3,IF(F430=Локализация!$C$111,4,IF(F430=Локализация!$C$110,5,IF(OR(F430=1,F430=2,F430=3,F430=4,F430=5),F430,"")))))))</f>
        <v/>
      </c>
    </row>
    <row r="431" spans="13:22" x14ac:dyDescent="0.25">
      <c r="M431" s="13" t="str">
        <f>(IF(H431=Локализация!$C$114,1,IF(H431=Локализация!$C$113,2,IF(H431=Локализация!$C$112,3,IF(H431=Локализация!$C$111,4,IF(H431=Локализация!$C$110,5,IF(OR(H431=1,H431=2,H431=3,H431=4,H431=5),H431,"")))))))</f>
        <v/>
      </c>
      <c r="N431" s="13" t="str">
        <f>(IF(I431=Локализация!$C$114,1,IF(I431=Локализация!$C$113,2,IF(I431=Локализация!$C$112,3,IF(I431=Локализация!$C$111,4,IF(I431=Локализация!$C$110,5,IF(OR(I431=1,I431=2,I431=3,I431=4,I431=5),I431,"")))))))</f>
        <v/>
      </c>
      <c r="O431" s="13" t="str">
        <f>(IF(J431=Локализация!$C$114,1,IF(J431=Локализация!$C$113,2,IF(J431=Локализация!$C$112,3,IF(J431=Локализация!$C$111,4,IF(J431=Локализация!$C$110,5,IF(OR(J431=1,J431=2,J431=3,J431=4,J431=5),J431,"")))))))</f>
        <v/>
      </c>
      <c r="P431" s="13" t="str">
        <f>(IF(K431=Локализация!$C$114,1,IF(K431=Локализация!$C$113,2,IF(K431=Локализация!$C$112,3,IF(K431=Локализация!$C$111,4,IF(K431=Локализация!$C$110,5,IF(OR(K431=1,K431=2,K431=3,K431=4,K431=5),K431,"")))))))</f>
        <v/>
      </c>
      <c r="Q431" s="13" t="str">
        <f>(IF(L431=Локализация!$C$114,1,IF(L431=Локализация!$C$113,2,IF(L431=Локализация!$C$112,3,IF(L431=Локализация!$C$111,4,IF(L431=Локализация!$C$110,5,IF(OR(L431=1,L431=2,L431=3,L431=4,L431=5),L431,"")))))))</f>
        <v/>
      </c>
      <c r="R431" s="13" t="str">
        <f>(IF(B431=Локализация!$C$114,1,IF(B431=Локализация!$C$113,2,IF(B431=Локализация!$C$112,3,IF(B431=Локализация!$C$111,4,IF(B431=Локализация!$C$110,5,IF(OR(B431=1,B431=2,B431=3,B431=4,B431=5),B431,"")))))))</f>
        <v/>
      </c>
      <c r="S431" s="13" t="str">
        <f>(IF(C431=Локализация!$C$114,1,IF(C431=Локализация!$C$113,2,IF(C431=Локализация!$C$112,3,IF(C431=Локализация!$C$111,4,IF(C431=Локализация!$C$110,5,IF(OR(C431=1,C431=2,C431=3,C431=4,C431=5),C431,"")))))))</f>
        <v/>
      </c>
      <c r="T431" s="13" t="str">
        <f>(IF(D431=Локализация!$C$114,1,IF(D431=Локализация!$C$113,2,IF(D431=Локализация!$C$112,3,IF(D431=Локализация!$C$111,4,IF(D431=Локализация!$C$110,5,IF(OR(D431=1,D431=2,D431=3,D431=4,D431=5),D431,"")))))))</f>
        <v/>
      </c>
      <c r="U431" s="13" t="str">
        <f>(IF(E431=Локализация!$C$114,1,IF(E431=Локализация!$C$113,2,IF(E431=Локализация!$C$112,3,IF(E431=Локализация!$C$111,4,IF(E431=Локализация!$C$110,5,IF(OR(E431=1,E431=2,E431=3,E431=4,E431=5),E431,"")))))))</f>
        <v/>
      </c>
      <c r="V431" s="13" t="str">
        <f>(IF(F431=Локализация!$C$114,1,IF(F431=Локализация!$C$113,2,IF(F431=Локализация!$C$112,3,IF(F431=Локализация!$C$111,4,IF(F431=Локализация!$C$110,5,IF(OR(F431=1,F431=2,F431=3,F431=4,F431=5),F431,"")))))))</f>
        <v/>
      </c>
    </row>
    <row r="432" spans="13:22" x14ac:dyDescent="0.25">
      <c r="M432" s="13" t="str">
        <f>(IF(H432=Локализация!$C$114,1,IF(H432=Локализация!$C$113,2,IF(H432=Локализация!$C$112,3,IF(H432=Локализация!$C$111,4,IF(H432=Локализация!$C$110,5,IF(OR(H432=1,H432=2,H432=3,H432=4,H432=5),H432,"")))))))</f>
        <v/>
      </c>
      <c r="N432" s="13" t="str">
        <f>(IF(I432=Локализация!$C$114,1,IF(I432=Локализация!$C$113,2,IF(I432=Локализация!$C$112,3,IF(I432=Локализация!$C$111,4,IF(I432=Локализация!$C$110,5,IF(OR(I432=1,I432=2,I432=3,I432=4,I432=5),I432,"")))))))</f>
        <v/>
      </c>
      <c r="O432" s="13" t="str">
        <f>(IF(J432=Локализация!$C$114,1,IF(J432=Локализация!$C$113,2,IF(J432=Локализация!$C$112,3,IF(J432=Локализация!$C$111,4,IF(J432=Локализация!$C$110,5,IF(OR(J432=1,J432=2,J432=3,J432=4,J432=5),J432,"")))))))</f>
        <v/>
      </c>
      <c r="P432" s="13" t="str">
        <f>(IF(K432=Локализация!$C$114,1,IF(K432=Локализация!$C$113,2,IF(K432=Локализация!$C$112,3,IF(K432=Локализация!$C$111,4,IF(K432=Локализация!$C$110,5,IF(OR(K432=1,K432=2,K432=3,K432=4,K432=5),K432,"")))))))</f>
        <v/>
      </c>
      <c r="Q432" s="13" t="str">
        <f>(IF(L432=Локализация!$C$114,1,IF(L432=Локализация!$C$113,2,IF(L432=Локализация!$C$112,3,IF(L432=Локализация!$C$111,4,IF(L432=Локализация!$C$110,5,IF(OR(L432=1,L432=2,L432=3,L432=4,L432=5),L432,"")))))))</f>
        <v/>
      </c>
      <c r="R432" s="13" t="str">
        <f>(IF(B432=Локализация!$C$114,1,IF(B432=Локализация!$C$113,2,IF(B432=Локализация!$C$112,3,IF(B432=Локализация!$C$111,4,IF(B432=Локализация!$C$110,5,IF(OR(B432=1,B432=2,B432=3,B432=4,B432=5),B432,"")))))))</f>
        <v/>
      </c>
      <c r="S432" s="13" t="str">
        <f>(IF(C432=Локализация!$C$114,1,IF(C432=Локализация!$C$113,2,IF(C432=Локализация!$C$112,3,IF(C432=Локализация!$C$111,4,IF(C432=Локализация!$C$110,5,IF(OR(C432=1,C432=2,C432=3,C432=4,C432=5),C432,"")))))))</f>
        <v/>
      </c>
      <c r="T432" s="13" t="str">
        <f>(IF(D432=Локализация!$C$114,1,IF(D432=Локализация!$C$113,2,IF(D432=Локализация!$C$112,3,IF(D432=Локализация!$C$111,4,IF(D432=Локализация!$C$110,5,IF(OR(D432=1,D432=2,D432=3,D432=4,D432=5),D432,"")))))))</f>
        <v/>
      </c>
      <c r="U432" s="13" t="str">
        <f>(IF(E432=Локализация!$C$114,1,IF(E432=Локализация!$C$113,2,IF(E432=Локализация!$C$112,3,IF(E432=Локализация!$C$111,4,IF(E432=Локализация!$C$110,5,IF(OR(E432=1,E432=2,E432=3,E432=4,E432=5),E432,"")))))))</f>
        <v/>
      </c>
      <c r="V432" s="13" t="str">
        <f>(IF(F432=Локализация!$C$114,1,IF(F432=Локализация!$C$113,2,IF(F432=Локализация!$C$112,3,IF(F432=Локализация!$C$111,4,IF(F432=Локализация!$C$110,5,IF(OR(F432=1,F432=2,F432=3,F432=4,F432=5),F432,"")))))))</f>
        <v/>
      </c>
    </row>
    <row r="433" spans="13:22" x14ac:dyDescent="0.25">
      <c r="M433" s="13" t="str">
        <f>(IF(H433=Локализация!$C$114,1,IF(H433=Локализация!$C$113,2,IF(H433=Локализация!$C$112,3,IF(H433=Локализация!$C$111,4,IF(H433=Локализация!$C$110,5,IF(OR(H433=1,H433=2,H433=3,H433=4,H433=5),H433,"")))))))</f>
        <v/>
      </c>
      <c r="N433" s="13" t="str">
        <f>(IF(I433=Локализация!$C$114,1,IF(I433=Локализация!$C$113,2,IF(I433=Локализация!$C$112,3,IF(I433=Локализация!$C$111,4,IF(I433=Локализация!$C$110,5,IF(OR(I433=1,I433=2,I433=3,I433=4,I433=5),I433,"")))))))</f>
        <v/>
      </c>
      <c r="O433" s="13" t="str">
        <f>(IF(J433=Локализация!$C$114,1,IF(J433=Локализация!$C$113,2,IF(J433=Локализация!$C$112,3,IF(J433=Локализация!$C$111,4,IF(J433=Локализация!$C$110,5,IF(OR(J433=1,J433=2,J433=3,J433=4,J433=5),J433,"")))))))</f>
        <v/>
      </c>
      <c r="P433" s="13" t="str">
        <f>(IF(K433=Локализация!$C$114,1,IF(K433=Локализация!$C$113,2,IF(K433=Локализация!$C$112,3,IF(K433=Локализация!$C$111,4,IF(K433=Локализация!$C$110,5,IF(OR(K433=1,K433=2,K433=3,K433=4,K433=5),K433,"")))))))</f>
        <v/>
      </c>
      <c r="Q433" s="13" t="str">
        <f>(IF(L433=Локализация!$C$114,1,IF(L433=Локализация!$C$113,2,IF(L433=Локализация!$C$112,3,IF(L433=Локализация!$C$111,4,IF(L433=Локализация!$C$110,5,IF(OR(L433=1,L433=2,L433=3,L433=4,L433=5),L433,"")))))))</f>
        <v/>
      </c>
      <c r="R433" s="13" t="str">
        <f>(IF(B433=Локализация!$C$114,1,IF(B433=Локализация!$C$113,2,IF(B433=Локализация!$C$112,3,IF(B433=Локализация!$C$111,4,IF(B433=Локализация!$C$110,5,IF(OR(B433=1,B433=2,B433=3,B433=4,B433=5),B433,"")))))))</f>
        <v/>
      </c>
      <c r="S433" s="13" t="str">
        <f>(IF(C433=Локализация!$C$114,1,IF(C433=Локализация!$C$113,2,IF(C433=Локализация!$C$112,3,IF(C433=Локализация!$C$111,4,IF(C433=Локализация!$C$110,5,IF(OR(C433=1,C433=2,C433=3,C433=4,C433=5),C433,"")))))))</f>
        <v/>
      </c>
      <c r="T433" s="13" t="str">
        <f>(IF(D433=Локализация!$C$114,1,IF(D433=Локализация!$C$113,2,IF(D433=Локализация!$C$112,3,IF(D433=Локализация!$C$111,4,IF(D433=Локализация!$C$110,5,IF(OR(D433=1,D433=2,D433=3,D433=4,D433=5),D433,"")))))))</f>
        <v/>
      </c>
      <c r="U433" s="13" t="str">
        <f>(IF(E433=Локализация!$C$114,1,IF(E433=Локализация!$C$113,2,IF(E433=Локализация!$C$112,3,IF(E433=Локализация!$C$111,4,IF(E433=Локализация!$C$110,5,IF(OR(E433=1,E433=2,E433=3,E433=4,E433=5),E433,"")))))))</f>
        <v/>
      </c>
      <c r="V433" s="13" t="str">
        <f>(IF(F433=Локализация!$C$114,1,IF(F433=Локализация!$C$113,2,IF(F433=Локализация!$C$112,3,IF(F433=Локализация!$C$111,4,IF(F433=Локализация!$C$110,5,IF(OR(F433=1,F433=2,F433=3,F433=4,F433=5),F433,"")))))))</f>
        <v/>
      </c>
    </row>
    <row r="434" spans="13:22" x14ac:dyDescent="0.25">
      <c r="M434" s="13" t="str">
        <f>(IF(H434=Локализация!$C$114,1,IF(H434=Локализация!$C$113,2,IF(H434=Локализация!$C$112,3,IF(H434=Локализация!$C$111,4,IF(H434=Локализация!$C$110,5,IF(OR(H434=1,H434=2,H434=3,H434=4,H434=5),H434,"")))))))</f>
        <v/>
      </c>
      <c r="N434" s="13" t="str">
        <f>(IF(I434=Локализация!$C$114,1,IF(I434=Локализация!$C$113,2,IF(I434=Локализация!$C$112,3,IF(I434=Локализация!$C$111,4,IF(I434=Локализация!$C$110,5,IF(OR(I434=1,I434=2,I434=3,I434=4,I434=5),I434,"")))))))</f>
        <v/>
      </c>
      <c r="O434" s="13" t="str">
        <f>(IF(J434=Локализация!$C$114,1,IF(J434=Локализация!$C$113,2,IF(J434=Локализация!$C$112,3,IF(J434=Локализация!$C$111,4,IF(J434=Локализация!$C$110,5,IF(OR(J434=1,J434=2,J434=3,J434=4,J434=5),J434,"")))))))</f>
        <v/>
      </c>
      <c r="P434" s="13" t="str">
        <f>(IF(K434=Локализация!$C$114,1,IF(K434=Локализация!$C$113,2,IF(K434=Локализация!$C$112,3,IF(K434=Локализация!$C$111,4,IF(K434=Локализация!$C$110,5,IF(OR(K434=1,K434=2,K434=3,K434=4,K434=5),K434,"")))))))</f>
        <v/>
      </c>
      <c r="Q434" s="13" t="str">
        <f>(IF(L434=Локализация!$C$114,1,IF(L434=Локализация!$C$113,2,IF(L434=Локализация!$C$112,3,IF(L434=Локализация!$C$111,4,IF(L434=Локализация!$C$110,5,IF(OR(L434=1,L434=2,L434=3,L434=4,L434=5),L434,"")))))))</f>
        <v/>
      </c>
      <c r="R434" s="13" t="str">
        <f>(IF(B434=Локализация!$C$114,1,IF(B434=Локализация!$C$113,2,IF(B434=Локализация!$C$112,3,IF(B434=Локализация!$C$111,4,IF(B434=Локализация!$C$110,5,IF(OR(B434=1,B434=2,B434=3,B434=4,B434=5),B434,"")))))))</f>
        <v/>
      </c>
      <c r="S434" s="13" t="str">
        <f>(IF(C434=Локализация!$C$114,1,IF(C434=Локализация!$C$113,2,IF(C434=Локализация!$C$112,3,IF(C434=Локализация!$C$111,4,IF(C434=Локализация!$C$110,5,IF(OR(C434=1,C434=2,C434=3,C434=4,C434=5),C434,"")))))))</f>
        <v/>
      </c>
      <c r="T434" s="13" t="str">
        <f>(IF(D434=Локализация!$C$114,1,IF(D434=Локализация!$C$113,2,IF(D434=Локализация!$C$112,3,IF(D434=Локализация!$C$111,4,IF(D434=Локализация!$C$110,5,IF(OR(D434=1,D434=2,D434=3,D434=4,D434=5),D434,"")))))))</f>
        <v/>
      </c>
      <c r="U434" s="13" t="str">
        <f>(IF(E434=Локализация!$C$114,1,IF(E434=Локализация!$C$113,2,IF(E434=Локализация!$C$112,3,IF(E434=Локализация!$C$111,4,IF(E434=Локализация!$C$110,5,IF(OR(E434=1,E434=2,E434=3,E434=4,E434=5),E434,"")))))))</f>
        <v/>
      </c>
      <c r="V434" s="13" t="str">
        <f>(IF(F434=Локализация!$C$114,1,IF(F434=Локализация!$C$113,2,IF(F434=Локализация!$C$112,3,IF(F434=Локализация!$C$111,4,IF(F434=Локализация!$C$110,5,IF(OR(F434=1,F434=2,F434=3,F434=4,F434=5),F434,"")))))))</f>
        <v/>
      </c>
    </row>
    <row r="435" spans="13:22" x14ac:dyDescent="0.25">
      <c r="M435" s="13" t="str">
        <f>(IF(H435=Локализация!$C$114,1,IF(H435=Локализация!$C$113,2,IF(H435=Локализация!$C$112,3,IF(H435=Локализация!$C$111,4,IF(H435=Локализация!$C$110,5,IF(OR(H435=1,H435=2,H435=3,H435=4,H435=5),H435,"")))))))</f>
        <v/>
      </c>
      <c r="N435" s="13" t="str">
        <f>(IF(I435=Локализация!$C$114,1,IF(I435=Локализация!$C$113,2,IF(I435=Локализация!$C$112,3,IF(I435=Локализация!$C$111,4,IF(I435=Локализация!$C$110,5,IF(OR(I435=1,I435=2,I435=3,I435=4,I435=5),I435,"")))))))</f>
        <v/>
      </c>
      <c r="O435" s="13" t="str">
        <f>(IF(J435=Локализация!$C$114,1,IF(J435=Локализация!$C$113,2,IF(J435=Локализация!$C$112,3,IF(J435=Локализация!$C$111,4,IF(J435=Локализация!$C$110,5,IF(OR(J435=1,J435=2,J435=3,J435=4,J435=5),J435,"")))))))</f>
        <v/>
      </c>
      <c r="P435" s="13" t="str">
        <f>(IF(K435=Локализация!$C$114,1,IF(K435=Локализация!$C$113,2,IF(K435=Локализация!$C$112,3,IF(K435=Локализация!$C$111,4,IF(K435=Локализация!$C$110,5,IF(OR(K435=1,K435=2,K435=3,K435=4,K435=5),K435,"")))))))</f>
        <v/>
      </c>
      <c r="Q435" s="13" t="str">
        <f>(IF(L435=Локализация!$C$114,1,IF(L435=Локализация!$C$113,2,IF(L435=Локализация!$C$112,3,IF(L435=Локализация!$C$111,4,IF(L435=Локализация!$C$110,5,IF(OR(L435=1,L435=2,L435=3,L435=4,L435=5),L435,"")))))))</f>
        <v/>
      </c>
      <c r="R435" s="13" t="str">
        <f>(IF(B435=Локализация!$C$114,1,IF(B435=Локализация!$C$113,2,IF(B435=Локализация!$C$112,3,IF(B435=Локализация!$C$111,4,IF(B435=Локализация!$C$110,5,IF(OR(B435=1,B435=2,B435=3,B435=4,B435=5),B435,"")))))))</f>
        <v/>
      </c>
      <c r="S435" s="13" t="str">
        <f>(IF(C435=Локализация!$C$114,1,IF(C435=Локализация!$C$113,2,IF(C435=Локализация!$C$112,3,IF(C435=Локализация!$C$111,4,IF(C435=Локализация!$C$110,5,IF(OR(C435=1,C435=2,C435=3,C435=4,C435=5),C435,"")))))))</f>
        <v/>
      </c>
      <c r="T435" s="13" t="str">
        <f>(IF(D435=Локализация!$C$114,1,IF(D435=Локализация!$C$113,2,IF(D435=Локализация!$C$112,3,IF(D435=Локализация!$C$111,4,IF(D435=Локализация!$C$110,5,IF(OR(D435=1,D435=2,D435=3,D435=4,D435=5),D435,"")))))))</f>
        <v/>
      </c>
      <c r="U435" s="13" t="str">
        <f>(IF(E435=Локализация!$C$114,1,IF(E435=Локализация!$C$113,2,IF(E435=Локализация!$C$112,3,IF(E435=Локализация!$C$111,4,IF(E435=Локализация!$C$110,5,IF(OR(E435=1,E435=2,E435=3,E435=4,E435=5),E435,"")))))))</f>
        <v/>
      </c>
      <c r="V435" s="13" t="str">
        <f>(IF(F435=Локализация!$C$114,1,IF(F435=Локализация!$C$113,2,IF(F435=Локализация!$C$112,3,IF(F435=Локализация!$C$111,4,IF(F435=Локализация!$C$110,5,IF(OR(F435=1,F435=2,F435=3,F435=4,F435=5),F435,"")))))))</f>
        <v/>
      </c>
    </row>
    <row r="436" spans="13:22" x14ac:dyDescent="0.25">
      <c r="M436" s="13" t="str">
        <f>(IF(H436=Локализация!$C$114,1,IF(H436=Локализация!$C$113,2,IF(H436=Локализация!$C$112,3,IF(H436=Локализация!$C$111,4,IF(H436=Локализация!$C$110,5,IF(OR(H436=1,H436=2,H436=3,H436=4,H436=5),H436,"")))))))</f>
        <v/>
      </c>
      <c r="N436" s="13" t="str">
        <f>(IF(I436=Локализация!$C$114,1,IF(I436=Локализация!$C$113,2,IF(I436=Локализация!$C$112,3,IF(I436=Локализация!$C$111,4,IF(I436=Локализация!$C$110,5,IF(OR(I436=1,I436=2,I436=3,I436=4,I436=5),I436,"")))))))</f>
        <v/>
      </c>
      <c r="O436" s="13" t="str">
        <f>(IF(J436=Локализация!$C$114,1,IF(J436=Локализация!$C$113,2,IF(J436=Локализация!$C$112,3,IF(J436=Локализация!$C$111,4,IF(J436=Локализация!$C$110,5,IF(OR(J436=1,J436=2,J436=3,J436=4,J436=5),J436,"")))))))</f>
        <v/>
      </c>
      <c r="P436" s="13" t="str">
        <f>(IF(K436=Локализация!$C$114,1,IF(K436=Локализация!$C$113,2,IF(K436=Локализация!$C$112,3,IF(K436=Локализация!$C$111,4,IF(K436=Локализация!$C$110,5,IF(OR(K436=1,K436=2,K436=3,K436=4,K436=5),K436,"")))))))</f>
        <v/>
      </c>
      <c r="Q436" s="13" t="str">
        <f>(IF(L436=Локализация!$C$114,1,IF(L436=Локализация!$C$113,2,IF(L436=Локализация!$C$112,3,IF(L436=Локализация!$C$111,4,IF(L436=Локализация!$C$110,5,IF(OR(L436=1,L436=2,L436=3,L436=4,L436=5),L436,"")))))))</f>
        <v/>
      </c>
      <c r="R436" s="13" t="str">
        <f>(IF(B436=Локализация!$C$114,1,IF(B436=Локализация!$C$113,2,IF(B436=Локализация!$C$112,3,IF(B436=Локализация!$C$111,4,IF(B436=Локализация!$C$110,5,IF(OR(B436=1,B436=2,B436=3,B436=4,B436=5),B436,"")))))))</f>
        <v/>
      </c>
      <c r="S436" s="13" t="str">
        <f>(IF(C436=Локализация!$C$114,1,IF(C436=Локализация!$C$113,2,IF(C436=Локализация!$C$112,3,IF(C436=Локализация!$C$111,4,IF(C436=Локализация!$C$110,5,IF(OR(C436=1,C436=2,C436=3,C436=4,C436=5),C436,"")))))))</f>
        <v/>
      </c>
      <c r="T436" s="13" t="str">
        <f>(IF(D436=Локализация!$C$114,1,IF(D436=Локализация!$C$113,2,IF(D436=Локализация!$C$112,3,IF(D436=Локализация!$C$111,4,IF(D436=Локализация!$C$110,5,IF(OR(D436=1,D436=2,D436=3,D436=4,D436=5),D436,"")))))))</f>
        <v/>
      </c>
      <c r="U436" s="13" t="str">
        <f>(IF(E436=Локализация!$C$114,1,IF(E436=Локализация!$C$113,2,IF(E436=Локализация!$C$112,3,IF(E436=Локализация!$C$111,4,IF(E436=Локализация!$C$110,5,IF(OR(E436=1,E436=2,E436=3,E436=4,E436=5),E436,"")))))))</f>
        <v/>
      </c>
      <c r="V436" s="13" t="str">
        <f>(IF(F436=Локализация!$C$114,1,IF(F436=Локализация!$C$113,2,IF(F436=Локализация!$C$112,3,IF(F436=Локализация!$C$111,4,IF(F436=Локализация!$C$110,5,IF(OR(F436=1,F436=2,F436=3,F436=4,F436=5),F436,"")))))))</f>
        <v/>
      </c>
    </row>
    <row r="437" spans="13:22" x14ac:dyDescent="0.25">
      <c r="M437" s="13" t="str">
        <f>(IF(H437=Локализация!$C$114,1,IF(H437=Локализация!$C$113,2,IF(H437=Локализация!$C$112,3,IF(H437=Локализация!$C$111,4,IF(H437=Локализация!$C$110,5,IF(OR(H437=1,H437=2,H437=3,H437=4,H437=5),H437,"")))))))</f>
        <v/>
      </c>
      <c r="N437" s="13" t="str">
        <f>(IF(I437=Локализация!$C$114,1,IF(I437=Локализация!$C$113,2,IF(I437=Локализация!$C$112,3,IF(I437=Локализация!$C$111,4,IF(I437=Локализация!$C$110,5,IF(OR(I437=1,I437=2,I437=3,I437=4,I437=5),I437,"")))))))</f>
        <v/>
      </c>
      <c r="O437" s="13" t="str">
        <f>(IF(J437=Локализация!$C$114,1,IF(J437=Локализация!$C$113,2,IF(J437=Локализация!$C$112,3,IF(J437=Локализация!$C$111,4,IF(J437=Локализация!$C$110,5,IF(OR(J437=1,J437=2,J437=3,J437=4,J437=5),J437,"")))))))</f>
        <v/>
      </c>
      <c r="P437" s="13" t="str">
        <f>(IF(K437=Локализация!$C$114,1,IF(K437=Локализация!$C$113,2,IF(K437=Локализация!$C$112,3,IF(K437=Локализация!$C$111,4,IF(K437=Локализация!$C$110,5,IF(OR(K437=1,K437=2,K437=3,K437=4,K437=5),K437,"")))))))</f>
        <v/>
      </c>
      <c r="Q437" s="13" t="str">
        <f>(IF(L437=Локализация!$C$114,1,IF(L437=Локализация!$C$113,2,IF(L437=Локализация!$C$112,3,IF(L437=Локализация!$C$111,4,IF(L437=Локализация!$C$110,5,IF(OR(L437=1,L437=2,L437=3,L437=4,L437=5),L437,"")))))))</f>
        <v/>
      </c>
      <c r="R437" s="13" t="str">
        <f>(IF(B437=Локализация!$C$114,1,IF(B437=Локализация!$C$113,2,IF(B437=Локализация!$C$112,3,IF(B437=Локализация!$C$111,4,IF(B437=Локализация!$C$110,5,IF(OR(B437=1,B437=2,B437=3,B437=4,B437=5),B437,"")))))))</f>
        <v/>
      </c>
      <c r="S437" s="13" t="str">
        <f>(IF(C437=Локализация!$C$114,1,IF(C437=Локализация!$C$113,2,IF(C437=Локализация!$C$112,3,IF(C437=Локализация!$C$111,4,IF(C437=Локализация!$C$110,5,IF(OR(C437=1,C437=2,C437=3,C437=4,C437=5),C437,"")))))))</f>
        <v/>
      </c>
      <c r="T437" s="13" t="str">
        <f>(IF(D437=Локализация!$C$114,1,IF(D437=Локализация!$C$113,2,IF(D437=Локализация!$C$112,3,IF(D437=Локализация!$C$111,4,IF(D437=Локализация!$C$110,5,IF(OR(D437=1,D437=2,D437=3,D437=4,D437=5),D437,"")))))))</f>
        <v/>
      </c>
      <c r="U437" s="13" t="str">
        <f>(IF(E437=Локализация!$C$114,1,IF(E437=Локализация!$C$113,2,IF(E437=Локализация!$C$112,3,IF(E437=Локализация!$C$111,4,IF(E437=Локализация!$C$110,5,IF(OR(E437=1,E437=2,E437=3,E437=4,E437=5),E437,"")))))))</f>
        <v/>
      </c>
      <c r="V437" s="13" t="str">
        <f>(IF(F437=Локализация!$C$114,1,IF(F437=Локализация!$C$113,2,IF(F437=Локализация!$C$112,3,IF(F437=Локализация!$C$111,4,IF(F437=Локализация!$C$110,5,IF(OR(F437=1,F437=2,F437=3,F437=4,F437=5),F437,"")))))))</f>
        <v/>
      </c>
    </row>
    <row r="438" spans="13:22" x14ac:dyDescent="0.25">
      <c r="M438" s="13" t="str">
        <f>(IF(H438=Локализация!$C$114,1,IF(H438=Локализация!$C$113,2,IF(H438=Локализация!$C$112,3,IF(H438=Локализация!$C$111,4,IF(H438=Локализация!$C$110,5,IF(OR(H438=1,H438=2,H438=3,H438=4,H438=5),H438,"")))))))</f>
        <v/>
      </c>
      <c r="N438" s="13" t="str">
        <f>(IF(I438=Локализация!$C$114,1,IF(I438=Локализация!$C$113,2,IF(I438=Локализация!$C$112,3,IF(I438=Локализация!$C$111,4,IF(I438=Локализация!$C$110,5,IF(OR(I438=1,I438=2,I438=3,I438=4,I438=5),I438,"")))))))</f>
        <v/>
      </c>
      <c r="O438" s="13" t="str">
        <f>(IF(J438=Локализация!$C$114,1,IF(J438=Локализация!$C$113,2,IF(J438=Локализация!$C$112,3,IF(J438=Локализация!$C$111,4,IF(J438=Локализация!$C$110,5,IF(OR(J438=1,J438=2,J438=3,J438=4,J438=5),J438,"")))))))</f>
        <v/>
      </c>
      <c r="P438" s="13" t="str">
        <f>(IF(K438=Локализация!$C$114,1,IF(K438=Локализация!$C$113,2,IF(K438=Локализация!$C$112,3,IF(K438=Локализация!$C$111,4,IF(K438=Локализация!$C$110,5,IF(OR(K438=1,K438=2,K438=3,K438=4,K438=5),K438,"")))))))</f>
        <v/>
      </c>
      <c r="Q438" s="13" t="str">
        <f>(IF(L438=Локализация!$C$114,1,IF(L438=Локализация!$C$113,2,IF(L438=Локализация!$C$112,3,IF(L438=Локализация!$C$111,4,IF(L438=Локализация!$C$110,5,IF(OR(L438=1,L438=2,L438=3,L438=4,L438=5),L438,"")))))))</f>
        <v/>
      </c>
      <c r="R438" s="13" t="str">
        <f>(IF(B438=Локализация!$C$114,1,IF(B438=Локализация!$C$113,2,IF(B438=Локализация!$C$112,3,IF(B438=Локализация!$C$111,4,IF(B438=Локализация!$C$110,5,IF(OR(B438=1,B438=2,B438=3,B438=4,B438=5),B438,"")))))))</f>
        <v/>
      </c>
      <c r="S438" s="13" t="str">
        <f>(IF(C438=Локализация!$C$114,1,IF(C438=Локализация!$C$113,2,IF(C438=Локализация!$C$112,3,IF(C438=Локализация!$C$111,4,IF(C438=Локализация!$C$110,5,IF(OR(C438=1,C438=2,C438=3,C438=4,C438=5),C438,"")))))))</f>
        <v/>
      </c>
      <c r="T438" s="13" t="str">
        <f>(IF(D438=Локализация!$C$114,1,IF(D438=Локализация!$C$113,2,IF(D438=Локализация!$C$112,3,IF(D438=Локализация!$C$111,4,IF(D438=Локализация!$C$110,5,IF(OR(D438=1,D438=2,D438=3,D438=4,D438=5),D438,"")))))))</f>
        <v/>
      </c>
      <c r="U438" s="13" t="str">
        <f>(IF(E438=Локализация!$C$114,1,IF(E438=Локализация!$C$113,2,IF(E438=Локализация!$C$112,3,IF(E438=Локализация!$C$111,4,IF(E438=Локализация!$C$110,5,IF(OR(E438=1,E438=2,E438=3,E438=4,E438=5),E438,"")))))))</f>
        <v/>
      </c>
      <c r="V438" s="13" t="str">
        <f>(IF(F438=Локализация!$C$114,1,IF(F438=Локализация!$C$113,2,IF(F438=Локализация!$C$112,3,IF(F438=Локализация!$C$111,4,IF(F438=Локализация!$C$110,5,IF(OR(F438=1,F438=2,F438=3,F438=4,F438=5),F438,"")))))))</f>
        <v/>
      </c>
    </row>
    <row r="439" spans="13:22" x14ac:dyDescent="0.25">
      <c r="M439" s="13" t="str">
        <f>(IF(H439=Локализация!$C$114,1,IF(H439=Локализация!$C$113,2,IF(H439=Локализация!$C$112,3,IF(H439=Локализация!$C$111,4,IF(H439=Локализация!$C$110,5,IF(OR(H439=1,H439=2,H439=3,H439=4,H439=5),H439,"")))))))</f>
        <v/>
      </c>
      <c r="N439" s="13" t="str">
        <f>(IF(I439=Локализация!$C$114,1,IF(I439=Локализация!$C$113,2,IF(I439=Локализация!$C$112,3,IF(I439=Локализация!$C$111,4,IF(I439=Локализация!$C$110,5,IF(OR(I439=1,I439=2,I439=3,I439=4,I439=5),I439,"")))))))</f>
        <v/>
      </c>
      <c r="O439" s="13" t="str">
        <f>(IF(J439=Локализация!$C$114,1,IF(J439=Локализация!$C$113,2,IF(J439=Локализация!$C$112,3,IF(J439=Локализация!$C$111,4,IF(J439=Локализация!$C$110,5,IF(OR(J439=1,J439=2,J439=3,J439=4,J439=5),J439,"")))))))</f>
        <v/>
      </c>
      <c r="P439" s="13" t="str">
        <f>(IF(K439=Локализация!$C$114,1,IF(K439=Локализация!$C$113,2,IF(K439=Локализация!$C$112,3,IF(K439=Локализация!$C$111,4,IF(K439=Локализация!$C$110,5,IF(OR(K439=1,K439=2,K439=3,K439=4,K439=5),K439,"")))))))</f>
        <v/>
      </c>
      <c r="Q439" s="13" t="str">
        <f>(IF(L439=Локализация!$C$114,1,IF(L439=Локализация!$C$113,2,IF(L439=Локализация!$C$112,3,IF(L439=Локализация!$C$111,4,IF(L439=Локализация!$C$110,5,IF(OR(L439=1,L439=2,L439=3,L439=4,L439=5),L439,"")))))))</f>
        <v/>
      </c>
      <c r="R439" s="13" t="str">
        <f>(IF(B439=Локализация!$C$114,1,IF(B439=Локализация!$C$113,2,IF(B439=Локализация!$C$112,3,IF(B439=Локализация!$C$111,4,IF(B439=Локализация!$C$110,5,IF(OR(B439=1,B439=2,B439=3,B439=4,B439=5),B439,"")))))))</f>
        <v/>
      </c>
      <c r="S439" s="13" t="str">
        <f>(IF(C439=Локализация!$C$114,1,IF(C439=Локализация!$C$113,2,IF(C439=Локализация!$C$112,3,IF(C439=Локализация!$C$111,4,IF(C439=Локализация!$C$110,5,IF(OR(C439=1,C439=2,C439=3,C439=4,C439=5),C439,"")))))))</f>
        <v/>
      </c>
      <c r="T439" s="13" t="str">
        <f>(IF(D439=Локализация!$C$114,1,IF(D439=Локализация!$C$113,2,IF(D439=Локализация!$C$112,3,IF(D439=Локализация!$C$111,4,IF(D439=Локализация!$C$110,5,IF(OR(D439=1,D439=2,D439=3,D439=4,D439=5),D439,"")))))))</f>
        <v/>
      </c>
      <c r="U439" s="13" t="str">
        <f>(IF(E439=Локализация!$C$114,1,IF(E439=Локализация!$C$113,2,IF(E439=Локализация!$C$112,3,IF(E439=Локализация!$C$111,4,IF(E439=Локализация!$C$110,5,IF(OR(E439=1,E439=2,E439=3,E439=4,E439=5),E439,"")))))))</f>
        <v/>
      </c>
      <c r="V439" s="13" t="str">
        <f>(IF(F439=Локализация!$C$114,1,IF(F439=Локализация!$C$113,2,IF(F439=Локализация!$C$112,3,IF(F439=Локализация!$C$111,4,IF(F439=Локализация!$C$110,5,IF(OR(F439=1,F439=2,F439=3,F439=4,F439=5),F439,"")))))))</f>
        <v/>
      </c>
    </row>
    <row r="440" spans="13:22" x14ac:dyDescent="0.25">
      <c r="M440" s="13" t="str">
        <f>(IF(H440=Локализация!$C$114,1,IF(H440=Локализация!$C$113,2,IF(H440=Локализация!$C$112,3,IF(H440=Локализация!$C$111,4,IF(H440=Локализация!$C$110,5,IF(OR(H440=1,H440=2,H440=3,H440=4,H440=5),H440,"")))))))</f>
        <v/>
      </c>
      <c r="N440" s="13" t="str">
        <f>(IF(I440=Локализация!$C$114,1,IF(I440=Локализация!$C$113,2,IF(I440=Локализация!$C$112,3,IF(I440=Локализация!$C$111,4,IF(I440=Локализация!$C$110,5,IF(OR(I440=1,I440=2,I440=3,I440=4,I440=5),I440,"")))))))</f>
        <v/>
      </c>
      <c r="O440" s="13" t="str">
        <f>(IF(J440=Локализация!$C$114,1,IF(J440=Локализация!$C$113,2,IF(J440=Локализация!$C$112,3,IF(J440=Локализация!$C$111,4,IF(J440=Локализация!$C$110,5,IF(OR(J440=1,J440=2,J440=3,J440=4,J440=5),J440,"")))))))</f>
        <v/>
      </c>
      <c r="P440" s="13" t="str">
        <f>(IF(K440=Локализация!$C$114,1,IF(K440=Локализация!$C$113,2,IF(K440=Локализация!$C$112,3,IF(K440=Локализация!$C$111,4,IF(K440=Локализация!$C$110,5,IF(OR(K440=1,K440=2,K440=3,K440=4,K440=5),K440,"")))))))</f>
        <v/>
      </c>
      <c r="Q440" s="13" t="str">
        <f>(IF(L440=Локализация!$C$114,1,IF(L440=Локализация!$C$113,2,IF(L440=Локализация!$C$112,3,IF(L440=Локализация!$C$111,4,IF(L440=Локализация!$C$110,5,IF(OR(L440=1,L440=2,L440=3,L440=4,L440=5),L440,"")))))))</f>
        <v/>
      </c>
      <c r="R440" s="13" t="str">
        <f>(IF(B440=Локализация!$C$114,1,IF(B440=Локализация!$C$113,2,IF(B440=Локализация!$C$112,3,IF(B440=Локализация!$C$111,4,IF(B440=Локализация!$C$110,5,IF(OR(B440=1,B440=2,B440=3,B440=4,B440=5),B440,"")))))))</f>
        <v/>
      </c>
      <c r="S440" s="13" t="str">
        <f>(IF(C440=Локализация!$C$114,1,IF(C440=Локализация!$C$113,2,IF(C440=Локализация!$C$112,3,IF(C440=Локализация!$C$111,4,IF(C440=Локализация!$C$110,5,IF(OR(C440=1,C440=2,C440=3,C440=4,C440=5),C440,"")))))))</f>
        <v/>
      </c>
      <c r="T440" s="13" t="str">
        <f>(IF(D440=Локализация!$C$114,1,IF(D440=Локализация!$C$113,2,IF(D440=Локализация!$C$112,3,IF(D440=Локализация!$C$111,4,IF(D440=Локализация!$C$110,5,IF(OR(D440=1,D440=2,D440=3,D440=4,D440=5),D440,"")))))))</f>
        <v/>
      </c>
      <c r="U440" s="13" t="str">
        <f>(IF(E440=Локализация!$C$114,1,IF(E440=Локализация!$C$113,2,IF(E440=Локализация!$C$112,3,IF(E440=Локализация!$C$111,4,IF(E440=Локализация!$C$110,5,IF(OR(E440=1,E440=2,E440=3,E440=4,E440=5),E440,"")))))))</f>
        <v/>
      </c>
      <c r="V440" s="13" t="str">
        <f>(IF(F440=Локализация!$C$114,1,IF(F440=Локализация!$C$113,2,IF(F440=Локализация!$C$112,3,IF(F440=Локализация!$C$111,4,IF(F440=Локализация!$C$110,5,IF(OR(F440=1,F440=2,F440=3,F440=4,F440=5),F440,"")))))))</f>
        <v/>
      </c>
    </row>
    <row r="441" spans="13:22" x14ac:dyDescent="0.25">
      <c r="M441" s="13" t="str">
        <f>(IF(H441=Локализация!$C$114,1,IF(H441=Локализация!$C$113,2,IF(H441=Локализация!$C$112,3,IF(H441=Локализация!$C$111,4,IF(H441=Локализация!$C$110,5,IF(OR(H441=1,H441=2,H441=3,H441=4,H441=5),H441,"")))))))</f>
        <v/>
      </c>
      <c r="N441" s="13" t="str">
        <f>(IF(I441=Локализация!$C$114,1,IF(I441=Локализация!$C$113,2,IF(I441=Локализация!$C$112,3,IF(I441=Локализация!$C$111,4,IF(I441=Локализация!$C$110,5,IF(OR(I441=1,I441=2,I441=3,I441=4,I441=5),I441,"")))))))</f>
        <v/>
      </c>
      <c r="O441" s="13" t="str">
        <f>(IF(J441=Локализация!$C$114,1,IF(J441=Локализация!$C$113,2,IF(J441=Локализация!$C$112,3,IF(J441=Локализация!$C$111,4,IF(J441=Локализация!$C$110,5,IF(OR(J441=1,J441=2,J441=3,J441=4,J441=5),J441,"")))))))</f>
        <v/>
      </c>
      <c r="P441" s="13" t="str">
        <f>(IF(K441=Локализация!$C$114,1,IF(K441=Локализация!$C$113,2,IF(K441=Локализация!$C$112,3,IF(K441=Локализация!$C$111,4,IF(K441=Локализация!$C$110,5,IF(OR(K441=1,K441=2,K441=3,K441=4,K441=5),K441,"")))))))</f>
        <v/>
      </c>
      <c r="Q441" s="13" t="str">
        <f>(IF(L441=Локализация!$C$114,1,IF(L441=Локализация!$C$113,2,IF(L441=Локализация!$C$112,3,IF(L441=Локализация!$C$111,4,IF(L441=Локализация!$C$110,5,IF(OR(L441=1,L441=2,L441=3,L441=4,L441=5),L441,"")))))))</f>
        <v/>
      </c>
      <c r="R441" s="13" t="str">
        <f>(IF(B441=Локализация!$C$114,1,IF(B441=Локализация!$C$113,2,IF(B441=Локализация!$C$112,3,IF(B441=Локализация!$C$111,4,IF(B441=Локализация!$C$110,5,IF(OR(B441=1,B441=2,B441=3,B441=4,B441=5),B441,"")))))))</f>
        <v/>
      </c>
      <c r="S441" s="13" t="str">
        <f>(IF(C441=Локализация!$C$114,1,IF(C441=Локализация!$C$113,2,IF(C441=Локализация!$C$112,3,IF(C441=Локализация!$C$111,4,IF(C441=Локализация!$C$110,5,IF(OR(C441=1,C441=2,C441=3,C441=4,C441=5),C441,"")))))))</f>
        <v/>
      </c>
      <c r="T441" s="13" t="str">
        <f>(IF(D441=Локализация!$C$114,1,IF(D441=Локализация!$C$113,2,IF(D441=Локализация!$C$112,3,IF(D441=Локализация!$C$111,4,IF(D441=Локализация!$C$110,5,IF(OR(D441=1,D441=2,D441=3,D441=4,D441=5),D441,"")))))))</f>
        <v/>
      </c>
      <c r="U441" s="13" t="str">
        <f>(IF(E441=Локализация!$C$114,1,IF(E441=Локализация!$C$113,2,IF(E441=Локализация!$C$112,3,IF(E441=Локализация!$C$111,4,IF(E441=Локализация!$C$110,5,IF(OR(E441=1,E441=2,E441=3,E441=4,E441=5),E441,"")))))))</f>
        <v/>
      </c>
      <c r="V441" s="13" t="str">
        <f>(IF(F441=Локализация!$C$114,1,IF(F441=Локализация!$C$113,2,IF(F441=Локализация!$C$112,3,IF(F441=Локализация!$C$111,4,IF(F441=Локализация!$C$110,5,IF(OR(F441=1,F441=2,F441=3,F441=4,F441=5),F441,"")))))))</f>
        <v/>
      </c>
    </row>
    <row r="442" spans="13:22" x14ac:dyDescent="0.25">
      <c r="M442" s="13" t="str">
        <f>(IF(H442=Локализация!$C$114,1,IF(H442=Локализация!$C$113,2,IF(H442=Локализация!$C$112,3,IF(H442=Локализация!$C$111,4,IF(H442=Локализация!$C$110,5,IF(OR(H442=1,H442=2,H442=3,H442=4,H442=5),H442,"")))))))</f>
        <v/>
      </c>
      <c r="N442" s="13" t="str">
        <f>(IF(I442=Локализация!$C$114,1,IF(I442=Локализация!$C$113,2,IF(I442=Локализация!$C$112,3,IF(I442=Локализация!$C$111,4,IF(I442=Локализация!$C$110,5,IF(OR(I442=1,I442=2,I442=3,I442=4,I442=5),I442,"")))))))</f>
        <v/>
      </c>
      <c r="O442" s="13" t="str">
        <f>(IF(J442=Локализация!$C$114,1,IF(J442=Локализация!$C$113,2,IF(J442=Локализация!$C$112,3,IF(J442=Локализация!$C$111,4,IF(J442=Локализация!$C$110,5,IF(OR(J442=1,J442=2,J442=3,J442=4,J442=5),J442,"")))))))</f>
        <v/>
      </c>
      <c r="P442" s="13" t="str">
        <f>(IF(K442=Локализация!$C$114,1,IF(K442=Локализация!$C$113,2,IF(K442=Локализация!$C$112,3,IF(K442=Локализация!$C$111,4,IF(K442=Локализация!$C$110,5,IF(OR(K442=1,K442=2,K442=3,K442=4,K442=5),K442,"")))))))</f>
        <v/>
      </c>
      <c r="Q442" s="13" t="str">
        <f>(IF(L442=Локализация!$C$114,1,IF(L442=Локализация!$C$113,2,IF(L442=Локализация!$C$112,3,IF(L442=Локализация!$C$111,4,IF(L442=Локализация!$C$110,5,IF(OR(L442=1,L442=2,L442=3,L442=4,L442=5),L442,"")))))))</f>
        <v/>
      </c>
      <c r="R442" s="13" t="str">
        <f>(IF(B442=Локализация!$C$114,1,IF(B442=Локализация!$C$113,2,IF(B442=Локализация!$C$112,3,IF(B442=Локализация!$C$111,4,IF(B442=Локализация!$C$110,5,IF(OR(B442=1,B442=2,B442=3,B442=4,B442=5),B442,"")))))))</f>
        <v/>
      </c>
      <c r="S442" s="13" t="str">
        <f>(IF(C442=Локализация!$C$114,1,IF(C442=Локализация!$C$113,2,IF(C442=Локализация!$C$112,3,IF(C442=Локализация!$C$111,4,IF(C442=Локализация!$C$110,5,IF(OR(C442=1,C442=2,C442=3,C442=4,C442=5),C442,"")))))))</f>
        <v/>
      </c>
      <c r="T442" s="13" t="str">
        <f>(IF(D442=Локализация!$C$114,1,IF(D442=Локализация!$C$113,2,IF(D442=Локализация!$C$112,3,IF(D442=Локализация!$C$111,4,IF(D442=Локализация!$C$110,5,IF(OR(D442=1,D442=2,D442=3,D442=4,D442=5),D442,"")))))))</f>
        <v/>
      </c>
      <c r="U442" s="13" t="str">
        <f>(IF(E442=Локализация!$C$114,1,IF(E442=Локализация!$C$113,2,IF(E442=Локализация!$C$112,3,IF(E442=Локализация!$C$111,4,IF(E442=Локализация!$C$110,5,IF(OR(E442=1,E442=2,E442=3,E442=4,E442=5),E442,"")))))))</f>
        <v/>
      </c>
      <c r="V442" s="13" t="str">
        <f>(IF(F442=Локализация!$C$114,1,IF(F442=Локализация!$C$113,2,IF(F442=Локализация!$C$112,3,IF(F442=Локализация!$C$111,4,IF(F442=Локализация!$C$110,5,IF(OR(F442=1,F442=2,F442=3,F442=4,F442=5),F442,"")))))))</f>
        <v/>
      </c>
    </row>
    <row r="443" spans="13:22" x14ac:dyDescent="0.25">
      <c r="M443" s="13" t="str">
        <f>(IF(H443=Локализация!$C$114,1,IF(H443=Локализация!$C$113,2,IF(H443=Локализация!$C$112,3,IF(H443=Локализация!$C$111,4,IF(H443=Локализация!$C$110,5,IF(OR(H443=1,H443=2,H443=3,H443=4,H443=5),H443,"")))))))</f>
        <v/>
      </c>
      <c r="N443" s="13" t="str">
        <f>(IF(I443=Локализация!$C$114,1,IF(I443=Локализация!$C$113,2,IF(I443=Локализация!$C$112,3,IF(I443=Локализация!$C$111,4,IF(I443=Локализация!$C$110,5,IF(OR(I443=1,I443=2,I443=3,I443=4,I443=5),I443,"")))))))</f>
        <v/>
      </c>
      <c r="O443" s="13" t="str">
        <f>(IF(J443=Локализация!$C$114,1,IF(J443=Локализация!$C$113,2,IF(J443=Локализация!$C$112,3,IF(J443=Локализация!$C$111,4,IF(J443=Локализация!$C$110,5,IF(OR(J443=1,J443=2,J443=3,J443=4,J443=5),J443,"")))))))</f>
        <v/>
      </c>
      <c r="P443" s="13" t="str">
        <f>(IF(K443=Локализация!$C$114,1,IF(K443=Локализация!$C$113,2,IF(K443=Локализация!$C$112,3,IF(K443=Локализация!$C$111,4,IF(K443=Локализация!$C$110,5,IF(OR(K443=1,K443=2,K443=3,K443=4,K443=5),K443,"")))))))</f>
        <v/>
      </c>
      <c r="Q443" s="13" t="str">
        <f>(IF(L443=Локализация!$C$114,1,IF(L443=Локализация!$C$113,2,IF(L443=Локализация!$C$112,3,IF(L443=Локализация!$C$111,4,IF(L443=Локализация!$C$110,5,IF(OR(L443=1,L443=2,L443=3,L443=4,L443=5),L443,"")))))))</f>
        <v/>
      </c>
      <c r="R443" s="13" t="str">
        <f>(IF(B443=Локализация!$C$114,1,IF(B443=Локализация!$C$113,2,IF(B443=Локализация!$C$112,3,IF(B443=Локализация!$C$111,4,IF(B443=Локализация!$C$110,5,IF(OR(B443=1,B443=2,B443=3,B443=4,B443=5),B443,"")))))))</f>
        <v/>
      </c>
      <c r="S443" s="13" t="str">
        <f>(IF(C443=Локализация!$C$114,1,IF(C443=Локализация!$C$113,2,IF(C443=Локализация!$C$112,3,IF(C443=Локализация!$C$111,4,IF(C443=Локализация!$C$110,5,IF(OR(C443=1,C443=2,C443=3,C443=4,C443=5),C443,"")))))))</f>
        <v/>
      </c>
      <c r="T443" s="13" t="str">
        <f>(IF(D443=Локализация!$C$114,1,IF(D443=Локализация!$C$113,2,IF(D443=Локализация!$C$112,3,IF(D443=Локализация!$C$111,4,IF(D443=Локализация!$C$110,5,IF(OR(D443=1,D443=2,D443=3,D443=4,D443=5),D443,"")))))))</f>
        <v/>
      </c>
      <c r="U443" s="13" t="str">
        <f>(IF(E443=Локализация!$C$114,1,IF(E443=Локализация!$C$113,2,IF(E443=Локализация!$C$112,3,IF(E443=Локализация!$C$111,4,IF(E443=Локализация!$C$110,5,IF(OR(E443=1,E443=2,E443=3,E443=4,E443=5),E443,"")))))))</f>
        <v/>
      </c>
      <c r="V443" s="13" t="str">
        <f>(IF(F443=Локализация!$C$114,1,IF(F443=Локализация!$C$113,2,IF(F443=Локализация!$C$112,3,IF(F443=Локализация!$C$111,4,IF(F443=Локализация!$C$110,5,IF(OR(F443=1,F443=2,F443=3,F443=4,F443=5),F443,"")))))))</f>
        <v/>
      </c>
    </row>
    <row r="444" spans="13:22" x14ac:dyDescent="0.25">
      <c r="M444" s="13" t="str">
        <f>(IF(H444=Локализация!$C$114,1,IF(H444=Локализация!$C$113,2,IF(H444=Локализация!$C$112,3,IF(H444=Локализация!$C$111,4,IF(H444=Локализация!$C$110,5,IF(OR(H444=1,H444=2,H444=3,H444=4,H444=5),H444,"")))))))</f>
        <v/>
      </c>
      <c r="N444" s="13" t="str">
        <f>(IF(I444=Локализация!$C$114,1,IF(I444=Локализация!$C$113,2,IF(I444=Локализация!$C$112,3,IF(I444=Локализация!$C$111,4,IF(I444=Локализация!$C$110,5,IF(OR(I444=1,I444=2,I444=3,I444=4,I444=5),I444,"")))))))</f>
        <v/>
      </c>
      <c r="O444" s="13" t="str">
        <f>(IF(J444=Локализация!$C$114,1,IF(J444=Локализация!$C$113,2,IF(J444=Локализация!$C$112,3,IF(J444=Локализация!$C$111,4,IF(J444=Локализация!$C$110,5,IF(OR(J444=1,J444=2,J444=3,J444=4,J444=5),J444,"")))))))</f>
        <v/>
      </c>
      <c r="P444" s="13" t="str">
        <f>(IF(K444=Локализация!$C$114,1,IF(K444=Локализация!$C$113,2,IF(K444=Локализация!$C$112,3,IF(K444=Локализация!$C$111,4,IF(K444=Локализация!$C$110,5,IF(OR(K444=1,K444=2,K444=3,K444=4,K444=5),K444,"")))))))</f>
        <v/>
      </c>
      <c r="Q444" s="13" t="str">
        <f>(IF(L444=Локализация!$C$114,1,IF(L444=Локализация!$C$113,2,IF(L444=Локализация!$C$112,3,IF(L444=Локализация!$C$111,4,IF(L444=Локализация!$C$110,5,IF(OR(L444=1,L444=2,L444=3,L444=4,L444=5),L444,"")))))))</f>
        <v/>
      </c>
      <c r="R444" s="13" t="str">
        <f>(IF(B444=Локализация!$C$114,1,IF(B444=Локализация!$C$113,2,IF(B444=Локализация!$C$112,3,IF(B444=Локализация!$C$111,4,IF(B444=Локализация!$C$110,5,IF(OR(B444=1,B444=2,B444=3,B444=4,B444=5),B444,"")))))))</f>
        <v/>
      </c>
      <c r="S444" s="13" t="str">
        <f>(IF(C444=Локализация!$C$114,1,IF(C444=Локализация!$C$113,2,IF(C444=Локализация!$C$112,3,IF(C444=Локализация!$C$111,4,IF(C444=Локализация!$C$110,5,IF(OR(C444=1,C444=2,C444=3,C444=4,C444=5),C444,"")))))))</f>
        <v/>
      </c>
      <c r="T444" s="13" t="str">
        <f>(IF(D444=Локализация!$C$114,1,IF(D444=Локализация!$C$113,2,IF(D444=Локализация!$C$112,3,IF(D444=Локализация!$C$111,4,IF(D444=Локализация!$C$110,5,IF(OR(D444=1,D444=2,D444=3,D444=4,D444=5),D444,"")))))))</f>
        <v/>
      </c>
      <c r="U444" s="13" t="str">
        <f>(IF(E444=Локализация!$C$114,1,IF(E444=Локализация!$C$113,2,IF(E444=Локализация!$C$112,3,IF(E444=Локализация!$C$111,4,IF(E444=Локализация!$C$110,5,IF(OR(E444=1,E444=2,E444=3,E444=4,E444=5),E444,"")))))))</f>
        <v/>
      </c>
      <c r="V444" s="13" t="str">
        <f>(IF(F444=Локализация!$C$114,1,IF(F444=Локализация!$C$113,2,IF(F444=Локализация!$C$112,3,IF(F444=Локализация!$C$111,4,IF(F444=Локализация!$C$110,5,IF(OR(F444=1,F444=2,F444=3,F444=4,F444=5),F444,"")))))))</f>
        <v/>
      </c>
    </row>
    <row r="445" spans="13:22" x14ac:dyDescent="0.25">
      <c r="M445" s="13" t="str">
        <f>(IF(H445=Локализация!$C$114,1,IF(H445=Локализация!$C$113,2,IF(H445=Локализация!$C$112,3,IF(H445=Локализация!$C$111,4,IF(H445=Локализация!$C$110,5,IF(OR(H445=1,H445=2,H445=3,H445=4,H445=5),H445,"")))))))</f>
        <v/>
      </c>
      <c r="N445" s="13" t="str">
        <f>(IF(I445=Локализация!$C$114,1,IF(I445=Локализация!$C$113,2,IF(I445=Локализация!$C$112,3,IF(I445=Локализация!$C$111,4,IF(I445=Локализация!$C$110,5,IF(OR(I445=1,I445=2,I445=3,I445=4,I445=5),I445,"")))))))</f>
        <v/>
      </c>
      <c r="O445" s="13" t="str">
        <f>(IF(J445=Локализация!$C$114,1,IF(J445=Локализация!$C$113,2,IF(J445=Локализация!$C$112,3,IF(J445=Локализация!$C$111,4,IF(J445=Локализация!$C$110,5,IF(OR(J445=1,J445=2,J445=3,J445=4,J445=5),J445,"")))))))</f>
        <v/>
      </c>
      <c r="P445" s="13" t="str">
        <f>(IF(K445=Локализация!$C$114,1,IF(K445=Локализация!$C$113,2,IF(K445=Локализация!$C$112,3,IF(K445=Локализация!$C$111,4,IF(K445=Локализация!$C$110,5,IF(OR(K445=1,K445=2,K445=3,K445=4,K445=5),K445,"")))))))</f>
        <v/>
      </c>
      <c r="Q445" s="13" t="str">
        <f>(IF(L445=Локализация!$C$114,1,IF(L445=Локализация!$C$113,2,IF(L445=Локализация!$C$112,3,IF(L445=Локализация!$C$111,4,IF(L445=Локализация!$C$110,5,IF(OR(L445=1,L445=2,L445=3,L445=4,L445=5),L445,"")))))))</f>
        <v/>
      </c>
      <c r="R445" s="13" t="str">
        <f>(IF(B445=Локализация!$C$114,1,IF(B445=Локализация!$C$113,2,IF(B445=Локализация!$C$112,3,IF(B445=Локализация!$C$111,4,IF(B445=Локализация!$C$110,5,IF(OR(B445=1,B445=2,B445=3,B445=4,B445=5),B445,"")))))))</f>
        <v/>
      </c>
      <c r="S445" s="13" t="str">
        <f>(IF(C445=Локализация!$C$114,1,IF(C445=Локализация!$C$113,2,IF(C445=Локализация!$C$112,3,IF(C445=Локализация!$C$111,4,IF(C445=Локализация!$C$110,5,IF(OR(C445=1,C445=2,C445=3,C445=4,C445=5),C445,"")))))))</f>
        <v/>
      </c>
      <c r="T445" s="13" t="str">
        <f>(IF(D445=Локализация!$C$114,1,IF(D445=Локализация!$C$113,2,IF(D445=Локализация!$C$112,3,IF(D445=Локализация!$C$111,4,IF(D445=Локализация!$C$110,5,IF(OR(D445=1,D445=2,D445=3,D445=4,D445=5),D445,"")))))))</f>
        <v/>
      </c>
      <c r="U445" s="13" t="str">
        <f>(IF(E445=Локализация!$C$114,1,IF(E445=Локализация!$C$113,2,IF(E445=Локализация!$C$112,3,IF(E445=Локализация!$C$111,4,IF(E445=Локализация!$C$110,5,IF(OR(E445=1,E445=2,E445=3,E445=4,E445=5),E445,"")))))))</f>
        <v/>
      </c>
      <c r="V445" s="13" t="str">
        <f>(IF(F445=Локализация!$C$114,1,IF(F445=Локализация!$C$113,2,IF(F445=Локализация!$C$112,3,IF(F445=Локализация!$C$111,4,IF(F445=Локализация!$C$110,5,IF(OR(F445=1,F445=2,F445=3,F445=4,F445=5),F445,"")))))))</f>
        <v/>
      </c>
    </row>
    <row r="446" spans="13:22" x14ac:dyDescent="0.25">
      <c r="M446" s="13" t="str">
        <f>(IF(H446=Локализация!$C$114,1,IF(H446=Локализация!$C$113,2,IF(H446=Локализация!$C$112,3,IF(H446=Локализация!$C$111,4,IF(H446=Локализация!$C$110,5,IF(OR(H446=1,H446=2,H446=3,H446=4,H446=5),H446,"")))))))</f>
        <v/>
      </c>
      <c r="N446" s="13" t="str">
        <f>(IF(I446=Локализация!$C$114,1,IF(I446=Локализация!$C$113,2,IF(I446=Локализация!$C$112,3,IF(I446=Локализация!$C$111,4,IF(I446=Локализация!$C$110,5,IF(OR(I446=1,I446=2,I446=3,I446=4,I446=5),I446,"")))))))</f>
        <v/>
      </c>
      <c r="O446" s="13" t="str">
        <f>(IF(J446=Локализация!$C$114,1,IF(J446=Локализация!$C$113,2,IF(J446=Локализация!$C$112,3,IF(J446=Локализация!$C$111,4,IF(J446=Локализация!$C$110,5,IF(OR(J446=1,J446=2,J446=3,J446=4,J446=5),J446,"")))))))</f>
        <v/>
      </c>
      <c r="P446" s="13" t="str">
        <f>(IF(K446=Локализация!$C$114,1,IF(K446=Локализация!$C$113,2,IF(K446=Локализация!$C$112,3,IF(K446=Локализация!$C$111,4,IF(K446=Локализация!$C$110,5,IF(OR(K446=1,K446=2,K446=3,K446=4,K446=5),K446,"")))))))</f>
        <v/>
      </c>
      <c r="Q446" s="13" t="str">
        <f>(IF(L446=Локализация!$C$114,1,IF(L446=Локализация!$C$113,2,IF(L446=Локализация!$C$112,3,IF(L446=Локализация!$C$111,4,IF(L446=Локализация!$C$110,5,IF(OR(L446=1,L446=2,L446=3,L446=4,L446=5),L446,"")))))))</f>
        <v/>
      </c>
      <c r="R446" s="13" t="str">
        <f>(IF(B446=Локализация!$C$114,1,IF(B446=Локализация!$C$113,2,IF(B446=Локализация!$C$112,3,IF(B446=Локализация!$C$111,4,IF(B446=Локализация!$C$110,5,IF(OR(B446=1,B446=2,B446=3,B446=4,B446=5),B446,"")))))))</f>
        <v/>
      </c>
      <c r="S446" s="13" t="str">
        <f>(IF(C446=Локализация!$C$114,1,IF(C446=Локализация!$C$113,2,IF(C446=Локализация!$C$112,3,IF(C446=Локализация!$C$111,4,IF(C446=Локализация!$C$110,5,IF(OR(C446=1,C446=2,C446=3,C446=4,C446=5),C446,"")))))))</f>
        <v/>
      </c>
      <c r="T446" s="13" t="str">
        <f>(IF(D446=Локализация!$C$114,1,IF(D446=Локализация!$C$113,2,IF(D446=Локализация!$C$112,3,IF(D446=Локализация!$C$111,4,IF(D446=Локализация!$C$110,5,IF(OR(D446=1,D446=2,D446=3,D446=4,D446=5),D446,"")))))))</f>
        <v/>
      </c>
      <c r="U446" s="13" t="str">
        <f>(IF(E446=Локализация!$C$114,1,IF(E446=Локализация!$C$113,2,IF(E446=Локализация!$C$112,3,IF(E446=Локализация!$C$111,4,IF(E446=Локализация!$C$110,5,IF(OR(E446=1,E446=2,E446=3,E446=4,E446=5),E446,"")))))))</f>
        <v/>
      </c>
      <c r="V446" s="13" t="str">
        <f>(IF(F446=Локализация!$C$114,1,IF(F446=Локализация!$C$113,2,IF(F446=Локализация!$C$112,3,IF(F446=Локализация!$C$111,4,IF(F446=Локализация!$C$110,5,IF(OR(F446=1,F446=2,F446=3,F446=4,F446=5),F446,"")))))))</f>
        <v/>
      </c>
    </row>
    <row r="447" spans="13:22" x14ac:dyDescent="0.25">
      <c r="M447" s="13" t="str">
        <f>(IF(H447=Локализация!$C$114,1,IF(H447=Локализация!$C$113,2,IF(H447=Локализация!$C$112,3,IF(H447=Локализация!$C$111,4,IF(H447=Локализация!$C$110,5,IF(OR(H447=1,H447=2,H447=3,H447=4,H447=5),H447,"")))))))</f>
        <v/>
      </c>
      <c r="N447" s="13" t="str">
        <f>(IF(I447=Локализация!$C$114,1,IF(I447=Локализация!$C$113,2,IF(I447=Локализация!$C$112,3,IF(I447=Локализация!$C$111,4,IF(I447=Локализация!$C$110,5,IF(OR(I447=1,I447=2,I447=3,I447=4,I447=5),I447,"")))))))</f>
        <v/>
      </c>
      <c r="O447" s="13" t="str">
        <f>(IF(J447=Локализация!$C$114,1,IF(J447=Локализация!$C$113,2,IF(J447=Локализация!$C$112,3,IF(J447=Локализация!$C$111,4,IF(J447=Локализация!$C$110,5,IF(OR(J447=1,J447=2,J447=3,J447=4,J447=5),J447,"")))))))</f>
        <v/>
      </c>
      <c r="P447" s="13" t="str">
        <f>(IF(K447=Локализация!$C$114,1,IF(K447=Локализация!$C$113,2,IF(K447=Локализация!$C$112,3,IF(K447=Локализация!$C$111,4,IF(K447=Локализация!$C$110,5,IF(OR(K447=1,K447=2,K447=3,K447=4,K447=5),K447,"")))))))</f>
        <v/>
      </c>
      <c r="Q447" s="13" t="str">
        <f>(IF(L447=Локализация!$C$114,1,IF(L447=Локализация!$C$113,2,IF(L447=Локализация!$C$112,3,IF(L447=Локализация!$C$111,4,IF(L447=Локализация!$C$110,5,IF(OR(L447=1,L447=2,L447=3,L447=4,L447=5),L447,"")))))))</f>
        <v/>
      </c>
      <c r="R447" s="13" t="str">
        <f>(IF(B447=Локализация!$C$114,1,IF(B447=Локализация!$C$113,2,IF(B447=Локализация!$C$112,3,IF(B447=Локализация!$C$111,4,IF(B447=Локализация!$C$110,5,IF(OR(B447=1,B447=2,B447=3,B447=4,B447=5),B447,"")))))))</f>
        <v/>
      </c>
      <c r="S447" s="13" t="str">
        <f>(IF(C447=Локализация!$C$114,1,IF(C447=Локализация!$C$113,2,IF(C447=Локализация!$C$112,3,IF(C447=Локализация!$C$111,4,IF(C447=Локализация!$C$110,5,IF(OR(C447=1,C447=2,C447=3,C447=4,C447=5),C447,"")))))))</f>
        <v/>
      </c>
      <c r="T447" s="13" t="str">
        <f>(IF(D447=Локализация!$C$114,1,IF(D447=Локализация!$C$113,2,IF(D447=Локализация!$C$112,3,IF(D447=Локализация!$C$111,4,IF(D447=Локализация!$C$110,5,IF(OR(D447=1,D447=2,D447=3,D447=4,D447=5),D447,"")))))))</f>
        <v/>
      </c>
      <c r="U447" s="13" t="str">
        <f>(IF(E447=Локализация!$C$114,1,IF(E447=Локализация!$C$113,2,IF(E447=Локализация!$C$112,3,IF(E447=Локализация!$C$111,4,IF(E447=Локализация!$C$110,5,IF(OR(E447=1,E447=2,E447=3,E447=4,E447=5),E447,"")))))))</f>
        <v/>
      </c>
      <c r="V447" s="13" t="str">
        <f>(IF(F447=Локализация!$C$114,1,IF(F447=Локализация!$C$113,2,IF(F447=Локализация!$C$112,3,IF(F447=Локализация!$C$111,4,IF(F447=Локализация!$C$110,5,IF(OR(F447=1,F447=2,F447=3,F447=4,F447=5),F447,"")))))))</f>
        <v/>
      </c>
    </row>
    <row r="448" spans="13:22" x14ac:dyDescent="0.25">
      <c r="M448" s="13" t="str">
        <f>(IF(H448=Локализация!$C$114,1,IF(H448=Локализация!$C$113,2,IF(H448=Локализация!$C$112,3,IF(H448=Локализация!$C$111,4,IF(H448=Локализация!$C$110,5,IF(OR(H448=1,H448=2,H448=3,H448=4,H448=5),H448,"")))))))</f>
        <v/>
      </c>
      <c r="N448" s="13" t="str">
        <f>(IF(I448=Локализация!$C$114,1,IF(I448=Локализация!$C$113,2,IF(I448=Локализация!$C$112,3,IF(I448=Локализация!$C$111,4,IF(I448=Локализация!$C$110,5,IF(OR(I448=1,I448=2,I448=3,I448=4,I448=5),I448,"")))))))</f>
        <v/>
      </c>
      <c r="O448" s="13" t="str">
        <f>(IF(J448=Локализация!$C$114,1,IF(J448=Локализация!$C$113,2,IF(J448=Локализация!$C$112,3,IF(J448=Локализация!$C$111,4,IF(J448=Локализация!$C$110,5,IF(OR(J448=1,J448=2,J448=3,J448=4,J448=5),J448,"")))))))</f>
        <v/>
      </c>
      <c r="P448" s="13" t="str">
        <f>(IF(K448=Локализация!$C$114,1,IF(K448=Локализация!$C$113,2,IF(K448=Локализация!$C$112,3,IF(K448=Локализация!$C$111,4,IF(K448=Локализация!$C$110,5,IF(OR(K448=1,K448=2,K448=3,K448=4,K448=5),K448,"")))))))</f>
        <v/>
      </c>
      <c r="Q448" s="13" t="str">
        <f>(IF(L448=Локализация!$C$114,1,IF(L448=Локализация!$C$113,2,IF(L448=Локализация!$C$112,3,IF(L448=Локализация!$C$111,4,IF(L448=Локализация!$C$110,5,IF(OR(L448=1,L448=2,L448=3,L448=4,L448=5),L448,"")))))))</f>
        <v/>
      </c>
      <c r="R448" s="13" t="str">
        <f>(IF(B448=Локализация!$C$114,1,IF(B448=Локализация!$C$113,2,IF(B448=Локализация!$C$112,3,IF(B448=Локализация!$C$111,4,IF(B448=Локализация!$C$110,5,IF(OR(B448=1,B448=2,B448=3,B448=4,B448=5),B448,"")))))))</f>
        <v/>
      </c>
      <c r="S448" s="13" t="str">
        <f>(IF(C448=Локализация!$C$114,1,IF(C448=Локализация!$C$113,2,IF(C448=Локализация!$C$112,3,IF(C448=Локализация!$C$111,4,IF(C448=Локализация!$C$110,5,IF(OR(C448=1,C448=2,C448=3,C448=4,C448=5),C448,"")))))))</f>
        <v/>
      </c>
      <c r="T448" s="13" t="str">
        <f>(IF(D448=Локализация!$C$114,1,IF(D448=Локализация!$C$113,2,IF(D448=Локализация!$C$112,3,IF(D448=Локализация!$C$111,4,IF(D448=Локализация!$C$110,5,IF(OR(D448=1,D448=2,D448=3,D448=4,D448=5),D448,"")))))))</f>
        <v/>
      </c>
      <c r="U448" s="13" t="str">
        <f>(IF(E448=Локализация!$C$114,1,IF(E448=Локализация!$C$113,2,IF(E448=Локализация!$C$112,3,IF(E448=Локализация!$C$111,4,IF(E448=Локализация!$C$110,5,IF(OR(E448=1,E448=2,E448=3,E448=4,E448=5),E448,"")))))))</f>
        <v/>
      </c>
      <c r="V448" s="13" t="str">
        <f>(IF(F448=Локализация!$C$114,1,IF(F448=Локализация!$C$113,2,IF(F448=Локализация!$C$112,3,IF(F448=Локализация!$C$111,4,IF(F448=Локализация!$C$110,5,IF(OR(F448=1,F448=2,F448=3,F448=4,F448=5),F448,"")))))))</f>
        <v/>
      </c>
    </row>
    <row r="449" spans="13:22" x14ac:dyDescent="0.25">
      <c r="M449" s="13" t="str">
        <f>(IF(H449=Локализация!$C$114,1,IF(H449=Локализация!$C$113,2,IF(H449=Локализация!$C$112,3,IF(H449=Локализация!$C$111,4,IF(H449=Локализация!$C$110,5,IF(OR(H449=1,H449=2,H449=3,H449=4,H449=5),H449,"")))))))</f>
        <v/>
      </c>
      <c r="N449" s="13" t="str">
        <f>(IF(I449=Локализация!$C$114,1,IF(I449=Локализация!$C$113,2,IF(I449=Локализация!$C$112,3,IF(I449=Локализация!$C$111,4,IF(I449=Локализация!$C$110,5,IF(OR(I449=1,I449=2,I449=3,I449=4,I449=5),I449,"")))))))</f>
        <v/>
      </c>
      <c r="O449" s="13" t="str">
        <f>(IF(J449=Локализация!$C$114,1,IF(J449=Локализация!$C$113,2,IF(J449=Локализация!$C$112,3,IF(J449=Локализация!$C$111,4,IF(J449=Локализация!$C$110,5,IF(OR(J449=1,J449=2,J449=3,J449=4,J449=5),J449,"")))))))</f>
        <v/>
      </c>
      <c r="P449" s="13" t="str">
        <f>(IF(K449=Локализация!$C$114,1,IF(K449=Локализация!$C$113,2,IF(K449=Локализация!$C$112,3,IF(K449=Локализация!$C$111,4,IF(K449=Локализация!$C$110,5,IF(OR(K449=1,K449=2,K449=3,K449=4,K449=5),K449,"")))))))</f>
        <v/>
      </c>
      <c r="Q449" s="13" t="str">
        <f>(IF(L449=Локализация!$C$114,1,IF(L449=Локализация!$C$113,2,IF(L449=Локализация!$C$112,3,IF(L449=Локализация!$C$111,4,IF(L449=Локализация!$C$110,5,IF(OR(L449=1,L449=2,L449=3,L449=4,L449=5),L449,"")))))))</f>
        <v/>
      </c>
      <c r="R449" s="13" t="str">
        <f>(IF(B449=Локализация!$C$114,1,IF(B449=Локализация!$C$113,2,IF(B449=Локализация!$C$112,3,IF(B449=Локализация!$C$111,4,IF(B449=Локализация!$C$110,5,IF(OR(B449=1,B449=2,B449=3,B449=4,B449=5),B449,"")))))))</f>
        <v/>
      </c>
      <c r="S449" s="13" t="str">
        <f>(IF(C449=Локализация!$C$114,1,IF(C449=Локализация!$C$113,2,IF(C449=Локализация!$C$112,3,IF(C449=Локализация!$C$111,4,IF(C449=Локализация!$C$110,5,IF(OR(C449=1,C449=2,C449=3,C449=4,C449=5),C449,"")))))))</f>
        <v/>
      </c>
      <c r="T449" s="13" t="str">
        <f>(IF(D449=Локализация!$C$114,1,IF(D449=Локализация!$C$113,2,IF(D449=Локализация!$C$112,3,IF(D449=Локализация!$C$111,4,IF(D449=Локализация!$C$110,5,IF(OR(D449=1,D449=2,D449=3,D449=4,D449=5),D449,"")))))))</f>
        <v/>
      </c>
      <c r="U449" s="13" t="str">
        <f>(IF(E449=Локализация!$C$114,1,IF(E449=Локализация!$C$113,2,IF(E449=Локализация!$C$112,3,IF(E449=Локализация!$C$111,4,IF(E449=Локализация!$C$110,5,IF(OR(E449=1,E449=2,E449=3,E449=4,E449=5),E449,"")))))))</f>
        <v/>
      </c>
      <c r="V449" s="13" t="str">
        <f>(IF(F449=Локализация!$C$114,1,IF(F449=Локализация!$C$113,2,IF(F449=Локализация!$C$112,3,IF(F449=Локализация!$C$111,4,IF(F449=Локализация!$C$110,5,IF(OR(F449=1,F449=2,F449=3,F449=4,F449=5),F449,"")))))))</f>
        <v/>
      </c>
    </row>
    <row r="450" spans="13:22" x14ac:dyDescent="0.25">
      <c r="M450" s="13" t="str">
        <f>(IF(H450=Локализация!$C$114,1,IF(H450=Локализация!$C$113,2,IF(H450=Локализация!$C$112,3,IF(H450=Локализация!$C$111,4,IF(H450=Локализация!$C$110,5,IF(OR(H450=1,H450=2,H450=3,H450=4,H450=5),H450,"")))))))</f>
        <v/>
      </c>
      <c r="N450" s="13" t="str">
        <f>(IF(I450=Локализация!$C$114,1,IF(I450=Локализация!$C$113,2,IF(I450=Локализация!$C$112,3,IF(I450=Локализация!$C$111,4,IF(I450=Локализация!$C$110,5,IF(OR(I450=1,I450=2,I450=3,I450=4,I450=5),I450,"")))))))</f>
        <v/>
      </c>
      <c r="O450" s="13" t="str">
        <f>(IF(J450=Локализация!$C$114,1,IF(J450=Локализация!$C$113,2,IF(J450=Локализация!$C$112,3,IF(J450=Локализация!$C$111,4,IF(J450=Локализация!$C$110,5,IF(OR(J450=1,J450=2,J450=3,J450=4,J450=5),J450,"")))))))</f>
        <v/>
      </c>
      <c r="P450" s="13" t="str">
        <f>(IF(K450=Локализация!$C$114,1,IF(K450=Локализация!$C$113,2,IF(K450=Локализация!$C$112,3,IF(K450=Локализация!$C$111,4,IF(K450=Локализация!$C$110,5,IF(OR(K450=1,K450=2,K450=3,K450=4,K450=5),K450,"")))))))</f>
        <v/>
      </c>
      <c r="Q450" s="13" t="str">
        <f>(IF(L450=Локализация!$C$114,1,IF(L450=Локализация!$C$113,2,IF(L450=Локализация!$C$112,3,IF(L450=Локализация!$C$111,4,IF(L450=Локализация!$C$110,5,IF(OR(L450=1,L450=2,L450=3,L450=4,L450=5),L450,"")))))))</f>
        <v/>
      </c>
      <c r="R450" s="13" t="str">
        <f>(IF(B450=Локализация!$C$114,1,IF(B450=Локализация!$C$113,2,IF(B450=Локализация!$C$112,3,IF(B450=Локализация!$C$111,4,IF(B450=Локализация!$C$110,5,IF(OR(B450=1,B450=2,B450=3,B450=4,B450=5),B450,"")))))))</f>
        <v/>
      </c>
      <c r="S450" s="13" t="str">
        <f>(IF(C450=Локализация!$C$114,1,IF(C450=Локализация!$C$113,2,IF(C450=Локализация!$C$112,3,IF(C450=Локализация!$C$111,4,IF(C450=Локализация!$C$110,5,IF(OR(C450=1,C450=2,C450=3,C450=4,C450=5),C450,"")))))))</f>
        <v/>
      </c>
      <c r="T450" s="13" t="str">
        <f>(IF(D450=Локализация!$C$114,1,IF(D450=Локализация!$C$113,2,IF(D450=Локализация!$C$112,3,IF(D450=Локализация!$C$111,4,IF(D450=Локализация!$C$110,5,IF(OR(D450=1,D450=2,D450=3,D450=4,D450=5),D450,"")))))))</f>
        <v/>
      </c>
      <c r="U450" s="13" t="str">
        <f>(IF(E450=Локализация!$C$114,1,IF(E450=Локализация!$C$113,2,IF(E450=Локализация!$C$112,3,IF(E450=Локализация!$C$111,4,IF(E450=Локализация!$C$110,5,IF(OR(E450=1,E450=2,E450=3,E450=4,E450=5),E450,"")))))))</f>
        <v/>
      </c>
      <c r="V450" s="13" t="str">
        <f>(IF(F450=Локализация!$C$114,1,IF(F450=Локализация!$C$113,2,IF(F450=Локализация!$C$112,3,IF(F450=Локализация!$C$111,4,IF(F450=Локализация!$C$110,5,IF(OR(F450=1,F450=2,F450=3,F450=4,F450=5),F450,"")))))))</f>
        <v/>
      </c>
    </row>
    <row r="451" spans="13:22" x14ac:dyDescent="0.25">
      <c r="M451" s="13" t="str">
        <f>(IF(H451=Локализация!$C$114,1,IF(H451=Локализация!$C$113,2,IF(H451=Локализация!$C$112,3,IF(H451=Локализация!$C$111,4,IF(H451=Локализация!$C$110,5,IF(OR(H451=1,H451=2,H451=3,H451=4,H451=5),H451,"")))))))</f>
        <v/>
      </c>
      <c r="N451" s="13" t="str">
        <f>(IF(I451=Локализация!$C$114,1,IF(I451=Локализация!$C$113,2,IF(I451=Локализация!$C$112,3,IF(I451=Локализация!$C$111,4,IF(I451=Локализация!$C$110,5,IF(OR(I451=1,I451=2,I451=3,I451=4,I451=5),I451,"")))))))</f>
        <v/>
      </c>
      <c r="O451" s="13" t="str">
        <f>(IF(J451=Локализация!$C$114,1,IF(J451=Локализация!$C$113,2,IF(J451=Локализация!$C$112,3,IF(J451=Локализация!$C$111,4,IF(J451=Локализация!$C$110,5,IF(OR(J451=1,J451=2,J451=3,J451=4,J451=5),J451,"")))))))</f>
        <v/>
      </c>
      <c r="P451" s="13" t="str">
        <f>(IF(K451=Локализация!$C$114,1,IF(K451=Локализация!$C$113,2,IF(K451=Локализация!$C$112,3,IF(K451=Локализация!$C$111,4,IF(K451=Локализация!$C$110,5,IF(OR(K451=1,K451=2,K451=3,K451=4,K451=5),K451,"")))))))</f>
        <v/>
      </c>
      <c r="Q451" s="13" t="str">
        <f>(IF(L451=Локализация!$C$114,1,IF(L451=Локализация!$C$113,2,IF(L451=Локализация!$C$112,3,IF(L451=Локализация!$C$111,4,IF(L451=Локализация!$C$110,5,IF(OR(L451=1,L451=2,L451=3,L451=4,L451=5),L451,"")))))))</f>
        <v/>
      </c>
      <c r="R451" s="13" t="str">
        <f>(IF(B451=Локализация!$C$114,1,IF(B451=Локализация!$C$113,2,IF(B451=Локализация!$C$112,3,IF(B451=Локализация!$C$111,4,IF(B451=Локализация!$C$110,5,IF(OR(B451=1,B451=2,B451=3,B451=4,B451=5),B451,"")))))))</f>
        <v/>
      </c>
      <c r="S451" s="13" t="str">
        <f>(IF(C451=Локализация!$C$114,1,IF(C451=Локализация!$C$113,2,IF(C451=Локализация!$C$112,3,IF(C451=Локализация!$C$111,4,IF(C451=Локализация!$C$110,5,IF(OR(C451=1,C451=2,C451=3,C451=4,C451=5),C451,"")))))))</f>
        <v/>
      </c>
      <c r="T451" s="13" t="str">
        <f>(IF(D451=Локализация!$C$114,1,IF(D451=Локализация!$C$113,2,IF(D451=Локализация!$C$112,3,IF(D451=Локализация!$C$111,4,IF(D451=Локализация!$C$110,5,IF(OR(D451=1,D451=2,D451=3,D451=4,D451=5),D451,"")))))))</f>
        <v/>
      </c>
      <c r="U451" s="13" t="str">
        <f>(IF(E451=Локализация!$C$114,1,IF(E451=Локализация!$C$113,2,IF(E451=Локализация!$C$112,3,IF(E451=Локализация!$C$111,4,IF(E451=Локализация!$C$110,5,IF(OR(E451=1,E451=2,E451=3,E451=4,E451=5),E451,"")))))))</f>
        <v/>
      </c>
      <c r="V451" s="13" t="str">
        <f>(IF(F451=Локализация!$C$114,1,IF(F451=Локализация!$C$113,2,IF(F451=Локализация!$C$112,3,IF(F451=Локализация!$C$111,4,IF(F451=Локализация!$C$110,5,IF(OR(F451=1,F451=2,F451=3,F451=4,F451=5),F451,"")))))))</f>
        <v/>
      </c>
    </row>
    <row r="452" spans="13:22" x14ac:dyDescent="0.25">
      <c r="M452" s="13" t="str">
        <f>(IF(H452=Локализация!$C$114,1,IF(H452=Локализация!$C$113,2,IF(H452=Локализация!$C$112,3,IF(H452=Локализация!$C$111,4,IF(H452=Локализация!$C$110,5,IF(OR(H452=1,H452=2,H452=3,H452=4,H452=5),H452,"")))))))</f>
        <v/>
      </c>
      <c r="N452" s="13" t="str">
        <f>(IF(I452=Локализация!$C$114,1,IF(I452=Локализация!$C$113,2,IF(I452=Локализация!$C$112,3,IF(I452=Локализация!$C$111,4,IF(I452=Локализация!$C$110,5,IF(OR(I452=1,I452=2,I452=3,I452=4,I452=5),I452,"")))))))</f>
        <v/>
      </c>
      <c r="O452" s="13" t="str">
        <f>(IF(J452=Локализация!$C$114,1,IF(J452=Локализация!$C$113,2,IF(J452=Локализация!$C$112,3,IF(J452=Локализация!$C$111,4,IF(J452=Локализация!$C$110,5,IF(OR(J452=1,J452=2,J452=3,J452=4,J452=5),J452,"")))))))</f>
        <v/>
      </c>
      <c r="P452" s="13" t="str">
        <f>(IF(K452=Локализация!$C$114,1,IF(K452=Локализация!$C$113,2,IF(K452=Локализация!$C$112,3,IF(K452=Локализация!$C$111,4,IF(K452=Локализация!$C$110,5,IF(OR(K452=1,K452=2,K452=3,K452=4,K452=5),K452,"")))))))</f>
        <v/>
      </c>
      <c r="Q452" s="13" t="str">
        <f>(IF(L452=Локализация!$C$114,1,IF(L452=Локализация!$C$113,2,IF(L452=Локализация!$C$112,3,IF(L452=Локализация!$C$111,4,IF(L452=Локализация!$C$110,5,IF(OR(L452=1,L452=2,L452=3,L452=4,L452=5),L452,"")))))))</f>
        <v/>
      </c>
      <c r="R452" s="13" t="str">
        <f>(IF(B452=Локализация!$C$114,1,IF(B452=Локализация!$C$113,2,IF(B452=Локализация!$C$112,3,IF(B452=Локализация!$C$111,4,IF(B452=Локализация!$C$110,5,IF(OR(B452=1,B452=2,B452=3,B452=4,B452=5),B452,"")))))))</f>
        <v/>
      </c>
      <c r="S452" s="13" t="str">
        <f>(IF(C452=Локализация!$C$114,1,IF(C452=Локализация!$C$113,2,IF(C452=Локализация!$C$112,3,IF(C452=Локализация!$C$111,4,IF(C452=Локализация!$C$110,5,IF(OR(C452=1,C452=2,C452=3,C452=4,C452=5),C452,"")))))))</f>
        <v/>
      </c>
      <c r="T452" s="13" t="str">
        <f>(IF(D452=Локализация!$C$114,1,IF(D452=Локализация!$C$113,2,IF(D452=Локализация!$C$112,3,IF(D452=Локализация!$C$111,4,IF(D452=Локализация!$C$110,5,IF(OR(D452=1,D452=2,D452=3,D452=4,D452=5),D452,"")))))))</f>
        <v/>
      </c>
      <c r="U452" s="13" t="str">
        <f>(IF(E452=Локализация!$C$114,1,IF(E452=Локализация!$C$113,2,IF(E452=Локализация!$C$112,3,IF(E452=Локализация!$C$111,4,IF(E452=Локализация!$C$110,5,IF(OR(E452=1,E452=2,E452=3,E452=4,E452=5),E452,"")))))))</f>
        <v/>
      </c>
      <c r="V452" s="13" t="str">
        <f>(IF(F452=Локализация!$C$114,1,IF(F452=Локализация!$C$113,2,IF(F452=Локализация!$C$112,3,IF(F452=Локализация!$C$111,4,IF(F452=Локализация!$C$110,5,IF(OR(F452=1,F452=2,F452=3,F452=4,F452=5),F452,"")))))))</f>
        <v/>
      </c>
    </row>
    <row r="453" spans="13:22" x14ac:dyDescent="0.25">
      <c r="M453" s="13" t="str">
        <f>(IF(H453=Локализация!$C$114,1,IF(H453=Локализация!$C$113,2,IF(H453=Локализация!$C$112,3,IF(H453=Локализация!$C$111,4,IF(H453=Локализация!$C$110,5,IF(OR(H453=1,H453=2,H453=3,H453=4,H453=5),H453,"")))))))</f>
        <v/>
      </c>
      <c r="N453" s="13" t="str">
        <f>(IF(I453=Локализация!$C$114,1,IF(I453=Локализация!$C$113,2,IF(I453=Локализация!$C$112,3,IF(I453=Локализация!$C$111,4,IF(I453=Локализация!$C$110,5,IF(OR(I453=1,I453=2,I453=3,I453=4,I453=5),I453,"")))))))</f>
        <v/>
      </c>
      <c r="O453" s="13" t="str">
        <f>(IF(J453=Локализация!$C$114,1,IF(J453=Локализация!$C$113,2,IF(J453=Локализация!$C$112,3,IF(J453=Локализация!$C$111,4,IF(J453=Локализация!$C$110,5,IF(OR(J453=1,J453=2,J453=3,J453=4,J453=5),J453,"")))))))</f>
        <v/>
      </c>
      <c r="P453" s="13" t="str">
        <f>(IF(K453=Локализация!$C$114,1,IF(K453=Локализация!$C$113,2,IF(K453=Локализация!$C$112,3,IF(K453=Локализация!$C$111,4,IF(K453=Локализация!$C$110,5,IF(OR(K453=1,K453=2,K453=3,K453=4,K453=5),K453,"")))))))</f>
        <v/>
      </c>
      <c r="Q453" s="13" t="str">
        <f>(IF(L453=Локализация!$C$114,1,IF(L453=Локализация!$C$113,2,IF(L453=Локализация!$C$112,3,IF(L453=Локализация!$C$111,4,IF(L453=Локализация!$C$110,5,IF(OR(L453=1,L453=2,L453=3,L453=4,L453=5),L453,"")))))))</f>
        <v/>
      </c>
      <c r="R453" s="13" t="str">
        <f>(IF(B453=Локализация!$C$114,1,IF(B453=Локализация!$C$113,2,IF(B453=Локализация!$C$112,3,IF(B453=Локализация!$C$111,4,IF(B453=Локализация!$C$110,5,IF(OR(B453=1,B453=2,B453=3,B453=4,B453=5),B453,"")))))))</f>
        <v/>
      </c>
      <c r="S453" s="13" t="str">
        <f>(IF(C453=Локализация!$C$114,1,IF(C453=Локализация!$C$113,2,IF(C453=Локализация!$C$112,3,IF(C453=Локализация!$C$111,4,IF(C453=Локализация!$C$110,5,IF(OR(C453=1,C453=2,C453=3,C453=4,C453=5),C453,"")))))))</f>
        <v/>
      </c>
      <c r="T453" s="13" t="str">
        <f>(IF(D453=Локализация!$C$114,1,IF(D453=Локализация!$C$113,2,IF(D453=Локализация!$C$112,3,IF(D453=Локализация!$C$111,4,IF(D453=Локализация!$C$110,5,IF(OR(D453=1,D453=2,D453=3,D453=4,D453=5),D453,"")))))))</f>
        <v/>
      </c>
      <c r="U453" s="13" t="str">
        <f>(IF(E453=Локализация!$C$114,1,IF(E453=Локализация!$C$113,2,IF(E453=Локализация!$C$112,3,IF(E453=Локализация!$C$111,4,IF(E453=Локализация!$C$110,5,IF(OR(E453=1,E453=2,E453=3,E453=4,E453=5),E453,"")))))))</f>
        <v/>
      </c>
      <c r="V453" s="13" t="str">
        <f>(IF(F453=Локализация!$C$114,1,IF(F453=Локализация!$C$113,2,IF(F453=Локализация!$C$112,3,IF(F453=Локализация!$C$111,4,IF(F453=Локализация!$C$110,5,IF(OR(F453=1,F453=2,F453=3,F453=4,F453=5),F453,"")))))))</f>
        <v/>
      </c>
    </row>
    <row r="454" spans="13:22" x14ac:dyDescent="0.25">
      <c r="M454" s="13" t="str">
        <f>(IF(H454=Локализация!$C$114,1,IF(H454=Локализация!$C$113,2,IF(H454=Локализация!$C$112,3,IF(H454=Локализация!$C$111,4,IF(H454=Локализация!$C$110,5,IF(OR(H454=1,H454=2,H454=3,H454=4,H454=5),H454,"")))))))</f>
        <v/>
      </c>
      <c r="N454" s="13" t="str">
        <f>(IF(I454=Локализация!$C$114,1,IF(I454=Локализация!$C$113,2,IF(I454=Локализация!$C$112,3,IF(I454=Локализация!$C$111,4,IF(I454=Локализация!$C$110,5,IF(OR(I454=1,I454=2,I454=3,I454=4,I454=5),I454,"")))))))</f>
        <v/>
      </c>
      <c r="O454" s="13" t="str">
        <f>(IF(J454=Локализация!$C$114,1,IF(J454=Локализация!$C$113,2,IF(J454=Локализация!$C$112,3,IF(J454=Локализация!$C$111,4,IF(J454=Локализация!$C$110,5,IF(OR(J454=1,J454=2,J454=3,J454=4,J454=5),J454,"")))))))</f>
        <v/>
      </c>
      <c r="P454" s="13" t="str">
        <f>(IF(K454=Локализация!$C$114,1,IF(K454=Локализация!$C$113,2,IF(K454=Локализация!$C$112,3,IF(K454=Локализация!$C$111,4,IF(K454=Локализация!$C$110,5,IF(OR(K454=1,K454=2,K454=3,K454=4,K454=5),K454,"")))))))</f>
        <v/>
      </c>
      <c r="Q454" s="13" t="str">
        <f>(IF(L454=Локализация!$C$114,1,IF(L454=Локализация!$C$113,2,IF(L454=Локализация!$C$112,3,IF(L454=Локализация!$C$111,4,IF(L454=Локализация!$C$110,5,IF(OR(L454=1,L454=2,L454=3,L454=4,L454=5),L454,"")))))))</f>
        <v/>
      </c>
      <c r="R454" s="13" t="str">
        <f>(IF(B454=Локализация!$C$114,1,IF(B454=Локализация!$C$113,2,IF(B454=Локализация!$C$112,3,IF(B454=Локализация!$C$111,4,IF(B454=Локализация!$C$110,5,IF(OR(B454=1,B454=2,B454=3,B454=4,B454=5),B454,"")))))))</f>
        <v/>
      </c>
      <c r="S454" s="13" t="str">
        <f>(IF(C454=Локализация!$C$114,1,IF(C454=Локализация!$C$113,2,IF(C454=Локализация!$C$112,3,IF(C454=Локализация!$C$111,4,IF(C454=Локализация!$C$110,5,IF(OR(C454=1,C454=2,C454=3,C454=4,C454=5),C454,"")))))))</f>
        <v/>
      </c>
      <c r="T454" s="13" t="str">
        <f>(IF(D454=Локализация!$C$114,1,IF(D454=Локализация!$C$113,2,IF(D454=Локализация!$C$112,3,IF(D454=Локализация!$C$111,4,IF(D454=Локализация!$C$110,5,IF(OR(D454=1,D454=2,D454=3,D454=4,D454=5),D454,"")))))))</f>
        <v/>
      </c>
      <c r="U454" s="13" t="str">
        <f>(IF(E454=Локализация!$C$114,1,IF(E454=Локализация!$C$113,2,IF(E454=Локализация!$C$112,3,IF(E454=Локализация!$C$111,4,IF(E454=Локализация!$C$110,5,IF(OR(E454=1,E454=2,E454=3,E454=4,E454=5),E454,"")))))))</f>
        <v/>
      </c>
      <c r="V454" s="13" t="str">
        <f>(IF(F454=Локализация!$C$114,1,IF(F454=Локализация!$C$113,2,IF(F454=Локализация!$C$112,3,IF(F454=Локализация!$C$111,4,IF(F454=Локализация!$C$110,5,IF(OR(F454=1,F454=2,F454=3,F454=4,F454=5),F454,"")))))))</f>
        <v/>
      </c>
    </row>
    <row r="455" spans="13:22" x14ac:dyDescent="0.25">
      <c r="M455" s="13" t="str">
        <f>(IF(H455=Локализация!$C$114,1,IF(H455=Локализация!$C$113,2,IF(H455=Локализация!$C$112,3,IF(H455=Локализация!$C$111,4,IF(H455=Локализация!$C$110,5,IF(OR(H455=1,H455=2,H455=3,H455=4,H455=5),H455,"")))))))</f>
        <v/>
      </c>
      <c r="N455" s="13" t="str">
        <f>(IF(I455=Локализация!$C$114,1,IF(I455=Локализация!$C$113,2,IF(I455=Локализация!$C$112,3,IF(I455=Локализация!$C$111,4,IF(I455=Локализация!$C$110,5,IF(OR(I455=1,I455=2,I455=3,I455=4,I455=5),I455,"")))))))</f>
        <v/>
      </c>
      <c r="O455" s="13" t="str">
        <f>(IF(J455=Локализация!$C$114,1,IF(J455=Локализация!$C$113,2,IF(J455=Локализация!$C$112,3,IF(J455=Локализация!$C$111,4,IF(J455=Локализация!$C$110,5,IF(OR(J455=1,J455=2,J455=3,J455=4,J455=5),J455,"")))))))</f>
        <v/>
      </c>
      <c r="P455" s="13" t="str">
        <f>(IF(K455=Локализация!$C$114,1,IF(K455=Локализация!$C$113,2,IF(K455=Локализация!$C$112,3,IF(K455=Локализация!$C$111,4,IF(K455=Локализация!$C$110,5,IF(OR(K455=1,K455=2,K455=3,K455=4,K455=5),K455,"")))))))</f>
        <v/>
      </c>
      <c r="Q455" s="13" t="str">
        <f>(IF(L455=Локализация!$C$114,1,IF(L455=Локализация!$C$113,2,IF(L455=Локализация!$C$112,3,IF(L455=Локализация!$C$111,4,IF(L455=Локализация!$C$110,5,IF(OR(L455=1,L455=2,L455=3,L455=4,L455=5),L455,"")))))))</f>
        <v/>
      </c>
      <c r="R455" s="13" t="str">
        <f>(IF(B455=Локализация!$C$114,1,IF(B455=Локализация!$C$113,2,IF(B455=Локализация!$C$112,3,IF(B455=Локализация!$C$111,4,IF(B455=Локализация!$C$110,5,IF(OR(B455=1,B455=2,B455=3,B455=4,B455=5),B455,"")))))))</f>
        <v/>
      </c>
      <c r="S455" s="13" t="str">
        <f>(IF(C455=Локализация!$C$114,1,IF(C455=Локализация!$C$113,2,IF(C455=Локализация!$C$112,3,IF(C455=Локализация!$C$111,4,IF(C455=Локализация!$C$110,5,IF(OR(C455=1,C455=2,C455=3,C455=4,C455=5),C455,"")))))))</f>
        <v/>
      </c>
      <c r="T455" s="13" t="str">
        <f>(IF(D455=Локализация!$C$114,1,IF(D455=Локализация!$C$113,2,IF(D455=Локализация!$C$112,3,IF(D455=Локализация!$C$111,4,IF(D455=Локализация!$C$110,5,IF(OR(D455=1,D455=2,D455=3,D455=4,D455=5),D455,"")))))))</f>
        <v/>
      </c>
      <c r="U455" s="13" t="str">
        <f>(IF(E455=Локализация!$C$114,1,IF(E455=Локализация!$C$113,2,IF(E455=Локализация!$C$112,3,IF(E455=Локализация!$C$111,4,IF(E455=Локализация!$C$110,5,IF(OR(E455=1,E455=2,E455=3,E455=4,E455=5),E455,"")))))))</f>
        <v/>
      </c>
      <c r="V455" s="13" t="str">
        <f>(IF(F455=Локализация!$C$114,1,IF(F455=Локализация!$C$113,2,IF(F455=Локализация!$C$112,3,IF(F455=Локализация!$C$111,4,IF(F455=Локализация!$C$110,5,IF(OR(F455=1,F455=2,F455=3,F455=4,F455=5),F455,"")))))))</f>
        <v/>
      </c>
    </row>
    <row r="456" spans="13:22" x14ac:dyDescent="0.25">
      <c r="M456" s="13" t="str">
        <f>(IF(H456=Локализация!$C$114,1,IF(H456=Локализация!$C$113,2,IF(H456=Локализация!$C$112,3,IF(H456=Локализация!$C$111,4,IF(H456=Локализация!$C$110,5,IF(OR(H456=1,H456=2,H456=3,H456=4,H456=5),H456,"")))))))</f>
        <v/>
      </c>
      <c r="N456" s="13" t="str">
        <f>(IF(I456=Локализация!$C$114,1,IF(I456=Локализация!$C$113,2,IF(I456=Локализация!$C$112,3,IF(I456=Локализация!$C$111,4,IF(I456=Локализация!$C$110,5,IF(OR(I456=1,I456=2,I456=3,I456=4,I456=5),I456,"")))))))</f>
        <v/>
      </c>
      <c r="O456" s="13" t="str">
        <f>(IF(J456=Локализация!$C$114,1,IF(J456=Локализация!$C$113,2,IF(J456=Локализация!$C$112,3,IF(J456=Локализация!$C$111,4,IF(J456=Локализация!$C$110,5,IF(OR(J456=1,J456=2,J456=3,J456=4,J456=5),J456,"")))))))</f>
        <v/>
      </c>
      <c r="P456" s="13" t="str">
        <f>(IF(K456=Локализация!$C$114,1,IF(K456=Локализация!$C$113,2,IF(K456=Локализация!$C$112,3,IF(K456=Локализация!$C$111,4,IF(K456=Локализация!$C$110,5,IF(OR(K456=1,K456=2,K456=3,K456=4,K456=5),K456,"")))))))</f>
        <v/>
      </c>
      <c r="Q456" s="13" t="str">
        <f>(IF(L456=Локализация!$C$114,1,IF(L456=Локализация!$C$113,2,IF(L456=Локализация!$C$112,3,IF(L456=Локализация!$C$111,4,IF(L456=Локализация!$C$110,5,IF(OR(L456=1,L456=2,L456=3,L456=4,L456=5),L456,"")))))))</f>
        <v/>
      </c>
      <c r="R456" s="13" t="str">
        <f>(IF(B456=Локализация!$C$114,1,IF(B456=Локализация!$C$113,2,IF(B456=Локализация!$C$112,3,IF(B456=Локализация!$C$111,4,IF(B456=Локализация!$C$110,5,IF(OR(B456=1,B456=2,B456=3,B456=4,B456=5),B456,"")))))))</f>
        <v/>
      </c>
      <c r="S456" s="13" t="str">
        <f>(IF(C456=Локализация!$C$114,1,IF(C456=Локализация!$C$113,2,IF(C456=Локализация!$C$112,3,IF(C456=Локализация!$C$111,4,IF(C456=Локализация!$C$110,5,IF(OR(C456=1,C456=2,C456=3,C456=4,C456=5),C456,"")))))))</f>
        <v/>
      </c>
      <c r="T456" s="13" t="str">
        <f>(IF(D456=Локализация!$C$114,1,IF(D456=Локализация!$C$113,2,IF(D456=Локализация!$C$112,3,IF(D456=Локализация!$C$111,4,IF(D456=Локализация!$C$110,5,IF(OR(D456=1,D456=2,D456=3,D456=4,D456=5),D456,"")))))))</f>
        <v/>
      </c>
      <c r="U456" s="13" t="str">
        <f>(IF(E456=Локализация!$C$114,1,IF(E456=Локализация!$C$113,2,IF(E456=Локализация!$C$112,3,IF(E456=Локализация!$C$111,4,IF(E456=Локализация!$C$110,5,IF(OR(E456=1,E456=2,E456=3,E456=4,E456=5),E456,"")))))))</f>
        <v/>
      </c>
      <c r="V456" s="13" t="str">
        <f>(IF(F456=Локализация!$C$114,1,IF(F456=Локализация!$C$113,2,IF(F456=Локализация!$C$112,3,IF(F456=Локализация!$C$111,4,IF(F456=Локализация!$C$110,5,IF(OR(F456=1,F456=2,F456=3,F456=4,F456=5),F456,"")))))))</f>
        <v/>
      </c>
    </row>
    <row r="457" spans="13:22" x14ac:dyDescent="0.25">
      <c r="M457" s="13" t="str">
        <f>(IF(H457=Локализация!$C$114,1,IF(H457=Локализация!$C$113,2,IF(H457=Локализация!$C$112,3,IF(H457=Локализация!$C$111,4,IF(H457=Локализация!$C$110,5,IF(OR(H457=1,H457=2,H457=3,H457=4,H457=5),H457,"")))))))</f>
        <v/>
      </c>
      <c r="N457" s="13" t="str">
        <f>(IF(I457=Локализация!$C$114,1,IF(I457=Локализация!$C$113,2,IF(I457=Локализация!$C$112,3,IF(I457=Локализация!$C$111,4,IF(I457=Локализация!$C$110,5,IF(OR(I457=1,I457=2,I457=3,I457=4,I457=5),I457,"")))))))</f>
        <v/>
      </c>
      <c r="O457" s="13" t="str">
        <f>(IF(J457=Локализация!$C$114,1,IF(J457=Локализация!$C$113,2,IF(J457=Локализация!$C$112,3,IF(J457=Локализация!$C$111,4,IF(J457=Локализация!$C$110,5,IF(OR(J457=1,J457=2,J457=3,J457=4,J457=5),J457,"")))))))</f>
        <v/>
      </c>
      <c r="P457" s="13" t="str">
        <f>(IF(K457=Локализация!$C$114,1,IF(K457=Локализация!$C$113,2,IF(K457=Локализация!$C$112,3,IF(K457=Локализация!$C$111,4,IF(K457=Локализация!$C$110,5,IF(OR(K457=1,K457=2,K457=3,K457=4,K457=5),K457,"")))))))</f>
        <v/>
      </c>
      <c r="Q457" s="13" t="str">
        <f>(IF(L457=Локализация!$C$114,1,IF(L457=Локализация!$C$113,2,IF(L457=Локализация!$C$112,3,IF(L457=Локализация!$C$111,4,IF(L457=Локализация!$C$110,5,IF(OR(L457=1,L457=2,L457=3,L457=4,L457=5),L457,"")))))))</f>
        <v/>
      </c>
      <c r="R457" s="13" t="str">
        <f>(IF(B457=Локализация!$C$114,1,IF(B457=Локализация!$C$113,2,IF(B457=Локализация!$C$112,3,IF(B457=Локализация!$C$111,4,IF(B457=Локализация!$C$110,5,IF(OR(B457=1,B457=2,B457=3,B457=4,B457=5),B457,"")))))))</f>
        <v/>
      </c>
      <c r="S457" s="13" t="str">
        <f>(IF(C457=Локализация!$C$114,1,IF(C457=Локализация!$C$113,2,IF(C457=Локализация!$C$112,3,IF(C457=Локализация!$C$111,4,IF(C457=Локализация!$C$110,5,IF(OR(C457=1,C457=2,C457=3,C457=4,C457=5),C457,"")))))))</f>
        <v/>
      </c>
      <c r="T457" s="13" t="str">
        <f>(IF(D457=Локализация!$C$114,1,IF(D457=Локализация!$C$113,2,IF(D457=Локализация!$C$112,3,IF(D457=Локализация!$C$111,4,IF(D457=Локализация!$C$110,5,IF(OR(D457=1,D457=2,D457=3,D457=4,D457=5),D457,"")))))))</f>
        <v/>
      </c>
      <c r="U457" s="13" t="str">
        <f>(IF(E457=Локализация!$C$114,1,IF(E457=Локализация!$C$113,2,IF(E457=Локализация!$C$112,3,IF(E457=Локализация!$C$111,4,IF(E457=Локализация!$C$110,5,IF(OR(E457=1,E457=2,E457=3,E457=4,E457=5),E457,"")))))))</f>
        <v/>
      </c>
      <c r="V457" s="13" t="str">
        <f>(IF(F457=Локализация!$C$114,1,IF(F457=Локализация!$C$113,2,IF(F457=Локализация!$C$112,3,IF(F457=Локализация!$C$111,4,IF(F457=Локализация!$C$110,5,IF(OR(F457=1,F457=2,F457=3,F457=4,F457=5),F457,"")))))))</f>
        <v/>
      </c>
    </row>
    <row r="458" spans="13:22" x14ac:dyDescent="0.25">
      <c r="M458" s="13" t="str">
        <f>(IF(H458=Локализация!$C$114,1,IF(H458=Локализация!$C$113,2,IF(H458=Локализация!$C$112,3,IF(H458=Локализация!$C$111,4,IF(H458=Локализация!$C$110,5,IF(OR(H458=1,H458=2,H458=3,H458=4,H458=5),H458,"")))))))</f>
        <v/>
      </c>
      <c r="N458" s="13" t="str">
        <f>(IF(I458=Локализация!$C$114,1,IF(I458=Локализация!$C$113,2,IF(I458=Локализация!$C$112,3,IF(I458=Локализация!$C$111,4,IF(I458=Локализация!$C$110,5,IF(OR(I458=1,I458=2,I458=3,I458=4,I458=5),I458,"")))))))</f>
        <v/>
      </c>
      <c r="O458" s="13" t="str">
        <f>(IF(J458=Локализация!$C$114,1,IF(J458=Локализация!$C$113,2,IF(J458=Локализация!$C$112,3,IF(J458=Локализация!$C$111,4,IF(J458=Локализация!$C$110,5,IF(OR(J458=1,J458=2,J458=3,J458=4,J458=5),J458,"")))))))</f>
        <v/>
      </c>
      <c r="P458" s="13" t="str">
        <f>(IF(K458=Локализация!$C$114,1,IF(K458=Локализация!$C$113,2,IF(K458=Локализация!$C$112,3,IF(K458=Локализация!$C$111,4,IF(K458=Локализация!$C$110,5,IF(OR(K458=1,K458=2,K458=3,K458=4,K458=5),K458,"")))))))</f>
        <v/>
      </c>
      <c r="Q458" s="13" t="str">
        <f>(IF(L458=Локализация!$C$114,1,IF(L458=Локализация!$C$113,2,IF(L458=Локализация!$C$112,3,IF(L458=Локализация!$C$111,4,IF(L458=Локализация!$C$110,5,IF(OR(L458=1,L458=2,L458=3,L458=4,L458=5),L458,"")))))))</f>
        <v/>
      </c>
      <c r="R458" s="13" t="str">
        <f>(IF(B458=Локализация!$C$114,1,IF(B458=Локализация!$C$113,2,IF(B458=Локализация!$C$112,3,IF(B458=Локализация!$C$111,4,IF(B458=Локализация!$C$110,5,IF(OR(B458=1,B458=2,B458=3,B458=4,B458=5),B458,"")))))))</f>
        <v/>
      </c>
      <c r="S458" s="13" t="str">
        <f>(IF(C458=Локализация!$C$114,1,IF(C458=Локализация!$C$113,2,IF(C458=Локализация!$C$112,3,IF(C458=Локализация!$C$111,4,IF(C458=Локализация!$C$110,5,IF(OR(C458=1,C458=2,C458=3,C458=4,C458=5),C458,"")))))))</f>
        <v/>
      </c>
      <c r="T458" s="13" t="str">
        <f>(IF(D458=Локализация!$C$114,1,IF(D458=Локализация!$C$113,2,IF(D458=Локализация!$C$112,3,IF(D458=Локализация!$C$111,4,IF(D458=Локализация!$C$110,5,IF(OR(D458=1,D458=2,D458=3,D458=4,D458=5),D458,"")))))))</f>
        <v/>
      </c>
      <c r="U458" s="13" t="str">
        <f>(IF(E458=Локализация!$C$114,1,IF(E458=Локализация!$C$113,2,IF(E458=Локализация!$C$112,3,IF(E458=Локализация!$C$111,4,IF(E458=Локализация!$C$110,5,IF(OR(E458=1,E458=2,E458=3,E458=4,E458=5),E458,"")))))))</f>
        <v/>
      </c>
      <c r="V458" s="13" t="str">
        <f>(IF(F458=Локализация!$C$114,1,IF(F458=Локализация!$C$113,2,IF(F458=Локализация!$C$112,3,IF(F458=Локализация!$C$111,4,IF(F458=Локализация!$C$110,5,IF(OR(F458=1,F458=2,F458=3,F458=4,F458=5),F458,"")))))))</f>
        <v/>
      </c>
    </row>
    <row r="459" spans="13:22" x14ac:dyDescent="0.25">
      <c r="M459" s="13" t="str">
        <f>(IF(H459=Локализация!$C$114,1,IF(H459=Локализация!$C$113,2,IF(H459=Локализация!$C$112,3,IF(H459=Локализация!$C$111,4,IF(H459=Локализация!$C$110,5,IF(OR(H459=1,H459=2,H459=3,H459=4,H459=5),H459,"")))))))</f>
        <v/>
      </c>
      <c r="N459" s="13" t="str">
        <f>(IF(I459=Локализация!$C$114,1,IF(I459=Локализация!$C$113,2,IF(I459=Локализация!$C$112,3,IF(I459=Локализация!$C$111,4,IF(I459=Локализация!$C$110,5,IF(OR(I459=1,I459=2,I459=3,I459=4,I459=5),I459,"")))))))</f>
        <v/>
      </c>
      <c r="O459" s="13" t="str">
        <f>(IF(J459=Локализация!$C$114,1,IF(J459=Локализация!$C$113,2,IF(J459=Локализация!$C$112,3,IF(J459=Локализация!$C$111,4,IF(J459=Локализация!$C$110,5,IF(OR(J459=1,J459=2,J459=3,J459=4,J459=5),J459,"")))))))</f>
        <v/>
      </c>
      <c r="P459" s="13" t="str">
        <f>(IF(K459=Локализация!$C$114,1,IF(K459=Локализация!$C$113,2,IF(K459=Локализация!$C$112,3,IF(K459=Локализация!$C$111,4,IF(K459=Локализация!$C$110,5,IF(OR(K459=1,K459=2,K459=3,K459=4,K459=5),K459,"")))))))</f>
        <v/>
      </c>
      <c r="Q459" s="13" t="str">
        <f>(IF(L459=Локализация!$C$114,1,IF(L459=Локализация!$C$113,2,IF(L459=Локализация!$C$112,3,IF(L459=Локализация!$C$111,4,IF(L459=Локализация!$C$110,5,IF(OR(L459=1,L459=2,L459=3,L459=4,L459=5),L459,"")))))))</f>
        <v/>
      </c>
      <c r="R459" s="13" t="str">
        <f>(IF(B459=Локализация!$C$114,1,IF(B459=Локализация!$C$113,2,IF(B459=Локализация!$C$112,3,IF(B459=Локализация!$C$111,4,IF(B459=Локализация!$C$110,5,IF(OR(B459=1,B459=2,B459=3,B459=4,B459=5),B459,"")))))))</f>
        <v/>
      </c>
      <c r="S459" s="13" t="str">
        <f>(IF(C459=Локализация!$C$114,1,IF(C459=Локализация!$C$113,2,IF(C459=Локализация!$C$112,3,IF(C459=Локализация!$C$111,4,IF(C459=Локализация!$C$110,5,IF(OR(C459=1,C459=2,C459=3,C459=4,C459=5),C459,"")))))))</f>
        <v/>
      </c>
      <c r="T459" s="13" t="str">
        <f>(IF(D459=Локализация!$C$114,1,IF(D459=Локализация!$C$113,2,IF(D459=Локализация!$C$112,3,IF(D459=Локализация!$C$111,4,IF(D459=Локализация!$C$110,5,IF(OR(D459=1,D459=2,D459=3,D459=4,D459=5),D459,"")))))))</f>
        <v/>
      </c>
      <c r="U459" s="13" t="str">
        <f>(IF(E459=Локализация!$C$114,1,IF(E459=Локализация!$C$113,2,IF(E459=Локализация!$C$112,3,IF(E459=Локализация!$C$111,4,IF(E459=Локализация!$C$110,5,IF(OR(E459=1,E459=2,E459=3,E459=4,E459=5),E459,"")))))))</f>
        <v/>
      </c>
      <c r="V459" s="13" t="str">
        <f>(IF(F459=Локализация!$C$114,1,IF(F459=Локализация!$C$113,2,IF(F459=Локализация!$C$112,3,IF(F459=Локализация!$C$111,4,IF(F459=Локализация!$C$110,5,IF(OR(F459=1,F459=2,F459=3,F459=4,F459=5),F459,"")))))))</f>
        <v/>
      </c>
    </row>
    <row r="460" spans="13:22" x14ac:dyDescent="0.25">
      <c r="M460" s="13" t="str">
        <f>(IF(H460=Локализация!$C$114,1,IF(H460=Локализация!$C$113,2,IF(H460=Локализация!$C$112,3,IF(H460=Локализация!$C$111,4,IF(H460=Локализация!$C$110,5,IF(OR(H460=1,H460=2,H460=3,H460=4,H460=5),H460,"")))))))</f>
        <v/>
      </c>
      <c r="N460" s="13" t="str">
        <f>(IF(I460=Локализация!$C$114,1,IF(I460=Локализация!$C$113,2,IF(I460=Локализация!$C$112,3,IF(I460=Локализация!$C$111,4,IF(I460=Локализация!$C$110,5,IF(OR(I460=1,I460=2,I460=3,I460=4,I460=5),I460,"")))))))</f>
        <v/>
      </c>
      <c r="O460" s="13" t="str">
        <f>(IF(J460=Локализация!$C$114,1,IF(J460=Локализация!$C$113,2,IF(J460=Локализация!$C$112,3,IF(J460=Локализация!$C$111,4,IF(J460=Локализация!$C$110,5,IF(OR(J460=1,J460=2,J460=3,J460=4,J460=5),J460,"")))))))</f>
        <v/>
      </c>
      <c r="P460" s="13" t="str">
        <f>(IF(K460=Локализация!$C$114,1,IF(K460=Локализация!$C$113,2,IF(K460=Локализация!$C$112,3,IF(K460=Локализация!$C$111,4,IF(K460=Локализация!$C$110,5,IF(OR(K460=1,K460=2,K460=3,K460=4,K460=5),K460,"")))))))</f>
        <v/>
      </c>
      <c r="Q460" s="13" t="str">
        <f>(IF(L460=Локализация!$C$114,1,IF(L460=Локализация!$C$113,2,IF(L460=Локализация!$C$112,3,IF(L460=Локализация!$C$111,4,IF(L460=Локализация!$C$110,5,IF(OR(L460=1,L460=2,L460=3,L460=4,L460=5),L460,"")))))))</f>
        <v/>
      </c>
      <c r="R460" s="13" t="str">
        <f>(IF(B460=Локализация!$C$114,1,IF(B460=Локализация!$C$113,2,IF(B460=Локализация!$C$112,3,IF(B460=Локализация!$C$111,4,IF(B460=Локализация!$C$110,5,IF(OR(B460=1,B460=2,B460=3,B460=4,B460=5),B460,"")))))))</f>
        <v/>
      </c>
      <c r="S460" s="13" t="str">
        <f>(IF(C460=Локализация!$C$114,1,IF(C460=Локализация!$C$113,2,IF(C460=Локализация!$C$112,3,IF(C460=Локализация!$C$111,4,IF(C460=Локализация!$C$110,5,IF(OR(C460=1,C460=2,C460=3,C460=4,C460=5),C460,"")))))))</f>
        <v/>
      </c>
      <c r="T460" s="13" t="str">
        <f>(IF(D460=Локализация!$C$114,1,IF(D460=Локализация!$C$113,2,IF(D460=Локализация!$C$112,3,IF(D460=Локализация!$C$111,4,IF(D460=Локализация!$C$110,5,IF(OR(D460=1,D460=2,D460=3,D460=4,D460=5),D460,"")))))))</f>
        <v/>
      </c>
      <c r="U460" s="13" t="str">
        <f>(IF(E460=Локализация!$C$114,1,IF(E460=Локализация!$C$113,2,IF(E460=Локализация!$C$112,3,IF(E460=Локализация!$C$111,4,IF(E460=Локализация!$C$110,5,IF(OR(E460=1,E460=2,E460=3,E460=4,E460=5),E460,"")))))))</f>
        <v/>
      </c>
      <c r="V460" s="13" t="str">
        <f>(IF(F460=Локализация!$C$114,1,IF(F460=Локализация!$C$113,2,IF(F460=Локализация!$C$112,3,IF(F460=Локализация!$C$111,4,IF(F460=Локализация!$C$110,5,IF(OR(F460=1,F460=2,F460=3,F460=4,F460=5),F460,"")))))))</f>
        <v/>
      </c>
    </row>
    <row r="461" spans="13:22" x14ac:dyDescent="0.25">
      <c r="M461" s="13" t="str">
        <f>(IF(H461=Локализация!$C$114,1,IF(H461=Локализация!$C$113,2,IF(H461=Локализация!$C$112,3,IF(H461=Локализация!$C$111,4,IF(H461=Локализация!$C$110,5,IF(OR(H461=1,H461=2,H461=3,H461=4,H461=5),H461,"")))))))</f>
        <v/>
      </c>
      <c r="N461" s="13" t="str">
        <f>(IF(I461=Локализация!$C$114,1,IF(I461=Локализация!$C$113,2,IF(I461=Локализация!$C$112,3,IF(I461=Локализация!$C$111,4,IF(I461=Локализация!$C$110,5,IF(OR(I461=1,I461=2,I461=3,I461=4,I461=5),I461,"")))))))</f>
        <v/>
      </c>
      <c r="O461" s="13" t="str">
        <f>(IF(J461=Локализация!$C$114,1,IF(J461=Локализация!$C$113,2,IF(J461=Локализация!$C$112,3,IF(J461=Локализация!$C$111,4,IF(J461=Локализация!$C$110,5,IF(OR(J461=1,J461=2,J461=3,J461=4,J461=5),J461,"")))))))</f>
        <v/>
      </c>
      <c r="P461" s="13" t="str">
        <f>(IF(K461=Локализация!$C$114,1,IF(K461=Локализация!$C$113,2,IF(K461=Локализация!$C$112,3,IF(K461=Локализация!$C$111,4,IF(K461=Локализация!$C$110,5,IF(OR(K461=1,K461=2,K461=3,K461=4,K461=5),K461,"")))))))</f>
        <v/>
      </c>
      <c r="Q461" s="13" t="str">
        <f>(IF(L461=Локализация!$C$114,1,IF(L461=Локализация!$C$113,2,IF(L461=Локализация!$C$112,3,IF(L461=Локализация!$C$111,4,IF(L461=Локализация!$C$110,5,IF(OR(L461=1,L461=2,L461=3,L461=4,L461=5),L461,"")))))))</f>
        <v/>
      </c>
      <c r="R461" s="13" t="str">
        <f>(IF(B461=Локализация!$C$114,1,IF(B461=Локализация!$C$113,2,IF(B461=Локализация!$C$112,3,IF(B461=Локализация!$C$111,4,IF(B461=Локализация!$C$110,5,IF(OR(B461=1,B461=2,B461=3,B461=4,B461=5),B461,"")))))))</f>
        <v/>
      </c>
      <c r="S461" s="13" t="str">
        <f>(IF(C461=Локализация!$C$114,1,IF(C461=Локализация!$C$113,2,IF(C461=Локализация!$C$112,3,IF(C461=Локализация!$C$111,4,IF(C461=Локализация!$C$110,5,IF(OR(C461=1,C461=2,C461=3,C461=4,C461=5),C461,"")))))))</f>
        <v/>
      </c>
      <c r="T461" s="13" t="str">
        <f>(IF(D461=Локализация!$C$114,1,IF(D461=Локализация!$C$113,2,IF(D461=Локализация!$C$112,3,IF(D461=Локализация!$C$111,4,IF(D461=Локализация!$C$110,5,IF(OR(D461=1,D461=2,D461=3,D461=4,D461=5),D461,"")))))))</f>
        <v/>
      </c>
      <c r="U461" s="13" t="str">
        <f>(IF(E461=Локализация!$C$114,1,IF(E461=Локализация!$C$113,2,IF(E461=Локализация!$C$112,3,IF(E461=Локализация!$C$111,4,IF(E461=Локализация!$C$110,5,IF(OR(E461=1,E461=2,E461=3,E461=4,E461=5),E461,"")))))))</f>
        <v/>
      </c>
      <c r="V461" s="13" t="str">
        <f>(IF(F461=Локализация!$C$114,1,IF(F461=Локализация!$C$113,2,IF(F461=Локализация!$C$112,3,IF(F461=Локализация!$C$111,4,IF(F461=Локализация!$C$110,5,IF(OR(F461=1,F461=2,F461=3,F461=4,F461=5),F461,"")))))))</f>
        <v/>
      </c>
    </row>
    <row r="462" spans="13:22" x14ac:dyDescent="0.25">
      <c r="M462" s="13" t="str">
        <f>(IF(H462=Локализация!$C$114,1,IF(H462=Локализация!$C$113,2,IF(H462=Локализация!$C$112,3,IF(H462=Локализация!$C$111,4,IF(H462=Локализация!$C$110,5,IF(OR(H462=1,H462=2,H462=3,H462=4,H462=5),H462,"")))))))</f>
        <v/>
      </c>
      <c r="N462" s="13" t="str">
        <f>(IF(I462=Локализация!$C$114,1,IF(I462=Локализация!$C$113,2,IF(I462=Локализация!$C$112,3,IF(I462=Локализация!$C$111,4,IF(I462=Локализация!$C$110,5,IF(OR(I462=1,I462=2,I462=3,I462=4,I462=5),I462,"")))))))</f>
        <v/>
      </c>
      <c r="O462" s="13" t="str">
        <f>(IF(J462=Локализация!$C$114,1,IF(J462=Локализация!$C$113,2,IF(J462=Локализация!$C$112,3,IF(J462=Локализация!$C$111,4,IF(J462=Локализация!$C$110,5,IF(OR(J462=1,J462=2,J462=3,J462=4,J462=5),J462,"")))))))</f>
        <v/>
      </c>
      <c r="P462" s="13" t="str">
        <f>(IF(K462=Локализация!$C$114,1,IF(K462=Локализация!$C$113,2,IF(K462=Локализация!$C$112,3,IF(K462=Локализация!$C$111,4,IF(K462=Локализация!$C$110,5,IF(OR(K462=1,K462=2,K462=3,K462=4,K462=5),K462,"")))))))</f>
        <v/>
      </c>
      <c r="Q462" s="13" t="str">
        <f>(IF(L462=Локализация!$C$114,1,IF(L462=Локализация!$C$113,2,IF(L462=Локализация!$C$112,3,IF(L462=Локализация!$C$111,4,IF(L462=Локализация!$C$110,5,IF(OR(L462=1,L462=2,L462=3,L462=4,L462=5),L462,"")))))))</f>
        <v/>
      </c>
      <c r="R462" s="13" t="str">
        <f>(IF(B462=Локализация!$C$114,1,IF(B462=Локализация!$C$113,2,IF(B462=Локализация!$C$112,3,IF(B462=Локализация!$C$111,4,IF(B462=Локализация!$C$110,5,IF(OR(B462=1,B462=2,B462=3,B462=4,B462=5),B462,"")))))))</f>
        <v/>
      </c>
      <c r="S462" s="13" t="str">
        <f>(IF(C462=Локализация!$C$114,1,IF(C462=Локализация!$C$113,2,IF(C462=Локализация!$C$112,3,IF(C462=Локализация!$C$111,4,IF(C462=Локализация!$C$110,5,IF(OR(C462=1,C462=2,C462=3,C462=4,C462=5),C462,"")))))))</f>
        <v/>
      </c>
      <c r="T462" s="13" t="str">
        <f>(IF(D462=Локализация!$C$114,1,IF(D462=Локализация!$C$113,2,IF(D462=Локализация!$C$112,3,IF(D462=Локализация!$C$111,4,IF(D462=Локализация!$C$110,5,IF(OR(D462=1,D462=2,D462=3,D462=4,D462=5),D462,"")))))))</f>
        <v/>
      </c>
      <c r="U462" s="13" t="str">
        <f>(IF(E462=Локализация!$C$114,1,IF(E462=Локализация!$C$113,2,IF(E462=Локализация!$C$112,3,IF(E462=Локализация!$C$111,4,IF(E462=Локализация!$C$110,5,IF(OR(E462=1,E462=2,E462=3,E462=4,E462=5),E462,"")))))))</f>
        <v/>
      </c>
      <c r="V462" s="13" t="str">
        <f>(IF(F462=Локализация!$C$114,1,IF(F462=Локализация!$C$113,2,IF(F462=Локализация!$C$112,3,IF(F462=Локализация!$C$111,4,IF(F462=Локализация!$C$110,5,IF(OR(F462=1,F462=2,F462=3,F462=4,F462=5),F462,"")))))))</f>
        <v/>
      </c>
    </row>
    <row r="463" spans="13:22" x14ac:dyDescent="0.25">
      <c r="M463" s="13" t="str">
        <f>(IF(H463=Локализация!$C$114,1,IF(H463=Локализация!$C$113,2,IF(H463=Локализация!$C$112,3,IF(H463=Локализация!$C$111,4,IF(H463=Локализация!$C$110,5,IF(OR(H463=1,H463=2,H463=3,H463=4,H463=5),H463,"")))))))</f>
        <v/>
      </c>
      <c r="N463" s="13" t="str">
        <f>(IF(I463=Локализация!$C$114,1,IF(I463=Локализация!$C$113,2,IF(I463=Локализация!$C$112,3,IF(I463=Локализация!$C$111,4,IF(I463=Локализация!$C$110,5,IF(OR(I463=1,I463=2,I463=3,I463=4,I463=5),I463,"")))))))</f>
        <v/>
      </c>
      <c r="O463" s="13" t="str">
        <f>(IF(J463=Локализация!$C$114,1,IF(J463=Локализация!$C$113,2,IF(J463=Локализация!$C$112,3,IF(J463=Локализация!$C$111,4,IF(J463=Локализация!$C$110,5,IF(OR(J463=1,J463=2,J463=3,J463=4,J463=5),J463,"")))))))</f>
        <v/>
      </c>
      <c r="P463" s="13" t="str">
        <f>(IF(K463=Локализация!$C$114,1,IF(K463=Локализация!$C$113,2,IF(K463=Локализация!$C$112,3,IF(K463=Локализация!$C$111,4,IF(K463=Локализация!$C$110,5,IF(OR(K463=1,K463=2,K463=3,K463=4,K463=5),K463,"")))))))</f>
        <v/>
      </c>
      <c r="Q463" s="13" t="str">
        <f>(IF(L463=Локализация!$C$114,1,IF(L463=Локализация!$C$113,2,IF(L463=Локализация!$C$112,3,IF(L463=Локализация!$C$111,4,IF(L463=Локализация!$C$110,5,IF(OR(L463=1,L463=2,L463=3,L463=4,L463=5),L463,"")))))))</f>
        <v/>
      </c>
      <c r="R463" s="13" t="str">
        <f>(IF(B463=Локализация!$C$114,1,IF(B463=Локализация!$C$113,2,IF(B463=Локализация!$C$112,3,IF(B463=Локализация!$C$111,4,IF(B463=Локализация!$C$110,5,IF(OR(B463=1,B463=2,B463=3,B463=4,B463=5),B463,"")))))))</f>
        <v/>
      </c>
      <c r="S463" s="13" t="str">
        <f>(IF(C463=Локализация!$C$114,1,IF(C463=Локализация!$C$113,2,IF(C463=Локализация!$C$112,3,IF(C463=Локализация!$C$111,4,IF(C463=Локализация!$C$110,5,IF(OR(C463=1,C463=2,C463=3,C463=4,C463=5),C463,"")))))))</f>
        <v/>
      </c>
      <c r="T463" s="13" t="str">
        <f>(IF(D463=Локализация!$C$114,1,IF(D463=Локализация!$C$113,2,IF(D463=Локализация!$C$112,3,IF(D463=Локализация!$C$111,4,IF(D463=Локализация!$C$110,5,IF(OR(D463=1,D463=2,D463=3,D463=4,D463=5),D463,"")))))))</f>
        <v/>
      </c>
      <c r="U463" s="13" t="str">
        <f>(IF(E463=Локализация!$C$114,1,IF(E463=Локализация!$C$113,2,IF(E463=Локализация!$C$112,3,IF(E463=Локализация!$C$111,4,IF(E463=Локализация!$C$110,5,IF(OR(E463=1,E463=2,E463=3,E463=4,E463=5),E463,"")))))))</f>
        <v/>
      </c>
      <c r="V463" s="13" t="str">
        <f>(IF(F463=Локализация!$C$114,1,IF(F463=Локализация!$C$113,2,IF(F463=Локализация!$C$112,3,IF(F463=Локализация!$C$111,4,IF(F463=Локализация!$C$110,5,IF(OR(F463=1,F463=2,F463=3,F463=4,F463=5),F463,"")))))))</f>
        <v/>
      </c>
    </row>
    <row r="464" spans="13:22" x14ac:dyDescent="0.25">
      <c r="M464" s="13" t="str">
        <f>(IF(H464=Локализация!$C$114,1,IF(H464=Локализация!$C$113,2,IF(H464=Локализация!$C$112,3,IF(H464=Локализация!$C$111,4,IF(H464=Локализация!$C$110,5,IF(OR(H464=1,H464=2,H464=3,H464=4,H464=5),H464,"")))))))</f>
        <v/>
      </c>
      <c r="N464" s="13" t="str">
        <f>(IF(I464=Локализация!$C$114,1,IF(I464=Локализация!$C$113,2,IF(I464=Локализация!$C$112,3,IF(I464=Локализация!$C$111,4,IF(I464=Локализация!$C$110,5,IF(OR(I464=1,I464=2,I464=3,I464=4,I464=5),I464,"")))))))</f>
        <v/>
      </c>
      <c r="O464" s="13" t="str">
        <f>(IF(J464=Локализация!$C$114,1,IF(J464=Локализация!$C$113,2,IF(J464=Локализация!$C$112,3,IF(J464=Локализация!$C$111,4,IF(J464=Локализация!$C$110,5,IF(OR(J464=1,J464=2,J464=3,J464=4,J464=5),J464,"")))))))</f>
        <v/>
      </c>
      <c r="P464" s="13" t="str">
        <f>(IF(K464=Локализация!$C$114,1,IF(K464=Локализация!$C$113,2,IF(K464=Локализация!$C$112,3,IF(K464=Локализация!$C$111,4,IF(K464=Локализация!$C$110,5,IF(OR(K464=1,K464=2,K464=3,K464=4,K464=5),K464,"")))))))</f>
        <v/>
      </c>
      <c r="Q464" s="13" t="str">
        <f>(IF(L464=Локализация!$C$114,1,IF(L464=Локализация!$C$113,2,IF(L464=Локализация!$C$112,3,IF(L464=Локализация!$C$111,4,IF(L464=Локализация!$C$110,5,IF(OR(L464=1,L464=2,L464=3,L464=4,L464=5),L464,"")))))))</f>
        <v/>
      </c>
      <c r="R464" s="13" t="str">
        <f>(IF(B464=Локализация!$C$114,1,IF(B464=Локализация!$C$113,2,IF(B464=Локализация!$C$112,3,IF(B464=Локализация!$C$111,4,IF(B464=Локализация!$C$110,5,IF(OR(B464=1,B464=2,B464=3,B464=4,B464=5),B464,"")))))))</f>
        <v/>
      </c>
      <c r="S464" s="13" t="str">
        <f>(IF(C464=Локализация!$C$114,1,IF(C464=Локализация!$C$113,2,IF(C464=Локализация!$C$112,3,IF(C464=Локализация!$C$111,4,IF(C464=Локализация!$C$110,5,IF(OR(C464=1,C464=2,C464=3,C464=4,C464=5),C464,"")))))))</f>
        <v/>
      </c>
      <c r="T464" s="13" t="str">
        <f>(IF(D464=Локализация!$C$114,1,IF(D464=Локализация!$C$113,2,IF(D464=Локализация!$C$112,3,IF(D464=Локализация!$C$111,4,IF(D464=Локализация!$C$110,5,IF(OR(D464=1,D464=2,D464=3,D464=4,D464=5),D464,"")))))))</f>
        <v/>
      </c>
      <c r="U464" s="13" t="str">
        <f>(IF(E464=Локализация!$C$114,1,IF(E464=Локализация!$C$113,2,IF(E464=Локализация!$C$112,3,IF(E464=Локализация!$C$111,4,IF(E464=Локализация!$C$110,5,IF(OR(E464=1,E464=2,E464=3,E464=4,E464=5),E464,"")))))))</f>
        <v/>
      </c>
      <c r="V464" s="13" t="str">
        <f>(IF(F464=Локализация!$C$114,1,IF(F464=Локализация!$C$113,2,IF(F464=Локализация!$C$112,3,IF(F464=Локализация!$C$111,4,IF(F464=Локализация!$C$110,5,IF(OR(F464=1,F464=2,F464=3,F464=4,F464=5),F464,"")))))))</f>
        <v/>
      </c>
    </row>
    <row r="465" spans="13:22" x14ac:dyDescent="0.25">
      <c r="M465" s="13" t="str">
        <f>(IF(H465=Локализация!$C$114,1,IF(H465=Локализация!$C$113,2,IF(H465=Локализация!$C$112,3,IF(H465=Локализация!$C$111,4,IF(H465=Локализация!$C$110,5,IF(OR(H465=1,H465=2,H465=3,H465=4,H465=5),H465,"")))))))</f>
        <v/>
      </c>
      <c r="N465" s="13" t="str">
        <f>(IF(I465=Локализация!$C$114,1,IF(I465=Локализация!$C$113,2,IF(I465=Локализация!$C$112,3,IF(I465=Локализация!$C$111,4,IF(I465=Локализация!$C$110,5,IF(OR(I465=1,I465=2,I465=3,I465=4,I465=5),I465,"")))))))</f>
        <v/>
      </c>
      <c r="O465" s="13" t="str">
        <f>(IF(J465=Локализация!$C$114,1,IF(J465=Локализация!$C$113,2,IF(J465=Локализация!$C$112,3,IF(J465=Локализация!$C$111,4,IF(J465=Локализация!$C$110,5,IF(OR(J465=1,J465=2,J465=3,J465=4,J465=5),J465,"")))))))</f>
        <v/>
      </c>
      <c r="P465" s="13" t="str">
        <f>(IF(K465=Локализация!$C$114,1,IF(K465=Локализация!$C$113,2,IF(K465=Локализация!$C$112,3,IF(K465=Локализация!$C$111,4,IF(K465=Локализация!$C$110,5,IF(OR(K465=1,K465=2,K465=3,K465=4,K465=5),K465,"")))))))</f>
        <v/>
      </c>
      <c r="Q465" s="13" t="str">
        <f>(IF(L465=Локализация!$C$114,1,IF(L465=Локализация!$C$113,2,IF(L465=Локализация!$C$112,3,IF(L465=Локализация!$C$111,4,IF(L465=Локализация!$C$110,5,IF(OR(L465=1,L465=2,L465=3,L465=4,L465=5),L465,"")))))))</f>
        <v/>
      </c>
      <c r="R465" s="13" t="str">
        <f>(IF(B465=Локализация!$C$114,1,IF(B465=Локализация!$C$113,2,IF(B465=Локализация!$C$112,3,IF(B465=Локализация!$C$111,4,IF(B465=Локализация!$C$110,5,IF(OR(B465=1,B465=2,B465=3,B465=4,B465=5),B465,"")))))))</f>
        <v/>
      </c>
      <c r="S465" s="13" t="str">
        <f>(IF(C465=Локализация!$C$114,1,IF(C465=Локализация!$C$113,2,IF(C465=Локализация!$C$112,3,IF(C465=Локализация!$C$111,4,IF(C465=Локализация!$C$110,5,IF(OR(C465=1,C465=2,C465=3,C465=4,C465=5),C465,"")))))))</f>
        <v/>
      </c>
      <c r="T465" s="13" t="str">
        <f>(IF(D465=Локализация!$C$114,1,IF(D465=Локализация!$C$113,2,IF(D465=Локализация!$C$112,3,IF(D465=Локализация!$C$111,4,IF(D465=Локализация!$C$110,5,IF(OR(D465=1,D465=2,D465=3,D465=4,D465=5),D465,"")))))))</f>
        <v/>
      </c>
      <c r="U465" s="13" t="str">
        <f>(IF(E465=Локализация!$C$114,1,IF(E465=Локализация!$C$113,2,IF(E465=Локализация!$C$112,3,IF(E465=Локализация!$C$111,4,IF(E465=Локализация!$C$110,5,IF(OR(E465=1,E465=2,E465=3,E465=4,E465=5),E465,"")))))))</f>
        <v/>
      </c>
      <c r="V465" s="13" t="str">
        <f>(IF(F465=Локализация!$C$114,1,IF(F465=Локализация!$C$113,2,IF(F465=Локализация!$C$112,3,IF(F465=Локализация!$C$111,4,IF(F465=Локализация!$C$110,5,IF(OR(F465=1,F465=2,F465=3,F465=4,F465=5),F465,"")))))))</f>
        <v/>
      </c>
    </row>
    <row r="466" spans="13:22" x14ac:dyDescent="0.25">
      <c r="M466" s="13" t="str">
        <f>(IF(H466=Локализация!$C$114,1,IF(H466=Локализация!$C$113,2,IF(H466=Локализация!$C$112,3,IF(H466=Локализация!$C$111,4,IF(H466=Локализация!$C$110,5,IF(OR(H466=1,H466=2,H466=3,H466=4,H466=5),H466,"")))))))</f>
        <v/>
      </c>
      <c r="N466" s="13" t="str">
        <f>(IF(I466=Локализация!$C$114,1,IF(I466=Локализация!$C$113,2,IF(I466=Локализация!$C$112,3,IF(I466=Локализация!$C$111,4,IF(I466=Локализация!$C$110,5,IF(OR(I466=1,I466=2,I466=3,I466=4,I466=5),I466,"")))))))</f>
        <v/>
      </c>
      <c r="O466" s="13" t="str">
        <f>(IF(J466=Локализация!$C$114,1,IF(J466=Локализация!$C$113,2,IF(J466=Локализация!$C$112,3,IF(J466=Локализация!$C$111,4,IF(J466=Локализация!$C$110,5,IF(OR(J466=1,J466=2,J466=3,J466=4,J466=5),J466,"")))))))</f>
        <v/>
      </c>
      <c r="P466" s="13" t="str">
        <f>(IF(K466=Локализация!$C$114,1,IF(K466=Локализация!$C$113,2,IF(K466=Локализация!$C$112,3,IF(K466=Локализация!$C$111,4,IF(K466=Локализация!$C$110,5,IF(OR(K466=1,K466=2,K466=3,K466=4,K466=5),K466,"")))))))</f>
        <v/>
      </c>
      <c r="Q466" s="13" t="str">
        <f>(IF(L466=Локализация!$C$114,1,IF(L466=Локализация!$C$113,2,IF(L466=Локализация!$C$112,3,IF(L466=Локализация!$C$111,4,IF(L466=Локализация!$C$110,5,IF(OR(L466=1,L466=2,L466=3,L466=4,L466=5),L466,"")))))))</f>
        <v/>
      </c>
      <c r="R466" s="13" t="str">
        <f>(IF(B466=Локализация!$C$114,1,IF(B466=Локализация!$C$113,2,IF(B466=Локализация!$C$112,3,IF(B466=Локализация!$C$111,4,IF(B466=Локализация!$C$110,5,IF(OR(B466=1,B466=2,B466=3,B466=4,B466=5),B466,"")))))))</f>
        <v/>
      </c>
      <c r="S466" s="13" t="str">
        <f>(IF(C466=Локализация!$C$114,1,IF(C466=Локализация!$C$113,2,IF(C466=Локализация!$C$112,3,IF(C466=Локализация!$C$111,4,IF(C466=Локализация!$C$110,5,IF(OR(C466=1,C466=2,C466=3,C466=4,C466=5),C466,"")))))))</f>
        <v/>
      </c>
      <c r="T466" s="13" t="str">
        <f>(IF(D466=Локализация!$C$114,1,IF(D466=Локализация!$C$113,2,IF(D466=Локализация!$C$112,3,IF(D466=Локализация!$C$111,4,IF(D466=Локализация!$C$110,5,IF(OR(D466=1,D466=2,D466=3,D466=4,D466=5),D466,"")))))))</f>
        <v/>
      </c>
      <c r="U466" s="13" t="str">
        <f>(IF(E466=Локализация!$C$114,1,IF(E466=Локализация!$C$113,2,IF(E466=Локализация!$C$112,3,IF(E466=Локализация!$C$111,4,IF(E466=Локализация!$C$110,5,IF(OR(E466=1,E466=2,E466=3,E466=4,E466=5),E466,"")))))))</f>
        <v/>
      </c>
      <c r="V466" s="13" t="str">
        <f>(IF(F466=Локализация!$C$114,1,IF(F466=Локализация!$C$113,2,IF(F466=Локализация!$C$112,3,IF(F466=Локализация!$C$111,4,IF(F466=Локализация!$C$110,5,IF(OR(F466=1,F466=2,F466=3,F466=4,F466=5),F466,"")))))))</f>
        <v/>
      </c>
    </row>
    <row r="467" spans="13:22" x14ac:dyDescent="0.25">
      <c r="M467" s="13" t="str">
        <f>(IF(H467=Локализация!$C$114,1,IF(H467=Локализация!$C$113,2,IF(H467=Локализация!$C$112,3,IF(H467=Локализация!$C$111,4,IF(H467=Локализация!$C$110,5,IF(OR(H467=1,H467=2,H467=3,H467=4,H467=5),H467,"")))))))</f>
        <v/>
      </c>
      <c r="N467" s="13" t="str">
        <f>(IF(I467=Локализация!$C$114,1,IF(I467=Локализация!$C$113,2,IF(I467=Локализация!$C$112,3,IF(I467=Локализация!$C$111,4,IF(I467=Локализация!$C$110,5,IF(OR(I467=1,I467=2,I467=3,I467=4,I467=5),I467,"")))))))</f>
        <v/>
      </c>
      <c r="O467" s="13" t="str">
        <f>(IF(J467=Локализация!$C$114,1,IF(J467=Локализация!$C$113,2,IF(J467=Локализация!$C$112,3,IF(J467=Локализация!$C$111,4,IF(J467=Локализация!$C$110,5,IF(OR(J467=1,J467=2,J467=3,J467=4,J467=5),J467,"")))))))</f>
        <v/>
      </c>
      <c r="P467" s="13" t="str">
        <f>(IF(K467=Локализация!$C$114,1,IF(K467=Локализация!$C$113,2,IF(K467=Локализация!$C$112,3,IF(K467=Локализация!$C$111,4,IF(K467=Локализация!$C$110,5,IF(OR(K467=1,K467=2,K467=3,K467=4,K467=5),K467,"")))))))</f>
        <v/>
      </c>
      <c r="Q467" s="13" t="str">
        <f>(IF(L467=Локализация!$C$114,1,IF(L467=Локализация!$C$113,2,IF(L467=Локализация!$C$112,3,IF(L467=Локализация!$C$111,4,IF(L467=Локализация!$C$110,5,IF(OR(L467=1,L467=2,L467=3,L467=4,L467=5),L467,"")))))))</f>
        <v/>
      </c>
      <c r="R467" s="13" t="str">
        <f>(IF(B467=Локализация!$C$114,1,IF(B467=Локализация!$C$113,2,IF(B467=Локализация!$C$112,3,IF(B467=Локализация!$C$111,4,IF(B467=Локализация!$C$110,5,IF(OR(B467=1,B467=2,B467=3,B467=4,B467=5),B467,"")))))))</f>
        <v/>
      </c>
      <c r="S467" s="13" t="str">
        <f>(IF(C467=Локализация!$C$114,1,IF(C467=Локализация!$C$113,2,IF(C467=Локализация!$C$112,3,IF(C467=Локализация!$C$111,4,IF(C467=Локализация!$C$110,5,IF(OR(C467=1,C467=2,C467=3,C467=4,C467=5),C467,"")))))))</f>
        <v/>
      </c>
      <c r="T467" s="13" t="str">
        <f>(IF(D467=Локализация!$C$114,1,IF(D467=Локализация!$C$113,2,IF(D467=Локализация!$C$112,3,IF(D467=Локализация!$C$111,4,IF(D467=Локализация!$C$110,5,IF(OR(D467=1,D467=2,D467=3,D467=4,D467=5),D467,"")))))))</f>
        <v/>
      </c>
      <c r="U467" s="13" t="str">
        <f>(IF(E467=Локализация!$C$114,1,IF(E467=Локализация!$C$113,2,IF(E467=Локализация!$C$112,3,IF(E467=Локализация!$C$111,4,IF(E467=Локализация!$C$110,5,IF(OR(E467=1,E467=2,E467=3,E467=4,E467=5),E467,"")))))))</f>
        <v/>
      </c>
      <c r="V467" s="13" t="str">
        <f>(IF(F467=Локализация!$C$114,1,IF(F467=Локализация!$C$113,2,IF(F467=Локализация!$C$112,3,IF(F467=Локализация!$C$111,4,IF(F467=Локализация!$C$110,5,IF(OR(F467=1,F467=2,F467=3,F467=4,F467=5),F467,"")))))))</f>
        <v/>
      </c>
    </row>
    <row r="468" spans="13:22" x14ac:dyDescent="0.25">
      <c r="M468" s="13" t="str">
        <f>(IF(H468=Локализация!$C$114,1,IF(H468=Локализация!$C$113,2,IF(H468=Локализация!$C$112,3,IF(H468=Локализация!$C$111,4,IF(H468=Локализация!$C$110,5,IF(OR(H468=1,H468=2,H468=3,H468=4,H468=5),H468,"")))))))</f>
        <v/>
      </c>
      <c r="N468" s="13" t="str">
        <f>(IF(I468=Локализация!$C$114,1,IF(I468=Локализация!$C$113,2,IF(I468=Локализация!$C$112,3,IF(I468=Локализация!$C$111,4,IF(I468=Локализация!$C$110,5,IF(OR(I468=1,I468=2,I468=3,I468=4,I468=5),I468,"")))))))</f>
        <v/>
      </c>
      <c r="O468" s="13" t="str">
        <f>(IF(J468=Локализация!$C$114,1,IF(J468=Локализация!$C$113,2,IF(J468=Локализация!$C$112,3,IF(J468=Локализация!$C$111,4,IF(J468=Локализация!$C$110,5,IF(OR(J468=1,J468=2,J468=3,J468=4,J468=5),J468,"")))))))</f>
        <v/>
      </c>
      <c r="P468" s="13" t="str">
        <f>(IF(K468=Локализация!$C$114,1,IF(K468=Локализация!$C$113,2,IF(K468=Локализация!$C$112,3,IF(K468=Локализация!$C$111,4,IF(K468=Локализация!$C$110,5,IF(OR(K468=1,K468=2,K468=3,K468=4,K468=5),K468,"")))))))</f>
        <v/>
      </c>
      <c r="Q468" s="13" t="str">
        <f>(IF(L468=Локализация!$C$114,1,IF(L468=Локализация!$C$113,2,IF(L468=Локализация!$C$112,3,IF(L468=Локализация!$C$111,4,IF(L468=Локализация!$C$110,5,IF(OR(L468=1,L468=2,L468=3,L468=4,L468=5),L468,"")))))))</f>
        <v/>
      </c>
      <c r="R468" s="13" t="str">
        <f>(IF(B468=Локализация!$C$114,1,IF(B468=Локализация!$C$113,2,IF(B468=Локализация!$C$112,3,IF(B468=Локализация!$C$111,4,IF(B468=Локализация!$C$110,5,IF(OR(B468=1,B468=2,B468=3,B468=4,B468=5),B468,"")))))))</f>
        <v/>
      </c>
      <c r="S468" s="13" t="str">
        <f>(IF(C468=Локализация!$C$114,1,IF(C468=Локализация!$C$113,2,IF(C468=Локализация!$C$112,3,IF(C468=Локализация!$C$111,4,IF(C468=Локализация!$C$110,5,IF(OR(C468=1,C468=2,C468=3,C468=4,C468=5),C468,"")))))))</f>
        <v/>
      </c>
      <c r="T468" s="13" t="str">
        <f>(IF(D468=Локализация!$C$114,1,IF(D468=Локализация!$C$113,2,IF(D468=Локализация!$C$112,3,IF(D468=Локализация!$C$111,4,IF(D468=Локализация!$C$110,5,IF(OR(D468=1,D468=2,D468=3,D468=4,D468=5),D468,"")))))))</f>
        <v/>
      </c>
      <c r="U468" s="13" t="str">
        <f>(IF(E468=Локализация!$C$114,1,IF(E468=Локализация!$C$113,2,IF(E468=Локализация!$C$112,3,IF(E468=Локализация!$C$111,4,IF(E468=Локализация!$C$110,5,IF(OR(E468=1,E468=2,E468=3,E468=4,E468=5),E468,"")))))))</f>
        <v/>
      </c>
      <c r="V468" s="13" t="str">
        <f>(IF(F468=Локализация!$C$114,1,IF(F468=Локализация!$C$113,2,IF(F468=Локализация!$C$112,3,IF(F468=Локализация!$C$111,4,IF(F468=Локализация!$C$110,5,IF(OR(F468=1,F468=2,F468=3,F468=4,F468=5),F468,"")))))))</f>
        <v/>
      </c>
    </row>
    <row r="469" spans="13:22" x14ac:dyDescent="0.25">
      <c r="M469" s="13" t="str">
        <f>(IF(H469=Локализация!$C$114,1,IF(H469=Локализация!$C$113,2,IF(H469=Локализация!$C$112,3,IF(H469=Локализация!$C$111,4,IF(H469=Локализация!$C$110,5,IF(OR(H469=1,H469=2,H469=3,H469=4,H469=5),H469,"")))))))</f>
        <v/>
      </c>
      <c r="N469" s="13" t="str">
        <f>(IF(I469=Локализация!$C$114,1,IF(I469=Локализация!$C$113,2,IF(I469=Локализация!$C$112,3,IF(I469=Локализация!$C$111,4,IF(I469=Локализация!$C$110,5,IF(OR(I469=1,I469=2,I469=3,I469=4,I469=5),I469,"")))))))</f>
        <v/>
      </c>
      <c r="O469" s="13" t="str">
        <f>(IF(J469=Локализация!$C$114,1,IF(J469=Локализация!$C$113,2,IF(J469=Локализация!$C$112,3,IF(J469=Локализация!$C$111,4,IF(J469=Локализация!$C$110,5,IF(OR(J469=1,J469=2,J469=3,J469=4,J469=5),J469,"")))))))</f>
        <v/>
      </c>
      <c r="P469" s="13" t="str">
        <f>(IF(K469=Локализация!$C$114,1,IF(K469=Локализация!$C$113,2,IF(K469=Локализация!$C$112,3,IF(K469=Локализация!$C$111,4,IF(K469=Локализация!$C$110,5,IF(OR(K469=1,K469=2,K469=3,K469=4,K469=5),K469,"")))))))</f>
        <v/>
      </c>
      <c r="Q469" s="13" t="str">
        <f>(IF(L469=Локализация!$C$114,1,IF(L469=Локализация!$C$113,2,IF(L469=Локализация!$C$112,3,IF(L469=Локализация!$C$111,4,IF(L469=Локализация!$C$110,5,IF(OR(L469=1,L469=2,L469=3,L469=4,L469=5),L469,"")))))))</f>
        <v/>
      </c>
      <c r="R469" s="13" t="str">
        <f>(IF(B469=Локализация!$C$114,1,IF(B469=Локализация!$C$113,2,IF(B469=Локализация!$C$112,3,IF(B469=Локализация!$C$111,4,IF(B469=Локализация!$C$110,5,IF(OR(B469=1,B469=2,B469=3,B469=4,B469=5),B469,"")))))))</f>
        <v/>
      </c>
      <c r="S469" s="13" t="str">
        <f>(IF(C469=Локализация!$C$114,1,IF(C469=Локализация!$C$113,2,IF(C469=Локализация!$C$112,3,IF(C469=Локализация!$C$111,4,IF(C469=Локализация!$C$110,5,IF(OR(C469=1,C469=2,C469=3,C469=4,C469=5),C469,"")))))))</f>
        <v/>
      </c>
      <c r="T469" s="13" t="str">
        <f>(IF(D469=Локализация!$C$114,1,IF(D469=Локализация!$C$113,2,IF(D469=Локализация!$C$112,3,IF(D469=Локализация!$C$111,4,IF(D469=Локализация!$C$110,5,IF(OR(D469=1,D469=2,D469=3,D469=4,D469=5),D469,"")))))))</f>
        <v/>
      </c>
      <c r="U469" s="13" t="str">
        <f>(IF(E469=Локализация!$C$114,1,IF(E469=Локализация!$C$113,2,IF(E469=Локализация!$C$112,3,IF(E469=Локализация!$C$111,4,IF(E469=Локализация!$C$110,5,IF(OR(E469=1,E469=2,E469=3,E469=4,E469=5),E469,"")))))))</f>
        <v/>
      </c>
      <c r="V469" s="13" t="str">
        <f>(IF(F469=Локализация!$C$114,1,IF(F469=Локализация!$C$113,2,IF(F469=Локализация!$C$112,3,IF(F469=Локализация!$C$111,4,IF(F469=Локализация!$C$110,5,IF(OR(F469=1,F469=2,F469=3,F469=4,F469=5),F469,"")))))))</f>
        <v/>
      </c>
    </row>
    <row r="470" spans="13:22" x14ac:dyDescent="0.25">
      <c r="M470" s="13" t="str">
        <f>(IF(H470=Локализация!$C$114,1,IF(H470=Локализация!$C$113,2,IF(H470=Локализация!$C$112,3,IF(H470=Локализация!$C$111,4,IF(H470=Локализация!$C$110,5,IF(OR(H470=1,H470=2,H470=3,H470=4,H470=5),H470,"")))))))</f>
        <v/>
      </c>
      <c r="N470" s="13" t="str">
        <f>(IF(I470=Локализация!$C$114,1,IF(I470=Локализация!$C$113,2,IF(I470=Локализация!$C$112,3,IF(I470=Локализация!$C$111,4,IF(I470=Локализация!$C$110,5,IF(OR(I470=1,I470=2,I470=3,I470=4,I470=5),I470,"")))))))</f>
        <v/>
      </c>
      <c r="O470" s="13" t="str">
        <f>(IF(J470=Локализация!$C$114,1,IF(J470=Локализация!$C$113,2,IF(J470=Локализация!$C$112,3,IF(J470=Локализация!$C$111,4,IF(J470=Локализация!$C$110,5,IF(OR(J470=1,J470=2,J470=3,J470=4,J470=5),J470,"")))))))</f>
        <v/>
      </c>
      <c r="P470" s="13" t="str">
        <f>(IF(K470=Локализация!$C$114,1,IF(K470=Локализация!$C$113,2,IF(K470=Локализация!$C$112,3,IF(K470=Локализация!$C$111,4,IF(K470=Локализация!$C$110,5,IF(OR(K470=1,K470=2,K470=3,K470=4,K470=5),K470,"")))))))</f>
        <v/>
      </c>
      <c r="Q470" s="13" t="str">
        <f>(IF(L470=Локализация!$C$114,1,IF(L470=Локализация!$C$113,2,IF(L470=Локализация!$C$112,3,IF(L470=Локализация!$C$111,4,IF(L470=Локализация!$C$110,5,IF(OR(L470=1,L470=2,L470=3,L470=4,L470=5),L470,"")))))))</f>
        <v/>
      </c>
      <c r="R470" s="13" t="str">
        <f>(IF(B470=Локализация!$C$114,1,IF(B470=Локализация!$C$113,2,IF(B470=Локализация!$C$112,3,IF(B470=Локализация!$C$111,4,IF(B470=Локализация!$C$110,5,IF(OR(B470=1,B470=2,B470=3,B470=4,B470=5),B470,"")))))))</f>
        <v/>
      </c>
      <c r="S470" s="13" t="str">
        <f>(IF(C470=Локализация!$C$114,1,IF(C470=Локализация!$C$113,2,IF(C470=Локализация!$C$112,3,IF(C470=Локализация!$C$111,4,IF(C470=Локализация!$C$110,5,IF(OR(C470=1,C470=2,C470=3,C470=4,C470=5),C470,"")))))))</f>
        <v/>
      </c>
      <c r="T470" s="13" t="str">
        <f>(IF(D470=Локализация!$C$114,1,IF(D470=Локализация!$C$113,2,IF(D470=Локализация!$C$112,3,IF(D470=Локализация!$C$111,4,IF(D470=Локализация!$C$110,5,IF(OR(D470=1,D470=2,D470=3,D470=4,D470=5),D470,"")))))))</f>
        <v/>
      </c>
      <c r="U470" s="13" t="str">
        <f>(IF(E470=Локализация!$C$114,1,IF(E470=Локализация!$C$113,2,IF(E470=Локализация!$C$112,3,IF(E470=Локализация!$C$111,4,IF(E470=Локализация!$C$110,5,IF(OR(E470=1,E470=2,E470=3,E470=4,E470=5),E470,"")))))))</f>
        <v/>
      </c>
      <c r="V470" s="13" t="str">
        <f>(IF(F470=Локализация!$C$114,1,IF(F470=Локализация!$C$113,2,IF(F470=Локализация!$C$112,3,IF(F470=Локализация!$C$111,4,IF(F470=Локализация!$C$110,5,IF(OR(F470=1,F470=2,F470=3,F470=4,F470=5),F470,"")))))))</f>
        <v/>
      </c>
    </row>
    <row r="471" spans="13:22" x14ac:dyDescent="0.25">
      <c r="M471" s="13" t="str">
        <f>(IF(H471=Локализация!$C$114,1,IF(H471=Локализация!$C$113,2,IF(H471=Локализация!$C$112,3,IF(H471=Локализация!$C$111,4,IF(H471=Локализация!$C$110,5,IF(OR(H471=1,H471=2,H471=3,H471=4,H471=5),H471,"")))))))</f>
        <v/>
      </c>
      <c r="N471" s="13" t="str">
        <f>(IF(I471=Локализация!$C$114,1,IF(I471=Локализация!$C$113,2,IF(I471=Локализация!$C$112,3,IF(I471=Локализация!$C$111,4,IF(I471=Локализация!$C$110,5,IF(OR(I471=1,I471=2,I471=3,I471=4,I471=5),I471,"")))))))</f>
        <v/>
      </c>
      <c r="O471" s="13" t="str">
        <f>(IF(J471=Локализация!$C$114,1,IF(J471=Локализация!$C$113,2,IF(J471=Локализация!$C$112,3,IF(J471=Локализация!$C$111,4,IF(J471=Локализация!$C$110,5,IF(OR(J471=1,J471=2,J471=3,J471=4,J471=5),J471,"")))))))</f>
        <v/>
      </c>
      <c r="P471" s="13" t="str">
        <f>(IF(K471=Локализация!$C$114,1,IF(K471=Локализация!$C$113,2,IF(K471=Локализация!$C$112,3,IF(K471=Локализация!$C$111,4,IF(K471=Локализация!$C$110,5,IF(OR(K471=1,K471=2,K471=3,K471=4,K471=5),K471,"")))))))</f>
        <v/>
      </c>
      <c r="Q471" s="13" t="str">
        <f>(IF(L471=Локализация!$C$114,1,IF(L471=Локализация!$C$113,2,IF(L471=Локализация!$C$112,3,IF(L471=Локализация!$C$111,4,IF(L471=Локализация!$C$110,5,IF(OR(L471=1,L471=2,L471=3,L471=4,L471=5),L471,"")))))))</f>
        <v/>
      </c>
      <c r="R471" s="13" t="str">
        <f>(IF(B471=Локализация!$C$114,1,IF(B471=Локализация!$C$113,2,IF(B471=Локализация!$C$112,3,IF(B471=Локализация!$C$111,4,IF(B471=Локализация!$C$110,5,IF(OR(B471=1,B471=2,B471=3,B471=4,B471=5),B471,"")))))))</f>
        <v/>
      </c>
      <c r="S471" s="13" t="str">
        <f>(IF(C471=Локализация!$C$114,1,IF(C471=Локализация!$C$113,2,IF(C471=Локализация!$C$112,3,IF(C471=Локализация!$C$111,4,IF(C471=Локализация!$C$110,5,IF(OR(C471=1,C471=2,C471=3,C471=4,C471=5),C471,"")))))))</f>
        <v/>
      </c>
      <c r="T471" s="13" t="str">
        <f>(IF(D471=Локализация!$C$114,1,IF(D471=Локализация!$C$113,2,IF(D471=Локализация!$C$112,3,IF(D471=Локализация!$C$111,4,IF(D471=Локализация!$C$110,5,IF(OR(D471=1,D471=2,D471=3,D471=4,D471=5),D471,"")))))))</f>
        <v/>
      </c>
      <c r="U471" s="13" t="str">
        <f>(IF(E471=Локализация!$C$114,1,IF(E471=Локализация!$C$113,2,IF(E471=Локализация!$C$112,3,IF(E471=Локализация!$C$111,4,IF(E471=Локализация!$C$110,5,IF(OR(E471=1,E471=2,E471=3,E471=4,E471=5),E471,"")))))))</f>
        <v/>
      </c>
      <c r="V471" s="13" t="str">
        <f>(IF(F471=Локализация!$C$114,1,IF(F471=Локализация!$C$113,2,IF(F471=Локализация!$C$112,3,IF(F471=Локализация!$C$111,4,IF(F471=Локализация!$C$110,5,IF(OR(F471=1,F471=2,F471=3,F471=4,F471=5),F471,"")))))))</f>
        <v/>
      </c>
    </row>
    <row r="472" spans="13:22" x14ac:dyDescent="0.25">
      <c r="M472" s="13" t="str">
        <f>(IF(H472=Локализация!$C$114,1,IF(H472=Локализация!$C$113,2,IF(H472=Локализация!$C$112,3,IF(H472=Локализация!$C$111,4,IF(H472=Локализация!$C$110,5,IF(OR(H472=1,H472=2,H472=3,H472=4,H472=5),H472,"")))))))</f>
        <v/>
      </c>
      <c r="N472" s="13" t="str">
        <f>(IF(I472=Локализация!$C$114,1,IF(I472=Локализация!$C$113,2,IF(I472=Локализация!$C$112,3,IF(I472=Локализация!$C$111,4,IF(I472=Локализация!$C$110,5,IF(OR(I472=1,I472=2,I472=3,I472=4,I472=5),I472,"")))))))</f>
        <v/>
      </c>
      <c r="O472" s="13" t="str">
        <f>(IF(J472=Локализация!$C$114,1,IF(J472=Локализация!$C$113,2,IF(J472=Локализация!$C$112,3,IF(J472=Локализация!$C$111,4,IF(J472=Локализация!$C$110,5,IF(OR(J472=1,J472=2,J472=3,J472=4,J472=5),J472,"")))))))</f>
        <v/>
      </c>
      <c r="P472" s="13" t="str">
        <f>(IF(K472=Локализация!$C$114,1,IF(K472=Локализация!$C$113,2,IF(K472=Локализация!$C$112,3,IF(K472=Локализация!$C$111,4,IF(K472=Локализация!$C$110,5,IF(OR(K472=1,K472=2,K472=3,K472=4,K472=5),K472,"")))))))</f>
        <v/>
      </c>
      <c r="Q472" s="13" t="str">
        <f>(IF(L472=Локализация!$C$114,1,IF(L472=Локализация!$C$113,2,IF(L472=Локализация!$C$112,3,IF(L472=Локализация!$C$111,4,IF(L472=Локализация!$C$110,5,IF(OR(L472=1,L472=2,L472=3,L472=4,L472=5),L472,"")))))))</f>
        <v/>
      </c>
      <c r="R472" s="13" t="str">
        <f>(IF(B472=Локализация!$C$114,1,IF(B472=Локализация!$C$113,2,IF(B472=Локализация!$C$112,3,IF(B472=Локализация!$C$111,4,IF(B472=Локализация!$C$110,5,IF(OR(B472=1,B472=2,B472=3,B472=4,B472=5),B472,"")))))))</f>
        <v/>
      </c>
      <c r="S472" s="13" t="str">
        <f>(IF(C472=Локализация!$C$114,1,IF(C472=Локализация!$C$113,2,IF(C472=Локализация!$C$112,3,IF(C472=Локализация!$C$111,4,IF(C472=Локализация!$C$110,5,IF(OR(C472=1,C472=2,C472=3,C472=4,C472=5),C472,"")))))))</f>
        <v/>
      </c>
      <c r="T472" s="13" t="str">
        <f>(IF(D472=Локализация!$C$114,1,IF(D472=Локализация!$C$113,2,IF(D472=Локализация!$C$112,3,IF(D472=Локализация!$C$111,4,IF(D472=Локализация!$C$110,5,IF(OR(D472=1,D472=2,D472=3,D472=4,D472=5),D472,"")))))))</f>
        <v/>
      </c>
      <c r="U472" s="13" t="str">
        <f>(IF(E472=Локализация!$C$114,1,IF(E472=Локализация!$C$113,2,IF(E472=Локализация!$C$112,3,IF(E472=Локализация!$C$111,4,IF(E472=Локализация!$C$110,5,IF(OR(E472=1,E472=2,E472=3,E472=4,E472=5),E472,"")))))))</f>
        <v/>
      </c>
      <c r="V472" s="13" t="str">
        <f>(IF(F472=Локализация!$C$114,1,IF(F472=Локализация!$C$113,2,IF(F472=Локализация!$C$112,3,IF(F472=Локализация!$C$111,4,IF(F472=Локализация!$C$110,5,IF(OR(F472=1,F472=2,F472=3,F472=4,F472=5),F472,"")))))))</f>
        <v/>
      </c>
    </row>
    <row r="473" spans="13:22" x14ac:dyDescent="0.25">
      <c r="M473" s="13" t="str">
        <f>(IF(H473=Локализация!$C$114,1,IF(H473=Локализация!$C$113,2,IF(H473=Локализация!$C$112,3,IF(H473=Локализация!$C$111,4,IF(H473=Локализация!$C$110,5,IF(OR(H473=1,H473=2,H473=3,H473=4,H473=5),H473,"")))))))</f>
        <v/>
      </c>
      <c r="N473" s="13" t="str">
        <f>(IF(I473=Локализация!$C$114,1,IF(I473=Локализация!$C$113,2,IF(I473=Локализация!$C$112,3,IF(I473=Локализация!$C$111,4,IF(I473=Локализация!$C$110,5,IF(OR(I473=1,I473=2,I473=3,I473=4,I473=5),I473,"")))))))</f>
        <v/>
      </c>
      <c r="O473" s="13" t="str">
        <f>(IF(J473=Локализация!$C$114,1,IF(J473=Локализация!$C$113,2,IF(J473=Локализация!$C$112,3,IF(J473=Локализация!$C$111,4,IF(J473=Локализация!$C$110,5,IF(OR(J473=1,J473=2,J473=3,J473=4,J473=5),J473,"")))))))</f>
        <v/>
      </c>
      <c r="P473" s="13" t="str">
        <f>(IF(K473=Локализация!$C$114,1,IF(K473=Локализация!$C$113,2,IF(K473=Локализация!$C$112,3,IF(K473=Локализация!$C$111,4,IF(K473=Локализация!$C$110,5,IF(OR(K473=1,K473=2,K473=3,K473=4,K473=5),K473,"")))))))</f>
        <v/>
      </c>
      <c r="Q473" s="13" t="str">
        <f>(IF(L473=Локализация!$C$114,1,IF(L473=Локализация!$C$113,2,IF(L473=Локализация!$C$112,3,IF(L473=Локализация!$C$111,4,IF(L473=Локализация!$C$110,5,IF(OR(L473=1,L473=2,L473=3,L473=4,L473=5),L473,"")))))))</f>
        <v/>
      </c>
      <c r="R473" s="13" t="str">
        <f>(IF(B473=Локализация!$C$114,1,IF(B473=Локализация!$C$113,2,IF(B473=Локализация!$C$112,3,IF(B473=Локализация!$C$111,4,IF(B473=Локализация!$C$110,5,IF(OR(B473=1,B473=2,B473=3,B473=4,B473=5),B473,"")))))))</f>
        <v/>
      </c>
      <c r="S473" s="13" t="str">
        <f>(IF(C473=Локализация!$C$114,1,IF(C473=Локализация!$C$113,2,IF(C473=Локализация!$C$112,3,IF(C473=Локализация!$C$111,4,IF(C473=Локализация!$C$110,5,IF(OR(C473=1,C473=2,C473=3,C473=4,C473=5),C473,"")))))))</f>
        <v/>
      </c>
      <c r="T473" s="13" t="str">
        <f>(IF(D473=Локализация!$C$114,1,IF(D473=Локализация!$C$113,2,IF(D473=Локализация!$C$112,3,IF(D473=Локализация!$C$111,4,IF(D473=Локализация!$C$110,5,IF(OR(D473=1,D473=2,D473=3,D473=4,D473=5),D473,"")))))))</f>
        <v/>
      </c>
      <c r="U473" s="13" t="str">
        <f>(IF(E473=Локализация!$C$114,1,IF(E473=Локализация!$C$113,2,IF(E473=Локализация!$C$112,3,IF(E473=Локализация!$C$111,4,IF(E473=Локализация!$C$110,5,IF(OR(E473=1,E473=2,E473=3,E473=4,E473=5),E473,"")))))))</f>
        <v/>
      </c>
      <c r="V473" s="13" t="str">
        <f>(IF(F473=Локализация!$C$114,1,IF(F473=Локализация!$C$113,2,IF(F473=Локализация!$C$112,3,IF(F473=Локализация!$C$111,4,IF(F473=Локализация!$C$110,5,IF(OR(F473=1,F473=2,F473=3,F473=4,F473=5),F473,"")))))))</f>
        <v/>
      </c>
    </row>
    <row r="474" spans="13:22" x14ac:dyDescent="0.25">
      <c r="M474" s="13" t="str">
        <f>(IF(H474=Локализация!$C$114,1,IF(H474=Локализация!$C$113,2,IF(H474=Локализация!$C$112,3,IF(H474=Локализация!$C$111,4,IF(H474=Локализация!$C$110,5,IF(OR(H474=1,H474=2,H474=3,H474=4,H474=5),H474,"")))))))</f>
        <v/>
      </c>
      <c r="N474" s="13" t="str">
        <f>(IF(I474=Локализация!$C$114,1,IF(I474=Локализация!$C$113,2,IF(I474=Локализация!$C$112,3,IF(I474=Локализация!$C$111,4,IF(I474=Локализация!$C$110,5,IF(OR(I474=1,I474=2,I474=3,I474=4,I474=5),I474,"")))))))</f>
        <v/>
      </c>
      <c r="O474" s="13" t="str">
        <f>(IF(J474=Локализация!$C$114,1,IF(J474=Локализация!$C$113,2,IF(J474=Локализация!$C$112,3,IF(J474=Локализация!$C$111,4,IF(J474=Локализация!$C$110,5,IF(OR(J474=1,J474=2,J474=3,J474=4,J474=5),J474,"")))))))</f>
        <v/>
      </c>
      <c r="P474" s="13" t="str">
        <f>(IF(K474=Локализация!$C$114,1,IF(K474=Локализация!$C$113,2,IF(K474=Локализация!$C$112,3,IF(K474=Локализация!$C$111,4,IF(K474=Локализация!$C$110,5,IF(OR(K474=1,K474=2,K474=3,K474=4,K474=5),K474,"")))))))</f>
        <v/>
      </c>
      <c r="Q474" s="13" t="str">
        <f>(IF(L474=Локализация!$C$114,1,IF(L474=Локализация!$C$113,2,IF(L474=Локализация!$C$112,3,IF(L474=Локализация!$C$111,4,IF(L474=Локализация!$C$110,5,IF(OR(L474=1,L474=2,L474=3,L474=4,L474=5),L474,"")))))))</f>
        <v/>
      </c>
      <c r="R474" s="13" t="str">
        <f>(IF(B474=Локализация!$C$114,1,IF(B474=Локализация!$C$113,2,IF(B474=Локализация!$C$112,3,IF(B474=Локализация!$C$111,4,IF(B474=Локализация!$C$110,5,IF(OR(B474=1,B474=2,B474=3,B474=4,B474=5),B474,"")))))))</f>
        <v/>
      </c>
      <c r="S474" s="13" t="str">
        <f>(IF(C474=Локализация!$C$114,1,IF(C474=Локализация!$C$113,2,IF(C474=Локализация!$C$112,3,IF(C474=Локализация!$C$111,4,IF(C474=Локализация!$C$110,5,IF(OR(C474=1,C474=2,C474=3,C474=4,C474=5),C474,"")))))))</f>
        <v/>
      </c>
      <c r="T474" s="13" t="str">
        <f>(IF(D474=Локализация!$C$114,1,IF(D474=Локализация!$C$113,2,IF(D474=Локализация!$C$112,3,IF(D474=Локализация!$C$111,4,IF(D474=Локализация!$C$110,5,IF(OR(D474=1,D474=2,D474=3,D474=4,D474=5),D474,"")))))))</f>
        <v/>
      </c>
      <c r="U474" s="13" t="str">
        <f>(IF(E474=Локализация!$C$114,1,IF(E474=Локализация!$C$113,2,IF(E474=Локализация!$C$112,3,IF(E474=Локализация!$C$111,4,IF(E474=Локализация!$C$110,5,IF(OR(E474=1,E474=2,E474=3,E474=4,E474=5),E474,"")))))))</f>
        <v/>
      </c>
      <c r="V474" s="13" t="str">
        <f>(IF(F474=Локализация!$C$114,1,IF(F474=Локализация!$C$113,2,IF(F474=Локализация!$C$112,3,IF(F474=Локализация!$C$111,4,IF(F474=Локализация!$C$110,5,IF(OR(F474=1,F474=2,F474=3,F474=4,F474=5),F474,"")))))))</f>
        <v/>
      </c>
    </row>
    <row r="475" spans="13:22" x14ac:dyDescent="0.25">
      <c r="M475" s="13" t="str">
        <f>(IF(H475=Локализация!$C$114,1,IF(H475=Локализация!$C$113,2,IF(H475=Локализация!$C$112,3,IF(H475=Локализация!$C$111,4,IF(H475=Локализация!$C$110,5,IF(OR(H475=1,H475=2,H475=3,H475=4,H475=5),H475,"")))))))</f>
        <v/>
      </c>
      <c r="N475" s="13" t="str">
        <f>(IF(I475=Локализация!$C$114,1,IF(I475=Локализация!$C$113,2,IF(I475=Локализация!$C$112,3,IF(I475=Локализация!$C$111,4,IF(I475=Локализация!$C$110,5,IF(OR(I475=1,I475=2,I475=3,I475=4,I475=5),I475,"")))))))</f>
        <v/>
      </c>
      <c r="O475" s="13" t="str">
        <f>(IF(J475=Локализация!$C$114,1,IF(J475=Локализация!$C$113,2,IF(J475=Локализация!$C$112,3,IF(J475=Локализация!$C$111,4,IF(J475=Локализация!$C$110,5,IF(OR(J475=1,J475=2,J475=3,J475=4,J475=5),J475,"")))))))</f>
        <v/>
      </c>
      <c r="P475" s="13" t="str">
        <f>(IF(K475=Локализация!$C$114,1,IF(K475=Локализация!$C$113,2,IF(K475=Локализация!$C$112,3,IF(K475=Локализация!$C$111,4,IF(K475=Локализация!$C$110,5,IF(OR(K475=1,K475=2,K475=3,K475=4,K475=5),K475,"")))))))</f>
        <v/>
      </c>
      <c r="Q475" s="13" t="str">
        <f>(IF(L475=Локализация!$C$114,1,IF(L475=Локализация!$C$113,2,IF(L475=Локализация!$C$112,3,IF(L475=Локализация!$C$111,4,IF(L475=Локализация!$C$110,5,IF(OR(L475=1,L475=2,L475=3,L475=4,L475=5),L475,"")))))))</f>
        <v/>
      </c>
      <c r="R475" s="13" t="str">
        <f>(IF(B475=Локализация!$C$114,1,IF(B475=Локализация!$C$113,2,IF(B475=Локализация!$C$112,3,IF(B475=Локализация!$C$111,4,IF(B475=Локализация!$C$110,5,IF(OR(B475=1,B475=2,B475=3,B475=4,B475=5),B475,"")))))))</f>
        <v/>
      </c>
      <c r="S475" s="13" t="str">
        <f>(IF(C475=Локализация!$C$114,1,IF(C475=Локализация!$C$113,2,IF(C475=Локализация!$C$112,3,IF(C475=Локализация!$C$111,4,IF(C475=Локализация!$C$110,5,IF(OR(C475=1,C475=2,C475=3,C475=4,C475=5),C475,"")))))))</f>
        <v/>
      </c>
      <c r="T475" s="13" t="str">
        <f>(IF(D475=Локализация!$C$114,1,IF(D475=Локализация!$C$113,2,IF(D475=Локализация!$C$112,3,IF(D475=Локализация!$C$111,4,IF(D475=Локализация!$C$110,5,IF(OR(D475=1,D475=2,D475=3,D475=4,D475=5),D475,"")))))))</f>
        <v/>
      </c>
      <c r="U475" s="13" t="str">
        <f>(IF(E475=Локализация!$C$114,1,IF(E475=Локализация!$C$113,2,IF(E475=Локализация!$C$112,3,IF(E475=Локализация!$C$111,4,IF(E475=Локализация!$C$110,5,IF(OR(E475=1,E475=2,E475=3,E475=4,E475=5),E475,"")))))))</f>
        <v/>
      </c>
      <c r="V475" s="13" t="str">
        <f>(IF(F475=Локализация!$C$114,1,IF(F475=Локализация!$C$113,2,IF(F475=Локализация!$C$112,3,IF(F475=Локализация!$C$111,4,IF(F475=Локализация!$C$110,5,IF(OR(F475=1,F475=2,F475=3,F475=4,F475=5),F475,"")))))))</f>
        <v/>
      </c>
    </row>
    <row r="476" spans="13:22" x14ac:dyDescent="0.25">
      <c r="M476" s="13" t="str">
        <f>(IF(H476=Локализация!$C$114,1,IF(H476=Локализация!$C$113,2,IF(H476=Локализация!$C$112,3,IF(H476=Локализация!$C$111,4,IF(H476=Локализация!$C$110,5,IF(OR(H476=1,H476=2,H476=3,H476=4,H476=5),H476,"")))))))</f>
        <v/>
      </c>
      <c r="N476" s="13" t="str">
        <f>(IF(I476=Локализация!$C$114,1,IF(I476=Локализация!$C$113,2,IF(I476=Локализация!$C$112,3,IF(I476=Локализация!$C$111,4,IF(I476=Локализация!$C$110,5,IF(OR(I476=1,I476=2,I476=3,I476=4,I476=5),I476,"")))))))</f>
        <v/>
      </c>
      <c r="O476" s="13" t="str">
        <f>(IF(J476=Локализация!$C$114,1,IF(J476=Локализация!$C$113,2,IF(J476=Локализация!$C$112,3,IF(J476=Локализация!$C$111,4,IF(J476=Локализация!$C$110,5,IF(OR(J476=1,J476=2,J476=3,J476=4,J476=5),J476,"")))))))</f>
        <v/>
      </c>
      <c r="P476" s="13" t="str">
        <f>(IF(K476=Локализация!$C$114,1,IF(K476=Локализация!$C$113,2,IF(K476=Локализация!$C$112,3,IF(K476=Локализация!$C$111,4,IF(K476=Локализация!$C$110,5,IF(OR(K476=1,K476=2,K476=3,K476=4,K476=5),K476,"")))))))</f>
        <v/>
      </c>
      <c r="Q476" s="13" t="str">
        <f>(IF(L476=Локализация!$C$114,1,IF(L476=Локализация!$C$113,2,IF(L476=Локализация!$C$112,3,IF(L476=Локализация!$C$111,4,IF(L476=Локализация!$C$110,5,IF(OR(L476=1,L476=2,L476=3,L476=4,L476=5),L476,"")))))))</f>
        <v/>
      </c>
      <c r="R476" s="13" t="str">
        <f>(IF(B476=Локализация!$C$114,1,IF(B476=Локализация!$C$113,2,IF(B476=Локализация!$C$112,3,IF(B476=Локализация!$C$111,4,IF(B476=Локализация!$C$110,5,IF(OR(B476=1,B476=2,B476=3,B476=4,B476=5),B476,"")))))))</f>
        <v/>
      </c>
      <c r="S476" s="13" t="str">
        <f>(IF(C476=Локализация!$C$114,1,IF(C476=Локализация!$C$113,2,IF(C476=Локализация!$C$112,3,IF(C476=Локализация!$C$111,4,IF(C476=Локализация!$C$110,5,IF(OR(C476=1,C476=2,C476=3,C476=4,C476=5),C476,"")))))))</f>
        <v/>
      </c>
      <c r="T476" s="13" t="str">
        <f>(IF(D476=Локализация!$C$114,1,IF(D476=Локализация!$C$113,2,IF(D476=Локализация!$C$112,3,IF(D476=Локализация!$C$111,4,IF(D476=Локализация!$C$110,5,IF(OR(D476=1,D476=2,D476=3,D476=4,D476=5),D476,"")))))))</f>
        <v/>
      </c>
      <c r="U476" s="13" t="str">
        <f>(IF(E476=Локализация!$C$114,1,IF(E476=Локализация!$C$113,2,IF(E476=Локализация!$C$112,3,IF(E476=Локализация!$C$111,4,IF(E476=Локализация!$C$110,5,IF(OR(E476=1,E476=2,E476=3,E476=4,E476=5),E476,"")))))))</f>
        <v/>
      </c>
      <c r="V476" s="13" t="str">
        <f>(IF(F476=Локализация!$C$114,1,IF(F476=Локализация!$C$113,2,IF(F476=Локализация!$C$112,3,IF(F476=Локализация!$C$111,4,IF(F476=Локализация!$C$110,5,IF(OR(F476=1,F476=2,F476=3,F476=4,F476=5),F476,"")))))))</f>
        <v/>
      </c>
    </row>
    <row r="477" spans="13:22" x14ac:dyDescent="0.25">
      <c r="M477" s="13" t="str">
        <f>(IF(H477=Локализация!$C$114,1,IF(H477=Локализация!$C$113,2,IF(H477=Локализация!$C$112,3,IF(H477=Локализация!$C$111,4,IF(H477=Локализация!$C$110,5,IF(OR(H477=1,H477=2,H477=3,H477=4,H477=5),H477,"")))))))</f>
        <v/>
      </c>
      <c r="N477" s="13" t="str">
        <f>(IF(I477=Локализация!$C$114,1,IF(I477=Локализация!$C$113,2,IF(I477=Локализация!$C$112,3,IF(I477=Локализация!$C$111,4,IF(I477=Локализация!$C$110,5,IF(OR(I477=1,I477=2,I477=3,I477=4,I477=5),I477,"")))))))</f>
        <v/>
      </c>
      <c r="O477" s="13" t="str">
        <f>(IF(J477=Локализация!$C$114,1,IF(J477=Локализация!$C$113,2,IF(J477=Локализация!$C$112,3,IF(J477=Локализация!$C$111,4,IF(J477=Локализация!$C$110,5,IF(OR(J477=1,J477=2,J477=3,J477=4,J477=5),J477,"")))))))</f>
        <v/>
      </c>
      <c r="P477" s="13" t="str">
        <f>(IF(K477=Локализация!$C$114,1,IF(K477=Локализация!$C$113,2,IF(K477=Локализация!$C$112,3,IF(K477=Локализация!$C$111,4,IF(K477=Локализация!$C$110,5,IF(OR(K477=1,K477=2,K477=3,K477=4,K477=5),K477,"")))))))</f>
        <v/>
      </c>
      <c r="Q477" s="13" t="str">
        <f>(IF(L477=Локализация!$C$114,1,IF(L477=Локализация!$C$113,2,IF(L477=Локализация!$C$112,3,IF(L477=Локализация!$C$111,4,IF(L477=Локализация!$C$110,5,IF(OR(L477=1,L477=2,L477=3,L477=4,L477=5),L477,"")))))))</f>
        <v/>
      </c>
      <c r="R477" s="13" t="str">
        <f>(IF(B477=Локализация!$C$114,1,IF(B477=Локализация!$C$113,2,IF(B477=Локализация!$C$112,3,IF(B477=Локализация!$C$111,4,IF(B477=Локализация!$C$110,5,IF(OR(B477=1,B477=2,B477=3,B477=4,B477=5),B477,"")))))))</f>
        <v/>
      </c>
      <c r="S477" s="13" t="str">
        <f>(IF(C477=Локализация!$C$114,1,IF(C477=Локализация!$C$113,2,IF(C477=Локализация!$C$112,3,IF(C477=Локализация!$C$111,4,IF(C477=Локализация!$C$110,5,IF(OR(C477=1,C477=2,C477=3,C477=4,C477=5),C477,"")))))))</f>
        <v/>
      </c>
      <c r="T477" s="13" t="str">
        <f>(IF(D477=Локализация!$C$114,1,IF(D477=Локализация!$C$113,2,IF(D477=Локализация!$C$112,3,IF(D477=Локализация!$C$111,4,IF(D477=Локализация!$C$110,5,IF(OR(D477=1,D477=2,D477=3,D477=4,D477=5),D477,"")))))))</f>
        <v/>
      </c>
      <c r="U477" s="13" t="str">
        <f>(IF(E477=Локализация!$C$114,1,IF(E477=Локализация!$C$113,2,IF(E477=Локализация!$C$112,3,IF(E477=Локализация!$C$111,4,IF(E477=Локализация!$C$110,5,IF(OR(E477=1,E477=2,E477=3,E477=4,E477=5),E477,"")))))))</f>
        <v/>
      </c>
      <c r="V477" s="13" t="str">
        <f>(IF(F477=Локализация!$C$114,1,IF(F477=Локализация!$C$113,2,IF(F477=Локализация!$C$112,3,IF(F477=Локализация!$C$111,4,IF(F477=Локализация!$C$110,5,IF(OR(F477=1,F477=2,F477=3,F477=4,F477=5),F477,"")))))))</f>
        <v/>
      </c>
    </row>
    <row r="478" spans="13:22" x14ac:dyDescent="0.25">
      <c r="M478" s="13" t="str">
        <f>(IF(H478=Локализация!$C$114,1,IF(H478=Локализация!$C$113,2,IF(H478=Локализация!$C$112,3,IF(H478=Локализация!$C$111,4,IF(H478=Локализация!$C$110,5,IF(OR(H478=1,H478=2,H478=3,H478=4,H478=5),H478,"")))))))</f>
        <v/>
      </c>
      <c r="N478" s="13" t="str">
        <f>(IF(I478=Локализация!$C$114,1,IF(I478=Локализация!$C$113,2,IF(I478=Локализация!$C$112,3,IF(I478=Локализация!$C$111,4,IF(I478=Локализация!$C$110,5,IF(OR(I478=1,I478=2,I478=3,I478=4,I478=5),I478,"")))))))</f>
        <v/>
      </c>
      <c r="O478" s="13" t="str">
        <f>(IF(J478=Локализация!$C$114,1,IF(J478=Локализация!$C$113,2,IF(J478=Локализация!$C$112,3,IF(J478=Локализация!$C$111,4,IF(J478=Локализация!$C$110,5,IF(OR(J478=1,J478=2,J478=3,J478=4,J478=5),J478,"")))))))</f>
        <v/>
      </c>
      <c r="P478" s="13" t="str">
        <f>(IF(K478=Локализация!$C$114,1,IF(K478=Локализация!$C$113,2,IF(K478=Локализация!$C$112,3,IF(K478=Локализация!$C$111,4,IF(K478=Локализация!$C$110,5,IF(OR(K478=1,K478=2,K478=3,K478=4,K478=5),K478,"")))))))</f>
        <v/>
      </c>
      <c r="Q478" s="13" t="str">
        <f>(IF(L478=Локализация!$C$114,1,IF(L478=Локализация!$C$113,2,IF(L478=Локализация!$C$112,3,IF(L478=Локализация!$C$111,4,IF(L478=Локализация!$C$110,5,IF(OR(L478=1,L478=2,L478=3,L478=4,L478=5),L478,"")))))))</f>
        <v/>
      </c>
      <c r="R478" s="13" t="str">
        <f>(IF(B478=Локализация!$C$114,1,IF(B478=Локализация!$C$113,2,IF(B478=Локализация!$C$112,3,IF(B478=Локализация!$C$111,4,IF(B478=Локализация!$C$110,5,IF(OR(B478=1,B478=2,B478=3,B478=4,B478=5),B478,"")))))))</f>
        <v/>
      </c>
      <c r="S478" s="13" t="str">
        <f>(IF(C478=Локализация!$C$114,1,IF(C478=Локализация!$C$113,2,IF(C478=Локализация!$C$112,3,IF(C478=Локализация!$C$111,4,IF(C478=Локализация!$C$110,5,IF(OR(C478=1,C478=2,C478=3,C478=4,C478=5),C478,"")))))))</f>
        <v/>
      </c>
      <c r="T478" s="13" t="str">
        <f>(IF(D478=Локализация!$C$114,1,IF(D478=Локализация!$C$113,2,IF(D478=Локализация!$C$112,3,IF(D478=Локализация!$C$111,4,IF(D478=Локализация!$C$110,5,IF(OR(D478=1,D478=2,D478=3,D478=4,D478=5),D478,"")))))))</f>
        <v/>
      </c>
      <c r="U478" s="13" t="str">
        <f>(IF(E478=Локализация!$C$114,1,IF(E478=Локализация!$C$113,2,IF(E478=Локализация!$C$112,3,IF(E478=Локализация!$C$111,4,IF(E478=Локализация!$C$110,5,IF(OR(E478=1,E478=2,E478=3,E478=4,E478=5),E478,"")))))))</f>
        <v/>
      </c>
      <c r="V478" s="13" t="str">
        <f>(IF(F478=Локализация!$C$114,1,IF(F478=Локализация!$C$113,2,IF(F478=Локализация!$C$112,3,IF(F478=Локализация!$C$111,4,IF(F478=Локализация!$C$110,5,IF(OR(F478=1,F478=2,F478=3,F478=4,F478=5),F478,"")))))))</f>
        <v/>
      </c>
    </row>
    <row r="479" spans="13:22" x14ac:dyDescent="0.25">
      <c r="M479" s="13" t="str">
        <f>(IF(H479=Локализация!$C$114,1,IF(H479=Локализация!$C$113,2,IF(H479=Локализация!$C$112,3,IF(H479=Локализация!$C$111,4,IF(H479=Локализация!$C$110,5,IF(OR(H479=1,H479=2,H479=3,H479=4,H479=5),H479,"")))))))</f>
        <v/>
      </c>
      <c r="N479" s="13" t="str">
        <f>(IF(I479=Локализация!$C$114,1,IF(I479=Локализация!$C$113,2,IF(I479=Локализация!$C$112,3,IF(I479=Локализация!$C$111,4,IF(I479=Локализация!$C$110,5,IF(OR(I479=1,I479=2,I479=3,I479=4,I479=5),I479,"")))))))</f>
        <v/>
      </c>
      <c r="O479" s="13" t="str">
        <f>(IF(J479=Локализация!$C$114,1,IF(J479=Локализация!$C$113,2,IF(J479=Локализация!$C$112,3,IF(J479=Локализация!$C$111,4,IF(J479=Локализация!$C$110,5,IF(OR(J479=1,J479=2,J479=3,J479=4,J479=5),J479,"")))))))</f>
        <v/>
      </c>
      <c r="P479" s="13" t="str">
        <f>(IF(K479=Локализация!$C$114,1,IF(K479=Локализация!$C$113,2,IF(K479=Локализация!$C$112,3,IF(K479=Локализация!$C$111,4,IF(K479=Локализация!$C$110,5,IF(OR(K479=1,K479=2,K479=3,K479=4,K479=5),K479,"")))))))</f>
        <v/>
      </c>
      <c r="Q479" s="13" t="str">
        <f>(IF(L479=Локализация!$C$114,1,IF(L479=Локализация!$C$113,2,IF(L479=Локализация!$C$112,3,IF(L479=Локализация!$C$111,4,IF(L479=Локализация!$C$110,5,IF(OR(L479=1,L479=2,L479=3,L479=4,L479=5),L479,"")))))))</f>
        <v/>
      </c>
      <c r="R479" s="13" t="str">
        <f>(IF(B479=Локализация!$C$114,1,IF(B479=Локализация!$C$113,2,IF(B479=Локализация!$C$112,3,IF(B479=Локализация!$C$111,4,IF(B479=Локализация!$C$110,5,IF(OR(B479=1,B479=2,B479=3,B479=4,B479=5),B479,"")))))))</f>
        <v/>
      </c>
      <c r="S479" s="13" t="str">
        <f>(IF(C479=Локализация!$C$114,1,IF(C479=Локализация!$C$113,2,IF(C479=Локализация!$C$112,3,IF(C479=Локализация!$C$111,4,IF(C479=Локализация!$C$110,5,IF(OR(C479=1,C479=2,C479=3,C479=4,C479=5),C479,"")))))))</f>
        <v/>
      </c>
      <c r="T479" s="13" t="str">
        <f>(IF(D479=Локализация!$C$114,1,IF(D479=Локализация!$C$113,2,IF(D479=Локализация!$C$112,3,IF(D479=Локализация!$C$111,4,IF(D479=Локализация!$C$110,5,IF(OR(D479=1,D479=2,D479=3,D479=4,D479=5),D479,"")))))))</f>
        <v/>
      </c>
      <c r="U479" s="13" t="str">
        <f>(IF(E479=Локализация!$C$114,1,IF(E479=Локализация!$C$113,2,IF(E479=Локализация!$C$112,3,IF(E479=Локализация!$C$111,4,IF(E479=Локализация!$C$110,5,IF(OR(E479=1,E479=2,E479=3,E479=4,E479=5),E479,"")))))))</f>
        <v/>
      </c>
      <c r="V479" s="13" t="str">
        <f>(IF(F479=Локализация!$C$114,1,IF(F479=Локализация!$C$113,2,IF(F479=Локализация!$C$112,3,IF(F479=Локализация!$C$111,4,IF(F479=Локализация!$C$110,5,IF(OR(F479=1,F479=2,F479=3,F479=4,F479=5),F479,"")))))))</f>
        <v/>
      </c>
    </row>
    <row r="480" spans="13:22" x14ac:dyDescent="0.25">
      <c r="M480" s="13" t="str">
        <f>(IF(H480=Локализация!$C$114,1,IF(H480=Локализация!$C$113,2,IF(H480=Локализация!$C$112,3,IF(H480=Локализация!$C$111,4,IF(H480=Локализация!$C$110,5,IF(OR(H480=1,H480=2,H480=3,H480=4,H480=5),H480,"")))))))</f>
        <v/>
      </c>
      <c r="N480" s="13" t="str">
        <f>(IF(I480=Локализация!$C$114,1,IF(I480=Локализация!$C$113,2,IF(I480=Локализация!$C$112,3,IF(I480=Локализация!$C$111,4,IF(I480=Локализация!$C$110,5,IF(OR(I480=1,I480=2,I480=3,I480=4,I480=5),I480,"")))))))</f>
        <v/>
      </c>
      <c r="O480" s="13" t="str">
        <f>(IF(J480=Локализация!$C$114,1,IF(J480=Локализация!$C$113,2,IF(J480=Локализация!$C$112,3,IF(J480=Локализация!$C$111,4,IF(J480=Локализация!$C$110,5,IF(OR(J480=1,J480=2,J480=3,J480=4,J480=5),J480,"")))))))</f>
        <v/>
      </c>
      <c r="P480" s="13" t="str">
        <f>(IF(K480=Локализация!$C$114,1,IF(K480=Локализация!$C$113,2,IF(K480=Локализация!$C$112,3,IF(K480=Локализация!$C$111,4,IF(K480=Локализация!$C$110,5,IF(OR(K480=1,K480=2,K480=3,K480=4,K480=5),K480,"")))))))</f>
        <v/>
      </c>
      <c r="Q480" s="13" t="str">
        <f>(IF(L480=Локализация!$C$114,1,IF(L480=Локализация!$C$113,2,IF(L480=Локализация!$C$112,3,IF(L480=Локализация!$C$111,4,IF(L480=Локализация!$C$110,5,IF(OR(L480=1,L480=2,L480=3,L480=4,L480=5),L480,"")))))))</f>
        <v/>
      </c>
      <c r="R480" s="13" t="str">
        <f>(IF(B480=Локализация!$C$114,1,IF(B480=Локализация!$C$113,2,IF(B480=Локализация!$C$112,3,IF(B480=Локализация!$C$111,4,IF(B480=Локализация!$C$110,5,IF(OR(B480=1,B480=2,B480=3,B480=4,B480=5),B480,"")))))))</f>
        <v/>
      </c>
      <c r="S480" s="13" t="str">
        <f>(IF(C480=Локализация!$C$114,1,IF(C480=Локализация!$C$113,2,IF(C480=Локализация!$C$112,3,IF(C480=Локализация!$C$111,4,IF(C480=Локализация!$C$110,5,IF(OR(C480=1,C480=2,C480=3,C480=4,C480=5),C480,"")))))))</f>
        <v/>
      </c>
      <c r="T480" s="13" t="str">
        <f>(IF(D480=Локализация!$C$114,1,IF(D480=Локализация!$C$113,2,IF(D480=Локализация!$C$112,3,IF(D480=Локализация!$C$111,4,IF(D480=Локализация!$C$110,5,IF(OR(D480=1,D480=2,D480=3,D480=4,D480=5),D480,"")))))))</f>
        <v/>
      </c>
      <c r="U480" s="13" t="str">
        <f>(IF(E480=Локализация!$C$114,1,IF(E480=Локализация!$C$113,2,IF(E480=Локализация!$C$112,3,IF(E480=Локализация!$C$111,4,IF(E480=Локализация!$C$110,5,IF(OR(E480=1,E480=2,E480=3,E480=4,E480=5),E480,"")))))))</f>
        <v/>
      </c>
      <c r="V480" s="13" t="str">
        <f>(IF(F480=Локализация!$C$114,1,IF(F480=Локализация!$C$113,2,IF(F480=Локализация!$C$112,3,IF(F480=Локализация!$C$111,4,IF(F480=Локализация!$C$110,5,IF(OR(F480=1,F480=2,F480=3,F480=4,F480=5),F480,"")))))))</f>
        <v/>
      </c>
    </row>
    <row r="481" spans="13:22" x14ac:dyDescent="0.25">
      <c r="M481" s="13" t="str">
        <f>(IF(H481=Локализация!$C$114,1,IF(H481=Локализация!$C$113,2,IF(H481=Локализация!$C$112,3,IF(H481=Локализация!$C$111,4,IF(H481=Локализация!$C$110,5,IF(OR(H481=1,H481=2,H481=3,H481=4,H481=5),H481,"")))))))</f>
        <v/>
      </c>
      <c r="N481" s="13" t="str">
        <f>(IF(I481=Локализация!$C$114,1,IF(I481=Локализация!$C$113,2,IF(I481=Локализация!$C$112,3,IF(I481=Локализация!$C$111,4,IF(I481=Локализация!$C$110,5,IF(OR(I481=1,I481=2,I481=3,I481=4,I481=5),I481,"")))))))</f>
        <v/>
      </c>
      <c r="O481" s="13" t="str">
        <f>(IF(J481=Локализация!$C$114,1,IF(J481=Локализация!$C$113,2,IF(J481=Локализация!$C$112,3,IF(J481=Локализация!$C$111,4,IF(J481=Локализация!$C$110,5,IF(OR(J481=1,J481=2,J481=3,J481=4,J481=5),J481,"")))))))</f>
        <v/>
      </c>
      <c r="P481" s="13" t="str">
        <f>(IF(K481=Локализация!$C$114,1,IF(K481=Локализация!$C$113,2,IF(K481=Локализация!$C$112,3,IF(K481=Локализация!$C$111,4,IF(K481=Локализация!$C$110,5,IF(OR(K481=1,K481=2,K481=3,K481=4,K481=5),K481,"")))))))</f>
        <v/>
      </c>
      <c r="Q481" s="13" t="str">
        <f>(IF(L481=Локализация!$C$114,1,IF(L481=Локализация!$C$113,2,IF(L481=Локализация!$C$112,3,IF(L481=Локализация!$C$111,4,IF(L481=Локализация!$C$110,5,IF(OR(L481=1,L481=2,L481=3,L481=4,L481=5),L481,"")))))))</f>
        <v/>
      </c>
      <c r="R481" s="13" t="str">
        <f>(IF(B481=Локализация!$C$114,1,IF(B481=Локализация!$C$113,2,IF(B481=Локализация!$C$112,3,IF(B481=Локализация!$C$111,4,IF(B481=Локализация!$C$110,5,IF(OR(B481=1,B481=2,B481=3,B481=4,B481=5),B481,"")))))))</f>
        <v/>
      </c>
      <c r="S481" s="13" t="str">
        <f>(IF(C481=Локализация!$C$114,1,IF(C481=Локализация!$C$113,2,IF(C481=Локализация!$C$112,3,IF(C481=Локализация!$C$111,4,IF(C481=Локализация!$C$110,5,IF(OR(C481=1,C481=2,C481=3,C481=4,C481=5),C481,"")))))))</f>
        <v/>
      </c>
      <c r="T481" s="13" t="str">
        <f>(IF(D481=Локализация!$C$114,1,IF(D481=Локализация!$C$113,2,IF(D481=Локализация!$C$112,3,IF(D481=Локализация!$C$111,4,IF(D481=Локализация!$C$110,5,IF(OR(D481=1,D481=2,D481=3,D481=4,D481=5),D481,"")))))))</f>
        <v/>
      </c>
      <c r="U481" s="13" t="str">
        <f>(IF(E481=Локализация!$C$114,1,IF(E481=Локализация!$C$113,2,IF(E481=Локализация!$C$112,3,IF(E481=Локализация!$C$111,4,IF(E481=Локализация!$C$110,5,IF(OR(E481=1,E481=2,E481=3,E481=4,E481=5),E481,"")))))))</f>
        <v/>
      </c>
      <c r="V481" s="13" t="str">
        <f>(IF(F481=Локализация!$C$114,1,IF(F481=Локализация!$C$113,2,IF(F481=Локализация!$C$112,3,IF(F481=Локализация!$C$111,4,IF(F481=Локализация!$C$110,5,IF(OR(F481=1,F481=2,F481=3,F481=4,F481=5),F481,"")))))))</f>
        <v/>
      </c>
    </row>
    <row r="482" spans="13:22" x14ac:dyDescent="0.25">
      <c r="M482" s="13" t="str">
        <f>(IF(H482=Локализация!$C$114,1,IF(H482=Локализация!$C$113,2,IF(H482=Локализация!$C$112,3,IF(H482=Локализация!$C$111,4,IF(H482=Локализация!$C$110,5,IF(OR(H482=1,H482=2,H482=3,H482=4,H482=5),H482,"")))))))</f>
        <v/>
      </c>
      <c r="N482" s="13" t="str">
        <f>(IF(I482=Локализация!$C$114,1,IF(I482=Локализация!$C$113,2,IF(I482=Локализация!$C$112,3,IF(I482=Локализация!$C$111,4,IF(I482=Локализация!$C$110,5,IF(OR(I482=1,I482=2,I482=3,I482=4,I482=5),I482,"")))))))</f>
        <v/>
      </c>
      <c r="O482" s="13" t="str">
        <f>(IF(J482=Локализация!$C$114,1,IF(J482=Локализация!$C$113,2,IF(J482=Локализация!$C$112,3,IF(J482=Локализация!$C$111,4,IF(J482=Локализация!$C$110,5,IF(OR(J482=1,J482=2,J482=3,J482=4,J482=5),J482,"")))))))</f>
        <v/>
      </c>
      <c r="P482" s="13" t="str">
        <f>(IF(K482=Локализация!$C$114,1,IF(K482=Локализация!$C$113,2,IF(K482=Локализация!$C$112,3,IF(K482=Локализация!$C$111,4,IF(K482=Локализация!$C$110,5,IF(OR(K482=1,K482=2,K482=3,K482=4,K482=5),K482,"")))))))</f>
        <v/>
      </c>
      <c r="Q482" s="13" t="str">
        <f>(IF(L482=Локализация!$C$114,1,IF(L482=Локализация!$C$113,2,IF(L482=Локализация!$C$112,3,IF(L482=Локализация!$C$111,4,IF(L482=Локализация!$C$110,5,IF(OR(L482=1,L482=2,L482=3,L482=4,L482=5),L482,"")))))))</f>
        <v/>
      </c>
      <c r="R482" s="13" t="str">
        <f>(IF(B482=Локализация!$C$114,1,IF(B482=Локализация!$C$113,2,IF(B482=Локализация!$C$112,3,IF(B482=Локализация!$C$111,4,IF(B482=Локализация!$C$110,5,IF(OR(B482=1,B482=2,B482=3,B482=4,B482=5),B482,"")))))))</f>
        <v/>
      </c>
      <c r="S482" s="13" t="str">
        <f>(IF(C482=Локализация!$C$114,1,IF(C482=Локализация!$C$113,2,IF(C482=Локализация!$C$112,3,IF(C482=Локализация!$C$111,4,IF(C482=Локализация!$C$110,5,IF(OR(C482=1,C482=2,C482=3,C482=4,C482=5),C482,"")))))))</f>
        <v/>
      </c>
      <c r="T482" s="13" t="str">
        <f>(IF(D482=Локализация!$C$114,1,IF(D482=Локализация!$C$113,2,IF(D482=Локализация!$C$112,3,IF(D482=Локализация!$C$111,4,IF(D482=Локализация!$C$110,5,IF(OR(D482=1,D482=2,D482=3,D482=4,D482=5),D482,"")))))))</f>
        <v/>
      </c>
      <c r="U482" s="13" t="str">
        <f>(IF(E482=Локализация!$C$114,1,IF(E482=Локализация!$C$113,2,IF(E482=Локализация!$C$112,3,IF(E482=Локализация!$C$111,4,IF(E482=Локализация!$C$110,5,IF(OR(E482=1,E482=2,E482=3,E482=4,E482=5),E482,"")))))))</f>
        <v/>
      </c>
      <c r="V482" s="13" t="str">
        <f>(IF(F482=Локализация!$C$114,1,IF(F482=Локализация!$C$113,2,IF(F482=Локализация!$C$112,3,IF(F482=Локализация!$C$111,4,IF(F482=Локализация!$C$110,5,IF(OR(F482=1,F482=2,F482=3,F482=4,F482=5),F482,"")))))))</f>
        <v/>
      </c>
    </row>
    <row r="483" spans="13:22" x14ac:dyDescent="0.25">
      <c r="M483" s="13" t="str">
        <f>(IF(H483=Локализация!$C$114,1,IF(H483=Локализация!$C$113,2,IF(H483=Локализация!$C$112,3,IF(H483=Локализация!$C$111,4,IF(H483=Локализация!$C$110,5,IF(OR(H483=1,H483=2,H483=3,H483=4,H483=5),H483,"")))))))</f>
        <v/>
      </c>
      <c r="N483" s="13" t="str">
        <f>(IF(I483=Локализация!$C$114,1,IF(I483=Локализация!$C$113,2,IF(I483=Локализация!$C$112,3,IF(I483=Локализация!$C$111,4,IF(I483=Локализация!$C$110,5,IF(OR(I483=1,I483=2,I483=3,I483=4,I483=5),I483,"")))))))</f>
        <v/>
      </c>
      <c r="O483" s="13" t="str">
        <f>(IF(J483=Локализация!$C$114,1,IF(J483=Локализация!$C$113,2,IF(J483=Локализация!$C$112,3,IF(J483=Локализация!$C$111,4,IF(J483=Локализация!$C$110,5,IF(OR(J483=1,J483=2,J483=3,J483=4,J483=5),J483,"")))))))</f>
        <v/>
      </c>
      <c r="P483" s="13" t="str">
        <f>(IF(K483=Локализация!$C$114,1,IF(K483=Локализация!$C$113,2,IF(K483=Локализация!$C$112,3,IF(K483=Локализация!$C$111,4,IF(K483=Локализация!$C$110,5,IF(OR(K483=1,K483=2,K483=3,K483=4,K483=5),K483,"")))))))</f>
        <v/>
      </c>
      <c r="Q483" s="13" t="str">
        <f>(IF(L483=Локализация!$C$114,1,IF(L483=Локализация!$C$113,2,IF(L483=Локализация!$C$112,3,IF(L483=Локализация!$C$111,4,IF(L483=Локализация!$C$110,5,IF(OR(L483=1,L483=2,L483=3,L483=4,L483=5),L483,"")))))))</f>
        <v/>
      </c>
      <c r="R483" s="13" t="str">
        <f>(IF(B483=Локализация!$C$114,1,IF(B483=Локализация!$C$113,2,IF(B483=Локализация!$C$112,3,IF(B483=Локализация!$C$111,4,IF(B483=Локализация!$C$110,5,IF(OR(B483=1,B483=2,B483=3,B483=4,B483=5),B483,"")))))))</f>
        <v/>
      </c>
      <c r="S483" s="13" t="str">
        <f>(IF(C483=Локализация!$C$114,1,IF(C483=Локализация!$C$113,2,IF(C483=Локализация!$C$112,3,IF(C483=Локализация!$C$111,4,IF(C483=Локализация!$C$110,5,IF(OR(C483=1,C483=2,C483=3,C483=4,C483=5),C483,"")))))))</f>
        <v/>
      </c>
      <c r="T483" s="13" t="str">
        <f>(IF(D483=Локализация!$C$114,1,IF(D483=Локализация!$C$113,2,IF(D483=Локализация!$C$112,3,IF(D483=Локализация!$C$111,4,IF(D483=Локализация!$C$110,5,IF(OR(D483=1,D483=2,D483=3,D483=4,D483=5),D483,"")))))))</f>
        <v/>
      </c>
      <c r="U483" s="13" t="str">
        <f>(IF(E483=Локализация!$C$114,1,IF(E483=Локализация!$C$113,2,IF(E483=Локализация!$C$112,3,IF(E483=Локализация!$C$111,4,IF(E483=Локализация!$C$110,5,IF(OR(E483=1,E483=2,E483=3,E483=4,E483=5),E483,"")))))))</f>
        <v/>
      </c>
      <c r="V483" s="13" t="str">
        <f>(IF(F483=Локализация!$C$114,1,IF(F483=Локализация!$C$113,2,IF(F483=Локализация!$C$112,3,IF(F483=Локализация!$C$111,4,IF(F483=Локализация!$C$110,5,IF(OR(F483=1,F483=2,F483=3,F483=4,F483=5),F483,"")))))))</f>
        <v/>
      </c>
    </row>
    <row r="484" spans="13:22" x14ac:dyDescent="0.25">
      <c r="M484" s="13" t="str">
        <f>(IF(H484=Локализация!$C$114,1,IF(H484=Локализация!$C$113,2,IF(H484=Локализация!$C$112,3,IF(H484=Локализация!$C$111,4,IF(H484=Локализация!$C$110,5,IF(OR(H484=1,H484=2,H484=3,H484=4,H484=5),H484,"")))))))</f>
        <v/>
      </c>
      <c r="N484" s="13" t="str">
        <f>(IF(I484=Локализация!$C$114,1,IF(I484=Локализация!$C$113,2,IF(I484=Локализация!$C$112,3,IF(I484=Локализация!$C$111,4,IF(I484=Локализация!$C$110,5,IF(OR(I484=1,I484=2,I484=3,I484=4,I484=5),I484,"")))))))</f>
        <v/>
      </c>
      <c r="O484" s="13" t="str">
        <f>(IF(J484=Локализация!$C$114,1,IF(J484=Локализация!$C$113,2,IF(J484=Локализация!$C$112,3,IF(J484=Локализация!$C$111,4,IF(J484=Локализация!$C$110,5,IF(OR(J484=1,J484=2,J484=3,J484=4,J484=5),J484,"")))))))</f>
        <v/>
      </c>
      <c r="P484" s="13" t="str">
        <f>(IF(K484=Локализация!$C$114,1,IF(K484=Локализация!$C$113,2,IF(K484=Локализация!$C$112,3,IF(K484=Локализация!$C$111,4,IF(K484=Локализация!$C$110,5,IF(OR(K484=1,K484=2,K484=3,K484=4,K484=5),K484,"")))))))</f>
        <v/>
      </c>
      <c r="Q484" s="13" t="str">
        <f>(IF(L484=Локализация!$C$114,1,IF(L484=Локализация!$C$113,2,IF(L484=Локализация!$C$112,3,IF(L484=Локализация!$C$111,4,IF(L484=Локализация!$C$110,5,IF(OR(L484=1,L484=2,L484=3,L484=4,L484=5),L484,"")))))))</f>
        <v/>
      </c>
      <c r="R484" s="13" t="str">
        <f>(IF(B484=Локализация!$C$114,1,IF(B484=Локализация!$C$113,2,IF(B484=Локализация!$C$112,3,IF(B484=Локализация!$C$111,4,IF(B484=Локализация!$C$110,5,IF(OR(B484=1,B484=2,B484=3,B484=4,B484=5),B484,"")))))))</f>
        <v/>
      </c>
      <c r="S484" s="13" t="str">
        <f>(IF(C484=Локализация!$C$114,1,IF(C484=Локализация!$C$113,2,IF(C484=Локализация!$C$112,3,IF(C484=Локализация!$C$111,4,IF(C484=Локализация!$C$110,5,IF(OR(C484=1,C484=2,C484=3,C484=4,C484=5),C484,"")))))))</f>
        <v/>
      </c>
      <c r="T484" s="13" t="str">
        <f>(IF(D484=Локализация!$C$114,1,IF(D484=Локализация!$C$113,2,IF(D484=Локализация!$C$112,3,IF(D484=Локализация!$C$111,4,IF(D484=Локализация!$C$110,5,IF(OR(D484=1,D484=2,D484=3,D484=4,D484=5),D484,"")))))))</f>
        <v/>
      </c>
      <c r="U484" s="13" t="str">
        <f>(IF(E484=Локализация!$C$114,1,IF(E484=Локализация!$C$113,2,IF(E484=Локализация!$C$112,3,IF(E484=Локализация!$C$111,4,IF(E484=Локализация!$C$110,5,IF(OR(E484=1,E484=2,E484=3,E484=4,E484=5),E484,"")))))))</f>
        <v/>
      </c>
      <c r="V484" s="13" t="str">
        <f>(IF(F484=Локализация!$C$114,1,IF(F484=Локализация!$C$113,2,IF(F484=Локализация!$C$112,3,IF(F484=Локализация!$C$111,4,IF(F484=Локализация!$C$110,5,IF(OR(F484=1,F484=2,F484=3,F484=4,F484=5),F484,"")))))))</f>
        <v/>
      </c>
    </row>
    <row r="485" spans="13:22" x14ac:dyDescent="0.25">
      <c r="M485" s="13" t="str">
        <f>(IF(H485=Локализация!$C$114,1,IF(H485=Локализация!$C$113,2,IF(H485=Локализация!$C$112,3,IF(H485=Локализация!$C$111,4,IF(H485=Локализация!$C$110,5,IF(OR(H485=1,H485=2,H485=3,H485=4,H485=5),H485,"")))))))</f>
        <v/>
      </c>
      <c r="N485" s="13" t="str">
        <f>(IF(I485=Локализация!$C$114,1,IF(I485=Локализация!$C$113,2,IF(I485=Локализация!$C$112,3,IF(I485=Локализация!$C$111,4,IF(I485=Локализация!$C$110,5,IF(OR(I485=1,I485=2,I485=3,I485=4,I485=5),I485,"")))))))</f>
        <v/>
      </c>
      <c r="O485" s="13" t="str">
        <f>(IF(J485=Локализация!$C$114,1,IF(J485=Локализация!$C$113,2,IF(J485=Локализация!$C$112,3,IF(J485=Локализация!$C$111,4,IF(J485=Локализация!$C$110,5,IF(OR(J485=1,J485=2,J485=3,J485=4,J485=5),J485,"")))))))</f>
        <v/>
      </c>
      <c r="P485" s="13" t="str">
        <f>(IF(K485=Локализация!$C$114,1,IF(K485=Локализация!$C$113,2,IF(K485=Локализация!$C$112,3,IF(K485=Локализация!$C$111,4,IF(K485=Локализация!$C$110,5,IF(OR(K485=1,K485=2,K485=3,K485=4,K485=5),K485,"")))))))</f>
        <v/>
      </c>
      <c r="Q485" s="13" t="str">
        <f>(IF(L485=Локализация!$C$114,1,IF(L485=Локализация!$C$113,2,IF(L485=Локализация!$C$112,3,IF(L485=Локализация!$C$111,4,IF(L485=Локализация!$C$110,5,IF(OR(L485=1,L485=2,L485=3,L485=4,L485=5),L485,"")))))))</f>
        <v/>
      </c>
      <c r="R485" s="13" t="str">
        <f>(IF(B485=Локализация!$C$114,1,IF(B485=Локализация!$C$113,2,IF(B485=Локализация!$C$112,3,IF(B485=Локализация!$C$111,4,IF(B485=Локализация!$C$110,5,IF(OR(B485=1,B485=2,B485=3,B485=4,B485=5),B485,"")))))))</f>
        <v/>
      </c>
      <c r="S485" s="13" t="str">
        <f>(IF(C485=Локализация!$C$114,1,IF(C485=Локализация!$C$113,2,IF(C485=Локализация!$C$112,3,IF(C485=Локализация!$C$111,4,IF(C485=Локализация!$C$110,5,IF(OR(C485=1,C485=2,C485=3,C485=4,C485=5),C485,"")))))))</f>
        <v/>
      </c>
      <c r="T485" s="13" t="str">
        <f>(IF(D485=Локализация!$C$114,1,IF(D485=Локализация!$C$113,2,IF(D485=Локализация!$C$112,3,IF(D485=Локализация!$C$111,4,IF(D485=Локализация!$C$110,5,IF(OR(D485=1,D485=2,D485=3,D485=4,D485=5),D485,"")))))))</f>
        <v/>
      </c>
      <c r="U485" s="13" t="str">
        <f>(IF(E485=Локализация!$C$114,1,IF(E485=Локализация!$C$113,2,IF(E485=Локализация!$C$112,3,IF(E485=Локализация!$C$111,4,IF(E485=Локализация!$C$110,5,IF(OR(E485=1,E485=2,E485=3,E485=4,E485=5),E485,"")))))))</f>
        <v/>
      </c>
      <c r="V485" s="13" t="str">
        <f>(IF(F485=Локализация!$C$114,1,IF(F485=Локализация!$C$113,2,IF(F485=Локализация!$C$112,3,IF(F485=Локализация!$C$111,4,IF(F485=Локализация!$C$110,5,IF(OR(F485=1,F485=2,F485=3,F485=4,F485=5),F485,"")))))))</f>
        <v/>
      </c>
    </row>
    <row r="486" spans="13:22" x14ac:dyDescent="0.25">
      <c r="M486" s="13" t="str">
        <f>(IF(H486=Локализация!$C$114,1,IF(H486=Локализация!$C$113,2,IF(H486=Локализация!$C$112,3,IF(H486=Локализация!$C$111,4,IF(H486=Локализация!$C$110,5,IF(OR(H486=1,H486=2,H486=3,H486=4,H486=5),H486,"")))))))</f>
        <v/>
      </c>
      <c r="N486" s="13" t="str">
        <f>(IF(I486=Локализация!$C$114,1,IF(I486=Локализация!$C$113,2,IF(I486=Локализация!$C$112,3,IF(I486=Локализация!$C$111,4,IF(I486=Локализация!$C$110,5,IF(OR(I486=1,I486=2,I486=3,I486=4,I486=5),I486,"")))))))</f>
        <v/>
      </c>
      <c r="O486" s="13" t="str">
        <f>(IF(J486=Локализация!$C$114,1,IF(J486=Локализация!$C$113,2,IF(J486=Локализация!$C$112,3,IF(J486=Локализация!$C$111,4,IF(J486=Локализация!$C$110,5,IF(OR(J486=1,J486=2,J486=3,J486=4,J486=5),J486,"")))))))</f>
        <v/>
      </c>
      <c r="P486" s="13" t="str">
        <f>(IF(K486=Локализация!$C$114,1,IF(K486=Локализация!$C$113,2,IF(K486=Локализация!$C$112,3,IF(K486=Локализация!$C$111,4,IF(K486=Локализация!$C$110,5,IF(OR(K486=1,K486=2,K486=3,K486=4,K486=5),K486,"")))))))</f>
        <v/>
      </c>
      <c r="Q486" s="13" t="str">
        <f>(IF(L486=Локализация!$C$114,1,IF(L486=Локализация!$C$113,2,IF(L486=Локализация!$C$112,3,IF(L486=Локализация!$C$111,4,IF(L486=Локализация!$C$110,5,IF(OR(L486=1,L486=2,L486=3,L486=4,L486=5),L486,"")))))))</f>
        <v/>
      </c>
      <c r="R486" s="13" t="str">
        <f>(IF(B486=Локализация!$C$114,1,IF(B486=Локализация!$C$113,2,IF(B486=Локализация!$C$112,3,IF(B486=Локализация!$C$111,4,IF(B486=Локализация!$C$110,5,IF(OR(B486=1,B486=2,B486=3,B486=4,B486=5),B486,"")))))))</f>
        <v/>
      </c>
      <c r="S486" s="13" t="str">
        <f>(IF(C486=Локализация!$C$114,1,IF(C486=Локализация!$C$113,2,IF(C486=Локализация!$C$112,3,IF(C486=Локализация!$C$111,4,IF(C486=Локализация!$C$110,5,IF(OR(C486=1,C486=2,C486=3,C486=4,C486=5),C486,"")))))))</f>
        <v/>
      </c>
      <c r="T486" s="13" t="str">
        <f>(IF(D486=Локализация!$C$114,1,IF(D486=Локализация!$C$113,2,IF(D486=Локализация!$C$112,3,IF(D486=Локализация!$C$111,4,IF(D486=Локализация!$C$110,5,IF(OR(D486=1,D486=2,D486=3,D486=4,D486=5),D486,"")))))))</f>
        <v/>
      </c>
      <c r="U486" s="13" t="str">
        <f>(IF(E486=Локализация!$C$114,1,IF(E486=Локализация!$C$113,2,IF(E486=Локализация!$C$112,3,IF(E486=Локализация!$C$111,4,IF(E486=Локализация!$C$110,5,IF(OR(E486=1,E486=2,E486=3,E486=4,E486=5),E486,"")))))))</f>
        <v/>
      </c>
      <c r="V486" s="13" t="str">
        <f>(IF(F486=Локализация!$C$114,1,IF(F486=Локализация!$C$113,2,IF(F486=Локализация!$C$112,3,IF(F486=Локализация!$C$111,4,IF(F486=Локализация!$C$110,5,IF(OR(F486=1,F486=2,F486=3,F486=4,F486=5),F486,"")))))))</f>
        <v/>
      </c>
    </row>
    <row r="487" spans="13:22" x14ac:dyDescent="0.25">
      <c r="M487" s="13" t="str">
        <f>(IF(H487=Локализация!$C$114,1,IF(H487=Локализация!$C$113,2,IF(H487=Локализация!$C$112,3,IF(H487=Локализация!$C$111,4,IF(H487=Локализация!$C$110,5,IF(OR(H487=1,H487=2,H487=3,H487=4,H487=5),H487,"")))))))</f>
        <v/>
      </c>
      <c r="N487" s="13" t="str">
        <f>(IF(I487=Локализация!$C$114,1,IF(I487=Локализация!$C$113,2,IF(I487=Локализация!$C$112,3,IF(I487=Локализация!$C$111,4,IF(I487=Локализация!$C$110,5,IF(OR(I487=1,I487=2,I487=3,I487=4,I487=5),I487,"")))))))</f>
        <v/>
      </c>
      <c r="O487" s="13" t="str">
        <f>(IF(J487=Локализация!$C$114,1,IF(J487=Локализация!$C$113,2,IF(J487=Локализация!$C$112,3,IF(J487=Локализация!$C$111,4,IF(J487=Локализация!$C$110,5,IF(OR(J487=1,J487=2,J487=3,J487=4,J487=5),J487,"")))))))</f>
        <v/>
      </c>
      <c r="P487" s="13" t="str">
        <f>(IF(K487=Локализация!$C$114,1,IF(K487=Локализация!$C$113,2,IF(K487=Локализация!$C$112,3,IF(K487=Локализация!$C$111,4,IF(K487=Локализация!$C$110,5,IF(OR(K487=1,K487=2,K487=3,K487=4,K487=5),K487,"")))))))</f>
        <v/>
      </c>
      <c r="Q487" s="13" t="str">
        <f>(IF(L487=Локализация!$C$114,1,IF(L487=Локализация!$C$113,2,IF(L487=Локализация!$C$112,3,IF(L487=Локализация!$C$111,4,IF(L487=Локализация!$C$110,5,IF(OR(L487=1,L487=2,L487=3,L487=4,L487=5),L487,"")))))))</f>
        <v/>
      </c>
      <c r="R487" s="13" t="str">
        <f>(IF(B487=Локализация!$C$114,1,IF(B487=Локализация!$C$113,2,IF(B487=Локализация!$C$112,3,IF(B487=Локализация!$C$111,4,IF(B487=Локализация!$C$110,5,IF(OR(B487=1,B487=2,B487=3,B487=4,B487=5),B487,"")))))))</f>
        <v/>
      </c>
      <c r="S487" s="13" t="str">
        <f>(IF(C487=Локализация!$C$114,1,IF(C487=Локализация!$C$113,2,IF(C487=Локализация!$C$112,3,IF(C487=Локализация!$C$111,4,IF(C487=Локализация!$C$110,5,IF(OR(C487=1,C487=2,C487=3,C487=4,C487=5),C487,"")))))))</f>
        <v/>
      </c>
      <c r="T487" s="13" t="str">
        <f>(IF(D487=Локализация!$C$114,1,IF(D487=Локализация!$C$113,2,IF(D487=Локализация!$C$112,3,IF(D487=Локализация!$C$111,4,IF(D487=Локализация!$C$110,5,IF(OR(D487=1,D487=2,D487=3,D487=4,D487=5),D487,"")))))))</f>
        <v/>
      </c>
      <c r="U487" s="13" t="str">
        <f>(IF(E487=Локализация!$C$114,1,IF(E487=Локализация!$C$113,2,IF(E487=Локализация!$C$112,3,IF(E487=Локализация!$C$111,4,IF(E487=Локализация!$C$110,5,IF(OR(E487=1,E487=2,E487=3,E487=4,E487=5),E487,"")))))))</f>
        <v/>
      </c>
      <c r="V487" s="13" t="str">
        <f>(IF(F487=Локализация!$C$114,1,IF(F487=Локализация!$C$113,2,IF(F487=Локализация!$C$112,3,IF(F487=Локализация!$C$111,4,IF(F487=Локализация!$C$110,5,IF(OR(F487=1,F487=2,F487=3,F487=4,F487=5),F487,"")))))))</f>
        <v/>
      </c>
    </row>
    <row r="488" spans="13:22" x14ac:dyDescent="0.25">
      <c r="M488" s="13" t="str">
        <f>(IF(H488=Локализация!$C$114,1,IF(H488=Локализация!$C$113,2,IF(H488=Локализация!$C$112,3,IF(H488=Локализация!$C$111,4,IF(H488=Локализация!$C$110,5,IF(OR(H488=1,H488=2,H488=3,H488=4,H488=5),H488,"")))))))</f>
        <v/>
      </c>
      <c r="N488" s="13" t="str">
        <f>(IF(I488=Локализация!$C$114,1,IF(I488=Локализация!$C$113,2,IF(I488=Локализация!$C$112,3,IF(I488=Локализация!$C$111,4,IF(I488=Локализация!$C$110,5,IF(OR(I488=1,I488=2,I488=3,I488=4,I488=5),I488,"")))))))</f>
        <v/>
      </c>
      <c r="O488" s="13" t="str">
        <f>(IF(J488=Локализация!$C$114,1,IF(J488=Локализация!$C$113,2,IF(J488=Локализация!$C$112,3,IF(J488=Локализация!$C$111,4,IF(J488=Локализация!$C$110,5,IF(OR(J488=1,J488=2,J488=3,J488=4,J488=5),J488,"")))))))</f>
        <v/>
      </c>
      <c r="P488" s="13" t="str">
        <f>(IF(K488=Локализация!$C$114,1,IF(K488=Локализация!$C$113,2,IF(K488=Локализация!$C$112,3,IF(K488=Локализация!$C$111,4,IF(K488=Локализация!$C$110,5,IF(OR(K488=1,K488=2,K488=3,K488=4,K488=5),K488,"")))))))</f>
        <v/>
      </c>
      <c r="Q488" s="13" t="str">
        <f>(IF(L488=Локализация!$C$114,1,IF(L488=Локализация!$C$113,2,IF(L488=Локализация!$C$112,3,IF(L488=Локализация!$C$111,4,IF(L488=Локализация!$C$110,5,IF(OR(L488=1,L488=2,L488=3,L488=4,L488=5),L488,"")))))))</f>
        <v/>
      </c>
      <c r="R488" s="13" t="str">
        <f>(IF(B488=Локализация!$C$114,1,IF(B488=Локализация!$C$113,2,IF(B488=Локализация!$C$112,3,IF(B488=Локализация!$C$111,4,IF(B488=Локализация!$C$110,5,IF(OR(B488=1,B488=2,B488=3,B488=4,B488=5),B488,"")))))))</f>
        <v/>
      </c>
      <c r="S488" s="13" t="str">
        <f>(IF(C488=Локализация!$C$114,1,IF(C488=Локализация!$C$113,2,IF(C488=Локализация!$C$112,3,IF(C488=Локализация!$C$111,4,IF(C488=Локализация!$C$110,5,IF(OR(C488=1,C488=2,C488=3,C488=4,C488=5),C488,"")))))))</f>
        <v/>
      </c>
      <c r="T488" s="13" t="str">
        <f>(IF(D488=Локализация!$C$114,1,IF(D488=Локализация!$C$113,2,IF(D488=Локализация!$C$112,3,IF(D488=Локализация!$C$111,4,IF(D488=Локализация!$C$110,5,IF(OR(D488=1,D488=2,D488=3,D488=4,D488=5),D488,"")))))))</f>
        <v/>
      </c>
      <c r="U488" s="13" t="str">
        <f>(IF(E488=Локализация!$C$114,1,IF(E488=Локализация!$C$113,2,IF(E488=Локализация!$C$112,3,IF(E488=Локализация!$C$111,4,IF(E488=Локализация!$C$110,5,IF(OR(E488=1,E488=2,E488=3,E488=4,E488=5),E488,"")))))))</f>
        <v/>
      </c>
      <c r="V488" s="13" t="str">
        <f>(IF(F488=Локализация!$C$114,1,IF(F488=Локализация!$C$113,2,IF(F488=Локализация!$C$112,3,IF(F488=Локализация!$C$111,4,IF(F488=Локализация!$C$110,5,IF(OR(F488=1,F488=2,F488=3,F488=4,F488=5),F488,"")))))))</f>
        <v/>
      </c>
    </row>
    <row r="489" spans="13:22" x14ac:dyDescent="0.25">
      <c r="M489" s="13" t="str">
        <f>(IF(H489=Локализация!$C$114,1,IF(H489=Локализация!$C$113,2,IF(H489=Локализация!$C$112,3,IF(H489=Локализация!$C$111,4,IF(H489=Локализация!$C$110,5,IF(OR(H489=1,H489=2,H489=3,H489=4,H489=5),H489,"")))))))</f>
        <v/>
      </c>
      <c r="N489" s="13" t="str">
        <f>(IF(I489=Локализация!$C$114,1,IF(I489=Локализация!$C$113,2,IF(I489=Локализация!$C$112,3,IF(I489=Локализация!$C$111,4,IF(I489=Локализация!$C$110,5,IF(OR(I489=1,I489=2,I489=3,I489=4,I489=5),I489,"")))))))</f>
        <v/>
      </c>
      <c r="O489" s="13" t="str">
        <f>(IF(J489=Локализация!$C$114,1,IF(J489=Локализация!$C$113,2,IF(J489=Локализация!$C$112,3,IF(J489=Локализация!$C$111,4,IF(J489=Локализация!$C$110,5,IF(OR(J489=1,J489=2,J489=3,J489=4,J489=5),J489,"")))))))</f>
        <v/>
      </c>
      <c r="P489" s="13" t="str">
        <f>(IF(K489=Локализация!$C$114,1,IF(K489=Локализация!$C$113,2,IF(K489=Локализация!$C$112,3,IF(K489=Локализация!$C$111,4,IF(K489=Локализация!$C$110,5,IF(OR(K489=1,K489=2,K489=3,K489=4,K489=5),K489,"")))))))</f>
        <v/>
      </c>
      <c r="Q489" s="13" t="str">
        <f>(IF(L489=Локализация!$C$114,1,IF(L489=Локализация!$C$113,2,IF(L489=Локализация!$C$112,3,IF(L489=Локализация!$C$111,4,IF(L489=Локализация!$C$110,5,IF(OR(L489=1,L489=2,L489=3,L489=4,L489=5),L489,"")))))))</f>
        <v/>
      </c>
      <c r="R489" s="13" t="str">
        <f>(IF(B489=Локализация!$C$114,1,IF(B489=Локализация!$C$113,2,IF(B489=Локализация!$C$112,3,IF(B489=Локализация!$C$111,4,IF(B489=Локализация!$C$110,5,IF(OR(B489=1,B489=2,B489=3,B489=4,B489=5),B489,"")))))))</f>
        <v/>
      </c>
      <c r="S489" s="13" t="str">
        <f>(IF(C489=Локализация!$C$114,1,IF(C489=Локализация!$C$113,2,IF(C489=Локализация!$C$112,3,IF(C489=Локализация!$C$111,4,IF(C489=Локализация!$C$110,5,IF(OR(C489=1,C489=2,C489=3,C489=4,C489=5),C489,"")))))))</f>
        <v/>
      </c>
      <c r="T489" s="13" t="str">
        <f>(IF(D489=Локализация!$C$114,1,IF(D489=Локализация!$C$113,2,IF(D489=Локализация!$C$112,3,IF(D489=Локализация!$C$111,4,IF(D489=Локализация!$C$110,5,IF(OR(D489=1,D489=2,D489=3,D489=4,D489=5),D489,"")))))))</f>
        <v/>
      </c>
      <c r="U489" s="13" t="str">
        <f>(IF(E489=Локализация!$C$114,1,IF(E489=Локализация!$C$113,2,IF(E489=Локализация!$C$112,3,IF(E489=Локализация!$C$111,4,IF(E489=Локализация!$C$110,5,IF(OR(E489=1,E489=2,E489=3,E489=4,E489=5),E489,"")))))))</f>
        <v/>
      </c>
      <c r="V489" s="13" t="str">
        <f>(IF(F489=Локализация!$C$114,1,IF(F489=Локализация!$C$113,2,IF(F489=Локализация!$C$112,3,IF(F489=Локализация!$C$111,4,IF(F489=Локализация!$C$110,5,IF(OR(F489=1,F489=2,F489=3,F489=4,F489=5),F489,"")))))))</f>
        <v/>
      </c>
    </row>
    <row r="490" spans="13:22" x14ac:dyDescent="0.25">
      <c r="M490" s="13" t="str">
        <f>(IF(H490=Локализация!$C$114,1,IF(H490=Локализация!$C$113,2,IF(H490=Локализация!$C$112,3,IF(H490=Локализация!$C$111,4,IF(H490=Локализация!$C$110,5,IF(OR(H490=1,H490=2,H490=3,H490=4,H490=5),H490,"")))))))</f>
        <v/>
      </c>
      <c r="N490" s="13" t="str">
        <f>(IF(I490=Локализация!$C$114,1,IF(I490=Локализация!$C$113,2,IF(I490=Локализация!$C$112,3,IF(I490=Локализация!$C$111,4,IF(I490=Локализация!$C$110,5,IF(OR(I490=1,I490=2,I490=3,I490=4,I490=5),I490,"")))))))</f>
        <v/>
      </c>
      <c r="O490" s="13" t="str">
        <f>(IF(J490=Локализация!$C$114,1,IF(J490=Локализация!$C$113,2,IF(J490=Локализация!$C$112,3,IF(J490=Локализация!$C$111,4,IF(J490=Локализация!$C$110,5,IF(OR(J490=1,J490=2,J490=3,J490=4,J490=5),J490,"")))))))</f>
        <v/>
      </c>
      <c r="P490" s="13" t="str">
        <f>(IF(K490=Локализация!$C$114,1,IF(K490=Локализация!$C$113,2,IF(K490=Локализация!$C$112,3,IF(K490=Локализация!$C$111,4,IF(K490=Локализация!$C$110,5,IF(OR(K490=1,K490=2,K490=3,K490=4,K490=5),K490,"")))))))</f>
        <v/>
      </c>
      <c r="Q490" s="13" t="str">
        <f>(IF(L490=Локализация!$C$114,1,IF(L490=Локализация!$C$113,2,IF(L490=Локализация!$C$112,3,IF(L490=Локализация!$C$111,4,IF(L490=Локализация!$C$110,5,IF(OR(L490=1,L490=2,L490=3,L490=4,L490=5),L490,"")))))))</f>
        <v/>
      </c>
      <c r="R490" s="13" t="str">
        <f>(IF(B490=Локализация!$C$114,1,IF(B490=Локализация!$C$113,2,IF(B490=Локализация!$C$112,3,IF(B490=Локализация!$C$111,4,IF(B490=Локализация!$C$110,5,IF(OR(B490=1,B490=2,B490=3,B490=4,B490=5),B490,"")))))))</f>
        <v/>
      </c>
      <c r="S490" s="13" t="str">
        <f>(IF(C490=Локализация!$C$114,1,IF(C490=Локализация!$C$113,2,IF(C490=Локализация!$C$112,3,IF(C490=Локализация!$C$111,4,IF(C490=Локализация!$C$110,5,IF(OR(C490=1,C490=2,C490=3,C490=4,C490=5),C490,"")))))))</f>
        <v/>
      </c>
      <c r="T490" s="13" t="str">
        <f>(IF(D490=Локализация!$C$114,1,IF(D490=Локализация!$C$113,2,IF(D490=Локализация!$C$112,3,IF(D490=Локализация!$C$111,4,IF(D490=Локализация!$C$110,5,IF(OR(D490=1,D490=2,D490=3,D490=4,D490=5),D490,"")))))))</f>
        <v/>
      </c>
      <c r="U490" s="13" t="str">
        <f>(IF(E490=Локализация!$C$114,1,IF(E490=Локализация!$C$113,2,IF(E490=Локализация!$C$112,3,IF(E490=Локализация!$C$111,4,IF(E490=Локализация!$C$110,5,IF(OR(E490=1,E490=2,E490=3,E490=4,E490=5),E490,"")))))))</f>
        <v/>
      </c>
      <c r="V490" s="13" t="str">
        <f>(IF(F490=Локализация!$C$114,1,IF(F490=Локализация!$C$113,2,IF(F490=Локализация!$C$112,3,IF(F490=Локализация!$C$111,4,IF(F490=Локализация!$C$110,5,IF(OR(F490=1,F490=2,F490=3,F490=4,F490=5),F490,"")))))))</f>
        <v/>
      </c>
    </row>
    <row r="491" spans="13:22" x14ac:dyDescent="0.25">
      <c r="M491" s="13" t="str">
        <f>(IF(H491=Локализация!$C$114,1,IF(H491=Локализация!$C$113,2,IF(H491=Локализация!$C$112,3,IF(H491=Локализация!$C$111,4,IF(H491=Локализация!$C$110,5,IF(OR(H491=1,H491=2,H491=3,H491=4,H491=5),H491,"")))))))</f>
        <v/>
      </c>
      <c r="N491" s="13" t="str">
        <f>(IF(I491=Локализация!$C$114,1,IF(I491=Локализация!$C$113,2,IF(I491=Локализация!$C$112,3,IF(I491=Локализация!$C$111,4,IF(I491=Локализация!$C$110,5,IF(OR(I491=1,I491=2,I491=3,I491=4,I491=5),I491,"")))))))</f>
        <v/>
      </c>
      <c r="O491" s="13" t="str">
        <f>(IF(J491=Локализация!$C$114,1,IF(J491=Локализация!$C$113,2,IF(J491=Локализация!$C$112,3,IF(J491=Локализация!$C$111,4,IF(J491=Локализация!$C$110,5,IF(OR(J491=1,J491=2,J491=3,J491=4,J491=5),J491,"")))))))</f>
        <v/>
      </c>
      <c r="P491" s="13" t="str">
        <f>(IF(K491=Локализация!$C$114,1,IF(K491=Локализация!$C$113,2,IF(K491=Локализация!$C$112,3,IF(K491=Локализация!$C$111,4,IF(K491=Локализация!$C$110,5,IF(OR(K491=1,K491=2,K491=3,K491=4,K491=5),K491,"")))))))</f>
        <v/>
      </c>
      <c r="Q491" s="13" t="str">
        <f>(IF(L491=Локализация!$C$114,1,IF(L491=Локализация!$C$113,2,IF(L491=Локализация!$C$112,3,IF(L491=Локализация!$C$111,4,IF(L491=Локализация!$C$110,5,IF(OR(L491=1,L491=2,L491=3,L491=4,L491=5),L491,"")))))))</f>
        <v/>
      </c>
      <c r="R491" s="13" t="str">
        <f>(IF(B491=Локализация!$C$114,1,IF(B491=Локализация!$C$113,2,IF(B491=Локализация!$C$112,3,IF(B491=Локализация!$C$111,4,IF(B491=Локализация!$C$110,5,IF(OR(B491=1,B491=2,B491=3,B491=4,B491=5),B491,"")))))))</f>
        <v/>
      </c>
      <c r="S491" s="13" t="str">
        <f>(IF(C491=Локализация!$C$114,1,IF(C491=Локализация!$C$113,2,IF(C491=Локализация!$C$112,3,IF(C491=Локализация!$C$111,4,IF(C491=Локализация!$C$110,5,IF(OR(C491=1,C491=2,C491=3,C491=4,C491=5),C491,"")))))))</f>
        <v/>
      </c>
      <c r="T491" s="13" t="str">
        <f>(IF(D491=Локализация!$C$114,1,IF(D491=Локализация!$C$113,2,IF(D491=Локализация!$C$112,3,IF(D491=Локализация!$C$111,4,IF(D491=Локализация!$C$110,5,IF(OR(D491=1,D491=2,D491=3,D491=4,D491=5),D491,"")))))))</f>
        <v/>
      </c>
      <c r="U491" s="13" t="str">
        <f>(IF(E491=Локализация!$C$114,1,IF(E491=Локализация!$C$113,2,IF(E491=Локализация!$C$112,3,IF(E491=Локализация!$C$111,4,IF(E491=Локализация!$C$110,5,IF(OR(E491=1,E491=2,E491=3,E491=4,E491=5),E491,"")))))))</f>
        <v/>
      </c>
      <c r="V491" s="13" t="str">
        <f>(IF(F491=Локализация!$C$114,1,IF(F491=Локализация!$C$113,2,IF(F491=Локализация!$C$112,3,IF(F491=Локализация!$C$111,4,IF(F491=Локализация!$C$110,5,IF(OR(F491=1,F491=2,F491=3,F491=4,F491=5),F491,"")))))))</f>
        <v/>
      </c>
    </row>
    <row r="492" spans="13:22" x14ac:dyDescent="0.25">
      <c r="M492" s="13" t="str">
        <f>(IF(H492=Локализация!$C$114,1,IF(H492=Локализация!$C$113,2,IF(H492=Локализация!$C$112,3,IF(H492=Локализация!$C$111,4,IF(H492=Локализация!$C$110,5,IF(OR(H492=1,H492=2,H492=3,H492=4,H492=5),H492,"")))))))</f>
        <v/>
      </c>
      <c r="N492" s="13" t="str">
        <f>(IF(I492=Локализация!$C$114,1,IF(I492=Локализация!$C$113,2,IF(I492=Локализация!$C$112,3,IF(I492=Локализация!$C$111,4,IF(I492=Локализация!$C$110,5,IF(OR(I492=1,I492=2,I492=3,I492=4,I492=5),I492,"")))))))</f>
        <v/>
      </c>
      <c r="O492" s="13" t="str">
        <f>(IF(J492=Локализация!$C$114,1,IF(J492=Локализация!$C$113,2,IF(J492=Локализация!$C$112,3,IF(J492=Локализация!$C$111,4,IF(J492=Локализация!$C$110,5,IF(OR(J492=1,J492=2,J492=3,J492=4,J492=5),J492,"")))))))</f>
        <v/>
      </c>
      <c r="P492" s="13" t="str">
        <f>(IF(K492=Локализация!$C$114,1,IF(K492=Локализация!$C$113,2,IF(K492=Локализация!$C$112,3,IF(K492=Локализация!$C$111,4,IF(K492=Локализация!$C$110,5,IF(OR(K492=1,K492=2,K492=3,K492=4,K492=5),K492,"")))))))</f>
        <v/>
      </c>
      <c r="Q492" s="13" t="str">
        <f>(IF(L492=Локализация!$C$114,1,IF(L492=Локализация!$C$113,2,IF(L492=Локализация!$C$112,3,IF(L492=Локализация!$C$111,4,IF(L492=Локализация!$C$110,5,IF(OR(L492=1,L492=2,L492=3,L492=4,L492=5),L492,"")))))))</f>
        <v/>
      </c>
      <c r="R492" s="13" t="str">
        <f>(IF(B492=Локализация!$C$114,1,IF(B492=Локализация!$C$113,2,IF(B492=Локализация!$C$112,3,IF(B492=Локализация!$C$111,4,IF(B492=Локализация!$C$110,5,IF(OR(B492=1,B492=2,B492=3,B492=4,B492=5),B492,"")))))))</f>
        <v/>
      </c>
      <c r="S492" s="13" t="str">
        <f>(IF(C492=Локализация!$C$114,1,IF(C492=Локализация!$C$113,2,IF(C492=Локализация!$C$112,3,IF(C492=Локализация!$C$111,4,IF(C492=Локализация!$C$110,5,IF(OR(C492=1,C492=2,C492=3,C492=4,C492=5),C492,"")))))))</f>
        <v/>
      </c>
      <c r="T492" s="13" t="str">
        <f>(IF(D492=Локализация!$C$114,1,IF(D492=Локализация!$C$113,2,IF(D492=Локализация!$C$112,3,IF(D492=Локализация!$C$111,4,IF(D492=Локализация!$C$110,5,IF(OR(D492=1,D492=2,D492=3,D492=4,D492=5),D492,"")))))))</f>
        <v/>
      </c>
      <c r="U492" s="13" t="str">
        <f>(IF(E492=Локализация!$C$114,1,IF(E492=Локализация!$C$113,2,IF(E492=Локализация!$C$112,3,IF(E492=Локализация!$C$111,4,IF(E492=Локализация!$C$110,5,IF(OR(E492=1,E492=2,E492=3,E492=4,E492=5),E492,"")))))))</f>
        <v/>
      </c>
      <c r="V492" s="13" t="str">
        <f>(IF(F492=Локализация!$C$114,1,IF(F492=Локализация!$C$113,2,IF(F492=Локализация!$C$112,3,IF(F492=Локализация!$C$111,4,IF(F492=Локализация!$C$110,5,IF(OR(F492=1,F492=2,F492=3,F492=4,F492=5),F492,"")))))))</f>
        <v/>
      </c>
    </row>
    <row r="493" spans="13:22" x14ac:dyDescent="0.25">
      <c r="M493" s="13" t="str">
        <f>(IF(H493=Локализация!$C$114,1,IF(H493=Локализация!$C$113,2,IF(H493=Локализация!$C$112,3,IF(H493=Локализация!$C$111,4,IF(H493=Локализация!$C$110,5,IF(OR(H493=1,H493=2,H493=3,H493=4,H493=5),H493,"")))))))</f>
        <v/>
      </c>
      <c r="N493" s="13" t="str">
        <f>(IF(I493=Локализация!$C$114,1,IF(I493=Локализация!$C$113,2,IF(I493=Локализация!$C$112,3,IF(I493=Локализация!$C$111,4,IF(I493=Локализация!$C$110,5,IF(OR(I493=1,I493=2,I493=3,I493=4,I493=5),I493,"")))))))</f>
        <v/>
      </c>
      <c r="O493" s="13" t="str">
        <f>(IF(J493=Локализация!$C$114,1,IF(J493=Локализация!$C$113,2,IF(J493=Локализация!$C$112,3,IF(J493=Локализация!$C$111,4,IF(J493=Локализация!$C$110,5,IF(OR(J493=1,J493=2,J493=3,J493=4,J493=5),J493,"")))))))</f>
        <v/>
      </c>
      <c r="P493" s="13" t="str">
        <f>(IF(K493=Локализация!$C$114,1,IF(K493=Локализация!$C$113,2,IF(K493=Локализация!$C$112,3,IF(K493=Локализация!$C$111,4,IF(K493=Локализация!$C$110,5,IF(OR(K493=1,K493=2,K493=3,K493=4,K493=5),K493,"")))))))</f>
        <v/>
      </c>
      <c r="Q493" s="13" t="str">
        <f>(IF(L493=Локализация!$C$114,1,IF(L493=Локализация!$C$113,2,IF(L493=Локализация!$C$112,3,IF(L493=Локализация!$C$111,4,IF(L493=Локализация!$C$110,5,IF(OR(L493=1,L493=2,L493=3,L493=4,L493=5),L493,"")))))))</f>
        <v/>
      </c>
      <c r="R493" s="13" t="str">
        <f>(IF(B493=Локализация!$C$114,1,IF(B493=Локализация!$C$113,2,IF(B493=Локализация!$C$112,3,IF(B493=Локализация!$C$111,4,IF(B493=Локализация!$C$110,5,IF(OR(B493=1,B493=2,B493=3,B493=4,B493=5),B493,"")))))))</f>
        <v/>
      </c>
      <c r="S493" s="13" t="str">
        <f>(IF(C493=Локализация!$C$114,1,IF(C493=Локализация!$C$113,2,IF(C493=Локализация!$C$112,3,IF(C493=Локализация!$C$111,4,IF(C493=Локализация!$C$110,5,IF(OR(C493=1,C493=2,C493=3,C493=4,C493=5),C493,"")))))))</f>
        <v/>
      </c>
      <c r="T493" s="13" t="str">
        <f>(IF(D493=Локализация!$C$114,1,IF(D493=Локализация!$C$113,2,IF(D493=Локализация!$C$112,3,IF(D493=Локализация!$C$111,4,IF(D493=Локализация!$C$110,5,IF(OR(D493=1,D493=2,D493=3,D493=4,D493=5),D493,"")))))))</f>
        <v/>
      </c>
      <c r="U493" s="13" t="str">
        <f>(IF(E493=Локализация!$C$114,1,IF(E493=Локализация!$C$113,2,IF(E493=Локализация!$C$112,3,IF(E493=Локализация!$C$111,4,IF(E493=Локализация!$C$110,5,IF(OR(E493=1,E493=2,E493=3,E493=4,E493=5),E493,"")))))))</f>
        <v/>
      </c>
      <c r="V493" s="13" t="str">
        <f>(IF(F493=Локализация!$C$114,1,IF(F493=Локализация!$C$113,2,IF(F493=Локализация!$C$112,3,IF(F493=Локализация!$C$111,4,IF(F493=Локализация!$C$110,5,IF(OR(F493=1,F493=2,F493=3,F493=4,F493=5),F493,"")))))))</f>
        <v/>
      </c>
    </row>
    <row r="494" spans="13:22" x14ac:dyDescent="0.25">
      <c r="M494" s="13" t="str">
        <f>(IF(H494=Локализация!$C$114,1,IF(H494=Локализация!$C$113,2,IF(H494=Локализация!$C$112,3,IF(H494=Локализация!$C$111,4,IF(H494=Локализация!$C$110,5,IF(OR(H494=1,H494=2,H494=3,H494=4,H494=5),H494,"")))))))</f>
        <v/>
      </c>
      <c r="N494" s="13" t="str">
        <f>(IF(I494=Локализация!$C$114,1,IF(I494=Локализация!$C$113,2,IF(I494=Локализация!$C$112,3,IF(I494=Локализация!$C$111,4,IF(I494=Локализация!$C$110,5,IF(OR(I494=1,I494=2,I494=3,I494=4,I494=5),I494,"")))))))</f>
        <v/>
      </c>
      <c r="O494" s="13" t="str">
        <f>(IF(J494=Локализация!$C$114,1,IF(J494=Локализация!$C$113,2,IF(J494=Локализация!$C$112,3,IF(J494=Локализация!$C$111,4,IF(J494=Локализация!$C$110,5,IF(OR(J494=1,J494=2,J494=3,J494=4,J494=5),J494,"")))))))</f>
        <v/>
      </c>
      <c r="P494" s="13" t="str">
        <f>(IF(K494=Локализация!$C$114,1,IF(K494=Локализация!$C$113,2,IF(K494=Локализация!$C$112,3,IF(K494=Локализация!$C$111,4,IF(K494=Локализация!$C$110,5,IF(OR(K494=1,K494=2,K494=3,K494=4,K494=5),K494,"")))))))</f>
        <v/>
      </c>
      <c r="Q494" s="13" t="str">
        <f>(IF(L494=Локализация!$C$114,1,IF(L494=Локализация!$C$113,2,IF(L494=Локализация!$C$112,3,IF(L494=Локализация!$C$111,4,IF(L494=Локализация!$C$110,5,IF(OR(L494=1,L494=2,L494=3,L494=4,L494=5),L494,"")))))))</f>
        <v/>
      </c>
      <c r="R494" s="13" t="str">
        <f>(IF(B494=Локализация!$C$114,1,IF(B494=Локализация!$C$113,2,IF(B494=Локализация!$C$112,3,IF(B494=Локализация!$C$111,4,IF(B494=Локализация!$C$110,5,IF(OR(B494=1,B494=2,B494=3,B494=4,B494=5),B494,"")))))))</f>
        <v/>
      </c>
      <c r="S494" s="13" t="str">
        <f>(IF(C494=Локализация!$C$114,1,IF(C494=Локализация!$C$113,2,IF(C494=Локализация!$C$112,3,IF(C494=Локализация!$C$111,4,IF(C494=Локализация!$C$110,5,IF(OR(C494=1,C494=2,C494=3,C494=4,C494=5),C494,"")))))))</f>
        <v/>
      </c>
      <c r="T494" s="13" t="str">
        <f>(IF(D494=Локализация!$C$114,1,IF(D494=Локализация!$C$113,2,IF(D494=Локализация!$C$112,3,IF(D494=Локализация!$C$111,4,IF(D494=Локализация!$C$110,5,IF(OR(D494=1,D494=2,D494=3,D494=4,D494=5),D494,"")))))))</f>
        <v/>
      </c>
      <c r="U494" s="13" t="str">
        <f>(IF(E494=Локализация!$C$114,1,IF(E494=Локализация!$C$113,2,IF(E494=Локализация!$C$112,3,IF(E494=Локализация!$C$111,4,IF(E494=Локализация!$C$110,5,IF(OR(E494=1,E494=2,E494=3,E494=4,E494=5),E494,"")))))))</f>
        <v/>
      </c>
      <c r="V494" s="13" t="str">
        <f>(IF(F494=Локализация!$C$114,1,IF(F494=Локализация!$C$113,2,IF(F494=Локализация!$C$112,3,IF(F494=Локализация!$C$111,4,IF(F494=Локализация!$C$110,5,IF(OR(F494=1,F494=2,F494=3,F494=4,F494=5),F494,"")))))))</f>
        <v/>
      </c>
    </row>
    <row r="495" spans="13:22" x14ac:dyDescent="0.25">
      <c r="M495" s="13" t="str">
        <f>(IF(H495=Локализация!$C$114,1,IF(H495=Локализация!$C$113,2,IF(H495=Локализация!$C$112,3,IF(H495=Локализация!$C$111,4,IF(H495=Локализация!$C$110,5,IF(OR(H495=1,H495=2,H495=3,H495=4,H495=5),H495,"")))))))</f>
        <v/>
      </c>
      <c r="N495" s="13" t="str">
        <f>(IF(I495=Локализация!$C$114,1,IF(I495=Локализация!$C$113,2,IF(I495=Локализация!$C$112,3,IF(I495=Локализация!$C$111,4,IF(I495=Локализация!$C$110,5,IF(OR(I495=1,I495=2,I495=3,I495=4,I495=5),I495,"")))))))</f>
        <v/>
      </c>
      <c r="O495" s="13" t="str">
        <f>(IF(J495=Локализация!$C$114,1,IF(J495=Локализация!$C$113,2,IF(J495=Локализация!$C$112,3,IF(J495=Локализация!$C$111,4,IF(J495=Локализация!$C$110,5,IF(OR(J495=1,J495=2,J495=3,J495=4,J495=5),J495,"")))))))</f>
        <v/>
      </c>
      <c r="P495" s="13" t="str">
        <f>(IF(K495=Локализация!$C$114,1,IF(K495=Локализация!$C$113,2,IF(K495=Локализация!$C$112,3,IF(K495=Локализация!$C$111,4,IF(K495=Локализация!$C$110,5,IF(OR(K495=1,K495=2,K495=3,K495=4,K495=5),K495,"")))))))</f>
        <v/>
      </c>
      <c r="Q495" s="13" t="str">
        <f>(IF(L495=Локализация!$C$114,1,IF(L495=Локализация!$C$113,2,IF(L495=Локализация!$C$112,3,IF(L495=Локализация!$C$111,4,IF(L495=Локализация!$C$110,5,IF(OR(L495=1,L495=2,L495=3,L495=4,L495=5),L495,"")))))))</f>
        <v/>
      </c>
      <c r="R495" s="13" t="str">
        <f>(IF(B495=Локализация!$C$114,1,IF(B495=Локализация!$C$113,2,IF(B495=Локализация!$C$112,3,IF(B495=Локализация!$C$111,4,IF(B495=Локализация!$C$110,5,IF(OR(B495=1,B495=2,B495=3,B495=4,B495=5),B495,"")))))))</f>
        <v/>
      </c>
      <c r="S495" s="13" t="str">
        <f>(IF(C495=Локализация!$C$114,1,IF(C495=Локализация!$C$113,2,IF(C495=Локализация!$C$112,3,IF(C495=Локализация!$C$111,4,IF(C495=Локализация!$C$110,5,IF(OR(C495=1,C495=2,C495=3,C495=4,C495=5),C495,"")))))))</f>
        <v/>
      </c>
      <c r="T495" s="13" t="str">
        <f>(IF(D495=Локализация!$C$114,1,IF(D495=Локализация!$C$113,2,IF(D495=Локализация!$C$112,3,IF(D495=Локализация!$C$111,4,IF(D495=Локализация!$C$110,5,IF(OR(D495=1,D495=2,D495=3,D495=4,D495=5),D495,"")))))))</f>
        <v/>
      </c>
      <c r="U495" s="13" t="str">
        <f>(IF(E495=Локализация!$C$114,1,IF(E495=Локализация!$C$113,2,IF(E495=Локализация!$C$112,3,IF(E495=Локализация!$C$111,4,IF(E495=Локализация!$C$110,5,IF(OR(E495=1,E495=2,E495=3,E495=4,E495=5),E495,"")))))))</f>
        <v/>
      </c>
      <c r="V495" s="13" t="str">
        <f>(IF(F495=Локализация!$C$114,1,IF(F495=Локализация!$C$113,2,IF(F495=Локализация!$C$112,3,IF(F495=Локализация!$C$111,4,IF(F495=Локализация!$C$110,5,IF(OR(F495=1,F495=2,F495=3,F495=4,F495=5),F495,"")))))))</f>
        <v/>
      </c>
    </row>
    <row r="496" spans="13:22" x14ac:dyDescent="0.25">
      <c r="M496" s="13" t="str">
        <f>(IF(H496=Локализация!$C$114,1,IF(H496=Локализация!$C$113,2,IF(H496=Локализация!$C$112,3,IF(H496=Локализация!$C$111,4,IF(H496=Локализация!$C$110,5,IF(OR(H496=1,H496=2,H496=3,H496=4,H496=5),H496,"")))))))</f>
        <v/>
      </c>
      <c r="N496" s="13" t="str">
        <f>(IF(I496=Локализация!$C$114,1,IF(I496=Локализация!$C$113,2,IF(I496=Локализация!$C$112,3,IF(I496=Локализация!$C$111,4,IF(I496=Локализация!$C$110,5,IF(OR(I496=1,I496=2,I496=3,I496=4,I496=5),I496,"")))))))</f>
        <v/>
      </c>
      <c r="O496" s="13" t="str">
        <f>(IF(J496=Локализация!$C$114,1,IF(J496=Локализация!$C$113,2,IF(J496=Локализация!$C$112,3,IF(J496=Локализация!$C$111,4,IF(J496=Локализация!$C$110,5,IF(OR(J496=1,J496=2,J496=3,J496=4,J496=5),J496,"")))))))</f>
        <v/>
      </c>
      <c r="P496" s="13" t="str">
        <f>(IF(K496=Локализация!$C$114,1,IF(K496=Локализация!$C$113,2,IF(K496=Локализация!$C$112,3,IF(K496=Локализация!$C$111,4,IF(K496=Локализация!$C$110,5,IF(OR(K496=1,K496=2,K496=3,K496=4,K496=5),K496,"")))))))</f>
        <v/>
      </c>
      <c r="Q496" s="13" t="str">
        <f>(IF(L496=Локализация!$C$114,1,IF(L496=Локализация!$C$113,2,IF(L496=Локализация!$C$112,3,IF(L496=Локализация!$C$111,4,IF(L496=Локализация!$C$110,5,IF(OR(L496=1,L496=2,L496=3,L496=4,L496=5),L496,"")))))))</f>
        <v/>
      </c>
      <c r="R496" s="13" t="str">
        <f>(IF(B496=Локализация!$C$114,1,IF(B496=Локализация!$C$113,2,IF(B496=Локализация!$C$112,3,IF(B496=Локализация!$C$111,4,IF(B496=Локализация!$C$110,5,IF(OR(B496=1,B496=2,B496=3,B496=4,B496=5),B496,"")))))))</f>
        <v/>
      </c>
      <c r="S496" s="13" t="str">
        <f>(IF(C496=Локализация!$C$114,1,IF(C496=Локализация!$C$113,2,IF(C496=Локализация!$C$112,3,IF(C496=Локализация!$C$111,4,IF(C496=Локализация!$C$110,5,IF(OR(C496=1,C496=2,C496=3,C496=4,C496=5),C496,"")))))))</f>
        <v/>
      </c>
      <c r="T496" s="13" t="str">
        <f>(IF(D496=Локализация!$C$114,1,IF(D496=Локализация!$C$113,2,IF(D496=Локализация!$C$112,3,IF(D496=Локализация!$C$111,4,IF(D496=Локализация!$C$110,5,IF(OR(D496=1,D496=2,D496=3,D496=4,D496=5),D496,"")))))))</f>
        <v/>
      </c>
      <c r="U496" s="13" t="str">
        <f>(IF(E496=Локализация!$C$114,1,IF(E496=Локализация!$C$113,2,IF(E496=Локализация!$C$112,3,IF(E496=Локализация!$C$111,4,IF(E496=Локализация!$C$110,5,IF(OR(E496=1,E496=2,E496=3,E496=4,E496=5),E496,"")))))))</f>
        <v/>
      </c>
      <c r="V496" s="13" t="str">
        <f>(IF(F496=Локализация!$C$114,1,IF(F496=Локализация!$C$113,2,IF(F496=Локализация!$C$112,3,IF(F496=Локализация!$C$111,4,IF(F496=Локализация!$C$110,5,IF(OR(F496=1,F496=2,F496=3,F496=4,F496=5),F496,"")))))))</f>
        <v/>
      </c>
    </row>
    <row r="497" spans="13:22" x14ac:dyDescent="0.25">
      <c r="M497" s="13" t="str">
        <f>(IF(H497=Локализация!$C$114,1,IF(H497=Локализация!$C$113,2,IF(H497=Локализация!$C$112,3,IF(H497=Локализация!$C$111,4,IF(H497=Локализация!$C$110,5,IF(OR(H497=1,H497=2,H497=3,H497=4,H497=5),H497,"")))))))</f>
        <v/>
      </c>
      <c r="N497" s="13" t="str">
        <f>(IF(I497=Локализация!$C$114,1,IF(I497=Локализация!$C$113,2,IF(I497=Локализация!$C$112,3,IF(I497=Локализация!$C$111,4,IF(I497=Локализация!$C$110,5,IF(OR(I497=1,I497=2,I497=3,I497=4,I497=5),I497,"")))))))</f>
        <v/>
      </c>
      <c r="O497" s="13" t="str">
        <f>(IF(J497=Локализация!$C$114,1,IF(J497=Локализация!$C$113,2,IF(J497=Локализация!$C$112,3,IF(J497=Локализация!$C$111,4,IF(J497=Локализация!$C$110,5,IF(OR(J497=1,J497=2,J497=3,J497=4,J497=5),J497,"")))))))</f>
        <v/>
      </c>
      <c r="P497" s="13" t="str">
        <f>(IF(K497=Локализация!$C$114,1,IF(K497=Локализация!$C$113,2,IF(K497=Локализация!$C$112,3,IF(K497=Локализация!$C$111,4,IF(K497=Локализация!$C$110,5,IF(OR(K497=1,K497=2,K497=3,K497=4,K497=5),K497,"")))))))</f>
        <v/>
      </c>
      <c r="Q497" s="13" t="str">
        <f>(IF(L497=Локализация!$C$114,1,IF(L497=Локализация!$C$113,2,IF(L497=Локализация!$C$112,3,IF(L497=Локализация!$C$111,4,IF(L497=Локализация!$C$110,5,IF(OR(L497=1,L497=2,L497=3,L497=4,L497=5),L497,"")))))))</f>
        <v/>
      </c>
      <c r="R497" s="13" t="str">
        <f>(IF(B497=Локализация!$C$114,1,IF(B497=Локализация!$C$113,2,IF(B497=Локализация!$C$112,3,IF(B497=Локализация!$C$111,4,IF(B497=Локализация!$C$110,5,IF(OR(B497=1,B497=2,B497=3,B497=4,B497=5),B497,"")))))))</f>
        <v/>
      </c>
      <c r="S497" s="13" t="str">
        <f>(IF(C497=Локализация!$C$114,1,IF(C497=Локализация!$C$113,2,IF(C497=Локализация!$C$112,3,IF(C497=Локализация!$C$111,4,IF(C497=Локализация!$C$110,5,IF(OR(C497=1,C497=2,C497=3,C497=4,C497=5),C497,"")))))))</f>
        <v/>
      </c>
      <c r="T497" s="13" t="str">
        <f>(IF(D497=Локализация!$C$114,1,IF(D497=Локализация!$C$113,2,IF(D497=Локализация!$C$112,3,IF(D497=Локализация!$C$111,4,IF(D497=Локализация!$C$110,5,IF(OR(D497=1,D497=2,D497=3,D497=4,D497=5),D497,"")))))))</f>
        <v/>
      </c>
      <c r="U497" s="13" t="str">
        <f>(IF(E497=Локализация!$C$114,1,IF(E497=Локализация!$C$113,2,IF(E497=Локализация!$C$112,3,IF(E497=Локализация!$C$111,4,IF(E497=Локализация!$C$110,5,IF(OR(E497=1,E497=2,E497=3,E497=4,E497=5),E497,"")))))))</f>
        <v/>
      </c>
      <c r="V497" s="13" t="str">
        <f>(IF(F497=Локализация!$C$114,1,IF(F497=Локализация!$C$113,2,IF(F497=Локализация!$C$112,3,IF(F497=Локализация!$C$111,4,IF(F497=Локализация!$C$110,5,IF(OR(F497=1,F497=2,F497=3,F497=4,F497=5),F497,"")))))))</f>
        <v/>
      </c>
    </row>
    <row r="498" spans="13:22" x14ac:dyDescent="0.25">
      <c r="M498" s="13" t="str">
        <f>(IF(H498=Локализация!$C$114,1,IF(H498=Локализация!$C$113,2,IF(H498=Локализация!$C$112,3,IF(H498=Локализация!$C$111,4,IF(H498=Локализация!$C$110,5,IF(OR(H498=1,H498=2,H498=3,H498=4,H498=5),H498,"")))))))</f>
        <v/>
      </c>
      <c r="N498" s="13" t="str">
        <f>(IF(I498=Локализация!$C$114,1,IF(I498=Локализация!$C$113,2,IF(I498=Локализация!$C$112,3,IF(I498=Локализация!$C$111,4,IF(I498=Локализация!$C$110,5,IF(OR(I498=1,I498=2,I498=3,I498=4,I498=5),I498,"")))))))</f>
        <v/>
      </c>
      <c r="O498" s="13" t="str">
        <f>(IF(J498=Локализация!$C$114,1,IF(J498=Локализация!$C$113,2,IF(J498=Локализация!$C$112,3,IF(J498=Локализация!$C$111,4,IF(J498=Локализация!$C$110,5,IF(OR(J498=1,J498=2,J498=3,J498=4,J498=5),J498,"")))))))</f>
        <v/>
      </c>
      <c r="P498" s="13" t="str">
        <f>(IF(K498=Локализация!$C$114,1,IF(K498=Локализация!$C$113,2,IF(K498=Локализация!$C$112,3,IF(K498=Локализация!$C$111,4,IF(K498=Локализация!$C$110,5,IF(OR(K498=1,K498=2,K498=3,K498=4,K498=5),K498,"")))))))</f>
        <v/>
      </c>
      <c r="Q498" s="13" t="str">
        <f>(IF(L498=Локализация!$C$114,1,IF(L498=Локализация!$C$113,2,IF(L498=Локализация!$C$112,3,IF(L498=Локализация!$C$111,4,IF(L498=Локализация!$C$110,5,IF(OR(L498=1,L498=2,L498=3,L498=4,L498=5),L498,"")))))))</f>
        <v/>
      </c>
      <c r="R498" s="13" t="str">
        <f>(IF(B498=Локализация!$C$114,1,IF(B498=Локализация!$C$113,2,IF(B498=Локализация!$C$112,3,IF(B498=Локализация!$C$111,4,IF(B498=Локализация!$C$110,5,IF(OR(B498=1,B498=2,B498=3,B498=4,B498=5),B498,"")))))))</f>
        <v/>
      </c>
      <c r="S498" s="13" t="str">
        <f>(IF(C498=Локализация!$C$114,1,IF(C498=Локализация!$C$113,2,IF(C498=Локализация!$C$112,3,IF(C498=Локализация!$C$111,4,IF(C498=Локализация!$C$110,5,IF(OR(C498=1,C498=2,C498=3,C498=4,C498=5),C498,"")))))))</f>
        <v/>
      </c>
      <c r="T498" s="13" t="str">
        <f>(IF(D498=Локализация!$C$114,1,IF(D498=Локализация!$C$113,2,IF(D498=Локализация!$C$112,3,IF(D498=Локализация!$C$111,4,IF(D498=Локализация!$C$110,5,IF(OR(D498=1,D498=2,D498=3,D498=4,D498=5),D498,"")))))))</f>
        <v/>
      </c>
      <c r="U498" s="13" t="str">
        <f>(IF(E498=Локализация!$C$114,1,IF(E498=Локализация!$C$113,2,IF(E498=Локализация!$C$112,3,IF(E498=Локализация!$C$111,4,IF(E498=Локализация!$C$110,5,IF(OR(E498=1,E498=2,E498=3,E498=4,E498=5),E498,"")))))))</f>
        <v/>
      </c>
      <c r="V498" s="13" t="str">
        <f>(IF(F498=Локализация!$C$114,1,IF(F498=Локализация!$C$113,2,IF(F498=Локализация!$C$112,3,IF(F498=Локализация!$C$111,4,IF(F498=Локализация!$C$110,5,IF(OR(F498=1,F498=2,F498=3,F498=4,F498=5),F498,"")))))))</f>
        <v/>
      </c>
    </row>
    <row r="499" spans="13:22" x14ac:dyDescent="0.25">
      <c r="M499" s="13" t="str">
        <f>(IF(H499=Локализация!$C$114,1,IF(H499=Локализация!$C$113,2,IF(H499=Локализация!$C$112,3,IF(H499=Локализация!$C$111,4,IF(H499=Локализация!$C$110,5,IF(OR(H499=1,H499=2,H499=3,H499=4,H499=5),H499,"")))))))</f>
        <v/>
      </c>
      <c r="N499" s="13" t="str">
        <f>(IF(I499=Локализация!$C$114,1,IF(I499=Локализация!$C$113,2,IF(I499=Локализация!$C$112,3,IF(I499=Локализация!$C$111,4,IF(I499=Локализация!$C$110,5,IF(OR(I499=1,I499=2,I499=3,I499=4,I499=5),I499,"")))))))</f>
        <v/>
      </c>
      <c r="O499" s="13" t="str">
        <f>(IF(J499=Локализация!$C$114,1,IF(J499=Локализация!$C$113,2,IF(J499=Локализация!$C$112,3,IF(J499=Локализация!$C$111,4,IF(J499=Локализация!$C$110,5,IF(OR(J499=1,J499=2,J499=3,J499=4,J499=5),J499,"")))))))</f>
        <v/>
      </c>
      <c r="P499" s="13" t="str">
        <f>(IF(K499=Локализация!$C$114,1,IF(K499=Локализация!$C$113,2,IF(K499=Локализация!$C$112,3,IF(K499=Локализация!$C$111,4,IF(K499=Локализация!$C$110,5,IF(OR(K499=1,K499=2,K499=3,K499=4,K499=5),K499,"")))))))</f>
        <v/>
      </c>
      <c r="Q499" s="13" t="str">
        <f>(IF(L499=Локализация!$C$114,1,IF(L499=Локализация!$C$113,2,IF(L499=Локализация!$C$112,3,IF(L499=Локализация!$C$111,4,IF(L499=Локализация!$C$110,5,IF(OR(L499=1,L499=2,L499=3,L499=4,L499=5),L499,"")))))))</f>
        <v/>
      </c>
      <c r="R499" s="13" t="str">
        <f>(IF(B499=Локализация!$C$114,1,IF(B499=Локализация!$C$113,2,IF(B499=Локализация!$C$112,3,IF(B499=Локализация!$C$111,4,IF(B499=Локализация!$C$110,5,IF(OR(B499=1,B499=2,B499=3,B499=4,B499=5),B499,"")))))))</f>
        <v/>
      </c>
      <c r="S499" s="13" t="str">
        <f>(IF(C499=Локализация!$C$114,1,IF(C499=Локализация!$C$113,2,IF(C499=Локализация!$C$112,3,IF(C499=Локализация!$C$111,4,IF(C499=Локализация!$C$110,5,IF(OR(C499=1,C499=2,C499=3,C499=4,C499=5),C499,"")))))))</f>
        <v/>
      </c>
      <c r="T499" s="13" t="str">
        <f>(IF(D499=Локализация!$C$114,1,IF(D499=Локализация!$C$113,2,IF(D499=Локализация!$C$112,3,IF(D499=Локализация!$C$111,4,IF(D499=Локализация!$C$110,5,IF(OR(D499=1,D499=2,D499=3,D499=4,D499=5),D499,"")))))))</f>
        <v/>
      </c>
      <c r="U499" s="13" t="str">
        <f>(IF(E499=Локализация!$C$114,1,IF(E499=Локализация!$C$113,2,IF(E499=Локализация!$C$112,3,IF(E499=Локализация!$C$111,4,IF(E499=Локализация!$C$110,5,IF(OR(E499=1,E499=2,E499=3,E499=4,E499=5),E499,"")))))))</f>
        <v/>
      </c>
      <c r="V499" s="13" t="str">
        <f>(IF(F499=Локализация!$C$114,1,IF(F499=Локализация!$C$113,2,IF(F499=Локализация!$C$112,3,IF(F499=Локализация!$C$111,4,IF(F499=Локализация!$C$110,5,IF(OR(F499=1,F499=2,F499=3,F499=4,F499=5),F499,"")))))))</f>
        <v/>
      </c>
    </row>
    <row r="500" spans="13:22" x14ac:dyDescent="0.25">
      <c r="M500" s="13" t="str">
        <f>(IF(H500=Локализация!$C$114,1,IF(H500=Локализация!$C$113,2,IF(H500=Локализация!$C$112,3,IF(H500=Локализация!$C$111,4,IF(H500=Локализация!$C$110,5,IF(OR(H500=1,H500=2,H500=3,H500=4,H500=5),H500,"")))))))</f>
        <v/>
      </c>
      <c r="N500" s="13" t="str">
        <f>(IF(I500=Локализация!$C$114,1,IF(I500=Локализация!$C$113,2,IF(I500=Локализация!$C$112,3,IF(I500=Локализация!$C$111,4,IF(I500=Локализация!$C$110,5,IF(OR(I500=1,I500=2,I500=3,I500=4,I500=5),I500,"")))))))</f>
        <v/>
      </c>
      <c r="O500" s="13" t="str">
        <f>(IF(J500=Локализация!$C$114,1,IF(J500=Локализация!$C$113,2,IF(J500=Локализация!$C$112,3,IF(J500=Локализация!$C$111,4,IF(J500=Локализация!$C$110,5,IF(OR(J500=1,J500=2,J500=3,J500=4,J500=5),J500,"")))))))</f>
        <v/>
      </c>
      <c r="P500" s="13" t="str">
        <f>(IF(K500=Локализация!$C$114,1,IF(K500=Локализация!$C$113,2,IF(K500=Локализация!$C$112,3,IF(K500=Локализация!$C$111,4,IF(K500=Локализация!$C$110,5,IF(OR(K500=1,K500=2,K500=3,K500=4,K500=5),K500,"")))))))</f>
        <v/>
      </c>
      <c r="Q500" s="13" t="str">
        <f>(IF(L500=Локализация!$C$114,1,IF(L500=Локализация!$C$113,2,IF(L500=Локализация!$C$112,3,IF(L500=Локализация!$C$111,4,IF(L500=Локализация!$C$110,5,IF(OR(L500=1,L500=2,L500=3,L500=4,L500=5),L500,"")))))))</f>
        <v/>
      </c>
      <c r="R500" s="13" t="str">
        <f>(IF(B500=Локализация!$C$114,1,IF(B500=Локализация!$C$113,2,IF(B500=Локализация!$C$112,3,IF(B500=Локализация!$C$111,4,IF(B500=Локализация!$C$110,5,IF(OR(B500=1,B500=2,B500=3,B500=4,B500=5),B500,"")))))))</f>
        <v/>
      </c>
      <c r="S500" s="13" t="str">
        <f>(IF(C500=Локализация!$C$114,1,IF(C500=Локализация!$C$113,2,IF(C500=Локализация!$C$112,3,IF(C500=Локализация!$C$111,4,IF(C500=Локализация!$C$110,5,IF(OR(C500=1,C500=2,C500=3,C500=4,C500=5),C500,"")))))))</f>
        <v/>
      </c>
      <c r="T500" s="13" t="str">
        <f>(IF(D500=Локализация!$C$114,1,IF(D500=Локализация!$C$113,2,IF(D500=Локализация!$C$112,3,IF(D500=Локализация!$C$111,4,IF(D500=Локализация!$C$110,5,IF(OR(D500=1,D500=2,D500=3,D500=4,D500=5),D500,"")))))))</f>
        <v/>
      </c>
      <c r="U500" s="13" t="str">
        <f>(IF(E500=Локализация!$C$114,1,IF(E500=Локализация!$C$113,2,IF(E500=Локализация!$C$112,3,IF(E500=Локализация!$C$111,4,IF(E500=Локализация!$C$110,5,IF(OR(E500=1,E500=2,E500=3,E500=4,E500=5),E500,"")))))))</f>
        <v/>
      </c>
      <c r="V500" s="13" t="str">
        <f>(IF(F500=Локализация!$C$114,1,IF(F500=Локализация!$C$113,2,IF(F500=Локализация!$C$112,3,IF(F500=Локализация!$C$111,4,IF(F500=Локализация!$C$110,5,IF(OR(F500=1,F500=2,F500=3,F500=4,F500=5),F500,"")))))))</f>
        <v/>
      </c>
    </row>
    <row r="501" spans="13:22" x14ac:dyDescent="0.25">
      <c r="M501" s="13" t="str">
        <f>(IF(H501=Локализация!$C$114,1,IF(H501=Локализация!$C$113,2,IF(H501=Локализация!$C$112,3,IF(H501=Локализация!$C$111,4,IF(H501=Локализация!$C$110,5,IF(OR(H501=1,H501=2,H501=3,H501=4,H501=5),H501,"")))))))</f>
        <v/>
      </c>
      <c r="N501" s="13" t="str">
        <f>(IF(I501=Локализация!$C$114,1,IF(I501=Локализация!$C$113,2,IF(I501=Локализация!$C$112,3,IF(I501=Локализация!$C$111,4,IF(I501=Локализация!$C$110,5,IF(OR(I501=1,I501=2,I501=3,I501=4,I501=5),I501,"")))))))</f>
        <v/>
      </c>
      <c r="O501" s="13" t="str">
        <f>(IF(J501=Локализация!$C$114,1,IF(J501=Локализация!$C$113,2,IF(J501=Локализация!$C$112,3,IF(J501=Локализация!$C$111,4,IF(J501=Локализация!$C$110,5,IF(OR(J501=1,J501=2,J501=3,J501=4,J501=5),J501,"")))))))</f>
        <v/>
      </c>
      <c r="P501" s="13" t="str">
        <f>(IF(K501=Локализация!$C$114,1,IF(K501=Локализация!$C$113,2,IF(K501=Локализация!$C$112,3,IF(K501=Локализация!$C$111,4,IF(K501=Локализация!$C$110,5,IF(OR(K501=1,K501=2,K501=3,K501=4,K501=5),K501,"")))))))</f>
        <v/>
      </c>
      <c r="Q501" s="13" t="str">
        <f>(IF(L501=Локализация!$C$114,1,IF(L501=Локализация!$C$113,2,IF(L501=Локализация!$C$112,3,IF(L501=Локализация!$C$111,4,IF(L501=Локализация!$C$110,5,IF(OR(L501=1,L501=2,L501=3,L501=4,L501=5),L501,"")))))))</f>
        <v/>
      </c>
      <c r="R501" s="13" t="str">
        <f>(IF(B501=Локализация!$C$114,1,IF(B501=Локализация!$C$113,2,IF(B501=Локализация!$C$112,3,IF(B501=Локализация!$C$111,4,IF(B501=Локализация!$C$110,5,IF(OR(B501=1,B501=2,B501=3,B501=4,B501=5),B501,"")))))))</f>
        <v/>
      </c>
      <c r="S501" s="13" t="str">
        <f>(IF(C501=Локализация!$C$114,1,IF(C501=Локализация!$C$113,2,IF(C501=Локализация!$C$112,3,IF(C501=Локализация!$C$111,4,IF(C501=Локализация!$C$110,5,IF(OR(C501=1,C501=2,C501=3,C501=4,C501=5),C501,"")))))))</f>
        <v/>
      </c>
      <c r="T501" s="13" t="str">
        <f>(IF(D501=Локализация!$C$114,1,IF(D501=Локализация!$C$113,2,IF(D501=Локализация!$C$112,3,IF(D501=Локализация!$C$111,4,IF(D501=Локализация!$C$110,5,IF(OR(D501=1,D501=2,D501=3,D501=4,D501=5),D501,"")))))))</f>
        <v/>
      </c>
      <c r="U501" s="13" t="str">
        <f>(IF(E501=Локализация!$C$114,1,IF(E501=Локализация!$C$113,2,IF(E501=Локализация!$C$112,3,IF(E501=Локализация!$C$111,4,IF(E501=Локализация!$C$110,5,IF(OR(E501=1,E501=2,E501=3,E501=4,E501=5),E501,"")))))))</f>
        <v/>
      </c>
      <c r="V501" s="13" t="str">
        <f>(IF(F501=Локализация!$C$114,1,IF(F501=Локализация!$C$113,2,IF(F501=Локализация!$C$112,3,IF(F501=Локализация!$C$111,4,IF(F501=Локализация!$C$110,5,IF(OR(F501=1,F501=2,F501=3,F501=4,F501=5),F501,"")))))))</f>
        <v/>
      </c>
    </row>
    <row r="502" spans="13:22" x14ac:dyDescent="0.25">
      <c r="M502" s="13" t="str">
        <f>(IF(H502=Локализация!$C$114,1,IF(H502=Локализация!$C$113,2,IF(H502=Локализация!$C$112,3,IF(H502=Локализация!$C$111,4,IF(H502=Локализация!$C$110,5,IF(OR(H502=1,H502=2,H502=3,H502=4,H502=5),H502,"")))))))</f>
        <v/>
      </c>
      <c r="N502" s="13" t="str">
        <f>(IF(I502=Локализация!$C$114,1,IF(I502=Локализация!$C$113,2,IF(I502=Локализация!$C$112,3,IF(I502=Локализация!$C$111,4,IF(I502=Локализация!$C$110,5,IF(OR(I502=1,I502=2,I502=3,I502=4,I502=5),I502,"")))))))</f>
        <v/>
      </c>
      <c r="O502" s="13" t="str">
        <f>(IF(J502=Локализация!$C$114,1,IF(J502=Локализация!$C$113,2,IF(J502=Локализация!$C$112,3,IF(J502=Локализация!$C$111,4,IF(J502=Локализация!$C$110,5,IF(OR(J502=1,J502=2,J502=3,J502=4,J502=5),J502,"")))))))</f>
        <v/>
      </c>
      <c r="P502" s="13" t="str">
        <f>(IF(K502=Локализация!$C$114,1,IF(K502=Локализация!$C$113,2,IF(K502=Локализация!$C$112,3,IF(K502=Локализация!$C$111,4,IF(K502=Локализация!$C$110,5,IF(OR(K502=1,K502=2,K502=3,K502=4,K502=5),K502,"")))))))</f>
        <v/>
      </c>
      <c r="Q502" s="13" t="str">
        <f>(IF(L502=Локализация!$C$114,1,IF(L502=Локализация!$C$113,2,IF(L502=Локализация!$C$112,3,IF(L502=Локализация!$C$111,4,IF(L502=Локализация!$C$110,5,IF(OR(L502=1,L502=2,L502=3,L502=4,L502=5),L502,"")))))))</f>
        <v/>
      </c>
      <c r="R502" s="13" t="str">
        <f>(IF(B502=Локализация!$C$114,1,IF(B502=Локализация!$C$113,2,IF(B502=Локализация!$C$112,3,IF(B502=Локализация!$C$111,4,IF(B502=Локализация!$C$110,5,IF(OR(B502=1,B502=2,B502=3,B502=4,B502=5),B502,"")))))))</f>
        <v/>
      </c>
      <c r="S502" s="13" t="str">
        <f>(IF(C502=Локализация!$C$114,1,IF(C502=Локализация!$C$113,2,IF(C502=Локализация!$C$112,3,IF(C502=Локализация!$C$111,4,IF(C502=Локализация!$C$110,5,IF(OR(C502=1,C502=2,C502=3,C502=4,C502=5),C502,"")))))))</f>
        <v/>
      </c>
      <c r="T502" s="13" t="str">
        <f>(IF(D502=Локализация!$C$114,1,IF(D502=Локализация!$C$113,2,IF(D502=Локализация!$C$112,3,IF(D502=Локализация!$C$111,4,IF(D502=Локализация!$C$110,5,IF(OR(D502=1,D502=2,D502=3,D502=4,D502=5),D502,"")))))))</f>
        <v/>
      </c>
      <c r="U502" s="13" t="str">
        <f>(IF(E502=Локализация!$C$114,1,IF(E502=Локализация!$C$113,2,IF(E502=Локализация!$C$112,3,IF(E502=Локализация!$C$111,4,IF(E502=Локализация!$C$110,5,IF(OR(E502=1,E502=2,E502=3,E502=4,E502=5),E502,"")))))))</f>
        <v/>
      </c>
      <c r="V502" s="13" t="str">
        <f>(IF(F502=Локализация!$C$114,1,IF(F502=Локализация!$C$113,2,IF(F502=Локализация!$C$112,3,IF(F502=Локализация!$C$111,4,IF(F502=Локализация!$C$110,5,IF(OR(F502=1,F502=2,F502=3,F502=4,F502=5),F502,"")))))))</f>
        <v/>
      </c>
    </row>
    <row r="503" spans="13:22" x14ac:dyDescent="0.25">
      <c r="M503" s="13" t="str">
        <f>(IF(H503=Локализация!$C$114,1,IF(H503=Локализация!$C$113,2,IF(H503=Локализация!$C$112,3,IF(H503=Локализация!$C$111,4,IF(H503=Локализация!$C$110,5,IF(OR(H503=1,H503=2,H503=3,H503=4,H503=5),H503,"")))))))</f>
        <v/>
      </c>
      <c r="N503" s="13" t="str">
        <f>(IF(I503=Локализация!$C$114,1,IF(I503=Локализация!$C$113,2,IF(I503=Локализация!$C$112,3,IF(I503=Локализация!$C$111,4,IF(I503=Локализация!$C$110,5,IF(OR(I503=1,I503=2,I503=3,I503=4,I503=5),I503,"")))))))</f>
        <v/>
      </c>
      <c r="O503" s="13" t="str">
        <f>(IF(J503=Локализация!$C$114,1,IF(J503=Локализация!$C$113,2,IF(J503=Локализация!$C$112,3,IF(J503=Локализация!$C$111,4,IF(J503=Локализация!$C$110,5,IF(OR(J503=1,J503=2,J503=3,J503=4,J503=5),J503,"")))))))</f>
        <v/>
      </c>
      <c r="P503" s="13" t="str">
        <f>(IF(K503=Локализация!$C$114,1,IF(K503=Локализация!$C$113,2,IF(K503=Локализация!$C$112,3,IF(K503=Локализация!$C$111,4,IF(K503=Локализация!$C$110,5,IF(OR(K503=1,K503=2,K503=3,K503=4,K503=5),K503,"")))))))</f>
        <v/>
      </c>
      <c r="Q503" s="13" t="str">
        <f>(IF(L503=Локализация!$C$114,1,IF(L503=Локализация!$C$113,2,IF(L503=Локализация!$C$112,3,IF(L503=Локализация!$C$111,4,IF(L503=Локализация!$C$110,5,IF(OR(L503=1,L503=2,L503=3,L503=4,L503=5),L503,"")))))))</f>
        <v/>
      </c>
      <c r="R503" s="13" t="str">
        <f>(IF(B503=Локализация!$C$114,1,IF(B503=Локализация!$C$113,2,IF(B503=Локализация!$C$112,3,IF(B503=Локализация!$C$111,4,IF(B503=Локализация!$C$110,5,IF(OR(B503=1,B503=2,B503=3,B503=4,B503=5),B503,"")))))))</f>
        <v/>
      </c>
      <c r="S503" s="13" t="str">
        <f>(IF(C503=Локализация!$C$114,1,IF(C503=Локализация!$C$113,2,IF(C503=Локализация!$C$112,3,IF(C503=Локализация!$C$111,4,IF(C503=Локализация!$C$110,5,IF(OR(C503=1,C503=2,C503=3,C503=4,C503=5),C503,"")))))))</f>
        <v/>
      </c>
      <c r="T503" s="13" t="str">
        <f>(IF(D503=Локализация!$C$114,1,IF(D503=Локализация!$C$113,2,IF(D503=Локализация!$C$112,3,IF(D503=Локализация!$C$111,4,IF(D503=Локализация!$C$110,5,IF(OR(D503=1,D503=2,D503=3,D503=4,D503=5),D503,"")))))))</f>
        <v/>
      </c>
      <c r="U503" s="13" t="str">
        <f>(IF(E503=Локализация!$C$114,1,IF(E503=Локализация!$C$113,2,IF(E503=Локализация!$C$112,3,IF(E503=Локализация!$C$111,4,IF(E503=Локализация!$C$110,5,IF(OR(E503=1,E503=2,E503=3,E503=4,E503=5),E503,"")))))))</f>
        <v/>
      </c>
      <c r="V503" s="13" t="str">
        <f>(IF(F503=Локализация!$C$114,1,IF(F503=Локализация!$C$113,2,IF(F503=Локализация!$C$112,3,IF(F503=Локализация!$C$111,4,IF(F503=Локализация!$C$110,5,IF(OR(F503=1,F503=2,F503=3,F503=4,F503=5),F503,"")))))))</f>
        <v/>
      </c>
    </row>
    <row r="504" spans="13:22" x14ac:dyDescent="0.25">
      <c r="M504" s="13" t="str">
        <f>(IF(H504=Локализация!$C$114,1,IF(H504=Локализация!$C$113,2,IF(H504=Локализация!$C$112,3,IF(H504=Локализация!$C$111,4,IF(H504=Локализация!$C$110,5,IF(OR(H504=1,H504=2,H504=3,H504=4,H504=5),H504,"")))))))</f>
        <v/>
      </c>
      <c r="N504" s="13" t="str">
        <f>(IF(I504=Локализация!$C$114,1,IF(I504=Локализация!$C$113,2,IF(I504=Локализация!$C$112,3,IF(I504=Локализация!$C$111,4,IF(I504=Локализация!$C$110,5,IF(OR(I504=1,I504=2,I504=3,I504=4,I504=5),I504,"")))))))</f>
        <v/>
      </c>
      <c r="O504" s="13" t="str">
        <f>(IF(J504=Локализация!$C$114,1,IF(J504=Локализация!$C$113,2,IF(J504=Локализация!$C$112,3,IF(J504=Локализация!$C$111,4,IF(J504=Локализация!$C$110,5,IF(OR(J504=1,J504=2,J504=3,J504=4,J504=5),J504,"")))))))</f>
        <v/>
      </c>
      <c r="P504" s="13" t="str">
        <f>(IF(K504=Локализация!$C$114,1,IF(K504=Локализация!$C$113,2,IF(K504=Локализация!$C$112,3,IF(K504=Локализация!$C$111,4,IF(K504=Локализация!$C$110,5,IF(OR(K504=1,K504=2,K504=3,K504=4,K504=5),K504,"")))))))</f>
        <v/>
      </c>
      <c r="Q504" s="13" t="str">
        <f>(IF(L504=Локализация!$C$114,1,IF(L504=Локализация!$C$113,2,IF(L504=Локализация!$C$112,3,IF(L504=Локализация!$C$111,4,IF(L504=Локализация!$C$110,5,IF(OR(L504=1,L504=2,L504=3,L504=4,L504=5),L504,"")))))))</f>
        <v/>
      </c>
      <c r="R504" s="13" t="str">
        <f>(IF(B504=Локализация!$C$114,1,IF(B504=Локализация!$C$113,2,IF(B504=Локализация!$C$112,3,IF(B504=Локализация!$C$111,4,IF(B504=Локализация!$C$110,5,IF(OR(B504=1,B504=2,B504=3,B504=4,B504=5),B504,"")))))))</f>
        <v/>
      </c>
      <c r="S504" s="13" t="str">
        <f>(IF(C504=Локализация!$C$114,1,IF(C504=Локализация!$C$113,2,IF(C504=Локализация!$C$112,3,IF(C504=Локализация!$C$111,4,IF(C504=Локализация!$C$110,5,IF(OR(C504=1,C504=2,C504=3,C504=4,C504=5),C504,"")))))))</f>
        <v/>
      </c>
      <c r="T504" s="13" t="str">
        <f>(IF(D504=Локализация!$C$114,1,IF(D504=Локализация!$C$113,2,IF(D504=Локализация!$C$112,3,IF(D504=Локализация!$C$111,4,IF(D504=Локализация!$C$110,5,IF(OR(D504=1,D504=2,D504=3,D504=4,D504=5),D504,"")))))))</f>
        <v/>
      </c>
      <c r="U504" s="13" t="str">
        <f>(IF(E504=Локализация!$C$114,1,IF(E504=Локализация!$C$113,2,IF(E504=Локализация!$C$112,3,IF(E504=Локализация!$C$111,4,IF(E504=Локализация!$C$110,5,IF(OR(E504=1,E504=2,E504=3,E504=4,E504=5),E504,"")))))))</f>
        <v/>
      </c>
      <c r="V504" s="13" t="str">
        <f>(IF(F504=Локализация!$C$114,1,IF(F504=Локализация!$C$113,2,IF(F504=Локализация!$C$112,3,IF(F504=Локализация!$C$111,4,IF(F504=Локализация!$C$110,5,IF(OR(F504=1,F504=2,F504=3,F504=4,F504=5),F504,"")))))))</f>
        <v/>
      </c>
    </row>
    <row r="505" spans="13:22" x14ac:dyDescent="0.25">
      <c r="M505" s="13" t="str">
        <f>(IF(H505=Локализация!$C$114,1,IF(H505=Локализация!$C$113,2,IF(H505=Локализация!$C$112,3,IF(H505=Локализация!$C$111,4,IF(H505=Локализация!$C$110,5,IF(OR(H505=1,H505=2,H505=3,H505=4,H505=5),H505,"")))))))</f>
        <v/>
      </c>
      <c r="N505" s="13" t="str">
        <f>(IF(I505=Локализация!$C$114,1,IF(I505=Локализация!$C$113,2,IF(I505=Локализация!$C$112,3,IF(I505=Локализация!$C$111,4,IF(I505=Локализация!$C$110,5,IF(OR(I505=1,I505=2,I505=3,I505=4,I505=5),I505,"")))))))</f>
        <v/>
      </c>
      <c r="O505" s="13" t="str">
        <f>(IF(J505=Локализация!$C$114,1,IF(J505=Локализация!$C$113,2,IF(J505=Локализация!$C$112,3,IF(J505=Локализация!$C$111,4,IF(J505=Локализация!$C$110,5,IF(OR(J505=1,J505=2,J505=3,J505=4,J505=5),J505,"")))))))</f>
        <v/>
      </c>
      <c r="P505" s="13" t="str">
        <f>(IF(K505=Локализация!$C$114,1,IF(K505=Локализация!$C$113,2,IF(K505=Локализация!$C$112,3,IF(K505=Локализация!$C$111,4,IF(K505=Локализация!$C$110,5,IF(OR(K505=1,K505=2,K505=3,K505=4,K505=5),K505,"")))))))</f>
        <v/>
      </c>
      <c r="Q505" s="13" t="str">
        <f>(IF(L505=Локализация!$C$114,1,IF(L505=Локализация!$C$113,2,IF(L505=Локализация!$C$112,3,IF(L505=Локализация!$C$111,4,IF(L505=Локализация!$C$110,5,IF(OR(L505=1,L505=2,L505=3,L505=4,L505=5),L505,"")))))))</f>
        <v/>
      </c>
      <c r="R505" s="13" t="str">
        <f>(IF(B505=Локализация!$C$114,1,IF(B505=Локализация!$C$113,2,IF(B505=Локализация!$C$112,3,IF(B505=Локализация!$C$111,4,IF(B505=Локализация!$C$110,5,IF(OR(B505=1,B505=2,B505=3,B505=4,B505=5),B505,"")))))))</f>
        <v/>
      </c>
      <c r="S505" s="13" t="str">
        <f>(IF(C505=Локализация!$C$114,1,IF(C505=Локализация!$C$113,2,IF(C505=Локализация!$C$112,3,IF(C505=Локализация!$C$111,4,IF(C505=Локализация!$C$110,5,IF(OR(C505=1,C505=2,C505=3,C505=4,C505=5),C505,"")))))))</f>
        <v/>
      </c>
      <c r="T505" s="13" t="str">
        <f>(IF(D505=Локализация!$C$114,1,IF(D505=Локализация!$C$113,2,IF(D505=Локализация!$C$112,3,IF(D505=Локализация!$C$111,4,IF(D505=Локализация!$C$110,5,IF(OR(D505=1,D505=2,D505=3,D505=4,D505=5),D505,"")))))))</f>
        <v/>
      </c>
      <c r="U505" s="13" t="str">
        <f>(IF(E505=Локализация!$C$114,1,IF(E505=Локализация!$C$113,2,IF(E505=Локализация!$C$112,3,IF(E505=Локализация!$C$111,4,IF(E505=Локализация!$C$110,5,IF(OR(E505=1,E505=2,E505=3,E505=4,E505=5),E505,"")))))))</f>
        <v/>
      </c>
      <c r="V505" s="13" t="str">
        <f>(IF(F505=Локализация!$C$114,1,IF(F505=Локализация!$C$113,2,IF(F505=Локализация!$C$112,3,IF(F505=Локализация!$C$111,4,IF(F505=Локализация!$C$110,5,IF(OR(F505=1,F505=2,F505=3,F505=4,F505=5),F505,"")))))))</f>
        <v/>
      </c>
    </row>
    <row r="506" spans="13:22" x14ac:dyDescent="0.25">
      <c r="M506" s="13" t="str">
        <f>(IF(H506=Локализация!$C$114,1,IF(H506=Локализация!$C$113,2,IF(H506=Локализация!$C$112,3,IF(H506=Локализация!$C$111,4,IF(H506=Локализация!$C$110,5,IF(OR(H506=1,H506=2,H506=3,H506=4,H506=5),H506,"")))))))</f>
        <v/>
      </c>
      <c r="N506" s="13" t="str">
        <f>(IF(I506=Локализация!$C$114,1,IF(I506=Локализация!$C$113,2,IF(I506=Локализация!$C$112,3,IF(I506=Локализация!$C$111,4,IF(I506=Локализация!$C$110,5,IF(OR(I506=1,I506=2,I506=3,I506=4,I506=5),I506,"")))))))</f>
        <v/>
      </c>
      <c r="O506" s="13" t="str">
        <f>(IF(J506=Локализация!$C$114,1,IF(J506=Локализация!$C$113,2,IF(J506=Локализация!$C$112,3,IF(J506=Локализация!$C$111,4,IF(J506=Локализация!$C$110,5,IF(OR(J506=1,J506=2,J506=3,J506=4,J506=5),J506,"")))))))</f>
        <v/>
      </c>
      <c r="P506" s="13" t="str">
        <f>(IF(K506=Локализация!$C$114,1,IF(K506=Локализация!$C$113,2,IF(K506=Локализация!$C$112,3,IF(K506=Локализация!$C$111,4,IF(K506=Локализация!$C$110,5,IF(OR(K506=1,K506=2,K506=3,K506=4,K506=5),K506,"")))))))</f>
        <v/>
      </c>
      <c r="Q506" s="13" t="str">
        <f>(IF(L506=Локализация!$C$114,1,IF(L506=Локализация!$C$113,2,IF(L506=Локализация!$C$112,3,IF(L506=Локализация!$C$111,4,IF(L506=Локализация!$C$110,5,IF(OR(L506=1,L506=2,L506=3,L506=4,L506=5),L506,"")))))))</f>
        <v/>
      </c>
      <c r="R506" s="13" t="str">
        <f>(IF(B506=Локализация!$C$114,1,IF(B506=Локализация!$C$113,2,IF(B506=Локализация!$C$112,3,IF(B506=Локализация!$C$111,4,IF(B506=Локализация!$C$110,5,IF(OR(B506=1,B506=2,B506=3,B506=4,B506=5),B506,"")))))))</f>
        <v/>
      </c>
      <c r="S506" s="13" t="str">
        <f>(IF(C506=Локализация!$C$114,1,IF(C506=Локализация!$C$113,2,IF(C506=Локализация!$C$112,3,IF(C506=Локализация!$C$111,4,IF(C506=Локализация!$C$110,5,IF(OR(C506=1,C506=2,C506=3,C506=4,C506=5),C506,"")))))))</f>
        <v/>
      </c>
      <c r="T506" s="13" t="str">
        <f>(IF(D506=Локализация!$C$114,1,IF(D506=Локализация!$C$113,2,IF(D506=Локализация!$C$112,3,IF(D506=Локализация!$C$111,4,IF(D506=Локализация!$C$110,5,IF(OR(D506=1,D506=2,D506=3,D506=4,D506=5),D506,"")))))))</f>
        <v/>
      </c>
      <c r="U506" s="13" t="str">
        <f>(IF(E506=Локализация!$C$114,1,IF(E506=Локализация!$C$113,2,IF(E506=Локализация!$C$112,3,IF(E506=Локализация!$C$111,4,IF(E506=Локализация!$C$110,5,IF(OR(E506=1,E506=2,E506=3,E506=4,E506=5),E506,"")))))))</f>
        <v/>
      </c>
      <c r="V506" s="13" t="str">
        <f>(IF(F506=Локализация!$C$114,1,IF(F506=Локализация!$C$113,2,IF(F506=Локализация!$C$112,3,IF(F506=Локализация!$C$111,4,IF(F506=Локализация!$C$110,5,IF(OR(F506=1,F506=2,F506=3,F506=4,F506=5),F506,"")))))))</f>
        <v/>
      </c>
    </row>
    <row r="507" spans="13:22" x14ac:dyDescent="0.25">
      <c r="M507" s="13" t="str">
        <f>(IF(H507=Локализация!$C$114,1,IF(H507=Локализация!$C$113,2,IF(H507=Локализация!$C$112,3,IF(H507=Локализация!$C$111,4,IF(H507=Локализация!$C$110,5,IF(OR(H507=1,H507=2,H507=3,H507=4,H507=5),H507,"")))))))</f>
        <v/>
      </c>
      <c r="N507" s="13" t="str">
        <f>(IF(I507=Локализация!$C$114,1,IF(I507=Локализация!$C$113,2,IF(I507=Локализация!$C$112,3,IF(I507=Локализация!$C$111,4,IF(I507=Локализация!$C$110,5,IF(OR(I507=1,I507=2,I507=3,I507=4,I507=5),I507,"")))))))</f>
        <v/>
      </c>
      <c r="O507" s="13" t="str">
        <f>(IF(J507=Локализация!$C$114,1,IF(J507=Локализация!$C$113,2,IF(J507=Локализация!$C$112,3,IF(J507=Локализация!$C$111,4,IF(J507=Локализация!$C$110,5,IF(OR(J507=1,J507=2,J507=3,J507=4,J507=5),J507,"")))))))</f>
        <v/>
      </c>
      <c r="P507" s="13" t="str">
        <f>(IF(K507=Локализация!$C$114,1,IF(K507=Локализация!$C$113,2,IF(K507=Локализация!$C$112,3,IF(K507=Локализация!$C$111,4,IF(K507=Локализация!$C$110,5,IF(OR(K507=1,K507=2,K507=3,K507=4,K507=5),K507,"")))))))</f>
        <v/>
      </c>
      <c r="Q507" s="13" t="str">
        <f>(IF(L507=Локализация!$C$114,1,IF(L507=Локализация!$C$113,2,IF(L507=Локализация!$C$112,3,IF(L507=Локализация!$C$111,4,IF(L507=Локализация!$C$110,5,IF(OR(L507=1,L507=2,L507=3,L507=4,L507=5),L507,"")))))))</f>
        <v/>
      </c>
      <c r="R507" s="13" t="str">
        <f>(IF(B507=Локализация!$C$114,1,IF(B507=Локализация!$C$113,2,IF(B507=Локализация!$C$112,3,IF(B507=Локализация!$C$111,4,IF(B507=Локализация!$C$110,5,IF(OR(B507=1,B507=2,B507=3,B507=4,B507=5),B507,"")))))))</f>
        <v/>
      </c>
      <c r="S507" s="13" t="str">
        <f>(IF(C507=Локализация!$C$114,1,IF(C507=Локализация!$C$113,2,IF(C507=Локализация!$C$112,3,IF(C507=Локализация!$C$111,4,IF(C507=Локализация!$C$110,5,IF(OR(C507=1,C507=2,C507=3,C507=4,C507=5),C507,"")))))))</f>
        <v/>
      </c>
      <c r="T507" s="13" t="str">
        <f>(IF(D507=Локализация!$C$114,1,IF(D507=Локализация!$C$113,2,IF(D507=Локализация!$C$112,3,IF(D507=Локализация!$C$111,4,IF(D507=Локализация!$C$110,5,IF(OR(D507=1,D507=2,D507=3,D507=4,D507=5),D507,"")))))))</f>
        <v/>
      </c>
      <c r="U507" s="13" t="str">
        <f>(IF(E507=Локализация!$C$114,1,IF(E507=Локализация!$C$113,2,IF(E507=Локализация!$C$112,3,IF(E507=Локализация!$C$111,4,IF(E507=Локализация!$C$110,5,IF(OR(E507=1,E507=2,E507=3,E507=4,E507=5),E507,"")))))))</f>
        <v/>
      </c>
      <c r="V507" s="13" t="str">
        <f>(IF(F507=Локализация!$C$114,1,IF(F507=Локализация!$C$113,2,IF(F507=Локализация!$C$112,3,IF(F507=Локализация!$C$111,4,IF(F507=Локализация!$C$110,5,IF(OR(F507=1,F507=2,F507=3,F507=4,F507=5),F507,"")))))))</f>
        <v/>
      </c>
    </row>
    <row r="508" spans="13:22" x14ac:dyDescent="0.25">
      <c r="M508" s="13" t="str">
        <f>(IF(H508=Локализация!$C$114,1,IF(H508=Локализация!$C$113,2,IF(H508=Локализация!$C$112,3,IF(H508=Локализация!$C$111,4,IF(H508=Локализация!$C$110,5,IF(OR(H508=1,H508=2,H508=3,H508=4,H508=5),H508,"")))))))</f>
        <v/>
      </c>
      <c r="N508" s="13" t="str">
        <f>(IF(I508=Локализация!$C$114,1,IF(I508=Локализация!$C$113,2,IF(I508=Локализация!$C$112,3,IF(I508=Локализация!$C$111,4,IF(I508=Локализация!$C$110,5,IF(OR(I508=1,I508=2,I508=3,I508=4,I508=5),I508,"")))))))</f>
        <v/>
      </c>
      <c r="O508" s="13" t="str">
        <f>(IF(J508=Локализация!$C$114,1,IF(J508=Локализация!$C$113,2,IF(J508=Локализация!$C$112,3,IF(J508=Локализация!$C$111,4,IF(J508=Локализация!$C$110,5,IF(OR(J508=1,J508=2,J508=3,J508=4,J508=5),J508,"")))))))</f>
        <v/>
      </c>
      <c r="P508" s="13" t="str">
        <f>(IF(K508=Локализация!$C$114,1,IF(K508=Локализация!$C$113,2,IF(K508=Локализация!$C$112,3,IF(K508=Локализация!$C$111,4,IF(K508=Локализация!$C$110,5,IF(OR(K508=1,K508=2,K508=3,K508=4,K508=5),K508,"")))))))</f>
        <v/>
      </c>
      <c r="Q508" s="13" t="str">
        <f>(IF(L508=Локализация!$C$114,1,IF(L508=Локализация!$C$113,2,IF(L508=Локализация!$C$112,3,IF(L508=Локализация!$C$111,4,IF(L508=Локализация!$C$110,5,IF(OR(L508=1,L508=2,L508=3,L508=4,L508=5),L508,"")))))))</f>
        <v/>
      </c>
      <c r="R508" s="13" t="str">
        <f>(IF(B508=Локализация!$C$114,1,IF(B508=Локализация!$C$113,2,IF(B508=Локализация!$C$112,3,IF(B508=Локализация!$C$111,4,IF(B508=Локализация!$C$110,5,IF(OR(B508=1,B508=2,B508=3,B508=4,B508=5),B508,"")))))))</f>
        <v/>
      </c>
      <c r="S508" s="13" t="str">
        <f>(IF(C508=Локализация!$C$114,1,IF(C508=Локализация!$C$113,2,IF(C508=Локализация!$C$112,3,IF(C508=Локализация!$C$111,4,IF(C508=Локализация!$C$110,5,IF(OR(C508=1,C508=2,C508=3,C508=4,C508=5),C508,"")))))))</f>
        <v/>
      </c>
      <c r="T508" s="13" t="str">
        <f>(IF(D508=Локализация!$C$114,1,IF(D508=Локализация!$C$113,2,IF(D508=Локализация!$C$112,3,IF(D508=Локализация!$C$111,4,IF(D508=Локализация!$C$110,5,IF(OR(D508=1,D508=2,D508=3,D508=4,D508=5),D508,"")))))))</f>
        <v/>
      </c>
      <c r="U508" s="13" t="str">
        <f>(IF(E508=Локализация!$C$114,1,IF(E508=Локализация!$C$113,2,IF(E508=Локализация!$C$112,3,IF(E508=Локализация!$C$111,4,IF(E508=Локализация!$C$110,5,IF(OR(E508=1,E508=2,E508=3,E508=4,E508=5),E508,"")))))))</f>
        <v/>
      </c>
      <c r="V508" s="13" t="str">
        <f>(IF(F508=Локализация!$C$114,1,IF(F508=Локализация!$C$113,2,IF(F508=Локализация!$C$112,3,IF(F508=Локализация!$C$111,4,IF(F508=Локализация!$C$110,5,IF(OR(F508=1,F508=2,F508=3,F508=4,F508=5),F508,"")))))))</f>
        <v/>
      </c>
    </row>
    <row r="509" spans="13:22" x14ac:dyDescent="0.25">
      <c r="M509" s="13" t="str">
        <f>(IF(H509=Локализация!$C$114,1,IF(H509=Локализация!$C$113,2,IF(H509=Локализация!$C$112,3,IF(H509=Локализация!$C$111,4,IF(H509=Локализация!$C$110,5,IF(OR(H509=1,H509=2,H509=3,H509=4,H509=5),H509,"")))))))</f>
        <v/>
      </c>
      <c r="N509" s="13" t="str">
        <f>(IF(I509=Локализация!$C$114,1,IF(I509=Локализация!$C$113,2,IF(I509=Локализация!$C$112,3,IF(I509=Локализация!$C$111,4,IF(I509=Локализация!$C$110,5,IF(OR(I509=1,I509=2,I509=3,I509=4,I509=5),I509,"")))))))</f>
        <v/>
      </c>
      <c r="O509" s="13" t="str">
        <f>(IF(J509=Локализация!$C$114,1,IF(J509=Локализация!$C$113,2,IF(J509=Локализация!$C$112,3,IF(J509=Локализация!$C$111,4,IF(J509=Локализация!$C$110,5,IF(OR(J509=1,J509=2,J509=3,J509=4,J509=5),J509,"")))))))</f>
        <v/>
      </c>
      <c r="P509" s="13" t="str">
        <f>(IF(K509=Локализация!$C$114,1,IF(K509=Локализация!$C$113,2,IF(K509=Локализация!$C$112,3,IF(K509=Локализация!$C$111,4,IF(K509=Локализация!$C$110,5,IF(OR(K509=1,K509=2,K509=3,K509=4,K509=5),K509,"")))))))</f>
        <v/>
      </c>
      <c r="Q509" s="13" t="str">
        <f>(IF(L509=Локализация!$C$114,1,IF(L509=Локализация!$C$113,2,IF(L509=Локализация!$C$112,3,IF(L509=Локализация!$C$111,4,IF(L509=Локализация!$C$110,5,IF(OR(L509=1,L509=2,L509=3,L509=4,L509=5),L509,"")))))))</f>
        <v/>
      </c>
      <c r="R509" s="13" t="str">
        <f>(IF(B509=Локализация!$C$114,1,IF(B509=Локализация!$C$113,2,IF(B509=Локализация!$C$112,3,IF(B509=Локализация!$C$111,4,IF(B509=Локализация!$C$110,5,IF(OR(B509=1,B509=2,B509=3,B509=4,B509=5),B509,"")))))))</f>
        <v/>
      </c>
      <c r="S509" s="13" t="str">
        <f>(IF(C509=Локализация!$C$114,1,IF(C509=Локализация!$C$113,2,IF(C509=Локализация!$C$112,3,IF(C509=Локализация!$C$111,4,IF(C509=Локализация!$C$110,5,IF(OR(C509=1,C509=2,C509=3,C509=4,C509=5),C509,"")))))))</f>
        <v/>
      </c>
      <c r="T509" s="13" t="str">
        <f>(IF(D509=Локализация!$C$114,1,IF(D509=Локализация!$C$113,2,IF(D509=Локализация!$C$112,3,IF(D509=Локализация!$C$111,4,IF(D509=Локализация!$C$110,5,IF(OR(D509=1,D509=2,D509=3,D509=4,D509=5),D509,"")))))))</f>
        <v/>
      </c>
      <c r="U509" s="13" t="str">
        <f>(IF(E509=Локализация!$C$114,1,IF(E509=Локализация!$C$113,2,IF(E509=Локализация!$C$112,3,IF(E509=Локализация!$C$111,4,IF(E509=Локализация!$C$110,5,IF(OR(E509=1,E509=2,E509=3,E509=4,E509=5),E509,"")))))))</f>
        <v/>
      </c>
      <c r="V509" s="13" t="str">
        <f>(IF(F509=Локализация!$C$114,1,IF(F509=Локализация!$C$113,2,IF(F509=Локализация!$C$112,3,IF(F509=Локализация!$C$111,4,IF(F509=Локализация!$C$110,5,IF(OR(F509=1,F509=2,F509=3,F509=4,F509=5),F509,"")))))))</f>
        <v/>
      </c>
    </row>
    <row r="510" spans="13:22" x14ac:dyDescent="0.25">
      <c r="M510" s="13" t="str">
        <f>(IF(H510=Локализация!$C$114,1,IF(H510=Локализация!$C$113,2,IF(H510=Локализация!$C$112,3,IF(H510=Локализация!$C$111,4,IF(H510=Локализация!$C$110,5,IF(OR(H510=1,H510=2,H510=3,H510=4,H510=5),H510,"")))))))</f>
        <v/>
      </c>
      <c r="N510" s="13" t="str">
        <f>(IF(I510=Локализация!$C$114,1,IF(I510=Локализация!$C$113,2,IF(I510=Локализация!$C$112,3,IF(I510=Локализация!$C$111,4,IF(I510=Локализация!$C$110,5,IF(OR(I510=1,I510=2,I510=3,I510=4,I510=5),I510,"")))))))</f>
        <v/>
      </c>
      <c r="O510" s="13" t="str">
        <f>(IF(J510=Локализация!$C$114,1,IF(J510=Локализация!$C$113,2,IF(J510=Локализация!$C$112,3,IF(J510=Локализация!$C$111,4,IF(J510=Локализация!$C$110,5,IF(OR(J510=1,J510=2,J510=3,J510=4,J510=5),J510,"")))))))</f>
        <v/>
      </c>
      <c r="P510" s="13" t="str">
        <f>(IF(K510=Локализация!$C$114,1,IF(K510=Локализация!$C$113,2,IF(K510=Локализация!$C$112,3,IF(K510=Локализация!$C$111,4,IF(K510=Локализация!$C$110,5,IF(OR(K510=1,K510=2,K510=3,K510=4,K510=5),K510,"")))))))</f>
        <v/>
      </c>
      <c r="Q510" s="13" t="str">
        <f>(IF(L510=Локализация!$C$114,1,IF(L510=Локализация!$C$113,2,IF(L510=Локализация!$C$112,3,IF(L510=Локализация!$C$111,4,IF(L510=Локализация!$C$110,5,IF(OR(L510=1,L510=2,L510=3,L510=4,L510=5),L510,"")))))))</f>
        <v/>
      </c>
      <c r="R510" s="13" t="str">
        <f>(IF(B510=Локализация!$C$114,1,IF(B510=Локализация!$C$113,2,IF(B510=Локализация!$C$112,3,IF(B510=Локализация!$C$111,4,IF(B510=Локализация!$C$110,5,IF(OR(B510=1,B510=2,B510=3,B510=4,B510=5),B510,"")))))))</f>
        <v/>
      </c>
      <c r="S510" s="13" t="str">
        <f>(IF(C510=Локализация!$C$114,1,IF(C510=Локализация!$C$113,2,IF(C510=Локализация!$C$112,3,IF(C510=Локализация!$C$111,4,IF(C510=Локализация!$C$110,5,IF(OR(C510=1,C510=2,C510=3,C510=4,C510=5),C510,"")))))))</f>
        <v/>
      </c>
      <c r="T510" s="13" t="str">
        <f>(IF(D510=Локализация!$C$114,1,IF(D510=Локализация!$C$113,2,IF(D510=Локализация!$C$112,3,IF(D510=Локализация!$C$111,4,IF(D510=Локализация!$C$110,5,IF(OR(D510=1,D510=2,D510=3,D510=4,D510=5),D510,"")))))))</f>
        <v/>
      </c>
      <c r="U510" s="13" t="str">
        <f>(IF(E510=Локализация!$C$114,1,IF(E510=Локализация!$C$113,2,IF(E510=Локализация!$C$112,3,IF(E510=Локализация!$C$111,4,IF(E510=Локализация!$C$110,5,IF(OR(E510=1,E510=2,E510=3,E510=4,E510=5),E510,"")))))))</f>
        <v/>
      </c>
      <c r="V510" s="13" t="str">
        <f>(IF(F510=Локализация!$C$114,1,IF(F510=Локализация!$C$113,2,IF(F510=Локализация!$C$112,3,IF(F510=Локализация!$C$111,4,IF(F510=Локализация!$C$110,5,IF(OR(F510=1,F510=2,F510=3,F510=4,F510=5),F510,"")))))))</f>
        <v/>
      </c>
    </row>
    <row r="511" spans="13:22" x14ac:dyDescent="0.25">
      <c r="M511" s="13" t="str">
        <f>(IF(H511=Локализация!$C$114,1,IF(H511=Локализация!$C$113,2,IF(H511=Локализация!$C$112,3,IF(H511=Локализация!$C$111,4,IF(H511=Локализация!$C$110,5,IF(OR(H511=1,H511=2,H511=3,H511=4,H511=5),H511,"")))))))</f>
        <v/>
      </c>
      <c r="N511" s="13" t="str">
        <f>(IF(I511=Локализация!$C$114,1,IF(I511=Локализация!$C$113,2,IF(I511=Локализация!$C$112,3,IF(I511=Локализация!$C$111,4,IF(I511=Локализация!$C$110,5,IF(OR(I511=1,I511=2,I511=3,I511=4,I511=5),I511,"")))))))</f>
        <v/>
      </c>
      <c r="O511" s="13" t="str">
        <f>(IF(J511=Локализация!$C$114,1,IF(J511=Локализация!$C$113,2,IF(J511=Локализация!$C$112,3,IF(J511=Локализация!$C$111,4,IF(J511=Локализация!$C$110,5,IF(OR(J511=1,J511=2,J511=3,J511=4,J511=5),J511,"")))))))</f>
        <v/>
      </c>
      <c r="P511" s="13" t="str">
        <f>(IF(K511=Локализация!$C$114,1,IF(K511=Локализация!$C$113,2,IF(K511=Локализация!$C$112,3,IF(K511=Локализация!$C$111,4,IF(K511=Локализация!$C$110,5,IF(OR(K511=1,K511=2,K511=3,K511=4,K511=5),K511,"")))))))</f>
        <v/>
      </c>
      <c r="Q511" s="13" t="str">
        <f>(IF(L511=Локализация!$C$114,1,IF(L511=Локализация!$C$113,2,IF(L511=Локализация!$C$112,3,IF(L511=Локализация!$C$111,4,IF(L511=Локализация!$C$110,5,IF(OR(L511=1,L511=2,L511=3,L511=4,L511=5),L511,"")))))))</f>
        <v/>
      </c>
      <c r="R511" s="13" t="str">
        <f>(IF(B511=Локализация!$C$114,1,IF(B511=Локализация!$C$113,2,IF(B511=Локализация!$C$112,3,IF(B511=Локализация!$C$111,4,IF(B511=Локализация!$C$110,5,IF(OR(B511=1,B511=2,B511=3,B511=4,B511=5),B511,"")))))))</f>
        <v/>
      </c>
      <c r="S511" s="13" t="str">
        <f>(IF(C511=Локализация!$C$114,1,IF(C511=Локализация!$C$113,2,IF(C511=Локализация!$C$112,3,IF(C511=Локализация!$C$111,4,IF(C511=Локализация!$C$110,5,IF(OR(C511=1,C511=2,C511=3,C511=4,C511=5),C511,"")))))))</f>
        <v/>
      </c>
      <c r="T511" s="13" t="str">
        <f>(IF(D511=Локализация!$C$114,1,IF(D511=Локализация!$C$113,2,IF(D511=Локализация!$C$112,3,IF(D511=Локализация!$C$111,4,IF(D511=Локализация!$C$110,5,IF(OR(D511=1,D511=2,D511=3,D511=4,D511=5),D511,"")))))))</f>
        <v/>
      </c>
      <c r="U511" s="13" t="str">
        <f>(IF(E511=Локализация!$C$114,1,IF(E511=Локализация!$C$113,2,IF(E511=Локализация!$C$112,3,IF(E511=Локализация!$C$111,4,IF(E511=Локализация!$C$110,5,IF(OR(E511=1,E511=2,E511=3,E511=4,E511=5),E511,"")))))))</f>
        <v/>
      </c>
      <c r="V511" s="13" t="str">
        <f>(IF(F511=Локализация!$C$114,1,IF(F511=Локализация!$C$113,2,IF(F511=Локализация!$C$112,3,IF(F511=Локализация!$C$111,4,IF(F511=Локализация!$C$110,5,IF(OR(F511=1,F511=2,F511=3,F511=4,F511=5),F511,"")))))))</f>
        <v/>
      </c>
    </row>
    <row r="512" spans="13:22" x14ac:dyDescent="0.25">
      <c r="M512" s="13" t="str">
        <f>(IF(H512=Локализация!$C$114,1,IF(H512=Локализация!$C$113,2,IF(H512=Локализация!$C$112,3,IF(H512=Локализация!$C$111,4,IF(H512=Локализация!$C$110,5,IF(OR(H512=1,H512=2,H512=3,H512=4,H512=5),H512,"")))))))</f>
        <v/>
      </c>
      <c r="N512" s="13" t="str">
        <f>(IF(I512=Локализация!$C$114,1,IF(I512=Локализация!$C$113,2,IF(I512=Локализация!$C$112,3,IF(I512=Локализация!$C$111,4,IF(I512=Локализация!$C$110,5,IF(OR(I512=1,I512=2,I512=3,I512=4,I512=5),I512,"")))))))</f>
        <v/>
      </c>
      <c r="O512" s="13" t="str">
        <f>(IF(J512=Локализация!$C$114,1,IF(J512=Локализация!$C$113,2,IF(J512=Локализация!$C$112,3,IF(J512=Локализация!$C$111,4,IF(J512=Локализация!$C$110,5,IF(OR(J512=1,J512=2,J512=3,J512=4,J512=5),J512,"")))))))</f>
        <v/>
      </c>
      <c r="P512" s="13" t="str">
        <f>(IF(K512=Локализация!$C$114,1,IF(K512=Локализация!$C$113,2,IF(K512=Локализация!$C$112,3,IF(K512=Локализация!$C$111,4,IF(K512=Локализация!$C$110,5,IF(OR(K512=1,K512=2,K512=3,K512=4,K512=5),K512,"")))))))</f>
        <v/>
      </c>
      <c r="Q512" s="13" t="str">
        <f>(IF(L512=Локализация!$C$114,1,IF(L512=Локализация!$C$113,2,IF(L512=Локализация!$C$112,3,IF(L512=Локализация!$C$111,4,IF(L512=Локализация!$C$110,5,IF(OR(L512=1,L512=2,L512=3,L512=4,L512=5),L512,"")))))))</f>
        <v/>
      </c>
      <c r="R512" s="13" t="str">
        <f>(IF(B512=Локализация!$C$114,1,IF(B512=Локализация!$C$113,2,IF(B512=Локализация!$C$112,3,IF(B512=Локализация!$C$111,4,IF(B512=Локализация!$C$110,5,IF(OR(B512=1,B512=2,B512=3,B512=4,B512=5),B512,"")))))))</f>
        <v/>
      </c>
      <c r="S512" s="13" t="str">
        <f>(IF(C512=Локализация!$C$114,1,IF(C512=Локализация!$C$113,2,IF(C512=Локализация!$C$112,3,IF(C512=Локализация!$C$111,4,IF(C512=Локализация!$C$110,5,IF(OR(C512=1,C512=2,C512=3,C512=4,C512=5),C512,"")))))))</f>
        <v/>
      </c>
      <c r="T512" s="13" t="str">
        <f>(IF(D512=Локализация!$C$114,1,IF(D512=Локализация!$C$113,2,IF(D512=Локализация!$C$112,3,IF(D512=Локализация!$C$111,4,IF(D512=Локализация!$C$110,5,IF(OR(D512=1,D512=2,D512=3,D512=4,D512=5),D512,"")))))))</f>
        <v/>
      </c>
      <c r="U512" s="13" t="str">
        <f>(IF(E512=Локализация!$C$114,1,IF(E512=Локализация!$C$113,2,IF(E512=Локализация!$C$112,3,IF(E512=Локализация!$C$111,4,IF(E512=Локализация!$C$110,5,IF(OR(E512=1,E512=2,E512=3,E512=4,E512=5),E512,"")))))))</f>
        <v/>
      </c>
      <c r="V512" s="13" t="str">
        <f>(IF(F512=Локализация!$C$114,1,IF(F512=Локализация!$C$113,2,IF(F512=Локализация!$C$112,3,IF(F512=Локализация!$C$111,4,IF(F512=Локализация!$C$110,5,IF(OR(F512=1,F512=2,F512=3,F512=4,F512=5),F512,"")))))))</f>
        <v/>
      </c>
    </row>
    <row r="513" spans="13:22" x14ac:dyDescent="0.25">
      <c r="M513" s="13" t="str">
        <f>(IF(H513=Локализация!$C$114,1,IF(H513=Локализация!$C$113,2,IF(H513=Локализация!$C$112,3,IF(H513=Локализация!$C$111,4,IF(H513=Локализация!$C$110,5,IF(OR(H513=1,H513=2,H513=3,H513=4,H513=5),H513,"")))))))</f>
        <v/>
      </c>
      <c r="N513" s="13" t="str">
        <f>(IF(I513=Локализация!$C$114,1,IF(I513=Локализация!$C$113,2,IF(I513=Локализация!$C$112,3,IF(I513=Локализация!$C$111,4,IF(I513=Локализация!$C$110,5,IF(OR(I513=1,I513=2,I513=3,I513=4,I513=5),I513,"")))))))</f>
        <v/>
      </c>
      <c r="O513" s="13" t="str">
        <f>(IF(J513=Локализация!$C$114,1,IF(J513=Локализация!$C$113,2,IF(J513=Локализация!$C$112,3,IF(J513=Локализация!$C$111,4,IF(J513=Локализация!$C$110,5,IF(OR(J513=1,J513=2,J513=3,J513=4,J513=5),J513,"")))))))</f>
        <v/>
      </c>
      <c r="P513" s="13" t="str">
        <f>(IF(K513=Локализация!$C$114,1,IF(K513=Локализация!$C$113,2,IF(K513=Локализация!$C$112,3,IF(K513=Локализация!$C$111,4,IF(K513=Локализация!$C$110,5,IF(OR(K513=1,K513=2,K513=3,K513=4,K513=5),K513,"")))))))</f>
        <v/>
      </c>
      <c r="Q513" s="13" t="str">
        <f>(IF(L513=Локализация!$C$114,1,IF(L513=Локализация!$C$113,2,IF(L513=Локализация!$C$112,3,IF(L513=Локализация!$C$111,4,IF(L513=Локализация!$C$110,5,IF(OR(L513=1,L513=2,L513=3,L513=4,L513=5),L513,"")))))))</f>
        <v/>
      </c>
      <c r="R513" s="13" t="str">
        <f>(IF(B513=Локализация!$C$114,1,IF(B513=Локализация!$C$113,2,IF(B513=Локализация!$C$112,3,IF(B513=Локализация!$C$111,4,IF(B513=Локализация!$C$110,5,IF(OR(B513=1,B513=2,B513=3,B513=4,B513=5),B513,"")))))))</f>
        <v/>
      </c>
      <c r="S513" s="13" t="str">
        <f>(IF(C513=Локализация!$C$114,1,IF(C513=Локализация!$C$113,2,IF(C513=Локализация!$C$112,3,IF(C513=Локализация!$C$111,4,IF(C513=Локализация!$C$110,5,IF(OR(C513=1,C513=2,C513=3,C513=4,C513=5),C513,"")))))))</f>
        <v/>
      </c>
      <c r="T513" s="13" t="str">
        <f>(IF(D513=Локализация!$C$114,1,IF(D513=Локализация!$C$113,2,IF(D513=Локализация!$C$112,3,IF(D513=Локализация!$C$111,4,IF(D513=Локализация!$C$110,5,IF(OR(D513=1,D513=2,D513=3,D513=4,D513=5),D513,"")))))))</f>
        <v/>
      </c>
      <c r="U513" s="13" t="str">
        <f>(IF(E513=Локализация!$C$114,1,IF(E513=Локализация!$C$113,2,IF(E513=Локализация!$C$112,3,IF(E513=Локализация!$C$111,4,IF(E513=Локализация!$C$110,5,IF(OR(E513=1,E513=2,E513=3,E513=4,E513=5),E513,"")))))))</f>
        <v/>
      </c>
      <c r="V513" s="13" t="str">
        <f>(IF(F513=Локализация!$C$114,1,IF(F513=Локализация!$C$113,2,IF(F513=Локализация!$C$112,3,IF(F513=Локализация!$C$111,4,IF(F513=Локализация!$C$110,5,IF(OR(F513=1,F513=2,F513=3,F513=4,F513=5),F513,"")))))))</f>
        <v/>
      </c>
    </row>
    <row r="514" spans="13:22" x14ac:dyDescent="0.25">
      <c r="M514" s="13" t="str">
        <f>(IF(H514=Локализация!$C$114,1,IF(H514=Локализация!$C$113,2,IF(H514=Локализация!$C$112,3,IF(H514=Локализация!$C$111,4,IF(H514=Локализация!$C$110,5,IF(OR(H514=1,H514=2,H514=3,H514=4,H514=5),H514,"")))))))</f>
        <v/>
      </c>
      <c r="N514" s="13" t="str">
        <f>(IF(I514=Локализация!$C$114,1,IF(I514=Локализация!$C$113,2,IF(I514=Локализация!$C$112,3,IF(I514=Локализация!$C$111,4,IF(I514=Локализация!$C$110,5,IF(OR(I514=1,I514=2,I514=3,I514=4,I514=5),I514,"")))))))</f>
        <v/>
      </c>
      <c r="O514" s="13" t="str">
        <f>(IF(J514=Локализация!$C$114,1,IF(J514=Локализация!$C$113,2,IF(J514=Локализация!$C$112,3,IF(J514=Локализация!$C$111,4,IF(J514=Локализация!$C$110,5,IF(OR(J514=1,J514=2,J514=3,J514=4,J514=5),J514,"")))))))</f>
        <v/>
      </c>
      <c r="P514" s="13" t="str">
        <f>(IF(K514=Локализация!$C$114,1,IF(K514=Локализация!$C$113,2,IF(K514=Локализация!$C$112,3,IF(K514=Локализация!$C$111,4,IF(K514=Локализация!$C$110,5,IF(OR(K514=1,K514=2,K514=3,K514=4,K514=5),K514,"")))))))</f>
        <v/>
      </c>
      <c r="Q514" s="13" t="str">
        <f>(IF(L514=Локализация!$C$114,1,IF(L514=Локализация!$C$113,2,IF(L514=Локализация!$C$112,3,IF(L514=Локализация!$C$111,4,IF(L514=Локализация!$C$110,5,IF(OR(L514=1,L514=2,L514=3,L514=4,L514=5),L514,"")))))))</f>
        <v/>
      </c>
      <c r="R514" s="13" t="str">
        <f>(IF(B514=Локализация!$C$114,1,IF(B514=Локализация!$C$113,2,IF(B514=Локализация!$C$112,3,IF(B514=Локализация!$C$111,4,IF(B514=Локализация!$C$110,5,IF(OR(B514=1,B514=2,B514=3,B514=4,B514=5),B514,"")))))))</f>
        <v/>
      </c>
      <c r="S514" s="13" t="str">
        <f>(IF(C514=Локализация!$C$114,1,IF(C514=Локализация!$C$113,2,IF(C514=Локализация!$C$112,3,IF(C514=Локализация!$C$111,4,IF(C514=Локализация!$C$110,5,IF(OR(C514=1,C514=2,C514=3,C514=4,C514=5),C514,"")))))))</f>
        <v/>
      </c>
      <c r="T514" s="13" t="str">
        <f>(IF(D514=Локализация!$C$114,1,IF(D514=Локализация!$C$113,2,IF(D514=Локализация!$C$112,3,IF(D514=Локализация!$C$111,4,IF(D514=Локализация!$C$110,5,IF(OR(D514=1,D514=2,D514=3,D514=4,D514=5),D514,"")))))))</f>
        <v/>
      </c>
      <c r="U514" s="13" t="str">
        <f>(IF(E514=Локализация!$C$114,1,IF(E514=Локализация!$C$113,2,IF(E514=Локализация!$C$112,3,IF(E514=Локализация!$C$111,4,IF(E514=Локализация!$C$110,5,IF(OR(E514=1,E514=2,E514=3,E514=4,E514=5),E514,"")))))))</f>
        <v/>
      </c>
      <c r="V514" s="13" t="str">
        <f>(IF(F514=Локализация!$C$114,1,IF(F514=Локализация!$C$113,2,IF(F514=Локализация!$C$112,3,IF(F514=Локализация!$C$111,4,IF(F514=Локализация!$C$110,5,IF(OR(F514=1,F514=2,F514=3,F514=4,F514=5),F514,"")))))))</f>
        <v/>
      </c>
    </row>
    <row r="515" spans="13:22" x14ac:dyDescent="0.25">
      <c r="M515" s="13" t="str">
        <f>(IF(H515=Локализация!$C$114,1,IF(H515=Локализация!$C$113,2,IF(H515=Локализация!$C$112,3,IF(H515=Локализация!$C$111,4,IF(H515=Локализация!$C$110,5,IF(OR(H515=1,H515=2,H515=3,H515=4,H515=5),H515,"")))))))</f>
        <v/>
      </c>
      <c r="N515" s="13" t="str">
        <f>(IF(I515=Локализация!$C$114,1,IF(I515=Локализация!$C$113,2,IF(I515=Локализация!$C$112,3,IF(I515=Локализация!$C$111,4,IF(I515=Локализация!$C$110,5,IF(OR(I515=1,I515=2,I515=3,I515=4,I515=5),I515,"")))))))</f>
        <v/>
      </c>
      <c r="O515" s="13" t="str">
        <f>(IF(J515=Локализация!$C$114,1,IF(J515=Локализация!$C$113,2,IF(J515=Локализация!$C$112,3,IF(J515=Локализация!$C$111,4,IF(J515=Локализация!$C$110,5,IF(OR(J515=1,J515=2,J515=3,J515=4,J515=5),J515,"")))))))</f>
        <v/>
      </c>
      <c r="P515" s="13" t="str">
        <f>(IF(K515=Локализация!$C$114,1,IF(K515=Локализация!$C$113,2,IF(K515=Локализация!$C$112,3,IF(K515=Локализация!$C$111,4,IF(K515=Локализация!$C$110,5,IF(OR(K515=1,K515=2,K515=3,K515=4,K515=5),K515,"")))))))</f>
        <v/>
      </c>
      <c r="Q515" s="13" t="str">
        <f>(IF(L515=Локализация!$C$114,1,IF(L515=Локализация!$C$113,2,IF(L515=Локализация!$C$112,3,IF(L515=Локализация!$C$111,4,IF(L515=Локализация!$C$110,5,IF(OR(L515=1,L515=2,L515=3,L515=4,L515=5),L515,"")))))))</f>
        <v/>
      </c>
      <c r="R515" s="13" t="str">
        <f>(IF(B515=Локализация!$C$114,1,IF(B515=Локализация!$C$113,2,IF(B515=Локализация!$C$112,3,IF(B515=Локализация!$C$111,4,IF(B515=Локализация!$C$110,5,IF(OR(B515=1,B515=2,B515=3,B515=4,B515=5),B515,"")))))))</f>
        <v/>
      </c>
      <c r="S515" s="13" t="str">
        <f>(IF(C515=Локализация!$C$114,1,IF(C515=Локализация!$C$113,2,IF(C515=Локализация!$C$112,3,IF(C515=Локализация!$C$111,4,IF(C515=Локализация!$C$110,5,IF(OR(C515=1,C515=2,C515=3,C515=4,C515=5),C515,"")))))))</f>
        <v/>
      </c>
      <c r="T515" s="13" t="str">
        <f>(IF(D515=Локализация!$C$114,1,IF(D515=Локализация!$C$113,2,IF(D515=Локализация!$C$112,3,IF(D515=Локализация!$C$111,4,IF(D515=Локализация!$C$110,5,IF(OR(D515=1,D515=2,D515=3,D515=4,D515=5),D515,"")))))))</f>
        <v/>
      </c>
      <c r="U515" s="13" t="str">
        <f>(IF(E515=Локализация!$C$114,1,IF(E515=Локализация!$C$113,2,IF(E515=Локализация!$C$112,3,IF(E515=Локализация!$C$111,4,IF(E515=Локализация!$C$110,5,IF(OR(E515=1,E515=2,E515=3,E515=4,E515=5),E515,"")))))))</f>
        <v/>
      </c>
      <c r="V515" s="13" t="str">
        <f>(IF(F515=Локализация!$C$114,1,IF(F515=Локализация!$C$113,2,IF(F515=Локализация!$C$112,3,IF(F515=Локализация!$C$111,4,IF(F515=Локализация!$C$110,5,IF(OR(F515=1,F515=2,F515=3,F515=4,F515=5),F515,"")))))))</f>
        <v/>
      </c>
    </row>
    <row r="516" spans="13:22" x14ac:dyDescent="0.25">
      <c r="M516" s="13" t="str">
        <f>(IF(H516=Локализация!$C$114,1,IF(H516=Локализация!$C$113,2,IF(H516=Локализация!$C$112,3,IF(H516=Локализация!$C$111,4,IF(H516=Локализация!$C$110,5,IF(OR(H516=1,H516=2,H516=3,H516=4,H516=5),H516,"")))))))</f>
        <v/>
      </c>
      <c r="N516" s="13" t="str">
        <f>(IF(I516=Локализация!$C$114,1,IF(I516=Локализация!$C$113,2,IF(I516=Локализация!$C$112,3,IF(I516=Локализация!$C$111,4,IF(I516=Локализация!$C$110,5,IF(OR(I516=1,I516=2,I516=3,I516=4,I516=5),I516,"")))))))</f>
        <v/>
      </c>
      <c r="O516" s="13" t="str">
        <f>(IF(J516=Локализация!$C$114,1,IF(J516=Локализация!$C$113,2,IF(J516=Локализация!$C$112,3,IF(J516=Локализация!$C$111,4,IF(J516=Локализация!$C$110,5,IF(OR(J516=1,J516=2,J516=3,J516=4,J516=5),J516,"")))))))</f>
        <v/>
      </c>
      <c r="P516" s="13" t="str">
        <f>(IF(K516=Локализация!$C$114,1,IF(K516=Локализация!$C$113,2,IF(K516=Локализация!$C$112,3,IF(K516=Локализация!$C$111,4,IF(K516=Локализация!$C$110,5,IF(OR(K516=1,K516=2,K516=3,K516=4,K516=5),K516,"")))))))</f>
        <v/>
      </c>
      <c r="Q516" s="13" t="str">
        <f>(IF(L516=Локализация!$C$114,1,IF(L516=Локализация!$C$113,2,IF(L516=Локализация!$C$112,3,IF(L516=Локализация!$C$111,4,IF(L516=Локализация!$C$110,5,IF(OR(L516=1,L516=2,L516=3,L516=4,L516=5),L516,"")))))))</f>
        <v/>
      </c>
      <c r="R516" s="13" t="str">
        <f>(IF(B516=Локализация!$C$114,1,IF(B516=Локализация!$C$113,2,IF(B516=Локализация!$C$112,3,IF(B516=Локализация!$C$111,4,IF(B516=Локализация!$C$110,5,IF(OR(B516=1,B516=2,B516=3,B516=4,B516=5),B516,"")))))))</f>
        <v/>
      </c>
      <c r="S516" s="13" t="str">
        <f>(IF(C516=Локализация!$C$114,1,IF(C516=Локализация!$C$113,2,IF(C516=Локализация!$C$112,3,IF(C516=Локализация!$C$111,4,IF(C516=Локализация!$C$110,5,IF(OR(C516=1,C516=2,C516=3,C516=4,C516=5),C516,"")))))))</f>
        <v/>
      </c>
      <c r="T516" s="13" t="str">
        <f>(IF(D516=Локализация!$C$114,1,IF(D516=Локализация!$C$113,2,IF(D516=Локализация!$C$112,3,IF(D516=Локализация!$C$111,4,IF(D516=Локализация!$C$110,5,IF(OR(D516=1,D516=2,D516=3,D516=4,D516=5),D516,"")))))))</f>
        <v/>
      </c>
      <c r="U516" s="13" t="str">
        <f>(IF(E516=Локализация!$C$114,1,IF(E516=Локализация!$C$113,2,IF(E516=Локализация!$C$112,3,IF(E516=Локализация!$C$111,4,IF(E516=Локализация!$C$110,5,IF(OR(E516=1,E516=2,E516=3,E516=4,E516=5),E516,"")))))))</f>
        <v/>
      </c>
      <c r="V516" s="13" t="str">
        <f>(IF(F516=Локализация!$C$114,1,IF(F516=Локализация!$C$113,2,IF(F516=Локализация!$C$112,3,IF(F516=Локализация!$C$111,4,IF(F516=Локализация!$C$110,5,IF(OR(F516=1,F516=2,F516=3,F516=4,F516=5),F516,"")))))))</f>
        <v/>
      </c>
    </row>
    <row r="517" spans="13:22" x14ac:dyDescent="0.25">
      <c r="M517" s="13" t="str">
        <f>(IF(H517=Локализация!$C$114,1,IF(H517=Локализация!$C$113,2,IF(H517=Локализация!$C$112,3,IF(H517=Локализация!$C$111,4,IF(H517=Локализация!$C$110,5,IF(OR(H517=1,H517=2,H517=3,H517=4,H517=5),H517,"")))))))</f>
        <v/>
      </c>
      <c r="N517" s="13" t="str">
        <f>(IF(I517=Локализация!$C$114,1,IF(I517=Локализация!$C$113,2,IF(I517=Локализация!$C$112,3,IF(I517=Локализация!$C$111,4,IF(I517=Локализация!$C$110,5,IF(OR(I517=1,I517=2,I517=3,I517=4,I517=5),I517,"")))))))</f>
        <v/>
      </c>
      <c r="O517" s="13" t="str">
        <f>(IF(J517=Локализация!$C$114,1,IF(J517=Локализация!$C$113,2,IF(J517=Локализация!$C$112,3,IF(J517=Локализация!$C$111,4,IF(J517=Локализация!$C$110,5,IF(OR(J517=1,J517=2,J517=3,J517=4,J517=5),J517,"")))))))</f>
        <v/>
      </c>
      <c r="P517" s="13" t="str">
        <f>(IF(K517=Локализация!$C$114,1,IF(K517=Локализация!$C$113,2,IF(K517=Локализация!$C$112,3,IF(K517=Локализация!$C$111,4,IF(K517=Локализация!$C$110,5,IF(OR(K517=1,K517=2,K517=3,K517=4,K517=5),K517,"")))))))</f>
        <v/>
      </c>
      <c r="Q517" s="13" t="str">
        <f>(IF(L517=Локализация!$C$114,1,IF(L517=Локализация!$C$113,2,IF(L517=Локализация!$C$112,3,IF(L517=Локализация!$C$111,4,IF(L517=Локализация!$C$110,5,IF(OR(L517=1,L517=2,L517=3,L517=4,L517=5),L517,"")))))))</f>
        <v/>
      </c>
      <c r="R517" s="13" t="str">
        <f>(IF(B517=Локализация!$C$114,1,IF(B517=Локализация!$C$113,2,IF(B517=Локализация!$C$112,3,IF(B517=Локализация!$C$111,4,IF(B517=Локализация!$C$110,5,IF(OR(B517=1,B517=2,B517=3,B517=4,B517=5),B517,"")))))))</f>
        <v/>
      </c>
      <c r="S517" s="13" t="str">
        <f>(IF(C517=Локализация!$C$114,1,IF(C517=Локализация!$C$113,2,IF(C517=Локализация!$C$112,3,IF(C517=Локализация!$C$111,4,IF(C517=Локализация!$C$110,5,IF(OR(C517=1,C517=2,C517=3,C517=4,C517=5),C517,"")))))))</f>
        <v/>
      </c>
      <c r="T517" s="13" t="str">
        <f>(IF(D517=Локализация!$C$114,1,IF(D517=Локализация!$C$113,2,IF(D517=Локализация!$C$112,3,IF(D517=Локализация!$C$111,4,IF(D517=Локализация!$C$110,5,IF(OR(D517=1,D517=2,D517=3,D517=4,D517=5),D517,"")))))))</f>
        <v/>
      </c>
      <c r="U517" s="13" t="str">
        <f>(IF(E517=Локализация!$C$114,1,IF(E517=Локализация!$C$113,2,IF(E517=Локализация!$C$112,3,IF(E517=Локализация!$C$111,4,IF(E517=Локализация!$C$110,5,IF(OR(E517=1,E517=2,E517=3,E517=4,E517=5),E517,"")))))))</f>
        <v/>
      </c>
      <c r="V517" s="13" t="str">
        <f>(IF(F517=Локализация!$C$114,1,IF(F517=Локализация!$C$113,2,IF(F517=Локализация!$C$112,3,IF(F517=Локализация!$C$111,4,IF(F517=Локализация!$C$110,5,IF(OR(F517=1,F517=2,F517=3,F517=4,F517=5),F517,"")))))))</f>
        <v/>
      </c>
    </row>
    <row r="518" spans="13:22" x14ac:dyDescent="0.25">
      <c r="M518" s="13" t="str">
        <f>(IF(H518=Локализация!$C$114,1,IF(H518=Локализация!$C$113,2,IF(H518=Локализация!$C$112,3,IF(H518=Локализация!$C$111,4,IF(H518=Локализация!$C$110,5,IF(OR(H518=1,H518=2,H518=3,H518=4,H518=5),H518,"")))))))</f>
        <v/>
      </c>
      <c r="N518" s="13" t="str">
        <f>(IF(I518=Локализация!$C$114,1,IF(I518=Локализация!$C$113,2,IF(I518=Локализация!$C$112,3,IF(I518=Локализация!$C$111,4,IF(I518=Локализация!$C$110,5,IF(OR(I518=1,I518=2,I518=3,I518=4,I518=5),I518,"")))))))</f>
        <v/>
      </c>
      <c r="O518" s="13" t="str">
        <f>(IF(J518=Локализация!$C$114,1,IF(J518=Локализация!$C$113,2,IF(J518=Локализация!$C$112,3,IF(J518=Локализация!$C$111,4,IF(J518=Локализация!$C$110,5,IF(OR(J518=1,J518=2,J518=3,J518=4,J518=5),J518,"")))))))</f>
        <v/>
      </c>
      <c r="P518" s="13" t="str">
        <f>(IF(K518=Локализация!$C$114,1,IF(K518=Локализация!$C$113,2,IF(K518=Локализация!$C$112,3,IF(K518=Локализация!$C$111,4,IF(K518=Локализация!$C$110,5,IF(OR(K518=1,K518=2,K518=3,K518=4,K518=5),K518,"")))))))</f>
        <v/>
      </c>
      <c r="Q518" s="13" t="str">
        <f>(IF(L518=Локализация!$C$114,1,IF(L518=Локализация!$C$113,2,IF(L518=Локализация!$C$112,3,IF(L518=Локализация!$C$111,4,IF(L518=Локализация!$C$110,5,IF(OR(L518=1,L518=2,L518=3,L518=4,L518=5),L518,"")))))))</f>
        <v/>
      </c>
      <c r="R518" s="13" t="str">
        <f>(IF(B518=Локализация!$C$114,1,IF(B518=Локализация!$C$113,2,IF(B518=Локализация!$C$112,3,IF(B518=Локализация!$C$111,4,IF(B518=Локализация!$C$110,5,IF(OR(B518=1,B518=2,B518=3,B518=4,B518=5),B518,"")))))))</f>
        <v/>
      </c>
      <c r="S518" s="13" t="str">
        <f>(IF(C518=Локализация!$C$114,1,IF(C518=Локализация!$C$113,2,IF(C518=Локализация!$C$112,3,IF(C518=Локализация!$C$111,4,IF(C518=Локализация!$C$110,5,IF(OR(C518=1,C518=2,C518=3,C518=4,C518=5),C518,"")))))))</f>
        <v/>
      </c>
      <c r="T518" s="13" t="str">
        <f>(IF(D518=Локализация!$C$114,1,IF(D518=Локализация!$C$113,2,IF(D518=Локализация!$C$112,3,IF(D518=Локализация!$C$111,4,IF(D518=Локализация!$C$110,5,IF(OR(D518=1,D518=2,D518=3,D518=4,D518=5),D518,"")))))))</f>
        <v/>
      </c>
      <c r="U518" s="13" t="str">
        <f>(IF(E518=Локализация!$C$114,1,IF(E518=Локализация!$C$113,2,IF(E518=Локализация!$C$112,3,IF(E518=Локализация!$C$111,4,IF(E518=Локализация!$C$110,5,IF(OR(E518=1,E518=2,E518=3,E518=4,E518=5),E518,"")))))))</f>
        <v/>
      </c>
      <c r="V518" s="13" t="str">
        <f>(IF(F518=Локализация!$C$114,1,IF(F518=Локализация!$C$113,2,IF(F518=Локализация!$C$112,3,IF(F518=Локализация!$C$111,4,IF(F518=Локализация!$C$110,5,IF(OR(F518=1,F518=2,F518=3,F518=4,F518=5),F518,"")))))))</f>
        <v/>
      </c>
    </row>
    <row r="519" spans="13:22" x14ac:dyDescent="0.25">
      <c r="M519" s="13" t="str">
        <f>(IF(H519=Локализация!$C$114,1,IF(H519=Локализация!$C$113,2,IF(H519=Локализация!$C$112,3,IF(H519=Локализация!$C$111,4,IF(H519=Локализация!$C$110,5,IF(OR(H519=1,H519=2,H519=3,H519=4,H519=5),H519,"")))))))</f>
        <v/>
      </c>
      <c r="N519" s="13" t="str">
        <f>(IF(I519=Локализация!$C$114,1,IF(I519=Локализация!$C$113,2,IF(I519=Локализация!$C$112,3,IF(I519=Локализация!$C$111,4,IF(I519=Локализация!$C$110,5,IF(OR(I519=1,I519=2,I519=3,I519=4,I519=5),I519,"")))))))</f>
        <v/>
      </c>
      <c r="O519" s="13" t="str">
        <f>(IF(J519=Локализация!$C$114,1,IF(J519=Локализация!$C$113,2,IF(J519=Локализация!$C$112,3,IF(J519=Локализация!$C$111,4,IF(J519=Локализация!$C$110,5,IF(OR(J519=1,J519=2,J519=3,J519=4,J519=5),J519,"")))))))</f>
        <v/>
      </c>
      <c r="P519" s="13" t="str">
        <f>(IF(K519=Локализация!$C$114,1,IF(K519=Локализация!$C$113,2,IF(K519=Локализация!$C$112,3,IF(K519=Локализация!$C$111,4,IF(K519=Локализация!$C$110,5,IF(OR(K519=1,K519=2,K519=3,K519=4,K519=5),K519,"")))))))</f>
        <v/>
      </c>
      <c r="Q519" s="13" t="str">
        <f>(IF(L519=Локализация!$C$114,1,IF(L519=Локализация!$C$113,2,IF(L519=Локализация!$C$112,3,IF(L519=Локализация!$C$111,4,IF(L519=Локализация!$C$110,5,IF(OR(L519=1,L519=2,L519=3,L519=4,L519=5),L519,"")))))))</f>
        <v/>
      </c>
      <c r="R519" s="13" t="str">
        <f>(IF(B519=Локализация!$C$114,1,IF(B519=Локализация!$C$113,2,IF(B519=Локализация!$C$112,3,IF(B519=Локализация!$C$111,4,IF(B519=Локализация!$C$110,5,IF(OR(B519=1,B519=2,B519=3,B519=4,B519=5),B519,"")))))))</f>
        <v/>
      </c>
      <c r="S519" s="13" t="str">
        <f>(IF(C519=Локализация!$C$114,1,IF(C519=Локализация!$C$113,2,IF(C519=Локализация!$C$112,3,IF(C519=Локализация!$C$111,4,IF(C519=Локализация!$C$110,5,IF(OR(C519=1,C519=2,C519=3,C519=4,C519=5),C519,"")))))))</f>
        <v/>
      </c>
      <c r="T519" s="13" t="str">
        <f>(IF(D519=Локализация!$C$114,1,IF(D519=Локализация!$C$113,2,IF(D519=Локализация!$C$112,3,IF(D519=Локализация!$C$111,4,IF(D519=Локализация!$C$110,5,IF(OR(D519=1,D519=2,D519=3,D519=4,D519=5),D519,"")))))))</f>
        <v/>
      </c>
      <c r="U519" s="13" t="str">
        <f>(IF(E519=Локализация!$C$114,1,IF(E519=Локализация!$C$113,2,IF(E519=Локализация!$C$112,3,IF(E519=Локализация!$C$111,4,IF(E519=Локализация!$C$110,5,IF(OR(E519=1,E519=2,E519=3,E519=4,E519=5),E519,"")))))))</f>
        <v/>
      </c>
      <c r="V519" s="13" t="str">
        <f>(IF(F519=Локализация!$C$114,1,IF(F519=Локализация!$C$113,2,IF(F519=Локализация!$C$112,3,IF(F519=Локализация!$C$111,4,IF(F519=Локализация!$C$110,5,IF(OR(F519=1,F519=2,F519=3,F519=4,F519=5),F519,"")))))))</f>
        <v/>
      </c>
    </row>
    <row r="520" spans="13:22" x14ac:dyDescent="0.25">
      <c r="M520" s="13" t="str">
        <f>(IF(H520=Локализация!$C$114,1,IF(H520=Локализация!$C$113,2,IF(H520=Локализация!$C$112,3,IF(H520=Локализация!$C$111,4,IF(H520=Локализация!$C$110,5,IF(OR(H520=1,H520=2,H520=3,H520=4,H520=5),H520,"")))))))</f>
        <v/>
      </c>
      <c r="N520" s="13" t="str">
        <f>(IF(I520=Локализация!$C$114,1,IF(I520=Локализация!$C$113,2,IF(I520=Локализация!$C$112,3,IF(I520=Локализация!$C$111,4,IF(I520=Локализация!$C$110,5,IF(OR(I520=1,I520=2,I520=3,I520=4,I520=5),I520,"")))))))</f>
        <v/>
      </c>
      <c r="O520" s="13" t="str">
        <f>(IF(J520=Локализация!$C$114,1,IF(J520=Локализация!$C$113,2,IF(J520=Локализация!$C$112,3,IF(J520=Локализация!$C$111,4,IF(J520=Локализация!$C$110,5,IF(OR(J520=1,J520=2,J520=3,J520=4,J520=5),J520,"")))))))</f>
        <v/>
      </c>
      <c r="P520" s="13" t="str">
        <f>(IF(K520=Локализация!$C$114,1,IF(K520=Локализация!$C$113,2,IF(K520=Локализация!$C$112,3,IF(K520=Локализация!$C$111,4,IF(K520=Локализация!$C$110,5,IF(OR(K520=1,K520=2,K520=3,K520=4,K520=5),K520,"")))))))</f>
        <v/>
      </c>
      <c r="Q520" s="13" t="str">
        <f>(IF(L520=Локализация!$C$114,1,IF(L520=Локализация!$C$113,2,IF(L520=Локализация!$C$112,3,IF(L520=Локализация!$C$111,4,IF(L520=Локализация!$C$110,5,IF(OR(L520=1,L520=2,L520=3,L520=4,L520=5),L520,"")))))))</f>
        <v/>
      </c>
      <c r="R520" s="13" t="str">
        <f>(IF(B520=Локализация!$C$114,1,IF(B520=Локализация!$C$113,2,IF(B520=Локализация!$C$112,3,IF(B520=Локализация!$C$111,4,IF(B520=Локализация!$C$110,5,IF(OR(B520=1,B520=2,B520=3,B520=4,B520=5),B520,"")))))))</f>
        <v/>
      </c>
      <c r="S520" s="13" t="str">
        <f>(IF(C520=Локализация!$C$114,1,IF(C520=Локализация!$C$113,2,IF(C520=Локализация!$C$112,3,IF(C520=Локализация!$C$111,4,IF(C520=Локализация!$C$110,5,IF(OR(C520=1,C520=2,C520=3,C520=4,C520=5),C520,"")))))))</f>
        <v/>
      </c>
      <c r="T520" s="13" t="str">
        <f>(IF(D520=Локализация!$C$114,1,IF(D520=Локализация!$C$113,2,IF(D520=Локализация!$C$112,3,IF(D520=Локализация!$C$111,4,IF(D520=Локализация!$C$110,5,IF(OR(D520=1,D520=2,D520=3,D520=4,D520=5),D520,"")))))))</f>
        <v/>
      </c>
      <c r="U520" s="13" t="str">
        <f>(IF(E520=Локализация!$C$114,1,IF(E520=Локализация!$C$113,2,IF(E520=Локализация!$C$112,3,IF(E520=Локализация!$C$111,4,IF(E520=Локализация!$C$110,5,IF(OR(E520=1,E520=2,E520=3,E520=4,E520=5),E520,"")))))))</f>
        <v/>
      </c>
      <c r="V520" s="13" t="str">
        <f>(IF(F520=Локализация!$C$114,1,IF(F520=Локализация!$C$113,2,IF(F520=Локализация!$C$112,3,IF(F520=Локализация!$C$111,4,IF(F520=Локализация!$C$110,5,IF(OR(F520=1,F520=2,F520=3,F520=4,F520=5),F520,"")))))))</f>
        <v/>
      </c>
    </row>
    <row r="521" spans="13:22" x14ac:dyDescent="0.25">
      <c r="M521" s="13" t="str">
        <f>(IF(H521=Локализация!$C$114,1,IF(H521=Локализация!$C$113,2,IF(H521=Локализация!$C$112,3,IF(H521=Локализация!$C$111,4,IF(H521=Локализация!$C$110,5,IF(OR(H521=1,H521=2,H521=3,H521=4,H521=5),H521,"")))))))</f>
        <v/>
      </c>
      <c r="N521" s="13" t="str">
        <f>(IF(I521=Локализация!$C$114,1,IF(I521=Локализация!$C$113,2,IF(I521=Локализация!$C$112,3,IF(I521=Локализация!$C$111,4,IF(I521=Локализация!$C$110,5,IF(OR(I521=1,I521=2,I521=3,I521=4,I521=5),I521,"")))))))</f>
        <v/>
      </c>
      <c r="O521" s="13" t="str">
        <f>(IF(J521=Локализация!$C$114,1,IF(J521=Локализация!$C$113,2,IF(J521=Локализация!$C$112,3,IF(J521=Локализация!$C$111,4,IF(J521=Локализация!$C$110,5,IF(OR(J521=1,J521=2,J521=3,J521=4,J521=5),J521,"")))))))</f>
        <v/>
      </c>
      <c r="P521" s="13" t="str">
        <f>(IF(K521=Локализация!$C$114,1,IF(K521=Локализация!$C$113,2,IF(K521=Локализация!$C$112,3,IF(K521=Локализация!$C$111,4,IF(K521=Локализация!$C$110,5,IF(OR(K521=1,K521=2,K521=3,K521=4,K521=5),K521,"")))))))</f>
        <v/>
      </c>
      <c r="Q521" s="13" t="str">
        <f>(IF(L521=Локализация!$C$114,1,IF(L521=Локализация!$C$113,2,IF(L521=Локализация!$C$112,3,IF(L521=Локализация!$C$111,4,IF(L521=Локализация!$C$110,5,IF(OR(L521=1,L521=2,L521=3,L521=4,L521=5),L521,"")))))))</f>
        <v/>
      </c>
      <c r="R521" s="13" t="str">
        <f>(IF(B521=Локализация!$C$114,1,IF(B521=Локализация!$C$113,2,IF(B521=Локализация!$C$112,3,IF(B521=Локализация!$C$111,4,IF(B521=Локализация!$C$110,5,IF(OR(B521=1,B521=2,B521=3,B521=4,B521=5),B521,"")))))))</f>
        <v/>
      </c>
      <c r="S521" s="13" t="str">
        <f>(IF(C521=Локализация!$C$114,1,IF(C521=Локализация!$C$113,2,IF(C521=Локализация!$C$112,3,IF(C521=Локализация!$C$111,4,IF(C521=Локализация!$C$110,5,IF(OR(C521=1,C521=2,C521=3,C521=4,C521=5),C521,"")))))))</f>
        <v/>
      </c>
      <c r="T521" s="13" t="str">
        <f>(IF(D521=Локализация!$C$114,1,IF(D521=Локализация!$C$113,2,IF(D521=Локализация!$C$112,3,IF(D521=Локализация!$C$111,4,IF(D521=Локализация!$C$110,5,IF(OR(D521=1,D521=2,D521=3,D521=4,D521=5),D521,"")))))))</f>
        <v/>
      </c>
      <c r="U521" s="13" t="str">
        <f>(IF(E521=Локализация!$C$114,1,IF(E521=Локализация!$C$113,2,IF(E521=Локализация!$C$112,3,IF(E521=Локализация!$C$111,4,IF(E521=Локализация!$C$110,5,IF(OR(E521=1,E521=2,E521=3,E521=4,E521=5),E521,"")))))))</f>
        <v/>
      </c>
      <c r="V521" s="13" t="str">
        <f>(IF(F521=Локализация!$C$114,1,IF(F521=Локализация!$C$113,2,IF(F521=Локализация!$C$112,3,IF(F521=Локализация!$C$111,4,IF(F521=Локализация!$C$110,5,IF(OR(F521=1,F521=2,F521=3,F521=4,F521=5),F521,"")))))))</f>
        <v/>
      </c>
    </row>
    <row r="522" spans="13:22" x14ac:dyDescent="0.25">
      <c r="M522" s="13" t="str">
        <f>(IF(H522=Локализация!$C$114,1,IF(H522=Локализация!$C$113,2,IF(H522=Локализация!$C$112,3,IF(H522=Локализация!$C$111,4,IF(H522=Локализация!$C$110,5,IF(OR(H522=1,H522=2,H522=3,H522=4,H522=5),H522,"")))))))</f>
        <v/>
      </c>
      <c r="N522" s="13" t="str">
        <f>(IF(I522=Локализация!$C$114,1,IF(I522=Локализация!$C$113,2,IF(I522=Локализация!$C$112,3,IF(I522=Локализация!$C$111,4,IF(I522=Локализация!$C$110,5,IF(OR(I522=1,I522=2,I522=3,I522=4,I522=5),I522,"")))))))</f>
        <v/>
      </c>
      <c r="O522" s="13" t="str">
        <f>(IF(J522=Локализация!$C$114,1,IF(J522=Локализация!$C$113,2,IF(J522=Локализация!$C$112,3,IF(J522=Локализация!$C$111,4,IF(J522=Локализация!$C$110,5,IF(OR(J522=1,J522=2,J522=3,J522=4,J522=5),J522,"")))))))</f>
        <v/>
      </c>
      <c r="P522" s="13" t="str">
        <f>(IF(K522=Локализация!$C$114,1,IF(K522=Локализация!$C$113,2,IF(K522=Локализация!$C$112,3,IF(K522=Локализация!$C$111,4,IF(K522=Локализация!$C$110,5,IF(OR(K522=1,K522=2,K522=3,K522=4,K522=5),K522,"")))))))</f>
        <v/>
      </c>
      <c r="Q522" s="13" t="str">
        <f>(IF(L522=Локализация!$C$114,1,IF(L522=Локализация!$C$113,2,IF(L522=Локализация!$C$112,3,IF(L522=Локализация!$C$111,4,IF(L522=Локализация!$C$110,5,IF(OR(L522=1,L522=2,L522=3,L522=4,L522=5),L522,"")))))))</f>
        <v/>
      </c>
      <c r="R522" s="13" t="str">
        <f>(IF(B522=Локализация!$C$114,1,IF(B522=Локализация!$C$113,2,IF(B522=Локализация!$C$112,3,IF(B522=Локализация!$C$111,4,IF(B522=Локализация!$C$110,5,IF(OR(B522=1,B522=2,B522=3,B522=4,B522=5),B522,"")))))))</f>
        <v/>
      </c>
      <c r="S522" s="13" t="str">
        <f>(IF(C522=Локализация!$C$114,1,IF(C522=Локализация!$C$113,2,IF(C522=Локализация!$C$112,3,IF(C522=Локализация!$C$111,4,IF(C522=Локализация!$C$110,5,IF(OR(C522=1,C522=2,C522=3,C522=4,C522=5),C522,"")))))))</f>
        <v/>
      </c>
      <c r="T522" s="13" t="str">
        <f>(IF(D522=Локализация!$C$114,1,IF(D522=Локализация!$C$113,2,IF(D522=Локализация!$C$112,3,IF(D522=Локализация!$C$111,4,IF(D522=Локализация!$C$110,5,IF(OR(D522=1,D522=2,D522=3,D522=4,D522=5),D522,"")))))))</f>
        <v/>
      </c>
      <c r="U522" s="13" t="str">
        <f>(IF(E522=Локализация!$C$114,1,IF(E522=Локализация!$C$113,2,IF(E522=Локализация!$C$112,3,IF(E522=Локализация!$C$111,4,IF(E522=Локализация!$C$110,5,IF(OR(E522=1,E522=2,E522=3,E522=4,E522=5),E522,"")))))))</f>
        <v/>
      </c>
      <c r="V522" s="13" t="str">
        <f>(IF(F522=Локализация!$C$114,1,IF(F522=Локализация!$C$113,2,IF(F522=Локализация!$C$112,3,IF(F522=Локализация!$C$111,4,IF(F522=Локализация!$C$110,5,IF(OR(F522=1,F522=2,F522=3,F522=4,F522=5),F522,"")))))))</f>
        <v/>
      </c>
    </row>
    <row r="523" spans="13:22" x14ac:dyDescent="0.25">
      <c r="M523" s="13" t="str">
        <f>(IF(H523=Локализация!$C$114,1,IF(H523=Локализация!$C$113,2,IF(H523=Локализация!$C$112,3,IF(H523=Локализация!$C$111,4,IF(H523=Локализация!$C$110,5,IF(OR(H523=1,H523=2,H523=3,H523=4,H523=5),H523,"")))))))</f>
        <v/>
      </c>
      <c r="N523" s="13" t="str">
        <f>(IF(I523=Локализация!$C$114,1,IF(I523=Локализация!$C$113,2,IF(I523=Локализация!$C$112,3,IF(I523=Локализация!$C$111,4,IF(I523=Локализация!$C$110,5,IF(OR(I523=1,I523=2,I523=3,I523=4,I523=5),I523,"")))))))</f>
        <v/>
      </c>
      <c r="O523" s="13" t="str">
        <f>(IF(J523=Локализация!$C$114,1,IF(J523=Локализация!$C$113,2,IF(J523=Локализация!$C$112,3,IF(J523=Локализация!$C$111,4,IF(J523=Локализация!$C$110,5,IF(OR(J523=1,J523=2,J523=3,J523=4,J523=5),J523,"")))))))</f>
        <v/>
      </c>
      <c r="P523" s="13" t="str">
        <f>(IF(K523=Локализация!$C$114,1,IF(K523=Локализация!$C$113,2,IF(K523=Локализация!$C$112,3,IF(K523=Локализация!$C$111,4,IF(K523=Локализация!$C$110,5,IF(OR(K523=1,K523=2,K523=3,K523=4,K523=5),K523,"")))))))</f>
        <v/>
      </c>
      <c r="Q523" s="13" t="str">
        <f>(IF(L523=Локализация!$C$114,1,IF(L523=Локализация!$C$113,2,IF(L523=Локализация!$C$112,3,IF(L523=Локализация!$C$111,4,IF(L523=Локализация!$C$110,5,IF(OR(L523=1,L523=2,L523=3,L523=4,L523=5),L523,"")))))))</f>
        <v/>
      </c>
      <c r="R523" s="13" t="str">
        <f>(IF(B523=Локализация!$C$114,1,IF(B523=Локализация!$C$113,2,IF(B523=Локализация!$C$112,3,IF(B523=Локализация!$C$111,4,IF(B523=Локализация!$C$110,5,IF(OR(B523=1,B523=2,B523=3,B523=4,B523=5),B523,"")))))))</f>
        <v/>
      </c>
      <c r="S523" s="13" t="str">
        <f>(IF(C523=Локализация!$C$114,1,IF(C523=Локализация!$C$113,2,IF(C523=Локализация!$C$112,3,IF(C523=Локализация!$C$111,4,IF(C523=Локализация!$C$110,5,IF(OR(C523=1,C523=2,C523=3,C523=4,C523=5),C523,"")))))))</f>
        <v/>
      </c>
      <c r="T523" s="13" t="str">
        <f>(IF(D523=Локализация!$C$114,1,IF(D523=Локализация!$C$113,2,IF(D523=Локализация!$C$112,3,IF(D523=Локализация!$C$111,4,IF(D523=Локализация!$C$110,5,IF(OR(D523=1,D523=2,D523=3,D523=4,D523=5),D523,"")))))))</f>
        <v/>
      </c>
      <c r="U523" s="13" t="str">
        <f>(IF(E523=Локализация!$C$114,1,IF(E523=Локализация!$C$113,2,IF(E523=Локализация!$C$112,3,IF(E523=Локализация!$C$111,4,IF(E523=Локализация!$C$110,5,IF(OR(E523=1,E523=2,E523=3,E523=4,E523=5),E523,"")))))))</f>
        <v/>
      </c>
      <c r="V523" s="13" t="str">
        <f>(IF(F523=Локализация!$C$114,1,IF(F523=Локализация!$C$113,2,IF(F523=Локализация!$C$112,3,IF(F523=Локализация!$C$111,4,IF(F523=Локализация!$C$110,5,IF(OR(F523=1,F523=2,F523=3,F523=4,F523=5),F523,"")))))))</f>
        <v/>
      </c>
    </row>
    <row r="524" spans="13:22" x14ac:dyDescent="0.25">
      <c r="M524" s="13" t="str">
        <f>(IF(H524=Локализация!$C$114,1,IF(H524=Локализация!$C$113,2,IF(H524=Локализация!$C$112,3,IF(H524=Локализация!$C$111,4,IF(H524=Локализация!$C$110,5,IF(OR(H524=1,H524=2,H524=3,H524=4,H524=5),H524,"")))))))</f>
        <v/>
      </c>
      <c r="N524" s="13" t="str">
        <f>(IF(I524=Локализация!$C$114,1,IF(I524=Локализация!$C$113,2,IF(I524=Локализация!$C$112,3,IF(I524=Локализация!$C$111,4,IF(I524=Локализация!$C$110,5,IF(OR(I524=1,I524=2,I524=3,I524=4,I524=5),I524,"")))))))</f>
        <v/>
      </c>
      <c r="O524" s="13" t="str">
        <f>(IF(J524=Локализация!$C$114,1,IF(J524=Локализация!$C$113,2,IF(J524=Локализация!$C$112,3,IF(J524=Локализация!$C$111,4,IF(J524=Локализация!$C$110,5,IF(OR(J524=1,J524=2,J524=3,J524=4,J524=5),J524,"")))))))</f>
        <v/>
      </c>
      <c r="P524" s="13" t="str">
        <f>(IF(K524=Локализация!$C$114,1,IF(K524=Локализация!$C$113,2,IF(K524=Локализация!$C$112,3,IF(K524=Локализация!$C$111,4,IF(K524=Локализация!$C$110,5,IF(OR(K524=1,K524=2,K524=3,K524=4,K524=5),K524,"")))))))</f>
        <v/>
      </c>
      <c r="Q524" s="13" t="str">
        <f>(IF(L524=Локализация!$C$114,1,IF(L524=Локализация!$C$113,2,IF(L524=Локализация!$C$112,3,IF(L524=Локализация!$C$111,4,IF(L524=Локализация!$C$110,5,IF(OR(L524=1,L524=2,L524=3,L524=4,L524=5),L524,"")))))))</f>
        <v/>
      </c>
      <c r="R524" s="13" t="str">
        <f>(IF(B524=Локализация!$C$114,1,IF(B524=Локализация!$C$113,2,IF(B524=Локализация!$C$112,3,IF(B524=Локализация!$C$111,4,IF(B524=Локализация!$C$110,5,IF(OR(B524=1,B524=2,B524=3,B524=4,B524=5),B524,"")))))))</f>
        <v/>
      </c>
      <c r="S524" s="13" t="str">
        <f>(IF(C524=Локализация!$C$114,1,IF(C524=Локализация!$C$113,2,IF(C524=Локализация!$C$112,3,IF(C524=Локализация!$C$111,4,IF(C524=Локализация!$C$110,5,IF(OR(C524=1,C524=2,C524=3,C524=4,C524=5),C524,"")))))))</f>
        <v/>
      </c>
      <c r="T524" s="13" t="str">
        <f>(IF(D524=Локализация!$C$114,1,IF(D524=Локализация!$C$113,2,IF(D524=Локализация!$C$112,3,IF(D524=Локализация!$C$111,4,IF(D524=Локализация!$C$110,5,IF(OR(D524=1,D524=2,D524=3,D524=4,D524=5),D524,"")))))))</f>
        <v/>
      </c>
      <c r="U524" s="13" t="str">
        <f>(IF(E524=Локализация!$C$114,1,IF(E524=Локализация!$C$113,2,IF(E524=Локализация!$C$112,3,IF(E524=Локализация!$C$111,4,IF(E524=Локализация!$C$110,5,IF(OR(E524=1,E524=2,E524=3,E524=4,E524=5),E524,"")))))))</f>
        <v/>
      </c>
      <c r="V524" s="13" t="str">
        <f>(IF(F524=Локализация!$C$114,1,IF(F524=Локализация!$C$113,2,IF(F524=Локализация!$C$112,3,IF(F524=Локализация!$C$111,4,IF(F524=Локализация!$C$110,5,IF(OR(F524=1,F524=2,F524=3,F524=4,F524=5),F524,"")))))))</f>
        <v/>
      </c>
    </row>
    <row r="525" spans="13:22" x14ac:dyDescent="0.25">
      <c r="M525" s="13" t="str">
        <f>(IF(H525=Локализация!$C$114,1,IF(H525=Локализация!$C$113,2,IF(H525=Локализация!$C$112,3,IF(H525=Локализация!$C$111,4,IF(H525=Локализация!$C$110,5,IF(OR(H525=1,H525=2,H525=3,H525=4,H525=5),H525,"")))))))</f>
        <v/>
      </c>
      <c r="N525" s="13" t="str">
        <f>(IF(I525=Локализация!$C$114,1,IF(I525=Локализация!$C$113,2,IF(I525=Локализация!$C$112,3,IF(I525=Локализация!$C$111,4,IF(I525=Локализация!$C$110,5,IF(OR(I525=1,I525=2,I525=3,I525=4,I525=5),I525,"")))))))</f>
        <v/>
      </c>
      <c r="O525" s="13" t="str">
        <f>(IF(J525=Локализация!$C$114,1,IF(J525=Локализация!$C$113,2,IF(J525=Локализация!$C$112,3,IF(J525=Локализация!$C$111,4,IF(J525=Локализация!$C$110,5,IF(OR(J525=1,J525=2,J525=3,J525=4,J525=5),J525,"")))))))</f>
        <v/>
      </c>
      <c r="P525" s="13" t="str">
        <f>(IF(K525=Локализация!$C$114,1,IF(K525=Локализация!$C$113,2,IF(K525=Локализация!$C$112,3,IF(K525=Локализация!$C$111,4,IF(K525=Локализация!$C$110,5,IF(OR(K525=1,K525=2,K525=3,K525=4,K525=5),K525,"")))))))</f>
        <v/>
      </c>
      <c r="Q525" s="13" t="str">
        <f>(IF(L525=Локализация!$C$114,1,IF(L525=Локализация!$C$113,2,IF(L525=Локализация!$C$112,3,IF(L525=Локализация!$C$111,4,IF(L525=Локализация!$C$110,5,IF(OR(L525=1,L525=2,L525=3,L525=4,L525=5),L525,"")))))))</f>
        <v/>
      </c>
      <c r="R525" s="13" t="str">
        <f>(IF(B525=Локализация!$C$114,1,IF(B525=Локализация!$C$113,2,IF(B525=Локализация!$C$112,3,IF(B525=Локализация!$C$111,4,IF(B525=Локализация!$C$110,5,IF(OR(B525=1,B525=2,B525=3,B525=4,B525=5),B525,"")))))))</f>
        <v/>
      </c>
      <c r="S525" s="13" t="str">
        <f>(IF(C525=Локализация!$C$114,1,IF(C525=Локализация!$C$113,2,IF(C525=Локализация!$C$112,3,IF(C525=Локализация!$C$111,4,IF(C525=Локализация!$C$110,5,IF(OR(C525=1,C525=2,C525=3,C525=4,C525=5),C525,"")))))))</f>
        <v/>
      </c>
      <c r="T525" s="13" t="str">
        <f>(IF(D525=Локализация!$C$114,1,IF(D525=Локализация!$C$113,2,IF(D525=Локализация!$C$112,3,IF(D525=Локализация!$C$111,4,IF(D525=Локализация!$C$110,5,IF(OR(D525=1,D525=2,D525=3,D525=4,D525=5),D525,"")))))))</f>
        <v/>
      </c>
      <c r="U525" s="13" t="str">
        <f>(IF(E525=Локализация!$C$114,1,IF(E525=Локализация!$C$113,2,IF(E525=Локализация!$C$112,3,IF(E525=Локализация!$C$111,4,IF(E525=Локализация!$C$110,5,IF(OR(E525=1,E525=2,E525=3,E525=4,E525=5),E525,"")))))))</f>
        <v/>
      </c>
      <c r="V525" s="13" t="str">
        <f>(IF(F525=Локализация!$C$114,1,IF(F525=Локализация!$C$113,2,IF(F525=Локализация!$C$112,3,IF(F525=Локализация!$C$111,4,IF(F525=Локализация!$C$110,5,IF(OR(F525=1,F525=2,F525=3,F525=4,F525=5),F525,"")))))))</f>
        <v/>
      </c>
    </row>
    <row r="526" spans="13:22" x14ac:dyDescent="0.25">
      <c r="M526" s="13" t="str">
        <f>(IF(H526=Локализация!$C$114,1,IF(H526=Локализация!$C$113,2,IF(H526=Локализация!$C$112,3,IF(H526=Локализация!$C$111,4,IF(H526=Локализация!$C$110,5,IF(OR(H526=1,H526=2,H526=3,H526=4,H526=5),H526,"")))))))</f>
        <v/>
      </c>
      <c r="N526" s="13" t="str">
        <f>(IF(I526=Локализация!$C$114,1,IF(I526=Локализация!$C$113,2,IF(I526=Локализация!$C$112,3,IF(I526=Локализация!$C$111,4,IF(I526=Локализация!$C$110,5,IF(OR(I526=1,I526=2,I526=3,I526=4,I526=5),I526,"")))))))</f>
        <v/>
      </c>
      <c r="O526" s="13" t="str">
        <f>(IF(J526=Локализация!$C$114,1,IF(J526=Локализация!$C$113,2,IF(J526=Локализация!$C$112,3,IF(J526=Локализация!$C$111,4,IF(J526=Локализация!$C$110,5,IF(OR(J526=1,J526=2,J526=3,J526=4,J526=5),J526,"")))))))</f>
        <v/>
      </c>
      <c r="P526" s="13" t="str">
        <f>(IF(K526=Локализация!$C$114,1,IF(K526=Локализация!$C$113,2,IF(K526=Локализация!$C$112,3,IF(K526=Локализация!$C$111,4,IF(K526=Локализация!$C$110,5,IF(OR(K526=1,K526=2,K526=3,K526=4,K526=5),K526,"")))))))</f>
        <v/>
      </c>
      <c r="Q526" s="13" t="str">
        <f>(IF(L526=Локализация!$C$114,1,IF(L526=Локализация!$C$113,2,IF(L526=Локализация!$C$112,3,IF(L526=Локализация!$C$111,4,IF(L526=Локализация!$C$110,5,IF(OR(L526=1,L526=2,L526=3,L526=4,L526=5),L526,"")))))))</f>
        <v/>
      </c>
      <c r="R526" s="13" t="str">
        <f>(IF(B526=Локализация!$C$114,1,IF(B526=Локализация!$C$113,2,IF(B526=Локализация!$C$112,3,IF(B526=Локализация!$C$111,4,IF(B526=Локализация!$C$110,5,IF(OR(B526=1,B526=2,B526=3,B526=4,B526=5),B526,"")))))))</f>
        <v/>
      </c>
      <c r="S526" s="13" t="str">
        <f>(IF(C526=Локализация!$C$114,1,IF(C526=Локализация!$C$113,2,IF(C526=Локализация!$C$112,3,IF(C526=Локализация!$C$111,4,IF(C526=Локализация!$C$110,5,IF(OR(C526=1,C526=2,C526=3,C526=4,C526=5),C526,"")))))))</f>
        <v/>
      </c>
      <c r="T526" s="13" t="str">
        <f>(IF(D526=Локализация!$C$114,1,IF(D526=Локализация!$C$113,2,IF(D526=Локализация!$C$112,3,IF(D526=Локализация!$C$111,4,IF(D526=Локализация!$C$110,5,IF(OR(D526=1,D526=2,D526=3,D526=4,D526=5),D526,"")))))))</f>
        <v/>
      </c>
      <c r="U526" s="13" t="str">
        <f>(IF(E526=Локализация!$C$114,1,IF(E526=Локализация!$C$113,2,IF(E526=Локализация!$C$112,3,IF(E526=Локализация!$C$111,4,IF(E526=Локализация!$C$110,5,IF(OR(E526=1,E526=2,E526=3,E526=4,E526=5),E526,"")))))))</f>
        <v/>
      </c>
      <c r="V526" s="13" t="str">
        <f>(IF(F526=Локализация!$C$114,1,IF(F526=Локализация!$C$113,2,IF(F526=Локализация!$C$112,3,IF(F526=Локализация!$C$111,4,IF(F526=Локализация!$C$110,5,IF(OR(F526=1,F526=2,F526=3,F526=4,F526=5),F526,"")))))))</f>
        <v/>
      </c>
    </row>
    <row r="527" spans="13:22" x14ac:dyDescent="0.25">
      <c r="M527" s="13" t="str">
        <f>(IF(H527=Локализация!$C$114,1,IF(H527=Локализация!$C$113,2,IF(H527=Локализация!$C$112,3,IF(H527=Локализация!$C$111,4,IF(H527=Локализация!$C$110,5,IF(OR(H527=1,H527=2,H527=3,H527=4,H527=5),H527,"")))))))</f>
        <v/>
      </c>
      <c r="N527" s="13" t="str">
        <f>(IF(I527=Локализация!$C$114,1,IF(I527=Локализация!$C$113,2,IF(I527=Локализация!$C$112,3,IF(I527=Локализация!$C$111,4,IF(I527=Локализация!$C$110,5,IF(OR(I527=1,I527=2,I527=3,I527=4,I527=5),I527,"")))))))</f>
        <v/>
      </c>
      <c r="O527" s="13" t="str">
        <f>(IF(J527=Локализация!$C$114,1,IF(J527=Локализация!$C$113,2,IF(J527=Локализация!$C$112,3,IF(J527=Локализация!$C$111,4,IF(J527=Локализация!$C$110,5,IF(OR(J527=1,J527=2,J527=3,J527=4,J527=5),J527,"")))))))</f>
        <v/>
      </c>
      <c r="P527" s="13" t="str">
        <f>(IF(K527=Локализация!$C$114,1,IF(K527=Локализация!$C$113,2,IF(K527=Локализация!$C$112,3,IF(K527=Локализация!$C$111,4,IF(K527=Локализация!$C$110,5,IF(OR(K527=1,K527=2,K527=3,K527=4,K527=5),K527,"")))))))</f>
        <v/>
      </c>
      <c r="Q527" s="13" t="str">
        <f>(IF(L527=Локализация!$C$114,1,IF(L527=Локализация!$C$113,2,IF(L527=Локализация!$C$112,3,IF(L527=Локализация!$C$111,4,IF(L527=Локализация!$C$110,5,IF(OR(L527=1,L527=2,L527=3,L527=4,L527=5),L527,"")))))))</f>
        <v/>
      </c>
      <c r="R527" s="13" t="str">
        <f>(IF(B527=Локализация!$C$114,1,IF(B527=Локализация!$C$113,2,IF(B527=Локализация!$C$112,3,IF(B527=Локализация!$C$111,4,IF(B527=Локализация!$C$110,5,IF(OR(B527=1,B527=2,B527=3,B527=4,B527=5),B527,"")))))))</f>
        <v/>
      </c>
      <c r="S527" s="13" t="str">
        <f>(IF(C527=Локализация!$C$114,1,IF(C527=Локализация!$C$113,2,IF(C527=Локализация!$C$112,3,IF(C527=Локализация!$C$111,4,IF(C527=Локализация!$C$110,5,IF(OR(C527=1,C527=2,C527=3,C527=4,C527=5),C527,"")))))))</f>
        <v/>
      </c>
      <c r="T527" s="13" t="str">
        <f>(IF(D527=Локализация!$C$114,1,IF(D527=Локализация!$C$113,2,IF(D527=Локализация!$C$112,3,IF(D527=Локализация!$C$111,4,IF(D527=Локализация!$C$110,5,IF(OR(D527=1,D527=2,D527=3,D527=4,D527=5),D527,"")))))))</f>
        <v/>
      </c>
      <c r="U527" s="13" t="str">
        <f>(IF(E527=Локализация!$C$114,1,IF(E527=Локализация!$C$113,2,IF(E527=Локализация!$C$112,3,IF(E527=Локализация!$C$111,4,IF(E527=Локализация!$C$110,5,IF(OR(E527=1,E527=2,E527=3,E527=4,E527=5),E527,"")))))))</f>
        <v/>
      </c>
      <c r="V527" s="13" t="str">
        <f>(IF(F527=Локализация!$C$114,1,IF(F527=Локализация!$C$113,2,IF(F527=Локализация!$C$112,3,IF(F527=Локализация!$C$111,4,IF(F527=Локализация!$C$110,5,IF(OR(F527=1,F527=2,F527=3,F527=4,F527=5),F527,"")))))))</f>
        <v/>
      </c>
    </row>
    <row r="528" spans="13:22" x14ac:dyDescent="0.25">
      <c r="M528" s="13" t="str">
        <f>(IF(H528=Локализация!$C$114,1,IF(H528=Локализация!$C$113,2,IF(H528=Локализация!$C$112,3,IF(H528=Локализация!$C$111,4,IF(H528=Локализация!$C$110,5,IF(OR(H528=1,H528=2,H528=3,H528=4,H528=5),H528,"")))))))</f>
        <v/>
      </c>
      <c r="N528" s="13" t="str">
        <f>(IF(I528=Локализация!$C$114,1,IF(I528=Локализация!$C$113,2,IF(I528=Локализация!$C$112,3,IF(I528=Локализация!$C$111,4,IF(I528=Локализация!$C$110,5,IF(OR(I528=1,I528=2,I528=3,I528=4,I528=5),I528,"")))))))</f>
        <v/>
      </c>
      <c r="O528" s="13" t="str">
        <f>(IF(J528=Локализация!$C$114,1,IF(J528=Локализация!$C$113,2,IF(J528=Локализация!$C$112,3,IF(J528=Локализация!$C$111,4,IF(J528=Локализация!$C$110,5,IF(OR(J528=1,J528=2,J528=3,J528=4,J528=5),J528,"")))))))</f>
        <v/>
      </c>
      <c r="P528" s="13" t="str">
        <f>(IF(K528=Локализация!$C$114,1,IF(K528=Локализация!$C$113,2,IF(K528=Локализация!$C$112,3,IF(K528=Локализация!$C$111,4,IF(K528=Локализация!$C$110,5,IF(OR(K528=1,K528=2,K528=3,K528=4,K528=5),K528,"")))))))</f>
        <v/>
      </c>
      <c r="Q528" s="13" t="str">
        <f>(IF(L528=Локализация!$C$114,1,IF(L528=Локализация!$C$113,2,IF(L528=Локализация!$C$112,3,IF(L528=Локализация!$C$111,4,IF(L528=Локализация!$C$110,5,IF(OR(L528=1,L528=2,L528=3,L528=4,L528=5),L528,"")))))))</f>
        <v/>
      </c>
      <c r="R528" s="13" t="str">
        <f>(IF(B528=Локализация!$C$114,1,IF(B528=Локализация!$C$113,2,IF(B528=Локализация!$C$112,3,IF(B528=Локализация!$C$111,4,IF(B528=Локализация!$C$110,5,IF(OR(B528=1,B528=2,B528=3,B528=4,B528=5),B528,"")))))))</f>
        <v/>
      </c>
      <c r="S528" s="13" t="str">
        <f>(IF(C528=Локализация!$C$114,1,IF(C528=Локализация!$C$113,2,IF(C528=Локализация!$C$112,3,IF(C528=Локализация!$C$111,4,IF(C528=Локализация!$C$110,5,IF(OR(C528=1,C528=2,C528=3,C528=4,C528=5),C528,"")))))))</f>
        <v/>
      </c>
      <c r="T528" s="13" t="str">
        <f>(IF(D528=Локализация!$C$114,1,IF(D528=Локализация!$C$113,2,IF(D528=Локализация!$C$112,3,IF(D528=Локализация!$C$111,4,IF(D528=Локализация!$C$110,5,IF(OR(D528=1,D528=2,D528=3,D528=4,D528=5),D528,"")))))))</f>
        <v/>
      </c>
      <c r="U528" s="13" t="str">
        <f>(IF(E528=Локализация!$C$114,1,IF(E528=Локализация!$C$113,2,IF(E528=Локализация!$C$112,3,IF(E528=Локализация!$C$111,4,IF(E528=Локализация!$C$110,5,IF(OR(E528=1,E528=2,E528=3,E528=4,E528=5),E528,"")))))))</f>
        <v/>
      </c>
      <c r="V528" s="13" t="str">
        <f>(IF(F528=Локализация!$C$114,1,IF(F528=Локализация!$C$113,2,IF(F528=Локализация!$C$112,3,IF(F528=Локализация!$C$111,4,IF(F528=Локализация!$C$110,5,IF(OR(F528=1,F528=2,F528=3,F528=4,F528=5),F528,"")))))))</f>
        <v/>
      </c>
    </row>
    <row r="529" spans="13:22" x14ac:dyDescent="0.25">
      <c r="M529" s="13" t="str">
        <f>(IF(H529=Локализация!$C$114,1,IF(H529=Локализация!$C$113,2,IF(H529=Локализация!$C$112,3,IF(H529=Локализация!$C$111,4,IF(H529=Локализация!$C$110,5,IF(OR(H529=1,H529=2,H529=3,H529=4,H529=5),H529,"")))))))</f>
        <v/>
      </c>
      <c r="N529" s="13" t="str">
        <f>(IF(I529=Локализация!$C$114,1,IF(I529=Локализация!$C$113,2,IF(I529=Локализация!$C$112,3,IF(I529=Локализация!$C$111,4,IF(I529=Локализация!$C$110,5,IF(OR(I529=1,I529=2,I529=3,I529=4,I529=5),I529,"")))))))</f>
        <v/>
      </c>
      <c r="O529" s="13" t="str">
        <f>(IF(J529=Локализация!$C$114,1,IF(J529=Локализация!$C$113,2,IF(J529=Локализация!$C$112,3,IF(J529=Локализация!$C$111,4,IF(J529=Локализация!$C$110,5,IF(OR(J529=1,J529=2,J529=3,J529=4,J529=5),J529,"")))))))</f>
        <v/>
      </c>
      <c r="P529" s="13" t="str">
        <f>(IF(K529=Локализация!$C$114,1,IF(K529=Локализация!$C$113,2,IF(K529=Локализация!$C$112,3,IF(K529=Локализация!$C$111,4,IF(K529=Локализация!$C$110,5,IF(OR(K529=1,K529=2,K529=3,K529=4,K529=5),K529,"")))))))</f>
        <v/>
      </c>
      <c r="Q529" s="13" t="str">
        <f>(IF(L529=Локализация!$C$114,1,IF(L529=Локализация!$C$113,2,IF(L529=Локализация!$C$112,3,IF(L529=Локализация!$C$111,4,IF(L529=Локализация!$C$110,5,IF(OR(L529=1,L529=2,L529=3,L529=4,L529=5),L529,"")))))))</f>
        <v/>
      </c>
      <c r="R529" s="13" t="str">
        <f>(IF(B529=Локализация!$C$114,1,IF(B529=Локализация!$C$113,2,IF(B529=Локализация!$C$112,3,IF(B529=Локализация!$C$111,4,IF(B529=Локализация!$C$110,5,IF(OR(B529=1,B529=2,B529=3,B529=4,B529=5),B529,"")))))))</f>
        <v/>
      </c>
      <c r="S529" s="13" t="str">
        <f>(IF(C529=Локализация!$C$114,1,IF(C529=Локализация!$C$113,2,IF(C529=Локализация!$C$112,3,IF(C529=Локализация!$C$111,4,IF(C529=Локализация!$C$110,5,IF(OR(C529=1,C529=2,C529=3,C529=4,C529=5),C529,"")))))))</f>
        <v/>
      </c>
      <c r="T529" s="13" t="str">
        <f>(IF(D529=Локализация!$C$114,1,IF(D529=Локализация!$C$113,2,IF(D529=Локализация!$C$112,3,IF(D529=Локализация!$C$111,4,IF(D529=Локализация!$C$110,5,IF(OR(D529=1,D529=2,D529=3,D529=4,D529=5),D529,"")))))))</f>
        <v/>
      </c>
      <c r="U529" s="13" t="str">
        <f>(IF(E529=Локализация!$C$114,1,IF(E529=Локализация!$C$113,2,IF(E529=Локализация!$C$112,3,IF(E529=Локализация!$C$111,4,IF(E529=Локализация!$C$110,5,IF(OR(E529=1,E529=2,E529=3,E529=4,E529=5),E529,"")))))))</f>
        <v/>
      </c>
      <c r="V529" s="13" t="str">
        <f>(IF(F529=Локализация!$C$114,1,IF(F529=Локализация!$C$113,2,IF(F529=Локализация!$C$112,3,IF(F529=Локализация!$C$111,4,IF(F529=Локализация!$C$110,5,IF(OR(F529=1,F529=2,F529=3,F529=4,F529=5),F529,"")))))))</f>
        <v/>
      </c>
    </row>
    <row r="530" spans="13:22" x14ac:dyDescent="0.25">
      <c r="M530" s="13" t="str">
        <f>(IF(H530=Локализация!$C$114,1,IF(H530=Локализация!$C$113,2,IF(H530=Локализация!$C$112,3,IF(H530=Локализация!$C$111,4,IF(H530=Локализация!$C$110,5,IF(OR(H530=1,H530=2,H530=3,H530=4,H530=5),H530,"")))))))</f>
        <v/>
      </c>
      <c r="N530" s="13" t="str">
        <f>(IF(I530=Локализация!$C$114,1,IF(I530=Локализация!$C$113,2,IF(I530=Локализация!$C$112,3,IF(I530=Локализация!$C$111,4,IF(I530=Локализация!$C$110,5,IF(OR(I530=1,I530=2,I530=3,I530=4,I530=5),I530,"")))))))</f>
        <v/>
      </c>
      <c r="O530" s="13" t="str">
        <f>(IF(J530=Локализация!$C$114,1,IF(J530=Локализация!$C$113,2,IF(J530=Локализация!$C$112,3,IF(J530=Локализация!$C$111,4,IF(J530=Локализация!$C$110,5,IF(OR(J530=1,J530=2,J530=3,J530=4,J530=5),J530,"")))))))</f>
        <v/>
      </c>
      <c r="P530" s="13" t="str">
        <f>(IF(K530=Локализация!$C$114,1,IF(K530=Локализация!$C$113,2,IF(K530=Локализация!$C$112,3,IF(K530=Локализация!$C$111,4,IF(K530=Локализация!$C$110,5,IF(OR(K530=1,K530=2,K530=3,K530=4,K530=5),K530,"")))))))</f>
        <v/>
      </c>
      <c r="Q530" s="13" t="str">
        <f>(IF(L530=Локализация!$C$114,1,IF(L530=Локализация!$C$113,2,IF(L530=Локализация!$C$112,3,IF(L530=Локализация!$C$111,4,IF(L530=Локализация!$C$110,5,IF(OR(L530=1,L530=2,L530=3,L530=4,L530=5),L530,"")))))))</f>
        <v/>
      </c>
      <c r="R530" s="13" t="str">
        <f>(IF(B530=Локализация!$C$114,1,IF(B530=Локализация!$C$113,2,IF(B530=Локализация!$C$112,3,IF(B530=Локализация!$C$111,4,IF(B530=Локализация!$C$110,5,IF(OR(B530=1,B530=2,B530=3,B530=4,B530=5),B530,"")))))))</f>
        <v/>
      </c>
      <c r="S530" s="13" t="str">
        <f>(IF(C530=Локализация!$C$114,1,IF(C530=Локализация!$C$113,2,IF(C530=Локализация!$C$112,3,IF(C530=Локализация!$C$111,4,IF(C530=Локализация!$C$110,5,IF(OR(C530=1,C530=2,C530=3,C530=4,C530=5),C530,"")))))))</f>
        <v/>
      </c>
      <c r="T530" s="13" t="str">
        <f>(IF(D530=Локализация!$C$114,1,IF(D530=Локализация!$C$113,2,IF(D530=Локализация!$C$112,3,IF(D530=Локализация!$C$111,4,IF(D530=Локализация!$C$110,5,IF(OR(D530=1,D530=2,D530=3,D530=4,D530=5),D530,"")))))))</f>
        <v/>
      </c>
      <c r="U530" s="13" t="str">
        <f>(IF(E530=Локализация!$C$114,1,IF(E530=Локализация!$C$113,2,IF(E530=Локализация!$C$112,3,IF(E530=Локализация!$C$111,4,IF(E530=Локализация!$C$110,5,IF(OR(E530=1,E530=2,E530=3,E530=4,E530=5),E530,"")))))))</f>
        <v/>
      </c>
      <c r="V530" s="13" t="str">
        <f>(IF(F530=Локализация!$C$114,1,IF(F530=Локализация!$C$113,2,IF(F530=Локализация!$C$112,3,IF(F530=Локализация!$C$111,4,IF(F530=Локализация!$C$110,5,IF(OR(F530=1,F530=2,F530=3,F530=4,F530=5),F530,"")))))))</f>
        <v/>
      </c>
    </row>
    <row r="531" spans="13:22" x14ac:dyDescent="0.25">
      <c r="M531" s="13" t="str">
        <f>(IF(H531=Локализация!$C$114,1,IF(H531=Локализация!$C$113,2,IF(H531=Локализация!$C$112,3,IF(H531=Локализация!$C$111,4,IF(H531=Локализация!$C$110,5,IF(OR(H531=1,H531=2,H531=3,H531=4,H531=5),H531,"")))))))</f>
        <v/>
      </c>
      <c r="N531" s="13" t="str">
        <f>(IF(I531=Локализация!$C$114,1,IF(I531=Локализация!$C$113,2,IF(I531=Локализация!$C$112,3,IF(I531=Локализация!$C$111,4,IF(I531=Локализация!$C$110,5,IF(OR(I531=1,I531=2,I531=3,I531=4,I531=5),I531,"")))))))</f>
        <v/>
      </c>
      <c r="O531" s="13" t="str">
        <f>(IF(J531=Локализация!$C$114,1,IF(J531=Локализация!$C$113,2,IF(J531=Локализация!$C$112,3,IF(J531=Локализация!$C$111,4,IF(J531=Локализация!$C$110,5,IF(OR(J531=1,J531=2,J531=3,J531=4,J531=5),J531,"")))))))</f>
        <v/>
      </c>
      <c r="P531" s="13" t="str">
        <f>(IF(K531=Локализация!$C$114,1,IF(K531=Локализация!$C$113,2,IF(K531=Локализация!$C$112,3,IF(K531=Локализация!$C$111,4,IF(K531=Локализация!$C$110,5,IF(OR(K531=1,K531=2,K531=3,K531=4,K531=5),K531,"")))))))</f>
        <v/>
      </c>
      <c r="Q531" s="13" t="str">
        <f>(IF(L531=Локализация!$C$114,1,IF(L531=Локализация!$C$113,2,IF(L531=Локализация!$C$112,3,IF(L531=Локализация!$C$111,4,IF(L531=Локализация!$C$110,5,IF(OR(L531=1,L531=2,L531=3,L531=4,L531=5),L531,"")))))))</f>
        <v/>
      </c>
      <c r="R531" s="13" t="str">
        <f>(IF(B531=Локализация!$C$114,1,IF(B531=Локализация!$C$113,2,IF(B531=Локализация!$C$112,3,IF(B531=Локализация!$C$111,4,IF(B531=Локализация!$C$110,5,IF(OR(B531=1,B531=2,B531=3,B531=4,B531=5),B531,"")))))))</f>
        <v/>
      </c>
      <c r="S531" s="13" t="str">
        <f>(IF(C531=Локализация!$C$114,1,IF(C531=Локализация!$C$113,2,IF(C531=Локализация!$C$112,3,IF(C531=Локализация!$C$111,4,IF(C531=Локализация!$C$110,5,IF(OR(C531=1,C531=2,C531=3,C531=4,C531=5),C531,"")))))))</f>
        <v/>
      </c>
      <c r="T531" s="13" t="str">
        <f>(IF(D531=Локализация!$C$114,1,IF(D531=Локализация!$C$113,2,IF(D531=Локализация!$C$112,3,IF(D531=Локализация!$C$111,4,IF(D531=Локализация!$C$110,5,IF(OR(D531=1,D531=2,D531=3,D531=4,D531=5),D531,"")))))))</f>
        <v/>
      </c>
      <c r="U531" s="13" t="str">
        <f>(IF(E531=Локализация!$C$114,1,IF(E531=Локализация!$C$113,2,IF(E531=Локализация!$C$112,3,IF(E531=Локализация!$C$111,4,IF(E531=Локализация!$C$110,5,IF(OR(E531=1,E531=2,E531=3,E531=4,E531=5),E531,"")))))))</f>
        <v/>
      </c>
      <c r="V531" s="13" t="str">
        <f>(IF(F531=Локализация!$C$114,1,IF(F531=Локализация!$C$113,2,IF(F531=Локализация!$C$112,3,IF(F531=Локализация!$C$111,4,IF(F531=Локализация!$C$110,5,IF(OR(F531=1,F531=2,F531=3,F531=4,F531=5),F531,"")))))))</f>
        <v/>
      </c>
    </row>
    <row r="532" spans="13:22" x14ac:dyDescent="0.25">
      <c r="M532" s="13" t="str">
        <f>(IF(H532=Локализация!$C$114,1,IF(H532=Локализация!$C$113,2,IF(H532=Локализация!$C$112,3,IF(H532=Локализация!$C$111,4,IF(H532=Локализация!$C$110,5,IF(OR(H532=1,H532=2,H532=3,H532=4,H532=5),H532,"")))))))</f>
        <v/>
      </c>
      <c r="N532" s="13" t="str">
        <f>(IF(I532=Локализация!$C$114,1,IF(I532=Локализация!$C$113,2,IF(I532=Локализация!$C$112,3,IF(I532=Локализация!$C$111,4,IF(I532=Локализация!$C$110,5,IF(OR(I532=1,I532=2,I532=3,I532=4,I532=5),I532,"")))))))</f>
        <v/>
      </c>
      <c r="O532" s="13" t="str">
        <f>(IF(J532=Локализация!$C$114,1,IF(J532=Локализация!$C$113,2,IF(J532=Локализация!$C$112,3,IF(J532=Локализация!$C$111,4,IF(J532=Локализация!$C$110,5,IF(OR(J532=1,J532=2,J532=3,J532=4,J532=5),J532,"")))))))</f>
        <v/>
      </c>
      <c r="P532" s="13" t="str">
        <f>(IF(K532=Локализация!$C$114,1,IF(K532=Локализация!$C$113,2,IF(K532=Локализация!$C$112,3,IF(K532=Локализация!$C$111,4,IF(K532=Локализация!$C$110,5,IF(OR(K532=1,K532=2,K532=3,K532=4,K532=5),K532,"")))))))</f>
        <v/>
      </c>
      <c r="Q532" s="13" t="str">
        <f>(IF(L532=Локализация!$C$114,1,IF(L532=Локализация!$C$113,2,IF(L532=Локализация!$C$112,3,IF(L532=Локализация!$C$111,4,IF(L532=Локализация!$C$110,5,IF(OR(L532=1,L532=2,L532=3,L532=4,L532=5),L532,"")))))))</f>
        <v/>
      </c>
      <c r="R532" s="13" t="str">
        <f>(IF(B532=Локализация!$C$114,1,IF(B532=Локализация!$C$113,2,IF(B532=Локализация!$C$112,3,IF(B532=Локализация!$C$111,4,IF(B532=Локализация!$C$110,5,IF(OR(B532=1,B532=2,B532=3,B532=4,B532=5),B532,"")))))))</f>
        <v/>
      </c>
      <c r="S532" s="13" t="str">
        <f>(IF(C532=Локализация!$C$114,1,IF(C532=Локализация!$C$113,2,IF(C532=Локализация!$C$112,3,IF(C532=Локализация!$C$111,4,IF(C532=Локализация!$C$110,5,IF(OR(C532=1,C532=2,C532=3,C532=4,C532=5),C532,"")))))))</f>
        <v/>
      </c>
      <c r="T532" s="13" t="str">
        <f>(IF(D532=Локализация!$C$114,1,IF(D532=Локализация!$C$113,2,IF(D532=Локализация!$C$112,3,IF(D532=Локализация!$C$111,4,IF(D532=Локализация!$C$110,5,IF(OR(D532=1,D532=2,D532=3,D532=4,D532=5),D532,"")))))))</f>
        <v/>
      </c>
      <c r="U532" s="13" t="str">
        <f>(IF(E532=Локализация!$C$114,1,IF(E532=Локализация!$C$113,2,IF(E532=Локализация!$C$112,3,IF(E532=Локализация!$C$111,4,IF(E532=Локализация!$C$110,5,IF(OR(E532=1,E532=2,E532=3,E532=4,E532=5),E532,"")))))))</f>
        <v/>
      </c>
      <c r="V532" s="13" t="str">
        <f>(IF(F532=Локализация!$C$114,1,IF(F532=Локализация!$C$113,2,IF(F532=Локализация!$C$112,3,IF(F532=Локализация!$C$111,4,IF(F532=Локализация!$C$110,5,IF(OR(F532=1,F532=2,F532=3,F532=4,F532=5),F532,"")))))))</f>
        <v/>
      </c>
    </row>
    <row r="533" spans="13:22" x14ac:dyDescent="0.25">
      <c r="M533" s="13" t="str">
        <f>(IF(H533=Локализация!$C$114,1,IF(H533=Локализация!$C$113,2,IF(H533=Локализация!$C$112,3,IF(H533=Локализация!$C$111,4,IF(H533=Локализация!$C$110,5,IF(OR(H533=1,H533=2,H533=3,H533=4,H533=5),H533,"")))))))</f>
        <v/>
      </c>
      <c r="N533" s="13" t="str">
        <f>(IF(I533=Локализация!$C$114,1,IF(I533=Локализация!$C$113,2,IF(I533=Локализация!$C$112,3,IF(I533=Локализация!$C$111,4,IF(I533=Локализация!$C$110,5,IF(OR(I533=1,I533=2,I533=3,I533=4,I533=5),I533,"")))))))</f>
        <v/>
      </c>
      <c r="O533" s="13" t="str">
        <f>(IF(J533=Локализация!$C$114,1,IF(J533=Локализация!$C$113,2,IF(J533=Локализация!$C$112,3,IF(J533=Локализация!$C$111,4,IF(J533=Локализация!$C$110,5,IF(OR(J533=1,J533=2,J533=3,J533=4,J533=5),J533,"")))))))</f>
        <v/>
      </c>
      <c r="P533" s="13" t="str">
        <f>(IF(K533=Локализация!$C$114,1,IF(K533=Локализация!$C$113,2,IF(K533=Локализация!$C$112,3,IF(K533=Локализация!$C$111,4,IF(K533=Локализация!$C$110,5,IF(OR(K533=1,K533=2,K533=3,K533=4,K533=5),K533,"")))))))</f>
        <v/>
      </c>
      <c r="Q533" s="13" t="str">
        <f>(IF(L533=Локализация!$C$114,1,IF(L533=Локализация!$C$113,2,IF(L533=Локализация!$C$112,3,IF(L533=Локализация!$C$111,4,IF(L533=Локализация!$C$110,5,IF(OR(L533=1,L533=2,L533=3,L533=4,L533=5),L533,"")))))))</f>
        <v/>
      </c>
      <c r="R533" s="13" t="str">
        <f>(IF(B533=Локализация!$C$114,1,IF(B533=Локализация!$C$113,2,IF(B533=Локализация!$C$112,3,IF(B533=Локализация!$C$111,4,IF(B533=Локализация!$C$110,5,IF(OR(B533=1,B533=2,B533=3,B533=4,B533=5),B533,"")))))))</f>
        <v/>
      </c>
      <c r="S533" s="13" t="str">
        <f>(IF(C533=Локализация!$C$114,1,IF(C533=Локализация!$C$113,2,IF(C533=Локализация!$C$112,3,IF(C533=Локализация!$C$111,4,IF(C533=Локализация!$C$110,5,IF(OR(C533=1,C533=2,C533=3,C533=4,C533=5),C533,"")))))))</f>
        <v/>
      </c>
      <c r="T533" s="13" t="str">
        <f>(IF(D533=Локализация!$C$114,1,IF(D533=Локализация!$C$113,2,IF(D533=Локализация!$C$112,3,IF(D533=Локализация!$C$111,4,IF(D533=Локализация!$C$110,5,IF(OR(D533=1,D533=2,D533=3,D533=4,D533=5),D533,"")))))))</f>
        <v/>
      </c>
      <c r="U533" s="13" t="str">
        <f>(IF(E533=Локализация!$C$114,1,IF(E533=Локализация!$C$113,2,IF(E533=Локализация!$C$112,3,IF(E533=Локализация!$C$111,4,IF(E533=Локализация!$C$110,5,IF(OR(E533=1,E533=2,E533=3,E533=4,E533=5),E533,"")))))))</f>
        <v/>
      </c>
      <c r="V533" s="13" t="str">
        <f>(IF(F533=Локализация!$C$114,1,IF(F533=Локализация!$C$113,2,IF(F533=Локализация!$C$112,3,IF(F533=Локализация!$C$111,4,IF(F533=Локализация!$C$110,5,IF(OR(F533=1,F533=2,F533=3,F533=4,F533=5),F533,"")))))))</f>
        <v/>
      </c>
    </row>
    <row r="534" spans="13:22" x14ac:dyDescent="0.25">
      <c r="M534" s="13" t="str">
        <f>(IF(H534=Локализация!$C$114,1,IF(H534=Локализация!$C$113,2,IF(H534=Локализация!$C$112,3,IF(H534=Локализация!$C$111,4,IF(H534=Локализация!$C$110,5,IF(OR(H534=1,H534=2,H534=3,H534=4,H534=5),H534,"")))))))</f>
        <v/>
      </c>
      <c r="N534" s="13" t="str">
        <f>(IF(I534=Локализация!$C$114,1,IF(I534=Локализация!$C$113,2,IF(I534=Локализация!$C$112,3,IF(I534=Локализация!$C$111,4,IF(I534=Локализация!$C$110,5,IF(OR(I534=1,I534=2,I534=3,I534=4,I534=5),I534,"")))))))</f>
        <v/>
      </c>
      <c r="O534" s="13" t="str">
        <f>(IF(J534=Локализация!$C$114,1,IF(J534=Локализация!$C$113,2,IF(J534=Локализация!$C$112,3,IF(J534=Локализация!$C$111,4,IF(J534=Локализация!$C$110,5,IF(OR(J534=1,J534=2,J534=3,J534=4,J534=5),J534,"")))))))</f>
        <v/>
      </c>
      <c r="P534" s="13" t="str">
        <f>(IF(K534=Локализация!$C$114,1,IF(K534=Локализация!$C$113,2,IF(K534=Локализация!$C$112,3,IF(K534=Локализация!$C$111,4,IF(K534=Локализация!$C$110,5,IF(OR(K534=1,K534=2,K534=3,K534=4,K534=5),K534,"")))))))</f>
        <v/>
      </c>
      <c r="Q534" s="13" t="str">
        <f>(IF(L534=Локализация!$C$114,1,IF(L534=Локализация!$C$113,2,IF(L534=Локализация!$C$112,3,IF(L534=Локализация!$C$111,4,IF(L534=Локализация!$C$110,5,IF(OR(L534=1,L534=2,L534=3,L534=4,L534=5),L534,"")))))))</f>
        <v/>
      </c>
      <c r="R534" s="13" t="str">
        <f>(IF(B534=Локализация!$C$114,1,IF(B534=Локализация!$C$113,2,IF(B534=Локализация!$C$112,3,IF(B534=Локализация!$C$111,4,IF(B534=Локализация!$C$110,5,IF(OR(B534=1,B534=2,B534=3,B534=4,B534=5),B534,"")))))))</f>
        <v/>
      </c>
      <c r="S534" s="13" t="str">
        <f>(IF(C534=Локализация!$C$114,1,IF(C534=Локализация!$C$113,2,IF(C534=Локализация!$C$112,3,IF(C534=Локализация!$C$111,4,IF(C534=Локализация!$C$110,5,IF(OR(C534=1,C534=2,C534=3,C534=4,C534=5),C534,"")))))))</f>
        <v/>
      </c>
      <c r="T534" s="13" t="str">
        <f>(IF(D534=Локализация!$C$114,1,IF(D534=Локализация!$C$113,2,IF(D534=Локализация!$C$112,3,IF(D534=Локализация!$C$111,4,IF(D534=Локализация!$C$110,5,IF(OR(D534=1,D534=2,D534=3,D534=4,D534=5),D534,"")))))))</f>
        <v/>
      </c>
      <c r="U534" s="13" t="str">
        <f>(IF(E534=Локализация!$C$114,1,IF(E534=Локализация!$C$113,2,IF(E534=Локализация!$C$112,3,IF(E534=Локализация!$C$111,4,IF(E534=Локализация!$C$110,5,IF(OR(E534=1,E534=2,E534=3,E534=4,E534=5),E534,"")))))))</f>
        <v/>
      </c>
      <c r="V534" s="13" t="str">
        <f>(IF(F534=Локализация!$C$114,1,IF(F534=Локализация!$C$113,2,IF(F534=Локализация!$C$112,3,IF(F534=Локализация!$C$111,4,IF(F534=Локализация!$C$110,5,IF(OR(F534=1,F534=2,F534=3,F534=4,F534=5),F534,"")))))))</f>
        <v/>
      </c>
    </row>
    <row r="535" spans="13:22" x14ac:dyDescent="0.25">
      <c r="M535" s="13" t="str">
        <f>(IF(H535=Локализация!$C$114,1,IF(H535=Локализация!$C$113,2,IF(H535=Локализация!$C$112,3,IF(H535=Локализация!$C$111,4,IF(H535=Локализация!$C$110,5,IF(OR(H535=1,H535=2,H535=3,H535=4,H535=5),H535,"")))))))</f>
        <v/>
      </c>
      <c r="N535" s="13" t="str">
        <f>(IF(I535=Локализация!$C$114,1,IF(I535=Локализация!$C$113,2,IF(I535=Локализация!$C$112,3,IF(I535=Локализация!$C$111,4,IF(I535=Локализация!$C$110,5,IF(OR(I535=1,I535=2,I535=3,I535=4,I535=5),I535,"")))))))</f>
        <v/>
      </c>
      <c r="O535" s="13" t="str">
        <f>(IF(J535=Локализация!$C$114,1,IF(J535=Локализация!$C$113,2,IF(J535=Локализация!$C$112,3,IF(J535=Локализация!$C$111,4,IF(J535=Локализация!$C$110,5,IF(OR(J535=1,J535=2,J535=3,J535=4,J535=5),J535,"")))))))</f>
        <v/>
      </c>
      <c r="P535" s="13" t="str">
        <f>(IF(K535=Локализация!$C$114,1,IF(K535=Локализация!$C$113,2,IF(K535=Локализация!$C$112,3,IF(K535=Локализация!$C$111,4,IF(K535=Локализация!$C$110,5,IF(OR(K535=1,K535=2,K535=3,K535=4,K535=5),K535,"")))))))</f>
        <v/>
      </c>
      <c r="Q535" s="13" t="str">
        <f>(IF(L535=Локализация!$C$114,1,IF(L535=Локализация!$C$113,2,IF(L535=Локализация!$C$112,3,IF(L535=Локализация!$C$111,4,IF(L535=Локализация!$C$110,5,IF(OR(L535=1,L535=2,L535=3,L535=4,L535=5),L535,"")))))))</f>
        <v/>
      </c>
      <c r="R535" s="13" t="str">
        <f>(IF(B535=Локализация!$C$114,1,IF(B535=Локализация!$C$113,2,IF(B535=Локализация!$C$112,3,IF(B535=Локализация!$C$111,4,IF(B535=Локализация!$C$110,5,IF(OR(B535=1,B535=2,B535=3,B535=4,B535=5),B535,"")))))))</f>
        <v/>
      </c>
      <c r="S535" s="13" t="str">
        <f>(IF(C535=Локализация!$C$114,1,IF(C535=Локализация!$C$113,2,IF(C535=Локализация!$C$112,3,IF(C535=Локализация!$C$111,4,IF(C535=Локализация!$C$110,5,IF(OR(C535=1,C535=2,C535=3,C535=4,C535=5),C535,"")))))))</f>
        <v/>
      </c>
      <c r="T535" s="13" t="str">
        <f>(IF(D535=Локализация!$C$114,1,IF(D535=Локализация!$C$113,2,IF(D535=Локализация!$C$112,3,IF(D535=Локализация!$C$111,4,IF(D535=Локализация!$C$110,5,IF(OR(D535=1,D535=2,D535=3,D535=4,D535=5),D535,"")))))))</f>
        <v/>
      </c>
      <c r="U535" s="13" t="str">
        <f>(IF(E535=Локализация!$C$114,1,IF(E535=Локализация!$C$113,2,IF(E535=Локализация!$C$112,3,IF(E535=Локализация!$C$111,4,IF(E535=Локализация!$C$110,5,IF(OR(E535=1,E535=2,E535=3,E535=4,E535=5),E535,"")))))))</f>
        <v/>
      </c>
      <c r="V535" s="13" t="str">
        <f>(IF(F535=Локализация!$C$114,1,IF(F535=Локализация!$C$113,2,IF(F535=Локализация!$C$112,3,IF(F535=Локализация!$C$111,4,IF(F535=Локализация!$C$110,5,IF(OR(F535=1,F535=2,F535=3,F535=4,F535=5),F535,"")))))))</f>
        <v/>
      </c>
    </row>
    <row r="536" spans="13:22" x14ac:dyDescent="0.25">
      <c r="M536" s="13" t="str">
        <f>(IF(H536=Локализация!$C$114,1,IF(H536=Локализация!$C$113,2,IF(H536=Локализация!$C$112,3,IF(H536=Локализация!$C$111,4,IF(H536=Локализация!$C$110,5,IF(OR(H536=1,H536=2,H536=3,H536=4,H536=5),H536,"")))))))</f>
        <v/>
      </c>
      <c r="N536" s="13" t="str">
        <f>(IF(I536=Локализация!$C$114,1,IF(I536=Локализация!$C$113,2,IF(I536=Локализация!$C$112,3,IF(I536=Локализация!$C$111,4,IF(I536=Локализация!$C$110,5,IF(OR(I536=1,I536=2,I536=3,I536=4,I536=5),I536,"")))))))</f>
        <v/>
      </c>
      <c r="O536" s="13" t="str">
        <f>(IF(J536=Локализация!$C$114,1,IF(J536=Локализация!$C$113,2,IF(J536=Локализация!$C$112,3,IF(J536=Локализация!$C$111,4,IF(J536=Локализация!$C$110,5,IF(OR(J536=1,J536=2,J536=3,J536=4,J536=5),J536,"")))))))</f>
        <v/>
      </c>
      <c r="P536" s="13" t="str">
        <f>(IF(K536=Локализация!$C$114,1,IF(K536=Локализация!$C$113,2,IF(K536=Локализация!$C$112,3,IF(K536=Локализация!$C$111,4,IF(K536=Локализация!$C$110,5,IF(OR(K536=1,K536=2,K536=3,K536=4,K536=5),K536,"")))))))</f>
        <v/>
      </c>
      <c r="Q536" s="13" t="str">
        <f>(IF(L536=Локализация!$C$114,1,IF(L536=Локализация!$C$113,2,IF(L536=Локализация!$C$112,3,IF(L536=Локализация!$C$111,4,IF(L536=Локализация!$C$110,5,IF(OR(L536=1,L536=2,L536=3,L536=4,L536=5),L536,"")))))))</f>
        <v/>
      </c>
      <c r="R536" s="13" t="str">
        <f>(IF(B536=Локализация!$C$114,1,IF(B536=Локализация!$C$113,2,IF(B536=Локализация!$C$112,3,IF(B536=Локализация!$C$111,4,IF(B536=Локализация!$C$110,5,IF(OR(B536=1,B536=2,B536=3,B536=4,B536=5),B536,"")))))))</f>
        <v/>
      </c>
      <c r="S536" s="13" t="str">
        <f>(IF(C536=Локализация!$C$114,1,IF(C536=Локализация!$C$113,2,IF(C536=Локализация!$C$112,3,IF(C536=Локализация!$C$111,4,IF(C536=Локализация!$C$110,5,IF(OR(C536=1,C536=2,C536=3,C536=4,C536=5),C536,"")))))))</f>
        <v/>
      </c>
      <c r="T536" s="13" t="str">
        <f>(IF(D536=Локализация!$C$114,1,IF(D536=Локализация!$C$113,2,IF(D536=Локализация!$C$112,3,IF(D536=Локализация!$C$111,4,IF(D536=Локализация!$C$110,5,IF(OR(D536=1,D536=2,D536=3,D536=4,D536=5),D536,"")))))))</f>
        <v/>
      </c>
      <c r="U536" s="13" t="str">
        <f>(IF(E536=Локализация!$C$114,1,IF(E536=Локализация!$C$113,2,IF(E536=Локализация!$C$112,3,IF(E536=Локализация!$C$111,4,IF(E536=Локализация!$C$110,5,IF(OR(E536=1,E536=2,E536=3,E536=4,E536=5),E536,"")))))))</f>
        <v/>
      </c>
      <c r="V536" s="13" t="str">
        <f>(IF(F536=Локализация!$C$114,1,IF(F536=Локализация!$C$113,2,IF(F536=Локализация!$C$112,3,IF(F536=Локализация!$C$111,4,IF(F536=Локализация!$C$110,5,IF(OR(F536=1,F536=2,F536=3,F536=4,F536=5),F536,"")))))))</f>
        <v/>
      </c>
    </row>
    <row r="537" spans="13:22" x14ac:dyDescent="0.25">
      <c r="M537" s="13" t="str">
        <f>(IF(H537=Локализация!$C$114,1,IF(H537=Локализация!$C$113,2,IF(H537=Локализация!$C$112,3,IF(H537=Локализация!$C$111,4,IF(H537=Локализация!$C$110,5,IF(OR(H537=1,H537=2,H537=3,H537=4,H537=5),H537,"")))))))</f>
        <v/>
      </c>
      <c r="N537" s="13" t="str">
        <f>(IF(I537=Локализация!$C$114,1,IF(I537=Локализация!$C$113,2,IF(I537=Локализация!$C$112,3,IF(I537=Локализация!$C$111,4,IF(I537=Локализация!$C$110,5,IF(OR(I537=1,I537=2,I537=3,I537=4,I537=5),I537,"")))))))</f>
        <v/>
      </c>
      <c r="O537" s="13" t="str">
        <f>(IF(J537=Локализация!$C$114,1,IF(J537=Локализация!$C$113,2,IF(J537=Локализация!$C$112,3,IF(J537=Локализация!$C$111,4,IF(J537=Локализация!$C$110,5,IF(OR(J537=1,J537=2,J537=3,J537=4,J537=5),J537,"")))))))</f>
        <v/>
      </c>
      <c r="P537" s="13" t="str">
        <f>(IF(K537=Локализация!$C$114,1,IF(K537=Локализация!$C$113,2,IF(K537=Локализация!$C$112,3,IF(K537=Локализация!$C$111,4,IF(K537=Локализация!$C$110,5,IF(OR(K537=1,K537=2,K537=3,K537=4,K537=5),K537,"")))))))</f>
        <v/>
      </c>
      <c r="Q537" s="13" t="str">
        <f>(IF(L537=Локализация!$C$114,1,IF(L537=Локализация!$C$113,2,IF(L537=Локализация!$C$112,3,IF(L537=Локализация!$C$111,4,IF(L537=Локализация!$C$110,5,IF(OR(L537=1,L537=2,L537=3,L537=4,L537=5),L537,"")))))))</f>
        <v/>
      </c>
      <c r="R537" s="13" t="str">
        <f>(IF(B537=Локализация!$C$114,1,IF(B537=Локализация!$C$113,2,IF(B537=Локализация!$C$112,3,IF(B537=Локализация!$C$111,4,IF(B537=Локализация!$C$110,5,IF(OR(B537=1,B537=2,B537=3,B537=4,B537=5),B537,"")))))))</f>
        <v/>
      </c>
      <c r="S537" s="13" t="str">
        <f>(IF(C537=Локализация!$C$114,1,IF(C537=Локализация!$C$113,2,IF(C537=Локализация!$C$112,3,IF(C537=Локализация!$C$111,4,IF(C537=Локализация!$C$110,5,IF(OR(C537=1,C537=2,C537=3,C537=4,C537=5),C537,"")))))))</f>
        <v/>
      </c>
      <c r="T537" s="13" t="str">
        <f>(IF(D537=Локализация!$C$114,1,IF(D537=Локализация!$C$113,2,IF(D537=Локализация!$C$112,3,IF(D537=Локализация!$C$111,4,IF(D537=Локализация!$C$110,5,IF(OR(D537=1,D537=2,D537=3,D537=4,D537=5),D537,"")))))))</f>
        <v/>
      </c>
      <c r="U537" s="13" t="str">
        <f>(IF(E537=Локализация!$C$114,1,IF(E537=Локализация!$C$113,2,IF(E537=Локализация!$C$112,3,IF(E537=Локализация!$C$111,4,IF(E537=Локализация!$C$110,5,IF(OR(E537=1,E537=2,E537=3,E537=4,E537=5),E537,"")))))))</f>
        <v/>
      </c>
      <c r="V537" s="13" t="str">
        <f>(IF(F537=Локализация!$C$114,1,IF(F537=Локализация!$C$113,2,IF(F537=Локализация!$C$112,3,IF(F537=Локализация!$C$111,4,IF(F537=Локализация!$C$110,5,IF(OR(F537=1,F537=2,F537=3,F537=4,F537=5),F537,"")))))))</f>
        <v/>
      </c>
    </row>
    <row r="538" spans="13:22" x14ac:dyDescent="0.25">
      <c r="M538" s="13" t="str">
        <f>(IF(H538=Локализация!$C$114,1,IF(H538=Локализация!$C$113,2,IF(H538=Локализация!$C$112,3,IF(H538=Локализация!$C$111,4,IF(H538=Локализация!$C$110,5,IF(OR(H538=1,H538=2,H538=3,H538=4,H538=5),H538,"")))))))</f>
        <v/>
      </c>
      <c r="N538" s="13" t="str">
        <f>(IF(I538=Локализация!$C$114,1,IF(I538=Локализация!$C$113,2,IF(I538=Локализация!$C$112,3,IF(I538=Локализация!$C$111,4,IF(I538=Локализация!$C$110,5,IF(OR(I538=1,I538=2,I538=3,I538=4,I538=5),I538,"")))))))</f>
        <v/>
      </c>
      <c r="O538" s="13" t="str">
        <f>(IF(J538=Локализация!$C$114,1,IF(J538=Локализация!$C$113,2,IF(J538=Локализация!$C$112,3,IF(J538=Локализация!$C$111,4,IF(J538=Локализация!$C$110,5,IF(OR(J538=1,J538=2,J538=3,J538=4,J538=5),J538,"")))))))</f>
        <v/>
      </c>
      <c r="P538" s="13" t="str">
        <f>(IF(K538=Локализация!$C$114,1,IF(K538=Локализация!$C$113,2,IF(K538=Локализация!$C$112,3,IF(K538=Локализация!$C$111,4,IF(K538=Локализация!$C$110,5,IF(OR(K538=1,K538=2,K538=3,K538=4,K538=5),K538,"")))))))</f>
        <v/>
      </c>
      <c r="Q538" s="13" t="str">
        <f>(IF(L538=Локализация!$C$114,1,IF(L538=Локализация!$C$113,2,IF(L538=Локализация!$C$112,3,IF(L538=Локализация!$C$111,4,IF(L538=Локализация!$C$110,5,IF(OR(L538=1,L538=2,L538=3,L538=4,L538=5),L538,"")))))))</f>
        <v/>
      </c>
      <c r="R538" s="13" t="str">
        <f>(IF(B538=Локализация!$C$114,1,IF(B538=Локализация!$C$113,2,IF(B538=Локализация!$C$112,3,IF(B538=Локализация!$C$111,4,IF(B538=Локализация!$C$110,5,IF(OR(B538=1,B538=2,B538=3,B538=4,B538=5),B538,"")))))))</f>
        <v/>
      </c>
      <c r="S538" s="13" t="str">
        <f>(IF(C538=Локализация!$C$114,1,IF(C538=Локализация!$C$113,2,IF(C538=Локализация!$C$112,3,IF(C538=Локализация!$C$111,4,IF(C538=Локализация!$C$110,5,IF(OR(C538=1,C538=2,C538=3,C538=4,C538=5),C538,"")))))))</f>
        <v/>
      </c>
      <c r="T538" s="13" t="str">
        <f>(IF(D538=Локализация!$C$114,1,IF(D538=Локализация!$C$113,2,IF(D538=Локализация!$C$112,3,IF(D538=Локализация!$C$111,4,IF(D538=Локализация!$C$110,5,IF(OR(D538=1,D538=2,D538=3,D538=4,D538=5),D538,"")))))))</f>
        <v/>
      </c>
      <c r="U538" s="13" t="str">
        <f>(IF(E538=Локализация!$C$114,1,IF(E538=Локализация!$C$113,2,IF(E538=Локализация!$C$112,3,IF(E538=Локализация!$C$111,4,IF(E538=Локализация!$C$110,5,IF(OR(E538=1,E538=2,E538=3,E538=4,E538=5),E538,"")))))))</f>
        <v/>
      </c>
      <c r="V538" s="13" t="str">
        <f>(IF(F538=Локализация!$C$114,1,IF(F538=Локализация!$C$113,2,IF(F538=Локализация!$C$112,3,IF(F538=Локализация!$C$111,4,IF(F538=Локализация!$C$110,5,IF(OR(F538=1,F538=2,F538=3,F538=4,F538=5),F538,"")))))))</f>
        <v/>
      </c>
    </row>
    <row r="539" spans="13:22" x14ac:dyDescent="0.25">
      <c r="M539" s="13" t="str">
        <f>(IF(H539=Локализация!$C$114,1,IF(H539=Локализация!$C$113,2,IF(H539=Локализация!$C$112,3,IF(H539=Локализация!$C$111,4,IF(H539=Локализация!$C$110,5,IF(OR(H539=1,H539=2,H539=3,H539=4,H539=5),H539,"")))))))</f>
        <v/>
      </c>
      <c r="N539" s="13" t="str">
        <f>(IF(I539=Локализация!$C$114,1,IF(I539=Локализация!$C$113,2,IF(I539=Локализация!$C$112,3,IF(I539=Локализация!$C$111,4,IF(I539=Локализация!$C$110,5,IF(OR(I539=1,I539=2,I539=3,I539=4,I539=5),I539,"")))))))</f>
        <v/>
      </c>
      <c r="O539" s="13" t="str">
        <f>(IF(J539=Локализация!$C$114,1,IF(J539=Локализация!$C$113,2,IF(J539=Локализация!$C$112,3,IF(J539=Локализация!$C$111,4,IF(J539=Локализация!$C$110,5,IF(OR(J539=1,J539=2,J539=3,J539=4,J539=5),J539,"")))))))</f>
        <v/>
      </c>
      <c r="P539" s="13" t="str">
        <f>(IF(K539=Локализация!$C$114,1,IF(K539=Локализация!$C$113,2,IF(K539=Локализация!$C$112,3,IF(K539=Локализация!$C$111,4,IF(K539=Локализация!$C$110,5,IF(OR(K539=1,K539=2,K539=3,K539=4,K539=5),K539,"")))))))</f>
        <v/>
      </c>
      <c r="Q539" s="13" t="str">
        <f>(IF(L539=Локализация!$C$114,1,IF(L539=Локализация!$C$113,2,IF(L539=Локализация!$C$112,3,IF(L539=Локализация!$C$111,4,IF(L539=Локализация!$C$110,5,IF(OR(L539=1,L539=2,L539=3,L539=4,L539=5),L539,"")))))))</f>
        <v/>
      </c>
      <c r="R539" s="13" t="str">
        <f>(IF(B539=Локализация!$C$114,1,IF(B539=Локализация!$C$113,2,IF(B539=Локализация!$C$112,3,IF(B539=Локализация!$C$111,4,IF(B539=Локализация!$C$110,5,IF(OR(B539=1,B539=2,B539=3,B539=4,B539=5),B539,"")))))))</f>
        <v/>
      </c>
      <c r="S539" s="13" t="str">
        <f>(IF(C539=Локализация!$C$114,1,IF(C539=Локализация!$C$113,2,IF(C539=Локализация!$C$112,3,IF(C539=Локализация!$C$111,4,IF(C539=Локализация!$C$110,5,IF(OR(C539=1,C539=2,C539=3,C539=4,C539=5),C539,"")))))))</f>
        <v/>
      </c>
      <c r="T539" s="13" t="str">
        <f>(IF(D539=Локализация!$C$114,1,IF(D539=Локализация!$C$113,2,IF(D539=Локализация!$C$112,3,IF(D539=Локализация!$C$111,4,IF(D539=Локализация!$C$110,5,IF(OR(D539=1,D539=2,D539=3,D539=4,D539=5),D539,"")))))))</f>
        <v/>
      </c>
      <c r="U539" s="13" t="str">
        <f>(IF(E539=Локализация!$C$114,1,IF(E539=Локализация!$C$113,2,IF(E539=Локализация!$C$112,3,IF(E539=Локализация!$C$111,4,IF(E539=Локализация!$C$110,5,IF(OR(E539=1,E539=2,E539=3,E539=4,E539=5),E539,"")))))))</f>
        <v/>
      </c>
      <c r="V539" s="13" t="str">
        <f>(IF(F539=Локализация!$C$114,1,IF(F539=Локализация!$C$113,2,IF(F539=Локализация!$C$112,3,IF(F539=Локализация!$C$111,4,IF(F539=Локализация!$C$110,5,IF(OR(F539=1,F539=2,F539=3,F539=4,F539=5),F539,"")))))))</f>
        <v/>
      </c>
    </row>
    <row r="540" spans="13:22" x14ac:dyDescent="0.25">
      <c r="M540" s="13" t="str">
        <f>(IF(H540=Локализация!$C$114,1,IF(H540=Локализация!$C$113,2,IF(H540=Локализация!$C$112,3,IF(H540=Локализация!$C$111,4,IF(H540=Локализация!$C$110,5,IF(OR(H540=1,H540=2,H540=3,H540=4,H540=5),H540,"")))))))</f>
        <v/>
      </c>
      <c r="N540" s="13" t="str">
        <f>(IF(I540=Локализация!$C$114,1,IF(I540=Локализация!$C$113,2,IF(I540=Локализация!$C$112,3,IF(I540=Локализация!$C$111,4,IF(I540=Локализация!$C$110,5,IF(OR(I540=1,I540=2,I540=3,I540=4,I540=5),I540,"")))))))</f>
        <v/>
      </c>
      <c r="O540" s="13" t="str">
        <f>(IF(J540=Локализация!$C$114,1,IF(J540=Локализация!$C$113,2,IF(J540=Локализация!$C$112,3,IF(J540=Локализация!$C$111,4,IF(J540=Локализация!$C$110,5,IF(OR(J540=1,J540=2,J540=3,J540=4,J540=5),J540,"")))))))</f>
        <v/>
      </c>
      <c r="P540" s="13" t="str">
        <f>(IF(K540=Локализация!$C$114,1,IF(K540=Локализация!$C$113,2,IF(K540=Локализация!$C$112,3,IF(K540=Локализация!$C$111,4,IF(K540=Локализация!$C$110,5,IF(OR(K540=1,K540=2,K540=3,K540=4,K540=5),K540,"")))))))</f>
        <v/>
      </c>
      <c r="Q540" s="13" t="str">
        <f>(IF(L540=Локализация!$C$114,1,IF(L540=Локализация!$C$113,2,IF(L540=Локализация!$C$112,3,IF(L540=Локализация!$C$111,4,IF(L540=Локализация!$C$110,5,IF(OR(L540=1,L540=2,L540=3,L540=4,L540=5),L540,"")))))))</f>
        <v/>
      </c>
      <c r="R540" s="13" t="str">
        <f>(IF(B540=Локализация!$C$114,1,IF(B540=Локализация!$C$113,2,IF(B540=Локализация!$C$112,3,IF(B540=Локализация!$C$111,4,IF(B540=Локализация!$C$110,5,IF(OR(B540=1,B540=2,B540=3,B540=4,B540=5),B540,"")))))))</f>
        <v/>
      </c>
      <c r="S540" s="13" t="str">
        <f>(IF(C540=Локализация!$C$114,1,IF(C540=Локализация!$C$113,2,IF(C540=Локализация!$C$112,3,IF(C540=Локализация!$C$111,4,IF(C540=Локализация!$C$110,5,IF(OR(C540=1,C540=2,C540=3,C540=4,C540=5),C540,"")))))))</f>
        <v/>
      </c>
      <c r="T540" s="13" t="str">
        <f>(IF(D540=Локализация!$C$114,1,IF(D540=Локализация!$C$113,2,IF(D540=Локализация!$C$112,3,IF(D540=Локализация!$C$111,4,IF(D540=Локализация!$C$110,5,IF(OR(D540=1,D540=2,D540=3,D540=4,D540=5),D540,"")))))))</f>
        <v/>
      </c>
      <c r="U540" s="13" t="str">
        <f>(IF(E540=Локализация!$C$114,1,IF(E540=Локализация!$C$113,2,IF(E540=Локализация!$C$112,3,IF(E540=Локализация!$C$111,4,IF(E540=Локализация!$C$110,5,IF(OR(E540=1,E540=2,E540=3,E540=4,E540=5),E540,"")))))))</f>
        <v/>
      </c>
      <c r="V540" s="13" t="str">
        <f>(IF(F540=Локализация!$C$114,1,IF(F540=Локализация!$C$113,2,IF(F540=Локализация!$C$112,3,IF(F540=Локализация!$C$111,4,IF(F540=Локализация!$C$110,5,IF(OR(F540=1,F540=2,F540=3,F540=4,F540=5),F540,"")))))))</f>
        <v/>
      </c>
    </row>
    <row r="541" spans="13:22" x14ac:dyDescent="0.25">
      <c r="M541" s="13" t="str">
        <f>(IF(H541=Локализация!$C$114,1,IF(H541=Локализация!$C$113,2,IF(H541=Локализация!$C$112,3,IF(H541=Локализация!$C$111,4,IF(H541=Локализация!$C$110,5,IF(OR(H541=1,H541=2,H541=3,H541=4,H541=5),H541,"")))))))</f>
        <v/>
      </c>
      <c r="N541" s="13" t="str">
        <f>(IF(I541=Локализация!$C$114,1,IF(I541=Локализация!$C$113,2,IF(I541=Локализация!$C$112,3,IF(I541=Локализация!$C$111,4,IF(I541=Локализация!$C$110,5,IF(OR(I541=1,I541=2,I541=3,I541=4,I541=5),I541,"")))))))</f>
        <v/>
      </c>
      <c r="O541" s="13" t="str">
        <f>(IF(J541=Локализация!$C$114,1,IF(J541=Локализация!$C$113,2,IF(J541=Локализация!$C$112,3,IF(J541=Локализация!$C$111,4,IF(J541=Локализация!$C$110,5,IF(OR(J541=1,J541=2,J541=3,J541=4,J541=5),J541,"")))))))</f>
        <v/>
      </c>
      <c r="P541" s="13" t="str">
        <f>(IF(K541=Локализация!$C$114,1,IF(K541=Локализация!$C$113,2,IF(K541=Локализация!$C$112,3,IF(K541=Локализация!$C$111,4,IF(K541=Локализация!$C$110,5,IF(OR(K541=1,K541=2,K541=3,K541=4,K541=5),K541,"")))))))</f>
        <v/>
      </c>
      <c r="Q541" s="13" t="str">
        <f>(IF(L541=Локализация!$C$114,1,IF(L541=Локализация!$C$113,2,IF(L541=Локализация!$C$112,3,IF(L541=Локализация!$C$111,4,IF(L541=Локализация!$C$110,5,IF(OR(L541=1,L541=2,L541=3,L541=4,L541=5),L541,"")))))))</f>
        <v/>
      </c>
      <c r="R541" s="13" t="str">
        <f>(IF(B541=Локализация!$C$114,1,IF(B541=Локализация!$C$113,2,IF(B541=Локализация!$C$112,3,IF(B541=Локализация!$C$111,4,IF(B541=Локализация!$C$110,5,IF(OR(B541=1,B541=2,B541=3,B541=4,B541=5),B541,"")))))))</f>
        <v/>
      </c>
      <c r="S541" s="13" t="str">
        <f>(IF(C541=Локализация!$C$114,1,IF(C541=Локализация!$C$113,2,IF(C541=Локализация!$C$112,3,IF(C541=Локализация!$C$111,4,IF(C541=Локализация!$C$110,5,IF(OR(C541=1,C541=2,C541=3,C541=4,C541=5),C541,"")))))))</f>
        <v/>
      </c>
      <c r="T541" s="13" t="str">
        <f>(IF(D541=Локализация!$C$114,1,IF(D541=Локализация!$C$113,2,IF(D541=Локализация!$C$112,3,IF(D541=Локализация!$C$111,4,IF(D541=Локализация!$C$110,5,IF(OR(D541=1,D541=2,D541=3,D541=4,D541=5),D541,"")))))))</f>
        <v/>
      </c>
      <c r="U541" s="13" t="str">
        <f>(IF(E541=Локализация!$C$114,1,IF(E541=Локализация!$C$113,2,IF(E541=Локализация!$C$112,3,IF(E541=Локализация!$C$111,4,IF(E541=Локализация!$C$110,5,IF(OR(E541=1,E541=2,E541=3,E541=4,E541=5),E541,"")))))))</f>
        <v/>
      </c>
      <c r="V541" s="13" t="str">
        <f>(IF(F541=Локализация!$C$114,1,IF(F541=Локализация!$C$113,2,IF(F541=Локализация!$C$112,3,IF(F541=Локализация!$C$111,4,IF(F541=Локализация!$C$110,5,IF(OR(F541=1,F541=2,F541=3,F541=4,F541=5),F541,"")))))))</f>
        <v/>
      </c>
    </row>
    <row r="542" spans="13:22" x14ac:dyDescent="0.25">
      <c r="M542" s="13" t="str">
        <f>(IF(H542=Локализация!$C$114,1,IF(H542=Локализация!$C$113,2,IF(H542=Локализация!$C$112,3,IF(H542=Локализация!$C$111,4,IF(H542=Локализация!$C$110,5,IF(OR(H542=1,H542=2,H542=3,H542=4,H542=5),H542,"")))))))</f>
        <v/>
      </c>
      <c r="N542" s="13" t="str">
        <f>(IF(I542=Локализация!$C$114,1,IF(I542=Локализация!$C$113,2,IF(I542=Локализация!$C$112,3,IF(I542=Локализация!$C$111,4,IF(I542=Локализация!$C$110,5,IF(OR(I542=1,I542=2,I542=3,I542=4,I542=5),I542,"")))))))</f>
        <v/>
      </c>
      <c r="O542" s="13" t="str">
        <f>(IF(J542=Локализация!$C$114,1,IF(J542=Локализация!$C$113,2,IF(J542=Локализация!$C$112,3,IF(J542=Локализация!$C$111,4,IF(J542=Локализация!$C$110,5,IF(OR(J542=1,J542=2,J542=3,J542=4,J542=5),J542,"")))))))</f>
        <v/>
      </c>
      <c r="P542" s="13" t="str">
        <f>(IF(K542=Локализация!$C$114,1,IF(K542=Локализация!$C$113,2,IF(K542=Локализация!$C$112,3,IF(K542=Локализация!$C$111,4,IF(K542=Локализация!$C$110,5,IF(OR(K542=1,K542=2,K542=3,K542=4,K542=5),K542,"")))))))</f>
        <v/>
      </c>
      <c r="Q542" s="13" t="str">
        <f>(IF(L542=Локализация!$C$114,1,IF(L542=Локализация!$C$113,2,IF(L542=Локализация!$C$112,3,IF(L542=Локализация!$C$111,4,IF(L542=Локализация!$C$110,5,IF(OR(L542=1,L542=2,L542=3,L542=4,L542=5),L542,"")))))))</f>
        <v/>
      </c>
      <c r="R542" s="13" t="str">
        <f>(IF(B542=Локализация!$C$114,1,IF(B542=Локализация!$C$113,2,IF(B542=Локализация!$C$112,3,IF(B542=Локализация!$C$111,4,IF(B542=Локализация!$C$110,5,IF(OR(B542=1,B542=2,B542=3,B542=4,B542=5),B542,"")))))))</f>
        <v/>
      </c>
      <c r="S542" s="13" t="str">
        <f>(IF(C542=Локализация!$C$114,1,IF(C542=Локализация!$C$113,2,IF(C542=Локализация!$C$112,3,IF(C542=Локализация!$C$111,4,IF(C542=Локализация!$C$110,5,IF(OR(C542=1,C542=2,C542=3,C542=4,C542=5),C542,"")))))))</f>
        <v/>
      </c>
      <c r="T542" s="13" t="str">
        <f>(IF(D542=Локализация!$C$114,1,IF(D542=Локализация!$C$113,2,IF(D542=Локализация!$C$112,3,IF(D542=Локализация!$C$111,4,IF(D542=Локализация!$C$110,5,IF(OR(D542=1,D542=2,D542=3,D542=4,D542=5),D542,"")))))))</f>
        <v/>
      </c>
      <c r="U542" s="13" t="str">
        <f>(IF(E542=Локализация!$C$114,1,IF(E542=Локализация!$C$113,2,IF(E542=Локализация!$C$112,3,IF(E542=Локализация!$C$111,4,IF(E542=Локализация!$C$110,5,IF(OR(E542=1,E542=2,E542=3,E542=4,E542=5),E542,"")))))))</f>
        <v/>
      </c>
      <c r="V542" s="13" t="str">
        <f>(IF(F542=Локализация!$C$114,1,IF(F542=Локализация!$C$113,2,IF(F542=Локализация!$C$112,3,IF(F542=Локализация!$C$111,4,IF(F542=Локализация!$C$110,5,IF(OR(F542=1,F542=2,F542=3,F542=4,F542=5),F542,"")))))))</f>
        <v/>
      </c>
    </row>
    <row r="543" spans="13:22" x14ac:dyDescent="0.25">
      <c r="M543" s="13" t="str">
        <f>(IF(H543=Локализация!$C$114,1,IF(H543=Локализация!$C$113,2,IF(H543=Локализация!$C$112,3,IF(H543=Локализация!$C$111,4,IF(H543=Локализация!$C$110,5,IF(OR(H543=1,H543=2,H543=3,H543=4,H543=5),H543,"")))))))</f>
        <v/>
      </c>
      <c r="N543" s="13" t="str">
        <f>(IF(I543=Локализация!$C$114,1,IF(I543=Локализация!$C$113,2,IF(I543=Локализация!$C$112,3,IF(I543=Локализация!$C$111,4,IF(I543=Локализация!$C$110,5,IF(OR(I543=1,I543=2,I543=3,I543=4,I543=5),I543,"")))))))</f>
        <v/>
      </c>
      <c r="O543" s="13" t="str">
        <f>(IF(J543=Локализация!$C$114,1,IF(J543=Локализация!$C$113,2,IF(J543=Локализация!$C$112,3,IF(J543=Локализация!$C$111,4,IF(J543=Локализация!$C$110,5,IF(OR(J543=1,J543=2,J543=3,J543=4,J543=5),J543,"")))))))</f>
        <v/>
      </c>
      <c r="P543" s="13" t="str">
        <f>(IF(K543=Локализация!$C$114,1,IF(K543=Локализация!$C$113,2,IF(K543=Локализация!$C$112,3,IF(K543=Локализация!$C$111,4,IF(K543=Локализация!$C$110,5,IF(OR(K543=1,K543=2,K543=3,K543=4,K543=5),K543,"")))))))</f>
        <v/>
      </c>
      <c r="Q543" s="13" t="str">
        <f>(IF(L543=Локализация!$C$114,1,IF(L543=Локализация!$C$113,2,IF(L543=Локализация!$C$112,3,IF(L543=Локализация!$C$111,4,IF(L543=Локализация!$C$110,5,IF(OR(L543=1,L543=2,L543=3,L543=4,L543=5),L543,"")))))))</f>
        <v/>
      </c>
      <c r="R543" s="13" t="str">
        <f>(IF(B543=Локализация!$C$114,1,IF(B543=Локализация!$C$113,2,IF(B543=Локализация!$C$112,3,IF(B543=Локализация!$C$111,4,IF(B543=Локализация!$C$110,5,IF(OR(B543=1,B543=2,B543=3,B543=4,B543=5),B543,"")))))))</f>
        <v/>
      </c>
      <c r="S543" s="13" t="str">
        <f>(IF(C543=Локализация!$C$114,1,IF(C543=Локализация!$C$113,2,IF(C543=Локализация!$C$112,3,IF(C543=Локализация!$C$111,4,IF(C543=Локализация!$C$110,5,IF(OR(C543=1,C543=2,C543=3,C543=4,C543=5),C543,"")))))))</f>
        <v/>
      </c>
      <c r="T543" s="13" t="str">
        <f>(IF(D543=Локализация!$C$114,1,IF(D543=Локализация!$C$113,2,IF(D543=Локализация!$C$112,3,IF(D543=Локализация!$C$111,4,IF(D543=Локализация!$C$110,5,IF(OR(D543=1,D543=2,D543=3,D543=4,D543=5),D543,"")))))))</f>
        <v/>
      </c>
      <c r="U543" s="13" t="str">
        <f>(IF(E543=Локализация!$C$114,1,IF(E543=Локализация!$C$113,2,IF(E543=Локализация!$C$112,3,IF(E543=Локализация!$C$111,4,IF(E543=Локализация!$C$110,5,IF(OR(E543=1,E543=2,E543=3,E543=4,E543=5),E543,"")))))))</f>
        <v/>
      </c>
      <c r="V543" s="13" t="str">
        <f>(IF(F543=Локализация!$C$114,1,IF(F543=Локализация!$C$113,2,IF(F543=Локализация!$C$112,3,IF(F543=Локализация!$C$111,4,IF(F543=Локализация!$C$110,5,IF(OR(F543=1,F543=2,F543=3,F543=4,F543=5),F543,"")))))))</f>
        <v/>
      </c>
    </row>
    <row r="544" spans="13:22" x14ac:dyDescent="0.25">
      <c r="M544" s="13" t="str">
        <f>(IF(H544=Локализация!$C$114,1,IF(H544=Локализация!$C$113,2,IF(H544=Локализация!$C$112,3,IF(H544=Локализация!$C$111,4,IF(H544=Локализация!$C$110,5,IF(OR(H544=1,H544=2,H544=3,H544=4,H544=5),H544,"")))))))</f>
        <v/>
      </c>
      <c r="N544" s="13" t="str">
        <f>(IF(I544=Локализация!$C$114,1,IF(I544=Локализация!$C$113,2,IF(I544=Локализация!$C$112,3,IF(I544=Локализация!$C$111,4,IF(I544=Локализация!$C$110,5,IF(OR(I544=1,I544=2,I544=3,I544=4,I544=5),I544,"")))))))</f>
        <v/>
      </c>
      <c r="O544" s="13" t="str">
        <f>(IF(J544=Локализация!$C$114,1,IF(J544=Локализация!$C$113,2,IF(J544=Локализация!$C$112,3,IF(J544=Локализация!$C$111,4,IF(J544=Локализация!$C$110,5,IF(OR(J544=1,J544=2,J544=3,J544=4,J544=5),J544,"")))))))</f>
        <v/>
      </c>
      <c r="P544" s="13" t="str">
        <f>(IF(K544=Локализация!$C$114,1,IF(K544=Локализация!$C$113,2,IF(K544=Локализация!$C$112,3,IF(K544=Локализация!$C$111,4,IF(K544=Локализация!$C$110,5,IF(OR(K544=1,K544=2,K544=3,K544=4,K544=5),K544,"")))))))</f>
        <v/>
      </c>
      <c r="Q544" s="13" t="str">
        <f>(IF(L544=Локализация!$C$114,1,IF(L544=Локализация!$C$113,2,IF(L544=Локализация!$C$112,3,IF(L544=Локализация!$C$111,4,IF(L544=Локализация!$C$110,5,IF(OR(L544=1,L544=2,L544=3,L544=4,L544=5),L544,"")))))))</f>
        <v/>
      </c>
      <c r="R544" s="13" t="str">
        <f>(IF(B544=Локализация!$C$114,1,IF(B544=Локализация!$C$113,2,IF(B544=Локализация!$C$112,3,IF(B544=Локализация!$C$111,4,IF(B544=Локализация!$C$110,5,IF(OR(B544=1,B544=2,B544=3,B544=4,B544=5),B544,"")))))))</f>
        <v/>
      </c>
      <c r="S544" s="13" t="str">
        <f>(IF(C544=Локализация!$C$114,1,IF(C544=Локализация!$C$113,2,IF(C544=Локализация!$C$112,3,IF(C544=Локализация!$C$111,4,IF(C544=Локализация!$C$110,5,IF(OR(C544=1,C544=2,C544=3,C544=4,C544=5),C544,"")))))))</f>
        <v/>
      </c>
      <c r="T544" s="13" t="str">
        <f>(IF(D544=Локализация!$C$114,1,IF(D544=Локализация!$C$113,2,IF(D544=Локализация!$C$112,3,IF(D544=Локализация!$C$111,4,IF(D544=Локализация!$C$110,5,IF(OR(D544=1,D544=2,D544=3,D544=4,D544=5),D544,"")))))))</f>
        <v/>
      </c>
      <c r="U544" s="13" t="str">
        <f>(IF(E544=Локализация!$C$114,1,IF(E544=Локализация!$C$113,2,IF(E544=Локализация!$C$112,3,IF(E544=Локализация!$C$111,4,IF(E544=Локализация!$C$110,5,IF(OR(E544=1,E544=2,E544=3,E544=4,E544=5),E544,"")))))))</f>
        <v/>
      </c>
      <c r="V544" s="13" t="str">
        <f>(IF(F544=Локализация!$C$114,1,IF(F544=Локализация!$C$113,2,IF(F544=Локализация!$C$112,3,IF(F544=Локализация!$C$111,4,IF(F544=Локализация!$C$110,5,IF(OR(F544=1,F544=2,F544=3,F544=4,F544=5),F544,"")))))))</f>
        <v/>
      </c>
    </row>
    <row r="545" spans="13:22" x14ac:dyDescent="0.25">
      <c r="M545" s="13" t="str">
        <f>(IF(H545=Локализация!$C$114,1,IF(H545=Локализация!$C$113,2,IF(H545=Локализация!$C$112,3,IF(H545=Локализация!$C$111,4,IF(H545=Локализация!$C$110,5,IF(OR(H545=1,H545=2,H545=3,H545=4,H545=5),H545,"")))))))</f>
        <v/>
      </c>
      <c r="N545" s="13" t="str">
        <f>(IF(I545=Локализация!$C$114,1,IF(I545=Локализация!$C$113,2,IF(I545=Локализация!$C$112,3,IF(I545=Локализация!$C$111,4,IF(I545=Локализация!$C$110,5,IF(OR(I545=1,I545=2,I545=3,I545=4,I545=5),I545,"")))))))</f>
        <v/>
      </c>
      <c r="O545" s="13" t="str">
        <f>(IF(J545=Локализация!$C$114,1,IF(J545=Локализация!$C$113,2,IF(J545=Локализация!$C$112,3,IF(J545=Локализация!$C$111,4,IF(J545=Локализация!$C$110,5,IF(OR(J545=1,J545=2,J545=3,J545=4,J545=5),J545,"")))))))</f>
        <v/>
      </c>
      <c r="P545" s="13" t="str">
        <f>(IF(K545=Локализация!$C$114,1,IF(K545=Локализация!$C$113,2,IF(K545=Локализация!$C$112,3,IF(K545=Локализация!$C$111,4,IF(K545=Локализация!$C$110,5,IF(OR(K545=1,K545=2,K545=3,K545=4,K545=5),K545,"")))))))</f>
        <v/>
      </c>
      <c r="Q545" s="13" t="str">
        <f>(IF(L545=Локализация!$C$114,1,IF(L545=Локализация!$C$113,2,IF(L545=Локализация!$C$112,3,IF(L545=Локализация!$C$111,4,IF(L545=Локализация!$C$110,5,IF(OR(L545=1,L545=2,L545=3,L545=4,L545=5),L545,"")))))))</f>
        <v/>
      </c>
      <c r="R545" s="13" t="str">
        <f>(IF(B545=Локализация!$C$114,1,IF(B545=Локализация!$C$113,2,IF(B545=Локализация!$C$112,3,IF(B545=Локализация!$C$111,4,IF(B545=Локализация!$C$110,5,IF(OR(B545=1,B545=2,B545=3,B545=4,B545=5),B545,"")))))))</f>
        <v/>
      </c>
      <c r="S545" s="13" t="str">
        <f>(IF(C545=Локализация!$C$114,1,IF(C545=Локализация!$C$113,2,IF(C545=Локализация!$C$112,3,IF(C545=Локализация!$C$111,4,IF(C545=Локализация!$C$110,5,IF(OR(C545=1,C545=2,C545=3,C545=4,C545=5),C545,"")))))))</f>
        <v/>
      </c>
      <c r="T545" s="13" t="str">
        <f>(IF(D545=Локализация!$C$114,1,IF(D545=Локализация!$C$113,2,IF(D545=Локализация!$C$112,3,IF(D545=Локализация!$C$111,4,IF(D545=Локализация!$C$110,5,IF(OR(D545=1,D545=2,D545=3,D545=4,D545=5),D545,"")))))))</f>
        <v/>
      </c>
      <c r="U545" s="13" t="str">
        <f>(IF(E545=Локализация!$C$114,1,IF(E545=Локализация!$C$113,2,IF(E545=Локализация!$C$112,3,IF(E545=Локализация!$C$111,4,IF(E545=Локализация!$C$110,5,IF(OR(E545=1,E545=2,E545=3,E545=4,E545=5),E545,"")))))))</f>
        <v/>
      </c>
      <c r="V545" s="13" t="str">
        <f>(IF(F545=Локализация!$C$114,1,IF(F545=Локализация!$C$113,2,IF(F545=Локализация!$C$112,3,IF(F545=Локализация!$C$111,4,IF(F545=Локализация!$C$110,5,IF(OR(F545=1,F545=2,F545=3,F545=4,F545=5),F545,"")))))))</f>
        <v/>
      </c>
    </row>
    <row r="546" spans="13:22" x14ac:dyDescent="0.25">
      <c r="M546" s="13" t="str">
        <f>(IF(H546=Локализация!$C$114,1,IF(H546=Локализация!$C$113,2,IF(H546=Локализация!$C$112,3,IF(H546=Локализация!$C$111,4,IF(H546=Локализация!$C$110,5,IF(OR(H546=1,H546=2,H546=3,H546=4,H546=5),H546,"")))))))</f>
        <v/>
      </c>
      <c r="N546" s="13" t="str">
        <f>(IF(I546=Локализация!$C$114,1,IF(I546=Локализация!$C$113,2,IF(I546=Локализация!$C$112,3,IF(I546=Локализация!$C$111,4,IF(I546=Локализация!$C$110,5,IF(OR(I546=1,I546=2,I546=3,I546=4,I546=5),I546,"")))))))</f>
        <v/>
      </c>
      <c r="O546" s="13" t="str">
        <f>(IF(J546=Локализация!$C$114,1,IF(J546=Локализация!$C$113,2,IF(J546=Локализация!$C$112,3,IF(J546=Локализация!$C$111,4,IF(J546=Локализация!$C$110,5,IF(OR(J546=1,J546=2,J546=3,J546=4,J546=5),J546,"")))))))</f>
        <v/>
      </c>
      <c r="P546" s="13" t="str">
        <f>(IF(K546=Локализация!$C$114,1,IF(K546=Локализация!$C$113,2,IF(K546=Локализация!$C$112,3,IF(K546=Локализация!$C$111,4,IF(K546=Локализация!$C$110,5,IF(OR(K546=1,K546=2,K546=3,K546=4,K546=5),K546,"")))))))</f>
        <v/>
      </c>
      <c r="Q546" s="13" t="str">
        <f>(IF(L546=Локализация!$C$114,1,IF(L546=Локализация!$C$113,2,IF(L546=Локализация!$C$112,3,IF(L546=Локализация!$C$111,4,IF(L546=Локализация!$C$110,5,IF(OR(L546=1,L546=2,L546=3,L546=4,L546=5),L546,"")))))))</f>
        <v/>
      </c>
      <c r="R546" s="13" t="str">
        <f>(IF(B546=Локализация!$C$114,1,IF(B546=Локализация!$C$113,2,IF(B546=Локализация!$C$112,3,IF(B546=Локализация!$C$111,4,IF(B546=Локализация!$C$110,5,IF(OR(B546=1,B546=2,B546=3,B546=4,B546=5),B546,"")))))))</f>
        <v/>
      </c>
      <c r="S546" s="13" t="str">
        <f>(IF(C546=Локализация!$C$114,1,IF(C546=Локализация!$C$113,2,IF(C546=Локализация!$C$112,3,IF(C546=Локализация!$C$111,4,IF(C546=Локализация!$C$110,5,IF(OR(C546=1,C546=2,C546=3,C546=4,C546=5),C546,"")))))))</f>
        <v/>
      </c>
      <c r="T546" s="13" t="str">
        <f>(IF(D546=Локализация!$C$114,1,IF(D546=Локализация!$C$113,2,IF(D546=Локализация!$C$112,3,IF(D546=Локализация!$C$111,4,IF(D546=Локализация!$C$110,5,IF(OR(D546=1,D546=2,D546=3,D546=4,D546=5),D546,"")))))))</f>
        <v/>
      </c>
      <c r="U546" s="13" t="str">
        <f>(IF(E546=Локализация!$C$114,1,IF(E546=Локализация!$C$113,2,IF(E546=Локализация!$C$112,3,IF(E546=Локализация!$C$111,4,IF(E546=Локализация!$C$110,5,IF(OR(E546=1,E546=2,E546=3,E546=4,E546=5),E546,"")))))))</f>
        <v/>
      </c>
      <c r="V546" s="13" t="str">
        <f>(IF(F546=Локализация!$C$114,1,IF(F546=Локализация!$C$113,2,IF(F546=Локализация!$C$112,3,IF(F546=Локализация!$C$111,4,IF(F546=Локализация!$C$110,5,IF(OR(F546=1,F546=2,F546=3,F546=4,F546=5),F546,"")))))))</f>
        <v/>
      </c>
    </row>
    <row r="547" spans="13:22" x14ac:dyDescent="0.25">
      <c r="M547" s="13" t="str">
        <f>(IF(H547=Локализация!$C$114,1,IF(H547=Локализация!$C$113,2,IF(H547=Локализация!$C$112,3,IF(H547=Локализация!$C$111,4,IF(H547=Локализация!$C$110,5,IF(OR(H547=1,H547=2,H547=3,H547=4,H547=5),H547,"")))))))</f>
        <v/>
      </c>
      <c r="N547" s="13" t="str">
        <f>(IF(I547=Локализация!$C$114,1,IF(I547=Локализация!$C$113,2,IF(I547=Локализация!$C$112,3,IF(I547=Локализация!$C$111,4,IF(I547=Локализация!$C$110,5,IF(OR(I547=1,I547=2,I547=3,I547=4,I547=5),I547,"")))))))</f>
        <v/>
      </c>
      <c r="O547" s="13" t="str">
        <f>(IF(J547=Локализация!$C$114,1,IF(J547=Локализация!$C$113,2,IF(J547=Локализация!$C$112,3,IF(J547=Локализация!$C$111,4,IF(J547=Локализация!$C$110,5,IF(OR(J547=1,J547=2,J547=3,J547=4,J547=5),J547,"")))))))</f>
        <v/>
      </c>
      <c r="P547" s="13" t="str">
        <f>(IF(K547=Локализация!$C$114,1,IF(K547=Локализация!$C$113,2,IF(K547=Локализация!$C$112,3,IF(K547=Локализация!$C$111,4,IF(K547=Локализация!$C$110,5,IF(OR(K547=1,K547=2,K547=3,K547=4,K547=5),K547,"")))))))</f>
        <v/>
      </c>
      <c r="Q547" s="13" t="str">
        <f>(IF(L547=Локализация!$C$114,1,IF(L547=Локализация!$C$113,2,IF(L547=Локализация!$C$112,3,IF(L547=Локализация!$C$111,4,IF(L547=Локализация!$C$110,5,IF(OR(L547=1,L547=2,L547=3,L547=4,L547=5),L547,"")))))))</f>
        <v/>
      </c>
      <c r="R547" s="13" t="str">
        <f>(IF(B547=Локализация!$C$114,1,IF(B547=Локализация!$C$113,2,IF(B547=Локализация!$C$112,3,IF(B547=Локализация!$C$111,4,IF(B547=Локализация!$C$110,5,IF(OR(B547=1,B547=2,B547=3,B547=4,B547=5),B547,"")))))))</f>
        <v/>
      </c>
      <c r="S547" s="13" t="str">
        <f>(IF(C547=Локализация!$C$114,1,IF(C547=Локализация!$C$113,2,IF(C547=Локализация!$C$112,3,IF(C547=Локализация!$C$111,4,IF(C547=Локализация!$C$110,5,IF(OR(C547=1,C547=2,C547=3,C547=4,C547=5),C547,"")))))))</f>
        <v/>
      </c>
      <c r="T547" s="13" t="str">
        <f>(IF(D547=Локализация!$C$114,1,IF(D547=Локализация!$C$113,2,IF(D547=Локализация!$C$112,3,IF(D547=Локализация!$C$111,4,IF(D547=Локализация!$C$110,5,IF(OR(D547=1,D547=2,D547=3,D547=4,D547=5),D547,"")))))))</f>
        <v/>
      </c>
      <c r="U547" s="13" t="str">
        <f>(IF(E547=Локализация!$C$114,1,IF(E547=Локализация!$C$113,2,IF(E547=Локализация!$C$112,3,IF(E547=Локализация!$C$111,4,IF(E547=Локализация!$C$110,5,IF(OR(E547=1,E547=2,E547=3,E547=4,E547=5),E547,"")))))))</f>
        <v/>
      </c>
      <c r="V547" s="13" t="str">
        <f>(IF(F547=Локализация!$C$114,1,IF(F547=Локализация!$C$113,2,IF(F547=Локализация!$C$112,3,IF(F547=Локализация!$C$111,4,IF(F547=Локализация!$C$110,5,IF(OR(F547=1,F547=2,F547=3,F547=4,F547=5),F547,"")))))))</f>
        <v/>
      </c>
    </row>
    <row r="548" spans="13:22" x14ac:dyDescent="0.25">
      <c r="M548" s="13" t="str">
        <f>(IF(H548=Локализация!$C$114,1,IF(H548=Локализация!$C$113,2,IF(H548=Локализация!$C$112,3,IF(H548=Локализация!$C$111,4,IF(H548=Локализация!$C$110,5,IF(OR(H548=1,H548=2,H548=3,H548=4,H548=5),H548,"")))))))</f>
        <v/>
      </c>
      <c r="N548" s="13" t="str">
        <f>(IF(I548=Локализация!$C$114,1,IF(I548=Локализация!$C$113,2,IF(I548=Локализация!$C$112,3,IF(I548=Локализация!$C$111,4,IF(I548=Локализация!$C$110,5,IF(OR(I548=1,I548=2,I548=3,I548=4,I548=5),I548,"")))))))</f>
        <v/>
      </c>
      <c r="O548" s="13" t="str">
        <f>(IF(J548=Локализация!$C$114,1,IF(J548=Локализация!$C$113,2,IF(J548=Локализация!$C$112,3,IF(J548=Локализация!$C$111,4,IF(J548=Локализация!$C$110,5,IF(OR(J548=1,J548=2,J548=3,J548=4,J548=5),J548,"")))))))</f>
        <v/>
      </c>
      <c r="P548" s="13" t="str">
        <f>(IF(K548=Локализация!$C$114,1,IF(K548=Локализация!$C$113,2,IF(K548=Локализация!$C$112,3,IF(K548=Локализация!$C$111,4,IF(K548=Локализация!$C$110,5,IF(OR(K548=1,K548=2,K548=3,K548=4,K548=5),K548,"")))))))</f>
        <v/>
      </c>
      <c r="Q548" s="13" t="str">
        <f>(IF(L548=Локализация!$C$114,1,IF(L548=Локализация!$C$113,2,IF(L548=Локализация!$C$112,3,IF(L548=Локализация!$C$111,4,IF(L548=Локализация!$C$110,5,IF(OR(L548=1,L548=2,L548=3,L548=4,L548=5),L548,"")))))))</f>
        <v/>
      </c>
      <c r="R548" s="13" t="str">
        <f>(IF(B548=Локализация!$C$114,1,IF(B548=Локализация!$C$113,2,IF(B548=Локализация!$C$112,3,IF(B548=Локализация!$C$111,4,IF(B548=Локализация!$C$110,5,IF(OR(B548=1,B548=2,B548=3,B548=4,B548=5),B548,"")))))))</f>
        <v/>
      </c>
      <c r="S548" s="13" t="str">
        <f>(IF(C548=Локализация!$C$114,1,IF(C548=Локализация!$C$113,2,IF(C548=Локализация!$C$112,3,IF(C548=Локализация!$C$111,4,IF(C548=Локализация!$C$110,5,IF(OR(C548=1,C548=2,C548=3,C548=4,C548=5),C548,"")))))))</f>
        <v/>
      </c>
      <c r="T548" s="13" t="str">
        <f>(IF(D548=Локализация!$C$114,1,IF(D548=Локализация!$C$113,2,IF(D548=Локализация!$C$112,3,IF(D548=Локализация!$C$111,4,IF(D548=Локализация!$C$110,5,IF(OR(D548=1,D548=2,D548=3,D548=4,D548=5),D548,"")))))))</f>
        <v/>
      </c>
      <c r="U548" s="13" t="str">
        <f>(IF(E548=Локализация!$C$114,1,IF(E548=Локализация!$C$113,2,IF(E548=Локализация!$C$112,3,IF(E548=Локализация!$C$111,4,IF(E548=Локализация!$C$110,5,IF(OR(E548=1,E548=2,E548=3,E548=4,E548=5),E548,"")))))))</f>
        <v/>
      </c>
      <c r="V548" s="13" t="str">
        <f>(IF(F548=Локализация!$C$114,1,IF(F548=Локализация!$C$113,2,IF(F548=Локализация!$C$112,3,IF(F548=Локализация!$C$111,4,IF(F548=Локализация!$C$110,5,IF(OR(F548=1,F548=2,F548=3,F548=4,F548=5),F548,"")))))))</f>
        <v/>
      </c>
    </row>
    <row r="549" spans="13:22" x14ac:dyDescent="0.25">
      <c r="M549" s="13" t="str">
        <f>(IF(H549=Локализация!$C$114,1,IF(H549=Локализация!$C$113,2,IF(H549=Локализация!$C$112,3,IF(H549=Локализация!$C$111,4,IF(H549=Локализация!$C$110,5,IF(OR(H549=1,H549=2,H549=3,H549=4,H549=5),H549,"")))))))</f>
        <v/>
      </c>
      <c r="N549" s="13" t="str">
        <f>(IF(I549=Локализация!$C$114,1,IF(I549=Локализация!$C$113,2,IF(I549=Локализация!$C$112,3,IF(I549=Локализация!$C$111,4,IF(I549=Локализация!$C$110,5,IF(OR(I549=1,I549=2,I549=3,I549=4,I549=5),I549,"")))))))</f>
        <v/>
      </c>
      <c r="O549" s="13" t="str">
        <f>(IF(J549=Локализация!$C$114,1,IF(J549=Локализация!$C$113,2,IF(J549=Локализация!$C$112,3,IF(J549=Локализация!$C$111,4,IF(J549=Локализация!$C$110,5,IF(OR(J549=1,J549=2,J549=3,J549=4,J549=5),J549,"")))))))</f>
        <v/>
      </c>
      <c r="P549" s="13" t="str">
        <f>(IF(K549=Локализация!$C$114,1,IF(K549=Локализация!$C$113,2,IF(K549=Локализация!$C$112,3,IF(K549=Локализация!$C$111,4,IF(K549=Локализация!$C$110,5,IF(OR(K549=1,K549=2,K549=3,K549=4,K549=5),K549,"")))))))</f>
        <v/>
      </c>
      <c r="Q549" s="13" t="str">
        <f>(IF(L549=Локализация!$C$114,1,IF(L549=Локализация!$C$113,2,IF(L549=Локализация!$C$112,3,IF(L549=Локализация!$C$111,4,IF(L549=Локализация!$C$110,5,IF(OR(L549=1,L549=2,L549=3,L549=4,L549=5),L549,"")))))))</f>
        <v/>
      </c>
      <c r="R549" s="13" t="str">
        <f>(IF(B549=Локализация!$C$114,1,IF(B549=Локализация!$C$113,2,IF(B549=Локализация!$C$112,3,IF(B549=Локализация!$C$111,4,IF(B549=Локализация!$C$110,5,IF(OR(B549=1,B549=2,B549=3,B549=4,B549=5),B549,"")))))))</f>
        <v/>
      </c>
      <c r="S549" s="13" t="str">
        <f>(IF(C549=Локализация!$C$114,1,IF(C549=Локализация!$C$113,2,IF(C549=Локализация!$C$112,3,IF(C549=Локализация!$C$111,4,IF(C549=Локализация!$C$110,5,IF(OR(C549=1,C549=2,C549=3,C549=4,C549=5),C549,"")))))))</f>
        <v/>
      </c>
      <c r="T549" s="13" t="str">
        <f>(IF(D549=Локализация!$C$114,1,IF(D549=Локализация!$C$113,2,IF(D549=Локализация!$C$112,3,IF(D549=Локализация!$C$111,4,IF(D549=Локализация!$C$110,5,IF(OR(D549=1,D549=2,D549=3,D549=4,D549=5),D549,"")))))))</f>
        <v/>
      </c>
      <c r="U549" s="13" t="str">
        <f>(IF(E549=Локализация!$C$114,1,IF(E549=Локализация!$C$113,2,IF(E549=Локализация!$C$112,3,IF(E549=Локализация!$C$111,4,IF(E549=Локализация!$C$110,5,IF(OR(E549=1,E549=2,E549=3,E549=4,E549=5),E549,"")))))))</f>
        <v/>
      </c>
      <c r="V549" s="13" t="str">
        <f>(IF(F549=Локализация!$C$114,1,IF(F549=Локализация!$C$113,2,IF(F549=Локализация!$C$112,3,IF(F549=Локализация!$C$111,4,IF(F549=Локализация!$C$110,5,IF(OR(F549=1,F549=2,F549=3,F549=4,F549=5),F549,"")))))))</f>
        <v/>
      </c>
    </row>
    <row r="550" spans="13:22" x14ac:dyDescent="0.25">
      <c r="M550" s="13" t="str">
        <f>(IF(H550=Локализация!$C$114,1,IF(H550=Локализация!$C$113,2,IF(H550=Локализация!$C$112,3,IF(H550=Локализация!$C$111,4,IF(H550=Локализация!$C$110,5,IF(OR(H550=1,H550=2,H550=3,H550=4,H550=5),H550,"")))))))</f>
        <v/>
      </c>
      <c r="N550" s="13" t="str">
        <f>(IF(I550=Локализация!$C$114,1,IF(I550=Локализация!$C$113,2,IF(I550=Локализация!$C$112,3,IF(I550=Локализация!$C$111,4,IF(I550=Локализация!$C$110,5,IF(OR(I550=1,I550=2,I550=3,I550=4,I550=5),I550,"")))))))</f>
        <v/>
      </c>
      <c r="O550" s="13" t="str">
        <f>(IF(J550=Локализация!$C$114,1,IF(J550=Локализация!$C$113,2,IF(J550=Локализация!$C$112,3,IF(J550=Локализация!$C$111,4,IF(J550=Локализация!$C$110,5,IF(OR(J550=1,J550=2,J550=3,J550=4,J550=5),J550,"")))))))</f>
        <v/>
      </c>
      <c r="P550" s="13" t="str">
        <f>(IF(K550=Локализация!$C$114,1,IF(K550=Локализация!$C$113,2,IF(K550=Локализация!$C$112,3,IF(K550=Локализация!$C$111,4,IF(K550=Локализация!$C$110,5,IF(OR(K550=1,K550=2,K550=3,K550=4,K550=5),K550,"")))))))</f>
        <v/>
      </c>
      <c r="Q550" s="13" t="str">
        <f>(IF(L550=Локализация!$C$114,1,IF(L550=Локализация!$C$113,2,IF(L550=Локализация!$C$112,3,IF(L550=Локализация!$C$111,4,IF(L550=Локализация!$C$110,5,IF(OR(L550=1,L550=2,L550=3,L550=4,L550=5),L550,"")))))))</f>
        <v/>
      </c>
      <c r="R550" s="13" t="str">
        <f>(IF(B550=Локализация!$C$114,1,IF(B550=Локализация!$C$113,2,IF(B550=Локализация!$C$112,3,IF(B550=Локализация!$C$111,4,IF(B550=Локализация!$C$110,5,IF(OR(B550=1,B550=2,B550=3,B550=4,B550=5),B550,"")))))))</f>
        <v/>
      </c>
      <c r="S550" s="13" t="str">
        <f>(IF(C550=Локализация!$C$114,1,IF(C550=Локализация!$C$113,2,IF(C550=Локализация!$C$112,3,IF(C550=Локализация!$C$111,4,IF(C550=Локализация!$C$110,5,IF(OR(C550=1,C550=2,C550=3,C550=4,C550=5),C550,"")))))))</f>
        <v/>
      </c>
      <c r="T550" s="13" t="str">
        <f>(IF(D550=Локализация!$C$114,1,IF(D550=Локализация!$C$113,2,IF(D550=Локализация!$C$112,3,IF(D550=Локализация!$C$111,4,IF(D550=Локализация!$C$110,5,IF(OR(D550=1,D550=2,D550=3,D550=4,D550=5),D550,"")))))))</f>
        <v/>
      </c>
      <c r="U550" s="13" t="str">
        <f>(IF(E550=Локализация!$C$114,1,IF(E550=Локализация!$C$113,2,IF(E550=Локализация!$C$112,3,IF(E550=Локализация!$C$111,4,IF(E550=Локализация!$C$110,5,IF(OR(E550=1,E550=2,E550=3,E550=4,E550=5),E550,"")))))))</f>
        <v/>
      </c>
      <c r="V550" s="13" t="str">
        <f>(IF(F550=Локализация!$C$114,1,IF(F550=Локализация!$C$113,2,IF(F550=Локализация!$C$112,3,IF(F550=Локализация!$C$111,4,IF(F550=Локализация!$C$110,5,IF(OR(F550=1,F550=2,F550=3,F550=4,F550=5),F550,"")))))))</f>
        <v/>
      </c>
    </row>
    <row r="551" spans="13:22" x14ac:dyDescent="0.25">
      <c r="M551" s="13" t="str">
        <f>(IF(H551=Локализация!$C$114,1,IF(H551=Локализация!$C$113,2,IF(H551=Локализация!$C$112,3,IF(H551=Локализация!$C$111,4,IF(H551=Локализация!$C$110,5,IF(OR(H551=1,H551=2,H551=3,H551=4,H551=5),H551,"")))))))</f>
        <v/>
      </c>
      <c r="N551" s="13" t="str">
        <f>(IF(I551=Локализация!$C$114,1,IF(I551=Локализация!$C$113,2,IF(I551=Локализация!$C$112,3,IF(I551=Локализация!$C$111,4,IF(I551=Локализация!$C$110,5,IF(OR(I551=1,I551=2,I551=3,I551=4,I551=5),I551,"")))))))</f>
        <v/>
      </c>
      <c r="O551" s="13" t="str">
        <f>(IF(J551=Локализация!$C$114,1,IF(J551=Локализация!$C$113,2,IF(J551=Локализация!$C$112,3,IF(J551=Локализация!$C$111,4,IF(J551=Локализация!$C$110,5,IF(OR(J551=1,J551=2,J551=3,J551=4,J551=5),J551,"")))))))</f>
        <v/>
      </c>
      <c r="P551" s="13" t="str">
        <f>(IF(K551=Локализация!$C$114,1,IF(K551=Локализация!$C$113,2,IF(K551=Локализация!$C$112,3,IF(K551=Локализация!$C$111,4,IF(K551=Локализация!$C$110,5,IF(OR(K551=1,K551=2,K551=3,K551=4,K551=5),K551,"")))))))</f>
        <v/>
      </c>
      <c r="Q551" s="13" t="str">
        <f>(IF(L551=Локализация!$C$114,1,IF(L551=Локализация!$C$113,2,IF(L551=Локализация!$C$112,3,IF(L551=Локализация!$C$111,4,IF(L551=Локализация!$C$110,5,IF(OR(L551=1,L551=2,L551=3,L551=4,L551=5),L551,"")))))))</f>
        <v/>
      </c>
      <c r="R551" s="13" t="str">
        <f>(IF(B551=Локализация!$C$114,1,IF(B551=Локализация!$C$113,2,IF(B551=Локализация!$C$112,3,IF(B551=Локализация!$C$111,4,IF(B551=Локализация!$C$110,5,IF(OR(B551=1,B551=2,B551=3,B551=4,B551=5),B551,"")))))))</f>
        <v/>
      </c>
      <c r="S551" s="13" t="str">
        <f>(IF(C551=Локализация!$C$114,1,IF(C551=Локализация!$C$113,2,IF(C551=Локализация!$C$112,3,IF(C551=Локализация!$C$111,4,IF(C551=Локализация!$C$110,5,IF(OR(C551=1,C551=2,C551=3,C551=4,C551=5),C551,"")))))))</f>
        <v/>
      </c>
      <c r="T551" s="13" t="str">
        <f>(IF(D551=Локализация!$C$114,1,IF(D551=Локализация!$C$113,2,IF(D551=Локализация!$C$112,3,IF(D551=Локализация!$C$111,4,IF(D551=Локализация!$C$110,5,IF(OR(D551=1,D551=2,D551=3,D551=4,D551=5),D551,"")))))))</f>
        <v/>
      </c>
      <c r="U551" s="13" t="str">
        <f>(IF(E551=Локализация!$C$114,1,IF(E551=Локализация!$C$113,2,IF(E551=Локализация!$C$112,3,IF(E551=Локализация!$C$111,4,IF(E551=Локализация!$C$110,5,IF(OR(E551=1,E551=2,E551=3,E551=4,E551=5),E551,"")))))))</f>
        <v/>
      </c>
      <c r="V551" s="13" t="str">
        <f>(IF(F551=Локализация!$C$114,1,IF(F551=Локализация!$C$113,2,IF(F551=Локализация!$C$112,3,IF(F551=Локализация!$C$111,4,IF(F551=Локализация!$C$110,5,IF(OR(F551=1,F551=2,F551=3,F551=4,F551=5),F551,"")))))))</f>
        <v/>
      </c>
    </row>
    <row r="552" spans="13:22" x14ac:dyDescent="0.25">
      <c r="M552" s="13" t="str">
        <f>(IF(H552=Локализация!$C$114,1,IF(H552=Локализация!$C$113,2,IF(H552=Локализация!$C$112,3,IF(H552=Локализация!$C$111,4,IF(H552=Локализация!$C$110,5,IF(OR(H552=1,H552=2,H552=3,H552=4,H552=5),H552,"")))))))</f>
        <v/>
      </c>
      <c r="N552" s="13" t="str">
        <f>(IF(I552=Локализация!$C$114,1,IF(I552=Локализация!$C$113,2,IF(I552=Локализация!$C$112,3,IF(I552=Локализация!$C$111,4,IF(I552=Локализация!$C$110,5,IF(OR(I552=1,I552=2,I552=3,I552=4,I552=5),I552,"")))))))</f>
        <v/>
      </c>
      <c r="O552" s="13" t="str">
        <f>(IF(J552=Локализация!$C$114,1,IF(J552=Локализация!$C$113,2,IF(J552=Локализация!$C$112,3,IF(J552=Локализация!$C$111,4,IF(J552=Локализация!$C$110,5,IF(OR(J552=1,J552=2,J552=3,J552=4,J552=5),J552,"")))))))</f>
        <v/>
      </c>
      <c r="P552" s="13" t="str">
        <f>(IF(K552=Локализация!$C$114,1,IF(K552=Локализация!$C$113,2,IF(K552=Локализация!$C$112,3,IF(K552=Локализация!$C$111,4,IF(K552=Локализация!$C$110,5,IF(OR(K552=1,K552=2,K552=3,K552=4,K552=5),K552,"")))))))</f>
        <v/>
      </c>
      <c r="Q552" s="13" t="str">
        <f>(IF(L552=Локализация!$C$114,1,IF(L552=Локализация!$C$113,2,IF(L552=Локализация!$C$112,3,IF(L552=Локализация!$C$111,4,IF(L552=Локализация!$C$110,5,IF(OR(L552=1,L552=2,L552=3,L552=4,L552=5),L552,"")))))))</f>
        <v/>
      </c>
      <c r="R552" s="13" t="str">
        <f>(IF(B552=Локализация!$C$114,1,IF(B552=Локализация!$C$113,2,IF(B552=Локализация!$C$112,3,IF(B552=Локализация!$C$111,4,IF(B552=Локализация!$C$110,5,IF(OR(B552=1,B552=2,B552=3,B552=4,B552=5),B552,"")))))))</f>
        <v/>
      </c>
      <c r="S552" s="13" t="str">
        <f>(IF(C552=Локализация!$C$114,1,IF(C552=Локализация!$C$113,2,IF(C552=Локализация!$C$112,3,IF(C552=Локализация!$C$111,4,IF(C552=Локализация!$C$110,5,IF(OR(C552=1,C552=2,C552=3,C552=4,C552=5),C552,"")))))))</f>
        <v/>
      </c>
      <c r="T552" s="13" t="str">
        <f>(IF(D552=Локализация!$C$114,1,IF(D552=Локализация!$C$113,2,IF(D552=Локализация!$C$112,3,IF(D552=Локализация!$C$111,4,IF(D552=Локализация!$C$110,5,IF(OR(D552=1,D552=2,D552=3,D552=4,D552=5),D552,"")))))))</f>
        <v/>
      </c>
      <c r="U552" s="13" t="str">
        <f>(IF(E552=Локализация!$C$114,1,IF(E552=Локализация!$C$113,2,IF(E552=Локализация!$C$112,3,IF(E552=Локализация!$C$111,4,IF(E552=Локализация!$C$110,5,IF(OR(E552=1,E552=2,E552=3,E552=4,E552=5),E552,"")))))))</f>
        <v/>
      </c>
      <c r="V552" s="13" t="str">
        <f>(IF(F552=Локализация!$C$114,1,IF(F552=Локализация!$C$113,2,IF(F552=Локализация!$C$112,3,IF(F552=Локализация!$C$111,4,IF(F552=Локализация!$C$110,5,IF(OR(F552=1,F552=2,F552=3,F552=4,F552=5),F552,"")))))))</f>
        <v/>
      </c>
    </row>
    <row r="553" spans="13:22" x14ac:dyDescent="0.25">
      <c r="M553" s="13" t="str">
        <f>(IF(H553=Локализация!$C$114,1,IF(H553=Локализация!$C$113,2,IF(H553=Локализация!$C$112,3,IF(H553=Локализация!$C$111,4,IF(H553=Локализация!$C$110,5,IF(OR(H553=1,H553=2,H553=3,H553=4,H553=5),H553,"")))))))</f>
        <v/>
      </c>
      <c r="N553" s="13" t="str">
        <f>(IF(I553=Локализация!$C$114,1,IF(I553=Локализация!$C$113,2,IF(I553=Локализация!$C$112,3,IF(I553=Локализация!$C$111,4,IF(I553=Локализация!$C$110,5,IF(OR(I553=1,I553=2,I553=3,I553=4,I553=5),I553,"")))))))</f>
        <v/>
      </c>
      <c r="O553" s="13" t="str">
        <f>(IF(J553=Локализация!$C$114,1,IF(J553=Локализация!$C$113,2,IF(J553=Локализация!$C$112,3,IF(J553=Локализация!$C$111,4,IF(J553=Локализация!$C$110,5,IF(OR(J553=1,J553=2,J553=3,J553=4,J553=5),J553,"")))))))</f>
        <v/>
      </c>
      <c r="P553" s="13" t="str">
        <f>(IF(K553=Локализация!$C$114,1,IF(K553=Локализация!$C$113,2,IF(K553=Локализация!$C$112,3,IF(K553=Локализация!$C$111,4,IF(K553=Локализация!$C$110,5,IF(OR(K553=1,K553=2,K553=3,K553=4,K553=5),K553,"")))))))</f>
        <v/>
      </c>
      <c r="Q553" s="13" t="str">
        <f>(IF(L553=Локализация!$C$114,1,IF(L553=Локализация!$C$113,2,IF(L553=Локализация!$C$112,3,IF(L553=Локализация!$C$111,4,IF(L553=Локализация!$C$110,5,IF(OR(L553=1,L553=2,L553=3,L553=4,L553=5),L553,"")))))))</f>
        <v/>
      </c>
      <c r="R553" s="13" t="str">
        <f>(IF(B553=Локализация!$C$114,1,IF(B553=Локализация!$C$113,2,IF(B553=Локализация!$C$112,3,IF(B553=Локализация!$C$111,4,IF(B553=Локализация!$C$110,5,IF(OR(B553=1,B553=2,B553=3,B553=4,B553=5),B553,"")))))))</f>
        <v/>
      </c>
      <c r="S553" s="13" t="str">
        <f>(IF(C553=Локализация!$C$114,1,IF(C553=Локализация!$C$113,2,IF(C553=Локализация!$C$112,3,IF(C553=Локализация!$C$111,4,IF(C553=Локализация!$C$110,5,IF(OR(C553=1,C553=2,C553=3,C553=4,C553=5),C553,"")))))))</f>
        <v/>
      </c>
      <c r="T553" s="13" t="str">
        <f>(IF(D553=Локализация!$C$114,1,IF(D553=Локализация!$C$113,2,IF(D553=Локализация!$C$112,3,IF(D553=Локализация!$C$111,4,IF(D553=Локализация!$C$110,5,IF(OR(D553=1,D553=2,D553=3,D553=4,D553=5),D553,"")))))))</f>
        <v/>
      </c>
      <c r="U553" s="13" t="str">
        <f>(IF(E553=Локализация!$C$114,1,IF(E553=Локализация!$C$113,2,IF(E553=Локализация!$C$112,3,IF(E553=Локализация!$C$111,4,IF(E553=Локализация!$C$110,5,IF(OR(E553=1,E553=2,E553=3,E553=4,E553=5),E553,"")))))))</f>
        <v/>
      </c>
      <c r="V553" s="13" t="str">
        <f>(IF(F553=Локализация!$C$114,1,IF(F553=Локализация!$C$113,2,IF(F553=Локализация!$C$112,3,IF(F553=Локализация!$C$111,4,IF(F553=Локализация!$C$110,5,IF(OR(F553=1,F553=2,F553=3,F553=4,F553=5),F553,"")))))))</f>
        <v/>
      </c>
    </row>
    <row r="554" spans="13:22" x14ac:dyDescent="0.25">
      <c r="M554" s="13" t="str">
        <f>(IF(H554=Локализация!$C$114,1,IF(H554=Локализация!$C$113,2,IF(H554=Локализация!$C$112,3,IF(H554=Локализация!$C$111,4,IF(H554=Локализация!$C$110,5,IF(OR(H554=1,H554=2,H554=3,H554=4,H554=5),H554,"")))))))</f>
        <v/>
      </c>
      <c r="N554" s="13" t="str">
        <f>(IF(I554=Локализация!$C$114,1,IF(I554=Локализация!$C$113,2,IF(I554=Локализация!$C$112,3,IF(I554=Локализация!$C$111,4,IF(I554=Локализация!$C$110,5,IF(OR(I554=1,I554=2,I554=3,I554=4,I554=5),I554,"")))))))</f>
        <v/>
      </c>
      <c r="O554" s="13" t="str">
        <f>(IF(J554=Локализация!$C$114,1,IF(J554=Локализация!$C$113,2,IF(J554=Локализация!$C$112,3,IF(J554=Локализация!$C$111,4,IF(J554=Локализация!$C$110,5,IF(OR(J554=1,J554=2,J554=3,J554=4,J554=5),J554,"")))))))</f>
        <v/>
      </c>
      <c r="P554" s="13" t="str">
        <f>(IF(K554=Локализация!$C$114,1,IF(K554=Локализация!$C$113,2,IF(K554=Локализация!$C$112,3,IF(K554=Локализация!$C$111,4,IF(K554=Локализация!$C$110,5,IF(OR(K554=1,K554=2,K554=3,K554=4,K554=5),K554,"")))))))</f>
        <v/>
      </c>
      <c r="Q554" s="13" t="str">
        <f>(IF(L554=Локализация!$C$114,1,IF(L554=Локализация!$C$113,2,IF(L554=Локализация!$C$112,3,IF(L554=Локализация!$C$111,4,IF(L554=Локализация!$C$110,5,IF(OR(L554=1,L554=2,L554=3,L554=4,L554=5),L554,"")))))))</f>
        <v/>
      </c>
      <c r="R554" s="13" t="str">
        <f>(IF(B554=Локализация!$C$114,1,IF(B554=Локализация!$C$113,2,IF(B554=Локализация!$C$112,3,IF(B554=Локализация!$C$111,4,IF(B554=Локализация!$C$110,5,IF(OR(B554=1,B554=2,B554=3,B554=4,B554=5),B554,"")))))))</f>
        <v/>
      </c>
      <c r="S554" s="13" t="str">
        <f>(IF(C554=Локализация!$C$114,1,IF(C554=Локализация!$C$113,2,IF(C554=Локализация!$C$112,3,IF(C554=Локализация!$C$111,4,IF(C554=Локализация!$C$110,5,IF(OR(C554=1,C554=2,C554=3,C554=4,C554=5),C554,"")))))))</f>
        <v/>
      </c>
      <c r="T554" s="13" t="str">
        <f>(IF(D554=Локализация!$C$114,1,IF(D554=Локализация!$C$113,2,IF(D554=Локализация!$C$112,3,IF(D554=Локализация!$C$111,4,IF(D554=Локализация!$C$110,5,IF(OR(D554=1,D554=2,D554=3,D554=4,D554=5),D554,"")))))))</f>
        <v/>
      </c>
      <c r="U554" s="13" t="str">
        <f>(IF(E554=Локализация!$C$114,1,IF(E554=Локализация!$C$113,2,IF(E554=Локализация!$C$112,3,IF(E554=Локализация!$C$111,4,IF(E554=Локализация!$C$110,5,IF(OR(E554=1,E554=2,E554=3,E554=4,E554=5),E554,"")))))))</f>
        <v/>
      </c>
      <c r="V554" s="13" t="str">
        <f>(IF(F554=Локализация!$C$114,1,IF(F554=Локализация!$C$113,2,IF(F554=Локализация!$C$112,3,IF(F554=Локализация!$C$111,4,IF(F554=Локализация!$C$110,5,IF(OR(F554=1,F554=2,F554=3,F554=4,F554=5),F554,"")))))))</f>
        <v/>
      </c>
    </row>
    <row r="555" spans="13:22" x14ac:dyDescent="0.25">
      <c r="M555" s="13" t="str">
        <f>(IF(H555=Локализация!$C$114,1,IF(H555=Локализация!$C$113,2,IF(H555=Локализация!$C$112,3,IF(H555=Локализация!$C$111,4,IF(H555=Локализация!$C$110,5,IF(OR(H555=1,H555=2,H555=3,H555=4,H555=5),H555,"")))))))</f>
        <v/>
      </c>
      <c r="N555" s="13" t="str">
        <f>(IF(I555=Локализация!$C$114,1,IF(I555=Локализация!$C$113,2,IF(I555=Локализация!$C$112,3,IF(I555=Локализация!$C$111,4,IF(I555=Локализация!$C$110,5,IF(OR(I555=1,I555=2,I555=3,I555=4,I555=5),I555,"")))))))</f>
        <v/>
      </c>
      <c r="O555" s="13" t="str">
        <f>(IF(J555=Локализация!$C$114,1,IF(J555=Локализация!$C$113,2,IF(J555=Локализация!$C$112,3,IF(J555=Локализация!$C$111,4,IF(J555=Локализация!$C$110,5,IF(OR(J555=1,J555=2,J555=3,J555=4,J555=5),J555,"")))))))</f>
        <v/>
      </c>
      <c r="P555" s="13" t="str">
        <f>(IF(K555=Локализация!$C$114,1,IF(K555=Локализация!$C$113,2,IF(K555=Локализация!$C$112,3,IF(K555=Локализация!$C$111,4,IF(K555=Локализация!$C$110,5,IF(OR(K555=1,K555=2,K555=3,K555=4,K555=5),K555,"")))))))</f>
        <v/>
      </c>
      <c r="Q555" s="13" t="str">
        <f>(IF(L555=Локализация!$C$114,1,IF(L555=Локализация!$C$113,2,IF(L555=Локализация!$C$112,3,IF(L555=Локализация!$C$111,4,IF(L555=Локализация!$C$110,5,IF(OR(L555=1,L555=2,L555=3,L555=4,L555=5),L555,"")))))))</f>
        <v/>
      </c>
      <c r="R555" s="13" t="str">
        <f>(IF(B555=Локализация!$C$114,1,IF(B555=Локализация!$C$113,2,IF(B555=Локализация!$C$112,3,IF(B555=Локализация!$C$111,4,IF(B555=Локализация!$C$110,5,IF(OR(B555=1,B555=2,B555=3,B555=4,B555=5),B555,"")))))))</f>
        <v/>
      </c>
      <c r="S555" s="13" t="str">
        <f>(IF(C555=Локализация!$C$114,1,IF(C555=Локализация!$C$113,2,IF(C555=Локализация!$C$112,3,IF(C555=Локализация!$C$111,4,IF(C555=Локализация!$C$110,5,IF(OR(C555=1,C555=2,C555=3,C555=4,C555=5),C555,"")))))))</f>
        <v/>
      </c>
      <c r="T555" s="13" t="str">
        <f>(IF(D555=Локализация!$C$114,1,IF(D555=Локализация!$C$113,2,IF(D555=Локализация!$C$112,3,IF(D555=Локализация!$C$111,4,IF(D555=Локализация!$C$110,5,IF(OR(D555=1,D555=2,D555=3,D555=4,D555=5),D555,"")))))))</f>
        <v/>
      </c>
      <c r="U555" s="13" t="str">
        <f>(IF(E555=Локализация!$C$114,1,IF(E555=Локализация!$C$113,2,IF(E555=Локализация!$C$112,3,IF(E555=Локализация!$C$111,4,IF(E555=Локализация!$C$110,5,IF(OR(E555=1,E555=2,E555=3,E555=4,E555=5),E555,"")))))))</f>
        <v/>
      </c>
      <c r="V555" s="13" t="str">
        <f>(IF(F555=Локализация!$C$114,1,IF(F555=Локализация!$C$113,2,IF(F555=Локализация!$C$112,3,IF(F555=Локализация!$C$111,4,IF(F555=Локализация!$C$110,5,IF(OR(F555=1,F555=2,F555=3,F555=4,F555=5),F555,"")))))))</f>
        <v/>
      </c>
    </row>
    <row r="556" spans="13:22" x14ac:dyDescent="0.25">
      <c r="M556" s="13" t="str">
        <f>(IF(H556=Локализация!$C$114,1,IF(H556=Локализация!$C$113,2,IF(H556=Локализация!$C$112,3,IF(H556=Локализация!$C$111,4,IF(H556=Локализация!$C$110,5,IF(OR(H556=1,H556=2,H556=3,H556=4,H556=5),H556,"")))))))</f>
        <v/>
      </c>
      <c r="N556" s="13" t="str">
        <f>(IF(I556=Локализация!$C$114,1,IF(I556=Локализация!$C$113,2,IF(I556=Локализация!$C$112,3,IF(I556=Локализация!$C$111,4,IF(I556=Локализация!$C$110,5,IF(OR(I556=1,I556=2,I556=3,I556=4,I556=5),I556,"")))))))</f>
        <v/>
      </c>
      <c r="O556" s="13" t="str">
        <f>(IF(J556=Локализация!$C$114,1,IF(J556=Локализация!$C$113,2,IF(J556=Локализация!$C$112,3,IF(J556=Локализация!$C$111,4,IF(J556=Локализация!$C$110,5,IF(OR(J556=1,J556=2,J556=3,J556=4,J556=5),J556,"")))))))</f>
        <v/>
      </c>
      <c r="P556" s="13" t="str">
        <f>(IF(K556=Локализация!$C$114,1,IF(K556=Локализация!$C$113,2,IF(K556=Локализация!$C$112,3,IF(K556=Локализация!$C$111,4,IF(K556=Локализация!$C$110,5,IF(OR(K556=1,K556=2,K556=3,K556=4,K556=5),K556,"")))))))</f>
        <v/>
      </c>
      <c r="Q556" s="13" t="str">
        <f>(IF(L556=Локализация!$C$114,1,IF(L556=Локализация!$C$113,2,IF(L556=Локализация!$C$112,3,IF(L556=Локализация!$C$111,4,IF(L556=Локализация!$C$110,5,IF(OR(L556=1,L556=2,L556=3,L556=4,L556=5),L556,"")))))))</f>
        <v/>
      </c>
      <c r="R556" s="13" t="str">
        <f>(IF(B556=Локализация!$C$114,1,IF(B556=Локализация!$C$113,2,IF(B556=Локализация!$C$112,3,IF(B556=Локализация!$C$111,4,IF(B556=Локализация!$C$110,5,IF(OR(B556=1,B556=2,B556=3,B556=4,B556=5),B556,"")))))))</f>
        <v/>
      </c>
      <c r="S556" s="13" t="str">
        <f>(IF(C556=Локализация!$C$114,1,IF(C556=Локализация!$C$113,2,IF(C556=Локализация!$C$112,3,IF(C556=Локализация!$C$111,4,IF(C556=Локализация!$C$110,5,IF(OR(C556=1,C556=2,C556=3,C556=4,C556=5),C556,"")))))))</f>
        <v/>
      </c>
      <c r="T556" s="13" t="str">
        <f>(IF(D556=Локализация!$C$114,1,IF(D556=Локализация!$C$113,2,IF(D556=Локализация!$C$112,3,IF(D556=Локализация!$C$111,4,IF(D556=Локализация!$C$110,5,IF(OR(D556=1,D556=2,D556=3,D556=4,D556=5),D556,"")))))))</f>
        <v/>
      </c>
      <c r="U556" s="13" t="str">
        <f>(IF(E556=Локализация!$C$114,1,IF(E556=Локализация!$C$113,2,IF(E556=Локализация!$C$112,3,IF(E556=Локализация!$C$111,4,IF(E556=Локализация!$C$110,5,IF(OR(E556=1,E556=2,E556=3,E556=4,E556=5),E556,"")))))))</f>
        <v/>
      </c>
      <c r="V556" s="13" t="str">
        <f>(IF(F556=Локализация!$C$114,1,IF(F556=Локализация!$C$113,2,IF(F556=Локализация!$C$112,3,IF(F556=Локализация!$C$111,4,IF(F556=Локализация!$C$110,5,IF(OR(F556=1,F556=2,F556=3,F556=4,F556=5),F556,"")))))))</f>
        <v/>
      </c>
    </row>
    <row r="557" spans="13:22" x14ac:dyDescent="0.25">
      <c r="M557" s="13" t="str">
        <f>(IF(H557=Локализация!$C$114,1,IF(H557=Локализация!$C$113,2,IF(H557=Локализация!$C$112,3,IF(H557=Локализация!$C$111,4,IF(H557=Локализация!$C$110,5,IF(OR(H557=1,H557=2,H557=3,H557=4,H557=5),H557,"")))))))</f>
        <v/>
      </c>
      <c r="N557" s="13" t="str">
        <f>(IF(I557=Локализация!$C$114,1,IF(I557=Локализация!$C$113,2,IF(I557=Локализация!$C$112,3,IF(I557=Локализация!$C$111,4,IF(I557=Локализация!$C$110,5,IF(OR(I557=1,I557=2,I557=3,I557=4,I557=5),I557,"")))))))</f>
        <v/>
      </c>
      <c r="O557" s="13" t="str">
        <f>(IF(J557=Локализация!$C$114,1,IF(J557=Локализация!$C$113,2,IF(J557=Локализация!$C$112,3,IF(J557=Локализация!$C$111,4,IF(J557=Локализация!$C$110,5,IF(OR(J557=1,J557=2,J557=3,J557=4,J557=5),J557,"")))))))</f>
        <v/>
      </c>
      <c r="P557" s="13" t="str">
        <f>(IF(K557=Локализация!$C$114,1,IF(K557=Локализация!$C$113,2,IF(K557=Локализация!$C$112,3,IF(K557=Локализация!$C$111,4,IF(K557=Локализация!$C$110,5,IF(OR(K557=1,K557=2,K557=3,K557=4,K557=5),K557,"")))))))</f>
        <v/>
      </c>
      <c r="Q557" s="13" t="str">
        <f>(IF(L557=Локализация!$C$114,1,IF(L557=Локализация!$C$113,2,IF(L557=Локализация!$C$112,3,IF(L557=Локализация!$C$111,4,IF(L557=Локализация!$C$110,5,IF(OR(L557=1,L557=2,L557=3,L557=4,L557=5),L557,"")))))))</f>
        <v/>
      </c>
      <c r="R557" s="13" t="str">
        <f>(IF(B557=Локализация!$C$114,1,IF(B557=Локализация!$C$113,2,IF(B557=Локализация!$C$112,3,IF(B557=Локализация!$C$111,4,IF(B557=Локализация!$C$110,5,IF(OR(B557=1,B557=2,B557=3,B557=4,B557=5),B557,"")))))))</f>
        <v/>
      </c>
      <c r="S557" s="13" t="str">
        <f>(IF(C557=Локализация!$C$114,1,IF(C557=Локализация!$C$113,2,IF(C557=Локализация!$C$112,3,IF(C557=Локализация!$C$111,4,IF(C557=Локализация!$C$110,5,IF(OR(C557=1,C557=2,C557=3,C557=4,C557=5),C557,"")))))))</f>
        <v/>
      </c>
      <c r="T557" s="13" t="str">
        <f>(IF(D557=Локализация!$C$114,1,IF(D557=Локализация!$C$113,2,IF(D557=Локализация!$C$112,3,IF(D557=Локализация!$C$111,4,IF(D557=Локализация!$C$110,5,IF(OR(D557=1,D557=2,D557=3,D557=4,D557=5),D557,"")))))))</f>
        <v/>
      </c>
      <c r="U557" s="13" t="str">
        <f>(IF(E557=Локализация!$C$114,1,IF(E557=Локализация!$C$113,2,IF(E557=Локализация!$C$112,3,IF(E557=Локализация!$C$111,4,IF(E557=Локализация!$C$110,5,IF(OR(E557=1,E557=2,E557=3,E557=4,E557=5),E557,"")))))))</f>
        <v/>
      </c>
      <c r="V557" s="13" t="str">
        <f>(IF(F557=Локализация!$C$114,1,IF(F557=Локализация!$C$113,2,IF(F557=Локализация!$C$112,3,IF(F557=Локализация!$C$111,4,IF(F557=Локализация!$C$110,5,IF(OR(F557=1,F557=2,F557=3,F557=4,F557=5),F557,"")))))))</f>
        <v/>
      </c>
    </row>
    <row r="558" spans="13:22" x14ac:dyDescent="0.25">
      <c r="M558" s="13" t="str">
        <f>(IF(H558=Локализация!$C$114,1,IF(H558=Локализация!$C$113,2,IF(H558=Локализация!$C$112,3,IF(H558=Локализация!$C$111,4,IF(H558=Локализация!$C$110,5,IF(OR(H558=1,H558=2,H558=3,H558=4,H558=5),H558,"")))))))</f>
        <v/>
      </c>
      <c r="N558" s="13" t="str">
        <f>(IF(I558=Локализация!$C$114,1,IF(I558=Локализация!$C$113,2,IF(I558=Локализация!$C$112,3,IF(I558=Локализация!$C$111,4,IF(I558=Локализация!$C$110,5,IF(OR(I558=1,I558=2,I558=3,I558=4,I558=5),I558,"")))))))</f>
        <v/>
      </c>
      <c r="O558" s="13" t="str">
        <f>(IF(J558=Локализация!$C$114,1,IF(J558=Локализация!$C$113,2,IF(J558=Локализация!$C$112,3,IF(J558=Локализация!$C$111,4,IF(J558=Локализация!$C$110,5,IF(OR(J558=1,J558=2,J558=3,J558=4,J558=5),J558,"")))))))</f>
        <v/>
      </c>
      <c r="P558" s="13" t="str">
        <f>(IF(K558=Локализация!$C$114,1,IF(K558=Локализация!$C$113,2,IF(K558=Локализация!$C$112,3,IF(K558=Локализация!$C$111,4,IF(K558=Локализация!$C$110,5,IF(OR(K558=1,K558=2,K558=3,K558=4,K558=5),K558,"")))))))</f>
        <v/>
      </c>
      <c r="Q558" s="13" t="str">
        <f>(IF(L558=Локализация!$C$114,1,IF(L558=Локализация!$C$113,2,IF(L558=Локализация!$C$112,3,IF(L558=Локализация!$C$111,4,IF(L558=Локализация!$C$110,5,IF(OR(L558=1,L558=2,L558=3,L558=4,L558=5),L558,"")))))))</f>
        <v/>
      </c>
      <c r="R558" s="13" t="str">
        <f>(IF(B558=Локализация!$C$114,1,IF(B558=Локализация!$C$113,2,IF(B558=Локализация!$C$112,3,IF(B558=Локализация!$C$111,4,IF(B558=Локализация!$C$110,5,IF(OR(B558=1,B558=2,B558=3,B558=4,B558=5),B558,"")))))))</f>
        <v/>
      </c>
      <c r="S558" s="13" t="str">
        <f>(IF(C558=Локализация!$C$114,1,IF(C558=Локализация!$C$113,2,IF(C558=Локализация!$C$112,3,IF(C558=Локализация!$C$111,4,IF(C558=Локализация!$C$110,5,IF(OR(C558=1,C558=2,C558=3,C558=4,C558=5),C558,"")))))))</f>
        <v/>
      </c>
      <c r="T558" s="13" t="str">
        <f>(IF(D558=Локализация!$C$114,1,IF(D558=Локализация!$C$113,2,IF(D558=Локализация!$C$112,3,IF(D558=Локализация!$C$111,4,IF(D558=Локализация!$C$110,5,IF(OR(D558=1,D558=2,D558=3,D558=4,D558=5),D558,"")))))))</f>
        <v/>
      </c>
      <c r="U558" s="13" t="str">
        <f>(IF(E558=Локализация!$C$114,1,IF(E558=Локализация!$C$113,2,IF(E558=Локализация!$C$112,3,IF(E558=Локализация!$C$111,4,IF(E558=Локализация!$C$110,5,IF(OR(E558=1,E558=2,E558=3,E558=4,E558=5),E558,"")))))))</f>
        <v/>
      </c>
      <c r="V558" s="13" t="str">
        <f>(IF(F558=Локализация!$C$114,1,IF(F558=Локализация!$C$113,2,IF(F558=Локализация!$C$112,3,IF(F558=Локализация!$C$111,4,IF(F558=Локализация!$C$110,5,IF(OR(F558=1,F558=2,F558=3,F558=4,F558=5),F558,"")))))))</f>
        <v/>
      </c>
    </row>
    <row r="559" spans="13:22" x14ac:dyDescent="0.25">
      <c r="M559" s="13" t="str">
        <f>(IF(H559=Локализация!$C$114,1,IF(H559=Локализация!$C$113,2,IF(H559=Локализация!$C$112,3,IF(H559=Локализация!$C$111,4,IF(H559=Локализация!$C$110,5,IF(OR(H559=1,H559=2,H559=3,H559=4,H559=5),H559,"")))))))</f>
        <v/>
      </c>
      <c r="N559" s="13" t="str">
        <f>(IF(I559=Локализация!$C$114,1,IF(I559=Локализация!$C$113,2,IF(I559=Локализация!$C$112,3,IF(I559=Локализация!$C$111,4,IF(I559=Локализация!$C$110,5,IF(OR(I559=1,I559=2,I559=3,I559=4,I559=5),I559,"")))))))</f>
        <v/>
      </c>
      <c r="O559" s="13" t="str">
        <f>(IF(J559=Локализация!$C$114,1,IF(J559=Локализация!$C$113,2,IF(J559=Локализация!$C$112,3,IF(J559=Локализация!$C$111,4,IF(J559=Локализация!$C$110,5,IF(OR(J559=1,J559=2,J559=3,J559=4,J559=5),J559,"")))))))</f>
        <v/>
      </c>
      <c r="P559" s="13" t="str">
        <f>(IF(K559=Локализация!$C$114,1,IF(K559=Локализация!$C$113,2,IF(K559=Локализация!$C$112,3,IF(K559=Локализация!$C$111,4,IF(K559=Локализация!$C$110,5,IF(OR(K559=1,K559=2,K559=3,K559=4,K559=5),K559,"")))))))</f>
        <v/>
      </c>
      <c r="Q559" s="13" t="str">
        <f>(IF(L559=Локализация!$C$114,1,IF(L559=Локализация!$C$113,2,IF(L559=Локализация!$C$112,3,IF(L559=Локализация!$C$111,4,IF(L559=Локализация!$C$110,5,IF(OR(L559=1,L559=2,L559=3,L559=4,L559=5),L559,"")))))))</f>
        <v/>
      </c>
      <c r="R559" s="13" t="str">
        <f>(IF(B559=Локализация!$C$114,1,IF(B559=Локализация!$C$113,2,IF(B559=Локализация!$C$112,3,IF(B559=Локализация!$C$111,4,IF(B559=Локализация!$C$110,5,IF(OR(B559=1,B559=2,B559=3,B559=4,B559=5),B559,"")))))))</f>
        <v/>
      </c>
      <c r="S559" s="13" t="str">
        <f>(IF(C559=Локализация!$C$114,1,IF(C559=Локализация!$C$113,2,IF(C559=Локализация!$C$112,3,IF(C559=Локализация!$C$111,4,IF(C559=Локализация!$C$110,5,IF(OR(C559=1,C559=2,C559=3,C559=4,C559=5),C559,"")))))))</f>
        <v/>
      </c>
      <c r="T559" s="13" t="str">
        <f>(IF(D559=Локализация!$C$114,1,IF(D559=Локализация!$C$113,2,IF(D559=Локализация!$C$112,3,IF(D559=Локализация!$C$111,4,IF(D559=Локализация!$C$110,5,IF(OR(D559=1,D559=2,D559=3,D559=4,D559=5),D559,"")))))))</f>
        <v/>
      </c>
      <c r="U559" s="13" t="str">
        <f>(IF(E559=Локализация!$C$114,1,IF(E559=Локализация!$C$113,2,IF(E559=Локализация!$C$112,3,IF(E559=Локализация!$C$111,4,IF(E559=Локализация!$C$110,5,IF(OR(E559=1,E559=2,E559=3,E559=4,E559=5),E559,"")))))))</f>
        <v/>
      </c>
      <c r="V559" s="13" t="str">
        <f>(IF(F559=Локализация!$C$114,1,IF(F559=Локализация!$C$113,2,IF(F559=Локализация!$C$112,3,IF(F559=Локализация!$C$111,4,IF(F559=Локализация!$C$110,5,IF(OR(F559=1,F559=2,F559=3,F559=4,F559=5),F559,"")))))))</f>
        <v/>
      </c>
    </row>
    <row r="560" spans="13:22" x14ac:dyDescent="0.25">
      <c r="M560" s="13" t="str">
        <f>(IF(H560=Локализация!$C$114,1,IF(H560=Локализация!$C$113,2,IF(H560=Локализация!$C$112,3,IF(H560=Локализация!$C$111,4,IF(H560=Локализация!$C$110,5,IF(OR(H560=1,H560=2,H560=3,H560=4,H560=5),H560,"")))))))</f>
        <v/>
      </c>
      <c r="N560" s="13" t="str">
        <f>(IF(I560=Локализация!$C$114,1,IF(I560=Локализация!$C$113,2,IF(I560=Локализация!$C$112,3,IF(I560=Локализация!$C$111,4,IF(I560=Локализация!$C$110,5,IF(OR(I560=1,I560=2,I560=3,I560=4,I560=5),I560,"")))))))</f>
        <v/>
      </c>
      <c r="O560" s="13" t="str">
        <f>(IF(J560=Локализация!$C$114,1,IF(J560=Локализация!$C$113,2,IF(J560=Локализация!$C$112,3,IF(J560=Локализация!$C$111,4,IF(J560=Локализация!$C$110,5,IF(OR(J560=1,J560=2,J560=3,J560=4,J560=5),J560,"")))))))</f>
        <v/>
      </c>
      <c r="P560" s="13" t="str">
        <f>(IF(K560=Локализация!$C$114,1,IF(K560=Локализация!$C$113,2,IF(K560=Локализация!$C$112,3,IF(K560=Локализация!$C$111,4,IF(K560=Локализация!$C$110,5,IF(OR(K560=1,K560=2,K560=3,K560=4,K560=5),K560,"")))))))</f>
        <v/>
      </c>
      <c r="Q560" s="13" t="str">
        <f>(IF(L560=Локализация!$C$114,1,IF(L560=Локализация!$C$113,2,IF(L560=Локализация!$C$112,3,IF(L560=Локализация!$C$111,4,IF(L560=Локализация!$C$110,5,IF(OR(L560=1,L560=2,L560=3,L560=4,L560=5),L560,"")))))))</f>
        <v/>
      </c>
      <c r="R560" s="13" t="str">
        <f>(IF(B560=Локализация!$C$114,1,IF(B560=Локализация!$C$113,2,IF(B560=Локализация!$C$112,3,IF(B560=Локализация!$C$111,4,IF(B560=Локализация!$C$110,5,IF(OR(B560=1,B560=2,B560=3,B560=4,B560=5),B560,"")))))))</f>
        <v/>
      </c>
      <c r="S560" s="13" t="str">
        <f>(IF(C560=Локализация!$C$114,1,IF(C560=Локализация!$C$113,2,IF(C560=Локализация!$C$112,3,IF(C560=Локализация!$C$111,4,IF(C560=Локализация!$C$110,5,IF(OR(C560=1,C560=2,C560=3,C560=4,C560=5),C560,"")))))))</f>
        <v/>
      </c>
      <c r="T560" s="13" t="str">
        <f>(IF(D560=Локализация!$C$114,1,IF(D560=Локализация!$C$113,2,IF(D560=Локализация!$C$112,3,IF(D560=Локализация!$C$111,4,IF(D560=Локализация!$C$110,5,IF(OR(D560=1,D560=2,D560=3,D560=4,D560=5),D560,"")))))))</f>
        <v/>
      </c>
      <c r="U560" s="13" t="str">
        <f>(IF(E560=Локализация!$C$114,1,IF(E560=Локализация!$C$113,2,IF(E560=Локализация!$C$112,3,IF(E560=Локализация!$C$111,4,IF(E560=Локализация!$C$110,5,IF(OR(E560=1,E560=2,E560=3,E560=4,E560=5),E560,"")))))))</f>
        <v/>
      </c>
      <c r="V560" s="13" t="str">
        <f>(IF(F560=Локализация!$C$114,1,IF(F560=Локализация!$C$113,2,IF(F560=Локализация!$C$112,3,IF(F560=Локализация!$C$111,4,IF(F560=Локализация!$C$110,5,IF(OR(F560=1,F560=2,F560=3,F560=4,F560=5),F560,"")))))))</f>
        <v/>
      </c>
    </row>
    <row r="561" spans="13:22" x14ac:dyDescent="0.25">
      <c r="M561" s="13" t="str">
        <f>(IF(H561=Локализация!$C$114,1,IF(H561=Локализация!$C$113,2,IF(H561=Локализация!$C$112,3,IF(H561=Локализация!$C$111,4,IF(H561=Локализация!$C$110,5,IF(OR(H561=1,H561=2,H561=3,H561=4,H561=5),H561,"")))))))</f>
        <v/>
      </c>
      <c r="N561" s="13" t="str">
        <f>(IF(I561=Локализация!$C$114,1,IF(I561=Локализация!$C$113,2,IF(I561=Локализация!$C$112,3,IF(I561=Локализация!$C$111,4,IF(I561=Локализация!$C$110,5,IF(OR(I561=1,I561=2,I561=3,I561=4,I561=5),I561,"")))))))</f>
        <v/>
      </c>
      <c r="O561" s="13" t="str">
        <f>(IF(J561=Локализация!$C$114,1,IF(J561=Локализация!$C$113,2,IF(J561=Локализация!$C$112,3,IF(J561=Локализация!$C$111,4,IF(J561=Локализация!$C$110,5,IF(OR(J561=1,J561=2,J561=3,J561=4,J561=5),J561,"")))))))</f>
        <v/>
      </c>
      <c r="P561" s="13" t="str">
        <f>(IF(K561=Локализация!$C$114,1,IF(K561=Локализация!$C$113,2,IF(K561=Локализация!$C$112,3,IF(K561=Локализация!$C$111,4,IF(K561=Локализация!$C$110,5,IF(OR(K561=1,K561=2,K561=3,K561=4,K561=5),K561,"")))))))</f>
        <v/>
      </c>
      <c r="Q561" s="13" t="str">
        <f>(IF(L561=Локализация!$C$114,1,IF(L561=Локализация!$C$113,2,IF(L561=Локализация!$C$112,3,IF(L561=Локализация!$C$111,4,IF(L561=Локализация!$C$110,5,IF(OR(L561=1,L561=2,L561=3,L561=4,L561=5),L561,"")))))))</f>
        <v/>
      </c>
      <c r="R561" s="13" t="str">
        <f>(IF(B561=Локализация!$C$114,1,IF(B561=Локализация!$C$113,2,IF(B561=Локализация!$C$112,3,IF(B561=Локализация!$C$111,4,IF(B561=Локализация!$C$110,5,IF(OR(B561=1,B561=2,B561=3,B561=4,B561=5),B561,"")))))))</f>
        <v/>
      </c>
      <c r="S561" s="13" t="str">
        <f>(IF(C561=Локализация!$C$114,1,IF(C561=Локализация!$C$113,2,IF(C561=Локализация!$C$112,3,IF(C561=Локализация!$C$111,4,IF(C561=Локализация!$C$110,5,IF(OR(C561=1,C561=2,C561=3,C561=4,C561=5),C561,"")))))))</f>
        <v/>
      </c>
      <c r="T561" s="13" t="str">
        <f>(IF(D561=Локализация!$C$114,1,IF(D561=Локализация!$C$113,2,IF(D561=Локализация!$C$112,3,IF(D561=Локализация!$C$111,4,IF(D561=Локализация!$C$110,5,IF(OR(D561=1,D561=2,D561=3,D561=4,D561=5),D561,"")))))))</f>
        <v/>
      </c>
      <c r="U561" s="13" t="str">
        <f>(IF(E561=Локализация!$C$114,1,IF(E561=Локализация!$C$113,2,IF(E561=Локализация!$C$112,3,IF(E561=Локализация!$C$111,4,IF(E561=Локализация!$C$110,5,IF(OR(E561=1,E561=2,E561=3,E561=4,E561=5),E561,"")))))))</f>
        <v/>
      </c>
      <c r="V561" s="13" t="str">
        <f>(IF(F561=Локализация!$C$114,1,IF(F561=Локализация!$C$113,2,IF(F561=Локализация!$C$112,3,IF(F561=Локализация!$C$111,4,IF(F561=Локализация!$C$110,5,IF(OR(F561=1,F561=2,F561=3,F561=4,F561=5),F561,"")))))))</f>
        <v/>
      </c>
    </row>
    <row r="562" spans="13:22" x14ac:dyDescent="0.25">
      <c r="M562" s="13" t="str">
        <f>(IF(H562=Локализация!$C$114,1,IF(H562=Локализация!$C$113,2,IF(H562=Локализация!$C$112,3,IF(H562=Локализация!$C$111,4,IF(H562=Локализация!$C$110,5,IF(OR(H562=1,H562=2,H562=3,H562=4,H562=5),H562,"")))))))</f>
        <v/>
      </c>
      <c r="N562" s="13" t="str">
        <f>(IF(I562=Локализация!$C$114,1,IF(I562=Локализация!$C$113,2,IF(I562=Локализация!$C$112,3,IF(I562=Локализация!$C$111,4,IF(I562=Локализация!$C$110,5,IF(OR(I562=1,I562=2,I562=3,I562=4,I562=5),I562,"")))))))</f>
        <v/>
      </c>
      <c r="O562" s="13" t="str">
        <f>(IF(J562=Локализация!$C$114,1,IF(J562=Локализация!$C$113,2,IF(J562=Локализация!$C$112,3,IF(J562=Локализация!$C$111,4,IF(J562=Локализация!$C$110,5,IF(OR(J562=1,J562=2,J562=3,J562=4,J562=5),J562,"")))))))</f>
        <v/>
      </c>
      <c r="P562" s="13" t="str">
        <f>(IF(K562=Локализация!$C$114,1,IF(K562=Локализация!$C$113,2,IF(K562=Локализация!$C$112,3,IF(K562=Локализация!$C$111,4,IF(K562=Локализация!$C$110,5,IF(OR(K562=1,K562=2,K562=3,K562=4,K562=5),K562,"")))))))</f>
        <v/>
      </c>
      <c r="Q562" s="13" t="str">
        <f>(IF(L562=Локализация!$C$114,1,IF(L562=Локализация!$C$113,2,IF(L562=Локализация!$C$112,3,IF(L562=Локализация!$C$111,4,IF(L562=Локализация!$C$110,5,IF(OR(L562=1,L562=2,L562=3,L562=4,L562=5),L562,"")))))))</f>
        <v/>
      </c>
      <c r="R562" s="13" t="str">
        <f>(IF(B562=Локализация!$C$114,1,IF(B562=Локализация!$C$113,2,IF(B562=Локализация!$C$112,3,IF(B562=Локализация!$C$111,4,IF(B562=Локализация!$C$110,5,IF(OR(B562=1,B562=2,B562=3,B562=4,B562=5),B562,"")))))))</f>
        <v/>
      </c>
      <c r="S562" s="13" t="str">
        <f>(IF(C562=Локализация!$C$114,1,IF(C562=Локализация!$C$113,2,IF(C562=Локализация!$C$112,3,IF(C562=Локализация!$C$111,4,IF(C562=Локализация!$C$110,5,IF(OR(C562=1,C562=2,C562=3,C562=4,C562=5),C562,"")))))))</f>
        <v/>
      </c>
      <c r="T562" s="13" t="str">
        <f>(IF(D562=Локализация!$C$114,1,IF(D562=Локализация!$C$113,2,IF(D562=Локализация!$C$112,3,IF(D562=Локализация!$C$111,4,IF(D562=Локализация!$C$110,5,IF(OR(D562=1,D562=2,D562=3,D562=4,D562=5),D562,"")))))))</f>
        <v/>
      </c>
      <c r="U562" s="13" t="str">
        <f>(IF(E562=Локализация!$C$114,1,IF(E562=Локализация!$C$113,2,IF(E562=Локализация!$C$112,3,IF(E562=Локализация!$C$111,4,IF(E562=Локализация!$C$110,5,IF(OR(E562=1,E562=2,E562=3,E562=4,E562=5),E562,"")))))))</f>
        <v/>
      </c>
      <c r="V562" s="13" t="str">
        <f>(IF(F562=Локализация!$C$114,1,IF(F562=Локализация!$C$113,2,IF(F562=Локализация!$C$112,3,IF(F562=Локализация!$C$111,4,IF(F562=Локализация!$C$110,5,IF(OR(F562=1,F562=2,F562=3,F562=4,F562=5),F562,"")))))))</f>
        <v/>
      </c>
    </row>
    <row r="563" spans="13:22" x14ac:dyDescent="0.25">
      <c r="M563" s="13" t="str">
        <f>(IF(H563=Локализация!$C$114,1,IF(H563=Локализация!$C$113,2,IF(H563=Локализация!$C$112,3,IF(H563=Локализация!$C$111,4,IF(H563=Локализация!$C$110,5,IF(OR(H563=1,H563=2,H563=3,H563=4,H563=5),H563,"")))))))</f>
        <v/>
      </c>
      <c r="N563" s="13" t="str">
        <f>(IF(I563=Локализация!$C$114,1,IF(I563=Локализация!$C$113,2,IF(I563=Локализация!$C$112,3,IF(I563=Локализация!$C$111,4,IF(I563=Локализация!$C$110,5,IF(OR(I563=1,I563=2,I563=3,I563=4,I563=5),I563,"")))))))</f>
        <v/>
      </c>
      <c r="O563" s="13" t="str">
        <f>(IF(J563=Локализация!$C$114,1,IF(J563=Локализация!$C$113,2,IF(J563=Локализация!$C$112,3,IF(J563=Локализация!$C$111,4,IF(J563=Локализация!$C$110,5,IF(OR(J563=1,J563=2,J563=3,J563=4,J563=5),J563,"")))))))</f>
        <v/>
      </c>
      <c r="P563" s="13" t="str">
        <f>(IF(K563=Локализация!$C$114,1,IF(K563=Локализация!$C$113,2,IF(K563=Локализация!$C$112,3,IF(K563=Локализация!$C$111,4,IF(K563=Локализация!$C$110,5,IF(OR(K563=1,K563=2,K563=3,K563=4,K563=5),K563,"")))))))</f>
        <v/>
      </c>
      <c r="Q563" s="13" t="str">
        <f>(IF(L563=Локализация!$C$114,1,IF(L563=Локализация!$C$113,2,IF(L563=Локализация!$C$112,3,IF(L563=Локализация!$C$111,4,IF(L563=Локализация!$C$110,5,IF(OR(L563=1,L563=2,L563=3,L563=4,L563=5),L563,"")))))))</f>
        <v/>
      </c>
      <c r="R563" s="13" t="str">
        <f>(IF(B563=Локализация!$C$114,1,IF(B563=Локализация!$C$113,2,IF(B563=Локализация!$C$112,3,IF(B563=Локализация!$C$111,4,IF(B563=Локализация!$C$110,5,IF(OR(B563=1,B563=2,B563=3,B563=4,B563=5),B563,"")))))))</f>
        <v/>
      </c>
      <c r="S563" s="13" t="str">
        <f>(IF(C563=Локализация!$C$114,1,IF(C563=Локализация!$C$113,2,IF(C563=Локализация!$C$112,3,IF(C563=Локализация!$C$111,4,IF(C563=Локализация!$C$110,5,IF(OR(C563=1,C563=2,C563=3,C563=4,C563=5),C563,"")))))))</f>
        <v/>
      </c>
      <c r="T563" s="13" t="str">
        <f>(IF(D563=Локализация!$C$114,1,IF(D563=Локализация!$C$113,2,IF(D563=Локализация!$C$112,3,IF(D563=Локализация!$C$111,4,IF(D563=Локализация!$C$110,5,IF(OR(D563=1,D563=2,D563=3,D563=4,D563=5),D563,"")))))))</f>
        <v/>
      </c>
      <c r="U563" s="13" t="str">
        <f>(IF(E563=Локализация!$C$114,1,IF(E563=Локализация!$C$113,2,IF(E563=Локализация!$C$112,3,IF(E563=Локализация!$C$111,4,IF(E563=Локализация!$C$110,5,IF(OR(E563=1,E563=2,E563=3,E563=4,E563=5),E563,"")))))))</f>
        <v/>
      </c>
      <c r="V563" s="13" t="str">
        <f>(IF(F563=Локализация!$C$114,1,IF(F563=Локализация!$C$113,2,IF(F563=Локализация!$C$112,3,IF(F563=Локализация!$C$111,4,IF(F563=Локализация!$C$110,5,IF(OR(F563=1,F563=2,F563=3,F563=4,F563=5),F563,"")))))))</f>
        <v/>
      </c>
    </row>
    <row r="564" spans="13:22" x14ac:dyDescent="0.25">
      <c r="M564" s="13" t="str">
        <f>(IF(H564=Локализация!$C$114,1,IF(H564=Локализация!$C$113,2,IF(H564=Локализация!$C$112,3,IF(H564=Локализация!$C$111,4,IF(H564=Локализация!$C$110,5,IF(OR(H564=1,H564=2,H564=3,H564=4,H564=5),H564,"")))))))</f>
        <v/>
      </c>
      <c r="N564" s="13" t="str">
        <f>(IF(I564=Локализация!$C$114,1,IF(I564=Локализация!$C$113,2,IF(I564=Локализация!$C$112,3,IF(I564=Локализация!$C$111,4,IF(I564=Локализация!$C$110,5,IF(OR(I564=1,I564=2,I564=3,I564=4,I564=5),I564,"")))))))</f>
        <v/>
      </c>
      <c r="O564" s="13" t="str">
        <f>(IF(J564=Локализация!$C$114,1,IF(J564=Локализация!$C$113,2,IF(J564=Локализация!$C$112,3,IF(J564=Локализация!$C$111,4,IF(J564=Локализация!$C$110,5,IF(OR(J564=1,J564=2,J564=3,J564=4,J564=5),J564,"")))))))</f>
        <v/>
      </c>
      <c r="P564" s="13" t="str">
        <f>(IF(K564=Локализация!$C$114,1,IF(K564=Локализация!$C$113,2,IF(K564=Локализация!$C$112,3,IF(K564=Локализация!$C$111,4,IF(K564=Локализация!$C$110,5,IF(OR(K564=1,K564=2,K564=3,K564=4,K564=5),K564,"")))))))</f>
        <v/>
      </c>
      <c r="Q564" s="13" t="str">
        <f>(IF(L564=Локализация!$C$114,1,IF(L564=Локализация!$C$113,2,IF(L564=Локализация!$C$112,3,IF(L564=Локализация!$C$111,4,IF(L564=Локализация!$C$110,5,IF(OR(L564=1,L564=2,L564=3,L564=4,L564=5),L564,"")))))))</f>
        <v/>
      </c>
      <c r="R564" s="13" t="str">
        <f>(IF(B564=Локализация!$C$114,1,IF(B564=Локализация!$C$113,2,IF(B564=Локализация!$C$112,3,IF(B564=Локализация!$C$111,4,IF(B564=Локализация!$C$110,5,IF(OR(B564=1,B564=2,B564=3,B564=4,B564=5),B564,"")))))))</f>
        <v/>
      </c>
      <c r="S564" s="13" t="str">
        <f>(IF(C564=Локализация!$C$114,1,IF(C564=Локализация!$C$113,2,IF(C564=Локализация!$C$112,3,IF(C564=Локализация!$C$111,4,IF(C564=Локализация!$C$110,5,IF(OR(C564=1,C564=2,C564=3,C564=4,C564=5),C564,"")))))))</f>
        <v/>
      </c>
      <c r="T564" s="13" t="str">
        <f>(IF(D564=Локализация!$C$114,1,IF(D564=Локализация!$C$113,2,IF(D564=Локализация!$C$112,3,IF(D564=Локализация!$C$111,4,IF(D564=Локализация!$C$110,5,IF(OR(D564=1,D564=2,D564=3,D564=4,D564=5),D564,"")))))))</f>
        <v/>
      </c>
      <c r="U564" s="13" t="str">
        <f>(IF(E564=Локализация!$C$114,1,IF(E564=Локализация!$C$113,2,IF(E564=Локализация!$C$112,3,IF(E564=Локализация!$C$111,4,IF(E564=Локализация!$C$110,5,IF(OR(E564=1,E564=2,E564=3,E564=4,E564=5),E564,"")))))))</f>
        <v/>
      </c>
      <c r="V564" s="13" t="str">
        <f>(IF(F564=Локализация!$C$114,1,IF(F564=Локализация!$C$113,2,IF(F564=Локализация!$C$112,3,IF(F564=Локализация!$C$111,4,IF(F564=Локализация!$C$110,5,IF(OR(F564=1,F564=2,F564=3,F564=4,F564=5),F564,"")))))))</f>
        <v/>
      </c>
    </row>
    <row r="565" spans="13:22" x14ac:dyDescent="0.25">
      <c r="M565" s="13" t="str">
        <f>(IF(H565=Локализация!$C$114,1,IF(H565=Локализация!$C$113,2,IF(H565=Локализация!$C$112,3,IF(H565=Локализация!$C$111,4,IF(H565=Локализация!$C$110,5,IF(OR(H565=1,H565=2,H565=3,H565=4,H565=5),H565,"")))))))</f>
        <v/>
      </c>
      <c r="N565" s="13" t="str">
        <f>(IF(I565=Локализация!$C$114,1,IF(I565=Локализация!$C$113,2,IF(I565=Локализация!$C$112,3,IF(I565=Локализация!$C$111,4,IF(I565=Локализация!$C$110,5,IF(OR(I565=1,I565=2,I565=3,I565=4,I565=5),I565,"")))))))</f>
        <v/>
      </c>
      <c r="O565" s="13" t="str">
        <f>(IF(J565=Локализация!$C$114,1,IF(J565=Локализация!$C$113,2,IF(J565=Локализация!$C$112,3,IF(J565=Локализация!$C$111,4,IF(J565=Локализация!$C$110,5,IF(OR(J565=1,J565=2,J565=3,J565=4,J565=5),J565,"")))))))</f>
        <v/>
      </c>
      <c r="P565" s="13" t="str">
        <f>(IF(K565=Локализация!$C$114,1,IF(K565=Локализация!$C$113,2,IF(K565=Локализация!$C$112,3,IF(K565=Локализация!$C$111,4,IF(K565=Локализация!$C$110,5,IF(OR(K565=1,K565=2,K565=3,K565=4,K565=5),K565,"")))))))</f>
        <v/>
      </c>
      <c r="Q565" s="13" t="str">
        <f>(IF(L565=Локализация!$C$114,1,IF(L565=Локализация!$C$113,2,IF(L565=Локализация!$C$112,3,IF(L565=Локализация!$C$111,4,IF(L565=Локализация!$C$110,5,IF(OR(L565=1,L565=2,L565=3,L565=4,L565=5),L565,"")))))))</f>
        <v/>
      </c>
      <c r="R565" s="13" t="str">
        <f>(IF(B565=Локализация!$C$114,1,IF(B565=Локализация!$C$113,2,IF(B565=Локализация!$C$112,3,IF(B565=Локализация!$C$111,4,IF(B565=Локализация!$C$110,5,IF(OR(B565=1,B565=2,B565=3,B565=4,B565=5),B565,"")))))))</f>
        <v/>
      </c>
      <c r="S565" s="13" t="str">
        <f>(IF(C565=Локализация!$C$114,1,IF(C565=Локализация!$C$113,2,IF(C565=Локализация!$C$112,3,IF(C565=Локализация!$C$111,4,IF(C565=Локализация!$C$110,5,IF(OR(C565=1,C565=2,C565=3,C565=4,C565=5),C565,"")))))))</f>
        <v/>
      </c>
      <c r="T565" s="13" t="str">
        <f>(IF(D565=Локализация!$C$114,1,IF(D565=Локализация!$C$113,2,IF(D565=Локализация!$C$112,3,IF(D565=Локализация!$C$111,4,IF(D565=Локализация!$C$110,5,IF(OR(D565=1,D565=2,D565=3,D565=4,D565=5),D565,"")))))))</f>
        <v/>
      </c>
      <c r="U565" s="13" t="str">
        <f>(IF(E565=Локализация!$C$114,1,IF(E565=Локализация!$C$113,2,IF(E565=Локализация!$C$112,3,IF(E565=Локализация!$C$111,4,IF(E565=Локализация!$C$110,5,IF(OR(E565=1,E565=2,E565=3,E565=4,E565=5),E565,"")))))))</f>
        <v/>
      </c>
      <c r="V565" s="13" t="str">
        <f>(IF(F565=Локализация!$C$114,1,IF(F565=Локализация!$C$113,2,IF(F565=Локализация!$C$112,3,IF(F565=Локализация!$C$111,4,IF(F565=Локализация!$C$110,5,IF(OR(F565=1,F565=2,F565=3,F565=4,F565=5),F565,"")))))))</f>
        <v/>
      </c>
    </row>
    <row r="566" spans="13:22" x14ac:dyDescent="0.25">
      <c r="M566" s="13" t="str">
        <f>(IF(H566=Локализация!$C$114,1,IF(H566=Локализация!$C$113,2,IF(H566=Локализация!$C$112,3,IF(H566=Локализация!$C$111,4,IF(H566=Локализация!$C$110,5,IF(OR(H566=1,H566=2,H566=3,H566=4,H566=5),H566,"")))))))</f>
        <v/>
      </c>
      <c r="N566" s="13" t="str">
        <f>(IF(I566=Локализация!$C$114,1,IF(I566=Локализация!$C$113,2,IF(I566=Локализация!$C$112,3,IF(I566=Локализация!$C$111,4,IF(I566=Локализация!$C$110,5,IF(OR(I566=1,I566=2,I566=3,I566=4,I566=5),I566,"")))))))</f>
        <v/>
      </c>
      <c r="O566" s="13" t="str">
        <f>(IF(J566=Локализация!$C$114,1,IF(J566=Локализация!$C$113,2,IF(J566=Локализация!$C$112,3,IF(J566=Локализация!$C$111,4,IF(J566=Локализация!$C$110,5,IF(OR(J566=1,J566=2,J566=3,J566=4,J566=5),J566,"")))))))</f>
        <v/>
      </c>
      <c r="P566" s="13" t="str">
        <f>(IF(K566=Локализация!$C$114,1,IF(K566=Локализация!$C$113,2,IF(K566=Локализация!$C$112,3,IF(K566=Локализация!$C$111,4,IF(K566=Локализация!$C$110,5,IF(OR(K566=1,K566=2,K566=3,K566=4,K566=5),K566,"")))))))</f>
        <v/>
      </c>
      <c r="Q566" s="13" t="str">
        <f>(IF(L566=Локализация!$C$114,1,IF(L566=Локализация!$C$113,2,IF(L566=Локализация!$C$112,3,IF(L566=Локализация!$C$111,4,IF(L566=Локализация!$C$110,5,IF(OR(L566=1,L566=2,L566=3,L566=4,L566=5),L566,"")))))))</f>
        <v/>
      </c>
      <c r="R566" s="13" t="str">
        <f>(IF(B566=Локализация!$C$114,1,IF(B566=Локализация!$C$113,2,IF(B566=Локализация!$C$112,3,IF(B566=Локализация!$C$111,4,IF(B566=Локализация!$C$110,5,IF(OR(B566=1,B566=2,B566=3,B566=4,B566=5),B566,"")))))))</f>
        <v/>
      </c>
      <c r="S566" s="13" t="str">
        <f>(IF(C566=Локализация!$C$114,1,IF(C566=Локализация!$C$113,2,IF(C566=Локализация!$C$112,3,IF(C566=Локализация!$C$111,4,IF(C566=Локализация!$C$110,5,IF(OR(C566=1,C566=2,C566=3,C566=4,C566=5),C566,"")))))))</f>
        <v/>
      </c>
      <c r="T566" s="13" t="str">
        <f>(IF(D566=Локализация!$C$114,1,IF(D566=Локализация!$C$113,2,IF(D566=Локализация!$C$112,3,IF(D566=Локализация!$C$111,4,IF(D566=Локализация!$C$110,5,IF(OR(D566=1,D566=2,D566=3,D566=4,D566=5),D566,"")))))))</f>
        <v/>
      </c>
      <c r="U566" s="13" t="str">
        <f>(IF(E566=Локализация!$C$114,1,IF(E566=Локализация!$C$113,2,IF(E566=Локализация!$C$112,3,IF(E566=Локализация!$C$111,4,IF(E566=Локализация!$C$110,5,IF(OR(E566=1,E566=2,E566=3,E566=4,E566=5),E566,"")))))))</f>
        <v/>
      </c>
      <c r="V566" s="13" t="str">
        <f>(IF(F566=Локализация!$C$114,1,IF(F566=Локализация!$C$113,2,IF(F566=Локализация!$C$112,3,IF(F566=Локализация!$C$111,4,IF(F566=Локализация!$C$110,5,IF(OR(F566=1,F566=2,F566=3,F566=4,F566=5),F566,"")))))))</f>
        <v/>
      </c>
    </row>
    <row r="567" spans="13:22" x14ac:dyDescent="0.25">
      <c r="M567" s="13" t="str">
        <f>(IF(H567=Локализация!$C$114,1,IF(H567=Локализация!$C$113,2,IF(H567=Локализация!$C$112,3,IF(H567=Локализация!$C$111,4,IF(H567=Локализация!$C$110,5,IF(OR(H567=1,H567=2,H567=3,H567=4,H567=5),H567,"")))))))</f>
        <v/>
      </c>
      <c r="N567" s="13" t="str">
        <f>(IF(I567=Локализация!$C$114,1,IF(I567=Локализация!$C$113,2,IF(I567=Локализация!$C$112,3,IF(I567=Локализация!$C$111,4,IF(I567=Локализация!$C$110,5,IF(OR(I567=1,I567=2,I567=3,I567=4,I567=5),I567,"")))))))</f>
        <v/>
      </c>
      <c r="O567" s="13" t="str">
        <f>(IF(J567=Локализация!$C$114,1,IF(J567=Локализация!$C$113,2,IF(J567=Локализация!$C$112,3,IF(J567=Локализация!$C$111,4,IF(J567=Локализация!$C$110,5,IF(OR(J567=1,J567=2,J567=3,J567=4,J567=5),J567,"")))))))</f>
        <v/>
      </c>
      <c r="P567" s="13" t="str">
        <f>(IF(K567=Локализация!$C$114,1,IF(K567=Локализация!$C$113,2,IF(K567=Локализация!$C$112,3,IF(K567=Локализация!$C$111,4,IF(K567=Локализация!$C$110,5,IF(OR(K567=1,K567=2,K567=3,K567=4,K567=5),K567,"")))))))</f>
        <v/>
      </c>
      <c r="Q567" s="13" t="str">
        <f>(IF(L567=Локализация!$C$114,1,IF(L567=Локализация!$C$113,2,IF(L567=Локализация!$C$112,3,IF(L567=Локализация!$C$111,4,IF(L567=Локализация!$C$110,5,IF(OR(L567=1,L567=2,L567=3,L567=4,L567=5),L567,"")))))))</f>
        <v/>
      </c>
      <c r="R567" s="13" t="str">
        <f>(IF(B567=Локализация!$C$114,1,IF(B567=Локализация!$C$113,2,IF(B567=Локализация!$C$112,3,IF(B567=Локализация!$C$111,4,IF(B567=Локализация!$C$110,5,IF(OR(B567=1,B567=2,B567=3,B567=4,B567=5),B567,"")))))))</f>
        <v/>
      </c>
      <c r="S567" s="13" t="str">
        <f>(IF(C567=Локализация!$C$114,1,IF(C567=Локализация!$C$113,2,IF(C567=Локализация!$C$112,3,IF(C567=Локализация!$C$111,4,IF(C567=Локализация!$C$110,5,IF(OR(C567=1,C567=2,C567=3,C567=4,C567=5),C567,"")))))))</f>
        <v/>
      </c>
      <c r="T567" s="13" t="str">
        <f>(IF(D567=Локализация!$C$114,1,IF(D567=Локализация!$C$113,2,IF(D567=Локализация!$C$112,3,IF(D567=Локализация!$C$111,4,IF(D567=Локализация!$C$110,5,IF(OR(D567=1,D567=2,D567=3,D567=4,D567=5),D567,"")))))))</f>
        <v/>
      </c>
      <c r="U567" s="13" t="str">
        <f>(IF(E567=Локализация!$C$114,1,IF(E567=Локализация!$C$113,2,IF(E567=Локализация!$C$112,3,IF(E567=Локализация!$C$111,4,IF(E567=Локализация!$C$110,5,IF(OR(E567=1,E567=2,E567=3,E567=4,E567=5),E567,"")))))))</f>
        <v/>
      </c>
      <c r="V567" s="13" t="str">
        <f>(IF(F567=Локализация!$C$114,1,IF(F567=Локализация!$C$113,2,IF(F567=Локализация!$C$112,3,IF(F567=Локализация!$C$111,4,IF(F567=Локализация!$C$110,5,IF(OR(F567=1,F567=2,F567=3,F567=4,F567=5),F567,"")))))))</f>
        <v/>
      </c>
    </row>
    <row r="568" spans="13:22" x14ac:dyDescent="0.25">
      <c r="M568" s="13" t="str">
        <f>(IF(H568=Локализация!$C$114,1,IF(H568=Локализация!$C$113,2,IF(H568=Локализация!$C$112,3,IF(H568=Локализация!$C$111,4,IF(H568=Локализация!$C$110,5,IF(OR(H568=1,H568=2,H568=3,H568=4,H568=5),H568,"")))))))</f>
        <v/>
      </c>
      <c r="N568" s="13" t="str">
        <f>(IF(I568=Локализация!$C$114,1,IF(I568=Локализация!$C$113,2,IF(I568=Локализация!$C$112,3,IF(I568=Локализация!$C$111,4,IF(I568=Локализация!$C$110,5,IF(OR(I568=1,I568=2,I568=3,I568=4,I568=5),I568,"")))))))</f>
        <v/>
      </c>
      <c r="O568" s="13" t="str">
        <f>(IF(J568=Локализация!$C$114,1,IF(J568=Локализация!$C$113,2,IF(J568=Локализация!$C$112,3,IF(J568=Локализация!$C$111,4,IF(J568=Локализация!$C$110,5,IF(OR(J568=1,J568=2,J568=3,J568=4,J568=5),J568,"")))))))</f>
        <v/>
      </c>
      <c r="P568" s="13" t="str">
        <f>(IF(K568=Локализация!$C$114,1,IF(K568=Локализация!$C$113,2,IF(K568=Локализация!$C$112,3,IF(K568=Локализация!$C$111,4,IF(K568=Локализация!$C$110,5,IF(OR(K568=1,K568=2,K568=3,K568=4,K568=5),K568,"")))))))</f>
        <v/>
      </c>
      <c r="Q568" s="13" t="str">
        <f>(IF(L568=Локализация!$C$114,1,IF(L568=Локализация!$C$113,2,IF(L568=Локализация!$C$112,3,IF(L568=Локализация!$C$111,4,IF(L568=Локализация!$C$110,5,IF(OR(L568=1,L568=2,L568=3,L568=4,L568=5),L568,"")))))))</f>
        <v/>
      </c>
      <c r="R568" s="13" t="str">
        <f>(IF(B568=Локализация!$C$114,1,IF(B568=Локализация!$C$113,2,IF(B568=Локализация!$C$112,3,IF(B568=Локализация!$C$111,4,IF(B568=Локализация!$C$110,5,IF(OR(B568=1,B568=2,B568=3,B568=4,B568=5),B568,"")))))))</f>
        <v/>
      </c>
      <c r="S568" s="13" t="str">
        <f>(IF(C568=Локализация!$C$114,1,IF(C568=Локализация!$C$113,2,IF(C568=Локализация!$C$112,3,IF(C568=Локализация!$C$111,4,IF(C568=Локализация!$C$110,5,IF(OR(C568=1,C568=2,C568=3,C568=4,C568=5),C568,"")))))))</f>
        <v/>
      </c>
      <c r="T568" s="13" t="str">
        <f>(IF(D568=Локализация!$C$114,1,IF(D568=Локализация!$C$113,2,IF(D568=Локализация!$C$112,3,IF(D568=Локализация!$C$111,4,IF(D568=Локализация!$C$110,5,IF(OR(D568=1,D568=2,D568=3,D568=4,D568=5),D568,"")))))))</f>
        <v/>
      </c>
      <c r="U568" s="13" t="str">
        <f>(IF(E568=Локализация!$C$114,1,IF(E568=Локализация!$C$113,2,IF(E568=Локализация!$C$112,3,IF(E568=Локализация!$C$111,4,IF(E568=Локализация!$C$110,5,IF(OR(E568=1,E568=2,E568=3,E568=4,E568=5),E568,"")))))))</f>
        <v/>
      </c>
      <c r="V568" s="13" t="str">
        <f>(IF(F568=Локализация!$C$114,1,IF(F568=Локализация!$C$113,2,IF(F568=Локализация!$C$112,3,IF(F568=Локализация!$C$111,4,IF(F568=Локализация!$C$110,5,IF(OR(F568=1,F568=2,F568=3,F568=4,F568=5),F568,"")))))))</f>
        <v/>
      </c>
    </row>
    <row r="569" spans="13:22" x14ac:dyDescent="0.25">
      <c r="M569" s="13" t="str">
        <f>(IF(H569=Локализация!$C$114,1,IF(H569=Локализация!$C$113,2,IF(H569=Локализация!$C$112,3,IF(H569=Локализация!$C$111,4,IF(H569=Локализация!$C$110,5,IF(OR(H569=1,H569=2,H569=3,H569=4,H569=5),H569,"")))))))</f>
        <v/>
      </c>
      <c r="N569" s="13" t="str">
        <f>(IF(I569=Локализация!$C$114,1,IF(I569=Локализация!$C$113,2,IF(I569=Локализация!$C$112,3,IF(I569=Локализация!$C$111,4,IF(I569=Локализация!$C$110,5,IF(OR(I569=1,I569=2,I569=3,I569=4,I569=5),I569,"")))))))</f>
        <v/>
      </c>
      <c r="O569" s="13" t="str">
        <f>(IF(J569=Локализация!$C$114,1,IF(J569=Локализация!$C$113,2,IF(J569=Локализация!$C$112,3,IF(J569=Локализация!$C$111,4,IF(J569=Локализация!$C$110,5,IF(OR(J569=1,J569=2,J569=3,J569=4,J569=5),J569,"")))))))</f>
        <v/>
      </c>
      <c r="P569" s="13" t="str">
        <f>(IF(K569=Локализация!$C$114,1,IF(K569=Локализация!$C$113,2,IF(K569=Локализация!$C$112,3,IF(K569=Локализация!$C$111,4,IF(K569=Локализация!$C$110,5,IF(OR(K569=1,K569=2,K569=3,K569=4,K569=5),K569,"")))))))</f>
        <v/>
      </c>
      <c r="Q569" s="13" t="str">
        <f>(IF(L569=Локализация!$C$114,1,IF(L569=Локализация!$C$113,2,IF(L569=Локализация!$C$112,3,IF(L569=Локализация!$C$111,4,IF(L569=Локализация!$C$110,5,IF(OR(L569=1,L569=2,L569=3,L569=4,L569=5),L569,"")))))))</f>
        <v/>
      </c>
      <c r="R569" s="13" t="str">
        <f>(IF(B569=Локализация!$C$114,1,IF(B569=Локализация!$C$113,2,IF(B569=Локализация!$C$112,3,IF(B569=Локализация!$C$111,4,IF(B569=Локализация!$C$110,5,IF(OR(B569=1,B569=2,B569=3,B569=4,B569=5),B569,"")))))))</f>
        <v/>
      </c>
      <c r="S569" s="13" t="str">
        <f>(IF(C569=Локализация!$C$114,1,IF(C569=Локализация!$C$113,2,IF(C569=Локализация!$C$112,3,IF(C569=Локализация!$C$111,4,IF(C569=Локализация!$C$110,5,IF(OR(C569=1,C569=2,C569=3,C569=4,C569=5),C569,"")))))))</f>
        <v/>
      </c>
      <c r="T569" s="13" t="str">
        <f>(IF(D569=Локализация!$C$114,1,IF(D569=Локализация!$C$113,2,IF(D569=Локализация!$C$112,3,IF(D569=Локализация!$C$111,4,IF(D569=Локализация!$C$110,5,IF(OR(D569=1,D569=2,D569=3,D569=4,D569=5),D569,"")))))))</f>
        <v/>
      </c>
      <c r="U569" s="13" t="str">
        <f>(IF(E569=Локализация!$C$114,1,IF(E569=Локализация!$C$113,2,IF(E569=Локализация!$C$112,3,IF(E569=Локализация!$C$111,4,IF(E569=Локализация!$C$110,5,IF(OR(E569=1,E569=2,E569=3,E569=4,E569=5),E569,"")))))))</f>
        <v/>
      </c>
      <c r="V569" s="13" t="str">
        <f>(IF(F569=Локализация!$C$114,1,IF(F569=Локализация!$C$113,2,IF(F569=Локализация!$C$112,3,IF(F569=Локализация!$C$111,4,IF(F569=Локализация!$C$110,5,IF(OR(F569=1,F569=2,F569=3,F569=4,F569=5),F569,"")))))))</f>
        <v/>
      </c>
    </row>
    <row r="570" spans="13:22" x14ac:dyDescent="0.25">
      <c r="M570" s="13" t="str">
        <f>(IF(H570=Локализация!$C$114,1,IF(H570=Локализация!$C$113,2,IF(H570=Локализация!$C$112,3,IF(H570=Локализация!$C$111,4,IF(H570=Локализация!$C$110,5,IF(OR(H570=1,H570=2,H570=3,H570=4,H570=5),H570,"")))))))</f>
        <v/>
      </c>
      <c r="N570" s="13" t="str">
        <f>(IF(I570=Локализация!$C$114,1,IF(I570=Локализация!$C$113,2,IF(I570=Локализация!$C$112,3,IF(I570=Локализация!$C$111,4,IF(I570=Локализация!$C$110,5,IF(OR(I570=1,I570=2,I570=3,I570=4,I570=5),I570,"")))))))</f>
        <v/>
      </c>
      <c r="O570" s="13" t="str">
        <f>(IF(J570=Локализация!$C$114,1,IF(J570=Локализация!$C$113,2,IF(J570=Локализация!$C$112,3,IF(J570=Локализация!$C$111,4,IF(J570=Локализация!$C$110,5,IF(OR(J570=1,J570=2,J570=3,J570=4,J570=5),J570,"")))))))</f>
        <v/>
      </c>
      <c r="P570" s="13" t="str">
        <f>(IF(K570=Локализация!$C$114,1,IF(K570=Локализация!$C$113,2,IF(K570=Локализация!$C$112,3,IF(K570=Локализация!$C$111,4,IF(K570=Локализация!$C$110,5,IF(OR(K570=1,K570=2,K570=3,K570=4,K570=5),K570,"")))))))</f>
        <v/>
      </c>
      <c r="Q570" s="13" t="str">
        <f>(IF(L570=Локализация!$C$114,1,IF(L570=Локализация!$C$113,2,IF(L570=Локализация!$C$112,3,IF(L570=Локализация!$C$111,4,IF(L570=Локализация!$C$110,5,IF(OR(L570=1,L570=2,L570=3,L570=4,L570=5),L570,"")))))))</f>
        <v/>
      </c>
      <c r="R570" s="13" t="str">
        <f>(IF(B570=Локализация!$C$114,1,IF(B570=Локализация!$C$113,2,IF(B570=Локализация!$C$112,3,IF(B570=Локализация!$C$111,4,IF(B570=Локализация!$C$110,5,IF(OR(B570=1,B570=2,B570=3,B570=4,B570=5),B570,"")))))))</f>
        <v/>
      </c>
      <c r="S570" s="13" t="str">
        <f>(IF(C570=Локализация!$C$114,1,IF(C570=Локализация!$C$113,2,IF(C570=Локализация!$C$112,3,IF(C570=Локализация!$C$111,4,IF(C570=Локализация!$C$110,5,IF(OR(C570=1,C570=2,C570=3,C570=4,C570=5),C570,"")))))))</f>
        <v/>
      </c>
      <c r="T570" s="13" t="str">
        <f>(IF(D570=Локализация!$C$114,1,IF(D570=Локализация!$C$113,2,IF(D570=Локализация!$C$112,3,IF(D570=Локализация!$C$111,4,IF(D570=Локализация!$C$110,5,IF(OR(D570=1,D570=2,D570=3,D570=4,D570=5),D570,"")))))))</f>
        <v/>
      </c>
      <c r="U570" s="13" t="str">
        <f>(IF(E570=Локализация!$C$114,1,IF(E570=Локализация!$C$113,2,IF(E570=Локализация!$C$112,3,IF(E570=Локализация!$C$111,4,IF(E570=Локализация!$C$110,5,IF(OR(E570=1,E570=2,E570=3,E570=4,E570=5),E570,"")))))))</f>
        <v/>
      </c>
      <c r="V570" s="13" t="str">
        <f>(IF(F570=Локализация!$C$114,1,IF(F570=Локализация!$C$113,2,IF(F570=Локализация!$C$112,3,IF(F570=Локализация!$C$111,4,IF(F570=Локализация!$C$110,5,IF(OR(F570=1,F570=2,F570=3,F570=4,F570=5),F570,"")))))))</f>
        <v/>
      </c>
    </row>
    <row r="571" spans="13:22" x14ac:dyDescent="0.25">
      <c r="M571" s="13" t="str">
        <f>(IF(H571=Локализация!$C$114,1,IF(H571=Локализация!$C$113,2,IF(H571=Локализация!$C$112,3,IF(H571=Локализация!$C$111,4,IF(H571=Локализация!$C$110,5,IF(OR(H571=1,H571=2,H571=3,H571=4,H571=5),H571,"")))))))</f>
        <v/>
      </c>
      <c r="N571" s="13" t="str">
        <f>(IF(I571=Локализация!$C$114,1,IF(I571=Локализация!$C$113,2,IF(I571=Локализация!$C$112,3,IF(I571=Локализация!$C$111,4,IF(I571=Локализация!$C$110,5,IF(OR(I571=1,I571=2,I571=3,I571=4,I571=5),I571,"")))))))</f>
        <v/>
      </c>
      <c r="O571" s="13" t="str">
        <f>(IF(J571=Локализация!$C$114,1,IF(J571=Локализация!$C$113,2,IF(J571=Локализация!$C$112,3,IF(J571=Локализация!$C$111,4,IF(J571=Локализация!$C$110,5,IF(OR(J571=1,J571=2,J571=3,J571=4,J571=5),J571,"")))))))</f>
        <v/>
      </c>
      <c r="P571" s="13" t="str">
        <f>(IF(K571=Локализация!$C$114,1,IF(K571=Локализация!$C$113,2,IF(K571=Локализация!$C$112,3,IF(K571=Локализация!$C$111,4,IF(K571=Локализация!$C$110,5,IF(OR(K571=1,K571=2,K571=3,K571=4,K571=5),K571,"")))))))</f>
        <v/>
      </c>
      <c r="Q571" s="13" t="str">
        <f>(IF(L571=Локализация!$C$114,1,IF(L571=Локализация!$C$113,2,IF(L571=Локализация!$C$112,3,IF(L571=Локализация!$C$111,4,IF(L571=Локализация!$C$110,5,IF(OR(L571=1,L571=2,L571=3,L571=4,L571=5),L571,"")))))))</f>
        <v/>
      </c>
      <c r="R571" s="13" t="str">
        <f>(IF(B571=Локализация!$C$114,1,IF(B571=Локализация!$C$113,2,IF(B571=Локализация!$C$112,3,IF(B571=Локализация!$C$111,4,IF(B571=Локализация!$C$110,5,IF(OR(B571=1,B571=2,B571=3,B571=4,B571=5),B571,"")))))))</f>
        <v/>
      </c>
      <c r="S571" s="13" t="str">
        <f>(IF(C571=Локализация!$C$114,1,IF(C571=Локализация!$C$113,2,IF(C571=Локализация!$C$112,3,IF(C571=Локализация!$C$111,4,IF(C571=Локализация!$C$110,5,IF(OR(C571=1,C571=2,C571=3,C571=4,C571=5),C571,"")))))))</f>
        <v/>
      </c>
      <c r="T571" s="13" t="str">
        <f>(IF(D571=Локализация!$C$114,1,IF(D571=Локализация!$C$113,2,IF(D571=Локализация!$C$112,3,IF(D571=Локализация!$C$111,4,IF(D571=Локализация!$C$110,5,IF(OR(D571=1,D571=2,D571=3,D571=4,D571=5),D571,"")))))))</f>
        <v/>
      </c>
      <c r="U571" s="13" t="str">
        <f>(IF(E571=Локализация!$C$114,1,IF(E571=Локализация!$C$113,2,IF(E571=Локализация!$C$112,3,IF(E571=Локализация!$C$111,4,IF(E571=Локализация!$C$110,5,IF(OR(E571=1,E571=2,E571=3,E571=4,E571=5),E571,"")))))))</f>
        <v/>
      </c>
      <c r="V571" s="13" t="str">
        <f>(IF(F571=Локализация!$C$114,1,IF(F571=Локализация!$C$113,2,IF(F571=Локализация!$C$112,3,IF(F571=Локализация!$C$111,4,IF(F571=Локализация!$C$110,5,IF(OR(F571=1,F571=2,F571=3,F571=4,F571=5),F571,"")))))))</f>
        <v/>
      </c>
    </row>
    <row r="572" spans="13:22" x14ac:dyDescent="0.25">
      <c r="M572" s="13" t="str">
        <f>(IF(H572=Локализация!$C$114,1,IF(H572=Локализация!$C$113,2,IF(H572=Локализация!$C$112,3,IF(H572=Локализация!$C$111,4,IF(H572=Локализация!$C$110,5,IF(OR(H572=1,H572=2,H572=3,H572=4,H572=5),H572,"")))))))</f>
        <v/>
      </c>
      <c r="N572" s="13" t="str">
        <f>(IF(I572=Локализация!$C$114,1,IF(I572=Локализация!$C$113,2,IF(I572=Локализация!$C$112,3,IF(I572=Локализация!$C$111,4,IF(I572=Локализация!$C$110,5,IF(OR(I572=1,I572=2,I572=3,I572=4,I572=5),I572,"")))))))</f>
        <v/>
      </c>
      <c r="O572" s="13" t="str">
        <f>(IF(J572=Локализация!$C$114,1,IF(J572=Локализация!$C$113,2,IF(J572=Локализация!$C$112,3,IF(J572=Локализация!$C$111,4,IF(J572=Локализация!$C$110,5,IF(OR(J572=1,J572=2,J572=3,J572=4,J572=5),J572,"")))))))</f>
        <v/>
      </c>
      <c r="P572" s="13" t="str">
        <f>(IF(K572=Локализация!$C$114,1,IF(K572=Локализация!$C$113,2,IF(K572=Локализация!$C$112,3,IF(K572=Локализация!$C$111,4,IF(K572=Локализация!$C$110,5,IF(OR(K572=1,K572=2,K572=3,K572=4,K572=5),K572,"")))))))</f>
        <v/>
      </c>
      <c r="Q572" s="13" t="str">
        <f>(IF(L572=Локализация!$C$114,1,IF(L572=Локализация!$C$113,2,IF(L572=Локализация!$C$112,3,IF(L572=Локализация!$C$111,4,IF(L572=Локализация!$C$110,5,IF(OR(L572=1,L572=2,L572=3,L572=4,L572=5),L572,"")))))))</f>
        <v/>
      </c>
      <c r="R572" s="13" t="str">
        <f>(IF(B572=Локализация!$C$114,1,IF(B572=Локализация!$C$113,2,IF(B572=Локализация!$C$112,3,IF(B572=Локализация!$C$111,4,IF(B572=Локализация!$C$110,5,IF(OR(B572=1,B572=2,B572=3,B572=4,B572=5),B572,"")))))))</f>
        <v/>
      </c>
      <c r="S572" s="13" t="str">
        <f>(IF(C572=Локализация!$C$114,1,IF(C572=Локализация!$C$113,2,IF(C572=Локализация!$C$112,3,IF(C572=Локализация!$C$111,4,IF(C572=Локализация!$C$110,5,IF(OR(C572=1,C572=2,C572=3,C572=4,C572=5),C572,"")))))))</f>
        <v/>
      </c>
      <c r="T572" s="13" t="str">
        <f>(IF(D572=Локализация!$C$114,1,IF(D572=Локализация!$C$113,2,IF(D572=Локализация!$C$112,3,IF(D572=Локализация!$C$111,4,IF(D572=Локализация!$C$110,5,IF(OR(D572=1,D572=2,D572=3,D572=4,D572=5),D572,"")))))))</f>
        <v/>
      </c>
      <c r="U572" s="13" t="str">
        <f>(IF(E572=Локализация!$C$114,1,IF(E572=Локализация!$C$113,2,IF(E572=Локализация!$C$112,3,IF(E572=Локализация!$C$111,4,IF(E572=Локализация!$C$110,5,IF(OR(E572=1,E572=2,E572=3,E572=4,E572=5),E572,"")))))))</f>
        <v/>
      </c>
      <c r="V572" s="13" t="str">
        <f>(IF(F572=Локализация!$C$114,1,IF(F572=Локализация!$C$113,2,IF(F572=Локализация!$C$112,3,IF(F572=Локализация!$C$111,4,IF(F572=Локализация!$C$110,5,IF(OR(F572=1,F572=2,F572=3,F572=4,F572=5),F572,"")))))))</f>
        <v/>
      </c>
    </row>
    <row r="573" spans="13:22" x14ac:dyDescent="0.25">
      <c r="M573" s="13" t="str">
        <f>(IF(H573=Локализация!$C$114,1,IF(H573=Локализация!$C$113,2,IF(H573=Локализация!$C$112,3,IF(H573=Локализация!$C$111,4,IF(H573=Локализация!$C$110,5,IF(OR(H573=1,H573=2,H573=3,H573=4,H573=5),H573,"")))))))</f>
        <v/>
      </c>
      <c r="N573" s="13" t="str">
        <f>(IF(I573=Локализация!$C$114,1,IF(I573=Локализация!$C$113,2,IF(I573=Локализация!$C$112,3,IF(I573=Локализация!$C$111,4,IF(I573=Локализация!$C$110,5,IF(OR(I573=1,I573=2,I573=3,I573=4,I573=5),I573,"")))))))</f>
        <v/>
      </c>
      <c r="O573" s="13" t="str">
        <f>(IF(J573=Локализация!$C$114,1,IF(J573=Локализация!$C$113,2,IF(J573=Локализация!$C$112,3,IF(J573=Локализация!$C$111,4,IF(J573=Локализация!$C$110,5,IF(OR(J573=1,J573=2,J573=3,J573=4,J573=5),J573,"")))))))</f>
        <v/>
      </c>
      <c r="P573" s="13" t="str">
        <f>(IF(K573=Локализация!$C$114,1,IF(K573=Локализация!$C$113,2,IF(K573=Локализация!$C$112,3,IF(K573=Локализация!$C$111,4,IF(K573=Локализация!$C$110,5,IF(OR(K573=1,K573=2,K573=3,K573=4,K573=5),K573,"")))))))</f>
        <v/>
      </c>
      <c r="Q573" s="13" t="str">
        <f>(IF(L573=Локализация!$C$114,1,IF(L573=Локализация!$C$113,2,IF(L573=Локализация!$C$112,3,IF(L573=Локализация!$C$111,4,IF(L573=Локализация!$C$110,5,IF(OR(L573=1,L573=2,L573=3,L573=4,L573=5),L573,"")))))))</f>
        <v/>
      </c>
      <c r="R573" s="13" t="str">
        <f>(IF(B573=Локализация!$C$114,1,IF(B573=Локализация!$C$113,2,IF(B573=Локализация!$C$112,3,IF(B573=Локализация!$C$111,4,IF(B573=Локализация!$C$110,5,IF(OR(B573=1,B573=2,B573=3,B573=4,B573=5),B573,"")))))))</f>
        <v/>
      </c>
      <c r="S573" s="13" t="str">
        <f>(IF(C573=Локализация!$C$114,1,IF(C573=Локализация!$C$113,2,IF(C573=Локализация!$C$112,3,IF(C573=Локализация!$C$111,4,IF(C573=Локализация!$C$110,5,IF(OR(C573=1,C573=2,C573=3,C573=4,C573=5),C573,"")))))))</f>
        <v/>
      </c>
      <c r="T573" s="13" t="str">
        <f>(IF(D573=Локализация!$C$114,1,IF(D573=Локализация!$C$113,2,IF(D573=Локализация!$C$112,3,IF(D573=Локализация!$C$111,4,IF(D573=Локализация!$C$110,5,IF(OR(D573=1,D573=2,D573=3,D573=4,D573=5),D573,"")))))))</f>
        <v/>
      </c>
      <c r="U573" s="13" t="str">
        <f>(IF(E573=Локализация!$C$114,1,IF(E573=Локализация!$C$113,2,IF(E573=Локализация!$C$112,3,IF(E573=Локализация!$C$111,4,IF(E573=Локализация!$C$110,5,IF(OR(E573=1,E573=2,E573=3,E573=4,E573=5),E573,"")))))))</f>
        <v/>
      </c>
      <c r="V573" s="13" t="str">
        <f>(IF(F573=Локализация!$C$114,1,IF(F573=Локализация!$C$113,2,IF(F573=Локализация!$C$112,3,IF(F573=Локализация!$C$111,4,IF(F573=Локализация!$C$110,5,IF(OR(F573=1,F573=2,F573=3,F573=4,F573=5),F573,"")))))))</f>
        <v/>
      </c>
    </row>
    <row r="574" spans="13:22" x14ac:dyDescent="0.25">
      <c r="M574" s="13" t="str">
        <f>(IF(H574=Локализация!$C$114,1,IF(H574=Локализация!$C$113,2,IF(H574=Локализация!$C$112,3,IF(H574=Локализация!$C$111,4,IF(H574=Локализация!$C$110,5,IF(OR(H574=1,H574=2,H574=3,H574=4,H574=5),H574,"")))))))</f>
        <v/>
      </c>
      <c r="N574" s="13" t="str">
        <f>(IF(I574=Локализация!$C$114,1,IF(I574=Локализация!$C$113,2,IF(I574=Локализация!$C$112,3,IF(I574=Локализация!$C$111,4,IF(I574=Локализация!$C$110,5,IF(OR(I574=1,I574=2,I574=3,I574=4,I574=5),I574,"")))))))</f>
        <v/>
      </c>
      <c r="O574" s="13" t="str">
        <f>(IF(J574=Локализация!$C$114,1,IF(J574=Локализация!$C$113,2,IF(J574=Локализация!$C$112,3,IF(J574=Локализация!$C$111,4,IF(J574=Локализация!$C$110,5,IF(OR(J574=1,J574=2,J574=3,J574=4,J574=5),J574,"")))))))</f>
        <v/>
      </c>
      <c r="P574" s="13" t="str">
        <f>(IF(K574=Локализация!$C$114,1,IF(K574=Локализация!$C$113,2,IF(K574=Локализация!$C$112,3,IF(K574=Локализация!$C$111,4,IF(K574=Локализация!$C$110,5,IF(OR(K574=1,K574=2,K574=3,K574=4,K574=5),K574,"")))))))</f>
        <v/>
      </c>
      <c r="Q574" s="13" t="str">
        <f>(IF(L574=Локализация!$C$114,1,IF(L574=Локализация!$C$113,2,IF(L574=Локализация!$C$112,3,IF(L574=Локализация!$C$111,4,IF(L574=Локализация!$C$110,5,IF(OR(L574=1,L574=2,L574=3,L574=4,L574=5),L574,"")))))))</f>
        <v/>
      </c>
      <c r="R574" s="13" t="str">
        <f>(IF(B574=Локализация!$C$114,1,IF(B574=Локализация!$C$113,2,IF(B574=Локализация!$C$112,3,IF(B574=Локализация!$C$111,4,IF(B574=Локализация!$C$110,5,IF(OR(B574=1,B574=2,B574=3,B574=4,B574=5),B574,"")))))))</f>
        <v/>
      </c>
      <c r="S574" s="13" t="str">
        <f>(IF(C574=Локализация!$C$114,1,IF(C574=Локализация!$C$113,2,IF(C574=Локализация!$C$112,3,IF(C574=Локализация!$C$111,4,IF(C574=Локализация!$C$110,5,IF(OR(C574=1,C574=2,C574=3,C574=4,C574=5),C574,"")))))))</f>
        <v/>
      </c>
      <c r="T574" s="13" t="str">
        <f>(IF(D574=Локализация!$C$114,1,IF(D574=Локализация!$C$113,2,IF(D574=Локализация!$C$112,3,IF(D574=Локализация!$C$111,4,IF(D574=Локализация!$C$110,5,IF(OR(D574=1,D574=2,D574=3,D574=4,D574=5),D574,"")))))))</f>
        <v/>
      </c>
      <c r="U574" s="13" t="str">
        <f>(IF(E574=Локализация!$C$114,1,IF(E574=Локализация!$C$113,2,IF(E574=Локализация!$C$112,3,IF(E574=Локализация!$C$111,4,IF(E574=Локализация!$C$110,5,IF(OR(E574=1,E574=2,E574=3,E574=4,E574=5),E574,"")))))))</f>
        <v/>
      </c>
      <c r="V574" s="13" t="str">
        <f>(IF(F574=Локализация!$C$114,1,IF(F574=Локализация!$C$113,2,IF(F574=Локализация!$C$112,3,IF(F574=Локализация!$C$111,4,IF(F574=Локализация!$C$110,5,IF(OR(F574=1,F574=2,F574=3,F574=4,F574=5),F574,"")))))))</f>
        <v/>
      </c>
    </row>
    <row r="575" spans="13:22" x14ac:dyDescent="0.25">
      <c r="M575" s="13" t="str">
        <f>(IF(H575=Локализация!$C$114,1,IF(H575=Локализация!$C$113,2,IF(H575=Локализация!$C$112,3,IF(H575=Локализация!$C$111,4,IF(H575=Локализация!$C$110,5,IF(OR(H575=1,H575=2,H575=3,H575=4,H575=5),H575,"")))))))</f>
        <v/>
      </c>
      <c r="N575" s="13" t="str">
        <f>(IF(I575=Локализация!$C$114,1,IF(I575=Локализация!$C$113,2,IF(I575=Локализация!$C$112,3,IF(I575=Локализация!$C$111,4,IF(I575=Локализация!$C$110,5,IF(OR(I575=1,I575=2,I575=3,I575=4,I575=5),I575,"")))))))</f>
        <v/>
      </c>
      <c r="O575" s="13" t="str">
        <f>(IF(J575=Локализация!$C$114,1,IF(J575=Локализация!$C$113,2,IF(J575=Локализация!$C$112,3,IF(J575=Локализация!$C$111,4,IF(J575=Локализация!$C$110,5,IF(OR(J575=1,J575=2,J575=3,J575=4,J575=5),J575,"")))))))</f>
        <v/>
      </c>
      <c r="P575" s="13" t="str">
        <f>(IF(K575=Локализация!$C$114,1,IF(K575=Локализация!$C$113,2,IF(K575=Локализация!$C$112,3,IF(K575=Локализация!$C$111,4,IF(K575=Локализация!$C$110,5,IF(OR(K575=1,K575=2,K575=3,K575=4,K575=5),K575,"")))))))</f>
        <v/>
      </c>
      <c r="Q575" s="13" t="str">
        <f>(IF(L575=Локализация!$C$114,1,IF(L575=Локализация!$C$113,2,IF(L575=Локализация!$C$112,3,IF(L575=Локализация!$C$111,4,IF(L575=Локализация!$C$110,5,IF(OR(L575=1,L575=2,L575=3,L575=4,L575=5),L575,"")))))))</f>
        <v/>
      </c>
      <c r="R575" s="13" t="str">
        <f>(IF(B575=Локализация!$C$114,1,IF(B575=Локализация!$C$113,2,IF(B575=Локализация!$C$112,3,IF(B575=Локализация!$C$111,4,IF(B575=Локализация!$C$110,5,IF(OR(B575=1,B575=2,B575=3,B575=4,B575=5),B575,"")))))))</f>
        <v/>
      </c>
      <c r="S575" s="13" t="str">
        <f>(IF(C575=Локализация!$C$114,1,IF(C575=Локализация!$C$113,2,IF(C575=Локализация!$C$112,3,IF(C575=Локализация!$C$111,4,IF(C575=Локализация!$C$110,5,IF(OR(C575=1,C575=2,C575=3,C575=4,C575=5),C575,"")))))))</f>
        <v/>
      </c>
      <c r="T575" s="13" t="str">
        <f>(IF(D575=Локализация!$C$114,1,IF(D575=Локализация!$C$113,2,IF(D575=Локализация!$C$112,3,IF(D575=Локализация!$C$111,4,IF(D575=Локализация!$C$110,5,IF(OR(D575=1,D575=2,D575=3,D575=4,D575=5),D575,"")))))))</f>
        <v/>
      </c>
      <c r="U575" s="13" t="str">
        <f>(IF(E575=Локализация!$C$114,1,IF(E575=Локализация!$C$113,2,IF(E575=Локализация!$C$112,3,IF(E575=Локализация!$C$111,4,IF(E575=Локализация!$C$110,5,IF(OR(E575=1,E575=2,E575=3,E575=4,E575=5),E575,"")))))))</f>
        <v/>
      </c>
      <c r="V575" s="13" t="str">
        <f>(IF(F575=Локализация!$C$114,1,IF(F575=Локализация!$C$113,2,IF(F575=Локализация!$C$112,3,IF(F575=Локализация!$C$111,4,IF(F575=Локализация!$C$110,5,IF(OR(F575=1,F575=2,F575=3,F575=4,F575=5),F575,"")))))))</f>
        <v/>
      </c>
    </row>
    <row r="576" spans="13:22" x14ac:dyDescent="0.25">
      <c r="M576" s="13" t="str">
        <f>(IF(H576=Локализация!$C$114,1,IF(H576=Локализация!$C$113,2,IF(H576=Локализация!$C$112,3,IF(H576=Локализация!$C$111,4,IF(H576=Локализация!$C$110,5,IF(OR(H576=1,H576=2,H576=3,H576=4,H576=5),H576,"")))))))</f>
        <v/>
      </c>
      <c r="N576" s="13" t="str">
        <f>(IF(I576=Локализация!$C$114,1,IF(I576=Локализация!$C$113,2,IF(I576=Локализация!$C$112,3,IF(I576=Локализация!$C$111,4,IF(I576=Локализация!$C$110,5,IF(OR(I576=1,I576=2,I576=3,I576=4,I576=5),I576,"")))))))</f>
        <v/>
      </c>
      <c r="O576" s="13" t="str">
        <f>(IF(J576=Локализация!$C$114,1,IF(J576=Локализация!$C$113,2,IF(J576=Локализация!$C$112,3,IF(J576=Локализация!$C$111,4,IF(J576=Локализация!$C$110,5,IF(OR(J576=1,J576=2,J576=3,J576=4,J576=5),J576,"")))))))</f>
        <v/>
      </c>
      <c r="P576" s="13" t="str">
        <f>(IF(K576=Локализация!$C$114,1,IF(K576=Локализация!$C$113,2,IF(K576=Локализация!$C$112,3,IF(K576=Локализация!$C$111,4,IF(K576=Локализация!$C$110,5,IF(OR(K576=1,K576=2,K576=3,K576=4,K576=5),K576,"")))))))</f>
        <v/>
      </c>
      <c r="Q576" s="13" t="str">
        <f>(IF(L576=Локализация!$C$114,1,IF(L576=Локализация!$C$113,2,IF(L576=Локализация!$C$112,3,IF(L576=Локализация!$C$111,4,IF(L576=Локализация!$C$110,5,IF(OR(L576=1,L576=2,L576=3,L576=4,L576=5),L576,"")))))))</f>
        <v/>
      </c>
      <c r="R576" s="13" t="str">
        <f>(IF(B576=Локализация!$C$114,1,IF(B576=Локализация!$C$113,2,IF(B576=Локализация!$C$112,3,IF(B576=Локализация!$C$111,4,IF(B576=Локализация!$C$110,5,IF(OR(B576=1,B576=2,B576=3,B576=4,B576=5),B576,"")))))))</f>
        <v/>
      </c>
      <c r="S576" s="13" t="str">
        <f>(IF(C576=Локализация!$C$114,1,IF(C576=Локализация!$C$113,2,IF(C576=Локализация!$C$112,3,IF(C576=Локализация!$C$111,4,IF(C576=Локализация!$C$110,5,IF(OR(C576=1,C576=2,C576=3,C576=4,C576=5),C576,"")))))))</f>
        <v/>
      </c>
      <c r="T576" s="13" t="str">
        <f>(IF(D576=Локализация!$C$114,1,IF(D576=Локализация!$C$113,2,IF(D576=Локализация!$C$112,3,IF(D576=Локализация!$C$111,4,IF(D576=Локализация!$C$110,5,IF(OR(D576=1,D576=2,D576=3,D576=4,D576=5),D576,"")))))))</f>
        <v/>
      </c>
      <c r="U576" s="13" t="str">
        <f>(IF(E576=Локализация!$C$114,1,IF(E576=Локализация!$C$113,2,IF(E576=Локализация!$C$112,3,IF(E576=Локализация!$C$111,4,IF(E576=Локализация!$C$110,5,IF(OR(E576=1,E576=2,E576=3,E576=4,E576=5),E576,"")))))))</f>
        <v/>
      </c>
      <c r="V576" s="13" t="str">
        <f>(IF(F576=Локализация!$C$114,1,IF(F576=Локализация!$C$113,2,IF(F576=Локализация!$C$112,3,IF(F576=Локализация!$C$111,4,IF(F576=Локализация!$C$110,5,IF(OR(F576=1,F576=2,F576=3,F576=4,F576=5),F576,"")))))))</f>
        <v/>
      </c>
    </row>
    <row r="577" spans="13:22" x14ac:dyDescent="0.25">
      <c r="M577" s="13" t="str">
        <f>(IF(H577=Локализация!$C$114,1,IF(H577=Локализация!$C$113,2,IF(H577=Локализация!$C$112,3,IF(H577=Локализация!$C$111,4,IF(H577=Локализация!$C$110,5,IF(OR(H577=1,H577=2,H577=3,H577=4,H577=5),H577,"")))))))</f>
        <v/>
      </c>
      <c r="N577" s="13" t="str">
        <f>(IF(I577=Локализация!$C$114,1,IF(I577=Локализация!$C$113,2,IF(I577=Локализация!$C$112,3,IF(I577=Локализация!$C$111,4,IF(I577=Локализация!$C$110,5,IF(OR(I577=1,I577=2,I577=3,I577=4,I577=5),I577,"")))))))</f>
        <v/>
      </c>
      <c r="O577" s="13" t="str">
        <f>(IF(J577=Локализация!$C$114,1,IF(J577=Локализация!$C$113,2,IF(J577=Локализация!$C$112,3,IF(J577=Локализация!$C$111,4,IF(J577=Локализация!$C$110,5,IF(OR(J577=1,J577=2,J577=3,J577=4,J577=5),J577,"")))))))</f>
        <v/>
      </c>
      <c r="P577" s="13" t="str">
        <f>(IF(K577=Локализация!$C$114,1,IF(K577=Локализация!$C$113,2,IF(K577=Локализация!$C$112,3,IF(K577=Локализация!$C$111,4,IF(K577=Локализация!$C$110,5,IF(OR(K577=1,K577=2,K577=3,K577=4,K577=5),K577,"")))))))</f>
        <v/>
      </c>
      <c r="Q577" s="13" t="str">
        <f>(IF(L577=Локализация!$C$114,1,IF(L577=Локализация!$C$113,2,IF(L577=Локализация!$C$112,3,IF(L577=Локализация!$C$111,4,IF(L577=Локализация!$C$110,5,IF(OR(L577=1,L577=2,L577=3,L577=4,L577=5),L577,"")))))))</f>
        <v/>
      </c>
      <c r="R577" s="13" t="str">
        <f>(IF(B577=Локализация!$C$114,1,IF(B577=Локализация!$C$113,2,IF(B577=Локализация!$C$112,3,IF(B577=Локализация!$C$111,4,IF(B577=Локализация!$C$110,5,IF(OR(B577=1,B577=2,B577=3,B577=4,B577=5),B577,"")))))))</f>
        <v/>
      </c>
      <c r="S577" s="13" t="str">
        <f>(IF(C577=Локализация!$C$114,1,IF(C577=Локализация!$C$113,2,IF(C577=Локализация!$C$112,3,IF(C577=Локализация!$C$111,4,IF(C577=Локализация!$C$110,5,IF(OR(C577=1,C577=2,C577=3,C577=4,C577=5),C577,"")))))))</f>
        <v/>
      </c>
      <c r="T577" s="13" t="str">
        <f>(IF(D577=Локализация!$C$114,1,IF(D577=Локализация!$C$113,2,IF(D577=Локализация!$C$112,3,IF(D577=Локализация!$C$111,4,IF(D577=Локализация!$C$110,5,IF(OR(D577=1,D577=2,D577=3,D577=4,D577=5),D577,"")))))))</f>
        <v/>
      </c>
      <c r="U577" s="13" t="str">
        <f>(IF(E577=Локализация!$C$114,1,IF(E577=Локализация!$C$113,2,IF(E577=Локализация!$C$112,3,IF(E577=Локализация!$C$111,4,IF(E577=Локализация!$C$110,5,IF(OR(E577=1,E577=2,E577=3,E577=4,E577=5),E577,"")))))))</f>
        <v/>
      </c>
      <c r="V577" s="13" t="str">
        <f>(IF(F577=Локализация!$C$114,1,IF(F577=Локализация!$C$113,2,IF(F577=Локализация!$C$112,3,IF(F577=Локализация!$C$111,4,IF(F577=Локализация!$C$110,5,IF(OR(F577=1,F577=2,F577=3,F577=4,F577=5),F577,"")))))))</f>
        <v/>
      </c>
    </row>
    <row r="578" spans="13:22" x14ac:dyDescent="0.25">
      <c r="M578" s="13" t="str">
        <f>(IF(H578=Локализация!$C$114,1,IF(H578=Локализация!$C$113,2,IF(H578=Локализация!$C$112,3,IF(H578=Локализация!$C$111,4,IF(H578=Локализация!$C$110,5,IF(OR(H578=1,H578=2,H578=3,H578=4,H578=5),H578,"")))))))</f>
        <v/>
      </c>
      <c r="N578" s="13" t="str">
        <f>(IF(I578=Локализация!$C$114,1,IF(I578=Локализация!$C$113,2,IF(I578=Локализация!$C$112,3,IF(I578=Локализация!$C$111,4,IF(I578=Локализация!$C$110,5,IF(OR(I578=1,I578=2,I578=3,I578=4,I578=5),I578,"")))))))</f>
        <v/>
      </c>
      <c r="O578" s="13" t="str">
        <f>(IF(J578=Локализация!$C$114,1,IF(J578=Локализация!$C$113,2,IF(J578=Локализация!$C$112,3,IF(J578=Локализация!$C$111,4,IF(J578=Локализация!$C$110,5,IF(OR(J578=1,J578=2,J578=3,J578=4,J578=5),J578,"")))))))</f>
        <v/>
      </c>
      <c r="P578" s="13" t="str">
        <f>(IF(K578=Локализация!$C$114,1,IF(K578=Локализация!$C$113,2,IF(K578=Локализация!$C$112,3,IF(K578=Локализация!$C$111,4,IF(K578=Локализация!$C$110,5,IF(OR(K578=1,K578=2,K578=3,K578=4,K578=5),K578,"")))))))</f>
        <v/>
      </c>
      <c r="Q578" s="13" t="str">
        <f>(IF(L578=Локализация!$C$114,1,IF(L578=Локализация!$C$113,2,IF(L578=Локализация!$C$112,3,IF(L578=Локализация!$C$111,4,IF(L578=Локализация!$C$110,5,IF(OR(L578=1,L578=2,L578=3,L578=4,L578=5),L578,"")))))))</f>
        <v/>
      </c>
      <c r="R578" s="13" t="str">
        <f>(IF(B578=Локализация!$C$114,1,IF(B578=Локализация!$C$113,2,IF(B578=Локализация!$C$112,3,IF(B578=Локализация!$C$111,4,IF(B578=Локализация!$C$110,5,IF(OR(B578=1,B578=2,B578=3,B578=4,B578=5),B578,"")))))))</f>
        <v/>
      </c>
      <c r="S578" s="13" t="str">
        <f>(IF(C578=Локализация!$C$114,1,IF(C578=Локализация!$C$113,2,IF(C578=Локализация!$C$112,3,IF(C578=Локализация!$C$111,4,IF(C578=Локализация!$C$110,5,IF(OR(C578=1,C578=2,C578=3,C578=4,C578=5),C578,"")))))))</f>
        <v/>
      </c>
      <c r="T578" s="13" t="str">
        <f>(IF(D578=Локализация!$C$114,1,IF(D578=Локализация!$C$113,2,IF(D578=Локализация!$C$112,3,IF(D578=Локализация!$C$111,4,IF(D578=Локализация!$C$110,5,IF(OR(D578=1,D578=2,D578=3,D578=4,D578=5),D578,"")))))))</f>
        <v/>
      </c>
      <c r="U578" s="13" t="str">
        <f>(IF(E578=Локализация!$C$114,1,IF(E578=Локализация!$C$113,2,IF(E578=Локализация!$C$112,3,IF(E578=Локализация!$C$111,4,IF(E578=Локализация!$C$110,5,IF(OR(E578=1,E578=2,E578=3,E578=4,E578=5),E578,"")))))))</f>
        <v/>
      </c>
      <c r="V578" s="13" t="str">
        <f>(IF(F578=Локализация!$C$114,1,IF(F578=Локализация!$C$113,2,IF(F578=Локализация!$C$112,3,IF(F578=Локализация!$C$111,4,IF(F578=Локализация!$C$110,5,IF(OR(F578=1,F578=2,F578=3,F578=4,F578=5),F578,"")))))))</f>
        <v/>
      </c>
    </row>
    <row r="579" spans="13:22" x14ac:dyDescent="0.25">
      <c r="M579" s="13" t="str">
        <f>(IF(H579=Локализация!$C$114,1,IF(H579=Локализация!$C$113,2,IF(H579=Локализация!$C$112,3,IF(H579=Локализация!$C$111,4,IF(H579=Локализация!$C$110,5,IF(OR(H579=1,H579=2,H579=3,H579=4,H579=5),H579,"")))))))</f>
        <v/>
      </c>
      <c r="N579" s="13" t="str">
        <f>(IF(I579=Локализация!$C$114,1,IF(I579=Локализация!$C$113,2,IF(I579=Локализация!$C$112,3,IF(I579=Локализация!$C$111,4,IF(I579=Локализация!$C$110,5,IF(OR(I579=1,I579=2,I579=3,I579=4,I579=5),I579,"")))))))</f>
        <v/>
      </c>
      <c r="O579" s="13" t="str">
        <f>(IF(J579=Локализация!$C$114,1,IF(J579=Локализация!$C$113,2,IF(J579=Локализация!$C$112,3,IF(J579=Локализация!$C$111,4,IF(J579=Локализация!$C$110,5,IF(OR(J579=1,J579=2,J579=3,J579=4,J579=5),J579,"")))))))</f>
        <v/>
      </c>
      <c r="P579" s="13" t="str">
        <f>(IF(K579=Локализация!$C$114,1,IF(K579=Локализация!$C$113,2,IF(K579=Локализация!$C$112,3,IF(K579=Локализация!$C$111,4,IF(K579=Локализация!$C$110,5,IF(OR(K579=1,K579=2,K579=3,K579=4,K579=5),K579,"")))))))</f>
        <v/>
      </c>
      <c r="Q579" s="13" t="str">
        <f>(IF(L579=Локализация!$C$114,1,IF(L579=Локализация!$C$113,2,IF(L579=Локализация!$C$112,3,IF(L579=Локализация!$C$111,4,IF(L579=Локализация!$C$110,5,IF(OR(L579=1,L579=2,L579=3,L579=4,L579=5),L579,"")))))))</f>
        <v/>
      </c>
      <c r="R579" s="13" t="str">
        <f>(IF(B579=Локализация!$C$114,1,IF(B579=Локализация!$C$113,2,IF(B579=Локализация!$C$112,3,IF(B579=Локализация!$C$111,4,IF(B579=Локализация!$C$110,5,IF(OR(B579=1,B579=2,B579=3,B579=4,B579=5),B579,"")))))))</f>
        <v/>
      </c>
      <c r="S579" s="13" t="str">
        <f>(IF(C579=Локализация!$C$114,1,IF(C579=Локализация!$C$113,2,IF(C579=Локализация!$C$112,3,IF(C579=Локализация!$C$111,4,IF(C579=Локализация!$C$110,5,IF(OR(C579=1,C579=2,C579=3,C579=4,C579=5),C579,"")))))))</f>
        <v/>
      </c>
      <c r="T579" s="13" t="str">
        <f>(IF(D579=Локализация!$C$114,1,IF(D579=Локализация!$C$113,2,IF(D579=Локализация!$C$112,3,IF(D579=Локализация!$C$111,4,IF(D579=Локализация!$C$110,5,IF(OR(D579=1,D579=2,D579=3,D579=4,D579=5),D579,"")))))))</f>
        <v/>
      </c>
      <c r="U579" s="13" t="str">
        <f>(IF(E579=Локализация!$C$114,1,IF(E579=Локализация!$C$113,2,IF(E579=Локализация!$C$112,3,IF(E579=Локализация!$C$111,4,IF(E579=Локализация!$C$110,5,IF(OR(E579=1,E579=2,E579=3,E579=4,E579=5),E579,"")))))))</f>
        <v/>
      </c>
      <c r="V579" s="13" t="str">
        <f>(IF(F579=Локализация!$C$114,1,IF(F579=Локализация!$C$113,2,IF(F579=Локализация!$C$112,3,IF(F579=Локализация!$C$111,4,IF(F579=Локализация!$C$110,5,IF(OR(F579=1,F579=2,F579=3,F579=4,F579=5),F579,"")))))))</f>
        <v/>
      </c>
    </row>
    <row r="580" spans="13:22" x14ac:dyDescent="0.25">
      <c r="M580" s="13" t="str">
        <f>(IF(H580=Локализация!$C$114,1,IF(H580=Локализация!$C$113,2,IF(H580=Локализация!$C$112,3,IF(H580=Локализация!$C$111,4,IF(H580=Локализация!$C$110,5,IF(OR(H580=1,H580=2,H580=3,H580=4,H580=5),H580,"")))))))</f>
        <v/>
      </c>
      <c r="N580" s="13" t="str">
        <f>(IF(I580=Локализация!$C$114,1,IF(I580=Локализация!$C$113,2,IF(I580=Локализация!$C$112,3,IF(I580=Локализация!$C$111,4,IF(I580=Локализация!$C$110,5,IF(OR(I580=1,I580=2,I580=3,I580=4,I580=5),I580,"")))))))</f>
        <v/>
      </c>
      <c r="O580" s="13" t="str">
        <f>(IF(J580=Локализация!$C$114,1,IF(J580=Локализация!$C$113,2,IF(J580=Локализация!$C$112,3,IF(J580=Локализация!$C$111,4,IF(J580=Локализация!$C$110,5,IF(OR(J580=1,J580=2,J580=3,J580=4,J580=5),J580,"")))))))</f>
        <v/>
      </c>
      <c r="P580" s="13" t="str">
        <f>(IF(K580=Локализация!$C$114,1,IF(K580=Локализация!$C$113,2,IF(K580=Локализация!$C$112,3,IF(K580=Локализация!$C$111,4,IF(K580=Локализация!$C$110,5,IF(OR(K580=1,K580=2,K580=3,K580=4,K580=5),K580,"")))))))</f>
        <v/>
      </c>
      <c r="Q580" s="13" t="str">
        <f>(IF(L580=Локализация!$C$114,1,IF(L580=Локализация!$C$113,2,IF(L580=Локализация!$C$112,3,IF(L580=Локализация!$C$111,4,IF(L580=Локализация!$C$110,5,IF(OR(L580=1,L580=2,L580=3,L580=4,L580=5),L580,"")))))))</f>
        <v/>
      </c>
      <c r="R580" s="13" t="str">
        <f>(IF(B580=Локализация!$C$114,1,IF(B580=Локализация!$C$113,2,IF(B580=Локализация!$C$112,3,IF(B580=Локализация!$C$111,4,IF(B580=Локализация!$C$110,5,IF(OR(B580=1,B580=2,B580=3,B580=4,B580=5),B580,"")))))))</f>
        <v/>
      </c>
      <c r="S580" s="13" t="str">
        <f>(IF(C580=Локализация!$C$114,1,IF(C580=Локализация!$C$113,2,IF(C580=Локализация!$C$112,3,IF(C580=Локализация!$C$111,4,IF(C580=Локализация!$C$110,5,IF(OR(C580=1,C580=2,C580=3,C580=4,C580=5),C580,"")))))))</f>
        <v/>
      </c>
      <c r="T580" s="13" t="str">
        <f>(IF(D580=Локализация!$C$114,1,IF(D580=Локализация!$C$113,2,IF(D580=Локализация!$C$112,3,IF(D580=Локализация!$C$111,4,IF(D580=Локализация!$C$110,5,IF(OR(D580=1,D580=2,D580=3,D580=4,D580=5),D580,"")))))))</f>
        <v/>
      </c>
      <c r="U580" s="13" t="str">
        <f>(IF(E580=Локализация!$C$114,1,IF(E580=Локализация!$C$113,2,IF(E580=Локализация!$C$112,3,IF(E580=Локализация!$C$111,4,IF(E580=Локализация!$C$110,5,IF(OR(E580=1,E580=2,E580=3,E580=4,E580=5),E580,"")))))))</f>
        <v/>
      </c>
      <c r="V580" s="13" t="str">
        <f>(IF(F580=Локализация!$C$114,1,IF(F580=Локализация!$C$113,2,IF(F580=Локализация!$C$112,3,IF(F580=Локализация!$C$111,4,IF(F580=Локализация!$C$110,5,IF(OR(F580=1,F580=2,F580=3,F580=4,F580=5),F580,"")))))))</f>
        <v/>
      </c>
    </row>
    <row r="581" spans="13:22" x14ac:dyDescent="0.25">
      <c r="M581" s="13" t="str">
        <f>(IF(H581=Локализация!$C$114,1,IF(H581=Локализация!$C$113,2,IF(H581=Локализация!$C$112,3,IF(H581=Локализация!$C$111,4,IF(H581=Локализация!$C$110,5,IF(OR(H581=1,H581=2,H581=3,H581=4,H581=5),H581,"")))))))</f>
        <v/>
      </c>
      <c r="N581" s="13" t="str">
        <f>(IF(I581=Локализация!$C$114,1,IF(I581=Локализация!$C$113,2,IF(I581=Локализация!$C$112,3,IF(I581=Локализация!$C$111,4,IF(I581=Локализация!$C$110,5,IF(OR(I581=1,I581=2,I581=3,I581=4,I581=5),I581,"")))))))</f>
        <v/>
      </c>
      <c r="O581" s="13" t="str">
        <f>(IF(J581=Локализация!$C$114,1,IF(J581=Локализация!$C$113,2,IF(J581=Локализация!$C$112,3,IF(J581=Локализация!$C$111,4,IF(J581=Локализация!$C$110,5,IF(OR(J581=1,J581=2,J581=3,J581=4,J581=5),J581,"")))))))</f>
        <v/>
      </c>
      <c r="P581" s="13" t="str">
        <f>(IF(K581=Локализация!$C$114,1,IF(K581=Локализация!$C$113,2,IF(K581=Локализация!$C$112,3,IF(K581=Локализация!$C$111,4,IF(K581=Локализация!$C$110,5,IF(OR(K581=1,K581=2,K581=3,K581=4,K581=5),K581,"")))))))</f>
        <v/>
      </c>
      <c r="Q581" s="13" t="str">
        <f>(IF(L581=Локализация!$C$114,1,IF(L581=Локализация!$C$113,2,IF(L581=Локализация!$C$112,3,IF(L581=Локализация!$C$111,4,IF(L581=Локализация!$C$110,5,IF(OR(L581=1,L581=2,L581=3,L581=4,L581=5),L581,"")))))))</f>
        <v/>
      </c>
      <c r="R581" s="13" t="str">
        <f>(IF(B581=Локализация!$C$114,1,IF(B581=Локализация!$C$113,2,IF(B581=Локализация!$C$112,3,IF(B581=Локализация!$C$111,4,IF(B581=Локализация!$C$110,5,IF(OR(B581=1,B581=2,B581=3,B581=4,B581=5),B581,"")))))))</f>
        <v/>
      </c>
      <c r="S581" s="13" t="str">
        <f>(IF(C581=Локализация!$C$114,1,IF(C581=Локализация!$C$113,2,IF(C581=Локализация!$C$112,3,IF(C581=Локализация!$C$111,4,IF(C581=Локализация!$C$110,5,IF(OR(C581=1,C581=2,C581=3,C581=4,C581=5),C581,"")))))))</f>
        <v/>
      </c>
      <c r="T581" s="13" t="str">
        <f>(IF(D581=Локализация!$C$114,1,IF(D581=Локализация!$C$113,2,IF(D581=Локализация!$C$112,3,IF(D581=Локализация!$C$111,4,IF(D581=Локализация!$C$110,5,IF(OR(D581=1,D581=2,D581=3,D581=4,D581=5),D581,"")))))))</f>
        <v/>
      </c>
      <c r="U581" s="13" t="str">
        <f>(IF(E581=Локализация!$C$114,1,IF(E581=Локализация!$C$113,2,IF(E581=Локализация!$C$112,3,IF(E581=Локализация!$C$111,4,IF(E581=Локализация!$C$110,5,IF(OR(E581=1,E581=2,E581=3,E581=4,E581=5),E581,"")))))))</f>
        <v/>
      </c>
      <c r="V581" s="13" t="str">
        <f>(IF(F581=Локализация!$C$114,1,IF(F581=Локализация!$C$113,2,IF(F581=Локализация!$C$112,3,IF(F581=Локализация!$C$111,4,IF(F581=Локализация!$C$110,5,IF(OR(F581=1,F581=2,F581=3,F581=4,F581=5),F581,"")))))))</f>
        <v/>
      </c>
    </row>
    <row r="582" spans="13:22" x14ac:dyDescent="0.25">
      <c r="M582" s="13" t="str">
        <f>(IF(H582=Локализация!$C$114,1,IF(H582=Локализация!$C$113,2,IF(H582=Локализация!$C$112,3,IF(H582=Локализация!$C$111,4,IF(H582=Локализация!$C$110,5,IF(OR(H582=1,H582=2,H582=3,H582=4,H582=5),H582,"")))))))</f>
        <v/>
      </c>
      <c r="N582" s="13" t="str">
        <f>(IF(I582=Локализация!$C$114,1,IF(I582=Локализация!$C$113,2,IF(I582=Локализация!$C$112,3,IF(I582=Локализация!$C$111,4,IF(I582=Локализация!$C$110,5,IF(OR(I582=1,I582=2,I582=3,I582=4,I582=5),I582,"")))))))</f>
        <v/>
      </c>
      <c r="O582" s="13" t="str">
        <f>(IF(J582=Локализация!$C$114,1,IF(J582=Локализация!$C$113,2,IF(J582=Локализация!$C$112,3,IF(J582=Локализация!$C$111,4,IF(J582=Локализация!$C$110,5,IF(OR(J582=1,J582=2,J582=3,J582=4,J582=5),J582,"")))))))</f>
        <v/>
      </c>
      <c r="P582" s="13" t="str">
        <f>(IF(K582=Локализация!$C$114,1,IF(K582=Локализация!$C$113,2,IF(K582=Локализация!$C$112,3,IF(K582=Локализация!$C$111,4,IF(K582=Локализация!$C$110,5,IF(OR(K582=1,K582=2,K582=3,K582=4,K582=5),K582,"")))))))</f>
        <v/>
      </c>
      <c r="Q582" s="13" t="str">
        <f>(IF(L582=Локализация!$C$114,1,IF(L582=Локализация!$C$113,2,IF(L582=Локализация!$C$112,3,IF(L582=Локализация!$C$111,4,IF(L582=Локализация!$C$110,5,IF(OR(L582=1,L582=2,L582=3,L582=4,L582=5),L582,"")))))))</f>
        <v/>
      </c>
      <c r="R582" s="13" t="str">
        <f>(IF(B582=Локализация!$C$114,1,IF(B582=Локализация!$C$113,2,IF(B582=Локализация!$C$112,3,IF(B582=Локализация!$C$111,4,IF(B582=Локализация!$C$110,5,IF(OR(B582=1,B582=2,B582=3,B582=4,B582=5),B582,"")))))))</f>
        <v/>
      </c>
      <c r="S582" s="13" t="str">
        <f>(IF(C582=Локализация!$C$114,1,IF(C582=Локализация!$C$113,2,IF(C582=Локализация!$C$112,3,IF(C582=Локализация!$C$111,4,IF(C582=Локализация!$C$110,5,IF(OR(C582=1,C582=2,C582=3,C582=4,C582=5),C582,"")))))))</f>
        <v/>
      </c>
      <c r="T582" s="13" t="str">
        <f>(IF(D582=Локализация!$C$114,1,IF(D582=Локализация!$C$113,2,IF(D582=Локализация!$C$112,3,IF(D582=Локализация!$C$111,4,IF(D582=Локализация!$C$110,5,IF(OR(D582=1,D582=2,D582=3,D582=4,D582=5),D582,"")))))))</f>
        <v/>
      </c>
      <c r="U582" s="13" t="str">
        <f>(IF(E582=Локализация!$C$114,1,IF(E582=Локализация!$C$113,2,IF(E582=Локализация!$C$112,3,IF(E582=Локализация!$C$111,4,IF(E582=Локализация!$C$110,5,IF(OR(E582=1,E582=2,E582=3,E582=4,E582=5),E582,"")))))))</f>
        <v/>
      </c>
      <c r="V582" s="13" t="str">
        <f>(IF(F582=Локализация!$C$114,1,IF(F582=Локализация!$C$113,2,IF(F582=Локализация!$C$112,3,IF(F582=Локализация!$C$111,4,IF(F582=Локализация!$C$110,5,IF(OR(F582=1,F582=2,F582=3,F582=4,F582=5),F582,"")))))))</f>
        <v/>
      </c>
    </row>
    <row r="583" spans="13:22" x14ac:dyDescent="0.25">
      <c r="M583" s="13" t="str">
        <f>(IF(H583=Локализация!$C$114,1,IF(H583=Локализация!$C$113,2,IF(H583=Локализация!$C$112,3,IF(H583=Локализация!$C$111,4,IF(H583=Локализация!$C$110,5,IF(OR(H583=1,H583=2,H583=3,H583=4,H583=5),H583,"")))))))</f>
        <v/>
      </c>
      <c r="N583" s="13" t="str">
        <f>(IF(I583=Локализация!$C$114,1,IF(I583=Локализация!$C$113,2,IF(I583=Локализация!$C$112,3,IF(I583=Локализация!$C$111,4,IF(I583=Локализация!$C$110,5,IF(OR(I583=1,I583=2,I583=3,I583=4,I583=5),I583,"")))))))</f>
        <v/>
      </c>
      <c r="O583" s="13" t="str">
        <f>(IF(J583=Локализация!$C$114,1,IF(J583=Локализация!$C$113,2,IF(J583=Локализация!$C$112,3,IF(J583=Локализация!$C$111,4,IF(J583=Локализация!$C$110,5,IF(OR(J583=1,J583=2,J583=3,J583=4,J583=5),J583,"")))))))</f>
        <v/>
      </c>
      <c r="P583" s="13" t="str">
        <f>(IF(K583=Локализация!$C$114,1,IF(K583=Локализация!$C$113,2,IF(K583=Локализация!$C$112,3,IF(K583=Локализация!$C$111,4,IF(K583=Локализация!$C$110,5,IF(OR(K583=1,K583=2,K583=3,K583=4,K583=5),K583,"")))))))</f>
        <v/>
      </c>
      <c r="Q583" s="13" t="str">
        <f>(IF(L583=Локализация!$C$114,1,IF(L583=Локализация!$C$113,2,IF(L583=Локализация!$C$112,3,IF(L583=Локализация!$C$111,4,IF(L583=Локализация!$C$110,5,IF(OR(L583=1,L583=2,L583=3,L583=4,L583=5),L583,"")))))))</f>
        <v/>
      </c>
      <c r="R583" s="13" t="str">
        <f>(IF(B583=Локализация!$C$114,1,IF(B583=Локализация!$C$113,2,IF(B583=Локализация!$C$112,3,IF(B583=Локализация!$C$111,4,IF(B583=Локализация!$C$110,5,IF(OR(B583=1,B583=2,B583=3,B583=4,B583=5),B583,"")))))))</f>
        <v/>
      </c>
      <c r="S583" s="13" t="str">
        <f>(IF(C583=Локализация!$C$114,1,IF(C583=Локализация!$C$113,2,IF(C583=Локализация!$C$112,3,IF(C583=Локализация!$C$111,4,IF(C583=Локализация!$C$110,5,IF(OR(C583=1,C583=2,C583=3,C583=4,C583=5),C583,"")))))))</f>
        <v/>
      </c>
      <c r="T583" s="13" t="str">
        <f>(IF(D583=Локализация!$C$114,1,IF(D583=Локализация!$C$113,2,IF(D583=Локализация!$C$112,3,IF(D583=Локализация!$C$111,4,IF(D583=Локализация!$C$110,5,IF(OR(D583=1,D583=2,D583=3,D583=4,D583=5),D583,"")))))))</f>
        <v/>
      </c>
      <c r="U583" s="13" t="str">
        <f>(IF(E583=Локализация!$C$114,1,IF(E583=Локализация!$C$113,2,IF(E583=Локализация!$C$112,3,IF(E583=Локализация!$C$111,4,IF(E583=Локализация!$C$110,5,IF(OR(E583=1,E583=2,E583=3,E583=4,E583=5),E583,"")))))))</f>
        <v/>
      </c>
      <c r="V583" s="13" t="str">
        <f>(IF(F583=Локализация!$C$114,1,IF(F583=Локализация!$C$113,2,IF(F583=Локализация!$C$112,3,IF(F583=Локализация!$C$111,4,IF(F583=Локализация!$C$110,5,IF(OR(F583=1,F583=2,F583=3,F583=4,F583=5),F583,"")))))))</f>
        <v/>
      </c>
    </row>
    <row r="584" spans="13:22" x14ac:dyDescent="0.25">
      <c r="M584" s="13" t="str">
        <f>(IF(H584=Локализация!$C$114,1,IF(H584=Локализация!$C$113,2,IF(H584=Локализация!$C$112,3,IF(H584=Локализация!$C$111,4,IF(H584=Локализация!$C$110,5,IF(OR(H584=1,H584=2,H584=3,H584=4,H584=5),H584,"")))))))</f>
        <v/>
      </c>
      <c r="N584" s="13" t="str">
        <f>(IF(I584=Локализация!$C$114,1,IF(I584=Локализация!$C$113,2,IF(I584=Локализация!$C$112,3,IF(I584=Локализация!$C$111,4,IF(I584=Локализация!$C$110,5,IF(OR(I584=1,I584=2,I584=3,I584=4,I584=5),I584,"")))))))</f>
        <v/>
      </c>
      <c r="O584" s="13" t="str">
        <f>(IF(J584=Локализация!$C$114,1,IF(J584=Локализация!$C$113,2,IF(J584=Локализация!$C$112,3,IF(J584=Локализация!$C$111,4,IF(J584=Локализация!$C$110,5,IF(OR(J584=1,J584=2,J584=3,J584=4,J584=5),J584,"")))))))</f>
        <v/>
      </c>
      <c r="P584" s="13" t="str">
        <f>(IF(K584=Локализация!$C$114,1,IF(K584=Локализация!$C$113,2,IF(K584=Локализация!$C$112,3,IF(K584=Локализация!$C$111,4,IF(K584=Локализация!$C$110,5,IF(OR(K584=1,K584=2,K584=3,K584=4,K584=5),K584,"")))))))</f>
        <v/>
      </c>
      <c r="Q584" s="13" t="str">
        <f>(IF(L584=Локализация!$C$114,1,IF(L584=Локализация!$C$113,2,IF(L584=Локализация!$C$112,3,IF(L584=Локализация!$C$111,4,IF(L584=Локализация!$C$110,5,IF(OR(L584=1,L584=2,L584=3,L584=4,L584=5),L584,"")))))))</f>
        <v/>
      </c>
      <c r="R584" s="13" t="str">
        <f>(IF(B584=Локализация!$C$114,1,IF(B584=Локализация!$C$113,2,IF(B584=Локализация!$C$112,3,IF(B584=Локализация!$C$111,4,IF(B584=Локализация!$C$110,5,IF(OR(B584=1,B584=2,B584=3,B584=4,B584=5),B584,"")))))))</f>
        <v/>
      </c>
      <c r="S584" s="13" t="str">
        <f>(IF(C584=Локализация!$C$114,1,IF(C584=Локализация!$C$113,2,IF(C584=Локализация!$C$112,3,IF(C584=Локализация!$C$111,4,IF(C584=Локализация!$C$110,5,IF(OR(C584=1,C584=2,C584=3,C584=4,C584=5),C584,"")))))))</f>
        <v/>
      </c>
      <c r="T584" s="13" t="str">
        <f>(IF(D584=Локализация!$C$114,1,IF(D584=Локализация!$C$113,2,IF(D584=Локализация!$C$112,3,IF(D584=Локализация!$C$111,4,IF(D584=Локализация!$C$110,5,IF(OR(D584=1,D584=2,D584=3,D584=4,D584=5),D584,"")))))))</f>
        <v/>
      </c>
      <c r="U584" s="13" t="str">
        <f>(IF(E584=Локализация!$C$114,1,IF(E584=Локализация!$C$113,2,IF(E584=Локализация!$C$112,3,IF(E584=Локализация!$C$111,4,IF(E584=Локализация!$C$110,5,IF(OR(E584=1,E584=2,E584=3,E584=4,E584=5),E584,"")))))))</f>
        <v/>
      </c>
      <c r="V584" s="13" t="str">
        <f>(IF(F584=Локализация!$C$114,1,IF(F584=Локализация!$C$113,2,IF(F584=Локализация!$C$112,3,IF(F584=Локализация!$C$111,4,IF(F584=Локализация!$C$110,5,IF(OR(F584=1,F584=2,F584=3,F584=4,F584=5),F584,"")))))))</f>
        <v/>
      </c>
    </row>
    <row r="585" spans="13:22" x14ac:dyDescent="0.25">
      <c r="M585" s="13" t="str">
        <f>(IF(H585=Локализация!$C$114,1,IF(H585=Локализация!$C$113,2,IF(H585=Локализация!$C$112,3,IF(H585=Локализация!$C$111,4,IF(H585=Локализация!$C$110,5,IF(OR(H585=1,H585=2,H585=3,H585=4,H585=5),H585,"")))))))</f>
        <v/>
      </c>
      <c r="N585" s="13" t="str">
        <f>(IF(I585=Локализация!$C$114,1,IF(I585=Локализация!$C$113,2,IF(I585=Локализация!$C$112,3,IF(I585=Локализация!$C$111,4,IF(I585=Локализация!$C$110,5,IF(OR(I585=1,I585=2,I585=3,I585=4,I585=5),I585,"")))))))</f>
        <v/>
      </c>
      <c r="O585" s="13" t="str">
        <f>(IF(J585=Локализация!$C$114,1,IF(J585=Локализация!$C$113,2,IF(J585=Локализация!$C$112,3,IF(J585=Локализация!$C$111,4,IF(J585=Локализация!$C$110,5,IF(OR(J585=1,J585=2,J585=3,J585=4,J585=5),J585,"")))))))</f>
        <v/>
      </c>
      <c r="P585" s="13" t="str">
        <f>(IF(K585=Локализация!$C$114,1,IF(K585=Локализация!$C$113,2,IF(K585=Локализация!$C$112,3,IF(K585=Локализация!$C$111,4,IF(K585=Локализация!$C$110,5,IF(OR(K585=1,K585=2,K585=3,K585=4,K585=5),K585,"")))))))</f>
        <v/>
      </c>
      <c r="Q585" s="13" t="str">
        <f>(IF(L585=Локализация!$C$114,1,IF(L585=Локализация!$C$113,2,IF(L585=Локализация!$C$112,3,IF(L585=Локализация!$C$111,4,IF(L585=Локализация!$C$110,5,IF(OR(L585=1,L585=2,L585=3,L585=4,L585=5),L585,"")))))))</f>
        <v/>
      </c>
      <c r="R585" s="13" t="str">
        <f>(IF(B585=Локализация!$C$114,1,IF(B585=Локализация!$C$113,2,IF(B585=Локализация!$C$112,3,IF(B585=Локализация!$C$111,4,IF(B585=Локализация!$C$110,5,IF(OR(B585=1,B585=2,B585=3,B585=4,B585=5),B585,"")))))))</f>
        <v/>
      </c>
      <c r="S585" s="13" t="str">
        <f>(IF(C585=Локализация!$C$114,1,IF(C585=Локализация!$C$113,2,IF(C585=Локализация!$C$112,3,IF(C585=Локализация!$C$111,4,IF(C585=Локализация!$C$110,5,IF(OR(C585=1,C585=2,C585=3,C585=4,C585=5),C585,"")))))))</f>
        <v/>
      </c>
      <c r="T585" s="13" t="str">
        <f>(IF(D585=Локализация!$C$114,1,IF(D585=Локализация!$C$113,2,IF(D585=Локализация!$C$112,3,IF(D585=Локализация!$C$111,4,IF(D585=Локализация!$C$110,5,IF(OR(D585=1,D585=2,D585=3,D585=4,D585=5),D585,"")))))))</f>
        <v/>
      </c>
      <c r="U585" s="13" t="str">
        <f>(IF(E585=Локализация!$C$114,1,IF(E585=Локализация!$C$113,2,IF(E585=Локализация!$C$112,3,IF(E585=Локализация!$C$111,4,IF(E585=Локализация!$C$110,5,IF(OR(E585=1,E585=2,E585=3,E585=4,E585=5),E585,"")))))))</f>
        <v/>
      </c>
      <c r="V585" s="13" t="str">
        <f>(IF(F585=Локализация!$C$114,1,IF(F585=Локализация!$C$113,2,IF(F585=Локализация!$C$112,3,IF(F585=Локализация!$C$111,4,IF(F585=Локализация!$C$110,5,IF(OR(F585=1,F585=2,F585=3,F585=4,F585=5),F585,"")))))))</f>
        <v/>
      </c>
    </row>
    <row r="586" spans="13:22" x14ac:dyDescent="0.25">
      <c r="M586" s="13" t="str">
        <f>(IF(H586=Локализация!$C$114,1,IF(H586=Локализация!$C$113,2,IF(H586=Локализация!$C$112,3,IF(H586=Локализация!$C$111,4,IF(H586=Локализация!$C$110,5,IF(OR(H586=1,H586=2,H586=3,H586=4,H586=5),H586,"")))))))</f>
        <v/>
      </c>
      <c r="N586" s="13" t="str">
        <f>(IF(I586=Локализация!$C$114,1,IF(I586=Локализация!$C$113,2,IF(I586=Локализация!$C$112,3,IF(I586=Локализация!$C$111,4,IF(I586=Локализация!$C$110,5,IF(OR(I586=1,I586=2,I586=3,I586=4,I586=5),I586,"")))))))</f>
        <v/>
      </c>
      <c r="O586" s="13" t="str">
        <f>(IF(J586=Локализация!$C$114,1,IF(J586=Локализация!$C$113,2,IF(J586=Локализация!$C$112,3,IF(J586=Локализация!$C$111,4,IF(J586=Локализация!$C$110,5,IF(OR(J586=1,J586=2,J586=3,J586=4,J586=5),J586,"")))))))</f>
        <v/>
      </c>
      <c r="P586" s="13" t="str">
        <f>(IF(K586=Локализация!$C$114,1,IF(K586=Локализация!$C$113,2,IF(K586=Локализация!$C$112,3,IF(K586=Локализация!$C$111,4,IF(K586=Локализация!$C$110,5,IF(OR(K586=1,K586=2,K586=3,K586=4,K586=5),K586,"")))))))</f>
        <v/>
      </c>
      <c r="Q586" s="13" t="str">
        <f>(IF(L586=Локализация!$C$114,1,IF(L586=Локализация!$C$113,2,IF(L586=Локализация!$C$112,3,IF(L586=Локализация!$C$111,4,IF(L586=Локализация!$C$110,5,IF(OR(L586=1,L586=2,L586=3,L586=4,L586=5),L586,"")))))))</f>
        <v/>
      </c>
      <c r="R586" s="13" t="str">
        <f>(IF(B586=Локализация!$C$114,1,IF(B586=Локализация!$C$113,2,IF(B586=Локализация!$C$112,3,IF(B586=Локализация!$C$111,4,IF(B586=Локализация!$C$110,5,IF(OR(B586=1,B586=2,B586=3,B586=4,B586=5),B586,"")))))))</f>
        <v/>
      </c>
      <c r="S586" s="13" t="str">
        <f>(IF(C586=Локализация!$C$114,1,IF(C586=Локализация!$C$113,2,IF(C586=Локализация!$C$112,3,IF(C586=Локализация!$C$111,4,IF(C586=Локализация!$C$110,5,IF(OR(C586=1,C586=2,C586=3,C586=4,C586=5),C586,"")))))))</f>
        <v/>
      </c>
      <c r="T586" s="13" t="str">
        <f>(IF(D586=Локализация!$C$114,1,IF(D586=Локализация!$C$113,2,IF(D586=Локализация!$C$112,3,IF(D586=Локализация!$C$111,4,IF(D586=Локализация!$C$110,5,IF(OR(D586=1,D586=2,D586=3,D586=4,D586=5),D586,"")))))))</f>
        <v/>
      </c>
      <c r="U586" s="13" t="str">
        <f>(IF(E586=Локализация!$C$114,1,IF(E586=Локализация!$C$113,2,IF(E586=Локализация!$C$112,3,IF(E586=Локализация!$C$111,4,IF(E586=Локализация!$C$110,5,IF(OR(E586=1,E586=2,E586=3,E586=4,E586=5),E586,"")))))))</f>
        <v/>
      </c>
      <c r="V586" s="13" t="str">
        <f>(IF(F586=Локализация!$C$114,1,IF(F586=Локализация!$C$113,2,IF(F586=Локализация!$C$112,3,IF(F586=Локализация!$C$111,4,IF(F586=Локализация!$C$110,5,IF(OR(F586=1,F586=2,F586=3,F586=4,F586=5),F586,"")))))))</f>
        <v/>
      </c>
    </row>
    <row r="587" spans="13:22" x14ac:dyDescent="0.25">
      <c r="M587" s="13" t="str">
        <f>(IF(H587=Локализация!$C$114,1,IF(H587=Локализация!$C$113,2,IF(H587=Локализация!$C$112,3,IF(H587=Локализация!$C$111,4,IF(H587=Локализация!$C$110,5,IF(OR(H587=1,H587=2,H587=3,H587=4,H587=5),H587,"")))))))</f>
        <v/>
      </c>
      <c r="N587" s="13" t="str">
        <f>(IF(I587=Локализация!$C$114,1,IF(I587=Локализация!$C$113,2,IF(I587=Локализация!$C$112,3,IF(I587=Локализация!$C$111,4,IF(I587=Локализация!$C$110,5,IF(OR(I587=1,I587=2,I587=3,I587=4,I587=5),I587,"")))))))</f>
        <v/>
      </c>
      <c r="O587" s="13" t="str">
        <f>(IF(J587=Локализация!$C$114,1,IF(J587=Локализация!$C$113,2,IF(J587=Локализация!$C$112,3,IF(J587=Локализация!$C$111,4,IF(J587=Локализация!$C$110,5,IF(OR(J587=1,J587=2,J587=3,J587=4,J587=5),J587,"")))))))</f>
        <v/>
      </c>
      <c r="P587" s="13" t="str">
        <f>(IF(K587=Локализация!$C$114,1,IF(K587=Локализация!$C$113,2,IF(K587=Локализация!$C$112,3,IF(K587=Локализация!$C$111,4,IF(K587=Локализация!$C$110,5,IF(OR(K587=1,K587=2,K587=3,K587=4,K587=5),K587,"")))))))</f>
        <v/>
      </c>
      <c r="Q587" s="13" t="str">
        <f>(IF(L587=Локализация!$C$114,1,IF(L587=Локализация!$C$113,2,IF(L587=Локализация!$C$112,3,IF(L587=Локализация!$C$111,4,IF(L587=Локализация!$C$110,5,IF(OR(L587=1,L587=2,L587=3,L587=4,L587=5),L587,"")))))))</f>
        <v/>
      </c>
      <c r="R587" s="13" t="str">
        <f>(IF(B587=Локализация!$C$114,1,IF(B587=Локализация!$C$113,2,IF(B587=Локализация!$C$112,3,IF(B587=Локализация!$C$111,4,IF(B587=Локализация!$C$110,5,IF(OR(B587=1,B587=2,B587=3,B587=4,B587=5),B587,"")))))))</f>
        <v/>
      </c>
      <c r="S587" s="13" t="str">
        <f>(IF(C587=Локализация!$C$114,1,IF(C587=Локализация!$C$113,2,IF(C587=Локализация!$C$112,3,IF(C587=Локализация!$C$111,4,IF(C587=Локализация!$C$110,5,IF(OR(C587=1,C587=2,C587=3,C587=4,C587=5),C587,"")))))))</f>
        <v/>
      </c>
      <c r="T587" s="13" t="str">
        <f>(IF(D587=Локализация!$C$114,1,IF(D587=Локализация!$C$113,2,IF(D587=Локализация!$C$112,3,IF(D587=Локализация!$C$111,4,IF(D587=Локализация!$C$110,5,IF(OR(D587=1,D587=2,D587=3,D587=4,D587=5),D587,"")))))))</f>
        <v/>
      </c>
      <c r="U587" s="13" t="str">
        <f>(IF(E587=Локализация!$C$114,1,IF(E587=Локализация!$C$113,2,IF(E587=Локализация!$C$112,3,IF(E587=Локализация!$C$111,4,IF(E587=Локализация!$C$110,5,IF(OR(E587=1,E587=2,E587=3,E587=4,E587=5),E587,"")))))))</f>
        <v/>
      </c>
      <c r="V587" s="13" t="str">
        <f>(IF(F587=Локализация!$C$114,1,IF(F587=Локализация!$C$113,2,IF(F587=Локализация!$C$112,3,IF(F587=Локализация!$C$111,4,IF(F587=Локализация!$C$110,5,IF(OR(F587=1,F587=2,F587=3,F587=4,F587=5),F587,"")))))))</f>
        <v/>
      </c>
    </row>
    <row r="588" spans="13:22" x14ac:dyDescent="0.25">
      <c r="M588" s="13" t="str">
        <f>(IF(H588=Локализация!$C$114,1,IF(H588=Локализация!$C$113,2,IF(H588=Локализация!$C$112,3,IF(H588=Локализация!$C$111,4,IF(H588=Локализация!$C$110,5,IF(OR(H588=1,H588=2,H588=3,H588=4,H588=5),H588,"")))))))</f>
        <v/>
      </c>
      <c r="N588" s="13" t="str">
        <f>(IF(I588=Локализация!$C$114,1,IF(I588=Локализация!$C$113,2,IF(I588=Локализация!$C$112,3,IF(I588=Локализация!$C$111,4,IF(I588=Локализация!$C$110,5,IF(OR(I588=1,I588=2,I588=3,I588=4,I588=5),I588,"")))))))</f>
        <v/>
      </c>
      <c r="O588" s="13" t="str">
        <f>(IF(J588=Локализация!$C$114,1,IF(J588=Локализация!$C$113,2,IF(J588=Локализация!$C$112,3,IF(J588=Локализация!$C$111,4,IF(J588=Локализация!$C$110,5,IF(OR(J588=1,J588=2,J588=3,J588=4,J588=5),J588,"")))))))</f>
        <v/>
      </c>
      <c r="P588" s="13" t="str">
        <f>(IF(K588=Локализация!$C$114,1,IF(K588=Локализация!$C$113,2,IF(K588=Локализация!$C$112,3,IF(K588=Локализация!$C$111,4,IF(K588=Локализация!$C$110,5,IF(OR(K588=1,K588=2,K588=3,K588=4,K588=5),K588,"")))))))</f>
        <v/>
      </c>
      <c r="Q588" s="13" t="str">
        <f>(IF(L588=Локализация!$C$114,1,IF(L588=Локализация!$C$113,2,IF(L588=Локализация!$C$112,3,IF(L588=Локализация!$C$111,4,IF(L588=Локализация!$C$110,5,IF(OR(L588=1,L588=2,L588=3,L588=4,L588=5),L588,"")))))))</f>
        <v/>
      </c>
      <c r="R588" s="13" t="str">
        <f>(IF(B588=Локализация!$C$114,1,IF(B588=Локализация!$C$113,2,IF(B588=Локализация!$C$112,3,IF(B588=Локализация!$C$111,4,IF(B588=Локализация!$C$110,5,IF(OR(B588=1,B588=2,B588=3,B588=4,B588=5),B588,"")))))))</f>
        <v/>
      </c>
      <c r="S588" s="13" t="str">
        <f>(IF(C588=Локализация!$C$114,1,IF(C588=Локализация!$C$113,2,IF(C588=Локализация!$C$112,3,IF(C588=Локализация!$C$111,4,IF(C588=Локализация!$C$110,5,IF(OR(C588=1,C588=2,C588=3,C588=4,C588=5),C588,"")))))))</f>
        <v/>
      </c>
      <c r="T588" s="13" t="str">
        <f>(IF(D588=Локализация!$C$114,1,IF(D588=Локализация!$C$113,2,IF(D588=Локализация!$C$112,3,IF(D588=Локализация!$C$111,4,IF(D588=Локализация!$C$110,5,IF(OR(D588=1,D588=2,D588=3,D588=4,D588=5),D588,"")))))))</f>
        <v/>
      </c>
      <c r="U588" s="13" t="str">
        <f>(IF(E588=Локализация!$C$114,1,IF(E588=Локализация!$C$113,2,IF(E588=Локализация!$C$112,3,IF(E588=Локализация!$C$111,4,IF(E588=Локализация!$C$110,5,IF(OR(E588=1,E588=2,E588=3,E588=4,E588=5),E588,"")))))))</f>
        <v/>
      </c>
      <c r="V588" s="13" t="str">
        <f>(IF(F588=Локализация!$C$114,1,IF(F588=Локализация!$C$113,2,IF(F588=Локализация!$C$112,3,IF(F588=Локализация!$C$111,4,IF(F588=Локализация!$C$110,5,IF(OR(F588=1,F588=2,F588=3,F588=4,F588=5),F588,"")))))))</f>
        <v/>
      </c>
    </row>
    <row r="589" spans="13:22" x14ac:dyDescent="0.25">
      <c r="M589" s="13" t="str">
        <f>(IF(H589=Локализация!$C$114,1,IF(H589=Локализация!$C$113,2,IF(H589=Локализация!$C$112,3,IF(H589=Локализация!$C$111,4,IF(H589=Локализация!$C$110,5,IF(OR(H589=1,H589=2,H589=3,H589=4,H589=5),H589,"")))))))</f>
        <v/>
      </c>
      <c r="N589" s="13" t="str">
        <f>(IF(I589=Локализация!$C$114,1,IF(I589=Локализация!$C$113,2,IF(I589=Локализация!$C$112,3,IF(I589=Локализация!$C$111,4,IF(I589=Локализация!$C$110,5,IF(OR(I589=1,I589=2,I589=3,I589=4,I589=5),I589,"")))))))</f>
        <v/>
      </c>
      <c r="O589" s="13" t="str">
        <f>(IF(J589=Локализация!$C$114,1,IF(J589=Локализация!$C$113,2,IF(J589=Локализация!$C$112,3,IF(J589=Локализация!$C$111,4,IF(J589=Локализация!$C$110,5,IF(OR(J589=1,J589=2,J589=3,J589=4,J589=5),J589,"")))))))</f>
        <v/>
      </c>
      <c r="P589" s="13" t="str">
        <f>(IF(K589=Локализация!$C$114,1,IF(K589=Локализация!$C$113,2,IF(K589=Локализация!$C$112,3,IF(K589=Локализация!$C$111,4,IF(K589=Локализация!$C$110,5,IF(OR(K589=1,K589=2,K589=3,K589=4,K589=5),K589,"")))))))</f>
        <v/>
      </c>
      <c r="Q589" s="13" t="str">
        <f>(IF(L589=Локализация!$C$114,1,IF(L589=Локализация!$C$113,2,IF(L589=Локализация!$C$112,3,IF(L589=Локализация!$C$111,4,IF(L589=Локализация!$C$110,5,IF(OR(L589=1,L589=2,L589=3,L589=4,L589=5),L589,"")))))))</f>
        <v/>
      </c>
      <c r="R589" s="13" t="str">
        <f>(IF(B589=Локализация!$C$114,1,IF(B589=Локализация!$C$113,2,IF(B589=Локализация!$C$112,3,IF(B589=Локализация!$C$111,4,IF(B589=Локализация!$C$110,5,IF(OR(B589=1,B589=2,B589=3,B589=4,B589=5),B589,"")))))))</f>
        <v/>
      </c>
      <c r="S589" s="13" t="str">
        <f>(IF(C589=Локализация!$C$114,1,IF(C589=Локализация!$C$113,2,IF(C589=Локализация!$C$112,3,IF(C589=Локализация!$C$111,4,IF(C589=Локализация!$C$110,5,IF(OR(C589=1,C589=2,C589=3,C589=4,C589=5),C589,"")))))))</f>
        <v/>
      </c>
      <c r="T589" s="13" t="str">
        <f>(IF(D589=Локализация!$C$114,1,IF(D589=Локализация!$C$113,2,IF(D589=Локализация!$C$112,3,IF(D589=Локализация!$C$111,4,IF(D589=Локализация!$C$110,5,IF(OR(D589=1,D589=2,D589=3,D589=4,D589=5),D589,"")))))))</f>
        <v/>
      </c>
      <c r="U589" s="13" t="str">
        <f>(IF(E589=Локализация!$C$114,1,IF(E589=Локализация!$C$113,2,IF(E589=Локализация!$C$112,3,IF(E589=Локализация!$C$111,4,IF(E589=Локализация!$C$110,5,IF(OR(E589=1,E589=2,E589=3,E589=4,E589=5),E589,"")))))))</f>
        <v/>
      </c>
      <c r="V589" s="13" t="str">
        <f>(IF(F589=Локализация!$C$114,1,IF(F589=Локализация!$C$113,2,IF(F589=Локализация!$C$112,3,IF(F589=Локализация!$C$111,4,IF(F589=Локализация!$C$110,5,IF(OR(F589=1,F589=2,F589=3,F589=4,F589=5),F589,"")))))))</f>
        <v/>
      </c>
    </row>
    <row r="590" spans="13:22" x14ac:dyDescent="0.25">
      <c r="M590" s="13" t="str">
        <f>(IF(H590=Локализация!$C$114,1,IF(H590=Локализация!$C$113,2,IF(H590=Локализация!$C$112,3,IF(H590=Локализация!$C$111,4,IF(H590=Локализация!$C$110,5,IF(OR(H590=1,H590=2,H590=3,H590=4,H590=5),H590,"")))))))</f>
        <v/>
      </c>
      <c r="N590" s="13" t="str">
        <f>(IF(I590=Локализация!$C$114,1,IF(I590=Локализация!$C$113,2,IF(I590=Локализация!$C$112,3,IF(I590=Локализация!$C$111,4,IF(I590=Локализация!$C$110,5,IF(OR(I590=1,I590=2,I590=3,I590=4,I590=5),I590,"")))))))</f>
        <v/>
      </c>
      <c r="O590" s="13" t="str">
        <f>(IF(J590=Локализация!$C$114,1,IF(J590=Локализация!$C$113,2,IF(J590=Локализация!$C$112,3,IF(J590=Локализация!$C$111,4,IF(J590=Локализация!$C$110,5,IF(OR(J590=1,J590=2,J590=3,J590=4,J590=5),J590,"")))))))</f>
        <v/>
      </c>
      <c r="P590" s="13" t="str">
        <f>(IF(K590=Локализация!$C$114,1,IF(K590=Локализация!$C$113,2,IF(K590=Локализация!$C$112,3,IF(K590=Локализация!$C$111,4,IF(K590=Локализация!$C$110,5,IF(OR(K590=1,K590=2,K590=3,K590=4,K590=5),K590,"")))))))</f>
        <v/>
      </c>
      <c r="Q590" s="13" t="str">
        <f>(IF(L590=Локализация!$C$114,1,IF(L590=Локализация!$C$113,2,IF(L590=Локализация!$C$112,3,IF(L590=Локализация!$C$111,4,IF(L590=Локализация!$C$110,5,IF(OR(L590=1,L590=2,L590=3,L590=4,L590=5),L590,"")))))))</f>
        <v/>
      </c>
      <c r="R590" s="13" t="str">
        <f>(IF(B590=Локализация!$C$114,1,IF(B590=Локализация!$C$113,2,IF(B590=Локализация!$C$112,3,IF(B590=Локализация!$C$111,4,IF(B590=Локализация!$C$110,5,IF(OR(B590=1,B590=2,B590=3,B590=4,B590=5),B590,"")))))))</f>
        <v/>
      </c>
      <c r="S590" s="13" t="str">
        <f>(IF(C590=Локализация!$C$114,1,IF(C590=Локализация!$C$113,2,IF(C590=Локализация!$C$112,3,IF(C590=Локализация!$C$111,4,IF(C590=Локализация!$C$110,5,IF(OR(C590=1,C590=2,C590=3,C590=4,C590=5),C590,"")))))))</f>
        <v/>
      </c>
      <c r="T590" s="13" t="str">
        <f>(IF(D590=Локализация!$C$114,1,IF(D590=Локализация!$C$113,2,IF(D590=Локализация!$C$112,3,IF(D590=Локализация!$C$111,4,IF(D590=Локализация!$C$110,5,IF(OR(D590=1,D590=2,D590=3,D590=4,D590=5),D590,"")))))))</f>
        <v/>
      </c>
      <c r="U590" s="13" t="str">
        <f>(IF(E590=Локализация!$C$114,1,IF(E590=Локализация!$C$113,2,IF(E590=Локализация!$C$112,3,IF(E590=Локализация!$C$111,4,IF(E590=Локализация!$C$110,5,IF(OR(E590=1,E590=2,E590=3,E590=4,E590=5),E590,"")))))))</f>
        <v/>
      </c>
      <c r="V590" s="13" t="str">
        <f>(IF(F590=Локализация!$C$114,1,IF(F590=Локализация!$C$113,2,IF(F590=Локализация!$C$112,3,IF(F590=Локализация!$C$111,4,IF(F590=Локализация!$C$110,5,IF(OR(F590=1,F590=2,F590=3,F590=4,F590=5),F590,"")))))))</f>
        <v/>
      </c>
    </row>
    <row r="591" spans="13:22" x14ac:dyDescent="0.25">
      <c r="M591" s="13" t="str">
        <f>(IF(H591=Локализация!$C$114,1,IF(H591=Локализация!$C$113,2,IF(H591=Локализация!$C$112,3,IF(H591=Локализация!$C$111,4,IF(H591=Локализация!$C$110,5,IF(OR(H591=1,H591=2,H591=3,H591=4,H591=5),H591,"")))))))</f>
        <v/>
      </c>
      <c r="N591" s="13" t="str">
        <f>(IF(I591=Локализация!$C$114,1,IF(I591=Локализация!$C$113,2,IF(I591=Локализация!$C$112,3,IF(I591=Локализация!$C$111,4,IF(I591=Локализация!$C$110,5,IF(OR(I591=1,I591=2,I591=3,I591=4,I591=5),I591,"")))))))</f>
        <v/>
      </c>
      <c r="O591" s="13" t="str">
        <f>(IF(J591=Локализация!$C$114,1,IF(J591=Локализация!$C$113,2,IF(J591=Локализация!$C$112,3,IF(J591=Локализация!$C$111,4,IF(J591=Локализация!$C$110,5,IF(OR(J591=1,J591=2,J591=3,J591=4,J591=5),J591,"")))))))</f>
        <v/>
      </c>
      <c r="P591" s="13" t="str">
        <f>(IF(K591=Локализация!$C$114,1,IF(K591=Локализация!$C$113,2,IF(K591=Локализация!$C$112,3,IF(K591=Локализация!$C$111,4,IF(K591=Локализация!$C$110,5,IF(OR(K591=1,K591=2,K591=3,K591=4,K591=5),K591,"")))))))</f>
        <v/>
      </c>
      <c r="Q591" s="13" t="str">
        <f>(IF(L591=Локализация!$C$114,1,IF(L591=Локализация!$C$113,2,IF(L591=Локализация!$C$112,3,IF(L591=Локализация!$C$111,4,IF(L591=Локализация!$C$110,5,IF(OR(L591=1,L591=2,L591=3,L591=4,L591=5),L591,"")))))))</f>
        <v/>
      </c>
      <c r="R591" s="13" t="str">
        <f>(IF(B591=Локализация!$C$114,1,IF(B591=Локализация!$C$113,2,IF(B591=Локализация!$C$112,3,IF(B591=Локализация!$C$111,4,IF(B591=Локализация!$C$110,5,IF(OR(B591=1,B591=2,B591=3,B591=4,B591=5),B591,"")))))))</f>
        <v/>
      </c>
      <c r="S591" s="13" t="str">
        <f>(IF(C591=Локализация!$C$114,1,IF(C591=Локализация!$C$113,2,IF(C591=Локализация!$C$112,3,IF(C591=Локализация!$C$111,4,IF(C591=Локализация!$C$110,5,IF(OR(C591=1,C591=2,C591=3,C591=4,C591=5),C591,"")))))))</f>
        <v/>
      </c>
      <c r="T591" s="13" t="str">
        <f>(IF(D591=Локализация!$C$114,1,IF(D591=Локализация!$C$113,2,IF(D591=Локализация!$C$112,3,IF(D591=Локализация!$C$111,4,IF(D591=Локализация!$C$110,5,IF(OR(D591=1,D591=2,D591=3,D591=4,D591=5),D591,"")))))))</f>
        <v/>
      </c>
      <c r="U591" s="13" t="str">
        <f>(IF(E591=Локализация!$C$114,1,IF(E591=Локализация!$C$113,2,IF(E591=Локализация!$C$112,3,IF(E591=Локализация!$C$111,4,IF(E591=Локализация!$C$110,5,IF(OR(E591=1,E591=2,E591=3,E591=4,E591=5),E591,"")))))))</f>
        <v/>
      </c>
      <c r="V591" s="13" t="str">
        <f>(IF(F591=Локализация!$C$114,1,IF(F591=Локализация!$C$113,2,IF(F591=Локализация!$C$112,3,IF(F591=Локализация!$C$111,4,IF(F591=Локализация!$C$110,5,IF(OR(F591=1,F591=2,F591=3,F591=4,F591=5),F591,"")))))))</f>
        <v/>
      </c>
    </row>
    <row r="592" spans="13:22" x14ac:dyDescent="0.25">
      <c r="M592" s="13" t="str">
        <f>(IF(H592=Локализация!$C$114,1,IF(H592=Локализация!$C$113,2,IF(H592=Локализация!$C$112,3,IF(H592=Локализация!$C$111,4,IF(H592=Локализация!$C$110,5,IF(OR(H592=1,H592=2,H592=3,H592=4,H592=5),H592,"")))))))</f>
        <v/>
      </c>
      <c r="N592" s="13" t="str">
        <f>(IF(I592=Локализация!$C$114,1,IF(I592=Локализация!$C$113,2,IF(I592=Локализация!$C$112,3,IF(I592=Локализация!$C$111,4,IF(I592=Локализация!$C$110,5,IF(OR(I592=1,I592=2,I592=3,I592=4,I592=5),I592,"")))))))</f>
        <v/>
      </c>
      <c r="O592" s="13" t="str">
        <f>(IF(J592=Локализация!$C$114,1,IF(J592=Локализация!$C$113,2,IF(J592=Локализация!$C$112,3,IF(J592=Локализация!$C$111,4,IF(J592=Локализация!$C$110,5,IF(OR(J592=1,J592=2,J592=3,J592=4,J592=5),J592,"")))))))</f>
        <v/>
      </c>
      <c r="P592" s="13" t="str">
        <f>(IF(K592=Локализация!$C$114,1,IF(K592=Локализация!$C$113,2,IF(K592=Локализация!$C$112,3,IF(K592=Локализация!$C$111,4,IF(K592=Локализация!$C$110,5,IF(OR(K592=1,K592=2,K592=3,K592=4,K592=5),K592,"")))))))</f>
        <v/>
      </c>
      <c r="Q592" s="13" t="str">
        <f>(IF(L592=Локализация!$C$114,1,IF(L592=Локализация!$C$113,2,IF(L592=Локализация!$C$112,3,IF(L592=Локализация!$C$111,4,IF(L592=Локализация!$C$110,5,IF(OR(L592=1,L592=2,L592=3,L592=4,L592=5),L592,"")))))))</f>
        <v/>
      </c>
      <c r="R592" s="13" t="str">
        <f>(IF(B592=Локализация!$C$114,1,IF(B592=Локализация!$C$113,2,IF(B592=Локализация!$C$112,3,IF(B592=Локализация!$C$111,4,IF(B592=Локализация!$C$110,5,IF(OR(B592=1,B592=2,B592=3,B592=4,B592=5),B592,"")))))))</f>
        <v/>
      </c>
      <c r="S592" s="13" t="str">
        <f>(IF(C592=Локализация!$C$114,1,IF(C592=Локализация!$C$113,2,IF(C592=Локализация!$C$112,3,IF(C592=Локализация!$C$111,4,IF(C592=Локализация!$C$110,5,IF(OR(C592=1,C592=2,C592=3,C592=4,C592=5),C592,"")))))))</f>
        <v/>
      </c>
      <c r="T592" s="13" t="str">
        <f>(IF(D592=Локализация!$C$114,1,IF(D592=Локализация!$C$113,2,IF(D592=Локализация!$C$112,3,IF(D592=Локализация!$C$111,4,IF(D592=Локализация!$C$110,5,IF(OR(D592=1,D592=2,D592=3,D592=4,D592=5),D592,"")))))))</f>
        <v/>
      </c>
      <c r="U592" s="13" t="str">
        <f>(IF(E592=Локализация!$C$114,1,IF(E592=Локализация!$C$113,2,IF(E592=Локализация!$C$112,3,IF(E592=Локализация!$C$111,4,IF(E592=Локализация!$C$110,5,IF(OR(E592=1,E592=2,E592=3,E592=4,E592=5),E592,"")))))))</f>
        <v/>
      </c>
      <c r="V592" s="13" t="str">
        <f>(IF(F592=Локализация!$C$114,1,IF(F592=Локализация!$C$113,2,IF(F592=Локализация!$C$112,3,IF(F592=Локализация!$C$111,4,IF(F592=Локализация!$C$110,5,IF(OR(F592=1,F592=2,F592=3,F592=4,F592=5),F592,"")))))))</f>
        <v/>
      </c>
    </row>
    <row r="593" spans="13:22" x14ac:dyDescent="0.25">
      <c r="M593" s="13" t="str">
        <f>(IF(H593=Локализация!$C$114,1,IF(H593=Локализация!$C$113,2,IF(H593=Локализация!$C$112,3,IF(H593=Локализация!$C$111,4,IF(H593=Локализация!$C$110,5,IF(OR(H593=1,H593=2,H593=3,H593=4,H593=5),H593,"")))))))</f>
        <v/>
      </c>
      <c r="N593" s="13" t="str">
        <f>(IF(I593=Локализация!$C$114,1,IF(I593=Локализация!$C$113,2,IF(I593=Локализация!$C$112,3,IF(I593=Локализация!$C$111,4,IF(I593=Локализация!$C$110,5,IF(OR(I593=1,I593=2,I593=3,I593=4,I593=5),I593,"")))))))</f>
        <v/>
      </c>
      <c r="O593" s="13" t="str">
        <f>(IF(J593=Локализация!$C$114,1,IF(J593=Локализация!$C$113,2,IF(J593=Локализация!$C$112,3,IF(J593=Локализация!$C$111,4,IF(J593=Локализация!$C$110,5,IF(OR(J593=1,J593=2,J593=3,J593=4,J593=5),J593,"")))))))</f>
        <v/>
      </c>
      <c r="P593" s="13" t="str">
        <f>(IF(K593=Локализация!$C$114,1,IF(K593=Локализация!$C$113,2,IF(K593=Локализация!$C$112,3,IF(K593=Локализация!$C$111,4,IF(K593=Локализация!$C$110,5,IF(OR(K593=1,K593=2,K593=3,K593=4,K593=5),K593,"")))))))</f>
        <v/>
      </c>
      <c r="Q593" s="13" t="str">
        <f>(IF(L593=Локализация!$C$114,1,IF(L593=Локализация!$C$113,2,IF(L593=Локализация!$C$112,3,IF(L593=Локализация!$C$111,4,IF(L593=Локализация!$C$110,5,IF(OR(L593=1,L593=2,L593=3,L593=4,L593=5),L593,"")))))))</f>
        <v/>
      </c>
      <c r="R593" s="13" t="str">
        <f>(IF(B593=Локализация!$C$114,1,IF(B593=Локализация!$C$113,2,IF(B593=Локализация!$C$112,3,IF(B593=Локализация!$C$111,4,IF(B593=Локализация!$C$110,5,IF(OR(B593=1,B593=2,B593=3,B593=4,B593=5),B593,"")))))))</f>
        <v/>
      </c>
      <c r="S593" s="13" t="str">
        <f>(IF(C593=Локализация!$C$114,1,IF(C593=Локализация!$C$113,2,IF(C593=Локализация!$C$112,3,IF(C593=Локализация!$C$111,4,IF(C593=Локализация!$C$110,5,IF(OR(C593=1,C593=2,C593=3,C593=4,C593=5),C593,"")))))))</f>
        <v/>
      </c>
      <c r="T593" s="13" t="str">
        <f>(IF(D593=Локализация!$C$114,1,IF(D593=Локализация!$C$113,2,IF(D593=Локализация!$C$112,3,IF(D593=Локализация!$C$111,4,IF(D593=Локализация!$C$110,5,IF(OR(D593=1,D593=2,D593=3,D593=4,D593=5),D593,"")))))))</f>
        <v/>
      </c>
      <c r="U593" s="13" t="str">
        <f>(IF(E593=Локализация!$C$114,1,IF(E593=Локализация!$C$113,2,IF(E593=Локализация!$C$112,3,IF(E593=Локализация!$C$111,4,IF(E593=Локализация!$C$110,5,IF(OR(E593=1,E593=2,E593=3,E593=4,E593=5),E593,"")))))))</f>
        <v/>
      </c>
      <c r="V593" s="13" t="str">
        <f>(IF(F593=Локализация!$C$114,1,IF(F593=Локализация!$C$113,2,IF(F593=Локализация!$C$112,3,IF(F593=Локализация!$C$111,4,IF(F593=Локализация!$C$110,5,IF(OR(F593=1,F593=2,F593=3,F593=4,F593=5),F593,"")))))))</f>
        <v/>
      </c>
    </row>
    <row r="594" spans="13:22" x14ac:dyDescent="0.25">
      <c r="M594" s="13" t="str">
        <f>(IF(H594=Локализация!$C$114,1,IF(H594=Локализация!$C$113,2,IF(H594=Локализация!$C$112,3,IF(H594=Локализация!$C$111,4,IF(H594=Локализация!$C$110,5,IF(OR(H594=1,H594=2,H594=3,H594=4,H594=5),H594,"")))))))</f>
        <v/>
      </c>
      <c r="N594" s="13" t="str">
        <f>(IF(I594=Локализация!$C$114,1,IF(I594=Локализация!$C$113,2,IF(I594=Локализация!$C$112,3,IF(I594=Локализация!$C$111,4,IF(I594=Локализация!$C$110,5,IF(OR(I594=1,I594=2,I594=3,I594=4,I594=5),I594,"")))))))</f>
        <v/>
      </c>
      <c r="O594" s="13" t="str">
        <f>(IF(J594=Локализация!$C$114,1,IF(J594=Локализация!$C$113,2,IF(J594=Локализация!$C$112,3,IF(J594=Локализация!$C$111,4,IF(J594=Локализация!$C$110,5,IF(OR(J594=1,J594=2,J594=3,J594=4,J594=5),J594,"")))))))</f>
        <v/>
      </c>
      <c r="P594" s="13" t="str">
        <f>(IF(K594=Локализация!$C$114,1,IF(K594=Локализация!$C$113,2,IF(K594=Локализация!$C$112,3,IF(K594=Локализация!$C$111,4,IF(K594=Локализация!$C$110,5,IF(OR(K594=1,K594=2,K594=3,K594=4,K594=5),K594,"")))))))</f>
        <v/>
      </c>
      <c r="Q594" s="13" t="str">
        <f>(IF(L594=Локализация!$C$114,1,IF(L594=Локализация!$C$113,2,IF(L594=Локализация!$C$112,3,IF(L594=Локализация!$C$111,4,IF(L594=Локализация!$C$110,5,IF(OR(L594=1,L594=2,L594=3,L594=4,L594=5),L594,"")))))))</f>
        <v/>
      </c>
      <c r="R594" s="13" t="str">
        <f>(IF(B594=Локализация!$C$114,1,IF(B594=Локализация!$C$113,2,IF(B594=Локализация!$C$112,3,IF(B594=Локализация!$C$111,4,IF(B594=Локализация!$C$110,5,IF(OR(B594=1,B594=2,B594=3,B594=4,B594=5),B594,"")))))))</f>
        <v/>
      </c>
      <c r="S594" s="13" t="str">
        <f>(IF(C594=Локализация!$C$114,1,IF(C594=Локализация!$C$113,2,IF(C594=Локализация!$C$112,3,IF(C594=Локализация!$C$111,4,IF(C594=Локализация!$C$110,5,IF(OR(C594=1,C594=2,C594=3,C594=4,C594=5),C594,"")))))))</f>
        <v/>
      </c>
      <c r="T594" s="13" t="str">
        <f>(IF(D594=Локализация!$C$114,1,IF(D594=Локализация!$C$113,2,IF(D594=Локализация!$C$112,3,IF(D594=Локализация!$C$111,4,IF(D594=Локализация!$C$110,5,IF(OR(D594=1,D594=2,D594=3,D594=4,D594=5),D594,"")))))))</f>
        <v/>
      </c>
      <c r="U594" s="13" t="str">
        <f>(IF(E594=Локализация!$C$114,1,IF(E594=Локализация!$C$113,2,IF(E594=Локализация!$C$112,3,IF(E594=Локализация!$C$111,4,IF(E594=Локализация!$C$110,5,IF(OR(E594=1,E594=2,E594=3,E594=4,E594=5),E594,"")))))))</f>
        <v/>
      </c>
      <c r="V594" s="13" t="str">
        <f>(IF(F594=Локализация!$C$114,1,IF(F594=Локализация!$C$113,2,IF(F594=Локализация!$C$112,3,IF(F594=Локализация!$C$111,4,IF(F594=Локализация!$C$110,5,IF(OR(F594=1,F594=2,F594=3,F594=4,F594=5),F594,"")))))))</f>
        <v/>
      </c>
    </row>
    <row r="595" spans="13:22" x14ac:dyDescent="0.25">
      <c r="M595" s="13" t="str">
        <f>(IF(H595=Локализация!$C$114,1,IF(H595=Локализация!$C$113,2,IF(H595=Локализация!$C$112,3,IF(H595=Локализация!$C$111,4,IF(H595=Локализация!$C$110,5,IF(OR(H595=1,H595=2,H595=3,H595=4,H595=5),H595,"")))))))</f>
        <v/>
      </c>
      <c r="N595" s="13" t="str">
        <f>(IF(I595=Локализация!$C$114,1,IF(I595=Локализация!$C$113,2,IF(I595=Локализация!$C$112,3,IF(I595=Локализация!$C$111,4,IF(I595=Локализация!$C$110,5,IF(OR(I595=1,I595=2,I595=3,I595=4,I595=5),I595,"")))))))</f>
        <v/>
      </c>
      <c r="O595" s="13" t="str">
        <f>(IF(J595=Локализация!$C$114,1,IF(J595=Локализация!$C$113,2,IF(J595=Локализация!$C$112,3,IF(J595=Локализация!$C$111,4,IF(J595=Локализация!$C$110,5,IF(OR(J595=1,J595=2,J595=3,J595=4,J595=5),J595,"")))))))</f>
        <v/>
      </c>
      <c r="P595" s="13" t="str">
        <f>(IF(K595=Локализация!$C$114,1,IF(K595=Локализация!$C$113,2,IF(K595=Локализация!$C$112,3,IF(K595=Локализация!$C$111,4,IF(K595=Локализация!$C$110,5,IF(OR(K595=1,K595=2,K595=3,K595=4,K595=5),K595,"")))))))</f>
        <v/>
      </c>
      <c r="Q595" s="13" t="str">
        <f>(IF(L595=Локализация!$C$114,1,IF(L595=Локализация!$C$113,2,IF(L595=Локализация!$C$112,3,IF(L595=Локализация!$C$111,4,IF(L595=Локализация!$C$110,5,IF(OR(L595=1,L595=2,L595=3,L595=4,L595=5),L595,"")))))))</f>
        <v/>
      </c>
      <c r="R595" s="13" t="str">
        <f>(IF(B595=Локализация!$C$114,1,IF(B595=Локализация!$C$113,2,IF(B595=Локализация!$C$112,3,IF(B595=Локализация!$C$111,4,IF(B595=Локализация!$C$110,5,IF(OR(B595=1,B595=2,B595=3,B595=4,B595=5),B595,"")))))))</f>
        <v/>
      </c>
      <c r="S595" s="13" t="str">
        <f>(IF(C595=Локализация!$C$114,1,IF(C595=Локализация!$C$113,2,IF(C595=Локализация!$C$112,3,IF(C595=Локализация!$C$111,4,IF(C595=Локализация!$C$110,5,IF(OR(C595=1,C595=2,C595=3,C595=4,C595=5),C595,"")))))))</f>
        <v/>
      </c>
      <c r="T595" s="13" t="str">
        <f>(IF(D595=Локализация!$C$114,1,IF(D595=Локализация!$C$113,2,IF(D595=Локализация!$C$112,3,IF(D595=Локализация!$C$111,4,IF(D595=Локализация!$C$110,5,IF(OR(D595=1,D595=2,D595=3,D595=4,D595=5),D595,"")))))))</f>
        <v/>
      </c>
      <c r="U595" s="13" t="str">
        <f>(IF(E595=Локализация!$C$114,1,IF(E595=Локализация!$C$113,2,IF(E595=Локализация!$C$112,3,IF(E595=Локализация!$C$111,4,IF(E595=Локализация!$C$110,5,IF(OR(E595=1,E595=2,E595=3,E595=4,E595=5),E595,"")))))))</f>
        <v/>
      </c>
      <c r="V595" s="13" t="str">
        <f>(IF(F595=Локализация!$C$114,1,IF(F595=Локализация!$C$113,2,IF(F595=Локализация!$C$112,3,IF(F595=Локализация!$C$111,4,IF(F595=Локализация!$C$110,5,IF(OR(F595=1,F595=2,F595=3,F595=4,F595=5),F595,"")))))))</f>
        <v/>
      </c>
    </row>
    <row r="596" spans="13:22" x14ac:dyDescent="0.25">
      <c r="M596" s="13" t="str">
        <f>(IF(H596=Локализация!$C$114,1,IF(H596=Локализация!$C$113,2,IF(H596=Локализация!$C$112,3,IF(H596=Локализация!$C$111,4,IF(H596=Локализация!$C$110,5,IF(OR(H596=1,H596=2,H596=3,H596=4,H596=5),H596,"")))))))</f>
        <v/>
      </c>
      <c r="N596" s="13" t="str">
        <f>(IF(I596=Локализация!$C$114,1,IF(I596=Локализация!$C$113,2,IF(I596=Локализация!$C$112,3,IF(I596=Локализация!$C$111,4,IF(I596=Локализация!$C$110,5,IF(OR(I596=1,I596=2,I596=3,I596=4,I596=5),I596,"")))))))</f>
        <v/>
      </c>
      <c r="O596" s="13" t="str">
        <f>(IF(J596=Локализация!$C$114,1,IF(J596=Локализация!$C$113,2,IF(J596=Локализация!$C$112,3,IF(J596=Локализация!$C$111,4,IF(J596=Локализация!$C$110,5,IF(OR(J596=1,J596=2,J596=3,J596=4,J596=5),J596,"")))))))</f>
        <v/>
      </c>
      <c r="P596" s="13" t="str">
        <f>(IF(K596=Локализация!$C$114,1,IF(K596=Локализация!$C$113,2,IF(K596=Локализация!$C$112,3,IF(K596=Локализация!$C$111,4,IF(K596=Локализация!$C$110,5,IF(OR(K596=1,K596=2,K596=3,K596=4,K596=5),K596,"")))))))</f>
        <v/>
      </c>
      <c r="Q596" s="13" t="str">
        <f>(IF(L596=Локализация!$C$114,1,IF(L596=Локализация!$C$113,2,IF(L596=Локализация!$C$112,3,IF(L596=Локализация!$C$111,4,IF(L596=Локализация!$C$110,5,IF(OR(L596=1,L596=2,L596=3,L596=4,L596=5),L596,"")))))))</f>
        <v/>
      </c>
      <c r="R596" s="13" t="str">
        <f>(IF(B596=Локализация!$C$114,1,IF(B596=Локализация!$C$113,2,IF(B596=Локализация!$C$112,3,IF(B596=Локализация!$C$111,4,IF(B596=Локализация!$C$110,5,IF(OR(B596=1,B596=2,B596=3,B596=4,B596=5),B596,"")))))))</f>
        <v/>
      </c>
      <c r="S596" s="13" t="str">
        <f>(IF(C596=Локализация!$C$114,1,IF(C596=Локализация!$C$113,2,IF(C596=Локализация!$C$112,3,IF(C596=Локализация!$C$111,4,IF(C596=Локализация!$C$110,5,IF(OR(C596=1,C596=2,C596=3,C596=4,C596=5),C596,"")))))))</f>
        <v/>
      </c>
      <c r="T596" s="13" t="str">
        <f>(IF(D596=Локализация!$C$114,1,IF(D596=Локализация!$C$113,2,IF(D596=Локализация!$C$112,3,IF(D596=Локализация!$C$111,4,IF(D596=Локализация!$C$110,5,IF(OR(D596=1,D596=2,D596=3,D596=4,D596=5),D596,"")))))))</f>
        <v/>
      </c>
      <c r="U596" s="13" t="str">
        <f>(IF(E596=Локализация!$C$114,1,IF(E596=Локализация!$C$113,2,IF(E596=Локализация!$C$112,3,IF(E596=Локализация!$C$111,4,IF(E596=Локализация!$C$110,5,IF(OR(E596=1,E596=2,E596=3,E596=4,E596=5),E596,"")))))))</f>
        <v/>
      </c>
      <c r="V596" s="13" t="str">
        <f>(IF(F596=Локализация!$C$114,1,IF(F596=Локализация!$C$113,2,IF(F596=Локализация!$C$112,3,IF(F596=Локализация!$C$111,4,IF(F596=Локализация!$C$110,5,IF(OR(F596=1,F596=2,F596=3,F596=4,F596=5),F596,"")))))))</f>
        <v/>
      </c>
    </row>
    <row r="597" spans="13:22" x14ac:dyDescent="0.25">
      <c r="M597" s="13" t="str">
        <f>(IF(H597=Локализация!$C$114,1,IF(H597=Локализация!$C$113,2,IF(H597=Локализация!$C$112,3,IF(H597=Локализация!$C$111,4,IF(H597=Локализация!$C$110,5,IF(OR(H597=1,H597=2,H597=3,H597=4,H597=5),H597,"")))))))</f>
        <v/>
      </c>
      <c r="N597" s="13" t="str">
        <f>(IF(I597=Локализация!$C$114,1,IF(I597=Локализация!$C$113,2,IF(I597=Локализация!$C$112,3,IF(I597=Локализация!$C$111,4,IF(I597=Локализация!$C$110,5,IF(OR(I597=1,I597=2,I597=3,I597=4,I597=5),I597,"")))))))</f>
        <v/>
      </c>
      <c r="O597" s="13" t="str">
        <f>(IF(J597=Локализация!$C$114,1,IF(J597=Локализация!$C$113,2,IF(J597=Локализация!$C$112,3,IF(J597=Локализация!$C$111,4,IF(J597=Локализация!$C$110,5,IF(OR(J597=1,J597=2,J597=3,J597=4,J597=5),J597,"")))))))</f>
        <v/>
      </c>
      <c r="P597" s="13" t="str">
        <f>(IF(K597=Локализация!$C$114,1,IF(K597=Локализация!$C$113,2,IF(K597=Локализация!$C$112,3,IF(K597=Локализация!$C$111,4,IF(K597=Локализация!$C$110,5,IF(OR(K597=1,K597=2,K597=3,K597=4,K597=5),K597,"")))))))</f>
        <v/>
      </c>
      <c r="Q597" s="13" t="str">
        <f>(IF(L597=Локализация!$C$114,1,IF(L597=Локализация!$C$113,2,IF(L597=Локализация!$C$112,3,IF(L597=Локализация!$C$111,4,IF(L597=Локализация!$C$110,5,IF(OR(L597=1,L597=2,L597=3,L597=4,L597=5),L597,"")))))))</f>
        <v/>
      </c>
      <c r="R597" s="13" t="str">
        <f>(IF(B597=Локализация!$C$114,1,IF(B597=Локализация!$C$113,2,IF(B597=Локализация!$C$112,3,IF(B597=Локализация!$C$111,4,IF(B597=Локализация!$C$110,5,IF(OR(B597=1,B597=2,B597=3,B597=4,B597=5),B597,"")))))))</f>
        <v/>
      </c>
      <c r="S597" s="13" t="str">
        <f>(IF(C597=Локализация!$C$114,1,IF(C597=Локализация!$C$113,2,IF(C597=Локализация!$C$112,3,IF(C597=Локализация!$C$111,4,IF(C597=Локализация!$C$110,5,IF(OR(C597=1,C597=2,C597=3,C597=4,C597=5),C597,"")))))))</f>
        <v/>
      </c>
      <c r="T597" s="13" t="str">
        <f>(IF(D597=Локализация!$C$114,1,IF(D597=Локализация!$C$113,2,IF(D597=Локализация!$C$112,3,IF(D597=Локализация!$C$111,4,IF(D597=Локализация!$C$110,5,IF(OR(D597=1,D597=2,D597=3,D597=4,D597=5),D597,"")))))))</f>
        <v/>
      </c>
      <c r="U597" s="13" t="str">
        <f>(IF(E597=Локализация!$C$114,1,IF(E597=Локализация!$C$113,2,IF(E597=Локализация!$C$112,3,IF(E597=Локализация!$C$111,4,IF(E597=Локализация!$C$110,5,IF(OR(E597=1,E597=2,E597=3,E597=4,E597=5),E597,"")))))))</f>
        <v/>
      </c>
      <c r="V597" s="13" t="str">
        <f>(IF(F597=Локализация!$C$114,1,IF(F597=Локализация!$C$113,2,IF(F597=Локализация!$C$112,3,IF(F597=Локализация!$C$111,4,IF(F597=Локализация!$C$110,5,IF(OR(F597=1,F597=2,F597=3,F597=4,F597=5),F597,"")))))))</f>
        <v/>
      </c>
    </row>
    <row r="598" spans="13:22" x14ac:dyDescent="0.25">
      <c r="M598" s="13" t="str">
        <f>(IF(H598=Локализация!$C$114,1,IF(H598=Локализация!$C$113,2,IF(H598=Локализация!$C$112,3,IF(H598=Локализация!$C$111,4,IF(H598=Локализация!$C$110,5,IF(OR(H598=1,H598=2,H598=3,H598=4,H598=5),H598,"")))))))</f>
        <v/>
      </c>
      <c r="N598" s="13" t="str">
        <f>(IF(I598=Локализация!$C$114,1,IF(I598=Локализация!$C$113,2,IF(I598=Локализация!$C$112,3,IF(I598=Локализация!$C$111,4,IF(I598=Локализация!$C$110,5,IF(OR(I598=1,I598=2,I598=3,I598=4,I598=5),I598,"")))))))</f>
        <v/>
      </c>
      <c r="O598" s="13" t="str">
        <f>(IF(J598=Локализация!$C$114,1,IF(J598=Локализация!$C$113,2,IF(J598=Локализация!$C$112,3,IF(J598=Локализация!$C$111,4,IF(J598=Локализация!$C$110,5,IF(OR(J598=1,J598=2,J598=3,J598=4,J598=5),J598,"")))))))</f>
        <v/>
      </c>
      <c r="P598" s="13" t="str">
        <f>(IF(K598=Локализация!$C$114,1,IF(K598=Локализация!$C$113,2,IF(K598=Локализация!$C$112,3,IF(K598=Локализация!$C$111,4,IF(K598=Локализация!$C$110,5,IF(OR(K598=1,K598=2,K598=3,K598=4,K598=5),K598,"")))))))</f>
        <v/>
      </c>
      <c r="Q598" s="13" t="str">
        <f>(IF(L598=Локализация!$C$114,1,IF(L598=Локализация!$C$113,2,IF(L598=Локализация!$C$112,3,IF(L598=Локализация!$C$111,4,IF(L598=Локализация!$C$110,5,IF(OR(L598=1,L598=2,L598=3,L598=4,L598=5),L598,"")))))))</f>
        <v/>
      </c>
      <c r="R598" s="13" t="str">
        <f>(IF(B598=Локализация!$C$114,1,IF(B598=Локализация!$C$113,2,IF(B598=Локализация!$C$112,3,IF(B598=Локализация!$C$111,4,IF(B598=Локализация!$C$110,5,IF(OR(B598=1,B598=2,B598=3,B598=4,B598=5),B598,"")))))))</f>
        <v/>
      </c>
      <c r="S598" s="13" t="str">
        <f>(IF(C598=Локализация!$C$114,1,IF(C598=Локализация!$C$113,2,IF(C598=Локализация!$C$112,3,IF(C598=Локализация!$C$111,4,IF(C598=Локализация!$C$110,5,IF(OR(C598=1,C598=2,C598=3,C598=4,C598=5),C598,"")))))))</f>
        <v/>
      </c>
      <c r="T598" s="13" t="str">
        <f>(IF(D598=Локализация!$C$114,1,IF(D598=Локализация!$C$113,2,IF(D598=Локализация!$C$112,3,IF(D598=Локализация!$C$111,4,IF(D598=Локализация!$C$110,5,IF(OR(D598=1,D598=2,D598=3,D598=4,D598=5),D598,"")))))))</f>
        <v/>
      </c>
      <c r="U598" s="13" t="str">
        <f>(IF(E598=Локализация!$C$114,1,IF(E598=Локализация!$C$113,2,IF(E598=Локализация!$C$112,3,IF(E598=Локализация!$C$111,4,IF(E598=Локализация!$C$110,5,IF(OR(E598=1,E598=2,E598=3,E598=4,E598=5),E598,"")))))))</f>
        <v/>
      </c>
      <c r="V598" s="13" t="str">
        <f>(IF(F598=Локализация!$C$114,1,IF(F598=Локализация!$C$113,2,IF(F598=Локализация!$C$112,3,IF(F598=Локализация!$C$111,4,IF(F598=Локализация!$C$110,5,IF(OR(F598=1,F598=2,F598=3,F598=4,F598=5),F598,"")))))))</f>
        <v/>
      </c>
    </row>
    <row r="599" spans="13:22" x14ac:dyDescent="0.25">
      <c r="M599" s="13" t="str">
        <f>(IF(H599=Локализация!$C$114,1,IF(H599=Локализация!$C$113,2,IF(H599=Локализация!$C$112,3,IF(H599=Локализация!$C$111,4,IF(H599=Локализация!$C$110,5,IF(OR(H599=1,H599=2,H599=3,H599=4,H599=5),H599,"")))))))</f>
        <v/>
      </c>
      <c r="N599" s="13" t="str">
        <f>(IF(I599=Локализация!$C$114,1,IF(I599=Локализация!$C$113,2,IF(I599=Локализация!$C$112,3,IF(I599=Локализация!$C$111,4,IF(I599=Локализация!$C$110,5,IF(OR(I599=1,I599=2,I599=3,I599=4,I599=5),I599,"")))))))</f>
        <v/>
      </c>
      <c r="O599" s="13" t="str">
        <f>(IF(J599=Локализация!$C$114,1,IF(J599=Локализация!$C$113,2,IF(J599=Локализация!$C$112,3,IF(J599=Локализация!$C$111,4,IF(J599=Локализация!$C$110,5,IF(OR(J599=1,J599=2,J599=3,J599=4,J599=5),J599,"")))))))</f>
        <v/>
      </c>
      <c r="P599" s="13" t="str">
        <f>(IF(K599=Локализация!$C$114,1,IF(K599=Локализация!$C$113,2,IF(K599=Локализация!$C$112,3,IF(K599=Локализация!$C$111,4,IF(K599=Локализация!$C$110,5,IF(OR(K599=1,K599=2,K599=3,K599=4,K599=5),K599,"")))))))</f>
        <v/>
      </c>
      <c r="Q599" s="13" t="str">
        <f>(IF(L599=Локализация!$C$114,1,IF(L599=Локализация!$C$113,2,IF(L599=Локализация!$C$112,3,IF(L599=Локализация!$C$111,4,IF(L599=Локализация!$C$110,5,IF(OR(L599=1,L599=2,L599=3,L599=4,L599=5),L599,"")))))))</f>
        <v/>
      </c>
      <c r="R599" s="13" t="str">
        <f>(IF(B599=Локализация!$C$114,1,IF(B599=Локализация!$C$113,2,IF(B599=Локализация!$C$112,3,IF(B599=Локализация!$C$111,4,IF(B599=Локализация!$C$110,5,IF(OR(B599=1,B599=2,B599=3,B599=4,B599=5),B599,"")))))))</f>
        <v/>
      </c>
      <c r="S599" s="13" t="str">
        <f>(IF(C599=Локализация!$C$114,1,IF(C599=Локализация!$C$113,2,IF(C599=Локализация!$C$112,3,IF(C599=Локализация!$C$111,4,IF(C599=Локализация!$C$110,5,IF(OR(C599=1,C599=2,C599=3,C599=4,C599=5),C599,"")))))))</f>
        <v/>
      </c>
      <c r="T599" s="13" t="str">
        <f>(IF(D599=Локализация!$C$114,1,IF(D599=Локализация!$C$113,2,IF(D599=Локализация!$C$112,3,IF(D599=Локализация!$C$111,4,IF(D599=Локализация!$C$110,5,IF(OR(D599=1,D599=2,D599=3,D599=4,D599=5),D599,"")))))))</f>
        <v/>
      </c>
      <c r="U599" s="13" t="str">
        <f>(IF(E599=Локализация!$C$114,1,IF(E599=Локализация!$C$113,2,IF(E599=Локализация!$C$112,3,IF(E599=Локализация!$C$111,4,IF(E599=Локализация!$C$110,5,IF(OR(E599=1,E599=2,E599=3,E599=4,E599=5),E599,"")))))))</f>
        <v/>
      </c>
      <c r="V599" s="13" t="str">
        <f>(IF(F599=Локализация!$C$114,1,IF(F599=Локализация!$C$113,2,IF(F599=Локализация!$C$112,3,IF(F599=Локализация!$C$111,4,IF(F599=Локализация!$C$110,5,IF(OR(F599=1,F599=2,F599=3,F599=4,F599=5),F599,"")))))))</f>
        <v/>
      </c>
    </row>
    <row r="600" spans="13:22" x14ac:dyDescent="0.25">
      <c r="M600" s="13" t="str">
        <f>(IF(H600=Локализация!$C$114,1,IF(H600=Локализация!$C$113,2,IF(H600=Локализация!$C$112,3,IF(H600=Локализация!$C$111,4,IF(H600=Локализация!$C$110,5,IF(OR(H600=1,H600=2,H600=3,H600=4,H600=5),H600,"")))))))</f>
        <v/>
      </c>
      <c r="N600" s="13" t="str">
        <f>(IF(I600=Локализация!$C$114,1,IF(I600=Локализация!$C$113,2,IF(I600=Локализация!$C$112,3,IF(I600=Локализация!$C$111,4,IF(I600=Локализация!$C$110,5,IF(OR(I600=1,I600=2,I600=3,I600=4,I600=5),I600,"")))))))</f>
        <v/>
      </c>
      <c r="O600" s="13" t="str">
        <f>(IF(J600=Локализация!$C$114,1,IF(J600=Локализация!$C$113,2,IF(J600=Локализация!$C$112,3,IF(J600=Локализация!$C$111,4,IF(J600=Локализация!$C$110,5,IF(OR(J600=1,J600=2,J600=3,J600=4,J600=5),J600,"")))))))</f>
        <v/>
      </c>
      <c r="P600" s="13" t="str">
        <f>(IF(K600=Локализация!$C$114,1,IF(K600=Локализация!$C$113,2,IF(K600=Локализация!$C$112,3,IF(K600=Локализация!$C$111,4,IF(K600=Локализация!$C$110,5,IF(OR(K600=1,K600=2,K600=3,K600=4,K600=5),K600,"")))))))</f>
        <v/>
      </c>
      <c r="Q600" s="13" t="str">
        <f>(IF(L600=Локализация!$C$114,1,IF(L600=Локализация!$C$113,2,IF(L600=Локализация!$C$112,3,IF(L600=Локализация!$C$111,4,IF(L600=Локализация!$C$110,5,IF(OR(L600=1,L600=2,L600=3,L600=4,L600=5),L600,"")))))))</f>
        <v/>
      </c>
      <c r="R600" s="13" t="str">
        <f>(IF(B600=Локализация!$C$114,1,IF(B600=Локализация!$C$113,2,IF(B600=Локализация!$C$112,3,IF(B600=Локализация!$C$111,4,IF(B600=Локализация!$C$110,5,IF(OR(B600=1,B600=2,B600=3,B600=4,B600=5),B600,"")))))))</f>
        <v/>
      </c>
      <c r="S600" s="13" t="str">
        <f>(IF(C600=Локализация!$C$114,1,IF(C600=Локализация!$C$113,2,IF(C600=Локализация!$C$112,3,IF(C600=Локализация!$C$111,4,IF(C600=Локализация!$C$110,5,IF(OR(C600=1,C600=2,C600=3,C600=4,C600=5),C600,"")))))))</f>
        <v/>
      </c>
      <c r="T600" s="13" t="str">
        <f>(IF(D600=Локализация!$C$114,1,IF(D600=Локализация!$C$113,2,IF(D600=Локализация!$C$112,3,IF(D600=Локализация!$C$111,4,IF(D600=Локализация!$C$110,5,IF(OR(D600=1,D600=2,D600=3,D600=4,D600=5),D600,"")))))))</f>
        <v/>
      </c>
      <c r="U600" s="13" t="str">
        <f>(IF(E600=Локализация!$C$114,1,IF(E600=Локализация!$C$113,2,IF(E600=Локализация!$C$112,3,IF(E600=Локализация!$C$111,4,IF(E600=Локализация!$C$110,5,IF(OR(E600=1,E600=2,E600=3,E600=4,E600=5),E600,"")))))))</f>
        <v/>
      </c>
      <c r="V600" s="13" t="str">
        <f>(IF(F600=Локализация!$C$114,1,IF(F600=Локализация!$C$113,2,IF(F600=Локализация!$C$112,3,IF(F600=Локализация!$C$111,4,IF(F600=Локализация!$C$110,5,IF(OR(F600=1,F600=2,F600=3,F600=4,F600=5),F600,"")))))))</f>
        <v/>
      </c>
    </row>
    <row r="601" spans="13:22" x14ac:dyDescent="0.25">
      <c r="M601" s="13" t="str">
        <f>(IF(H601=Локализация!$C$114,1,IF(H601=Локализация!$C$113,2,IF(H601=Локализация!$C$112,3,IF(H601=Локализация!$C$111,4,IF(H601=Локализация!$C$110,5,IF(OR(H601=1,H601=2,H601=3,H601=4,H601=5),H601,"")))))))</f>
        <v/>
      </c>
      <c r="N601" s="13" t="str">
        <f>(IF(I601=Локализация!$C$114,1,IF(I601=Локализация!$C$113,2,IF(I601=Локализация!$C$112,3,IF(I601=Локализация!$C$111,4,IF(I601=Локализация!$C$110,5,IF(OR(I601=1,I601=2,I601=3,I601=4,I601=5),I601,"")))))))</f>
        <v/>
      </c>
      <c r="O601" s="13" t="str">
        <f>(IF(J601=Локализация!$C$114,1,IF(J601=Локализация!$C$113,2,IF(J601=Локализация!$C$112,3,IF(J601=Локализация!$C$111,4,IF(J601=Локализация!$C$110,5,IF(OR(J601=1,J601=2,J601=3,J601=4,J601=5),J601,"")))))))</f>
        <v/>
      </c>
      <c r="P601" s="13" t="str">
        <f>(IF(K601=Локализация!$C$114,1,IF(K601=Локализация!$C$113,2,IF(K601=Локализация!$C$112,3,IF(K601=Локализация!$C$111,4,IF(K601=Локализация!$C$110,5,IF(OR(K601=1,K601=2,K601=3,K601=4,K601=5),K601,"")))))))</f>
        <v/>
      </c>
      <c r="Q601" s="13" t="str">
        <f>(IF(L601=Локализация!$C$114,1,IF(L601=Локализация!$C$113,2,IF(L601=Локализация!$C$112,3,IF(L601=Локализация!$C$111,4,IF(L601=Локализация!$C$110,5,IF(OR(L601=1,L601=2,L601=3,L601=4,L601=5),L601,"")))))))</f>
        <v/>
      </c>
      <c r="R601" s="13" t="str">
        <f>(IF(B601=Локализация!$C$114,1,IF(B601=Локализация!$C$113,2,IF(B601=Локализация!$C$112,3,IF(B601=Локализация!$C$111,4,IF(B601=Локализация!$C$110,5,IF(OR(B601=1,B601=2,B601=3,B601=4,B601=5),B601,"")))))))</f>
        <v/>
      </c>
      <c r="S601" s="13" t="str">
        <f>(IF(C601=Локализация!$C$114,1,IF(C601=Локализация!$C$113,2,IF(C601=Локализация!$C$112,3,IF(C601=Локализация!$C$111,4,IF(C601=Локализация!$C$110,5,IF(OR(C601=1,C601=2,C601=3,C601=4,C601=5),C601,"")))))))</f>
        <v/>
      </c>
      <c r="T601" s="13" t="str">
        <f>(IF(D601=Локализация!$C$114,1,IF(D601=Локализация!$C$113,2,IF(D601=Локализация!$C$112,3,IF(D601=Локализация!$C$111,4,IF(D601=Локализация!$C$110,5,IF(OR(D601=1,D601=2,D601=3,D601=4,D601=5),D601,"")))))))</f>
        <v/>
      </c>
      <c r="U601" s="13" t="str">
        <f>(IF(E601=Локализация!$C$114,1,IF(E601=Локализация!$C$113,2,IF(E601=Локализация!$C$112,3,IF(E601=Локализация!$C$111,4,IF(E601=Локализация!$C$110,5,IF(OR(E601=1,E601=2,E601=3,E601=4,E601=5),E601,"")))))))</f>
        <v/>
      </c>
      <c r="V601" s="13" t="str">
        <f>(IF(F601=Локализация!$C$114,1,IF(F601=Локализация!$C$113,2,IF(F601=Локализация!$C$112,3,IF(F601=Локализация!$C$111,4,IF(F601=Локализация!$C$110,5,IF(OR(F601=1,F601=2,F601=3,F601=4,F601=5),F601,"")))))))</f>
        <v/>
      </c>
    </row>
    <row r="602" spans="13:22" x14ac:dyDescent="0.25">
      <c r="M602" s="13" t="str">
        <f>(IF(H602=Локализация!$C$114,1,IF(H602=Локализация!$C$113,2,IF(H602=Локализация!$C$112,3,IF(H602=Локализация!$C$111,4,IF(H602=Локализация!$C$110,5,IF(OR(H602=1,H602=2,H602=3,H602=4,H602=5),H602,"")))))))</f>
        <v/>
      </c>
      <c r="N602" s="13" t="str">
        <f>(IF(I602=Локализация!$C$114,1,IF(I602=Локализация!$C$113,2,IF(I602=Локализация!$C$112,3,IF(I602=Локализация!$C$111,4,IF(I602=Локализация!$C$110,5,IF(OR(I602=1,I602=2,I602=3,I602=4,I602=5),I602,"")))))))</f>
        <v/>
      </c>
      <c r="O602" s="13" t="str">
        <f>(IF(J602=Локализация!$C$114,1,IF(J602=Локализация!$C$113,2,IF(J602=Локализация!$C$112,3,IF(J602=Локализация!$C$111,4,IF(J602=Локализация!$C$110,5,IF(OR(J602=1,J602=2,J602=3,J602=4,J602=5),J602,"")))))))</f>
        <v/>
      </c>
      <c r="P602" s="13" t="str">
        <f>(IF(K602=Локализация!$C$114,1,IF(K602=Локализация!$C$113,2,IF(K602=Локализация!$C$112,3,IF(K602=Локализация!$C$111,4,IF(K602=Локализация!$C$110,5,IF(OR(K602=1,K602=2,K602=3,K602=4,K602=5),K602,"")))))))</f>
        <v/>
      </c>
      <c r="Q602" s="13" t="str">
        <f>(IF(L602=Локализация!$C$114,1,IF(L602=Локализация!$C$113,2,IF(L602=Локализация!$C$112,3,IF(L602=Локализация!$C$111,4,IF(L602=Локализация!$C$110,5,IF(OR(L602=1,L602=2,L602=3,L602=4,L602=5),L602,"")))))))</f>
        <v/>
      </c>
      <c r="R602" s="13" t="str">
        <f>(IF(B602=Локализация!$C$114,1,IF(B602=Локализация!$C$113,2,IF(B602=Локализация!$C$112,3,IF(B602=Локализация!$C$111,4,IF(B602=Локализация!$C$110,5,IF(OR(B602=1,B602=2,B602=3,B602=4,B602=5),B602,"")))))))</f>
        <v/>
      </c>
      <c r="S602" s="13" t="str">
        <f>(IF(C602=Локализация!$C$114,1,IF(C602=Локализация!$C$113,2,IF(C602=Локализация!$C$112,3,IF(C602=Локализация!$C$111,4,IF(C602=Локализация!$C$110,5,IF(OR(C602=1,C602=2,C602=3,C602=4,C602=5),C602,"")))))))</f>
        <v/>
      </c>
      <c r="T602" s="13" t="str">
        <f>(IF(D602=Локализация!$C$114,1,IF(D602=Локализация!$C$113,2,IF(D602=Локализация!$C$112,3,IF(D602=Локализация!$C$111,4,IF(D602=Локализация!$C$110,5,IF(OR(D602=1,D602=2,D602=3,D602=4,D602=5),D602,"")))))))</f>
        <v/>
      </c>
      <c r="U602" s="13" t="str">
        <f>(IF(E602=Локализация!$C$114,1,IF(E602=Локализация!$C$113,2,IF(E602=Локализация!$C$112,3,IF(E602=Локализация!$C$111,4,IF(E602=Локализация!$C$110,5,IF(OR(E602=1,E602=2,E602=3,E602=4,E602=5),E602,"")))))))</f>
        <v/>
      </c>
      <c r="V602" s="13" t="str">
        <f>(IF(F602=Локализация!$C$114,1,IF(F602=Локализация!$C$113,2,IF(F602=Локализация!$C$112,3,IF(F602=Локализация!$C$111,4,IF(F602=Локализация!$C$110,5,IF(OR(F602=1,F602=2,F602=3,F602=4,F602=5),F602,"")))))))</f>
        <v/>
      </c>
    </row>
    <row r="603" spans="13:22" x14ac:dyDescent="0.25">
      <c r="M603" s="13" t="str">
        <f>(IF(H603=Локализация!$C$114,1,IF(H603=Локализация!$C$113,2,IF(H603=Локализация!$C$112,3,IF(H603=Локализация!$C$111,4,IF(H603=Локализация!$C$110,5,IF(OR(H603=1,H603=2,H603=3,H603=4,H603=5),H603,"")))))))</f>
        <v/>
      </c>
      <c r="N603" s="13" t="str">
        <f>(IF(I603=Локализация!$C$114,1,IF(I603=Локализация!$C$113,2,IF(I603=Локализация!$C$112,3,IF(I603=Локализация!$C$111,4,IF(I603=Локализация!$C$110,5,IF(OR(I603=1,I603=2,I603=3,I603=4,I603=5),I603,"")))))))</f>
        <v/>
      </c>
      <c r="O603" s="13" t="str">
        <f>(IF(J603=Локализация!$C$114,1,IF(J603=Локализация!$C$113,2,IF(J603=Локализация!$C$112,3,IF(J603=Локализация!$C$111,4,IF(J603=Локализация!$C$110,5,IF(OR(J603=1,J603=2,J603=3,J603=4,J603=5),J603,"")))))))</f>
        <v/>
      </c>
      <c r="P603" s="13" t="str">
        <f>(IF(K603=Локализация!$C$114,1,IF(K603=Локализация!$C$113,2,IF(K603=Локализация!$C$112,3,IF(K603=Локализация!$C$111,4,IF(K603=Локализация!$C$110,5,IF(OR(K603=1,K603=2,K603=3,K603=4,K603=5),K603,"")))))))</f>
        <v/>
      </c>
      <c r="Q603" s="13" t="str">
        <f>(IF(L603=Локализация!$C$114,1,IF(L603=Локализация!$C$113,2,IF(L603=Локализация!$C$112,3,IF(L603=Локализация!$C$111,4,IF(L603=Локализация!$C$110,5,IF(OR(L603=1,L603=2,L603=3,L603=4,L603=5),L603,"")))))))</f>
        <v/>
      </c>
      <c r="R603" s="13" t="str">
        <f>(IF(B603=Локализация!$C$114,1,IF(B603=Локализация!$C$113,2,IF(B603=Локализация!$C$112,3,IF(B603=Локализация!$C$111,4,IF(B603=Локализация!$C$110,5,IF(OR(B603=1,B603=2,B603=3,B603=4,B603=5),B603,"")))))))</f>
        <v/>
      </c>
      <c r="S603" s="13" t="str">
        <f>(IF(C603=Локализация!$C$114,1,IF(C603=Локализация!$C$113,2,IF(C603=Локализация!$C$112,3,IF(C603=Локализация!$C$111,4,IF(C603=Локализация!$C$110,5,IF(OR(C603=1,C603=2,C603=3,C603=4,C603=5),C603,"")))))))</f>
        <v/>
      </c>
      <c r="T603" s="13" t="str">
        <f>(IF(D603=Локализация!$C$114,1,IF(D603=Локализация!$C$113,2,IF(D603=Локализация!$C$112,3,IF(D603=Локализация!$C$111,4,IF(D603=Локализация!$C$110,5,IF(OR(D603=1,D603=2,D603=3,D603=4,D603=5),D603,"")))))))</f>
        <v/>
      </c>
      <c r="U603" s="13" t="str">
        <f>(IF(E603=Локализация!$C$114,1,IF(E603=Локализация!$C$113,2,IF(E603=Локализация!$C$112,3,IF(E603=Локализация!$C$111,4,IF(E603=Локализация!$C$110,5,IF(OR(E603=1,E603=2,E603=3,E603=4,E603=5),E603,"")))))))</f>
        <v/>
      </c>
      <c r="V603" s="13" t="str">
        <f>(IF(F603=Локализация!$C$114,1,IF(F603=Локализация!$C$113,2,IF(F603=Локализация!$C$112,3,IF(F603=Локализация!$C$111,4,IF(F603=Локализация!$C$110,5,IF(OR(F603=1,F603=2,F603=3,F603=4,F603=5),F603,"")))))))</f>
        <v/>
      </c>
    </row>
    <row r="604" spans="13:22" x14ac:dyDescent="0.25">
      <c r="M604" s="13" t="str">
        <f>(IF(H604=Локализация!$C$114,1,IF(H604=Локализация!$C$113,2,IF(H604=Локализация!$C$112,3,IF(H604=Локализация!$C$111,4,IF(H604=Локализация!$C$110,5,IF(OR(H604=1,H604=2,H604=3,H604=4,H604=5),H604,"")))))))</f>
        <v/>
      </c>
      <c r="N604" s="13" t="str">
        <f>(IF(I604=Локализация!$C$114,1,IF(I604=Локализация!$C$113,2,IF(I604=Локализация!$C$112,3,IF(I604=Локализация!$C$111,4,IF(I604=Локализация!$C$110,5,IF(OR(I604=1,I604=2,I604=3,I604=4,I604=5),I604,"")))))))</f>
        <v/>
      </c>
      <c r="O604" s="13" t="str">
        <f>(IF(J604=Локализация!$C$114,1,IF(J604=Локализация!$C$113,2,IF(J604=Локализация!$C$112,3,IF(J604=Локализация!$C$111,4,IF(J604=Локализация!$C$110,5,IF(OR(J604=1,J604=2,J604=3,J604=4,J604=5),J604,"")))))))</f>
        <v/>
      </c>
      <c r="P604" s="13" t="str">
        <f>(IF(K604=Локализация!$C$114,1,IF(K604=Локализация!$C$113,2,IF(K604=Локализация!$C$112,3,IF(K604=Локализация!$C$111,4,IF(K604=Локализация!$C$110,5,IF(OR(K604=1,K604=2,K604=3,K604=4,K604=5),K604,"")))))))</f>
        <v/>
      </c>
      <c r="Q604" s="13" t="str">
        <f>(IF(L604=Локализация!$C$114,1,IF(L604=Локализация!$C$113,2,IF(L604=Локализация!$C$112,3,IF(L604=Локализация!$C$111,4,IF(L604=Локализация!$C$110,5,IF(OR(L604=1,L604=2,L604=3,L604=4,L604=5),L604,"")))))))</f>
        <v/>
      </c>
      <c r="R604" s="13" t="str">
        <f>(IF(B604=Локализация!$C$114,1,IF(B604=Локализация!$C$113,2,IF(B604=Локализация!$C$112,3,IF(B604=Локализация!$C$111,4,IF(B604=Локализация!$C$110,5,IF(OR(B604=1,B604=2,B604=3,B604=4,B604=5),B604,"")))))))</f>
        <v/>
      </c>
      <c r="S604" s="13" t="str">
        <f>(IF(C604=Локализация!$C$114,1,IF(C604=Локализация!$C$113,2,IF(C604=Локализация!$C$112,3,IF(C604=Локализация!$C$111,4,IF(C604=Локализация!$C$110,5,IF(OR(C604=1,C604=2,C604=3,C604=4,C604=5),C604,"")))))))</f>
        <v/>
      </c>
      <c r="T604" s="13" t="str">
        <f>(IF(D604=Локализация!$C$114,1,IF(D604=Локализация!$C$113,2,IF(D604=Локализация!$C$112,3,IF(D604=Локализация!$C$111,4,IF(D604=Локализация!$C$110,5,IF(OR(D604=1,D604=2,D604=3,D604=4,D604=5),D604,"")))))))</f>
        <v/>
      </c>
      <c r="U604" s="13" t="str">
        <f>(IF(E604=Локализация!$C$114,1,IF(E604=Локализация!$C$113,2,IF(E604=Локализация!$C$112,3,IF(E604=Локализация!$C$111,4,IF(E604=Локализация!$C$110,5,IF(OR(E604=1,E604=2,E604=3,E604=4,E604=5),E604,"")))))))</f>
        <v/>
      </c>
      <c r="V604" s="13" t="str">
        <f>(IF(F604=Локализация!$C$114,1,IF(F604=Локализация!$C$113,2,IF(F604=Локализация!$C$112,3,IF(F604=Локализация!$C$111,4,IF(F604=Локализация!$C$110,5,IF(OR(F604=1,F604=2,F604=3,F604=4,F604=5),F604,"")))))))</f>
        <v/>
      </c>
    </row>
    <row r="605" spans="13:22" x14ac:dyDescent="0.25">
      <c r="M605" s="13" t="str">
        <f>(IF(H605=Локализация!$C$114,1,IF(H605=Локализация!$C$113,2,IF(H605=Локализация!$C$112,3,IF(H605=Локализация!$C$111,4,IF(H605=Локализация!$C$110,5,IF(OR(H605=1,H605=2,H605=3,H605=4,H605=5),H605,"")))))))</f>
        <v/>
      </c>
      <c r="N605" s="13" t="str">
        <f>(IF(I605=Локализация!$C$114,1,IF(I605=Локализация!$C$113,2,IF(I605=Локализация!$C$112,3,IF(I605=Локализация!$C$111,4,IF(I605=Локализация!$C$110,5,IF(OR(I605=1,I605=2,I605=3,I605=4,I605=5),I605,"")))))))</f>
        <v/>
      </c>
      <c r="O605" s="13" t="str">
        <f>(IF(J605=Локализация!$C$114,1,IF(J605=Локализация!$C$113,2,IF(J605=Локализация!$C$112,3,IF(J605=Локализация!$C$111,4,IF(J605=Локализация!$C$110,5,IF(OR(J605=1,J605=2,J605=3,J605=4,J605=5),J605,"")))))))</f>
        <v/>
      </c>
      <c r="P605" s="13" t="str">
        <f>(IF(K605=Локализация!$C$114,1,IF(K605=Локализация!$C$113,2,IF(K605=Локализация!$C$112,3,IF(K605=Локализация!$C$111,4,IF(K605=Локализация!$C$110,5,IF(OR(K605=1,K605=2,K605=3,K605=4,K605=5),K605,"")))))))</f>
        <v/>
      </c>
      <c r="Q605" s="13" t="str">
        <f>(IF(L605=Локализация!$C$114,1,IF(L605=Локализация!$C$113,2,IF(L605=Локализация!$C$112,3,IF(L605=Локализация!$C$111,4,IF(L605=Локализация!$C$110,5,IF(OR(L605=1,L605=2,L605=3,L605=4,L605=5),L605,"")))))))</f>
        <v/>
      </c>
      <c r="R605" s="13" t="str">
        <f>(IF(B605=Локализация!$C$114,1,IF(B605=Локализация!$C$113,2,IF(B605=Локализация!$C$112,3,IF(B605=Локализация!$C$111,4,IF(B605=Локализация!$C$110,5,IF(OR(B605=1,B605=2,B605=3,B605=4,B605=5),B605,"")))))))</f>
        <v/>
      </c>
      <c r="S605" s="13" t="str">
        <f>(IF(C605=Локализация!$C$114,1,IF(C605=Локализация!$C$113,2,IF(C605=Локализация!$C$112,3,IF(C605=Локализация!$C$111,4,IF(C605=Локализация!$C$110,5,IF(OR(C605=1,C605=2,C605=3,C605=4,C605=5),C605,"")))))))</f>
        <v/>
      </c>
      <c r="T605" s="13" t="str">
        <f>(IF(D605=Локализация!$C$114,1,IF(D605=Локализация!$C$113,2,IF(D605=Локализация!$C$112,3,IF(D605=Локализация!$C$111,4,IF(D605=Локализация!$C$110,5,IF(OR(D605=1,D605=2,D605=3,D605=4,D605=5),D605,"")))))))</f>
        <v/>
      </c>
      <c r="U605" s="13" t="str">
        <f>(IF(E605=Локализация!$C$114,1,IF(E605=Локализация!$C$113,2,IF(E605=Локализация!$C$112,3,IF(E605=Локализация!$C$111,4,IF(E605=Локализация!$C$110,5,IF(OR(E605=1,E605=2,E605=3,E605=4,E605=5),E605,"")))))))</f>
        <v/>
      </c>
      <c r="V605" s="13" t="str">
        <f>(IF(F605=Локализация!$C$114,1,IF(F605=Локализация!$C$113,2,IF(F605=Локализация!$C$112,3,IF(F605=Локализация!$C$111,4,IF(F605=Локализация!$C$110,5,IF(OR(F605=1,F605=2,F605=3,F605=4,F605=5),F605,"")))))))</f>
        <v/>
      </c>
    </row>
    <row r="606" spans="13:22" x14ac:dyDescent="0.25">
      <c r="M606" s="13" t="str">
        <f>(IF(H606=Локализация!$C$114,1,IF(H606=Локализация!$C$113,2,IF(H606=Локализация!$C$112,3,IF(H606=Локализация!$C$111,4,IF(H606=Локализация!$C$110,5,IF(OR(H606=1,H606=2,H606=3,H606=4,H606=5),H606,"")))))))</f>
        <v/>
      </c>
      <c r="N606" s="13" t="str">
        <f>(IF(I606=Локализация!$C$114,1,IF(I606=Локализация!$C$113,2,IF(I606=Локализация!$C$112,3,IF(I606=Локализация!$C$111,4,IF(I606=Локализация!$C$110,5,IF(OR(I606=1,I606=2,I606=3,I606=4,I606=5),I606,"")))))))</f>
        <v/>
      </c>
      <c r="O606" s="13" t="str">
        <f>(IF(J606=Локализация!$C$114,1,IF(J606=Локализация!$C$113,2,IF(J606=Локализация!$C$112,3,IF(J606=Локализация!$C$111,4,IF(J606=Локализация!$C$110,5,IF(OR(J606=1,J606=2,J606=3,J606=4,J606=5),J606,"")))))))</f>
        <v/>
      </c>
      <c r="P606" s="13" t="str">
        <f>(IF(K606=Локализация!$C$114,1,IF(K606=Локализация!$C$113,2,IF(K606=Локализация!$C$112,3,IF(K606=Локализация!$C$111,4,IF(K606=Локализация!$C$110,5,IF(OR(K606=1,K606=2,K606=3,K606=4,K606=5),K606,"")))))))</f>
        <v/>
      </c>
      <c r="Q606" s="13" t="str">
        <f>(IF(L606=Локализация!$C$114,1,IF(L606=Локализация!$C$113,2,IF(L606=Локализация!$C$112,3,IF(L606=Локализация!$C$111,4,IF(L606=Локализация!$C$110,5,IF(OR(L606=1,L606=2,L606=3,L606=4,L606=5),L606,"")))))))</f>
        <v/>
      </c>
      <c r="R606" s="13" t="str">
        <f>(IF(B606=Локализация!$C$114,1,IF(B606=Локализация!$C$113,2,IF(B606=Локализация!$C$112,3,IF(B606=Локализация!$C$111,4,IF(B606=Локализация!$C$110,5,IF(OR(B606=1,B606=2,B606=3,B606=4,B606=5),B606,"")))))))</f>
        <v/>
      </c>
      <c r="S606" s="13" t="str">
        <f>(IF(C606=Локализация!$C$114,1,IF(C606=Локализация!$C$113,2,IF(C606=Локализация!$C$112,3,IF(C606=Локализация!$C$111,4,IF(C606=Локализация!$C$110,5,IF(OR(C606=1,C606=2,C606=3,C606=4,C606=5),C606,"")))))))</f>
        <v/>
      </c>
      <c r="T606" s="13" t="str">
        <f>(IF(D606=Локализация!$C$114,1,IF(D606=Локализация!$C$113,2,IF(D606=Локализация!$C$112,3,IF(D606=Локализация!$C$111,4,IF(D606=Локализация!$C$110,5,IF(OR(D606=1,D606=2,D606=3,D606=4,D606=5),D606,"")))))))</f>
        <v/>
      </c>
      <c r="U606" s="13" t="str">
        <f>(IF(E606=Локализация!$C$114,1,IF(E606=Локализация!$C$113,2,IF(E606=Локализация!$C$112,3,IF(E606=Локализация!$C$111,4,IF(E606=Локализация!$C$110,5,IF(OR(E606=1,E606=2,E606=3,E606=4,E606=5),E606,"")))))))</f>
        <v/>
      </c>
      <c r="V606" s="13" t="str">
        <f>(IF(F606=Локализация!$C$114,1,IF(F606=Локализация!$C$113,2,IF(F606=Локализация!$C$112,3,IF(F606=Локализация!$C$111,4,IF(F606=Локализация!$C$110,5,IF(OR(F606=1,F606=2,F606=3,F606=4,F606=5),F606,"")))))))</f>
        <v/>
      </c>
    </row>
    <row r="607" spans="13:22" x14ac:dyDescent="0.25">
      <c r="M607" s="13" t="str">
        <f>(IF(H607=Локализация!$C$114,1,IF(H607=Локализация!$C$113,2,IF(H607=Локализация!$C$112,3,IF(H607=Локализация!$C$111,4,IF(H607=Локализация!$C$110,5,IF(OR(H607=1,H607=2,H607=3,H607=4,H607=5),H607,"")))))))</f>
        <v/>
      </c>
      <c r="N607" s="13" t="str">
        <f>(IF(I607=Локализация!$C$114,1,IF(I607=Локализация!$C$113,2,IF(I607=Локализация!$C$112,3,IF(I607=Локализация!$C$111,4,IF(I607=Локализация!$C$110,5,IF(OR(I607=1,I607=2,I607=3,I607=4,I607=5),I607,"")))))))</f>
        <v/>
      </c>
      <c r="O607" s="13" t="str">
        <f>(IF(J607=Локализация!$C$114,1,IF(J607=Локализация!$C$113,2,IF(J607=Локализация!$C$112,3,IF(J607=Локализация!$C$111,4,IF(J607=Локализация!$C$110,5,IF(OR(J607=1,J607=2,J607=3,J607=4,J607=5),J607,"")))))))</f>
        <v/>
      </c>
      <c r="P607" s="13" t="str">
        <f>(IF(K607=Локализация!$C$114,1,IF(K607=Локализация!$C$113,2,IF(K607=Локализация!$C$112,3,IF(K607=Локализация!$C$111,4,IF(K607=Локализация!$C$110,5,IF(OR(K607=1,K607=2,K607=3,K607=4,K607=5),K607,"")))))))</f>
        <v/>
      </c>
      <c r="Q607" s="13" t="str">
        <f>(IF(L607=Локализация!$C$114,1,IF(L607=Локализация!$C$113,2,IF(L607=Локализация!$C$112,3,IF(L607=Локализация!$C$111,4,IF(L607=Локализация!$C$110,5,IF(OR(L607=1,L607=2,L607=3,L607=4,L607=5),L607,"")))))))</f>
        <v/>
      </c>
      <c r="R607" s="13" t="str">
        <f>(IF(B607=Локализация!$C$114,1,IF(B607=Локализация!$C$113,2,IF(B607=Локализация!$C$112,3,IF(B607=Локализация!$C$111,4,IF(B607=Локализация!$C$110,5,IF(OR(B607=1,B607=2,B607=3,B607=4,B607=5),B607,"")))))))</f>
        <v/>
      </c>
      <c r="S607" s="13" t="str">
        <f>(IF(C607=Локализация!$C$114,1,IF(C607=Локализация!$C$113,2,IF(C607=Локализация!$C$112,3,IF(C607=Локализация!$C$111,4,IF(C607=Локализация!$C$110,5,IF(OR(C607=1,C607=2,C607=3,C607=4,C607=5),C607,"")))))))</f>
        <v/>
      </c>
      <c r="T607" s="13" t="str">
        <f>(IF(D607=Локализация!$C$114,1,IF(D607=Локализация!$C$113,2,IF(D607=Локализация!$C$112,3,IF(D607=Локализация!$C$111,4,IF(D607=Локализация!$C$110,5,IF(OR(D607=1,D607=2,D607=3,D607=4,D607=5),D607,"")))))))</f>
        <v/>
      </c>
      <c r="U607" s="13" t="str">
        <f>(IF(E607=Локализация!$C$114,1,IF(E607=Локализация!$C$113,2,IF(E607=Локализация!$C$112,3,IF(E607=Локализация!$C$111,4,IF(E607=Локализация!$C$110,5,IF(OR(E607=1,E607=2,E607=3,E607=4,E607=5),E607,"")))))))</f>
        <v/>
      </c>
      <c r="V607" s="13" t="str">
        <f>(IF(F607=Локализация!$C$114,1,IF(F607=Локализация!$C$113,2,IF(F607=Локализация!$C$112,3,IF(F607=Локализация!$C$111,4,IF(F607=Локализация!$C$110,5,IF(OR(F607=1,F607=2,F607=3,F607=4,F607=5),F607,"")))))))</f>
        <v/>
      </c>
    </row>
    <row r="608" spans="13:22" x14ac:dyDescent="0.25">
      <c r="M608" s="13" t="str">
        <f>(IF(H608=Локализация!$C$114,1,IF(H608=Локализация!$C$113,2,IF(H608=Локализация!$C$112,3,IF(H608=Локализация!$C$111,4,IF(H608=Локализация!$C$110,5,IF(OR(H608=1,H608=2,H608=3,H608=4,H608=5),H608,"")))))))</f>
        <v/>
      </c>
      <c r="N608" s="13" t="str">
        <f>(IF(I608=Локализация!$C$114,1,IF(I608=Локализация!$C$113,2,IF(I608=Локализация!$C$112,3,IF(I608=Локализация!$C$111,4,IF(I608=Локализация!$C$110,5,IF(OR(I608=1,I608=2,I608=3,I608=4,I608=5),I608,"")))))))</f>
        <v/>
      </c>
      <c r="O608" s="13" t="str">
        <f>(IF(J608=Локализация!$C$114,1,IF(J608=Локализация!$C$113,2,IF(J608=Локализация!$C$112,3,IF(J608=Локализация!$C$111,4,IF(J608=Локализация!$C$110,5,IF(OR(J608=1,J608=2,J608=3,J608=4,J608=5),J608,"")))))))</f>
        <v/>
      </c>
      <c r="P608" s="13" t="str">
        <f>(IF(K608=Локализация!$C$114,1,IF(K608=Локализация!$C$113,2,IF(K608=Локализация!$C$112,3,IF(K608=Локализация!$C$111,4,IF(K608=Локализация!$C$110,5,IF(OR(K608=1,K608=2,K608=3,K608=4,K608=5),K608,"")))))))</f>
        <v/>
      </c>
      <c r="Q608" s="13" t="str">
        <f>(IF(L608=Локализация!$C$114,1,IF(L608=Локализация!$C$113,2,IF(L608=Локализация!$C$112,3,IF(L608=Локализация!$C$111,4,IF(L608=Локализация!$C$110,5,IF(OR(L608=1,L608=2,L608=3,L608=4,L608=5),L608,"")))))))</f>
        <v/>
      </c>
      <c r="R608" s="13" t="str">
        <f>(IF(B608=Локализация!$C$114,1,IF(B608=Локализация!$C$113,2,IF(B608=Локализация!$C$112,3,IF(B608=Локализация!$C$111,4,IF(B608=Локализация!$C$110,5,IF(OR(B608=1,B608=2,B608=3,B608=4,B608=5),B608,"")))))))</f>
        <v/>
      </c>
      <c r="S608" s="13" t="str">
        <f>(IF(C608=Локализация!$C$114,1,IF(C608=Локализация!$C$113,2,IF(C608=Локализация!$C$112,3,IF(C608=Локализация!$C$111,4,IF(C608=Локализация!$C$110,5,IF(OR(C608=1,C608=2,C608=3,C608=4,C608=5),C608,"")))))))</f>
        <v/>
      </c>
      <c r="T608" s="13" t="str">
        <f>(IF(D608=Локализация!$C$114,1,IF(D608=Локализация!$C$113,2,IF(D608=Локализация!$C$112,3,IF(D608=Локализация!$C$111,4,IF(D608=Локализация!$C$110,5,IF(OR(D608=1,D608=2,D608=3,D608=4,D608=5),D608,"")))))))</f>
        <v/>
      </c>
      <c r="U608" s="13" t="str">
        <f>(IF(E608=Локализация!$C$114,1,IF(E608=Локализация!$C$113,2,IF(E608=Локализация!$C$112,3,IF(E608=Локализация!$C$111,4,IF(E608=Локализация!$C$110,5,IF(OR(E608=1,E608=2,E608=3,E608=4,E608=5),E608,"")))))))</f>
        <v/>
      </c>
      <c r="V608" s="13" t="str">
        <f>(IF(F608=Локализация!$C$114,1,IF(F608=Локализация!$C$113,2,IF(F608=Локализация!$C$112,3,IF(F608=Локализация!$C$111,4,IF(F608=Локализация!$C$110,5,IF(OR(F608=1,F608=2,F608=3,F608=4,F608=5),F608,"")))))))</f>
        <v/>
      </c>
    </row>
    <row r="609" spans="13:22" x14ac:dyDescent="0.25">
      <c r="M609" s="13" t="str">
        <f>(IF(H609=Локализация!$C$114,1,IF(H609=Локализация!$C$113,2,IF(H609=Локализация!$C$112,3,IF(H609=Локализация!$C$111,4,IF(H609=Локализация!$C$110,5,IF(OR(H609=1,H609=2,H609=3,H609=4,H609=5),H609,"")))))))</f>
        <v/>
      </c>
      <c r="N609" s="13" t="str">
        <f>(IF(I609=Локализация!$C$114,1,IF(I609=Локализация!$C$113,2,IF(I609=Локализация!$C$112,3,IF(I609=Локализация!$C$111,4,IF(I609=Локализация!$C$110,5,IF(OR(I609=1,I609=2,I609=3,I609=4,I609=5),I609,"")))))))</f>
        <v/>
      </c>
      <c r="O609" s="13" t="str">
        <f>(IF(J609=Локализация!$C$114,1,IF(J609=Локализация!$C$113,2,IF(J609=Локализация!$C$112,3,IF(J609=Локализация!$C$111,4,IF(J609=Локализация!$C$110,5,IF(OR(J609=1,J609=2,J609=3,J609=4,J609=5),J609,"")))))))</f>
        <v/>
      </c>
      <c r="P609" s="13" t="str">
        <f>(IF(K609=Локализация!$C$114,1,IF(K609=Локализация!$C$113,2,IF(K609=Локализация!$C$112,3,IF(K609=Локализация!$C$111,4,IF(K609=Локализация!$C$110,5,IF(OR(K609=1,K609=2,K609=3,K609=4,K609=5),K609,"")))))))</f>
        <v/>
      </c>
      <c r="Q609" s="13" t="str">
        <f>(IF(L609=Локализация!$C$114,1,IF(L609=Локализация!$C$113,2,IF(L609=Локализация!$C$112,3,IF(L609=Локализация!$C$111,4,IF(L609=Локализация!$C$110,5,IF(OR(L609=1,L609=2,L609=3,L609=4,L609=5),L609,"")))))))</f>
        <v/>
      </c>
      <c r="R609" s="13" t="str">
        <f>(IF(B609=Локализация!$C$114,1,IF(B609=Локализация!$C$113,2,IF(B609=Локализация!$C$112,3,IF(B609=Локализация!$C$111,4,IF(B609=Локализация!$C$110,5,IF(OR(B609=1,B609=2,B609=3,B609=4,B609=5),B609,"")))))))</f>
        <v/>
      </c>
      <c r="S609" s="13" t="str">
        <f>(IF(C609=Локализация!$C$114,1,IF(C609=Локализация!$C$113,2,IF(C609=Локализация!$C$112,3,IF(C609=Локализация!$C$111,4,IF(C609=Локализация!$C$110,5,IF(OR(C609=1,C609=2,C609=3,C609=4,C609=5),C609,"")))))))</f>
        <v/>
      </c>
      <c r="T609" s="13" t="str">
        <f>(IF(D609=Локализация!$C$114,1,IF(D609=Локализация!$C$113,2,IF(D609=Локализация!$C$112,3,IF(D609=Локализация!$C$111,4,IF(D609=Локализация!$C$110,5,IF(OR(D609=1,D609=2,D609=3,D609=4,D609=5),D609,"")))))))</f>
        <v/>
      </c>
      <c r="U609" s="13" t="str">
        <f>(IF(E609=Локализация!$C$114,1,IF(E609=Локализация!$C$113,2,IF(E609=Локализация!$C$112,3,IF(E609=Локализация!$C$111,4,IF(E609=Локализация!$C$110,5,IF(OR(E609=1,E609=2,E609=3,E609=4,E609=5),E609,"")))))))</f>
        <v/>
      </c>
      <c r="V609" s="13" t="str">
        <f>(IF(F609=Локализация!$C$114,1,IF(F609=Локализация!$C$113,2,IF(F609=Локализация!$C$112,3,IF(F609=Локализация!$C$111,4,IF(F609=Локализация!$C$110,5,IF(OR(F609=1,F609=2,F609=3,F609=4,F609=5),F609,"")))))))</f>
        <v/>
      </c>
    </row>
    <row r="610" spans="13:22" x14ac:dyDescent="0.25">
      <c r="M610" s="13" t="str">
        <f>(IF(H610=Локализация!$C$114,1,IF(H610=Локализация!$C$113,2,IF(H610=Локализация!$C$112,3,IF(H610=Локализация!$C$111,4,IF(H610=Локализация!$C$110,5,IF(OR(H610=1,H610=2,H610=3,H610=4,H610=5),H610,"")))))))</f>
        <v/>
      </c>
      <c r="N610" s="13" t="str">
        <f>(IF(I610=Локализация!$C$114,1,IF(I610=Локализация!$C$113,2,IF(I610=Локализация!$C$112,3,IF(I610=Локализация!$C$111,4,IF(I610=Локализация!$C$110,5,IF(OR(I610=1,I610=2,I610=3,I610=4,I610=5),I610,"")))))))</f>
        <v/>
      </c>
      <c r="O610" s="13" t="str">
        <f>(IF(J610=Локализация!$C$114,1,IF(J610=Локализация!$C$113,2,IF(J610=Локализация!$C$112,3,IF(J610=Локализация!$C$111,4,IF(J610=Локализация!$C$110,5,IF(OR(J610=1,J610=2,J610=3,J610=4,J610=5),J610,"")))))))</f>
        <v/>
      </c>
      <c r="P610" s="13" t="str">
        <f>(IF(K610=Локализация!$C$114,1,IF(K610=Локализация!$C$113,2,IF(K610=Локализация!$C$112,3,IF(K610=Локализация!$C$111,4,IF(K610=Локализация!$C$110,5,IF(OR(K610=1,K610=2,K610=3,K610=4,K610=5),K610,"")))))))</f>
        <v/>
      </c>
      <c r="Q610" s="13" t="str">
        <f>(IF(L610=Локализация!$C$114,1,IF(L610=Локализация!$C$113,2,IF(L610=Локализация!$C$112,3,IF(L610=Локализация!$C$111,4,IF(L610=Локализация!$C$110,5,IF(OR(L610=1,L610=2,L610=3,L610=4,L610=5),L610,"")))))))</f>
        <v/>
      </c>
      <c r="R610" s="13" t="str">
        <f>(IF(B610=Локализация!$C$114,1,IF(B610=Локализация!$C$113,2,IF(B610=Локализация!$C$112,3,IF(B610=Локализация!$C$111,4,IF(B610=Локализация!$C$110,5,IF(OR(B610=1,B610=2,B610=3,B610=4,B610=5),B610,"")))))))</f>
        <v/>
      </c>
      <c r="S610" s="13" t="str">
        <f>(IF(C610=Локализация!$C$114,1,IF(C610=Локализация!$C$113,2,IF(C610=Локализация!$C$112,3,IF(C610=Локализация!$C$111,4,IF(C610=Локализация!$C$110,5,IF(OR(C610=1,C610=2,C610=3,C610=4,C610=5),C610,"")))))))</f>
        <v/>
      </c>
      <c r="T610" s="13" t="str">
        <f>(IF(D610=Локализация!$C$114,1,IF(D610=Локализация!$C$113,2,IF(D610=Локализация!$C$112,3,IF(D610=Локализация!$C$111,4,IF(D610=Локализация!$C$110,5,IF(OR(D610=1,D610=2,D610=3,D610=4,D610=5),D610,"")))))))</f>
        <v/>
      </c>
      <c r="U610" s="13" t="str">
        <f>(IF(E610=Локализация!$C$114,1,IF(E610=Локализация!$C$113,2,IF(E610=Локализация!$C$112,3,IF(E610=Локализация!$C$111,4,IF(E610=Локализация!$C$110,5,IF(OR(E610=1,E610=2,E610=3,E610=4,E610=5),E610,"")))))))</f>
        <v/>
      </c>
      <c r="V610" s="13" t="str">
        <f>(IF(F610=Локализация!$C$114,1,IF(F610=Локализация!$C$113,2,IF(F610=Локализация!$C$112,3,IF(F610=Локализация!$C$111,4,IF(F610=Локализация!$C$110,5,IF(OR(F610=1,F610=2,F610=3,F610=4,F610=5),F610,"")))))))</f>
        <v/>
      </c>
    </row>
    <row r="611" spans="13:22" x14ac:dyDescent="0.25">
      <c r="M611" s="13" t="str">
        <f>(IF(H611=Локализация!$C$114,1,IF(H611=Локализация!$C$113,2,IF(H611=Локализация!$C$112,3,IF(H611=Локализация!$C$111,4,IF(H611=Локализация!$C$110,5,IF(OR(H611=1,H611=2,H611=3,H611=4,H611=5),H611,"")))))))</f>
        <v/>
      </c>
      <c r="N611" s="13" t="str">
        <f>(IF(I611=Локализация!$C$114,1,IF(I611=Локализация!$C$113,2,IF(I611=Локализация!$C$112,3,IF(I611=Локализация!$C$111,4,IF(I611=Локализация!$C$110,5,IF(OR(I611=1,I611=2,I611=3,I611=4,I611=5),I611,"")))))))</f>
        <v/>
      </c>
      <c r="O611" s="13" t="str">
        <f>(IF(J611=Локализация!$C$114,1,IF(J611=Локализация!$C$113,2,IF(J611=Локализация!$C$112,3,IF(J611=Локализация!$C$111,4,IF(J611=Локализация!$C$110,5,IF(OR(J611=1,J611=2,J611=3,J611=4,J611=5),J611,"")))))))</f>
        <v/>
      </c>
      <c r="P611" s="13" t="str">
        <f>(IF(K611=Локализация!$C$114,1,IF(K611=Локализация!$C$113,2,IF(K611=Локализация!$C$112,3,IF(K611=Локализация!$C$111,4,IF(K611=Локализация!$C$110,5,IF(OR(K611=1,K611=2,K611=3,K611=4,K611=5),K611,"")))))))</f>
        <v/>
      </c>
      <c r="Q611" s="13" t="str">
        <f>(IF(L611=Локализация!$C$114,1,IF(L611=Локализация!$C$113,2,IF(L611=Локализация!$C$112,3,IF(L611=Локализация!$C$111,4,IF(L611=Локализация!$C$110,5,IF(OR(L611=1,L611=2,L611=3,L611=4,L611=5),L611,"")))))))</f>
        <v/>
      </c>
      <c r="R611" s="13" t="str">
        <f>(IF(B611=Локализация!$C$114,1,IF(B611=Локализация!$C$113,2,IF(B611=Локализация!$C$112,3,IF(B611=Локализация!$C$111,4,IF(B611=Локализация!$C$110,5,IF(OR(B611=1,B611=2,B611=3,B611=4,B611=5),B611,"")))))))</f>
        <v/>
      </c>
      <c r="S611" s="13" t="str">
        <f>(IF(C611=Локализация!$C$114,1,IF(C611=Локализация!$C$113,2,IF(C611=Локализация!$C$112,3,IF(C611=Локализация!$C$111,4,IF(C611=Локализация!$C$110,5,IF(OR(C611=1,C611=2,C611=3,C611=4,C611=5),C611,"")))))))</f>
        <v/>
      </c>
      <c r="T611" s="13" t="str">
        <f>(IF(D611=Локализация!$C$114,1,IF(D611=Локализация!$C$113,2,IF(D611=Локализация!$C$112,3,IF(D611=Локализация!$C$111,4,IF(D611=Локализация!$C$110,5,IF(OR(D611=1,D611=2,D611=3,D611=4,D611=5),D611,"")))))))</f>
        <v/>
      </c>
      <c r="U611" s="13" t="str">
        <f>(IF(E611=Локализация!$C$114,1,IF(E611=Локализация!$C$113,2,IF(E611=Локализация!$C$112,3,IF(E611=Локализация!$C$111,4,IF(E611=Локализация!$C$110,5,IF(OR(E611=1,E611=2,E611=3,E611=4,E611=5),E611,"")))))))</f>
        <v/>
      </c>
      <c r="V611" s="13" t="str">
        <f>(IF(F611=Локализация!$C$114,1,IF(F611=Локализация!$C$113,2,IF(F611=Локализация!$C$112,3,IF(F611=Локализация!$C$111,4,IF(F611=Локализация!$C$110,5,IF(OR(F611=1,F611=2,F611=3,F611=4,F611=5),F611,"")))))))</f>
        <v/>
      </c>
    </row>
    <row r="612" spans="13:22" x14ac:dyDescent="0.25">
      <c r="M612" s="13" t="str">
        <f>(IF(H612=Локализация!$C$114,1,IF(H612=Локализация!$C$113,2,IF(H612=Локализация!$C$112,3,IF(H612=Локализация!$C$111,4,IF(H612=Локализация!$C$110,5,IF(OR(H612=1,H612=2,H612=3,H612=4,H612=5),H612,"")))))))</f>
        <v/>
      </c>
      <c r="N612" s="13" t="str">
        <f>(IF(I612=Локализация!$C$114,1,IF(I612=Локализация!$C$113,2,IF(I612=Локализация!$C$112,3,IF(I612=Локализация!$C$111,4,IF(I612=Локализация!$C$110,5,IF(OR(I612=1,I612=2,I612=3,I612=4,I612=5),I612,"")))))))</f>
        <v/>
      </c>
      <c r="O612" s="13" t="str">
        <f>(IF(J612=Локализация!$C$114,1,IF(J612=Локализация!$C$113,2,IF(J612=Локализация!$C$112,3,IF(J612=Локализация!$C$111,4,IF(J612=Локализация!$C$110,5,IF(OR(J612=1,J612=2,J612=3,J612=4,J612=5),J612,"")))))))</f>
        <v/>
      </c>
      <c r="P612" s="13" t="str">
        <f>(IF(K612=Локализация!$C$114,1,IF(K612=Локализация!$C$113,2,IF(K612=Локализация!$C$112,3,IF(K612=Локализация!$C$111,4,IF(K612=Локализация!$C$110,5,IF(OR(K612=1,K612=2,K612=3,K612=4,K612=5),K612,"")))))))</f>
        <v/>
      </c>
      <c r="Q612" s="13" t="str">
        <f>(IF(L612=Локализация!$C$114,1,IF(L612=Локализация!$C$113,2,IF(L612=Локализация!$C$112,3,IF(L612=Локализация!$C$111,4,IF(L612=Локализация!$C$110,5,IF(OR(L612=1,L612=2,L612=3,L612=4,L612=5),L612,"")))))))</f>
        <v/>
      </c>
      <c r="R612" s="13" t="str">
        <f>(IF(B612=Локализация!$C$114,1,IF(B612=Локализация!$C$113,2,IF(B612=Локализация!$C$112,3,IF(B612=Локализация!$C$111,4,IF(B612=Локализация!$C$110,5,IF(OR(B612=1,B612=2,B612=3,B612=4,B612=5),B612,"")))))))</f>
        <v/>
      </c>
      <c r="S612" s="13" t="str">
        <f>(IF(C612=Локализация!$C$114,1,IF(C612=Локализация!$C$113,2,IF(C612=Локализация!$C$112,3,IF(C612=Локализация!$C$111,4,IF(C612=Локализация!$C$110,5,IF(OR(C612=1,C612=2,C612=3,C612=4,C612=5),C612,"")))))))</f>
        <v/>
      </c>
      <c r="T612" s="13" t="str">
        <f>(IF(D612=Локализация!$C$114,1,IF(D612=Локализация!$C$113,2,IF(D612=Локализация!$C$112,3,IF(D612=Локализация!$C$111,4,IF(D612=Локализация!$C$110,5,IF(OR(D612=1,D612=2,D612=3,D612=4,D612=5),D612,"")))))))</f>
        <v/>
      </c>
      <c r="U612" s="13" t="str">
        <f>(IF(E612=Локализация!$C$114,1,IF(E612=Локализация!$C$113,2,IF(E612=Локализация!$C$112,3,IF(E612=Локализация!$C$111,4,IF(E612=Локализация!$C$110,5,IF(OR(E612=1,E612=2,E612=3,E612=4,E612=5),E612,"")))))))</f>
        <v/>
      </c>
      <c r="V612" s="13" t="str">
        <f>(IF(F612=Локализация!$C$114,1,IF(F612=Локализация!$C$113,2,IF(F612=Локализация!$C$112,3,IF(F612=Локализация!$C$111,4,IF(F612=Локализация!$C$110,5,IF(OR(F612=1,F612=2,F612=3,F612=4,F612=5),F612,"")))))))</f>
        <v/>
      </c>
    </row>
    <row r="613" spans="13:22" x14ac:dyDescent="0.25">
      <c r="M613" s="13" t="str">
        <f>(IF(H613=Локализация!$C$114,1,IF(H613=Локализация!$C$113,2,IF(H613=Локализация!$C$112,3,IF(H613=Локализация!$C$111,4,IF(H613=Локализация!$C$110,5,IF(OR(H613=1,H613=2,H613=3,H613=4,H613=5),H613,"")))))))</f>
        <v/>
      </c>
      <c r="N613" s="13" t="str">
        <f>(IF(I613=Локализация!$C$114,1,IF(I613=Локализация!$C$113,2,IF(I613=Локализация!$C$112,3,IF(I613=Локализация!$C$111,4,IF(I613=Локализация!$C$110,5,IF(OR(I613=1,I613=2,I613=3,I613=4,I613=5),I613,"")))))))</f>
        <v/>
      </c>
      <c r="O613" s="13" t="str">
        <f>(IF(J613=Локализация!$C$114,1,IF(J613=Локализация!$C$113,2,IF(J613=Локализация!$C$112,3,IF(J613=Локализация!$C$111,4,IF(J613=Локализация!$C$110,5,IF(OR(J613=1,J613=2,J613=3,J613=4,J613=5),J613,"")))))))</f>
        <v/>
      </c>
      <c r="P613" s="13" t="str">
        <f>(IF(K613=Локализация!$C$114,1,IF(K613=Локализация!$C$113,2,IF(K613=Локализация!$C$112,3,IF(K613=Локализация!$C$111,4,IF(K613=Локализация!$C$110,5,IF(OR(K613=1,K613=2,K613=3,K613=4,K613=5),K613,"")))))))</f>
        <v/>
      </c>
      <c r="Q613" s="13" t="str">
        <f>(IF(L613=Локализация!$C$114,1,IF(L613=Локализация!$C$113,2,IF(L613=Локализация!$C$112,3,IF(L613=Локализация!$C$111,4,IF(L613=Локализация!$C$110,5,IF(OR(L613=1,L613=2,L613=3,L613=4,L613=5),L613,"")))))))</f>
        <v/>
      </c>
      <c r="R613" s="13" t="str">
        <f>(IF(B613=Локализация!$C$114,1,IF(B613=Локализация!$C$113,2,IF(B613=Локализация!$C$112,3,IF(B613=Локализация!$C$111,4,IF(B613=Локализация!$C$110,5,IF(OR(B613=1,B613=2,B613=3,B613=4,B613=5),B613,"")))))))</f>
        <v/>
      </c>
      <c r="S613" s="13" t="str">
        <f>(IF(C613=Локализация!$C$114,1,IF(C613=Локализация!$C$113,2,IF(C613=Локализация!$C$112,3,IF(C613=Локализация!$C$111,4,IF(C613=Локализация!$C$110,5,IF(OR(C613=1,C613=2,C613=3,C613=4,C613=5),C613,"")))))))</f>
        <v/>
      </c>
      <c r="T613" s="13" t="str">
        <f>(IF(D613=Локализация!$C$114,1,IF(D613=Локализация!$C$113,2,IF(D613=Локализация!$C$112,3,IF(D613=Локализация!$C$111,4,IF(D613=Локализация!$C$110,5,IF(OR(D613=1,D613=2,D613=3,D613=4,D613=5),D613,"")))))))</f>
        <v/>
      </c>
      <c r="U613" s="13" t="str">
        <f>(IF(E613=Локализация!$C$114,1,IF(E613=Локализация!$C$113,2,IF(E613=Локализация!$C$112,3,IF(E613=Локализация!$C$111,4,IF(E613=Локализация!$C$110,5,IF(OR(E613=1,E613=2,E613=3,E613=4,E613=5),E613,"")))))))</f>
        <v/>
      </c>
      <c r="V613" s="13" t="str">
        <f>(IF(F613=Локализация!$C$114,1,IF(F613=Локализация!$C$113,2,IF(F613=Локализация!$C$112,3,IF(F613=Локализация!$C$111,4,IF(F613=Локализация!$C$110,5,IF(OR(F613=1,F613=2,F613=3,F613=4,F613=5),F613,"")))))))</f>
        <v/>
      </c>
    </row>
    <row r="614" spans="13:22" x14ac:dyDescent="0.25">
      <c r="M614" s="13" t="str">
        <f>(IF(H614=Локализация!$C$114,1,IF(H614=Локализация!$C$113,2,IF(H614=Локализация!$C$112,3,IF(H614=Локализация!$C$111,4,IF(H614=Локализация!$C$110,5,IF(OR(H614=1,H614=2,H614=3,H614=4,H614=5),H614,"")))))))</f>
        <v/>
      </c>
      <c r="N614" s="13" t="str">
        <f>(IF(I614=Локализация!$C$114,1,IF(I614=Локализация!$C$113,2,IF(I614=Локализация!$C$112,3,IF(I614=Локализация!$C$111,4,IF(I614=Локализация!$C$110,5,IF(OR(I614=1,I614=2,I614=3,I614=4,I614=5),I614,"")))))))</f>
        <v/>
      </c>
      <c r="O614" s="13" t="str">
        <f>(IF(J614=Локализация!$C$114,1,IF(J614=Локализация!$C$113,2,IF(J614=Локализация!$C$112,3,IF(J614=Локализация!$C$111,4,IF(J614=Локализация!$C$110,5,IF(OR(J614=1,J614=2,J614=3,J614=4,J614=5),J614,"")))))))</f>
        <v/>
      </c>
      <c r="P614" s="13" t="str">
        <f>(IF(K614=Локализация!$C$114,1,IF(K614=Локализация!$C$113,2,IF(K614=Локализация!$C$112,3,IF(K614=Локализация!$C$111,4,IF(K614=Локализация!$C$110,5,IF(OR(K614=1,K614=2,K614=3,K614=4,K614=5),K614,"")))))))</f>
        <v/>
      </c>
      <c r="Q614" s="13" t="str">
        <f>(IF(L614=Локализация!$C$114,1,IF(L614=Локализация!$C$113,2,IF(L614=Локализация!$C$112,3,IF(L614=Локализация!$C$111,4,IF(L614=Локализация!$C$110,5,IF(OR(L614=1,L614=2,L614=3,L614=4,L614=5),L614,"")))))))</f>
        <v/>
      </c>
      <c r="R614" s="13" t="str">
        <f>(IF(B614=Локализация!$C$114,1,IF(B614=Локализация!$C$113,2,IF(B614=Локализация!$C$112,3,IF(B614=Локализация!$C$111,4,IF(B614=Локализация!$C$110,5,IF(OR(B614=1,B614=2,B614=3,B614=4,B614=5),B614,"")))))))</f>
        <v/>
      </c>
      <c r="S614" s="13" t="str">
        <f>(IF(C614=Локализация!$C$114,1,IF(C614=Локализация!$C$113,2,IF(C614=Локализация!$C$112,3,IF(C614=Локализация!$C$111,4,IF(C614=Локализация!$C$110,5,IF(OR(C614=1,C614=2,C614=3,C614=4,C614=5),C614,"")))))))</f>
        <v/>
      </c>
      <c r="T614" s="13" t="str">
        <f>(IF(D614=Локализация!$C$114,1,IF(D614=Локализация!$C$113,2,IF(D614=Локализация!$C$112,3,IF(D614=Локализация!$C$111,4,IF(D614=Локализация!$C$110,5,IF(OR(D614=1,D614=2,D614=3,D614=4,D614=5),D614,"")))))))</f>
        <v/>
      </c>
      <c r="U614" s="13" t="str">
        <f>(IF(E614=Локализация!$C$114,1,IF(E614=Локализация!$C$113,2,IF(E614=Локализация!$C$112,3,IF(E614=Локализация!$C$111,4,IF(E614=Локализация!$C$110,5,IF(OR(E614=1,E614=2,E614=3,E614=4,E614=5),E614,"")))))))</f>
        <v/>
      </c>
      <c r="V614" s="13" t="str">
        <f>(IF(F614=Локализация!$C$114,1,IF(F614=Локализация!$C$113,2,IF(F614=Локализация!$C$112,3,IF(F614=Локализация!$C$111,4,IF(F614=Локализация!$C$110,5,IF(OR(F614=1,F614=2,F614=3,F614=4,F614=5),F614,"")))))))</f>
        <v/>
      </c>
    </row>
    <row r="615" spans="13:22" x14ac:dyDescent="0.25">
      <c r="M615" s="13" t="str">
        <f>(IF(H615=Локализация!$C$114,1,IF(H615=Локализация!$C$113,2,IF(H615=Локализация!$C$112,3,IF(H615=Локализация!$C$111,4,IF(H615=Локализация!$C$110,5,IF(OR(H615=1,H615=2,H615=3,H615=4,H615=5),H615,"")))))))</f>
        <v/>
      </c>
      <c r="N615" s="13" t="str">
        <f>(IF(I615=Локализация!$C$114,1,IF(I615=Локализация!$C$113,2,IF(I615=Локализация!$C$112,3,IF(I615=Локализация!$C$111,4,IF(I615=Локализация!$C$110,5,IF(OR(I615=1,I615=2,I615=3,I615=4,I615=5),I615,"")))))))</f>
        <v/>
      </c>
      <c r="O615" s="13" t="str">
        <f>(IF(J615=Локализация!$C$114,1,IF(J615=Локализация!$C$113,2,IF(J615=Локализация!$C$112,3,IF(J615=Локализация!$C$111,4,IF(J615=Локализация!$C$110,5,IF(OR(J615=1,J615=2,J615=3,J615=4,J615=5),J615,"")))))))</f>
        <v/>
      </c>
      <c r="P615" s="13" t="str">
        <f>(IF(K615=Локализация!$C$114,1,IF(K615=Локализация!$C$113,2,IF(K615=Локализация!$C$112,3,IF(K615=Локализация!$C$111,4,IF(K615=Локализация!$C$110,5,IF(OR(K615=1,K615=2,K615=3,K615=4,K615=5),K615,"")))))))</f>
        <v/>
      </c>
      <c r="Q615" s="13" t="str">
        <f>(IF(L615=Локализация!$C$114,1,IF(L615=Локализация!$C$113,2,IF(L615=Локализация!$C$112,3,IF(L615=Локализация!$C$111,4,IF(L615=Локализация!$C$110,5,IF(OR(L615=1,L615=2,L615=3,L615=4,L615=5),L615,"")))))))</f>
        <v/>
      </c>
      <c r="R615" s="13" t="str">
        <f>(IF(B615=Локализация!$C$114,1,IF(B615=Локализация!$C$113,2,IF(B615=Локализация!$C$112,3,IF(B615=Локализация!$C$111,4,IF(B615=Локализация!$C$110,5,IF(OR(B615=1,B615=2,B615=3,B615=4,B615=5),B615,"")))))))</f>
        <v/>
      </c>
      <c r="S615" s="13" t="str">
        <f>(IF(C615=Локализация!$C$114,1,IF(C615=Локализация!$C$113,2,IF(C615=Локализация!$C$112,3,IF(C615=Локализация!$C$111,4,IF(C615=Локализация!$C$110,5,IF(OR(C615=1,C615=2,C615=3,C615=4,C615=5),C615,"")))))))</f>
        <v/>
      </c>
      <c r="T615" s="13" t="str">
        <f>(IF(D615=Локализация!$C$114,1,IF(D615=Локализация!$C$113,2,IF(D615=Локализация!$C$112,3,IF(D615=Локализация!$C$111,4,IF(D615=Локализация!$C$110,5,IF(OR(D615=1,D615=2,D615=3,D615=4,D615=5),D615,"")))))))</f>
        <v/>
      </c>
      <c r="U615" s="13" t="str">
        <f>(IF(E615=Локализация!$C$114,1,IF(E615=Локализация!$C$113,2,IF(E615=Локализация!$C$112,3,IF(E615=Локализация!$C$111,4,IF(E615=Локализация!$C$110,5,IF(OR(E615=1,E615=2,E615=3,E615=4,E615=5),E615,"")))))))</f>
        <v/>
      </c>
      <c r="V615" s="13" t="str">
        <f>(IF(F615=Локализация!$C$114,1,IF(F615=Локализация!$C$113,2,IF(F615=Локализация!$C$112,3,IF(F615=Локализация!$C$111,4,IF(F615=Локализация!$C$110,5,IF(OR(F615=1,F615=2,F615=3,F615=4,F615=5),F615,"")))))))</f>
        <v/>
      </c>
    </row>
    <row r="616" spans="13:22" x14ac:dyDescent="0.25">
      <c r="M616" s="13" t="str">
        <f>(IF(H616=Локализация!$C$114,1,IF(H616=Локализация!$C$113,2,IF(H616=Локализация!$C$112,3,IF(H616=Локализация!$C$111,4,IF(H616=Локализация!$C$110,5,IF(OR(H616=1,H616=2,H616=3,H616=4,H616=5),H616,"")))))))</f>
        <v/>
      </c>
      <c r="N616" s="13" t="str">
        <f>(IF(I616=Локализация!$C$114,1,IF(I616=Локализация!$C$113,2,IF(I616=Локализация!$C$112,3,IF(I616=Локализация!$C$111,4,IF(I616=Локализация!$C$110,5,IF(OR(I616=1,I616=2,I616=3,I616=4,I616=5),I616,"")))))))</f>
        <v/>
      </c>
      <c r="O616" s="13" t="str">
        <f>(IF(J616=Локализация!$C$114,1,IF(J616=Локализация!$C$113,2,IF(J616=Локализация!$C$112,3,IF(J616=Локализация!$C$111,4,IF(J616=Локализация!$C$110,5,IF(OR(J616=1,J616=2,J616=3,J616=4,J616=5),J616,"")))))))</f>
        <v/>
      </c>
      <c r="P616" s="13" t="str">
        <f>(IF(K616=Локализация!$C$114,1,IF(K616=Локализация!$C$113,2,IF(K616=Локализация!$C$112,3,IF(K616=Локализация!$C$111,4,IF(K616=Локализация!$C$110,5,IF(OR(K616=1,K616=2,K616=3,K616=4,K616=5),K616,"")))))))</f>
        <v/>
      </c>
      <c r="Q616" s="13" t="str">
        <f>(IF(L616=Локализация!$C$114,1,IF(L616=Локализация!$C$113,2,IF(L616=Локализация!$C$112,3,IF(L616=Локализация!$C$111,4,IF(L616=Локализация!$C$110,5,IF(OR(L616=1,L616=2,L616=3,L616=4,L616=5),L616,"")))))))</f>
        <v/>
      </c>
      <c r="R616" s="13" t="str">
        <f>(IF(B616=Локализация!$C$114,1,IF(B616=Локализация!$C$113,2,IF(B616=Локализация!$C$112,3,IF(B616=Локализация!$C$111,4,IF(B616=Локализация!$C$110,5,IF(OR(B616=1,B616=2,B616=3,B616=4,B616=5),B616,"")))))))</f>
        <v/>
      </c>
      <c r="S616" s="13" t="str">
        <f>(IF(C616=Локализация!$C$114,1,IF(C616=Локализация!$C$113,2,IF(C616=Локализация!$C$112,3,IF(C616=Локализация!$C$111,4,IF(C616=Локализация!$C$110,5,IF(OR(C616=1,C616=2,C616=3,C616=4,C616=5),C616,"")))))))</f>
        <v/>
      </c>
      <c r="T616" s="13" t="str">
        <f>(IF(D616=Локализация!$C$114,1,IF(D616=Локализация!$C$113,2,IF(D616=Локализация!$C$112,3,IF(D616=Локализация!$C$111,4,IF(D616=Локализация!$C$110,5,IF(OR(D616=1,D616=2,D616=3,D616=4,D616=5),D616,"")))))))</f>
        <v/>
      </c>
      <c r="U616" s="13" t="str">
        <f>(IF(E616=Локализация!$C$114,1,IF(E616=Локализация!$C$113,2,IF(E616=Локализация!$C$112,3,IF(E616=Локализация!$C$111,4,IF(E616=Локализация!$C$110,5,IF(OR(E616=1,E616=2,E616=3,E616=4,E616=5),E616,"")))))))</f>
        <v/>
      </c>
      <c r="V616" s="13" t="str">
        <f>(IF(F616=Локализация!$C$114,1,IF(F616=Локализация!$C$113,2,IF(F616=Локализация!$C$112,3,IF(F616=Локализация!$C$111,4,IF(F616=Локализация!$C$110,5,IF(OR(F616=1,F616=2,F616=3,F616=4,F616=5),F616,"")))))))</f>
        <v/>
      </c>
    </row>
    <row r="617" spans="13:22" x14ac:dyDescent="0.25">
      <c r="M617" s="13" t="str">
        <f>(IF(H617=Локализация!$C$114,1,IF(H617=Локализация!$C$113,2,IF(H617=Локализация!$C$112,3,IF(H617=Локализация!$C$111,4,IF(H617=Локализация!$C$110,5,IF(OR(H617=1,H617=2,H617=3,H617=4,H617=5),H617,"")))))))</f>
        <v/>
      </c>
      <c r="N617" s="13" t="str">
        <f>(IF(I617=Локализация!$C$114,1,IF(I617=Локализация!$C$113,2,IF(I617=Локализация!$C$112,3,IF(I617=Локализация!$C$111,4,IF(I617=Локализация!$C$110,5,IF(OR(I617=1,I617=2,I617=3,I617=4,I617=5),I617,"")))))))</f>
        <v/>
      </c>
      <c r="O617" s="13" t="str">
        <f>(IF(J617=Локализация!$C$114,1,IF(J617=Локализация!$C$113,2,IF(J617=Локализация!$C$112,3,IF(J617=Локализация!$C$111,4,IF(J617=Локализация!$C$110,5,IF(OR(J617=1,J617=2,J617=3,J617=4,J617=5),J617,"")))))))</f>
        <v/>
      </c>
      <c r="P617" s="13" t="str">
        <f>(IF(K617=Локализация!$C$114,1,IF(K617=Локализация!$C$113,2,IF(K617=Локализация!$C$112,3,IF(K617=Локализация!$C$111,4,IF(K617=Локализация!$C$110,5,IF(OR(K617=1,K617=2,K617=3,K617=4,K617=5),K617,"")))))))</f>
        <v/>
      </c>
      <c r="Q617" s="13" t="str">
        <f>(IF(L617=Локализация!$C$114,1,IF(L617=Локализация!$C$113,2,IF(L617=Локализация!$C$112,3,IF(L617=Локализация!$C$111,4,IF(L617=Локализация!$C$110,5,IF(OR(L617=1,L617=2,L617=3,L617=4,L617=5),L617,"")))))))</f>
        <v/>
      </c>
      <c r="R617" s="13" t="str">
        <f>(IF(B617=Локализация!$C$114,1,IF(B617=Локализация!$C$113,2,IF(B617=Локализация!$C$112,3,IF(B617=Локализация!$C$111,4,IF(B617=Локализация!$C$110,5,IF(OR(B617=1,B617=2,B617=3,B617=4,B617=5),B617,"")))))))</f>
        <v/>
      </c>
      <c r="S617" s="13" t="str">
        <f>(IF(C617=Локализация!$C$114,1,IF(C617=Локализация!$C$113,2,IF(C617=Локализация!$C$112,3,IF(C617=Локализация!$C$111,4,IF(C617=Локализация!$C$110,5,IF(OR(C617=1,C617=2,C617=3,C617=4,C617=5),C617,"")))))))</f>
        <v/>
      </c>
      <c r="T617" s="13" t="str">
        <f>(IF(D617=Локализация!$C$114,1,IF(D617=Локализация!$C$113,2,IF(D617=Локализация!$C$112,3,IF(D617=Локализация!$C$111,4,IF(D617=Локализация!$C$110,5,IF(OR(D617=1,D617=2,D617=3,D617=4,D617=5),D617,"")))))))</f>
        <v/>
      </c>
      <c r="U617" s="13" t="str">
        <f>(IF(E617=Локализация!$C$114,1,IF(E617=Локализация!$C$113,2,IF(E617=Локализация!$C$112,3,IF(E617=Локализация!$C$111,4,IF(E617=Локализация!$C$110,5,IF(OR(E617=1,E617=2,E617=3,E617=4,E617=5),E617,"")))))))</f>
        <v/>
      </c>
      <c r="V617" s="13" t="str">
        <f>(IF(F617=Локализация!$C$114,1,IF(F617=Локализация!$C$113,2,IF(F617=Локализация!$C$112,3,IF(F617=Локализация!$C$111,4,IF(F617=Локализация!$C$110,5,IF(OR(F617=1,F617=2,F617=3,F617=4,F617=5),F617,"")))))))</f>
        <v/>
      </c>
    </row>
    <row r="618" spans="13:22" x14ac:dyDescent="0.25">
      <c r="M618" s="13" t="str">
        <f>(IF(H618=Локализация!$C$114,1,IF(H618=Локализация!$C$113,2,IF(H618=Локализация!$C$112,3,IF(H618=Локализация!$C$111,4,IF(H618=Локализация!$C$110,5,IF(OR(H618=1,H618=2,H618=3,H618=4,H618=5),H618,"")))))))</f>
        <v/>
      </c>
      <c r="N618" s="13" t="str">
        <f>(IF(I618=Локализация!$C$114,1,IF(I618=Локализация!$C$113,2,IF(I618=Локализация!$C$112,3,IF(I618=Локализация!$C$111,4,IF(I618=Локализация!$C$110,5,IF(OR(I618=1,I618=2,I618=3,I618=4,I618=5),I618,"")))))))</f>
        <v/>
      </c>
      <c r="O618" s="13" t="str">
        <f>(IF(J618=Локализация!$C$114,1,IF(J618=Локализация!$C$113,2,IF(J618=Локализация!$C$112,3,IF(J618=Локализация!$C$111,4,IF(J618=Локализация!$C$110,5,IF(OR(J618=1,J618=2,J618=3,J618=4,J618=5),J618,"")))))))</f>
        <v/>
      </c>
      <c r="P618" s="13" t="str">
        <f>(IF(K618=Локализация!$C$114,1,IF(K618=Локализация!$C$113,2,IF(K618=Локализация!$C$112,3,IF(K618=Локализация!$C$111,4,IF(K618=Локализация!$C$110,5,IF(OR(K618=1,K618=2,K618=3,K618=4,K618=5),K618,"")))))))</f>
        <v/>
      </c>
      <c r="Q618" s="13" t="str">
        <f>(IF(L618=Локализация!$C$114,1,IF(L618=Локализация!$C$113,2,IF(L618=Локализация!$C$112,3,IF(L618=Локализация!$C$111,4,IF(L618=Локализация!$C$110,5,IF(OR(L618=1,L618=2,L618=3,L618=4,L618=5),L618,"")))))))</f>
        <v/>
      </c>
      <c r="R618" s="13" t="str">
        <f>(IF(B618=Локализация!$C$114,1,IF(B618=Локализация!$C$113,2,IF(B618=Локализация!$C$112,3,IF(B618=Локализация!$C$111,4,IF(B618=Локализация!$C$110,5,IF(OR(B618=1,B618=2,B618=3,B618=4,B618=5),B618,"")))))))</f>
        <v/>
      </c>
      <c r="S618" s="13" t="str">
        <f>(IF(C618=Локализация!$C$114,1,IF(C618=Локализация!$C$113,2,IF(C618=Локализация!$C$112,3,IF(C618=Локализация!$C$111,4,IF(C618=Локализация!$C$110,5,IF(OR(C618=1,C618=2,C618=3,C618=4,C618=5),C618,"")))))))</f>
        <v/>
      </c>
      <c r="T618" s="13" t="str">
        <f>(IF(D618=Локализация!$C$114,1,IF(D618=Локализация!$C$113,2,IF(D618=Локализация!$C$112,3,IF(D618=Локализация!$C$111,4,IF(D618=Локализация!$C$110,5,IF(OR(D618=1,D618=2,D618=3,D618=4,D618=5),D618,"")))))))</f>
        <v/>
      </c>
      <c r="U618" s="13" t="str">
        <f>(IF(E618=Локализация!$C$114,1,IF(E618=Локализация!$C$113,2,IF(E618=Локализация!$C$112,3,IF(E618=Локализация!$C$111,4,IF(E618=Локализация!$C$110,5,IF(OR(E618=1,E618=2,E618=3,E618=4,E618=5),E618,"")))))))</f>
        <v/>
      </c>
      <c r="V618" s="13" t="str">
        <f>(IF(F618=Локализация!$C$114,1,IF(F618=Локализация!$C$113,2,IF(F618=Локализация!$C$112,3,IF(F618=Локализация!$C$111,4,IF(F618=Локализация!$C$110,5,IF(OR(F618=1,F618=2,F618=3,F618=4,F618=5),F618,"")))))))</f>
        <v/>
      </c>
    </row>
    <row r="619" spans="13:22" x14ac:dyDescent="0.25">
      <c r="M619" s="13" t="str">
        <f>(IF(H619=Локализация!$C$114,1,IF(H619=Локализация!$C$113,2,IF(H619=Локализация!$C$112,3,IF(H619=Локализация!$C$111,4,IF(H619=Локализация!$C$110,5,IF(OR(H619=1,H619=2,H619=3,H619=4,H619=5),H619,"")))))))</f>
        <v/>
      </c>
      <c r="N619" s="13" t="str">
        <f>(IF(I619=Локализация!$C$114,1,IF(I619=Локализация!$C$113,2,IF(I619=Локализация!$C$112,3,IF(I619=Локализация!$C$111,4,IF(I619=Локализация!$C$110,5,IF(OR(I619=1,I619=2,I619=3,I619=4,I619=5),I619,"")))))))</f>
        <v/>
      </c>
      <c r="O619" s="13" t="str">
        <f>(IF(J619=Локализация!$C$114,1,IF(J619=Локализация!$C$113,2,IF(J619=Локализация!$C$112,3,IF(J619=Локализация!$C$111,4,IF(J619=Локализация!$C$110,5,IF(OR(J619=1,J619=2,J619=3,J619=4,J619=5),J619,"")))))))</f>
        <v/>
      </c>
      <c r="P619" s="13" t="str">
        <f>(IF(K619=Локализация!$C$114,1,IF(K619=Локализация!$C$113,2,IF(K619=Локализация!$C$112,3,IF(K619=Локализация!$C$111,4,IF(K619=Локализация!$C$110,5,IF(OR(K619=1,K619=2,K619=3,K619=4,K619=5),K619,"")))))))</f>
        <v/>
      </c>
      <c r="Q619" s="13" t="str">
        <f>(IF(L619=Локализация!$C$114,1,IF(L619=Локализация!$C$113,2,IF(L619=Локализация!$C$112,3,IF(L619=Локализация!$C$111,4,IF(L619=Локализация!$C$110,5,IF(OR(L619=1,L619=2,L619=3,L619=4,L619=5),L619,"")))))))</f>
        <v/>
      </c>
      <c r="R619" s="13" t="str">
        <f>(IF(B619=Локализация!$C$114,1,IF(B619=Локализация!$C$113,2,IF(B619=Локализация!$C$112,3,IF(B619=Локализация!$C$111,4,IF(B619=Локализация!$C$110,5,IF(OR(B619=1,B619=2,B619=3,B619=4,B619=5),B619,"")))))))</f>
        <v/>
      </c>
      <c r="S619" s="13" t="str">
        <f>(IF(C619=Локализация!$C$114,1,IF(C619=Локализация!$C$113,2,IF(C619=Локализация!$C$112,3,IF(C619=Локализация!$C$111,4,IF(C619=Локализация!$C$110,5,IF(OR(C619=1,C619=2,C619=3,C619=4,C619=5),C619,"")))))))</f>
        <v/>
      </c>
      <c r="T619" s="13" t="str">
        <f>(IF(D619=Локализация!$C$114,1,IF(D619=Локализация!$C$113,2,IF(D619=Локализация!$C$112,3,IF(D619=Локализация!$C$111,4,IF(D619=Локализация!$C$110,5,IF(OR(D619=1,D619=2,D619=3,D619=4,D619=5),D619,"")))))))</f>
        <v/>
      </c>
      <c r="U619" s="13" t="str">
        <f>(IF(E619=Локализация!$C$114,1,IF(E619=Локализация!$C$113,2,IF(E619=Локализация!$C$112,3,IF(E619=Локализация!$C$111,4,IF(E619=Локализация!$C$110,5,IF(OR(E619=1,E619=2,E619=3,E619=4,E619=5),E619,"")))))))</f>
        <v/>
      </c>
      <c r="V619" s="13" t="str">
        <f>(IF(F619=Локализация!$C$114,1,IF(F619=Локализация!$C$113,2,IF(F619=Локализация!$C$112,3,IF(F619=Локализация!$C$111,4,IF(F619=Локализация!$C$110,5,IF(OR(F619=1,F619=2,F619=3,F619=4,F619=5),F619,"")))))))</f>
        <v/>
      </c>
    </row>
    <row r="620" spans="13:22" x14ac:dyDescent="0.25">
      <c r="M620" s="13" t="str">
        <f>(IF(H620=Локализация!$C$114,1,IF(H620=Локализация!$C$113,2,IF(H620=Локализация!$C$112,3,IF(H620=Локализация!$C$111,4,IF(H620=Локализация!$C$110,5,IF(OR(H620=1,H620=2,H620=3,H620=4,H620=5),H620,"")))))))</f>
        <v/>
      </c>
      <c r="N620" s="13" t="str">
        <f>(IF(I620=Локализация!$C$114,1,IF(I620=Локализация!$C$113,2,IF(I620=Локализация!$C$112,3,IF(I620=Локализация!$C$111,4,IF(I620=Локализация!$C$110,5,IF(OR(I620=1,I620=2,I620=3,I620=4,I620=5),I620,"")))))))</f>
        <v/>
      </c>
      <c r="O620" s="13" t="str">
        <f>(IF(J620=Локализация!$C$114,1,IF(J620=Локализация!$C$113,2,IF(J620=Локализация!$C$112,3,IF(J620=Локализация!$C$111,4,IF(J620=Локализация!$C$110,5,IF(OR(J620=1,J620=2,J620=3,J620=4,J620=5),J620,"")))))))</f>
        <v/>
      </c>
      <c r="P620" s="13" t="str">
        <f>(IF(K620=Локализация!$C$114,1,IF(K620=Локализация!$C$113,2,IF(K620=Локализация!$C$112,3,IF(K620=Локализация!$C$111,4,IF(K620=Локализация!$C$110,5,IF(OR(K620=1,K620=2,K620=3,K620=4,K620=5),K620,"")))))))</f>
        <v/>
      </c>
      <c r="Q620" s="13" t="str">
        <f>(IF(L620=Локализация!$C$114,1,IF(L620=Локализация!$C$113,2,IF(L620=Локализация!$C$112,3,IF(L620=Локализация!$C$111,4,IF(L620=Локализация!$C$110,5,IF(OR(L620=1,L620=2,L620=3,L620=4,L620=5),L620,"")))))))</f>
        <v/>
      </c>
      <c r="R620" s="13" t="str">
        <f>(IF(B620=Локализация!$C$114,1,IF(B620=Локализация!$C$113,2,IF(B620=Локализация!$C$112,3,IF(B620=Локализация!$C$111,4,IF(B620=Локализация!$C$110,5,IF(OR(B620=1,B620=2,B620=3,B620=4,B620=5),B620,"")))))))</f>
        <v/>
      </c>
      <c r="S620" s="13" t="str">
        <f>(IF(C620=Локализация!$C$114,1,IF(C620=Локализация!$C$113,2,IF(C620=Локализация!$C$112,3,IF(C620=Локализация!$C$111,4,IF(C620=Локализация!$C$110,5,IF(OR(C620=1,C620=2,C620=3,C620=4,C620=5),C620,"")))))))</f>
        <v/>
      </c>
      <c r="T620" s="13" t="str">
        <f>(IF(D620=Локализация!$C$114,1,IF(D620=Локализация!$C$113,2,IF(D620=Локализация!$C$112,3,IF(D620=Локализация!$C$111,4,IF(D620=Локализация!$C$110,5,IF(OR(D620=1,D620=2,D620=3,D620=4,D620=5),D620,"")))))))</f>
        <v/>
      </c>
      <c r="U620" s="13" t="str">
        <f>(IF(E620=Локализация!$C$114,1,IF(E620=Локализация!$C$113,2,IF(E620=Локализация!$C$112,3,IF(E620=Локализация!$C$111,4,IF(E620=Локализация!$C$110,5,IF(OR(E620=1,E620=2,E620=3,E620=4,E620=5),E620,"")))))))</f>
        <v/>
      </c>
      <c r="V620" s="13" t="str">
        <f>(IF(F620=Локализация!$C$114,1,IF(F620=Локализация!$C$113,2,IF(F620=Локализация!$C$112,3,IF(F620=Локализация!$C$111,4,IF(F620=Локализация!$C$110,5,IF(OR(F620=1,F620=2,F620=3,F620=4,F620=5),F620,"")))))))</f>
        <v/>
      </c>
    </row>
    <row r="621" spans="13:22" x14ac:dyDescent="0.25">
      <c r="M621" s="13" t="str">
        <f>(IF(H621=Локализация!$C$114,1,IF(H621=Локализация!$C$113,2,IF(H621=Локализация!$C$112,3,IF(H621=Локализация!$C$111,4,IF(H621=Локализация!$C$110,5,IF(OR(H621=1,H621=2,H621=3,H621=4,H621=5),H621,"")))))))</f>
        <v/>
      </c>
      <c r="N621" s="13" t="str">
        <f>(IF(I621=Локализация!$C$114,1,IF(I621=Локализация!$C$113,2,IF(I621=Локализация!$C$112,3,IF(I621=Локализация!$C$111,4,IF(I621=Локализация!$C$110,5,IF(OR(I621=1,I621=2,I621=3,I621=4,I621=5),I621,"")))))))</f>
        <v/>
      </c>
      <c r="O621" s="13" t="str">
        <f>(IF(J621=Локализация!$C$114,1,IF(J621=Локализация!$C$113,2,IF(J621=Локализация!$C$112,3,IF(J621=Локализация!$C$111,4,IF(J621=Локализация!$C$110,5,IF(OR(J621=1,J621=2,J621=3,J621=4,J621=5),J621,"")))))))</f>
        <v/>
      </c>
      <c r="P621" s="13" t="str">
        <f>(IF(K621=Локализация!$C$114,1,IF(K621=Локализация!$C$113,2,IF(K621=Локализация!$C$112,3,IF(K621=Локализация!$C$111,4,IF(K621=Локализация!$C$110,5,IF(OR(K621=1,K621=2,K621=3,K621=4,K621=5),K621,"")))))))</f>
        <v/>
      </c>
      <c r="Q621" s="13" t="str">
        <f>(IF(L621=Локализация!$C$114,1,IF(L621=Локализация!$C$113,2,IF(L621=Локализация!$C$112,3,IF(L621=Локализация!$C$111,4,IF(L621=Локализация!$C$110,5,IF(OR(L621=1,L621=2,L621=3,L621=4,L621=5),L621,"")))))))</f>
        <v/>
      </c>
      <c r="R621" s="13" t="str">
        <f>(IF(B621=Локализация!$C$114,1,IF(B621=Локализация!$C$113,2,IF(B621=Локализация!$C$112,3,IF(B621=Локализация!$C$111,4,IF(B621=Локализация!$C$110,5,IF(OR(B621=1,B621=2,B621=3,B621=4,B621=5),B621,"")))))))</f>
        <v/>
      </c>
      <c r="S621" s="13" t="str">
        <f>(IF(C621=Локализация!$C$114,1,IF(C621=Локализация!$C$113,2,IF(C621=Локализация!$C$112,3,IF(C621=Локализация!$C$111,4,IF(C621=Локализация!$C$110,5,IF(OR(C621=1,C621=2,C621=3,C621=4,C621=5),C621,"")))))))</f>
        <v/>
      </c>
      <c r="T621" s="13" t="str">
        <f>(IF(D621=Локализация!$C$114,1,IF(D621=Локализация!$C$113,2,IF(D621=Локализация!$C$112,3,IF(D621=Локализация!$C$111,4,IF(D621=Локализация!$C$110,5,IF(OR(D621=1,D621=2,D621=3,D621=4,D621=5),D621,"")))))))</f>
        <v/>
      </c>
      <c r="U621" s="13" t="str">
        <f>(IF(E621=Локализация!$C$114,1,IF(E621=Локализация!$C$113,2,IF(E621=Локализация!$C$112,3,IF(E621=Локализация!$C$111,4,IF(E621=Локализация!$C$110,5,IF(OR(E621=1,E621=2,E621=3,E621=4,E621=5),E621,"")))))))</f>
        <v/>
      </c>
      <c r="V621" s="13" t="str">
        <f>(IF(F621=Локализация!$C$114,1,IF(F621=Локализация!$C$113,2,IF(F621=Локализация!$C$112,3,IF(F621=Локализация!$C$111,4,IF(F621=Локализация!$C$110,5,IF(OR(F621=1,F621=2,F621=3,F621=4,F621=5),F621,"")))))))</f>
        <v/>
      </c>
    </row>
    <row r="622" spans="13:22" x14ac:dyDescent="0.25">
      <c r="M622" s="13" t="str">
        <f>(IF(H622=Локализация!$C$114,1,IF(H622=Локализация!$C$113,2,IF(H622=Локализация!$C$112,3,IF(H622=Локализация!$C$111,4,IF(H622=Локализация!$C$110,5,IF(OR(H622=1,H622=2,H622=3,H622=4,H622=5),H622,"")))))))</f>
        <v/>
      </c>
      <c r="N622" s="13" t="str">
        <f>(IF(I622=Локализация!$C$114,1,IF(I622=Локализация!$C$113,2,IF(I622=Локализация!$C$112,3,IF(I622=Локализация!$C$111,4,IF(I622=Локализация!$C$110,5,IF(OR(I622=1,I622=2,I622=3,I622=4,I622=5),I622,"")))))))</f>
        <v/>
      </c>
      <c r="O622" s="13" t="str">
        <f>(IF(J622=Локализация!$C$114,1,IF(J622=Локализация!$C$113,2,IF(J622=Локализация!$C$112,3,IF(J622=Локализация!$C$111,4,IF(J622=Локализация!$C$110,5,IF(OR(J622=1,J622=2,J622=3,J622=4,J622=5),J622,"")))))))</f>
        <v/>
      </c>
      <c r="P622" s="13" t="str">
        <f>(IF(K622=Локализация!$C$114,1,IF(K622=Локализация!$C$113,2,IF(K622=Локализация!$C$112,3,IF(K622=Локализация!$C$111,4,IF(K622=Локализация!$C$110,5,IF(OR(K622=1,K622=2,K622=3,K622=4,K622=5),K622,"")))))))</f>
        <v/>
      </c>
      <c r="Q622" s="13" t="str">
        <f>(IF(L622=Локализация!$C$114,1,IF(L622=Локализация!$C$113,2,IF(L622=Локализация!$C$112,3,IF(L622=Локализация!$C$111,4,IF(L622=Локализация!$C$110,5,IF(OR(L622=1,L622=2,L622=3,L622=4,L622=5),L622,"")))))))</f>
        <v/>
      </c>
      <c r="R622" s="13" t="str">
        <f>(IF(B622=Локализация!$C$114,1,IF(B622=Локализация!$C$113,2,IF(B622=Локализация!$C$112,3,IF(B622=Локализация!$C$111,4,IF(B622=Локализация!$C$110,5,IF(OR(B622=1,B622=2,B622=3,B622=4,B622=5),B622,"")))))))</f>
        <v/>
      </c>
      <c r="S622" s="13" t="str">
        <f>(IF(C622=Локализация!$C$114,1,IF(C622=Локализация!$C$113,2,IF(C622=Локализация!$C$112,3,IF(C622=Локализация!$C$111,4,IF(C622=Локализация!$C$110,5,IF(OR(C622=1,C622=2,C622=3,C622=4,C622=5),C622,"")))))))</f>
        <v/>
      </c>
      <c r="T622" s="13" t="str">
        <f>(IF(D622=Локализация!$C$114,1,IF(D622=Локализация!$C$113,2,IF(D622=Локализация!$C$112,3,IF(D622=Локализация!$C$111,4,IF(D622=Локализация!$C$110,5,IF(OR(D622=1,D622=2,D622=3,D622=4,D622=5),D622,"")))))))</f>
        <v/>
      </c>
      <c r="U622" s="13" t="str">
        <f>(IF(E622=Локализация!$C$114,1,IF(E622=Локализация!$C$113,2,IF(E622=Локализация!$C$112,3,IF(E622=Локализация!$C$111,4,IF(E622=Локализация!$C$110,5,IF(OR(E622=1,E622=2,E622=3,E622=4,E622=5),E622,"")))))))</f>
        <v/>
      </c>
      <c r="V622" s="13" t="str">
        <f>(IF(F622=Локализация!$C$114,1,IF(F622=Локализация!$C$113,2,IF(F622=Локализация!$C$112,3,IF(F622=Локализация!$C$111,4,IF(F622=Локализация!$C$110,5,IF(OR(F622=1,F622=2,F622=3,F622=4,F622=5),F622,"")))))))</f>
        <v/>
      </c>
    </row>
    <row r="623" spans="13:22" x14ac:dyDescent="0.25">
      <c r="M623" s="13" t="str">
        <f>(IF(H623=Локализация!$C$114,1,IF(H623=Локализация!$C$113,2,IF(H623=Локализация!$C$112,3,IF(H623=Локализация!$C$111,4,IF(H623=Локализация!$C$110,5,IF(OR(H623=1,H623=2,H623=3,H623=4,H623=5),H623,"")))))))</f>
        <v/>
      </c>
      <c r="N623" s="13" t="str">
        <f>(IF(I623=Локализация!$C$114,1,IF(I623=Локализация!$C$113,2,IF(I623=Локализация!$C$112,3,IF(I623=Локализация!$C$111,4,IF(I623=Локализация!$C$110,5,IF(OR(I623=1,I623=2,I623=3,I623=4,I623=5),I623,"")))))))</f>
        <v/>
      </c>
      <c r="O623" s="13" t="str">
        <f>(IF(J623=Локализация!$C$114,1,IF(J623=Локализация!$C$113,2,IF(J623=Локализация!$C$112,3,IF(J623=Локализация!$C$111,4,IF(J623=Локализация!$C$110,5,IF(OR(J623=1,J623=2,J623=3,J623=4,J623=5),J623,"")))))))</f>
        <v/>
      </c>
      <c r="P623" s="13" t="str">
        <f>(IF(K623=Локализация!$C$114,1,IF(K623=Локализация!$C$113,2,IF(K623=Локализация!$C$112,3,IF(K623=Локализация!$C$111,4,IF(K623=Локализация!$C$110,5,IF(OR(K623=1,K623=2,K623=3,K623=4,K623=5),K623,"")))))))</f>
        <v/>
      </c>
      <c r="Q623" s="13" t="str">
        <f>(IF(L623=Локализация!$C$114,1,IF(L623=Локализация!$C$113,2,IF(L623=Локализация!$C$112,3,IF(L623=Локализация!$C$111,4,IF(L623=Локализация!$C$110,5,IF(OR(L623=1,L623=2,L623=3,L623=4,L623=5),L623,"")))))))</f>
        <v/>
      </c>
      <c r="R623" s="13" t="str">
        <f>(IF(B623=Локализация!$C$114,1,IF(B623=Локализация!$C$113,2,IF(B623=Локализация!$C$112,3,IF(B623=Локализация!$C$111,4,IF(B623=Локализация!$C$110,5,IF(OR(B623=1,B623=2,B623=3,B623=4,B623=5),B623,"")))))))</f>
        <v/>
      </c>
      <c r="S623" s="13" t="str">
        <f>(IF(C623=Локализация!$C$114,1,IF(C623=Локализация!$C$113,2,IF(C623=Локализация!$C$112,3,IF(C623=Локализация!$C$111,4,IF(C623=Локализация!$C$110,5,IF(OR(C623=1,C623=2,C623=3,C623=4,C623=5),C623,"")))))))</f>
        <v/>
      </c>
      <c r="T623" s="13" t="str">
        <f>(IF(D623=Локализация!$C$114,1,IF(D623=Локализация!$C$113,2,IF(D623=Локализация!$C$112,3,IF(D623=Локализация!$C$111,4,IF(D623=Локализация!$C$110,5,IF(OR(D623=1,D623=2,D623=3,D623=4,D623=5),D623,"")))))))</f>
        <v/>
      </c>
      <c r="U623" s="13" t="str">
        <f>(IF(E623=Локализация!$C$114,1,IF(E623=Локализация!$C$113,2,IF(E623=Локализация!$C$112,3,IF(E623=Локализация!$C$111,4,IF(E623=Локализация!$C$110,5,IF(OR(E623=1,E623=2,E623=3,E623=4,E623=5),E623,"")))))))</f>
        <v/>
      </c>
      <c r="V623" s="13" t="str">
        <f>(IF(F623=Локализация!$C$114,1,IF(F623=Локализация!$C$113,2,IF(F623=Локализация!$C$112,3,IF(F623=Локализация!$C$111,4,IF(F623=Локализация!$C$110,5,IF(OR(F623=1,F623=2,F623=3,F623=4,F623=5),F623,"")))))))</f>
        <v/>
      </c>
    </row>
    <row r="624" spans="13:22" x14ac:dyDescent="0.25">
      <c r="M624" s="13" t="str">
        <f>(IF(H624=Локализация!$C$114,1,IF(H624=Локализация!$C$113,2,IF(H624=Локализация!$C$112,3,IF(H624=Локализация!$C$111,4,IF(H624=Локализация!$C$110,5,IF(OR(H624=1,H624=2,H624=3,H624=4,H624=5),H624,"")))))))</f>
        <v/>
      </c>
      <c r="N624" s="13" t="str">
        <f>(IF(I624=Локализация!$C$114,1,IF(I624=Локализация!$C$113,2,IF(I624=Локализация!$C$112,3,IF(I624=Локализация!$C$111,4,IF(I624=Локализация!$C$110,5,IF(OR(I624=1,I624=2,I624=3,I624=4,I624=5),I624,"")))))))</f>
        <v/>
      </c>
      <c r="O624" s="13" t="str">
        <f>(IF(J624=Локализация!$C$114,1,IF(J624=Локализация!$C$113,2,IF(J624=Локализация!$C$112,3,IF(J624=Локализация!$C$111,4,IF(J624=Локализация!$C$110,5,IF(OR(J624=1,J624=2,J624=3,J624=4,J624=5),J624,"")))))))</f>
        <v/>
      </c>
      <c r="P624" s="13" t="str">
        <f>(IF(K624=Локализация!$C$114,1,IF(K624=Локализация!$C$113,2,IF(K624=Локализация!$C$112,3,IF(K624=Локализация!$C$111,4,IF(K624=Локализация!$C$110,5,IF(OR(K624=1,K624=2,K624=3,K624=4,K624=5),K624,"")))))))</f>
        <v/>
      </c>
      <c r="Q624" s="13" t="str">
        <f>(IF(L624=Локализация!$C$114,1,IF(L624=Локализация!$C$113,2,IF(L624=Локализация!$C$112,3,IF(L624=Локализация!$C$111,4,IF(L624=Локализация!$C$110,5,IF(OR(L624=1,L624=2,L624=3,L624=4,L624=5),L624,"")))))))</f>
        <v/>
      </c>
      <c r="R624" s="13" t="str">
        <f>(IF(B624=Локализация!$C$114,1,IF(B624=Локализация!$C$113,2,IF(B624=Локализация!$C$112,3,IF(B624=Локализация!$C$111,4,IF(B624=Локализация!$C$110,5,IF(OR(B624=1,B624=2,B624=3,B624=4,B624=5),B624,"")))))))</f>
        <v/>
      </c>
      <c r="S624" s="13" t="str">
        <f>(IF(C624=Локализация!$C$114,1,IF(C624=Локализация!$C$113,2,IF(C624=Локализация!$C$112,3,IF(C624=Локализация!$C$111,4,IF(C624=Локализация!$C$110,5,IF(OR(C624=1,C624=2,C624=3,C624=4,C624=5),C624,"")))))))</f>
        <v/>
      </c>
      <c r="T624" s="13" t="str">
        <f>(IF(D624=Локализация!$C$114,1,IF(D624=Локализация!$C$113,2,IF(D624=Локализация!$C$112,3,IF(D624=Локализация!$C$111,4,IF(D624=Локализация!$C$110,5,IF(OR(D624=1,D624=2,D624=3,D624=4,D624=5),D624,"")))))))</f>
        <v/>
      </c>
      <c r="U624" s="13" t="str">
        <f>(IF(E624=Локализация!$C$114,1,IF(E624=Локализация!$C$113,2,IF(E624=Локализация!$C$112,3,IF(E624=Локализация!$C$111,4,IF(E624=Локализация!$C$110,5,IF(OR(E624=1,E624=2,E624=3,E624=4,E624=5),E624,"")))))))</f>
        <v/>
      </c>
      <c r="V624" s="13" t="str">
        <f>(IF(F624=Локализация!$C$114,1,IF(F624=Локализация!$C$113,2,IF(F624=Локализация!$C$112,3,IF(F624=Локализация!$C$111,4,IF(F624=Локализация!$C$110,5,IF(OR(F624=1,F624=2,F624=3,F624=4,F624=5),F624,"")))))))</f>
        <v/>
      </c>
    </row>
    <row r="625" spans="13:22" x14ac:dyDescent="0.25">
      <c r="M625" s="13" t="str">
        <f>(IF(H625=Локализация!$C$114,1,IF(H625=Локализация!$C$113,2,IF(H625=Локализация!$C$112,3,IF(H625=Локализация!$C$111,4,IF(H625=Локализация!$C$110,5,IF(OR(H625=1,H625=2,H625=3,H625=4,H625=5),H625,"")))))))</f>
        <v/>
      </c>
      <c r="N625" s="13" t="str">
        <f>(IF(I625=Локализация!$C$114,1,IF(I625=Локализация!$C$113,2,IF(I625=Локализация!$C$112,3,IF(I625=Локализация!$C$111,4,IF(I625=Локализация!$C$110,5,IF(OR(I625=1,I625=2,I625=3,I625=4,I625=5),I625,"")))))))</f>
        <v/>
      </c>
      <c r="O625" s="13" t="str">
        <f>(IF(J625=Локализация!$C$114,1,IF(J625=Локализация!$C$113,2,IF(J625=Локализация!$C$112,3,IF(J625=Локализация!$C$111,4,IF(J625=Локализация!$C$110,5,IF(OR(J625=1,J625=2,J625=3,J625=4,J625=5),J625,"")))))))</f>
        <v/>
      </c>
      <c r="P625" s="13" t="str">
        <f>(IF(K625=Локализация!$C$114,1,IF(K625=Локализация!$C$113,2,IF(K625=Локализация!$C$112,3,IF(K625=Локализация!$C$111,4,IF(K625=Локализация!$C$110,5,IF(OR(K625=1,K625=2,K625=3,K625=4,K625=5),K625,"")))))))</f>
        <v/>
      </c>
      <c r="Q625" s="13" t="str">
        <f>(IF(L625=Локализация!$C$114,1,IF(L625=Локализация!$C$113,2,IF(L625=Локализация!$C$112,3,IF(L625=Локализация!$C$111,4,IF(L625=Локализация!$C$110,5,IF(OR(L625=1,L625=2,L625=3,L625=4,L625=5),L625,"")))))))</f>
        <v/>
      </c>
      <c r="R625" s="13" t="str">
        <f>(IF(B625=Локализация!$C$114,1,IF(B625=Локализация!$C$113,2,IF(B625=Локализация!$C$112,3,IF(B625=Локализация!$C$111,4,IF(B625=Локализация!$C$110,5,IF(OR(B625=1,B625=2,B625=3,B625=4,B625=5),B625,"")))))))</f>
        <v/>
      </c>
      <c r="S625" s="13" t="str">
        <f>(IF(C625=Локализация!$C$114,1,IF(C625=Локализация!$C$113,2,IF(C625=Локализация!$C$112,3,IF(C625=Локализация!$C$111,4,IF(C625=Локализация!$C$110,5,IF(OR(C625=1,C625=2,C625=3,C625=4,C625=5),C625,"")))))))</f>
        <v/>
      </c>
      <c r="T625" s="13" t="str">
        <f>(IF(D625=Локализация!$C$114,1,IF(D625=Локализация!$C$113,2,IF(D625=Локализация!$C$112,3,IF(D625=Локализация!$C$111,4,IF(D625=Локализация!$C$110,5,IF(OR(D625=1,D625=2,D625=3,D625=4,D625=5),D625,"")))))))</f>
        <v/>
      </c>
      <c r="U625" s="13" t="str">
        <f>(IF(E625=Локализация!$C$114,1,IF(E625=Локализация!$C$113,2,IF(E625=Локализация!$C$112,3,IF(E625=Локализация!$C$111,4,IF(E625=Локализация!$C$110,5,IF(OR(E625=1,E625=2,E625=3,E625=4,E625=5),E625,"")))))))</f>
        <v/>
      </c>
      <c r="V625" s="13" t="str">
        <f>(IF(F625=Локализация!$C$114,1,IF(F625=Локализация!$C$113,2,IF(F625=Локализация!$C$112,3,IF(F625=Локализация!$C$111,4,IF(F625=Локализация!$C$110,5,IF(OR(F625=1,F625=2,F625=3,F625=4,F625=5),F625,"")))))))</f>
        <v/>
      </c>
    </row>
    <row r="626" spans="13:22" x14ac:dyDescent="0.25">
      <c r="M626" s="13" t="str">
        <f>(IF(H626=Локализация!$C$114,1,IF(H626=Локализация!$C$113,2,IF(H626=Локализация!$C$112,3,IF(H626=Локализация!$C$111,4,IF(H626=Локализация!$C$110,5,IF(OR(H626=1,H626=2,H626=3,H626=4,H626=5),H626,"")))))))</f>
        <v/>
      </c>
      <c r="N626" s="13" t="str">
        <f>(IF(I626=Локализация!$C$114,1,IF(I626=Локализация!$C$113,2,IF(I626=Локализация!$C$112,3,IF(I626=Локализация!$C$111,4,IF(I626=Локализация!$C$110,5,IF(OR(I626=1,I626=2,I626=3,I626=4,I626=5),I626,"")))))))</f>
        <v/>
      </c>
      <c r="O626" s="13" t="str">
        <f>(IF(J626=Локализация!$C$114,1,IF(J626=Локализация!$C$113,2,IF(J626=Локализация!$C$112,3,IF(J626=Локализация!$C$111,4,IF(J626=Локализация!$C$110,5,IF(OR(J626=1,J626=2,J626=3,J626=4,J626=5),J626,"")))))))</f>
        <v/>
      </c>
      <c r="P626" s="13" t="str">
        <f>(IF(K626=Локализация!$C$114,1,IF(K626=Локализация!$C$113,2,IF(K626=Локализация!$C$112,3,IF(K626=Локализация!$C$111,4,IF(K626=Локализация!$C$110,5,IF(OR(K626=1,K626=2,K626=3,K626=4,K626=5),K626,"")))))))</f>
        <v/>
      </c>
      <c r="Q626" s="13" t="str">
        <f>(IF(L626=Локализация!$C$114,1,IF(L626=Локализация!$C$113,2,IF(L626=Локализация!$C$112,3,IF(L626=Локализация!$C$111,4,IF(L626=Локализация!$C$110,5,IF(OR(L626=1,L626=2,L626=3,L626=4,L626=5),L626,"")))))))</f>
        <v/>
      </c>
      <c r="R626" s="13" t="str">
        <f>(IF(B626=Локализация!$C$114,1,IF(B626=Локализация!$C$113,2,IF(B626=Локализация!$C$112,3,IF(B626=Локализация!$C$111,4,IF(B626=Локализация!$C$110,5,IF(OR(B626=1,B626=2,B626=3,B626=4,B626=5),B626,"")))))))</f>
        <v/>
      </c>
      <c r="S626" s="13" t="str">
        <f>(IF(C626=Локализация!$C$114,1,IF(C626=Локализация!$C$113,2,IF(C626=Локализация!$C$112,3,IF(C626=Локализация!$C$111,4,IF(C626=Локализация!$C$110,5,IF(OR(C626=1,C626=2,C626=3,C626=4,C626=5),C626,"")))))))</f>
        <v/>
      </c>
      <c r="T626" s="13" t="str">
        <f>(IF(D626=Локализация!$C$114,1,IF(D626=Локализация!$C$113,2,IF(D626=Локализация!$C$112,3,IF(D626=Локализация!$C$111,4,IF(D626=Локализация!$C$110,5,IF(OR(D626=1,D626=2,D626=3,D626=4,D626=5),D626,"")))))))</f>
        <v/>
      </c>
      <c r="U626" s="13" t="str">
        <f>(IF(E626=Локализация!$C$114,1,IF(E626=Локализация!$C$113,2,IF(E626=Локализация!$C$112,3,IF(E626=Локализация!$C$111,4,IF(E626=Локализация!$C$110,5,IF(OR(E626=1,E626=2,E626=3,E626=4,E626=5),E626,"")))))))</f>
        <v/>
      </c>
      <c r="V626" s="13" t="str">
        <f>(IF(F626=Локализация!$C$114,1,IF(F626=Локализация!$C$113,2,IF(F626=Локализация!$C$112,3,IF(F626=Локализация!$C$111,4,IF(F626=Локализация!$C$110,5,IF(OR(F626=1,F626=2,F626=3,F626=4,F626=5),F626,"")))))))</f>
        <v/>
      </c>
    </row>
    <row r="627" spans="13:22" x14ac:dyDescent="0.25">
      <c r="M627" s="13" t="str">
        <f>(IF(H627=Локализация!$C$114,1,IF(H627=Локализация!$C$113,2,IF(H627=Локализация!$C$112,3,IF(H627=Локализация!$C$111,4,IF(H627=Локализация!$C$110,5,IF(OR(H627=1,H627=2,H627=3,H627=4,H627=5),H627,"")))))))</f>
        <v/>
      </c>
      <c r="N627" s="13" t="str">
        <f>(IF(I627=Локализация!$C$114,1,IF(I627=Локализация!$C$113,2,IF(I627=Локализация!$C$112,3,IF(I627=Локализация!$C$111,4,IF(I627=Локализация!$C$110,5,IF(OR(I627=1,I627=2,I627=3,I627=4,I627=5),I627,"")))))))</f>
        <v/>
      </c>
      <c r="O627" s="13" t="str">
        <f>(IF(J627=Локализация!$C$114,1,IF(J627=Локализация!$C$113,2,IF(J627=Локализация!$C$112,3,IF(J627=Локализация!$C$111,4,IF(J627=Локализация!$C$110,5,IF(OR(J627=1,J627=2,J627=3,J627=4,J627=5),J627,"")))))))</f>
        <v/>
      </c>
      <c r="P627" s="13" t="str">
        <f>(IF(K627=Локализация!$C$114,1,IF(K627=Локализация!$C$113,2,IF(K627=Локализация!$C$112,3,IF(K627=Локализация!$C$111,4,IF(K627=Локализация!$C$110,5,IF(OR(K627=1,K627=2,K627=3,K627=4,K627=5),K627,"")))))))</f>
        <v/>
      </c>
      <c r="Q627" s="13" t="str">
        <f>(IF(L627=Локализация!$C$114,1,IF(L627=Локализация!$C$113,2,IF(L627=Локализация!$C$112,3,IF(L627=Локализация!$C$111,4,IF(L627=Локализация!$C$110,5,IF(OR(L627=1,L627=2,L627=3,L627=4,L627=5),L627,"")))))))</f>
        <v/>
      </c>
      <c r="R627" s="13" t="str">
        <f>(IF(B627=Локализация!$C$114,1,IF(B627=Локализация!$C$113,2,IF(B627=Локализация!$C$112,3,IF(B627=Локализация!$C$111,4,IF(B627=Локализация!$C$110,5,IF(OR(B627=1,B627=2,B627=3,B627=4,B627=5),B627,"")))))))</f>
        <v/>
      </c>
      <c r="S627" s="13" t="str">
        <f>(IF(C627=Локализация!$C$114,1,IF(C627=Локализация!$C$113,2,IF(C627=Локализация!$C$112,3,IF(C627=Локализация!$C$111,4,IF(C627=Локализация!$C$110,5,IF(OR(C627=1,C627=2,C627=3,C627=4,C627=5),C627,"")))))))</f>
        <v/>
      </c>
      <c r="T627" s="13" t="str">
        <f>(IF(D627=Локализация!$C$114,1,IF(D627=Локализация!$C$113,2,IF(D627=Локализация!$C$112,3,IF(D627=Локализация!$C$111,4,IF(D627=Локализация!$C$110,5,IF(OR(D627=1,D627=2,D627=3,D627=4,D627=5),D627,"")))))))</f>
        <v/>
      </c>
      <c r="U627" s="13" t="str">
        <f>(IF(E627=Локализация!$C$114,1,IF(E627=Локализация!$C$113,2,IF(E627=Локализация!$C$112,3,IF(E627=Локализация!$C$111,4,IF(E627=Локализация!$C$110,5,IF(OR(E627=1,E627=2,E627=3,E627=4,E627=5),E627,"")))))))</f>
        <v/>
      </c>
      <c r="V627" s="13" t="str">
        <f>(IF(F627=Локализация!$C$114,1,IF(F627=Локализация!$C$113,2,IF(F627=Локализация!$C$112,3,IF(F627=Локализация!$C$111,4,IF(F627=Локализация!$C$110,5,IF(OR(F627=1,F627=2,F627=3,F627=4,F627=5),F627,"")))))))</f>
        <v/>
      </c>
    </row>
    <row r="628" spans="13:22" x14ac:dyDescent="0.25">
      <c r="M628" s="13" t="str">
        <f>(IF(H628=Локализация!$C$114,1,IF(H628=Локализация!$C$113,2,IF(H628=Локализация!$C$112,3,IF(H628=Локализация!$C$111,4,IF(H628=Локализация!$C$110,5,IF(OR(H628=1,H628=2,H628=3,H628=4,H628=5),H628,"")))))))</f>
        <v/>
      </c>
      <c r="N628" s="13" t="str">
        <f>(IF(I628=Локализация!$C$114,1,IF(I628=Локализация!$C$113,2,IF(I628=Локализация!$C$112,3,IF(I628=Локализация!$C$111,4,IF(I628=Локализация!$C$110,5,IF(OR(I628=1,I628=2,I628=3,I628=4,I628=5),I628,"")))))))</f>
        <v/>
      </c>
      <c r="O628" s="13" t="str">
        <f>(IF(J628=Локализация!$C$114,1,IF(J628=Локализация!$C$113,2,IF(J628=Локализация!$C$112,3,IF(J628=Локализация!$C$111,4,IF(J628=Локализация!$C$110,5,IF(OR(J628=1,J628=2,J628=3,J628=4,J628=5),J628,"")))))))</f>
        <v/>
      </c>
      <c r="P628" s="13" t="str">
        <f>(IF(K628=Локализация!$C$114,1,IF(K628=Локализация!$C$113,2,IF(K628=Локализация!$C$112,3,IF(K628=Локализация!$C$111,4,IF(K628=Локализация!$C$110,5,IF(OR(K628=1,K628=2,K628=3,K628=4,K628=5),K628,"")))))))</f>
        <v/>
      </c>
      <c r="Q628" s="13" t="str">
        <f>(IF(L628=Локализация!$C$114,1,IF(L628=Локализация!$C$113,2,IF(L628=Локализация!$C$112,3,IF(L628=Локализация!$C$111,4,IF(L628=Локализация!$C$110,5,IF(OR(L628=1,L628=2,L628=3,L628=4,L628=5),L628,"")))))))</f>
        <v/>
      </c>
      <c r="R628" s="13" t="str">
        <f>(IF(B628=Локализация!$C$114,1,IF(B628=Локализация!$C$113,2,IF(B628=Локализация!$C$112,3,IF(B628=Локализация!$C$111,4,IF(B628=Локализация!$C$110,5,IF(OR(B628=1,B628=2,B628=3,B628=4,B628=5),B628,"")))))))</f>
        <v/>
      </c>
      <c r="S628" s="13" t="str">
        <f>(IF(C628=Локализация!$C$114,1,IF(C628=Локализация!$C$113,2,IF(C628=Локализация!$C$112,3,IF(C628=Локализация!$C$111,4,IF(C628=Локализация!$C$110,5,IF(OR(C628=1,C628=2,C628=3,C628=4,C628=5),C628,"")))))))</f>
        <v/>
      </c>
      <c r="T628" s="13" t="str">
        <f>(IF(D628=Локализация!$C$114,1,IF(D628=Локализация!$C$113,2,IF(D628=Локализация!$C$112,3,IF(D628=Локализация!$C$111,4,IF(D628=Локализация!$C$110,5,IF(OR(D628=1,D628=2,D628=3,D628=4,D628=5),D628,"")))))))</f>
        <v/>
      </c>
      <c r="U628" s="13" t="str">
        <f>(IF(E628=Локализация!$C$114,1,IF(E628=Локализация!$C$113,2,IF(E628=Локализация!$C$112,3,IF(E628=Локализация!$C$111,4,IF(E628=Локализация!$C$110,5,IF(OR(E628=1,E628=2,E628=3,E628=4,E628=5),E628,"")))))))</f>
        <v/>
      </c>
      <c r="V628" s="13" t="str">
        <f>(IF(F628=Локализация!$C$114,1,IF(F628=Локализация!$C$113,2,IF(F628=Локализация!$C$112,3,IF(F628=Локализация!$C$111,4,IF(F628=Локализация!$C$110,5,IF(OR(F628=1,F628=2,F628=3,F628=4,F628=5),F628,"")))))))</f>
        <v/>
      </c>
    </row>
    <row r="629" spans="13:22" x14ac:dyDescent="0.25">
      <c r="M629" s="13" t="str">
        <f>(IF(H629=Локализация!$C$114,1,IF(H629=Локализация!$C$113,2,IF(H629=Локализация!$C$112,3,IF(H629=Локализация!$C$111,4,IF(H629=Локализация!$C$110,5,IF(OR(H629=1,H629=2,H629=3,H629=4,H629=5),H629,"")))))))</f>
        <v/>
      </c>
      <c r="N629" s="13" t="str">
        <f>(IF(I629=Локализация!$C$114,1,IF(I629=Локализация!$C$113,2,IF(I629=Локализация!$C$112,3,IF(I629=Локализация!$C$111,4,IF(I629=Локализация!$C$110,5,IF(OR(I629=1,I629=2,I629=3,I629=4,I629=5),I629,"")))))))</f>
        <v/>
      </c>
      <c r="O629" s="13" t="str">
        <f>(IF(J629=Локализация!$C$114,1,IF(J629=Локализация!$C$113,2,IF(J629=Локализация!$C$112,3,IF(J629=Локализация!$C$111,4,IF(J629=Локализация!$C$110,5,IF(OR(J629=1,J629=2,J629=3,J629=4,J629=5),J629,"")))))))</f>
        <v/>
      </c>
      <c r="P629" s="13" t="str">
        <f>(IF(K629=Локализация!$C$114,1,IF(K629=Локализация!$C$113,2,IF(K629=Локализация!$C$112,3,IF(K629=Локализация!$C$111,4,IF(K629=Локализация!$C$110,5,IF(OR(K629=1,K629=2,K629=3,K629=4,K629=5),K629,"")))))))</f>
        <v/>
      </c>
      <c r="Q629" s="13" t="str">
        <f>(IF(L629=Локализация!$C$114,1,IF(L629=Локализация!$C$113,2,IF(L629=Локализация!$C$112,3,IF(L629=Локализация!$C$111,4,IF(L629=Локализация!$C$110,5,IF(OR(L629=1,L629=2,L629=3,L629=4,L629=5),L629,"")))))))</f>
        <v/>
      </c>
      <c r="R629" s="13" t="str">
        <f>(IF(B629=Локализация!$C$114,1,IF(B629=Локализация!$C$113,2,IF(B629=Локализация!$C$112,3,IF(B629=Локализация!$C$111,4,IF(B629=Локализация!$C$110,5,IF(OR(B629=1,B629=2,B629=3,B629=4,B629=5),B629,"")))))))</f>
        <v/>
      </c>
      <c r="S629" s="13" t="str">
        <f>(IF(C629=Локализация!$C$114,1,IF(C629=Локализация!$C$113,2,IF(C629=Локализация!$C$112,3,IF(C629=Локализация!$C$111,4,IF(C629=Локализация!$C$110,5,IF(OR(C629=1,C629=2,C629=3,C629=4,C629=5),C629,"")))))))</f>
        <v/>
      </c>
      <c r="T629" s="13" t="str">
        <f>(IF(D629=Локализация!$C$114,1,IF(D629=Локализация!$C$113,2,IF(D629=Локализация!$C$112,3,IF(D629=Локализация!$C$111,4,IF(D629=Локализация!$C$110,5,IF(OR(D629=1,D629=2,D629=3,D629=4,D629=5),D629,"")))))))</f>
        <v/>
      </c>
      <c r="U629" s="13" t="str">
        <f>(IF(E629=Локализация!$C$114,1,IF(E629=Локализация!$C$113,2,IF(E629=Локализация!$C$112,3,IF(E629=Локализация!$C$111,4,IF(E629=Локализация!$C$110,5,IF(OR(E629=1,E629=2,E629=3,E629=4,E629=5),E629,"")))))))</f>
        <v/>
      </c>
      <c r="V629" s="13" t="str">
        <f>(IF(F629=Локализация!$C$114,1,IF(F629=Локализация!$C$113,2,IF(F629=Локализация!$C$112,3,IF(F629=Локализация!$C$111,4,IF(F629=Локализация!$C$110,5,IF(OR(F629=1,F629=2,F629=3,F629=4,F629=5),F629,"")))))))</f>
        <v/>
      </c>
    </row>
    <row r="630" spans="13:22" x14ac:dyDescent="0.25">
      <c r="M630" s="13" t="str">
        <f>(IF(H630=Локализация!$C$114,1,IF(H630=Локализация!$C$113,2,IF(H630=Локализация!$C$112,3,IF(H630=Локализация!$C$111,4,IF(H630=Локализация!$C$110,5,IF(OR(H630=1,H630=2,H630=3,H630=4,H630=5),H630,"")))))))</f>
        <v/>
      </c>
      <c r="N630" s="13" t="str">
        <f>(IF(I630=Локализация!$C$114,1,IF(I630=Локализация!$C$113,2,IF(I630=Локализация!$C$112,3,IF(I630=Локализация!$C$111,4,IF(I630=Локализация!$C$110,5,IF(OR(I630=1,I630=2,I630=3,I630=4,I630=5),I630,"")))))))</f>
        <v/>
      </c>
      <c r="O630" s="13" t="str">
        <f>(IF(J630=Локализация!$C$114,1,IF(J630=Локализация!$C$113,2,IF(J630=Локализация!$C$112,3,IF(J630=Локализация!$C$111,4,IF(J630=Локализация!$C$110,5,IF(OR(J630=1,J630=2,J630=3,J630=4,J630=5),J630,"")))))))</f>
        <v/>
      </c>
      <c r="P630" s="13" t="str">
        <f>(IF(K630=Локализация!$C$114,1,IF(K630=Локализация!$C$113,2,IF(K630=Локализация!$C$112,3,IF(K630=Локализация!$C$111,4,IF(K630=Локализация!$C$110,5,IF(OR(K630=1,K630=2,K630=3,K630=4,K630=5),K630,"")))))))</f>
        <v/>
      </c>
      <c r="Q630" s="13" t="str">
        <f>(IF(L630=Локализация!$C$114,1,IF(L630=Локализация!$C$113,2,IF(L630=Локализация!$C$112,3,IF(L630=Локализация!$C$111,4,IF(L630=Локализация!$C$110,5,IF(OR(L630=1,L630=2,L630=3,L630=4,L630=5),L630,"")))))))</f>
        <v/>
      </c>
      <c r="R630" s="13" t="str">
        <f>(IF(B630=Локализация!$C$114,1,IF(B630=Локализация!$C$113,2,IF(B630=Локализация!$C$112,3,IF(B630=Локализация!$C$111,4,IF(B630=Локализация!$C$110,5,IF(OR(B630=1,B630=2,B630=3,B630=4,B630=5),B630,"")))))))</f>
        <v/>
      </c>
      <c r="S630" s="13" t="str">
        <f>(IF(C630=Локализация!$C$114,1,IF(C630=Локализация!$C$113,2,IF(C630=Локализация!$C$112,3,IF(C630=Локализация!$C$111,4,IF(C630=Локализация!$C$110,5,IF(OR(C630=1,C630=2,C630=3,C630=4,C630=5),C630,"")))))))</f>
        <v/>
      </c>
      <c r="T630" s="13" t="str">
        <f>(IF(D630=Локализация!$C$114,1,IF(D630=Локализация!$C$113,2,IF(D630=Локализация!$C$112,3,IF(D630=Локализация!$C$111,4,IF(D630=Локализация!$C$110,5,IF(OR(D630=1,D630=2,D630=3,D630=4,D630=5),D630,"")))))))</f>
        <v/>
      </c>
      <c r="U630" s="13" t="str">
        <f>(IF(E630=Локализация!$C$114,1,IF(E630=Локализация!$C$113,2,IF(E630=Локализация!$C$112,3,IF(E630=Локализация!$C$111,4,IF(E630=Локализация!$C$110,5,IF(OR(E630=1,E630=2,E630=3,E630=4,E630=5),E630,"")))))))</f>
        <v/>
      </c>
      <c r="V630" s="13" t="str">
        <f>(IF(F630=Локализация!$C$114,1,IF(F630=Локализация!$C$113,2,IF(F630=Локализация!$C$112,3,IF(F630=Локализация!$C$111,4,IF(F630=Локализация!$C$110,5,IF(OR(F630=1,F630=2,F630=3,F630=4,F630=5),F630,"")))))))</f>
        <v/>
      </c>
    </row>
    <row r="631" spans="13:22" x14ac:dyDescent="0.25">
      <c r="M631" s="13" t="str">
        <f>(IF(H631=Локализация!$C$114,1,IF(H631=Локализация!$C$113,2,IF(H631=Локализация!$C$112,3,IF(H631=Локализация!$C$111,4,IF(H631=Локализация!$C$110,5,IF(OR(H631=1,H631=2,H631=3,H631=4,H631=5),H631,"")))))))</f>
        <v/>
      </c>
      <c r="N631" s="13" t="str">
        <f>(IF(I631=Локализация!$C$114,1,IF(I631=Локализация!$C$113,2,IF(I631=Локализация!$C$112,3,IF(I631=Локализация!$C$111,4,IF(I631=Локализация!$C$110,5,IF(OR(I631=1,I631=2,I631=3,I631=4,I631=5),I631,"")))))))</f>
        <v/>
      </c>
      <c r="O631" s="13" t="str">
        <f>(IF(J631=Локализация!$C$114,1,IF(J631=Локализация!$C$113,2,IF(J631=Локализация!$C$112,3,IF(J631=Локализация!$C$111,4,IF(J631=Локализация!$C$110,5,IF(OR(J631=1,J631=2,J631=3,J631=4,J631=5),J631,"")))))))</f>
        <v/>
      </c>
      <c r="P631" s="13" t="str">
        <f>(IF(K631=Локализация!$C$114,1,IF(K631=Локализация!$C$113,2,IF(K631=Локализация!$C$112,3,IF(K631=Локализация!$C$111,4,IF(K631=Локализация!$C$110,5,IF(OR(K631=1,K631=2,K631=3,K631=4,K631=5),K631,"")))))))</f>
        <v/>
      </c>
      <c r="Q631" s="13" t="str">
        <f>(IF(L631=Локализация!$C$114,1,IF(L631=Локализация!$C$113,2,IF(L631=Локализация!$C$112,3,IF(L631=Локализация!$C$111,4,IF(L631=Локализация!$C$110,5,IF(OR(L631=1,L631=2,L631=3,L631=4,L631=5),L631,"")))))))</f>
        <v/>
      </c>
      <c r="R631" s="13" t="str">
        <f>(IF(B631=Локализация!$C$114,1,IF(B631=Локализация!$C$113,2,IF(B631=Локализация!$C$112,3,IF(B631=Локализация!$C$111,4,IF(B631=Локализация!$C$110,5,IF(OR(B631=1,B631=2,B631=3,B631=4,B631=5),B631,"")))))))</f>
        <v/>
      </c>
      <c r="S631" s="13" t="str">
        <f>(IF(C631=Локализация!$C$114,1,IF(C631=Локализация!$C$113,2,IF(C631=Локализация!$C$112,3,IF(C631=Локализация!$C$111,4,IF(C631=Локализация!$C$110,5,IF(OR(C631=1,C631=2,C631=3,C631=4,C631=5),C631,"")))))))</f>
        <v/>
      </c>
      <c r="T631" s="13" t="str">
        <f>(IF(D631=Локализация!$C$114,1,IF(D631=Локализация!$C$113,2,IF(D631=Локализация!$C$112,3,IF(D631=Локализация!$C$111,4,IF(D631=Локализация!$C$110,5,IF(OR(D631=1,D631=2,D631=3,D631=4,D631=5),D631,"")))))))</f>
        <v/>
      </c>
      <c r="U631" s="13" t="str">
        <f>(IF(E631=Локализация!$C$114,1,IF(E631=Локализация!$C$113,2,IF(E631=Локализация!$C$112,3,IF(E631=Локализация!$C$111,4,IF(E631=Локализация!$C$110,5,IF(OR(E631=1,E631=2,E631=3,E631=4,E631=5),E631,"")))))))</f>
        <v/>
      </c>
      <c r="V631" s="13" t="str">
        <f>(IF(F631=Локализация!$C$114,1,IF(F631=Локализация!$C$113,2,IF(F631=Локализация!$C$112,3,IF(F631=Локализация!$C$111,4,IF(F631=Локализация!$C$110,5,IF(OR(F631=1,F631=2,F631=3,F631=4,F631=5),F631,"")))))))</f>
        <v/>
      </c>
    </row>
    <row r="632" spans="13:22" x14ac:dyDescent="0.25">
      <c r="M632" s="13" t="str">
        <f>(IF(H632=Локализация!$C$114,1,IF(H632=Локализация!$C$113,2,IF(H632=Локализация!$C$112,3,IF(H632=Локализация!$C$111,4,IF(H632=Локализация!$C$110,5,IF(OR(H632=1,H632=2,H632=3,H632=4,H632=5),H632,"")))))))</f>
        <v/>
      </c>
      <c r="N632" s="13" t="str">
        <f>(IF(I632=Локализация!$C$114,1,IF(I632=Локализация!$C$113,2,IF(I632=Локализация!$C$112,3,IF(I632=Локализация!$C$111,4,IF(I632=Локализация!$C$110,5,IF(OR(I632=1,I632=2,I632=3,I632=4,I632=5),I632,"")))))))</f>
        <v/>
      </c>
      <c r="O632" s="13" t="str">
        <f>(IF(J632=Локализация!$C$114,1,IF(J632=Локализация!$C$113,2,IF(J632=Локализация!$C$112,3,IF(J632=Локализация!$C$111,4,IF(J632=Локализация!$C$110,5,IF(OR(J632=1,J632=2,J632=3,J632=4,J632=5),J632,"")))))))</f>
        <v/>
      </c>
      <c r="P632" s="13" t="str">
        <f>(IF(K632=Локализация!$C$114,1,IF(K632=Локализация!$C$113,2,IF(K632=Локализация!$C$112,3,IF(K632=Локализация!$C$111,4,IF(K632=Локализация!$C$110,5,IF(OR(K632=1,K632=2,K632=3,K632=4,K632=5),K632,"")))))))</f>
        <v/>
      </c>
      <c r="Q632" s="13" t="str">
        <f>(IF(L632=Локализация!$C$114,1,IF(L632=Локализация!$C$113,2,IF(L632=Локализация!$C$112,3,IF(L632=Локализация!$C$111,4,IF(L632=Локализация!$C$110,5,IF(OR(L632=1,L632=2,L632=3,L632=4,L632=5),L632,"")))))))</f>
        <v/>
      </c>
      <c r="R632" s="13" t="str">
        <f>(IF(B632=Локализация!$C$114,1,IF(B632=Локализация!$C$113,2,IF(B632=Локализация!$C$112,3,IF(B632=Локализация!$C$111,4,IF(B632=Локализация!$C$110,5,IF(OR(B632=1,B632=2,B632=3,B632=4,B632=5),B632,"")))))))</f>
        <v/>
      </c>
      <c r="S632" s="13" t="str">
        <f>(IF(C632=Локализация!$C$114,1,IF(C632=Локализация!$C$113,2,IF(C632=Локализация!$C$112,3,IF(C632=Локализация!$C$111,4,IF(C632=Локализация!$C$110,5,IF(OR(C632=1,C632=2,C632=3,C632=4,C632=5),C632,"")))))))</f>
        <v/>
      </c>
      <c r="T632" s="13" t="str">
        <f>(IF(D632=Локализация!$C$114,1,IF(D632=Локализация!$C$113,2,IF(D632=Локализация!$C$112,3,IF(D632=Локализация!$C$111,4,IF(D632=Локализация!$C$110,5,IF(OR(D632=1,D632=2,D632=3,D632=4,D632=5),D632,"")))))))</f>
        <v/>
      </c>
      <c r="U632" s="13" t="str">
        <f>(IF(E632=Локализация!$C$114,1,IF(E632=Локализация!$C$113,2,IF(E632=Локализация!$C$112,3,IF(E632=Локализация!$C$111,4,IF(E632=Локализация!$C$110,5,IF(OR(E632=1,E632=2,E632=3,E632=4,E632=5),E632,"")))))))</f>
        <v/>
      </c>
      <c r="V632" s="13" t="str">
        <f>(IF(F632=Локализация!$C$114,1,IF(F632=Локализация!$C$113,2,IF(F632=Локализация!$C$112,3,IF(F632=Локализация!$C$111,4,IF(F632=Локализация!$C$110,5,IF(OR(F632=1,F632=2,F632=3,F632=4,F632=5),F632,"")))))))</f>
        <v/>
      </c>
    </row>
    <row r="633" spans="13:22" x14ac:dyDescent="0.25">
      <c r="M633" s="13" t="str">
        <f>(IF(H633=Локализация!$C$114,1,IF(H633=Локализация!$C$113,2,IF(H633=Локализация!$C$112,3,IF(H633=Локализация!$C$111,4,IF(H633=Локализация!$C$110,5,IF(OR(H633=1,H633=2,H633=3,H633=4,H633=5),H633,"")))))))</f>
        <v/>
      </c>
      <c r="N633" s="13" t="str">
        <f>(IF(I633=Локализация!$C$114,1,IF(I633=Локализация!$C$113,2,IF(I633=Локализация!$C$112,3,IF(I633=Локализация!$C$111,4,IF(I633=Локализация!$C$110,5,IF(OR(I633=1,I633=2,I633=3,I633=4,I633=5),I633,"")))))))</f>
        <v/>
      </c>
      <c r="O633" s="13" t="str">
        <f>(IF(J633=Локализация!$C$114,1,IF(J633=Локализация!$C$113,2,IF(J633=Локализация!$C$112,3,IF(J633=Локализация!$C$111,4,IF(J633=Локализация!$C$110,5,IF(OR(J633=1,J633=2,J633=3,J633=4,J633=5),J633,"")))))))</f>
        <v/>
      </c>
      <c r="P633" s="13" t="str">
        <f>(IF(K633=Локализация!$C$114,1,IF(K633=Локализация!$C$113,2,IF(K633=Локализация!$C$112,3,IF(K633=Локализация!$C$111,4,IF(K633=Локализация!$C$110,5,IF(OR(K633=1,K633=2,K633=3,K633=4,K633=5),K633,"")))))))</f>
        <v/>
      </c>
      <c r="Q633" s="13" t="str">
        <f>(IF(L633=Локализация!$C$114,1,IF(L633=Локализация!$C$113,2,IF(L633=Локализация!$C$112,3,IF(L633=Локализация!$C$111,4,IF(L633=Локализация!$C$110,5,IF(OR(L633=1,L633=2,L633=3,L633=4,L633=5),L633,"")))))))</f>
        <v/>
      </c>
      <c r="R633" s="13" t="str">
        <f>(IF(B633=Локализация!$C$114,1,IF(B633=Локализация!$C$113,2,IF(B633=Локализация!$C$112,3,IF(B633=Локализация!$C$111,4,IF(B633=Локализация!$C$110,5,IF(OR(B633=1,B633=2,B633=3,B633=4,B633=5),B633,"")))))))</f>
        <v/>
      </c>
      <c r="S633" s="13" t="str">
        <f>(IF(C633=Локализация!$C$114,1,IF(C633=Локализация!$C$113,2,IF(C633=Локализация!$C$112,3,IF(C633=Локализация!$C$111,4,IF(C633=Локализация!$C$110,5,IF(OR(C633=1,C633=2,C633=3,C633=4,C633=5),C633,"")))))))</f>
        <v/>
      </c>
      <c r="T633" s="13" t="str">
        <f>(IF(D633=Локализация!$C$114,1,IF(D633=Локализация!$C$113,2,IF(D633=Локализация!$C$112,3,IF(D633=Локализация!$C$111,4,IF(D633=Локализация!$C$110,5,IF(OR(D633=1,D633=2,D633=3,D633=4,D633=5),D633,"")))))))</f>
        <v/>
      </c>
      <c r="U633" s="13" t="str">
        <f>(IF(E633=Локализация!$C$114,1,IF(E633=Локализация!$C$113,2,IF(E633=Локализация!$C$112,3,IF(E633=Локализация!$C$111,4,IF(E633=Локализация!$C$110,5,IF(OR(E633=1,E633=2,E633=3,E633=4,E633=5),E633,"")))))))</f>
        <v/>
      </c>
      <c r="V633" s="13" t="str">
        <f>(IF(F633=Локализация!$C$114,1,IF(F633=Локализация!$C$113,2,IF(F633=Локализация!$C$112,3,IF(F633=Локализация!$C$111,4,IF(F633=Локализация!$C$110,5,IF(OR(F633=1,F633=2,F633=3,F633=4,F633=5),F633,"")))))))</f>
        <v/>
      </c>
    </row>
    <row r="634" spans="13:22" x14ac:dyDescent="0.25">
      <c r="M634" s="13" t="str">
        <f>(IF(H634=Локализация!$C$114,1,IF(H634=Локализация!$C$113,2,IF(H634=Локализация!$C$112,3,IF(H634=Локализация!$C$111,4,IF(H634=Локализация!$C$110,5,IF(OR(H634=1,H634=2,H634=3,H634=4,H634=5),H634,"")))))))</f>
        <v/>
      </c>
      <c r="N634" s="13" t="str">
        <f>(IF(I634=Локализация!$C$114,1,IF(I634=Локализация!$C$113,2,IF(I634=Локализация!$C$112,3,IF(I634=Локализация!$C$111,4,IF(I634=Локализация!$C$110,5,IF(OR(I634=1,I634=2,I634=3,I634=4,I634=5),I634,"")))))))</f>
        <v/>
      </c>
      <c r="O634" s="13" t="str">
        <f>(IF(J634=Локализация!$C$114,1,IF(J634=Локализация!$C$113,2,IF(J634=Локализация!$C$112,3,IF(J634=Локализация!$C$111,4,IF(J634=Локализация!$C$110,5,IF(OR(J634=1,J634=2,J634=3,J634=4,J634=5),J634,"")))))))</f>
        <v/>
      </c>
      <c r="P634" s="13" t="str">
        <f>(IF(K634=Локализация!$C$114,1,IF(K634=Локализация!$C$113,2,IF(K634=Локализация!$C$112,3,IF(K634=Локализация!$C$111,4,IF(K634=Локализация!$C$110,5,IF(OR(K634=1,K634=2,K634=3,K634=4,K634=5),K634,"")))))))</f>
        <v/>
      </c>
      <c r="Q634" s="13" t="str">
        <f>(IF(L634=Локализация!$C$114,1,IF(L634=Локализация!$C$113,2,IF(L634=Локализация!$C$112,3,IF(L634=Локализация!$C$111,4,IF(L634=Локализация!$C$110,5,IF(OR(L634=1,L634=2,L634=3,L634=4,L634=5),L634,"")))))))</f>
        <v/>
      </c>
      <c r="R634" s="13" t="str">
        <f>(IF(B634=Локализация!$C$114,1,IF(B634=Локализация!$C$113,2,IF(B634=Локализация!$C$112,3,IF(B634=Локализация!$C$111,4,IF(B634=Локализация!$C$110,5,IF(OR(B634=1,B634=2,B634=3,B634=4,B634=5),B634,"")))))))</f>
        <v/>
      </c>
      <c r="S634" s="13" t="str">
        <f>(IF(C634=Локализация!$C$114,1,IF(C634=Локализация!$C$113,2,IF(C634=Локализация!$C$112,3,IF(C634=Локализация!$C$111,4,IF(C634=Локализация!$C$110,5,IF(OR(C634=1,C634=2,C634=3,C634=4,C634=5),C634,"")))))))</f>
        <v/>
      </c>
      <c r="T634" s="13" t="str">
        <f>(IF(D634=Локализация!$C$114,1,IF(D634=Локализация!$C$113,2,IF(D634=Локализация!$C$112,3,IF(D634=Локализация!$C$111,4,IF(D634=Локализация!$C$110,5,IF(OR(D634=1,D634=2,D634=3,D634=4,D634=5),D634,"")))))))</f>
        <v/>
      </c>
      <c r="U634" s="13" t="str">
        <f>(IF(E634=Локализация!$C$114,1,IF(E634=Локализация!$C$113,2,IF(E634=Локализация!$C$112,3,IF(E634=Локализация!$C$111,4,IF(E634=Локализация!$C$110,5,IF(OR(E634=1,E634=2,E634=3,E634=4,E634=5),E634,"")))))))</f>
        <v/>
      </c>
      <c r="V634" s="13" t="str">
        <f>(IF(F634=Локализация!$C$114,1,IF(F634=Локализация!$C$113,2,IF(F634=Локализация!$C$112,3,IF(F634=Локализация!$C$111,4,IF(F634=Локализация!$C$110,5,IF(OR(F634=1,F634=2,F634=3,F634=4,F634=5),F634,"")))))))</f>
        <v/>
      </c>
    </row>
    <row r="635" spans="13:22" x14ac:dyDescent="0.25">
      <c r="M635" s="13" t="str">
        <f>(IF(H635=Локализация!$C$114,1,IF(H635=Локализация!$C$113,2,IF(H635=Локализация!$C$112,3,IF(H635=Локализация!$C$111,4,IF(H635=Локализация!$C$110,5,IF(OR(H635=1,H635=2,H635=3,H635=4,H635=5),H635,"")))))))</f>
        <v/>
      </c>
      <c r="N635" s="13" t="str">
        <f>(IF(I635=Локализация!$C$114,1,IF(I635=Локализация!$C$113,2,IF(I635=Локализация!$C$112,3,IF(I635=Локализация!$C$111,4,IF(I635=Локализация!$C$110,5,IF(OR(I635=1,I635=2,I635=3,I635=4,I635=5),I635,"")))))))</f>
        <v/>
      </c>
      <c r="O635" s="13" t="str">
        <f>(IF(J635=Локализация!$C$114,1,IF(J635=Локализация!$C$113,2,IF(J635=Локализация!$C$112,3,IF(J635=Локализация!$C$111,4,IF(J635=Локализация!$C$110,5,IF(OR(J635=1,J635=2,J635=3,J635=4,J635=5),J635,"")))))))</f>
        <v/>
      </c>
      <c r="P635" s="13" t="str">
        <f>(IF(K635=Локализация!$C$114,1,IF(K635=Локализация!$C$113,2,IF(K635=Локализация!$C$112,3,IF(K635=Локализация!$C$111,4,IF(K635=Локализация!$C$110,5,IF(OR(K635=1,K635=2,K635=3,K635=4,K635=5),K635,"")))))))</f>
        <v/>
      </c>
      <c r="Q635" s="13" t="str">
        <f>(IF(L635=Локализация!$C$114,1,IF(L635=Локализация!$C$113,2,IF(L635=Локализация!$C$112,3,IF(L635=Локализация!$C$111,4,IF(L635=Локализация!$C$110,5,IF(OR(L635=1,L635=2,L635=3,L635=4,L635=5),L635,"")))))))</f>
        <v/>
      </c>
      <c r="R635" s="13" t="str">
        <f>(IF(B635=Локализация!$C$114,1,IF(B635=Локализация!$C$113,2,IF(B635=Локализация!$C$112,3,IF(B635=Локализация!$C$111,4,IF(B635=Локализация!$C$110,5,IF(OR(B635=1,B635=2,B635=3,B635=4,B635=5),B635,"")))))))</f>
        <v/>
      </c>
      <c r="S635" s="13" t="str">
        <f>(IF(C635=Локализация!$C$114,1,IF(C635=Локализация!$C$113,2,IF(C635=Локализация!$C$112,3,IF(C635=Локализация!$C$111,4,IF(C635=Локализация!$C$110,5,IF(OR(C635=1,C635=2,C635=3,C635=4,C635=5),C635,"")))))))</f>
        <v/>
      </c>
      <c r="T635" s="13" t="str">
        <f>(IF(D635=Локализация!$C$114,1,IF(D635=Локализация!$C$113,2,IF(D635=Локализация!$C$112,3,IF(D635=Локализация!$C$111,4,IF(D635=Локализация!$C$110,5,IF(OR(D635=1,D635=2,D635=3,D635=4,D635=5),D635,"")))))))</f>
        <v/>
      </c>
      <c r="U635" s="13" t="str">
        <f>(IF(E635=Локализация!$C$114,1,IF(E635=Локализация!$C$113,2,IF(E635=Локализация!$C$112,3,IF(E635=Локализация!$C$111,4,IF(E635=Локализация!$C$110,5,IF(OR(E635=1,E635=2,E635=3,E635=4,E635=5),E635,"")))))))</f>
        <v/>
      </c>
      <c r="V635" s="13" t="str">
        <f>(IF(F635=Локализация!$C$114,1,IF(F635=Локализация!$C$113,2,IF(F635=Локализация!$C$112,3,IF(F635=Локализация!$C$111,4,IF(F635=Локализация!$C$110,5,IF(OR(F635=1,F635=2,F635=3,F635=4,F635=5),F635,"")))))))</f>
        <v/>
      </c>
    </row>
    <row r="636" spans="13:22" x14ac:dyDescent="0.25">
      <c r="M636" s="13" t="str">
        <f>(IF(H636=Локализация!$C$114,1,IF(H636=Локализация!$C$113,2,IF(H636=Локализация!$C$112,3,IF(H636=Локализация!$C$111,4,IF(H636=Локализация!$C$110,5,IF(OR(H636=1,H636=2,H636=3,H636=4,H636=5),H636,"")))))))</f>
        <v/>
      </c>
      <c r="N636" s="13" t="str">
        <f>(IF(I636=Локализация!$C$114,1,IF(I636=Локализация!$C$113,2,IF(I636=Локализация!$C$112,3,IF(I636=Локализация!$C$111,4,IF(I636=Локализация!$C$110,5,IF(OR(I636=1,I636=2,I636=3,I636=4,I636=5),I636,"")))))))</f>
        <v/>
      </c>
      <c r="O636" s="13" t="str">
        <f>(IF(J636=Локализация!$C$114,1,IF(J636=Локализация!$C$113,2,IF(J636=Локализация!$C$112,3,IF(J636=Локализация!$C$111,4,IF(J636=Локализация!$C$110,5,IF(OR(J636=1,J636=2,J636=3,J636=4,J636=5),J636,"")))))))</f>
        <v/>
      </c>
      <c r="P636" s="13" t="str">
        <f>(IF(K636=Локализация!$C$114,1,IF(K636=Локализация!$C$113,2,IF(K636=Локализация!$C$112,3,IF(K636=Локализация!$C$111,4,IF(K636=Локализация!$C$110,5,IF(OR(K636=1,K636=2,K636=3,K636=4,K636=5),K636,"")))))))</f>
        <v/>
      </c>
      <c r="Q636" s="13" t="str">
        <f>(IF(L636=Локализация!$C$114,1,IF(L636=Локализация!$C$113,2,IF(L636=Локализация!$C$112,3,IF(L636=Локализация!$C$111,4,IF(L636=Локализация!$C$110,5,IF(OR(L636=1,L636=2,L636=3,L636=4,L636=5),L636,"")))))))</f>
        <v/>
      </c>
      <c r="R636" s="13" t="str">
        <f>(IF(B636=Локализация!$C$114,1,IF(B636=Локализация!$C$113,2,IF(B636=Локализация!$C$112,3,IF(B636=Локализация!$C$111,4,IF(B636=Локализация!$C$110,5,IF(OR(B636=1,B636=2,B636=3,B636=4,B636=5),B636,"")))))))</f>
        <v/>
      </c>
      <c r="S636" s="13" t="str">
        <f>(IF(C636=Локализация!$C$114,1,IF(C636=Локализация!$C$113,2,IF(C636=Локализация!$C$112,3,IF(C636=Локализация!$C$111,4,IF(C636=Локализация!$C$110,5,IF(OR(C636=1,C636=2,C636=3,C636=4,C636=5),C636,"")))))))</f>
        <v/>
      </c>
      <c r="T636" s="13" t="str">
        <f>(IF(D636=Локализация!$C$114,1,IF(D636=Локализация!$C$113,2,IF(D636=Локализация!$C$112,3,IF(D636=Локализация!$C$111,4,IF(D636=Локализация!$C$110,5,IF(OR(D636=1,D636=2,D636=3,D636=4,D636=5),D636,"")))))))</f>
        <v/>
      </c>
      <c r="U636" s="13" t="str">
        <f>(IF(E636=Локализация!$C$114,1,IF(E636=Локализация!$C$113,2,IF(E636=Локализация!$C$112,3,IF(E636=Локализация!$C$111,4,IF(E636=Локализация!$C$110,5,IF(OR(E636=1,E636=2,E636=3,E636=4,E636=5),E636,"")))))))</f>
        <v/>
      </c>
      <c r="V636" s="13" t="str">
        <f>(IF(F636=Локализация!$C$114,1,IF(F636=Локализация!$C$113,2,IF(F636=Локализация!$C$112,3,IF(F636=Локализация!$C$111,4,IF(F636=Локализация!$C$110,5,IF(OR(F636=1,F636=2,F636=3,F636=4,F636=5),F636,"")))))))</f>
        <v/>
      </c>
    </row>
    <row r="637" spans="13:22" x14ac:dyDescent="0.25">
      <c r="M637" s="13" t="str">
        <f>(IF(H637=Локализация!$C$114,1,IF(H637=Локализация!$C$113,2,IF(H637=Локализация!$C$112,3,IF(H637=Локализация!$C$111,4,IF(H637=Локализация!$C$110,5,IF(OR(H637=1,H637=2,H637=3,H637=4,H637=5),H637,"")))))))</f>
        <v/>
      </c>
      <c r="N637" s="13" t="str">
        <f>(IF(I637=Локализация!$C$114,1,IF(I637=Локализация!$C$113,2,IF(I637=Локализация!$C$112,3,IF(I637=Локализация!$C$111,4,IF(I637=Локализация!$C$110,5,IF(OR(I637=1,I637=2,I637=3,I637=4,I637=5),I637,"")))))))</f>
        <v/>
      </c>
      <c r="O637" s="13" t="str">
        <f>(IF(J637=Локализация!$C$114,1,IF(J637=Локализация!$C$113,2,IF(J637=Локализация!$C$112,3,IF(J637=Локализация!$C$111,4,IF(J637=Локализация!$C$110,5,IF(OR(J637=1,J637=2,J637=3,J637=4,J637=5),J637,"")))))))</f>
        <v/>
      </c>
      <c r="P637" s="13" t="str">
        <f>(IF(K637=Локализация!$C$114,1,IF(K637=Локализация!$C$113,2,IF(K637=Локализация!$C$112,3,IF(K637=Локализация!$C$111,4,IF(K637=Локализация!$C$110,5,IF(OR(K637=1,K637=2,K637=3,K637=4,K637=5),K637,"")))))))</f>
        <v/>
      </c>
      <c r="Q637" s="13" t="str">
        <f>(IF(L637=Локализация!$C$114,1,IF(L637=Локализация!$C$113,2,IF(L637=Локализация!$C$112,3,IF(L637=Локализация!$C$111,4,IF(L637=Локализация!$C$110,5,IF(OR(L637=1,L637=2,L637=3,L637=4,L637=5),L637,"")))))))</f>
        <v/>
      </c>
      <c r="R637" s="13" t="str">
        <f>(IF(B637=Локализация!$C$114,1,IF(B637=Локализация!$C$113,2,IF(B637=Локализация!$C$112,3,IF(B637=Локализация!$C$111,4,IF(B637=Локализация!$C$110,5,IF(OR(B637=1,B637=2,B637=3,B637=4,B637=5),B637,"")))))))</f>
        <v/>
      </c>
      <c r="S637" s="13" t="str">
        <f>(IF(C637=Локализация!$C$114,1,IF(C637=Локализация!$C$113,2,IF(C637=Локализация!$C$112,3,IF(C637=Локализация!$C$111,4,IF(C637=Локализация!$C$110,5,IF(OR(C637=1,C637=2,C637=3,C637=4,C637=5),C637,"")))))))</f>
        <v/>
      </c>
      <c r="T637" s="13" t="str">
        <f>(IF(D637=Локализация!$C$114,1,IF(D637=Локализация!$C$113,2,IF(D637=Локализация!$C$112,3,IF(D637=Локализация!$C$111,4,IF(D637=Локализация!$C$110,5,IF(OR(D637=1,D637=2,D637=3,D637=4,D637=5),D637,"")))))))</f>
        <v/>
      </c>
      <c r="U637" s="13" t="str">
        <f>(IF(E637=Локализация!$C$114,1,IF(E637=Локализация!$C$113,2,IF(E637=Локализация!$C$112,3,IF(E637=Локализация!$C$111,4,IF(E637=Локализация!$C$110,5,IF(OR(E637=1,E637=2,E637=3,E637=4,E637=5),E637,"")))))))</f>
        <v/>
      </c>
      <c r="V637" s="13" t="str">
        <f>(IF(F637=Локализация!$C$114,1,IF(F637=Локализация!$C$113,2,IF(F637=Локализация!$C$112,3,IF(F637=Локализация!$C$111,4,IF(F637=Локализация!$C$110,5,IF(OR(F637=1,F637=2,F637=3,F637=4,F637=5),F637,"")))))))</f>
        <v/>
      </c>
    </row>
    <row r="638" spans="13:22" x14ac:dyDescent="0.25">
      <c r="M638" s="13" t="str">
        <f>(IF(H638=Локализация!$C$114,1,IF(H638=Локализация!$C$113,2,IF(H638=Локализация!$C$112,3,IF(H638=Локализация!$C$111,4,IF(H638=Локализация!$C$110,5,IF(OR(H638=1,H638=2,H638=3,H638=4,H638=5),H638,"")))))))</f>
        <v/>
      </c>
      <c r="N638" s="13" t="str">
        <f>(IF(I638=Локализация!$C$114,1,IF(I638=Локализация!$C$113,2,IF(I638=Локализация!$C$112,3,IF(I638=Локализация!$C$111,4,IF(I638=Локализация!$C$110,5,IF(OR(I638=1,I638=2,I638=3,I638=4,I638=5),I638,"")))))))</f>
        <v/>
      </c>
      <c r="O638" s="13" t="str">
        <f>(IF(J638=Локализация!$C$114,1,IF(J638=Локализация!$C$113,2,IF(J638=Локализация!$C$112,3,IF(J638=Локализация!$C$111,4,IF(J638=Локализация!$C$110,5,IF(OR(J638=1,J638=2,J638=3,J638=4,J638=5),J638,"")))))))</f>
        <v/>
      </c>
      <c r="P638" s="13" t="str">
        <f>(IF(K638=Локализация!$C$114,1,IF(K638=Локализация!$C$113,2,IF(K638=Локализация!$C$112,3,IF(K638=Локализация!$C$111,4,IF(K638=Локализация!$C$110,5,IF(OR(K638=1,K638=2,K638=3,K638=4,K638=5),K638,"")))))))</f>
        <v/>
      </c>
      <c r="Q638" s="13" t="str">
        <f>(IF(L638=Локализация!$C$114,1,IF(L638=Локализация!$C$113,2,IF(L638=Локализация!$C$112,3,IF(L638=Локализация!$C$111,4,IF(L638=Локализация!$C$110,5,IF(OR(L638=1,L638=2,L638=3,L638=4,L638=5),L638,"")))))))</f>
        <v/>
      </c>
      <c r="R638" s="13" t="str">
        <f>(IF(B638=Локализация!$C$114,1,IF(B638=Локализация!$C$113,2,IF(B638=Локализация!$C$112,3,IF(B638=Локализация!$C$111,4,IF(B638=Локализация!$C$110,5,IF(OR(B638=1,B638=2,B638=3,B638=4,B638=5),B638,"")))))))</f>
        <v/>
      </c>
      <c r="S638" s="13" t="str">
        <f>(IF(C638=Локализация!$C$114,1,IF(C638=Локализация!$C$113,2,IF(C638=Локализация!$C$112,3,IF(C638=Локализация!$C$111,4,IF(C638=Локализация!$C$110,5,IF(OR(C638=1,C638=2,C638=3,C638=4,C638=5),C638,"")))))))</f>
        <v/>
      </c>
      <c r="T638" s="13" t="str">
        <f>(IF(D638=Локализация!$C$114,1,IF(D638=Локализация!$C$113,2,IF(D638=Локализация!$C$112,3,IF(D638=Локализация!$C$111,4,IF(D638=Локализация!$C$110,5,IF(OR(D638=1,D638=2,D638=3,D638=4,D638=5),D638,"")))))))</f>
        <v/>
      </c>
      <c r="U638" s="13" t="str">
        <f>(IF(E638=Локализация!$C$114,1,IF(E638=Локализация!$C$113,2,IF(E638=Локализация!$C$112,3,IF(E638=Локализация!$C$111,4,IF(E638=Локализация!$C$110,5,IF(OR(E638=1,E638=2,E638=3,E638=4,E638=5),E638,"")))))))</f>
        <v/>
      </c>
      <c r="V638" s="13" t="str">
        <f>(IF(F638=Локализация!$C$114,1,IF(F638=Локализация!$C$113,2,IF(F638=Локализация!$C$112,3,IF(F638=Локализация!$C$111,4,IF(F638=Локализация!$C$110,5,IF(OR(F638=1,F638=2,F638=3,F638=4,F638=5),F638,"")))))))</f>
        <v/>
      </c>
    </row>
    <row r="639" spans="13:22" x14ac:dyDescent="0.25">
      <c r="M639" s="13" t="str">
        <f>(IF(H639=Локализация!$C$114,1,IF(H639=Локализация!$C$113,2,IF(H639=Локализация!$C$112,3,IF(H639=Локализация!$C$111,4,IF(H639=Локализация!$C$110,5,IF(OR(H639=1,H639=2,H639=3,H639=4,H639=5),H639,"")))))))</f>
        <v/>
      </c>
      <c r="N639" s="13" t="str">
        <f>(IF(I639=Локализация!$C$114,1,IF(I639=Локализация!$C$113,2,IF(I639=Локализация!$C$112,3,IF(I639=Локализация!$C$111,4,IF(I639=Локализация!$C$110,5,IF(OR(I639=1,I639=2,I639=3,I639=4,I639=5),I639,"")))))))</f>
        <v/>
      </c>
      <c r="O639" s="13" t="str">
        <f>(IF(J639=Локализация!$C$114,1,IF(J639=Локализация!$C$113,2,IF(J639=Локализация!$C$112,3,IF(J639=Локализация!$C$111,4,IF(J639=Локализация!$C$110,5,IF(OR(J639=1,J639=2,J639=3,J639=4,J639=5),J639,"")))))))</f>
        <v/>
      </c>
      <c r="P639" s="13" t="str">
        <f>(IF(K639=Локализация!$C$114,1,IF(K639=Локализация!$C$113,2,IF(K639=Локализация!$C$112,3,IF(K639=Локализация!$C$111,4,IF(K639=Локализация!$C$110,5,IF(OR(K639=1,K639=2,K639=3,K639=4,K639=5),K639,"")))))))</f>
        <v/>
      </c>
      <c r="Q639" s="13" t="str">
        <f>(IF(L639=Локализация!$C$114,1,IF(L639=Локализация!$C$113,2,IF(L639=Локализация!$C$112,3,IF(L639=Локализация!$C$111,4,IF(L639=Локализация!$C$110,5,IF(OR(L639=1,L639=2,L639=3,L639=4,L639=5),L639,"")))))))</f>
        <v/>
      </c>
      <c r="R639" s="13" t="str">
        <f>(IF(B639=Локализация!$C$114,1,IF(B639=Локализация!$C$113,2,IF(B639=Локализация!$C$112,3,IF(B639=Локализация!$C$111,4,IF(B639=Локализация!$C$110,5,IF(OR(B639=1,B639=2,B639=3,B639=4,B639=5),B639,"")))))))</f>
        <v/>
      </c>
      <c r="S639" s="13" t="str">
        <f>(IF(C639=Локализация!$C$114,1,IF(C639=Локализация!$C$113,2,IF(C639=Локализация!$C$112,3,IF(C639=Локализация!$C$111,4,IF(C639=Локализация!$C$110,5,IF(OR(C639=1,C639=2,C639=3,C639=4,C639=5),C639,"")))))))</f>
        <v/>
      </c>
      <c r="T639" s="13" t="str">
        <f>(IF(D639=Локализация!$C$114,1,IF(D639=Локализация!$C$113,2,IF(D639=Локализация!$C$112,3,IF(D639=Локализация!$C$111,4,IF(D639=Локализация!$C$110,5,IF(OR(D639=1,D639=2,D639=3,D639=4,D639=5),D639,"")))))))</f>
        <v/>
      </c>
      <c r="U639" s="13" t="str">
        <f>(IF(E639=Локализация!$C$114,1,IF(E639=Локализация!$C$113,2,IF(E639=Локализация!$C$112,3,IF(E639=Локализация!$C$111,4,IF(E639=Локализация!$C$110,5,IF(OR(E639=1,E639=2,E639=3,E639=4,E639=5),E639,"")))))))</f>
        <v/>
      </c>
      <c r="V639" s="13" t="str">
        <f>(IF(F639=Локализация!$C$114,1,IF(F639=Локализация!$C$113,2,IF(F639=Локализация!$C$112,3,IF(F639=Локализация!$C$111,4,IF(F639=Локализация!$C$110,5,IF(OR(F639=1,F639=2,F639=3,F639=4,F639=5),F639,"")))))))</f>
        <v/>
      </c>
    </row>
    <row r="640" spans="13:22" x14ac:dyDescent="0.25">
      <c r="M640" s="13" t="str">
        <f>(IF(H640=Локализация!$C$114,1,IF(H640=Локализация!$C$113,2,IF(H640=Локализация!$C$112,3,IF(H640=Локализация!$C$111,4,IF(H640=Локализация!$C$110,5,IF(OR(H640=1,H640=2,H640=3,H640=4,H640=5),H640,"")))))))</f>
        <v/>
      </c>
      <c r="N640" s="13" t="str">
        <f>(IF(I640=Локализация!$C$114,1,IF(I640=Локализация!$C$113,2,IF(I640=Локализация!$C$112,3,IF(I640=Локализация!$C$111,4,IF(I640=Локализация!$C$110,5,IF(OR(I640=1,I640=2,I640=3,I640=4,I640=5),I640,"")))))))</f>
        <v/>
      </c>
      <c r="O640" s="13" t="str">
        <f>(IF(J640=Локализация!$C$114,1,IF(J640=Локализация!$C$113,2,IF(J640=Локализация!$C$112,3,IF(J640=Локализация!$C$111,4,IF(J640=Локализация!$C$110,5,IF(OR(J640=1,J640=2,J640=3,J640=4,J640=5),J640,"")))))))</f>
        <v/>
      </c>
      <c r="P640" s="13" t="str">
        <f>(IF(K640=Локализация!$C$114,1,IF(K640=Локализация!$C$113,2,IF(K640=Локализация!$C$112,3,IF(K640=Локализация!$C$111,4,IF(K640=Локализация!$C$110,5,IF(OR(K640=1,K640=2,K640=3,K640=4,K640=5),K640,"")))))))</f>
        <v/>
      </c>
      <c r="Q640" s="13" t="str">
        <f>(IF(L640=Локализация!$C$114,1,IF(L640=Локализация!$C$113,2,IF(L640=Локализация!$C$112,3,IF(L640=Локализация!$C$111,4,IF(L640=Локализация!$C$110,5,IF(OR(L640=1,L640=2,L640=3,L640=4,L640=5),L640,"")))))))</f>
        <v/>
      </c>
      <c r="R640" s="13" t="str">
        <f>(IF(B640=Локализация!$C$114,1,IF(B640=Локализация!$C$113,2,IF(B640=Локализация!$C$112,3,IF(B640=Локализация!$C$111,4,IF(B640=Локализация!$C$110,5,IF(OR(B640=1,B640=2,B640=3,B640=4,B640=5),B640,"")))))))</f>
        <v/>
      </c>
      <c r="S640" s="13" t="str">
        <f>(IF(C640=Локализация!$C$114,1,IF(C640=Локализация!$C$113,2,IF(C640=Локализация!$C$112,3,IF(C640=Локализация!$C$111,4,IF(C640=Локализация!$C$110,5,IF(OR(C640=1,C640=2,C640=3,C640=4,C640=5),C640,"")))))))</f>
        <v/>
      </c>
      <c r="T640" s="13" t="str">
        <f>(IF(D640=Локализация!$C$114,1,IF(D640=Локализация!$C$113,2,IF(D640=Локализация!$C$112,3,IF(D640=Локализация!$C$111,4,IF(D640=Локализация!$C$110,5,IF(OR(D640=1,D640=2,D640=3,D640=4,D640=5),D640,"")))))))</f>
        <v/>
      </c>
      <c r="U640" s="13" t="str">
        <f>(IF(E640=Локализация!$C$114,1,IF(E640=Локализация!$C$113,2,IF(E640=Локализация!$C$112,3,IF(E640=Локализация!$C$111,4,IF(E640=Локализация!$C$110,5,IF(OR(E640=1,E640=2,E640=3,E640=4,E640=5),E640,"")))))))</f>
        <v/>
      </c>
      <c r="V640" s="13" t="str">
        <f>(IF(F640=Локализация!$C$114,1,IF(F640=Локализация!$C$113,2,IF(F640=Локализация!$C$112,3,IF(F640=Локализация!$C$111,4,IF(F640=Локализация!$C$110,5,IF(OR(F640=1,F640=2,F640=3,F640=4,F640=5),F640,"")))))))</f>
        <v/>
      </c>
    </row>
    <row r="641" spans="13:22" x14ac:dyDescent="0.25">
      <c r="M641" s="13" t="str">
        <f>(IF(H641=Локализация!$C$114,1,IF(H641=Локализация!$C$113,2,IF(H641=Локализация!$C$112,3,IF(H641=Локализация!$C$111,4,IF(H641=Локализация!$C$110,5,IF(OR(H641=1,H641=2,H641=3,H641=4,H641=5),H641,"")))))))</f>
        <v/>
      </c>
      <c r="N641" s="13" t="str">
        <f>(IF(I641=Локализация!$C$114,1,IF(I641=Локализация!$C$113,2,IF(I641=Локализация!$C$112,3,IF(I641=Локализация!$C$111,4,IF(I641=Локализация!$C$110,5,IF(OR(I641=1,I641=2,I641=3,I641=4,I641=5),I641,"")))))))</f>
        <v/>
      </c>
      <c r="O641" s="13" t="str">
        <f>(IF(J641=Локализация!$C$114,1,IF(J641=Локализация!$C$113,2,IF(J641=Локализация!$C$112,3,IF(J641=Локализация!$C$111,4,IF(J641=Локализация!$C$110,5,IF(OR(J641=1,J641=2,J641=3,J641=4,J641=5),J641,"")))))))</f>
        <v/>
      </c>
      <c r="P641" s="13" t="str">
        <f>(IF(K641=Локализация!$C$114,1,IF(K641=Локализация!$C$113,2,IF(K641=Локализация!$C$112,3,IF(K641=Локализация!$C$111,4,IF(K641=Локализация!$C$110,5,IF(OR(K641=1,K641=2,K641=3,K641=4,K641=5),K641,"")))))))</f>
        <v/>
      </c>
      <c r="Q641" s="13" t="str">
        <f>(IF(L641=Локализация!$C$114,1,IF(L641=Локализация!$C$113,2,IF(L641=Локализация!$C$112,3,IF(L641=Локализация!$C$111,4,IF(L641=Локализация!$C$110,5,IF(OR(L641=1,L641=2,L641=3,L641=4,L641=5),L641,"")))))))</f>
        <v/>
      </c>
      <c r="R641" s="13" t="str">
        <f>(IF(B641=Локализация!$C$114,1,IF(B641=Локализация!$C$113,2,IF(B641=Локализация!$C$112,3,IF(B641=Локализация!$C$111,4,IF(B641=Локализация!$C$110,5,IF(OR(B641=1,B641=2,B641=3,B641=4,B641=5),B641,"")))))))</f>
        <v/>
      </c>
      <c r="S641" s="13" t="str">
        <f>(IF(C641=Локализация!$C$114,1,IF(C641=Локализация!$C$113,2,IF(C641=Локализация!$C$112,3,IF(C641=Локализация!$C$111,4,IF(C641=Локализация!$C$110,5,IF(OR(C641=1,C641=2,C641=3,C641=4,C641=5),C641,"")))))))</f>
        <v/>
      </c>
      <c r="T641" s="13" t="str">
        <f>(IF(D641=Локализация!$C$114,1,IF(D641=Локализация!$C$113,2,IF(D641=Локализация!$C$112,3,IF(D641=Локализация!$C$111,4,IF(D641=Локализация!$C$110,5,IF(OR(D641=1,D641=2,D641=3,D641=4,D641=5),D641,"")))))))</f>
        <v/>
      </c>
      <c r="U641" s="13" t="str">
        <f>(IF(E641=Локализация!$C$114,1,IF(E641=Локализация!$C$113,2,IF(E641=Локализация!$C$112,3,IF(E641=Локализация!$C$111,4,IF(E641=Локализация!$C$110,5,IF(OR(E641=1,E641=2,E641=3,E641=4,E641=5),E641,"")))))))</f>
        <v/>
      </c>
      <c r="V641" s="13" t="str">
        <f>(IF(F641=Локализация!$C$114,1,IF(F641=Локализация!$C$113,2,IF(F641=Локализация!$C$112,3,IF(F641=Локализация!$C$111,4,IF(F641=Локализация!$C$110,5,IF(OR(F641=1,F641=2,F641=3,F641=4,F641=5),F641,"")))))))</f>
        <v/>
      </c>
    </row>
    <row r="642" spans="13:22" x14ac:dyDescent="0.25">
      <c r="M642" s="13" t="str">
        <f>(IF(H642=Локализация!$C$114,1,IF(H642=Локализация!$C$113,2,IF(H642=Локализация!$C$112,3,IF(H642=Локализация!$C$111,4,IF(H642=Локализация!$C$110,5,IF(OR(H642=1,H642=2,H642=3,H642=4,H642=5),H642,"")))))))</f>
        <v/>
      </c>
      <c r="N642" s="13" t="str">
        <f>(IF(I642=Локализация!$C$114,1,IF(I642=Локализация!$C$113,2,IF(I642=Локализация!$C$112,3,IF(I642=Локализация!$C$111,4,IF(I642=Локализация!$C$110,5,IF(OR(I642=1,I642=2,I642=3,I642=4,I642=5),I642,"")))))))</f>
        <v/>
      </c>
      <c r="O642" s="13" t="str">
        <f>(IF(J642=Локализация!$C$114,1,IF(J642=Локализация!$C$113,2,IF(J642=Локализация!$C$112,3,IF(J642=Локализация!$C$111,4,IF(J642=Локализация!$C$110,5,IF(OR(J642=1,J642=2,J642=3,J642=4,J642=5),J642,"")))))))</f>
        <v/>
      </c>
      <c r="P642" s="13" t="str">
        <f>(IF(K642=Локализация!$C$114,1,IF(K642=Локализация!$C$113,2,IF(K642=Локализация!$C$112,3,IF(K642=Локализация!$C$111,4,IF(K642=Локализация!$C$110,5,IF(OR(K642=1,K642=2,K642=3,K642=4,K642=5),K642,"")))))))</f>
        <v/>
      </c>
      <c r="Q642" s="13" t="str">
        <f>(IF(L642=Локализация!$C$114,1,IF(L642=Локализация!$C$113,2,IF(L642=Локализация!$C$112,3,IF(L642=Локализация!$C$111,4,IF(L642=Локализация!$C$110,5,IF(OR(L642=1,L642=2,L642=3,L642=4,L642=5),L642,"")))))))</f>
        <v/>
      </c>
      <c r="R642" s="13" t="str">
        <f>(IF(B642=Локализация!$C$114,1,IF(B642=Локализация!$C$113,2,IF(B642=Локализация!$C$112,3,IF(B642=Локализация!$C$111,4,IF(B642=Локализация!$C$110,5,IF(OR(B642=1,B642=2,B642=3,B642=4,B642=5),B642,"")))))))</f>
        <v/>
      </c>
      <c r="S642" s="13" t="str">
        <f>(IF(C642=Локализация!$C$114,1,IF(C642=Локализация!$C$113,2,IF(C642=Локализация!$C$112,3,IF(C642=Локализация!$C$111,4,IF(C642=Локализация!$C$110,5,IF(OR(C642=1,C642=2,C642=3,C642=4,C642=5),C642,"")))))))</f>
        <v/>
      </c>
      <c r="T642" s="13" t="str">
        <f>(IF(D642=Локализация!$C$114,1,IF(D642=Локализация!$C$113,2,IF(D642=Локализация!$C$112,3,IF(D642=Локализация!$C$111,4,IF(D642=Локализация!$C$110,5,IF(OR(D642=1,D642=2,D642=3,D642=4,D642=5),D642,"")))))))</f>
        <v/>
      </c>
      <c r="U642" s="13" t="str">
        <f>(IF(E642=Локализация!$C$114,1,IF(E642=Локализация!$C$113,2,IF(E642=Локализация!$C$112,3,IF(E642=Локализация!$C$111,4,IF(E642=Локализация!$C$110,5,IF(OR(E642=1,E642=2,E642=3,E642=4,E642=5),E642,"")))))))</f>
        <v/>
      </c>
      <c r="V642" s="13" t="str">
        <f>(IF(F642=Локализация!$C$114,1,IF(F642=Локализация!$C$113,2,IF(F642=Локализация!$C$112,3,IF(F642=Локализация!$C$111,4,IF(F642=Локализация!$C$110,5,IF(OR(F642=1,F642=2,F642=3,F642=4,F642=5),F642,"")))))))</f>
        <v/>
      </c>
    </row>
    <row r="643" spans="13:22" x14ac:dyDescent="0.25">
      <c r="M643" s="13" t="str">
        <f>(IF(H643=Локализация!$C$114,1,IF(H643=Локализация!$C$113,2,IF(H643=Локализация!$C$112,3,IF(H643=Локализация!$C$111,4,IF(H643=Локализация!$C$110,5,IF(OR(H643=1,H643=2,H643=3,H643=4,H643=5),H643,"")))))))</f>
        <v/>
      </c>
      <c r="N643" s="13" t="str">
        <f>(IF(I643=Локализация!$C$114,1,IF(I643=Локализация!$C$113,2,IF(I643=Локализация!$C$112,3,IF(I643=Локализация!$C$111,4,IF(I643=Локализация!$C$110,5,IF(OR(I643=1,I643=2,I643=3,I643=4,I643=5),I643,"")))))))</f>
        <v/>
      </c>
      <c r="O643" s="13" t="str">
        <f>(IF(J643=Локализация!$C$114,1,IF(J643=Локализация!$C$113,2,IF(J643=Локализация!$C$112,3,IF(J643=Локализация!$C$111,4,IF(J643=Локализация!$C$110,5,IF(OR(J643=1,J643=2,J643=3,J643=4,J643=5),J643,"")))))))</f>
        <v/>
      </c>
      <c r="P643" s="13" t="str">
        <f>(IF(K643=Локализация!$C$114,1,IF(K643=Локализация!$C$113,2,IF(K643=Локализация!$C$112,3,IF(K643=Локализация!$C$111,4,IF(K643=Локализация!$C$110,5,IF(OR(K643=1,K643=2,K643=3,K643=4,K643=5),K643,"")))))))</f>
        <v/>
      </c>
      <c r="Q643" s="13" t="str">
        <f>(IF(L643=Локализация!$C$114,1,IF(L643=Локализация!$C$113,2,IF(L643=Локализация!$C$112,3,IF(L643=Локализация!$C$111,4,IF(L643=Локализация!$C$110,5,IF(OR(L643=1,L643=2,L643=3,L643=4,L643=5),L643,"")))))))</f>
        <v/>
      </c>
      <c r="R643" s="13" t="str">
        <f>(IF(B643=Локализация!$C$114,1,IF(B643=Локализация!$C$113,2,IF(B643=Локализация!$C$112,3,IF(B643=Локализация!$C$111,4,IF(B643=Локализация!$C$110,5,IF(OR(B643=1,B643=2,B643=3,B643=4,B643=5),B643,"")))))))</f>
        <v/>
      </c>
      <c r="S643" s="13" t="str">
        <f>(IF(C643=Локализация!$C$114,1,IF(C643=Локализация!$C$113,2,IF(C643=Локализация!$C$112,3,IF(C643=Локализация!$C$111,4,IF(C643=Локализация!$C$110,5,IF(OR(C643=1,C643=2,C643=3,C643=4,C643=5),C643,"")))))))</f>
        <v/>
      </c>
      <c r="T643" s="13" t="str">
        <f>(IF(D643=Локализация!$C$114,1,IF(D643=Локализация!$C$113,2,IF(D643=Локализация!$C$112,3,IF(D643=Локализация!$C$111,4,IF(D643=Локализация!$C$110,5,IF(OR(D643=1,D643=2,D643=3,D643=4,D643=5),D643,"")))))))</f>
        <v/>
      </c>
      <c r="U643" s="13" t="str">
        <f>(IF(E643=Локализация!$C$114,1,IF(E643=Локализация!$C$113,2,IF(E643=Локализация!$C$112,3,IF(E643=Локализация!$C$111,4,IF(E643=Локализация!$C$110,5,IF(OR(E643=1,E643=2,E643=3,E643=4,E643=5),E643,"")))))))</f>
        <v/>
      </c>
      <c r="V643" s="13" t="str">
        <f>(IF(F643=Локализация!$C$114,1,IF(F643=Локализация!$C$113,2,IF(F643=Локализация!$C$112,3,IF(F643=Локализация!$C$111,4,IF(F643=Локализация!$C$110,5,IF(OR(F643=1,F643=2,F643=3,F643=4,F643=5),F643,"")))))))</f>
        <v/>
      </c>
    </row>
    <row r="644" spans="13:22" x14ac:dyDescent="0.25">
      <c r="M644" s="13" t="str">
        <f>(IF(H644=Локализация!$C$114,1,IF(H644=Локализация!$C$113,2,IF(H644=Локализация!$C$112,3,IF(H644=Локализация!$C$111,4,IF(H644=Локализация!$C$110,5,IF(OR(H644=1,H644=2,H644=3,H644=4,H644=5),H644,"")))))))</f>
        <v/>
      </c>
      <c r="N644" s="13" t="str">
        <f>(IF(I644=Локализация!$C$114,1,IF(I644=Локализация!$C$113,2,IF(I644=Локализация!$C$112,3,IF(I644=Локализация!$C$111,4,IF(I644=Локализация!$C$110,5,IF(OR(I644=1,I644=2,I644=3,I644=4,I644=5),I644,"")))))))</f>
        <v/>
      </c>
      <c r="O644" s="13" t="str">
        <f>(IF(J644=Локализация!$C$114,1,IF(J644=Локализация!$C$113,2,IF(J644=Локализация!$C$112,3,IF(J644=Локализация!$C$111,4,IF(J644=Локализация!$C$110,5,IF(OR(J644=1,J644=2,J644=3,J644=4,J644=5),J644,"")))))))</f>
        <v/>
      </c>
      <c r="P644" s="13" t="str">
        <f>(IF(K644=Локализация!$C$114,1,IF(K644=Локализация!$C$113,2,IF(K644=Локализация!$C$112,3,IF(K644=Локализация!$C$111,4,IF(K644=Локализация!$C$110,5,IF(OR(K644=1,K644=2,K644=3,K644=4,K644=5),K644,"")))))))</f>
        <v/>
      </c>
      <c r="Q644" s="13" t="str">
        <f>(IF(L644=Локализация!$C$114,1,IF(L644=Локализация!$C$113,2,IF(L644=Локализация!$C$112,3,IF(L644=Локализация!$C$111,4,IF(L644=Локализация!$C$110,5,IF(OR(L644=1,L644=2,L644=3,L644=4,L644=5),L644,"")))))))</f>
        <v/>
      </c>
      <c r="R644" s="13" t="str">
        <f>(IF(B644=Локализация!$C$114,1,IF(B644=Локализация!$C$113,2,IF(B644=Локализация!$C$112,3,IF(B644=Локализация!$C$111,4,IF(B644=Локализация!$C$110,5,IF(OR(B644=1,B644=2,B644=3,B644=4,B644=5),B644,"")))))))</f>
        <v/>
      </c>
      <c r="S644" s="13" t="str">
        <f>(IF(C644=Локализация!$C$114,1,IF(C644=Локализация!$C$113,2,IF(C644=Локализация!$C$112,3,IF(C644=Локализация!$C$111,4,IF(C644=Локализация!$C$110,5,IF(OR(C644=1,C644=2,C644=3,C644=4,C644=5),C644,"")))))))</f>
        <v/>
      </c>
      <c r="T644" s="13" t="str">
        <f>(IF(D644=Локализация!$C$114,1,IF(D644=Локализация!$C$113,2,IF(D644=Локализация!$C$112,3,IF(D644=Локализация!$C$111,4,IF(D644=Локализация!$C$110,5,IF(OR(D644=1,D644=2,D644=3,D644=4,D644=5),D644,"")))))))</f>
        <v/>
      </c>
      <c r="U644" s="13" t="str">
        <f>(IF(E644=Локализация!$C$114,1,IF(E644=Локализация!$C$113,2,IF(E644=Локализация!$C$112,3,IF(E644=Локализация!$C$111,4,IF(E644=Локализация!$C$110,5,IF(OR(E644=1,E644=2,E644=3,E644=4,E644=5),E644,"")))))))</f>
        <v/>
      </c>
      <c r="V644" s="13" t="str">
        <f>(IF(F644=Локализация!$C$114,1,IF(F644=Локализация!$C$113,2,IF(F644=Локализация!$C$112,3,IF(F644=Локализация!$C$111,4,IF(F644=Локализация!$C$110,5,IF(OR(F644=1,F644=2,F644=3,F644=4,F644=5),F644,"")))))))</f>
        <v/>
      </c>
    </row>
    <row r="645" spans="13:22" x14ac:dyDescent="0.25">
      <c r="M645" s="13" t="str">
        <f>(IF(H645=Локализация!$C$114,1,IF(H645=Локализация!$C$113,2,IF(H645=Локализация!$C$112,3,IF(H645=Локализация!$C$111,4,IF(H645=Локализация!$C$110,5,IF(OR(H645=1,H645=2,H645=3,H645=4,H645=5),H645,"")))))))</f>
        <v/>
      </c>
      <c r="N645" s="13" t="str">
        <f>(IF(I645=Локализация!$C$114,1,IF(I645=Локализация!$C$113,2,IF(I645=Локализация!$C$112,3,IF(I645=Локализация!$C$111,4,IF(I645=Локализация!$C$110,5,IF(OR(I645=1,I645=2,I645=3,I645=4,I645=5),I645,"")))))))</f>
        <v/>
      </c>
      <c r="O645" s="13" t="str">
        <f>(IF(J645=Локализация!$C$114,1,IF(J645=Локализация!$C$113,2,IF(J645=Локализация!$C$112,3,IF(J645=Локализация!$C$111,4,IF(J645=Локализация!$C$110,5,IF(OR(J645=1,J645=2,J645=3,J645=4,J645=5),J645,"")))))))</f>
        <v/>
      </c>
      <c r="P645" s="13" t="str">
        <f>(IF(K645=Локализация!$C$114,1,IF(K645=Локализация!$C$113,2,IF(K645=Локализация!$C$112,3,IF(K645=Локализация!$C$111,4,IF(K645=Локализация!$C$110,5,IF(OR(K645=1,K645=2,K645=3,K645=4,K645=5),K645,"")))))))</f>
        <v/>
      </c>
      <c r="Q645" s="13" t="str">
        <f>(IF(L645=Локализация!$C$114,1,IF(L645=Локализация!$C$113,2,IF(L645=Локализация!$C$112,3,IF(L645=Локализация!$C$111,4,IF(L645=Локализация!$C$110,5,IF(OR(L645=1,L645=2,L645=3,L645=4,L645=5),L645,"")))))))</f>
        <v/>
      </c>
      <c r="R645" s="13" t="str">
        <f>(IF(B645=Локализация!$C$114,1,IF(B645=Локализация!$C$113,2,IF(B645=Локализация!$C$112,3,IF(B645=Локализация!$C$111,4,IF(B645=Локализация!$C$110,5,IF(OR(B645=1,B645=2,B645=3,B645=4,B645=5),B645,"")))))))</f>
        <v/>
      </c>
      <c r="S645" s="13" t="str">
        <f>(IF(C645=Локализация!$C$114,1,IF(C645=Локализация!$C$113,2,IF(C645=Локализация!$C$112,3,IF(C645=Локализация!$C$111,4,IF(C645=Локализация!$C$110,5,IF(OR(C645=1,C645=2,C645=3,C645=4,C645=5),C645,"")))))))</f>
        <v/>
      </c>
      <c r="T645" s="13" t="str">
        <f>(IF(D645=Локализация!$C$114,1,IF(D645=Локализация!$C$113,2,IF(D645=Локализация!$C$112,3,IF(D645=Локализация!$C$111,4,IF(D645=Локализация!$C$110,5,IF(OR(D645=1,D645=2,D645=3,D645=4,D645=5),D645,"")))))))</f>
        <v/>
      </c>
      <c r="U645" s="13" t="str">
        <f>(IF(E645=Локализация!$C$114,1,IF(E645=Локализация!$C$113,2,IF(E645=Локализация!$C$112,3,IF(E645=Локализация!$C$111,4,IF(E645=Локализация!$C$110,5,IF(OR(E645=1,E645=2,E645=3,E645=4,E645=5),E645,"")))))))</f>
        <v/>
      </c>
      <c r="V645" s="13" t="str">
        <f>(IF(F645=Локализация!$C$114,1,IF(F645=Локализация!$C$113,2,IF(F645=Локализация!$C$112,3,IF(F645=Локализация!$C$111,4,IF(F645=Локализация!$C$110,5,IF(OR(F645=1,F645=2,F645=3,F645=4,F645=5),F645,"")))))))</f>
        <v/>
      </c>
    </row>
    <row r="646" spans="13:22" x14ac:dyDescent="0.25">
      <c r="M646" s="13" t="str">
        <f>(IF(H646=Локализация!$C$114,1,IF(H646=Локализация!$C$113,2,IF(H646=Локализация!$C$112,3,IF(H646=Локализация!$C$111,4,IF(H646=Локализация!$C$110,5,IF(OR(H646=1,H646=2,H646=3,H646=4,H646=5),H646,"")))))))</f>
        <v/>
      </c>
      <c r="N646" s="13" t="str">
        <f>(IF(I646=Локализация!$C$114,1,IF(I646=Локализация!$C$113,2,IF(I646=Локализация!$C$112,3,IF(I646=Локализация!$C$111,4,IF(I646=Локализация!$C$110,5,IF(OR(I646=1,I646=2,I646=3,I646=4,I646=5),I646,"")))))))</f>
        <v/>
      </c>
      <c r="O646" s="13" t="str">
        <f>(IF(J646=Локализация!$C$114,1,IF(J646=Локализация!$C$113,2,IF(J646=Локализация!$C$112,3,IF(J646=Локализация!$C$111,4,IF(J646=Локализация!$C$110,5,IF(OR(J646=1,J646=2,J646=3,J646=4,J646=5),J646,"")))))))</f>
        <v/>
      </c>
      <c r="P646" s="13" t="str">
        <f>(IF(K646=Локализация!$C$114,1,IF(K646=Локализация!$C$113,2,IF(K646=Локализация!$C$112,3,IF(K646=Локализация!$C$111,4,IF(K646=Локализация!$C$110,5,IF(OR(K646=1,K646=2,K646=3,K646=4,K646=5),K646,"")))))))</f>
        <v/>
      </c>
      <c r="Q646" s="13" t="str">
        <f>(IF(L646=Локализация!$C$114,1,IF(L646=Локализация!$C$113,2,IF(L646=Локализация!$C$112,3,IF(L646=Локализация!$C$111,4,IF(L646=Локализация!$C$110,5,IF(OR(L646=1,L646=2,L646=3,L646=4,L646=5),L646,"")))))))</f>
        <v/>
      </c>
      <c r="R646" s="13" t="str">
        <f>(IF(B646=Локализация!$C$114,1,IF(B646=Локализация!$C$113,2,IF(B646=Локализация!$C$112,3,IF(B646=Локализация!$C$111,4,IF(B646=Локализация!$C$110,5,IF(OR(B646=1,B646=2,B646=3,B646=4,B646=5),B646,"")))))))</f>
        <v/>
      </c>
      <c r="S646" s="13" t="str">
        <f>(IF(C646=Локализация!$C$114,1,IF(C646=Локализация!$C$113,2,IF(C646=Локализация!$C$112,3,IF(C646=Локализация!$C$111,4,IF(C646=Локализация!$C$110,5,IF(OR(C646=1,C646=2,C646=3,C646=4,C646=5),C646,"")))))))</f>
        <v/>
      </c>
      <c r="T646" s="13" t="str">
        <f>(IF(D646=Локализация!$C$114,1,IF(D646=Локализация!$C$113,2,IF(D646=Локализация!$C$112,3,IF(D646=Локализация!$C$111,4,IF(D646=Локализация!$C$110,5,IF(OR(D646=1,D646=2,D646=3,D646=4,D646=5),D646,"")))))))</f>
        <v/>
      </c>
      <c r="U646" s="13" t="str">
        <f>(IF(E646=Локализация!$C$114,1,IF(E646=Локализация!$C$113,2,IF(E646=Локализация!$C$112,3,IF(E646=Локализация!$C$111,4,IF(E646=Локализация!$C$110,5,IF(OR(E646=1,E646=2,E646=3,E646=4,E646=5),E646,"")))))))</f>
        <v/>
      </c>
      <c r="V646" s="13" t="str">
        <f>(IF(F646=Локализация!$C$114,1,IF(F646=Локализация!$C$113,2,IF(F646=Локализация!$C$112,3,IF(F646=Локализация!$C$111,4,IF(F646=Локализация!$C$110,5,IF(OR(F646=1,F646=2,F646=3,F646=4,F646=5),F646,"")))))))</f>
        <v/>
      </c>
    </row>
    <row r="647" spans="13:22" x14ac:dyDescent="0.25">
      <c r="M647" s="13" t="str">
        <f>(IF(H647=Локализация!$C$114,1,IF(H647=Локализация!$C$113,2,IF(H647=Локализация!$C$112,3,IF(H647=Локализация!$C$111,4,IF(H647=Локализация!$C$110,5,IF(OR(H647=1,H647=2,H647=3,H647=4,H647=5),H647,"")))))))</f>
        <v/>
      </c>
      <c r="N647" s="13" t="str">
        <f>(IF(I647=Локализация!$C$114,1,IF(I647=Локализация!$C$113,2,IF(I647=Локализация!$C$112,3,IF(I647=Локализация!$C$111,4,IF(I647=Локализация!$C$110,5,IF(OR(I647=1,I647=2,I647=3,I647=4,I647=5),I647,"")))))))</f>
        <v/>
      </c>
      <c r="O647" s="13" t="str">
        <f>(IF(J647=Локализация!$C$114,1,IF(J647=Локализация!$C$113,2,IF(J647=Локализация!$C$112,3,IF(J647=Локализация!$C$111,4,IF(J647=Локализация!$C$110,5,IF(OR(J647=1,J647=2,J647=3,J647=4,J647=5),J647,"")))))))</f>
        <v/>
      </c>
      <c r="P647" s="13" t="str">
        <f>(IF(K647=Локализация!$C$114,1,IF(K647=Локализация!$C$113,2,IF(K647=Локализация!$C$112,3,IF(K647=Локализация!$C$111,4,IF(K647=Локализация!$C$110,5,IF(OR(K647=1,K647=2,K647=3,K647=4,K647=5),K647,"")))))))</f>
        <v/>
      </c>
      <c r="Q647" s="13" t="str">
        <f>(IF(L647=Локализация!$C$114,1,IF(L647=Локализация!$C$113,2,IF(L647=Локализация!$C$112,3,IF(L647=Локализация!$C$111,4,IF(L647=Локализация!$C$110,5,IF(OR(L647=1,L647=2,L647=3,L647=4,L647=5),L647,"")))))))</f>
        <v/>
      </c>
      <c r="R647" s="13" t="str">
        <f>(IF(B647=Локализация!$C$114,1,IF(B647=Локализация!$C$113,2,IF(B647=Локализация!$C$112,3,IF(B647=Локализация!$C$111,4,IF(B647=Локализация!$C$110,5,IF(OR(B647=1,B647=2,B647=3,B647=4,B647=5),B647,"")))))))</f>
        <v/>
      </c>
      <c r="S647" s="13" t="str">
        <f>(IF(C647=Локализация!$C$114,1,IF(C647=Локализация!$C$113,2,IF(C647=Локализация!$C$112,3,IF(C647=Локализация!$C$111,4,IF(C647=Локализация!$C$110,5,IF(OR(C647=1,C647=2,C647=3,C647=4,C647=5),C647,"")))))))</f>
        <v/>
      </c>
      <c r="T647" s="13" t="str">
        <f>(IF(D647=Локализация!$C$114,1,IF(D647=Локализация!$C$113,2,IF(D647=Локализация!$C$112,3,IF(D647=Локализация!$C$111,4,IF(D647=Локализация!$C$110,5,IF(OR(D647=1,D647=2,D647=3,D647=4,D647=5),D647,"")))))))</f>
        <v/>
      </c>
      <c r="U647" s="13" t="str">
        <f>(IF(E647=Локализация!$C$114,1,IF(E647=Локализация!$C$113,2,IF(E647=Локализация!$C$112,3,IF(E647=Локализация!$C$111,4,IF(E647=Локализация!$C$110,5,IF(OR(E647=1,E647=2,E647=3,E647=4,E647=5),E647,"")))))))</f>
        <v/>
      </c>
      <c r="V647" s="13" t="str">
        <f>(IF(F647=Локализация!$C$114,1,IF(F647=Локализация!$C$113,2,IF(F647=Локализация!$C$112,3,IF(F647=Локализация!$C$111,4,IF(F647=Локализация!$C$110,5,IF(OR(F647=1,F647=2,F647=3,F647=4,F647=5),F647,"")))))))</f>
        <v/>
      </c>
    </row>
    <row r="648" spans="13:22" x14ac:dyDescent="0.25">
      <c r="M648" s="13" t="str">
        <f>(IF(H648=Локализация!$C$114,1,IF(H648=Локализация!$C$113,2,IF(H648=Локализация!$C$112,3,IF(H648=Локализация!$C$111,4,IF(H648=Локализация!$C$110,5,IF(OR(H648=1,H648=2,H648=3,H648=4,H648=5),H648,"")))))))</f>
        <v/>
      </c>
      <c r="N648" s="13" t="str">
        <f>(IF(I648=Локализация!$C$114,1,IF(I648=Локализация!$C$113,2,IF(I648=Локализация!$C$112,3,IF(I648=Локализация!$C$111,4,IF(I648=Локализация!$C$110,5,IF(OR(I648=1,I648=2,I648=3,I648=4,I648=5),I648,"")))))))</f>
        <v/>
      </c>
      <c r="O648" s="13" t="str">
        <f>(IF(J648=Локализация!$C$114,1,IF(J648=Локализация!$C$113,2,IF(J648=Локализация!$C$112,3,IF(J648=Локализация!$C$111,4,IF(J648=Локализация!$C$110,5,IF(OR(J648=1,J648=2,J648=3,J648=4,J648=5),J648,"")))))))</f>
        <v/>
      </c>
      <c r="P648" s="13" t="str">
        <f>(IF(K648=Локализация!$C$114,1,IF(K648=Локализация!$C$113,2,IF(K648=Локализация!$C$112,3,IF(K648=Локализация!$C$111,4,IF(K648=Локализация!$C$110,5,IF(OR(K648=1,K648=2,K648=3,K648=4,K648=5),K648,"")))))))</f>
        <v/>
      </c>
      <c r="Q648" s="13" t="str">
        <f>(IF(L648=Локализация!$C$114,1,IF(L648=Локализация!$C$113,2,IF(L648=Локализация!$C$112,3,IF(L648=Локализация!$C$111,4,IF(L648=Локализация!$C$110,5,IF(OR(L648=1,L648=2,L648=3,L648=4,L648=5),L648,"")))))))</f>
        <v/>
      </c>
      <c r="R648" s="13" t="str">
        <f>(IF(B648=Локализация!$C$114,1,IF(B648=Локализация!$C$113,2,IF(B648=Локализация!$C$112,3,IF(B648=Локализация!$C$111,4,IF(B648=Локализация!$C$110,5,IF(OR(B648=1,B648=2,B648=3,B648=4,B648=5),B648,"")))))))</f>
        <v/>
      </c>
      <c r="S648" s="13" t="str">
        <f>(IF(C648=Локализация!$C$114,1,IF(C648=Локализация!$C$113,2,IF(C648=Локализация!$C$112,3,IF(C648=Локализация!$C$111,4,IF(C648=Локализация!$C$110,5,IF(OR(C648=1,C648=2,C648=3,C648=4,C648=5),C648,"")))))))</f>
        <v/>
      </c>
      <c r="T648" s="13" t="str">
        <f>(IF(D648=Локализация!$C$114,1,IF(D648=Локализация!$C$113,2,IF(D648=Локализация!$C$112,3,IF(D648=Локализация!$C$111,4,IF(D648=Локализация!$C$110,5,IF(OR(D648=1,D648=2,D648=3,D648=4,D648=5),D648,"")))))))</f>
        <v/>
      </c>
      <c r="U648" s="13" t="str">
        <f>(IF(E648=Локализация!$C$114,1,IF(E648=Локализация!$C$113,2,IF(E648=Локализация!$C$112,3,IF(E648=Локализация!$C$111,4,IF(E648=Локализация!$C$110,5,IF(OR(E648=1,E648=2,E648=3,E648=4,E648=5),E648,"")))))))</f>
        <v/>
      </c>
      <c r="V648" s="13" t="str">
        <f>(IF(F648=Локализация!$C$114,1,IF(F648=Локализация!$C$113,2,IF(F648=Локализация!$C$112,3,IF(F648=Локализация!$C$111,4,IF(F648=Локализация!$C$110,5,IF(OR(F648=1,F648=2,F648=3,F648=4,F648=5),F648,"")))))))</f>
        <v/>
      </c>
    </row>
    <row r="649" spans="13:22" x14ac:dyDescent="0.25">
      <c r="M649" s="13" t="str">
        <f>(IF(H649=Локализация!$C$114,1,IF(H649=Локализация!$C$113,2,IF(H649=Локализация!$C$112,3,IF(H649=Локализация!$C$111,4,IF(H649=Локализация!$C$110,5,IF(OR(H649=1,H649=2,H649=3,H649=4,H649=5),H649,"")))))))</f>
        <v/>
      </c>
      <c r="N649" s="13" t="str">
        <f>(IF(I649=Локализация!$C$114,1,IF(I649=Локализация!$C$113,2,IF(I649=Локализация!$C$112,3,IF(I649=Локализация!$C$111,4,IF(I649=Локализация!$C$110,5,IF(OR(I649=1,I649=2,I649=3,I649=4,I649=5),I649,"")))))))</f>
        <v/>
      </c>
      <c r="O649" s="13" t="str">
        <f>(IF(J649=Локализация!$C$114,1,IF(J649=Локализация!$C$113,2,IF(J649=Локализация!$C$112,3,IF(J649=Локализация!$C$111,4,IF(J649=Локализация!$C$110,5,IF(OR(J649=1,J649=2,J649=3,J649=4,J649=5),J649,"")))))))</f>
        <v/>
      </c>
      <c r="P649" s="13" t="str">
        <f>(IF(K649=Локализация!$C$114,1,IF(K649=Локализация!$C$113,2,IF(K649=Локализация!$C$112,3,IF(K649=Локализация!$C$111,4,IF(K649=Локализация!$C$110,5,IF(OR(K649=1,K649=2,K649=3,K649=4,K649=5),K649,"")))))))</f>
        <v/>
      </c>
      <c r="Q649" s="13" t="str">
        <f>(IF(L649=Локализация!$C$114,1,IF(L649=Локализация!$C$113,2,IF(L649=Локализация!$C$112,3,IF(L649=Локализация!$C$111,4,IF(L649=Локализация!$C$110,5,IF(OR(L649=1,L649=2,L649=3,L649=4,L649=5),L649,"")))))))</f>
        <v/>
      </c>
      <c r="R649" s="13" t="str">
        <f>(IF(B649=Локализация!$C$114,1,IF(B649=Локализация!$C$113,2,IF(B649=Локализация!$C$112,3,IF(B649=Локализация!$C$111,4,IF(B649=Локализация!$C$110,5,IF(OR(B649=1,B649=2,B649=3,B649=4,B649=5),B649,"")))))))</f>
        <v/>
      </c>
      <c r="S649" s="13" t="str">
        <f>(IF(C649=Локализация!$C$114,1,IF(C649=Локализация!$C$113,2,IF(C649=Локализация!$C$112,3,IF(C649=Локализация!$C$111,4,IF(C649=Локализация!$C$110,5,IF(OR(C649=1,C649=2,C649=3,C649=4,C649=5),C649,"")))))))</f>
        <v/>
      </c>
      <c r="T649" s="13" t="str">
        <f>(IF(D649=Локализация!$C$114,1,IF(D649=Локализация!$C$113,2,IF(D649=Локализация!$C$112,3,IF(D649=Локализация!$C$111,4,IF(D649=Локализация!$C$110,5,IF(OR(D649=1,D649=2,D649=3,D649=4,D649=5),D649,"")))))))</f>
        <v/>
      </c>
      <c r="U649" s="13" t="str">
        <f>(IF(E649=Локализация!$C$114,1,IF(E649=Локализация!$C$113,2,IF(E649=Локализация!$C$112,3,IF(E649=Локализация!$C$111,4,IF(E649=Локализация!$C$110,5,IF(OR(E649=1,E649=2,E649=3,E649=4,E649=5),E649,"")))))))</f>
        <v/>
      </c>
      <c r="V649" s="13" t="str">
        <f>(IF(F649=Локализация!$C$114,1,IF(F649=Локализация!$C$113,2,IF(F649=Локализация!$C$112,3,IF(F649=Локализация!$C$111,4,IF(F649=Локализация!$C$110,5,IF(OR(F649=1,F649=2,F649=3,F649=4,F649=5),F649,"")))))))</f>
        <v/>
      </c>
    </row>
    <row r="650" spans="13:22" x14ac:dyDescent="0.25">
      <c r="M650" s="13" t="str">
        <f>(IF(H650=Локализация!$C$114,1,IF(H650=Локализация!$C$113,2,IF(H650=Локализация!$C$112,3,IF(H650=Локализация!$C$111,4,IF(H650=Локализация!$C$110,5,IF(OR(H650=1,H650=2,H650=3,H650=4,H650=5),H650,"")))))))</f>
        <v/>
      </c>
      <c r="N650" s="13" t="str">
        <f>(IF(I650=Локализация!$C$114,1,IF(I650=Локализация!$C$113,2,IF(I650=Локализация!$C$112,3,IF(I650=Локализация!$C$111,4,IF(I650=Локализация!$C$110,5,IF(OR(I650=1,I650=2,I650=3,I650=4,I650=5),I650,"")))))))</f>
        <v/>
      </c>
      <c r="O650" s="13" t="str">
        <f>(IF(J650=Локализация!$C$114,1,IF(J650=Локализация!$C$113,2,IF(J650=Локализация!$C$112,3,IF(J650=Локализация!$C$111,4,IF(J650=Локализация!$C$110,5,IF(OR(J650=1,J650=2,J650=3,J650=4,J650=5),J650,"")))))))</f>
        <v/>
      </c>
      <c r="P650" s="13" t="str">
        <f>(IF(K650=Локализация!$C$114,1,IF(K650=Локализация!$C$113,2,IF(K650=Локализация!$C$112,3,IF(K650=Локализация!$C$111,4,IF(K650=Локализация!$C$110,5,IF(OR(K650=1,K650=2,K650=3,K650=4,K650=5),K650,"")))))))</f>
        <v/>
      </c>
      <c r="Q650" s="13" t="str">
        <f>(IF(L650=Локализация!$C$114,1,IF(L650=Локализация!$C$113,2,IF(L650=Локализация!$C$112,3,IF(L650=Локализация!$C$111,4,IF(L650=Локализация!$C$110,5,IF(OR(L650=1,L650=2,L650=3,L650=4,L650=5),L650,"")))))))</f>
        <v/>
      </c>
      <c r="R650" s="13" t="str">
        <f>(IF(B650=Локализация!$C$114,1,IF(B650=Локализация!$C$113,2,IF(B650=Локализация!$C$112,3,IF(B650=Локализация!$C$111,4,IF(B650=Локализация!$C$110,5,IF(OR(B650=1,B650=2,B650=3,B650=4,B650=5),B650,"")))))))</f>
        <v/>
      </c>
      <c r="S650" s="13" t="str">
        <f>(IF(C650=Локализация!$C$114,1,IF(C650=Локализация!$C$113,2,IF(C650=Локализация!$C$112,3,IF(C650=Локализация!$C$111,4,IF(C650=Локализация!$C$110,5,IF(OR(C650=1,C650=2,C650=3,C650=4,C650=5),C650,"")))))))</f>
        <v/>
      </c>
      <c r="T650" s="13" t="str">
        <f>(IF(D650=Локализация!$C$114,1,IF(D650=Локализация!$C$113,2,IF(D650=Локализация!$C$112,3,IF(D650=Локализация!$C$111,4,IF(D650=Локализация!$C$110,5,IF(OR(D650=1,D650=2,D650=3,D650=4,D650=5),D650,"")))))))</f>
        <v/>
      </c>
      <c r="U650" s="13" t="str">
        <f>(IF(E650=Локализация!$C$114,1,IF(E650=Локализация!$C$113,2,IF(E650=Локализация!$C$112,3,IF(E650=Локализация!$C$111,4,IF(E650=Локализация!$C$110,5,IF(OR(E650=1,E650=2,E650=3,E650=4,E650=5),E650,"")))))))</f>
        <v/>
      </c>
      <c r="V650" s="13" t="str">
        <f>(IF(F650=Локализация!$C$114,1,IF(F650=Локализация!$C$113,2,IF(F650=Локализация!$C$112,3,IF(F650=Локализация!$C$111,4,IF(F650=Локализация!$C$110,5,IF(OR(F650=1,F650=2,F650=3,F650=4,F650=5),F650,"")))))))</f>
        <v/>
      </c>
    </row>
    <row r="651" spans="13:22" x14ac:dyDescent="0.25">
      <c r="M651" s="13" t="str">
        <f>(IF(H651=Локализация!$C$114,1,IF(H651=Локализация!$C$113,2,IF(H651=Локализация!$C$112,3,IF(H651=Локализация!$C$111,4,IF(H651=Локализация!$C$110,5,IF(OR(H651=1,H651=2,H651=3,H651=4,H651=5),H651,"")))))))</f>
        <v/>
      </c>
      <c r="N651" s="13" t="str">
        <f>(IF(I651=Локализация!$C$114,1,IF(I651=Локализация!$C$113,2,IF(I651=Локализация!$C$112,3,IF(I651=Локализация!$C$111,4,IF(I651=Локализация!$C$110,5,IF(OR(I651=1,I651=2,I651=3,I651=4,I651=5),I651,"")))))))</f>
        <v/>
      </c>
      <c r="O651" s="13" t="str">
        <f>(IF(J651=Локализация!$C$114,1,IF(J651=Локализация!$C$113,2,IF(J651=Локализация!$C$112,3,IF(J651=Локализация!$C$111,4,IF(J651=Локализация!$C$110,5,IF(OR(J651=1,J651=2,J651=3,J651=4,J651=5),J651,"")))))))</f>
        <v/>
      </c>
      <c r="P651" s="13" t="str">
        <f>(IF(K651=Локализация!$C$114,1,IF(K651=Локализация!$C$113,2,IF(K651=Локализация!$C$112,3,IF(K651=Локализация!$C$111,4,IF(K651=Локализация!$C$110,5,IF(OR(K651=1,K651=2,K651=3,K651=4,K651=5),K651,"")))))))</f>
        <v/>
      </c>
      <c r="Q651" s="13" t="str">
        <f>(IF(L651=Локализация!$C$114,1,IF(L651=Локализация!$C$113,2,IF(L651=Локализация!$C$112,3,IF(L651=Локализация!$C$111,4,IF(L651=Локализация!$C$110,5,IF(OR(L651=1,L651=2,L651=3,L651=4,L651=5),L651,"")))))))</f>
        <v/>
      </c>
      <c r="R651" s="13" t="str">
        <f>(IF(B651=Локализация!$C$114,1,IF(B651=Локализация!$C$113,2,IF(B651=Локализация!$C$112,3,IF(B651=Локализация!$C$111,4,IF(B651=Локализация!$C$110,5,IF(OR(B651=1,B651=2,B651=3,B651=4,B651=5),B651,"")))))))</f>
        <v/>
      </c>
      <c r="S651" s="13" t="str">
        <f>(IF(C651=Локализация!$C$114,1,IF(C651=Локализация!$C$113,2,IF(C651=Локализация!$C$112,3,IF(C651=Локализация!$C$111,4,IF(C651=Локализация!$C$110,5,IF(OR(C651=1,C651=2,C651=3,C651=4,C651=5),C651,"")))))))</f>
        <v/>
      </c>
      <c r="T651" s="13" t="str">
        <f>(IF(D651=Локализация!$C$114,1,IF(D651=Локализация!$C$113,2,IF(D651=Локализация!$C$112,3,IF(D651=Локализация!$C$111,4,IF(D651=Локализация!$C$110,5,IF(OR(D651=1,D651=2,D651=3,D651=4,D651=5),D651,"")))))))</f>
        <v/>
      </c>
      <c r="U651" s="13" t="str">
        <f>(IF(E651=Локализация!$C$114,1,IF(E651=Локализация!$C$113,2,IF(E651=Локализация!$C$112,3,IF(E651=Локализация!$C$111,4,IF(E651=Локализация!$C$110,5,IF(OR(E651=1,E651=2,E651=3,E651=4,E651=5),E651,"")))))))</f>
        <v/>
      </c>
      <c r="V651" s="13" t="str">
        <f>(IF(F651=Локализация!$C$114,1,IF(F651=Локализация!$C$113,2,IF(F651=Локализация!$C$112,3,IF(F651=Локализация!$C$111,4,IF(F651=Локализация!$C$110,5,IF(OR(F651=1,F651=2,F651=3,F651=4,F651=5),F651,"")))))))</f>
        <v/>
      </c>
    </row>
    <row r="652" spans="13:22" x14ac:dyDescent="0.25">
      <c r="M652" s="13" t="str">
        <f>(IF(H652=Локализация!$C$114,1,IF(H652=Локализация!$C$113,2,IF(H652=Локализация!$C$112,3,IF(H652=Локализация!$C$111,4,IF(H652=Локализация!$C$110,5,IF(OR(H652=1,H652=2,H652=3,H652=4,H652=5),H652,"")))))))</f>
        <v/>
      </c>
      <c r="N652" s="13" t="str">
        <f>(IF(I652=Локализация!$C$114,1,IF(I652=Локализация!$C$113,2,IF(I652=Локализация!$C$112,3,IF(I652=Локализация!$C$111,4,IF(I652=Локализация!$C$110,5,IF(OR(I652=1,I652=2,I652=3,I652=4,I652=5),I652,"")))))))</f>
        <v/>
      </c>
      <c r="O652" s="13" t="str">
        <f>(IF(J652=Локализация!$C$114,1,IF(J652=Локализация!$C$113,2,IF(J652=Локализация!$C$112,3,IF(J652=Локализация!$C$111,4,IF(J652=Локализация!$C$110,5,IF(OR(J652=1,J652=2,J652=3,J652=4,J652=5),J652,"")))))))</f>
        <v/>
      </c>
      <c r="P652" s="13" t="str">
        <f>(IF(K652=Локализация!$C$114,1,IF(K652=Локализация!$C$113,2,IF(K652=Локализация!$C$112,3,IF(K652=Локализация!$C$111,4,IF(K652=Локализация!$C$110,5,IF(OR(K652=1,K652=2,K652=3,K652=4,K652=5),K652,"")))))))</f>
        <v/>
      </c>
      <c r="Q652" s="13" t="str">
        <f>(IF(L652=Локализация!$C$114,1,IF(L652=Локализация!$C$113,2,IF(L652=Локализация!$C$112,3,IF(L652=Локализация!$C$111,4,IF(L652=Локализация!$C$110,5,IF(OR(L652=1,L652=2,L652=3,L652=4,L652=5),L652,"")))))))</f>
        <v/>
      </c>
      <c r="R652" s="13" t="str">
        <f>(IF(B652=Локализация!$C$114,1,IF(B652=Локализация!$C$113,2,IF(B652=Локализация!$C$112,3,IF(B652=Локализация!$C$111,4,IF(B652=Локализация!$C$110,5,IF(OR(B652=1,B652=2,B652=3,B652=4,B652=5),B652,"")))))))</f>
        <v/>
      </c>
      <c r="S652" s="13" t="str">
        <f>(IF(C652=Локализация!$C$114,1,IF(C652=Локализация!$C$113,2,IF(C652=Локализация!$C$112,3,IF(C652=Локализация!$C$111,4,IF(C652=Локализация!$C$110,5,IF(OR(C652=1,C652=2,C652=3,C652=4,C652=5),C652,"")))))))</f>
        <v/>
      </c>
      <c r="T652" s="13" t="str">
        <f>(IF(D652=Локализация!$C$114,1,IF(D652=Локализация!$C$113,2,IF(D652=Локализация!$C$112,3,IF(D652=Локализация!$C$111,4,IF(D652=Локализация!$C$110,5,IF(OR(D652=1,D652=2,D652=3,D652=4,D652=5),D652,"")))))))</f>
        <v/>
      </c>
      <c r="U652" s="13" t="str">
        <f>(IF(E652=Локализация!$C$114,1,IF(E652=Локализация!$C$113,2,IF(E652=Локализация!$C$112,3,IF(E652=Локализация!$C$111,4,IF(E652=Локализация!$C$110,5,IF(OR(E652=1,E652=2,E652=3,E652=4,E652=5),E652,"")))))))</f>
        <v/>
      </c>
      <c r="V652" s="13" t="str">
        <f>(IF(F652=Локализация!$C$114,1,IF(F652=Локализация!$C$113,2,IF(F652=Локализация!$C$112,3,IF(F652=Локализация!$C$111,4,IF(F652=Локализация!$C$110,5,IF(OR(F652=1,F652=2,F652=3,F652=4,F652=5),F652,"")))))))</f>
        <v/>
      </c>
    </row>
    <row r="653" spans="13:22" x14ac:dyDescent="0.25">
      <c r="M653" s="13" t="str">
        <f>(IF(H653=Локализация!$C$114,1,IF(H653=Локализация!$C$113,2,IF(H653=Локализация!$C$112,3,IF(H653=Локализация!$C$111,4,IF(H653=Локализация!$C$110,5,IF(OR(H653=1,H653=2,H653=3,H653=4,H653=5),H653,"")))))))</f>
        <v/>
      </c>
      <c r="N653" s="13" t="str">
        <f>(IF(I653=Локализация!$C$114,1,IF(I653=Локализация!$C$113,2,IF(I653=Локализация!$C$112,3,IF(I653=Локализация!$C$111,4,IF(I653=Локализация!$C$110,5,IF(OR(I653=1,I653=2,I653=3,I653=4,I653=5),I653,"")))))))</f>
        <v/>
      </c>
      <c r="O653" s="13" t="str">
        <f>(IF(J653=Локализация!$C$114,1,IF(J653=Локализация!$C$113,2,IF(J653=Локализация!$C$112,3,IF(J653=Локализация!$C$111,4,IF(J653=Локализация!$C$110,5,IF(OR(J653=1,J653=2,J653=3,J653=4,J653=5),J653,"")))))))</f>
        <v/>
      </c>
      <c r="P653" s="13" t="str">
        <f>(IF(K653=Локализация!$C$114,1,IF(K653=Локализация!$C$113,2,IF(K653=Локализация!$C$112,3,IF(K653=Локализация!$C$111,4,IF(K653=Локализация!$C$110,5,IF(OR(K653=1,K653=2,K653=3,K653=4,K653=5),K653,"")))))))</f>
        <v/>
      </c>
      <c r="Q653" s="13" t="str">
        <f>(IF(L653=Локализация!$C$114,1,IF(L653=Локализация!$C$113,2,IF(L653=Локализация!$C$112,3,IF(L653=Локализация!$C$111,4,IF(L653=Локализация!$C$110,5,IF(OR(L653=1,L653=2,L653=3,L653=4,L653=5),L653,"")))))))</f>
        <v/>
      </c>
      <c r="R653" s="13" t="str">
        <f>(IF(B653=Локализация!$C$114,1,IF(B653=Локализация!$C$113,2,IF(B653=Локализация!$C$112,3,IF(B653=Локализация!$C$111,4,IF(B653=Локализация!$C$110,5,IF(OR(B653=1,B653=2,B653=3,B653=4,B653=5),B653,"")))))))</f>
        <v/>
      </c>
      <c r="S653" s="13" t="str">
        <f>(IF(C653=Локализация!$C$114,1,IF(C653=Локализация!$C$113,2,IF(C653=Локализация!$C$112,3,IF(C653=Локализация!$C$111,4,IF(C653=Локализация!$C$110,5,IF(OR(C653=1,C653=2,C653=3,C653=4,C653=5),C653,"")))))))</f>
        <v/>
      </c>
      <c r="T653" s="13" t="str">
        <f>(IF(D653=Локализация!$C$114,1,IF(D653=Локализация!$C$113,2,IF(D653=Локализация!$C$112,3,IF(D653=Локализация!$C$111,4,IF(D653=Локализация!$C$110,5,IF(OR(D653=1,D653=2,D653=3,D653=4,D653=5),D653,"")))))))</f>
        <v/>
      </c>
      <c r="U653" s="13" t="str">
        <f>(IF(E653=Локализация!$C$114,1,IF(E653=Локализация!$C$113,2,IF(E653=Локализация!$C$112,3,IF(E653=Локализация!$C$111,4,IF(E653=Локализация!$C$110,5,IF(OR(E653=1,E653=2,E653=3,E653=4,E653=5),E653,"")))))))</f>
        <v/>
      </c>
      <c r="V653" s="13" t="str">
        <f>(IF(F653=Локализация!$C$114,1,IF(F653=Локализация!$C$113,2,IF(F653=Локализация!$C$112,3,IF(F653=Локализация!$C$111,4,IF(F653=Локализация!$C$110,5,IF(OR(F653=1,F653=2,F653=3,F653=4,F653=5),F653,"")))))))</f>
        <v/>
      </c>
    </row>
    <row r="654" spans="13:22" x14ac:dyDescent="0.25">
      <c r="M654" s="13" t="str">
        <f>(IF(H654=Локализация!$C$114,1,IF(H654=Локализация!$C$113,2,IF(H654=Локализация!$C$112,3,IF(H654=Локализация!$C$111,4,IF(H654=Локализация!$C$110,5,IF(OR(H654=1,H654=2,H654=3,H654=4,H654=5),H654,"")))))))</f>
        <v/>
      </c>
      <c r="N654" s="13" t="str">
        <f>(IF(I654=Локализация!$C$114,1,IF(I654=Локализация!$C$113,2,IF(I654=Локализация!$C$112,3,IF(I654=Локализация!$C$111,4,IF(I654=Локализация!$C$110,5,IF(OR(I654=1,I654=2,I654=3,I654=4,I654=5),I654,"")))))))</f>
        <v/>
      </c>
      <c r="O654" s="13" t="str">
        <f>(IF(J654=Локализация!$C$114,1,IF(J654=Локализация!$C$113,2,IF(J654=Локализация!$C$112,3,IF(J654=Локализация!$C$111,4,IF(J654=Локализация!$C$110,5,IF(OR(J654=1,J654=2,J654=3,J654=4,J654=5),J654,"")))))))</f>
        <v/>
      </c>
      <c r="P654" s="13" t="str">
        <f>(IF(K654=Локализация!$C$114,1,IF(K654=Локализация!$C$113,2,IF(K654=Локализация!$C$112,3,IF(K654=Локализация!$C$111,4,IF(K654=Локализация!$C$110,5,IF(OR(K654=1,K654=2,K654=3,K654=4,K654=5),K654,"")))))))</f>
        <v/>
      </c>
      <c r="Q654" s="13" t="str">
        <f>(IF(L654=Локализация!$C$114,1,IF(L654=Локализация!$C$113,2,IF(L654=Локализация!$C$112,3,IF(L654=Локализация!$C$111,4,IF(L654=Локализация!$C$110,5,IF(OR(L654=1,L654=2,L654=3,L654=4,L654=5),L654,"")))))))</f>
        <v/>
      </c>
      <c r="R654" s="13" t="str">
        <f>(IF(B654=Локализация!$C$114,1,IF(B654=Локализация!$C$113,2,IF(B654=Локализация!$C$112,3,IF(B654=Локализация!$C$111,4,IF(B654=Локализация!$C$110,5,IF(OR(B654=1,B654=2,B654=3,B654=4,B654=5),B654,"")))))))</f>
        <v/>
      </c>
      <c r="S654" s="13" t="str">
        <f>(IF(C654=Локализация!$C$114,1,IF(C654=Локализация!$C$113,2,IF(C654=Локализация!$C$112,3,IF(C654=Локализация!$C$111,4,IF(C654=Локализация!$C$110,5,IF(OR(C654=1,C654=2,C654=3,C654=4,C654=5),C654,"")))))))</f>
        <v/>
      </c>
      <c r="T654" s="13" t="str">
        <f>(IF(D654=Локализация!$C$114,1,IF(D654=Локализация!$C$113,2,IF(D654=Локализация!$C$112,3,IF(D654=Локализация!$C$111,4,IF(D654=Локализация!$C$110,5,IF(OR(D654=1,D654=2,D654=3,D654=4,D654=5),D654,"")))))))</f>
        <v/>
      </c>
      <c r="U654" s="13" t="str">
        <f>(IF(E654=Локализация!$C$114,1,IF(E654=Локализация!$C$113,2,IF(E654=Локализация!$C$112,3,IF(E654=Локализация!$C$111,4,IF(E654=Локализация!$C$110,5,IF(OR(E654=1,E654=2,E654=3,E654=4,E654=5),E654,"")))))))</f>
        <v/>
      </c>
      <c r="V654" s="13" t="str">
        <f>(IF(F654=Локализация!$C$114,1,IF(F654=Локализация!$C$113,2,IF(F654=Локализация!$C$112,3,IF(F654=Локализация!$C$111,4,IF(F654=Локализация!$C$110,5,IF(OR(F654=1,F654=2,F654=3,F654=4,F654=5),F654,"")))))))</f>
        <v/>
      </c>
    </row>
    <row r="655" spans="13:22" x14ac:dyDescent="0.25">
      <c r="M655" s="13" t="str">
        <f>(IF(H655=Локализация!$C$114,1,IF(H655=Локализация!$C$113,2,IF(H655=Локализация!$C$112,3,IF(H655=Локализация!$C$111,4,IF(H655=Локализация!$C$110,5,IF(OR(H655=1,H655=2,H655=3,H655=4,H655=5),H655,"")))))))</f>
        <v/>
      </c>
      <c r="N655" s="13" t="str">
        <f>(IF(I655=Локализация!$C$114,1,IF(I655=Локализация!$C$113,2,IF(I655=Локализация!$C$112,3,IF(I655=Локализация!$C$111,4,IF(I655=Локализация!$C$110,5,IF(OR(I655=1,I655=2,I655=3,I655=4,I655=5),I655,"")))))))</f>
        <v/>
      </c>
      <c r="O655" s="13" t="str">
        <f>(IF(J655=Локализация!$C$114,1,IF(J655=Локализация!$C$113,2,IF(J655=Локализация!$C$112,3,IF(J655=Локализация!$C$111,4,IF(J655=Локализация!$C$110,5,IF(OR(J655=1,J655=2,J655=3,J655=4,J655=5),J655,"")))))))</f>
        <v/>
      </c>
      <c r="P655" s="13" t="str">
        <f>(IF(K655=Локализация!$C$114,1,IF(K655=Локализация!$C$113,2,IF(K655=Локализация!$C$112,3,IF(K655=Локализация!$C$111,4,IF(K655=Локализация!$C$110,5,IF(OR(K655=1,K655=2,K655=3,K655=4,K655=5),K655,"")))))))</f>
        <v/>
      </c>
      <c r="Q655" s="13" t="str">
        <f>(IF(L655=Локализация!$C$114,1,IF(L655=Локализация!$C$113,2,IF(L655=Локализация!$C$112,3,IF(L655=Локализация!$C$111,4,IF(L655=Локализация!$C$110,5,IF(OR(L655=1,L655=2,L655=3,L655=4,L655=5),L655,"")))))))</f>
        <v/>
      </c>
      <c r="R655" s="13" t="str">
        <f>(IF(B655=Локализация!$C$114,1,IF(B655=Локализация!$C$113,2,IF(B655=Локализация!$C$112,3,IF(B655=Локализация!$C$111,4,IF(B655=Локализация!$C$110,5,IF(OR(B655=1,B655=2,B655=3,B655=4,B655=5),B655,"")))))))</f>
        <v/>
      </c>
      <c r="S655" s="13" t="str">
        <f>(IF(C655=Локализация!$C$114,1,IF(C655=Локализация!$C$113,2,IF(C655=Локализация!$C$112,3,IF(C655=Локализация!$C$111,4,IF(C655=Локализация!$C$110,5,IF(OR(C655=1,C655=2,C655=3,C655=4,C655=5),C655,"")))))))</f>
        <v/>
      </c>
      <c r="T655" s="13" t="str">
        <f>(IF(D655=Локализация!$C$114,1,IF(D655=Локализация!$C$113,2,IF(D655=Локализация!$C$112,3,IF(D655=Локализация!$C$111,4,IF(D655=Локализация!$C$110,5,IF(OR(D655=1,D655=2,D655=3,D655=4,D655=5),D655,"")))))))</f>
        <v/>
      </c>
      <c r="U655" s="13" t="str">
        <f>(IF(E655=Локализация!$C$114,1,IF(E655=Локализация!$C$113,2,IF(E655=Локализация!$C$112,3,IF(E655=Локализация!$C$111,4,IF(E655=Локализация!$C$110,5,IF(OR(E655=1,E655=2,E655=3,E655=4,E655=5),E655,"")))))))</f>
        <v/>
      </c>
      <c r="V655" s="13" t="str">
        <f>(IF(F655=Локализация!$C$114,1,IF(F655=Локализация!$C$113,2,IF(F655=Локализация!$C$112,3,IF(F655=Локализация!$C$111,4,IF(F655=Локализация!$C$110,5,IF(OR(F655=1,F655=2,F655=3,F655=4,F655=5),F655,"")))))))</f>
        <v/>
      </c>
    </row>
    <row r="656" spans="13:22" x14ac:dyDescent="0.25">
      <c r="M656" s="13" t="str">
        <f>(IF(H656=Локализация!$C$114,1,IF(H656=Локализация!$C$113,2,IF(H656=Локализация!$C$112,3,IF(H656=Локализация!$C$111,4,IF(H656=Локализация!$C$110,5,IF(OR(H656=1,H656=2,H656=3,H656=4,H656=5),H656,"")))))))</f>
        <v/>
      </c>
      <c r="N656" s="13" t="str">
        <f>(IF(I656=Локализация!$C$114,1,IF(I656=Локализация!$C$113,2,IF(I656=Локализация!$C$112,3,IF(I656=Локализация!$C$111,4,IF(I656=Локализация!$C$110,5,IF(OR(I656=1,I656=2,I656=3,I656=4,I656=5),I656,"")))))))</f>
        <v/>
      </c>
      <c r="O656" s="13" t="str">
        <f>(IF(J656=Локализация!$C$114,1,IF(J656=Локализация!$C$113,2,IF(J656=Локализация!$C$112,3,IF(J656=Локализация!$C$111,4,IF(J656=Локализация!$C$110,5,IF(OR(J656=1,J656=2,J656=3,J656=4,J656=5),J656,"")))))))</f>
        <v/>
      </c>
      <c r="P656" s="13" t="str">
        <f>(IF(K656=Локализация!$C$114,1,IF(K656=Локализация!$C$113,2,IF(K656=Локализация!$C$112,3,IF(K656=Локализация!$C$111,4,IF(K656=Локализация!$C$110,5,IF(OR(K656=1,K656=2,K656=3,K656=4,K656=5),K656,"")))))))</f>
        <v/>
      </c>
      <c r="Q656" s="13" t="str">
        <f>(IF(L656=Локализация!$C$114,1,IF(L656=Локализация!$C$113,2,IF(L656=Локализация!$C$112,3,IF(L656=Локализация!$C$111,4,IF(L656=Локализация!$C$110,5,IF(OR(L656=1,L656=2,L656=3,L656=4,L656=5),L656,"")))))))</f>
        <v/>
      </c>
      <c r="R656" s="13" t="str">
        <f>(IF(B656=Локализация!$C$114,1,IF(B656=Локализация!$C$113,2,IF(B656=Локализация!$C$112,3,IF(B656=Локализация!$C$111,4,IF(B656=Локализация!$C$110,5,IF(OR(B656=1,B656=2,B656=3,B656=4,B656=5),B656,"")))))))</f>
        <v/>
      </c>
      <c r="S656" s="13" t="str">
        <f>(IF(C656=Локализация!$C$114,1,IF(C656=Локализация!$C$113,2,IF(C656=Локализация!$C$112,3,IF(C656=Локализация!$C$111,4,IF(C656=Локализация!$C$110,5,IF(OR(C656=1,C656=2,C656=3,C656=4,C656=5),C656,"")))))))</f>
        <v/>
      </c>
      <c r="T656" s="13" t="str">
        <f>(IF(D656=Локализация!$C$114,1,IF(D656=Локализация!$C$113,2,IF(D656=Локализация!$C$112,3,IF(D656=Локализация!$C$111,4,IF(D656=Локализация!$C$110,5,IF(OR(D656=1,D656=2,D656=3,D656=4,D656=5),D656,"")))))))</f>
        <v/>
      </c>
      <c r="U656" s="13" t="str">
        <f>(IF(E656=Локализация!$C$114,1,IF(E656=Локализация!$C$113,2,IF(E656=Локализация!$C$112,3,IF(E656=Локализация!$C$111,4,IF(E656=Локализация!$C$110,5,IF(OR(E656=1,E656=2,E656=3,E656=4,E656=5),E656,"")))))))</f>
        <v/>
      </c>
      <c r="V656" s="13" t="str">
        <f>(IF(F656=Локализация!$C$114,1,IF(F656=Локализация!$C$113,2,IF(F656=Локализация!$C$112,3,IF(F656=Локализация!$C$111,4,IF(F656=Локализация!$C$110,5,IF(OR(F656=1,F656=2,F656=3,F656=4,F656=5),F656,"")))))))</f>
        <v/>
      </c>
    </row>
    <row r="657" spans="13:22" x14ac:dyDescent="0.25">
      <c r="M657" s="13" t="str">
        <f>(IF(H657=Локализация!$C$114,1,IF(H657=Локализация!$C$113,2,IF(H657=Локализация!$C$112,3,IF(H657=Локализация!$C$111,4,IF(H657=Локализация!$C$110,5,IF(OR(H657=1,H657=2,H657=3,H657=4,H657=5),H657,"")))))))</f>
        <v/>
      </c>
      <c r="N657" s="13" t="str">
        <f>(IF(I657=Локализация!$C$114,1,IF(I657=Локализация!$C$113,2,IF(I657=Локализация!$C$112,3,IF(I657=Локализация!$C$111,4,IF(I657=Локализация!$C$110,5,IF(OR(I657=1,I657=2,I657=3,I657=4,I657=5),I657,"")))))))</f>
        <v/>
      </c>
      <c r="O657" s="13" t="str">
        <f>(IF(J657=Локализация!$C$114,1,IF(J657=Локализация!$C$113,2,IF(J657=Локализация!$C$112,3,IF(J657=Локализация!$C$111,4,IF(J657=Локализация!$C$110,5,IF(OR(J657=1,J657=2,J657=3,J657=4,J657=5),J657,"")))))))</f>
        <v/>
      </c>
      <c r="P657" s="13" t="str">
        <f>(IF(K657=Локализация!$C$114,1,IF(K657=Локализация!$C$113,2,IF(K657=Локализация!$C$112,3,IF(K657=Локализация!$C$111,4,IF(K657=Локализация!$C$110,5,IF(OR(K657=1,K657=2,K657=3,K657=4,K657=5),K657,"")))))))</f>
        <v/>
      </c>
      <c r="Q657" s="13" t="str">
        <f>(IF(L657=Локализация!$C$114,1,IF(L657=Локализация!$C$113,2,IF(L657=Локализация!$C$112,3,IF(L657=Локализация!$C$111,4,IF(L657=Локализация!$C$110,5,IF(OR(L657=1,L657=2,L657=3,L657=4,L657=5),L657,"")))))))</f>
        <v/>
      </c>
      <c r="R657" s="13" t="str">
        <f>(IF(B657=Локализация!$C$114,1,IF(B657=Локализация!$C$113,2,IF(B657=Локализация!$C$112,3,IF(B657=Локализация!$C$111,4,IF(B657=Локализация!$C$110,5,IF(OR(B657=1,B657=2,B657=3,B657=4,B657=5),B657,"")))))))</f>
        <v/>
      </c>
      <c r="S657" s="13" t="str">
        <f>(IF(C657=Локализация!$C$114,1,IF(C657=Локализация!$C$113,2,IF(C657=Локализация!$C$112,3,IF(C657=Локализация!$C$111,4,IF(C657=Локализация!$C$110,5,IF(OR(C657=1,C657=2,C657=3,C657=4,C657=5),C657,"")))))))</f>
        <v/>
      </c>
      <c r="T657" s="13" t="str">
        <f>(IF(D657=Локализация!$C$114,1,IF(D657=Локализация!$C$113,2,IF(D657=Локализация!$C$112,3,IF(D657=Локализация!$C$111,4,IF(D657=Локализация!$C$110,5,IF(OR(D657=1,D657=2,D657=3,D657=4,D657=5),D657,"")))))))</f>
        <v/>
      </c>
      <c r="U657" s="13" t="str">
        <f>(IF(E657=Локализация!$C$114,1,IF(E657=Локализация!$C$113,2,IF(E657=Локализация!$C$112,3,IF(E657=Локализация!$C$111,4,IF(E657=Локализация!$C$110,5,IF(OR(E657=1,E657=2,E657=3,E657=4,E657=5),E657,"")))))))</f>
        <v/>
      </c>
      <c r="V657" s="13" t="str">
        <f>(IF(F657=Локализация!$C$114,1,IF(F657=Локализация!$C$113,2,IF(F657=Локализация!$C$112,3,IF(F657=Локализация!$C$111,4,IF(F657=Локализация!$C$110,5,IF(OR(F657=1,F657=2,F657=3,F657=4,F657=5),F657,"")))))))</f>
        <v/>
      </c>
    </row>
    <row r="658" spans="13:22" x14ac:dyDescent="0.25">
      <c r="M658" s="13" t="str">
        <f>(IF(H658=Локализация!$C$114,1,IF(H658=Локализация!$C$113,2,IF(H658=Локализация!$C$112,3,IF(H658=Локализация!$C$111,4,IF(H658=Локализация!$C$110,5,IF(OR(H658=1,H658=2,H658=3,H658=4,H658=5),H658,"")))))))</f>
        <v/>
      </c>
      <c r="N658" s="13" t="str">
        <f>(IF(I658=Локализация!$C$114,1,IF(I658=Локализация!$C$113,2,IF(I658=Локализация!$C$112,3,IF(I658=Локализация!$C$111,4,IF(I658=Локализация!$C$110,5,IF(OR(I658=1,I658=2,I658=3,I658=4,I658=5),I658,"")))))))</f>
        <v/>
      </c>
      <c r="O658" s="13" t="str">
        <f>(IF(J658=Локализация!$C$114,1,IF(J658=Локализация!$C$113,2,IF(J658=Локализация!$C$112,3,IF(J658=Локализация!$C$111,4,IF(J658=Локализация!$C$110,5,IF(OR(J658=1,J658=2,J658=3,J658=4,J658=5),J658,"")))))))</f>
        <v/>
      </c>
      <c r="P658" s="13" t="str">
        <f>(IF(K658=Локализация!$C$114,1,IF(K658=Локализация!$C$113,2,IF(K658=Локализация!$C$112,3,IF(K658=Локализация!$C$111,4,IF(K658=Локализация!$C$110,5,IF(OR(K658=1,K658=2,K658=3,K658=4,K658=5),K658,"")))))))</f>
        <v/>
      </c>
      <c r="Q658" s="13" t="str">
        <f>(IF(L658=Локализация!$C$114,1,IF(L658=Локализация!$C$113,2,IF(L658=Локализация!$C$112,3,IF(L658=Локализация!$C$111,4,IF(L658=Локализация!$C$110,5,IF(OR(L658=1,L658=2,L658=3,L658=4,L658=5),L658,"")))))))</f>
        <v/>
      </c>
      <c r="R658" s="13" t="str">
        <f>(IF(B658=Локализация!$C$114,1,IF(B658=Локализация!$C$113,2,IF(B658=Локализация!$C$112,3,IF(B658=Локализация!$C$111,4,IF(B658=Локализация!$C$110,5,IF(OR(B658=1,B658=2,B658=3,B658=4,B658=5),B658,"")))))))</f>
        <v/>
      </c>
      <c r="S658" s="13" t="str">
        <f>(IF(C658=Локализация!$C$114,1,IF(C658=Локализация!$C$113,2,IF(C658=Локализация!$C$112,3,IF(C658=Локализация!$C$111,4,IF(C658=Локализация!$C$110,5,IF(OR(C658=1,C658=2,C658=3,C658=4,C658=5),C658,"")))))))</f>
        <v/>
      </c>
      <c r="T658" s="13" t="str">
        <f>(IF(D658=Локализация!$C$114,1,IF(D658=Локализация!$C$113,2,IF(D658=Локализация!$C$112,3,IF(D658=Локализация!$C$111,4,IF(D658=Локализация!$C$110,5,IF(OR(D658=1,D658=2,D658=3,D658=4,D658=5),D658,"")))))))</f>
        <v/>
      </c>
      <c r="U658" s="13" t="str">
        <f>(IF(E658=Локализация!$C$114,1,IF(E658=Локализация!$C$113,2,IF(E658=Локализация!$C$112,3,IF(E658=Локализация!$C$111,4,IF(E658=Локализация!$C$110,5,IF(OR(E658=1,E658=2,E658=3,E658=4,E658=5),E658,"")))))))</f>
        <v/>
      </c>
      <c r="V658" s="13" t="str">
        <f>(IF(F658=Локализация!$C$114,1,IF(F658=Локализация!$C$113,2,IF(F658=Локализация!$C$112,3,IF(F658=Локализация!$C$111,4,IF(F658=Локализация!$C$110,5,IF(OR(F658=1,F658=2,F658=3,F658=4,F658=5),F658,"")))))))</f>
        <v/>
      </c>
    </row>
    <row r="659" spans="13:22" x14ac:dyDescent="0.25">
      <c r="M659" s="13" t="str">
        <f>(IF(H659=Локализация!$C$114,1,IF(H659=Локализация!$C$113,2,IF(H659=Локализация!$C$112,3,IF(H659=Локализация!$C$111,4,IF(H659=Локализация!$C$110,5,IF(OR(H659=1,H659=2,H659=3,H659=4,H659=5),H659,"")))))))</f>
        <v/>
      </c>
      <c r="N659" s="13" t="str">
        <f>(IF(I659=Локализация!$C$114,1,IF(I659=Локализация!$C$113,2,IF(I659=Локализация!$C$112,3,IF(I659=Локализация!$C$111,4,IF(I659=Локализация!$C$110,5,IF(OR(I659=1,I659=2,I659=3,I659=4,I659=5),I659,"")))))))</f>
        <v/>
      </c>
      <c r="O659" s="13" t="str">
        <f>(IF(J659=Локализация!$C$114,1,IF(J659=Локализация!$C$113,2,IF(J659=Локализация!$C$112,3,IF(J659=Локализация!$C$111,4,IF(J659=Локализация!$C$110,5,IF(OR(J659=1,J659=2,J659=3,J659=4,J659=5),J659,"")))))))</f>
        <v/>
      </c>
      <c r="P659" s="13" t="str">
        <f>(IF(K659=Локализация!$C$114,1,IF(K659=Локализация!$C$113,2,IF(K659=Локализация!$C$112,3,IF(K659=Локализация!$C$111,4,IF(K659=Локализация!$C$110,5,IF(OR(K659=1,K659=2,K659=3,K659=4,K659=5),K659,"")))))))</f>
        <v/>
      </c>
      <c r="Q659" s="13" t="str">
        <f>(IF(L659=Локализация!$C$114,1,IF(L659=Локализация!$C$113,2,IF(L659=Локализация!$C$112,3,IF(L659=Локализация!$C$111,4,IF(L659=Локализация!$C$110,5,IF(OR(L659=1,L659=2,L659=3,L659=4,L659=5),L659,"")))))))</f>
        <v/>
      </c>
      <c r="R659" s="13" t="str">
        <f>(IF(B659=Локализация!$C$114,1,IF(B659=Локализация!$C$113,2,IF(B659=Локализация!$C$112,3,IF(B659=Локализация!$C$111,4,IF(B659=Локализация!$C$110,5,IF(OR(B659=1,B659=2,B659=3,B659=4,B659=5),B659,"")))))))</f>
        <v/>
      </c>
      <c r="S659" s="13" t="str">
        <f>(IF(C659=Локализация!$C$114,1,IF(C659=Локализация!$C$113,2,IF(C659=Локализация!$C$112,3,IF(C659=Локализация!$C$111,4,IF(C659=Локализация!$C$110,5,IF(OR(C659=1,C659=2,C659=3,C659=4,C659=5),C659,"")))))))</f>
        <v/>
      </c>
      <c r="T659" s="13" t="str">
        <f>(IF(D659=Локализация!$C$114,1,IF(D659=Локализация!$C$113,2,IF(D659=Локализация!$C$112,3,IF(D659=Локализация!$C$111,4,IF(D659=Локализация!$C$110,5,IF(OR(D659=1,D659=2,D659=3,D659=4,D659=5),D659,"")))))))</f>
        <v/>
      </c>
      <c r="U659" s="13" t="str">
        <f>(IF(E659=Локализация!$C$114,1,IF(E659=Локализация!$C$113,2,IF(E659=Локализация!$C$112,3,IF(E659=Локализация!$C$111,4,IF(E659=Локализация!$C$110,5,IF(OR(E659=1,E659=2,E659=3,E659=4,E659=5),E659,"")))))))</f>
        <v/>
      </c>
      <c r="V659" s="13" t="str">
        <f>(IF(F659=Локализация!$C$114,1,IF(F659=Локализация!$C$113,2,IF(F659=Локализация!$C$112,3,IF(F659=Локализация!$C$111,4,IF(F659=Локализация!$C$110,5,IF(OR(F659=1,F659=2,F659=3,F659=4,F659=5),F659,"")))))))</f>
        <v/>
      </c>
    </row>
    <row r="660" spans="13:22" x14ac:dyDescent="0.25">
      <c r="M660" s="13" t="str">
        <f>(IF(H660=Локализация!$C$114,1,IF(H660=Локализация!$C$113,2,IF(H660=Локализация!$C$112,3,IF(H660=Локализация!$C$111,4,IF(H660=Локализация!$C$110,5,IF(OR(H660=1,H660=2,H660=3,H660=4,H660=5),H660,"")))))))</f>
        <v/>
      </c>
      <c r="N660" s="13" t="str">
        <f>(IF(I660=Локализация!$C$114,1,IF(I660=Локализация!$C$113,2,IF(I660=Локализация!$C$112,3,IF(I660=Локализация!$C$111,4,IF(I660=Локализация!$C$110,5,IF(OR(I660=1,I660=2,I660=3,I660=4,I660=5),I660,"")))))))</f>
        <v/>
      </c>
      <c r="O660" s="13" t="str">
        <f>(IF(J660=Локализация!$C$114,1,IF(J660=Локализация!$C$113,2,IF(J660=Локализация!$C$112,3,IF(J660=Локализация!$C$111,4,IF(J660=Локализация!$C$110,5,IF(OR(J660=1,J660=2,J660=3,J660=4,J660=5),J660,"")))))))</f>
        <v/>
      </c>
      <c r="P660" s="13" t="str">
        <f>(IF(K660=Локализация!$C$114,1,IF(K660=Локализация!$C$113,2,IF(K660=Локализация!$C$112,3,IF(K660=Локализация!$C$111,4,IF(K660=Локализация!$C$110,5,IF(OR(K660=1,K660=2,K660=3,K660=4,K660=5),K660,"")))))))</f>
        <v/>
      </c>
      <c r="Q660" s="13" t="str">
        <f>(IF(L660=Локализация!$C$114,1,IF(L660=Локализация!$C$113,2,IF(L660=Локализация!$C$112,3,IF(L660=Локализация!$C$111,4,IF(L660=Локализация!$C$110,5,IF(OR(L660=1,L660=2,L660=3,L660=4,L660=5),L660,"")))))))</f>
        <v/>
      </c>
      <c r="R660" s="13" t="str">
        <f>(IF(B660=Локализация!$C$114,1,IF(B660=Локализация!$C$113,2,IF(B660=Локализация!$C$112,3,IF(B660=Локализация!$C$111,4,IF(B660=Локализация!$C$110,5,IF(OR(B660=1,B660=2,B660=3,B660=4,B660=5),B660,"")))))))</f>
        <v/>
      </c>
      <c r="S660" s="13" t="str">
        <f>(IF(C660=Локализация!$C$114,1,IF(C660=Локализация!$C$113,2,IF(C660=Локализация!$C$112,3,IF(C660=Локализация!$C$111,4,IF(C660=Локализация!$C$110,5,IF(OR(C660=1,C660=2,C660=3,C660=4,C660=5),C660,"")))))))</f>
        <v/>
      </c>
      <c r="T660" s="13" t="str">
        <f>(IF(D660=Локализация!$C$114,1,IF(D660=Локализация!$C$113,2,IF(D660=Локализация!$C$112,3,IF(D660=Локализация!$C$111,4,IF(D660=Локализация!$C$110,5,IF(OR(D660=1,D660=2,D660=3,D660=4,D660=5),D660,"")))))))</f>
        <v/>
      </c>
      <c r="U660" s="13" t="str">
        <f>(IF(E660=Локализация!$C$114,1,IF(E660=Локализация!$C$113,2,IF(E660=Локализация!$C$112,3,IF(E660=Локализация!$C$111,4,IF(E660=Локализация!$C$110,5,IF(OR(E660=1,E660=2,E660=3,E660=4,E660=5),E660,"")))))))</f>
        <v/>
      </c>
      <c r="V660" s="13" t="str">
        <f>(IF(F660=Локализация!$C$114,1,IF(F660=Локализация!$C$113,2,IF(F660=Локализация!$C$112,3,IF(F660=Локализация!$C$111,4,IF(F660=Локализация!$C$110,5,IF(OR(F660=1,F660=2,F660=3,F660=4,F660=5),F660,"")))))))</f>
        <v/>
      </c>
    </row>
    <row r="661" spans="13:22" x14ac:dyDescent="0.25">
      <c r="M661" s="13" t="str">
        <f>(IF(H661=Локализация!$C$114,1,IF(H661=Локализация!$C$113,2,IF(H661=Локализация!$C$112,3,IF(H661=Локализация!$C$111,4,IF(H661=Локализация!$C$110,5,IF(OR(H661=1,H661=2,H661=3,H661=4,H661=5),H661,"")))))))</f>
        <v/>
      </c>
      <c r="N661" s="13" t="str">
        <f>(IF(I661=Локализация!$C$114,1,IF(I661=Локализация!$C$113,2,IF(I661=Локализация!$C$112,3,IF(I661=Локализация!$C$111,4,IF(I661=Локализация!$C$110,5,IF(OR(I661=1,I661=2,I661=3,I661=4,I661=5),I661,"")))))))</f>
        <v/>
      </c>
      <c r="O661" s="13" t="str">
        <f>(IF(J661=Локализация!$C$114,1,IF(J661=Локализация!$C$113,2,IF(J661=Локализация!$C$112,3,IF(J661=Локализация!$C$111,4,IF(J661=Локализация!$C$110,5,IF(OR(J661=1,J661=2,J661=3,J661=4,J661=5),J661,"")))))))</f>
        <v/>
      </c>
      <c r="P661" s="13" t="str">
        <f>(IF(K661=Локализация!$C$114,1,IF(K661=Локализация!$C$113,2,IF(K661=Локализация!$C$112,3,IF(K661=Локализация!$C$111,4,IF(K661=Локализация!$C$110,5,IF(OR(K661=1,K661=2,K661=3,K661=4,K661=5),K661,"")))))))</f>
        <v/>
      </c>
      <c r="Q661" s="13" t="str">
        <f>(IF(L661=Локализация!$C$114,1,IF(L661=Локализация!$C$113,2,IF(L661=Локализация!$C$112,3,IF(L661=Локализация!$C$111,4,IF(L661=Локализация!$C$110,5,IF(OR(L661=1,L661=2,L661=3,L661=4,L661=5),L661,"")))))))</f>
        <v/>
      </c>
      <c r="R661" s="13" t="str">
        <f>(IF(B661=Локализация!$C$114,1,IF(B661=Локализация!$C$113,2,IF(B661=Локализация!$C$112,3,IF(B661=Локализация!$C$111,4,IF(B661=Локализация!$C$110,5,IF(OR(B661=1,B661=2,B661=3,B661=4,B661=5),B661,"")))))))</f>
        <v/>
      </c>
      <c r="S661" s="13" t="str">
        <f>(IF(C661=Локализация!$C$114,1,IF(C661=Локализация!$C$113,2,IF(C661=Локализация!$C$112,3,IF(C661=Локализация!$C$111,4,IF(C661=Локализация!$C$110,5,IF(OR(C661=1,C661=2,C661=3,C661=4,C661=5),C661,"")))))))</f>
        <v/>
      </c>
      <c r="T661" s="13" t="str">
        <f>(IF(D661=Локализация!$C$114,1,IF(D661=Локализация!$C$113,2,IF(D661=Локализация!$C$112,3,IF(D661=Локализация!$C$111,4,IF(D661=Локализация!$C$110,5,IF(OR(D661=1,D661=2,D661=3,D661=4,D661=5),D661,"")))))))</f>
        <v/>
      </c>
      <c r="U661" s="13" t="str">
        <f>(IF(E661=Локализация!$C$114,1,IF(E661=Локализация!$C$113,2,IF(E661=Локализация!$C$112,3,IF(E661=Локализация!$C$111,4,IF(E661=Локализация!$C$110,5,IF(OR(E661=1,E661=2,E661=3,E661=4,E661=5),E661,"")))))))</f>
        <v/>
      </c>
      <c r="V661" s="13" t="str">
        <f>(IF(F661=Локализация!$C$114,1,IF(F661=Локализация!$C$113,2,IF(F661=Локализация!$C$112,3,IF(F661=Локализация!$C$111,4,IF(F661=Локализация!$C$110,5,IF(OR(F661=1,F661=2,F661=3,F661=4,F661=5),F661,"")))))))</f>
        <v/>
      </c>
    </row>
    <row r="662" spans="13:22" x14ac:dyDescent="0.25">
      <c r="M662" s="13" t="str">
        <f>(IF(H662=Локализация!$C$114,1,IF(H662=Локализация!$C$113,2,IF(H662=Локализация!$C$112,3,IF(H662=Локализация!$C$111,4,IF(H662=Локализация!$C$110,5,IF(OR(H662=1,H662=2,H662=3,H662=4,H662=5),H662,"")))))))</f>
        <v/>
      </c>
      <c r="N662" s="13" t="str">
        <f>(IF(I662=Локализация!$C$114,1,IF(I662=Локализация!$C$113,2,IF(I662=Локализация!$C$112,3,IF(I662=Локализация!$C$111,4,IF(I662=Локализация!$C$110,5,IF(OR(I662=1,I662=2,I662=3,I662=4,I662=5),I662,"")))))))</f>
        <v/>
      </c>
      <c r="O662" s="13" t="str">
        <f>(IF(J662=Локализация!$C$114,1,IF(J662=Локализация!$C$113,2,IF(J662=Локализация!$C$112,3,IF(J662=Локализация!$C$111,4,IF(J662=Локализация!$C$110,5,IF(OR(J662=1,J662=2,J662=3,J662=4,J662=5),J662,"")))))))</f>
        <v/>
      </c>
      <c r="P662" s="13" t="str">
        <f>(IF(K662=Локализация!$C$114,1,IF(K662=Локализация!$C$113,2,IF(K662=Локализация!$C$112,3,IF(K662=Локализация!$C$111,4,IF(K662=Локализация!$C$110,5,IF(OR(K662=1,K662=2,K662=3,K662=4,K662=5),K662,"")))))))</f>
        <v/>
      </c>
      <c r="Q662" s="13" t="str">
        <f>(IF(L662=Локализация!$C$114,1,IF(L662=Локализация!$C$113,2,IF(L662=Локализация!$C$112,3,IF(L662=Локализация!$C$111,4,IF(L662=Локализация!$C$110,5,IF(OR(L662=1,L662=2,L662=3,L662=4,L662=5),L662,"")))))))</f>
        <v/>
      </c>
      <c r="R662" s="13" t="str">
        <f>(IF(B662=Локализация!$C$114,1,IF(B662=Локализация!$C$113,2,IF(B662=Локализация!$C$112,3,IF(B662=Локализация!$C$111,4,IF(B662=Локализация!$C$110,5,IF(OR(B662=1,B662=2,B662=3,B662=4,B662=5),B662,"")))))))</f>
        <v/>
      </c>
      <c r="S662" s="13" t="str">
        <f>(IF(C662=Локализация!$C$114,1,IF(C662=Локализация!$C$113,2,IF(C662=Локализация!$C$112,3,IF(C662=Локализация!$C$111,4,IF(C662=Локализация!$C$110,5,IF(OR(C662=1,C662=2,C662=3,C662=4,C662=5),C662,"")))))))</f>
        <v/>
      </c>
      <c r="T662" s="13" t="str">
        <f>(IF(D662=Локализация!$C$114,1,IF(D662=Локализация!$C$113,2,IF(D662=Локализация!$C$112,3,IF(D662=Локализация!$C$111,4,IF(D662=Локализация!$C$110,5,IF(OR(D662=1,D662=2,D662=3,D662=4,D662=5),D662,"")))))))</f>
        <v/>
      </c>
      <c r="U662" s="13" t="str">
        <f>(IF(E662=Локализация!$C$114,1,IF(E662=Локализация!$C$113,2,IF(E662=Локализация!$C$112,3,IF(E662=Локализация!$C$111,4,IF(E662=Локализация!$C$110,5,IF(OR(E662=1,E662=2,E662=3,E662=4,E662=5),E662,"")))))))</f>
        <v/>
      </c>
      <c r="V662" s="13" t="str">
        <f>(IF(F662=Локализация!$C$114,1,IF(F662=Локализация!$C$113,2,IF(F662=Локализация!$C$112,3,IF(F662=Локализация!$C$111,4,IF(F662=Локализация!$C$110,5,IF(OR(F662=1,F662=2,F662=3,F662=4,F662=5),F662,"")))))))</f>
        <v/>
      </c>
    </row>
    <row r="663" spans="13:22" x14ac:dyDescent="0.25">
      <c r="M663" s="13" t="str">
        <f>(IF(H663=Локализация!$C$114,1,IF(H663=Локализация!$C$113,2,IF(H663=Локализация!$C$112,3,IF(H663=Локализация!$C$111,4,IF(H663=Локализация!$C$110,5,IF(OR(H663=1,H663=2,H663=3,H663=4,H663=5),H663,"")))))))</f>
        <v/>
      </c>
      <c r="N663" s="13" t="str">
        <f>(IF(I663=Локализация!$C$114,1,IF(I663=Локализация!$C$113,2,IF(I663=Локализация!$C$112,3,IF(I663=Локализация!$C$111,4,IF(I663=Локализация!$C$110,5,IF(OR(I663=1,I663=2,I663=3,I663=4,I663=5),I663,"")))))))</f>
        <v/>
      </c>
      <c r="O663" s="13" t="str">
        <f>(IF(J663=Локализация!$C$114,1,IF(J663=Локализация!$C$113,2,IF(J663=Локализация!$C$112,3,IF(J663=Локализация!$C$111,4,IF(J663=Локализация!$C$110,5,IF(OR(J663=1,J663=2,J663=3,J663=4,J663=5),J663,"")))))))</f>
        <v/>
      </c>
      <c r="P663" s="13" t="str">
        <f>(IF(K663=Локализация!$C$114,1,IF(K663=Локализация!$C$113,2,IF(K663=Локализация!$C$112,3,IF(K663=Локализация!$C$111,4,IF(K663=Локализация!$C$110,5,IF(OR(K663=1,K663=2,K663=3,K663=4,K663=5),K663,"")))))))</f>
        <v/>
      </c>
      <c r="Q663" s="13" t="str">
        <f>(IF(L663=Локализация!$C$114,1,IF(L663=Локализация!$C$113,2,IF(L663=Локализация!$C$112,3,IF(L663=Локализация!$C$111,4,IF(L663=Локализация!$C$110,5,IF(OR(L663=1,L663=2,L663=3,L663=4,L663=5),L663,"")))))))</f>
        <v/>
      </c>
      <c r="R663" s="13" t="str">
        <f>(IF(B663=Локализация!$C$114,1,IF(B663=Локализация!$C$113,2,IF(B663=Локализация!$C$112,3,IF(B663=Локализация!$C$111,4,IF(B663=Локализация!$C$110,5,IF(OR(B663=1,B663=2,B663=3,B663=4,B663=5),B663,"")))))))</f>
        <v/>
      </c>
      <c r="S663" s="13" t="str">
        <f>(IF(C663=Локализация!$C$114,1,IF(C663=Локализация!$C$113,2,IF(C663=Локализация!$C$112,3,IF(C663=Локализация!$C$111,4,IF(C663=Локализация!$C$110,5,IF(OR(C663=1,C663=2,C663=3,C663=4,C663=5),C663,"")))))))</f>
        <v/>
      </c>
      <c r="T663" s="13" t="str">
        <f>(IF(D663=Локализация!$C$114,1,IF(D663=Локализация!$C$113,2,IF(D663=Локализация!$C$112,3,IF(D663=Локализация!$C$111,4,IF(D663=Локализация!$C$110,5,IF(OR(D663=1,D663=2,D663=3,D663=4,D663=5),D663,"")))))))</f>
        <v/>
      </c>
      <c r="U663" s="13" t="str">
        <f>(IF(E663=Локализация!$C$114,1,IF(E663=Локализация!$C$113,2,IF(E663=Локализация!$C$112,3,IF(E663=Локализация!$C$111,4,IF(E663=Локализация!$C$110,5,IF(OR(E663=1,E663=2,E663=3,E663=4,E663=5),E663,"")))))))</f>
        <v/>
      </c>
      <c r="V663" s="13" t="str">
        <f>(IF(F663=Локализация!$C$114,1,IF(F663=Локализация!$C$113,2,IF(F663=Локализация!$C$112,3,IF(F663=Локализация!$C$111,4,IF(F663=Локализация!$C$110,5,IF(OR(F663=1,F663=2,F663=3,F663=4,F663=5),F663,"")))))))</f>
        <v/>
      </c>
    </row>
    <row r="664" spans="13:22" x14ac:dyDescent="0.25">
      <c r="M664" s="13" t="str">
        <f>(IF(H664=Локализация!$C$114,1,IF(H664=Локализация!$C$113,2,IF(H664=Локализация!$C$112,3,IF(H664=Локализация!$C$111,4,IF(H664=Локализация!$C$110,5,IF(OR(H664=1,H664=2,H664=3,H664=4,H664=5),H664,"")))))))</f>
        <v/>
      </c>
      <c r="N664" s="13" t="str">
        <f>(IF(I664=Локализация!$C$114,1,IF(I664=Локализация!$C$113,2,IF(I664=Локализация!$C$112,3,IF(I664=Локализация!$C$111,4,IF(I664=Локализация!$C$110,5,IF(OR(I664=1,I664=2,I664=3,I664=4,I664=5),I664,"")))))))</f>
        <v/>
      </c>
      <c r="O664" s="13" t="str">
        <f>(IF(J664=Локализация!$C$114,1,IF(J664=Локализация!$C$113,2,IF(J664=Локализация!$C$112,3,IF(J664=Локализация!$C$111,4,IF(J664=Локализация!$C$110,5,IF(OR(J664=1,J664=2,J664=3,J664=4,J664=5),J664,"")))))))</f>
        <v/>
      </c>
      <c r="P664" s="13" t="str">
        <f>(IF(K664=Локализация!$C$114,1,IF(K664=Локализация!$C$113,2,IF(K664=Локализация!$C$112,3,IF(K664=Локализация!$C$111,4,IF(K664=Локализация!$C$110,5,IF(OR(K664=1,K664=2,K664=3,K664=4,K664=5),K664,"")))))))</f>
        <v/>
      </c>
      <c r="Q664" s="13" t="str">
        <f>(IF(L664=Локализация!$C$114,1,IF(L664=Локализация!$C$113,2,IF(L664=Локализация!$C$112,3,IF(L664=Локализация!$C$111,4,IF(L664=Локализация!$C$110,5,IF(OR(L664=1,L664=2,L664=3,L664=4,L664=5),L664,"")))))))</f>
        <v/>
      </c>
      <c r="R664" s="13" t="str">
        <f>(IF(B664=Локализация!$C$114,1,IF(B664=Локализация!$C$113,2,IF(B664=Локализация!$C$112,3,IF(B664=Локализация!$C$111,4,IF(B664=Локализация!$C$110,5,IF(OR(B664=1,B664=2,B664=3,B664=4,B664=5),B664,"")))))))</f>
        <v/>
      </c>
      <c r="S664" s="13" t="str">
        <f>(IF(C664=Локализация!$C$114,1,IF(C664=Локализация!$C$113,2,IF(C664=Локализация!$C$112,3,IF(C664=Локализация!$C$111,4,IF(C664=Локализация!$C$110,5,IF(OR(C664=1,C664=2,C664=3,C664=4,C664=5),C664,"")))))))</f>
        <v/>
      </c>
      <c r="T664" s="13" t="str">
        <f>(IF(D664=Локализация!$C$114,1,IF(D664=Локализация!$C$113,2,IF(D664=Локализация!$C$112,3,IF(D664=Локализация!$C$111,4,IF(D664=Локализация!$C$110,5,IF(OR(D664=1,D664=2,D664=3,D664=4,D664=5),D664,"")))))))</f>
        <v/>
      </c>
      <c r="U664" s="13" t="str">
        <f>(IF(E664=Локализация!$C$114,1,IF(E664=Локализация!$C$113,2,IF(E664=Локализация!$C$112,3,IF(E664=Локализация!$C$111,4,IF(E664=Локализация!$C$110,5,IF(OR(E664=1,E664=2,E664=3,E664=4,E664=5),E664,"")))))))</f>
        <v/>
      </c>
      <c r="V664" s="13" t="str">
        <f>(IF(F664=Локализация!$C$114,1,IF(F664=Локализация!$C$113,2,IF(F664=Локализация!$C$112,3,IF(F664=Локализация!$C$111,4,IF(F664=Локализация!$C$110,5,IF(OR(F664=1,F664=2,F664=3,F664=4,F664=5),F664,"")))))))</f>
        <v/>
      </c>
    </row>
    <row r="665" spans="13:22" x14ac:dyDescent="0.25">
      <c r="M665" s="13" t="str">
        <f>(IF(H665=Локализация!$C$114,1,IF(H665=Локализация!$C$113,2,IF(H665=Локализация!$C$112,3,IF(H665=Локализация!$C$111,4,IF(H665=Локализация!$C$110,5,IF(OR(H665=1,H665=2,H665=3,H665=4,H665=5),H665,"")))))))</f>
        <v/>
      </c>
      <c r="N665" s="13" t="str">
        <f>(IF(I665=Локализация!$C$114,1,IF(I665=Локализация!$C$113,2,IF(I665=Локализация!$C$112,3,IF(I665=Локализация!$C$111,4,IF(I665=Локализация!$C$110,5,IF(OR(I665=1,I665=2,I665=3,I665=4,I665=5),I665,"")))))))</f>
        <v/>
      </c>
      <c r="O665" s="13" t="str">
        <f>(IF(J665=Локализация!$C$114,1,IF(J665=Локализация!$C$113,2,IF(J665=Локализация!$C$112,3,IF(J665=Локализация!$C$111,4,IF(J665=Локализация!$C$110,5,IF(OR(J665=1,J665=2,J665=3,J665=4,J665=5),J665,"")))))))</f>
        <v/>
      </c>
      <c r="P665" s="13" t="str">
        <f>(IF(K665=Локализация!$C$114,1,IF(K665=Локализация!$C$113,2,IF(K665=Локализация!$C$112,3,IF(K665=Локализация!$C$111,4,IF(K665=Локализация!$C$110,5,IF(OR(K665=1,K665=2,K665=3,K665=4,K665=5),K665,"")))))))</f>
        <v/>
      </c>
      <c r="Q665" s="13" t="str">
        <f>(IF(L665=Локализация!$C$114,1,IF(L665=Локализация!$C$113,2,IF(L665=Локализация!$C$112,3,IF(L665=Локализация!$C$111,4,IF(L665=Локализация!$C$110,5,IF(OR(L665=1,L665=2,L665=3,L665=4,L665=5),L665,"")))))))</f>
        <v/>
      </c>
      <c r="R665" s="13" t="str">
        <f>(IF(B665=Локализация!$C$114,1,IF(B665=Локализация!$C$113,2,IF(B665=Локализация!$C$112,3,IF(B665=Локализация!$C$111,4,IF(B665=Локализация!$C$110,5,IF(OR(B665=1,B665=2,B665=3,B665=4,B665=5),B665,"")))))))</f>
        <v/>
      </c>
      <c r="S665" s="13" t="str">
        <f>(IF(C665=Локализация!$C$114,1,IF(C665=Локализация!$C$113,2,IF(C665=Локализация!$C$112,3,IF(C665=Локализация!$C$111,4,IF(C665=Локализация!$C$110,5,IF(OR(C665=1,C665=2,C665=3,C665=4,C665=5),C665,"")))))))</f>
        <v/>
      </c>
      <c r="T665" s="13" t="str">
        <f>(IF(D665=Локализация!$C$114,1,IF(D665=Локализация!$C$113,2,IF(D665=Локализация!$C$112,3,IF(D665=Локализация!$C$111,4,IF(D665=Локализация!$C$110,5,IF(OR(D665=1,D665=2,D665=3,D665=4,D665=5),D665,"")))))))</f>
        <v/>
      </c>
      <c r="U665" s="13" t="str">
        <f>(IF(E665=Локализация!$C$114,1,IF(E665=Локализация!$C$113,2,IF(E665=Локализация!$C$112,3,IF(E665=Локализация!$C$111,4,IF(E665=Локализация!$C$110,5,IF(OR(E665=1,E665=2,E665=3,E665=4,E665=5),E665,"")))))))</f>
        <v/>
      </c>
      <c r="V665" s="13" t="str">
        <f>(IF(F665=Локализация!$C$114,1,IF(F665=Локализация!$C$113,2,IF(F665=Локализация!$C$112,3,IF(F665=Локализация!$C$111,4,IF(F665=Локализация!$C$110,5,IF(OR(F665=1,F665=2,F665=3,F665=4,F665=5),F665,"")))))))</f>
        <v/>
      </c>
    </row>
    <row r="666" spans="13:22" x14ac:dyDescent="0.25">
      <c r="M666" s="13" t="str">
        <f>(IF(H666=Локализация!$C$114,1,IF(H666=Локализация!$C$113,2,IF(H666=Локализация!$C$112,3,IF(H666=Локализация!$C$111,4,IF(H666=Локализация!$C$110,5,IF(OR(H666=1,H666=2,H666=3,H666=4,H666=5),H666,"")))))))</f>
        <v/>
      </c>
      <c r="N666" s="13" t="str">
        <f>(IF(I666=Локализация!$C$114,1,IF(I666=Локализация!$C$113,2,IF(I666=Локализация!$C$112,3,IF(I666=Локализация!$C$111,4,IF(I666=Локализация!$C$110,5,IF(OR(I666=1,I666=2,I666=3,I666=4,I666=5),I666,"")))))))</f>
        <v/>
      </c>
      <c r="O666" s="13" t="str">
        <f>(IF(J666=Локализация!$C$114,1,IF(J666=Локализация!$C$113,2,IF(J666=Локализация!$C$112,3,IF(J666=Локализация!$C$111,4,IF(J666=Локализация!$C$110,5,IF(OR(J666=1,J666=2,J666=3,J666=4,J666=5),J666,"")))))))</f>
        <v/>
      </c>
      <c r="P666" s="13" t="str">
        <f>(IF(K666=Локализация!$C$114,1,IF(K666=Локализация!$C$113,2,IF(K666=Локализация!$C$112,3,IF(K666=Локализация!$C$111,4,IF(K666=Локализация!$C$110,5,IF(OR(K666=1,K666=2,K666=3,K666=4,K666=5),K666,"")))))))</f>
        <v/>
      </c>
      <c r="Q666" s="13" t="str">
        <f>(IF(L666=Локализация!$C$114,1,IF(L666=Локализация!$C$113,2,IF(L666=Локализация!$C$112,3,IF(L666=Локализация!$C$111,4,IF(L666=Локализация!$C$110,5,IF(OR(L666=1,L666=2,L666=3,L666=4,L666=5),L666,"")))))))</f>
        <v/>
      </c>
      <c r="R666" s="13" t="str">
        <f>(IF(B666=Локализация!$C$114,1,IF(B666=Локализация!$C$113,2,IF(B666=Локализация!$C$112,3,IF(B666=Локализация!$C$111,4,IF(B666=Локализация!$C$110,5,IF(OR(B666=1,B666=2,B666=3,B666=4,B666=5),B666,"")))))))</f>
        <v/>
      </c>
      <c r="S666" s="13" t="str">
        <f>(IF(C666=Локализация!$C$114,1,IF(C666=Локализация!$C$113,2,IF(C666=Локализация!$C$112,3,IF(C666=Локализация!$C$111,4,IF(C666=Локализация!$C$110,5,IF(OR(C666=1,C666=2,C666=3,C666=4,C666=5),C666,"")))))))</f>
        <v/>
      </c>
      <c r="T666" s="13" t="str">
        <f>(IF(D666=Локализация!$C$114,1,IF(D666=Локализация!$C$113,2,IF(D666=Локализация!$C$112,3,IF(D666=Локализация!$C$111,4,IF(D666=Локализация!$C$110,5,IF(OR(D666=1,D666=2,D666=3,D666=4,D666=5),D666,"")))))))</f>
        <v/>
      </c>
      <c r="U666" s="13" t="str">
        <f>(IF(E666=Локализация!$C$114,1,IF(E666=Локализация!$C$113,2,IF(E666=Локализация!$C$112,3,IF(E666=Локализация!$C$111,4,IF(E666=Локализация!$C$110,5,IF(OR(E666=1,E666=2,E666=3,E666=4,E666=5),E666,"")))))))</f>
        <v/>
      </c>
      <c r="V666" s="13" t="str">
        <f>(IF(F666=Локализация!$C$114,1,IF(F666=Локализация!$C$113,2,IF(F666=Локализация!$C$112,3,IF(F666=Локализация!$C$111,4,IF(F666=Локализация!$C$110,5,IF(OR(F666=1,F666=2,F666=3,F666=4,F666=5),F666,"")))))))</f>
        <v/>
      </c>
    </row>
    <row r="667" spans="13:22" x14ac:dyDescent="0.25">
      <c r="M667" s="13" t="str">
        <f>(IF(H667=Локализация!$C$114,1,IF(H667=Локализация!$C$113,2,IF(H667=Локализация!$C$112,3,IF(H667=Локализация!$C$111,4,IF(H667=Локализация!$C$110,5,IF(OR(H667=1,H667=2,H667=3,H667=4,H667=5),H667,"")))))))</f>
        <v/>
      </c>
      <c r="N667" s="13" t="str">
        <f>(IF(I667=Локализация!$C$114,1,IF(I667=Локализация!$C$113,2,IF(I667=Локализация!$C$112,3,IF(I667=Локализация!$C$111,4,IF(I667=Локализация!$C$110,5,IF(OR(I667=1,I667=2,I667=3,I667=4,I667=5),I667,"")))))))</f>
        <v/>
      </c>
      <c r="O667" s="13" t="str">
        <f>(IF(J667=Локализация!$C$114,1,IF(J667=Локализация!$C$113,2,IF(J667=Локализация!$C$112,3,IF(J667=Локализация!$C$111,4,IF(J667=Локализация!$C$110,5,IF(OR(J667=1,J667=2,J667=3,J667=4,J667=5),J667,"")))))))</f>
        <v/>
      </c>
      <c r="P667" s="13" t="str">
        <f>(IF(K667=Локализация!$C$114,1,IF(K667=Локализация!$C$113,2,IF(K667=Локализация!$C$112,3,IF(K667=Локализация!$C$111,4,IF(K667=Локализация!$C$110,5,IF(OR(K667=1,K667=2,K667=3,K667=4,K667=5),K667,"")))))))</f>
        <v/>
      </c>
      <c r="Q667" s="13" t="str">
        <f>(IF(L667=Локализация!$C$114,1,IF(L667=Локализация!$C$113,2,IF(L667=Локализация!$C$112,3,IF(L667=Локализация!$C$111,4,IF(L667=Локализация!$C$110,5,IF(OR(L667=1,L667=2,L667=3,L667=4,L667=5),L667,"")))))))</f>
        <v/>
      </c>
      <c r="R667" s="13" t="str">
        <f>(IF(B667=Локализация!$C$114,1,IF(B667=Локализация!$C$113,2,IF(B667=Локализация!$C$112,3,IF(B667=Локализация!$C$111,4,IF(B667=Локализация!$C$110,5,IF(OR(B667=1,B667=2,B667=3,B667=4,B667=5),B667,"")))))))</f>
        <v/>
      </c>
      <c r="S667" s="13" t="str">
        <f>(IF(C667=Локализация!$C$114,1,IF(C667=Локализация!$C$113,2,IF(C667=Локализация!$C$112,3,IF(C667=Локализация!$C$111,4,IF(C667=Локализация!$C$110,5,IF(OR(C667=1,C667=2,C667=3,C667=4,C667=5),C667,"")))))))</f>
        <v/>
      </c>
      <c r="T667" s="13" t="str">
        <f>(IF(D667=Локализация!$C$114,1,IF(D667=Локализация!$C$113,2,IF(D667=Локализация!$C$112,3,IF(D667=Локализация!$C$111,4,IF(D667=Локализация!$C$110,5,IF(OR(D667=1,D667=2,D667=3,D667=4,D667=5),D667,"")))))))</f>
        <v/>
      </c>
      <c r="U667" s="13" t="str">
        <f>(IF(E667=Локализация!$C$114,1,IF(E667=Локализация!$C$113,2,IF(E667=Локализация!$C$112,3,IF(E667=Локализация!$C$111,4,IF(E667=Локализация!$C$110,5,IF(OR(E667=1,E667=2,E667=3,E667=4,E667=5),E667,"")))))))</f>
        <v/>
      </c>
      <c r="V667" s="13" t="str">
        <f>(IF(F667=Локализация!$C$114,1,IF(F667=Локализация!$C$113,2,IF(F667=Локализация!$C$112,3,IF(F667=Локализация!$C$111,4,IF(F667=Локализация!$C$110,5,IF(OR(F667=1,F667=2,F667=3,F667=4,F667=5),F667,"")))))))</f>
        <v/>
      </c>
    </row>
    <row r="668" spans="13:22" x14ac:dyDescent="0.25">
      <c r="M668" s="13" t="str">
        <f>(IF(H668=Локализация!$C$114,1,IF(H668=Локализация!$C$113,2,IF(H668=Локализация!$C$112,3,IF(H668=Локализация!$C$111,4,IF(H668=Локализация!$C$110,5,IF(OR(H668=1,H668=2,H668=3,H668=4,H668=5),H668,"")))))))</f>
        <v/>
      </c>
      <c r="N668" s="13" t="str">
        <f>(IF(I668=Локализация!$C$114,1,IF(I668=Локализация!$C$113,2,IF(I668=Локализация!$C$112,3,IF(I668=Локализация!$C$111,4,IF(I668=Локализация!$C$110,5,IF(OR(I668=1,I668=2,I668=3,I668=4,I668=5),I668,"")))))))</f>
        <v/>
      </c>
      <c r="O668" s="13" t="str">
        <f>(IF(J668=Локализация!$C$114,1,IF(J668=Локализация!$C$113,2,IF(J668=Локализация!$C$112,3,IF(J668=Локализация!$C$111,4,IF(J668=Локализация!$C$110,5,IF(OR(J668=1,J668=2,J668=3,J668=4,J668=5),J668,"")))))))</f>
        <v/>
      </c>
      <c r="P668" s="13" t="str">
        <f>(IF(K668=Локализация!$C$114,1,IF(K668=Локализация!$C$113,2,IF(K668=Локализация!$C$112,3,IF(K668=Локализация!$C$111,4,IF(K668=Локализация!$C$110,5,IF(OR(K668=1,K668=2,K668=3,K668=4,K668=5),K668,"")))))))</f>
        <v/>
      </c>
      <c r="Q668" s="13" t="str">
        <f>(IF(L668=Локализация!$C$114,1,IF(L668=Локализация!$C$113,2,IF(L668=Локализация!$C$112,3,IF(L668=Локализация!$C$111,4,IF(L668=Локализация!$C$110,5,IF(OR(L668=1,L668=2,L668=3,L668=4,L668=5),L668,"")))))))</f>
        <v/>
      </c>
      <c r="R668" s="13" t="str">
        <f>(IF(B668=Локализация!$C$114,1,IF(B668=Локализация!$C$113,2,IF(B668=Локализация!$C$112,3,IF(B668=Локализация!$C$111,4,IF(B668=Локализация!$C$110,5,IF(OR(B668=1,B668=2,B668=3,B668=4,B668=5),B668,"")))))))</f>
        <v/>
      </c>
      <c r="S668" s="13" t="str">
        <f>(IF(C668=Локализация!$C$114,1,IF(C668=Локализация!$C$113,2,IF(C668=Локализация!$C$112,3,IF(C668=Локализация!$C$111,4,IF(C668=Локализация!$C$110,5,IF(OR(C668=1,C668=2,C668=3,C668=4,C668=5),C668,"")))))))</f>
        <v/>
      </c>
      <c r="T668" s="13" t="str">
        <f>(IF(D668=Локализация!$C$114,1,IF(D668=Локализация!$C$113,2,IF(D668=Локализация!$C$112,3,IF(D668=Локализация!$C$111,4,IF(D668=Локализация!$C$110,5,IF(OR(D668=1,D668=2,D668=3,D668=4,D668=5),D668,"")))))))</f>
        <v/>
      </c>
      <c r="U668" s="13" t="str">
        <f>(IF(E668=Локализация!$C$114,1,IF(E668=Локализация!$C$113,2,IF(E668=Локализация!$C$112,3,IF(E668=Локализация!$C$111,4,IF(E668=Локализация!$C$110,5,IF(OR(E668=1,E668=2,E668=3,E668=4,E668=5),E668,"")))))))</f>
        <v/>
      </c>
      <c r="V668" s="13" t="str">
        <f>(IF(F668=Локализация!$C$114,1,IF(F668=Локализация!$C$113,2,IF(F668=Локализация!$C$112,3,IF(F668=Локализация!$C$111,4,IF(F668=Локализация!$C$110,5,IF(OR(F668=1,F668=2,F668=3,F668=4,F668=5),F668,"")))))))</f>
        <v/>
      </c>
    </row>
    <row r="669" spans="13:22" x14ac:dyDescent="0.25">
      <c r="M669" s="13" t="str">
        <f>(IF(H669=Локализация!$C$114,1,IF(H669=Локализация!$C$113,2,IF(H669=Локализация!$C$112,3,IF(H669=Локализация!$C$111,4,IF(H669=Локализация!$C$110,5,IF(OR(H669=1,H669=2,H669=3,H669=4,H669=5),H669,"")))))))</f>
        <v/>
      </c>
      <c r="N669" s="13" t="str">
        <f>(IF(I669=Локализация!$C$114,1,IF(I669=Локализация!$C$113,2,IF(I669=Локализация!$C$112,3,IF(I669=Локализация!$C$111,4,IF(I669=Локализация!$C$110,5,IF(OR(I669=1,I669=2,I669=3,I669=4,I669=5),I669,"")))))))</f>
        <v/>
      </c>
      <c r="O669" s="13" t="str">
        <f>(IF(J669=Локализация!$C$114,1,IF(J669=Локализация!$C$113,2,IF(J669=Локализация!$C$112,3,IF(J669=Локализация!$C$111,4,IF(J669=Локализация!$C$110,5,IF(OR(J669=1,J669=2,J669=3,J669=4,J669=5),J669,"")))))))</f>
        <v/>
      </c>
      <c r="P669" s="13" t="str">
        <f>(IF(K669=Локализация!$C$114,1,IF(K669=Локализация!$C$113,2,IF(K669=Локализация!$C$112,3,IF(K669=Локализация!$C$111,4,IF(K669=Локализация!$C$110,5,IF(OR(K669=1,K669=2,K669=3,K669=4,K669=5),K669,"")))))))</f>
        <v/>
      </c>
      <c r="Q669" s="13" t="str">
        <f>(IF(L669=Локализация!$C$114,1,IF(L669=Локализация!$C$113,2,IF(L669=Локализация!$C$112,3,IF(L669=Локализация!$C$111,4,IF(L669=Локализация!$C$110,5,IF(OR(L669=1,L669=2,L669=3,L669=4,L669=5),L669,"")))))))</f>
        <v/>
      </c>
      <c r="R669" s="13" t="str">
        <f>(IF(B669=Локализация!$C$114,1,IF(B669=Локализация!$C$113,2,IF(B669=Локализация!$C$112,3,IF(B669=Локализация!$C$111,4,IF(B669=Локализация!$C$110,5,IF(OR(B669=1,B669=2,B669=3,B669=4,B669=5),B669,"")))))))</f>
        <v/>
      </c>
      <c r="S669" s="13" t="str">
        <f>(IF(C669=Локализация!$C$114,1,IF(C669=Локализация!$C$113,2,IF(C669=Локализация!$C$112,3,IF(C669=Локализация!$C$111,4,IF(C669=Локализация!$C$110,5,IF(OR(C669=1,C669=2,C669=3,C669=4,C669=5),C669,"")))))))</f>
        <v/>
      </c>
      <c r="T669" s="13" t="str">
        <f>(IF(D669=Локализация!$C$114,1,IF(D669=Локализация!$C$113,2,IF(D669=Локализация!$C$112,3,IF(D669=Локализация!$C$111,4,IF(D669=Локализация!$C$110,5,IF(OR(D669=1,D669=2,D669=3,D669=4,D669=5),D669,"")))))))</f>
        <v/>
      </c>
      <c r="U669" s="13" t="str">
        <f>(IF(E669=Локализация!$C$114,1,IF(E669=Локализация!$C$113,2,IF(E669=Локализация!$C$112,3,IF(E669=Локализация!$C$111,4,IF(E669=Локализация!$C$110,5,IF(OR(E669=1,E669=2,E669=3,E669=4,E669=5),E669,"")))))))</f>
        <v/>
      </c>
      <c r="V669" s="13" t="str">
        <f>(IF(F669=Локализация!$C$114,1,IF(F669=Локализация!$C$113,2,IF(F669=Локализация!$C$112,3,IF(F669=Локализация!$C$111,4,IF(F669=Локализация!$C$110,5,IF(OR(F669=1,F669=2,F669=3,F669=4,F669=5),F669,"")))))))</f>
        <v/>
      </c>
    </row>
    <row r="670" spans="13:22" x14ac:dyDescent="0.25">
      <c r="M670" s="13" t="str">
        <f>(IF(H670=Локализация!$C$114,1,IF(H670=Локализация!$C$113,2,IF(H670=Локализация!$C$112,3,IF(H670=Локализация!$C$111,4,IF(H670=Локализация!$C$110,5,IF(OR(H670=1,H670=2,H670=3,H670=4,H670=5),H670,"")))))))</f>
        <v/>
      </c>
      <c r="N670" s="13" t="str">
        <f>(IF(I670=Локализация!$C$114,1,IF(I670=Локализация!$C$113,2,IF(I670=Локализация!$C$112,3,IF(I670=Локализация!$C$111,4,IF(I670=Локализация!$C$110,5,IF(OR(I670=1,I670=2,I670=3,I670=4,I670=5),I670,"")))))))</f>
        <v/>
      </c>
      <c r="O670" s="13" t="str">
        <f>(IF(J670=Локализация!$C$114,1,IF(J670=Локализация!$C$113,2,IF(J670=Локализация!$C$112,3,IF(J670=Локализация!$C$111,4,IF(J670=Локализация!$C$110,5,IF(OR(J670=1,J670=2,J670=3,J670=4,J670=5),J670,"")))))))</f>
        <v/>
      </c>
      <c r="P670" s="13" t="str">
        <f>(IF(K670=Локализация!$C$114,1,IF(K670=Локализация!$C$113,2,IF(K670=Локализация!$C$112,3,IF(K670=Локализация!$C$111,4,IF(K670=Локализация!$C$110,5,IF(OR(K670=1,K670=2,K670=3,K670=4,K670=5),K670,"")))))))</f>
        <v/>
      </c>
      <c r="Q670" s="13" t="str">
        <f>(IF(L670=Локализация!$C$114,1,IF(L670=Локализация!$C$113,2,IF(L670=Локализация!$C$112,3,IF(L670=Локализация!$C$111,4,IF(L670=Локализация!$C$110,5,IF(OR(L670=1,L670=2,L670=3,L670=4,L670=5),L670,"")))))))</f>
        <v/>
      </c>
      <c r="R670" s="13" t="str">
        <f>(IF(B670=Локализация!$C$114,1,IF(B670=Локализация!$C$113,2,IF(B670=Локализация!$C$112,3,IF(B670=Локализация!$C$111,4,IF(B670=Локализация!$C$110,5,IF(OR(B670=1,B670=2,B670=3,B670=4,B670=5),B670,"")))))))</f>
        <v/>
      </c>
      <c r="S670" s="13" t="str">
        <f>(IF(C670=Локализация!$C$114,1,IF(C670=Локализация!$C$113,2,IF(C670=Локализация!$C$112,3,IF(C670=Локализация!$C$111,4,IF(C670=Локализация!$C$110,5,IF(OR(C670=1,C670=2,C670=3,C670=4,C670=5),C670,"")))))))</f>
        <v/>
      </c>
      <c r="T670" s="13" t="str">
        <f>(IF(D670=Локализация!$C$114,1,IF(D670=Локализация!$C$113,2,IF(D670=Локализация!$C$112,3,IF(D670=Локализация!$C$111,4,IF(D670=Локализация!$C$110,5,IF(OR(D670=1,D670=2,D670=3,D670=4,D670=5),D670,"")))))))</f>
        <v/>
      </c>
      <c r="U670" s="13" t="str">
        <f>(IF(E670=Локализация!$C$114,1,IF(E670=Локализация!$C$113,2,IF(E670=Локализация!$C$112,3,IF(E670=Локализация!$C$111,4,IF(E670=Локализация!$C$110,5,IF(OR(E670=1,E670=2,E670=3,E670=4,E670=5),E670,"")))))))</f>
        <v/>
      </c>
      <c r="V670" s="13" t="str">
        <f>(IF(F670=Локализация!$C$114,1,IF(F670=Локализация!$C$113,2,IF(F670=Локализация!$C$112,3,IF(F670=Локализация!$C$111,4,IF(F670=Локализация!$C$110,5,IF(OR(F670=1,F670=2,F670=3,F670=4,F670=5),F670,"")))))))</f>
        <v/>
      </c>
    </row>
    <row r="671" spans="13:22" x14ac:dyDescent="0.25">
      <c r="M671" s="13" t="str">
        <f>(IF(H671=Локализация!$C$114,1,IF(H671=Локализация!$C$113,2,IF(H671=Локализация!$C$112,3,IF(H671=Локализация!$C$111,4,IF(H671=Локализация!$C$110,5,IF(OR(H671=1,H671=2,H671=3,H671=4,H671=5),H671,"")))))))</f>
        <v/>
      </c>
      <c r="N671" s="13" t="str">
        <f>(IF(I671=Локализация!$C$114,1,IF(I671=Локализация!$C$113,2,IF(I671=Локализация!$C$112,3,IF(I671=Локализация!$C$111,4,IF(I671=Локализация!$C$110,5,IF(OR(I671=1,I671=2,I671=3,I671=4,I671=5),I671,"")))))))</f>
        <v/>
      </c>
      <c r="O671" s="13" t="str">
        <f>(IF(J671=Локализация!$C$114,1,IF(J671=Локализация!$C$113,2,IF(J671=Локализация!$C$112,3,IF(J671=Локализация!$C$111,4,IF(J671=Локализация!$C$110,5,IF(OR(J671=1,J671=2,J671=3,J671=4,J671=5),J671,"")))))))</f>
        <v/>
      </c>
      <c r="P671" s="13" t="str">
        <f>(IF(K671=Локализация!$C$114,1,IF(K671=Локализация!$C$113,2,IF(K671=Локализация!$C$112,3,IF(K671=Локализация!$C$111,4,IF(K671=Локализация!$C$110,5,IF(OR(K671=1,K671=2,K671=3,K671=4,K671=5),K671,"")))))))</f>
        <v/>
      </c>
      <c r="Q671" s="13" t="str">
        <f>(IF(L671=Локализация!$C$114,1,IF(L671=Локализация!$C$113,2,IF(L671=Локализация!$C$112,3,IF(L671=Локализация!$C$111,4,IF(L671=Локализация!$C$110,5,IF(OR(L671=1,L671=2,L671=3,L671=4,L671=5),L671,"")))))))</f>
        <v/>
      </c>
      <c r="R671" s="13" t="str">
        <f>(IF(B671=Локализация!$C$114,1,IF(B671=Локализация!$C$113,2,IF(B671=Локализация!$C$112,3,IF(B671=Локализация!$C$111,4,IF(B671=Локализация!$C$110,5,IF(OR(B671=1,B671=2,B671=3,B671=4,B671=5),B671,"")))))))</f>
        <v/>
      </c>
      <c r="S671" s="13" t="str">
        <f>(IF(C671=Локализация!$C$114,1,IF(C671=Локализация!$C$113,2,IF(C671=Локализация!$C$112,3,IF(C671=Локализация!$C$111,4,IF(C671=Локализация!$C$110,5,IF(OR(C671=1,C671=2,C671=3,C671=4,C671=5),C671,"")))))))</f>
        <v/>
      </c>
      <c r="T671" s="13" t="str">
        <f>(IF(D671=Локализация!$C$114,1,IF(D671=Локализация!$C$113,2,IF(D671=Локализация!$C$112,3,IF(D671=Локализация!$C$111,4,IF(D671=Локализация!$C$110,5,IF(OR(D671=1,D671=2,D671=3,D671=4,D671=5),D671,"")))))))</f>
        <v/>
      </c>
      <c r="U671" s="13" t="str">
        <f>(IF(E671=Локализация!$C$114,1,IF(E671=Локализация!$C$113,2,IF(E671=Локализация!$C$112,3,IF(E671=Локализация!$C$111,4,IF(E671=Локализация!$C$110,5,IF(OR(E671=1,E671=2,E671=3,E671=4,E671=5),E671,"")))))))</f>
        <v/>
      </c>
      <c r="V671" s="13" t="str">
        <f>(IF(F671=Локализация!$C$114,1,IF(F671=Локализация!$C$113,2,IF(F671=Локализация!$C$112,3,IF(F671=Локализация!$C$111,4,IF(F671=Локализация!$C$110,5,IF(OR(F671=1,F671=2,F671=3,F671=4,F671=5),F671,"")))))))</f>
        <v/>
      </c>
    </row>
    <row r="672" spans="13:22" x14ac:dyDescent="0.25">
      <c r="M672" s="13" t="str">
        <f>(IF(H672=Локализация!$C$114,1,IF(H672=Локализация!$C$113,2,IF(H672=Локализация!$C$112,3,IF(H672=Локализация!$C$111,4,IF(H672=Локализация!$C$110,5,IF(OR(H672=1,H672=2,H672=3,H672=4,H672=5),H672,"")))))))</f>
        <v/>
      </c>
      <c r="N672" s="13" t="str">
        <f>(IF(I672=Локализация!$C$114,1,IF(I672=Локализация!$C$113,2,IF(I672=Локализация!$C$112,3,IF(I672=Локализация!$C$111,4,IF(I672=Локализация!$C$110,5,IF(OR(I672=1,I672=2,I672=3,I672=4,I672=5),I672,"")))))))</f>
        <v/>
      </c>
      <c r="O672" s="13" t="str">
        <f>(IF(J672=Локализация!$C$114,1,IF(J672=Локализация!$C$113,2,IF(J672=Локализация!$C$112,3,IF(J672=Локализация!$C$111,4,IF(J672=Локализация!$C$110,5,IF(OR(J672=1,J672=2,J672=3,J672=4,J672=5),J672,"")))))))</f>
        <v/>
      </c>
      <c r="P672" s="13" t="str">
        <f>(IF(K672=Локализация!$C$114,1,IF(K672=Локализация!$C$113,2,IF(K672=Локализация!$C$112,3,IF(K672=Локализация!$C$111,4,IF(K672=Локализация!$C$110,5,IF(OR(K672=1,K672=2,K672=3,K672=4,K672=5),K672,"")))))))</f>
        <v/>
      </c>
      <c r="Q672" s="13" t="str">
        <f>(IF(L672=Локализация!$C$114,1,IF(L672=Локализация!$C$113,2,IF(L672=Локализация!$C$112,3,IF(L672=Локализация!$C$111,4,IF(L672=Локализация!$C$110,5,IF(OR(L672=1,L672=2,L672=3,L672=4,L672=5),L672,"")))))))</f>
        <v/>
      </c>
      <c r="R672" s="13" t="str">
        <f>(IF(B672=Локализация!$C$114,1,IF(B672=Локализация!$C$113,2,IF(B672=Локализация!$C$112,3,IF(B672=Локализация!$C$111,4,IF(B672=Локализация!$C$110,5,IF(OR(B672=1,B672=2,B672=3,B672=4,B672=5),B672,"")))))))</f>
        <v/>
      </c>
      <c r="S672" s="13" t="str">
        <f>(IF(C672=Локализация!$C$114,1,IF(C672=Локализация!$C$113,2,IF(C672=Локализация!$C$112,3,IF(C672=Локализация!$C$111,4,IF(C672=Локализация!$C$110,5,IF(OR(C672=1,C672=2,C672=3,C672=4,C672=5),C672,"")))))))</f>
        <v/>
      </c>
      <c r="T672" s="13" t="str">
        <f>(IF(D672=Локализация!$C$114,1,IF(D672=Локализация!$C$113,2,IF(D672=Локализация!$C$112,3,IF(D672=Локализация!$C$111,4,IF(D672=Локализация!$C$110,5,IF(OR(D672=1,D672=2,D672=3,D672=4,D672=5),D672,"")))))))</f>
        <v/>
      </c>
      <c r="U672" s="13" t="str">
        <f>(IF(E672=Локализация!$C$114,1,IF(E672=Локализация!$C$113,2,IF(E672=Локализация!$C$112,3,IF(E672=Локализация!$C$111,4,IF(E672=Локализация!$C$110,5,IF(OR(E672=1,E672=2,E672=3,E672=4,E672=5),E672,"")))))))</f>
        <v/>
      </c>
      <c r="V672" s="13" t="str">
        <f>(IF(F672=Локализация!$C$114,1,IF(F672=Локализация!$C$113,2,IF(F672=Локализация!$C$112,3,IF(F672=Локализация!$C$111,4,IF(F672=Локализация!$C$110,5,IF(OR(F672=1,F672=2,F672=3,F672=4,F672=5),F672,"")))))))</f>
        <v/>
      </c>
    </row>
    <row r="673" spans="13:22" x14ac:dyDescent="0.25">
      <c r="M673" s="13" t="str">
        <f>(IF(H673=Локализация!$C$114,1,IF(H673=Локализация!$C$113,2,IF(H673=Локализация!$C$112,3,IF(H673=Локализация!$C$111,4,IF(H673=Локализация!$C$110,5,IF(OR(H673=1,H673=2,H673=3,H673=4,H673=5),H673,"")))))))</f>
        <v/>
      </c>
      <c r="N673" s="13" t="str">
        <f>(IF(I673=Локализация!$C$114,1,IF(I673=Локализация!$C$113,2,IF(I673=Локализация!$C$112,3,IF(I673=Локализация!$C$111,4,IF(I673=Локализация!$C$110,5,IF(OR(I673=1,I673=2,I673=3,I673=4,I673=5),I673,"")))))))</f>
        <v/>
      </c>
      <c r="O673" s="13" t="str">
        <f>(IF(J673=Локализация!$C$114,1,IF(J673=Локализация!$C$113,2,IF(J673=Локализация!$C$112,3,IF(J673=Локализация!$C$111,4,IF(J673=Локализация!$C$110,5,IF(OR(J673=1,J673=2,J673=3,J673=4,J673=5),J673,"")))))))</f>
        <v/>
      </c>
      <c r="P673" s="13" t="str">
        <f>(IF(K673=Локализация!$C$114,1,IF(K673=Локализация!$C$113,2,IF(K673=Локализация!$C$112,3,IF(K673=Локализация!$C$111,4,IF(K673=Локализация!$C$110,5,IF(OR(K673=1,K673=2,K673=3,K673=4,K673=5),K673,"")))))))</f>
        <v/>
      </c>
      <c r="Q673" s="13" t="str">
        <f>(IF(L673=Локализация!$C$114,1,IF(L673=Локализация!$C$113,2,IF(L673=Локализация!$C$112,3,IF(L673=Локализация!$C$111,4,IF(L673=Локализация!$C$110,5,IF(OR(L673=1,L673=2,L673=3,L673=4,L673=5),L673,"")))))))</f>
        <v/>
      </c>
      <c r="R673" s="13" t="str">
        <f>(IF(B673=Локализация!$C$114,1,IF(B673=Локализация!$C$113,2,IF(B673=Локализация!$C$112,3,IF(B673=Локализация!$C$111,4,IF(B673=Локализация!$C$110,5,IF(OR(B673=1,B673=2,B673=3,B673=4,B673=5),B673,"")))))))</f>
        <v/>
      </c>
      <c r="S673" s="13" t="str">
        <f>(IF(C673=Локализация!$C$114,1,IF(C673=Локализация!$C$113,2,IF(C673=Локализация!$C$112,3,IF(C673=Локализация!$C$111,4,IF(C673=Локализация!$C$110,5,IF(OR(C673=1,C673=2,C673=3,C673=4,C673=5),C673,"")))))))</f>
        <v/>
      </c>
      <c r="T673" s="13" t="str">
        <f>(IF(D673=Локализация!$C$114,1,IF(D673=Локализация!$C$113,2,IF(D673=Локализация!$C$112,3,IF(D673=Локализация!$C$111,4,IF(D673=Локализация!$C$110,5,IF(OR(D673=1,D673=2,D673=3,D673=4,D673=5),D673,"")))))))</f>
        <v/>
      </c>
      <c r="U673" s="13" t="str">
        <f>(IF(E673=Локализация!$C$114,1,IF(E673=Локализация!$C$113,2,IF(E673=Локализация!$C$112,3,IF(E673=Локализация!$C$111,4,IF(E673=Локализация!$C$110,5,IF(OR(E673=1,E673=2,E673=3,E673=4,E673=5),E673,"")))))))</f>
        <v/>
      </c>
      <c r="V673" s="13" t="str">
        <f>(IF(F673=Локализация!$C$114,1,IF(F673=Локализация!$C$113,2,IF(F673=Локализация!$C$112,3,IF(F673=Локализация!$C$111,4,IF(F673=Локализация!$C$110,5,IF(OR(F673=1,F673=2,F673=3,F673=4,F673=5),F673,"")))))))</f>
        <v/>
      </c>
    </row>
    <row r="674" spans="13:22" x14ac:dyDescent="0.25">
      <c r="M674" s="13" t="str">
        <f>(IF(H674=Локализация!$C$114,1,IF(H674=Локализация!$C$113,2,IF(H674=Локализация!$C$112,3,IF(H674=Локализация!$C$111,4,IF(H674=Локализация!$C$110,5,IF(OR(H674=1,H674=2,H674=3,H674=4,H674=5),H674,"")))))))</f>
        <v/>
      </c>
      <c r="N674" s="13" t="str">
        <f>(IF(I674=Локализация!$C$114,1,IF(I674=Локализация!$C$113,2,IF(I674=Локализация!$C$112,3,IF(I674=Локализация!$C$111,4,IF(I674=Локализация!$C$110,5,IF(OR(I674=1,I674=2,I674=3,I674=4,I674=5),I674,"")))))))</f>
        <v/>
      </c>
      <c r="O674" s="13" t="str">
        <f>(IF(J674=Локализация!$C$114,1,IF(J674=Локализация!$C$113,2,IF(J674=Локализация!$C$112,3,IF(J674=Локализация!$C$111,4,IF(J674=Локализация!$C$110,5,IF(OR(J674=1,J674=2,J674=3,J674=4,J674=5),J674,"")))))))</f>
        <v/>
      </c>
      <c r="P674" s="13" t="str">
        <f>(IF(K674=Локализация!$C$114,1,IF(K674=Локализация!$C$113,2,IF(K674=Локализация!$C$112,3,IF(K674=Локализация!$C$111,4,IF(K674=Локализация!$C$110,5,IF(OR(K674=1,K674=2,K674=3,K674=4,K674=5),K674,"")))))))</f>
        <v/>
      </c>
      <c r="Q674" s="13" t="str">
        <f>(IF(L674=Локализация!$C$114,1,IF(L674=Локализация!$C$113,2,IF(L674=Локализация!$C$112,3,IF(L674=Локализация!$C$111,4,IF(L674=Локализация!$C$110,5,IF(OR(L674=1,L674=2,L674=3,L674=4,L674=5),L674,"")))))))</f>
        <v/>
      </c>
      <c r="R674" s="13" t="str">
        <f>(IF(B674=Локализация!$C$114,1,IF(B674=Локализация!$C$113,2,IF(B674=Локализация!$C$112,3,IF(B674=Локализация!$C$111,4,IF(B674=Локализация!$C$110,5,IF(OR(B674=1,B674=2,B674=3,B674=4,B674=5),B674,"")))))))</f>
        <v/>
      </c>
      <c r="S674" s="13" t="str">
        <f>(IF(C674=Локализация!$C$114,1,IF(C674=Локализация!$C$113,2,IF(C674=Локализация!$C$112,3,IF(C674=Локализация!$C$111,4,IF(C674=Локализация!$C$110,5,IF(OR(C674=1,C674=2,C674=3,C674=4,C674=5),C674,"")))))))</f>
        <v/>
      </c>
      <c r="T674" s="13" t="str">
        <f>(IF(D674=Локализация!$C$114,1,IF(D674=Локализация!$C$113,2,IF(D674=Локализация!$C$112,3,IF(D674=Локализация!$C$111,4,IF(D674=Локализация!$C$110,5,IF(OR(D674=1,D674=2,D674=3,D674=4,D674=5),D674,"")))))))</f>
        <v/>
      </c>
      <c r="U674" s="13" t="str">
        <f>(IF(E674=Локализация!$C$114,1,IF(E674=Локализация!$C$113,2,IF(E674=Локализация!$C$112,3,IF(E674=Локализация!$C$111,4,IF(E674=Локализация!$C$110,5,IF(OR(E674=1,E674=2,E674=3,E674=4,E674=5),E674,"")))))))</f>
        <v/>
      </c>
      <c r="V674" s="13" t="str">
        <f>(IF(F674=Локализация!$C$114,1,IF(F674=Локализация!$C$113,2,IF(F674=Локализация!$C$112,3,IF(F674=Локализация!$C$111,4,IF(F674=Локализация!$C$110,5,IF(OR(F674=1,F674=2,F674=3,F674=4,F674=5),F674,"")))))))</f>
        <v/>
      </c>
    </row>
    <row r="675" spans="13:22" x14ac:dyDescent="0.25">
      <c r="M675" s="13" t="str">
        <f>(IF(H675=Локализация!$C$114,1,IF(H675=Локализация!$C$113,2,IF(H675=Локализация!$C$112,3,IF(H675=Локализация!$C$111,4,IF(H675=Локализация!$C$110,5,IF(OR(H675=1,H675=2,H675=3,H675=4,H675=5),H675,"")))))))</f>
        <v/>
      </c>
      <c r="N675" s="13" t="str">
        <f>(IF(I675=Локализация!$C$114,1,IF(I675=Локализация!$C$113,2,IF(I675=Локализация!$C$112,3,IF(I675=Локализация!$C$111,4,IF(I675=Локализация!$C$110,5,IF(OR(I675=1,I675=2,I675=3,I675=4,I675=5),I675,"")))))))</f>
        <v/>
      </c>
      <c r="O675" s="13" t="str">
        <f>(IF(J675=Локализация!$C$114,1,IF(J675=Локализация!$C$113,2,IF(J675=Локализация!$C$112,3,IF(J675=Локализация!$C$111,4,IF(J675=Локализация!$C$110,5,IF(OR(J675=1,J675=2,J675=3,J675=4,J675=5),J675,"")))))))</f>
        <v/>
      </c>
      <c r="P675" s="13" t="str">
        <f>(IF(K675=Локализация!$C$114,1,IF(K675=Локализация!$C$113,2,IF(K675=Локализация!$C$112,3,IF(K675=Локализация!$C$111,4,IF(K675=Локализация!$C$110,5,IF(OR(K675=1,K675=2,K675=3,K675=4,K675=5),K675,"")))))))</f>
        <v/>
      </c>
      <c r="Q675" s="13" t="str">
        <f>(IF(L675=Локализация!$C$114,1,IF(L675=Локализация!$C$113,2,IF(L675=Локализация!$C$112,3,IF(L675=Локализация!$C$111,4,IF(L675=Локализация!$C$110,5,IF(OR(L675=1,L675=2,L675=3,L675=4,L675=5),L675,"")))))))</f>
        <v/>
      </c>
      <c r="R675" s="13" t="str">
        <f>(IF(B675=Локализация!$C$114,1,IF(B675=Локализация!$C$113,2,IF(B675=Локализация!$C$112,3,IF(B675=Локализация!$C$111,4,IF(B675=Локализация!$C$110,5,IF(OR(B675=1,B675=2,B675=3,B675=4,B675=5),B675,"")))))))</f>
        <v/>
      </c>
      <c r="S675" s="13" t="str">
        <f>(IF(C675=Локализация!$C$114,1,IF(C675=Локализация!$C$113,2,IF(C675=Локализация!$C$112,3,IF(C675=Локализация!$C$111,4,IF(C675=Локализация!$C$110,5,IF(OR(C675=1,C675=2,C675=3,C675=4,C675=5),C675,"")))))))</f>
        <v/>
      </c>
      <c r="T675" s="13" t="str">
        <f>(IF(D675=Локализация!$C$114,1,IF(D675=Локализация!$C$113,2,IF(D675=Локализация!$C$112,3,IF(D675=Локализация!$C$111,4,IF(D675=Локализация!$C$110,5,IF(OR(D675=1,D675=2,D675=3,D675=4,D675=5),D675,"")))))))</f>
        <v/>
      </c>
      <c r="U675" s="13" t="str">
        <f>(IF(E675=Локализация!$C$114,1,IF(E675=Локализация!$C$113,2,IF(E675=Локализация!$C$112,3,IF(E675=Локализация!$C$111,4,IF(E675=Локализация!$C$110,5,IF(OR(E675=1,E675=2,E675=3,E675=4,E675=5),E675,"")))))))</f>
        <v/>
      </c>
      <c r="V675" s="13" t="str">
        <f>(IF(F675=Локализация!$C$114,1,IF(F675=Локализация!$C$113,2,IF(F675=Локализация!$C$112,3,IF(F675=Локализация!$C$111,4,IF(F675=Локализация!$C$110,5,IF(OR(F675=1,F675=2,F675=3,F675=4,F675=5),F675,"")))))))</f>
        <v/>
      </c>
    </row>
    <row r="676" spans="13:22" x14ac:dyDescent="0.25">
      <c r="M676" s="13" t="str">
        <f>(IF(H676=Локализация!$C$114,1,IF(H676=Локализация!$C$113,2,IF(H676=Локализация!$C$112,3,IF(H676=Локализация!$C$111,4,IF(H676=Локализация!$C$110,5,IF(OR(H676=1,H676=2,H676=3,H676=4,H676=5),H676,"")))))))</f>
        <v/>
      </c>
      <c r="N676" s="13" t="str">
        <f>(IF(I676=Локализация!$C$114,1,IF(I676=Локализация!$C$113,2,IF(I676=Локализация!$C$112,3,IF(I676=Локализация!$C$111,4,IF(I676=Локализация!$C$110,5,IF(OR(I676=1,I676=2,I676=3,I676=4,I676=5),I676,"")))))))</f>
        <v/>
      </c>
      <c r="O676" s="13" t="str">
        <f>(IF(J676=Локализация!$C$114,1,IF(J676=Локализация!$C$113,2,IF(J676=Локализация!$C$112,3,IF(J676=Локализация!$C$111,4,IF(J676=Локализация!$C$110,5,IF(OR(J676=1,J676=2,J676=3,J676=4,J676=5),J676,"")))))))</f>
        <v/>
      </c>
      <c r="P676" s="13" t="str">
        <f>(IF(K676=Локализация!$C$114,1,IF(K676=Локализация!$C$113,2,IF(K676=Локализация!$C$112,3,IF(K676=Локализация!$C$111,4,IF(K676=Локализация!$C$110,5,IF(OR(K676=1,K676=2,K676=3,K676=4,K676=5),K676,"")))))))</f>
        <v/>
      </c>
      <c r="Q676" s="13" t="str">
        <f>(IF(L676=Локализация!$C$114,1,IF(L676=Локализация!$C$113,2,IF(L676=Локализация!$C$112,3,IF(L676=Локализация!$C$111,4,IF(L676=Локализация!$C$110,5,IF(OR(L676=1,L676=2,L676=3,L676=4,L676=5),L676,"")))))))</f>
        <v/>
      </c>
      <c r="R676" s="13" t="str">
        <f>(IF(B676=Локализация!$C$114,1,IF(B676=Локализация!$C$113,2,IF(B676=Локализация!$C$112,3,IF(B676=Локализация!$C$111,4,IF(B676=Локализация!$C$110,5,IF(OR(B676=1,B676=2,B676=3,B676=4,B676=5),B676,"")))))))</f>
        <v/>
      </c>
      <c r="S676" s="13" t="str">
        <f>(IF(C676=Локализация!$C$114,1,IF(C676=Локализация!$C$113,2,IF(C676=Локализация!$C$112,3,IF(C676=Локализация!$C$111,4,IF(C676=Локализация!$C$110,5,IF(OR(C676=1,C676=2,C676=3,C676=4,C676=5),C676,"")))))))</f>
        <v/>
      </c>
      <c r="T676" s="13" t="str">
        <f>(IF(D676=Локализация!$C$114,1,IF(D676=Локализация!$C$113,2,IF(D676=Локализация!$C$112,3,IF(D676=Локализация!$C$111,4,IF(D676=Локализация!$C$110,5,IF(OR(D676=1,D676=2,D676=3,D676=4,D676=5),D676,"")))))))</f>
        <v/>
      </c>
      <c r="U676" s="13" t="str">
        <f>(IF(E676=Локализация!$C$114,1,IF(E676=Локализация!$C$113,2,IF(E676=Локализация!$C$112,3,IF(E676=Локализация!$C$111,4,IF(E676=Локализация!$C$110,5,IF(OR(E676=1,E676=2,E676=3,E676=4,E676=5),E676,"")))))))</f>
        <v/>
      </c>
      <c r="V676" s="13" t="str">
        <f>(IF(F676=Локализация!$C$114,1,IF(F676=Локализация!$C$113,2,IF(F676=Локализация!$C$112,3,IF(F676=Локализация!$C$111,4,IF(F676=Локализация!$C$110,5,IF(OR(F676=1,F676=2,F676=3,F676=4,F676=5),F676,"")))))))</f>
        <v/>
      </c>
    </row>
    <row r="677" spans="13:22" x14ac:dyDescent="0.25">
      <c r="M677" s="13" t="str">
        <f>(IF(H677=Локализация!$C$114,1,IF(H677=Локализация!$C$113,2,IF(H677=Локализация!$C$112,3,IF(H677=Локализация!$C$111,4,IF(H677=Локализация!$C$110,5,IF(OR(H677=1,H677=2,H677=3,H677=4,H677=5),H677,"")))))))</f>
        <v/>
      </c>
      <c r="N677" s="13" t="str">
        <f>(IF(I677=Локализация!$C$114,1,IF(I677=Локализация!$C$113,2,IF(I677=Локализация!$C$112,3,IF(I677=Локализация!$C$111,4,IF(I677=Локализация!$C$110,5,IF(OR(I677=1,I677=2,I677=3,I677=4,I677=5),I677,"")))))))</f>
        <v/>
      </c>
      <c r="O677" s="13" t="str">
        <f>(IF(J677=Локализация!$C$114,1,IF(J677=Локализация!$C$113,2,IF(J677=Локализация!$C$112,3,IF(J677=Локализация!$C$111,4,IF(J677=Локализация!$C$110,5,IF(OR(J677=1,J677=2,J677=3,J677=4,J677=5),J677,"")))))))</f>
        <v/>
      </c>
      <c r="P677" s="13" t="str">
        <f>(IF(K677=Локализация!$C$114,1,IF(K677=Локализация!$C$113,2,IF(K677=Локализация!$C$112,3,IF(K677=Локализация!$C$111,4,IF(K677=Локализация!$C$110,5,IF(OR(K677=1,K677=2,K677=3,K677=4,K677=5),K677,"")))))))</f>
        <v/>
      </c>
      <c r="Q677" s="13" t="str">
        <f>(IF(L677=Локализация!$C$114,1,IF(L677=Локализация!$C$113,2,IF(L677=Локализация!$C$112,3,IF(L677=Локализация!$C$111,4,IF(L677=Локализация!$C$110,5,IF(OR(L677=1,L677=2,L677=3,L677=4,L677=5),L677,"")))))))</f>
        <v/>
      </c>
      <c r="R677" s="13" t="str">
        <f>(IF(B677=Локализация!$C$114,1,IF(B677=Локализация!$C$113,2,IF(B677=Локализация!$C$112,3,IF(B677=Локализация!$C$111,4,IF(B677=Локализация!$C$110,5,IF(OR(B677=1,B677=2,B677=3,B677=4,B677=5),B677,"")))))))</f>
        <v/>
      </c>
      <c r="S677" s="13" t="str">
        <f>(IF(C677=Локализация!$C$114,1,IF(C677=Локализация!$C$113,2,IF(C677=Локализация!$C$112,3,IF(C677=Локализация!$C$111,4,IF(C677=Локализация!$C$110,5,IF(OR(C677=1,C677=2,C677=3,C677=4,C677=5),C677,"")))))))</f>
        <v/>
      </c>
      <c r="T677" s="13" t="str">
        <f>(IF(D677=Локализация!$C$114,1,IF(D677=Локализация!$C$113,2,IF(D677=Локализация!$C$112,3,IF(D677=Локализация!$C$111,4,IF(D677=Локализация!$C$110,5,IF(OR(D677=1,D677=2,D677=3,D677=4,D677=5),D677,"")))))))</f>
        <v/>
      </c>
      <c r="U677" s="13" t="str">
        <f>(IF(E677=Локализация!$C$114,1,IF(E677=Локализация!$C$113,2,IF(E677=Локализация!$C$112,3,IF(E677=Локализация!$C$111,4,IF(E677=Локализация!$C$110,5,IF(OR(E677=1,E677=2,E677=3,E677=4,E677=5),E677,"")))))))</f>
        <v/>
      </c>
      <c r="V677" s="13" t="str">
        <f>(IF(F677=Локализация!$C$114,1,IF(F677=Локализация!$C$113,2,IF(F677=Локализация!$C$112,3,IF(F677=Локализация!$C$111,4,IF(F677=Локализация!$C$110,5,IF(OR(F677=1,F677=2,F677=3,F677=4,F677=5),F677,"")))))))</f>
        <v/>
      </c>
    </row>
    <row r="678" spans="13:22" x14ac:dyDescent="0.25">
      <c r="M678" s="13" t="str">
        <f>(IF(H678=Локализация!$C$114,1,IF(H678=Локализация!$C$113,2,IF(H678=Локализация!$C$112,3,IF(H678=Локализация!$C$111,4,IF(H678=Локализация!$C$110,5,IF(OR(H678=1,H678=2,H678=3,H678=4,H678=5),H678,"")))))))</f>
        <v/>
      </c>
      <c r="N678" s="13" t="str">
        <f>(IF(I678=Локализация!$C$114,1,IF(I678=Локализация!$C$113,2,IF(I678=Локализация!$C$112,3,IF(I678=Локализация!$C$111,4,IF(I678=Локализация!$C$110,5,IF(OR(I678=1,I678=2,I678=3,I678=4,I678=5),I678,"")))))))</f>
        <v/>
      </c>
      <c r="O678" s="13" t="str">
        <f>(IF(J678=Локализация!$C$114,1,IF(J678=Локализация!$C$113,2,IF(J678=Локализация!$C$112,3,IF(J678=Локализация!$C$111,4,IF(J678=Локализация!$C$110,5,IF(OR(J678=1,J678=2,J678=3,J678=4,J678=5),J678,"")))))))</f>
        <v/>
      </c>
      <c r="P678" s="13" t="str">
        <f>(IF(K678=Локализация!$C$114,1,IF(K678=Локализация!$C$113,2,IF(K678=Локализация!$C$112,3,IF(K678=Локализация!$C$111,4,IF(K678=Локализация!$C$110,5,IF(OR(K678=1,K678=2,K678=3,K678=4,K678=5),K678,"")))))))</f>
        <v/>
      </c>
      <c r="Q678" s="13" t="str">
        <f>(IF(L678=Локализация!$C$114,1,IF(L678=Локализация!$C$113,2,IF(L678=Локализация!$C$112,3,IF(L678=Локализация!$C$111,4,IF(L678=Локализация!$C$110,5,IF(OR(L678=1,L678=2,L678=3,L678=4,L678=5),L678,"")))))))</f>
        <v/>
      </c>
      <c r="R678" s="13" t="str">
        <f>(IF(B678=Локализация!$C$114,1,IF(B678=Локализация!$C$113,2,IF(B678=Локализация!$C$112,3,IF(B678=Локализация!$C$111,4,IF(B678=Локализация!$C$110,5,IF(OR(B678=1,B678=2,B678=3,B678=4,B678=5),B678,"")))))))</f>
        <v/>
      </c>
      <c r="S678" s="13" t="str">
        <f>(IF(C678=Локализация!$C$114,1,IF(C678=Локализация!$C$113,2,IF(C678=Локализация!$C$112,3,IF(C678=Локализация!$C$111,4,IF(C678=Локализация!$C$110,5,IF(OR(C678=1,C678=2,C678=3,C678=4,C678=5),C678,"")))))))</f>
        <v/>
      </c>
      <c r="T678" s="13" t="str">
        <f>(IF(D678=Локализация!$C$114,1,IF(D678=Локализация!$C$113,2,IF(D678=Локализация!$C$112,3,IF(D678=Локализация!$C$111,4,IF(D678=Локализация!$C$110,5,IF(OR(D678=1,D678=2,D678=3,D678=4,D678=5),D678,"")))))))</f>
        <v/>
      </c>
      <c r="U678" s="13" t="str">
        <f>(IF(E678=Локализация!$C$114,1,IF(E678=Локализация!$C$113,2,IF(E678=Локализация!$C$112,3,IF(E678=Локализация!$C$111,4,IF(E678=Локализация!$C$110,5,IF(OR(E678=1,E678=2,E678=3,E678=4,E678=5),E678,"")))))))</f>
        <v/>
      </c>
      <c r="V678" s="13" t="str">
        <f>(IF(F678=Локализация!$C$114,1,IF(F678=Локализация!$C$113,2,IF(F678=Локализация!$C$112,3,IF(F678=Локализация!$C$111,4,IF(F678=Локализация!$C$110,5,IF(OR(F678=1,F678=2,F678=3,F678=4,F678=5),F678,"")))))))</f>
        <v/>
      </c>
    </row>
    <row r="679" spans="13:22" x14ac:dyDescent="0.25">
      <c r="M679" s="13" t="str">
        <f>(IF(H679=Локализация!$C$114,1,IF(H679=Локализация!$C$113,2,IF(H679=Локализация!$C$112,3,IF(H679=Локализация!$C$111,4,IF(H679=Локализация!$C$110,5,IF(OR(H679=1,H679=2,H679=3,H679=4,H679=5),H679,"")))))))</f>
        <v/>
      </c>
      <c r="N679" s="13" t="str">
        <f>(IF(I679=Локализация!$C$114,1,IF(I679=Локализация!$C$113,2,IF(I679=Локализация!$C$112,3,IF(I679=Локализация!$C$111,4,IF(I679=Локализация!$C$110,5,IF(OR(I679=1,I679=2,I679=3,I679=4,I679=5),I679,"")))))))</f>
        <v/>
      </c>
      <c r="O679" s="13" t="str">
        <f>(IF(J679=Локализация!$C$114,1,IF(J679=Локализация!$C$113,2,IF(J679=Локализация!$C$112,3,IF(J679=Локализация!$C$111,4,IF(J679=Локализация!$C$110,5,IF(OR(J679=1,J679=2,J679=3,J679=4,J679=5),J679,"")))))))</f>
        <v/>
      </c>
      <c r="P679" s="13" t="str">
        <f>(IF(K679=Локализация!$C$114,1,IF(K679=Локализация!$C$113,2,IF(K679=Локализация!$C$112,3,IF(K679=Локализация!$C$111,4,IF(K679=Локализация!$C$110,5,IF(OR(K679=1,K679=2,K679=3,K679=4,K679=5),K679,"")))))))</f>
        <v/>
      </c>
      <c r="Q679" s="13" t="str">
        <f>(IF(L679=Локализация!$C$114,1,IF(L679=Локализация!$C$113,2,IF(L679=Локализация!$C$112,3,IF(L679=Локализация!$C$111,4,IF(L679=Локализация!$C$110,5,IF(OR(L679=1,L679=2,L679=3,L679=4,L679=5),L679,"")))))))</f>
        <v/>
      </c>
      <c r="R679" s="13" t="str">
        <f>(IF(B679=Локализация!$C$114,1,IF(B679=Локализация!$C$113,2,IF(B679=Локализация!$C$112,3,IF(B679=Локализация!$C$111,4,IF(B679=Локализация!$C$110,5,IF(OR(B679=1,B679=2,B679=3,B679=4,B679=5),B679,"")))))))</f>
        <v/>
      </c>
      <c r="S679" s="13" t="str">
        <f>(IF(C679=Локализация!$C$114,1,IF(C679=Локализация!$C$113,2,IF(C679=Локализация!$C$112,3,IF(C679=Локализация!$C$111,4,IF(C679=Локализация!$C$110,5,IF(OR(C679=1,C679=2,C679=3,C679=4,C679=5),C679,"")))))))</f>
        <v/>
      </c>
      <c r="T679" s="13" t="str">
        <f>(IF(D679=Локализация!$C$114,1,IF(D679=Локализация!$C$113,2,IF(D679=Локализация!$C$112,3,IF(D679=Локализация!$C$111,4,IF(D679=Локализация!$C$110,5,IF(OR(D679=1,D679=2,D679=3,D679=4,D679=5),D679,"")))))))</f>
        <v/>
      </c>
      <c r="U679" s="13" t="str">
        <f>(IF(E679=Локализация!$C$114,1,IF(E679=Локализация!$C$113,2,IF(E679=Локализация!$C$112,3,IF(E679=Локализация!$C$111,4,IF(E679=Локализация!$C$110,5,IF(OR(E679=1,E679=2,E679=3,E679=4,E679=5),E679,"")))))))</f>
        <v/>
      </c>
      <c r="V679" s="13" t="str">
        <f>(IF(F679=Локализация!$C$114,1,IF(F679=Локализация!$C$113,2,IF(F679=Локализация!$C$112,3,IF(F679=Локализация!$C$111,4,IF(F679=Локализация!$C$110,5,IF(OR(F679=1,F679=2,F679=3,F679=4,F679=5),F679,"")))))))</f>
        <v/>
      </c>
    </row>
    <row r="680" spans="13:22" x14ac:dyDescent="0.25">
      <c r="M680" s="13" t="str">
        <f>(IF(H680=Локализация!$C$114,1,IF(H680=Локализация!$C$113,2,IF(H680=Локализация!$C$112,3,IF(H680=Локализация!$C$111,4,IF(H680=Локализация!$C$110,5,IF(OR(H680=1,H680=2,H680=3,H680=4,H680=5),H680,"")))))))</f>
        <v/>
      </c>
      <c r="N680" s="13" t="str">
        <f>(IF(I680=Локализация!$C$114,1,IF(I680=Локализация!$C$113,2,IF(I680=Локализация!$C$112,3,IF(I680=Локализация!$C$111,4,IF(I680=Локализация!$C$110,5,IF(OR(I680=1,I680=2,I680=3,I680=4,I680=5),I680,"")))))))</f>
        <v/>
      </c>
      <c r="O680" s="13" t="str">
        <f>(IF(J680=Локализация!$C$114,1,IF(J680=Локализация!$C$113,2,IF(J680=Локализация!$C$112,3,IF(J680=Локализация!$C$111,4,IF(J680=Локализация!$C$110,5,IF(OR(J680=1,J680=2,J680=3,J680=4,J680=5),J680,"")))))))</f>
        <v/>
      </c>
      <c r="P680" s="13" t="str">
        <f>(IF(K680=Локализация!$C$114,1,IF(K680=Локализация!$C$113,2,IF(K680=Локализация!$C$112,3,IF(K680=Локализация!$C$111,4,IF(K680=Локализация!$C$110,5,IF(OR(K680=1,K680=2,K680=3,K680=4,K680=5),K680,"")))))))</f>
        <v/>
      </c>
      <c r="Q680" s="13" t="str">
        <f>(IF(L680=Локализация!$C$114,1,IF(L680=Локализация!$C$113,2,IF(L680=Локализация!$C$112,3,IF(L680=Локализация!$C$111,4,IF(L680=Локализация!$C$110,5,IF(OR(L680=1,L680=2,L680=3,L680=4,L680=5),L680,"")))))))</f>
        <v/>
      </c>
      <c r="R680" s="13" t="str">
        <f>(IF(B680=Локализация!$C$114,1,IF(B680=Локализация!$C$113,2,IF(B680=Локализация!$C$112,3,IF(B680=Локализация!$C$111,4,IF(B680=Локализация!$C$110,5,IF(OR(B680=1,B680=2,B680=3,B680=4,B680=5),B680,"")))))))</f>
        <v/>
      </c>
      <c r="S680" s="13" t="str">
        <f>(IF(C680=Локализация!$C$114,1,IF(C680=Локализация!$C$113,2,IF(C680=Локализация!$C$112,3,IF(C680=Локализация!$C$111,4,IF(C680=Локализация!$C$110,5,IF(OR(C680=1,C680=2,C680=3,C680=4,C680=5),C680,"")))))))</f>
        <v/>
      </c>
      <c r="T680" s="13" t="str">
        <f>(IF(D680=Локализация!$C$114,1,IF(D680=Локализация!$C$113,2,IF(D680=Локализация!$C$112,3,IF(D680=Локализация!$C$111,4,IF(D680=Локализация!$C$110,5,IF(OR(D680=1,D680=2,D680=3,D680=4,D680=5),D680,"")))))))</f>
        <v/>
      </c>
      <c r="U680" s="13" t="str">
        <f>(IF(E680=Локализация!$C$114,1,IF(E680=Локализация!$C$113,2,IF(E680=Локализация!$C$112,3,IF(E680=Локализация!$C$111,4,IF(E680=Локализация!$C$110,5,IF(OR(E680=1,E680=2,E680=3,E680=4,E680=5),E680,"")))))))</f>
        <v/>
      </c>
      <c r="V680" s="13" t="str">
        <f>(IF(F680=Локализация!$C$114,1,IF(F680=Локализация!$C$113,2,IF(F680=Локализация!$C$112,3,IF(F680=Локализация!$C$111,4,IF(F680=Локализация!$C$110,5,IF(OR(F680=1,F680=2,F680=3,F680=4,F680=5),F680,"")))))))</f>
        <v/>
      </c>
    </row>
    <row r="681" spans="13:22" x14ac:dyDescent="0.25">
      <c r="M681" s="13" t="str">
        <f>(IF(H681=Локализация!$C$114,1,IF(H681=Локализация!$C$113,2,IF(H681=Локализация!$C$112,3,IF(H681=Локализация!$C$111,4,IF(H681=Локализация!$C$110,5,IF(OR(H681=1,H681=2,H681=3,H681=4,H681=5),H681,"")))))))</f>
        <v/>
      </c>
      <c r="N681" s="13" t="str">
        <f>(IF(I681=Локализация!$C$114,1,IF(I681=Локализация!$C$113,2,IF(I681=Локализация!$C$112,3,IF(I681=Локализация!$C$111,4,IF(I681=Локализация!$C$110,5,IF(OR(I681=1,I681=2,I681=3,I681=4,I681=5),I681,"")))))))</f>
        <v/>
      </c>
      <c r="O681" s="13" t="str">
        <f>(IF(J681=Локализация!$C$114,1,IF(J681=Локализация!$C$113,2,IF(J681=Локализация!$C$112,3,IF(J681=Локализация!$C$111,4,IF(J681=Локализация!$C$110,5,IF(OR(J681=1,J681=2,J681=3,J681=4,J681=5),J681,"")))))))</f>
        <v/>
      </c>
      <c r="P681" s="13" t="str">
        <f>(IF(K681=Локализация!$C$114,1,IF(K681=Локализация!$C$113,2,IF(K681=Локализация!$C$112,3,IF(K681=Локализация!$C$111,4,IF(K681=Локализация!$C$110,5,IF(OR(K681=1,K681=2,K681=3,K681=4,K681=5),K681,"")))))))</f>
        <v/>
      </c>
      <c r="Q681" s="13" t="str">
        <f>(IF(L681=Локализация!$C$114,1,IF(L681=Локализация!$C$113,2,IF(L681=Локализация!$C$112,3,IF(L681=Локализация!$C$111,4,IF(L681=Локализация!$C$110,5,IF(OR(L681=1,L681=2,L681=3,L681=4,L681=5),L681,"")))))))</f>
        <v/>
      </c>
      <c r="R681" s="13" t="str">
        <f>(IF(B681=Локализация!$C$114,1,IF(B681=Локализация!$C$113,2,IF(B681=Локализация!$C$112,3,IF(B681=Локализация!$C$111,4,IF(B681=Локализация!$C$110,5,IF(OR(B681=1,B681=2,B681=3,B681=4,B681=5),B681,"")))))))</f>
        <v/>
      </c>
      <c r="S681" s="13" t="str">
        <f>(IF(C681=Локализация!$C$114,1,IF(C681=Локализация!$C$113,2,IF(C681=Локализация!$C$112,3,IF(C681=Локализация!$C$111,4,IF(C681=Локализация!$C$110,5,IF(OR(C681=1,C681=2,C681=3,C681=4,C681=5),C681,"")))))))</f>
        <v/>
      </c>
      <c r="T681" s="13" t="str">
        <f>(IF(D681=Локализация!$C$114,1,IF(D681=Локализация!$C$113,2,IF(D681=Локализация!$C$112,3,IF(D681=Локализация!$C$111,4,IF(D681=Локализация!$C$110,5,IF(OR(D681=1,D681=2,D681=3,D681=4,D681=5),D681,"")))))))</f>
        <v/>
      </c>
      <c r="U681" s="13" t="str">
        <f>(IF(E681=Локализация!$C$114,1,IF(E681=Локализация!$C$113,2,IF(E681=Локализация!$C$112,3,IF(E681=Локализация!$C$111,4,IF(E681=Локализация!$C$110,5,IF(OR(E681=1,E681=2,E681=3,E681=4,E681=5),E681,"")))))))</f>
        <v/>
      </c>
      <c r="V681" s="13" t="str">
        <f>(IF(F681=Локализация!$C$114,1,IF(F681=Локализация!$C$113,2,IF(F681=Локализация!$C$112,3,IF(F681=Локализация!$C$111,4,IF(F681=Локализация!$C$110,5,IF(OR(F681=1,F681=2,F681=3,F681=4,F681=5),F681,"")))))))</f>
        <v/>
      </c>
    </row>
    <row r="682" spans="13:22" x14ac:dyDescent="0.25">
      <c r="M682" s="13" t="str">
        <f>(IF(H682=Локализация!$C$114,1,IF(H682=Локализация!$C$113,2,IF(H682=Локализация!$C$112,3,IF(H682=Локализация!$C$111,4,IF(H682=Локализация!$C$110,5,IF(OR(H682=1,H682=2,H682=3,H682=4,H682=5),H682,"")))))))</f>
        <v/>
      </c>
      <c r="N682" s="13" t="str">
        <f>(IF(I682=Локализация!$C$114,1,IF(I682=Локализация!$C$113,2,IF(I682=Локализация!$C$112,3,IF(I682=Локализация!$C$111,4,IF(I682=Локализация!$C$110,5,IF(OR(I682=1,I682=2,I682=3,I682=4,I682=5),I682,"")))))))</f>
        <v/>
      </c>
      <c r="O682" s="13" t="str">
        <f>(IF(J682=Локализация!$C$114,1,IF(J682=Локализация!$C$113,2,IF(J682=Локализация!$C$112,3,IF(J682=Локализация!$C$111,4,IF(J682=Локализация!$C$110,5,IF(OR(J682=1,J682=2,J682=3,J682=4,J682=5),J682,"")))))))</f>
        <v/>
      </c>
      <c r="P682" s="13" t="str">
        <f>(IF(K682=Локализация!$C$114,1,IF(K682=Локализация!$C$113,2,IF(K682=Локализация!$C$112,3,IF(K682=Локализация!$C$111,4,IF(K682=Локализация!$C$110,5,IF(OR(K682=1,K682=2,K682=3,K682=4,K682=5),K682,"")))))))</f>
        <v/>
      </c>
      <c r="Q682" s="13" t="str">
        <f>(IF(L682=Локализация!$C$114,1,IF(L682=Локализация!$C$113,2,IF(L682=Локализация!$C$112,3,IF(L682=Локализация!$C$111,4,IF(L682=Локализация!$C$110,5,IF(OR(L682=1,L682=2,L682=3,L682=4,L682=5),L682,"")))))))</f>
        <v/>
      </c>
      <c r="R682" s="13" t="str">
        <f>(IF(B682=Локализация!$C$114,1,IF(B682=Локализация!$C$113,2,IF(B682=Локализация!$C$112,3,IF(B682=Локализация!$C$111,4,IF(B682=Локализация!$C$110,5,IF(OR(B682=1,B682=2,B682=3,B682=4,B682=5),B682,"")))))))</f>
        <v/>
      </c>
      <c r="S682" s="13" t="str">
        <f>(IF(C682=Локализация!$C$114,1,IF(C682=Локализация!$C$113,2,IF(C682=Локализация!$C$112,3,IF(C682=Локализация!$C$111,4,IF(C682=Локализация!$C$110,5,IF(OR(C682=1,C682=2,C682=3,C682=4,C682=5),C682,"")))))))</f>
        <v/>
      </c>
      <c r="T682" s="13" t="str">
        <f>(IF(D682=Локализация!$C$114,1,IF(D682=Локализация!$C$113,2,IF(D682=Локализация!$C$112,3,IF(D682=Локализация!$C$111,4,IF(D682=Локализация!$C$110,5,IF(OR(D682=1,D682=2,D682=3,D682=4,D682=5),D682,"")))))))</f>
        <v/>
      </c>
      <c r="U682" s="13" t="str">
        <f>(IF(E682=Локализация!$C$114,1,IF(E682=Локализация!$C$113,2,IF(E682=Локализация!$C$112,3,IF(E682=Локализация!$C$111,4,IF(E682=Локализация!$C$110,5,IF(OR(E682=1,E682=2,E682=3,E682=4,E682=5),E682,"")))))))</f>
        <v/>
      </c>
      <c r="V682" s="13" t="str">
        <f>(IF(F682=Локализация!$C$114,1,IF(F682=Локализация!$C$113,2,IF(F682=Локализация!$C$112,3,IF(F682=Локализация!$C$111,4,IF(F682=Локализация!$C$110,5,IF(OR(F682=1,F682=2,F682=3,F682=4,F682=5),F682,"")))))))</f>
        <v/>
      </c>
    </row>
    <row r="683" spans="13:22" x14ac:dyDescent="0.25">
      <c r="M683" s="13" t="str">
        <f>(IF(H683=Локализация!$C$114,1,IF(H683=Локализация!$C$113,2,IF(H683=Локализация!$C$112,3,IF(H683=Локализация!$C$111,4,IF(H683=Локализация!$C$110,5,IF(OR(H683=1,H683=2,H683=3,H683=4,H683=5),H683,"")))))))</f>
        <v/>
      </c>
      <c r="N683" s="13" t="str">
        <f>(IF(I683=Локализация!$C$114,1,IF(I683=Локализация!$C$113,2,IF(I683=Локализация!$C$112,3,IF(I683=Локализация!$C$111,4,IF(I683=Локализация!$C$110,5,IF(OR(I683=1,I683=2,I683=3,I683=4,I683=5),I683,"")))))))</f>
        <v/>
      </c>
      <c r="O683" s="13" t="str">
        <f>(IF(J683=Локализация!$C$114,1,IF(J683=Локализация!$C$113,2,IF(J683=Локализация!$C$112,3,IF(J683=Локализация!$C$111,4,IF(J683=Локализация!$C$110,5,IF(OR(J683=1,J683=2,J683=3,J683=4,J683=5),J683,"")))))))</f>
        <v/>
      </c>
      <c r="P683" s="13" t="str">
        <f>(IF(K683=Локализация!$C$114,1,IF(K683=Локализация!$C$113,2,IF(K683=Локализация!$C$112,3,IF(K683=Локализация!$C$111,4,IF(K683=Локализация!$C$110,5,IF(OR(K683=1,K683=2,K683=3,K683=4,K683=5),K683,"")))))))</f>
        <v/>
      </c>
      <c r="Q683" s="13" t="str">
        <f>(IF(L683=Локализация!$C$114,1,IF(L683=Локализация!$C$113,2,IF(L683=Локализация!$C$112,3,IF(L683=Локализация!$C$111,4,IF(L683=Локализация!$C$110,5,IF(OR(L683=1,L683=2,L683=3,L683=4,L683=5),L683,"")))))))</f>
        <v/>
      </c>
      <c r="R683" s="13" t="str">
        <f>(IF(B683=Локализация!$C$114,1,IF(B683=Локализация!$C$113,2,IF(B683=Локализация!$C$112,3,IF(B683=Локализация!$C$111,4,IF(B683=Локализация!$C$110,5,IF(OR(B683=1,B683=2,B683=3,B683=4,B683=5),B683,"")))))))</f>
        <v/>
      </c>
      <c r="S683" s="13" t="str">
        <f>(IF(C683=Локализация!$C$114,1,IF(C683=Локализация!$C$113,2,IF(C683=Локализация!$C$112,3,IF(C683=Локализация!$C$111,4,IF(C683=Локализация!$C$110,5,IF(OR(C683=1,C683=2,C683=3,C683=4,C683=5),C683,"")))))))</f>
        <v/>
      </c>
      <c r="T683" s="13" t="str">
        <f>(IF(D683=Локализация!$C$114,1,IF(D683=Локализация!$C$113,2,IF(D683=Локализация!$C$112,3,IF(D683=Локализация!$C$111,4,IF(D683=Локализация!$C$110,5,IF(OR(D683=1,D683=2,D683=3,D683=4,D683=5),D683,"")))))))</f>
        <v/>
      </c>
      <c r="U683" s="13" t="str">
        <f>(IF(E683=Локализация!$C$114,1,IF(E683=Локализация!$C$113,2,IF(E683=Локализация!$C$112,3,IF(E683=Локализация!$C$111,4,IF(E683=Локализация!$C$110,5,IF(OR(E683=1,E683=2,E683=3,E683=4,E683=5),E683,"")))))))</f>
        <v/>
      </c>
      <c r="V683" s="13" t="str">
        <f>(IF(F683=Локализация!$C$114,1,IF(F683=Локализация!$C$113,2,IF(F683=Локализация!$C$112,3,IF(F683=Локализация!$C$111,4,IF(F683=Локализация!$C$110,5,IF(OR(F683=1,F683=2,F683=3,F683=4,F683=5),F683,"")))))))</f>
        <v/>
      </c>
    </row>
    <row r="684" spans="13:22" x14ac:dyDescent="0.25">
      <c r="M684" s="13" t="str">
        <f>(IF(H684=Локализация!$C$114,1,IF(H684=Локализация!$C$113,2,IF(H684=Локализация!$C$112,3,IF(H684=Локализация!$C$111,4,IF(H684=Локализация!$C$110,5,IF(OR(H684=1,H684=2,H684=3,H684=4,H684=5),H684,"")))))))</f>
        <v/>
      </c>
      <c r="N684" s="13" t="str">
        <f>(IF(I684=Локализация!$C$114,1,IF(I684=Локализация!$C$113,2,IF(I684=Локализация!$C$112,3,IF(I684=Локализация!$C$111,4,IF(I684=Локализация!$C$110,5,IF(OR(I684=1,I684=2,I684=3,I684=4,I684=5),I684,"")))))))</f>
        <v/>
      </c>
      <c r="O684" s="13" t="str">
        <f>(IF(J684=Локализация!$C$114,1,IF(J684=Локализация!$C$113,2,IF(J684=Локализация!$C$112,3,IF(J684=Локализация!$C$111,4,IF(J684=Локализация!$C$110,5,IF(OR(J684=1,J684=2,J684=3,J684=4,J684=5),J684,"")))))))</f>
        <v/>
      </c>
      <c r="P684" s="13" t="str">
        <f>(IF(K684=Локализация!$C$114,1,IF(K684=Локализация!$C$113,2,IF(K684=Локализация!$C$112,3,IF(K684=Локализация!$C$111,4,IF(K684=Локализация!$C$110,5,IF(OR(K684=1,K684=2,K684=3,K684=4,K684=5),K684,"")))))))</f>
        <v/>
      </c>
      <c r="Q684" s="13" t="str">
        <f>(IF(L684=Локализация!$C$114,1,IF(L684=Локализация!$C$113,2,IF(L684=Локализация!$C$112,3,IF(L684=Локализация!$C$111,4,IF(L684=Локализация!$C$110,5,IF(OR(L684=1,L684=2,L684=3,L684=4,L684=5),L684,"")))))))</f>
        <v/>
      </c>
      <c r="R684" s="13" t="str">
        <f>(IF(B684=Локализация!$C$114,1,IF(B684=Локализация!$C$113,2,IF(B684=Локализация!$C$112,3,IF(B684=Локализация!$C$111,4,IF(B684=Локализация!$C$110,5,IF(OR(B684=1,B684=2,B684=3,B684=4,B684=5),B684,"")))))))</f>
        <v/>
      </c>
      <c r="S684" s="13" t="str">
        <f>(IF(C684=Локализация!$C$114,1,IF(C684=Локализация!$C$113,2,IF(C684=Локализация!$C$112,3,IF(C684=Локализация!$C$111,4,IF(C684=Локализация!$C$110,5,IF(OR(C684=1,C684=2,C684=3,C684=4,C684=5),C684,"")))))))</f>
        <v/>
      </c>
      <c r="T684" s="13" t="str">
        <f>(IF(D684=Локализация!$C$114,1,IF(D684=Локализация!$C$113,2,IF(D684=Локализация!$C$112,3,IF(D684=Локализация!$C$111,4,IF(D684=Локализация!$C$110,5,IF(OR(D684=1,D684=2,D684=3,D684=4,D684=5),D684,"")))))))</f>
        <v/>
      </c>
      <c r="U684" s="13" t="str">
        <f>(IF(E684=Локализация!$C$114,1,IF(E684=Локализация!$C$113,2,IF(E684=Локализация!$C$112,3,IF(E684=Локализация!$C$111,4,IF(E684=Локализация!$C$110,5,IF(OR(E684=1,E684=2,E684=3,E684=4,E684=5),E684,"")))))))</f>
        <v/>
      </c>
      <c r="V684" s="13" t="str">
        <f>(IF(F684=Локализация!$C$114,1,IF(F684=Локализация!$C$113,2,IF(F684=Локализация!$C$112,3,IF(F684=Локализация!$C$111,4,IF(F684=Локализация!$C$110,5,IF(OR(F684=1,F684=2,F684=3,F684=4,F684=5),F684,"")))))))</f>
        <v/>
      </c>
    </row>
    <row r="685" spans="13:22" x14ac:dyDescent="0.25">
      <c r="M685" s="13" t="str">
        <f>(IF(H685=Локализация!$C$114,1,IF(H685=Локализация!$C$113,2,IF(H685=Локализация!$C$112,3,IF(H685=Локализация!$C$111,4,IF(H685=Локализация!$C$110,5,IF(OR(H685=1,H685=2,H685=3,H685=4,H685=5),H685,"")))))))</f>
        <v/>
      </c>
      <c r="N685" s="13" t="str">
        <f>(IF(I685=Локализация!$C$114,1,IF(I685=Локализация!$C$113,2,IF(I685=Локализация!$C$112,3,IF(I685=Локализация!$C$111,4,IF(I685=Локализация!$C$110,5,IF(OR(I685=1,I685=2,I685=3,I685=4,I685=5),I685,"")))))))</f>
        <v/>
      </c>
      <c r="O685" s="13" t="str">
        <f>(IF(J685=Локализация!$C$114,1,IF(J685=Локализация!$C$113,2,IF(J685=Локализация!$C$112,3,IF(J685=Локализация!$C$111,4,IF(J685=Локализация!$C$110,5,IF(OR(J685=1,J685=2,J685=3,J685=4,J685=5),J685,"")))))))</f>
        <v/>
      </c>
      <c r="P685" s="13" t="str">
        <f>(IF(K685=Локализация!$C$114,1,IF(K685=Локализация!$C$113,2,IF(K685=Локализация!$C$112,3,IF(K685=Локализация!$C$111,4,IF(K685=Локализация!$C$110,5,IF(OR(K685=1,K685=2,K685=3,K685=4,K685=5),K685,"")))))))</f>
        <v/>
      </c>
      <c r="Q685" s="13" t="str">
        <f>(IF(L685=Локализация!$C$114,1,IF(L685=Локализация!$C$113,2,IF(L685=Локализация!$C$112,3,IF(L685=Локализация!$C$111,4,IF(L685=Локализация!$C$110,5,IF(OR(L685=1,L685=2,L685=3,L685=4,L685=5),L685,"")))))))</f>
        <v/>
      </c>
      <c r="R685" s="13" t="str">
        <f>(IF(B685=Локализация!$C$114,1,IF(B685=Локализация!$C$113,2,IF(B685=Локализация!$C$112,3,IF(B685=Локализация!$C$111,4,IF(B685=Локализация!$C$110,5,IF(OR(B685=1,B685=2,B685=3,B685=4,B685=5),B685,"")))))))</f>
        <v/>
      </c>
      <c r="S685" s="13" t="str">
        <f>(IF(C685=Локализация!$C$114,1,IF(C685=Локализация!$C$113,2,IF(C685=Локализация!$C$112,3,IF(C685=Локализация!$C$111,4,IF(C685=Локализация!$C$110,5,IF(OR(C685=1,C685=2,C685=3,C685=4,C685=5),C685,"")))))))</f>
        <v/>
      </c>
      <c r="T685" s="13" t="str">
        <f>(IF(D685=Локализация!$C$114,1,IF(D685=Локализация!$C$113,2,IF(D685=Локализация!$C$112,3,IF(D685=Локализация!$C$111,4,IF(D685=Локализация!$C$110,5,IF(OR(D685=1,D685=2,D685=3,D685=4,D685=5),D685,"")))))))</f>
        <v/>
      </c>
      <c r="U685" s="13" t="str">
        <f>(IF(E685=Локализация!$C$114,1,IF(E685=Локализация!$C$113,2,IF(E685=Локализация!$C$112,3,IF(E685=Локализация!$C$111,4,IF(E685=Локализация!$C$110,5,IF(OR(E685=1,E685=2,E685=3,E685=4,E685=5),E685,"")))))))</f>
        <v/>
      </c>
      <c r="V685" s="13" t="str">
        <f>(IF(F685=Локализация!$C$114,1,IF(F685=Локализация!$C$113,2,IF(F685=Локализация!$C$112,3,IF(F685=Локализация!$C$111,4,IF(F685=Локализация!$C$110,5,IF(OR(F685=1,F685=2,F685=3,F685=4,F685=5),F685,"")))))))</f>
        <v/>
      </c>
    </row>
    <row r="686" spans="13:22" x14ac:dyDescent="0.25">
      <c r="M686" s="13" t="str">
        <f>(IF(H686=Локализация!$C$114,1,IF(H686=Локализация!$C$113,2,IF(H686=Локализация!$C$112,3,IF(H686=Локализация!$C$111,4,IF(H686=Локализация!$C$110,5,IF(OR(H686=1,H686=2,H686=3,H686=4,H686=5),H686,"")))))))</f>
        <v/>
      </c>
      <c r="N686" s="13" t="str">
        <f>(IF(I686=Локализация!$C$114,1,IF(I686=Локализация!$C$113,2,IF(I686=Локализация!$C$112,3,IF(I686=Локализация!$C$111,4,IF(I686=Локализация!$C$110,5,IF(OR(I686=1,I686=2,I686=3,I686=4,I686=5),I686,"")))))))</f>
        <v/>
      </c>
      <c r="O686" s="13" t="str">
        <f>(IF(J686=Локализация!$C$114,1,IF(J686=Локализация!$C$113,2,IF(J686=Локализация!$C$112,3,IF(J686=Локализация!$C$111,4,IF(J686=Локализация!$C$110,5,IF(OR(J686=1,J686=2,J686=3,J686=4,J686=5),J686,"")))))))</f>
        <v/>
      </c>
      <c r="P686" s="13" t="str">
        <f>(IF(K686=Локализация!$C$114,1,IF(K686=Локализация!$C$113,2,IF(K686=Локализация!$C$112,3,IF(K686=Локализация!$C$111,4,IF(K686=Локализация!$C$110,5,IF(OR(K686=1,K686=2,K686=3,K686=4,K686=5),K686,"")))))))</f>
        <v/>
      </c>
      <c r="Q686" s="13" t="str">
        <f>(IF(L686=Локализация!$C$114,1,IF(L686=Локализация!$C$113,2,IF(L686=Локализация!$C$112,3,IF(L686=Локализация!$C$111,4,IF(L686=Локализация!$C$110,5,IF(OR(L686=1,L686=2,L686=3,L686=4,L686=5),L686,"")))))))</f>
        <v/>
      </c>
      <c r="R686" s="13" t="str">
        <f>(IF(B686=Локализация!$C$114,1,IF(B686=Локализация!$C$113,2,IF(B686=Локализация!$C$112,3,IF(B686=Локализация!$C$111,4,IF(B686=Локализация!$C$110,5,IF(OR(B686=1,B686=2,B686=3,B686=4,B686=5),B686,"")))))))</f>
        <v/>
      </c>
      <c r="S686" s="13" t="str">
        <f>(IF(C686=Локализация!$C$114,1,IF(C686=Локализация!$C$113,2,IF(C686=Локализация!$C$112,3,IF(C686=Локализация!$C$111,4,IF(C686=Локализация!$C$110,5,IF(OR(C686=1,C686=2,C686=3,C686=4,C686=5),C686,"")))))))</f>
        <v/>
      </c>
      <c r="T686" s="13" t="str">
        <f>(IF(D686=Локализация!$C$114,1,IF(D686=Локализация!$C$113,2,IF(D686=Локализация!$C$112,3,IF(D686=Локализация!$C$111,4,IF(D686=Локализация!$C$110,5,IF(OR(D686=1,D686=2,D686=3,D686=4,D686=5),D686,"")))))))</f>
        <v/>
      </c>
      <c r="U686" s="13" t="str">
        <f>(IF(E686=Локализация!$C$114,1,IF(E686=Локализация!$C$113,2,IF(E686=Локализация!$C$112,3,IF(E686=Локализация!$C$111,4,IF(E686=Локализация!$C$110,5,IF(OR(E686=1,E686=2,E686=3,E686=4,E686=5),E686,"")))))))</f>
        <v/>
      </c>
      <c r="V686" s="13" t="str">
        <f>(IF(F686=Локализация!$C$114,1,IF(F686=Локализация!$C$113,2,IF(F686=Локализация!$C$112,3,IF(F686=Локализация!$C$111,4,IF(F686=Локализация!$C$110,5,IF(OR(F686=1,F686=2,F686=3,F686=4,F686=5),F686,"")))))))</f>
        <v/>
      </c>
    </row>
    <row r="687" spans="13:22" x14ac:dyDescent="0.25">
      <c r="M687" s="13" t="str">
        <f>(IF(H687=Локализация!$C$114,1,IF(H687=Локализация!$C$113,2,IF(H687=Локализация!$C$112,3,IF(H687=Локализация!$C$111,4,IF(H687=Локализация!$C$110,5,IF(OR(H687=1,H687=2,H687=3,H687=4,H687=5),H687,"")))))))</f>
        <v/>
      </c>
      <c r="N687" s="13" t="str">
        <f>(IF(I687=Локализация!$C$114,1,IF(I687=Локализация!$C$113,2,IF(I687=Локализация!$C$112,3,IF(I687=Локализация!$C$111,4,IF(I687=Локализация!$C$110,5,IF(OR(I687=1,I687=2,I687=3,I687=4,I687=5),I687,"")))))))</f>
        <v/>
      </c>
      <c r="O687" s="13" t="str">
        <f>(IF(J687=Локализация!$C$114,1,IF(J687=Локализация!$C$113,2,IF(J687=Локализация!$C$112,3,IF(J687=Локализация!$C$111,4,IF(J687=Локализация!$C$110,5,IF(OR(J687=1,J687=2,J687=3,J687=4,J687=5),J687,"")))))))</f>
        <v/>
      </c>
      <c r="P687" s="13" t="str">
        <f>(IF(K687=Локализация!$C$114,1,IF(K687=Локализация!$C$113,2,IF(K687=Локализация!$C$112,3,IF(K687=Локализация!$C$111,4,IF(K687=Локализация!$C$110,5,IF(OR(K687=1,K687=2,K687=3,K687=4,K687=5),K687,"")))))))</f>
        <v/>
      </c>
      <c r="Q687" s="13" t="str">
        <f>(IF(L687=Локализация!$C$114,1,IF(L687=Локализация!$C$113,2,IF(L687=Локализация!$C$112,3,IF(L687=Локализация!$C$111,4,IF(L687=Локализация!$C$110,5,IF(OR(L687=1,L687=2,L687=3,L687=4,L687=5),L687,"")))))))</f>
        <v/>
      </c>
      <c r="R687" s="13" t="str">
        <f>(IF(B687=Локализация!$C$114,1,IF(B687=Локализация!$C$113,2,IF(B687=Локализация!$C$112,3,IF(B687=Локализация!$C$111,4,IF(B687=Локализация!$C$110,5,IF(OR(B687=1,B687=2,B687=3,B687=4,B687=5),B687,"")))))))</f>
        <v/>
      </c>
      <c r="S687" s="13" t="str">
        <f>(IF(C687=Локализация!$C$114,1,IF(C687=Локализация!$C$113,2,IF(C687=Локализация!$C$112,3,IF(C687=Локализация!$C$111,4,IF(C687=Локализация!$C$110,5,IF(OR(C687=1,C687=2,C687=3,C687=4,C687=5),C687,"")))))))</f>
        <v/>
      </c>
      <c r="T687" s="13" t="str">
        <f>(IF(D687=Локализация!$C$114,1,IF(D687=Локализация!$C$113,2,IF(D687=Локализация!$C$112,3,IF(D687=Локализация!$C$111,4,IF(D687=Локализация!$C$110,5,IF(OR(D687=1,D687=2,D687=3,D687=4,D687=5),D687,"")))))))</f>
        <v/>
      </c>
      <c r="U687" s="13" t="str">
        <f>(IF(E687=Локализация!$C$114,1,IF(E687=Локализация!$C$113,2,IF(E687=Локализация!$C$112,3,IF(E687=Локализация!$C$111,4,IF(E687=Локализация!$C$110,5,IF(OR(E687=1,E687=2,E687=3,E687=4,E687=5),E687,"")))))))</f>
        <v/>
      </c>
      <c r="V687" s="13" t="str">
        <f>(IF(F687=Локализация!$C$114,1,IF(F687=Локализация!$C$113,2,IF(F687=Локализация!$C$112,3,IF(F687=Локализация!$C$111,4,IF(F687=Локализация!$C$110,5,IF(OR(F687=1,F687=2,F687=3,F687=4,F687=5),F687,"")))))))</f>
        <v/>
      </c>
    </row>
    <row r="688" spans="13:22" x14ac:dyDescent="0.25">
      <c r="M688" s="13" t="str">
        <f>(IF(H688=Локализация!$C$114,1,IF(H688=Локализация!$C$113,2,IF(H688=Локализация!$C$112,3,IF(H688=Локализация!$C$111,4,IF(H688=Локализация!$C$110,5,IF(OR(H688=1,H688=2,H688=3,H688=4,H688=5),H688,"")))))))</f>
        <v/>
      </c>
      <c r="N688" s="13" t="str">
        <f>(IF(I688=Локализация!$C$114,1,IF(I688=Локализация!$C$113,2,IF(I688=Локализация!$C$112,3,IF(I688=Локализация!$C$111,4,IF(I688=Локализация!$C$110,5,IF(OR(I688=1,I688=2,I688=3,I688=4,I688=5),I688,"")))))))</f>
        <v/>
      </c>
      <c r="O688" s="13" t="str">
        <f>(IF(J688=Локализация!$C$114,1,IF(J688=Локализация!$C$113,2,IF(J688=Локализация!$C$112,3,IF(J688=Локализация!$C$111,4,IF(J688=Локализация!$C$110,5,IF(OR(J688=1,J688=2,J688=3,J688=4,J688=5),J688,"")))))))</f>
        <v/>
      </c>
      <c r="P688" s="13" t="str">
        <f>(IF(K688=Локализация!$C$114,1,IF(K688=Локализация!$C$113,2,IF(K688=Локализация!$C$112,3,IF(K688=Локализация!$C$111,4,IF(K688=Локализация!$C$110,5,IF(OR(K688=1,K688=2,K688=3,K688=4,K688=5),K688,"")))))))</f>
        <v/>
      </c>
      <c r="Q688" s="13" t="str">
        <f>(IF(L688=Локализация!$C$114,1,IF(L688=Локализация!$C$113,2,IF(L688=Локализация!$C$112,3,IF(L688=Локализация!$C$111,4,IF(L688=Локализация!$C$110,5,IF(OR(L688=1,L688=2,L688=3,L688=4,L688=5),L688,"")))))))</f>
        <v/>
      </c>
      <c r="R688" s="13" t="str">
        <f>(IF(B688=Локализация!$C$114,1,IF(B688=Локализация!$C$113,2,IF(B688=Локализация!$C$112,3,IF(B688=Локализация!$C$111,4,IF(B688=Локализация!$C$110,5,IF(OR(B688=1,B688=2,B688=3,B688=4,B688=5),B688,"")))))))</f>
        <v/>
      </c>
      <c r="S688" s="13" t="str">
        <f>(IF(C688=Локализация!$C$114,1,IF(C688=Локализация!$C$113,2,IF(C688=Локализация!$C$112,3,IF(C688=Локализация!$C$111,4,IF(C688=Локализация!$C$110,5,IF(OR(C688=1,C688=2,C688=3,C688=4,C688=5),C688,"")))))))</f>
        <v/>
      </c>
      <c r="T688" s="13" t="str">
        <f>(IF(D688=Локализация!$C$114,1,IF(D688=Локализация!$C$113,2,IF(D688=Локализация!$C$112,3,IF(D688=Локализация!$C$111,4,IF(D688=Локализация!$C$110,5,IF(OR(D688=1,D688=2,D688=3,D688=4,D688=5),D688,"")))))))</f>
        <v/>
      </c>
      <c r="U688" s="13" t="str">
        <f>(IF(E688=Локализация!$C$114,1,IF(E688=Локализация!$C$113,2,IF(E688=Локализация!$C$112,3,IF(E688=Локализация!$C$111,4,IF(E688=Локализация!$C$110,5,IF(OR(E688=1,E688=2,E688=3,E688=4,E688=5),E688,"")))))))</f>
        <v/>
      </c>
      <c r="V688" s="13" t="str">
        <f>(IF(F688=Локализация!$C$114,1,IF(F688=Локализация!$C$113,2,IF(F688=Локализация!$C$112,3,IF(F688=Локализация!$C$111,4,IF(F688=Локализация!$C$110,5,IF(OR(F688=1,F688=2,F688=3,F688=4,F688=5),F688,"")))))))</f>
        <v/>
      </c>
    </row>
    <row r="689" spans="13:22" x14ac:dyDescent="0.25">
      <c r="M689" s="13" t="str">
        <f>(IF(H689=Локализация!$C$114,1,IF(H689=Локализация!$C$113,2,IF(H689=Локализация!$C$112,3,IF(H689=Локализация!$C$111,4,IF(H689=Локализация!$C$110,5,IF(OR(H689=1,H689=2,H689=3,H689=4,H689=5),H689,"")))))))</f>
        <v/>
      </c>
      <c r="N689" s="13" t="str">
        <f>(IF(I689=Локализация!$C$114,1,IF(I689=Локализация!$C$113,2,IF(I689=Локализация!$C$112,3,IF(I689=Локализация!$C$111,4,IF(I689=Локализация!$C$110,5,IF(OR(I689=1,I689=2,I689=3,I689=4,I689=5),I689,"")))))))</f>
        <v/>
      </c>
      <c r="O689" s="13" t="str">
        <f>(IF(J689=Локализация!$C$114,1,IF(J689=Локализация!$C$113,2,IF(J689=Локализация!$C$112,3,IF(J689=Локализация!$C$111,4,IF(J689=Локализация!$C$110,5,IF(OR(J689=1,J689=2,J689=3,J689=4,J689=5),J689,"")))))))</f>
        <v/>
      </c>
      <c r="P689" s="13" t="str">
        <f>(IF(K689=Локализация!$C$114,1,IF(K689=Локализация!$C$113,2,IF(K689=Локализация!$C$112,3,IF(K689=Локализация!$C$111,4,IF(K689=Локализация!$C$110,5,IF(OR(K689=1,K689=2,K689=3,K689=4,K689=5),K689,"")))))))</f>
        <v/>
      </c>
      <c r="Q689" s="13" t="str">
        <f>(IF(L689=Локализация!$C$114,1,IF(L689=Локализация!$C$113,2,IF(L689=Локализация!$C$112,3,IF(L689=Локализация!$C$111,4,IF(L689=Локализация!$C$110,5,IF(OR(L689=1,L689=2,L689=3,L689=4,L689=5),L689,"")))))))</f>
        <v/>
      </c>
      <c r="R689" s="13" t="str">
        <f>(IF(B689=Локализация!$C$114,1,IF(B689=Локализация!$C$113,2,IF(B689=Локализация!$C$112,3,IF(B689=Локализация!$C$111,4,IF(B689=Локализация!$C$110,5,IF(OR(B689=1,B689=2,B689=3,B689=4,B689=5),B689,"")))))))</f>
        <v/>
      </c>
      <c r="S689" s="13" t="str">
        <f>(IF(C689=Локализация!$C$114,1,IF(C689=Локализация!$C$113,2,IF(C689=Локализация!$C$112,3,IF(C689=Локализация!$C$111,4,IF(C689=Локализация!$C$110,5,IF(OR(C689=1,C689=2,C689=3,C689=4,C689=5),C689,"")))))))</f>
        <v/>
      </c>
      <c r="T689" s="13" t="str">
        <f>(IF(D689=Локализация!$C$114,1,IF(D689=Локализация!$C$113,2,IF(D689=Локализация!$C$112,3,IF(D689=Локализация!$C$111,4,IF(D689=Локализация!$C$110,5,IF(OR(D689=1,D689=2,D689=3,D689=4,D689=5),D689,"")))))))</f>
        <v/>
      </c>
      <c r="U689" s="13" t="str">
        <f>(IF(E689=Локализация!$C$114,1,IF(E689=Локализация!$C$113,2,IF(E689=Локализация!$C$112,3,IF(E689=Локализация!$C$111,4,IF(E689=Локализация!$C$110,5,IF(OR(E689=1,E689=2,E689=3,E689=4,E689=5),E689,"")))))))</f>
        <v/>
      </c>
      <c r="V689" s="13" t="str">
        <f>(IF(F689=Локализация!$C$114,1,IF(F689=Локализация!$C$113,2,IF(F689=Локализация!$C$112,3,IF(F689=Локализация!$C$111,4,IF(F689=Локализация!$C$110,5,IF(OR(F689=1,F689=2,F689=3,F689=4,F689=5),F689,"")))))))</f>
        <v/>
      </c>
    </row>
    <row r="690" spans="13:22" x14ac:dyDescent="0.25">
      <c r="M690" s="13" t="str">
        <f>(IF(H690=Локализация!$C$114,1,IF(H690=Локализация!$C$113,2,IF(H690=Локализация!$C$112,3,IF(H690=Локализация!$C$111,4,IF(H690=Локализация!$C$110,5,IF(OR(H690=1,H690=2,H690=3,H690=4,H690=5),H690,"")))))))</f>
        <v/>
      </c>
      <c r="N690" s="13" t="str">
        <f>(IF(I690=Локализация!$C$114,1,IF(I690=Локализация!$C$113,2,IF(I690=Локализация!$C$112,3,IF(I690=Локализация!$C$111,4,IF(I690=Локализация!$C$110,5,IF(OR(I690=1,I690=2,I690=3,I690=4,I690=5),I690,"")))))))</f>
        <v/>
      </c>
      <c r="O690" s="13" t="str">
        <f>(IF(J690=Локализация!$C$114,1,IF(J690=Локализация!$C$113,2,IF(J690=Локализация!$C$112,3,IF(J690=Локализация!$C$111,4,IF(J690=Локализация!$C$110,5,IF(OR(J690=1,J690=2,J690=3,J690=4,J690=5),J690,"")))))))</f>
        <v/>
      </c>
      <c r="P690" s="13" t="str">
        <f>(IF(K690=Локализация!$C$114,1,IF(K690=Локализация!$C$113,2,IF(K690=Локализация!$C$112,3,IF(K690=Локализация!$C$111,4,IF(K690=Локализация!$C$110,5,IF(OR(K690=1,K690=2,K690=3,K690=4,K690=5),K690,"")))))))</f>
        <v/>
      </c>
      <c r="Q690" s="13" t="str">
        <f>(IF(L690=Локализация!$C$114,1,IF(L690=Локализация!$C$113,2,IF(L690=Локализация!$C$112,3,IF(L690=Локализация!$C$111,4,IF(L690=Локализация!$C$110,5,IF(OR(L690=1,L690=2,L690=3,L690=4,L690=5),L690,"")))))))</f>
        <v/>
      </c>
      <c r="R690" s="13" t="str">
        <f>(IF(B690=Локализация!$C$114,1,IF(B690=Локализация!$C$113,2,IF(B690=Локализация!$C$112,3,IF(B690=Локализация!$C$111,4,IF(B690=Локализация!$C$110,5,IF(OR(B690=1,B690=2,B690=3,B690=4,B690=5),B690,"")))))))</f>
        <v/>
      </c>
      <c r="S690" s="13" t="str">
        <f>(IF(C690=Локализация!$C$114,1,IF(C690=Локализация!$C$113,2,IF(C690=Локализация!$C$112,3,IF(C690=Локализация!$C$111,4,IF(C690=Локализация!$C$110,5,IF(OR(C690=1,C690=2,C690=3,C690=4,C690=5),C690,"")))))))</f>
        <v/>
      </c>
      <c r="T690" s="13" t="str">
        <f>(IF(D690=Локализация!$C$114,1,IF(D690=Локализация!$C$113,2,IF(D690=Локализация!$C$112,3,IF(D690=Локализация!$C$111,4,IF(D690=Локализация!$C$110,5,IF(OR(D690=1,D690=2,D690=3,D690=4,D690=5),D690,"")))))))</f>
        <v/>
      </c>
      <c r="U690" s="13" t="str">
        <f>(IF(E690=Локализация!$C$114,1,IF(E690=Локализация!$C$113,2,IF(E690=Локализация!$C$112,3,IF(E690=Локализация!$C$111,4,IF(E690=Локализация!$C$110,5,IF(OR(E690=1,E690=2,E690=3,E690=4,E690=5),E690,"")))))))</f>
        <v/>
      </c>
      <c r="V690" s="13" t="str">
        <f>(IF(F690=Локализация!$C$114,1,IF(F690=Локализация!$C$113,2,IF(F690=Локализация!$C$112,3,IF(F690=Локализация!$C$111,4,IF(F690=Локализация!$C$110,5,IF(OR(F690=1,F690=2,F690=3,F690=4,F690=5),F690,"")))))))</f>
        <v/>
      </c>
    </row>
    <row r="691" spans="13:22" x14ac:dyDescent="0.25">
      <c r="M691" s="13" t="str">
        <f>(IF(H691=Локализация!$C$114,1,IF(H691=Локализация!$C$113,2,IF(H691=Локализация!$C$112,3,IF(H691=Локализация!$C$111,4,IF(H691=Локализация!$C$110,5,IF(OR(H691=1,H691=2,H691=3,H691=4,H691=5),H691,"")))))))</f>
        <v/>
      </c>
      <c r="N691" s="13" t="str">
        <f>(IF(I691=Локализация!$C$114,1,IF(I691=Локализация!$C$113,2,IF(I691=Локализация!$C$112,3,IF(I691=Локализация!$C$111,4,IF(I691=Локализация!$C$110,5,IF(OR(I691=1,I691=2,I691=3,I691=4,I691=5),I691,"")))))))</f>
        <v/>
      </c>
      <c r="O691" s="13" t="str">
        <f>(IF(J691=Локализация!$C$114,1,IF(J691=Локализация!$C$113,2,IF(J691=Локализация!$C$112,3,IF(J691=Локализация!$C$111,4,IF(J691=Локализация!$C$110,5,IF(OR(J691=1,J691=2,J691=3,J691=4,J691=5),J691,"")))))))</f>
        <v/>
      </c>
      <c r="P691" s="13" t="str">
        <f>(IF(K691=Локализация!$C$114,1,IF(K691=Локализация!$C$113,2,IF(K691=Локализация!$C$112,3,IF(K691=Локализация!$C$111,4,IF(K691=Локализация!$C$110,5,IF(OR(K691=1,K691=2,K691=3,K691=4,K691=5),K691,"")))))))</f>
        <v/>
      </c>
      <c r="Q691" s="13" t="str">
        <f>(IF(L691=Локализация!$C$114,1,IF(L691=Локализация!$C$113,2,IF(L691=Локализация!$C$112,3,IF(L691=Локализация!$C$111,4,IF(L691=Локализация!$C$110,5,IF(OR(L691=1,L691=2,L691=3,L691=4,L691=5),L691,"")))))))</f>
        <v/>
      </c>
      <c r="R691" s="13" t="str">
        <f>(IF(B691=Локализация!$C$114,1,IF(B691=Локализация!$C$113,2,IF(B691=Локализация!$C$112,3,IF(B691=Локализация!$C$111,4,IF(B691=Локализация!$C$110,5,IF(OR(B691=1,B691=2,B691=3,B691=4,B691=5),B691,"")))))))</f>
        <v/>
      </c>
      <c r="S691" s="13" t="str">
        <f>(IF(C691=Локализация!$C$114,1,IF(C691=Локализация!$C$113,2,IF(C691=Локализация!$C$112,3,IF(C691=Локализация!$C$111,4,IF(C691=Локализация!$C$110,5,IF(OR(C691=1,C691=2,C691=3,C691=4,C691=5),C691,"")))))))</f>
        <v/>
      </c>
      <c r="T691" s="13" t="str">
        <f>(IF(D691=Локализация!$C$114,1,IF(D691=Локализация!$C$113,2,IF(D691=Локализация!$C$112,3,IF(D691=Локализация!$C$111,4,IF(D691=Локализация!$C$110,5,IF(OR(D691=1,D691=2,D691=3,D691=4,D691=5),D691,"")))))))</f>
        <v/>
      </c>
      <c r="U691" s="13" t="str">
        <f>(IF(E691=Локализация!$C$114,1,IF(E691=Локализация!$C$113,2,IF(E691=Локализация!$C$112,3,IF(E691=Локализация!$C$111,4,IF(E691=Локализация!$C$110,5,IF(OR(E691=1,E691=2,E691=3,E691=4,E691=5),E691,"")))))))</f>
        <v/>
      </c>
      <c r="V691" s="13" t="str">
        <f>(IF(F691=Локализация!$C$114,1,IF(F691=Локализация!$C$113,2,IF(F691=Локализация!$C$112,3,IF(F691=Локализация!$C$111,4,IF(F691=Локализация!$C$110,5,IF(OR(F691=1,F691=2,F691=3,F691=4,F691=5),F691,"")))))))</f>
        <v/>
      </c>
    </row>
    <row r="692" spans="13:22" x14ac:dyDescent="0.25">
      <c r="M692" s="13" t="str">
        <f>(IF(H692=Локализация!$C$114,1,IF(H692=Локализация!$C$113,2,IF(H692=Локализация!$C$112,3,IF(H692=Локализация!$C$111,4,IF(H692=Локализация!$C$110,5,IF(OR(H692=1,H692=2,H692=3,H692=4,H692=5),H692,"")))))))</f>
        <v/>
      </c>
      <c r="N692" s="13" t="str">
        <f>(IF(I692=Локализация!$C$114,1,IF(I692=Локализация!$C$113,2,IF(I692=Локализация!$C$112,3,IF(I692=Локализация!$C$111,4,IF(I692=Локализация!$C$110,5,IF(OR(I692=1,I692=2,I692=3,I692=4,I692=5),I692,"")))))))</f>
        <v/>
      </c>
      <c r="O692" s="13" t="str">
        <f>(IF(J692=Локализация!$C$114,1,IF(J692=Локализация!$C$113,2,IF(J692=Локализация!$C$112,3,IF(J692=Локализация!$C$111,4,IF(J692=Локализация!$C$110,5,IF(OR(J692=1,J692=2,J692=3,J692=4,J692=5),J692,"")))))))</f>
        <v/>
      </c>
      <c r="P692" s="13" t="str">
        <f>(IF(K692=Локализация!$C$114,1,IF(K692=Локализация!$C$113,2,IF(K692=Локализация!$C$112,3,IF(K692=Локализация!$C$111,4,IF(K692=Локализация!$C$110,5,IF(OR(K692=1,K692=2,K692=3,K692=4,K692=5),K692,"")))))))</f>
        <v/>
      </c>
      <c r="Q692" s="13" t="str">
        <f>(IF(L692=Локализация!$C$114,1,IF(L692=Локализация!$C$113,2,IF(L692=Локализация!$C$112,3,IF(L692=Локализация!$C$111,4,IF(L692=Локализация!$C$110,5,IF(OR(L692=1,L692=2,L692=3,L692=4,L692=5),L692,"")))))))</f>
        <v/>
      </c>
      <c r="R692" s="13" t="str">
        <f>(IF(B692=Локализация!$C$114,1,IF(B692=Локализация!$C$113,2,IF(B692=Локализация!$C$112,3,IF(B692=Локализация!$C$111,4,IF(B692=Локализация!$C$110,5,IF(OR(B692=1,B692=2,B692=3,B692=4,B692=5),B692,"")))))))</f>
        <v/>
      </c>
      <c r="S692" s="13" t="str">
        <f>(IF(C692=Локализация!$C$114,1,IF(C692=Локализация!$C$113,2,IF(C692=Локализация!$C$112,3,IF(C692=Локализация!$C$111,4,IF(C692=Локализация!$C$110,5,IF(OR(C692=1,C692=2,C692=3,C692=4,C692=5),C692,"")))))))</f>
        <v/>
      </c>
      <c r="T692" s="13" t="str">
        <f>(IF(D692=Локализация!$C$114,1,IF(D692=Локализация!$C$113,2,IF(D692=Локализация!$C$112,3,IF(D692=Локализация!$C$111,4,IF(D692=Локализация!$C$110,5,IF(OR(D692=1,D692=2,D692=3,D692=4,D692=5),D692,"")))))))</f>
        <v/>
      </c>
      <c r="U692" s="13" t="str">
        <f>(IF(E692=Локализация!$C$114,1,IF(E692=Локализация!$C$113,2,IF(E692=Локализация!$C$112,3,IF(E692=Локализация!$C$111,4,IF(E692=Локализация!$C$110,5,IF(OR(E692=1,E692=2,E692=3,E692=4,E692=5),E692,"")))))))</f>
        <v/>
      </c>
      <c r="V692" s="13" t="str">
        <f>(IF(F692=Локализация!$C$114,1,IF(F692=Локализация!$C$113,2,IF(F692=Локализация!$C$112,3,IF(F692=Локализация!$C$111,4,IF(F692=Локализация!$C$110,5,IF(OR(F692=1,F692=2,F692=3,F692=4,F692=5),F692,"")))))))</f>
        <v/>
      </c>
    </row>
    <row r="693" spans="13:22" x14ac:dyDescent="0.25">
      <c r="M693" s="13" t="str">
        <f>(IF(H693=Локализация!$C$114,1,IF(H693=Локализация!$C$113,2,IF(H693=Локализация!$C$112,3,IF(H693=Локализация!$C$111,4,IF(H693=Локализация!$C$110,5,IF(OR(H693=1,H693=2,H693=3,H693=4,H693=5),H693,"")))))))</f>
        <v/>
      </c>
      <c r="N693" s="13" t="str">
        <f>(IF(I693=Локализация!$C$114,1,IF(I693=Локализация!$C$113,2,IF(I693=Локализация!$C$112,3,IF(I693=Локализация!$C$111,4,IF(I693=Локализация!$C$110,5,IF(OR(I693=1,I693=2,I693=3,I693=4,I693=5),I693,"")))))))</f>
        <v/>
      </c>
      <c r="O693" s="13" t="str">
        <f>(IF(J693=Локализация!$C$114,1,IF(J693=Локализация!$C$113,2,IF(J693=Локализация!$C$112,3,IF(J693=Локализация!$C$111,4,IF(J693=Локализация!$C$110,5,IF(OR(J693=1,J693=2,J693=3,J693=4,J693=5),J693,"")))))))</f>
        <v/>
      </c>
      <c r="P693" s="13" t="str">
        <f>(IF(K693=Локализация!$C$114,1,IF(K693=Локализация!$C$113,2,IF(K693=Локализация!$C$112,3,IF(K693=Локализация!$C$111,4,IF(K693=Локализация!$C$110,5,IF(OR(K693=1,K693=2,K693=3,K693=4,K693=5),K693,"")))))))</f>
        <v/>
      </c>
      <c r="Q693" s="13" t="str">
        <f>(IF(L693=Локализация!$C$114,1,IF(L693=Локализация!$C$113,2,IF(L693=Локализация!$C$112,3,IF(L693=Локализация!$C$111,4,IF(L693=Локализация!$C$110,5,IF(OR(L693=1,L693=2,L693=3,L693=4,L693=5),L693,"")))))))</f>
        <v/>
      </c>
      <c r="R693" s="13" t="str">
        <f>(IF(B693=Локализация!$C$114,1,IF(B693=Локализация!$C$113,2,IF(B693=Локализация!$C$112,3,IF(B693=Локализация!$C$111,4,IF(B693=Локализация!$C$110,5,IF(OR(B693=1,B693=2,B693=3,B693=4,B693=5),B693,"")))))))</f>
        <v/>
      </c>
      <c r="S693" s="13" t="str">
        <f>(IF(C693=Локализация!$C$114,1,IF(C693=Локализация!$C$113,2,IF(C693=Локализация!$C$112,3,IF(C693=Локализация!$C$111,4,IF(C693=Локализация!$C$110,5,IF(OR(C693=1,C693=2,C693=3,C693=4,C693=5),C693,"")))))))</f>
        <v/>
      </c>
      <c r="T693" s="13" t="str">
        <f>(IF(D693=Локализация!$C$114,1,IF(D693=Локализация!$C$113,2,IF(D693=Локализация!$C$112,3,IF(D693=Локализация!$C$111,4,IF(D693=Локализация!$C$110,5,IF(OR(D693=1,D693=2,D693=3,D693=4,D693=5),D693,"")))))))</f>
        <v/>
      </c>
      <c r="U693" s="13" t="str">
        <f>(IF(E693=Локализация!$C$114,1,IF(E693=Локализация!$C$113,2,IF(E693=Локализация!$C$112,3,IF(E693=Локализация!$C$111,4,IF(E693=Локализация!$C$110,5,IF(OR(E693=1,E693=2,E693=3,E693=4,E693=5),E693,"")))))))</f>
        <v/>
      </c>
      <c r="V693" s="13" t="str">
        <f>(IF(F693=Локализация!$C$114,1,IF(F693=Локализация!$C$113,2,IF(F693=Локализация!$C$112,3,IF(F693=Локализация!$C$111,4,IF(F693=Локализация!$C$110,5,IF(OR(F693=1,F693=2,F693=3,F693=4,F693=5),F693,"")))))))</f>
        <v/>
      </c>
    </row>
    <row r="694" spans="13:22" x14ac:dyDescent="0.25">
      <c r="M694" s="13" t="str">
        <f>(IF(H694=Локализация!$C$114,1,IF(H694=Локализация!$C$113,2,IF(H694=Локализация!$C$112,3,IF(H694=Локализация!$C$111,4,IF(H694=Локализация!$C$110,5,IF(OR(H694=1,H694=2,H694=3,H694=4,H694=5),H694,"")))))))</f>
        <v/>
      </c>
      <c r="N694" s="13" t="str">
        <f>(IF(I694=Локализация!$C$114,1,IF(I694=Локализация!$C$113,2,IF(I694=Локализация!$C$112,3,IF(I694=Локализация!$C$111,4,IF(I694=Локализация!$C$110,5,IF(OR(I694=1,I694=2,I694=3,I694=4,I694=5),I694,"")))))))</f>
        <v/>
      </c>
      <c r="O694" s="13" t="str">
        <f>(IF(J694=Локализация!$C$114,1,IF(J694=Локализация!$C$113,2,IF(J694=Локализация!$C$112,3,IF(J694=Локализация!$C$111,4,IF(J694=Локализация!$C$110,5,IF(OR(J694=1,J694=2,J694=3,J694=4,J694=5),J694,"")))))))</f>
        <v/>
      </c>
      <c r="P694" s="13" t="str">
        <f>(IF(K694=Локализация!$C$114,1,IF(K694=Локализация!$C$113,2,IF(K694=Локализация!$C$112,3,IF(K694=Локализация!$C$111,4,IF(K694=Локализация!$C$110,5,IF(OR(K694=1,K694=2,K694=3,K694=4,K694=5),K694,"")))))))</f>
        <v/>
      </c>
      <c r="Q694" s="13" t="str">
        <f>(IF(L694=Локализация!$C$114,1,IF(L694=Локализация!$C$113,2,IF(L694=Локализация!$C$112,3,IF(L694=Локализация!$C$111,4,IF(L694=Локализация!$C$110,5,IF(OR(L694=1,L694=2,L694=3,L694=4,L694=5),L694,"")))))))</f>
        <v/>
      </c>
      <c r="R694" s="13" t="str">
        <f>(IF(B694=Локализация!$C$114,1,IF(B694=Локализация!$C$113,2,IF(B694=Локализация!$C$112,3,IF(B694=Локализация!$C$111,4,IF(B694=Локализация!$C$110,5,IF(OR(B694=1,B694=2,B694=3,B694=4,B694=5),B694,"")))))))</f>
        <v/>
      </c>
      <c r="S694" s="13" t="str">
        <f>(IF(C694=Локализация!$C$114,1,IF(C694=Локализация!$C$113,2,IF(C694=Локализация!$C$112,3,IF(C694=Локализация!$C$111,4,IF(C694=Локализация!$C$110,5,IF(OR(C694=1,C694=2,C694=3,C694=4,C694=5),C694,"")))))))</f>
        <v/>
      </c>
      <c r="T694" s="13" t="str">
        <f>(IF(D694=Локализация!$C$114,1,IF(D694=Локализация!$C$113,2,IF(D694=Локализация!$C$112,3,IF(D694=Локализация!$C$111,4,IF(D694=Локализация!$C$110,5,IF(OR(D694=1,D694=2,D694=3,D694=4,D694=5),D694,"")))))))</f>
        <v/>
      </c>
      <c r="U694" s="13" t="str">
        <f>(IF(E694=Локализация!$C$114,1,IF(E694=Локализация!$C$113,2,IF(E694=Локализация!$C$112,3,IF(E694=Локализация!$C$111,4,IF(E694=Локализация!$C$110,5,IF(OR(E694=1,E694=2,E694=3,E694=4,E694=5),E694,"")))))))</f>
        <v/>
      </c>
      <c r="V694" s="13" t="str">
        <f>(IF(F694=Локализация!$C$114,1,IF(F694=Локализация!$C$113,2,IF(F694=Локализация!$C$112,3,IF(F694=Локализация!$C$111,4,IF(F694=Локализация!$C$110,5,IF(OR(F694=1,F694=2,F694=3,F694=4,F694=5),F694,"")))))))</f>
        <v/>
      </c>
    </row>
    <row r="695" spans="13:22" x14ac:dyDescent="0.25">
      <c r="M695" s="13" t="str">
        <f>(IF(H695=Локализация!$C$114,1,IF(H695=Локализация!$C$113,2,IF(H695=Локализация!$C$112,3,IF(H695=Локализация!$C$111,4,IF(H695=Локализация!$C$110,5,IF(OR(H695=1,H695=2,H695=3,H695=4,H695=5),H695,"")))))))</f>
        <v/>
      </c>
      <c r="N695" s="13" t="str">
        <f>(IF(I695=Локализация!$C$114,1,IF(I695=Локализация!$C$113,2,IF(I695=Локализация!$C$112,3,IF(I695=Локализация!$C$111,4,IF(I695=Локализация!$C$110,5,IF(OR(I695=1,I695=2,I695=3,I695=4,I695=5),I695,"")))))))</f>
        <v/>
      </c>
      <c r="O695" s="13" t="str">
        <f>(IF(J695=Локализация!$C$114,1,IF(J695=Локализация!$C$113,2,IF(J695=Локализация!$C$112,3,IF(J695=Локализация!$C$111,4,IF(J695=Локализация!$C$110,5,IF(OR(J695=1,J695=2,J695=3,J695=4,J695=5),J695,"")))))))</f>
        <v/>
      </c>
      <c r="P695" s="13" t="str">
        <f>(IF(K695=Локализация!$C$114,1,IF(K695=Локализация!$C$113,2,IF(K695=Локализация!$C$112,3,IF(K695=Локализация!$C$111,4,IF(K695=Локализация!$C$110,5,IF(OR(K695=1,K695=2,K695=3,K695=4,K695=5),K695,"")))))))</f>
        <v/>
      </c>
      <c r="Q695" s="13" t="str">
        <f>(IF(L695=Локализация!$C$114,1,IF(L695=Локализация!$C$113,2,IF(L695=Локализация!$C$112,3,IF(L695=Локализация!$C$111,4,IF(L695=Локализация!$C$110,5,IF(OR(L695=1,L695=2,L695=3,L695=4,L695=5),L695,"")))))))</f>
        <v/>
      </c>
      <c r="R695" s="13" t="str">
        <f>(IF(B695=Локализация!$C$114,1,IF(B695=Локализация!$C$113,2,IF(B695=Локализация!$C$112,3,IF(B695=Локализация!$C$111,4,IF(B695=Локализация!$C$110,5,IF(OR(B695=1,B695=2,B695=3,B695=4,B695=5),B695,"")))))))</f>
        <v/>
      </c>
      <c r="S695" s="13" t="str">
        <f>(IF(C695=Локализация!$C$114,1,IF(C695=Локализация!$C$113,2,IF(C695=Локализация!$C$112,3,IF(C695=Локализация!$C$111,4,IF(C695=Локализация!$C$110,5,IF(OR(C695=1,C695=2,C695=3,C695=4,C695=5),C695,"")))))))</f>
        <v/>
      </c>
      <c r="T695" s="13" t="str">
        <f>(IF(D695=Локализация!$C$114,1,IF(D695=Локализация!$C$113,2,IF(D695=Локализация!$C$112,3,IF(D695=Локализация!$C$111,4,IF(D695=Локализация!$C$110,5,IF(OR(D695=1,D695=2,D695=3,D695=4,D695=5),D695,"")))))))</f>
        <v/>
      </c>
      <c r="U695" s="13" t="str">
        <f>(IF(E695=Локализация!$C$114,1,IF(E695=Локализация!$C$113,2,IF(E695=Локализация!$C$112,3,IF(E695=Локализация!$C$111,4,IF(E695=Локализация!$C$110,5,IF(OR(E695=1,E695=2,E695=3,E695=4,E695=5),E695,"")))))))</f>
        <v/>
      </c>
      <c r="V695" s="13" t="str">
        <f>(IF(F695=Локализация!$C$114,1,IF(F695=Локализация!$C$113,2,IF(F695=Локализация!$C$112,3,IF(F695=Локализация!$C$111,4,IF(F695=Локализация!$C$110,5,IF(OR(F695=1,F695=2,F695=3,F695=4,F695=5),F695,"")))))))</f>
        <v/>
      </c>
    </row>
    <row r="696" spans="13:22" x14ac:dyDescent="0.25">
      <c r="M696" s="13" t="str">
        <f>(IF(H696=Локализация!$C$114,1,IF(H696=Локализация!$C$113,2,IF(H696=Локализация!$C$112,3,IF(H696=Локализация!$C$111,4,IF(H696=Локализация!$C$110,5,IF(OR(H696=1,H696=2,H696=3,H696=4,H696=5),H696,"")))))))</f>
        <v/>
      </c>
      <c r="N696" s="13" t="str">
        <f>(IF(I696=Локализация!$C$114,1,IF(I696=Локализация!$C$113,2,IF(I696=Локализация!$C$112,3,IF(I696=Локализация!$C$111,4,IF(I696=Локализация!$C$110,5,IF(OR(I696=1,I696=2,I696=3,I696=4,I696=5),I696,"")))))))</f>
        <v/>
      </c>
      <c r="O696" s="13" t="str">
        <f>(IF(J696=Локализация!$C$114,1,IF(J696=Локализация!$C$113,2,IF(J696=Локализация!$C$112,3,IF(J696=Локализация!$C$111,4,IF(J696=Локализация!$C$110,5,IF(OR(J696=1,J696=2,J696=3,J696=4,J696=5),J696,"")))))))</f>
        <v/>
      </c>
      <c r="P696" s="13" t="str">
        <f>(IF(K696=Локализация!$C$114,1,IF(K696=Локализация!$C$113,2,IF(K696=Локализация!$C$112,3,IF(K696=Локализация!$C$111,4,IF(K696=Локализация!$C$110,5,IF(OR(K696=1,K696=2,K696=3,K696=4,K696=5),K696,"")))))))</f>
        <v/>
      </c>
      <c r="Q696" s="13" t="str">
        <f>(IF(L696=Локализация!$C$114,1,IF(L696=Локализация!$C$113,2,IF(L696=Локализация!$C$112,3,IF(L696=Локализация!$C$111,4,IF(L696=Локализация!$C$110,5,IF(OR(L696=1,L696=2,L696=3,L696=4,L696=5),L696,"")))))))</f>
        <v/>
      </c>
      <c r="R696" s="13" t="str">
        <f>(IF(B696=Локализация!$C$114,1,IF(B696=Локализация!$C$113,2,IF(B696=Локализация!$C$112,3,IF(B696=Локализация!$C$111,4,IF(B696=Локализация!$C$110,5,IF(OR(B696=1,B696=2,B696=3,B696=4,B696=5),B696,"")))))))</f>
        <v/>
      </c>
      <c r="S696" s="13" t="str">
        <f>(IF(C696=Локализация!$C$114,1,IF(C696=Локализация!$C$113,2,IF(C696=Локализация!$C$112,3,IF(C696=Локализация!$C$111,4,IF(C696=Локализация!$C$110,5,IF(OR(C696=1,C696=2,C696=3,C696=4,C696=5),C696,"")))))))</f>
        <v/>
      </c>
      <c r="T696" s="13" t="str">
        <f>(IF(D696=Локализация!$C$114,1,IF(D696=Локализация!$C$113,2,IF(D696=Локализация!$C$112,3,IF(D696=Локализация!$C$111,4,IF(D696=Локализация!$C$110,5,IF(OR(D696=1,D696=2,D696=3,D696=4,D696=5),D696,"")))))))</f>
        <v/>
      </c>
      <c r="U696" s="13" t="str">
        <f>(IF(E696=Локализация!$C$114,1,IF(E696=Локализация!$C$113,2,IF(E696=Локализация!$C$112,3,IF(E696=Локализация!$C$111,4,IF(E696=Локализация!$C$110,5,IF(OR(E696=1,E696=2,E696=3,E696=4,E696=5),E696,"")))))))</f>
        <v/>
      </c>
      <c r="V696" s="13" t="str">
        <f>(IF(F696=Локализация!$C$114,1,IF(F696=Локализация!$C$113,2,IF(F696=Локализация!$C$112,3,IF(F696=Локализация!$C$111,4,IF(F696=Локализация!$C$110,5,IF(OR(F696=1,F696=2,F696=3,F696=4,F696=5),F696,"")))))))</f>
        <v/>
      </c>
    </row>
    <row r="697" spans="13:22" x14ac:dyDescent="0.25">
      <c r="M697" s="13" t="str">
        <f>(IF(H697=Локализация!$C$114,1,IF(H697=Локализация!$C$113,2,IF(H697=Локализация!$C$112,3,IF(H697=Локализация!$C$111,4,IF(H697=Локализация!$C$110,5,IF(OR(H697=1,H697=2,H697=3,H697=4,H697=5),H697,"")))))))</f>
        <v/>
      </c>
      <c r="N697" s="13" t="str">
        <f>(IF(I697=Локализация!$C$114,1,IF(I697=Локализация!$C$113,2,IF(I697=Локализация!$C$112,3,IF(I697=Локализация!$C$111,4,IF(I697=Локализация!$C$110,5,IF(OR(I697=1,I697=2,I697=3,I697=4,I697=5),I697,"")))))))</f>
        <v/>
      </c>
      <c r="O697" s="13" t="str">
        <f>(IF(J697=Локализация!$C$114,1,IF(J697=Локализация!$C$113,2,IF(J697=Локализация!$C$112,3,IF(J697=Локализация!$C$111,4,IF(J697=Локализация!$C$110,5,IF(OR(J697=1,J697=2,J697=3,J697=4,J697=5),J697,"")))))))</f>
        <v/>
      </c>
      <c r="P697" s="13" t="str">
        <f>(IF(K697=Локализация!$C$114,1,IF(K697=Локализация!$C$113,2,IF(K697=Локализация!$C$112,3,IF(K697=Локализация!$C$111,4,IF(K697=Локализация!$C$110,5,IF(OR(K697=1,K697=2,K697=3,K697=4,K697=5),K697,"")))))))</f>
        <v/>
      </c>
      <c r="Q697" s="13" t="str">
        <f>(IF(L697=Локализация!$C$114,1,IF(L697=Локализация!$C$113,2,IF(L697=Локализация!$C$112,3,IF(L697=Локализация!$C$111,4,IF(L697=Локализация!$C$110,5,IF(OR(L697=1,L697=2,L697=3,L697=4,L697=5),L697,"")))))))</f>
        <v/>
      </c>
      <c r="R697" s="13" t="str">
        <f>(IF(B697=Локализация!$C$114,1,IF(B697=Локализация!$C$113,2,IF(B697=Локализация!$C$112,3,IF(B697=Локализация!$C$111,4,IF(B697=Локализация!$C$110,5,IF(OR(B697=1,B697=2,B697=3,B697=4,B697=5),B697,"")))))))</f>
        <v/>
      </c>
      <c r="S697" s="13" t="str">
        <f>(IF(C697=Локализация!$C$114,1,IF(C697=Локализация!$C$113,2,IF(C697=Локализация!$C$112,3,IF(C697=Локализация!$C$111,4,IF(C697=Локализация!$C$110,5,IF(OR(C697=1,C697=2,C697=3,C697=4,C697=5),C697,"")))))))</f>
        <v/>
      </c>
      <c r="T697" s="13" t="str">
        <f>(IF(D697=Локализация!$C$114,1,IF(D697=Локализация!$C$113,2,IF(D697=Локализация!$C$112,3,IF(D697=Локализация!$C$111,4,IF(D697=Локализация!$C$110,5,IF(OR(D697=1,D697=2,D697=3,D697=4,D697=5),D697,"")))))))</f>
        <v/>
      </c>
      <c r="U697" s="13" t="str">
        <f>(IF(E697=Локализация!$C$114,1,IF(E697=Локализация!$C$113,2,IF(E697=Локализация!$C$112,3,IF(E697=Локализация!$C$111,4,IF(E697=Локализация!$C$110,5,IF(OR(E697=1,E697=2,E697=3,E697=4,E697=5),E697,"")))))))</f>
        <v/>
      </c>
      <c r="V697" s="13" t="str">
        <f>(IF(F697=Локализация!$C$114,1,IF(F697=Локализация!$C$113,2,IF(F697=Локализация!$C$112,3,IF(F697=Локализация!$C$111,4,IF(F697=Локализация!$C$110,5,IF(OR(F697=1,F697=2,F697=3,F697=4,F697=5),F697,"")))))))</f>
        <v/>
      </c>
    </row>
    <row r="698" spans="13:22" x14ac:dyDescent="0.25">
      <c r="M698" s="13" t="str">
        <f>(IF(H698=Локализация!$C$114,1,IF(H698=Локализация!$C$113,2,IF(H698=Локализация!$C$112,3,IF(H698=Локализация!$C$111,4,IF(H698=Локализация!$C$110,5,IF(OR(H698=1,H698=2,H698=3,H698=4,H698=5),H698,"")))))))</f>
        <v/>
      </c>
      <c r="N698" s="13" t="str">
        <f>(IF(I698=Локализация!$C$114,1,IF(I698=Локализация!$C$113,2,IF(I698=Локализация!$C$112,3,IF(I698=Локализация!$C$111,4,IF(I698=Локализация!$C$110,5,IF(OR(I698=1,I698=2,I698=3,I698=4,I698=5),I698,"")))))))</f>
        <v/>
      </c>
      <c r="O698" s="13" t="str">
        <f>(IF(J698=Локализация!$C$114,1,IF(J698=Локализация!$C$113,2,IF(J698=Локализация!$C$112,3,IF(J698=Локализация!$C$111,4,IF(J698=Локализация!$C$110,5,IF(OR(J698=1,J698=2,J698=3,J698=4,J698=5),J698,"")))))))</f>
        <v/>
      </c>
      <c r="P698" s="13" t="str">
        <f>(IF(K698=Локализация!$C$114,1,IF(K698=Локализация!$C$113,2,IF(K698=Локализация!$C$112,3,IF(K698=Локализация!$C$111,4,IF(K698=Локализация!$C$110,5,IF(OR(K698=1,K698=2,K698=3,K698=4,K698=5),K698,"")))))))</f>
        <v/>
      </c>
      <c r="Q698" s="13" t="str">
        <f>(IF(L698=Локализация!$C$114,1,IF(L698=Локализация!$C$113,2,IF(L698=Локализация!$C$112,3,IF(L698=Локализация!$C$111,4,IF(L698=Локализация!$C$110,5,IF(OR(L698=1,L698=2,L698=3,L698=4,L698=5),L698,"")))))))</f>
        <v/>
      </c>
      <c r="R698" s="13" t="str">
        <f>(IF(B698=Локализация!$C$114,1,IF(B698=Локализация!$C$113,2,IF(B698=Локализация!$C$112,3,IF(B698=Локализация!$C$111,4,IF(B698=Локализация!$C$110,5,IF(OR(B698=1,B698=2,B698=3,B698=4,B698=5),B698,"")))))))</f>
        <v/>
      </c>
      <c r="S698" s="13" t="str">
        <f>(IF(C698=Локализация!$C$114,1,IF(C698=Локализация!$C$113,2,IF(C698=Локализация!$C$112,3,IF(C698=Локализация!$C$111,4,IF(C698=Локализация!$C$110,5,IF(OR(C698=1,C698=2,C698=3,C698=4,C698=5),C698,"")))))))</f>
        <v/>
      </c>
      <c r="T698" s="13" t="str">
        <f>(IF(D698=Локализация!$C$114,1,IF(D698=Локализация!$C$113,2,IF(D698=Локализация!$C$112,3,IF(D698=Локализация!$C$111,4,IF(D698=Локализация!$C$110,5,IF(OR(D698=1,D698=2,D698=3,D698=4,D698=5),D698,"")))))))</f>
        <v/>
      </c>
      <c r="U698" s="13" t="str">
        <f>(IF(E698=Локализация!$C$114,1,IF(E698=Локализация!$C$113,2,IF(E698=Локализация!$C$112,3,IF(E698=Локализация!$C$111,4,IF(E698=Локализация!$C$110,5,IF(OR(E698=1,E698=2,E698=3,E698=4,E698=5),E698,"")))))))</f>
        <v/>
      </c>
      <c r="V698" s="13" t="str">
        <f>(IF(F698=Локализация!$C$114,1,IF(F698=Локализация!$C$113,2,IF(F698=Локализация!$C$112,3,IF(F698=Локализация!$C$111,4,IF(F698=Локализация!$C$110,5,IF(OR(F698=1,F698=2,F698=3,F698=4,F698=5),F698,"")))))))</f>
        <v/>
      </c>
    </row>
    <row r="699" spans="13:22" x14ac:dyDescent="0.25">
      <c r="M699" s="13" t="str">
        <f>(IF(H699=Локализация!$C$114,1,IF(H699=Локализация!$C$113,2,IF(H699=Локализация!$C$112,3,IF(H699=Локализация!$C$111,4,IF(H699=Локализация!$C$110,5,IF(OR(H699=1,H699=2,H699=3,H699=4,H699=5),H699,"")))))))</f>
        <v/>
      </c>
      <c r="N699" s="13" t="str">
        <f>(IF(I699=Локализация!$C$114,1,IF(I699=Локализация!$C$113,2,IF(I699=Локализация!$C$112,3,IF(I699=Локализация!$C$111,4,IF(I699=Локализация!$C$110,5,IF(OR(I699=1,I699=2,I699=3,I699=4,I699=5),I699,"")))))))</f>
        <v/>
      </c>
      <c r="O699" s="13" t="str">
        <f>(IF(J699=Локализация!$C$114,1,IF(J699=Локализация!$C$113,2,IF(J699=Локализация!$C$112,3,IF(J699=Локализация!$C$111,4,IF(J699=Локализация!$C$110,5,IF(OR(J699=1,J699=2,J699=3,J699=4,J699=5),J699,"")))))))</f>
        <v/>
      </c>
      <c r="P699" s="13" t="str">
        <f>(IF(K699=Локализация!$C$114,1,IF(K699=Локализация!$C$113,2,IF(K699=Локализация!$C$112,3,IF(K699=Локализация!$C$111,4,IF(K699=Локализация!$C$110,5,IF(OR(K699=1,K699=2,K699=3,K699=4,K699=5),K699,"")))))))</f>
        <v/>
      </c>
      <c r="Q699" s="13" t="str">
        <f>(IF(L699=Локализация!$C$114,1,IF(L699=Локализация!$C$113,2,IF(L699=Локализация!$C$112,3,IF(L699=Локализация!$C$111,4,IF(L699=Локализация!$C$110,5,IF(OR(L699=1,L699=2,L699=3,L699=4,L699=5),L699,"")))))))</f>
        <v/>
      </c>
      <c r="R699" s="13" t="str">
        <f>(IF(B699=Локализация!$C$114,1,IF(B699=Локализация!$C$113,2,IF(B699=Локализация!$C$112,3,IF(B699=Локализация!$C$111,4,IF(B699=Локализация!$C$110,5,IF(OR(B699=1,B699=2,B699=3,B699=4,B699=5),B699,"")))))))</f>
        <v/>
      </c>
      <c r="S699" s="13" t="str">
        <f>(IF(C699=Локализация!$C$114,1,IF(C699=Локализация!$C$113,2,IF(C699=Локализация!$C$112,3,IF(C699=Локализация!$C$111,4,IF(C699=Локализация!$C$110,5,IF(OR(C699=1,C699=2,C699=3,C699=4,C699=5),C699,"")))))))</f>
        <v/>
      </c>
      <c r="T699" s="13" t="str">
        <f>(IF(D699=Локализация!$C$114,1,IF(D699=Локализация!$C$113,2,IF(D699=Локализация!$C$112,3,IF(D699=Локализация!$C$111,4,IF(D699=Локализация!$C$110,5,IF(OR(D699=1,D699=2,D699=3,D699=4,D699=5),D699,"")))))))</f>
        <v/>
      </c>
      <c r="U699" s="13" t="str">
        <f>(IF(E699=Локализация!$C$114,1,IF(E699=Локализация!$C$113,2,IF(E699=Локализация!$C$112,3,IF(E699=Локализация!$C$111,4,IF(E699=Локализация!$C$110,5,IF(OR(E699=1,E699=2,E699=3,E699=4,E699=5),E699,"")))))))</f>
        <v/>
      </c>
      <c r="V699" s="13" t="str">
        <f>(IF(F699=Локализация!$C$114,1,IF(F699=Локализация!$C$113,2,IF(F699=Локализация!$C$112,3,IF(F699=Локализация!$C$111,4,IF(F699=Локализация!$C$110,5,IF(OR(F699=1,F699=2,F699=3,F699=4,F699=5),F699,"")))))))</f>
        <v/>
      </c>
    </row>
    <row r="700" spans="13:22" x14ac:dyDescent="0.25">
      <c r="M700" s="13" t="str">
        <f>(IF(H700=Локализация!$C$114,1,IF(H700=Локализация!$C$113,2,IF(H700=Локализация!$C$112,3,IF(H700=Локализация!$C$111,4,IF(H700=Локализация!$C$110,5,IF(OR(H700=1,H700=2,H700=3,H700=4,H700=5),H700,"")))))))</f>
        <v/>
      </c>
      <c r="N700" s="13" t="str">
        <f>(IF(I700=Локализация!$C$114,1,IF(I700=Локализация!$C$113,2,IF(I700=Локализация!$C$112,3,IF(I700=Локализация!$C$111,4,IF(I700=Локализация!$C$110,5,IF(OR(I700=1,I700=2,I700=3,I700=4,I700=5),I700,"")))))))</f>
        <v/>
      </c>
      <c r="O700" s="13" t="str">
        <f>(IF(J700=Локализация!$C$114,1,IF(J700=Локализация!$C$113,2,IF(J700=Локализация!$C$112,3,IF(J700=Локализация!$C$111,4,IF(J700=Локализация!$C$110,5,IF(OR(J700=1,J700=2,J700=3,J700=4,J700=5),J700,"")))))))</f>
        <v/>
      </c>
      <c r="P700" s="13" t="str">
        <f>(IF(K700=Локализация!$C$114,1,IF(K700=Локализация!$C$113,2,IF(K700=Локализация!$C$112,3,IF(K700=Локализация!$C$111,4,IF(K700=Локализация!$C$110,5,IF(OR(K700=1,K700=2,K700=3,K700=4,K700=5),K700,"")))))))</f>
        <v/>
      </c>
      <c r="Q700" s="13" t="str">
        <f>(IF(L700=Локализация!$C$114,1,IF(L700=Локализация!$C$113,2,IF(L700=Локализация!$C$112,3,IF(L700=Локализация!$C$111,4,IF(L700=Локализация!$C$110,5,IF(OR(L700=1,L700=2,L700=3,L700=4,L700=5),L700,"")))))))</f>
        <v/>
      </c>
      <c r="R700" s="13" t="str">
        <f>(IF(B700=Локализация!$C$114,1,IF(B700=Локализация!$C$113,2,IF(B700=Локализация!$C$112,3,IF(B700=Локализация!$C$111,4,IF(B700=Локализация!$C$110,5,IF(OR(B700=1,B700=2,B700=3,B700=4,B700=5),B700,"")))))))</f>
        <v/>
      </c>
      <c r="S700" s="13" t="str">
        <f>(IF(C700=Локализация!$C$114,1,IF(C700=Локализация!$C$113,2,IF(C700=Локализация!$C$112,3,IF(C700=Локализация!$C$111,4,IF(C700=Локализация!$C$110,5,IF(OR(C700=1,C700=2,C700=3,C700=4,C700=5),C700,"")))))))</f>
        <v/>
      </c>
      <c r="T700" s="13" t="str">
        <f>(IF(D700=Локализация!$C$114,1,IF(D700=Локализация!$C$113,2,IF(D700=Локализация!$C$112,3,IF(D700=Локализация!$C$111,4,IF(D700=Локализация!$C$110,5,IF(OR(D700=1,D700=2,D700=3,D700=4,D700=5),D700,"")))))))</f>
        <v/>
      </c>
      <c r="U700" s="13" t="str">
        <f>(IF(E700=Локализация!$C$114,1,IF(E700=Локализация!$C$113,2,IF(E700=Локализация!$C$112,3,IF(E700=Локализация!$C$111,4,IF(E700=Локализация!$C$110,5,IF(OR(E700=1,E700=2,E700=3,E700=4,E700=5),E700,"")))))))</f>
        <v/>
      </c>
      <c r="V700" s="13" t="str">
        <f>(IF(F700=Локализация!$C$114,1,IF(F700=Локализация!$C$113,2,IF(F700=Локализация!$C$112,3,IF(F700=Локализация!$C$111,4,IF(F700=Локализация!$C$110,5,IF(OR(F700=1,F700=2,F700=3,F700=4,F700=5),F700,"")))))))</f>
        <v/>
      </c>
    </row>
    <row r="701" spans="13:22" x14ac:dyDescent="0.25">
      <c r="M701" s="13" t="str">
        <f>(IF(H701=Локализация!$C$114,1,IF(H701=Локализация!$C$113,2,IF(H701=Локализация!$C$112,3,IF(H701=Локализация!$C$111,4,IF(H701=Локализация!$C$110,5,IF(OR(H701=1,H701=2,H701=3,H701=4,H701=5),H701,"")))))))</f>
        <v/>
      </c>
      <c r="N701" s="13" t="str">
        <f>(IF(I701=Локализация!$C$114,1,IF(I701=Локализация!$C$113,2,IF(I701=Локализация!$C$112,3,IF(I701=Локализация!$C$111,4,IF(I701=Локализация!$C$110,5,IF(OR(I701=1,I701=2,I701=3,I701=4,I701=5),I701,"")))))))</f>
        <v/>
      </c>
      <c r="O701" s="13" t="str">
        <f>(IF(J701=Локализация!$C$114,1,IF(J701=Локализация!$C$113,2,IF(J701=Локализация!$C$112,3,IF(J701=Локализация!$C$111,4,IF(J701=Локализация!$C$110,5,IF(OR(J701=1,J701=2,J701=3,J701=4,J701=5),J701,"")))))))</f>
        <v/>
      </c>
      <c r="P701" s="13" t="str">
        <f>(IF(K701=Локализация!$C$114,1,IF(K701=Локализация!$C$113,2,IF(K701=Локализация!$C$112,3,IF(K701=Локализация!$C$111,4,IF(K701=Локализация!$C$110,5,IF(OR(K701=1,K701=2,K701=3,K701=4,K701=5),K701,"")))))))</f>
        <v/>
      </c>
      <c r="Q701" s="13" t="str">
        <f>(IF(L701=Локализация!$C$114,1,IF(L701=Локализация!$C$113,2,IF(L701=Локализация!$C$112,3,IF(L701=Локализация!$C$111,4,IF(L701=Локализация!$C$110,5,IF(OR(L701=1,L701=2,L701=3,L701=4,L701=5),L701,"")))))))</f>
        <v/>
      </c>
      <c r="R701" s="13" t="str">
        <f>(IF(B701=Локализация!$C$114,1,IF(B701=Локализация!$C$113,2,IF(B701=Локализация!$C$112,3,IF(B701=Локализация!$C$111,4,IF(B701=Локализация!$C$110,5,IF(OR(B701=1,B701=2,B701=3,B701=4,B701=5),B701,"")))))))</f>
        <v/>
      </c>
      <c r="S701" s="13" t="str">
        <f>(IF(C701=Локализация!$C$114,1,IF(C701=Локализация!$C$113,2,IF(C701=Локализация!$C$112,3,IF(C701=Локализация!$C$111,4,IF(C701=Локализация!$C$110,5,IF(OR(C701=1,C701=2,C701=3,C701=4,C701=5),C701,"")))))))</f>
        <v/>
      </c>
      <c r="T701" s="13" t="str">
        <f>(IF(D701=Локализация!$C$114,1,IF(D701=Локализация!$C$113,2,IF(D701=Локализация!$C$112,3,IF(D701=Локализация!$C$111,4,IF(D701=Локализация!$C$110,5,IF(OR(D701=1,D701=2,D701=3,D701=4,D701=5),D701,"")))))))</f>
        <v/>
      </c>
      <c r="U701" s="13" t="str">
        <f>(IF(E701=Локализация!$C$114,1,IF(E701=Локализация!$C$113,2,IF(E701=Локализация!$C$112,3,IF(E701=Локализация!$C$111,4,IF(E701=Локализация!$C$110,5,IF(OR(E701=1,E701=2,E701=3,E701=4,E701=5),E701,"")))))))</f>
        <v/>
      </c>
      <c r="V701" s="13" t="str">
        <f>(IF(F701=Локализация!$C$114,1,IF(F701=Локализация!$C$113,2,IF(F701=Локализация!$C$112,3,IF(F701=Локализация!$C$111,4,IF(F701=Локализация!$C$110,5,IF(OR(F701=1,F701=2,F701=3,F701=4,F701=5),F701,"")))))))</f>
        <v/>
      </c>
    </row>
    <row r="702" spans="13:22" x14ac:dyDescent="0.25">
      <c r="M702" s="13" t="str">
        <f>(IF(H702=Локализация!$C$114,1,IF(H702=Локализация!$C$113,2,IF(H702=Локализация!$C$112,3,IF(H702=Локализация!$C$111,4,IF(H702=Локализация!$C$110,5,IF(OR(H702=1,H702=2,H702=3,H702=4,H702=5),H702,"")))))))</f>
        <v/>
      </c>
      <c r="N702" s="13" t="str">
        <f>(IF(I702=Локализация!$C$114,1,IF(I702=Локализация!$C$113,2,IF(I702=Локализация!$C$112,3,IF(I702=Локализация!$C$111,4,IF(I702=Локализация!$C$110,5,IF(OR(I702=1,I702=2,I702=3,I702=4,I702=5),I702,"")))))))</f>
        <v/>
      </c>
      <c r="O702" s="13" t="str">
        <f>(IF(J702=Локализация!$C$114,1,IF(J702=Локализация!$C$113,2,IF(J702=Локализация!$C$112,3,IF(J702=Локализация!$C$111,4,IF(J702=Локализация!$C$110,5,IF(OR(J702=1,J702=2,J702=3,J702=4,J702=5),J702,"")))))))</f>
        <v/>
      </c>
      <c r="P702" s="13" t="str">
        <f>(IF(K702=Локализация!$C$114,1,IF(K702=Локализация!$C$113,2,IF(K702=Локализация!$C$112,3,IF(K702=Локализация!$C$111,4,IF(K702=Локализация!$C$110,5,IF(OR(K702=1,K702=2,K702=3,K702=4,K702=5),K702,"")))))))</f>
        <v/>
      </c>
      <c r="Q702" s="13" t="str">
        <f>(IF(L702=Локализация!$C$114,1,IF(L702=Локализация!$C$113,2,IF(L702=Локализация!$C$112,3,IF(L702=Локализация!$C$111,4,IF(L702=Локализация!$C$110,5,IF(OR(L702=1,L702=2,L702=3,L702=4,L702=5),L702,"")))))))</f>
        <v/>
      </c>
      <c r="R702" s="13" t="str">
        <f>(IF(B702=Локализация!$C$114,1,IF(B702=Локализация!$C$113,2,IF(B702=Локализация!$C$112,3,IF(B702=Локализация!$C$111,4,IF(B702=Локализация!$C$110,5,IF(OR(B702=1,B702=2,B702=3,B702=4,B702=5),B702,"")))))))</f>
        <v/>
      </c>
      <c r="S702" s="13" t="str">
        <f>(IF(C702=Локализация!$C$114,1,IF(C702=Локализация!$C$113,2,IF(C702=Локализация!$C$112,3,IF(C702=Локализация!$C$111,4,IF(C702=Локализация!$C$110,5,IF(OR(C702=1,C702=2,C702=3,C702=4,C702=5),C702,"")))))))</f>
        <v/>
      </c>
      <c r="T702" s="13" t="str">
        <f>(IF(D702=Локализация!$C$114,1,IF(D702=Локализация!$C$113,2,IF(D702=Локализация!$C$112,3,IF(D702=Локализация!$C$111,4,IF(D702=Локализация!$C$110,5,IF(OR(D702=1,D702=2,D702=3,D702=4,D702=5),D702,"")))))))</f>
        <v/>
      </c>
      <c r="U702" s="13" t="str">
        <f>(IF(E702=Локализация!$C$114,1,IF(E702=Локализация!$C$113,2,IF(E702=Локализация!$C$112,3,IF(E702=Локализация!$C$111,4,IF(E702=Локализация!$C$110,5,IF(OR(E702=1,E702=2,E702=3,E702=4,E702=5),E702,"")))))))</f>
        <v/>
      </c>
      <c r="V702" s="13" t="str">
        <f>(IF(F702=Локализация!$C$114,1,IF(F702=Локализация!$C$113,2,IF(F702=Локализация!$C$112,3,IF(F702=Локализация!$C$111,4,IF(F702=Локализация!$C$110,5,IF(OR(F702=1,F702=2,F702=3,F702=4,F702=5),F702,"")))))))</f>
        <v/>
      </c>
    </row>
    <row r="703" spans="13:22" x14ac:dyDescent="0.25">
      <c r="M703" s="13" t="str">
        <f>(IF(H703=Локализация!$C$114,1,IF(H703=Локализация!$C$113,2,IF(H703=Локализация!$C$112,3,IF(H703=Локализация!$C$111,4,IF(H703=Локализация!$C$110,5,IF(OR(H703=1,H703=2,H703=3,H703=4,H703=5),H703,"")))))))</f>
        <v/>
      </c>
      <c r="N703" s="13" t="str">
        <f>(IF(I703=Локализация!$C$114,1,IF(I703=Локализация!$C$113,2,IF(I703=Локализация!$C$112,3,IF(I703=Локализация!$C$111,4,IF(I703=Локализация!$C$110,5,IF(OR(I703=1,I703=2,I703=3,I703=4,I703=5),I703,"")))))))</f>
        <v/>
      </c>
      <c r="O703" s="13" t="str">
        <f>(IF(J703=Локализация!$C$114,1,IF(J703=Локализация!$C$113,2,IF(J703=Локализация!$C$112,3,IF(J703=Локализация!$C$111,4,IF(J703=Локализация!$C$110,5,IF(OR(J703=1,J703=2,J703=3,J703=4,J703=5),J703,"")))))))</f>
        <v/>
      </c>
      <c r="P703" s="13" t="str">
        <f>(IF(K703=Локализация!$C$114,1,IF(K703=Локализация!$C$113,2,IF(K703=Локализация!$C$112,3,IF(K703=Локализация!$C$111,4,IF(K703=Локализация!$C$110,5,IF(OR(K703=1,K703=2,K703=3,K703=4,K703=5),K703,"")))))))</f>
        <v/>
      </c>
      <c r="Q703" s="13" t="str">
        <f>(IF(L703=Локализация!$C$114,1,IF(L703=Локализация!$C$113,2,IF(L703=Локализация!$C$112,3,IF(L703=Локализация!$C$111,4,IF(L703=Локализация!$C$110,5,IF(OR(L703=1,L703=2,L703=3,L703=4,L703=5),L703,"")))))))</f>
        <v/>
      </c>
      <c r="R703" s="13" t="str">
        <f>(IF(B703=Локализация!$C$114,1,IF(B703=Локализация!$C$113,2,IF(B703=Локализация!$C$112,3,IF(B703=Локализация!$C$111,4,IF(B703=Локализация!$C$110,5,IF(OR(B703=1,B703=2,B703=3,B703=4,B703=5),B703,"")))))))</f>
        <v/>
      </c>
      <c r="S703" s="13" t="str">
        <f>(IF(C703=Локализация!$C$114,1,IF(C703=Локализация!$C$113,2,IF(C703=Локализация!$C$112,3,IF(C703=Локализация!$C$111,4,IF(C703=Локализация!$C$110,5,IF(OR(C703=1,C703=2,C703=3,C703=4,C703=5),C703,"")))))))</f>
        <v/>
      </c>
      <c r="T703" s="13" t="str">
        <f>(IF(D703=Локализация!$C$114,1,IF(D703=Локализация!$C$113,2,IF(D703=Локализация!$C$112,3,IF(D703=Локализация!$C$111,4,IF(D703=Локализация!$C$110,5,IF(OR(D703=1,D703=2,D703=3,D703=4,D703=5),D703,"")))))))</f>
        <v/>
      </c>
      <c r="U703" s="13" t="str">
        <f>(IF(E703=Локализация!$C$114,1,IF(E703=Локализация!$C$113,2,IF(E703=Локализация!$C$112,3,IF(E703=Локализация!$C$111,4,IF(E703=Локализация!$C$110,5,IF(OR(E703=1,E703=2,E703=3,E703=4,E703=5),E703,"")))))))</f>
        <v/>
      </c>
      <c r="V703" s="13" t="str">
        <f>(IF(F703=Локализация!$C$114,1,IF(F703=Локализация!$C$113,2,IF(F703=Локализация!$C$112,3,IF(F703=Локализация!$C$111,4,IF(F703=Локализация!$C$110,5,IF(OR(F703=1,F703=2,F703=3,F703=4,F703=5),F703,"")))))))</f>
        <v/>
      </c>
    </row>
    <row r="704" spans="13:22" x14ac:dyDescent="0.25">
      <c r="M704" s="13" t="str">
        <f>(IF(H704=Локализация!$C$114,1,IF(H704=Локализация!$C$113,2,IF(H704=Локализация!$C$112,3,IF(H704=Локализация!$C$111,4,IF(H704=Локализация!$C$110,5,IF(OR(H704=1,H704=2,H704=3,H704=4,H704=5),H704,"")))))))</f>
        <v/>
      </c>
      <c r="N704" s="13" t="str">
        <f>(IF(I704=Локализация!$C$114,1,IF(I704=Локализация!$C$113,2,IF(I704=Локализация!$C$112,3,IF(I704=Локализация!$C$111,4,IF(I704=Локализация!$C$110,5,IF(OR(I704=1,I704=2,I704=3,I704=4,I704=5),I704,"")))))))</f>
        <v/>
      </c>
      <c r="O704" s="13" t="str">
        <f>(IF(J704=Локализация!$C$114,1,IF(J704=Локализация!$C$113,2,IF(J704=Локализация!$C$112,3,IF(J704=Локализация!$C$111,4,IF(J704=Локализация!$C$110,5,IF(OR(J704=1,J704=2,J704=3,J704=4,J704=5),J704,"")))))))</f>
        <v/>
      </c>
      <c r="P704" s="13" t="str">
        <f>(IF(K704=Локализация!$C$114,1,IF(K704=Локализация!$C$113,2,IF(K704=Локализация!$C$112,3,IF(K704=Локализация!$C$111,4,IF(K704=Локализация!$C$110,5,IF(OR(K704=1,K704=2,K704=3,K704=4,K704=5),K704,"")))))))</f>
        <v/>
      </c>
      <c r="Q704" s="13" t="str">
        <f>(IF(L704=Локализация!$C$114,1,IF(L704=Локализация!$C$113,2,IF(L704=Локализация!$C$112,3,IF(L704=Локализация!$C$111,4,IF(L704=Локализация!$C$110,5,IF(OR(L704=1,L704=2,L704=3,L704=4,L704=5),L704,"")))))))</f>
        <v/>
      </c>
      <c r="R704" s="13" t="str">
        <f>(IF(B704=Локализация!$C$114,1,IF(B704=Локализация!$C$113,2,IF(B704=Локализация!$C$112,3,IF(B704=Локализация!$C$111,4,IF(B704=Локализация!$C$110,5,IF(OR(B704=1,B704=2,B704=3,B704=4,B704=5),B704,"")))))))</f>
        <v/>
      </c>
      <c r="S704" s="13" t="str">
        <f>(IF(C704=Локализация!$C$114,1,IF(C704=Локализация!$C$113,2,IF(C704=Локализация!$C$112,3,IF(C704=Локализация!$C$111,4,IF(C704=Локализация!$C$110,5,IF(OR(C704=1,C704=2,C704=3,C704=4,C704=5),C704,"")))))))</f>
        <v/>
      </c>
      <c r="T704" s="13" t="str">
        <f>(IF(D704=Локализация!$C$114,1,IF(D704=Локализация!$C$113,2,IF(D704=Локализация!$C$112,3,IF(D704=Локализация!$C$111,4,IF(D704=Локализация!$C$110,5,IF(OR(D704=1,D704=2,D704=3,D704=4,D704=5),D704,"")))))))</f>
        <v/>
      </c>
      <c r="U704" s="13" t="str">
        <f>(IF(E704=Локализация!$C$114,1,IF(E704=Локализация!$C$113,2,IF(E704=Локализация!$C$112,3,IF(E704=Локализация!$C$111,4,IF(E704=Локализация!$C$110,5,IF(OR(E704=1,E704=2,E704=3,E704=4,E704=5),E704,"")))))))</f>
        <v/>
      </c>
      <c r="V704" s="13" t="str">
        <f>(IF(F704=Локализация!$C$114,1,IF(F704=Локализация!$C$113,2,IF(F704=Локализация!$C$112,3,IF(F704=Локализация!$C$111,4,IF(F704=Локализация!$C$110,5,IF(OR(F704=1,F704=2,F704=3,F704=4,F704=5),F704,"")))))))</f>
        <v/>
      </c>
    </row>
    <row r="705" spans="13:22" x14ac:dyDescent="0.25">
      <c r="M705" s="13" t="str">
        <f>(IF(H705=Локализация!$C$114,1,IF(H705=Локализация!$C$113,2,IF(H705=Локализация!$C$112,3,IF(H705=Локализация!$C$111,4,IF(H705=Локализация!$C$110,5,IF(OR(H705=1,H705=2,H705=3,H705=4,H705=5),H705,"")))))))</f>
        <v/>
      </c>
      <c r="N705" s="13" t="str">
        <f>(IF(I705=Локализация!$C$114,1,IF(I705=Локализация!$C$113,2,IF(I705=Локализация!$C$112,3,IF(I705=Локализация!$C$111,4,IF(I705=Локализация!$C$110,5,IF(OR(I705=1,I705=2,I705=3,I705=4,I705=5),I705,"")))))))</f>
        <v/>
      </c>
      <c r="O705" s="13" t="str">
        <f>(IF(J705=Локализация!$C$114,1,IF(J705=Локализация!$C$113,2,IF(J705=Локализация!$C$112,3,IF(J705=Локализация!$C$111,4,IF(J705=Локализация!$C$110,5,IF(OR(J705=1,J705=2,J705=3,J705=4,J705=5),J705,"")))))))</f>
        <v/>
      </c>
      <c r="P705" s="13" t="str">
        <f>(IF(K705=Локализация!$C$114,1,IF(K705=Локализация!$C$113,2,IF(K705=Локализация!$C$112,3,IF(K705=Локализация!$C$111,4,IF(K705=Локализация!$C$110,5,IF(OR(K705=1,K705=2,K705=3,K705=4,K705=5),K705,"")))))))</f>
        <v/>
      </c>
      <c r="Q705" s="13" t="str">
        <f>(IF(L705=Локализация!$C$114,1,IF(L705=Локализация!$C$113,2,IF(L705=Локализация!$C$112,3,IF(L705=Локализация!$C$111,4,IF(L705=Локализация!$C$110,5,IF(OR(L705=1,L705=2,L705=3,L705=4,L705=5),L705,"")))))))</f>
        <v/>
      </c>
      <c r="R705" s="13" t="str">
        <f>(IF(B705=Локализация!$C$114,1,IF(B705=Локализация!$C$113,2,IF(B705=Локализация!$C$112,3,IF(B705=Локализация!$C$111,4,IF(B705=Локализация!$C$110,5,IF(OR(B705=1,B705=2,B705=3,B705=4,B705=5),B705,"")))))))</f>
        <v/>
      </c>
      <c r="S705" s="13" t="str">
        <f>(IF(C705=Локализация!$C$114,1,IF(C705=Локализация!$C$113,2,IF(C705=Локализация!$C$112,3,IF(C705=Локализация!$C$111,4,IF(C705=Локализация!$C$110,5,IF(OR(C705=1,C705=2,C705=3,C705=4,C705=5),C705,"")))))))</f>
        <v/>
      </c>
      <c r="T705" s="13" t="str">
        <f>(IF(D705=Локализация!$C$114,1,IF(D705=Локализация!$C$113,2,IF(D705=Локализация!$C$112,3,IF(D705=Локализация!$C$111,4,IF(D705=Локализация!$C$110,5,IF(OR(D705=1,D705=2,D705=3,D705=4,D705=5),D705,"")))))))</f>
        <v/>
      </c>
      <c r="U705" s="13" t="str">
        <f>(IF(E705=Локализация!$C$114,1,IF(E705=Локализация!$C$113,2,IF(E705=Локализация!$C$112,3,IF(E705=Локализация!$C$111,4,IF(E705=Локализация!$C$110,5,IF(OR(E705=1,E705=2,E705=3,E705=4,E705=5),E705,"")))))))</f>
        <v/>
      </c>
      <c r="V705" s="13" t="str">
        <f>(IF(F705=Локализация!$C$114,1,IF(F705=Локализация!$C$113,2,IF(F705=Локализация!$C$112,3,IF(F705=Локализация!$C$111,4,IF(F705=Локализация!$C$110,5,IF(OR(F705=1,F705=2,F705=3,F705=4,F705=5),F705,"")))))))</f>
        <v/>
      </c>
    </row>
    <row r="706" spans="13:22" x14ac:dyDescent="0.25">
      <c r="M706" s="13" t="str">
        <f>(IF(H706=Локализация!$C$114,1,IF(H706=Локализация!$C$113,2,IF(H706=Локализация!$C$112,3,IF(H706=Локализация!$C$111,4,IF(H706=Локализация!$C$110,5,IF(OR(H706=1,H706=2,H706=3,H706=4,H706=5),H706,"")))))))</f>
        <v/>
      </c>
      <c r="N706" s="13" t="str">
        <f>(IF(I706=Локализация!$C$114,1,IF(I706=Локализация!$C$113,2,IF(I706=Локализация!$C$112,3,IF(I706=Локализация!$C$111,4,IF(I706=Локализация!$C$110,5,IF(OR(I706=1,I706=2,I706=3,I706=4,I706=5),I706,"")))))))</f>
        <v/>
      </c>
      <c r="O706" s="13" t="str">
        <f>(IF(J706=Локализация!$C$114,1,IF(J706=Локализация!$C$113,2,IF(J706=Локализация!$C$112,3,IF(J706=Локализация!$C$111,4,IF(J706=Локализация!$C$110,5,IF(OR(J706=1,J706=2,J706=3,J706=4,J706=5),J706,"")))))))</f>
        <v/>
      </c>
      <c r="P706" s="13" t="str">
        <f>(IF(K706=Локализация!$C$114,1,IF(K706=Локализация!$C$113,2,IF(K706=Локализация!$C$112,3,IF(K706=Локализация!$C$111,4,IF(K706=Локализация!$C$110,5,IF(OR(K706=1,K706=2,K706=3,K706=4,K706=5),K706,"")))))))</f>
        <v/>
      </c>
      <c r="Q706" s="13" t="str">
        <f>(IF(L706=Локализация!$C$114,1,IF(L706=Локализация!$C$113,2,IF(L706=Локализация!$C$112,3,IF(L706=Локализация!$C$111,4,IF(L706=Локализация!$C$110,5,IF(OR(L706=1,L706=2,L706=3,L706=4,L706=5),L706,"")))))))</f>
        <v/>
      </c>
      <c r="R706" s="13" t="str">
        <f>(IF(B706=Локализация!$C$114,1,IF(B706=Локализация!$C$113,2,IF(B706=Локализация!$C$112,3,IF(B706=Локализация!$C$111,4,IF(B706=Локализация!$C$110,5,IF(OR(B706=1,B706=2,B706=3,B706=4,B706=5),B706,"")))))))</f>
        <v/>
      </c>
      <c r="S706" s="13" t="str">
        <f>(IF(C706=Локализация!$C$114,1,IF(C706=Локализация!$C$113,2,IF(C706=Локализация!$C$112,3,IF(C706=Локализация!$C$111,4,IF(C706=Локализация!$C$110,5,IF(OR(C706=1,C706=2,C706=3,C706=4,C706=5),C706,"")))))))</f>
        <v/>
      </c>
      <c r="T706" s="13" t="str">
        <f>(IF(D706=Локализация!$C$114,1,IF(D706=Локализация!$C$113,2,IF(D706=Локализация!$C$112,3,IF(D706=Локализация!$C$111,4,IF(D706=Локализация!$C$110,5,IF(OR(D706=1,D706=2,D706=3,D706=4,D706=5),D706,"")))))))</f>
        <v/>
      </c>
      <c r="U706" s="13" t="str">
        <f>(IF(E706=Локализация!$C$114,1,IF(E706=Локализация!$C$113,2,IF(E706=Локализация!$C$112,3,IF(E706=Локализация!$C$111,4,IF(E706=Локализация!$C$110,5,IF(OR(E706=1,E706=2,E706=3,E706=4,E706=5),E706,"")))))))</f>
        <v/>
      </c>
      <c r="V706" s="13" t="str">
        <f>(IF(F706=Локализация!$C$114,1,IF(F706=Локализация!$C$113,2,IF(F706=Локализация!$C$112,3,IF(F706=Локализация!$C$111,4,IF(F706=Локализация!$C$110,5,IF(OR(F706=1,F706=2,F706=3,F706=4,F706=5),F706,"")))))))</f>
        <v/>
      </c>
    </row>
    <row r="707" spans="13:22" x14ac:dyDescent="0.25">
      <c r="M707" s="13" t="str">
        <f>(IF(H707=Локализация!$C$114,1,IF(H707=Локализация!$C$113,2,IF(H707=Локализация!$C$112,3,IF(H707=Локализация!$C$111,4,IF(H707=Локализация!$C$110,5,IF(OR(H707=1,H707=2,H707=3,H707=4,H707=5),H707,"")))))))</f>
        <v/>
      </c>
      <c r="N707" s="13" t="str">
        <f>(IF(I707=Локализация!$C$114,1,IF(I707=Локализация!$C$113,2,IF(I707=Локализация!$C$112,3,IF(I707=Локализация!$C$111,4,IF(I707=Локализация!$C$110,5,IF(OR(I707=1,I707=2,I707=3,I707=4,I707=5),I707,"")))))))</f>
        <v/>
      </c>
      <c r="O707" s="13" t="str">
        <f>(IF(J707=Локализация!$C$114,1,IF(J707=Локализация!$C$113,2,IF(J707=Локализация!$C$112,3,IF(J707=Локализация!$C$111,4,IF(J707=Локализация!$C$110,5,IF(OR(J707=1,J707=2,J707=3,J707=4,J707=5),J707,"")))))))</f>
        <v/>
      </c>
      <c r="P707" s="13" t="str">
        <f>(IF(K707=Локализация!$C$114,1,IF(K707=Локализация!$C$113,2,IF(K707=Локализация!$C$112,3,IF(K707=Локализация!$C$111,4,IF(K707=Локализация!$C$110,5,IF(OR(K707=1,K707=2,K707=3,K707=4,K707=5),K707,"")))))))</f>
        <v/>
      </c>
      <c r="Q707" s="13" t="str">
        <f>(IF(L707=Локализация!$C$114,1,IF(L707=Локализация!$C$113,2,IF(L707=Локализация!$C$112,3,IF(L707=Локализация!$C$111,4,IF(L707=Локализация!$C$110,5,IF(OR(L707=1,L707=2,L707=3,L707=4,L707=5),L707,"")))))))</f>
        <v/>
      </c>
      <c r="R707" s="13" t="str">
        <f>(IF(B707=Локализация!$C$114,1,IF(B707=Локализация!$C$113,2,IF(B707=Локализация!$C$112,3,IF(B707=Локализация!$C$111,4,IF(B707=Локализация!$C$110,5,IF(OR(B707=1,B707=2,B707=3,B707=4,B707=5),B707,"")))))))</f>
        <v/>
      </c>
      <c r="S707" s="13" t="str">
        <f>(IF(C707=Локализация!$C$114,1,IF(C707=Локализация!$C$113,2,IF(C707=Локализация!$C$112,3,IF(C707=Локализация!$C$111,4,IF(C707=Локализация!$C$110,5,IF(OR(C707=1,C707=2,C707=3,C707=4,C707=5),C707,"")))))))</f>
        <v/>
      </c>
      <c r="T707" s="13" t="str">
        <f>(IF(D707=Локализация!$C$114,1,IF(D707=Локализация!$C$113,2,IF(D707=Локализация!$C$112,3,IF(D707=Локализация!$C$111,4,IF(D707=Локализация!$C$110,5,IF(OR(D707=1,D707=2,D707=3,D707=4,D707=5),D707,"")))))))</f>
        <v/>
      </c>
      <c r="U707" s="13" t="str">
        <f>(IF(E707=Локализация!$C$114,1,IF(E707=Локализация!$C$113,2,IF(E707=Локализация!$C$112,3,IF(E707=Локализация!$C$111,4,IF(E707=Локализация!$C$110,5,IF(OR(E707=1,E707=2,E707=3,E707=4,E707=5),E707,"")))))))</f>
        <v/>
      </c>
      <c r="V707" s="13" t="str">
        <f>(IF(F707=Локализация!$C$114,1,IF(F707=Локализация!$C$113,2,IF(F707=Локализация!$C$112,3,IF(F707=Локализация!$C$111,4,IF(F707=Локализация!$C$110,5,IF(OR(F707=1,F707=2,F707=3,F707=4,F707=5),F707,"")))))))</f>
        <v/>
      </c>
    </row>
    <row r="708" spans="13:22" x14ac:dyDescent="0.25">
      <c r="M708" s="13" t="str">
        <f>(IF(H708=Локализация!$C$114,1,IF(H708=Локализация!$C$113,2,IF(H708=Локализация!$C$112,3,IF(H708=Локализация!$C$111,4,IF(H708=Локализация!$C$110,5,IF(OR(H708=1,H708=2,H708=3,H708=4,H708=5),H708,"")))))))</f>
        <v/>
      </c>
      <c r="N708" s="13" t="str">
        <f>(IF(I708=Локализация!$C$114,1,IF(I708=Локализация!$C$113,2,IF(I708=Локализация!$C$112,3,IF(I708=Локализация!$C$111,4,IF(I708=Локализация!$C$110,5,IF(OR(I708=1,I708=2,I708=3,I708=4,I708=5),I708,"")))))))</f>
        <v/>
      </c>
      <c r="O708" s="13" t="str">
        <f>(IF(J708=Локализация!$C$114,1,IF(J708=Локализация!$C$113,2,IF(J708=Локализация!$C$112,3,IF(J708=Локализация!$C$111,4,IF(J708=Локализация!$C$110,5,IF(OR(J708=1,J708=2,J708=3,J708=4,J708=5),J708,"")))))))</f>
        <v/>
      </c>
      <c r="P708" s="13" t="str">
        <f>(IF(K708=Локализация!$C$114,1,IF(K708=Локализация!$C$113,2,IF(K708=Локализация!$C$112,3,IF(K708=Локализация!$C$111,4,IF(K708=Локализация!$C$110,5,IF(OR(K708=1,K708=2,K708=3,K708=4,K708=5),K708,"")))))))</f>
        <v/>
      </c>
      <c r="Q708" s="13" t="str">
        <f>(IF(L708=Локализация!$C$114,1,IF(L708=Локализация!$C$113,2,IF(L708=Локализация!$C$112,3,IF(L708=Локализация!$C$111,4,IF(L708=Локализация!$C$110,5,IF(OR(L708=1,L708=2,L708=3,L708=4,L708=5),L708,"")))))))</f>
        <v/>
      </c>
      <c r="R708" s="13" t="str">
        <f>(IF(B708=Локализация!$C$114,1,IF(B708=Локализация!$C$113,2,IF(B708=Локализация!$C$112,3,IF(B708=Локализация!$C$111,4,IF(B708=Локализация!$C$110,5,IF(OR(B708=1,B708=2,B708=3,B708=4,B708=5),B708,"")))))))</f>
        <v/>
      </c>
      <c r="S708" s="13" t="str">
        <f>(IF(C708=Локализация!$C$114,1,IF(C708=Локализация!$C$113,2,IF(C708=Локализация!$C$112,3,IF(C708=Локализация!$C$111,4,IF(C708=Локализация!$C$110,5,IF(OR(C708=1,C708=2,C708=3,C708=4,C708=5),C708,"")))))))</f>
        <v/>
      </c>
      <c r="T708" s="13" t="str">
        <f>(IF(D708=Локализация!$C$114,1,IF(D708=Локализация!$C$113,2,IF(D708=Локализация!$C$112,3,IF(D708=Локализация!$C$111,4,IF(D708=Локализация!$C$110,5,IF(OR(D708=1,D708=2,D708=3,D708=4,D708=5),D708,"")))))))</f>
        <v/>
      </c>
      <c r="U708" s="13" t="str">
        <f>(IF(E708=Локализация!$C$114,1,IF(E708=Локализация!$C$113,2,IF(E708=Локализация!$C$112,3,IF(E708=Локализация!$C$111,4,IF(E708=Локализация!$C$110,5,IF(OR(E708=1,E708=2,E708=3,E708=4,E708=5),E708,"")))))))</f>
        <v/>
      </c>
      <c r="V708" s="13" t="str">
        <f>(IF(F708=Локализация!$C$114,1,IF(F708=Локализация!$C$113,2,IF(F708=Локализация!$C$112,3,IF(F708=Локализация!$C$111,4,IF(F708=Локализация!$C$110,5,IF(OR(F708=1,F708=2,F708=3,F708=4,F708=5),F708,"")))))))</f>
        <v/>
      </c>
    </row>
    <row r="709" spans="13:22" x14ac:dyDescent="0.25">
      <c r="M709" s="13" t="str">
        <f>(IF(H709=Локализация!$C$114,1,IF(H709=Локализация!$C$113,2,IF(H709=Локализация!$C$112,3,IF(H709=Локализация!$C$111,4,IF(H709=Локализация!$C$110,5,IF(OR(H709=1,H709=2,H709=3,H709=4,H709=5),H709,"")))))))</f>
        <v/>
      </c>
      <c r="N709" s="13" t="str">
        <f>(IF(I709=Локализация!$C$114,1,IF(I709=Локализация!$C$113,2,IF(I709=Локализация!$C$112,3,IF(I709=Локализация!$C$111,4,IF(I709=Локализация!$C$110,5,IF(OR(I709=1,I709=2,I709=3,I709=4,I709=5),I709,"")))))))</f>
        <v/>
      </c>
      <c r="O709" s="13" t="str">
        <f>(IF(J709=Локализация!$C$114,1,IF(J709=Локализация!$C$113,2,IF(J709=Локализация!$C$112,3,IF(J709=Локализация!$C$111,4,IF(J709=Локализация!$C$110,5,IF(OR(J709=1,J709=2,J709=3,J709=4,J709=5),J709,"")))))))</f>
        <v/>
      </c>
      <c r="P709" s="13" t="str">
        <f>(IF(K709=Локализация!$C$114,1,IF(K709=Локализация!$C$113,2,IF(K709=Локализация!$C$112,3,IF(K709=Локализация!$C$111,4,IF(K709=Локализация!$C$110,5,IF(OR(K709=1,K709=2,K709=3,K709=4,K709=5),K709,"")))))))</f>
        <v/>
      </c>
      <c r="Q709" s="13" t="str">
        <f>(IF(L709=Локализация!$C$114,1,IF(L709=Локализация!$C$113,2,IF(L709=Локализация!$C$112,3,IF(L709=Локализация!$C$111,4,IF(L709=Локализация!$C$110,5,IF(OR(L709=1,L709=2,L709=3,L709=4,L709=5),L709,"")))))))</f>
        <v/>
      </c>
      <c r="R709" s="13" t="str">
        <f>(IF(B709=Локализация!$C$114,1,IF(B709=Локализация!$C$113,2,IF(B709=Локализация!$C$112,3,IF(B709=Локализация!$C$111,4,IF(B709=Локализация!$C$110,5,IF(OR(B709=1,B709=2,B709=3,B709=4,B709=5),B709,"")))))))</f>
        <v/>
      </c>
      <c r="S709" s="13" t="str">
        <f>(IF(C709=Локализация!$C$114,1,IF(C709=Локализация!$C$113,2,IF(C709=Локализация!$C$112,3,IF(C709=Локализация!$C$111,4,IF(C709=Локализация!$C$110,5,IF(OR(C709=1,C709=2,C709=3,C709=4,C709=5),C709,"")))))))</f>
        <v/>
      </c>
      <c r="T709" s="13" t="str">
        <f>(IF(D709=Локализация!$C$114,1,IF(D709=Локализация!$C$113,2,IF(D709=Локализация!$C$112,3,IF(D709=Локализация!$C$111,4,IF(D709=Локализация!$C$110,5,IF(OR(D709=1,D709=2,D709=3,D709=4,D709=5),D709,"")))))))</f>
        <v/>
      </c>
      <c r="U709" s="13" t="str">
        <f>(IF(E709=Локализация!$C$114,1,IF(E709=Локализация!$C$113,2,IF(E709=Локализация!$C$112,3,IF(E709=Локализация!$C$111,4,IF(E709=Локализация!$C$110,5,IF(OR(E709=1,E709=2,E709=3,E709=4,E709=5),E709,"")))))))</f>
        <v/>
      </c>
      <c r="V709" s="13" t="str">
        <f>(IF(F709=Локализация!$C$114,1,IF(F709=Локализация!$C$113,2,IF(F709=Локализация!$C$112,3,IF(F709=Локализация!$C$111,4,IF(F709=Локализация!$C$110,5,IF(OR(F709=1,F709=2,F709=3,F709=4,F709=5),F709,"")))))))</f>
        <v/>
      </c>
    </row>
    <row r="710" spans="13:22" x14ac:dyDescent="0.25">
      <c r="M710" s="13" t="str">
        <f>(IF(H710=Локализация!$C$114,1,IF(H710=Локализация!$C$113,2,IF(H710=Локализация!$C$112,3,IF(H710=Локализация!$C$111,4,IF(H710=Локализация!$C$110,5,IF(OR(H710=1,H710=2,H710=3,H710=4,H710=5),H710,"")))))))</f>
        <v/>
      </c>
      <c r="N710" s="13" t="str">
        <f>(IF(I710=Локализация!$C$114,1,IF(I710=Локализация!$C$113,2,IF(I710=Локализация!$C$112,3,IF(I710=Локализация!$C$111,4,IF(I710=Локализация!$C$110,5,IF(OR(I710=1,I710=2,I710=3,I710=4,I710=5),I710,"")))))))</f>
        <v/>
      </c>
      <c r="O710" s="13" t="str">
        <f>(IF(J710=Локализация!$C$114,1,IF(J710=Локализация!$C$113,2,IF(J710=Локализация!$C$112,3,IF(J710=Локализация!$C$111,4,IF(J710=Локализация!$C$110,5,IF(OR(J710=1,J710=2,J710=3,J710=4,J710=5),J710,"")))))))</f>
        <v/>
      </c>
      <c r="P710" s="13" t="str">
        <f>(IF(K710=Локализация!$C$114,1,IF(K710=Локализация!$C$113,2,IF(K710=Локализация!$C$112,3,IF(K710=Локализация!$C$111,4,IF(K710=Локализация!$C$110,5,IF(OR(K710=1,K710=2,K710=3,K710=4,K710=5),K710,"")))))))</f>
        <v/>
      </c>
      <c r="Q710" s="13" t="str">
        <f>(IF(L710=Локализация!$C$114,1,IF(L710=Локализация!$C$113,2,IF(L710=Локализация!$C$112,3,IF(L710=Локализация!$C$111,4,IF(L710=Локализация!$C$110,5,IF(OR(L710=1,L710=2,L710=3,L710=4,L710=5),L710,"")))))))</f>
        <v/>
      </c>
      <c r="R710" s="13" t="str">
        <f>(IF(B710=Локализация!$C$114,1,IF(B710=Локализация!$C$113,2,IF(B710=Локализация!$C$112,3,IF(B710=Локализация!$C$111,4,IF(B710=Локализация!$C$110,5,IF(OR(B710=1,B710=2,B710=3,B710=4,B710=5),B710,"")))))))</f>
        <v/>
      </c>
      <c r="S710" s="13" t="str">
        <f>(IF(C710=Локализация!$C$114,1,IF(C710=Локализация!$C$113,2,IF(C710=Локализация!$C$112,3,IF(C710=Локализация!$C$111,4,IF(C710=Локализация!$C$110,5,IF(OR(C710=1,C710=2,C710=3,C710=4,C710=5),C710,"")))))))</f>
        <v/>
      </c>
      <c r="T710" s="13" t="str">
        <f>(IF(D710=Локализация!$C$114,1,IF(D710=Локализация!$C$113,2,IF(D710=Локализация!$C$112,3,IF(D710=Локализация!$C$111,4,IF(D710=Локализация!$C$110,5,IF(OR(D710=1,D710=2,D710=3,D710=4,D710=5),D710,"")))))))</f>
        <v/>
      </c>
      <c r="U710" s="13" t="str">
        <f>(IF(E710=Локализация!$C$114,1,IF(E710=Локализация!$C$113,2,IF(E710=Локализация!$C$112,3,IF(E710=Локализация!$C$111,4,IF(E710=Локализация!$C$110,5,IF(OR(E710=1,E710=2,E710=3,E710=4,E710=5),E710,"")))))))</f>
        <v/>
      </c>
      <c r="V710" s="13" t="str">
        <f>(IF(F710=Локализация!$C$114,1,IF(F710=Локализация!$C$113,2,IF(F710=Локализация!$C$112,3,IF(F710=Локализация!$C$111,4,IF(F710=Локализация!$C$110,5,IF(OR(F710=1,F710=2,F710=3,F710=4,F710=5),F710,"")))))))</f>
        <v/>
      </c>
    </row>
    <row r="711" spans="13:22" x14ac:dyDescent="0.25">
      <c r="M711" s="13" t="str">
        <f>(IF(H711=Локализация!$C$114,1,IF(H711=Локализация!$C$113,2,IF(H711=Локализация!$C$112,3,IF(H711=Локализация!$C$111,4,IF(H711=Локализация!$C$110,5,IF(OR(H711=1,H711=2,H711=3,H711=4,H711=5),H711,"")))))))</f>
        <v/>
      </c>
      <c r="N711" s="13" t="str">
        <f>(IF(I711=Локализация!$C$114,1,IF(I711=Локализация!$C$113,2,IF(I711=Локализация!$C$112,3,IF(I711=Локализация!$C$111,4,IF(I711=Локализация!$C$110,5,IF(OR(I711=1,I711=2,I711=3,I711=4,I711=5),I711,"")))))))</f>
        <v/>
      </c>
      <c r="O711" s="13" t="str">
        <f>(IF(J711=Локализация!$C$114,1,IF(J711=Локализация!$C$113,2,IF(J711=Локализация!$C$112,3,IF(J711=Локализация!$C$111,4,IF(J711=Локализация!$C$110,5,IF(OR(J711=1,J711=2,J711=3,J711=4,J711=5),J711,"")))))))</f>
        <v/>
      </c>
      <c r="P711" s="13" t="str">
        <f>(IF(K711=Локализация!$C$114,1,IF(K711=Локализация!$C$113,2,IF(K711=Локализация!$C$112,3,IF(K711=Локализация!$C$111,4,IF(K711=Локализация!$C$110,5,IF(OR(K711=1,K711=2,K711=3,K711=4,K711=5),K711,"")))))))</f>
        <v/>
      </c>
      <c r="Q711" s="13" t="str">
        <f>(IF(L711=Локализация!$C$114,1,IF(L711=Локализация!$C$113,2,IF(L711=Локализация!$C$112,3,IF(L711=Локализация!$C$111,4,IF(L711=Локализация!$C$110,5,IF(OR(L711=1,L711=2,L711=3,L711=4,L711=5),L711,"")))))))</f>
        <v/>
      </c>
      <c r="R711" s="13" t="str">
        <f>(IF(B711=Локализация!$C$114,1,IF(B711=Локализация!$C$113,2,IF(B711=Локализация!$C$112,3,IF(B711=Локализация!$C$111,4,IF(B711=Локализация!$C$110,5,IF(OR(B711=1,B711=2,B711=3,B711=4,B711=5),B711,"")))))))</f>
        <v/>
      </c>
      <c r="S711" s="13" t="str">
        <f>(IF(C711=Локализация!$C$114,1,IF(C711=Локализация!$C$113,2,IF(C711=Локализация!$C$112,3,IF(C711=Локализация!$C$111,4,IF(C711=Локализация!$C$110,5,IF(OR(C711=1,C711=2,C711=3,C711=4,C711=5),C711,"")))))))</f>
        <v/>
      </c>
      <c r="T711" s="13" t="str">
        <f>(IF(D711=Локализация!$C$114,1,IF(D711=Локализация!$C$113,2,IF(D711=Локализация!$C$112,3,IF(D711=Локализация!$C$111,4,IF(D711=Локализация!$C$110,5,IF(OR(D711=1,D711=2,D711=3,D711=4,D711=5),D711,"")))))))</f>
        <v/>
      </c>
      <c r="U711" s="13" t="str">
        <f>(IF(E711=Локализация!$C$114,1,IF(E711=Локализация!$C$113,2,IF(E711=Локализация!$C$112,3,IF(E711=Локализация!$C$111,4,IF(E711=Локализация!$C$110,5,IF(OR(E711=1,E711=2,E711=3,E711=4,E711=5),E711,"")))))))</f>
        <v/>
      </c>
      <c r="V711" s="13" t="str">
        <f>(IF(F711=Локализация!$C$114,1,IF(F711=Локализация!$C$113,2,IF(F711=Локализация!$C$112,3,IF(F711=Локализация!$C$111,4,IF(F711=Локализация!$C$110,5,IF(OR(F711=1,F711=2,F711=3,F711=4,F711=5),F711,"")))))))</f>
        <v/>
      </c>
    </row>
    <row r="712" spans="13:22" x14ac:dyDescent="0.25">
      <c r="M712" s="13" t="str">
        <f>(IF(H712=Локализация!$C$114,1,IF(H712=Локализация!$C$113,2,IF(H712=Локализация!$C$112,3,IF(H712=Локализация!$C$111,4,IF(H712=Локализация!$C$110,5,IF(OR(H712=1,H712=2,H712=3,H712=4,H712=5),H712,"")))))))</f>
        <v/>
      </c>
      <c r="N712" s="13" t="str">
        <f>(IF(I712=Локализация!$C$114,1,IF(I712=Локализация!$C$113,2,IF(I712=Локализация!$C$112,3,IF(I712=Локализация!$C$111,4,IF(I712=Локализация!$C$110,5,IF(OR(I712=1,I712=2,I712=3,I712=4,I712=5),I712,"")))))))</f>
        <v/>
      </c>
      <c r="O712" s="13" t="str">
        <f>(IF(J712=Локализация!$C$114,1,IF(J712=Локализация!$C$113,2,IF(J712=Локализация!$C$112,3,IF(J712=Локализация!$C$111,4,IF(J712=Локализация!$C$110,5,IF(OR(J712=1,J712=2,J712=3,J712=4,J712=5),J712,"")))))))</f>
        <v/>
      </c>
      <c r="P712" s="13" t="str">
        <f>(IF(K712=Локализация!$C$114,1,IF(K712=Локализация!$C$113,2,IF(K712=Локализация!$C$112,3,IF(K712=Локализация!$C$111,4,IF(K712=Локализация!$C$110,5,IF(OR(K712=1,K712=2,K712=3,K712=4,K712=5),K712,"")))))))</f>
        <v/>
      </c>
      <c r="Q712" s="13" t="str">
        <f>(IF(L712=Локализация!$C$114,1,IF(L712=Локализация!$C$113,2,IF(L712=Локализация!$C$112,3,IF(L712=Локализация!$C$111,4,IF(L712=Локализация!$C$110,5,IF(OR(L712=1,L712=2,L712=3,L712=4,L712=5),L712,"")))))))</f>
        <v/>
      </c>
      <c r="R712" s="13" t="str">
        <f>(IF(B712=Локализация!$C$114,1,IF(B712=Локализация!$C$113,2,IF(B712=Локализация!$C$112,3,IF(B712=Локализация!$C$111,4,IF(B712=Локализация!$C$110,5,IF(OR(B712=1,B712=2,B712=3,B712=4,B712=5),B712,"")))))))</f>
        <v/>
      </c>
      <c r="S712" s="13" t="str">
        <f>(IF(C712=Локализация!$C$114,1,IF(C712=Локализация!$C$113,2,IF(C712=Локализация!$C$112,3,IF(C712=Локализация!$C$111,4,IF(C712=Локализация!$C$110,5,IF(OR(C712=1,C712=2,C712=3,C712=4,C712=5),C712,"")))))))</f>
        <v/>
      </c>
      <c r="T712" s="13" t="str">
        <f>(IF(D712=Локализация!$C$114,1,IF(D712=Локализация!$C$113,2,IF(D712=Локализация!$C$112,3,IF(D712=Локализация!$C$111,4,IF(D712=Локализация!$C$110,5,IF(OR(D712=1,D712=2,D712=3,D712=4,D712=5),D712,"")))))))</f>
        <v/>
      </c>
      <c r="U712" s="13" t="str">
        <f>(IF(E712=Локализация!$C$114,1,IF(E712=Локализация!$C$113,2,IF(E712=Локализация!$C$112,3,IF(E712=Локализация!$C$111,4,IF(E712=Локализация!$C$110,5,IF(OR(E712=1,E712=2,E712=3,E712=4,E712=5),E712,"")))))))</f>
        <v/>
      </c>
      <c r="V712" s="13" t="str">
        <f>(IF(F712=Локализация!$C$114,1,IF(F712=Локализация!$C$113,2,IF(F712=Локализация!$C$112,3,IF(F712=Локализация!$C$111,4,IF(F712=Локализация!$C$110,5,IF(OR(F712=1,F712=2,F712=3,F712=4,F712=5),F712,"")))))))</f>
        <v/>
      </c>
    </row>
    <row r="713" spans="13:22" x14ac:dyDescent="0.25">
      <c r="M713" s="13" t="str">
        <f>(IF(H713=Локализация!$C$114,1,IF(H713=Локализация!$C$113,2,IF(H713=Локализация!$C$112,3,IF(H713=Локализация!$C$111,4,IF(H713=Локализация!$C$110,5,IF(OR(H713=1,H713=2,H713=3,H713=4,H713=5),H713,"")))))))</f>
        <v/>
      </c>
      <c r="N713" s="13" t="str">
        <f>(IF(I713=Локализация!$C$114,1,IF(I713=Локализация!$C$113,2,IF(I713=Локализация!$C$112,3,IF(I713=Локализация!$C$111,4,IF(I713=Локализация!$C$110,5,IF(OR(I713=1,I713=2,I713=3,I713=4,I713=5),I713,"")))))))</f>
        <v/>
      </c>
      <c r="O713" s="13" t="str">
        <f>(IF(J713=Локализация!$C$114,1,IF(J713=Локализация!$C$113,2,IF(J713=Локализация!$C$112,3,IF(J713=Локализация!$C$111,4,IF(J713=Локализация!$C$110,5,IF(OR(J713=1,J713=2,J713=3,J713=4,J713=5),J713,"")))))))</f>
        <v/>
      </c>
      <c r="P713" s="13" t="str">
        <f>(IF(K713=Локализация!$C$114,1,IF(K713=Локализация!$C$113,2,IF(K713=Локализация!$C$112,3,IF(K713=Локализация!$C$111,4,IF(K713=Локализация!$C$110,5,IF(OR(K713=1,K713=2,K713=3,K713=4,K713=5),K713,"")))))))</f>
        <v/>
      </c>
      <c r="Q713" s="13" t="str">
        <f>(IF(L713=Локализация!$C$114,1,IF(L713=Локализация!$C$113,2,IF(L713=Локализация!$C$112,3,IF(L713=Локализация!$C$111,4,IF(L713=Локализация!$C$110,5,IF(OR(L713=1,L713=2,L713=3,L713=4,L713=5),L713,"")))))))</f>
        <v/>
      </c>
      <c r="R713" s="13" t="str">
        <f>(IF(B713=Локализация!$C$114,1,IF(B713=Локализация!$C$113,2,IF(B713=Локализация!$C$112,3,IF(B713=Локализация!$C$111,4,IF(B713=Локализация!$C$110,5,IF(OR(B713=1,B713=2,B713=3,B713=4,B713=5),B713,"")))))))</f>
        <v/>
      </c>
      <c r="S713" s="13" t="str">
        <f>(IF(C713=Локализация!$C$114,1,IF(C713=Локализация!$C$113,2,IF(C713=Локализация!$C$112,3,IF(C713=Локализация!$C$111,4,IF(C713=Локализация!$C$110,5,IF(OR(C713=1,C713=2,C713=3,C713=4,C713=5),C713,"")))))))</f>
        <v/>
      </c>
      <c r="T713" s="13" t="str">
        <f>(IF(D713=Локализация!$C$114,1,IF(D713=Локализация!$C$113,2,IF(D713=Локализация!$C$112,3,IF(D713=Локализация!$C$111,4,IF(D713=Локализация!$C$110,5,IF(OR(D713=1,D713=2,D713=3,D713=4,D713=5),D713,"")))))))</f>
        <v/>
      </c>
      <c r="U713" s="13" t="str">
        <f>(IF(E713=Локализация!$C$114,1,IF(E713=Локализация!$C$113,2,IF(E713=Локализация!$C$112,3,IF(E713=Локализация!$C$111,4,IF(E713=Локализация!$C$110,5,IF(OR(E713=1,E713=2,E713=3,E713=4,E713=5),E713,"")))))))</f>
        <v/>
      </c>
      <c r="V713" s="13" t="str">
        <f>(IF(F713=Локализация!$C$114,1,IF(F713=Локализация!$C$113,2,IF(F713=Локализация!$C$112,3,IF(F713=Локализация!$C$111,4,IF(F713=Локализация!$C$110,5,IF(OR(F713=1,F713=2,F713=3,F713=4,F713=5),F713,"")))))))</f>
        <v/>
      </c>
    </row>
    <row r="714" spans="13:22" x14ac:dyDescent="0.25">
      <c r="M714" s="13" t="str">
        <f>(IF(H714=Локализация!$C$114,1,IF(H714=Локализация!$C$113,2,IF(H714=Локализация!$C$112,3,IF(H714=Локализация!$C$111,4,IF(H714=Локализация!$C$110,5,IF(OR(H714=1,H714=2,H714=3,H714=4,H714=5),H714,"")))))))</f>
        <v/>
      </c>
      <c r="N714" s="13" t="str">
        <f>(IF(I714=Локализация!$C$114,1,IF(I714=Локализация!$C$113,2,IF(I714=Локализация!$C$112,3,IF(I714=Локализация!$C$111,4,IF(I714=Локализация!$C$110,5,IF(OR(I714=1,I714=2,I714=3,I714=4,I714=5),I714,"")))))))</f>
        <v/>
      </c>
      <c r="O714" s="13" t="str">
        <f>(IF(J714=Локализация!$C$114,1,IF(J714=Локализация!$C$113,2,IF(J714=Локализация!$C$112,3,IF(J714=Локализация!$C$111,4,IF(J714=Локализация!$C$110,5,IF(OR(J714=1,J714=2,J714=3,J714=4,J714=5),J714,"")))))))</f>
        <v/>
      </c>
      <c r="P714" s="13" t="str">
        <f>(IF(K714=Локализация!$C$114,1,IF(K714=Локализация!$C$113,2,IF(K714=Локализация!$C$112,3,IF(K714=Локализация!$C$111,4,IF(K714=Локализация!$C$110,5,IF(OR(K714=1,K714=2,K714=3,K714=4,K714=5),K714,"")))))))</f>
        <v/>
      </c>
      <c r="Q714" s="13" t="str">
        <f>(IF(L714=Локализация!$C$114,1,IF(L714=Локализация!$C$113,2,IF(L714=Локализация!$C$112,3,IF(L714=Локализация!$C$111,4,IF(L714=Локализация!$C$110,5,IF(OR(L714=1,L714=2,L714=3,L714=4,L714=5),L714,"")))))))</f>
        <v/>
      </c>
      <c r="R714" s="13" t="str">
        <f>(IF(B714=Локализация!$C$114,1,IF(B714=Локализация!$C$113,2,IF(B714=Локализация!$C$112,3,IF(B714=Локализация!$C$111,4,IF(B714=Локализация!$C$110,5,IF(OR(B714=1,B714=2,B714=3,B714=4,B714=5),B714,"")))))))</f>
        <v/>
      </c>
      <c r="S714" s="13" t="str">
        <f>(IF(C714=Локализация!$C$114,1,IF(C714=Локализация!$C$113,2,IF(C714=Локализация!$C$112,3,IF(C714=Локализация!$C$111,4,IF(C714=Локализация!$C$110,5,IF(OR(C714=1,C714=2,C714=3,C714=4,C714=5),C714,"")))))))</f>
        <v/>
      </c>
      <c r="T714" s="13" t="str">
        <f>(IF(D714=Локализация!$C$114,1,IF(D714=Локализация!$C$113,2,IF(D714=Локализация!$C$112,3,IF(D714=Локализация!$C$111,4,IF(D714=Локализация!$C$110,5,IF(OR(D714=1,D714=2,D714=3,D714=4,D714=5),D714,"")))))))</f>
        <v/>
      </c>
      <c r="U714" s="13" t="str">
        <f>(IF(E714=Локализация!$C$114,1,IF(E714=Локализация!$C$113,2,IF(E714=Локализация!$C$112,3,IF(E714=Локализация!$C$111,4,IF(E714=Локализация!$C$110,5,IF(OR(E714=1,E714=2,E714=3,E714=4,E714=5),E714,"")))))))</f>
        <v/>
      </c>
      <c r="V714" s="13" t="str">
        <f>(IF(F714=Локализация!$C$114,1,IF(F714=Локализация!$C$113,2,IF(F714=Локализация!$C$112,3,IF(F714=Локализация!$C$111,4,IF(F714=Локализация!$C$110,5,IF(OR(F714=1,F714=2,F714=3,F714=4,F714=5),F714,"")))))))</f>
        <v/>
      </c>
    </row>
    <row r="715" spans="13:22" x14ac:dyDescent="0.25">
      <c r="M715" s="13" t="str">
        <f>(IF(H715=Локализация!$C$114,1,IF(H715=Локализация!$C$113,2,IF(H715=Локализация!$C$112,3,IF(H715=Локализация!$C$111,4,IF(H715=Локализация!$C$110,5,IF(OR(H715=1,H715=2,H715=3,H715=4,H715=5),H715,"")))))))</f>
        <v/>
      </c>
      <c r="N715" s="13" t="str">
        <f>(IF(I715=Локализация!$C$114,1,IF(I715=Локализация!$C$113,2,IF(I715=Локализация!$C$112,3,IF(I715=Локализация!$C$111,4,IF(I715=Локализация!$C$110,5,IF(OR(I715=1,I715=2,I715=3,I715=4,I715=5),I715,"")))))))</f>
        <v/>
      </c>
      <c r="O715" s="13" t="str">
        <f>(IF(J715=Локализация!$C$114,1,IF(J715=Локализация!$C$113,2,IF(J715=Локализация!$C$112,3,IF(J715=Локализация!$C$111,4,IF(J715=Локализация!$C$110,5,IF(OR(J715=1,J715=2,J715=3,J715=4,J715=5),J715,"")))))))</f>
        <v/>
      </c>
      <c r="P715" s="13" t="str">
        <f>(IF(K715=Локализация!$C$114,1,IF(K715=Локализация!$C$113,2,IF(K715=Локализация!$C$112,3,IF(K715=Локализация!$C$111,4,IF(K715=Локализация!$C$110,5,IF(OR(K715=1,K715=2,K715=3,K715=4,K715=5),K715,"")))))))</f>
        <v/>
      </c>
      <c r="Q715" s="13" t="str">
        <f>(IF(L715=Локализация!$C$114,1,IF(L715=Локализация!$C$113,2,IF(L715=Локализация!$C$112,3,IF(L715=Локализация!$C$111,4,IF(L715=Локализация!$C$110,5,IF(OR(L715=1,L715=2,L715=3,L715=4,L715=5),L715,"")))))))</f>
        <v/>
      </c>
      <c r="R715" s="13" t="str">
        <f>(IF(B715=Локализация!$C$114,1,IF(B715=Локализация!$C$113,2,IF(B715=Локализация!$C$112,3,IF(B715=Локализация!$C$111,4,IF(B715=Локализация!$C$110,5,IF(OR(B715=1,B715=2,B715=3,B715=4,B715=5),B715,"")))))))</f>
        <v/>
      </c>
      <c r="S715" s="13" t="str">
        <f>(IF(C715=Локализация!$C$114,1,IF(C715=Локализация!$C$113,2,IF(C715=Локализация!$C$112,3,IF(C715=Локализация!$C$111,4,IF(C715=Локализация!$C$110,5,IF(OR(C715=1,C715=2,C715=3,C715=4,C715=5),C715,"")))))))</f>
        <v/>
      </c>
      <c r="T715" s="13" t="str">
        <f>(IF(D715=Локализация!$C$114,1,IF(D715=Локализация!$C$113,2,IF(D715=Локализация!$C$112,3,IF(D715=Локализация!$C$111,4,IF(D715=Локализация!$C$110,5,IF(OR(D715=1,D715=2,D715=3,D715=4,D715=5),D715,"")))))))</f>
        <v/>
      </c>
      <c r="U715" s="13" t="str">
        <f>(IF(E715=Локализация!$C$114,1,IF(E715=Локализация!$C$113,2,IF(E715=Локализация!$C$112,3,IF(E715=Локализация!$C$111,4,IF(E715=Локализация!$C$110,5,IF(OR(E715=1,E715=2,E715=3,E715=4,E715=5),E715,"")))))))</f>
        <v/>
      </c>
      <c r="V715" s="13" t="str">
        <f>(IF(F715=Локализация!$C$114,1,IF(F715=Локализация!$C$113,2,IF(F715=Локализация!$C$112,3,IF(F715=Локализация!$C$111,4,IF(F715=Локализация!$C$110,5,IF(OR(F715=1,F715=2,F715=3,F715=4,F715=5),F715,"")))))))</f>
        <v/>
      </c>
    </row>
    <row r="716" spans="13:22" x14ac:dyDescent="0.25">
      <c r="M716" s="13" t="str">
        <f>(IF(H716=Локализация!$C$114,1,IF(H716=Локализация!$C$113,2,IF(H716=Локализация!$C$112,3,IF(H716=Локализация!$C$111,4,IF(H716=Локализация!$C$110,5,IF(OR(H716=1,H716=2,H716=3,H716=4,H716=5),H716,"")))))))</f>
        <v/>
      </c>
      <c r="N716" s="13" t="str">
        <f>(IF(I716=Локализация!$C$114,1,IF(I716=Локализация!$C$113,2,IF(I716=Локализация!$C$112,3,IF(I716=Локализация!$C$111,4,IF(I716=Локализация!$C$110,5,IF(OR(I716=1,I716=2,I716=3,I716=4,I716=5),I716,"")))))))</f>
        <v/>
      </c>
      <c r="O716" s="13" t="str">
        <f>(IF(J716=Локализация!$C$114,1,IF(J716=Локализация!$C$113,2,IF(J716=Локализация!$C$112,3,IF(J716=Локализация!$C$111,4,IF(J716=Локализация!$C$110,5,IF(OR(J716=1,J716=2,J716=3,J716=4,J716=5),J716,"")))))))</f>
        <v/>
      </c>
      <c r="P716" s="13" t="str">
        <f>(IF(K716=Локализация!$C$114,1,IF(K716=Локализация!$C$113,2,IF(K716=Локализация!$C$112,3,IF(K716=Локализация!$C$111,4,IF(K716=Локализация!$C$110,5,IF(OR(K716=1,K716=2,K716=3,K716=4,K716=5),K716,"")))))))</f>
        <v/>
      </c>
      <c r="Q716" s="13" t="str">
        <f>(IF(L716=Локализация!$C$114,1,IF(L716=Локализация!$C$113,2,IF(L716=Локализация!$C$112,3,IF(L716=Локализация!$C$111,4,IF(L716=Локализация!$C$110,5,IF(OR(L716=1,L716=2,L716=3,L716=4,L716=5),L716,"")))))))</f>
        <v/>
      </c>
      <c r="R716" s="13" t="str">
        <f>(IF(B716=Локализация!$C$114,1,IF(B716=Локализация!$C$113,2,IF(B716=Локализация!$C$112,3,IF(B716=Локализация!$C$111,4,IF(B716=Локализация!$C$110,5,IF(OR(B716=1,B716=2,B716=3,B716=4,B716=5),B716,"")))))))</f>
        <v/>
      </c>
      <c r="S716" s="13" t="str">
        <f>(IF(C716=Локализация!$C$114,1,IF(C716=Локализация!$C$113,2,IF(C716=Локализация!$C$112,3,IF(C716=Локализация!$C$111,4,IF(C716=Локализация!$C$110,5,IF(OR(C716=1,C716=2,C716=3,C716=4,C716=5),C716,"")))))))</f>
        <v/>
      </c>
      <c r="T716" s="13" t="str">
        <f>(IF(D716=Локализация!$C$114,1,IF(D716=Локализация!$C$113,2,IF(D716=Локализация!$C$112,3,IF(D716=Локализация!$C$111,4,IF(D716=Локализация!$C$110,5,IF(OR(D716=1,D716=2,D716=3,D716=4,D716=5),D716,"")))))))</f>
        <v/>
      </c>
      <c r="U716" s="13" t="str">
        <f>(IF(E716=Локализация!$C$114,1,IF(E716=Локализация!$C$113,2,IF(E716=Локализация!$C$112,3,IF(E716=Локализация!$C$111,4,IF(E716=Локализация!$C$110,5,IF(OR(E716=1,E716=2,E716=3,E716=4,E716=5),E716,"")))))))</f>
        <v/>
      </c>
      <c r="V716" s="13" t="str">
        <f>(IF(F716=Локализация!$C$114,1,IF(F716=Локализация!$C$113,2,IF(F716=Локализация!$C$112,3,IF(F716=Локализация!$C$111,4,IF(F716=Локализация!$C$110,5,IF(OR(F716=1,F716=2,F716=3,F716=4,F716=5),F716,"")))))))</f>
        <v/>
      </c>
    </row>
    <row r="717" spans="13:22" x14ac:dyDescent="0.25">
      <c r="M717" s="13" t="str">
        <f>(IF(H717=Локализация!$C$114,1,IF(H717=Локализация!$C$113,2,IF(H717=Локализация!$C$112,3,IF(H717=Локализация!$C$111,4,IF(H717=Локализация!$C$110,5,IF(OR(H717=1,H717=2,H717=3,H717=4,H717=5),H717,"")))))))</f>
        <v/>
      </c>
      <c r="N717" s="13" t="str">
        <f>(IF(I717=Локализация!$C$114,1,IF(I717=Локализация!$C$113,2,IF(I717=Локализация!$C$112,3,IF(I717=Локализация!$C$111,4,IF(I717=Локализация!$C$110,5,IF(OR(I717=1,I717=2,I717=3,I717=4,I717=5),I717,"")))))))</f>
        <v/>
      </c>
      <c r="O717" s="13" t="str">
        <f>(IF(J717=Локализация!$C$114,1,IF(J717=Локализация!$C$113,2,IF(J717=Локализация!$C$112,3,IF(J717=Локализация!$C$111,4,IF(J717=Локализация!$C$110,5,IF(OR(J717=1,J717=2,J717=3,J717=4,J717=5),J717,"")))))))</f>
        <v/>
      </c>
      <c r="P717" s="13" t="str">
        <f>(IF(K717=Локализация!$C$114,1,IF(K717=Локализация!$C$113,2,IF(K717=Локализация!$C$112,3,IF(K717=Локализация!$C$111,4,IF(K717=Локализация!$C$110,5,IF(OR(K717=1,K717=2,K717=3,K717=4,K717=5),K717,"")))))))</f>
        <v/>
      </c>
      <c r="Q717" s="13" t="str">
        <f>(IF(L717=Локализация!$C$114,1,IF(L717=Локализация!$C$113,2,IF(L717=Локализация!$C$112,3,IF(L717=Локализация!$C$111,4,IF(L717=Локализация!$C$110,5,IF(OR(L717=1,L717=2,L717=3,L717=4,L717=5),L717,"")))))))</f>
        <v/>
      </c>
      <c r="R717" s="13" t="str">
        <f>(IF(B717=Локализация!$C$114,1,IF(B717=Локализация!$C$113,2,IF(B717=Локализация!$C$112,3,IF(B717=Локализация!$C$111,4,IF(B717=Локализация!$C$110,5,IF(OR(B717=1,B717=2,B717=3,B717=4,B717=5),B717,"")))))))</f>
        <v/>
      </c>
      <c r="S717" s="13" t="str">
        <f>(IF(C717=Локализация!$C$114,1,IF(C717=Локализация!$C$113,2,IF(C717=Локализация!$C$112,3,IF(C717=Локализация!$C$111,4,IF(C717=Локализация!$C$110,5,IF(OR(C717=1,C717=2,C717=3,C717=4,C717=5),C717,"")))))))</f>
        <v/>
      </c>
      <c r="T717" s="13" t="str">
        <f>(IF(D717=Локализация!$C$114,1,IF(D717=Локализация!$C$113,2,IF(D717=Локализация!$C$112,3,IF(D717=Локализация!$C$111,4,IF(D717=Локализация!$C$110,5,IF(OR(D717=1,D717=2,D717=3,D717=4,D717=5),D717,"")))))))</f>
        <v/>
      </c>
      <c r="U717" s="13" t="str">
        <f>(IF(E717=Локализация!$C$114,1,IF(E717=Локализация!$C$113,2,IF(E717=Локализация!$C$112,3,IF(E717=Локализация!$C$111,4,IF(E717=Локализация!$C$110,5,IF(OR(E717=1,E717=2,E717=3,E717=4,E717=5),E717,"")))))))</f>
        <v/>
      </c>
      <c r="V717" s="13" t="str">
        <f>(IF(F717=Локализация!$C$114,1,IF(F717=Локализация!$C$113,2,IF(F717=Локализация!$C$112,3,IF(F717=Локализация!$C$111,4,IF(F717=Локализация!$C$110,5,IF(OR(F717=1,F717=2,F717=3,F717=4,F717=5),F717,"")))))))</f>
        <v/>
      </c>
    </row>
    <row r="718" spans="13:22" x14ac:dyDescent="0.25">
      <c r="M718" s="13" t="str">
        <f>(IF(H718=Локализация!$C$114,1,IF(H718=Локализация!$C$113,2,IF(H718=Локализация!$C$112,3,IF(H718=Локализация!$C$111,4,IF(H718=Локализация!$C$110,5,IF(OR(H718=1,H718=2,H718=3,H718=4,H718=5),H718,"")))))))</f>
        <v/>
      </c>
      <c r="N718" s="13" t="str">
        <f>(IF(I718=Локализация!$C$114,1,IF(I718=Локализация!$C$113,2,IF(I718=Локализация!$C$112,3,IF(I718=Локализация!$C$111,4,IF(I718=Локализация!$C$110,5,IF(OR(I718=1,I718=2,I718=3,I718=4,I718=5),I718,"")))))))</f>
        <v/>
      </c>
      <c r="O718" s="13" t="str">
        <f>(IF(J718=Локализация!$C$114,1,IF(J718=Локализация!$C$113,2,IF(J718=Локализация!$C$112,3,IF(J718=Локализация!$C$111,4,IF(J718=Локализация!$C$110,5,IF(OR(J718=1,J718=2,J718=3,J718=4,J718=5),J718,"")))))))</f>
        <v/>
      </c>
      <c r="P718" s="13" t="str">
        <f>(IF(K718=Локализация!$C$114,1,IF(K718=Локализация!$C$113,2,IF(K718=Локализация!$C$112,3,IF(K718=Локализация!$C$111,4,IF(K718=Локализация!$C$110,5,IF(OR(K718=1,K718=2,K718=3,K718=4,K718=5),K718,"")))))))</f>
        <v/>
      </c>
      <c r="Q718" s="13" t="str">
        <f>(IF(L718=Локализация!$C$114,1,IF(L718=Локализация!$C$113,2,IF(L718=Локализация!$C$112,3,IF(L718=Локализация!$C$111,4,IF(L718=Локализация!$C$110,5,IF(OR(L718=1,L718=2,L718=3,L718=4,L718=5),L718,"")))))))</f>
        <v/>
      </c>
      <c r="R718" s="13" t="str">
        <f>(IF(B718=Локализация!$C$114,1,IF(B718=Локализация!$C$113,2,IF(B718=Локализация!$C$112,3,IF(B718=Локализация!$C$111,4,IF(B718=Локализация!$C$110,5,IF(OR(B718=1,B718=2,B718=3,B718=4,B718=5),B718,"")))))))</f>
        <v/>
      </c>
      <c r="S718" s="13" t="str">
        <f>(IF(C718=Локализация!$C$114,1,IF(C718=Локализация!$C$113,2,IF(C718=Локализация!$C$112,3,IF(C718=Локализация!$C$111,4,IF(C718=Локализация!$C$110,5,IF(OR(C718=1,C718=2,C718=3,C718=4,C718=5),C718,"")))))))</f>
        <v/>
      </c>
      <c r="T718" s="13" t="str">
        <f>(IF(D718=Локализация!$C$114,1,IF(D718=Локализация!$C$113,2,IF(D718=Локализация!$C$112,3,IF(D718=Локализация!$C$111,4,IF(D718=Локализация!$C$110,5,IF(OR(D718=1,D718=2,D718=3,D718=4,D718=5),D718,"")))))))</f>
        <v/>
      </c>
      <c r="U718" s="13" t="str">
        <f>(IF(E718=Локализация!$C$114,1,IF(E718=Локализация!$C$113,2,IF(E718=Локализация!$C$112,3,IF(E718=Локализация!$C$111,4,IF(E718=Локализация!$C$110,5,IF(OR(E718=1,E718=2,E718=3,E718=4,E718=5),E718,"")))))))</f>
        <v/>
      </c>
      <c r="V718" s="13" t="str">
        <f>(IF(F718=Локализация!$C$114,1,IF(F718=Локализация!$C$113,2,IF(F718=Локализация!$C$112,3,IF(F718=Локализация!$C$111,4,IF(F718=Локализация!$C$110,5,IF(OR(F718=1,F718=2,F718=3,F718=4,F718=5),F718,"")))))))</f>
        <v/>
      </c>
    </row>
    <row r="719" spans="13:22" x14ac:dyDescent="0.25">
      <c r="M719" s="13" t="str">
        <f>(IF(H719=Локализация!$C$114,1,IF(H719=Локализация!$C$113,2,IF(H719=Локализация!$C$112,3,IF(H719=Локализация!$C$111,4,IF(H719=Локализация!$C$110,5,IF(OR(H719=1,H719=2,H719=3,H719=4,H719=5),H719,"")))))))</f>
        <v/>
      </c>
      <c r="N719" s="13" t="str">
        <f>(IF(I719=Локализация!$C$114,1,IF(I719=Локализация!$C$113,2,IF(I719=Локализация!$C$112,3,IF(I719=Локализация!$C$111,4,IF(I719=Локализация!$C$110,5,IF(OR(I719=1,I719=2,I719=3,I719=4,I719=5),I719,"")))))))</f>
        <v/>
      </c>
      <c r="O719" s="13" t="str">
        <f>(IF(J719=Локализация!$C$114,1,IF(J719=Локализация!$C$113,2,IF(J719=Локализация!$C$112,3,IF(J719=Локализация!$C$111,4,IF(J719=Локализация!$C$110,5,IF(OR(J719=1,J719=2,J719=3,J719=4,J719=5),J719,"")))))))</f>
        <v/>
      </c>
      <c r="P719" s="13" t="str">
        <f>(IF(K719=Локализация!$C$114,1,IF(K719=Локализация!$C$113,2,IF(K719=Локализация!$C$112,3,IF(K719=Локализация!$C$111,4,IF(K719=Локализация!$C$110,5,IF(OR(K719=1,K719=2,K719=3,K719=4,K719=5),K719,"")))))))</f>
        <v/>
      </c>
      <c r="Q719" s="13" t="str">
        <f>(IF(L719=Локализация!$C$114,1,IF(L719=Локализация!$C$113,2,IF(L719=Локализация!$C$112,3,IF(L719=Локализация!$C$111,4,IF(L719=Локализация!$C$110,5,IF(OR(L719=1,L719=2,L719=3,L719=4,L719=5),L719,"")))))))</f>
        <v/>
      </c>
      <c r="R719" s="13" t="str">
        <f>(IF(B719=Локализация!$C$114,1,IF(B719=Локализация!$C$113,2,IF(B719=Локализация!$C$112,3,IF(B719=Локализация!$C$111,4,IF(B719=Локализация!$C$110,5,IF(OR(B719=1,B719=2,B719=3,B719=4,B719=5),B719,"")))))))</f>
        <v/>
      </c>
      <c r="S719" s="13" t="str">
        <f>(IF(C719=Локализация!$C$114,1,IF(C719=Локализация!$C$113,2,IF(C719=Локализация!$C$112,3,IF(C719=Локализация!$C$111,4,IF(C719=Локализация!$C$110,5,IF(OR(C719=1,C719=2,C719=3,C719=4,C719=5),C719,"")))))))</f>
        <v/>
      </c>
      <c r="T719" s="13" t="str">
        <f>(IF(D719=Локализация!$C$114,1,IF(D719=Локализация!$C$113,2,IF(D719=Локализация!$C$112,3,IF(D719=Локализация!$C$111,4,IF(D719=Локализация!$C$110,5,IF(OR(D719=1,D719=2,D719=3,D719=4,D719=5),D719,"")))))))</f>
        <v/>
      </c>
      <c r="U719" s="13" t="str">
        <f>(IF(E719=Локализация!$C$114,1,IF(E719=Локализация!$C$113,2,IF(E719=Локализация!$C$112,3,IF(E719=Локализация!$C$111,4,IF(E719=Локализация!$C$110,5,IF(OR(E719=1,E719=2,E719=3,E719=4,E719=5),E719,"")))))))</f>
        <v/>
      </c>
      <c r="V719" s="13" t="str">
        <f>(IF(F719=Локализация!$C$114,1,IF(F719=Локализация!$C$113,2,IF(F719=Локализация!$C$112,3,IF(F719=Локализация!$C$111,4,IF(F719=Локализация!$C$110,5,IF(OR(F719=1,F719=2,F719=3,F719=4,F719=5),F719,"")))))))</f>
        <v/>
      </c>
    </row>
    <row r="720" spans="13:22" x14ac:dyDescent="0.25">
      <c r="M720" s="13" t="str">
        <f>(IF(H720=Локализация!$C$114,1,IF(H720=Локализация!$C$113,2,IF(H720=Локализация!$C$112,3,IF(H720=Локализация!$C$111,4,IF(H720=Локализация!$C$110,5,IF(OR(H720=1,H720=2,H720=3,H720=4,H720=5),H720,"")))))))</f>
        <v/>
      </c>
      <c r="N720" s="13" t="str">
        <f>(IF(I720=Локализация!$C$114,1,IF(I720=Локализация!$C$113,2,IF(I720=Локализация!$C$112,3,IF(I720=Локализация!$C$111,4,IF(I720=Локализация!$C$110,5,IF(OR(I720=1,I720=2,I720=3,I720=4,I720=5),I720,"")))))))</f>
        <v/>
      </c>
      <c r="O720" s="13" t="str">
        <f>(IF(J720=Локализация!$C$114,1,IF(J720=Локализация!$C$113,2,IF(J720=Локализация!$C$112,3,IF(J720=Локализация!$C$111,4,IF(J720=Локализация!$C$110,5,IF(OR(J720=1,J720=2,J720=3,J720=4,J720=5),J720,"")))))))</f>
        <v/>
      </c>
      <c r="P720" s="13" t="str">
        <f>(IF(K720=Локализация!$C$114,1,IF(K720=Локализация!$C$113,2,IF(K720=Локализация!$C$112,3,IF(K720=Локализация!$C$111,4,IF(K720=Локализация!$C$110,5,IF(OR(K720=1,K720=2,K720=3,K720=4,K720=5),K720,"")))))))</f>
        <v/>
      </c>
      <c r="Q720" s="13" t="str">
        <f>(IF(L720=Локализация!$C$114,1,IF(L720=Локализация!$C$113,2,IF(L720=Локализация!$C$112,3,IF(L720=Локализация!$C$111,4,IF(L720=Локализация!$C$110,5,IF(OR(L720=1,L720=2,L720=3,L720=4,L720=5),L720,"")))))))</f>
        <v/>
      </c>
      <c r="R720" s="13" t="str">
        <f>(IF(B720=Локализация!$C$114,1,IF(B720=Локализация!$C$113,2,IF(B720=Локализация!$C$112,3,IF(B720=Локализация!$C$111,4,IF(B720=Локализация!$C$110,5,IF(OR(B720=1,B720=2,B720=3,B720=4,B720=5),B720,"")))))))</f>
        <v/>
      </c>
      <c r="S720" s="13" t="str">
        <f>(IF(C720=Локализация!$C$114,1,IF(C720=Локализация!$C$113,2,IF(C720=Локализация!$C$112,3,IF(C720=Локализация!$C$111,4,IF(C720=Локализация!$C$110,5,IF(OR(C720=1,C720=2,C720=3,C720=4,C720=5),C720,"")))))))</f>
        <v/>
      </c>
      <c r="T720" s="13" t="str">
        <f>(IF(D720=Локализация!$C$114,1,IF(D720=Локализация!$C$113,2,IF(D720=Локализация!$C$112,3,IF(D720=Локализация!$C$111,4,IF(D720=Локализация!$C$110,5,IF(OR(D720=1,D720=2,D720=3,D720=4,D720=5),D720,"")))))))</f>
        <v/>
      </c>
      <c r="U720" s="13" t="str">
        <f>(IF(E720=Локализация!$C$114,1,IF(E720=Локализация!$C$113,2,IF(E720=Локализация!$C$112,3,IF(E720=Локализация!$C$111,4,IF(E720=Локализация!$C$110,5,IF(OR(E720=1,E720=2,E720=3,E720=4,E720=5),E720,"")))))))</f>
        <v/>
      </c>
      <c r="V720" s="13" t="str">
        <f>(IF(F720=Локализация!$C$114,1,IF(F720=Локализация!$C$113,2,IF(F720=Локализация!$C$112,3,IF(F720=Локализация!$C$111,4,IF(F720=Локализация!$C$110,5,IF(OR(F720=1,F720=2,F720=3,F720=4,F720=5),F720,"")))))))</f>
        <v/>
      </c>
    </row>
    <row r="721" spans="13:22" x14ac:dyDescent="0.25">
      <c r="M721" s="13" t="str">
        <f>(IF(H721=Локализация!$C$114,1,IF(H721=Локализация!$C$113,2,IF(H721=Локализация!$C$112,3,IF(H721=Локализация!$C$111,4,IF(H721=Локализация!$C$110,5,IF(OR(H721=1,H721=2,H721=3,H721=4,H721=5),H721,"")))))))</f>
        <v/>
      </c>
      <c r="N721" s="13" t="str">
        <f>(IF(I721=Локализация!$C$114,1,IF(I721=Локализация!$C$113,2,IF(I721=Локализация!$C$112,3,IF(I721=Локализация!$C$111,4,IF(I721=Локализация!$C$110,5,IF(OR(I721=1,I721=2,I721=3,I721=4,I721=5),I721,"")))))))</f>
        <v/>
      </c>
      <c r="O721" s="13" t="str">
        <f>(IF(J721=Локализация!$C$114,1,IF(J721=Локализация!$C$113,2,IF(J721=Локализация!$C$112,3,IF(J721=Локализация!$C$111,4,IF(J721=Локализация!$C$110,5,IF(OR(J721=1,J721=2,J721=3,J721=4,J721=5),J721,"")))))))</f>
        <v/>
      </c>
      <c r="P721" s="13" t="str">
        <f>(IF(K721=Локализация!$C$114,1,IF(K721=Локализация!$C$113,2,IF(K721=Локализация!$C$112,3,IF(K721=Локализация!$C$111,4,IF(K721=Локализация!$C$110,5,IF(OR(K721=1,K721=2,K721=3,K721=4,K721=5),K721,"")))))))</f>
        <v/>
      </c>
      <c r="Q721" s="13" t="str">
        <f>(IF(L721=Локализация!$C$114,1,IF(L721=Локализация!$C$113,2,IF(L721=Локализация!$C$112,3,IF(L721=Локализация!$C$111,4,IF(L721=Локализация!$C$110,5,IF(OR(L721=1,L721=2,L721=3,L721=4,L721=5),L721,"")))))))</f>
        <v/>
      </c>
      <c r="R721" s="13" t="str">
        <f>(IF(B721=Локализация!$C$114,1,IF(B721=Локализация!$C$113,2,IF(B721=Локализация!$C$112,3,IF(B721=Локализация!$C$111,4,IF(B721=Локализация!$C$110,5,IF(OR(B721=1,B721=2,B721=3,B721=4,B721=5),B721,"")))))))</f>
        <v/>
      </c>
      <c r="S721" s="13" t="str">
        <f>(IF(C721=Локализация!$C$114,1,IF(C721=Локализация!$C$113,2,IF(C721=Локализация!$C$112,3,IF(C721=Локализация!$C$111,4,IF(C721=Локализация!$C$110,5,IF(OR(C721=1,C721=2,C721=3,C721=4,C721=5),C721,"")))))))</f>
        <v/>
      </c>
      <c r="T721" s="13" t="str">
        <f>(IF(D721=Локализация!$C$114,1,IF(D721=Локализация!$C$113,2,IF(D721=Локализация!$C$112,3,IF(D721=Локализация!$C$111,4,IF(D721=Локализация!$C$110,5,IF(OR(D721=1,D721=2,D721=3,D721=4,D721=5),D721,"")))))))</f>
        <v/>
      </c>
      <c r="U721" s="13" t="str">
        <f>(IF(E721=Локализация!$C$114,1,IF(E721=Локализация!$C$113,2,IF(E721=Локализация!$C$112,3,IF(E721=Локализация!$C$111,4,IF(E721=Локализация!$C$110,5,IF(OR(E721=1,E721=2,E721=3,E721=4,E721=5),E721,"")))))))</f>
        <v/>
      </c>
      <c r="V721" s="13" t="str">
        <f>(IF(F721=Локализация!$C$114,1,IF(F721=Локализация!$C$113,2,IF(F721=Локализация!$C$112,3,IF(F721=Локализация!$C$111,4,IF(F721=Локализация!$C$110,5,IF(OR(F721=1,F721=2,F721=3,F721=4,F721=5),F721,"")))))))</f>
        <v/>
      </c>
    </row>
    <row r="722" spans="13:22" x14ac:dyDescent="0.25">
      <c r="M722" s="13" t="str">
        <f>(IF(H722=Локализация!$C$114,1,IF(H722=Локализация!$C$113,2,IF(H722=Локализация!$C$112,3,IF(H722=Локализация!$C$111,4,IF(H722=Локализация!$C$110,5,IF(OR(H722=1,H722=2,H722=3,H722=4,H722=5),H722,"")))))))</f>
        <v/>
      </c>
      <c r="N722" s="13" t="str">
        <f>(IF(I722=Локализация!$C$114,1,IF(I722=Локализация!$C$113,2,IF(I722=Локализация!$C$112,3,IF(I722=Локализация!$C$111,4,IF(I722=Локализация!$C$110,5,IF(OR(I722=1,I722=2,I722=3,I722=4,I722=5),I722,"")))))))</f>
        <v/>
      </c>
      <c r="O722" s="13" t="str">
        <f>(IF(J722=Локализация!$C$114,1,IF(J722=Локализация!$C$113,2,IF(J722=Локализация!$C$112,3,IF(J722=Локализация!$C$111,4,IF(J722=Локализация!$C$110,5,IF(OR(J722=1,J722=2,J722=3,J722=4,J722=5),J722,"")))))))</f>
        <v/>
      </c>
      <c r="P722" s="13" t="str">
        <f>(IF(K722=Локализация!$C$114,1,IF(K722=Локализация!$C$113,2,IF(K722=Локализация!$C$112,3,IF(K722=Локализация!$C$111,4,IF(K722=Локализация!$C$110,5,IF(OR(K722=1,K722=2,K722=3,K722=4,K722=5),K722,"")))))))</f>
        <v/>
      </c>
      <c r="Q722" s="13" t="str">
        <f>(IF(L722=Локализация!$C$114,1,IF(L722=Локализация!$C$113,2,IF(L722=Локализация!$C$112,3,IF(L722=Локализация!$C$111,4,IF(L722=Локализация!$C$110,5,IF(OR(L722=1,L722=2,L722=3,L722=4,L722=5),L722,"")))))))</f>
        <v/>
      </c>
      <c r="R722" s="13" t="str">
        <f>(IF(B722=Локализация!$C$114,1,IF(B722=Локализация!$C$113,2,IF(B722=Локализация!$C$112,3,IF(B722=Локализация!$C$111,4,IF(B722=Локализация!$C$110,5,IF(OR(B722=1,B722=2,B722=3,B722=4,B722=5),B722,"")))))))</f>
        <v/>
      </c>
      <c r="S722" s="13" t="str">
        <f>(IF(C722=Локализация!$C$114,1,IF(C722=Локализация!$C$113,2,IF(C722=Локализация!$C$112,3,IF(C722=Локализация!$C$111,4,IF(C722=Локализация!$C$110,5,IF(OR(C722=1,C722=2,C722=3,C722=4,C722=5),C722,"")))))))</f>
        <v/>
      </c>
      <c r="T722" s="13" t="str">
        <f>(IF(D722=Локализация!$C$114,1,IF(D722=Локализация!$C$113,2,IF(D722=Локализация!$C$112,3,IF(D722=Локализация!$C$111,4,IF(D722=Локализация!$C$110,5,IF(OR(D722=1,D722=2,D722=3,D722=4,D722=5),D722,"")))))))</f>
        <v/>
      </c>
      <c r="U722" s="13" t="str">
        <f>(IF(E722=Локализация!$C$114,1,IF(E722=Локализация!$C$113,2,IF(E722=Локализация!$C$112,3,IF(E722=Локализация!$C$111,4,IF(E722=Локализация!$C$110,5,IF(OR(E722=1,E722=2,E722=3,E722=4,E722=5),E722,"")))))))</f>
        <v/>
      </c>
      <c r="V722" s="13" t="str">
        <f>(IF(F722=Локализация!$C$114,1,IF(F722=Локализация!$C$113,2,IF(F722=Локализация!$C$112,3,IF(F722=Локализация!$C$111,4,IF(F722=Локализация!$C$110,5,IF(OR(F722=1,F722=2,F722=3,F722=4,F722=5),F722,"")))))))</f>
        <v/>
      </c>
    </row>
    <row r="723" spans="13:22" x14ac:dyDescent="0.25">
      <c r="M723" s="13" t="str">
        <f>(IF(H723=Локализация!$C$114,1,IF(H723=Локализация!$C$113,2,IF(H723=Локализация!$C$112,3,IF(H723=Локализация!$C$111,4,IF(H723=Локализация!$C$110,5,IF(OR(H723=1,H723=2,H723=3,H723=4,H723=5),H723,"")))))))</f>
        <v/>
      </c>
      <c r="N723" s="13" t="str">
        <f>(IF(I723=Локализация!$C$114,1,IF(I723=Локализация!$C$113,2,IF(I723=Локализация!$C$112,3,IF(I723=Локализация!$C$111,4,IF(I723=Локализация!$C$110,5,IF(OR(I723=1,I723=2,I723=3,I723=4,I723=5),I723,"")))))))</f>
        <v/>
      </c>
      <c r="O723" s="13" t="str">
        <f>(IF(J723=Локализация!$C$114,1,IF(J723=Локализация!$C$113,2,IF(J723=Локализация!$C$112,3,IF(J723=Локализация!$C$111,4,IF(J723=Локализация!$C$110,5,IF(OR(J723=1,J723=2,J723=3,J723=4,J723=5),J723,"")))))))</f>
        <v/>
      </c>
      <c r="P723" s="13" t="str">
        <f>(IF(K723=Локализация!$C$114,1,IF(K723=Локализация!$C$113,2,IF(K723=Локализация!$C$112,3,IF(K723=Локализация!$C$111,4,IF(K723=Локализация!$C$110,5,IF(OR(K723=1,K723=2,K723=3,K723=4,K723=5),K723,"")))))))</f>
        <v/>
      </c>
      <c r="Q723" s="13" t="str">
        <f>(IF(L723=Локализация!$C$114,1,IF(L723=Локализация!$C$113,2,IF(L723=Локализация!$C$112,3,IF(L723=Локализация!$C$111,4,IF(L723=Локализация!$C$110,5,IF(OR(L723=1,L723=2,L723=3,L723=4,L723=5),L723,"")))))))</f>
        <v/>
      </c>
      <c r="R723" s="13" t="str">
        <f>(IF(B723=Локализация!$C$114,1,IF(B723=Локализация!$C$113,2,IF(B723=Локализация!$C$112,3,IF(B723=Локализация!$C$111,4,IF(B723=Локализация!$C$110,5,IF(OR(B723=1,B723=2,B723=3,B723=4,B723=5),B723,"")))))))</f>
        <v/>
      </c>
      <c r="S723" s="13" t="str">
        <f>(IF(C723=Локализация!$C$114,1,IF(C723=Локализация!$C$113,2,IF(C723=Локализация!$C$112,3,IF(C723=Локализация!$C$111,4,IF(C723=Локализация!$C$110,5,IF(OR(C723=1,C723=2,C723=3,C723=4,C723=5),C723,"")))))))</f>
        <v/>
      </c>
      <c r="T723" s="13" t="str">
        <f>(IF(D723=Локализация!$C$114,1,IF(D723=Локализация!$C$113,2,IF(D723=Локализация!$C$112,3,IF(D723=Локализация!$C$111,4,IF(D723=Локализация!$C$110,5,IF(OR(D723=1,D723=2,D723=3,D723=4,D723=5),D723,"")))))))</f>
        <v/>
      </c>
      <c r="U723" s="13" t="str">
        <f>(IF(E723=Локализация!$C$114,1,IF(E723=Локализация!$C$113,2,IF(E723=Локализация!$C$112,3,IF(E723=Локализация!$C$111,4,IF(E723=Локализация!$C$110,5,IF(OR(E723=1,E723=2,E723=3,E723=4,E723=5),E723,"")))))))</f>
        <v/>
      </c>
      <c r="V723" s="13" t="str">
        <f>(IF(F723=Локализация!$C$114,1,IF(F723=Локализация!$C$113,2,IF(F723=Локализация!$C$112,3,IF(F723=Локализация!$C$111,4,IF(F723=Локализация!$C$110,5,IF(OR(F723=1,F723=2,F723=3,F723=4,F723=5),F723,"")))))))</f>
        <v/>
      </c>
    </row>
    <row r="724" spans="13:22" x14ac:dyDescent="0.25">
      <c r="M724" s="13" t="str">
        <f>(IF(H724=Локализация!$C$114,1,IF(H724=Локализация!$C$113,2,IF(H724=Локализация!$C$112,3,IF(H724=Локализация!$C$111,4,IF(H724=Локализация!$C$110,5,IF(OR(H724=1,H724=2,H724=3,H724=4,H724=5),H724,"")))))))</f>
        <v/>
      </c>
      <c r="N724" s="13" t="str">
        <f>(IF(I724=Локализация!$C$114,1,IF(I724=Локализация!$C$113,2,IF(I724=Локализация!$C$112,3,IF(I724=Локализация!$C$111,4,IF(I724=Локализация!$C$110,5,IF(OR(I724=1,I724=2,I724=3,I724=4,I724=5),I724,"")))))))</f>
        <v/>
      </c>
      <c r="O724" s="13" t="str">
        <f>(IF(J724=Локализация!$C$114,1,IF(J724=Локализация!$C$113,2,IF(J724=Локализация!$C$112,3,IF(J724=Локализация!$C$111,4,IF(J724=Локализация!$C$110,5,IF(OR(J724=1,J724=2,J724=3,J724=4,J724=5),J724,"")))))))</f>
        <v/>
      </c>
      <c r="P724" s="13" t="str">
        <f>(IF(K724=Локализация!$C$114,1,IF(K724=Локализация!$C$113,2,IF(K724=Локализация!$C$112,3,IF(K724=Локализация!$C$111,4,IF(K724=Локализация!$C$110,5,IF(OR(K724=1,K724=2,K724=3,K724=4,K724=5),K724,"")))))))</f>
        <v/>
      </c>
      <c r="Q724" s="13" t="str">
        <f>(IF(L724=Локализация!$C$114,1,IF(L724=Локализация!$C$113,2,IF(L724=Локализация!$C$112,3,IF(L724=Локализация!$C$111,4,IF(L724=Локализация!$C$110,5,IF(OR(L724=1,L724=2,L724=3,L724=4,L724=5),L724,"")))))))</f>
        <v/>
      </c>
      <c r="R724" s="13" t="str">
        <f>(IF(B724=Локализация!$C$114,1,IF(B724=Локализация!$C$113,2,IF(B724=Локализация!$C$112,3,IF(B724=Локализация!$C$111,4,IF(B724=Локализация!$C$110,5,IF(OR(B724=1,B724=2,B724=3,B724=4,B724=5),B724,"")))))))</f>
        <v/>
      </c>
      <c r="S724" s="13" t="str">
        <f>(IF(C724=Локализация!$C$114,1,IF(C724=Локализация!$C$113,2,IF(C724=Локализация!$C$112,3,IF(C724=Локализация!$C$111,4,IF(C724=Локализация!$C$110,5,IF(OR(C724=1,C724=2,C724=3,C724=4,C724=5),C724,"")))))))</f>
        <v/>
      </c>
      <c r="T724" s="13" t="str">
        <f>(IF(D724=Локализация!$C$114,1,IF(D724=Локализация!$C$113,2,IF(D724=Локализация!$C$112,3,IF(D724=Локализация!$C$111,4,IF(D724=Локализация!$C$110,5,IF(OR(D724=1,D724=2,D724=3,D724=4,D724=5),D724,"")))))))</f>
        <v/>
      </c>
      <c r="U724" s="13" t="str">
        <f>(IF(E724=Локализация!$C$114,1,IF(E724=Локализация!$C$113,2,IF(E724=Локализация!$C$112,3,IF(E724=Локализация!$C$111,4,IF(E724=Локализация!$C$110,5,IF(OR(E724=1,E724=2,E724=3,E724=4,E724=5),E724,"")))))))</f>
        <v/>
      </c>
      <c r="V724" s="13" t="str">
        <f>(IF(F724=Локализация!$C$114,1,IF(F724=Локализация!$C$113,2,IF(F724=Локализация!$C$112,3,IF(F724=Локализация!$C$111,4,IF(F724=Локализация!$C$110,5,IF(OR(F724=1,F724=2,F724=3,F724=4,F724=5),F724,"")))))))</f>
        <v/>
      </c>
    </row>
    <row r="725" spans="13:22" x14ac:dyDescent="0.25">
      <c r="M725" s="13" t="str">
        <f>(IF(H725=Локализация!$C$114,1,IF(H725=Локализация!$C$113,2,IF(H725=Локализация!$C$112,3,IF(H725=Локализация!$C$111,4,IF(H725=Локализация!$C$110,5,IF(OR(H725=1,H725=2,H725=3,H725=4,H725=5),H725,"")))))))</f>
        <v/>
      </c>
      <c r="N725" s="13" t="str">
        <f>(IF(I725=Локализация!$C$114,1,IF(I725=Локализация!$C$113,2,IF(I725=Локализация!$C$112,3,IF(I725=Локализация!$C$111,4,IF(I725=Локализация!$C$110,5,IF(OR(I725=1,I725=2,I725=3,I725=4,I725=5),I725,"")))))))</f>
        <v/>
      </c>
      <c r="O725" s="13" t="str">
        <f>(IF(J725=Локализация!$C$114,1,IF(J725=Локализация!$C$113,2,IF(J725=Локализация!$C$112,3,IF(J725=Локализация!$C$111,4,IF(J725=Локализация!$C$110,5,IF(OR(J725=1,J725=2,J725=3,J725=4,J725=5),J725,"")))))))</f>
        <v/>
      </c>
      <c r="P725" s="13" t="str">
        <f>(IF(K725=Локализация!$C$114,1,IF(K725=Локализация!$C$113,2,IF(K725=Локализация!$C$112,3,IF(K725=Локализация!$C$111,4,IF(K725=Локализация!$C$110,5,IF(OR(K725=1,K725=2,K725=3,K725=4,K725=5),K725,"")))))))</f>
        <v/>
      </c>
      <c r="Q725" s="13" t="str">
        <f>(IF(L725=Локализация!$C$114,1,IF(L725=Локализация!$C$113,2,IF(L725=Локализация!$C$112,3,IF(L725=Локализация!$C$111,4,IF(L725=Локализация!$C$110,5,IF(OR(L725=1,L725=2,L725=3,L725=4,L725=5),L725,"")))))))</f>
        <v/>
      </c>
      <c r="R725" s="13" t="str">
        <f>(IF(B725=Локализация!$C$114,1,IF(B725=Локализация!$C$113,2,IF(B725=Локализация!$C$112,3,IF(B725=Локализация!$C$111,4,IF(B725=Локализация!$C$110,5,IF(OR(B725=1,B725=2,B725=3,B725=4,B725=5),B725,"")))))))</f>
        <v/>
      </c>
      <c r="S725" s="13" t="str">
        <f>(IF(C725=Локализация!$C$114,1,IF(C725=Локализация!$C$113,2,IF(C725=Локализация!$C$112,3,IF(C725=Локализация!$C$111,4,IF(C725=Локализация!$C$110,5,IF(OR(C725=1,C725=2,C725=3,C725=4,C725=5),C725,"")))))))</f>
        <v/>
      </c>
      <c r="T725" s="13" t="str">
        <f>(IF(D725=Локализация!$C$114,1,IF(D725=Локализация!$C$113,2,IF(D725=Локализация!$C$112,3,IF(D725=Локализация!$C$111,4,IF(D725=Локализация!$C$110,5,IF(OR(D725=1,D725=2,D725=3,D725=4,D725=5),D725,"")))))))</f>
        <v/>
      </c>
      <c r="U725" s="13" t="str">
        <f>(IF(E725=Локализация!$C$114,1,IF(E725=Локализация!$C$113,2,IF(E725=Локализация!$C$112,3,IF(E725=Локализация!$C$111,4,IF(E725=Локализация!$C$110,5,IF(OR(E725=1,E725=2,E725=3,E725=4,E725=5),E725,"")))))))</f>
        <v/>
      </c>
      <c r="V725" s="13" t="str">
        <f>(IF(F725=Локализация!$C$114,1,IF(F725=Локализация!$C$113,2,IF(F725=Локализация!$C$112,3,IF(F725=Локализация!$C$111,4,IF(F725=Локализация!$C$110,5,IF(OR(F725=1,F725=2,F725=3,F725=4,F725=5),F725,"")))))))</f>
        <v/>
      </c>
    </row>
    <row r="726" spans="13:22" x14ac:dyDescent="0.25">
      <c r="M726" s="13" t="str">
        <f>(IF(H726=Локализация!$C$114,1,IF(H726=Локализация!$C$113,2,IF(H726=Локализация!$C$112,3,IF(H726=Локализация!$C$111,4,IF(H726=Локализация!$C$110,5,IF(OR(H726=1,H726=2,H726=3,H726=4,H726=5),H726,"")))))))</f>
        <v/>
      </c>
      <c r="N726" s="13" t="str">
        <f>(IF(I726=Локализация!$C$114,1,IF(I726=Локализация!$C$113,2,IF(I726=Локализация!$C$112,3,IF(I726=Локализация!$C$111,4,IF(I726=Локализация!$C$110,5,IF(OR(I726=1,I726=2,I726=3,I726=4,I726=5),I726,"")))))))</f>
        <v/>
      </c>
      <c r="O726" s="13" t="str">
        <f>(IF(J726=Локализация!$C$114,1,IF(J726=Локализация!$C$113,2,IF(J726=Локализация!$C$112,3,IF(J726=Локализация!$C$111,4,IF(J726=Локализация!$C$110,5,IF(OR(J726=1,J726=2,J726=3,J726=4,J726=5),J726,"")))))))</f>
        <v/>
      </c>
      <c r="P726" s="13" t="str">
        <f>(IF(K726=Локализация!$C$114,1,IF(K726=Локализация!$C$113,2,IF(K726=Локализация!$C$112,3,IF(K726=Локализация!$C$111,4,IF(K726=Локализация!$C$110,5,IF(OR(K726=1,K726=2,K726=3,K726=4,K726=5),K726,"")))))))</f>
        <v/>
      </c>
      <c r="Q726" s="13" t="str">
        <f>(IF(L726=Локализация!$C$114,1,IF(L726=Локализация!$C$113,2,IF(L726=Локализация!$C$112,3,IF(L726=Локализация!$C$111,4,IF(L726=Локализация!$C$110,5,IF(OR(L726=1,L726=2,L726=3,L726=4,L726=5),L726,"")))))))</f>
        <v/>
      </c>
      <c r="R726" s="13" t="str">
        <f>(IF(B726=Локализация!$C$114,1,IF(B726=Локализация!$C$113,2,IF(B726=Локализация!$C$112,3,IF(B726=Локализация!$C$111,4,IF(B726=Локализация!$C$110,5,IF(OR(B726=1,B726=2,B726=3,B726=4,B726=5),B726,"")))))))</f>
        <v/>
      </c>
      <c r="S726" s="13" t="str">
        <f>(IF(C726=Локализация!$C$114,1,IF(C726=Локализация!$C$113,2,IF(C726=Локализация!$C$112,3,IF(C726=Локализация!$C$111,4,IF(C726=Локализация!$C$110,5,IF(OR(C726=1,C726=2,C726=3,C726=4,C726=5),C726,"")))))))</f>
        <v/>
      </c>
      <c r="T726" s="13" t="str">
        <f>(IF(D726=Локализация!$C$114,1,IF(D726=Локализация!$C$113,2,IF(D726=Локализация!$C$112,3,IF(D726=Локализация!$C$111,4,IF(D726=Локализация!$C$110,5,IF(OR(D726=1,D726=2,D726=3,D726=4,D726=5),D726,"")))))))</f>
        <v/>
      </c>
      <c r="U726" s="13" t="str">
        <f>(IF(E726=Локализация!$C$114,1,IF(E726=Локализация!$C$113,2,IF(E726=Локализация!$C$112,3,IF(E726=Локализация!$C$111,4,IF(E726=Локализация!$C$110,5,IF(OR(E726=1,E726=2,E726=3,E726=4,E726=5),E726,"")))))))</f>
        <v/>
      </c>
      <c r="V726" s="13" t="str">
        <f>(IF(F726=Локализация!$C$114,1,IF(F726=Локализация!$C$113,2,IF(F726=Локализация!$C$112,3,IF(F726=Локализация!$C$111,4,IF(F726=Локализация!$C$110,5,IF(OR(F726=1,F726=2,F726=3,F726=4,F726=5),F726,"")))))))</f>
        <v/>
      </c>
    </row>
    <row r="727" spans="13:22" x14ac:dyDescent="0.25">
      <c r="M727" s="13" t="str">
        <f>(IF(H727=Локализация!$C$114,1,IF(H727=Локализация!$C$113,2,IF(H727=Локализация!$C$112,3,IF(H727=Локализация!$C$111,4,IF(H727=Локализация!$C$110,5,IF(OR(H727=1,H727=2,H727=3,H727=4,H727=5),H727,"")))))))</f>
        <v/>
      </c>
      <c r="N727" s="13" t="str">
        <f>(IF(I727=Локализация!$C$114,1,IF(I727=Локализация!$C$113,2,IF(I727=Локализация!$C$112,3,IF(I727=Локализация!$C$111,4,IF(I727=Локализация!$C$110,5,IF(OR(I727=1,I727=2,I727=3,I727=4,I727=5),I727,"")))))))</f>
        <v/>
      </c>
      <c r="O727" s="13" t="str">
        <f>(IF(J727=Локализация!$C$114,1,IF(J727=Локализация!$C$113,2,IF(J727=Локализация!$C$112,3,IF(J727=Локализация!$C$111,4,IF(J727=Локализация!$C$110,5,IF(OR(J727=1,J727=2,J727=3,J727=4,J727=5),J727,"")))))))</f>
        <v/>
      </c>
      <c r="P727" s="13" t="str">
        <f>(IF(K727=Локализация!$C$114,1,IF(K727=Локализация!$C$113,2,IF(K727=Локализация!$C$112,3,IF(K727=Локализация!$C$111,4,IF(K727=Локализация!$C$110,5,IF(OR(K727=1,K727=2,K727=3,K727=4,K727=5),K727,"")))))))</f>
        <v/>
      </c>
      <c r="Q727" s="13" t="str">
        <f>(IF(L727=Локализация!$C$114,1,IF(L727=Локализация!$C$113,2,IF(L727=Локализация!$C$112,3,IF(L727=Локализация!$C$111,4,IF(L727=Локализация!$C$110,5,IF(OR(L727=1,L727=2,L727=3,L727=4,L727=5),L727,"")))))))</f>
        <v/>
      </c>
      <c r="R727" s="13" t="str">
        <f>(IF(B727=Локализация!$C$114,1,IF(B727=Локализация!$C$113,2,IF(B727=Локализация!$C$112,3,IF(B727=Локализация!$C$111,4,IF(B727=Локализация!$C$110,5,IF(OR(B727=1,B727=2,B727=3,B727=4,B727=5),B727,"")))))))</f>
        <v/>
      </c>
      <c r="S727" s="13" t="str">
        <f>(IF(C727=Локализация!$C$114,1,IF(C727=Локализация!$C$113,2,IF(C727=Локализация!$C$112,3,IF(C727=Локализация!$C$111,4,IF(C727=Локализация!$C$110,5,IF(OR(C727=1,C727=2,C727=3,C727=4,C727=5),C727,"")))))))</f>
        <v/>
      </c>
      <c r="T727" s="13" t="str">
        <f>(IF(D727=Локализация!$C$114,1,IF(D727=Локализация!$C$113,2,IF(D727=Локализация!$C$112,3,IF(D727=Локализация!$C$111,4,IF(D727=Локализация!$C$110,5,IF(OR(D727=1,D727=2,D727=3,D727=4,D727=5),D727,"")))))))</f>
        <v/>
      </c>
      <c r="U727" s="13" t="str">
        <f>(IF(E727=Локализация!$C$114,1,IF(E727=Локализация!$C$113,2,IF(E727=Локализация!$C$112,3,IF(E727=Локализация!$C$111,4,IF(E727=Локализация!$C$110,5,IF(OR(E727=1,E727=2,E727=3,E727=4,E727=5),E727,"")))))))</f>
        <v/>
      </c>
      <c r="V727" s="13" t="str">
        <f>(IF(F727=Локализация!$C$114,1,IF(F727=Локализация!$C$113,2,IF(F727=Локализация!$C$112,3,IF(F727=Локализация!$C$111,4,IF(F727=Локализация!$C$110,5,IF(OR(F727=1,F727=2,F727=3,F727=4,F727=5),F727,"")))))))</f>
        <v/>
      </c>
    </row>
    <row r="728" spans="13:22" x14ac:dyDescent="0.25">
      <c r="M728" s="13" t="str">
        <f>(IF(H728=Локализация!$C$114,1,IF(H728=Локализация!$C$113,2,IF(H728=Локализация!$C$112,3,IF(H728=Локализация!$C$111,4,IF(H728=Локализация!$C$110,5,IF(OR(H728=1,H728=2,H728=3,H728=4,H728=5),H728,"")))))))</f>
        <v/>
      </c>
      <c r="N728" s="13" t="str">
        <f>(IF(I728=Локализация!$C$114,1,IF(I728=Локализация!$C$113,2,IF(I728=Локализация!$C$112,3,IF(I728=Локализация!$C$111,4,IF(I728=Локализация!$C$110,5,IF(OR(I728=1,I728=2,I728=3,I728=4,I728=5),I728,"")))))))</f>
        <v/>
      </c>
      <c r="O728" s="13" t="str">
        <f>(IF(J728=Локализация!$C$114,1,IF(J728=Локализация!$C$113,2,IF(J728=Локализация!$C$112,3,IF(J728=Локализация!$C$111,4,IF(J728=Локализация!$C$110,5,IF(OR(J728=1,J728=2,J728=3,J728=4,J728=5),J728,"")))))))</f>
        <v/>
      </c>
      <c r="P728" s="13" t="str">
        <f>(IF(K728=Локализация!$C$114,1,IF(K728=Локализация!$C$113,2,IF(K728=Локализация!$C$112,3,IF(K728=Локализация!$C$111,4,IF(K728=Локализация!$C$110,5,IF(OR(K728=1,K728=2,K728=3,K728=4,K728=5),K728,"")))))))</f>
        <v/>
      </c>
      <c r="Q728" s="13" t="str">
        <f>(IF(L728=Локализация!$C$114,1,IF(L728=Локализация!$C$113,2,IF(L728=Локализация!$C$112,3,IF(L728=Локализация!$C$111,4,IF(L728=Локализация!$C$110,5,IF(OR(L728=1,L728=2,L728=3,L728=4,L728=5),L728,"")))))))</f>
        <v/>
      </c>
      <c r="R728" s="13" t="str">
        <f>(IF(B728=Локализация!$C$114,1,IF(B728=Локализация!$C$113,2,IF(B728=Локализация!$C$112,3,IF(B728=Локализация!$C$111,4,IF(B728=Локализация!$C$110,5,IF(OR(B728=1,B728=2,B728=3,B728=4,B728=5),B728,"")))))))</f>
        <v/>
      </c>
      <c r="S728" s="13" t="str">
        <f>(IF(C728=Локализация!$C$114,1,IF(C728=Локализация!$C$113,2,IF(C728=Локализация!$C$112,3,IF(C728=Локализация!$C$111,4,IF(C728=Локализация!$C$110,5,IF(OR(C728=1,C728=2,C728=3,C728=4,C728=5),C728,"")))))))</f>
        <v/>
      </c>
      <c r="T728" s="13" t="str">
        <f>(IF(D728=Локализация!$C$114,1,IF(D728=Локализация!$C$113,2,IF(D728=Локализация!$C$112,3,IF(D728=Локализация!$C$111,4,IF(D728=Локализация!$C$110,5,IF(OR(D728=1,D728=2,D728=3,D728=4,D728=5),D728,"")))))))</f>
        <v/>
      </c>
      <c r="U728" s="13" t="str">
        <f>(IF(E728=Локализация!$C$114,1,IF(E728=Локализация!$C$113,2,IF(E728=Локализация!$C$112,3,IF(E728=Локализация!$C$111,4,IF(E728=Локализация!$C$110,5,IF(OR(E728=1,E728=2,E728=3,E728=4,E728=5),E728,"")))))))</f>
        <v/>
      </c>
      <c r="V728" s="13" t="str">
        <f>(IF(F728=Локализация!$C$114,1,IF(F728=Локализация!$C$113,2,IF(F728=Локализация!$C$112,3,IF(F728=Локализация!$C$111,4,IF(F728=Локализация!$C$110,5,IF(OR(F728=1,F728=2,F728=3,F728=4,F728=5),F728,"")))))))</f>
        <v/>
      </c>
    </row>
    <row r="729" spans="13:22" x14ac:dyDescent="0.25">
      <c r="M729" s="13" t="str">
        <f>(IF(H729=Локализация!$C$114,1,IF(H729=Локализация!$C$113,2,IF(H729=Локализация!$C$112,3,IF(H729=Локализация!$C$111,4,IF(H729=Локализация!$C$110,5,IF(OR(H729=1,H729=2,H729=3,H729=4,H729=5),H729,"")))))))</f>
        <v/>
      </c>
      <c r="N729" s="13" t="str">
        <f>(IF(I729=Локализация!$C$114,1,IF(I729=Локализация!$C$113,2,IF(I729=Локализация!$C$112,3,IF(I729=Локализация!$C$111,4,IF(I729=Локализация!$C$110,5,IF(OR(I729=1,I729=2,I729=3,I729=4,I729=5),I729,"")))))))</f>
        <v/>
      </c>
      <c r="O729" s="13" t="str">
        <f>(IF(J729=Локализация!$C$114,1,IF(J729=Локализация!$C$113,2,IF(J729=Локализация!$C$112,3,IF(J729=Локализация!$C$111,4,IF(J729=Локализация!$C$110,5,IF(OR(J729=1,J729=2,J729=3,J729=4,J729=5),J729,"")))))))</f>
        <v/>
      </c>
      <c r="P729" s="13" t="str">
        <f>(IF(K729=Локализация!$C$114,1,IF(K729=Локализация!$C$113,2,IF(K729=Локализация!$C$112,3,IF(K729=Локализация!$C$111,4,IF(K729=Локализация!$C$110,5,IF(OR(K729=1,K729=2,K729=3,K729=4,K729=5),K729,"")))))))</f>
        <v/>
      </c>
      <c r="Q729" s="13" t="str">
        <f>(IF(L729=Локализация!$C$114,1,IF(L729=Локализация!$C$113,2,IF(L729=Локализация!$C$112,3,IF(L729=Локализация!$C$111,4,IF(L729=Локализация!$C$110,5,IF(OR(L729=1,L729=2,L729=3,L729=4,L729=5),L729,"")))))))</f>
        <v/>
      </c>
      <c r="R729" s="13" t="str">
        <f>(IF(B729=Локализация!$C$114,1,IF(B729=Локализация!$C$113,2,IF(B729=Локализация!$C$112,3,IF(B729=Локализация!$C$111,4,IF(B729=Локализация!$C$110,5,IF(OR(B729=1,B729=2,B729=3,B729=4,B729=5),B729,"")))))))</f>
        <v/>
      </c>
      <c r="S729" s="13" t="str">
        <f>(IF(C729=Локализация!$C$114,1,IF(C729=Локализация!$C$113,2,IF(C729=Локализация!$C$112,3,IF(C729=Локализация!$C$111,4,IF(C729=Локализация!$C$110,5,IF(OR(C729=1,C729=2,C729=3,C729=4,C729=5),C729,"")))))))</f>
        <v/>
      </c>
      <c r="T729" s="13" t="str">
        <f>(IF(D729=Локализация!$C$114,1,IF(D729=Локализация!$C$113,2,IF(D729=Локализация!$C$112,3,IF(D729=Локализация!$C$111,4,IF(D729=Локализация!$C$110,5,IF(OR(D729=1,D729=2,D729=3,D729=4,D729=5),D729,"")))))))</f>
        <v/>
      </c>
      <c r="U729" s="13" t="str">
        <f>(IF(E729=Локализация!$C$114,1,IF(E729=Локализация!$C$113,2,IF(E729=Локализация!$C$112,3,IF(E729=Локализация!$C$111,4,IF(E729=Локализация!$C$110,5,IF(OR(E729=1,E729=2,E729=3,E729=4,E729=5),E729,"")))))))</f>
        <v/>
      </c>
      <c r="V729" s="13" t="str">
        <f>(IF(F729=Локализация!$C$114,1,IF(F729=Локализация!$C$113,2,IF(F729=Локализация!$C$112,3,IF(F729=Локализация!$C$111,4,IF(F729=Локализация!$C$110,5,IF(OR(F729=1,F729=2,F729=3,F729=4,F729=5),F729,"")))))))</f>
        <v/>
      </c>
    </row>
    <row r="730" spans="13:22" x14ac:dyDescent="0.25">
      <c r="M730" s="13" t="str">
        <f>(IF(H730=Локализация!$C$114,1,IF(H730=Локализация!$C$113,2,IF(H730=Локализация!$C$112,3,IF(H730=Локализация!$C$111,4,IF(H730=Локализация!$C$110,5,IF(OR(H730=1,H730=2,H730=3,H730=4,H730=5),H730,"")))))))</f>
        <v/>
      </c>
      <c r="N730" s="13" t="str">
        <f>(IF(I730=Локализация!$C$114,1,IF(I730=Локализация!$C$113,2,IF(I730=Локализация!$C$112,3,IF(I730=Локализация!$C$111,4,IF(I730=Локализация!$C$110,5,IF(OR(I730=1,I730=2,I730=3,I730=4,I730=5),I730,"")))))))</f>
        <v/>
      </c>
      <c r="O730" s="13" t="str">
        <f>(IF(J730=Локализация!$C$114,1,IF(J730=Локализация!$C$113,2,IF(J730=Локализация!$C$112,3,IF(J730=Локализация!$C$111,4,IF(J730=Локализация!$C$110,5,IF(OR(J730=1,J730=2,J730=3,J730=4,J730=5),J730,"")))))))</f>
        <v/>
      </c>
      <c r="P730" s="13" t="str">
        <f>(IF(K730=Локализация!$C$114,1,IF(K730=Локализация!$C$113,2,IF(K730=Локализация!$C$112,3,IF(K730=Локализация!$C$111,4,IF(K730=Локализация!$C$110,5,IF(OR(K730=1,K730=2,K730=3,K730=4,K730=5),K730,"")))))))</f>
        <v/>
      </c>
      <c r="Q730" s="13" t="str">
        <f>(IF(L730=Локализация!$C$114,1,IF(L730=Локализация!$C$113,2,IF(L730=Локализация!$C$112,3,IF(L730=Локализация!$C$111,4,IF(L730=Локализация!$C$110,5,IF(OR(L730=1,L730=2,L730=3,L730=4,L730=5),L730,"")))))))</f>
        <v/>
      </c>
      <c r="R730" s="13" t="str">
        <f>(IF(B730=Локализация!$C$114,1,IF(B730=Локализация!$C$113,2,IF(B730=Локализация!$C$112,3,IF(B730=Локализация!$C$111,4,IF(B730=Локализация!$C$110,5,IF(OR(B730=1,B730=2,B730=3,B730=4,B730=5),B730,"")))))))</f>
        <v/>
      </c>
      <c r="S730" s="13" t="str">
        <f>(IF(C730=Локализация!$C$114,1,IF(C730=Локализация!$C$113,2,IF(C730=Локализация!$C$112,3,IF(C730=Локализация!$C$111,4,IF(C730=Локализация!$C$110,5,IF(OR(C730=1,C730=2,C730=3,C730=4,C730=5),C730,"")))))))</f>
        <v/>
      </c>
      <c r="T730" s="13" t="str">
        <f>(IF(D730=Локализация!$C$114,1,IF(D730=Локализация!$C$113,2,IF(D730=Локализация!$C$112,3,IF(D730=Локализация!$C$111,4,IF(D730=Локализация!$C$110,5,IF(OR(D730=1,D730=2,D730=3,D730=4,D730=5),D730,"")))))))</f>
        <v/>
      </c>
      <c r="U730" s="13" t="str">
        <f>(IF(E730=Локализация!$C$114,1,IF(E730=Локализация!$C$113,2,IF(E730=Локализация!$C$112,3,IF(E730=Локализация!$C$111,4,IF(E730=Локализация!$C$110,5,IF(OR(E730=1,E730=2,E730=3,E730=4,E730=5),E730,"")))))))</f>
        <v/>
      </c>
      <c r="V730" s="13" t="str">
        <f>(IF(F730=Локализация!$C$114,1,IF(F730=Локализация!$C$113,2,IF(F730=Локализация!$C$112,3,IF(F730=Локализация!$C$111,4,IF(F730=Локализация!$C$110,5,IF(OR(F730=1,F730=2,F730=3,F730=4,F730=5),F730,"")))))))</f>
        <v/>
      </c>
    </row>
    <row r="731" spans="13:22" x14ac:dyDescent="0.25">
      <c r="M731" s="13" t="str">
        <f>(IF(H731=Локализация!$C$114,1,IF(H731=Локализация!$C$113,2,IF(H731=Локализация!$C$112,3,IF(H731=Локализация!$C$111,4,IF(H731=Локализация!$C$110,5,IF(OR(H731=1,H731=2,H731=3,H731=4,H731=5),H731,"")))))))</f>
        <v/>
      </c>
      <c r="N731" s="13" t="str">
        <f>(IF(I731=Локализация!$C$114,1,IF(I731=Локализация!$C$113,2,IF(I731=Локализация!$C$112,3,IF(I731=Локализация!$C$111,4,IF(I731=Локализация!$C$110,5,IF(OR(I731=1,I731=2,I731=3,I731=4,I731=5),I731,"")))))))</f>
        <v/>
      </c>
      <c r="O731" s="13" t="str">
        <f>(IF(J731=Локализация!$C$114,1,IF(J731=Локализация!$C$113,2,IF(J731=Локализация!$C$112,3,IF(J731=Локализация!$C$111,4,IF(J731=Локализация!$C$110,5,IF(OR(J731=1,J731=2,J731=3,J731=4,J731=5),J731,"")))))))</f>
        <v/>
      </c>
      <c r="P731" s="13" t="str">
        <f>(IF(K731=Локализация!$C$114,1,IF(K731=Локализация!$C$113,2,IF(K731=Локализация!$C$112,3,IF(K731=Локализация!$C$111,4,IF(K731=Локализация!$C$110,5,IF(OR(K731=1,K731=2,K731=3,K731=4,K731=5),K731,"")))))))</f>
        <v/>
      </c>
      <c r="Q731" s="13" t="str">
        <f>(IF(L731=Локализация!$C$114,1,IF(L731=Локализация!$C$113,2,IF(L731=Локализация!$C$112,3,IF(L731=Локализация!$C$111,4,IF(L731=Локализация!$C$110,5,IF(OR(L731=1,L731=2,L731=3,L731=4,L731=5),L731,"")))))))</f>
        <v/>
      </c>
      <c r="R731" s="13" t="str">
        <f>(IF(B731=Локализация!$C$114,1,IF(B731=Локализация!$C$113,2,IF(B731=Локализация!$C$112,3,IF(B731=Локализация!$C$111,4,IF(B731=Локализация!$C$110,5,IF(OR(B731=1,B731=2,B731=3,B731=4,B731=5),B731,"")))))))</f>
        <v/>
      </c>
      <c r="S731" s="13" t="str">
        <f>(IF(C731=Локализация!$C$114,1,IF(C731=Локализация!$C$113,2,IF(C731=Локализация!$C$112,3,IF(C731=Локализация!$C$111,4,IF(C731=Локализация!$C$110,5,IF(OR(C731=1,C731=2,C731=3,C731=4,C731=5),C731,"")))))))</f>
        <v/>
      </c>
      <c r="T731" s="13" t="str">
        <f>(IF(D731=Локализация!$C$114,1,IF(D731=Локализация!$C$113,2,IF(D731=Локализация!$C$112,3,IF(D731=Локализация!$C$111,4,IF(D731=Локализация!$C$110,5,IF(OR(D731=1,D731=2,D731=3,D731=4,D731=5),D731,"")))))))</f>
        <v/>
      </c>
      <c r="U731" s="13" t="str">
        <f>(IF(E731=Локализация!$C$114,1,IF(E731=Локализация!$C$113,2,IF(E731=Локализация!$C$112,3,IF(E731=Локализация!$C$111,4,IF(E731=Локализация!$C$110,5,IF(OR(E731=1,E731=2,E731=3,E731=4,E731=5),E731,"")))))))</f>
        <v/>
      </c>
      <c r="V731" s="13" t="str">
        <f>(IF(F731=Локализация!$C$114,1,IF(F731=Локализация!$C$113,2,IF(F731=Локализация!$C$112,3,IF(F731=Локализация!$C$111,4,IF(F731=Локализация!$C$110,5,IF(OR(F731=1,F731=2,F731=3,F731=4,F731=5),F731,"")))))))</f>
        <v/>
      </c>
    </row>
    <row r="732" spans="13:22" x14ac:dyDescent="0.25">
      <c r="M732" s="13" t="str">
        <f>(IF(H732=Локализация!$C$114,1,IF(H732=Локализация!$C$113,2,IF(H732=Локализация!$C$112,3,IF(H732=Локализация!$C$111,4,IF(H732=Локализация!$C$110,5,IF(OR(H732=1,H732=2,H732=3,H732=4,H732=5),H732,"")))))))</f>
        <v/>
      </c>
      <c r="N732" s="13" t="str">
        <f>(IF(I732=Локализация!$C$114,1,IF(I732=Локализация!$C$113,2,IF(I732=Локализация!$C$112,3,IF(I732=Локализация!$C$111,4,IF(I732=Локализация!$C$110,5,IF(OR(I732=1,I732=2,I732=3,I732=4,I732=5),I732,"")))))))</f>
        <v/>
      </c>
      <c r="O732" s="13" t="str">
        <f>(IF(J732=Локализация!$C$114,1,IF(J732=Локализация!$C$113,2,IF(J732=Локализация!$C$112,3,IF(J732=Локализация!$C$111,4,IF(J732=Локализация!$C$110,5,IF(OR(J732=1,J732=2,J732=3,J732=4,J732=5),J732,"")))))))</f>
        <v/>
      </c>
      <c r="P732" s="13" t="str">
        <f>(IF(K732=Локализация!$C$114,1,IF(K732=Локализация!$C$113,2,IF(K732=Локализация!$C$112,3,IF(K732=Локализация!$C$111,4,IF(K732=Локализация!$C$110,5,IF(OR(K732=1,K732=2,K732=3,K732=4,K732=5),K732,"")))))))</f>
        <v/>
      </c>
      <c r="Q732" s="13" t="str">
        <f>(IF(L732=Локализация!$C$114,1,IF(L732=Локализация!$C$113,2,IF(L732=Локализация!$C$112,3,IF(L732=Локализация!$C$111,4,IF(L732=Локализация!$C$110,5,IF(OR(L732=1,L732=2,L732=3,L732=4,L732=5),L732,"")))))))</f>
        <v/>
      </c>
      <c r="R732" s="13" t="str">
        <f>(IF(B732=Локализация!$C$114,1,IF(B732=Локализация!$C$113,2,IF(B732=Локализация!$C$112,3,IF(B732=Локализация!$C$111,4,IF(B732=Локализация!$C$110,5,IF(OR(B732=1,B732=2,B732=3,B732=4,B732=5),B732,"")))))))</f>
        <v/>
      </c>
      <c r="S732" s="13" t="str">
        <f>(IF(C732=Локализация!$C$114,1,IF(C732=Локализация!$C$113,2,IF(C732=Локализация!$C$112,3,IF(C732=Локализация!$C$111,4,IF(C732=Локализация!$C$110,5,IF(OR(C732=1,C732=2,C732=3,C732=4,C732=5),C732,"")))))))</f>
        <v/>
      </c>
      <c r="T732" s="13" t="str">
        <f>(IF(D732=Локализация!$C$114,1,IF(D732=Локализация!$C$113,2,IF(D732=Локализация!$C$112,3,IF(D732=Локализация!$C$111,4,IF(D732=Локализация!$C$110,5,IF(OR(D732=1,D732=2,D732=3,D732=4,D732=5),D732,"")))))))</f>
        <v/>
      </c>
      <c r="U732" s="13" t="str">
        <f>(IF(E732=Локализация!$C$114,1,IF(E732=Локализация!$C$113,2,IF(E732=Локализация!$C$112,3,IF(E732=Локализация!$C$111,4,IF(E732=Локализация!$C$110,5,IF(OR(E732=1,E732=2,E732=3,E732=4,E732=5),E732,"")))))))</f>
        <v/>
      </c>
      <c r="V732" s="13" t="str">
        <f>(IF(F732=Локализация!$C$114,1,IF(F732=Локализация!$C$113,2,IF(F732=Локализация!$C$112,3,IF(F732=Локализация!$C$111,4,IF(F732=Локализация!$C$110,5,IF(OR(F732=1,F732=2,F732=3,F732=4,F732=5),F732,"")))))))</f>
        <v/>
      </c>
    </row>
    <row r="733" spans="13:22" x14ac:dyDescent="0.25">
      <c r="M733" s="13" t="str">
        <f>(IF(H733=Локализация!$C$114,1,IF(H733=Локализация!$C$113,2,IF(H733=Локализация!$C$112,3,IF(H733=Локализация!$C$111,4,IF(H733=Локализация!$C$110,5,IF(OR(H733=1,H733=2,H733=3,H733=4,H733=5),H733,"")))))))</f>
        <v/>
      </c>
      <c r="N733" s="13" t="str">
        <f>(IF(I733=Локализация!$C$114,1,IF(I733=Локализация!$C$113,2,IF(I733=Локализация!$C$112,3,IF(I733=Локализация!$C$111,4,IF(I733=Локализация!$C$110,5,IF(OR(I733=1,I733=2,I733=3,I733=4,I733=5),I733,"")))))))</f>
        <v/>
      </c>
      <c r="O733" s="13" t="str">
        <f>(IF(J733=Локализация!$C$114,1,IF(J733=Локализация!$C$113,2,IF(J733=Локализация!$C$112,3,IF(J733=Локализация!$C$111,4,IF(J733=Локализация!$C$110,5,IF(OR(J733=1,J733=2,J733=3,J733=4,J733=5),J733,"")))))))</f>
        <v/>
      </c>
      <c r="P733" s="13" t="str">
        <f>(IF(K733=Локализация!$C$114,1,IF(K733=Локализация!$C$113,2,IF(K733=Локализация!$C$112,3,IF(K733=Локализация!$C$111,4,IF(K733=Локализация!$C$110,5,IF(OR(K733=1,K733=2,K733=3,K733=4,K733=5),K733,"")))))))</f>
        <v/>
      </c>
      <c r="Q733" s="13" t="str">
        <f>(IF(L733=Локализация!$C$114,1,IF(L733=Локализация!$C$113,2,IF(L733=Локализация!$C$112,3,IF(L733=Локализация!$C$111,4,IF(L733=Локализация!$C$110,5,IF(OR(L733=1,L733=2,L733=3,L733=4,L733=5),L733,"")))))))</f>
        <v/>
      </c>
      <c r="R733" s="13" t="str">
        <f>(IF(B733=Локализация!$C$114,1,IF(B733=Локализация!$C$113,2,IF(B733=Локализация!$C$112,3,IF(B733=Локализация!$C$111,4,IF(B733=Локализация!$C$110,5,IF(OR(B733=1,B733=2,B733=3,B733=4,B733=5),B733,"")))))))</f>
        <v/>
      </c>
      <c r="S733" s="13" t="str">
        <f>(IF(C733=Локализация!$C$114,1,IF(C733=Локализация!$C$113,2,IF(C733=Локализация!$C$112,3,IF(C733=Локализация!$C$111,4,IF(C733=Локализация!$C$110,5,IF(OR(C733=1,C733=2,C733=3,C733=4,C733=5),C733,"")))))))</f>
        <v/>
      </c>
      <c r="T733" s="13" t="str">
        <f>(IF(D733=Локализация!$C$114,1,IF(D733=Локализация!$C$113,2,IF(D733=Локализация!$C$112,3,IF(D733=Локализация!$C$111,4,IF(D733=Локализация!$C$110,5,IF(OR(D733=1,D733=2,D733=3,D733=4,D733=5),D733,"")))))))</f>
        <v/>
      </c>
      <c r="U733" s="13" t="str">
        <f>(IF(E733=Локализация!$C$114,1,IF(E733=Локализация!$C$113,2,IF(E733=Локализация!$C$112,3,IF(E733=Локализация!$C$111,4,IF(E733=Локализация!$C$110,5,IF(OR(E733=1,E733=2,E733=3,E733=4,E733=5),E733,"")))))))</f>
        <v/>
      </c>
      <c r="V733" s="13" t="str">
        <f>(IF(F733=Локализация!$C$114,1,IF(F733=Локализация!$C$113,2,IF(F733=Локализация!$C$112,3,IF(F733=Локализация!$C$111,4,IF(F733=Локализация!$C$110,5,IF(OR(F733=1,F733=2,F733=3,F733=4,F733=5),F733,"")))))))</f>
        <v/>
      </c>
    </row>
    <row r="734" spans="13:22" x14ac:dyDescent="0.25">
      <c r="M734" s="13" t="str">
        <f>(IF(H734=Локализация!$C$114,1,IF(H734=Локализация!$C$113,2,IF(H734=Локализация!$C$112,3,IF(H734=Локализация!$C$111,4,IF(H734=Локализация!$C$110,5,IF(OR(H734=1,H734=2,H734=3,H734=4,H734=5),H734,"")))))))</f>
        <v/>
      </c>
      <c r="N734" s="13" t="str">
        <f>(IF(I734=Локализация!$C$114,1,IF(I734=Локализация!$C$113,2,IF(I734=Локализация!$C$112,3,IF(I734=Локализация!$C$111,4,IF(I734=Локализация!$C$110,5,IF(OR(I734=1,I734=2,I734=3,I734=4,I734=5),I734,"")))))))</f>
        <v/>
      </c>
      <c r="O734" s="13" t="str">
        <f>(IF(J734=Локализация!$C$114,1,IF(J734=Локализация!$C$113,2,IF(J734=Локализация!$C$112,3,IF(J734=Локализация!$C$111,4,IF(J734=Локализация!$C$110,5,IF(OR(J734=1,J734=2,J734=3,J734=4,J734=5),J734,"")))))))</f>
        <v/>
      </c>
      <c r="P734" s="13" t="str">
        <f>(IF(K734=Локализация!$C$114,1,IF(K734=Локализация!$C$113,2,IF(K734=Локализация!$C$112,3,IF(K734=Локализация!$C$111,4,IF(K734=Локализация!$C$110,5,IF(OR(K734=1,K734=2,K734=3,K734=4,K734=5),K734,"")))))))</f>
        <v/>
      </c>
      <c r="Q734" s="13" t="str">
        <f>(IF(L734=Локализация!$C$114,1,IF(L734=Локализация!$C$113,2,IF(L734=Локализация!$C$112,3,IF(L734=Локализация!$C$111,4,IF(L734=Локализация!$C$110,5,IF(OR(L734=1,L734=2,L734=3,L734=4,L734=5),L734,"")))))))</f>
        <v/>
      </c>
      <c r="R734" s="13" t="str">
        <f>(IF(B734=Локализация!$C$114,1,IF(B734=Локализация!$C$113,2,IF(B734=Локализация!$C$112,3,IF(B734=Локализация!$C$111,4,IF(B734=Локализация!$C$110,5,IF(OR(B734=1,B734=2,B734=3,B734=4,B734=5),B734,"")))))))</f>
        <v/>
      </c>
      <c r="S734" s="13" t="str">
        <f>(IF(C734=Локализация!$C$114,1,IF(C734=Локализация!$C$113,2,IF(C734=Локализация!$C$112,3,IF(C734=Локализация!$C$111,4,IF(C734=Локализация!$C$110,5,IF(OR(C734=1,C734=2,C734=3,C734=4,C734=5),C734,"")))))))</f>
        <v/>
      </c>
      <c r="T734" s="13" t="str">
        <f>(IF(D734=Локализация!$C$114,1,IF(D734=Локализация!$C$113,2,IF(D734=Локализация!$C$112,3,IF(D734=Локализация!$C$111,4,IF(D734=Локализация!$C$110,5,IF(OR(D734=1,D734=2,D734=3,D734=4,D734=5),D734,"")))))))</f>
        <v/>
      </c>
      <c r="U734" s="13" t="str">
        <f>(IF(E734=Локализация!$C$114,1,IF(E734=Локализация!$C$113,2,IF(E734=Локализация!$C$112,3,IF(E734=Локализация!$C$111,4,IF(E734=Локализация!$C$110,5,IF(OR(E734=1,E734=2,E734=3,E734=4,E734=5),E734,"")))))))</f>
        <v/>
      </c>
      <c r="V734" s="13" t="str">
        <f>(IF(F734=Локализация!$C$114,1,IF(F734=Локализация!$C$113,2,IF(F734=Локализация!$C$112,3,IF(F734=Локализация!$C$111,4,IF(F734=Локализация!$C$110,5,IF(OR(F734=1,F734=2,F734=3,F734=4,F734=5),F734,"")))))))</f>
        <v/>
      </c>
    </row>
    <row r="735" spans="13:22" x14ac:dyDescent="0.25">
      <c r="M735" s="13" t="str">
        <f>(IF(H735=Локализация!$C$114,1,IF(H735=Локализация!$C$113,2,IF(H735=Локализация!$C$112,3,IF(H735=Локализация!$C$111,4,IF(H735=Локализация!$C$110,5,IF(OR(H735=1,H735=2,H735=3,H735=4,H735=5),H735,"")))))))</f>
        <v/>
      </c>
      <c r="N735" s="13" t="str">
        <f>(IF(I735=Локализация!$C$114,1,IF(I735=Локализация!$C$113,2,IF(I735=Локализация!$C$112,3,IF(I735=Локализация!$C$111,4,IF(I735=Локализация!$C$110,5,IF(OR(I735=1,I735=2,I735=3,I735=4,I735=5),I735,"")))))))</f>
        <v/>
      </c>
      <c r="O735" s="13" t="str">
        <f>(IF(J735=Локализация!$C$114,1,IF(J735=Локализация!$C$113,2,IF(J735=Локализация!$C$112,3,IF(J735=Локализация!$C$111,4,IF(J735=Локализация!$C$110,5,IF(OR(J735=1,J735=2,J735=3,J735=4,J735=5),J735,"")))))))</f>
        <v/>
      </c>
      <c r="P735" s="13" t="str">
        <f>(IF(K735=Локализация!$C$114,1,IF(K735=Локализация!$C$113,2,IF(K735=Локализация!$C$112,3,IF(K735=Локализация!$C$111,4,IF(K735=Локализация!$C$110,5,IF(OR(K735=1,K735=2,K735=3,K735=4,K735=5),K735,"")))))))</f>
        <v/>
      </c>
      <c r="Q735" s="13" t="str">
        <f>(IF(L735=Локализация!$C$114,1,IF(L735=Локализация!$C$113,2,IF(L735=Локализация!$C$112,3,IF(L735=Локализация!$C$111,4,IF(L735=Локализация!$C$110,5,IF(OR(L735=1,L735=2,L735=3,L735=4,L735=5),L735,"")))))))</f>
        <v/>
      </c>
      <c r="R735" s="13" t="str">
        <f>(IF(B735=Локализация!$C$114,1,IF(B735=Локализация!$C$113,2,IF(B735=Локализация!$C$112,3,IF(B735=Локализация!$C$111,4,IF(B735=Локализация!$C$110,5,IF(OR(B735=1,B735=2,B735=3,B735=4,B735=5),B735,"")))))))</f>
        <v/>
      </c>
      <c r="S735" s="13" t="str">
        <f>(IF(C735=Локализация!$C$114,1,IF(C735=Локализация!$C$113,2,IF(C735=Локализация!$C$112,3,IF(C735=Локализация!$C$111,4,IF(C735=Локализация!$C$110,5,IF(OR(C735=1,C735=2,C735=3,C735=4,C735=5),C735,"")))))))</f>
        <v/>
      </c>
      <c r="T735" s="13" t="str">
        <f>(IF(D735=Локализация!$C$114,1,IF(D735=Локализация!$C$113,2,IF(D735=Локализация!$C$112,3,IF(D735=Локализация!$C$111,4,IF(D735=Локализация!$C$110,5,IF(OR(D735=1,D735=2,D735=3,D735=4,D735=5),D735,"")))))))</f>
        <v/>
      </c>
      <c r="U735" s="13" t="str">
        <f>(IF(E735=Локализация!$C$114,1,IF(E735=Локализация!$C$113,2,IF(E735=Локализация!$C$112,3,IF(E735=Локализация!$C$111,4,IF(E735=Локализация!$C$110,5,IF(OR(E735=1,E735=2,E735=3,E735=4,E735=5),E735,"")))))))</f>
        <v/>
      </c>
      <c r="V735" s="13" t="str">
        <f>(IF(F735=Локализация!$C$114,1,IF(F735=Локализация!$C$113,2,IF(F735=Локализация!$C$112,3,IF(F735=Локализация!$C$111,4,IF(F735=Локализация!$C$110,5,IF(OR(F735=1,F735=2,F735=3,F735=4,F735=5),F735,"")))))))</f>
        <v/>
      </c>
    </row>
    <row r="736" spans="13:22" x14ac:dyDescent="0.25">
      <c r="M736" s="13" t="str">
        <f>(IF(H736=Локализация!$C$114,1,IF(H736=Локализация!$C$113,2,IF(H736=Локализация!$C$112,3,IF(H736=Локализация!$C$111,4,IF(H736=Локализация!$C$110,5,IF(OR(H736=1,H736=2,H736=3,H736=4,H736=5),H736,"")))))))</f>
        <v/>
      </c>
      <c r="N736" s="13" t="str">
        <f>(IF(I736=Локализация!$C$114,1,IF(I736=Локализация!$C$113,2,IF(I736=Локализация!$C$112,3,IF(I736=Локализация!$C$111,4,IF(I736=Локализация!$C$110,5,IF(OR(I736=1,I736=2,I736=3,I736=4,I736=5),I736,"")))))))</f>
        <v/>
      </c>
      <c r="O736" s="13" t="str">
        <f>(IF(J736=Локализация!$C$114,1,IF(J736=Локализация!$C$113,2,IF(J736=Локализация!$C$112,3,IF(J736=Локализация!$C$111,4,IF(J736=Локализация!$C$110,5,IF(OR(J736=1,J736=2,J736=3,J736=4,J736=5),J736,"")))))))</f>
        <v/>
      </c>
      <c r="P736" s="13" t="str">
        <f>(IF(K736=Локализация!$C$114,1,IF(K736=Локализация!$C$113,2,IF(K736=Локализация!$C$112,3,IF(K736=Локализация!$C$111,4,IF(K736=Локализация!$C$110,5,IF(OR(K736=1,K736=2,K736=3,K736=4,K736=5),K736,"")))))))</f>
        <v/>
      </c>
      <c r="Q736" s="13" t="str">
        <f>(IF(L736=Локализация!$C$114,1,IF(L736=Локализация!$C$113,2,IF(L736=Локализация!$C$112,3,IF(L736=Локализация!$C$111,4,IF(L736=Локализация!$C$110,5,IF(OR(L736=1,L736=2,L736=3,L736=4,L736=5),L736,"")))))))</f>
        <v/>
      </c>
      <c r="R736" s="13" t="str">
        <f>(IF(B736=Локализация!$C$114,1,IF(B736=Локализация!$C$113,2,IF(B736=Локализация!$C$112,3,IF(B736=Локализация!$C$111,4,IF(B736=Локализация!$C$110,5,IF(OR(B736=1,B736=2,B736=3,B736=4,B736=5),B736,"")))))))</f>
        <v/>
      </c>
      <c r="S736" s="13" t="str">
        <f>(IF(C736=Локализация!$C$114,1,IF(C736=Локализация!$C$113,2,IF(C736=Локализация!$C$112,3,IF(C736=Локализация!$C$111,4,IF(C736=Локализация!$C$110,5,IF(OR(C736=1,C736=2,C736=3,C736=4,C736=5),C736,"")))))))</f>
        <v/>
      </c>
      <c r="T736" s="13" t="str">
        <f>(IF(D736=Локализация!$C$114,1,IF(D736=Локализация!$C$113,2,IF(D736=Локализация!$C$112,3,IF(D736=Локализация!$C$111,4,IF(D736=Локализация!$C$110,5,IF(OR(D736=1,D736=2,D736=3,D736=4,D736=5),D736,"")))))))</f>
        <v/>
      </c>
      <c r="U736" s="13" t="str">
        <f>(IF(E736=Локализация!$C$114,1,IF(E736=Локализация!$C$113,2,IF(E736=Локализация!$C$112,3,IF(E736=Локализация!$C$111,4,IF(E736=Локализация!$C$110,5,IF(OR(E736=1,E736=2,E736=3,E736=4,E736=5),E736,"")))))))</f>
        <v/>
      </c>
      <c r="V736" s="13" t="str">
        <f>(IF(F736=Локализация!$C$114,1,IF(F736=Локализация!$C$113,2,IF(F736=Локализация!$C$112,3,IF(F736=Локализация!$C$111,4,IF(F736=Локализация!$C$110,5,IF(OR(F736=1,F736=2,F736=3,F736=4,F736=5),F736,"")))))))</f>
        <v/>
      </c>
    </row>
    <row r="737" spans="13:22" x14ac:dyDescent="0.25">
      <c r="M737" s="13" t="str">
        <f>(IF(H737=Локализация!$C$114,1,IF(H737=Локализация!$C$113,2,IF(H737=Локализация!$C$112,3,IF(H737=Локализация!$C$111,4,IF(H737=Локализация!$C$110,5,IF(OR(H737=1,H737=2,H737=3,H737=4,H737=5),H737,"")))))))</f>
        <v/>
      </c>
      <c r="N737" s="13" t="str">
        <f>(IF(I737=Локализация!$C$114,1,IF(I737=Локализация!$C$113,2,IF(I737=Локализация!$C$112,3,IF(I737=Локализация!$C$111,4,IF(I737=Локализация!$C$110,5,IF(OR(I737=1,I737=2,I737=3,I737=4,I737=5),I737,"")))))))</f>
        <v/>
      </c>
      <c r="O737" s="13" t="str">
        <f>(IF(J737=Локализация!$C$114,1,IF(J737=Локализация!$C$113,2,IF(J737=Локализация!$C$112,3,IF(J737=Локализация!$C$111,4,IF(J737=Локализация!$C$110,5,IF(OR(J737=1,J737=2,J737=3,J737=4,J737=5),J737,"")))))))</f>
        <v/>
      </c>
      <c r="P737" s="13" t="str">
        <f>(IF(K737=Локализация!$C$114,1,IF(K737=Локализация!$C$113,2,IF(K737=Локализация!$C$112,3,IF(K737=Локализация!$C$111,4,IF(K737=Локализация!$C$110,5,IF(OR(K737=1,K737=2,K737=3,K737=4,K737=5),K737,"")))))))</f>
        <v/>
      </c>
      <c r="Q737" s="13" t="str">
        <f>(IF(L737=Локализация!$C$114,1,IF(L737=Локализация!$C$113,2,IF(L737=Локализация!$C$112,3,IF(L737=Локализация!$C$111,4,IF(L737=Локализация!$C$110,5,IF(OR(L737=1,L737=2,L737=3,L737=4,L737=5),L737,"")))))))</f>
        <v/>
      </c>
      <c r="R737" s="13" t="str">
        <f>(IF(B737=Локализация!$C$114,1,IF(B737=Локализация!$C$113,2,IF(B737=Локализация!$C$112,3,IF(B737=Локализация!$C$111,4,IF(B737=Локализация!$C$110,5,IF(OR(B737=1,B737=2,B737=3,B737=4,B737=5),B737,"")))))))</f>
        <v/>
      </c>
      <c r="S737" s="13" t="str">
        <f>(IF(C737=Локализация!$C$114,1,IF(C737=Локализация!$C$113,2,IF(C737=Локализация!$C$112,3,IF(C737=Локализация!$C$111,4,IF(C737=Локализация!$C$110,5,IF(OR(C737=1,C737=2,C737=3,C737=4,C737=5),C737,"")))))))</f>
        <v/>
      </c>
      <c r="T737" s="13" t="str">
        <f>(IF(D737=Локализация!$C$114,1,IF(D737=Локализация!$C$113,2,IF(D737=Локализация!$C$112,3,IF(D737=Локализация!$C$111,4,IF(D737=Локализация!$C$110,5,IF(OR(D737=1,D737=2,D737=3,D737=4,D737=5),D737,"")))))))</f>
        <v/>
      </c>
      <c r="U737" s="13" t="str">
        <f>(IF(E737=Локализация!$C$114,1,IF(E737=Локализация!$C$113,2,IF(E737=Локализация!$C$112,3,IF(E737=Локализация!$C$111,4,IF(E737=Локализация!$C$110,5,IF(OR(E737=1,E737=2,E737=3,E737=4,E737=5),E737,"")))))))</f>
        <v/>
      </c>
      <c r="V737" s="13" t="str">
        <f>(IF(F737=Локализация!$C$114,1,IF(F737=Локализация!$C$113,2,IF(F737=Локализация!$C$112,3,IF(F737=Локализация!$C$111,4,IF(F737=Локализация!$C$110,5,IF(OR(F737=1,F737=2,F737=3,F737=4,F737=5),F737,"")))))))</f>
        <v/>
      </c>
    </row>
    <row r="738" spans="13:22" x14ac:dyDescent="0.25">
      <c r="M738" s="13" t="str">
        <f>(IF(H738=Локализация!$C$114,1,IF(H738=Локализация!$C$113,2,IF(H738=Локализация!$C$112,3,IF(H738=Локализация!$C$111,4,IF(H738=Локализация!$C$110,5,IF(OR(H738=1,H738=2,H738=3,H738=4,H738=5),H738,"")))))))</f>
        <v/>
      </c>
      <c r="N738" s="13" t="str">
        <f>(IF(I738=Локализация!$C$114,1,IF(I738=Локализация!$C$113,2,IF(I738=Локализация!$C$112,3,IF(I738=Локализация!$C$111,4,IF(I738=Локализация!$C$110,5,IF(OR(I738=1,I738=2,I738=3,I738=4,I738=5),I738,"")))))))</f>
        <v/>
      </c>
      <c r="O738" s="13" t="str">
        <f>(IF(J738=Локализация!$C$114,1,IF(J738=Локализация!$C$113,2,IF(J738=Локализация!$C$112,3,IF(J738=Локализация!$C$111,4,IF(J738=Локализация!$C$110,5,IF(OR(J738=1,J738=2,J738=3,J738=4,J738=5),J738,"")))))))</f>
        <v/>
      </c>
      <c r="P738" s="13" t="str">
        <f>(IF(K738=Локализация!$C$114,1,IF(K738=Локализация!$C$113,2,IF(K738=Локализация!$C$112,3,IF(K738=Локализация!$C$111,4,IF(K738=Локализация!$C$110,5,IF(OR(K738=1,K738=2,K738=3,K738=4,K738=5),K738,"")))))))</f>
        <v/>
      </c>
      <c r="Q738" s="13" t="str">
        <f>(IF(L738=Локализация!$C$114,1,IF(L738=Локализация!$C$113,2,IF(L738=Локализация!$C$112,3,IF(L738=Локализация!$C$111,4,IF(L738=Локализация!$C$110,5,IF(OR(L738=1,L738=2,L738=3,L738=4,L738=5),L738,"")))))))</f>
        <v/>
      </c>
      <c r="R738" s="13" t="str">
        <f>(IF(B738=Локализация!$C$114,1,IF(B738=Локализация!$C$113,2,IF(B738=Локализация!$C$112,3,IF(B738=Локализация!$C$111,4,IF(B738=Локализация!$C$110,5,IF(OR(B738=1,B738=2,B738=3,B738=4,B738=5),B738,"")))))))</f>
        <v/>
      </c>
      <c r="S738" s="13" t="str">
        <f>(IF(C738=Локализация!$C$114,1,IF(C738=Локализация!$C$113,2,IF(C738=Локализация!$C$112,3,IF(C738=Локализация!$C$111,4,IF(C738=Локализация!$C$110,5,IF(OR(C738=1,C738=2,C738=3,C738=4,C738=5),C738,"")))))))</f>
        <v/>
      </c>
      <c r="T738" s="13" t="str">
        <f>(IF(D738=Локализация!$C$114,1,IF(D738=Локализация!$C$113,2,IF(D738=Локализация!$C$112,3,IF(D738=Локализация!$C$111,4,IF(D738=Локализация!$C$110,5,IF(OR(D738=1,D738=2,D738=3,D738=4,D738=5),D738,"")))))))</f>
        <v/>
      </c>
      <c r="U738" s="13" t="str">
        <f>(IF(E738=Локализация!$C$114,1,IF(E738=Локализация!$C$113,2,IF(E738=Локализация!$C$112,3,IF(E738=Локализация!$C$111,4,IF(E738=Локализация!$C$110,5,IF(OR(E738=1,E738=2,E738=3,E738=4,E738=5),E738,"")))))))</f>
        <v/>
      </c>
      <c r="V738" s="13" t="str">
        <f>(IF(F738=Локализация!$C$114,1,IF(F738=Локализация!$C$113,2,IF(F738=Локализация!$C$112,3,IF(F738=Локализация!$C$111,4,IF(F738=Локализация!$C$110,5,IF(OR(F738=1,F738=2,F738=3,F738=4,F738=5),F738,"")))))))</f>
        <v/>
      </c>
    </row>
    <row r="739" spans="13:22" x14ac:dyDescent="0.25">
      <c r="M739" s="13" t="str">
        <f>(IF(H739=Локализация!$C$114,1,IF(H739=Локализация!$C$113,2,IF(H739=Локализация!$C$112,3,IF(H739=Локализация!$C$111,4,IF(H739=Локализация!$C$110,5,IF(OR(H739=1,H739=2,H739=3,H739=4,H739=5),H739,"")))))))</f>
        <v/>
      </c>
      <c r="N739" s="13" t="str">
        <f>(IF(I739=Локализация!$C$114,1,IF(I739=Локализация!$C$113,2,IF(I739=Локализация!$C$112,3,IF(I739=Локализация!$C$111,4,IF(I739=Локализация!$C$110,5,IF(OR(I739=1,I739=2,I739=3,I739=4,I739=5),I739,"")))))))</f>
        <v/>
      </c>
      <c r="O739" s="13" t="str">
        <f>(IF(J739=Локализация!$C$114,1,IF(J739=Локализация!$C$113,2,IF(J739=Локализация!$C$112,3,IF(J739=Локализация!$C$111,4,IF(J739=Локализация!$C$110,5,IF(OR(J739=1,J739=2,J739=3,J739=4,J739=5),J739,"")))))))</f>
        <v/>
      </c>
      <c r="P739" s="13" t="str">
        <f>(IF(K739=Локализация!$C$114,1,IF(K739=Локализация!$C$113,2,IF(K739=Локализация!$C$112,3,IF(K739=Локализация!$C$111,4,IF(K739=Локализация!$C$110,5,IF(OR(K739=1,K739=2,K739=3,K739=4,K739=5),K739,"")))))))</f>
        <v/>
      </c>
      <c r="Q739" s="13" t="str">
        <f>(IF(L739=Локализация!$C$114,1,IF(L739=Локализация!$C$113,2,IF(L739=Локализация!$C$112,3,IF(L739=Локализация!$C$111,4,IF(L739=Локализация!$C$110,5,IF(OR(L739=1,L739=2,L739=3,L739=4,L739=5),L739,"")))))))</f>
        <v/>
      </c>
      <c r="R739" s="13" t="str">
        <f>(IF(B739=Локализация!$C$114,1,IF(B739=Локализация!$C$113,2,IF(B739=Локализация!$C$112,3,IF(B739=Локализация!$C$111,4,IF(B739=Локализация!$C$110,5,IF(OR(B739=1,B739=2,B739=3,B739=4,B739=5),B739,"")))))))</f>
        <v/>
      </c>
      <c r="S739" s="13" t="str">
        <f>(IF(C739=Локализация!$C$114,1,IF(C739=Локализация!$C$113,2,IF(C739=Локализация!$C$112,3,IF(C739=Локализация!$C$111,4,IF(C739=Локализация!$C$110,5,IF(OR(C739=1,C739=2,C739=3,C739=4,C739=5),C739,"")))))))</f>
        <v/>
      </c>
      <c r="T739" s="13" t="str">
        <f>(IF(D739=Локализация!$C$114,1,IF(D739=Локализация!$C$113,2,IF(D739=Локализация!$C$112,3,IF(D739=Локализация!$C$111,4,IF(D739=Локализация!$C$110,5,IF(OR(D739=1,D739=2,D739=3,D739=4,D739=5),D739,"")))))))</f>
        <v/>
      </c>
      <c r="U739" s="13" t="str">
        <f>(IF(E739=Локализация!$C$114,1,IF(E739=Локализация!$C$113,2,IF(E739=Локализация!$C$112,3,IF(E739=Локализация!$C$111,4,IF(E739=Локализация!$C$110,5,IF(OR(E739=1,E739=2,E739=3,E739=4,E739=5),E739,"")))))))</f>
        <v/>
      </c>
      <c r="V739" s="13" t="str">
        <f>(IF(F739=Локализация!$C$114,1,IF(F739=Локализация!$C$113,2,IF(F739=Локализация!$C$112,3,IF(F739=Локализация!$C$111,4,IF(F739=Локализация!$C$110,5,IF(OR(F739=1,F739=2,F739=3,F739=4,F739=5),F739,"")))))))</f>
        <v/>
      </c>
    </row>
    <row r="740" spans="13:22" x14ac:dyDescent="0.25">
      <c r="M740" s="13" t="str">
        <f>(IF(H740=Локализация!$C$114,1,IF(H740=Локализация!$C$113,2,IF(H740=Локализация!$C$112,3,IF(H740=Локализация!$C$111,4,IF(H740=Локализация!$C$110,5,IF(OR(H740=1,H740=2,H740=3,H740=4,H740=5),H740,"")))))))</f>
        <v/>
      </c>
      <c r="N740" s="13" t="str">
        <f>(IF(I740=Локализация!$C$114,1,IF(I740=Локализация!$C$113,2,IF(I740=Локализация!$C$112,3,IF(I740=Локализация!$C$111,4,IF(I740=Локализация!$C$110,5,IF(OR(I740=1,I740=2,I740=3,I740=4,I740=5),I740,"")))))))</f>
        <v/>
      </c>
      <c r="O740" s="13" t="str">
        <f>(IF(J740=Локализация!$C$114,1,IF(J740=Локализация!$C$113,2,IF(J740=Локализация!$C$112,3,IF(J740=Локализация!$C$111,4,IF(J740=Локализация!$C$110,5,IF(OR(J740=1,J740=2,J740=3,J740=4,J740=5),J740,"")))))))</f>
        <v/>
      </c>
      <c r="P740" s="13" t="str">
        <f>(IF(K740=Локализация!$C$114,1,IF(K740=Локализация!$C$113,2,IF(K740=Локализация!$C$112,3,IF(K740=Локализация!$C$111,4,IF(K740=Локализация!$C$110,5,IF(OR(K740=1,K740=2,K740=3,K740=4,K740=5),K740,"")))))))</f>
        <v/>
      </c>
      <c r="Q740" s="13" t="str">
        <f>(IF(L740=Локализация!$C$114,1,IF(L740=Локализация!$C$113,2,IF(L740=Локализация!$C$112,3,IF(L740=Локализация!$C$111,4,IF(L740=Локализация!$C$110,5,IF(OR(L740=1,L740=2,L740=3,L740=4,L740=5),L740,"")))))))</f>
        <v/>
      </c>
      <c r="R740" s="13" t="str">
        <f>(IF(B740=Локализация!$C$114,1,IF(B740=Локализация!$C$113,2,IF(B740=Локализация!$C$112,3,IF(B740=Локализация!$C$111,4,IF(B740=Локализация!$C$110,5,IF(OR(B740=1,B740=2,B740=3,B740=4,B740=5),B740,"")))))))</f>
        <v/>
      </c>
      <c r="S740" s="13" t="str">
        <f>(IF(C740=Локализация!$C$114,1,IF(C740=Локализация!$C$113,2,IF(C740=Локализация!$C$112,3,IF(C740=Локализация!$C$111,4,IF(C740=Локализация!$C$110,5,IF(OR(C740=1,C740=2,C740=3,C740=4,C740=5),C740,"")))))))</f>
        <v/>
      </c>
      <c r="T740" s="13" t="str">
        <f>(IF(D740=Локализация!$C$114,1,IF(D740=Локализация!$C$113,2,IF(D740=Локализация!$C$112,3,IF(D740=Локализация!$C$111,4,IF(D740=Локализация!$C$110,5,IF(OR(D740=1,D740=2,D740=3,D740=4,D740=5),D740,"")))))))</f>
        <v/>
      </c>
      <c r="U740" s="13" t="str">
        <f>(IF(E740=Локализация!$C$114,1,IF(E740=Локализация!$C$113,2,IF(E740=Локализация!$C$112,3,IF(E740=Локализация!$C$111,4,IF(E740=Локализация!$C$110,5,IF(OR(E740=1,E740=2,E740=3,E740=4,E740=5),E740,"")))))))</f>
        <v/>
      </c>
      <c r="V740" s="13" t="str">
        <f>(IF(F740=Локализация!$C$114,1,IF(F740=Локализация!$C$113,2,IF(F740=Локализация!$C$112,3,IF(F740=Локализация!$C$111,4,IF(F740=Локализация!$C$110,5,IF(OR(F740=1,F740=2,F740=3,F740=4,F740=5),F740,"")))))))</f>
        <v/>
      </c>
    </row>
    <row r="741" spans="13:22" x14ac:dyDescent="0.25">
      <c r="M741" s="13" t="str">
        <f>(IF(H741=Локализация!$C$114,1,IF(H741=Локализация!$C$113,2,IF(H741=Локализация!$C$112,3,IF(H741=Локализация!$C$111,4,IF(H741=Локализация!$C$110,5,IF(OR(H741=1,H741=2,H741=3,H741=4,H741=5),H741,"")))))))</f>
        <v/>
      </c>
      <c r="N741" s="13" t="str">
        <f>(IF(I741=Локализация!$C$114,1,IF(I741=Локализация!$C$113,2,IF(I741=Локализация!$C$112,3,IF(I741=Локализация!$C$111,4,IF(I741=Локализация!$C$110,5,IF(OR(I741=1,I741=2,I741=3,I741=4,I741=5),I741,"")))))))</f>
        <v/>
      </c>
      <c r="O741" s="13" t="str">
        <f>(IF(J741=Локализация!$C$114,1,IF(J741=Локализация!$C$113,2,IF(J741=Локализация!$C$112,3,IF(J741=Локализация!$C$111,4,IF(J741=Локализация!$C$110,5,IF(OR(J741=1,J741=2,J741=3,J741=4,J741=5),J741,"")))))))</f>
        <v/>
      </c>
      <c r="P741" s="13" t="str">
        <f>(IF(K741=Локализация!$C$114,1,IF(K741=Локализация!$C$113,2,IF(K741=Локализация!$C$112,3,IF(K741=Локализация!$C$111,4,IF(K741=Локализация!$C$110,5,IF(OR(K741=1,K741=2,K741=3,K741=4,K741=5),K741,"")))))))</f>
        <v/>
      </c>
      <c r="Q741" s="13" t="str">
        <f>(IF(L741=Локализация!$C$114,1,IF(L741=Локализация!$C$113,2,IF(L741=Локализация!$C$112,3,IF(L741=Локализация!$C$111,4,IF(L741=Локализация!$C$110,5,IF(OR(L741=1,L741=2,L741=3,L741=4,L741=5),L741,"")))))))</f>
        <v/>
      </c>
      <c r="R741" s="13" t="str">
        <f>(IF(B741=Локализация!$C$114,1,IF(B741=Локализация!$C$113,2,IF(B741=Локализация!$C$112,3,IF(B741=Локализация!$C$111,4,IF(B741=Локализация!$C$110,5,IF(OR(B741=1,B741=2,B741=3,B741=4,B741=5),B741,"")))))))</f>
        <v/>
      </c>
      <c r="S741" s="13" t="str">
        <f>(IF(C741=Локализация!$C$114,1,IF(C741=Локализация!$C$113,2,IF(C741=Локализация!$C$112,3,IF(C741=Локализация!$C$111,4,IF(C741=Локализация!$C$110,5,IF(OR(C741=1,C741=2,C741=3,C741=4,C741=5),C741,"")))))))</f>
        <v/>
      </c>
      <c r="T741" s="13" t="str">
        <f>(IF(D741=Локализация!$C$114,1,IF(D741=Локализация!$C$113,2,IF(D741=Локализация!$C$112,3,IF(D741=Локализация!$C$111,4,IF(D741=Локализация!$C$110,5,IF(OR(D741=1,D741=2,D741=3,D741=4,D741=5),D741,"")))))))</f>
        <v/>
      </c>
      <c r="U741" s="13" t="str">
        <f>(IF(E741=Локализация!$C$114,1,IF(E741=Локализация!$C$113,2,IF(E741=Локализация!$C$112,3,IF(E741=Локализация!$C$111,4,IF(E741=Локализация!$C$110,5,IF(OR(E741=1,E741=2,E741=3,E741=4,E741=5),E741,"")))))))</f>
        <v/>
      </c>
      <c r="V741" s="13" t="str">
        <f>(IF(F741=Локализация!$C$114,1,IF(F741=Локализация!$C$113,2,IF(F741=Локализация!$C$112,3,IF(F741=Локализация!$C$111,4,IF(F741=Локализация!$C$110,5,IF(OR(F741=1,F741=2,F741=3,F741=4,F741=5),F741,"")))))))</f>
        <v/>
      </c>
    </row>
    <row r="742" spans="13:22" x14ac:dyDescent="0.25">
      <c r="M742" s="13" t="str">
        <f>(IF(H742=Локализация!$C$114,1,IF(H742=Локализация!$C$113,2,IF(H742=Локализация!$C$112,3,IF(H742=Локализация!$C$111,4,IF(H742=Локализация!$C$110,5,IF(OR(H742=1,H742=2,H742=3,H742=4,H742=5),H742,"")))))))</f>
        <v/>
      </c>
      <c r="N742" s="13" t="str">
        <f>(IF(I742=Локализация!$C$114,1,IF(I742=Локализация!$C$113,2,IF(I742=Локализация!$C$112,3,IF(I742=Локализация!$C$111,4,IF(I742=Локализация!$C$110,5,IF(OR(I742=1,I742=2,I742=3,I742=4,I742=5),I742,"")))))))</f>
        <v/>
      </c>
      <c r="O742" s="13" t="str">
        <f>(IF(J742=Локализация!$C$114,1,IF(J742=Локализация!$C$113,2,IF(J742=Локализация!$C$112,3,IF(J742=Локализация!$C$111,4,IF(J742=Локализация!$C$110,5,IF(OR(J742=1,J742=2,J742=3,J742=4,J742=5),J742,"")))))))</f>
        <v/>
      </c>
      <c r="P742" s="13" t="str">
        <f>(IF(K742=Локализация!$C$114,1,IF(K742=Локализация!$C$113,2,IF(K742=Локализация!$C$112,3,IF(K742=Локализация!$C$111,4,IF(K742=Локализация!$C$110,5,IF(OR(K742=1,K742=2,K742=3,K742=4,K742=5),K742,"")))))))</f>
        <v/>
      </c>
      <c r="Q742" s="13" t="str">
        <f>(IF(L742=Локализация!$C$114,1,IF(L742=Локализация!$C$113,2,IF(L742=Локализация!$C$112,3,IF(L742=Локализация!$C$111,4,IF(L742=Локализация!$C$110,5,IF(OR(L742=1,L742=2,L742=3,L742=4,L742=5),L742,"")))))))</f>
        <v/>
      </c>
      <c r="R742" s="13" t="str">
        <f>(IF(B742=Локализация!$C$114,1,IF(B742=Локализация!$C$113,2,IF(B742=Локализация!$C$112,3,IF(B742=Локализация!$C$111,4,IF(B742=Локализация!$C$110,5,IF(OR(B742=1,B742=2,B742=3,B742=4,B742=5),B742,"")))))))</f>
        <v/>
      </c>
      <c r="S742" s="13" t="str">
        <f>(IF(C742=Локализация!$C$114,1,IF(C742=Локализация!$C$113,2,IF(C742=Локализация!$C$112,3,IF(C742=Локализация!$C$111,4,IF(C742=Локализация!$C$110,5,IF(OR(C742=1,C742=2,C742=3,C742=4,C742=5),C742,"")))))))</f>
        <v/>
      </c>
      <c r="T742" s="13" t="str">
        <f>(IF(D742=Локализация!$C$114,1,IF(D742=Локализация!$C$113,2,IF(D742=Локализация!$C$112,3,IF(D742=Локализация!$C$111,4,IF(D742=Локализация!$C$110,5,IF(OR(D742=1,D742=2,D742=3,D742=4,D742=5),D742,"")))))))</f>
        <v/>
      </c>
      <c r="U742" s="13" t="str">
        <f>(IF(E742=Локализация!$C$114,1,IF(E742=Локализация!$C$113,2,IF(E742=Локализация!$C$112,3,IF(E742=Локализация!$C$111,4,IF(E742=Локализация!$C$110,5,IF(OR(E742=1,E742=2,E742=3,E742=4,E742=5),E742,"")))))))</f>
        <v/>
      </c>
      <c r="V742" s="13" t="str">
        <f>(IF(F742=Локализация!$C$114,1,IF(F742=Локализация!$C$113,2,IF(F742=Локализация!$C$112,3,IF(F742=Локализация!$C$111,4,IF(F742=Локализация!$C$110,5,IF(OR(F742=1,F742=2,F742=3,F742=4,F742=5),F742,"")))))))</f>
        <v/>
      </c>
    </row>
    <row r="743" spans="13:22" x14ac:dyDescent="0.25">
      <c r="M743" s="13" t="str">
        <f>(IF(H743=Локализация!$C$114,1,IF(H743=Локализация!$C$113,2,IF(H743=Локализация!$C$112,3,IF(H743=Локализация!$C$111,4,IF(H743=Локализация!$C$110,5,IF(OR(H743=1,H743=2,H743=3,H743=4,H743=5),H743,"")))))))</f>
        <v/>
      </c>
      <c r="N743" s="13" t="str">
        <f>(IF(I743=Локализация!$C$114,1,IF(I743=Локализация!$C$113,2,IF(I743=Локализация!$C$112,3,IF(I743=Локализация!$C$111,4,IF(I743=Локализация!$C$110,5,IF(OR(I743=1,I743=2,I743=3,I743=4,I743=5),I743,"")))))))</f>
        <v/>
      </c>
      <c r="O743" s="13" t="str">
        <f>(IF(J743=Локализация!$C$114,1,IF(J743=Локализация!$C$113,2,IF(J743=Локализация!$C$112,3,IF(J743=Локализация!$C$111,4,IF(J743=Локализация!$C$110,5,IF(OR(J743=1,J743=2,J743=3,J743=4,J743=5),J743,"")))))))</f>
        <v/>
      </c>
      <c r="P743" s="13" t="str">
        <f>(IF(K743=Локализация!$C$114,1,IF(K743=Локализация!$C$113,2,IF(K743=Локализация!$C$112,3,IF(K743=Локализация!$C$111,4,IF(K743=Локализация!$C$110,5,IF(OR(K743=1,K743=2,K743=3,K743=4,K743=5),K743,"")))))))</f>
        <v/>
      </c>
      <c r="Q743" s="13" t="str">
        <f>(IF(L743=Локализация!$C$114,1,IF(L743=Локализация!$C$113,2,IF(L743=Локализация!$C$112,3,IF(L743=Локализация!$C$111,4,IF(L743=Локализация!$C$110,5,IF(OR(L743=1,L743=2,L743=3,L743=4,L743=5),L743,"")))))))</f>
        <v/>
      </c>
      <c r="R743" s="13" t="str">
        <f>(IF(B743=Локализация!$C$114,1,IF(B743=Локализация!$C$113,2,IF(B743=Локализация!$C$112,3,IF(B743=Локализация!$C$111,4,IF(B743=Локализация!$C$110,5,IF(OR(B743=1,B743=2,B743=3,B743=4,B743=5),B743,"")))))))</f>
        <v/>
      </c>
      <c r="S743" s="13" t="str">
        <f>(IF(C743=Локализация!$C$114,1,IF(C743=Локализация!$C$113,2,IF(C743=Локализация!$C$112,3,IF(C743=Локализация!$C$111,4,IF(C743=Локализация!$C$110,5,IF(OR(C743=1,C743=2,C743=3,C743=4,C743=5),C743,"")))))))</f>
        <v/>
      </c>
      <c r="T743" s="13" t="str">
        <f>(IF(D743=Локализация!$C$114,1,IF(D743=Локализация!$C$113,2,IF(D743=Локализация!$C$112,3,IF(D743=Локализация!$C$111,4,IF(D743=Локализация!$C$110,5,IF(OR(D743=1,D743=2,D743=3,D743=4,D743=5),D743,"")))))))</f>
        <v/>
      </c>
      <c r="U743" s="13" t="str">
        <f>(IF(E743=Локализация!$C$114,1,IF(E743=Локализация!$C$113,2,IF(E743=Локализация!$C$112,3,IF(E743=Локализация!$C$111,4,IF(E743=Локализация!$C$110,5,IF(OR(E743=1,E743=2,E743=3,E743=4,E743=5),E743,"")))))))</f>
        <v/>
      </c>
      <c r="V743" s="13" t="str">
        <f>(IF(F743=Локализация!$C$114,1,IF(F743=Локализация!$C$113,2,IF(F743=Локализация!$C$112,3,IF(F743=Локализация!$C$111,4,IF(F743=Локализация!$C$110,5,IF(OR(F743=1,F743=2,F743=3,F743=4,F743=5),F743,"")))))))</f>
        <v/>
      </c>
    </row>
    <row r="744" spans="13:22" x14ac:dyDescent="0.25">
      <c r="M744" s="13" t="str">
        <f>(IF(H744=Локализация!$C$114,1,IF(H744=Локализация!$C$113,2,IF(H744=Локализация!$C$112,3,IF(H744=Локализация!$C$111,4,IF(H744=Локализация!$C$110,5,IF(OR(H744=1,H744=2,H744=3,H744=4,H744=5),H744,"")))))))</f>
        <v/>
      </c>
      <c r="N744" s="13" t="str">
        <f>(IF(I744=Локализация!$C$114,1,IF(I744=Локализация!$C$113,2,IF(I744=Локализация!$C$112,3,IF(I744=Локализация!$C$111,4,IF(I744=Локализация!$C$110,5,IF(OR(I744=1,I744=2,I744=3,I744=4,I744=5),I744,"")))))))</f>
        <v/>
      </c>
      <c r="O744" s="13" t="str">
        <f>(IF(J744=Локализация!$C$114,1,IF(J744=Локализация!$C$113,2,IF(J744=Локализация!$C$112,3,IF(J744=Локализация!$C$111,4,IF(J744=Локализация!$C$110,5,IF(OR(J744=1,J744=2,J744=3,J744=4,J744=5),J744,"")))))))</f>
        <v/>
      </c>
      <c r="P744" s="13" t="str">
        <f>(IF(K744=Локализация!$C$114,1,IF(K744=Локализация!$C$113,2,IF(K744=Локализация!$C$112,3,IF(K744=Локализация!$C$111,4,IF(K744=Локализация!$C$110,5,IF(OR(K744=1,K744=2,K744=3,K744=4,K744=5),K744,"")))))))</f>
        <v/>
      </c>
      <c r="Q744" s="13" t="str">
        <f>(IF(L744=Локализация!$C$114,1,IF(L744=Локализация!$C$113,2,IF(L744=Локализация!$C$112,3,IF(L744=Локализация!$C$111,4,IF(L744=Локализация!$C$110,5,IF(OR(L744=1,L744=2,L744=3,L744=4,L744=5),L744,"")))))))</f>
        <v/>
      </c>
      <c r="R744" s="13" t="str">
        <f>(IF(B744=Локализация!$C$114,1,IF(B744=Локализация!$C$113,2,IF(B744=Локализация!$C$112,3,IF(B744=Локализация!$C$111,4,IF(B744=Локализация!$C$110,5,IF(OR(B744=1,B744=2,B744=3,B744=4,B744=5),B744,"")))))))</f>
        <v/>
      </c>
      <c r="S744" s="13" t="str">
        <f>(IF(C744=Локализация!$C$114,1,IF(C744=Локализация!$C$113,2,IF(C744=Локализация!$C$112,3,IF(C744=Локализация!$C$111,4,IF(C744=Локализация!$C$110,5,IF(OR(C744=1,C744=2,C744=3,C744=4,C744=5),C744,"")))))))</f>
        <v/>
      </c>
      <c r="T744" s="13" t="str">
        <f>(IF(D744=Локализация!$C$114,1,IF(D744=Локализация!$C$113,2,IF(D744=Локализация!$C$112,3,IF(D744=Локализация!$C$111,4,IF(D744=Локализация!$C$110,5,IF(OR(D744=1,D744=2,D744=3,D744=4,D744=5),D744,"")))))))</f>
        <v/>
      </c>
      <c r="U744" s="13" t="str">
        <f>(IF(E744=Локализация!$C$114,1,IF(E744=Локализация!$C$113,2,IF(E744=Локализация!$C$112,3,IF(E744=Локализация!$C$111,4,IF(E744=Локализация!$C$110,5,IF(OR(E744=1,E744=2,E744=3,E744=4,E744=5),E744,"")))))))</f>
        <v/>
      </c>
      <c r="V744" s="13" t="str">
        <f>(IF(F744=Локализация!$C$114,1,IF(F744=Локализация!$C$113,2,IF(F744=Локализация!$C$112,3,IF(F744=Локализация!$C$111,4,IF(F744=Локализация!$C$110,5,IF(OR(F744=1,F744=2,F744=3,F744=4,F744=5),F744,"")))))))</f>
        <v/>
      </c>
    </row>
    <row r="745" spans="13:22" x14ac:dyDescent="0.25">
      <c r="M745" s="13" t="str">
        <f>(IF(H745=Локализация!$C$114,1,IF(H745=Локализация!$C$113,2,IF(H745=Локализация!$C$112,3,IF(H745=Локализация!$C$111,4,IF(H745=Локализация!$C$110,5,IF(OR(H745=1,H745=2,H745=3,H745=4,H745=5),H745,"")))))))</f>
        <v/>
      </c>
      <c r="N745" s="13" t="str">
        <f>(IF(I745=Локализация!$C$114,1,IF(I745=Локализация!$C$113,2,IF(I745=Локализация!$C$112,3,IF(I745=Локализация!$C$111,4,IF(I745=Локализация!$C$110,5,IF(OR(I745=1,I745=2,I745=3,I745=4,I745=5),I745,"")))))))</f>
        <v/>
      </c>
      <c r="O745" s="13" t="str">
        <f>(IF(J745=Локализация!$C$114,1,IF(J745=Локализация!$C$113,2,IF(J745=Локализация!$C$112,3,IF(J745=Локализация!$C$111,4,IF(J745=Локализация!$C$110,5,IF(OR(J745=1,J745=2,J745=3,J745=4,J745=5),J745,"")))))))</f>
        <v/>
      </c>
      <c r="P745" s="13" t="str">
        <f>(IF(K745=Локализация!$C$114,1,IF(K745=Локализация!$C$113,2,IF(K745=Локализация!$C$112,3,IF(K745=Локализация!$C$111,4,IF(K745=Локализация!$C$110,5,IF(OR(K745=1,K745=2,K745=3,K745=4,K745=5),K745,"")))))))</f>
        <v/>
      </c>
      <c r="Q745" s="13" t="str">
        <f>(IF(L745=Локализация!$C$114,1,IF(L745=Локализация!$C$113,2,IF(L745=Локализация!$C$112,3,IF(L745=Локализация!$C$111,4,IF(L745=Локализация!$C$110,5,IF(OR(L745=1,L745=2,L745=3,L745=4,L745=5),L745,"")))))))</f>
        <v/>
      </c>
      <c r="R745" s="13" t="str">
        <f>(IF(B745=Локализация!$C$114,1,IF(B745=Локализация!$C$113,2,IF(B745=Локализация!$C$112,3,IF(B745=Локализация!$C$111,4,IF(B745=Локализация!$C$110,5,IF(OR(B745=1,B745=2,B745=3,B745=4,B745=5),B745,"")))))))</f>
        <v/>
      </c>
      <c r="S745" s="13" t="str">
        <f>(IF(C745=Локализация!$C$114,1,IF(C745=Локализация!$C$113,2,IF(C745=Локализация!$C$112,3,IF(C745=Локализация!$C$111,4,IF(C745=Локализация!$C$110,5,IF(OR(C745=1,C745=2,C745=3,C745=4,C745=5),C745,"")))))))</f>
        <v/>
      </c>
      <c r="T745" s="13" t="str">
        <f>(IF(D745=Локализация!$C$114,1,IF(D745=Локализация!$C$113,2,IF(D745=Локализация!$C$112,3,IF(D745=Локализация!$C$111,4,IF(D745=Локализация!$C$110,5,IF(OR(D745=1,D745=2,D745=3,D745=4,D745=5),D745,"")))))))</f>
        <v/>
      </c>
      <c r="U745" s="13" t="str">
        <f>(IF(E745=Локализация!$C$114,1,IF(E745=Локализация!$C$113,2,IF(E745=Локализация!$C$112,3,IF(E745=Локализация!$C$111,4,IF(E745=Локализация!$C$110,5,IF(OR(E745=1,E745=2,E745=3,E745=4,E745=5),E745,"")))))))</f>
        <v/>
      </c>
      <c r="V745" s="13" t="str">
        <f>(IF(F745=Локализация!$C$114,1,IF(F745=Локализация!$C$113,2,IF(F745=Локализация!$C$112,3,IF(F745=Локализация!$C$111,4,IF(F745=Локализация!$C$110,5,IF(OR(F745=1,F745=2,F745=3,F745=4,F745=5),F745,"")))))))</f>
        <v/>
      </c>
    </row>
    <row r="746" spans="13:22" x14ac:dyDescent="0.25">
      <c r="M746" s="13" t="str">
        <f>(IF(H746=Локализация!$C$114,1,IF(H746=Локализация!$C$113,2,IF(H746=Локализация!$C$112,3,IF(H746=Локализация!$C$111,4,IF(H746=Локализация!$C$110,5,IF(OR(H746=1,H746=2,H746=3,H746=4,H746=5),H746,"")))))))</f>
        <v/>
      </c>
      <c r="N746" s="13" t="str">
        <f>(IF(I746=Локализация!$C$114,1,IF(I746=Локализация!$C$113,2,IF(I746=Локализация!$C$112,3,IF(I746=Локализация!$C$111,4,IF(I746=Локализация!$C$110,5,IF(OR(I746=1,I746=2,I746=3,I746=4,I746=5),I746,"")))))))</f>
        <v/>
      </c>
      <c r="O746" s="13" t="str">
        <f>(IF(J746=Локализация!$C$114,1,IF(J746=Локализация!$C$113,2,IF(J746=Локализация!$C$112,3,IF(J746=Локализация!$C$111,4,IF(J746=Локализация!$C$110,5,IF(OR(J746=1,J746=2,J746=3,J746=4,J746=5),J746,"")))))))</f>
        <v/>
      </c>
      <c r="P746" s="13" t="str">
        <f>(IF(K746=Локализация!$C$114,1,IF(K746=Локализация!$C$113,2,IF(K746=Локализация!$C$112,3,IF(K746=Локализация!$C$111,4,IF(K746=Локализация!$C$110,5,IF(OR(K746=1,K746=2,K746=3,K746=4,K746=5),K746,"")))))))</f>
        <v/>
      </c>
      <c r="Q746" s="13" t="str">
        <f>(IF(L746=Локализация!$C$114,1,IF(L746=Локализация!$C$113,2,IF(L746=Локализация!$C$112,3,IF(L746=Локализация!$C$111,4,IF(L746=Локализация!$C$110,5,IF(OR(L746=1,L746=2,L746=3,L746=4,L746=5),L746,"")))))))</f>
        <v/>
      </c>
      <c r="R746" s="13" t="str">
        <f>(IF(B746=Локализация!$C$114,1,IF(B746=Локализация!$C$113,2,IF(B746=Локализация!$C$112,3,IF(B746=Локализация!$C$111,4,IF(B746=Локализация!$C$110,5,IF(OR(B746=1,B746=2,B746=3,B746=4,B746=5),B746,"")))))))</f>
        <v/>
      </c>
      <c r="S746" s="13" t="str">
        <f>(IF(C746=Локализация!$C$114,1,IF(C746=Локализация!$C$113,2,IF(C746=Локализация!$C$112,3,IF(C746=Локализация!$C$111,4,IF(C746=Локализация!$C$110,5,IF(OR(C746=1,C746=2,C746=3,C746=4,C746=5),C746,"")))))))</f>
        <v/>
      </c>
      <c r="T746" s="13" t="str">
        <f>(IF(D746=Локализация!$C$114,1,IF(D746=Локализация!$C$113,2,IF(D746=Локализация!$C$112,3,IF(D746=Локализация!$C$111,4,IF(D746=Локализация!$C$110,5,IF(OR(D746=1,D746=2,D746=3,D746=4,D746=5),D746,"")))))))</f>
        <v/>
      </c>
      <c r="U746" s="13" t="str">
        <f>(IF(E746=Локализация!$C$114,1,IF(E746=Локализация!$C$113,2,IF(E746=Локализация!$C$112,3,IF(E746=Локализация!$C$111,4,IF(E746=Локализация!$C$110,5,IF(OR(E746=1,E746=2,E746=3,E746=4,E746=5),E746,"")))))))</f>
        <v/>
      </c>
      <c r="V746" s="13" t="str">
        <f>(IF(F746=Локализация!$C$114,1,IF(F746=Локализация!$C$113,2,IF(F746=Локализация!$C$112,3,IF(F746=Локализация!$C$111,4,IF(F746=Локализация!$C$110,5,IF(OR(F746=1,F746=2,F746=3,F746=4,F746=5),F746,"")))))))</f>
        <v/>
      </c>
    </row>
    <row r="747" spans="13:22" x14ac:dyDescent="0.25">
      <c r="M747" s="13" t="str">
        <f>(IF(H747=Локализация!$C$114,1,IF(H747=Локализация!$C$113,2,IF(H747=Локализация!$C$112,3,IF(H747=Локализация!$C$111,4,IF(H747=Локализация!$C$110,5,IF(OR(H747=1,H747=2,H747=3,H747=4,H747=5),H747,"")))))))</f>
        <v/>
      </c>
      <c r="N747" s="13" t="str">
        <f>(IF(I747=Локализация!$C$114,1,IF(I747=Локализация!$C$113,2,IF(I747=Локализация!$C$112,3,IF(I747=Локализация!$C$111,4,IF(I747=Локализация!$C$110,5,IF(OR(I747=1,I747=2,I747=3,I747=4,I747=5),I747,"")))))))</f>
        <v/>
      </c>
      <c r="O747" s="13" t="str">
        <f>(IF(J747=Локализация!$C$114,1,IF(J747=Локализация!$C$113,2,IF(J747=Локализация!$C$112,3,IF(J747=Локализация!$C$111,4,IF(J747=Локализация!$C$110,5,IF(OR(J747=1,J747=2,J747=3,J747=4,J747=5),J747,"")))))))</f>
        <v/>
      </c>
      <c r="P747" s="13" t="str">
        <f>(IF(K747=Локализация!$C$114,1,IF(K747=Локализация!$C$113,2,IF(K747=Локализация!$C$112,3,IF(K747=Локализация!$C$111,4,IF(K747=Локализация!$C$110,5,IF(OR(K747=1,K747=2,K747=3,K747=4,K747=5),K747,"")))))))</f>
        <v/>
      </c>
      <c r="Q747" s="13" t="str">
        <f>(IF(L747=Локализация!$C$114,1,IF(L747=Локализация!$C$113,2,IF(L747=Локализация!$C$112,3,IF(L747=Локализация!$C$111,4,IF(L747=Локализация!$C$110,5,IF(OR(L747=1,L747=2,L747=3,L747=4,L747=5),L747,"")))))))</f>
        <v/>
      </c>
      <c r="R747" s="13" t="str">
        <f>(IF(B747=Локализация!$C$114,1,IF(B747=Локализация!$C$113,2,IF(B747=Локализация!$C$112,3,IF(B747=Локализация!$C$111,4,IF(B747=Локализация!$C$110,5,IF(OR(B747=1,B747=2,B747=3,B747=4,B747=5),B747,"")))))))</f>
        <v/>
      </c>
      <c r="S747" s="13" t="str">
        <f>(IF(C747=Локализация!$C$114,1,IF(C747=Локализация!$C$113,2,IF(C747=Локализация!$C$112,3,IF(C747=Локализация!$C$111,4,IF(C747=Локализация!$C$110,5,IF(OR(C747=1,C747=2,C747=3,C747=4,C747=5),C747,"")))))))</f>
        <v/>
      </c>
      <c r="T747" s="13" t="str">
        <f>(IF(D747=Локализация!$C$114,1,IF(D747=Локализация!$C$113,2,IF(D747=Локализация!$C$112,3,IF(D747=Локализация!$C$111,4,IF(D747=Локализация!$C$110,5,IF(OR(D747=1,D747=2,D747=3,D747=4,D747=5),D747,"")))))))</f>
        <v/>
      </c>
      <c r="U747" s="13" t="str">
        <f>(IF(E747=Локализация!$C$114,1,IF(E747=Локализация!$C$113,2,IF(E747=Локализация!$C$112,3,IF(E747=Локализация!$C$111,4,IF(E747=Локализация!$C$110,5,IF(OR(E747=1,E747=2,E747=3,E747=4,E747=5),E747,"")))))))</f>
        <v/>
      </c>
      <c r="V747" s="13" t="str">
        <f>(IF(F747=Локализация!$C$114,1,IF(F747=Локализация!$C$113,2,IF(F747=Локализация!$C$112,3,IF(F747=Локализация!$C$111,4,IF(F747=Локализация!$C$110,5,IF(OR(F747=1,F747=2,F747=3,F747=4,F747=5),F747,"")))))))</f>
        <v/>
      </c>
    </row>
    <row r="748" spans="13:22" x14ac:dyDescent="0.25">
      <c r="M748" s="13" t="str">
        <f>(IF(H748=Локализация!$C$114,1,IF(H748=Локализация!$C$113,2,IF(H748=Локализация!$C$112,3,IF(H748=Локализация!$C$111,4,IF(H748=Локализация!$C$110,5,IF(OR(H748=1,H748=2,H748=3,H748=4,H748=5),H748,"")))))))</f>
        <v/>
      </c>
      <c r="N748" s="13" t="str">
        <f>(IF(I748=Локализация!$C$114,1,IF(I748=Локализация!$C$113,2,IF(I748=Локализация!$C$112,3,IF(I748=Локализация!$C$111,4,IF(I748=Локализация!$C$110,5,IF(OR(I748=1,I748=2,I748=3,I748=4,I748=5),I748,"")))))))</f>
        <v/>
      </c>
      <c r="O748" s="13" t="str">
        <f>(IF(J748=Локализация!$C$114,1,IF(J748=Локализация!$C$113,2,IF(J748=Локализация!$C$112,3,IF(J748=Локализация!$C$111,4,IF(J748=Локализация!$C$110,5,IF(OR(J748=1,J748=2,J748=3,J748=4,J748=5),J748,"")))))))</f>
        <v/>
      </c>
      <c r="P748" s="13" t="str">
        <f>(IF(K748=Локализация!$C$114,1,IF(K748=Локализация!$C$113,2,IF(K748=Локализация!$C$112,3,IF(K748=Локализация!$C$111,4,IF(K748=Локализация!$C$110,5,IF(OR(K748=1,K748=2,K748=3,K748=4,K748=5),K748,"")))))))</f>
        <v/>
      </c>
      <c r="Q748" s="13" t="str">
        <f>(IF(L748=Локализация!$C$114,1,IF(L748=Локализация!$C$113,2,IF(L748=Локализация!$C$112,3,IF(L748=Локализация!$C$111,4,IF(L748=Локализация!$C$110,5,IF(OR(L748=1,L748=2,L748=3,L748=4,L748=5),L748,"")))))))</f>
        <v/>
      </c>
      <c r="R748" s="13" t="str">
        <f>(IF(B748=Локализация!$C$114,1,IF(B748=Локализация!$C$113,2,IF(B748=Локализация!$C$112,3,IF(B748=Локализация!$C$111,4,IF(B748=Локализация!$C$110,5,IF(OR(B748=1,B748=2,B748=3,B748=4,B748=5),B748,"")))))))</f>
        <v/>
      </c>
      <c r="S748" s="13" t="str">
        <f>(IF(C748=Локализация!$C$114,1,IF(C748=Локализация!$C$113,2,IF(C748=Локализация!$C$112,3,IF(C748=Локализация!$C$111,4,IF(C748=Локализация!$C$110,5,IF(OR(C748=1,C748=2,C748=3,C748=4,C748=5),C748,"")))))))</f>
        <v/>
      </c>
      <c r="T748" s="13" t="str">
        <f>(IF(D748=Локализация!$C$114,1,IF(D748=Локализация!$C$113,2,IF(D748=Локализация!$C$112,3,IF(D748=Локализация!$C$111,4,IF(D748=Локализация!$C$110,5,IF(OR(D748=1,D748=2,D748=3,D748=4,D748=5),D748,"")))))))</f>
        <v/>
      </c>
      <c r="U748" s="13" t="str">
        <f>(IF(E748=Локализация!$C$114,1,IF(E748=Локализация!$C$113,2,IF(E748=Локализация!$C$112,3,IF(E748=Локализация!$C$111,4,IF(E748=Локализация!$C$110,5,IF(OR(E748=1,E748=2,E748=3,E748=4,E748=5),E748,"")))))))</f>
        <v/>
      </c>
      <c r="V748" s="13" t="str">
        <f>(IF(F748=Локализация!$C$114,1,IF(F748=Локализация!$C$113,2,IF(F748=Локализация!$C$112,3,IF(F748=Локализация!$C$111,4,IF(F748=Локализация!$C$110,5,IF(OR(F748=1,F748=2,F748=3,F748=4,F748=5),F748,"")))))))</f>
        <v/>
      </c>
    </row>
    <row r="749" spans="13:22" x14ac:dyDescent="0.25">
      <c r="M749" s="13" t="str">
        <f>(IF(H749=Локализация!$C$114,1,IF(H749=Локализация!$C$113,2,IF(H749=Локализация!$C$112,3,IF(H749=Локализация!$C$111,4,IF(H749=Локализация!$C$110,5,IF(OR(H749=1,H749=2,H749=3,H749=4,H749=5),H749,"")))))))</f>
        <v/>
      </c>
      <c r="N749" s="13" t="str">
        <f>(IF(I749=Локализация!$C$114,1,IF(I749=Локализация!$C$113,2,IF(I749=Локализация!$C$112,3,IF(I749=Локализация!$C$111,4,IF(I749=Локализация!$C$110,5,IF(OR(I749=1,I749=2,I749=3,I749=4,I749=5),I749,"")))))))</f>
        <v/>
      </c>
      <c r="O749" s="13" t="str">
        <f>(IF(J749=Локализация!$C$114,1,IF(J749=Локализация!$C$113,2,IF(J749=Локализация!$C$112,3,IF(J749=Локализация!$C$111,4,IF(J749=Локализация!$C$110,5,IF(OR(J749=1,J749=2,J749=3,J749=4,J749=5),J749,"")))))))</f>
        <v/>
      </c>
      <c r="P749" s="13" t="str">
        <f>(IF(K749=Локализация!$C$114,1,IF(K749=Локализация!$C$113,2,IF(K749=Локализация!$C$112,3,IF(K749=Локализация!$C$111,4,IF(K749=Локализация!$C$110,5,IF(OR(K749=1,K749=2,K749=3,K749=4,K749=5),K749,"")))))))</f>
        <v/>
      </c>
      <c r="Q749" s="13" t="str">
        <f>(IF(L749=Локализация!$C$114,1,IF(L749=Локализация!$C$113,2,IF(L749=Локализация!$C$112,3,IF(L749=Локализация!$C$111,4,IF(L749=Локализация!$C$110,5,IF(OR(L749=1,L749=2,L749=3,L749=4,L749=5),L749,"")))))))</f>
        <v/>
      </c>
      <c r="R749" s="13" t="str">
        <f>(IF(B749=Локализация!$C$114,1,IF(B749=Локализация!$C$113,2,IF(B749=Локализация!$C$112,3,IF(B749=Локализация!$C$111,4,IF(B749=Локализация!$C$110,5,IF(OR(B749=1,B749=2,B749=3,B749=4,B749=5),B749,"")))))))</f>
        <v/>
      </c>
      <c r="S749" s="13" t="str">
        <f>(IF(C749=Локализация!$C$114,1,IF(C749=Локализация!$C$113,2,IF(C749=Локализация!$C$112,3,IF(C749=Локализация!$C$111,4,IF(C749=Локализация!$C$110,5,IF(OR(C749=1,C749=2,C749=3,C749=4,C749=5),C749,"")))))))</f>
        <v/>
      </c>
      <c r="T749" s="13" t="str">
        <f>(IF(D749=Локализация!$C$114,1,IF(D749=Локализация!$C$113,2,IF(D749=Локализация!$C$112,3,IF(D749=Локализация!$C$111,4,IF(D749=Локализация!$C$110,5,IF(OR(D749=1,D749=2,D749=3,D749=4,D749=5),D749,"")))))))</f>
        <v/>
      </c>
      <c r="U749" s="13" t="str">
        <f>(IF(E749=Локализация!$C$114,1,IF(E749=Локализация!$C$113,2,IF(E749=Локализация!$C$112,3,IF(E749=Локализация!$C$111,4,IF(E749=Локализация!$C$110,5,IF(OR(E749=1,E749=2,E749=3,E749=4,E749=5),E749,"")))))))</f>
        <v/>
      </c>
      <c r="V749" s="13" t="str">
        <f>(IF(F749=Локализация!$C$114,1,IF(F749=Локализация!$C$113,2,IF(F749=Локализация!$C$112,3,IF(F749=Локализация!$C$111,4,IF(F749=Локализация!$C$110,5,IF(OR(F749=1,F749=2,F749=3,F749=4,F749=5),F749,"")))))))</f>
        <v/>
      </c>
    </row>
    <row r="750" spans="13:22" x14ac:dyDescent="0.25">
      <c r="M750" s="13" t="str">
        <f>(IF(H750=Локализация!$C$114,1,IF(H750=Локализация!$C$113,2,IF(H750=Локализация!$C$112,3,IF(H750=Локализация!$C$111,4,IF(H750=Локализация!$C$110,5,IF(OR(H750=1,H750=2,H750=3,H750=4,H750=5),H750,"")))))))</f>
        <v/>
      </c>
      <c r="N750" s="13" t="str">
        <f>(IF(I750=Локализация!$C$114,1,IF(I750=Локализация!$C$113,2,IF(I750=Локализация!$C$112,3,IF(I750=Локализация!$C$111,4,IF(I750=Локализация!$C$110,5,IF(OR(I750=1,I750=2,I750=3,I750=4,I750=5),I750,"")))))))</f>
        <v/>
      </c>
      <c r="O750" s="13" t="str">
        <f>(IF(J750=Локализация!$C$114,1,IF(J750=Локализация!$C$113,2,IF(J750=Локализация!$C$112,3,IF(J750=Локализация!$C$111,4,IF(J750=Локализация!$C$110,5,IF(OR(J750=1,J750=2,J750=3,J750=4,J750=5),J750,"")))))))</f>
        <v/>
      </c>
      <c r="P750" s="13" t="str">
        <f>(IF(K750=Локализация!$C$114,1,IF(K750=Локализация!$C$113,2,IF(K750=Локализация!$C$112,3,IF(K750=Локализация!$C$111,4,IF(K750=Локализация!$C$110,5,IF(OR(K750=1,K750=2,K750=3,K750=4,K750=5),K750,"")))))))</f>
        <v/>
      </c>
      <c r="Q750" s="13" t="str">
        <f>(IF(L750=Локализация!$C$114,1,IF(L750=Локализация!$C$113,2,IF(L750=Локализация!$C$112,3,IF(L750=Локализация!$C$111,4,IF(L750=Локализация!$C$110,5,IF(OR(L750=1,L750=2,L750=3,L750=4,L750=5),L750,"")))))))</f>
        <v/>
      </c>
      <c r="R750" s="13" t="str">
        <f>(IF(B750=Локализация!$C$114,1,IF(B750=Локализация!$C$113,2,IF(B750=Локализация!$C$112,3,IF(B750=Локализация!$C$111,4,IF(B750=Локализация!$C$110,5,IF(OR(B750=1,B750=2,B750=3,B750=4,B750=5),B750,"")))))))</f>
        <v/>
      </c>
      <c r="S750" s="13" t="str">
        <f>(IF(C750=Локализация!$C$114,1,IF(C750=Локализация!$C$113,2,IF(C750=Локализация!$C$112,3,IF(C750=Локализация!$C$111,4,IF(C750=Локализация!$C$110,5,IF(OR(C750=1,C750=2,C750=3,C750=4,C750=5),C750,"")))))))</f>
        <v/>
      </c>
      <c r="T750" s="13" t="str">
        <f>(IF(D750=Локализация!$C$114,1,IF(D750=Локализация!$C$113,2,IF(D750=Локализация!$C$112,3,IF(D750=Локализация!$C$111,4,IF(D750=Локализация!$C$110,5,IF(OR(D750=1,D750=2,D750=3,D750=4,D750=5),D750,"")))))))</f>
        <v/>
      </c>
      <c r="U750" s="13" t="str">
        <f>(IF(E750=Локализация!$C$114,1,IF(E750=Локализация!$C$113,2,IF(E750=Локализация!$C$112,3,IF(E750=Локализация!$C$111,4,IF(E750=Локализация!$C$110,5,IF(OR(E750=1,E750=2,E750=3,E750=4,E750=5),E750,"")))))))</f>
        <v/>
      </c>
      <c r="V750" s="13" t="str">
        <f>(IF(F750=Локализация!$C$114,1,IF(F750=Локализация!$C$113,2,IF(F750=Локализация!$C$112,3,IF(F750=Локализация!$C$111,4,IF(F750=Локализация!$C$110,5,IF(OR(F750=1,F750=2,F750=3,F750=4,F750=5),F750,"")))))))</f>
        <v/>
      </c>
    </row>
    <row r="751" spans="13:22" x14ac:dyDescent="0.25">
      <c r="M751" s="13" t="str">
        <f>(IF(H751=Локализация!$C$114,1,IF(H751=Локализация!$C$113,2,IF(H751=Локализация!$C$112,3,IF(H751=Локализация!$C$111,4,IF(H751=Локализация!$C$110,5,IF(OR(H751=1,H751=2,H751=3,H751=4,H751=5),H751,"")))))))</f>
        <v/>
      </c>
      <c r="N751" s="13" t="str">
        <f>(IF(I751=Локализация!$C$114,1,IF(I751=Локализация!$C$113,2,IF(I751=Локализация!$C$112,3,IF(I751=Локализация!$C$111,4,IF(I751=Локализация!$C$110,5,IF(OR(I751=1,I751=2,I751=3,I751=4,I751=5),I751,"")))))))</f>
        <v/>
      </c>
      <c r="O751" s="13" t="str">
        <f>(IF(J751=Локализация!$C$114,1,IF(J751=Локализация!$C$113,2,IF(J751=Локализация!$C$112,3,IF(J751=Локализация!$C$111,4,IF(J751=Локализация!$C$110,5,IF(OR(J751=1,J751=2,J751=3,J751=4,J751=5),J751,"")))))))</f>
        <v/>
      </c>
      <c r="P751" s="13" t="str">
        <f>(IF(K751=Локализация!$C$114,1,IF(K751=Локализация!$C$113,2,IF(K751=Локализация!$C$112,3,IF(K751=Локализация!$C$111,4,IF(K751=Локализация!$C$110,5,IF(OR(K751=1,K751=2,K751=3,K751=4,K751=5),K751,"")))))))</f>
        <v/>
      </c>
      <c r="Q751" s="13" t="str">
        <f>(IF(L751=Локализация!$C$114,1,IF(L751=Локализация!$C$113,2,IF(L751=Локализация!$C$112,3,IF(L751=Локализация!$C$111,4,IF(L751=Локализация!$C$110,5,IF(OR(L751=1,L751=2,L751=3,L751=4,L751=5),L751,"")))))))</f>
        <v/>
      </c>
      <c r="R751" s="13" t="str">
        <f>(IF(B751=Локализация!$C$114,1,IF(B751=Локализация!$C$113,2,IF(B751=Локализация!$C$112,3,IF(B751=Локализация!$C$111,4,IF(B751=Локализация!$C$110,5,IF(OR(B751=1,B751=2,B751=3,B751=4,B751=5),B751,"")))))))</f>
        <v/>
      </c>
      <c r="S751" s="13" t="str">
        <f>(IF(C751=Локализация!$C$114,1,IF(C751=Локализация!$C$113,2,IF(C751=Локализация!$C$112,3,IF(C751=Локализация!$C$111,4,IF(C751=Локализация!$C$110,5,IF(OR(C751=1,C751=2,C751=3,C751=4,C751=5),C751,"")))))))</f>
        <v/>
      </c>
      <c r="T751" s="13" t="str">
        <f>(IF(D751=Локализация!$C$114,1,IF(D751=Локализация!$C$113,2,IF(D751=Локализация!$C$112,3,IF(D751=Локализация!$C$111,4,IF(D751=Локализация!$C$110,5,IF(OR(D751=1,D751=2,D751=3,D751=4,D751=5),D751,"")))))))</f>
        <v/>
      </c>
      <c r="U751" s="13" t="str">
        <f>(IF(E751=Локализация!$C$114,1,IF(E751=Локализация!$C$113,2,IF(E751=Локализация!$C$112,3,IF(E751=Локализация!$C$111,4,IF(E751=Локализация!$C$110,5,IF(OR(E751=1,E751=2,E751=3,E751=4,E751=5),E751,"")))))))</f>
        <v/>
      </c>
      <c r="V751" s="13" t="str">
        <f>(IF(F751=Локализация!$C$114,1,IF(F751=Локализация!$C$113,2,IF(F751=Локализация!$C$112,3,IF(F751=Локализация!$C$111,4,IF(F751=Локализация!$C$110,5,IF(OR(F751=1,F751=2,F751=3,F751=4,F751=5),F751,"")))))))</f>
        <v/>
      </c>
    </row>
    <row r="752" spans="13:22" x14ac:dyDescent="0.25">
      <c r="M752" s="13" t="str">
        <f>(IF(H752=Локализация!$C$114,1,IF(H752=Локализация!$C$113,2,IF(H752=Локализация!$C$112,3,IF(H752=Локализация!$C$111,4,IF(H752=Локализация!$C$110,5,IF(OR(H752=1,H752=2,H752=3,H752=4,H752=5),H752,"")))))))</f>
        <v/>
      </c>
      <c r="N752" s="13" t="str">
        <f>(IF(I752=Локализация!$C$114,1,IF(I752=Локализация!$C$113,2,IF(I752=Локализация!$C$112,3,IF(I752=Локализация!$C$111,4,IF(I752=Локализация!$C$110,5,IF(OR(I752=1,I752=2,I752=3,I752=4,I752=5),I752,"")))))))</f>
        <v/>
      </c>
      <c r="O752" s="13" t="str">
        <f>(IF(J752=Локализация!$C$114,1,IF(J752=Локализация!$C$113,2,IF(J752=Локализация!$C$112,3,IF(J752=Локализация!$C$111,4,IF(J752=Локализация!$C$110,5,IF(OR(J752=1,J752=2,J752=3,J752=4,J752=5),J752,"")))))))</f>
        <v/>
      </c>
      <c r="P752" s="13" t="str">
        <f>(IF(K752=Локализация!$C$114,1,IF(K752=Локализация!$C$113,2,IF(K752=Локализация!$C$112,3,IF(K752=Локализация!$C$111,4,IF(K752=Локализация!$C$110,5,IF(OR(K752=1,K752=2,K752=3,K752=4,K752=5),K752,"")))))))</f>
        <v/>
      </c>
      <c r="Q752" s="13" t="str">
        <f>(IF(L752=Локализация!$C$114,1,IF(L752=Локализация!$C$113,2,IF(L752=Локализация!$C$112,3,IF(L752=Локализация!$C$111,4,IF(L752=Локализация!$C$110,5,IF(OR(L752=1,L752=2,L752=3,L752=4,L752=5),L752,"")))))))</f>
        <v/>
      </c>
      <c r="R752" s="13" t="str">
        <f>(IF(B752=Локализация!$C$114,1,IF(B752=Локализация!$C$113,2,IF(B752=Локализация!$C$112,3,IF(B752=Локализация!$C$111,4,IF(B752=Локализация!$C$110,5,IF(OR(B752=1,B752=2,B752=3,B752=4,B752=5),B752,"")))))))</f>
        <v/>
      </c>
      <c r="S752" s="13" t="str">
        <f>(IF(C752=Локализация!$C$114,1,IF(C752=Локализация!$C$113,2,IF(C752=Локализация!$C$112,3,IF(C752=Локализация!$C$111,4,IF(C752=Локализация!$C$110,5,IF(OR(C752=1,C752=2,C752=3,C752=4,C752=5),C752,"")))))))</f>
        <v/>
      </c>
      <c r="T752" s="13" t="str">
        <f>(IF(D752=Локализация!$C$114,1,IF(D752=Локализация!$C$113,2,IF(D752=Локализация!$C$112,3,IF(D752=Локализация!$C$111,4,IF(D752=Локализация!$C$110,5,IF(OR(D752=1,D752=2,D752=3,D752=4,D752=5),D752,"")))))))</f>
        <v/>
      </c>
      <c r="U752" s="13" t="str">
        <f>(IF(E752=Локализация!$C$114,1,IF(E752=Локализация!$C$113,2,IF(E752=Локализация!$C$112,3,IF(E752=Локализация!$C$111,4,IF(E752=Локализация!$C$110,5,IF(OR(E752=1,E752=2,E752=3,E752=4,E752=5),E752,"")))))))</f>
        <v/>
      </c>
      <c r="V752" s="13" t="str">
        <f>(IF(F752=Локализация!$C$114,1,IF(F752=Локализация!$C$113,2,IF(F752=Локализация!$C$112,3,IF(F752=Локализация!$C$111,4,IF(F752=Локализация!$C$110,5,IF(OR(F752=1,F752=2,F752=3,F752=4,F752=5),F752,"")))))))</f>
        <v/>
      </c>
    </row>
    <row r="753" spans="13:22" x14ac:dyDescent="0.25">
      <c r="M753" s="13" t="str">
        <f>(IF(H753=Локализация!$C$114,1,IF(H753=Локализация!$C$113,2,IF(H753=Локализация!$C$112,3,IF(H753=Локализация!$C$111,4,IF(H753=Локализация!$C$110,5,IF(OR(H753=1,H753=2,H753=3,H753=4,H753=5),H753,"")))))))</f>
        <v/>
      </c>
      <c r="N753" s="13" t="str">
        <f>(IF(I753=Локализация!$C$114,1,IF(I753=Локализация!$C$113,2,IF(I753=Локализация!$C$112,3,IF(I753=Локализация!$C$111,4,IF(I753=Локализация!$C$110,5,IF(OR(I753=1,I753=2,I753=3,I753=4,I753=5),I753,"")))))))</f>
        <v/>
      </c>
      <c r="O753" s="13" t="str">
        <f>(IF(J753=Локализация!$C$114,1,IF(J753=Локализация!$C$113,2,IF(J753=Локализация!$C$112,3,IF(J753=Локализация!$C$111,4,IF(J753=Локализация!$C$110,5,IF(OR(J753=1,J753=2,J753=3,J753=4,J753=5),J753,"")))))))</f>
        <v/>
      </c>
      <c r="P753" s="13" t="str">
        <f>(IF(K753=Локализация!$C$114,1,IF(K753=Локализация!$C$113,2,IF(K753=Локализация!$C$112,3,IF(K753=Локализация!$C$111,4,IF(K753=Локализация!$C$110,5,IF(OR(K753=1,K753=2,K753=3,K753=4,K753=5),K753,"")))))))</f>
        <v/>
      </c>
      <c r="Q753" s="13" t="str">
        <f>(IF(L753=Локализация!$C$114,1,IF(L753=Локализация!$C$113,2,IF(L753=Локализация!$C$112,3,IF(L753=Локализация!$C$111,4,IF(L753=Локализация!$C$110,5,IF(OR(L753=1,L753=2,L753=3,L753=4,L753=5),L753,"")))))))</f>
        <v/>
      </c>
      <c r="R753" s="13" t="str">
        <f>(IF(B753=Локализация!$C$114,1,IF(B753=Локализация!$C$113,2,IF(B753=Локализация!$C$112,3,IF(B753=Локализация!$C$111,4,IF(B753=Локализация!$C$110,5,IF(OR(B753=1,B753=2,B753=3,B753=4,B753=5),B753,"")))))))</f>
        <v/>
      </c>
      <c r="S753" s="13" t="str">
        <f>(IF(C753=Локализация!$C$114,1,IF(C753=Локализация!$C$113,2,IF(C753=Локализация!$C$112,3,IF(C753=Локализация!$C$111,4,IF(C753=Локализация!$C$110,5,IF(OR(C753=1,C753=2,C753=3,C753=4,C753=5),C753,"")))))))</f>
        <v/>
      </c>
      <c r="T753" s="13" t="str">
        <f>(IF(D753=Локализация!$C$114,1,IF(D753=Локализация!$C$113,2,IF(D753=Локализация!$C$112,3,IF(D753=Локализация!$C$111,4,IF(D753=Локализация!$C$110,5,IF(OR(D753=1,D753=2,D753=3,D753=4,D753=5),D753,"")))))))</f>
        <v/>
      </c>
      <c r="U753" s="13" t="str">
        <f>(IF(E753=Локализация!$C$114,1,IF(E753=Локализация!$C$113,2,IF(E753=Локализация!$C$112,3,IF(E753=Локализация!$C$111,4,IF(E753=Локализация!$C$110,5,IF(OR(E753=1,E753=2,E753=3,E753=4,E753=5),E753,"")))))))</f>
        <v/>
      </c>
      <c r="V753" s="13" t="str">
        <f>(IF(F753=Локализация!$C$114,1,IF(F753=Локализация!$C$113,2,IF(F753=Локализация!$C$112,3,IF(F753=Локализация!$C$111,4,IF(F753=Локализация!$C$110,5,IF(OR(F753=1,F753=2,F753=3,F753=4,F753=5),F753,"")))))))</f>
        <v/>
      </c>
    </row>
    <row r="754" spans="13:22" x14ac:dyDescent="0.25">
      <c r="M754" s="13" t="str">
        <f>(IF(H754=Локализация!$C$114,1,IF(H754=Локализация!$C$113,2,IF(H754=Локализация!$C$112,3,IF(H754=Локализация!$C$111,4,IF(H754=Локализация!$C$110,5,IF(OR(H754=1,H754=2,H754=3,H754=4,H754=5),H754,"")))))))</f>
        <v/>
      </c>
      <c r="N754" s="13" t="str">
        <f>(IF(I754=Локализация!$C$114,1,IF(I754=Локализация!$C$113,2,IF(I754=Локализация!$C$112,3,IF(I754=Локализация!$C$111,4,IF(I754=Локализация!$C$110,5,IF(OR(I754=1,I754=2,I754=3,I754=4,I754=5),I754,"")))))))</f>
        <v/>
      </c>
      <c r="O754" s="13" t="str">
        <f>(IF(J754=Локализация!$C$114,1,IF(J754=Локализация!$C$113,2,IF(J754=Локализация!$C$112,3,IF(J754=Локализация!$C$111,4,IF(J754=Локализация!$C$110,5,IF(OR(J754=1,J754=2,J754=3,J754=4,J754=5),J754,"")))))))</f>
        <v/>
      </c>
      <c r="P754" s="13" t="str">
        <f>(IF(K754=Локализация!$C$114,1,IF(K754=Локализация!$C$113,2,IF(K754=Локализация!$C$112,3,IF(K754=Локализация!$C$111,4,IF(K754=Локализация!$C$110,5,IF(OR(K754=1,K754=2,K754=3,K754=4,K754=5),K754,"")))))))</f>
        <v/>
      </c>
      <c r="Q754" s="13" t="str">
        <f>(IF(L754=Локализация!$C$114,1,IF(L754=Локализация!$C$113,2,IF(L754=Локализация!$C$112,3,IF(L754=Локализация!$C$111,4,IF(L754=Локализация!$C$110,5,IF(OR(L754=1,L754=2,L754=3,L754=4,L754=5),L754,"")))))))</f>
        <v/>
      </c>
      <c r="R754" s="13" t="str">
        <f>(IF(B754=Локализация!$C$114,1,IF(B754=Локализация!$C$113,2,IF(B754=Локализация!$C$112,3,IF(B754=Локализация!$C$111,4,IF(B754=Локализация!$C$110,5,IF(OR(B754=1,B754=2,B754=3,B754=4,B754=5),B754,"")))))))</f>
        <v/>
      </c>
      <c r="S754" s="13" t="str">
        <f>(IF(C754=Локализация!$C$114,1,IF(C754=Локализация!$C$113,2,IF(C754=Локализация!$C$112,3,IF(C754=Локализация!$C$111,4,IF(C754=Локализация!$C$110,5,IF(OR(C754=1,C754=2,C754=3,C754=4,C754=5),C754,"")))))))</f>
        <v/>
      </c>
      <c r="T754" s="13" t="str">
        <f>(IF(D754=Локализация!$C$114,1,IF(D754=Локализация!$C$113,2,IF(D754=Локализация!$C$112,3,IF(D754=Локализация!$C$111,4,IF(D754=Локализация!$C$110,5,IF(OR(D754=1,D754=2,D754=3,D754=4,D754=5),D754,"")))))))</f>
        <v/>
      </c>
      <c r="U754" s="13" t="str">
        <f>(IF(E754=Локализация!$C$114,1,IF(E754=Локализация!$C$113,2,IF(E754=Локализация!$C$112,3,IF(E754=Локализация!$C$111,4,IF(E754=Локализация!$C$110,5,IF(OR(E754=1,E754=2,E754=3,E754=4,E754=5),E754,"")))))))</f>
        <v/>
      </c>
      <c r="V754" s="13" t="str">
        <f>(IF(F754=Локализация!$C$114,1,IF(F754=Локализация!$C$113,2,IF(F754=Локализация!$C$112,3,IF(F754=Локализация!$C$111,4,IF(F754=Локализация!$C$110,5,IF(OR(F754=1,F754=2,F754=3,F754=4,F754=5),F754,"")))))))</f>
        <v/>
      </c>
    </row>
    <row r="755" spans="13:22" x14ac:dyDescent="0.25">
      <c r="M755" s="13" t="str">
        <f>(IF(H755=Локализация!$C$114,1,IF(H755=Локализация!$C$113,2,IF(H755=Локализация!$C$112,3,IF(H755=Локализация!$C$111,4,IF(H755=Локализация!$C$110,5,IF(OR(H755=1,H755=2,H755=3,H755=4,H755=5),H755,"")))))))</f>
        <v/>
      </c>
      <c r="N755" s="13" t="str">
        <f>(IF(I755=Локализация!$C$114,1,IF(I755=Локализация!$C$113,2,IF(I755=Локализация!$C$112,3,IF(I755=Локализация!$C$111,4,IF(I755=Локализация!$C$110,5,IF(OR(I755=1,I755=2,I755=3,I755=4,I755=5),I755,"")))))))</f>
        <v/>
      </c>
      <c r="O755" s="13" t="str">
        <f>(IF(J755=Локализация!$C$114,1,IF(J755=Локализация!$C$113,2,IF(J755=Локализация!$C$112,3,IF(J755=Локализация!$C$111,4,IF(J755=Локализация!$C$110,5,IF(OR(J755=1,J755=2,J755=3,J755=4,J755=5),J755,"")))))))</f>
        <v/>
      </c>
      <c r="P755" s="13" t="str">
        <f>(IF(K755=Локализация!$C$114,1,IF(K755=Локализация!$C$113,2,IF(K755=Локализация!$C$112,3,IF(K755=Локализация!$C$111,4,IF(K755=Локализация!$C$110,5,IF(OR(K755=1,K755=2,K755=3,K755=4,K755=5),K755,"")))))))</f>
        <v/>
      </c>
      <c r="Q755" s="13" t="str">
        <f>(IF(L755=Локализация!$C$114,1,IF(L755=Локализация!$C$113,2,IF(L755=Локализация!$C$112,3,IF(L755=Локализация!$C$111,4,IF(L755=Локализация!$C$110,5,IF(OR(L755=1,L755=2,L755=3,L755=4,L755=5),L755,"")))))))</f>
        <v/>
      </c>
      <c r="R755" s="13" t="str">
        <f>(IF(B755=Локализация!$C$114,1,IF(B755=Локализация!$C$113,2,IF(B755=Локализация!$C$112,3,IF(B755=Локализация!$C$111,4,IF(B755=Локализация!$C$110,5,IF(OR(B755=1,B755=2,B755=3,B755=4,B755=5),B755,"")))))))</f>
        <v/>
      </c>
      <c r="S755" s="13" t="str">
        <f>(IF(C755=Локализация!$C$114,1,IF(C755=Локализация!$C$113,2,IF(C755=Локализация!$C$112,3,IF(C755=Локализация!$C$111,4,IF(C755=Локализация!$C$110,5,IF(OR(C755=1,C755=2,C755=3,C755=4,C755=5),C755,"")))))))</f>
        <v/>
      </c>
      <c r="T755" s="13" t="str">
        <f>(IF(D755=Локализация!$C$114,1,IF(D755=Локализация!$C$113,2,IF(D755=Локализация!$C$112,3,IF(D755=Локализация!$C$111,4,IF(D755=Локализация!$C$110,5,IF(OR(D755=1,D755=2,D755=3,D755=4,D755=5),D755,"")))))))</f>
        <v/>
      </c>
      <c r="U755" s="13" t="str">
        <f>(IF(E755=Локализация!$C$114,1,IF(E755=Локализация!$C$113,2,IF(E755=Локализация!$C$112,3,IF(E755=Локализация!$C$111,4,IF(E755=Локализация!$C$110,5,IF(OR(E755=1,E755=2,E755=3,E755=4,E755=5),E755,"")))))))</f>
        <v/>
      </c>
      <c r="V755" s="13" t="str">
        <f>(IF(F755=Локализация!$C$114,1,IF(F755=Локализация!$C$113,2,IF(F755=Локализация!$C$112,3,IF(F755=Локализация!$C$111,4,IF(F755=Локализация!$C$110,5,IF(OR(F755=1,F755=2,F755=3,F755=4,F755=5),F755,"")))))))</f>
        <v/>
      </c>
    </row>
    <row r="756" spans="13:22" x14ac:dyDescent="0.25">
      <c r="M756" s="13" t="str">
        <f>(IF(H756=Локализация!$C$114,1,IF(H756=Локализация!$C$113,2,IF(H756=Локализация!$C$112,3,IF(H756=Локализация!$C$111,4,IF(H756=Локализация!$C$110,5,IF(OR(H756=1,H756=2,H756=3,H756=4,H756=5),H756,"")))))))</f>
        <v/>
      </c>
      <c r="N756" s="13" t="str">
        <f>(IF(I756=Локализация!$C$114,1,IF(I756=Локализация!$C$113,2,IF(I756=Локализация!$C$112,3,IF(I756=Локализация!$C$111,4,IF(I756=Локализация!$C$110,5,IF(OR(I756=1,I756=2,I756=3,I756=4,I756=5),I756,"")))))))</f>
        <v/>
      </c>
      <c r="O756" s="13" t="str">
        <f>(IF(J756=Локализация!$C$114,1,IF(J756=Локализация!$C$113,2,IF(J756=Локализация!$C$112,3,IF(J756=Локализация!$C$111,4,IF(J756=Локализация!$C$110,5,IF(OR(J756=1,J756=2,J756=3,J756=4,J756=5),J756,"")))))))</f>
        <v/>
      </c>
      <c r="P756" s="13" t="str">
        <f>(IF(K756=Локализация!$C$114,1,IF(K756=Локализация!$C$113,2,IF(K756=Локализация!$C$112,3,IF(K756=Локализация!$C$111,4,IF(K756=Локализация!$C$110,5,IF(OR(K756=1,K756=2,K756=3,K756=4,K756=5),K756,"")))))))</f>
        <v/>
      </c>
      <c r="Q756" s="13" t="str">
        <f>(IF(L756=Локализация!$C$114,1,IF(L756=Локализация!$C$113,2,IF(L756=Локализация!$C$112,3,IF(L756=Локализация!$C$111,4,IF(L756=Локализация!$C$110,5,IF(OR(L756=1,L756=2,L756=3,L756=4,L756=5),L756,"")))))))</f>
        <v/>
      </c>
      <c r="R756" s="13" t="str">
        <f>(IF(B756=Локализация!$C$114,1,IF(B756=Локализация!$C$113,2,IF(B756=Локализация!$C$112,3,IF(B756=Локализация!$C$111,4,IF(B756=Локализация!$C$110,5,IF(OR(B756=1,B756=2,B756=3,B756=4,B756=5),B756,"")))))))</f>
        <v/>
      </c>
      <c r="S756" s="13" t="str">
        <f>(IF(C756=Локализация!$C$114,1,IF(C756=Локализация!$C$113,2,IF(C756=Локализация!$C$112,3,IF(C756=Локализация!$C$111,4,IF(C756=Локализация!$C$110,5,IF(OR(C756=1,C756=2,C756=3,C756=4,C756=5),C756,"")))))))</f>
        <v/>
      </c>
      <c r="T756" s="13" t="str">
        <f>(IF(D756=Локализация!$C$114,1,IF(D756=Локализация!$C$113,2,IF(D756=Локализация!$C$112,3,IF(D756=Локализация!$C$111,4,IF(D756=Локализация!$C$110,5,IF(OR(D756=1,D756=2,D756=3,D756=4,D756=5),D756,"")))))))</f>
        <v/>
      </c>
      <c r="U756" s="13" t="str">
        <f>(IF(E756=Локализация!$C$114,1,IF(E756=Локализация!$C$113,2,IF(E756=Локализация!$C$112,3,IF(E756=Локализация!$C$111,4,IF(E756=Локализация!$C$110,5,IF(OR(E756=1,E756=2,E756=3,E756=4,E756=5),E756,"")))))))</f>
        <v/>
      </c>
      <c r="V756" s="13" t="str">
        <f>(IF(F756=Локализация!$C$114,1,IF(F756=Локализация!$C$113,2,IF(F756=Локализация!$C$112,3,IF(F756=Локализация!$C$111,4,IF(F756=Локализация!$C$110,5,IF(OR(F756=1,F756=2,F756=3,F756=4,F756=5),F756,"")))))))</f>
        <v/>
      </c>
    </row>
    <row r="757" spans="13:22" x14ac:dyDescent="0.25">
      <c r="M757" s="13" t="str">
        <f>(IF(H757=Локализация!$C$114,1,IF(H757=Локализация!$C$113,2,IF(H757=Локализация!$C$112,3,IF(H757=Локализация!$C$111,4,IF(H757=Локализация!$C$110,5,IF(OR(H757=1,H757=2,H757=3,H757=4,H757=5),H757,"")))))))</f>
        <v/>
      </c>
      <c r="N757" s="13" t="str">
        <f>(IF(I757=Локализация!$C$114,1,IF(I757=Локализация!$C$113,2,IF(I757=Локализация!$C$112,3,IF(I757=Локализация!$C$111,4,IF(I757=Локализация!$C$110,5,IF(OR(I757=1,I757=2,I757=3,I757=4,I757=5),I757,"")))))))</f>
        <v/>
      </c>
      <c r="O757" s="13" t="str">
        <f>(IF(J757=Локализация!$C$114,1,IF(J757=Локализация!$C$113,2,IF(J757=Локализация!$C$112,3,IF(J757=Локализация!$C$111,4,IF(J757=Локализация!$C$110,5,IF(OR(J757=1,J757=2,J757=3,J757=4,J757=5),J757,"")))))))</f>
        <v/>
      </c>
      <c r="P757" s="13" t="str">
        <f>(IF(K757=Локализация!$C$114,1,IF(K757=Локализация!$C$113,2,IF(K757=Локализация!$C$112,3,IF(K757=Локализация!$C$111,4,IF(K757=Локализация!$C$110,5,IF(OR(K757=1,K757=2,K757=3,K757=4,K757=5),K757,"")))))))</f>
        <v/>
      </c>
      <c r="Q757" s="13" t="str">
        <f>(IF(L757=Локализация!$C$114,1,IF(L757=Локализация!$C$113,2,IF(L757=Локализация!$C$112,3,IF(L757=Локализация!$C$111,4,IF(L757=Локализация!$C$110,5,IF(OR(L757=1,L757=2,L757=3,L757=4,L757=5),L757,"")))))))</f>
        <v/>
      </c>
      <c r="R757" s="13" t="str">
        <f>(IF(B757=Локализация!$C$114,1,IF(B757=Локализация!$C$113,2,IF(B757=Локализация!$C$112,3,IF(B757=Локализация!$C$111,4,IF(B757=Локализация!$C$110,5,IF(OR(B757=1,B757=2,B757=3,B757=4,B757=5),B757,"")))))))</f>
        <v/>
      </c>
      <c r="S757" s="13" t="str">
        <f>(IF(C757=Локализация!$C$114,1,IF(C757=Локализация!$C$113,2,IF(C757=Локализация!$C$112,3,IF(C757=Локализация!$C$111,4,IF(C757=Локализация!$C$110,5,IF(OR(C757=1,C757=2,C757=3,C757=4,C757=5),C757,"")))))))</f>
        <v/>
      </c>
      <c r="T757" s="13" t="str">
        <f>(IF(D757=Локализация!$C$114,1,IF(D757=Локализация!$C$113,2,IF(D757=Локализация!$C$112,3,IF(D757=Локализация!$C$111,4,IF(D757=Локализация!$C$110,5,IF(OR(D757=1,D757=2,D757=3,D757=4,D757=5),D757,"")))))))</f>
        <v/>
      </c>
      <c r="U757" s="13" t="str">
        <f>(IF(E757=Локализация!$C$114,1,IF(E757=Локализация!$C$113,2,IF(E757=Локализация!$C$112,3,IF(E757=Локализация!$C$111,4,IF(E757=Локализация!$C$110,5,IF(OR(E757=1,E757=2,E757=3,E757=4,E757=5),E757,"")))))))</f>
        <v/>
      </c>
      <c r="V757" s="13" t="str">
        <f>(IF(F757=Локализация!$C$114,1,IF(F757=Локализация!$C$113,2,IF(F757=Локализация!$C$112,3,IF(F757=Локализация!$C$111,4,IF(F757=Локализация!$C$110,5,IF(OR(F757=1,F757=2,F757=3,F757=4,F757=5),F757,"")))))))</f>
        <v/>
      </c>
    </row>
    <row r="758" spans="13:22" x14ac:dyDescent="0.25">
      <c r="M758" s="13" t="str">
        <f>(IF(H758=Локализация!$C$114,1,IF(H758=Локализация!$C$113,2,IF(H758=Локализация!$C$112,3,IF(H758=Локализация!$C$111,4,IF(H758=Локализация!$C$110,5,IF(OR(H758=1,H758=2,H758=3,H758=4,H758=5),H758,"")))))))</f>
        <v/>
      </c>
      <c r="N758" s="13" t="str">
        <f>(IF(I758=Локализация!$C$114,1,IF(I758=Локализация!$C$113,2,IF(I758=Локализация!$C$112,3,IF(I758=Локализация!$C$111,4,IF(I758=Локализация!$C$110,5,IF(OR(I758=1,I758=2,I758=3,I758=4,I758=5),I758,"")))))))</f>
        <v/>
      </c>
      <c r="O758" s="13" t="str">
        <f>(IF(J758=Локализация!$C$114,1,IF(J758=Локализация!$C$113,2,IF(J758=Локализация!$C$112,3,IF(J758=Локализация!$C$111,4,IF(J758=Локализация!$C$110,5,IF(OR(J758=1,J758=2,J758=3,J758=4,J758=5),J758,"")))))))</f>
        <v/>
      </c>
      <c r="P758" s="13" t="str">
        <f>(IF(K758=Локализация!$C$114,1,IF(K758=Локализация!$C$113,2,IF(K758=Локализация!$C$112,3,IF(K758=Локализация!$C$111,4,IF(K758=Локализация!$C$110,5,IF(OR(K758=1,K758=2,K758=3,K758=4,K758=5),K758,"")))))))</f>
        <v/>
      </c>
      <c r="Q758" s="13" t="str">
        <f>(IF(L758=Локализация!$C$114,1,IF(L758=Локализация!$C$113,2,IF(L758=Локализация!$C$112,3,IF(L758=Локализация!$C$111,4,IF(L758=Локализация!$C$110,5,IF(OR(L758=1,L758=2,L758=3,L758=4,L758=5),L758,"")))))))</f>
        <v/>
      </c>
      <c r="R758" s="13" t="str">
        <f>(IF(B758=Локализация!$C$114,1,IF(B758=Локализация!$C$113,2,IF(B758=Локализация!$C$112,3,IF(B758=Локализация!$C$111,4,IF(B758=Локализация!$C$110,5,IF(OR(B758=1,B758=2,B758=3,B758=4,B758=5),B758,"")))))))</f>
        <v/>
      </c>
      <c r="S758" s="13" t="str">
        <f>(IF(C758=Локализация!$C$114,1,IF(C758=Локализация!$C$113,2,IF(C758=Локализация!$C$112,3,IF(C758=Локализация!$C$111,4,IF(C758=Локализация!$C$110,5,IF(OR(C758=1,C758=2,C758=3,C758=4,C758=5),C758,"")))))))</f>
        <v/>
      </c>
      <c r="T758" s="13" t="str">
        <f>(IF(D758=Локализация!$C$114,1,IF(D758=Локализация!$C$113,2,IF(D758=Локализация!$C$112,3,IF(D758=Локализация!$C$111,4,IF(D758=Локализация!$C$110,5,IF(OR(D758=1,D758=2,D758=3,D758=4,D758=5),D758,"")))))))</f>
        <v/>
      </c>
      <c r="U758" s="13" t="str">
        <f>(IF(E758=Локализация!$C$114,1,IF(E758=Локализация!$C$113,2,IF(E758=Локализация!$C$112,3,IF(E758=Локализация!$C$111,4,IF(E758=Локализация!$C$110,5,IF(OR(E758=1,E758=2,E758=3,E758=4,E758=5),E758,"")))))))</f>
        <v/>
      </c>
      <c r="V758" s="13" t="str">
        <f>(IF(F758=Локализация!$C$114,1,IF(F758=Локализация!$C$113,2,IF(F758=Локализация!$C$112,3,IF(F758=Локализация!$C$111,4,IF(F758=Локализация!$C$110,5,IF(OR(F758=1,F758=2,F758=3,F758=4,F758=5),F758,"")))))))</f>
        <v/>
      </c>
    </row>
    <row r="759" spans="13:22" x14ac:dyDescent="0.25">
      <c r="M759" s="13" t="str">
        <f>(IF(H759=Локализация!$C$114,1,IF(H759=Локализация!$C$113,2,IF(H759=Локализация!$C$112,3,IF(H759=Локализация!$C$111,4,IF(H759=Локализация!$C$110,5,IF(OR(H759=1,H759=2,H759=3,H759=4,H759=5),H759,"")))))))</f>
        <v/>
      </c>
      <c r="N759" s="13" t="str">
        <f>(IF(I759=Локализация!$C$114,1,IF(I759=Локализация!$C$113,2,IF(I759=Локализация!$C$112,3,IF(I759=Локализация!$C$111,4,IF(I759=Локализация!$C$110,5,IF(OR(I759=1,I759=2,I759=3,I759=4,I759=5),I759,"")))))))</f>
        <v/>
      </c>
      <c r="O759" s="13" t="str">
        <f>(IF(J759=Локализация!$C$114,1,IF(J759=Локализация!$C$113,2,IF(J759=Локализация!$C$112,3,IF(J759=Локализация!$C$111,4,IF(J759=Локализация!$C$110,5,IF(OR(J759=1,J759=2,J759=3,J759=4,J759=5),J759,"")))))))</f>
        <v/>
      </c>
      <c r="P759" s="13" t="str">
        <f>(IF(K759=Локализация!$C$114,1,IF(K759=Локализация!$C$113,2,IF(K759=Локализация!$C$112,3,IF(K759=Локализация!$C$111,4,IF(K759=Локализация!$C$110,5,IF(OR(K759=1,K759=2,K759=3,K759=4,K759=5),K759,"")))))))</f>
        <v/>
      </c>
      <c r="Q759" s="13" t="str">
        <f>(IF(L759=Локализация!$C$114,1,IF(L759=Локализация!$C$113,2,IF(L759=Локализация!$C$112,3,IF(L759=Локализация!$C$111,4,IF(L759=Локализация!$C$110,5,IF(OR(L759=1,L759=2,L759=3,L759=4,L759=5),L759,"")))))))</f>
        <v/>
      </c>
      <c r="R759" s="13" t="str">
        <f>(IF(B759=Локализация!$C$114,1,IF(B759=Локализация!$C$113,2,IF(B759=Локализация!$C$112,3,IF(B759=Локализация!$C$111,4,IF(B759=Локализация!$C$110,5,IF(OR(B759=1,B759=2,B759=3,B759=4,B759=5),B759,"")))))))</f>
        <v/>
      </c>
      <c r="S759" s="13" t="str">
        <f>(IF(C759=Локализация!$C$114,1,IF(C759=Локализация!$C$113,2,IF(C759=Локализация!$C$112,3,IF(C759=Локализация!$C$111,4,IF(C759=Локализация!$C$110,5,IF(OR(C759=1,C759=2,C759=3,C759=4,C759=5),C759,"")))))))</f>
        <v/>
      </c>
      <c r="T759" s="13" t="str">
        <f>(IF(D759=Локализация!$C$114,1,IF(D759=Локализация!$C$113,2,IF(D759=Локализация!$C$112,3,IF(D759=Локализация!$C$111,4,IF(D759=Локализация!$C$110,5,IF(OR(D759=1,D759=2,D759=3,D759=4,D759=5),D759,"")))))))</f>
        <v/>
      </c>
      <c r="U759" s="13" t="str">
        <f>(IF(E759=Локализация!$C$114,1,IF(E759=Локализация!$C$113,2,IF(E759=Локализация!$C$112,3,IF(E759=Локализация!$C$111,4,IF(E759=Локализация!$C$110,5,IF(OR(E759=1,E759=2,E759=3,E759=4,E759=5),E759,"")))))))</f>
        <v/>
      </c>
      <c r="V759" s="13" t="str">
        <f>(IF(F759=Локализация!$C$114,1,IF(F759=Локализация!$C$113,2,IF(F759=Локализация!$C$112,3,IF(F759=Локализация!$C$111,4,IF(F759=Локализация!$C$110,5,IF(OR(F759=1,F759=2,F759=3,F759=4,F759=5),F759,"")))))))</f>
        <v/>
      </c>
    </row>
    <row r="760" spans="13:22" x14ac:dyDescent="0.25">
      <c r="M760" s="13" t="str">
        <f>(IF(H760=Локализация!$C$114,1,IF(H760=Локализация!$C$113,2,IF(H760=Локализация!$C$112,3,IF(H760=Локализация!$C$111,4,IF(H760=Локализация!$C$110,5,IF(OR(H760=1,H760=2,H760=3,H760=4,H760=5),H760,"")))))))</f>
        <v/>
      </c>
      <c r="N760" s="13" t="str">
        <f>(IF(I760=Локализация!$C$114,1,IF(I760=Локализация!$C$113,2,IF(I760=Локализация!$C$112,3,IF(I760=Локализация!$C$111,4,IF(I760=Локализация!$C$110,5,IF(OR(I760=1,I760=2,I760=3,I760=4,I760=5),I760,"")))))))</f>
        <v/>
      </c>
      <c r="O760" s="13" t="str">
        <f>(IF(J760=Локализация!$C$114,1,IF(J760=Локализация!$C$113,2,IF(J760=Локализация!$C$112,3,IF(J760=Локализация!$C$111,4,IF(J760=Локализация!$C$110,5,IF(OR(J760=1,J760=2,J760=3,J760=4,J760=5),J760,"")))))))</f>
        <v/>
      </c>
      <c r="P760" s="13" t="str">
        <f>(IF(K760=Локализация!$C$114,1,IF(K760=Локализация!$C$113,2,IF(K760=Локализация!$C$112,3,IF(K760=Локализация!$C$111,4,IF(K760=Локализация!$C$110,5,IF(OR(K760=1,K760=2,K760=3,K760=4,K760=5),K760,"")))))))</f>
        <v/>
      </c>
      <c r="Q760" s="13" t="str">
        <f>(IF(L760=Локализация!$C$114,1,IF(L760=Локализация!$C$113,2,IF(L760=Локализация!$C$112,3,IF(L760=Локализация!$C$111,4,IF(L760=Локализация!$C$110,5,IF(OR(L760=1,L760=2,L760=3,L760=4,L760=5),L760,"")))))))</f>
        <v/>
      </c>
      <c r="R760" s="13" t="str">
        <f>(IF(B760=Локализация!$C$114,1,IF(B760=Локализация!$C$113,2,IF(B760=Локализация!$C$112,3,IF(B760=Локализация!$C$111,4,IF(B760=Локализация!$C$110,5,IF(OR(B760=1,B760=2,B760=3,B760=4,B760=5),B760,"")))))))</f>
        <v/>
      </c>
      <c r="S760" s="13" t="str">
        <f>(IF(C760=Локализация!$C$114,1,IF(C760=Локализация!$C$113,2,IF(C760=Локализация!$C$112,3,IF(C760=Локализация!$C$111,4,IF(C760=Локализация!$C$110,5,IF(OR(C760=1,C760=2,C760=3,C760=4,C760=5),C760,"")))))))</f>
        <v/>
      </c>
      <c r="T760" s="13" t="str">
        <f>(IF(D760=Локализация!$C$114,1,IF(D760=Локализация!$C$113,2,IF(D760=Локализация!$C$112,3,IF(D760=Локализация!$C$111,4,IF(D760=Локализация!$C$110,5,IF(OR(D760=1,D760=2,D760=3,D760=4,D760=5),D760,"")))))))</f>
        <v/>
      </c>
      <c r="U760" s="13" t="str">
        <f>(IF(E760=Локализация!$C$114,1,IF(E760=Локализация!$C$113,2,IF(E760=Локализация!$C$112,3,IF(E760=Локализация!$C$111,4,IF(E760=Локализация!$C$110,5,IF(OR(E760=1,E760=2,E760=3,E760=4,E760=5),E760,"")))))))</f>
        <v/>
      </c>
      <c r="V760" s="13" t="str">
        <f>(IF(F760=Локализация!$C$114,1,IF(F760=Локализация!$C$113,2,IF(F760=Локализация!$C$112,3,IF(F760=Локализация!$C$111,4,IF(F760=Локализация!$C$110,5,IF(OR(F760=1,F760=2,F760=3,F760=4,F760=5),F760,"")))))))</f>
        <v/>
      </c>
    </row>
    <row r="761" spans="13:22" x14ac:dyDescent="0.25">
      <c r="M761" s="13" t="str">
        <f>(IF(H761=Локализация!$C$114,1,IF(H761=Локализация!$C$113,2,IF(H761=Локализация!$C$112,3,IF(H761=Локализация!$C$111,4,IF(H761=Локализация!$C$110,5,IF(OR(H761=1,H761=2,H761=3,H761=4,H761=5),H761,"")))))))</f>
        <v/>
      </c>
      <c r="N761" s="13" t="str">
        <f>(IF(I761=Локализация!$C$114,1,IF(I761=Локализация!$C$113,2,IF(I761=Локализация!$C$112,3,IF(I761=Локализация!$C$111,4,IF(I761=Локализация!$C$110,5,IF(OR(I761=1,I761=2,I761=3,I761=4,I761=5),I761,"")))))))</f>
        <v/>
      </c>
      <c r="O761" s="13" t="str">
        <f>(IF(J761=Локализация!$C$114,1,IF(J761=Локализация!$C$113,2,IF(J761=Локализация!$C$112,3,IF(J761=Локализация!$C$111,4,IF(J761=Локализация!$C$110,5,IF(OR(J761=1,J761=2,J761=3,J761=4,J761=5),J761,"")))))))</f>
        <v/>
      </c>
      <c r="P761" s="13" t="str">
        <f>(IF(K761=Локализация!$C$114,1,IF(K761=Локализация!$C$113,2,IF(K761=Локализация!$C$112,3,IF(K761=Локализация!$C$111,4,IF(K761=Локализация!$C$110,5,IF(OR(K761=1,K761=2,K761=3,K761=4,K761=5),K761,"")))))))</f>
        <v/>
      </c>
      <c r="Q761" s="13" t="str">
        <f>(IF(L761=Локализация!$C$114,1,IF(L761=Локализация!$C$113,2,IF(L761=Локализация!$C$112,3,IF(L761=Локализация!$C$111,4,IF(L761=Локализация!$C$110,5,IF(OR(L761=1,L761=2,L761=3,L761=4,L761=5),L761,"")))))))</f>
        <v/>
      </c>
      <c r="R761" s="13" t="str">
        <f>(IF(B761=Локализация!$C$114,1,IF(B761=Локализация!$C$113,2,IF(B761=Локализация!$C$112,3,IF(B761=Локализация!$C$111,4,IF(B761=Локализация!$C$110,5,IF(OR(B761=1,B761=2,B761=3,B761=4,B761=5),B761,"")))))))</f>
        <v/>
      </c>
      <c r="S761" s="13" t="str">
        <f>(IF(C761=Локализация!$C$114,1,IF(C761=Локализация!$C$113,2,IF(C761=Локализация!$C$112,3,IF(C761=Локализация!$C$111,4,IF(C761=Локализация!$C$110,5,IF(OR(C761=1,C761=2,C761=3,C761=4,C761=5),C761,"")))))))</f>
        <v/>
      </c>
      <c r="T761" s="13" t="str">
        <f>(IF(D761=Локализация!$C$114,1,IF(D761=Локализация!$C$113,2,IF(D761=Локализация!$C$112,3,IF(D761=Локализация!$C$111,4,IF(D761=Локализация!$C$110,5,IF(OR(D761=1,D761=2,D761=3,D761=4,D761=5),D761,"")))))))</f>
        <v/>
      </c>
      <c r="U761" s="13" t="str">
        <f>(IF(E761=Локализация!$C$114,1,IF(E761=Локализация!$C$113,2,IF(E761=Локализация!$C$112,3,IF(E761=Локализация!$C$111,4,IF(E761=Локализация!$C$110,5,IF(OR(E761=1,E761=2,E761=3,E761=4,E761=5),E761,"")))))))</f>
        <v/>
      </c>
      <c r="V761" s="13" t="str">
        <f>(IF(F761=Локализация!$C$114,1,IF(F761=Локализация!$C$113,2,IF(F761=Локализация!$C$112,3,IF(F761=Локализация!$C$111,4,IF(F761=Локализация!$C$110,5,IF(OR(F761=1,F761=2,F761=3,F761=4,F761=5),F761,"")))))))</f>
        <v/>
      </c>
    </row>
    <row r="762" spans="13:22" x14ac:dyDescent="0.25">
      <c r="M762" s="13" t="str">
        <f>(IF(H762=Локализация!$C$114,1,IF(H762=Локализация!$C$113,2,IF(H762=Локализация!$C$112,3,IF(H762=Локализация!$C$111,4,IF(H762=Локализация!$C$110,5,IF(OR(H762=1,H762=2,H762=3,H762=4,H762=5),H762,"")))))))</f>
        <v/>
      </c>
      <c r="N762" s="13" t="str">
        <f>(IF(I762=Локализация!$C$114,1,IF(I762=Локализация!$C$113,2,IF(I762=Локализация!$C$112,3,IF(I762=Локализация!$C$111,4,IF(I762=Локализация!$C$110,5,IF(OR(I762=1,I762=2,I762=3,I762=4,I762=5),I762,"")))))))</f>
        <v/>
      </c>
      <c r="O762" s="13" t="str">
        <f>(IF(J762=Локализация!$C$114,1,IF(J762=Локализация!$C$113,2,IF(J762=Локализация!$C$112,3,IF(J762=Локализация!$C$111,4,IF(J762=Локализация!$C$110,5,IF(OR(J762=1,J762=2,J762=3,J762=4,J762=5),J762,"")))))))</f>
        <v/>
      </c>
      <c r="P762" s="13" t="str">
        <f>(IF(K762=Локализация!$C$114,1,IF(K762=Локализация!$C$113,2,IF(K762=Локализация!$C$112,3,IF(K762=Локализация!$C$111,4,IF(K762=Локализация!$C$110,5,IF(OR(K762=1,K762=2,K762=3,K762=4,K762=5),K762,"")))))))</f>
        <v/>
      </c>
      <c r="Q762" s="13" t="str">
        <f>(IF(L762=Локализация!$C$114,1,IF(L762=Локализация!$C$113,2,IF(L762=Локализация!$C$112,3,IF(L762=Локализация!$C$111,4,IF(L762=Локализация!$C$110,5,IF(OR(L762=1,L762=2,L762=3,L762=4,L762=5),L762,"")))))))</f>
        <v/>
      </c>
      <c r="R762" s="13" t="str">
        <f>(IF(B762=Локализация!$C$114,1,IF(B762=Локализация!$C$113,2,IF(B762=Локализация!$C$112,3,IF(B762=Локализация!$C$111,4,IF(B762=Локализация!$C$110,5,IF(OR(B762=1,B762=2,B762=3,B762=4,B762=5),B762,"")))))))</f>
        <v/>
      </c>
      <c r="S762" s="13" t="str">
        <f>(IF(C762=Локализация!$C$114,1,IF(C762=Локализация!$C$113,2,IF(C762=Локализация!$C$112,3,IF(C762=Локализация!$C$111,4,IF(C762=Локализация!$C$110,5,IF(OR(C762=1,C762=2,C762=3,C762=4,C762=5),C762,"")))))))</f>
        <v/>
      </c>
      <c r="T762" s="13" t="str">
        <f>(IF(D762=Локализация!$C$114,1,IF(D762=Локализация!$C$113,2,IF(D762=Локализация!$C$112,3,IF(D762=Локализация!$C$111,4,IF(D762=Локализация!$C$110,5,IF(OR(D762=1,D762=2,D762=3,D762=4,D762=5),D762,"")))))))</f>
        <v/>
      </c>
      <c r="U762" s="13" t="str">
        <f>(IF(E762=Локализация!$C$114,1,IF(E762=Локализация!$C$113,2,IF(E762=Локализация!$C$112,3,IF(E762=Локализация!$C$111,4,IF(E762=Локализация!$C$110,5,IF(OR(E762=1,E762=2,E762=3,E762=4,E762=5),E762,"")))))))</f>
        <v/>
      </c>
      <c r="V762" s="13" t="str">
        <f>(IF(F762=Локализация!$C$114,1,IF(F762=Локализация!$C$113,2,IF(F762=Локализация!$C$112,3,IF(F762=Локализация!$C$111,4,IF(F762=Локализация!$C$110,5,IF(OR(F762=1,F762=2,F762=3,F762=4,F762=5),F762,"")))))))</f>
        <v/>
      </c>
    </row>
    <row r="763" spans="13:22" x14ac:dyDescent="0.25">
      <c r="M763" s="13" t="str">
        <f>(IF(H763=Локализация!$C$114,1,IF(H763=Локализация!$C$113,2,IF(H763=Локализация!$C$112,3,IF(H763=Локализация!$C$111,4,IF(H763=Локализация!$C$110,5,IF(OR(H763=1,H763=2,H763=3,H763=4,H763=5),H763,"")))))))</f>
        <v/>
      </c>
      <c r="N763" s="13" t="str">
        <f>(IF(I763=Локализация!$C$114,1,IF(I763=Локализация!$C$113,2,IF(I763=Локализация!$C$112,3,IF(I763=Локализация!$C$111,4,IF(I763=Локализация!$C$110,5,IF(OR(I763=1,I763=2,I763=3,I763=4,I763=5),I763,"")))))))</f>
        <v/>
      </c>
      <c r="O763" s="13" t="str">
        <f>(IF(J763=Локализация!$C$114,1,IF(J763=Локализация!$C$113,2,IF(J763=Локализация!$C$112,3,IF(J763=Локализация!$C$111,4,IF(J763=Локализация!$C$110,5,IF(OR(J763=1,J763=2,J763=3,J763=4,J763=5),J763,"")))))))</f>
        <v/>
      </c>
      <c r="P763" s="13" t="str">
        <f>(IF(K763=Локализация!$C$114,1,IF(K763=Локализация!$C$113,2,IF(K763=Локализация!$C$112,3,IF(K763=Локализация!$C$111,4,IF(K763=Локализация!$C$110,5,IF(OR(K763=1,K763=2,K763=3,K763=4,K763=5),K763,"")))))))</f>
        <v/>
      </c>
      <c r="Q763" s="13" t="str">
        <f>(IF(L763=Локализация!$C$114,1,IF(L763=Локализация!$C$113,2,IF(L763=Локализация!$C$112,3,IF(L763=Локализация!$C$111,4,IF(L763=Локализация!$C$110,5,IF(OR(L763=1,L763=2,L763=3,L763=4,L763=5),L763,"")))))))</f>
        <v/>
      </c>
      <c r="R763" s="13" t="str">
        <f>(IF(B763=Локализация!$C$114,1,IF(B763=Локализация!$C$113,2,IF(B763=Локализация!$C$112,3,IF(B763=Локализация!$C$111,4,IF(B763=Локализация!$C$110,5,IF(OR(B763=1,B763=2,B763=3,B763=4,B763=5),B763,"")))))))</f>
        <v/>
      </c>
      <c r="S763" s="13" t="str">
        <f>(IF(C763=Локализация!$C$114,1,IF(C763=Локализация!$C$113,2,IF(C763=Локализация!$C$112,3,IF(C763=Локализация!$C$111,4,IF(C763=Локализация!$C$110,5,IF(OR(C763=1,C763=2,C763=3,C763=4,C763=5),C763,"")))))))</f>
        <v/>
      </c>
      <c r="T763" s="13" t="str">
        <f>(IF(D763=Локализация!$C$114,1,IF(D763=Локализация!$C$113,2,IF(D763=Локализация!$C$112,3,IF(D763=Локализация!$C$111,4,IF(D763=Локализация!$C$110,5,IF(OR(D763=1,D763=2,D763=3,D763=4,D763=5),D763,"")))))))</f>
        <v/>
      </c>
      <c r="U763" s="13" t="str">
        <f>(IF(E763=Локализация!$C$114,1,IF(E763=Локализация!$C$113,2,IF(E763=Локализация!$C$112,3,IF(E763=Локализация!$C$111,4,IF(E763=Локализация!$C$110,5,IF(OR(E763=1,E763=2,E763=3,E763=4,E763=5),E763,"")))))))</f>
        <v/>
      </c>
      <c r="V763" s="13" t="str">
        <f>(IF(F763=Локализация!$C$114,1,IF(F763=Локализация!$C$113,2,IF(F763=Локализация!$C$112,3,IF(F763=Локализация!$C$111,4,IF(F763=Локализация!$C$110,5,IF(OR(F763=1,F763=2,F763=3,F763=4,F763=5),F763,"")))))))</f>
        <v/>
      </c>
    </row>
    <row r="764" spans="13:22" x14ac:dyDescent="0.25">
      <c r="M764" s="13" t="str">
        <f>(IF(H764=Локализация!$C$114,1,IF(H764=Локализация!$C$113,2,IF(H764=Локализация!$C$112,3,IF(H764=Локализация!$C$111,4,IF(H764=Локализация!$C$110,5,IF(OR(H764=1,H764=2,H764=3,H764=4,H764=5),H764,"")))))))</f>
        <v/>
      </c>
      <c r="N764" s="13" t="str">
        <f>(IF(I764=Локализация!$C$114,1,IF(I764=Локализация!$C$113,2,IF(I764=Локализация!$C$112,3,IF(I764=Локализация!$C$111,4,IF(I764=Локализация!$C$110,5,IF(OR(I764=1,I764=2,I764=3,I764=4,I764=5),I764,"")))))))</f>
        <v/>
      </c>
      <c r="O764" s="13" t="str">
        <f>(IF(J764=Локализация!$C$114,1,IF(J764=Локализация!$C$113,2,IF(J764=Локализация!$C$112,3,IF(J764=Локализация!$C$111,4,IF(J764=Локализация!$C$110,5,IF(OR(J764=1,J764=2,J764=3,J764=4,J764=5),J764,"")))))))</f>
        <v/>
      </c>
      <c r="P764" s="13" t="str">
        <f>(IF(K764=Локализация!$C$114,1,IF(K764=Локализация!$C$113,2,IF(K764=Локализация!$C$112,3,IF(K764=Локализация!$C$111,4,IF(K764=Локализация!$C$110,5,IF(OR(K764=1,K764=2,K764=3,K764=4,K764=5),K764,"")))))))</f>
        <v/>
      </c>
      <c r="Q764" s="13" t="str">
        <f>(IF(L764=Локализация!$C$114,1,IF(L764=Локализация!$C$113,2,IF(L764=Локализация!$C$112,3,IF(L764=Локализация!$C$111,4,IF(L764=Локализация!$C$110,5,IF(OR(L764=1,L764=2,L764=3,L764=4,L764=5),L764,"")))))))</f>
        <v/>
      </c>
      <c r="R764" s="13" t="str">
        <f>(IF(B764=Локализация!$C$114,1,IF(B764=Локализация!$C$113,2,IF(B764=Локализация!$C$112,3,IF(B764=Локализация!$C$111,4,IF(B764=Локализация!$C$110,5,IF(OR(B764=1,B764=2,B764=3,B764=4,B764=5),B764,"")))))))</f>
        <v/>
      </c>
      <c r="S764" s="13" t="str">
        <f>(IF(C764=Локализация!$C$114,1,IF(C764=Локализация!$C$113,2,IF(C764=Локализация!$C$112,3,IF(C764=Локализация!$C$111,4,IF(C764=Локализация!$C$110,5,IF(OR(C764=1,C764=2,C764=3,C764=4,C764=5),C764,"")))))))</f>
        <v/>
      </c>
      <c r="T764" s="13" t="str">
        <f>(IF(D764=Локализация!$C$114,1,IF(D764=Локализация!$C$113,2,IF(D764=Локализация!$C$112,3,IF(D764=Локализация!$C$111,4,IF(D764=Локализация!$C$110,5,IF(OR(D764=1,D764=2,D764=3,D764=4,D764=5),D764,"")))))))</f>
        <v/>
      </c>
      <c r="U764" s="13" t="str">
        <f>(IF(E764=Локализация!$C$114,1,IF(E764=Локализация!$C$113,2,IF(E764=Локализация!$C$112,3,IF(E764=Локализация!$C$111,4,IF(E764=Локализация!$C$110,5,IF(OR(E764=1,E764=2,E764=3,E764=4,E764=5),E764,"")))))))</f>
        <v/>
      </c>
      <c r="V764" s="13" t="str">
        <f>(IF(F764=Локализация!$C$114,1,IF(F764=Локализация!$C$113,2,IF(F764=Локализация!$C$112,3,IF(F764=Локализация!$C$111,4,IF(F764=Локализация!$C$110,5,IF(OR(F764=1,F764=2,F764=3,F764=4,F764=5),F764,"")))))))</f>
        <v/>
      </c>
    </row>
    <row r="765" spans="13:22" x14ac:dyDescent="0.25">
      <c r="M765" s="13" t="str">
        <f>(IF(H765=Локализация!$C$114,1,IF(H765=Локализация!$C$113,2,IF(H765=Локализация!$C$112,3,IF(H765=Локализация!$C$111,4,IF(H765=Локализация!$C$110,5,IF(OR(H765=1,H765=2,H765=3,H765=4,H765=5),H765,"")))))))</f>
        <v/>
      </c>
      <c r="N765" s="13" t="str">
        <f>(IF(I765=Локализация!$C$114,1,IF(I765=Локализация!$C$113,2,IF(I765=Локализация!$C$112,3,IF(I765=Локализация!$C$111,4,IF(I765=Локализация!$C$110,5,IF(OR(I765=1,I765=2,I765=3,I765=4,I765=5),I765,"")))))))</f>
        <v/>
      </c>
      <c r="O765" s="13" t="str">
        <f>(IF(J765=Локализация!$C$114,1,IF(J765=Локализация!$C$113,2,IF(J765=Локализация!$C$112,3,IF(J765=Локализация!$C$111,4,IF(J765=Локализация!$C$110,5,IF(OR(J765=1,J765=2,J765=3,J765=4,J765=5),J765,"")))))))</f>
        <v/>
      </c>
      <c r="P765" s="13" t="str">
        <f>(IF(K765=Локализация!$C$114,1,IF(K765=Локализация!$C$113,2,IF(K765=Локализация!$C$112,3,IF(K765=Локализация!$C$111,4,IF(K765=Локализация!$C$110,5,IF(OR(K765=1,K765=2,K765=3,K765=4,K765=5),K765,"")))))))</f>
        <v/>
      </c>
      <c r="Q765" s="13" t="str">
        <f>(IF(L765=Локализация!$C$114,1,IF(L765=Локализация!$C$113,2,IF(L765=Локализация!$C$112,3,IF(L765=Локализация!$C$111,4,IF(L765=Локализация!$C$110,5,IF(OR(L765=1,L765=2,L765=3,L765=4,L765=5),L765,"")))))))</f>
        <v/>
      </c>
      <c r="R765" s="13" t="str">
        <f>(IF(B765=Локализация!$C$114,1,IF(B765=Локализация!$C$113,2,IF(B765=Локализация!$C$112,3,IF(B765=Локализация!$C$111,4,IF(B765=Локализация!$C$110,5,IF(OR(B765=1,B765=2,B765=3,B765=4,B765=5),B765,"")))))))</f>
        <v/>
      </c>
      <c r="S765" s="13" t="str">
        <f>(IF(C765=Локализация!$C$114,1,IF(C765=Локализация!$C$113,2,IF(C765=Локализация!$C$112,3,IF(C765=Локализация!$C$111,4,IF(C765=Локализация!$C$110,5,IF(OR(C765=1,C765=2,C765=3,C765=4,C765=5),C765,"")))))))</f>
        <v/>
      </c>
      <c r="T765" s="13" t="str">
        <f>(IF(D765=Локализация!$C$114,1,IF(D765=Локализация!$C$113,2,IF(D765=Локализация!$C$112,3,IF(D765=Локализация!$C$111,4,IF(D765=Локализация!$C$110,5,IF(OR(D765=1,D765=2,D765=3,D765=4,D765=5),D765,"")))))))</f>
        <v/>
      </c>
      <c r="U765" s="13" t="str">
        <f>(IF(E765=Локализация!$C$114,1,IF(E765=Локализация!$C$113,2,IF(E765=Локализация!$C$112,3,IF(E765=Локализация!$C$111,4,IF(E765=Локализация!$C$110,5,IF(OR(E765=1,E765=2,E765=3,E765=4,E765=5),E765,"")))))))</f>
        <v/>
      </c>
      <c r="V765" s="13" t="str">
        <f>(IF(F765=Локализация!$C$114,1,IF(F765=Локализация!$C$113,2,IF(F765=Локализация!$C$112,3,IF(F765=Локализация!$C$111,4,IF(F765=Локализация!$C$110,5,IF(OR(F765=1,F765=2,F765=3,F765=4,F765=5),F765,"")))))))</f>
        <v/>
      </c>
    </row>
    <row r="766" spans="13:22" x14ac:dyDescent="0.25">
      <c r="M766" s="13" t="str">
        <f>(IF(H766=Локализация!$C$114,1,IF(H766=Локализация!$C$113,2,IF(H766=Локализация!$C$112,3,IF(H766=Локализация!$C$111,4,IF(H766=Локализация!$C$110,5,IF(OR(H766=1,H766=2,H766=3,H766=4,H766=5),H766,"")))))))</f>
        <v/>
      </c>
      <c r="N766" s="13" t="str">
        <f>(IF(I766=Локализация!$C$114,1,IF(I766=Локализация!$C$113,2,IF(I766=Локализация!$C$112,3,IF(I766=Локализация!$C$111,4,IF(I766=Локализация!$C$110,5,IF(OR(I766=1,I766=2,I766=3,I766=4,I766=5),I766,"")))))))</f>
        <v/>
      </c>
      <c r="O766" s="13" t="str">
        <f>(IF(J766=Локализация!$C$114,1,IF(J766=Локализация!$C$113,2,IF(J766=Локализация!$C$112,3,IF(J766=Локализация!$C$111,4,IF(J766=Локализация!$C$110,5,IF(OR(J766=1,J766=2,J766=3,J766=4,J766=5),J766,"")))))))</f>
        <v/>
      </c>
      <c r="P766" s="13" t="str">
        <f>(IF(K766=Локализация!$C$114,1,IF(K766=Локализация!$C$113,2,IF(K766=Локализация!$C$112,3,IF(K766=Локализация!$C$111,4,IF(K766=Локализация!$C$110,5,IF(OR(K766=1,K766=2,K766=3,K766=4,K766=5),K766,"")))))))</f>
        <v/>
      </c>
      <c r="Q766" s="13" t="str">
        <f>(IF(L766=Локализация!$C$114,1,IF(L766=Локализация!$C$113,2,IF(L766=Локализация!$C$112,3,IF(L766=Локализация!$C$111,4,IF(L766=Локализация!$C$110,5,IF(OR(L766=1,L766=2,L766=3,L766=4,L766=5),L766,"")))))))</f>
        <v/>
      </c>
      <c r="R766" s="13" t="str">
        <f>(IF(B766=Локализация!$C$114,1,IF(B766=Локализация!$C$113,2,IF(B766=Локализация!$C$112,3,IF(B766=Локализация!$C$111,4,IF(B766=Локализация!$C$110,5,IF(OR(B766=1,B766=2,B766=3,B766=4,B766=5),B766,"")))))))</f>
        <v/>
      </c>
      <c r="S766" s="13" t="str">
        <f>(IF(C766=Локализация!$C$114,1,IF(C766=Локализация!$C$113,2,IF(C766=Локализация!$C$112,3,IF(C766=Локализация!$C$111,4,IF(C766=Локализация!$C$110,5,IF(OR(C766=1,C766=2,C766=3,C766=4,C766=5),C766,"")))))))</f>
        <v/>
      </c>
      <c r="T766" s="13" t="str">
        <f>(IF(D766=Локализация!$C$114,1,IF(D766=Локализация!$C$113,2,IF(D766=Локализация!$C$112,3,IF(D766=Локализация!$C$111,4,IF(D766=Локализация!$C$110,5,IF(OR(D766=1,D766=2,D766=3,D766=4,D766=5),D766,"")))))))</f>
        <v/>
      </c>
      <c r="U766" s="13" t="str">
        <f>(IF(E766=Локализация!$C$114,1,IF(E766=Локализация!$C$113,2,IF(E766=Локализация!$C$112,3,IF(E766=Локализация!$C$111,4,IF(E766=Локализация!$C$110,5,IF(OR(E766=1,E766=2,E766=3,E766=4,E766=5),E766,"")))))))</f>
        <v/>
      </c>
      <c r="V766" s="13" t="str">
        <f>(IF(F766=Локализация!$C$114,1,IF(F766=Локализация!$C$113,2,IF(F766=Локализация!$C$112,3,IF(F766=Локализация!$C$111,4,IF(F766=Локализация!$C$110,5,IF(OR(F766=1,F766=2,F766=3,F766=4,F766=5),F766,"")))))))</f>
        <v/>
      </c>
    </row>
    <row r="767" spans="13:22" x14ac:dyDescent="0.25">
      <c r="M767" s="13" t="str">
        <f>(IF(H767=Локализация!$C$114,1,IF(H767=Локализация!$C$113,2,IF(H767=Локализация!$C$112,3,IF(H767=Локализация!$C$111,4,IF(H767=Локализация!$C$110,5,IF(OR(H767=1,H767=2,H767=3,H767=4,H767=5),H767,"")))))))</f>
        <v/>
      </c>
      <c r="N767" s="13" t="str">
        <f>(IF(I767=Локализация!$C$114,1,IF(I767=Локализация!$C$113,2,IF(I767=Локализация!$C$112,3,IF(I767=Локализация!$C$111,4,IF(I767=Локализация!$C$110,5,IF(OR(I767=1,I767=2,I767=3,I767=4,I767=5),I767,"")))))))</f>
        <v/>
      </c>
      <c r="O767" s="13" t="str">
        <f>(IF(J767=Локализация!$C$114,1,IF(J767=Локализация!$C$113,2,IF(J767=Локализация!$C$112,3,IF(J767=Локализация!$C$111,4,IF(J767=Локализация!$C$110,5,IF(OR(J767=1,J767=2,J767=3,J767=4,J767=5),J767,"")))))))</f>
        <v/>
      </c>
      <c r="P767" s="13" t="str">
        <f>(IF(K767=Локализация!$C$114,1,IF(K767=Локализация!$C$113,2,IF(K767=Локализация!$C$112,3,IF(K767=Локализация!$C$111,4,IF(K767=Локализация!$C$110,5,IF(OR(K767=1,K767=2,K767=3,K767=4,K767=5),K767,"")))))))</f>
        <v/>
      </c>
      <c r="Q767" s="13" t="str">
        <f>(IF(L767=Локализация!$C$114,1,IF(L767=Локализация!$C$113,2,IF(L767=Локализация!$C$112,3,IF(L767=Локализация!$C$111,4,IF(L767=Локализация!$C$110,5,IF(OR(L767=1,L767=2,L767=3,L767=4,L767=5),L767,"")))))))</f>
        <v/>
      </c>
      <c r="R767" s="13" t="str">
        <f>(IF(B767=Локализация!$C$114,1,IF(B767=Локализация!$C$113,2,IF(B767=Локализация!$C$112,3,IF(B767=Локализация!$C$111,4,IF(B767=Локализация!$C$110,5,IF(OR(B767=1,B767=2,B767=3,B767=4,B767=5),B767,"")))))))</f>
        <v/>
      </c>
      <c r="S767" s="13" t="str">
        <f>(IF(C767=Локализация!$C$114,1,IF(C767=Локализация!$C$113,2,IF(C767=Локализация!$C$112,3,IF(C767=Локализация!$C$111,4,IF(C767=Локализация!$C$110,5,IF(OR(C767=1,C767=2,C767=3,C767=4,C767=5),C767,"")))))))</f>
        <v/>
      </c>
      <c r="T767" s="13" t="str">
        <f>(IF(D767=Локализация!$C$114,1,IF(D767=Локализация!$C$113,2,IF(D767=Локализация!$C$112,3,IF(D767=Локализация!$C$111,4,IF(D767=Локализация!$C$110,5,IF(OR(D767=1,D767=2,D767=3,D767=4,D767=5),D767,"")))))))</f>
        <v/>
      </c>
      <c r="U767" s="13" t="str">
        <f>(IF(E767=Локализация!$C$114,1,IF(E767=Локализация!$C$113,2,IF(E767=Локализация!$C$112,3,IF(E767=Локализация!$C$111,4,IF(E767=Локализация!$C$110,5,IF(OR(E767=1,E767=2,E767=3,E767=4,E767=5),E767,"")))))))</f>
        <v/>
      </c>
      <c r="V767" s="13" t="str">
        <f>(IF(F767=Локализация!$C$114,1,IF(F767=Локализация!$C$113,2,IF(F767=Локализация!$C$112,3,IF(F767=Локализация!$C$111,4,IF(F767=Локализация!$C$110,5,IF(OR(F767=1,F767=2,F767=3,F767=4,F767=5),F767,"")))))))</f>
        <v/>
      </c>
    </row>
    <row r="768" spans="13:22" x14ac:dyDescent="0.25">
      <c r="M768" s="13" t="str">
        <f>(IF(H768=Локализация!$C$114,1,IF(H768=Локализация!$C$113,2,IF(H768=Локализация!$C$112,3,IF(H768=Локализация!$C$111,4,IF(H768=Локализация!$C$110,5,IF(OR(H768=1,H768=2,H768=3,H768=4,H768=5),H768,"")))))))</f>
        <v/>
      </c>
      <c r="N768" s="13" t="str">
        <f>(IF(I768=Локализация!$C$114,1,IF(I768=Локализация!$C$113,2,IF(I768=Локализация!$C$112,3,IF(I768=Локализация!$C$111,4,IF(I768=Локализация!$C$110,5,IF(OR(I768=1,I768=2,I768=3,I768=4,I768=5),I768,"")))))))</f>
        <v/>
      </c>
      <c r="O768" s="13" t="str">
        <f>(IF(J768=Локализация!$C$114,1,IF(J768=Локализация!$C$113,2,IF(J768=Локализация!$C$112,3,IF(J768=Локализация!$C$111,4,IF(J768=Локализация!$C$110,5,IF(OR(J768=1,J768=2,J768=3,J768=4,J768=5),J768,"")))))))</f>
        <v/>
      </c>
      <c r="P768" s="13" t="str">
        <f>(IF(K768=Локализация!$C$114,1,IF(K768=Локализация!$C$113,2,IF(K768=Локализация!$C$112,3,IF(K768=Локализация!$C$111,4,IF(K768=Локализация!$C$110,5,IF(OR(K768=1,K768=2,K768=3,K768=4,K768=5),K768,"")))))))</f>
        <v/>
      </c>
      <c r="Q768" s="13" t="str">
        <f>(IF(L768=Локализация!$C$114,1,IF(L768=Локализация!$C$113,2,IF(L768=Локализация!$C$112,3,IF(L768=Локализация!$C$111,4,IF(L768=Локализация!$C$110,5,IF(OR(L768=1,L768=2,L768=3,L768=4,L768=5),L768,"")))))))</f>
        <v/>
      </c>
      <c r="R768" s="13" t="str">
        <f>(IF(B768=Локализация!$C$114,1,IF(B768=Локализация!$C$113,2,IF(B768=Локализация!$C$112,3,IF(B768=Локализация!$C$111,4,IF(B768=Локализация!$C$110,5,IF(OR(B768=1,B768=2,B768=3,B768=4,B768=5),B768,"")))))))</f>
        <v/>
      </c>
      <c r="S768" s="13" t="str">
        <f>(IF(C768=Локализация!$C$114,1,IF(C768=Локализация!$C$113,2,IF(C768=Локализация!$C$112,3,IF(C768=Локализация!$C$111,4,IF(C768=Локализация!$C$110,5,IF(OR(C768=1,C768=2,C768=3,C768=4,C768=5),C768,"")))))))</f>
        <v/>
      </c>
      <c r="T768" s="13" t="str">
        <f>(IF(D768=Локализация!$C$114,1,IF(D768=Локализация!$C$113,2,IF(D768=Локализация!$C$112,3,IF(D768=Локализация!$C$111,4,IF(D768=Локализация!$C$110,5,IF(OR(D768=1,D768=2,D768=3,D768=4,D768=5),D768,"")))))))</f>
        <v/>
      </c>
      <c r="U768" s="13" t="str">
        <f>(IF(E768=Локализация!$C$114,1,IF(E768=Локализация!$C$113,2,IF(E768=Локализация!$C$112,3,IF(E768=Локализация!$C$111,4,IF(E768=Локализация!$C$110,5,IF(OR(E768=1,E768=2,E768=3,E768=4,E768=5),E768,"")))))))</f>
        <v/>
      </c>
      <c r="V768" s="13" t="str">
        <f>(IF(F768=Локализация!$C$114,1,IF(F768=Локализация!$C$113,2,IF(F768=Локализация!$C$112,3,IF(F768=Локализация!$C$111,4,IF(F768=Локализация!$C$110,5,IF(OR(F768=1,F768=2,F768=3,F768=4,F768=5),F768,"")))))))</f>
        <v/>
      </c>
    </row>
    <row r="769" spans="13:22" x14ac:dyDescent="0.25">
      <c r="M769" s="13" t="str">
        <f>(IF(H769=Локализация!$C$114,1,IF(H769=Локализация!$C$113,2,IF(H769=Локализация!$C$112,3,IF(H769=Локализация!$C$111,4,IF(H769=Локализация!$C$110,5,IF(OR(H769=1,H769=2,H769=3,H769=4,H769=5),H769,"")))))))</f>
        <v/>
      </c>
      <c r="N769" s="13" t="str">
        <f>(IF(I769=Локализация!$C$114,1,IF(I769=Локализация!$C$113,2,IF(I769=Локализация!$C$112,3,IF(I769=Локализация!$C$111,4,IF(I769=Локализация!$C$110,5,IF(OR(I769=1,I769=2,I769=3,I769=4,I769=5),I769,"")))))))</f>
        <v/>
      </c>
      <c r="O769" s="13" t="str">
        <f>(IF(J769=Локализация!$C$114,1,IF(J769=Локализация!$C$113,2,IF(J769=Локализация!$C$112,3,IF(J769=Локализация!$C$111,4,IF(J769=Локализация!$C$110,5,IF(OR(J769=1,J769=2,J769=3,J769=4,J769=5),J769,"")))))))</f>
        <v/>
      </c>
      <c r="P769" s="13" t="str">
        <f>(IF(K769=Локализация!$C$114,1,IF(K769=Локализация!$C$113,2,IF(K769=Локализация!$C$112,3,IF(K769=Локализация!$C$111,4,IF(K769=Локализация!$C$110,5,IF(OR(K769=1,K769=2,K769=3,K769=4,K769=5),K769,"")))))))</f>
        <v/>
      </c>
      <c r="Q769" s="13" t="str">
        <f>(IF(L769=Локализация!$C$114,1,IF(L769=Локализация!$C$113,2,IF(L769=Локализация!$C$112,3,IF(L769=Локализация!$C$111,4,IF(L769=Локализация!$C$110,5,IF(OR(L769=1,L769=2,L769=3,L769=4,L769=5),L769,"")))))))</f>
        <v/>
      </c>
      <c r="R769" s="13" t="str">
        <f>(IF(B769=Локализация!$C$114,1,IF(B769=Локализация!$C$113,2,IF(B769=Локализация!$C$112,3,IF(B769=Локализация!$C$111,4,IF(B769=Локализация!$C$110,5,IF(OR(B769=1,B769=2,B769=3,B769=4,B769=5),B769,"")))))))</f>
        <v/>
      </c>
      <c r="S769" s="13" t="str">
        <f>(IF(C769=Локализация!$C$114,1,IF(C769=Локализация!$C$113,2,IF(C769=Локализация!$C$112,3,IF(C769=Локализация!$C$111,4,IF(C769=Локализация!$C$110,5,IF(OR(C769=1,C769=2,C769=3,C769=4,C769=5),C769,"")))))))</f>
        <v/>
      </c>
      <c r="T769" s="13" t="str">
        <f>(IF(D769=Локализация!$C$114,1,IF(D769=Локализация!$C$113,2,IF(D769=Локализация!$C$112,3,IF(D769=Локализация!$C$111,4,IF(D769=Локализация!$C$110,5,IF(OR(D769=1,D769=2,D769=3,D769=4,D769=5),D769,"")))))))</f>
        <v/>
      </c>
      <c r="U769" s="13" t="str">
        <f>(IF(E769=Локализация!$C$114,1,IF(E769=Локализация!$C$113,2,IF(E769=Локализация!$C$112,3,IF(E769=Локализация!$C$111,4,IF(E769=Локализация!$C$110,5,IF(OR(E769=1,E769=2,E769=3,E769=4,E769=5),E769,"")))))))</f>
        <v/>
      </c>
      <c r="V769" s="13" t="str">
        <f>(IF(F769=Локализация!$C$114,1,IF(F769=Локализация!$C$113,2,IF(F769=Локализация!$C$112,3,IF(F769=Локализация!$C$111,4,IF(F769=Локализация!$C$110,5,IF(OR(F769=1,F769=2,F769=3,F769=4,F769=5),F769,"")))))))</f>
        <v/>
      </c>
    </row>
    <row r="770" spans="13:22" x14ac:dyDescent="0.25">
      <c r="M770" s="13" t="str">
        <f>(IF(H770=Локализация!$C$114,1,IF(H770=Локализация!$C$113,2,IF(H770=Локализация!$C$112,3,IF(H770=Локализация!$C$111,4,IF(H770=Локализация!$C$110,5,IF(OR(H770=1,H770=2,H770=3,H770=4,H770=5),H770,"")))))))</f>
        <v/>
      </c>
      <c r="N770" s="13" t="str">
        <f>(IF(I770=Локализация!$C$114,1,IF(I770=Локализация!$C$113,2,IF(I770=Локализация!$C$112,3,IF(I770=Локализация!$C$111,4,IF(I770=Локализация!$C$110,5,IF(OR(I770=1,I770=2,I770=3,I770=4,I770=5),I770,"")))))))</f>
        <v/>
      </c>
      <c r="O770" s="13" t="str">
        <f>(IF(J770=Локализация!$C$114,1,IF(J770=Локализация!$C$113,2,IF(J770=Локализация!$C$112,3,IF(J770=Локализация!$C$111,4,IF(J770=Локализация!$C$110,5,IF(OR(J770=1,J770=2,J770=3,J770=4,J770=5),J770,"")))))))</f>
        <v/>
      </c>
      <c r="P770" s="13" t="str">
        <f>(IF(K770=Локализация!$C$114,1,IF(K770=Локализация!$C$113,2,IF(K770=Локализация!$C$112,3,IF(K770=Локализация!$C$111,4,IF(K770=Локализация!$C$110,5,IF(OR(K770=1,K770=2,K770=3,K770=4,K770=5),K770,"")))))))</f>
        <v/>
      </c>
      <c r="Q770" s="13" t="str">
        <f>(IF(L770=Локализация!$C$114,1,IF(L770=Локализация!$C$113,2,IF(L770=Локализация!$C$112,3,IF(L770=Локализация!$C$111,4,IF(L770=Локализация!$C$110,5,IF(OR(L770=1,L770=2,L770=3,L770=4,L770=5),L770,"")))))))</f>
        <v/>
      </c>
      <c r="R770" s="13" t="str">
        <f>(IF(B770=Локализация!$C$114,1,IF(B770=Локализация!$C$113,2,IF(B770=Локализация!$C$112,3,IF(B770=Локализация!$C$111,4,IF(B770=Локализация!$C$110,5,IF(OR(B770=1,B770=2,B770=3,B770=4,B770=5),B770,"")))))))</f>
        <v/>
      </c>
      <c r="S770" s="13" t="str">
        <f>(IF(C770=Локализация!$C$114,1,IF(C770=Локализация!$C$113,2,IF(C770=Локализация!$C$112,3,IF(C770=Локализация!$C$111,4,IF(C770=Локализация!$C$110,5,IF(OR(C770=1,C770=2,C770=3,C770=4,C770=5),C770,"")))))))</f>
        <v/>
      </c>
      <c r="T770" s="13" t="str">
        <f>(IF(D770=Локализация!$C$114,1,IF(D770=Локализация!$C$113,2,IF(D770=Локализация!$C$112,3,IF(D770=Локализация!$C$111,4,IF(D770=Локализация!$C$110,5,IF(OR(D770=1,D770=2,D770=3,D770=4,D770=5),D770,"")))))))</f>
        <v/>
      </c>
      <c r="U770" s="13" t="str">
        <f>(IF(E770=Локализация!$C$114,1,IF(E770=Локализация!$C$113,2,IF(E770=Локализация!$C$112,3,IF(E770=Локализация!$C$111,4,IF(E770=Локализация!$C$110,5,IF(OR(E770=1,E770=2,E770=3,E770=4,E770=5),E770,"")))))))</f>
        <v/>
      </c>
      <c r="V770" s="13" t="str">
        <f>(IF(F770=Локализация!$C$114,1,IF(F770=Локализация!$C$113,2,IF(F770=Локализация!$C$112,3,IF(F770=Локализация!$C$111,4,IF(F770=Локализация!$C$110,5,IF(OR(F770=1,F770=2,F770=3,F770=4,F770=5),F770,"")))))))</f>
        <v/>
      </c>
    </row>
    <row r="771" spans="13:22" x14ac:dyDescent="0.25">
      <c r="M771" s="13" t="str">
        <f>(IF(H771=Локализация!$C$114,1,IF(H771=Локализация!$C$113,2,IF(H771=Локализация!$C$112,3,IF(H771=Локализация!$C$111,4,IF(H771=Локализация!$C$110,5,IF(OR(H771=1,H771=2,H771=3,H771=4,H771=5),H771,"")))))))</f>
        <v/>
      </c>
      <c r="N771" s="13" t="str">
        <f>(IF(I771=Локализация!$C$114,1,IF(I771=Локализация!$C$113,2,IF(I771=Локализация!$C$112,3,IF(I771=Локализация!$C$111,4,IF(I771=Локализация!$C$110,5,IF(OR(I771=1,I771=2,I771=3,I771=4,I771=5),I771,"")))))))</f>
        <v/>
      </c>
      <c r="O771" s="13" t="str">
        <f>(IF(J771=Локализация!$C$114,1,IF(J771=Локализация!$C$113,2,IF(J771=Локализация!$C$112,3,IF(J771=Локализация!$C$111,4,IF(J771=Локализация!$C$110,5,IF(OR(J771=1,J771=2,J771=3,J771=4,J771=5),J771,"")))))))</f>
        <v/>
      </c>
      <c r="P771" s="13" t="str">
        <f>(IF(K771=Локализация!$C$114,1,IF(K771=Локализация!$C$113,2,IF(K771=Локализация!$C$112,3,IF(K771=Локализация!$C$111,4,IF(K771=Локализация!$C$110,5,IF(OR(K771=1,K771=2,K771=3,K771=4,K771=5),K771,"")))))))</f>
        <v/>
      </c>
      <c r="Q771" s="13" t="str">
        <f>(IF(L771=Локализация!$C$114,1,IF(L771=Локализация!$C$113,2,IF(L771=Локализация!$C$112,3,IF(L771=Локализация!$C$111,4,IF(L771=Локализация!$C$110,5,IF(OR(L771=1,L771=2,L771=3,L771=4,L771=5),L771,"")))))))</f>
        <v/>
      </c>
      <c r="R771" s="13" t="str">
        <f>(IF(B771=Локализация!$C$114,1,IF(B771=Локализация!$C$113,2,IF(B771=Локализация!$C$112,3,IF(B771=Локализация!$C$111,4,IF(B771=Локализация!$C$110,5,IF(OR(B771=1,B771=2,B771=3,B771=4,B771=5),B771,"")))))))</f>
        <v/>
      </c>
      <c r="S771" s="13" t="str">
        <f>(IF(C771=Локализация!$C$114,1,IF(C771=Локализация!$C$113,2,IF(C771=Локализация!$C$112,3,IF(C771=Локализация!$C$111,4,IF(C771=Локализация!$C$110,5,IF(OR(C771=1,C771=2,C771=3,C771=4,C771=5),C771,"")))))))</f>
        <v/>
      </c>
      <c r="T771" s="13" t="str">
        <f>(IF(D771=Локализация!$C$114,1,IF(D771=Локализация!$C$113,2,IF(D771=Локализация!$C$112,3,IF(D771=Локализация!$C$111,4,IF(D771=Локализация!$C$110,5,IF(OR(D771=1,D771=2,D771=3,D771=4,D771=5),D771,"")))))))</f>
        <v/>
      </c>
      <c r="U771" s="13" t="str">
        <f>(IF(E771=Локализация!$C$114,1,IF(E771=Локализация!$C$113,2,IF(E771=Локализация!$C$112,3,IF(E771=Локализация!$C$111,4,IF(E771=Локализация!$C$110,5,IF(OR(E771=1,E771=2,E771=3,E771=4,E771=5),E771,"")))))))</f>
        <v/>
      </c>
      <c r="V771" s="13" t="str">
        <f>(IF(F771=Локализация!$C$114,1,IF(F771=Локализация!$C$113,2,IF(F771=Локализация!$C$112,3,IF(F771=Локализация!$C$111,4,IF(F771=Локализация!$C$110,5,IF(OR(F771=1,F771=2,F771=3,F771=4,F771=5),F771,"")))))))</f>
        <v/>
      </c>
    </row>
    <row r="772" spans="13:22" x14ac:dyDescent="0.25">
      <c r="M772" s="13" t="str">
        <f>(IF(H772=Локализация!$C$114,1,IF(H772=Локализация!$C$113,2,IF(H772=Локализация!$C$112,3,IF(H772=Локализация!$C$111,4,IF(H772=Локализация!$C$110,5,IF(OR(H772=1,H772=2,H772=3,H772=4,H772=5),H772,"")))))))</f>
        <v/>
      </c>
      <c r="N772" s="13" t="str">
        <f>(IF(I772=Локализация!$C$114,1,IF(I772=Локализация!$C$113,2,IF(I772=Локализация!$C$112,3,IF(I772=Локализация!$C$111,4,IF(I772=Локализация!$C$110,5,IF(OR(I772=1,I772=2,I772=3,I772=4,I772=5),I772,"")))))))</f>
        <v/>
      </c>
      <c r="O772" s="13" t="str">
        <f>(IF(J772=Локализация!$C$114,1,IF(J772=Локализация!$C$113,2,IF(J772=Локализация!$C$112,3,IF(J772=Локализация!$C$111,4,IF(J772=Локализация!$C$110,5,IF(OR(J772=1,J772=2,J772=3,J772=4,J772=5),J772,"")))))))</f>
        <v/>
      </c>
      <c r="P772" s="13" t="str">
        <f>(IF(K772=Локализация!$C$114,1,IF(K772=Локализация!$C$113,2,IF(K772=Локализация!$C$112,3,IF(K772=Локализация!$C$111,4,IF(K772=Локализация!$C$110,5,IF(OR(K772=1,K772=2,K772=3,K772=4,K772=5),K772,"")))))))</f>
        <v/>
      </c>
      <c r="Q772" s="13" t="str">
        <f>(IF(L772=Локализация!$C$114,1,IF(L772=Локализация!$C$113,2,IF(L772=Локализация!$C$112,3,IF(L772=Локализация!$C$111,4,IF(L772=Локализация!$C$110,5,IF(OR(L772=1,L772=2,L772=3,L772=4,L772=5),L772,"")))))))</f>
        <v/>
      </c>
      <c r="R772" s="13" t="str">
        <f>(IF(B772=Локализация!$C$114,1,IF(B772=Локализация!$C$113,2,IF(B772=Локализация!$C$112,3,IF(B772=Локализация!$C$111,4,IF(B772=Локализация!$C$110,5,IF(OR(B772=1,B772=2,B772=3,B772=4,B772=5),B772,"")))))))</f>
        <v/>
      </c>
      <c r="S772" s="13" t="str">
        <f>(IF(C772=Локализация!$C$114,1,IF(C772=Локализация!$C$113,2,IF(C772=Локализация!$C$112,3,IF(C772=Локализация!$C$111,4,IF(C772=Локализация!$C$110,5,IF(OR(C772=1,C772=2,C772=3,C772=4,C772=5),C772,"")))))))</f>
        <v/>
      </c>
      <c r="T772" s="13" t="str">
        <f>(IF(D772=Локализация!$C$114,1,IF(D772=Локализация!$C$113,2,IF(D772=Локализация!$C$112,3,IF(D772=Локализация!$C$111,4,IF(D772=Локализация!$C$110,5,IF(OR(D772=1,D772=2,D772=3,D772=4,D772=5),D772,"")))))))</f>
        <v/>
      </c>
      <c r="U772" s="13" t="str">
        <f>(IF(E772=Локализация!$C$114,1,IF(E772=Локализация!$C$113,2,IF(E772=Локализация!$C$112,3,IF(E772=Локализация!$C$111,4,IF(E772=Локализация!$C$110,5,IF(OR(E772=1,E772=2,E772=3,E772=4,E772=5),E772,"")))))))</f>
        <v/>
      </c>
      <c r="V772" s="13" t="str">
        <f>(IF(F772=Локализация!$C$114,1,IF(F772=Локализация!$C$113,2,IF(F772=Локализация!$C$112,3,IF(F772=Локализация!$C$111,4,IF(F772=Локализация!$C$110,5,IF(OR(F772=1,F772=2,F772=3,F772=4,F772=5),F772,"")))))))</f>
        <v/>
      </c>
    </row>
    <row r="773" spans="13:22" x14ac:dyDescent="0.25">
      <c r="M773" s="13" t="str">
        <f>(IF(H773=Локализация!$C$114,1,IF(H773=Локализация!$C$113,2,IF(H773=Локализация!$C$112,3,IF(H773=Локализация!$C$111,4,IF(H773=Локализация!$C$110,5,IF(OR(H773=1,H773=2,H773=3,H773=4,H773=5),H773,"")))))))</f>
        <v/>
      </c>
      <c r="N773" s="13" t="str">
        <f>(IF(I773=Локализация!$C$114,1,IF(I773=Локализация!$C$113,2,IF(I773=Локализация!$C$112,3,IF(I773=Локализация!$C$111,4,IF(I773=Локализация!$C$110,5,IF(OR(I773=1,I773=2,I773=3,I773=4,I773=5),I773,"")))))))</f>
        <v/>
      </c>
      <c r="O773" s="13" t="str">
        <f>(IF(J773=Локализация!$C$114,1,IF(J773=Локализация!$C$113,2,IF(J773=Локализация!$C$112,3,IF(J773=Локализация!$C$111,4,IF(J773=Локализация!$C$110,5,IF(OR(J773=1,J773=2,J773=3,J773=4,J773=5),J773,"")))))))</f>
        <v/>
      </c>
      <c r="P773" s="13" t="str">
        <f>(IF(K773=Локализация!$C$114,1,IF(K773=Локализация!$C$113,2,IF(K773=Локализация!$C$112,3,IF(K773=Локализация!$C$111,4,IF(K773=Локализация!$C$110,5,IF(OR(K773=1,K773=2,K773=3,K773=4,K773=5),K773,"")))))))</f>
        <v/>
      </c>
      <c r="Q773" s="13" t="str">
        <f>(IF(L773=Локализация!$C$114,1,IF(L773=Локализация!$C$113,2,IF(L773=Локализация!$C$112,3,IF(L773=Локализация!$C$111,4,IF(L773=Локализация!$C$110,5,IF(OR(L773=1,L773=2,L773=3,L773=4,L773=5),L773,"")))))))</f>
        <v/>
      </c>
      <c r="R773" s="13" t="str">
        <f>(IF(B773=Локализация!$C$114,1,IF(B773=Локализация!$C$113,2,IF(B773=Локализация!$C$112,3,IF(B773=Локализация!$C$111,4,IF(B773=Локализация!$C$110,5,IF(OR(B773=1,B773=2,B773=3,B773=4,B773=5),B773,"")))))))</f>
        <v/>
      </c>
      <c r="S773" s="13" t="str">
        <f>(IF(C773=Локализация!$C$114,1,IF(C773=Локализация!$C$113,2,IF(C773=Локализация!$C$112,3,IF(C773=Локализация!$C$111,4,IF(C773=Локализация!$C$110,5,IF(OR(C773=1,C773=2,C773=3,C773=4,C773=5),C773,"")))))))</f>
        <v/>
      </c>
      <c r="T773" s="13" t="str">
        <f>(IF(D773=Локализация!$C$114,1,IF(D773=Локализация!$C$113,2,IF(D773=Локализация!$C$112,3,IF(D773=Локализация!$C$111,4,IF(D773=Локализация!$C$110,5,IF(OR(D773=1,D773=2,D773=3,D773=4,D773=5),D773,"")))))))</f>
        <v/>
      </c>
      <c r="U773" s="13" t="str">
        <f>(IF(E773=Локализация!$C$114,1,IF(E773=Локализация!$C$113,2,IF(E773=Локализация!$C$112,3,IF(E773=Локализация!$C$111,4,IF(E773=Локализация!$C$110,5,IF(OR(E773=1,E773=2,E773=3,E773=4,E773=5),E773,"")))))))</f>
        <v/>
      </c>
      <c r="V773" s="13" t="str">
        <f>(IF(F773=Локализация!$C$114,1,IF(F773=Локализация!$C$113,2,IF(F773=Локализация!$C$112,3,IF(F773=Локализация!$C$111,4,IF(F773=Локализация!$C$110,5,IF(OR(F773=1,F773=2,F773=3,F773=4,F773=5),F773,"")))))))</f>
        <v/>
      </c>
    </row>
    <row r="774" spans="13:22" x14ac:dyDescent="0.25">
      <c r="M774" s="13" t="str">
        <f>(IF(H774=Локализация!$C$114,1,IF(H774=Локализация!$C$113,2,IF(H774=Локализация!$C$112,3,IF(H774=Локализация!$C$111,4,IF(H774=Локализация!$C$110,5,IF(OR(H774=1,H774=2,H774=3,H774=4,H774=5),H774,"")))))))</f>
        <v/>
      </c>
      <c r="N774" s="13" t="str">
        <f>(IF(I774=Локализация!$C$114,1,IF(I774=Локализация!$C$113,2,IF(I774=Локализация!$C$112,3,IF(I774=Локализация!$C$111,4,IF(I774=Локализация!$C$110,5,IF(OR(I774=1,I774=2,I774=3,I774=4,I774=5),I774,"")))))))</f>
        <v/>
      </c>
      <c r="O774" s="13" t="str">
        <f>(IF(J774=Локализация!$C$114,1,IF(J774=Локализация!$C$113,2,IF(J774=Локализация!$C$112,3,IF(J774=Локализация!$C$111,4,IF(J774=Локализация!$C$110,5,IF(OR(J774=1,J774=2,J774=3,J774=4,J774=5),J774,"")))))))</f>
        <v/>
      </c>
      <c r="P774" s="13" t="str">
        <f>(IF(K774=Локализация!$C$114,1,IF(K774=Локализация!$C$113,2,IF(K774=Локализация!$C$112,3,IF(K774=Локализация!$C$111,4,IF(K774=Локализация!$C$110,5,IF(OR(K774=1,K774=2,K774=3,K774=4,K774=5),K774,"")))))))</f>
        <v/>
      </c>
      <c r="Q774" s="13" t="str">
        <f>(IF(L774=Локализация!$C$114,1,IF(L774=Локализация!$C$113,2,IF(L774=Локализация!$C$112,3,IF(L774=Локализация!$C$111,4,IF(L774=Локализация!$C$110,5,IF(OR(L774=1,L774=2,L774=3,L774=4,L774=5),L774,"")))))))</f>
        <v/>
      </c>
      <c r="R774" s="13" t="str">
        <f>(IF(B774=Локализация!$C$114,1,IF(B774=Локализация!$C$113,2,IF(B774=Локализация!$C$112,3,IF(B774=Локализация!$C$111,4,IF(B774=Локализация!$C$110,5,IF(OR(B774=1,B774=2,B774=3,B774=4,B774=5),B774,"")))))))</f>
        <v/>
      </c>
      <c r="S774" s="13" t="str">
        <f>(IF(C774=Локализация!$C$114,1,IF(C774=Локализация!$C$113,2,IF(C774=Локализация!$C$112,3,IF(C774=Локализация!$C$111,4,IF(C774=Локализация!$C$110,5,IF(OR(C774=1,C774=2,C774=3,C774=4,C774=5),C774,"")))))))</f>
        <v/>
      </c>
      <c r="T774" s="13" t="str">
        <f>(IF(D774=Локализация!$C$114,1,IF(D774=Локализация!$C$113,2,IF(D774=Локализация!$C$112,3,IF(D774=Локализация!$C$111,4,IF(D774=Локализация!$C$110,5,IF(OR(D774=1,D774=2,D774=3,D774=4,D774=5),D774,"")))))))</f>
        <v/>
      </c>
      <c r="U774" s="13" t="str">
        <f>(IF(E774=Локализация!$C$114,1,IF(E774=Локализация!$C$113,2,IF(E774=Локализация!$C$112,3,IF(E774=Локализация!$C$111,4,IF(E774=Локализация!$C$110,5,IF(OR(E774=1,E774=2,E774=3,E774=4,E774=5),E774,"")))))))</f>
        <v/>
      </c>
      <c r="V774" s="13" t="str">
        <f>(IF(F774=Локализация!$C$114,1,IF(F774=Локализация!$C$113,2,IF(F774=Локализация!$C$112,3,IF(F774=Локализация!$C$111,4,IF(F774=Локализация!$C$110,5,IF(OR(F774=1,F774=2,F774=3,F774=4,F774=5),F774,"")))))))</f>
        <v/>
      </c>
    </row>
    <row r="775" spans="13:22" x14ac:dyDescent="0.25">
      <c r="M775" s="13" t="str">
        <f>(IF(H775=Локализация!$C$114,1,IF(H775=Локализация!$C$113,2,IF(H775=Локализация!$C$112,3,IF(H775=Локализация!$C$111,4,IF(H775=Локализация!$C$110,5,IF(OR(H775=1,H775=2,H775=3,H775=4,H775=5),H775,"")))))))</f>
        <v/>
      </c>
      <c r="N775" s="13" t="str">
        <f>(IF(I775=Локализация!$C$114,1,IF(I775=Локализация!$C$113,2,IF(I775=Локализация!$C$112,3,IF(I775=Локализация!$C$111,4,IF(I775=Локализация!$C$110,5,IF(OR(I775=1,I775=2,I775=3,I775=4,I775=5),I775,"")))))))</f>
        <v/>
      </c>
      <c r="O775" s="13" t="str">
        <f>(IF(J775=Локализация!$C$114,1,IF(J775=Локализация!$C$113,2,IF(J775=Локализация!$C$112,3,IF(J775=Локализация!$C$111,4,IF(J775=Локализация!$C$110,5,IF(OR(J775=1,J775=2,J775=3,J775=4,J775=5),J775,"")))))))</f>
        <v/>
      </c>
      <c r="P775" s="13" t="str">
        <f>(IF(K775=Локализация!$C$114,1,IF(K775=Локализация!$C$113,2,IF(K775=Локализация!$C$112,3,IF(K775=Локализация!$C$111,4,IF(K775=Локализация!$C$110,5,IF(OR(K775=1,K775=2,K775=3,K775=4,K775=5),K775,"")))))))</f>
        <v/>
      </c>
      <c r="Q775" s="13" t="str">
        <f>(IF(L775=Локализация!$C$114,1,IF(L775=Локализация!$C$113,2,IF(L775=Локализация!$C$112,3,IF(L775=Локализация!$C$111,4,IF(L775=Локализация!$C$110,5,IF(OR(L775=1,L775=2,L775=3,L775=4,L775=5),L775,"")))))))</f>
        <v/>
      </c>
      <c r="R775" s="13" t="str">
        <f>(IF(B775=Локализация!$C$114,1,IF(B775=Локализация!$C$113,2,IF(B775=Локализация!$C$112,3,IF(B775=Локализация!$C$111,4,IF(B775=Локализация!$C$110,5,IF(OR(B775=1,B775=2,B775=3,B775=4,B775=5),B775,"")))))))</f>
        <v/>
      </c>
      <c r="S775" s="13" t="str">
        <f>(IF(C775=Локализация!$C$114,1,IF(C775=Локализация!$C$113,2,IF(C775=Локализация!$C$112,3,IF(C775=Локализация!$C$111,4,IF(C775=Локализация!$C$110,5,IF(OR(C775=1,C775=2,C775=3,C775=4,C775=5),C775,"")))))))</f>
        <v/>
      </c>
      <c r="T775" s="13" t="str">
        <f>(IF(D775=Локализация!$C$114,1,IF(D775=Локализация!$C$113,2,IF(D775=Локализация!$C$112,3,IF(D775=Локализация!$C$111,4,IF(D775=Локализация!$C$110,5,IF(OR(D775=1,D775=2,D775=3,D775=4,D775=5),D775,"")))))))</f>
        <v/>
      </c>
      <c r="U775" s="13" t="str">
        <f>(IF(E775=Локализация!$C$114,1,IF(E775=Локализация!$C$113,2,IF(E775=Локализация!$C$112,3,IF(E775=Локализация!$C$111,4,IF(E775=Локализация!$C$110,5,IF(OR(E775=1,E775=2,E775=3,E775=4,E775=5),E775,"")))))))</f>
        <v/>
      </c>
      <c r="V775" s="13" t="str">
        <f>(IF(F775=Локализация!$C$114,1,IF(F775=Локализация!$C$113,2,IF(F775=Локализация!$C$112,3,IF(F775=Локализация!$C$111,4,IF(F775=Локализация!$C$110,5,IF(OR(F775=1,F775=2,F775=3,F775=4,F775=5),F775,"")))))))</f>
        <v/>
      </c>
    </row>
    <row r="776" spans="13:22" x14ac:dyDescent="0.25">
      <c r="M776" s="13" t="str">
        <f>(IF(H776=Локализация!$C$114,1,IF(H776=Локализация!$C$113,2,IF(H776=Локализация!$C$112,3,IF(H776=Локализация!$C$111,4,IF(H776=Локализация!$C$110,5,IF(OR(H776=1,H776=2,H776=3,H776=4,H776=5),H776,"")))))))</f>
        <v/>
      </c>
      <c r="N776" s="13" t="str">
        <f>(IF(I776=Локализация!$C$114,1,IF(I776=Локализация!$C$113,2,IF(I776=Локализация!$C$112,3,IF(I776=Локализация!$C$111,4,IF(I776=Локализация!$C$110,5,IF(OR(I776=1,I776=2,I776=3,I776=4,I776=5),I776,"")))))))</f>
        <v/>
      </c>
      <c r="O776" s="13" t="str">
        <f>(IF(J776=Локализация!$C$114,1,IF(J776=Локализация!$C$113,2,IF(J776=Локализация!$C$112,3,IF(J776=Локализация!$C$111,4,IF(J776=Локализация!$C$110,5,IF(OR(J776=1,J776=2,J776=3,J776=4,J776=5),J776,"")))))))</f>
        <v/>
      </c>
      <c r="P776" s="13" t="str">
        <f>(IF(K776=Локализация!$C$114,1,IF(K776=Локализация!$C$113,2,IF(K776=Локализация!$C$112,3,IF(K776=Локализация!$C$111,4,IF(K776=Локализация!$C$110,5,IF(OR(K776=1,K776=2,K776=3,K776=4,K776=5),K776,"")))))))</f>
        <v/>
      </c>
      <c r="Q776" s="13" t="str">
        <f>(IF(L776=Локализация!$C$114,1,IF(L776=Локализация!$C$113,2,IF(L776=Локализация!$C$112,3,IF(L776=Локализация!$C$111,4,IF(L776=Локализация!$C$110,5,IF(OR(L776=1,L776=2,L776=3,L776=4,L776=5),L776,"")))))))</f>
        <v/>
      </c>
      <c r="R776" s="13" t="str">
        <f>(IF(B776=Локализация!$C$114,1,IF(B776=Локализация!$C$113,2,IF(B776=Локализация!$C$112,3,IF(B776=Локализация!$C$111,4,IF(B776=Локализация!$C$110,5,IF(OR(B776=1,B776=2,B776=3,B776=4,B776=5),B776,"")))))))</f>
        <v/>
      </c>
      <c r="S776" s="13" t="str">
        <f>(IF(C776=Локализация!$C$114,1,IF(C776=Локализация!$C$113,2,IF(C776=Локализация!$C$112,3,IF(C776=Локализация!$C$111,4,IF(C776=Локализация!$C$110,5,IF(OR(C776=1,C776=2,C776=3,C776=4,C776=5),C776,"")))))))</f>
        <v/>
      </c>
      <c r="T776" s="13" t="str">
        <f>(IF(D776=Локализация!$C$114,1,IF(D776=Локализация!$C$113,2,IF(D776=Локализация!$C$112,3,IF(D776=Локализация!$C$111,4,IF(D776=Локализация!$C$110,5,IF(OR(D776=1,D776=2,D776=3,D776=4,D776=5),D776,"")))))))</f>
        <v/>
      </c>
      <c r="U776" s="13" t="str">
        <f>(IF(E776=Локализация!$C$114,1,IF(E776=Локализация!$C$113,2,IF(E776=Локализация!$C$112,3,IF(E776=Локализация!$C$111,4,IF(E776=Локализация!$C$110,5,IF(OR(E776=1,E776=2,E776=3,E776=4,E776=5),E776,"")))))))</f>
        <v/>
      </c>
      <c r="V776" s="13" t="str">
        <f>(IF(F776=Локализация!$C$114,1,IF(F776=Локализация!$C$113,2,IF(F776=Локализация!$C$112,3,IF(F776=Локализация!$C$111,4,IF(F776=Локализация!$C$110,5,IF(OR(F776=1,F776=2,F776=3,F776=4,F776=5),F776,"")))))))</f>
        <v/>
      </c>
    </row>
    <row r="777" spans="13:22" x14ac:dyDescent="0.25">
      <c r="M777" s="13" t="str">
        <f>(IF(H777=Локализация!$C$114,1,IF(H777=Локализация!$C$113,2,IF(H777=Локализация!$C$112,3,IF(H777=Локализация!$C$111,4,IF(H777=Локализация!$C$110,5,IF(OR(H777=1,H777=2,H777=3,H777=4,H777=5),H777,"")))))))</f>
        <v/>
      </c>
      <c r="N777" s="13" t="str">
        <f>(IF(I777=Локализация!$C$114,1,IF(I777=Локализация!$C$113,2,IF(I777=Локализация!$C$112,3,IF(I777=Локализация!$C$111,4,IF(I777=Локализация!$C$110,5,IF(OR(I777=1,I777=2,I777=3,I777=4,I777=5),I777,"")))))))</f>
        <v/>
      </c>
      <c r="O777" s="13" t="str">
        <f>(IF(J777=Локализация!$C$114,1,IF(J777=Локализация!$C$113,2,IF(J777=Локализация!$C$112,3,IF(J777=Локализация!$C$111,4,IF(J777=Локализация!$C$110,5,IF(OR(J777=1,J777=2,J777=3,J777=4,J777=5),J777,"")))))))</f>
        <v/>
      </c>
      <c r="P777" s="13" t="str">
        <f>(IF(K777=Локализация!$C$114,1,IF(K777=Локализация!$C$113,2,IF(K777=Локализация!$C$112,3,IF(K777=Локализация!$C$111,4,IF(K777=Локализация!$C$110,5,IF(OR(K777=1,K777=2,K777=3,K777=4,K777=5),K777,"")))))))</f>
        <v/>
      </c>
      <c r="Q777" s="13" t="str">
        <f>(IF(L777=Локализация!$C$114,1,IF(L777=Локализация!$C$113,2,IF(L777=Локализация!$C$112,3,IF(L777=Локализация!$C$111,4,IF(L777=Локализация!$C$110,5,IF(OR(L777=1,L777=2,L777=3,L777=4,L777=5),L777,"")))))))</f>
        <v/>
      </c>
      <c r="R777" s="13" t="str">
        <f>(IF(B777=Локализация!$C$114,1,IF(B777=Локализация!$C$113,2,IF(B777=Локализация!$C$112,3,IF(B777=Локализация!$C$111,4,IF(B777=Локализация!$C$110,5,IF(OR(B777=1,B777=2,B777=3,B777=4,B777=5),B777,"")))))))</f>
        <v/>
      </c>
      <c r="S777" s="13" t="str">
        <f>(IF(C777=Локализация!$C$114,1,IF(C777=Локализация!$C$113,2,IF(C777=Локализация!$C$112,3,IF(C777=Локализация!$C$111,4,IF(C777=Локализация!$C$110,5,IF(OR(C777=1,C777=2,C777=3,C777=4,C777=5),C777,"")))))))</f>
        <v/>
      </c>
      <c r="T777" s="13" t="str">
        <f>(IF(D777=Локализация!$C$114,1,IF(D777=Локализация!$C$113,2,IF(D777=Локализация!$C$112,3,IF(D777=Локализация!$C$111,4,IF(D777=Локализация!$C$110,5,IF(OR(D777=1,D777=2,D777=3,D777=4,D777=5),D777,"")))))))</f>
        <v/>
      </c>
      <c r="U777" s="13" t="str">
        <f>(IF(E777=Локализация!$C$114,1,IF(E777=Локализация!$C$113,2,IF(E777=Локализация!$C$112,3,IF(E777=Локализация!$C$111,4,IF(E777=Локализация!$C$110,5,IF(OR(E777=1,E777=2,E777=3,E777=4,E777=5),E777,"")))))))</f>
        <v/>
      </c>
      <c r="V777" s="13" t="str">
        <f>(IF(F777=Локализация!$C$114,1,IF(F777=Локализация!$C$113,2,IF(F777=Локализация!$C$112,3,IF(F777=Локализация!$C$111,4,IF(F777=Локализация!$C$110,5,IF(OR(F777=1,F777=2,F777=3,F777=4,F777=5),F777,"")))))))</f>
        <v/>
      </c>
    </row>
    <row r="778" spans="13:22" x14ac:dyDescent="0.25">
      <c r="M778" s="13" t="str">
        <f>(IF(H778=Локализация!$C$114,1,IF(H778=Локализация!$C$113,2,IF(H778=Локализация!$C$112,3,IF(H778=Локализация!$C$111,4,IF(H778=Локализация!$C$110,5,IF(OR(H778=1,H778=2,H778=3,H778=4,H778=5),H778,"")))))))</f>
        <v/>
      </c>
      <c r="N778" s="13" t="str">
        <f>(IF(I778=Локализация!$C$114,1,IF(I778=Локализация!$C$113,2,IF(I778=Локализация!$C$112,3,IF(I778=Локализация!$C$111,4,IF(I778=Локализация!$C$110,5,IF(OR(I778=1,I778=2,I778=3,I778=4,I778=5),I778,"")))))))</f>
        <v/>
      </c>
      <c r="O778" s="13" t="str">
        <f>(IF(J778=Локализация!$C$114,1,IF(J778=Локализация!$C$113,2,IF(J778=Локализация!$C$112,3,IF(J778=Локализация!$C$111,4,IF(J778=Локализация!$C$110,5,IF(OR(J778=1,J778=2,J778=3,J778=4,J778=5),J778,"")))))))</f>
        <v/>
      </c>
      <c r="P778" s="13" t="str">
        <f>(IF(K778=Локализация!$C$114,1,IF(K778=Локализация!$C$113,2,IF(K778=Локализация!$C$112,3,IF(K778=Локализация!$C$111,4,IF(K778=Локализация!$C$110,5,IF(OR(K778=1,K778=2,K778=3,K778=4,K778=5),K778,"")))))))</f>
        <v/>
      </c>
      <c r="Q778" s="13" t="str">
        <f>(IF(L778=Локализация!$C$114,1,IF(L778=Локализация!$C$113,2,IF(L778=Локализация!$C$112,3,IF(L778=Локализация!$C$111,4,IF(L778=Локализация!$C$110,5,IF(OR(L778=1,L778=2,L778=3,L778=4,L778=5),L778,"")))))))</f>
        <v/>
      </c>
      <c r="R778" s="13" t="str">
        <f>(IF(B778=Локализация!$C$114,1,IF(B778=Локализация!$C$113,2,IF(B778=Локализация!$C$112,3,IF(B778=Локализация!$C$111,4,IF(B778=Локализация!$C$110,5,IF(OR(B778=1,B778=2,B778=3,B778=4,B778=5),B778,"")))))))</f>
        <v/>
      </c>
      <c r="S778" s="13" t="str">
        <f>(IF(C778=Локализация!$C$114,1,IF(C778=Локализация!$C$113,2,IF(C778=Локализация!$C$112,3,IF(C778=Локализация!$C$111,4,IF(C778=Локализация!$C$110,5,IF(OR(C778=1,C778=2,C778=3,C778=4,C778=5),C778,"")))))))</f>
        <v/>
      </c>
      <c r="T778" s="13" t="str">
        <f>(IF(D778=Локализация!$C$114,1,IF(D778=Локализация!$C$113,2,IF(D778=Локализация!$C$112,3,IF(D778=Локализация!$C$111,4,IF(D778=Локализация!$C$110,5,IF(OR(D778=1,D778=2,D778=3,D778=4,D778=5),D778,"")))))))</f>
        <v/>
      </c>
      <c r="U778" s="13" t="str">
        <f>(IF(E778=Локализация!$C$114,1,IF(E778=Локализация!$C$113,2,IF(E778=Локализация!$C$112,3,IF(E778=Локализация!$C$111,4,IF(E778=Локализация!$C$110,5,IF(OR(E778=1,E778=2,E778=3,E778=4,E778=5),E778,"")))))))</f>
        <v/>
      </c>
      <c r="V778" s="13" t="str">
        <f>(IF(F778=Локализация!$C$114,1,IF(F778=Локализация!$C$113,2,IF(F778=Локализация!$C$112,3,IF(F778=Локализация!$C$111,4,IF(F778=Локализация!$C$110,5,IF(OR(F778=1,F778=2,F778=3,F778=4,F778=5),F778,"")))))))</f>
        <v/>
      </c>
    </row>
    <row r="779" spans="13:22" x14ac:dyDescent="0.25">
      <c r="M779" s="13" t="str">
        <f>(IF(H779=Локализация!$C$114,1,IF(H779=Локализация!$C$113,2,IF(H779=Локализация!$C$112,3,IF(H779=Локализация!$C$111,4,IF(H779=Локализация!$C$110,5,IF(OR(H779=1,H779=2,H779=3,H779=4,H779=5),H779,"")))))))</f>
        <v/>
      </c>
      <c r="N779" s="13" t="str">
        <f>(IF(I779=Локализация!$C$114,1,IF(I779=Локализация!$C$113,2,IF(I779=Локализация!$C$112,3,IF(I779=Локализация!$C$111,4,IF(I779=Локализация!$C$110,5,IF(OR(I779=1,I779=2,I779=3,I779=4,I779=5),I779,"")))))))</f>
        <v/>
      </c>
      <c r="O779" s="13" t="str">
        <f>(IF(J779=Локализация!$C$114,1,IF(J779=Локализация!$C$113,2,IF(J779=Локализация!$C$112,3,IF(J779=Локализация!$C$111,4,IF(J779=Локализация!$C$110,5,IF(OR(J779=1,J779=2,J779=3,J779=4,J779=5),J779,"")))))))</f>
        <v/>
      </c>
      <c r="P779" s="13" t="str">
        <f>(IF(K779=Локализация!$C$114,1,IF(K779=Локализация!$C$113,2,IF(K779=Локализация!$C$112,3,IF(K779=Локализация!$C$111,4,IF(K779=Локализация!$C$110,5,IF(OR(K779=1,K779=2,K779=3,K779=4,K779=5),K779,"")))))))</f>
        <v/>
      </c>
      <c r="Q779" s="13" t="str">
        <f>(IF(L779=Локализация!$C$114,1,IF(L779=Локализация!$C$113,2,IF(L779=Локализация!$C$112,3,IF(L779=Локализация!$C$111,4,IF(L779=Локализация!$C$110,5,IF(OR(L779=1,L779=2,L779=3,L779=4,L779=5),L779,"")))))))</f>
        <v/>
      </c>
      <c r="R779" s="13" t="str">
        <f>(IF(B779=Локализация!$C$114,1,IF(B779=Локализация!$C$113,2,IF(B779=Локализация!$C$112,3,IF(B779=Локализация!$C$111,4,IF(B779=Локализация!$C$110,5,IF(OR(B779=1,B779=2,B779=3,B779=4,B779=5),B779,"")))))))</f>
        <v/>
      </c>
      <c r="S779" s="13" t="str">
        <f>(IF(C779=Локализация!$C$114,1,IF(C779=Локализация!$C$113,2,IF(C779=Локализация!$C$112,3,IF(C779=Локализация!$C$111,4,IF(C779=Локализация!$C$110,5,IF(OR(C779=1,C779=2,C779=3,C779=4,C779=5),C779,"")))))))</f>
        <v/>
      </c>
      <c r="T779" s="13" t="str">
        <f>(IF(D779=Локализация!$C$114,1,IF(D779=Локализация!$C$113,2,IF(D779=Локализация!$C$112,3,IF(D779=Локализация!$C$111,4,IF(D779=Локализация!$C$110,5,IF(OR(D779=1,D779=2,D779=3,D779=4,D779=5),D779,"")))))))</f>
        <v/>
      </c>
      <c r="U779" s="13" t="str">
        <f>(IF(E779=Локализация!$C$114,1,IF(E779=Локализация!$C$113,2,IF(E779=Локализация!$C$112,3,IF(E779=Локализация!$C$111,4,IF(E779=Локализация!$C$110,5,IF(OR(E779=1,E779=2,E779=3,E779=4,E779=5),E779,"")))))))</f>
        <v/>
      </c>
      <c r="V779" s="13" t="str">
        <f>(IF(F779=Локализация!$C$114,1,IF(F779=Локализация!$C$113,2,IF(F779=Локализация!$C$112,3,IF(F779=Локализация!$C$111,4,IF(F779=Локализация!$C$110,5,IF(OR(F779=1,F779=2,F779=3,F779=4,F779=5),F779,"")))))))</f>
        <v/>
      </c>
    </row>
    <row r="780" spans="13:22" x14ac:dyDescent="0.25">
      <c r="M780" s="13" t="str">
        <f>(IF(H780=Локализация!$C$114,1,IF(H780=Локализация!$C$113,2,IF(H780=Локализация!$C$112,3,IF(H780=Локализация!$C$111,4,IF(H780=Локализация!$C$110,5,IF(OR(H780=1,H780=2,H780=3,H780=4,H780=5),H780,"")))))))</f>
        <v/>
      </c>
      <c r="N780" s="13" t="str">
        <f>(IF(I780=Локализация!$C$114,1,IF(I780=Локализация!$C$113,2,IF(I780=Локализация!$C$112,3,IF(I780=Локализация!$C$111,4,IF(I780=Локализация!$C$110,5,IF(OR(I780=1,I780=2,I780=3,I780=4,I780=5),I780,"")))))))</f>
        <v/>
      </c>
      <c r="O780" s="13" t="str">
        <f>(IF(J780=Локализация!$C$114,1,IF(J780=Локализация!$C$113,2,IF(J780=Локализация!$C$112,3,IF(J780=Локализация!$C$111,4,IF(J780=Локализация!$C$110,5,IF(OR(J780=1,J780=2,J780=3,J780=4,J780=5),J780,"")))))))</f>
        <v/>
      </c>
      <c r="P780" s="13" t="str">
        <f>(IF(K780=Локализация!$C$114,1,IF(K780=Локализация!$C$113,2,IF(K780=Локализация!$C$112,3,IF(K780=Локализация!$C$111,4,IF(K780=Локализация!$C$110,5,IF(OR(K780=1,K780=2,K780=3,K780=4,K780=5),K780,"")))))))</f>
        <v/>
      </c>
      <c r="Q780" s="13" t="str">
        <f>(IF(L780=Локализация!$C$114,1,IF(L780=Локализация!$C$113,2,IF(L780=Локализация!$C$112,3,IF(L780=Локализация!$C$111,4,IF(L780=Локализация!$C$110,5,IF(OR(L780=1,L780=2,L780=3,L780=4,L780=5),L780,"")))))))</f>
        <v/>
      </c>
      <c r="R780" s="13" t="str">
        <f>(IF(B780=Локализация!$C$114,1,IF(B780=Локализация!$C$113,2,IF(B780=Локализация!$C$112,3,IF(B780=Локализация!$C$111,4,IF(B780=Локализация!$C$110,5,IF(OR(B780=1,B780=2,B780=3,B780=4,B780=5),B780,"")))))))</f>
        <v/>
      </c>
      <c r="S780" s="13" t="str">
        <f>(IF(C780=Локализация!$C$114,1,IF(C780=Локализация!$C$113,2,IF(C780=Локализация!$C$112,3,IF(C780=Локализация!$C$111,4,IF(C780=Локализация!$C$110,5,IF(OR(C780=1,C780=2,C780=3,C780=4,C780=5),C780,"")))))))</f>
        <v/>
      </c>
      <c r="T780" s="13" t="str">
        <f>(IF(D780=Локализация!$C$114,1,IF(D780=Локализация!$C$113,2,IF(D780=Локализация!$C$112,3,IF(D780=Локализация!$C$111,4,IF(D780=Локализация!$C$110,5,IF(OR(D780=1,D780=2,D780=3,D780=4,D780=5),D780,"")))))))</f>
        <v/>
      </c>
      <c r="U780" s="13" t="str">
        <f>(IF(E780=Локализация!$C$114,1,IF(E780=Локализация!$C$113,2,IF(E780=Локализация!$C$112,3,IF(E780=Локализация!$C$111,4,IF(E780=Локализация!$C$110,5,IF(OR(E780=1,E780=2,E780=3,E780=4,E780=5),E780,"")))))))</f>
        <v/>
      </c>
      <c r="V780" s="13" t="str">
        <f>(IF(F780=Локализация!$C$114,1,IF(F780=Локализация!$C$113,2,IF(F780=Локализация!$C$112,3,IF(F780=Локализация!$C$111,4,IF(F780=Локализация!$C$110,5,IF(OR(F780=1,F780=2,F780=3,F780=4,F780=5),F780,"")))))))</f>
        <v/>
      </c>
    </row>
    <row r="781" spans="13:22" x14ac:dyDescent="0.25">
      <c r="M781" s="13" t="str">
        <f>(IF(H781=Локализация!$C$114,1,IF(H781=Локализация!$C$113,2,IF(H781=Локализация!$C$112,3,IF(H781=Локализация!$C$111,4,IF(H781=Локализация!$C$110,5,IF(OR(H781=1,H781=2,H781=3,H781=4,H781=5),H781,"")))))))</f>
        <v/>
      </c>
      <c r="N781" s="13" t="str">
        <f>(IF(I781=Локализация!$C$114,1,IF(I781=Локализация!$C$113,2,IF(I781=Локализация!$C$112,3,IF(I781=Локализация!$C$111,4,IF(I781=Локализация!$C$110,5,IF(OR(I781=1,I781=2,I781=3,I781=4,I781=5),I781,"")))))))</f>
        <v/>
      </c>
      <c r="O781" s="13" t="str">
        <f>(IF(J781=Локализация!$C$114,1,IF(J781=Локализация!$C$113,2,IF(J781=Локализация!$C$112,3,IF(J781=Локализация!$C$111,4,IF(J781=Локализация!$C$110,5,IF(OR(J781=1,J781=2,J781=3,J781=4,J781=5),J781,"")))))))</f>
        <v/>
      </c>
      <c r="P781" s="13" t="str">
        <f>(IF(K781=Локализация!$C$114,1,IF(K781=Локализация!$C$113,2,IF(K781=Локализация!$C$112,3,IF(K781=Локализация!$C$111,4,IF(K781=Локализация!$C$110,5,IF(OR(K781=1,K781=2,K781=3,K781=4,K781=5),K781,"")))))))</f>
        <v/>
      </c>
      <c r="Q781" s="13" t="str">
        <f>(IF(L781=Локализация!$C$114,1,IF(L781=Локализация!$C$113,2,IF(L781=Локализация!$C$112,3,IF(L781=Локализация!$C$111,4,IF(L781=Локализация!$C$110,5,IF(OR(L781=1,L781=2,L781=3,L781=4,L781=5),L781,"")))))))</f>
        <v/>
      </c>
      <c r="R781" s="13" t="str">
        <f>(IF(B781=Локализация!$C$114,1,IF(B781=Локализация!$C$113,2,IF(B781=Локализация!$C$112,3,IF(B781=Локализация!$C$111,4,IF(B781=Локализация!$C$110,5,IF(OR(B781=1,B781=2,B781=3,B781=4,B781=5),B781,"")))))))</f>
        <v/>
      </c>
      <c r="S781" s="13" t="str">
        <f>(IF(C781=Локализация!$C$114,1,IF(C781=Локализация!$C$113,2,IF(C781=Локализация!$C$112,3,IF(C781=Локализация!$C$111,4,IF(C781=Локализация!$C$110,5,IF(OR(C781=1,C781=2,C781=3,C781=4,C781=5),C781,"")))))))</f>
        <v/>
      </c>
      <c r="T781" s="13" t="str">
        <f>(IF(D781=Локализация!$C$114,1,IF(D781=Локализация!$C$113,2,IF(D781=Локализация!$C$112,3,IF(D781=Локализация!$C$111,4,IF(D781=Локализация!$C$110,5,IF(OR(D781=1,D781=2,D781=3,D781=4,D781=5),D781,"")))))))</f>
        <v/>
      </c>
      <c r="U781" s="13" t="str">
        <f>(IF(E781=Локализация!$C$114,1,IF(E781=Локализация!$C$113,2,IF(E781=Локализация!$C$112,3,IF(E781=Локализация!$C$111,4,IF(E781=Локализация!$C$110,5,IF(OR(E781=1,E781=2,E781=3,E781=4,E781=5),E781,"")))))))</f>
        <v/>
      </c>
      <c r="V781" s="13" t="str">
        <f>(IF(F781=Локализация!$C$114,1,IF(F781=Локализация!$C$113,2,IF(F781=Локализация!$C$112,3,IF(F781=Локализация!$C$111,4,IF(F781=Локализация!$C$110,5,IF(OR(F781=1,F781=2,F781=3,F781=4,F781=5),F781,"")))))))</f>
        <v/>
      </c>
    </row>
    <row r="782" spans="13:22" x14ac:dyDescent="0.25">
      <c r="M782" s="13" t="str">
        <f>(IF(H782=Локализация!$C$114,1,IF(H782=Локализация!$C$113,2,IF(H782=Локализация!$C$112,3,IF(H782=Локализация!$C$111,4,IF(H782=Локализация!$C$110,5,IF(OR(H782=1,H782=2,H782=3,H782=4,H782=5),H782,"")))))))</f>
        <v/>
      </c>
      <c r="N782" s="13" t="str">
        <f>(IF(I782=Локализация!$C$114,1,IF(I782=Локализация!$C$113,2,IF(I782=Локализация!$C$112,3,IF(I782=Локализация!$C$111,4,IF(I782=Локализация!$C$110,5,IF(OR(I782=1,I782=2,I782=3,I782=4,I782=5),I782,"")))))))</f>
        <v/>
      </c>
      <c r="O782" s="13" t="str">
        <f>(IF(J782=Локализация!$C$114,1,IF(J782=Локализация!$C$113,2,IF(J782=Локализация!$C$112,3,IF(J782=Локализация!$C$111,4,IF(J782=Локализация!$C$110,5,IF(OR(J782=1,J782=2,J782=3,J782=4,J782=5),J782,"")))))))</f>
        <v/>
      </c>
      <c r="P782" s="13" t="str">
        <f>(IF(K782=Локализация!$C$114,1,IF(K782=Локализация!$C$113,2,IF(K782=Локализация!$C$112,3,IF(K782=Локализация!$C$111,4,IF(K782=Локализация!$C$110,5,IF(OR(K782=1,K782=2,K782=3,K782=4,K782=5),K782,"")))))))</f>
        <v/>
      </c>
      <c r="Q782" s="13" t="str">
        <f>(IF(L782=Локализация!$C$114,1,IF(L782=Локализация!$C$113,2,IF(L782=Локализация!$C$112,3,IF(L782=Локализация!$C$111,4,IF(L782=Локализация!$C$110,5,IF(OR(L782=1,L782=2,L782=3,L782=4,L782=5),L782,"")))))))</f>
        <v/>
      </c>
      <c r="R782" s="13" t="str">
        <f>(IF(B782=Локализация!$C$114,1,IF(B782=Локализация!$C$113,2,IF(B782=Локализация!$C$112,3,IF(B782=Локализация!$C$111,4,IF(B782=Локализация!$C$110,5,IF(OR(B782=1,B782=2,B782=3,B782=4,B782=5),B782,"")))))))</f>
        <v/>
      </c>
      <c r="S782" s="13" t="str">
        <f>(IF(C782=Локализация!$C$114,1,IF(C782=Локализация!$C$113,2,IF(C782=Локализация!$C$112,3,IF(C782=Локализация!$C$111,4,IF(C782=Локализация!$C$110,5,IF(OR(C782=1,C782=2,C782=3,C782=4,C782=5),C782,"")))))))</f>
        <v/>
      </c>
      <c r="T782" s="13" t="str">
        <f>(IF(D782=Локализация!$C$114,1,IF(D782=Локализация!$C$113,2,IF(D782=Локализация!$C$112,3,IF(D782=Локализация!$C$111,4,IF(D782=Локализация!$C$110,5,IF(OR(D782=1,D782=2,D782=3,D782=4,D782=5),D782,"")))))))</f>
        <v/>
      </c>
      <c r="U782" s="13" t="str">
        <f>(IF(E782=Локализация!$C$114,1,IF(E782=Локализация!$C$113,2,IF(E782=Локализация!$C$112,3,IF(E782=Локализация!$C$111,4,IF(E782=Локализация!$C$110,5,IF(OR(E782=1,E782=2,E782=3,E782=4,E782=5),E782,"")))))))</f>
        <v/>
      </c>
      <c r="V782" s="13" t="str">
        <f>(IF(F782=Локализация!$C$114,1,IF(F782=Локализация!$C$113,2,IF(F782=Локализация!$C$112,3,IF(F782=Локализация!$C$111,4,IF(F782=Локализация!$C$110,5,IF(OR(F782=1,F782=2,F782=3,F782=4,F782=5),F782,"")))))))</f>
        <v/>
      </c>
    </row>
    <row r="783" spans="13:22" x14ac:dyDescent="0.25">
      <c r="M783" s="13" t="str">
        <f>(IF(H783=Локализация!$C$114,1,IF(H783=Локализация!$C$113,2,IF(H783=Локализация!$C$112,3,IF(H783=Локализация!$C$111,4,IF(H783=Локализация!$C$110,5,IF(OR(H783=1,H783=2,H783=3,H783=4,H783=5),H783,"")))))))</f>
        <v/>
      </c>
      <c r="N783" s="13" t="str">
        <f>(IF(I783=Локализация!$C$114,1,IF(I783=Локализация!$C$113,2,IF(I783=Локализация!$C$112,3,IF(I783=Локализация!$C$111,4,IF(I783=Локализация!$C$110,5,IF(OR(I783=1,I783=2,I783=3,I783=4,I783=5),I783,"")))))))</f>
        <v/>
      </c>
      <c r="O783" s="13" t="str">
        <f>(IF(J783=Локализация!$C$114,1,IF(J783=Локализация!$C$113,2,IF(J783=Локализация!$C$112,3,IF(J783=Локализация!$C$111,4,IF(J783=Локализация!$C$110,5,IF(OR(J783=1,J783=2,J783=3,J783=4,J783=5),J783,"")))))))</f>
        <v/>
      </c>
      <c r="P783" s="13" t="str">
        <f>(IF(K783=Локализация!$C$114,1,IF(K783=Локализация!$C$113,2,IF(K783=Локализация!$C$112,3,IF(K783=Локализация!$C$111,4,IF(K783=Локализация!$C$110,5,IF(OR(K783=1,K783=2,K783=3,K783=4,K783=5),K783,"")))))))</f>
        <v/>
      </c>
      <c r="Q783" s="13" t="str">
        <f>(IF(L783=Локализация!$C$114,1,IF(L783=Локализация!$C$113,2,IF(L783=Локализация!$C$112,3,IF(L783=Локализация!$C$111,4,IF(L783=Локализация!$C$110,5,IF(OR(L783=1,L783=2,L783=3,L783=4,L783=5),L783,"")))))))</f>
        <v/>
      </c>
      <c r="R783" s="13" t="str">
        <f>(IF(B783=Локализация!$C$114,1,IF(B783=Локализация!$C$113,2,IF(B783=Локализация!$C$112,3,IF(B783=Локализация!$C$111,4,IF(B783=Локализация!$C$110,5,IF(OR(B783=1,B783=2,B783=3,B783=4,B783=5),B783,"")))))))</f>
        <v/>
      </c>
      <c r="S783" s="13" t="str">
        <f>(IF(C783=Локализация!$C$114,1,IF(C783=Локализация!$C$113,2,IF(C783=Локализация!$C$112,3,IF(C783=Локализация!$C$111,4,IF(C783=Локализация!$C$110,5,IF(OR(C783=1,C783=2,C783=3,C783=4,C783=5),C783,"")))))))</f>
        <v/>
      </c>
      <c r="T783" s="13" t="str">
        <f>(IF(D783=Локализация!$C$114,1,IF(D783=Локализация!$C$113,2,IF(D783=Локализация!$C$112,3,IF(D783=Локализация!$C$111,4,IF(D783=Локализация!$C$110,5,IF(OR(D783=1,D783=2,D783=3,D783=4,D783=5),D783,"")))))))</f>
        <v/>
      </c>
      <c r="U783" s="13" t="str">
        <f>(IF(E783=Локализация!$C$114,1,IF(E783=Локализация!$C$113,2,IF(E783=Локализация!$C$112,3,IF(E783=Локализация!$C$111,4,IF(E783=Локализация!$C$110,5,IF(OR(E783=1,E783=2,E783=3,E783=4,E783=5),E783,"")))))))</f>
        <v/>
      </c>
      <c r="V783" s="13" t="str">
        <f>(IF(F783=Локализация!$C$114,1,IF(F783=Локализация!$C$113,2,IF(F783=Локализация!$C$112,3,IF(F783=Локализация!$C$111,4,IF(F783=Локализация!$C$110,5,IF(OR(F783=1,F783=2,F783=3,F783=4,F783=5),F783,"")))))))</f>
        <v/>
      </c>
    </row>
    <row r="784" spans="13:22" x14ac:dyDescent="0.25">
      <c r="M784" s="13" t="str">
        <f>(IF(H784=Локализация!$C$114,1,IF(H784=Локализация!$C$113,2,IF(H784=Локализация!$C$112,3,IF(H784=Локализация!$C$111,4,IF(H784=Локализация!$C$110,5,IF(OR(H784=1,H784=2,H784=3,H784=4,H784=5),H784,"")))))))</f>
        <v/>
      </c>
      <c r="N784" s="13" t="str">
        <f>(IF(I784=Локализация!$C$114,1,IF(I784=Локализация!$C$113,2,IF(I784=Локализация!$C$112,3,IF(I784=Локализация!$C$111,4,IF(I784=Локализация!$C$110,5,IF(OR(I784=1,I784=2,I784=3,I784=4,I784=5),I784,"")))))))</f>
        <v/>
      </c>
      <c r="O784" s="13" t="str">
        <f>(IF(J784=Локализация!$C$114,1,IF(J784=Локализация!$C$113,2,IF(J784=Локализация!$C$112,3,IF(J784=Локализация!$C$111,4,IF(J784=Локализация!$C$110,5,IF(OR(J784=1,J784=2,J784=3,J784=4,J784=5),J784,"")))))))</f>
        <v/>
      </c>
      <c r="P784" s="13" t="str">
        <f>(IF(K784=Локализация!$C$114,1,IF(K784=Локализация!$C$113,2,IF(K784=Локализация!$C$112,3,IF(K784=Локализация!$C$111,4,IF(K784=Локализация!$C$110,5,IF(OR(K784=1,K784=2,K784=3,K784=4,K784=5),K784,"")))))))</f>
        <v/>
      </c>
      <c r="Q784" s="13" t="str">
        <f>(IF(L784=Локализация!$C$114,1,IF(L784=Локализация!$C$113,2,IF(L784=Локализация!$C$112,3,IF(L784=Локализация!$C$111,4,IF(L784=Локализация!$C$110,5,IF(OR(L784=1,L784=2,L784=3,L784=4,L784=5),L784,"")))))))</f>
        <v/>
      </c>
      <c r="R784" s="13" t="str">
        <f>(IF(B784=Локализация!$C$114,1,IF(B784=Локализация!$C$113,2,IF(B784=Локализация!$C$112,3,IF(B784=Локализация!$C$111,4,IF(B784=Локализация!$C$110,5,IF(OR(B784=1,B784=2,B784=3,B784=4,B784=5),B784,"")))))))</f>
        <v/>
      </c>
      <c r="S784" s="13" t="str">
        <f>(IF(C784=Локализация!$C$114,1,IF(C784=Локализация!$C$113,2,IF(C784=Локализация!$C$112,3,IF(C784=Локализация!$C$111,4,IF(C784=Локализация!$C$110,5,IF(OR(C784=1,C784=2,C784=3,C784=4,C784=5),C784,"")))))))</f>
        <v/>
      </c>
      <c r="T784" s="13" t="str">
        <f>(IF(D784=Локализация!$C$114,1,IF(D784=Локализация!$C$113,2,IF(D784=Локализация!$C$112,3,IF(D784=Локализация!$C$111,4,IF(D784=Локализация!$C$110,5,IF(OR(D784=1,D784=2,D784=3,D784=4,D784=5),D784,"")))))))</f>
        <v/>
      </c>
      <c r="U784" s="13" t="str">
        <f>(IF(E784=Локализация!$C$114,1,IF(E784=Локализация!$C$113,2,IF(E784=Локализация!$C$112,3,IF(E784=Локализация!$C$111,4,IF(E784=Локализация!$C$110,5,IF(OR(E784=1,E784=2,E784=3,E784=4,E784=5),E784,"")))))))</f>
        <v/>
      </c>
      <c r="V784" s="13" t="str">
        <f>(IF(F784=Локализация!$C$114,1,IF(F784=Локализация!$C$113,2,IF(F784=Локализация!$C$112,3,IF(F784=Локализация!$C$111,4,IF(F784=Локализация!$C$110,5,IF(OR(F784=1,F784=2,F784=3,F784=4,F784=5),F784,"")))))))</f>
        <v/>
      </c>
    </row>
    <row r="785" spans="13:22" x14ac:dyDescent="0.25">
      <c r="M785" s="13" t="str">
        <f>(IF(H785=Локализация!$C$114,1,IF(H785=Локализация!$C$113,2,IF(H785=Локализация!$C$112,3,IF(H785=Локализация!$C$111,4,IF(H785=Локализация!$C$110,5,IF(OR(H785=1,H785=2,H785=3,H785=4,H785=5),H785,"")))))))</f>
        <v/>
      </c>
      <c r="N785" s="13" t="str">
        <f>(IF(I785=Локализация!$C$114,1,IF(I785=Локализация!$C$113,2,IF(I785=Локализация!$C$112,3,IF(I785=Локализация!$C$111,4,IF(I785=Локализация!$C$110,5,IF(OR(I785=1,I785=2,I785=3,I785=4,I785=5),I785,"")))))))</f>
        <v/>
      </c>
      <c r="O785" s="13" t="str">
        <f>(IF(J785=Локализация!$C$114,1,IF(J785=Локализация!$C$113,2,IF(J785=Локализация!$C$112,3,IF(J785=Локализация!$C$111,4,IF(J785=Локализация!$C$110,5,IF(OR(J785=1,J785=2,J785=3,J785=4,J785=5),J785,"")))))))</f>
        <v/>
      </c>
      <c r="P785" s="13" t="str">
        <f>(IF(K785=Локализация!$C$114,1,IF(K785=Локализация!$C$113,2,IF(K785=Локализация!$C$112,3,IF(K785=Локализация!$C$111,4,IF(K785=Локализация!$C$110,5,IF(OR(K785=1,K785=2,K785=3,K785=4,K785=5),K785,"")))))))</f>
        <v/>
      </c>
      <c r="Q785" s="13" t="str">
        <f>(IF(L785=Локализация!$C$114,1,IF(L785=Локализация!$C$113,2,IF(L785=Локализация!$C$112,3,IF(L785=Локализация!$C$111,4,IF(L785=Локализация!$C$110,5,IF(OR(L785=1,L785=2,L785=3,L785=4,L785=5),L785,"")))))))</f>
        <v/>
      </c>
      <c r="R785" s="13" t="str">
        <f>(IF(B785=Локализация!$C$114,1,IF(B785=Локализация!$C$113,2,IF(B785=Локализация!$C$112,3,IF(B785=Локализация!$C$111,4,IF(B785=Локализация!$C$110,5,IF(OR(B785=1,B785=2,B785=3,B785=4,B785=5),B785,"")))))))</f>
        <v/>
      </c>
      <c r="S785" s="13" t="str">
        <f>(IF(C785=Локализация!$C$114,1,IF(C785=Локализация!$C$113,2,IF(C785=Локализация!$C$112,3,IF(C785=Локализация!$C$111,4,IF(C785=Локализация!$C$110,5,IF(OR(C785=1,C785=2,C785=3,C785=4,C785=5),C785,"")))))))</f>
        <v/>
      </c>
      <c r="T785" s="13" t="str">
        <f>(IF(D785=Локализация!$C$114,1,IF(D785=Локализация!$C$113,2,IF(D785=Локализация!$C$112,3,IF(D785=Локализация!$C$111,4,IF(D785=Локализация!$C$110,5,IF(OR(D785=1,D785=2,D785=3,D785=4,D785=5),D785,"")))))))</f>
        <v/>
      </c>
      <c r="U785" s="13" t="str">
        <f>(IF(E785=Локализация!$C$114,1,IF(E785=Локализация!$C$113,2,IF(E785=Локализация!$C$112,3,IF(E785=Локализация!$C$111,4,IF(E785=Локализация!$C$110,5,IF(OR(E785=1,E785=2,E785=3,E785=4,E785=5),E785,"")))))))</f>
        <v/>
      </c>
      <c r="V785" s="13" t="str">
        <f>(IF(F785=Локализация!$C$114,1,IF(F785=Локализация!$C$113,2,IF(F785=Локализация!$C$112,3,IF(F785=Локализация!$C$111,4,IF(F785=Локализация!$C$110,5,IF(OR(F785=1,F785=2,F785=3,F785=4,F785=5),F785,"")))))))</f>
        <v/>
      </c>
    </row>
    <row r="786" spans="13:22" x14ac:dyDescent="0.25">
      <c r="M786" s="13" t="str">
        <f>(IF(H786=Локализация!$C$114,1,IF(H786=Локализация!$C$113,2,IF(H786=Локализация!$C$112,3,IF(H786=Локализация!$C$111,4,IF(H786=Локализация!$C$110,5,IF(OR(H786=1,H786=2,H786=3,H786=4,H786=5),H786,"")))))))</f>
        <v/>
      </c>
      <c r="N786" s="13" t="str">
        <f>(IF(I786=Локализация!$C$114,1,IF(I786=Локализация!$C$113,2,IF(I786=Локализация!$C$112,3,IF(I786=Локализация!$C$111,4,IF(I786=Локализация!$C$110,5,IF(OR(I786=1,I786=2,I786=3,I786=4,I786=5),I786,"")))))))</f>
        <v/>
      </c>
      <c r="O786" s="13" t="str">
        <f>(IF(J786=Локализация!$C$114,1,IF(J786=Локализация!$C$113,2,IF(J786=Локализация!$C$112,3,IF(J786=Локализация!$C$111,4,IF(J786=Локализация!$C$110,5,IF(OR(J786=1,J786=2,J786=3,J786=4,J786=5),J786,"")))))))</f>
        <v/>
      </c>
      <c r="P786" s="13" t="str">
        <f>(IF(K786=Локализация!$C$114,1,IF(K786=Локализация!$C$113,2,IF(K786=Локализация!$C$112,3,IF(K786=Локализация!$C$111,4,IF(K786=Локализация!$C$110,5,IF(OR(K786=1,K786=2,K786=3,K786=4,K786=5),K786,"")))))))</f>
        <v/>
      </c>
      <c r="Q786" s="13" t="str">
        <f>(IF(L786=Локализация!$C$114,1,IF(L786=Локализация!$C$113,2,IF(L786=Локализация!$C$112,3,IF(L786=Локализация!$C$111,4,IF(L786=Локализация!$C$110,5,IF(OR(L786=1,L786=2,L786=3,L786=4,L786=5),L786,"")))))))</f>
        <v/>
      </c>
      <c r="R786" s="13" t="str">
        <f>(IF(B786=Локализация!$C$114,1,IF(B786=Локализация!$C$113,2,IF(B786=Локализация!$C$112,3,IF(B786=Локализация!$C$111,4,IF(B786=Локализация!$C$110,5,IF(OR(B786=1,B786=2,B786=3,B786=4,B786=5),B786,"")))))))</f>
        <v/>
      </c>
      <c r="S786" s="13" t="str">
        <f>(IF(C786=Локализация!$C$114,1,IF(C786=Локализация!$C$113,2,IF(C786=Локализация!$C$112,3,IF(C786=Локализация!$C$111,4,IF(C786=Локализация!$C$110,5,IF(OR(C786=1,C786=2,C786=3,C786=4,C786=5),C786,"")))))))</f>
        <v/>
      </c>
      <c r="T786" s="13" t="str">
        <f>(IF(D786=Локализация!$C$114,1,IF(D786=Локализация!$C$113,2,IF(D786=Локализация!$C$112,3,IF(D786=Локализация!$C$111,4,IF(D786=Локализация!$C$110,5,IF(OR(D786=1,D786=2,D786=3,D786=4,D786=5),D786,"")))))))</f>
        <v/>
      </c>
      <c r="U786" s="13" t="str">
        <f>(IF(E786=Локализация!$C$114,1,IF(E786=Локализация!$C$113,2,IF(E786=Локализация!$C$112,3,IF(E786=Локализация!$C$111,4,IF(E786=Локализация!$C$110,5,IF(OR(E786=1,E786=2,E786=3,E786=4,E786=5),E786,"")))))))</f>
        <v/>
      </c>
      <c r="V786" s="13" t="str">
        <f>(IF(F786=Локализация!$C$114,1,IF(F786=Локализация!$C$113,2,IF(F786=Локализация!$C$112,3,IF(F786=Локализация!$C$111,4,IF(F786=Локализация!$C$110,5,IF(OR(F786=1,F786=2,F786=3,F786=4,F786=5),F786,"")))))))</f>
        <v/>
      </c>
    </row>
    <row r="787" spans="13:22" x14ac:dyDescent="0.25">
      <c r="M787" s="13" t="str">
        <f>(IF(H787=Локализация!$C$114,1,IF(H787=Локализация!$C$113,2,IF(H787=Локализация!$C$112,3,IF(H787=Локализация!$C$111,4,IF(H787=Локализация!$C$110,5,IF(OR(H787=1,H787=2,H787=3,H787=4,H787=5),H787,"")))))))</f>
        <v/>
      </c>
      <c r="N787" s="13" t="str">
        <f>(IF(I787=Локализация!$C$114,1,IF(I787=Локализация!$C$113,2,IF(I787=Локализация!$C$112,3,IF(I787=Локализация!$C$111,4,IF(I787=Локализация!$C$110,5,IF(OR(I787=1,I787=2,I787=3,I787=4,I787=5),I787,"")))))))</f>
        <v/>
      </c>
      <c r="O787" s="13" t="str">
        <f>(IF(J787=Локализация!$C$114,1,IF(J787=Локализация!$C$113,2,IF(J787=Локализация!$C$112,3,IF(J787=Локализация!$C$111,4,IF(J787=Локализация!$C$110,5,IF(OR(J787=1,J787=2,J787=3,J787=4,J787=5),J787,"")))))))</f>
        <v/>
      </c>
      <c r="P787" s="13" t="str">
        <f>(IF(K787=Локализация!$C$114,1,IF(K787=Локализация!$C$113,2,IF(K787=Локализация!$C$112,3,IF(K787=Локализация!$C$111,4,IF(K787=Локализация!$C$110,5,IF(OR(K787=1,K787=2,K787=3,K787=4,K787=5),K787,"")))))))</f>
        <v/>
      </c>
      <c r="Q787" s="13" t="str">
        <f>(IF(L787=Локализация!$C$114,1,IF(L787=Локализация!$C$113,2,IF(L787=Локализация!$C$112,3,IF(L787=Локализация!$C$111,4,IF(L787=Локализация!$C$110,5,IF(OR(L787=1,L787=2,L787=3,L787=4,L787=5),L787,"")))))))</f>
        <v/>
      </c>
      <c r="R787" s="13" t="str">
        <f>(IF(B787=Локализация!$C$114,1,IF(B787=Локализация!$C$113,2,IF(B787=Локализация!$C$112,3,IF(B787=Локализация!$C$111,4,IF(B787=Локализация!$C$110,5,IF(OR(B787=1,B787=2,B787=3,B787=4,B787=5),B787,"")))))))</f>
        <v/>
      </c>
      <c r="S787" s="13" t="str">
        <f>(IF(C787=Локализация!$C$114,1,IF(C787=Локализация!$C$113,2,IF(C787=Локализация!$C$112,3,IF(C787=Локализация!$C$111,4,IF(C787=Локализация!$C$110,5,IF(OR(C787=1,C787=2,C787=3,C787=4,C787=5),C787,"")))))))</f>
        <v/>
      </c>
      <c r="T787" s="13" t="str">
        <f>(IF(D787=Локализация!$C$114,1,IF(D787=Локализация!$C$113,2,IF(D787=Локализация!$C$112,3,IF(D787=Локализация!$C$111,4,IF(D787=Локализация!$C$110,5,IF(OR(D787=1,D787=2,D787=3,D787=4,D787=5),D787,"")))))))</f>
        <v/>
      </c>
      <c r="U787" s="13" t="str">
        <f>(IF(E787=Локализация!$C$114,1,IF(E787=Локализация!$C$113,2,IF(E787=Локализация!$C$112,3,IF(E787=Локализация!$C$111,4,IF(E787=Локализация!$C$110,5,IF(OR(E787=1,E787=2,E787=3,E787=4,E787=5),E787,"")))))))</f>
        <v/>
      </c>
      <c r="V787" s="13" t="str">
        <f>(IF(F787=Локализация!$C$114,1,IF(F787=Локализация!$C$113,2,IF(F787=Локализация!$C$112,3,IF(F787=Локализация!$C$111,4,IF(F787=Локализация!$C$110,5,IF(OR(F787=1,F787=2,F787=3,F787=4,F787=5),F787,"")))))))</f>
        <v/>
      </c>
    </row>
    <row r="788" spans="13:22" x14ac:dyDescent="0.25">
      <c r="M788" s="13" t="str">
        <f>(IF(H788=Локализация!$C$114,1,IF(H788=Локализация!$C$113,2,IF(H788=Локализация!$C$112,3,IF(H788=Локализация!$C$111,4,IF(H788=Локализация!$C$110,5,IF(OR(H788=1,H788=2,H788=3,H788=4,H788=5),H788,"")))))))</f>
        <v/>
      </c>
      <c r="N788" s="13" t="str">
        <f>(IF(I788=Локализация!$C$114,1,IF(I788=Локализация!$C$113,2,IF(I788=Локализация!$C$112,3,IF(I788=Локализация!$C$111,4,IF(I788=Локализация!$C$110,5,IF(OR(I788=1,I788=2,I788=3,I788=4,I788=5),I788,"")))))))</f>
        <v/>
      </c>
      <c r="O788" s="13" t="str">
        <f>(IF(J788=Локализация!$C$114,1,IF(J788=Локализация!$C$113,2,IF(J788=Локализация!$C$112,3,IF(J788=Локализация!$C$111,4,IF(J788=Локализация!$C$110,5,IF(OR(J788=1,J788=2,J788=3,J788=4,J788=5),J788,"")))))))</f>
        <v/>
      </c>
      <c r="P788" s="13" t="str">
        <f>(IF(K788=Локализация!$C$114,1,IF(K788=Локализация!$C$113,2,IF(K788=Локализация!$C$112,3,IF(K788=Локализация!$C$111,4,IF(K788=Локализация!$C$110,5,IF(OR(K788=1,K788=2,K788=3,K788=4,K788=5),K788,"")))))))</f>
        <v/>
      </c>
      <c r="Q788" s="13" t="str">
        <f>(IF(L788=Локализация!$C$114,1,IF(L788=Локализация!$C$113,2,IF(L788=Локализация!$C$112,3,IF(L788=Локализация!$C$111,4,IF(L788=Локализация!$C$110,5,IF(OR(L788=1,L788=2,L788=3,L788=4,L788=5),L788,"")))))))</f>
        <v/>
      </c>
      <c r="R788" s="13" t="str">
        <f>(IF(B788=Локализация!$C$114,1,IF(B788=Локализация!$C$113,2,IF(B788=Локализация!$C$112,3,IF(B788=Локализация!$C$111,4,IF(B788=Локализация!$C$110,5,IF(OR(B788=1,B788=2,B788=3,B788=4,B788=5),B788,"")))))))</f>
        <v/>
      </c>
      <c r="S788" s="13" t="str">
        <f>(IF(C788=Локализация!$C$114,1,IF(C788=Локализация!$C$113,2,IF(C788=Локализация!$C$112,3,IF(C788=Локализация!$C$111,4,IF(C788=Локализация!$C$110,5,IF(OR(C788=1,C788=2,C788=3,C788=4,C788=5),C788,"")))))))</f>
        <v/>
      </c>
      <c r="T788" s="13" t="str">
        <f>(IF(D788=Локализация!$C$114,1,IF(D788=Локализация!$C$113,2,IF(D788=Локализация!$C$112,3,IF(D788=Локализация!$C$111,4,IF(D788=Локализация!$C$110,5,IF(OR(D788=1,D788=2,D788=3,D788=4,D788=5),D788,"")))))))</f>
        <v/>
      </c>
      <c r="U788" s="13" t="str">
        <f>(IF(E788=Локализация!$C$114,1,IF(E788=Локализация!$C$113,2,IF(E788=Локализация!$C$112,3,IF(E788=Локализация!$C$111,4,IF(E788=Локализация!$C$110,5,IF(OR(E788=1,E788=2,E788=3,E788=4,E788=5),E788,"")))))))</f>
        <v/>
      </c>
      <c r="V788" s="13" t="str">
        <f>(IF(F788=Локализация!$C$114,1,IF(F788=Локализация!$C$113,2,IF(F788=Локализация!$C$112,3,IF(F788=Локализация!$C$111,4,IF(F788=Локализация!$C$110,5,IF(OR(F788=1,F788=2,F788=3,F788=4,F788=5),F788,"")))))))</f>
        <v/>
      </c>
    </row>
    <row r="789" spans="13:22" x14ac:dyDescent="0.25">
      <c r="M789" s="13" t="str">
        <f>(IF(H789=Локализация!$C$114,1,IF(H789=Локализация!$C$113,2,IF(H789=Локализация!$C$112,3,IF(H789=Локализация!$C$111,4,IF(H789=Локализация!$C$110,5,IF(OR(H789=1,H789=2,H789=3,H789=4,H789=5),H789,"")))))))</f>
        <v/>
      </c>
      <c r="N789" s="13" t="str">
        <f>(IF(I789=Локализация!$C$114,1,IF(I789=Локализация!$C$113,2,IF(I789=Локализация!$C$112,3,IF(I789=Локализация!$C$111,4,IF(I789=Локализация!$C$110,5,IF(OR(I789=1,I789=2,I789=3,I789=4,I789=5),I789,"")))))))</f>
        <v/>
      </c>
      <c r="O789" s="13" t="str">
        <f>(IF(J789=Локализация!$C$114,1,IF(J789=Локализация!$C$113,2,IF(J789=Локализация!$C$112,3,IF(J789=Локализация!$C$111,4,IF(J789=Локализация!$C$110,5,IF(OR(J789=1,J789=2,J789=3,J789=4,J789=5),J789,"")))))))</f>
        <v/>
      </c>
      <c r="P789" s="13" t="str">
        <f>(IF(K789=Локализация!$C$114,1,IF(K789=Локализация!$C$113,2,IF(K789=Локализация!$C$112,3,IF(K789=Локализация!$C$111,4,IF(K789=Локализация!$C$110,5,IF(OR(K789=1,K789=2,K789=3,K789=4,K789=5),K789,"")))))))</f>
        <v/>
      </c>
      <c r="Q789" s="13" t="str">
        <f>(IF(L789=Локализация!$C$114,1,IF(L789=Локализация!$C$113,2,IF(L789=Локализация!$C$112,3,IF(L789=Локализация!$C$111,4,IF(L789=Локализация!$C$110,5,IF(OR(L789=1,L789=2,L789=3,L789=4,L789=5),L789,"")))))))</f>
        <v/>
      </c>
      <c r="R789" s="13" t="str">
        <f>(IF(B789=Локализация!$C$114,1,IF(B789=Локализация!$C$113,2,IF(B789=Локализация!$C$112,3,IF(B789=Локализация!$C$111,4,IF(B789=Локализация!$C$110,5,IF(OR(B789=1,B789=2,B789=3,B789=4,B789=5),B789,"")))))))</f>
        <v/>
      </c>
      <c r="S789" s="13" t="str">
        <f>(IF(C789=Локализация!$C$114,1,IF(C789=Локализация!$C$113,2,IF(C789=Локализация!$C$112,3,IF(C789=Локализация!$C$111,4,IF(C789=Локализация!$C$110,5,IF(OR(C789=1,C789=2,C789=3,C789=4,C789=5),C789,"")))))))</f>
        <v/>
      </c>
      <c r="T789" s="13" t="str">
        <f>(IF(D789=Локализация!$C$114,1,IF(D789=Локализация!$C$113,2,IF(D789=Локализация!$C$112,3,IF(D789=Локализация!$C$111,4,IF(D789=Локализация!$C$110,5,IF(OR(D789=1,D789=2,D789=3,D789=4,D789=5),D789,"")))))))</f>
        <v/>
      </c>
      <c r="U789" s="13" t="str">
        <f>(IF(E789=Локализация!$C$114,1,IF(E789=Локализация!$C$113,2,IF(E789=Локализация!$C$112,3,IF(E789=Локализация!$C$111,4,IF(E789=Локализация!$C$110,5,IF(OR(E789=1,E789=2,E789=3,E789=4,E789=5),E789,"")))))))</f>
        <v/>
      </c>
      <c r="V789" s="13" t="str">
        <f>(IF(F789=Локализация!$C$114,1,IF(F789=Локализация!$C$113,2,IF(F789=Локализация!$C$112,3,IF(F789=Локализация!$C$111,4,IF(F789=Локализация!$C$110,5,IF(OR(F789=1,F789=2,F789=3,F789=4,F789=5),F789,"")))))))</f>
        <v/>
      </c>
    </row>
    <row r="790" spans="13:22" x14ac:dyDescent="0.25">
      <c r="M790" s="13" t="str">
        <f>(IF(H790=Локализация!$C$114,1,IF(H790=Локализация!$C$113,2,IF(H790=Локализация!$C$112,3,IF(H790=Локализация!$C$111,4,IF(H790=Локализация!$C$110,5,IF(OR(H790=1,H790=2,H790=3,H790=4,H790=5),H790,"")))))))</f>
        <v/>
      </c>
      <c r="N790" s="13" t="str">
        <f>(IF(I790=Локализация!$C$114,1,IF(I790=Локализация!$C$113,2,IF(I790=Локализация!$C$112,3,IF(I790=Локализация!$C$111,4,IF(I790=Локализация!$C$110,5,IF(OR(I790=1,I790=2,I790=3,I790=4,I790=5),I790,"")))))))</f>
        <v/>
      </c>
      <c r="O790" s="13" t="str">
        <f>(IF(J790=Локализация!$C$114,1,IF(J790=Локализация!$C$113,2,IF(J790=Локализация!$C$112,3,IF(J790=Локализация!$C$111,4,IF(J790=Локализация!$C$110,5,IF(OR(J790=1,J790=2,J790=3,J790=4,J790=5),J790,"")))))))</f>
        <v/>
      </c>
      <c r="P790" s="13" t="str">
        <f>(IF(K790=Локализация!$C$114,1,IF(K790=Локализация!$C$113,2,IF(K790=Локализация!$C$112,3,IF(K790=Локализация!$C$111,4,IF(K790=Локализация!$C$110,5,IF(OR(K790=1,K790=2,K790=3,K790=4,K790=5),K790,"")))))))</f>
        <v/>
      </c>
      <c r="Q790" s="13" t="str">
        <f>(IF(L790=Локализация!$C$114,1,IF(L790=Локализация!$C$113,2,IF(L790=Локализация!$C$112,3,IF(L790=Локализация!$C$111,4,IF(L790=Локализация!$C$110,5,IF(OR(L790=1,L790=2,L790=3,L790=4,L790=5),L790,"")))))))</f>
        <v/>
      </c>
      <c r="R790" s="13" t="str">
        <f>(IF(B790=Локализация!$C$114,1,IF(B790=Локализация!$C$113,2,IF(B790=Локализация!$C$112,3,IF(B790=Локализация!$C$111,4,IF(B790=Локализация!$C$110,5,IF(OR(B790=1,B790=2,B790=3,B790=4,B790=5),B790,"")))))))</f>
        <v/>
      </c>
      <c r="S790" s="13" t="str">
        <f>(IF(C790=Локализация!$C$114,1,IF(C790=Локализация!$C$113,2,IF(C790=Локализация!$C$112,3,IF(C790=Локализация!$C$111,4,IF(C790=Локализация!$C$110,5,IF(OR(C790=1,C790=2,C790=3,C790=4,C790=5),C790,"")))))))</f>
        <v/>
      </c>
      <c r="T790" s="13" t="str">
        <f>(IF(D790=Локализация!$C$114,1,IF(D790=Локализация!$C$113,2,IF(D790=Локализация!$C$112,3,IF(D790=Локализация!$C$111,4,IF(D790=Локализация!$C$110,5,IF(OR(D790=1,D790=2,D790=3,D790=4,D790=5),D790,"")))))))</f>
        <v/>
      </c>
      <c r="U790" s="13" t="str">
        <f>(IF(E790=Локализация!$C$114,1,IF(E790=Локализация!$C$113,2,IF(E790=Локализация!$C$112,3,IF(E790=Локализация!$C$111,4,IF(E790=Локализация!$C$110,5,IF(OR(E790=1,E790=2,E790=3,E790=4,E790=5),E790,"")))))))</f>
        <v/>
      </c>
      <c r="V790" s="13" t="str">
        <f>(IF(F790=Локализация!$C$114,1,IF(F790=Локализация!$C$113,2,IF(F790=Локализация!$C$112,3,IF(F790=Локализация!$C$111,4,IF(F790=Локализация!$C$110,5,IF(OR(F790=1,F790=2,F790=3,F790=4,F790=5),F790,"")))))))</f>
        <v/>
      </c>
    </row>
    <row r="791" spans="13:22" x14ac:dyDescent="0.25">
      <c r="M791" s="13" t="str">
        <f>(IF(H791=Локализация!$C$114,1,IF(H791=Локализация!$C$113,2,IF(H791=Локализация!$C$112,3,IF(H791=Локализация!$C$111,4,IF(H791=Локализация!$C$110,5,IF(OR(H791=1,H791=2,H791=3,H791=4,H791=5),H791,"")))))))</f>
        <v/>
      </c>
      <c r="N791" s="13" t="str">
        <f>(IF(I791=Локализация!$C$114,1,IF(I791=Локализация!$C$113,2,IF(I791=Локализация!$C$112,3,IF(I791=Локализация!$C$111,4,IF(I791=Локализация!$C$110,5,IF(OR(I791=1,I791=2,I791=3,I791=4,I791=5),I791,"")))))))</f>
        <v/>
      </c>
      <c r="O791" s="13" t="str">
        <f>(IF(J791=Локализация!$C$114,1,IF(J791=Локализация!$C$113,2,IF(J791=Локализация!$C$112,3,IF(J791=Локализация!$C$111,4,IF(J791=Локализация!$C$110,5,IF(OR(J791=1,J791=2,J791=3,J791=4,J791=5),J791,"")))))))</f>
        <v/>
      </c>
      <c r="P791" s="13" t="str">
        <f>(IF(K791=Локализация!$C$114,1,IF(K791=Локализация!$C$113,2,IF(K791=Локализация!$C$112,3,IF(K791=Локализация!$C$111,4,IF(K791=Локализация!$C$110,5,IF(OR(K791=1,K791=2,K791=3,K791=4,K791=5),K791,"")))))))</f>
        <v/>
      </c>
      <c r="Q791" s="13" t="str">
        <f>(IF(L791=Локализация!$C$114,1,IF(L791=Локализация!$C$113,2,IF(L791=Локализация!$C$112,3,IF(L791=Локализация!$C$111,4,IF(L791=Локализация!$C$110,5,IF(OR(L791=1,L791=2,L791=3,L791=4,L791=5),L791,"")))))))</f>
        <v/>
      </c>
      <c r="R791" s="13" t="str">
        <f>(IF(B791=Локализация!$C$114,1,IF(B791=Локализация!$C$113,2,IF(B791=Локализация!$C$112,3,IF(B791=Локализация!$C$111,4,IF(B791=Локализация!$C$110,5,IF(OR(B791=1,B791=2,B791=3,B791=4,B791=5),B791,"")))))))</f>
        <v/>
      </c>
      <c r="S791" s="13" t="str">
        <f>(IF(C791=Локализация!$C$114,1,IF(C791=Локализация!$C$113,2,IF(C791=Локализация!$C$112,3,IF(C791=Локализация!$C$111,4,IF(C791=Локализация!$C$110,5,IF(OR(C791=1,C791=2,C791=3,C791=4,C791=5),C791,"")))))))</f>
        <v/>
      </c>
      <c r="T791" s="13" t="str">
        <f>(IF(D791=Локализация!$C$114,1,IF(D791=Локализация!$C$113,2,IF(D791=Локализация!$C$112,3,IF(D791=Локализация!$C$111,4,IF(D791=Локализация!$C$110,5,IF(OR(D791=1,D791=2,D791=3,D791=4,D791=5),D791,"")))))))</f>
        <v/>
      </c>
      <c r="U791" s="13" t="str">
        <f>(IF(E791=Локализация!$C$114,1,IF(E791=Локализация!$C$113,2,IF(E791=Локализация!$C$112,3,IF(E791=Локализация!$C$111,4,IF(E791=Локализация!$C$110,5,IF(OR(E791=1,E791=2,E791=3,E791=4,E791=5),E791,"")))))))</f>
        <v/>
      </c>
      <c r="V791" s="13" t="str">
        <f>(IF(F791=Локализация!$C$114,1,IF(F791=Локализация!$C$113,2,IF(F791=Локализация!$C$112,3,IF(F791=Локализация!$C$111,4,IF(F791=Локализация!$C$110,5,IF(OR(F791=1,F791=2,F791=3,F791=4,F791=5),F791,"")))))))</f>
        <v/>
      </c>
    </row>
    <row r="792" spans="13:22" x14ac:dyDescent="0.25">
      <c r="M792" s="13" t="str">
        <f>(IF(H792=Локализация!$C$114,1,IF(H792=Локализация!$C$113,2,IF(H792=Локализация!$C$112,3,IF(H792=Локализация!$C$111,4,IF(H792=Локализация!$C$110,5,IF(OR(H792=1,H792=2,H792=3,H792=4,H792=5),H792,"")))))))</f>
        <v/>
      </c>
      <c r="N792" s="13" t="str">
        <f>(IF(I792=Локализация!$C$114,1,IF(I792=Локализация!$C$113,2,IF(I792=Локализация!$C$112,3,IF(I792=Локализация!$C$111,4,IF(I792=Локализация!$C$110,5,IF(OR(I792=1,I792=2,I792=3,I792=4,I792=5),I792,"")))))))</f>
        <v/>
      </c>
      <c r="O792" s="13" t="str">
        <f>(IF(J792=Локализация!$C$114,1,IF(J792=Локализация!$C$113,2,IF(J792=Локализация!$C$112,3,IF(J792=Локализация!$C$111,4,IF(J792=Локализация!$C$110,5,IF(OR(J792=1,J792=2,J792=3,J792=4,J792=5),J792,"")))))))</f>
        <v/>
      </c>
      <c r="P792" s="13" t="str">
        <f>(IF(K792=Локализация!$C$114,1,IF(K792=Локализация!$C$113,2,IF(K792=Локализация!$C$112,3,IF(K792=Локализация!$C$111,4,IF(K792=Локализация!$C$110,5,IF(OR(K792=1,K792=2,K792=3,K792=4,K792=5),K792,"")))))))</f>
        <v/>
      </c>
      <c r="Q792" s="13" t="str">
        <f>(IF(L792=Локализация!$C$114,1,IF(L792=Локализация!$C$113,2,IF(L792=Локализация!$C$112,3,IF(L792=Локализация!$C$111,4,IF(L792=Локализация!$C$110,5,IF(OR(L792=1,L792=2,L792=3,L792=4,L792=5),L792,"")))))))</f>
        <v/>
      </c>
      <c r="R792" s="13" t="str">
        <f>(IF(B792=Локализация!$C$114,1,IF(B792=Локализация!$C$113,2,IF(B792=Локализация!$C$112,3,IF(B792=Локализация!$C$111,4,IF(B792=Локализация!$C$110,5,IF(OR(B792=1,B792=2,B792=3,B792=4,B792=5),B792,"")))))))</f>
        <v/>
      </c>
      <c r="S792" s="13" t="str">
        <f>(IF(C792=Локализация!$C$114,1,IF(C792=Локализация!$C$113,2,IF(C792=Локализация!$C$112,3,IF(C792=Локализация!$C$111,4,IF(C792=Локализация!$C$110,5,IF(OR(C792=1,C792=2,C792=3,C792=4,C792=5),C792,"")))))))</f>
        <v/>
      </c>
      <c r="T792" s="13" t="str">
        <f>(IF(D792=Локализация!$C$114,1,IF(D792=Локализация!$C$113,2,IF(D792=Локализация!$C$112,3,IF(D792=Локализация!$C$111,4,IF(D792=Локализация!$C$110,5,IF(OR(D792=1,D792=2,D792=3,D792=4,D792=5),D792,"")))))))</f>
        <v/>
      </c>
      <c r="U792" s="13" t="str">
        <f>(IF(E792=Локализация!$C$114,1,IF(E792=Локализация!$C$113,2,IF(E792=Локализация!$C$112,3,IF(E792=Локализация!$C$111,4,IF(E792=Локализация!$C$110,5,IF(OR(E792=1,E792=2,E792=3,E792=4,E792=5),E792,"")))))))</f>
        <v/>
      </c>
      <c r="V792" s="13" t="str">
        <f>(IF(F792=Локализация!$C$114,1,IF(F792=Локализация!$C$113,2,IF(F792=Локализация!$C$112,3,IF(F792=Локализация!$C$111,4,IF(F792=Локализация!$C$110,5,IF(OR(F792=1,F792=2,F792=3,F792=4,F792=5),F792,"")))))))</f>
        <v/>
      </c>
    </row>
    <row r="793" spans="13:22" x14ac:dyDescent="0.25">
      <c r="M793" s="13" t="str">
        <f>(IF(H793=Локализация!$C$114,1,IF(H793=Локализация!$C$113,2,IF(H793=Локализация!$C$112,3,IF(H793=Локализация!$C$111,4,IF(H793=Локализация!$C$110,5,IF(OR(H793=1,H793=2,H793=3,H793=4,H793=5),H793,"")))))))</f>
        <v/>
      </c>
      <c r="N793" s="13" t="str">
        <f>(IF(I793=Локализация!$C$114,1,IF(I793=Локализация!$C$113,2,IF(I793=Локализация!$C$112,3,IF(I793=Локализация!$C$111,4,IF(I793=Локализация!$C$110,5,IF(OR(I793=1,I793=2,I793=3,I793=4,I793=5),I793,"")))))))</f>
        <v/>
      </c>
      <c r="O793" s="13" t="str">
        <f>(IF(J793=Локализация!$C$114,1,IF(J793=Локализация!$C$113,2,IF(J793=Локализация!$C$112,3,IF(J793=Локализация!$C$111,4,IF(J793=Локализация!$C$110,5,IF(OR(J793=1,J793=2,J793=3,J793=4,J793=5),J793,"")))))))</f>
        <v/>
      </c>
      <c r="P793" s="13" t="str">
        <f>(IF(K793=Локализация!$C$114,1,IF(K793=Локализация!$C$113,2,IF(K793=Локализация!$C$112,3,IF(K793=Локализация!$C$111,4,IF(K793=Локализация!$C$110,5,IF(OR(K793=1,K793=2,K793=3,K793=4,K793=5),K793,"")))))))</f>
        <v/>
      </c>
      <c r="Q793" s="13" t="str">
        <f>(IF(L793=Локализация!$C$114,1,IF(L793=Локализация!$C$113,2,IF(L793=Локализация!$C$112,3,IF(L793=Локализация!$C$111,4,IF(L793=Локализация!$C$110,5,IF(OR(L793=1,L793=2,L793=3,L793=4,L793=5),L793,"")))))))</f>
        <v/>
      </c>
      <c r="R793" s="13" t="str">
        <f>(IF(B793=Локализация!$C$114,1,IF(B793=Локализация!$C$113,2,IF(B793=Локализация!$C$112,3,IF(B793=Локализация!$C$111,4,IF(B793=Локализация!$C$110,5,IF(OR(B793=1,B793=2,B793=3,B793=4,B793=5),B793,"")))))))</f>
        <v/>
      </c>
      <c r="S793" s="13" t="str">
        <f>(IF(C793=Локализация!$C$114,1,IF(C793=Локализация!$C$113,2,IF(C793=Локализация!$C$112,3,IF(C793=Локализация!$C$111,4,IF(C793=Локализация!$C$110,5,IF(OR(C793=1,C793=2,C793=3,C793=4,C793=5),C793,"")))))))</f>
        <v/>
      </c>
      <c r="T793" s="13" t="str">
        <f>(IF(D793=Локализация!$C$114,1,IF(D793=Локализация!$C$113,2,IF(D793=Локализация!$C$112,3,IF(D793=Локализация!$C$111,4,IF(D793=Локализация!$C$110,5,IF(OR(D793=1,D793=2,D793=3,D793=4,D793=5),D793,"")))))))</f>
        <v/>
      </c>
      <c r="U793" s="13" t="str">
        <f>(IF(E793=Локализация!$C$114,1,IF(E793=Локализация!$C$113,2,IF(E793=Локализация!$C$112,3,IF(E793=Локализация!$C$111,4,IF(E793=Локализация!$C$110,5,IF(OR(E793=1,E793=2,E793=3,E793=4,E793=5),E793,"")))))))</f>
        <v/>
      </c>
      <c r="V793" s="13" t="str">
        <f>(IF(F793=Локализация!$C$114,1,IF(F793=Локализация!$C$113,2,IF(F793=Локализация!$C$112,3,IF(F793=Локализация!$C$111,4,IF(F793=Локализация!$C$110,5,IF(OR(F793=1,F793=2,F793=3,F793=4,F793=5),F793,"")))))))</f>
        <v/>
      </c>
    </row>
    <row r="794" spans="13:22" x14ac:dyDescent="0.25">
      <c r="M794" s="13" t="str">
        <f>(IF(H794=Локализация!$C$114,1,IF(H794=Локализация!$C$113,2,IF(H794=Локализация!$C$112,3,IF(H794=Локализация!$C$111,4,IF(H794=Локализация!$C$110,5,IF(OR(H794=1,H794=2,H794=3,H794=4,H794=5),H794,"")))))))</f>
        <v/>
      </c>
      <c r="N794" s="13" t="str">
        <f>(IF(I794=Локализация!$C$114,1,IF(I794=Локализация!$C$113,2,IF(I794=Локализация!$C$112,3,IF(I794=Локализация!$C$111,4,IF(I794=Локализация!$C$110,5,IF(OR(I794=1,I794=2,I794=3,I794=4,I794=5),I794,"")))))))</f>
        <v/>
      </c>
      <c r="O794" s="13" t="str">
        <f>(IF(J794=Локализация!$C$114,1,IF(J794=Локализация!$C$113,2,IF(J794=Локализация!$C$112,3,IF(J794=Локализация!$C$111,4,IF(J794=Локализация!$C$110,5,IF(OR(J794=1,J794=2,J794=3,J794=4,J794=5),J794,"")))))))</f>
        <v/>
      </c>
      <c r="P794" s="13" t="str">
        <f>(IF(K794=Локализация!$C$114,1,IF(K794=Локализация!$C$113,2,IF(K794=Локализация!$C$112,3,IF(K794=Локализация!$C$111,4,IF(K794=Локализация!$C$110,5,IF(OR(K794=1,K794=2,K794=3,K794=4,K794=5),K794,"")))))))</f>
        <v/>
      </c>
      <c r="Q794" s="13" t="str">
        <f>(IF(L794=Локализация!$C$114,1,IF(L794=Локализация!$C$113,2,IF(L794=Локализация!$C$112,3,IF(L794=Локализация!$C$111,4,IF(L794=Локализация!$C$110,5,IF(OR(L794=1,L794=2,L794=3,L794=4,L794=5),L794,"")))))))</f>
        <v/>
      </c>
      <c r="R794" s="13" t="str">
        <f>(IF(B794=Локализация!$C$114,1,IF(B794=Локализация!$C$113,2,IF(B794=Локализация!$C$112,3,IF(B794=Локализация!$C$111,4,IF(B794=Локализация!$C$110,5,IF(OR(B794=1,B794=2,B794=3,B794=4,B794=5),B794,"")))))))</f>
        <v/>
      </c>
      <c r="S794" s="13" t="str">
        <f>(IF(C794=Локализация!$C$114,1,IF(C794=Локализация!$C$113,2,IF(C794=Локализация!$C$112,3,IF(C794=Локализация!$C$111,4,IF(C794=Локализация!$C$110,5,IF(OR(C794=1,C794=2,C794=3,C794=4,C794=5),C794,"")))))))</f>
        <v/>
      </c>
      <c r="T794" s="13" t="str">
        <f>(IF(D794=Локализация!$C$114,1,IF(D794=Локализация!$C$113,2,IF(D794=Локализация!$C$112,3,IF(D794=Локализация!$C$111,4,IF(D794=Локализация!$C$110,5,IF(OR(D794=1,D794=2,D794=3,D794=4,D794=5),D794,"")))))))</f>
        <v/>
      </c>
      <c r="U794" s="13" t="str">
        <f>(IF(E794=Локализация!$C$114,1,IF(E794=Локализация!$C$113,2,IF(E794=Локализация!$C$112,3,IF(E794=Локализация!$C$111,4,IF(E794=Локализация!$C$110,5,IF(OR(E794=1,E794=2,E794=3,E794=4,E794=5),E794,"")))))))</f>
        <v/>
      </c>
      <c r="V794" s="13" t="str">
        <f>(IF(F794=Локализация!$C$114,1,IF(F794=Локализация!$C$113,2,IF(F794=Локализация!$C$112,3,IF(F794=Локализация!$C$111,4,IF(F794=Локализация!$C$110,5,IF(OR(F794=1,F794=2,F794=3,F794=4,F794=5),F794,"")))))))</f>
        <v/>
      </c>
    </row>
    <row r="795" spans="13:22" x14ac:dyDescent="0.25">
      <c r="M795" s="13" t="str">
        <f>(IF(H795=Локализация!$C$114,1,IF(H795=Локализация!$C$113,2,IF(H795=Локализация!$C$112,3,IF(H795=Локализация!$C$111,4,IF(H795=Локализация!$C$110,5,IF(OR(H795=1,H795=2,H795=3,H795=4,H795=5),H795,"")))))))</f>
        <v/>
      </c>
      <c r="N795" s="13" t="str">
        <f>(IF(I795=Локализация!$C$114,1,IF(I795=Локализация!$C$113,2,IF(I795=Локализация!$C$112,3,IF(I795=Локализация!$C$111,4,IF(I795=Локализация!$C$110,5,IF(OR(I795=1,I795=2,I795=3,I795=4,I795=5),I795,"")))))))</f>
        <v/>
      </c>
      <c r="O795" s="13" t="str">
        <f>(IF(J795=Локализация!$C$114,1,IF(J795=Локализация!$C$113,2,IF(J795=Локализация!$C$112,3,IF(J795=Локализация!$C$111,4,IF(J795=Локализация!$C$110,5,IF(OR(J795=1,J795=2,J795=3,J795=4,J795=5),J795,"")))))))</f>
        <v/>
      </c>
      <c r="P795" s="13" t="str">
        <f>(IF(K795=Локализация!$C$114,1,IF(K795=Локализация!$C$113,2,IF(K795=Локализация!$C$112,3,IF(K795=Локализация!$C$111,4,IF(K795=Локализация!$C$110,5,IF(OR(K795=1,K795=2,K795=3,K795=4,K795=5),K795,"")))))))</f>
        <v/>
      </c>
      <c r="Q795" s="13" t="str">
        <f>(IF(L795=Локализация!$C$114,1,IF(L795=Локализация!$C$113,2,IF(L795=Локализация!$C$112,3,IF(L795=Локализация!$C$111,4,IF(L795=Локализация!$C$110,5,IF(OR(L795=1,L795=2,L795=3,L795=4,L795=5),L795,"")))))))</f>
        <v/>
      </c>
      <c r="R795" s="13" t="str">
        <f>(IF(B795=Локализация!$C$114,1,IF(B795=Локализация!$C$113,2,IF(B795=Локализация!$C$112,3,IF(B795=Локализация!$C$111,4,IF(B795=Локализация!$C$110,5,IF(OR(B795=1,B795=2,B795=3,B795=4,B795=5),B795,"")))))))</f>
        <v/>
      </c>
      <c r="S795" s="13" t="str">
        <f>(IF(C795=Локализация!$C$114,1,IF(C795=Локализация!$C$113,2,IF(C795=Локализация!$C$112,3,IF(C795=Локализация!$C$111,4,IF(C795=Локализация!$C$110,5,IF(OR(C795=1,C795=2,C795=3,C795=4,C795=5),C795,"")))))))</f>
        <v/>
      </c>
      <c r="T795" s="13" t="str">
        <f>(IF(D795=Локализация!$C$114,1,IF(D795=Локализация!$C$113,2,IF(D795=Локализация!$C$112,3,IF(D795=Локализация!$C$111,4,IF(D795=Локализация!$C$110,5,IF(OR(D795=1,D795=2,D795=3,D795=4,D795=5),D795,"")))))))</f>
        <v/>
      </c>
      <c r="U795" s="13" t="str">
        <f>(IF(E795=Локализация!$C$114,1,IF(E795=Локализация!$C$113,2,IF(E795=Локализация!$C$112,3,IF(E795=Локализация!$C$111,4,IF(E795=Локализация!$C$110,5,IF(OR(E795=1,E795=2,E795=3,E795=4,E795=5),E795,"")))))))</f>
        <v/>
      </c>
      <c r="V795" s="13" t="str">
        <f>(IF(F795=Локализация!$C$114,1,IF(F795=Локализация!$C$113,2,IF(F795=Локализация!$C$112,3,IF(F795=Локализация!$C$111,4,IF(F795=Локализация!$C$110,5,IF(OR(F795=1,F795=2,F795=3,F795=4,F795=5),F795,"")))))))</f>
        <v/>
      </c>
    </row>
    <row r="796" spans="13:22" x14ac:dyDescent="0.25">
      <c r="M796" s="13" t="str">
        <f>(IF(H796=Локализация!$C$114,1,IF(H796=Локализация!$C$113,2,IF(H796=Локализация!$C$112,3,IF(H796=Локализация!$C$111,4,IF(H796=Локализация!$C$110,5,IF(OR(H796=1,H796=2,H796=3,H796=4,H796=5),H796,"")))))))</f>
        <v/>
      </c>
      <c r="N796" s="13" t="str">
        <f>(IF(I796=Локализация!$C$114,1,IF(I796=Локализация!$C$113,2,IF(I796=Локализация!$C$112,3,IF(I796=Локализация!$C$111,4,IF(I796=Локализация!$C$110,5,IF(OR(I796=1,I796=2,I796=3,I796=4,I796=5),I796,"")))))))</f>
        <v/>
      </c>
      <c r="O796" s="13" t="str">
        <f>(IF(J796=Локализация!$C$114,1,IF(J796=Локализация!$C$113,2,IF(J796=Локализация!$C$112,3,IF(J796=Локализация!$C$111,4,IF(J796=Локализация!$C$110,5,IF(OR(J796=1,J796=2,J796=3,J796=4,J796=5),J796,"")))))))</f>
        <v/>
      </c>
      <c r="P796" s="13" t="str">
        <f>(IF(K796=Локализация!$C$114,1,IF(K796=Локализация!$C$113,2,IF(K796=Локализация!$C$112,3,IF(K796=Локализация!$C$111,4,IF(K796=Локализация!$C$110,5,IF(OR(K796=1,K796=2,K796=3,K796=4,K796=5),K796,"")))))))</f>
        <v/>
      </c>
      <c r="Q796" s="13" t="str">
        <f>(IF(L796=Локализация!$C$114,1,IF(L796=Локализация!$C$113,2,IF(L796=Локализация!$C$112,3,IF(L796=Локализация!$C$111,4,IF(L796=Локализация!$C$110,5,IF(OR(L796=1,L796=2,L796=3,L796=4,L796=5),L796,"")))))))</f>
        <v/>
      </c>
      <c r="R796" s="13" t="str">
        <f>(IF(B796=Локализация!$C$114,1,IF(B796=Локализация!$C$113,2,IF(B796=Локализация!$C$112,3,IF(B796=Локализация!$C$111,4,IF(B796=Локализация!$C$110,5,IF(OR(B796=1,B796=2,B796=3,B796=4,B796=5),B796,"")))))))</f>
        <v/>
      </c>
      <c r="S796" s="13" t="str">
        <f>(IF(C796=Локализация!$C$114,1,IF(C796=Локализация!$C$113,2,IF(C796=Локализация!$C$112,3,IF(C796=Локализация!$C$111,4,IF(C796=Локализация!$C$110,5,IF(OR(C796=1,C796=2,C796=3,C796=4,C796=5),C796,"")))))))</f>
        <v/>
      </c>
      <c r="T796" s="13" t="str">
        <f>(IF(D796=Локализация!$C$114,1,IF(D796=Локализация!$C$113,2,IF(D796=Локализация!$C$112,3,IF(D796=Локализация!$C$111,4,IF(D796=Локализация!$C$110,5,IF(OR(D796=1,D796=2,D796=3,D796=4,D796=5),D796,"")))))))</f>
        <v/>
      </c>
      <c r="U796" s="13" t="str">
        <f>(IF(E796=Локализация!$C$114,1,IF(E796=Локализация!$C$113,2,IF(E796=Локализация!$C$112,3,IF(E796=Локализация!$C$111,4,IF(E796=Локализация!$C$110,5,IF(OR(E796=1,E796=2,E796=3,E796=4,E796=5),E796,"")))))))</f>
        <v/>
      </c>
      <c r="V796" s="13" t="str">
        <f>(IF(F796=Локализация!$C$114,1,IF(F796=Локализация!$C$113,2,IF(F796=Локализация!$C$112,3,IF(F796=Локализация!$C$111,4,IF(F796=Локализация!$C$110,5,IF(OR(F796=1,F796=2,F796=3,F796=4,F796=5),F796,"")))))))</f>
        <v/>
      </c>
    </row>
    <row r="797" spans="13:22" x14ac:dyDescent="0.25">
      <c r="M797" s="13" t="str">
        <f>(IF(H797=Локализация!$C$114,1,IF(H797=Локализация!$C$113,2,IF(H797=Локализация!$C$112,3,IF(H797=Локализация!$C$111,4,IF(H797=Локализация!$C$110,5,IF(OR(H797=1,H797=2,H797=3,H797=4,H797=5),H797,"")))))))</f>
        <v/>
      </c>
      <c r="N797" s="13" t="str">
        <f>(IF(I797=Локализация!$C$114,1,IF(I797=Локализация!$C$113,2,IF(I797=Локализация!$C$112,3,IF(I797=Локализация!$C$111,4,IF(I797=Локализация!$C$110,5,IF(OR(I797=1,I797=2,I797=3,I797=4,I797=5),I797,"")))))))</f>
        <v/>
      </c>
      <c r="O797" s="13" t="str">
        <f>(IF(J797=Локализация!$C$114,1,IF(J797=Локализация!$C$113,2,IF(J797=Локализация!$C$112,3,IF(J797=Локализация!$C$111,4,IF(J797=Локализация!$C$110,5,IF(OR(J797=1,J797=2,J797=3,J797=4,J797=5),J797,"")))))))</f>
        <v/>
      </c>
      <c r="P797" s="13" t="str">
        <f>(IF(K797=Локализация!$C$114,1,IF(K797=Локализация!$C$113,2,IF(K797=Локализация!$C$112,3,IF(K797=Локализация!$C$111,4,IF(K797=Локализация!$C$110,5,IF(OR(K797=1,K797=2,K797=3,K797=4,K797=5),K797,"")))))))</f>
        <v/>
      </c>
      <c r="Q797" s="13" t="str">
        <f>(IF(L797=Локализация!$C$114,1,IF(L797=Локализация!$C$113,2,IF(L797=Локализация!$C$112,3,IF(L797=Локализация!$C$111,4,IF(L797=Локализация!$C$110,5,IF(OR(L797=1,L797=2,L797=3,L797=4,L797=5),L797,"")))))))</f>
        <v/>
      </c>
      <c r="R797" s="13" t="str">
        <f>(IF(B797=Локализация!$C$114,1,IF(B797=Локализация!$C$113,2,IF(B797=Локализация!$C$112,3,IF(B797=Локализация!$C$111,4,IF(B797=Локализация!$C$110,5,IF(OR(B797=1,B797=2,B797=3,B797=4,B797=5),B797,"")))))))</f>
        <v/>
      </c>
      <c r="S797" s="13" t="str">
        <f>(IF(C797=Локализация!$C$114,1,IF(C797=Локализация!$C$113,2,IF(C797=Локализация!$C$112,3,IF(C797=Локализация!$C$111,4,IF(C797=Локализация!$C$110,5,IF(OR(C797=1,C797=2,C797=3,C797=4,C797=5),C797,"")))))))</f>
        <v/>
      </c>
      <c r="T797" s="13" t="str">
        <f>(IF(D797=Локализация!$C$114,1,IF(D797=Локализация!$C$113,2,IF(D797=Локализация!$C$112,3,IF(D797=Локализация!$C$111,4,IF(D797=Локализация!$C$110,5,IF(OR(D797=1,D797=2,D797=3,D797=4,D797=5),D797,"")))))))</f>
        <v/>
      </c>
      <c r="U797" s="13" t="str">
        <f>(IF(E797=Локализация!$C$114,1,IF(E797=Локализация!$C$113,2,IF(E797=Локализация!$C$112,3,IF(E797=Локализация!$C$111,4,IF(E797=Локализация!$C$110,5,IF(OR(E797=1,E797=2,E797=3,E797=4,E797=5),E797,"")))))))</f>
        <v/>
      </c>
      <c r="V797" s="13" t="str">
        <f>(IF(F797=Локализация!$C$114,1,IF(F797=Локализация!$C$113,2,IF(F797=Локализация!$C$112,3,IF(F797=Локализация!$C$111,4,IF(F797=Локализация!$C$110,5,IF(OR(F797=1,F797=2,F797=3,F797=4,F797=5),F797,"")))))))</f>
        <v/>
      </c>
    </row>
    <row r="798" spans="13:22" x14ac:dyDescent="0.25">
      <c r="M798" s="13" t="str">
        <f>(IF(H798=Локализация!$C$114,1,IF(H798=Локализация!$C$113,2,IF(H798=Локализация!$C$112,3,IF(H798=Локализация!$C$111,4,IF(H798=Локализация!$C$110,5,IF(OR(H798=1,H798=2,H798=3,H798=4,H798=5),H798,"")))))))</f>
        <v/>
      </c>
      <c r="N798" s="13" t="str">
        <f>(IF(I798=Локализация!$C$114,1,IF(I798=Локализация!$C$113,2,IF(I798=Локализация!$C$112,3,IF(I798=Локализация!$C$111,4,IF(I798=Локализация!$C$110,5,IF(OR(I798=1,I798=2,I798=3,I798=4,I798=5),I798,"")))))))</f>
        <v/>
      </c>
      <c r="O798" s="13" t="str">
        <f>(IF(J798=Локализация!$C$114,1,IF(J798=Локализация!$C$113,2,IF(J798=Локализация!$C$112,3,IF(J798=Локализация!$C$111,4,IF(J798=Локализация!$C$110,5,IF(OR(J798=1,J798=2,J798=3,J798=4,J798=5),J798,"")))))))</f>
        <v/>
      </c>
      <c r="P798" s="13" t="str">
        <f>(IF(K798=Локализация!$C$114,1,IF(K798=Локализация!$C$113,2,IF(K798=Локализация!$C$112,3,IF(K798=Локализация!$C$111,4,IF(K798=Локализация!$C$110,5,IF(OR(K798=1,K798=2,K798=3,K798=4,K798=5),K798,"")))))))</f>
        <v/>
      </c>
      <c r="Q798" s="13" t="str">
        <f>(IF(L798=Локализация!$C$114,1,IF(L798=Локализация!$C$113,2,IF(L798=Локализация!$C$112,3,IF(L798=Локализация!$C$111,4,IF(L798=Локализация!$C$110,5,IF(OR(L798=1,L798=2,L798=3,L798=4,L798=5),L798,"")))))))</f>
        <v/>
      </c>
      <c r="R798" s="13" t="str">
        <f>(IF(B798=Локализация!$C$114,1,IF(B798=Локализация!$C$113,2,IF(B798=Локализация!$C$112,3,IF(B798=Локализация!$C$111,4,IF(B798=Локализация!$C$110,5,IF(OR(B798=1,B798=2,B798=3,B798=4,B798=5),B798,"")))))))</f>
        <v/>
      </c>
      <c r="S798" s="13" t="str">
        <f>(IF(C798=Локализация!$C$114,1,IF(C798=Локализация!$C$113,2,IF(C798=Локализация!$C$112,3,IF(C798=Локализация!$C$111,4,IF(C798=Локализация!$C$110,5,IF(OR(C798=1,C798=2,C798=3,C798=4,C798=5),C798,"")))))))</f>
        <v/>
      </c>
      <c r="T798" s="13" t="str">
        <f>(IF(D798=Локализация!$C$114,1,IF(D798=Локализация!$C$113,2,IF(D798=Локализация!$C$112,3,IF(D798=Локализация!$C$111,4,IF(D798=Локализация!$C$110,5,IF(OR(D798=1,D798=2,D798=3,D798=4,D798=5),D798,"")))))))</f>
        <v/>
      </c>
      <c r="U798" s="13" t="str">
        <f>(IF(E798=Локализация!$C$114,1,IF(E798=Локализация!$C$113,2,IF(E798=Локализация!$C$112,3,IF(E798=Локализация!$C$111,4,IF(E798=Локализация!$C$110,5,IF(OR(E798=1,E798=2,E798=3,E798=4,E798=5),E798,"")))))))</f>
        <v/>
      </c>
      <c r="V798" s="13" t="str">
        <f>(IF(F798=Локализация!$C$114,1,IF(F798=Локализация!$C$113,2,IF(F798=Локализация!$C$112,3,IF(F798=Локализация!$C$111,4,IF(F798=Локализация!$C$110,5,IF(OR(F798=1,F798=2,F798=3,F798=4,F798=5),F798,"")))))))</f>
        <v/>
      </c>
    </row>
    <row r="799" spans="13:22" x14ac:dyDescent="0.25">
      <c r="M799" s="13" t="str">
        <f>(IF(H799=Локализация!$C$114,1,IF(H799=Локализация!$C$113,2,IF(H799=Локализация!$C$112,3,IF(H799=Локализация!$C$111,4,IF(H799=Локализация!$C$110,5,IF(OR(H799=1,H799=2,H799=3,H799=4,H799=5),H799,"")))))))</f>
        <v/>
      </c>
      <c r="N799" s="13" t="str">
        <f>(IF(I799=Локализация!$C$114,1,IF(I799=Локализация!$C$113,2,IF(I799=Локализация!$C$112,3,IF(I799=Локализация!$C$111,4,IF(I799=Локализация!$C$110,5,IF(OR(I799=1,I799=2,I799=3,I799=4,I799=5),I799,"")))))))</f>
        <v/>
      </c>
      <c r="O799" s="13" t="str">
        <f>(IF(J799=Локализация!$C$114,1,IF(J799=Локализация!$C$113,2,IF(J799=Локализация!$C$112,3,IF(J799=Локализация!$C$111,4,IF(J799=Локализация!$C$110,5,IF(OR(J799=1,J799=2,J799=3,J799=4,J799=5),J799,"")))))))</f>
        <v/>
      </c>
      <c r="P799" s="13" t="str">
        <f>(IF(K799=Локализация!$C$114,1,IF(K799=Локализация!$C$113,2,IF(K799=Локализация!$C$112,3,IF(K799=Локализация!$C$111,4,IF(K799=Локализация!$C$110,5,IF(OR(K799=1,K799=2,K799=3,K799=4,K799=5),K799,"")))))))</f>
        <v/>
      </c>
      <c r="Q799" s="13" t="str">
        <f>(IF(L799=Локализация!$C$114,1,IF(L799=Локализация!$C$113,2,IF(L799=Локализация!$C$112,3,IF(L799=Локализация!$C$111,4,IF(L799=Локализация!$C$110,5,IF(OR(L799=1,L799=2,L799=3,L799=4,L799=5),L799,"")))))))</f>
        <v/>
      </c>
      <c r="R799" s="13" t="str">
        <f>(IF(B799=Локализация!$C$114,1,IF(B799=Локализация!$C$113,2,IF(B799=Локализация!$C$112,3,IF(B799=Локализация!$C$111,4,IF(B799=Локализация!$C$110,5,IF(OR(B799=1,B799=2,B799=3,B799=4,B799=5),B799,"")))))))</f>
        <v/>
      </c>
      <c r="S799" s="13" t="str">
        <f>(IF(C799=Локализация!$C$114,1,IF(C799=Локализация!$C$113,2,IF(C799=Локализация!$C$112,3,IF(C799=Локализация!$C$111,4,IF(C799=Локализация!$C$110,5,IF(OR(C799=1,C799=2,C799=3,C799=4,C799=5),C799,"")))))))</f>
        <v/>
      </c>
      <c r="T799" s="13" t="str">
        <f>(IF(D799=Локализация!$C$114,1,IF(D799=Локализация!$C$113,2,IF(D799=Локализация!$C$112,3,IF(D799=Локализация!$C$111,4,IF(D799=Локализация!$C$110,5,IF(OR(D799=1,D799=2,D799=3,D799=4,D799=5),D799,"")))))))</f>
        <v/>
      </c>
      <c r="U799" s="13" t="str">
        <f>(IF(E799=Локализация!$C$114,1,IF(E799=Локализация!$C$113,2,IF(E799=Локализация!$C$112,3,IF(E799=Локализация!$C$111,4,IF(E799=Локализация!$C$110,5,IF(OR(E799=1,E799=2,E799=3,E799=4,E799=5),E799,"")))))))</f>
        <v/>
      </c>
      <c r="V799" s="13" t="str">
        <f>(IF(F799=Локализация!$C$114,1,IF(F799=Локализация!$C$113,2,IF(F799=Локализация!$C$112,3,IF(F799=Локализация!$C$111,4,IF(F799=Локализация!$C$110,5,IF(OR(F799=1,F799=2,F799=3,F799=4,F799=5),F799,"")))))))</f>
        <v/>
      </c>
    </row>
    <row r="800" spans="13:22" x14ac:dyDescent="0.25">
      <c r="M800" s="13" t="str">
        <f>(IF(H800=Локализация!$C$114,1,IF(H800=Локализация!$C$113,2,IF(H800=Локализация!$C$112,3,IF(H800=Локализация!$C$111,4,IF(H800=Локализация!$C$110,5,IF(OR(H800=1,H800=2,H800=3,H800=4,H800=5),H800,"")))))))</f>
        <v/>
      </c>
      <c r="N800" s="13" t="str">
        <f>(IF(I800=Локализация!$C$114,1,IF(I800=Локализация!$C$113,2,IF(I800=Локализация!$C$112,3,IF(I800=Локализация!$C$111,4,IF(I800=Локализация!$C$110,5,IF(OR(I800=1,I800=2,I800=3,I800=4,I800=5),I800,"")))))))</f>
        <v/>
      </c>
      <c r="O800" s="13" t="str">
        <f>(IF(J800=Локализация!$C$114,1,IF(J800=Локализация!$C$113,2,IF(J800=Локализация!$C$112,3,IF(J800=Локализация!$C$111,4,IF(J800=Локализация!$C$110,5,IF(OR(J800=1,J800=2,J800=3,J800=4,J800=5),J800,"")))))))</f>
        <v/>
      </c>
      <c r="P800" s="13" t="str">
        <f>(IF(K800=Локализация!$C$114,1,IF(K800=Локализация!$C$113,2,IF(K800=Локализация!$C$112,3,IF(K800=Локализация!$C$111,4,IF(K800=Локализация!$C$110,5,IF(OR(K800=1,K800=2,K800=3,K800=4,K800=5),K800,"")))))))</f>
        <v/>
      </c>
      <c r="Q800" s="13" t="str">
        <f>(IF(L800=Локализация!$C$114,1,IF(L800=Локализация!$C$113,2,IF(L800=Локализация!$C$112,3,IF(L800=Локализация!$C$111,4,IF(L800=Локализация!$C$110,5,IF(OR(L800=1,L800=2,L800=3,L800=4,L800=5),L800,"")))))))</f>
        <v/>
      </c>
      <c r="R800" s="13" t="str">
        <f>(IF(B800=Локализация!$C$114,1,IF(B800=Локализация!$C$113,2,IF(B800=Локализация!$C$112,3,IF(B800=Локализация!$C$111,4,IF(B800=Локализация!$C$110,5,IF(OR(B800=1,B800=2,B800=3,B800=4,B800=5),B800,"")))))))</f>
        <v/>
      </c>
      <c r="S800" s="13" t="str">
        <f>(IF(C800=Локализация!$C$114,1,IF(C800=Локализация!$C$113,2,IF(C800=Локализация!$C$112,3,IF(C800=Локализация!$C$111,4,IF(C800=Локализация!$C$110,5,IF(OR(C800=1,C800=2,C800=3,C800=4,C800=5),C800,"")))))))</f>
        <v/>
      </c>
      <c r="T800" s="13" t="str">
        <f>(IF(D800=Локализация!$C$114,1,IF(D800=Локализация!$C$113,2,IF(D800=Локализация!$C$112,3,IF(D800=Локализация!$C$111,4,IF(D800=Локализация!$C$110,5,IF(OR(D800=1,D800=2,D800=3,D800=4,D800=5),D800,"")))))))</f>
        <v/>
      </c>
      <c r="U800" s="13" t="str">
        <f>(IF(E800=Локализация!$C$114,1,IF(E800=Локализация!$C$113,2,IF(E800=Локализация!$C$112,3,IF(E800=Локализация!$C$111,4,IF(E800=Локализация!$C$110,5,IF(OR(E800=1,E800=2,E800=3,E800=4,E800=5),E800,"")))))))</f>
        <v/>
      </c>
      <c r="V800" s="13" t="str">
        <f>(IF(F800=Локализация!$C$114,1,IF(F800=Локализация!$C$113,2,IF(F800=Локализация!$C$112,3,IF(F800=Локализация!$C$111,4,IF(F800=Локализация!$C$110,5,IF(OR(F800=1,F800=2,F800=3,F800=4,F800=5),F800,"")))))))</f>
        <v/>
      </c>
    </row>
    <row r="801" spans="13:22" x14ac:dyDescent="0.25">
      <c r="M801" s="13" t="str">
        <f>(IF(H801=Локализация!$C$114,1,IF(H801=Локализация!$C$113,2,IF(H801=Локализация!$C$112,3,IF(H801=Локализация!$C$111,4,IF(H801=Локализация!$C$110,5,IF(OR(H801=1,H801=2,H801=3,H801=4,H801=5),H801,"")))))))</f>
        <v/>
      </c>
      <c r="N801" s="13" t="str">
        <f>(IF(I801=Локализация!$C$114,1,IF(I801=Локализация!$C$113,2,IF(I801=Локализация!$C$112,3,IF(I801=Локализация!$C$111,4,IF(I801=Локализация!$C$110,5,IF(OR(I801=1,I801=2,I801=3,I801=4,I801=5),I801,"")))))))</f>
        <v/>
      </c>
      <c r="O801" s="13" t="str">
        <f>(IF(J801=Локализация!$C$114,1,IF(J801=Локализация!$C$113,2,IF(J801=Локализация!$C$112,3,IF(J801=Локализация!$C$111,4,IF(J801=Локализация!$C$110,5,IF(OR(J801=1,J801=2,J801=3,J801=4,J801=5),J801,"")))))))</f>
        <v/>
      </c>
      <c r="P801" s="13" t="str">
        <f>(IF(K801=Локализация!$C$114,1,IF(K801=Локализация!$C$113,2,IF(K801=Локализация!$C$112,3,IF(K801=Локализация!$C$111,4,IF(K801=Локализация!$C$110,5,IF(OR(K801=1,K801=2,K801=3,K801=4,K801=5),K801,"")))))))</f>
        <v/>
      </c>
      <c r="Q801" s="13" t="str">
        <f>(IF(L801=Локализация!$C$114,1,IF(L801=Локализация!$C$113,2,IF(L801=Локализация!$C$112,3,IF(L801=Локализация!$C$111,4,IF(L801=Локализация!$C$110,5,IF(OR(L801=1,L801=2,L801=3,L801=4,L801=5),L801,"")))))))</f>
        <v/>
      </c>
      <c r="R801" s="13" t="str">
        <f>(IF(B801=Локализация!$C$114,1,IF(B801=Локализация!$C$113,2,IF(B801=Локализация!$C$112,3,IF(B801=Локализация!$C$111,4,IF(B801=Локализация!$C$110,5,IF(OR(B801=1,B801=2,B801=3,B801=4,B801=5),B801,"")))))))</f>
        <v/>
      </c>
      <c r="S801" s="13" t="str">
        <f>(IF(C801=Локализация!$C$114,1,IF(C801=Локализация!$C$113,2,IF(C801=Локализация!$C$112,3,IF(C801=Локализация!$C$111,4,IF(C801=Локализация!$C$110,5,IF(OR(C801=1,C801=2,C801=3,C801=4,C801=5),C801,"")))))))</f>
        <v/>
      </c>
      <c r="T801" s="13" t="str">
        <f>(IF(D801=Локализация!$C$114,1,IF(D801=Локализация!$C$113,2,IF(D801=Локализация!$C$112,3,IF(D801=Локализация!$C$111,4,IF(D801=Локализация!$C$110,5,IF(OR(D801=1,D801=2,D801=3,D801=4,D801=5),D801,"")))))))</f>
        <v/>
      </c>
      <c r="U801" s="13" t="str">
        <f>(IF(E801=Локализация!$C$114,1,IF(E801=Локализация!$C$113,2,IF(E801=Локализация!$C$112,3,IF(E801=Локализация!$C$111,4,IF(E801=Локализация!$C$110,5,IF(OR(E801=1,E801=2,E801=3,E801=4,E801=5),E801,"")))))))</f>
        <v/>
      </c>
      <c r="V801" s="13" t="str">
        <f>(IF(F801=Локализация!$C$114,1,IF(F801=Локализация!$C$113,2,IF(F801=Локализация!$C$112,3,IF(F801=Локализация!$C$111,4,IF(F801=Локализация!$C$110,5,IF(OR(F801=1,F801=2,F801=3,F801=4,F801=5),F801,"")))))))</f>
        <v/>
      </c>
    </row>
  </sheetData>
  <mergeCells count="10">
    <mergeCell ref="H3:L3"/>
    <mergeCell ref="B3:F3"/>
    <mergeCell ref="M3:Q3"/>
    <mergeCell ref="R3:V3"/>
    <mergeCell ref="Y1:AD1"/>
    <mergeCell ref="H2:L2"/>
    <mergeCell ref="B2:F2"/>
    <mergeCell ref="M2:Q2"/>
    <mergeCell ref="R2:V2"/>
    <mergeCell ref="B1:L1"/>
  </mergeCells>
  <phoneticPr fontId="1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X801"/>
  <sheetViews>
    <sheetView topLeftCell="A4" zoomScaleNormal="100" workbookViewId="0">
      <selection activeCell="B5" sqref="B5"/>
    </sheetView>
  </sheetViews>
  <sheetFormatPr defaultRowHeight="15.75" x14ac:dyDescent="0.25"/>
  <cols>
    <col min="2" max="21" width="8.375" style="6" customWidth="1"/>
    <col min="22" max="22" width="11.125" customWidth="1"/>
    <col min="23" max="64" width="11.125" hidden="1" customWidth="1"/>
    <col min="65" max="65" width="11.125" customWidth="1"/>
    <col min="66" max="66" width="47.625" style="11" customWidth="1"/>
    <col min="67" max="67" width="15.5" style="11" customWidth="1"/>
    <col min="68" max="68" width="11.375" style="11" customWidth="1"/>
    <col min="69" max="69" width="13.125" style="11" customWidth="1"/>
    <col min="70" max="70" width="15" style="11" customWidth="1"/>
    <col min="71" max="71" width="16.125" style="11" customWidth="1"/>
    <col min="72" max="72" width="17.75" style="11" customWidth="1"/>
    <col min="73" max="73" width="32.25" style="11" customWidth="1"/>
  </cols>
  <sheetData>
    <row r="1" spans="2:76" ht="16.5" thickBot="1" x14ac:dyDescent="0.3">
      <c r="B1" s="212" t="str">
        <f>Локализация!C6</f>
        <v>ДАННЫЕ ДЛЯ ВВОДА</v>
      </c>
      <c r="C1" s="212"/>
      <c r="D1" s="212"/>
      <c r="E1" s="212"/>
      <c r="F1" s="212"/>
      <c r="G1" s="212"/>
      <c r="H1" s="212"/>
      <c r="I1" s="212"/>
      <c r="J1" s="212"/>
      <c r="K1" s="212"/>
      <c r="L1" s="212"/>
      <c r="M1" s="212"/>
      <c r="N1" s="212"/>
      <c r="O1" s="212"/>
      <c r="P1" s="212"/>
      <c r="Q1" s="212"/>
      <c r="R1" s="212"/>
      <c r="S1" s="212"/>
      <c r="T1" s="212"/>
      <c r="U1" s="212"/>
      <c r="BN1" s="203" t="str">
        <f>Локализация!C7</f>
        <v>РЕЗУЛЬТАТЫ (НИЧЕГО НЕ РЕДАКТИРОВАТЬ)</v>
      </c>
      <c r="BO1" s="203"/>
      <c r="BP1" s="203"/>
      <c r="BQ1" s="203"/>
      <c r="BR1" s="203"/>
      <c r="BS1" s="203"/>
      <c r="BT1" s="203"/>
      <c r="BU1" s="203"/>
    </row>
    <row r="2" spans="2:76" ht="16.5" thickBot="1" x14ac:dyDescent="0.3">
      <c r="B2" s="168"/>
      <c r="C2" s="168"/>
      <c r="D2" s="168"/>
      <c r="E2" s="168"/>
      <c r="F2" s="168"/>
      <c r="G2" s="168"/>
      <c r="H2" s="168"/>
      <c r="I2" s="168"/>
      <c r="J2" s="168"/>
      <c r="K2" s="168"/>
      <c r="L2" s="168"/>
      <c r="M2" s="168"/>
      <c r="N2" s="168"/>
      <c r="O2" s="168"/>
      <c r="P2" s="168"/>
      <c r="Q2" s="168"/>
      <c r="R2" s="168"/>
      <c r="S2" s="168"/>
      <c r="T2" s="168"/>
      <c r="U2" s="168"/>
      <c r="BN2" s="239" t="str">
        <f>Локализация!C198</f>
        <v>Количественная оценка</v>
      </c>
      <c r="BO2" s="240"/>
      <c r="BP2" s="240"/>
      <c r="BQ2" s="240"/>
      <c r="BR2" s="240"/>
      <c r="BS2" s="240"/>
      <c r="BT2" s="240"/>
      <c r="BU2" s="241"/>
    </row>
    <row r="3" spans="2:76" s="1" customFormat="1" ht="48" thickBot="1" x14ac:dyDescent="0.3">
      <c r="B3" s="218" t="str">
        <f>CONCATENATE(Локализация!$C$185," 1")</f>
        <v>Свойство 1</v>
      </c>
      <c r="C3" s="218"/>
      <c r="D3" s="218" t="str">
        <f>CONCATENATE(Локализация!$C$185," 2")</f>
        <v>Свойство 2</v>
      </c>
      <c r="E3" s="218"/>
      <c r="F3" s="218" t="str">
        <f>CONCATENATE(Локализация!$C$185," 3")</f>
        <v>Свойство 3</v>
      </c>
      <c r="G3" s="218"/>
      <c r="H3" s="218" t="str">
        <f>CONCATENATE(Локализация!$C$185," 4")</f>
        <v>Свойство 4</v>
      </c>
      <c r="I3" s="218"/>
      <c r="J3" s="218" t="str">
        <f>CONCATENATE(Локализация!$C$185," 5")</f>
        <v>Свойство 5</v>
      </c>
      <c r="K3" s="218"/>
      <c r="L3" s="218" t="str">
        <f>CONCATENATE(Локализация!$C$185," 6")</f>
        <v>Свойство 6</v>
      </c>
      <c r="M3" s="218"/>
      <c r="N3" s="218" t="str">
        <f>CONCATENATE(Локализация!$C$185," 7")</f>
        <v>Свойство 7</v>
      </c>
      <c r="O3" s="218"/>
      <c r="P3" s="218" t="str">
        <f>CONCATENATE(Локализация!$C$185," 8")</f>
        <v>Свойство 8</v>
      </c>
      <c r="Q3" s="218"/>
      <c r="R3" s="218" t="str">
        <f>CONCATENATE(Локализация!$C$185," 9")</f>
        <v>Свойство 9</v>
      </c>
      <c r="S3" s="218"/>
      <c r="T3" s="218" t="str">
        <f>CONCATENATE(Локализация!$C$185," 10")</f>
        <v>Свойство 10</v>
      </c>
      <c r="U3" s="218"/>
      <c r="V3" s="59"/>
      <c r="W3" s="219" t="str">
        <f>B3</f>
        <v>Свойство 1</v>
      </c>
      <c r="X3" s="219"/>
      <c r="Y3" s="219" t="str">
        <f>D3</f>
        <v>Свойство 2</v>
      </c>
      <c r="Z3" s="219"/>
      <c r="AA3" s="219" t="str">
        <f>F3</f>
        <v>Свойство 3</v>
      </c>
      <c r="AB3" s="219"/>
      <c r="AC3" s="219" t="str">
        <f>H3</f>
        <v>Свойство 4</v>
      </c>
      <c r="AD3" s="219"/>
      <c r="AE3" s="219" t="str">
        <f>J3</f>
        <v>Свойство 5</v>
      </c>
      <c r="AF3" s="219"/>
      <c r="AG3" s="219" t="str">
        <f>L3</f>
        <v>Свойство 6</v>
      </c>
      <c r="AH3" s="219"/>
      <c r="AI3" s="219" t="str">
        <f>N3</f>
        <v>Свойство 7</v>
      </c>
      <c r="AJ3" s="219"/>
      <c r="AK3" s="219" t="str">
        <f>P3</f>
        <v>Свойство 8</v>
      </c>
      <c r="AL3" s="219"/>
      <c r="AM3" s="219" t="str">
        <f>R3</f>
        <v>Свойство 9</v>
      </c>
      <c r="AN3" s="219"/>
      <c r="AO3" s="219" t="str">
        <f>T3</f>
        <v>Свойство 10</v>
      </c>
      <c r="AP3" s="219"/>
      <c r="AQ3" s="59"/>
      <c r="BM3" s="59"/>
      <c r="BN3" s="242"/>
      <c r="BO3" s="242" t="str">
        <f>Локализация!C188</f>
        <v>Must-be (Обязательные)</v>
      </c>
      <c r="BP3" s="243" t="str">
        <f>Локализация!C189</f>
        <v>Performance (Важные)</v>
      </c>
      <c r="BQ3" s="243" t="str">
        <f>Локализация!C190</f>
        <v>Attractive (Интересные)</v>
      </c>
      <c r="BR3" s="243" t="str">
        <f>Локализация!C191</f>
        <v>Indifferent (Безразличные)</v>
      </c>
      <c r="BS3" s="243" t="str">
        <f>Локализация!C192</f>
        <v>Questionable (Сомнительные)</v>
      </c>
      <c r="BT3" s="243" t="str">
        <f>Локализация!C193</f>
        <v>Reverse (Противоречивые)</v>
      </c>
      <c r="BU3" s="244" t="str">
        <f>Локализация!C194</f>
        <v>Категория</v>
      </c>
    </row>
    <row r="4" spans="2:76" x14ac:dyDescent="0.25">
      <c r="B4" s="63" t="str">
        <f>Локализация!$C$186</f>
        <v>Есть</v>
      </c>
      <c r="C4" s="63" t="str">
        <f>Локализация!$C$187</f>
        <v>Нет</v>
      </c>
      <c r="D4" s="63" t="str">
        <f>Локализация!$C$186</f>
        <v>Есть</v>
      </c>
      <c r="E4" s="63" t="str">
        <f>Локализация!$C$187</f>
        <v>Нет</v>
      </c>
      <c r="F4" s="63" t="str">
        <f>Локализация!$C$186</f>
        <v>Есть</v>
      </c>
      <c r="G4" s="63" t="str">
        <f>Локализация!$C$187</f>
        <v>Нет</v>
      </c>
      <c r="H4" s="63" t="str">
        <f>Локализация!$C$186</f>
        <v>Есть</v>
      </c>
      <c r="I4" s="63" t="str">
        <f>Локализация!$C$187</f>
        <v>Нет</v>
      </c>
      <c r="J4" s="63" t="str">
        <f>Локализация!$C$186</f>
        <v>Есть</v>
      </c>
      <c r="K4" s="63" t="str">
        <f>Локализация!$C$187</f>
        <v>Нет</v>
      </c>
      <c r="L4" s="63" t="str">
        <f>Локализация!$C$186</f>
        <v>Есть</v>
      </c>
      <c r="M4" s="63" t="str">
        <f>Локализация!$C$187</f>
        <v>Нет</v>
      </c>
      <c r="N4" s="63" t="str">
        <f>Локализация!$C$186</f>
        <v>Есть</v>
      </c>
      <c r="O4" s="63" t="str">
        <f>Локализация!$C$187</f>
        <v>Нет</v>
      </c>
      <c r="P4" s="63" t="str">
        <f>Локализация!$C$186</f>
        <v>Есть</v>
      </c>
      <c r="Q4" s="63" t="str">
        <f>Локализация!$C$187</f>
        <v>Нет</v>
      </c>
      <c r="R4" s="63" t="str">
        <f>Локализация!$C$186</f>
        <v>Есть</v>
      </c>
      <c r="S4" s="63" t="str">
        <f>Локализация!$C$187</f>
        <v>Нет</v>
      </c>
      <c r="T4" s="63" t="str">
        <f>Локализация!$C$186</f>
        <v>Есть</v>
      </c>
      <c r="U4" s="63" t="str">
        <f>Локализация!$C$187</f>
        <v>Нет</v>
      </c>
      <c r="W4" t="str">
        <f>Локализация!$C$186</f>
        <v>Есть</v>
      </c>
      <c r="X4" t="str">
        <f>Локализация!$C$187</f>
        <v>Нет</v>
      </c>
      <c r="Y4" t="str">
        <f>Локализация!$C$186</f>
        <v>Есть</v>
      </c>
      <c r="Z4" t="str">
        <f>Локализация!$C$187</f>
        <v>Нет</v>
      </c>
      <c r="AA4" t="str">
        <f>Локализация!$C$186</f>
        <v>Есть</v>
      </c>
      <c r="AB4" t="str">
        <f>Локализация!$C$187</f>
        <v>Нет</v>
      </c>
      <c r="AC4" t="str">
        <f>Локализация!$C$186</f>
        <v>Есть</v>
      </c>
      <c r="AD4" t="str">
        <f>Локализация!$C$187</f>
        <v>Нет</v>
      </c>
      <c r="AE4" t="str">
        <f>Локализация!$C$186</f>
        <v>Есть</v>
      </c>
      <c r="AF4" t="str">
        <f>Локализация!$C$187</f>
        <v>Нет</v>
      </c>
      <c r="AG4" t="str">
        <f>Локализация!$C$186</f>
        <v>Есть</v>
      </c>
      <c r="AH4" t="str">
        <f>Локализация!$C$187</f>
        <v>Нет</v>
      </c>
      <c r="AI4" t="str">
        <f>Локализация!$C$186</f>
        <v>Есть</v>
      </c>
      <c r="AJ4" t="str">
        <f>Локализация!$C$187</f>
        <v>Нет</v>
      </c>
      <c r="AK4" t="str">
        <f>Локализация!$C$186</f>
        <v>Есть</v>
      </c>
      <c r="AL4" t="str">
        <f>Локализация!$C$187</f>
        <v>Нет</v>
      </c>
      <c r="AM4" t="str">
        <f>Локализация!$C$186</f>
        <v>Есть</v>
      </c>
      <c r="AN4" t="str">
        <f>Локализация!$C$187</f>
        <v>Нет</v>
      </c>
      <c r="AO4" t="str">
        <f>Локализация!$C$186</f>
        <v>Есть</v>
      </c>
      <c r="AP4" t="str">
        <f>Локализация!$C$187</f>
        <v>Нет</v>
      </c>
      <c r="AR4" s="28" t="str">
        <f>B3</f>
        <v>Свойство 1</v>
      </c>
      <c r="AS4" s="137" t="str">
        <f>D3</f>
        <v>Свойство 2</v>
      </c>
      <c r="AT4" s="137" t="str">
        <f>F3</f>
        <v>Свойство 3</v>
      </c>
      <c r="AU4" s="137" t="str">
        <f>H3</f>
        <v>Свойство 4</v>
      </c>
      <c r="AV4" s="137" t="str">
        <f>J3</f>
        <v>Свойство 5</v>
      </c>
      <c r="AW4" s="137" t="str">
        <f>L3</f>
        <v>Свойство 6</v>
      </c>
      <c r="AX4" s="137" t="str">
        <f>N3</f>
        <v>Свойство 7</v>
      </c>
      <c r="AY4" s="137" t="str">
        <f>P3</f>
        <v>Свойство 8</v>
      </c>
      <c r="AZ4" s="137" t="str">
        <f>R3</f>
        <v>Свойство 9</v>
      </c>
      <c r="BA4" s="137" t="str">
        <f>T3</f>
        <v>Свойство 10</v>
      </c>
      <c r="BB4" s="28"/>
      <c r="BC4" s="137" t="str">
        <f>AR4</f>
        <v>Свойство 1</v>
      </c>
      <c r="BD4" s="137" t="str">
        <f>AS4</f>
        <v>Свойство 2</v>
      </c>
      <c r="BE4" s="137" t="str">
        <f>AT4</f>
        <v>Свойство 3</v>
      </c>
      <c r="BF4" s="137" t="str">
        <f>AU4</f>
        <v>Свойство 4</v>
      </c>
      <c r="BG4" s="137" t="str">
        <f>AV4</f>
        <v>Свойство 5</v>
      </c>
      <c r="BH4" s="137" t="str">
        <f>AW4</f>
        <v>Свойство 6</v>
      </c>
      <c r="BI4" s="137" t="str">
        <f>AX4</f>
        <v>Свойство 7</v>
      </c>
      <c r="BJ4" s="137" t="str">
        <f>AY4</f>
        <v>Свойство 8</v>
      </c>
      <c r="BK4" s="137" t="str">
        <f>AZ4</f>
        <v>Свойство 9</v>
      </c>
      <c r="BL4" s="137" t="str">
        <f>BA4</f>
        <v>Свойство 10</v>
      </c>
      <c r="BN4" s="231" t="str">
        <f>IF(B3=0,"",B3)</f>
        <v>Свойство 1</v>
      </c>
      <c r="BO4" s="227">
        <f>IFERROR(COUNTIF(BC:BC,"M")/(COUNTIF(BC:BC,"Q")+COUNTIF(BC:BC,"A")+COUNTIF(BC:BC,"P")+COUNTIF(BC:BC,"R")+COUNTIF(BC:BC,"M")+COUNTIF(BC:BC,"I")),)</f>
        <v>0</v>
      </c>
      <c r="BP4" s="228">
        <f>IFERROR(COUNTIF(BC:BC,"P")/(COUNTIF(BC:BC,"Q")+COUNTIF(BC:BC,"A")+COUNTIF(BC:BC,"P")+COUNTIF(BC:BC,"R")+COUNTIF(BC:BC,"M")+COUNTIF(BC:BC,"I")),)</f>
        <v>0</v>
      </c>
      <c r="BQ4" s="228">
        <f>IFERROR(COUNTIF(BC:BC,"A")/(COUNTIF(BC:BC,"Q")+COUNTIF(BC:BC,"A")+COUNTIF(BC:BC,"P")+COUNTIF(BC:BC,"R")+COUNTIF(BC:BC,"M")+COUNTIF(BC:BC,"I")),)</f>
        <v>0</v>
      </c>
      <c r="BR4" s="228">
        <f>IFERROR(COUNTIF(BC:BC,"I")/(COUNTIF(BC:BC,"Q")+COUNTIF(BC:BC,"A")+COUNTIF(BC:BC,"P")+COUNTIF(BC:BC,"R")+COUNTIF(BC:BC,"M")+COUNTIF(BC:BC,"I")),)</f>
        <v>0</v>
      </c>
      <c r="BS4" s="228">
        <f>IFERROR(COUNTIF(BC:BC,"q")/(COUNTIF(BC:BC,"Q")+COUNTIF(BC:BC,"A")+COUNTIF(BC:BC,"P")+COUNTIF(BC:BC,"R")+COUNTIF(BC:BC,"M")+COUNTIF(BC:BC,"I")),)</f>
        <v>0</v>
      </c>
      <c r="BT4" s="228">
        <f>IFERROR(COUNTIF(BC:BC,"R")/(COUNTIF(BC:BC,"Q")+COUNTIF(BC:BC,"A")+COUNTIF(BC:BC,"P")+COUNTIF(BC:BC,"R")+COUNTIF(BC:BC,"M")+COUNTIF(BC:BC,"I")),)</f>
        <v>0</v>
      </c>
      <c r="BU4" s="232" t="str">
        <f>IFERROR(INDEX($BO$3:$BT$3,1,MATCH(MAX(BO4:BT4),BO4:BT4,0)),"")</f>
        <v>Must-be (Обязательные)</v>
      </c>
    </row>
    <row r="5" spans="2:76" x14ac:dyDescent="0.25">
      <c r="W5" t="b">
        <f>IF(OR(B5=Локализация!$C$118,B5=5),4,IF(OR(B5=Локализация!$C$119,B5=4),2,IF(OR(B5=Локализация!$C$120,B5=3),0,IF(OR(B5=Локализация!$C$121,B5=2),-1,IF(OR(B5=Локализация!$C$122,B5=1),-2)))))</f>
        <v>0</v>
      </c>
      <c r="X5" t="b">
        <f>IF(OR(C5=Локализация!$C$124,C5=5),-2,IF(OR(C5=Локализация!$C$125,C5=4),-1,IF(OR(C5=Локализация!$C$126,C5=3),0,IF(OR(C5=Локализация!$C$127,C5=2),2,IF(OR(C5=Локализация!$C$128,C5=1),4)))))</f>
        <v>0</v>
      </c>
      <c r="Y5" t="b">
        <f>IF(OR(D5=Локализация!$C$118,D5=5),4,IF(OR(D5=Локализация!$C$119,D5=4),2,IF(OR(D5=Локализация!$C$120,D5=3),0,IF(OR(D5=Локализация!$C$121,D5=2),-1,IF(OR(D5=Локализация!$C$122,D5=1),-2)))))</f>
        <v>0</v>
      </c>
      <c r="Z5" t="b">
        <f>IF(OR(E5=Локализация!$C$124,E5=5),-2,IF(OR(E5=Локализация!$C$125,E5=4),-1,IF(OR(E5=Локализация!$C$126,E5=3),0,IF(OR(E5=Локализация!$C$127,E5=2),2,IF(OR(E5=Локализация!$C$128,E5=1),4)))))</f>
        <v>0</v>
      </c>
      <c r="AA5" t="b">
        <f>IF(OR(F5=Локализация!$C$118,F5=5),4,IF(OR(F5=Локализация!$C$119,F5=4),2,IF(OR(F5=Локализация!$C$120,F5=3),0,IF(OR(F5=Локализация!$C$121,F5=2),-1,IF(OR(F5=Локализация!$C$122,F5=1),-2)))))</f>
        <v>0</v>
      </c>
      <c r="AB5" t="b">
        <f>IF(OR(G5=Локализация!$C$124,G5=5),-2,IF(OR(G5=Локализация!$C$125,G5=4),-1,IF(OR(G5=Локализация!$C$126,G5=3),0,IF(OR(G5=Локализация!$C$127,G5=2),2,IF(OR(G5=Локализация!$C$128,G5=1),4)))))</f>
        <v>0</v>
      </c>
      <c r="AC5" t="b">
        <f>IF(OR(H5=Локализация!$C$118,H5=5),4,IF(OR(H5=Локализация!$C$119,H5=4),2,IF(OR(H5=Локализация!$C$120,H5=3),0,IF(OR(H5=Локализация!$C$121,H5=2),-1,IF(OR(H5=Локализация!$C$122,H5=1),-2)))))</f>
        <v>0</v>
      </c>
      <c r="AD5" t="b">
        <f>IF(OR(I5=Локализация!$C$124,I5=5),-2,IF(OR(I5=Локализация!$C$125,I5=4),-1,IF(OR(I5=Локализация!$C$126,I5=3),0,IF(OR(I5=Локализация!$C$127,I5=2),2,IF(OR(I5=Локализация!$C$128,I5=1),4)))))</f>
        <v>0</v>
      </c>
      <c r="AE5" t="b">
        <f>IF(OR(J5=Локализация!$C$118,J5=5),4,IF(OR(J5=Локализация!$C$119,J5=4),2,IF(OR(J5=Локализация!$C$120,J5=3),0,IF(OR(J5=Локализация!$C$121,J5=2),-1,IF(OR(J5=Локализация!$C$122,J5=1),-2)))))</f>
        <v>0</v>
      </c>
      <c r="AF5" t="b">
        <f>IF(OR(K5=Локализация!$C$124,K5=5),-2,IF(OR(K5=Локализация!$C$125,K5=4),-1,IF(OR(K5=Локализация!$C$126,K5=3),0,IF(OR(K5=Локализация!$C$127,K5=2),2,IF(OR(K5=Локализация!$C$128,K5=1),4)))))</f>
        <v>0</v>
      </c>
      <c r="AG5" t="b">
        <f>IF(OR(L5=Локализация!$C$118,L5=5),4,IF(OR(L5=Локализация!$C$119,L5=4),2,IF(OR(L5=Локализация!$C$120,L5=3),0,IF(OR(L5=Локализация!$C$121,L5=2),-1,IF(OR(L5=Локализация!$C$122,L5=1),-2)))))</f>
        <v>0</v>
      </c>
      <c r="AH5" t="b">
        <f>IF(OR(M5=Локализация!$C$124,M5=5),-2,IF(OR(M5=Локализация!$C$125,M5=4),-1,IF(OR(M5=Локализация!$C$126,M5=3),0,IF(OR(M5=Локализация!$C$127,M5=2),2,IF(OR(M5=Локализация!$C$128,M5=1),4)))))</f>
        <v>0</v>
      </c>
      <c r="AI5" t="b">
        <f>IF(OR(N5=Локализация!$C$118,N5=5),4,IF(OR(N5=Локализация!$C$119,N5=4),2,IF(OR(N5=Локализация!$C$120,N5=3),0,IF(OR(N5=Локализация!$C$121,N5=2),-1,IF(OR(N5=Локализация!$C$122,N5=1),-2)))))</f>
        <v>0</v>
      </c>
      <c r="AJ5" t="b">
        <f>IF(OR(O5=Локализация!$C$124,O5=5),-2,IF(OR(O5=Локализация!$C$125,O5=4),-1,IF(OR(O5=Локализация!$C$126,O5=3),0,IF(OR(O5=Локализация!$C$127,O5=2),2,IF(OR(O5=Локализация!$C$128,O5=1),4)))))</f>
        <v>0</v>
      </c>
      <c r="AK5" t="b">
        <f>IF(OR(P5=Локализация!$C$118,P5=5),4,IF(OR(P5=Локализация!$C$119,P5=4),2,IF(OR(P5=Локализация!$C$120,P5=3),0,IF(OR(P5=Локализация!$C$121,P5=2),-1,IF(OR(P5=Локализация!$C$122,P5=1),-2)))))</f>
        <v>0</v>
      </c>
      <c r="AL5" t="b">
        <f>IF(OR(Q5=Локализация!$C$124,Q5=5),-2,IF(OR(Q5=Локализация!$C$125,Q5=4),-1,IF(OR(Q5=Локализация!$C$126,Q5=3),0,IF(OR(Q5=Локализация!$C$127,Q5=2),2,IF(OR(Q5=Локализация!$C$128,Q5=1),4)))))</f>
        <v>0</v>
      </c>
      <c r="AM5" t="b">
        <f>IF(OR(R5=Локализация!$C$118,R5=5),4,IF(OR(R5=Локализация!$C$119,R5=4),2,IF(OR(R5=Локализация!$C$120,R5=3),0,IF(OR(R5=Локализация!$C$121,R5=2),-1,IF(OR(R5=Локализация!$C$122,R5=1),-2)))))</f>
        <v>0</v>
      </c>
      <c r="AN5" t="b">
        <f>IF(OR(S5=Локализация!$C$124,S5=5),-2,IF(OR(S5=Локализация!$C$125,S5=4),-1,IF(OR(S5=Локализация!$C$126,S5=3),0,IF(OR(S5=Локализация!$C$127,S5=2),2,IF(OR(S5=Локализация!$C$128,S5=1),4)))))</f>
        <v>0</v>
      </c>
      <c r="AO5" t="b">
        <f>IF(OR(T5=Локализация!$C$118,T5=5),4,IF(OR(T5=Локализация!$C$119,T5=4),2,IF(OR(T5=Локализация!$C$120,T5=3),0,IF(OR(T5=Локализация!$C$121,T5=2),-1,IF(OR(T5=Локализация!$C$122,T5=1),-2)))))</f>
        <v>0</v>
      </c>
      <c r="AP5" t="b">
        <f>IF(OR(U5=Локализация!$C$124,U5=5),-2,IF(OR(U5=Локализация!$C$125,U5=4),-1,IF(OR(U5=Локализация!$C$126,U5=3),0,IF(OR(U5=Локализация!$C$127,U5=2),2,IF(OR(U5=Локализация!$C$128,U5=1),4)))))</f>
        <v>0</v>
      </c>
      <c r="AR5" t="str">
        <f>CONCATENATE(W5,X5)</f>
        <v>ЛОЖЬЛОЖЬ</v>
      </c>
      <c r="AS5" t="str">
        <f>CONCATENATE(Y5,Z5)</f>
        <v>ЛОЖЬЛОЖЬ</v>
      </c>
      <c r="AT5" t="str">
        <f>CONCATENATE(AA5,AB5)</f>
        <v>ЛОЖЬЛОЖЬ</v>
      </c>
      <c r="AU5" t="str">
        <f>CONCATENATE(AC5,AD5)</f>
        <v>ЛОЖЬЛОЖЬ</v>
      </c>
      <c r="AV5" t="str">
        <f>CONCATENATE(AE5,AF5)</f>
        <v>ЛОЖЬЛОЖЬ</v>
      </c>
      <c r="AW5" t="str">
        <f>CONCATENATE(AG5,AH5)</f>
        <v>ЛОЖЬЛОЖЬ</v>
      </c>
      <c r="AX5" t="str">
        <f>CONCATENATE(AI5,AJ5)</f>
        <v>ЛОЖЬЛОЖЬ</v>
      </c>
      <c r="AY5" t="str">
        <f>CONCATENATE(AK5,AL5)</f>
        <v>ЛОЖЬЛОЖЬ</v>
      </c>
      <c r="AZ5" t="str">
        <f>CONCATENATE(AM5,AN5)</f>
        <v>ЛОЖЬЛОЖЬ</v>
      </c>
      <c r="BA5" t="str">
        <f>CONCATENATE(AO5,AP5)</f>
        <v>ЛОЖЬЛОЖЬ</v>
      </c>
      <c r="BC5" t="str">
        <f xml:space="preserve"> IF(OR(AR5= "4-2", AR5= "2-1", AR5= "-12", AR5= "-24"),"Q",
  IF(
    OR(AR5= "4-1", AR5= "40", AR5= "42"),"A",
    IF(
      AR5= "44","P",
      IF(OR(AR5= "2-2",AR5="0-2",AR5="-1-2",AR5="-2-2",AR5="-2-1",AR5="-20",AR5="-22" ),"R",
              IF(
                OR(AR5= "24",AR5="04",AR5="-14"),"M",
                IF(
                  OR(AR5= "20",AR5="22",AR5="0-1",AR5="00",AR5="02",AR5="-1-1",AR5="-10"),"I",""
                )
              )
      )
    )
  )
)</f>
        <v/>
      </c>
      <c r="BD5" t="str">
        <f xml:space="preserve"> IF(OR(AS5= "4-2", AS5= "2-1", AS5= "-12", AS5= "-24"),"Q",
  IF(
    OR(AS5= "4-1", AS5= "40", AS5= "42"),"A",
    IF(
      AS5= "44","P",
      IF(OR(AS5= "2-2",AS5="0-2",AS5="-1-2",AS5="-2-2",AS5="-2-1",AS5="-20",AS5="-22" ),"R",
              IF(
                OR(AS5= "24",AS5="04",AS5="-14"),"M",
                IF(
                  OR(AS5= "20",AS5="22",AS5="0-1",AS5="00",AS5="02",AS5="-1-1",AS5="-10"),"I",""
                )
              )
      )
    )
  )
)</f>
        <v/>
      </c>
      <c r="BE5" t="str">
        <f xml:space="preserve"> IF(OR(AT5= "4-2", AT5= "2-1", AT5= "-12", AT5= "-24"),"Q",
  IF(
    OR(AT5= "4-1", AT5= "40", AT5= "42"),"A",
    IF(
      AT5= "44","P",
      IF(OR(AT5= "2-2",AT5="0-2",AT5="-1-2",AT5="-2-2",AT5="-2-1",AT5="-20",AT5="-22" ),"R",
              IF(
                OR(AT5= "24",AT5="04",AT5="-14"),"M",
                IF(
                  OR(AT5= "20",AT5="22",AT5="0-1",AT5="00",AT5="02",AT5="-1-1",AT5="-10"),"I",""
                )
              )
      )
    )
  )
)</f>
        <v/>
      </c>
      <c r="BF5" t="str">
        <f xml:space="preserve"> IF(OR(AU5= "4-2", AU5= "2-1", AU5= "-12", AU5= "-24"),"Q",
  IF(
    OR(AU5= "4-1", AU5= "40", AU5= "42"),"A",
    IF(
      AU5= "44","P",
      IF(OR(AU5= "2-2",AU5="0-2",AU5="-1-2",AU5="-2-2",AU5="-2-1",AU5="-20",AU5="-22" ),"R",
              IF(
                OR(AU5= "24",AU5="04",AU5="-14"),"M",
                IF(
                  OR(AU5= "20",AU5="22",AU5="0-1",AU5="00",AU5="02",AU5="-1-1",AU5="-10"),"I",""
                )
              )
      )
    )
  )
)</f>
        <v/>
      </c>
      <c r="BG5" t="str">
        <f xml:space="preserve"> IF(OR(AV5= "4-2", AV5= "2-1", AV5= "-12", AV5= "-24"),"Q",
  IF(
    OR(AV5= "4-1", AV5= "40", AV5= "42"),"A",
    IF(
      AV5= "44","P",
      IF(OR(AV5= "2-2",AV5="0-2",AV5="-1-2",AV5="-2-2",AV5="-2-1",AV5="-20",AV5="-22" ),"R",
              IF(
                OR(AV5= "24",AV5="04",AV5="-14"),"M",
                IF(
                  OR(AV5= "20",AV5="22",AV5="0-1",AV5="00",AV5="02",AV5="-1-1",AV5="-10"),"I",""
                )
              )
      )
    )
  )
)</f>
        <v/>
      </c>
      <c r="BH5" t="str">
        <f xml:space="preserve"> IF(OR(AW5= "4-2", AW5= "2-1", AW5= "-12", AW5= "-24"),"Q",
  IF(
    OR(AW5= "4-1", AW5= "40", AW5= "42"),"A",
    IF(
      AW5= "44","P",
      IF(OR(AW5= "2-2",AW5="0-2",AW5="-1-2",AW5="-2-2",AW5="-2-1",AW5="-20",AW5="-22" ),"R",
              IF(
                OR(AW5= "24",AW5="04",AW5="-14"),"M",
                IF(
                  OR(AW5= "20",AW5="22",AW5="0-1",AW5="00",AW5="02",AW5="-1-1",AW5="-10"),"I",""
                )
              )
      )
    )
  )
)</f>
        <v/>
      </c>
      <c r="BI5" t="str">
        <f xml:space="preserve"> IF(OR(AX5= "4-2", AX5= "2-1", AX5= "-12", AX5= "-24"),"Q",
  IF(
    OR(AX5= "4-1", AX5= "40", AX5= "42"),"A",
    IF(
      AX5= "44","P",
      IF(OR(AX5= "2-2",AX5="0-2",AX5="-1-2",AX5="-2-2",AX5="-2-1",AX5="-20",AX5="-22" ),"R",
              IF(
                OR(AX5= "24",AX5="04",AX5="-14"),"M",
                IF(
                  OR(AX5= "20",AX5="22",AX5="0-1",AX5="00",AX5="02",AX5="-1-1",AX5="-10"),"I",""
                )
              )
      )
    )
  )
)</f>
        <v/>
      </c>
      <c r="BJ5" t="str">
        <f xml:space="preserve"> IF(OR(AY5= "4-2", AY5= "2-1", AY5= "-12", AY5= "-24"),"Q",
  IF(
    OR(AY5= "4-1", AY5= "40", AY5= "42"),"A",
    IF(
      AY5= "44","P",
      IF(OR(AY5= "2-2",AY5="0-2",AY5="-1-2",AY5="-2-2",AY5="-2-1",AY5="-20",AY5="-22" ),"R",
              IF(
                OR(AY5= "24",AY5="04",AY5="-14"),"M",
                IF(
                  OR(AY5= "20",AY5="22",AY5="0-1",AY5="00",AY5="02",AY5="-1-1",AY5="-10"),"I",""
                )
              )
      )
    )
  )
)</f>
        <v/>
      </c>
      <c r="BK5" t="str">
        <f xml:space="preserve"> IF(OR(AZ5= "4-2", AZ5= "2-1", AZ5= "-12", AZ5= "-24"),"Q",
  IF(
    OR(AZ5= "4-1", AZ5= "40", AZ5= "42"),"A",
    IF(
      AZ5= "44","P",
      IF(OR(AZ5= "2-2",AZ5="0-2",AZ5="-1-2",AZ5="-2-2",AZ5="-2-1",AZ5="-20",AZ5="-22" ),"R",
              IF(
                OR(AZ5= "24",AZ5="04",AZ5="-14"),"M",
                IF(
                  OR(AZ5= "20",AZ5="22",AZ5="0-1",AZ5="00",AZ5="02",AZ5="-1-1",AZ5="-10"),"I",""
                )
              )
      )
    )
  )
)</f>
        <v/>
      </c>
      <c r="BL5" t="str">
        <f xml:space="preserve"> IF(OR(BA5= "4-2", BA5= "2-1", BA5= "-12", BA5= "-24"),"Q",
  IF(
    OR(BA5= "4-1", BA5= "40", BA5= "42"),"A",
    IF(
      BA5= "44","P",
      IF(OR(BA5= "2-2",BA5="0-2",BA5="-1-2",BA5="-2-2",BA5="-2-1",BA5="-20",BA5="-22" ),"R",
              IF(
                OR(BA5= "24",BA5="04",BA5="-14"),"M",
                IF(
                  OR(BA5= "20",BA5="22",BA5="0-1",BA5="00",BA5="02",BA5="-1-1",BA5="-10"),"I",""
                )
              )
      )
    )
  )
)</f>
        <v/>
      </c>
      <c r="BN5" s="231" t="str">
        <f>IF(D3=0,"",D3)</f>
        <v>Свойство 2</v>
      </c>
      <c r="BO5" s="227">
        <f>IFERROR(COUNTIF(BD:BD,"M")/(COUNTIF(BD:BD,"Q")+COUNTIF(BD:BD,"A")+COUNTIF(BD:BD,"P")+COUNTIF(BD:BD,"R")+COUNTIF(BD:BD,"M")+COUNTIF(BD:BD,"I")),)</f>
        <v>0</v>
      </c>
      <c r="BP5" s="228">
        <f>IFERROR(COUNTIF(BD:BD,"P")/(COUNTIF(BD:BD,"Q")+COUNTIF(BD:BD,"A")+COUNTIF(BD:BD,"P")+COUNTIF(BD:BD,"R")+COUNTIF(BD:BD,"M")+COUNTIF(BD:BD,"I")),)</f>
        <v>0</v>
      </c>
      <c r="BQ5" s="228">
        <f>IFERROR(COUNTIF(BD:BD,"A")/(COUNTIF(BD:BD,"Q")+COUNTIF(BD:BD,"A")+COUNTIF(BD:BD,"P")+COUNTIF(BD:BD,"R")+COUNTIF(BD:BD,"M")+COUNTIF(BD:BD,"I")),)</f>
        <v>0</v>
      </c>
      <c r="BR5" s="228">
        <f>IFERROR(COUNTIF(BD:BD,"I")/(COUNTIF(BD:BD,"Q")+COUNTIF(BD:BD,"A")+COUNTIF(BD:BD,"P")+COUNTIF(BD:BD,"R")+COUNTIF(BD:BD,"M")+COUNTIF(BD:BD,"I")),)</f>
        <v>0</v>
      </c>
      <c r="BS5" s="228">
        <f>IFERROR(COUNTIF(BD:BD,"q")/(COUNTIF(BD:BD,"Q")+COUNTIF(BD:BD,"A")+COUNTIF(BD:BD,"P")+COUNTIF(BD:BD,"R")+COUNTIF(BD:BD,"M")+COUNTIF(BD:BD,"I")),)</f>
        <v>0</v>
      </c>
      <c r="BT5" s="228">
        <f>IFERROR(COUNTIF(BD:BD,"R")/(COUNTIF(BD:BD,"Q")+COUNTIF(BD:BD,"A")+COUNTIF(BD:BD,"P")+COUNTIF(BD:BD,"R")+COUNTIF(BD:BD,"M")+COUNTIF(BD:BD,"I")),)</f>
        <v>0</v>
      </c>
      <c r="BU5" s="232" t="str">
        <f>IFERROR(INDEX($BO$3:$BT$3,1,MATCH(MAX(BO5:BT5),BO5:BT5,0)),"")</f>
        <v>Must-be (Обязательные)</v>
      </c>
    </row>
    <row r="6" spans="2:76" x14ac:dyDescent="0.25">
      <c r="W6" t="b">
        <f>IF(OR(B6=Локализация!$C$118,B6=5),4,IF(OR(B6=Локализация!$C$119,B6=4),2,IF(OR(B6=Локализация!$C$120,B6=3),0,IF(OR(B6=Локализация!$C$121,B6=2),-1,IF(OR(B6=Локализация!$C$122,B6=1),-2)))))</f>
        <v>0</v>
      </c>
      <c r="X6" t="b">
        <f>IF(OR(C6=Локализация!$C$124,C6=5),-2,IF(OR(C6=Локализация!$C$125,C6=4),-1,IF(OR(C6=Локализация!$C$126,C6=3),0,IF(OR(C6=Локализация!$C$127,C6=2),2,IF(OR(C6=Локализация!$C$128,C6=1),4)))))</f>
        <v>0</v>
      </c>
      <c r="Y6" t="b">
        <f>IF(OR(D6=Локализация!$C$118,D6=5),4,IF(OR(D6=Локализация!$C$119,D6=4),2,IF(OR(D6=Локализация!$C$120,D6=3),0,IF(OR(D6=Локализация!$C$121,D6=2),-1,IF(OR(D6=Локализация!$C$122,D6=1),-2)))))</f>
        <v>0</v>
      </c>
      <c r="Z6" t="b">
        <f>IF(OR(E6=Локализация!$C$124,E6=5),-2,IF(OR(E6=Локализация!$C$125,E6=4),-1,IF(OR(E6=Локализация!$C$126,E6=3),0,IF(OR(E6=Локализация!$C$127,E6=2),2,IF(OR(E6=Локализация!$C$128,E6=1),4)))))</f>
        <v>0</v>
      </c>
      <c r="AA6" t="b">
        <f>IF(OR(F6=Локализация!$C$118,F6=5),4,IF(OR(F6=Локализация!$C$119,F6=4),2,IF(OR(F6=Локализация!$C$120,F6=3),0,IF(OR(F6=Локализация!$C$121,F6=2),-1,IF(OR(F6=Локализация!$C$122,F6=1),-2)))))</f>
        <v>0</v>
      </c>
      <c r="AB6" t="b">
        <f>IF(OR(G6=Локализация!$C$124,G6=5),-2,IF(OR(G6=Локализация!$C$125,G6=4),-1,IF(OR(G6=Локализация!$C$126,G6=3),0,IF(OR(G6=Локализация!$C$127,G6=2),2,IF(OR(G6=Локализация!$C$128,G6=1),4)))))</f>
        <v>0</v>
      </c>
      <c r="AC6" t="b">
        <f>IF(OR(H6=Локализация!$C$118,H6=5),4,IF(OR(H6=Локализация!$C$119,H6=4),2,IF(OR(H6=Локализация!$C$120,H6=3),0,IF(OR(H6=Локализация!$C$121,H6=2),-1,IF(OR(H6=Локализация!$C$122,H6=1),-2)))))</f>
        <v>0</v>
      </c>
      <c r="AD6" t="b">
        <f>IF(OR(I6=Локализация!$C$124,I6=5),-2,IF(OR(I6=Локализация!$C$125,I6=4),-1,IF(OR(I6=Локализация!$C$126,I6=3),0,IF(OR(I6=Локализация!$C$127,I6=2),2,IF(OR(I6=Локализация!$C$128,I6=1),4)))))</f>
        <v>0</v>
      </c>
      <c r="AE6" t="b">
        <f>IF(OR(J6=Локализация!$C$118,J6=5),4,IF(OR(J6=Локализация!$C$119,J6=4),2,IF(OR(J6=Локализация!$C$120,J6=3),0,IF(OR(J6=Локализация!$C$121,J6=2),-1,IF(OR(J6=Локализация!$C$122,J6=1),-2)))))</f>
        <v>0</v>
      </c>
      <c r="AF6" t="b">
        <f>IF(OR(K6=Локализация!$C$124,K6=5),-2,IF(OR(K6=Локализация!$C$125,K6=4),-1,IF(OR(K6=Локализация!$C$126,K6=3),0,IF(OR(K6=Локализация!$C$127,K6=2),2,IF(OR(K6=Локализация!$C$128,K6=1),4)))))</f>
        <v>0</v>
      </c>
      <c r="AG6" t="b">
        <f>IF(OR(L6=Локализация!$C$118,L6=5),4,IF(OR(L6=Локализация!$C$119,L6=4),2,IF(OR(L6=Локализация!$C$120,L6=3),0,IF(OR(L6=Локализация!$C$121,L6=2),-1,IF(OR(L6=Локализация!$C$122,L6=1),-2)))))</f>
        <v>0</v>
      </c>
      <c r="AH6" t="b">
        <f>IF(OR(M6=Локализация!$C$124,M6=5),-2,IF(OR(M6=Локализация!$C$125,M6=4),-1,IF(OR(M6=Локализация!$C$126,M6=3),0,IF(OR(M6=Локализация!$C$127,M6=2),2,IF(OR(M6=Локализация!$C$128,M6=1),4)))))</f>
        <v>0</v>
      </c>
      <c r="AI6" t="b">
        <f>IF(OR(N6=Локализация!$C$118,N6=5),4,IF(OR(N6=Локализация!$C$119,N6=4),2,IF(OR(N6=Локализация!$C$120,N6=3),0,IF(OR(N6=Локализация!$C$121,N6=2),-1,IF(OR(N6=Локализация!$C$122,N6=1),-2)))))</f>
        <v>0</v>
      </c>
      <c r="AJ6" t="b">
        <f>IF(OR(O6=Локализация!$C$124,O6=5),-2,IF(OR(O6=Локализация!$C$125,O6=4),-1,IF(OR(O6=Локализация!$C$126,O6=3),0,IF(OR(O6=Локализация!$C$127,O6=2),2,IF(OR(O6=Локализация!$C$128,O6=1),4)))))</f>
        <v>0</v>
      </c>
      <c r="AK6" t="b">
        <f>IF(OR(P6=Локализация!$C$118,P6=5),4,IF(OR(P6=Локализация!$C$119,P6=4),2,IF(OR(P6=Локализация!$C$120,P6=3),0,IF(OR(P6=Локализация!$C$121,P6=2),-1,IF(OR(P6=Локализация!$C$122,P6=1),-2)))))</f>
        <v>0</v>
      </c>
      <c r="AL6" t="b">
        <f>IF(OR(Q6=Локализация!$C$124,Q6=5),-2,IF(OR(Q6=Локализация!$C$125,Q6=4),-1,IF(OR(Q6=Локализация!$C$126,Q6=3),0,IF(OR(Q6=Локализация!$C$127,Q6=2),2,IF(OR(Q6=Локализация!$C$128,Q6=1),4)))))</f>
        <v>0</v>
      </c>
      <c r="AM6" t="b">
        <f>IF(OR(R6=Локализация!$C$118,R6=5),4,IF(OR(R6=Локализация!$C$119,R6=4),2,IF(OR(R6=Локализация!$C$120,R6=3),0,IF(OR(R6=Локализация!$C$121,R6=2),-1,IF(OR(R6=Локализация!$C$122,R6=1),-2)))))</f>
        <v>0</v>
      </c>
      <c r="AN6" t="b">
        <f>IF(OR(S6=Локализация!$C$124,S6=5),-2,IF(OR(S6=Локализация!$C$125,S6=4),-1,IF(OR(S6=Локализация!$C$126,S6=3),0,IF(OR(S6=Локализация!$C$127,S6=2),2,IF(OR(S6=Локализация!$C$128,S6=1),4)))))</f>
        <v>0</v>
      </c>
      <c r="AO6" t="b">
        <f>IF(OR(T6=Локализация!$C$118,T6=5),4,IF(OR(T6=Локализация!$C$119,T6=4),2,IF(OR(T6=Локализация!$C$120,T6=3),0,IF(OR(T6=Локализация!$C$121,T6=2),-1,IF(OR(T6=Локализация!$C$122,T6=1),-2)))))</f>
        <v>0</v>
      </c>
      <c r="AP6" t="b">
        <f>IF(OR(U6=Локализация!$C$124,U6=5),-2,IF(OR(U6=Локализация!$C$125,U6=4),-1,IF(OR(U6=Локализация!$C$126,U6=3),0,IF(OR(U6=Локализация!$C$127,U6=2),2,IF(OR(U6=Локализация!$C$128,U6=1),4)))))</f>
        <v>0</v>
      </c>
      <c r="AR6" t="str">
        <f>CONCATENATE(W6,X6)</f>
        <v>ЛОЖЬЛОЖЬ</v>
      </c>
      <c r="AS6" t="str">
        <f>CONCATENATE(Y6,Z6)</f>
        <v>ЛОЖЬЛОЖЬ</v>
      </c>
      <c r="AT6" t="str">
        <f>CONCATENATE(AA6,AB6)</f>
        <v>ЛОЖЬЛОЖЬ</v>
      </c>
      <c r="AU6" t="str">
        <f>CONCATENATE(AC6,AD6)</f>
        <v>ЛОЖЬЛОЖЬ</v>
      </c>
      <c r="AV6" t="str">
        <f>CONCATENATE(AE6,AF6)</f>
        <v>ЛОЖЬЛОЖЬ</v>
      </c>
      <c r="AW6" t="str">
        <f>CONCATENATE(AG6,AH6)</f>
        <v>ЛОЖЬЛОЖЬ</v>
      </c>
      <c r="AX6" t="str">
        <f>CONCATENATE(AI6,AJ6)</f>
        <v>ЛОЖЬЛОЖЬ</v>
      </c>
      <c r="AY6" t="str">
        <f>CONCATENATE(AK6,AL6)</f>
        <v>ЛОЖЬЛОЖЬ</v>
      </c>
      <c r="AZ6" t="str">
        <f>CONCATENATE(AM6,AN6)</f>
        <v>ЛОЖЬЛОЖЬ</v>
      </c>
      <c r="BA6" t="str">
        <f>CONCATENATE(AO6,AP6)</f>
        <v>ЛОЖЬЛОЖЬ</v>
      </c>
      <c r="BC6" t="str">
        <f xml:space="preserve"> IF(OR(AR6= "4-2", AR6= "2-1", AR6= "-12", AR6= "-24"),"Q",
  IF(
    OR(AR6= "4-1", AR6= "40", AR6= "42"),"A",
    IF(
      AR6= "44","P",
      IF(OR(AR6= "2-2",AR6="0-2",AR6="-1-2",AR6="-2-2",AR6="-2-1",AR6="-20",AR6="-22" ),"R",
              IF(
                OR(AR6= "24",AR6="04",AR6="-14"),"M",
                IF(
                  OR(AR6= "20",AR6="22",AR6="0-1",AR6="00",AR6="02",AR6="-1-1",AR6="-10"),"I",""
                )
              )
      )
    )
  )
)</f>
        <v/>
      </c>
      <c r="BD6" t="str">
        <f xml:space="preserve"> IF(OR(AS6= "4-2", AS6= "2-1", AS6= "-12", AS6= "-24"),"Q",
  IF(
    OR(AS6= "4-1", AS6= "40", AS6= "42"),"A",
    IF(
      AS6= "44","P",
      IF(OR(AS6= "2-2",AS6="0-2",AS6="-1-2",AS6="-2-2",AS6="-2-1",AS6="-20",AS6="-22" ),"R",
              IF(
                OR(AS6= "24",AS6="04",AS6="-14"),"M",
                IF(
                  OR(AS6= "20",AS6="22",AS6="0-1",AS6="00",AS6="02",AS6="-1-1",AS6="-10"),"I",""
                )
              )
      )
    )
  )
)</f>
        <v/>
      </c>
      <c r="BE6" t="str">
        <f xml:space="preserve"> IF(OR(AT6= "4-2", AT6= "2-1", AT6= "-12", AT6= "-24"),"Q",
  IF(
    OR(AT6= "4-1", AT6= "40", AT6= "42"),"A",
    IF(
      AT6= "44","P",
      IF(OR(AT6= "2-2",AT6="0-2",AT6="-1-2",AT6="-2-2",AT6="-2-1",AT6="-20",AT6="-22" ),"R",
              IF(
                OR(AT6= "24",AT6="04",AT6="-14"),"M",
                IF(
                  OR(AT6= "20",AT6="22",AT6="0-1",AT6="00",AT6="02",AT6="-1-1",AT6="-10"),"I",""
                )
              )
      )
    )
  )
)</f>
        <v/>
      </c>
      <c r="BF6" t="str">
        <f xml:space="preserve"> IF(OR(AU6= "4-2", AU6= "2-1", AU6= "-12", AU6= "-24"),"Q",
  IF(
    OR(AU6= "4-1", AU6= "40", AU6= "42"),"A",
    IF(
      AU6= "44","P",
      IF(OR(AU6= "2-2",AU6="0-2",AU6="-1-2",AU6="-2-2",AU6="-2-1",AU6="-20",AU6="-22" ),"R",
              IF(
                OR(AU6= "24",AU6="04",AU6="-14"),"M",
                IF(
                  OR(AU6= "20",AU6="22",AU6="0-1",AU6="00",AU6="02",AU6="-1-1",AU6="-10"),"I",""
                )
              )
      )
    )
  )
)</f>
        <v/>
      </c>
      <c r="BG6" t="str">
        <f xml:space="preserve"> IF(OR(AV6= "4-2", AV6= "2-1", AV6= "-12", AV6= "-24"),"Q",
  IF(
    OR(AV6= "4-1", AV6= "40", AV6= "42"),"A",
    IF(
      AV6= "44","P",
      IF(OR(AV6= "2-2",AV6="0-2",AV6="-1-2",AV6="-2-2",AV6="-2-1",AV6="-20",AV6="-22" ),"R",
              IF(
                OR(AV6= "24",AV6="04",AV6="-14"),"M",
                IF(
                  OR(AV6= "20",AV6="22",AV6="0-1",AV6="00",AV6="02",AV6="-1-1",AV6="-10"),"I",""
                )
              )
      )
    )
  )
)</f>
        <v/>
      </c>
      <c r="BH6" t="str">
        <f xml:space="preserve"> IF(OR(AW6= "4-2", AW6= "2-1", AW6= "-12", AW6= "-24"),"Q",
  IF(
    OR(AW6= "4-1", AW6= "40", AW6= "42"),"A",
    IF(
      AW6= "44","P",
      IF(OR(AW6= "2-2",AW6="0-2",AW6="-1-2",AW6="-2-2",AW6="-2-1",AW6="-20",AW6="-22" ),"R",
              IF(
                OR(AW6= "24",AW6="04",AW6="-14"),"M",
                IF(
                  OR(AW6= "20",AW6="22",AW6="0-1",AW6="00",AW6="02",AW6="-1-1",AW6="-10"),"I",""
                )
              )
      )
    )
  )
)</f>
        <v/>
      </c>
      <c r="BI6" t="str">
        <f xml:space="preserve"> IF(OR(AX6= "4-2", AX6= "2-1", AX6= "-12", AX6= "-24"),"Q",
  IF(
    OR(AX6= "4-1", AX6= "40", AX6= "42"),"A",
    IF(
      AX6= "44","P",
      IF(OR(AX6= "2-2",AX6="0-2",AX6="-1-2",AX6="-2-2",AX6="-2-1",AX6="-20",AX6="-22" ),"R",
              IF(
                OR(AX6= "24",AX6="04",AX6="-14"),"M",
                IF(
                  OR(AX6= "20",AX6="22",AX6="0-1",AX6="00",AX6="02",AX6="-1-1",AX6="-10"),"I",""
                )
              )
      )
    )
  )
)</f>
        <v/>
      </c>
      <c r="BJ6" t="str">
        <f xml:space="preserve"> IF(OR(AY6= "4-2", AY6= "2-1", AY6= "-12", AY6= "-24"),"Q",
  IF(
    OR(AY6= "4-1", AY6= "40", AY6= "42"),"A",
    IF(
      AY6= "44","P",
      IF(OR(AY6= "2-2",AY6="0-2",AY6="-1-2",AY6="-2-2",AY6="-2-1",AY6="-20",AY6="-22" ),"R",
              IF(
                OR(AY6= "24",AY6="04",AY6="-14"),"M",
                IF(
                  OR(AY6= "20",AY6="22",AY6="0-1",AY6="00",AY6="02",AY6="-1-1",AY6="-10"),"I",""
                )
              )
      )
    )
  )
)</f>
        <v/>
      </c>
      <c r="BK6" t="str">
        <f xml:space="preserve"> IF(OR(AZ6= "4-2", AZ6= "2-1", AZ6= "-12", AZ6= "-24"),"Q",
  IF(
    OR(AZ6= "4-1", AZ6= "40", AZ6= "42"),"A",
    IF(
      AZ6= "44","P",
      IF(OR(AZ6= "2-2",AZ6="0-2",AZ6="-1-2",AZ6="-2-2",AZ6="-2-1",AZ6="-20",AZ6="-22" ),"R",
              IF(
                OR(AZ6= "24",AZ6="04",AZ6="-14"),"M",
                IF(
                  OR(AZ6= "20",AZ6="22",AZ6="0-1",AZ6="00",AZ6="02",AZ6="-1-1",AZ6="-10"),"I",""
                )
              )
      )
    )
  )
)</f>
        <v/>
      </c>
      <c r="BL6" t="str">
        <f xml:space="preserve"> IF(OR(BA6= "4-2", BA6= "2-1", BA6= "-12", BA6= "-24"),"Q",
  IF(
    OR(BA6= "4-1", BA6= "40", BA6= "42"),"A",
    IF(
      BA6= "44","P",
      IF(OR(BA6= "2-2",BA6="0-2",BA6="-1-2",BA6="-2-2",BA6="-2-1",BA6="-20",BA6="-22" ),"R",
              IF(
                OR(BA6= "24",BA6="04",BA6="-14"),"M",
                IF(
                  OR(BA6= "20",BA6="22",BA6="0-1",BA6="00",BA6="02",BA6="-1-1",BA6="-10"),"I",""
                )
              )
      )
    )
  )
)</f>
        <v/>
      </c>
      <c r="BN6" s="231" t="str">
        <f>IF(F3=0,"",F3)</f>
        <v>Свойство 3</v>
      </c>
      <c r="BO6" s="227">
        <f>IFERROR(COUNTIF(BE:BE,"M")/(COUNTIF(BE:BE,"Q")+COUNTIF(BE:BE,"A")+COUNTIF(BE:BE,"P")+COUNTIF(BE:BE,"R")+COUNTIF(BE:BE,"M")+COUNTIF(BE:BE,"I")),)</f>
        <v>0</v>
      </c>
      <c r="BP6" s="228">
        <f>IFERROR(COUNTIF(BE:BE,"P")/(COUNTIF(BE:BE,"Q")+COUNTIF(BE:BE,"A")+COUNTIF(BE:BE,"P")+COUNTIF(BE:BE,"R")+COUNTIF(BE:BE,"M")+COUNTIF(BE:BE,"I")),)</f>
        <v>0</v>
      </c>
      <c r="BQ6" s="228">
        <f>IFERROR(COUNTIF(BE:BE,"A")/(COUNTIF(BE:BE,"Q")+COUNTIF(BE:BE,"A")+COUNTIF(BE:BE,"P")+COUNTIF(BE:BE,"R")+COUNTIF(BE:BE,"M")+COUNTIF(BE:BE,"I")),)</f>
        <v>0</v>
      </c>
      <c r="BR6" s="228">
        <f>IFERROR(COUNTIF(BE:BE,"I")/(COUNTIF(BE:BE,"Q")+COUNTIF(BE:BE,"A")+COUNTIF(BE:BE,"P")+COUNTIF(BE:BE,"R")+COUNTIF(BE:BE,"M")+COUNTIF(BE:BE,"I")),)</f>
        <v>0</v>
      </c>
      <c r="BS6" s="228">
        <f>IFERROR(COUNTIF(BE:BE,"q")/(COUNTIF(BE:BE,"Q")+COUNTIF(BE:BE,"A")+COUNTIF(BE:BE,"P")+COUNTIF(BE:BE,"R")+COUNTIF(BE:BE,"M")+COUNTIF(BE:BE,"I")),)</f>
        <v>0</v>
      </c>
      <c r="BT6" s="228">
        <f>IFERROR(COUNTIF(BE:BE,"R")/(COUNTIF(BE:BE,"Q")+COUNTIF(BE:BE,"A")+COUNTIF(BE:BE,"P")+COUNTIF(BE:BE,"R")+COUNTIF(BE:BE,"M")+COUNTIF(BE:BE,"I")),)</f>
        <v>0</v>
      </c>
      <c r="BU6" s="232" t="str">
        <f>IFERROR(INDEX($BO$3:$BT$3,1,MATCH(MAX(BO6:BT6),BO6:BT6,0)),"")</f>
        <v>Must-be (Обязательные)</v>
      </c>
    </row>
    <row r="7" spans="2:76" x14ac:dyDescent="0.25">
      <c r="W7" t="b">
        <f>IF(OR(B7=Локализация!$C$118,B7=5),4,IF(OR(B7=Локализация!$C$119,B7=4),2,IF(OR(B7=Локализация!$C$120,B7=3),0,IF(OR(B7=Локализация!$C$121,B7=2),-1,IF(OR(B7=Локализация!$C$122,B7=1),-2)))))</f>
        <v>0</v>
      </c>
      <c r="X7" t="b">
        <f>IF(OR(C7=Локализация!$C$124,C7=5),-2,IF(OR(C7=Локализация!$C$125,C7=4),-1,IF(OR(C7=Локализация!$C$126,C7=3),0,IF(OR(C7=Локализация!$C$127,C7=2),2,IF(OR(C7=Локализация!$C$128,C7=1),4)))))</f>
        <v>0</v>
      </c>
      <c r="Y7" t="b">
        <f>IF(OR(D7=Локализация!$C$118,D7=5),4,IF(OR(D7=Локализация!$C$119,D7=4),2,IF(OR(D7=Локализация!$C$120,D7=3),0,IF(OR(D7=Локализация!$C$121,D7=2),-1,IF(OR(D7=Локализация!$C$122,D7=1),-2)))))</f>
        <v>0</v>
      </c>
      <c r="Z7" t="b">
        <f>IF(OR(E7=Локализация!$C$124,E7=5),-2,IF(OR(E7=Локализация!$C$125,E7=4),-1,IF(OR(E7=Локализация!$C$126,E7=3),0,IF(OR(E7=Локализация!$C$127,E7=2),2,IF(OR(E7=Локализация!$C$128,E7=1),4)))))</f>
        <v>0</v>
      </c>
      <c r="AA7" t="b">
        <f>IF(OR(F7=Локализация!$C$118,F7=5),4,IF(OR(F7=Локализация!$C$119,F7=4),2,IF(OR(F7=Локализация!$C$120,F7=3),0,IF(OR(F7=Локализация!$C$121,F7=2),-1,IF(OR(F7=Локализация!$C$122,F7=1),-2)))))</f>
        <v>0</v>
      </c>
      <c r="AB7" t="b">
        <f>IF(OR(G7=Локализация!$C$124,G7=5),-2,IF(OR(G7=Локализация!$C$125,G7=4),-1,IF(OR(G7=Локализация!$C$126,G7=3),0,IF(OR(G7=Локализация!$C$127,G7=2),2,IF(OR(G7=Локализация!$C$128,G7=1),4)))))</f>
        <v>0</v>
      </c>
      <c r="AC7" t="b">
        <f>IF(OR(H7=Локализация!$C$118,H7=5),4,IF(OR(H7=Локализация!$C$119,H7=4),2,IF(OR(H7=Локализация!$C$120,H7=3),0,IF(OR(H7=Локализация!$C$121,H7=2),-1,IF(OR(H7=Локализация!$C$122,H7=1),-2)))))</f>
        <v>0</v>
      </c>
      <c r="AD7" t="b">
        <f>IF(OR(I7=Локализация!$C$124,I7=5),-2,IF(OR(I7=Локализация!$C$125,I7=4),-1,IF(OR(I7=Локализация!$C$126,I7=3),0,IF(OR(I7=Локализация!$C$127,I7=2),2,IF(OR(I7=Локализация!$C$128,I7=1),4)))))</f>
        <v>0</v>
      </c>
      <c r="AE7" t="b">
        <f>IF(OR(J7=Локализация!$C$118,J7=5),4,IF(OR(J7=Локализация!$C$119,J7=4),2,IF(OR(J7=Локализация!$C$120,J7=3),0,IF(OR(J7=Локализация!$C$121,J7=2),-1,IF(OR(J7=Локализация!$C$122,J7=1),-2)))))</f>
        <v>0</v>
      </c>
      <c r="AF7" t="b">
        <f>IF(OR(K7=Локализация!$C$124,K7=5),-2,IF(OR(K7=Локализация!$C$125,K7=4),-1,IF(OR(K7=Локализация!$C$126,K7=3),0,IF(OR(K7=Локализация!$C$127,K7=2),2,IF(OR(K7=Локализация!$C$128,K7=1),4)))))</f>
        <v>0</v>
      </c>
      <c r="AG7" t="b">
        <f>IF(OR(L7=Локализация!$C$118,L7=5),4,IF(OR(L7=Локализация!$C$119,L7=4),2,IF(OR(L7=Локализация!$C$120,L7=3),0,IF(OR(L7=Локализация!$C$121,L7=2),-1,IF(OR(L7=Локализация!$C$122,L7=1),-2)))))</f>
        <v>0</v>
      </c>
      <c r="AH7" t="b">
        <f>IF(OR(M7=Локализация!$C$124,M7=5),-2,IF(OR(M7=Локализация!$C$125,M7=4),-1,IF(OR(M7=Локализация!$C$126,M7=3),0,IF(OR(M7=Локализация!$C$127,M7=2),2,IF(OR(M7=Локализация!$C$128,M7=1),4)))))</f>
        <v>0</v>
      </c>
      <c r="AI7" t="b">
        <f>IF(OR(N7=Локализация!$C$118,N7=5),4,IF(OR(N7=Локализация!$C$119,N7=4),2,IF(OR(N7=Локализация!$C$120,N7=3),0,IF(OR(N7=Локализация!$C$121,N7=2),-1,IF(OR(N7=Локализация!$C$122,N7=1),-2)))))</f>
        <v>0</v>
      </c>
      <c r="AJ7" t="b">
        <f>IF(OR(O7=Локализация!$C$124,O7=5),-2,IF(OR(O7=Локализация!$C$125,O7=4),-1,IF(OR(O7=Локализация!$C$126,O7=3),0,IF(OR(O7=Локализация!$C$127,O7=2),2,IF(OR(O7=Локализация!$C$128,O7=1),4)))))</f>
        <v>0</v>
      </c>
      <c r="AK7" t="b">
        <f>IF(OR(P7=Локализация!$C$118,P7=5),4,IF(OR(P7=Локализация!$C$119,P7=4),2,IF(OR(P7=Локализация!$C$120,P7=3),0,IF(OR(P7=Локализация!$C$121,P7=2),-1,IF(OR(P7=Локализация!$C$122,P7=1),-2)))))</f>
        <v>0</v>
      </c>
      <c r="AL7" t="b">
        <f>IF(OR(Q7=Локализация!$C$124,Q7=5),-2,IF(OR(Q7=Локализация!$C$125,Q7=4),-1,IF(OR(Q7=Локализация!$C$126,Q7=3),0,IF(OR(Q7=Локализация!$C$127,Q7=2),2,IF(OR(Q7=Локализация!$C$128,Q7=1),4)))))</f>
        <v>0</v>
      </c>
      <c r="AM7" t="b">
        <f>IF(OR(R7=Локализация!$C$118,R7=5),4,IF(OR(R7=Локализация!$C$119,R7=4),2,IF(OR(R7=Локализация!$C$120,R7=3),0,IF(OR(R7=Локализация!$C$121,R7=2),-1,IF(OR(R7=Локализация!$C$122,R7=1),-2)))))</f>
        <v>0</v>
      </c>
      <c r="AN7" t="b">
        <f>IF(OR(S7=Локализация!$C$124,S7=5),-2,IF(OR(S7=Локализация!$C$125,S7=4),-1,IF(OR(S7=Локализация!$C$126,S7=3),0,IF(OR(S7=Локализация!$C$127,S7=2),2,IF(OR(S7=Локализация!$C$128,S7=1),4)))))</f>
        <v>0</v>
      </c>
      <c r="AO7" t="b">
        <f>IF(OR(T7=Локализация!$C$118,T7=5),4,IF(OR(T7=Локализация!$C$119,T7=4),2,IF(OR(T7=Локализация!$C$120,T7=3),0,IF(OR(T7=Локализация!$C$121,T7=2),-1,IF(OR(T7=Локализация!$C$122,T7=1),-2)))))</f>
        <v>0</v>
      </c>
      <c r="AP7" t="b">
        <f>IF(OR(U7=Локализация!$C$124,U7=5),-2,IF(OR(U7=Локализация!$C$125,U7=4),-1,IF(OR(U7=Локализация!$C$126,U7=3),0,IF(OR(U7=Локализация!$C$127,U7=2),2,IF(OR(U7=Локализация!$C$128,U7=1),4)))))</f>
        <v>0</v>
      </c>
      <c r="AR7" t="str">
        <f>CONCATENATE(W7,X7)</f>
        <v>ЛОЖЬЛОЖЬ</v>
      </c>
      <c r="AS7" t="str">
        <f>CONCATENATE(Y7,Z7)</f>
        <v>ЛОЖЬЛОЖЬ</v>
      </c>
      <c r="AT7" t="str">
        <f>CONCATENATE(AA7,AB7)</f>
        <v>ЛОЖЬЛОЖЬ</v>
      </c>
      <c r="AU7" t="str">
        <f>CONCATENATE(AC7,AD7)</f>
        <v>ЛОЖЬЛОЖЬ</v>
      </c>
      <c r="AV7" t="str">
        <f>CONCATENATE(AE7,AF7)</f>
        <v>ЛОЖЬЛОЖЬ</v>
      </c>
      <c r="AW7" t="str">
        <f>CONCATENATE(AG7,AH7)</f>
        <v>ЛОЖЬЛОЖЬ</v>
      </c>
      <c r="AX7" t="str">
        <f>CONCATENATE(AI7,AJ7)</f>
        <v>ЛОЖЬЛОЖЬ</v>
      </c>
      <c r="AY7" t="str">
        <f>CONCATENATE(AK7,AL7)</f>
        <v>ЛОЖЬЛОЖЬ</v>
      </c>
      <c r="AZ7" t="str">
        <f>CONCATENATE(AM7,AN7)</f>
        <v>ЛОЖЬЛОЖЬ</v>
      </c>
      <c r="BA7" t="str">
        <f>CONCATENATE(AO7,AP7)</f>
        <v>ЛОЖЬЛОЖЬ</v>
      </c>
      <c r="BC7" t="str">
        <f xml:space="preserve"> IF(OR(AR7= "4-2", AR7= "2-1", AR7= "-12", AR7= "-24"),"Q",
  IF(
    OR(AR7= "4-1", AR7= "40", AR7= "42"),"A",
    IF(
      AR7= "44","P",
      IF(OR(AR7= "2-2",AR7="0-2",AR7="-1-2",AR7="-2-2",AR7="-2-1",AR7="-20",AR7="-22" ),"R",
              IF(
                OR(AR7= "24",AR7="04",AR7="-14"),"M",
                IF(
                  OR(AR7= "20",AR7="22",AR7="0-1",AR7="00",AR7="02",AR7="-1-1",AR7="-10"),"I",""
                )
              )
      )
    )
  )
)</f>
        <v/>
      </c>
      <c r="BD7" t="str">
        <f xml:space="preserve"> IF(OR(AS7= "4-2", AS7= "2-1", AS7= "-12", AS7= "-24"),"Q",
  IF(
    OR(AS7= "4-1", AS7= "40", AS7= "42"),"A",
    IF(
      AS7= "44","P",
      IF(OR(AS7= "2-2",AS7="0-2",AS7="-1-2",AS7="-2-2",AS7="-2-1",AS7="-20",AS7="-22" ),"R",
              IF(
                OR(AS7= "24",AS7="04",AS7="-14"),"M",
                IF(
                  OR(AS7= "20",AS7="22",AS7="0-1",AS7="00",AS7="02",AS7="-1-1",AS7="-10"),"I",""
                )
              )
      )
    )
  )
)</f>
        <v/>
      </c>
      <c r="BE7" t="str">
        <f xml:space="preserve"> IF(OR(AT7= "4-2", AT7= "2-1", AT7= "-12", AT7= "-24"),"Q",
  IF(
    OR(AT7= "4-1", AT7= "40", AT7= "42"),"A",
    IF(
      AT7= "44","P",
      IF(OR(AT7= "2-2",AT7="0-2",AT7="-1-2",AT7="-2-2",AT7="-2-1",AT7="-20",AT7="-22" ),"R",
              IF(
                OR(AT7= "24",AT7="04",AT7="-14"),"M",
                IF(
                  OR(AT7= "20",AT7="22",AT7="0-1",AT7="00",AT7="02",AT7="-1-1",AT7="-10"),"I",""
                )
              )
      )
    )
  )
)</f>
        <v/>
      </c>
      <c r="BF7" t="str">
        <f xml:space="preserve"> IF(OR(AU7= "4-2", AU7= "2-1", AU7= "-12", AU7= "-24"),"Q",
  IF(
    OR(AU7= "4-1", AU7= "40", AU7= "42"),"A",
    IF(
      AU7= "44","P",
      IF(OR(AU7= "2-2",AU7="0-2",AU7="-1-2",AU7="-2-2",AU7="-2-1",AU7="-20",AU7="-22" ),"R",
              IF(
                OR(AU7= "24",AU7="04",AU7="-14"),"M",
                IF(
                  OR(AU7= "20",AU7="22",AU7="0-1",AU7="00",AU7="02",AU7="-1-1",AU7="-10"),"I",""
                )
              )
      )
    )
  )
)</f>
        <v/>
      </c>
      <c r="BG7" t="str">
        <f xml:space="preserve"> IF(OR(AV7= "4-2", AV7= "2-1", AV7= "-12", AV7= "-24"),"Q",
  IF(
    OR(AV7= "4-1", AV7= "40", AV7= "42"),"A",
    IF(
      AV7= "44","P",
      IF(OR(AV7= "2-2",AV7="0-2",AV7="-1-2",AV7="-2-2",AV7="-2-1",AV7="-20",AV7="-22" ),"R",
              IF(
                OR(AV7= "24",AV7="04",AV7="-14"),"M",
                IF(
                  OR(AV7= "20",AV7="22",AV7="0-1",AV7="00",AV7="02",AV7="-1-1",AV7="-10"),"I",""
                )
              )
      )
    )
  )
)</f>
        <v/>
      </c>
      <c r="BH7" t="str">
        <f xml:space="preserve"> IF(OR(AW7= "4-2", AW7= "2-1", AW7= "-12", AW7= "-24"),"Q",
  IF(
    OR(AW7= "4-1", AW7= "40", AW7= "42"),"A",
    IF(
      AW7= "44","P",
      IF(OR(AW7= "2-2",AW7="0-2",AW7="-1-2",AW7="-2-2",AW7="-2-1",AW7="-20",AW7="-22" ),"R",
              IF(
                OR(AW7= "24",AW7="04",AW7="-14"),"M",
                IF(
                  OR(AW7= "20",AW7="22",AW7="0-1",AW7="00",AW7="02",AW7="-1-1",AW7="-10"),"I",""
                )
              )
      )
    )
  )
)</f>
        <v/>
      </c>
      <c r="BI7" t="str">
        <f xml:space="preserve"> IF(OR(AX7= "4-2", AX7= "2-1", AX7= "-12", AX7= "-24"),"Q",
  IF(
    OR(AX7= "4-1", AX7= "40", AX7= "42"),"A",
    IF(
      AX7= "44","P",
      IF(OR(AX7= "2-2",AX7="0-2",AX7="-1-2",AX7="-2-2",AX7="-2-1",AX7="-20",AX7="-22" ),"R",
              IF(
                OR(AX7= "24",AX7="04",AX7="-14"),"M",
                IF(
                  OR(AX7= "20",AX7="22",AX7="0-1",AX7="00",AX7="02",AX7="-1-1",AX7="-10"),"I",""
                )
              )
      )
    )
  )
)</f>
        <v/>
      </c>
      <c r="BJ7" t="str">
        <f xml:space="preserve"> IF(OR(AY7= "4-2", AY7= "2-1", AY7= "-12", AY7= "-24"),"Q",
  IF(
    OR(AY7= "4-1", AY7= "40", AY7= "42"),"A",
    IF(
      AY7= "44","P",
      IF(OR(AY7= "2-2",AY7="0-2",AY7="-1-2",AY7="-2-2",AY7="-2-1",AY7="-20",AY7="-22" ),"R",
              IF(
                OR(AY7= "24",AY7="04",AY7="-14"),"M",
                IF(
                  OR(AY7= "20",AY7="22",AY7="0-1",AY7="00",AY7="02",AY7="-1-1",AY7="-10"),"I",""
                )
              )
      )
    )
  )
)</f>
        <v/>
      </c>
      <c r="BK7" t="str">
        <f xml:space="preserve"> IF(OR(AZ7= "4-2", AZ7= "2-1", AZ7= "-12", AZ7= "-24"),"Q",
  IF(
    OR(AZ7= "4-1", AZ7= "40", AZ7= "42"),"A",
    IF(
      AZ7= "44","P",
      IF(OR(AZ7= "2-2",AZ7="0-2",AZ7="-1-2",AZ7="-2-2",AZ7="-2-1",AZ7="-20",AZ7="-22" ),"R",
              IF(
                OR(AZ7= "24",AZ7="04",AZ7="-14"),"M",
                IF(
                  OR(AZ7= "20",AZ7="22",AZ7="0-1",AZ7="00",AZ7="02",AZ7="-1-1",AZ7="-10"),"I",""
                )
              )
      )
    )
  )
)</f>
        <v/>
      </c>
      <c r="BL7" t="str">
        <f xml:space="preserve"> IF(OR(BA7= "4-2", BA7= "2-1", BA7= "-12", BA7= "-24"),"Q",
  IF(
    OR(BA7= "4-1", BA7= "40", BA7= "42"),"A",
    IF(
      BA7= "44","P",
      IF(OR(BA7= "2-2",BA7="0-2",BA7="-1-2",BA7="-2-2",BA7="-2-1",BA7="-20",BA7="-22" ),"R",
              IF(
                OR(BA7= "24",BA7="04",BA7="-14"),"M",
                IF(
                  OR(BA7= "20",BA7="22",BA7="0-1",BA7="00",BA7="02",BA7="-1-1",BA7="-10"),"I",""
                )
              )
      )
    )
  )
)</f>
        <v/>
      </c>
      <c r="BN7" s="231" t="str">
        <f>IF(H3=0,"",H3)</f>
        <v>Свойство 4</v>
      </c>
      <c r="BO7" s="227">
        <f>IFERROR(COUNTIF(BF:BF,"M")/(COUNTIF(BF:BF,"Q")+COUNTIF(BF:BF,"A")+COUNTIF(BF:BF,"P")+COUNTIF(BF:BF,"R")+COUNTIF(BF:BF,"M")+COUNTIF(BF:BF,"I")),)</f>
        <v>0</v>
      </c>
      <c r="BP7" s="228">
        <f>IFERROR(COUNTIF(BF:BF,"P")/(COUNTIF(BF:BF,"Q")+COUNTIF(BF:BF,"A")+COUNTIF(BF:BF,"P")+COUNTIF(BF:BF,"R")+COUNTIF(BF:BF,"M")+COUNTIF(BF:BF,"I")),)</f>
        <v>0</v>
      </c>
      <c r="BQ7" s="228">
        <f>IFERROR(COUNTIF(BF:BF,"A")/(COUNTIF(BF:BF,"Q")+COUNTIF(BF:BF,"A")+COUNTIF(BF:BF,"P")+COUNTIF(BF:BF,"R")+COUNTIF(BF:BF,"M")+COUNTIF(BF:BF,"I")),)</f>
        <v>0</v>
      </c>
      <c r="BR7" s="228">
        <f>IFERROR(COUNTIF(BF:BF,"I")/(COUNTIF(BF:BF,"Q")+COUNTIF(BF:BF,"A")+COUNTIF(BF:BF,"P")+COUNTIF(BF:BF,"R")+COUNTIF(BF:BF,"M")+COUNTIF(BF:BF,"I")),)</f>
        <v>0</v>
      </c>
      <c r="BS7" s="228">
        <f>IFERROR(COUNTIF(BF:BF,"q")/(COUNTIF(BF:BF,"Q")+COUNTIF(BF:BF,"A")+COUNTIF(BF:BF,"P")+COUNTIF(BF:BF,"R")+COUNTIF(BF:BF,"M")+COUNTIF(BF:BF,"I")),)</f>
        <v>0</v>
      </c>
      <c r="BT7" s="228">
        <f>IFERROR(COUNTIF(BF:BF,"R")/(COUNTIF(BF:BF,"Q")+COUNTIF(BF:BF,"A")+COUNTIF(BF:BF,"P")+COUNTIF(BF:BF,"R")+COUNTIF(BF:BF,"M")+COUNTIF(BF:BF,"I")),)</f>
        <v>0</v>
      </c>
      <c r="BU7" s="232" t="str">
        <f>IFERROR(INDEX($BO$3:$BT$3,1,MATCH(MAX(BO7:BT7),BO7:BT7,0)),"")</f>
        <v>Must-be (Обязательные)</v>
      </c>
      <c r="BX7" s="68"/>
    </row>
    <row r="8" spans="2:76" x14ac:dyDescent="0.25">
      <c r="W8" t="b">
        <f>IF(OR(B8=Локализация!$C$118,B8=5),4,IF(OR(B8=Локализация!$C$119,B8=4),2,IF(OR(B8=Локализация!$C$120,B8=3),0,IF(OR(B8=Локализация!$C$121,B8=2),-1,IF(OR(B8=Локализация!$C$122,B8=1),-2)))))</f>
        <v>0</v>
      </c>
      <c r="X8" t="b">
        <f>IF(OR(C8=Локализация!$C$124,C8=5),-2,IF(OR(C8=Локализация!$C$125,C8=4),-1,IF(OR(C8=Локализация!$C$126,C8=3),0,IF(OR(C8=Локализация!$C$127,C8=2),2,IF(OR(C8=Локализация!$C$128,C8=1),4)))))</f>
        <v>0</v>
      </c>
      <c r="Y8" t="b">
        <f>IF(OR(D8=Локализация!$C$118,D8=5),4,IF(OR(D8=Локализация!$C$119,D8=4),2,IF(OR(D8=Локализация!$C$120,D8=3),0,IF(OR(D8=Локализация!$C$121,D8=2),-1,IF(OR(D8=Локализация!$C$122,D8=1),-2)))))</f>
        <v>0</v>
      </c>
      <c r="Z8" t="b">
        <f>IF(OR(E8=Локализация!$C$124,E8=5),-2,IF(OR(E8=Локализация!$C$125,E8=4),-1,IF(OR(E8=Локализация!$C$126,E8=3),0,IF(OR(E8=Локализация!$C$127,E8=2),2,IF(OR(E8=Локализация!$C$128,E8=1),4)))))</f>
        <v>0</v>
      </c>
      <c r="AA8" t="b">
        <f>IF(OR(F8=Локализация!$C$118,F8=5),4,IF(OR(F8=Локализация!$C$119,F8=4),2,IF(OR(F8=Локализация!$C$120,F8=3),0,IF(OR(F8=Локализация!$C$121,F8=2),-1,IF(OR(F8=Локализация!$C$122,F8=1),-2)))))</f>
        <v>0</v>
      </c>
      <c r="AB8" t="b">
        <f>IF(OR(G8=Локализация!$C$124,G8=5),-2,IF(OR(G8=Локализация!$C$125,G8=4),-1,IF(OR(G8=Локализация!$C$126,G8=3),0,IF(OR(G8=Локализация!$C$127,G8=2),2,IF(OR(G8=Локализация!$C$128,G8=1),4)))))</f>
        <v>0</v>
      </c>
      <c r="AC8" t="b">
        <f>IF(OR(H8=Локализация!$C$118,H8=5),4,IF(OR(H8=Локализация!$C$119,H8=4),2,IF(OR(H8=Локализация!$C$120,H8=3),0,IF(OR(H8=Локализация!$C$121,H8=2),-1,IF(OR(H8=Локализация!$C$122,H8=1),-2)))))</f>
        <v>0</v>
      </c>
      <c r="AD8" t="b">
        <f>IF(OR(I8=Локализация!$C$124,I8=5),-2,IF(OR(I8=Локализация!$C$125,I8=4),-1,IF(OR(I8=Локализация!$C$126,I8=3),0,IF(OR(I8=Локализация!$C$127,I8=2),2,IF(OR(I8=Локализация!$C$128,I8=1),4)))))</f>
        <v>0</v>
      </c>
      <c r="AE8" t="b">
        <f>IF(OR(J8=Локализация!$C$118,J8=5),4,IF(OR(J8=Локализация!$C$119,J8=4),2,IF(OR(J8=Локализация!$C$120,J8=3),0,IF(OR(J8=Локализация!$C$121,J8=2),-1,IF(OR(J8=Локализация!$C$122,J8=1),-2)))))</f>
        <v>0</v>
      </c>
      <c r="AF8" t="b">
        <f>IF(OR(K8=Локализация!$C$124,K8=5),-2,IF(OR(K8=Локализация!$C$125,K8=4),-1,IF(OR(K8=Локализация!$C$126,K8=3),0,IF(OR(K8=Локализация!$C$127,K8=2),2,IF(OR(K8=Локализация!$C$128,K8=1),4)))))</f>
        <v>0</v>
      </c>
      <c r="AG8" t="b">
        <f>IF(OR(L8=Локализация!$C$118,L8=5),4,IF(OR(L8=Локализация!$C$119,L8=4),2,IF(OR(L8=Локализация!$C$120,L8=3),0,IF(OR(L8=Локализация!$C$121,L8=2),-1,IF(OR(L8=Локализация!$C$122,L8=1),-2)))))</f>
        <v>0</v>
      </c>
      <c r="AH8" t="b">
        <f>IF(OR(M8=Локализация!$C$124,M8=5),-2,IF(OR(M8=Локализация!$C$125,M8=4),-1,IF(OR(M8=Локализация!$C$126,M8=3),0,IF(OR(M8=Локализация!$C$127,M8=2),2,IF(OR(M8=Локализация!$C$128,M8=1),4)))))</f>
        <v>0</v>
      </c>
      <c r="AI8" t="b">
        <f>IF(OR(N8=Локализация!$C$118,N8=5),4,IF(OR(N8=Локализация!$C$119,N8=4),2,IF(OR(N8=Локализация!$C$120,N8=3),0,IF(OR(N8=Локализация!$C$121,N8=2),-1,IF(OR(N8=Локализация!$C$122,N8=1),-2)))))</f>
        <v>0</v>
      </c>
      <c r="AJ8" t="b">
        <f>IF(OR(O8=Локализация!$C$124,O8=5),-2,IF(OR(O8=Локализация!$C$125,O8=4),-1,IF(OR(O8=Локализация!$C$126,O8=3),0,IF(OR(O8=Локализация!$C$127,O8=2),2,IF(OR(O8=Локализация!$C$128,O8=1),4)))))</f>
        <v>0</v>
      </c>
      <c r="AK8" t="b">
        <f>IF(OR(P8=Локализация!$C$118,P8=5),4,IF(OR(P8=Локализация!$C$119,P8=4),2,IF(OR(P8=Локализация!$C$120,P8=3),0,IF(OR(P8=Локализация!$C$121,P8=2),-1,IF(OR(P8=Локализация!$C$122,P8=1),-2)))))</f>
        <v>0</v>
      </c>
      <c r="AL8" t="b">
        <f>IF(OR(Q8=Локализация!$C$124,Q8=5),-2,IF(OR(Q8=Локализация!$C$125,Q8=4),-1,IF(OR(Q8=Локализация!$C$126,Q8=3),0,IF(OR(Q8=Локализация!$C$127,Q8=2),2,IF(OR(Q8=Локализация!$C$128,Q8=1),4)))))</f>
        <v>0</v>
      </c>
      <c r="AM8" t="b">
        <f>IF(OR(R8=Локализация!$C$118,R8=5),4,IF(OR(R8=Локализация!$C$119,R8=4),2,IF(OR(R8=Локализация!$C$120,R8=3),0,IF(OR(R8=Локализация!$C$121,R8=2),-1,IF(OR(R8=Локализация!$C$122,R8=1),-2)))))</f>
        <v>0</v>
      </c>
      <c r="AN8" t="b">
        <f>IF(OR(S8=Локализация!$C$124,S8=5),-2,IF(OR(S8=Локализация!$C$125,S8=4),-1,IF(OR(S8=Локализация!$C$126,S8=3),0,IF(OR(S8=Локализация!$C$127,S8=2),2,IF(OR(S8=Локализация!$C$128,S8=1),4)))))</f>
        <v>0</v>
      </c>
      <c r="AO8" t="b">
        <f>IF(OR(T8=Локализация!$C$118,T8=5),4,IF(OR(T8=Локализация!$C$119,T8=4),2,IF(OR(T8=Локализация!$C$120,T8=3),0,IF(OR(T8=Локализация!$C$121,T8=2),-1,IF(OR(T8=Локализация!$C$122,T8=1),-2)))))</f>
        <v>0</v>
      </c>
      <c r="AP8" t="b">
        <f>IF(OR(U8=Локализация!$C$124,U8=5),-2,IF(OR(U8=Локализация!$C$125,U8=4),-1,IF(OR(U8=Локализация!$C$126,U8=3),0,IF(OR(U8=Локализация!$C$127,U8=2),2,IF(OR(U8=Локализация!$C$128,U8=1),4)))))</f>
        <v>0</v>
      </c>
      <c r="AR8" t="str">
        <f>CONCATENATE(W8,X8)</f>
        <v>ЛОЖЬЛОЖЬ</v>
      </c>
      <c r="AS8" t="str">
        <f>CONCATENATE(Y8,Z8)</f>
        <v>ЛОЖЬЛОЖЬ</v>
      </c>
      <c r="AT8" t="str">
        <f>CONCATENATE(AA8,AB8)</f>
        <v>ЛОЖЬЛОЖЬ</v>
      </c>
      <c r="AU8" t="str">
        <f>CONCATENATE(AC8,AD8)</f>
        <v>ЛОЖЬЛОЖЬ</v>
      </c>
      <c r="AV8" t="str">
        <f>CONCATENATE(AE8,AF8)</f>
        <v>ЛОЖЬЛОЖЬ</v>
      </c>
      <c r="AW8" t="str">
        <f>CONCATENATE(AG8,AH8)</f>
        <v>ЛОЖЬЛОЖЬ</v>
      </c>
      <c r="AX8" t="str">
        <f>CONCATENATE(AI8,AJ8)</f>
        <v>ЛОЖЬЛОЖЬ</v>
      </c>
      <c r="AY8" t="str">
        <f>CONCATENATE(AK8,AL8)</f>
        <v>ЛОЖЬЛОЖЬ</v>
      </c>
      <c r="AZ8" t="str">
        <f>CONCATENATE(AM8,AN8)</f>
        <v>ЛОЖЬЛОЖЬ</v>
      </c>
      <c r="BA8" t="str">
        <f>CONCATENATE(AO8,AP8)</f>
        <v>ЛОЖЬЛОЖЬ</v>
      </c>
      <c r="BC8" t="str">
        <f xml:space="preserve"> IF(OR(AR8= "4-2", AR8= "2-1", AR8= "-12", AR8= "-24"),"Q",
  IF(
    OR(AR8= "4-1", AR8= "40", AR8= "42"),"A",
    IF(
      AR8= "44","P",
      IF(OR(AR8= "2-2",AR8="0-2",AR8="-1-2",AR8="-2-2",AR8="-2-1",AR8="-20",AR8="-22" ),"R",
              IF(
                OR(AR8= "24",AR8="04",AR8="-14"),"M",
                IF(
                  OR(AR8= "20",AR8="22",AR8="0-1",AR8="00",AR8="02",AR8="-1-1",AR8="-10"),"I",""
                )
              )
      )
    )
  )
)</f>
        <v/>
      </c>
      <c r="BD8" t="str">
        <f xml:space="preserve"> IF(OR(AS8= "4-2", AS8= "2-1", AS8= "-12", AS8= "-24"),"Q",
  IF(
    OR(AS8= "4-1", AS8= "40", AS8= "42"),"A",
    IF(
      AS8= "44","P",
      IF(OR(AS8= "2-2",AS8="0-2",AS8="-1-2",AS8="-2-2",AS8="-2-1",AS8="-20",AS8="-22" ),"R",
              IF(
                OR(AS8= "24",AS8="04",AS8="-14"),"M",
                IF(
                  OR(AS8= "20",AS8="22",AS8="0-1",AS8="00",AS8="02",AS8="-1-1",AS8="-10"),"I",""
                )
              )
      )
    )
  )
)</f>
        <v/>
      </c>
      <c r="BE8" t="str">
        <f xml:space="preserve"> IF(OR(AT8= "4-2", AT8= "2-1", AT8= "-12", AT8= "-24"),"Q",
  IF(
    OR(AT8= "4-1", AT8= "40", AT8= "42"),"A",
    IF(
      AT8= "44","P",
      IF(OR(AT8= "2-2",AT8="0-2",AT8="-1-2",AT8="-2-2",AT8="-2-1",AT8="-20",AT8="-22" ),"R",
              IF(
                OR(AT8= "24",AT8="04",AT8="-14"),"M",
                IF(
                  OR(AT8= "20",AT8="22",AT8="0-1",AT8="00",AT8="02",AT8="-1-1",AT8="-10"),"I",""
                )
              )
      )
    )
  )
)</f>
        <v/>
      </c>
      <c r="BF8" t="str">
        <f xml:space="preserve"> IF(OR(AU8= "4-2", AU8= "2-1", AU8= "-12", AU8= "-24"),"Q",
  IF(
    OR(AU8= "4-1", AU8= "40", AU8= "42"),"A",
    IF(
      AU8= "44","P",
      IF(OR(AU8= "2-2",AU8="0-2",AU8="-1-2",AU8="-2-2",AU8="-2-1",AU8="-20",AU8="-22" ),"R",
              IF(
                OR(AU8= "24",AU8="04",AU8="-14"),"M",
                IF(
                  OR(AU8= "20",AU8="22",AU8="0-1",AU8="00",AU8="02",AU8="-1-1",AU8="-10"),"I",""
                )
              )
      )
    )
  )
)</f>
        <v/>
      </c>
      <c r="BG8" t="str">
        <f xml:space="preserve"> IF(OR(AV8= "4-2", AV8= "2-1", AV8= "-12", AV8= "-24"),"Q",
  IF(
    OR(AV8= "4-1", AV8= "40", AV8= "42"),"A",
    IF(
      AV8= "44","P",
      IF(OR(AV8= "2-2",AV8="0-2",AV8="-1-2",AV8="-2-2",AV8="-2-1",AV8="-20",AV8="-22" ),"R",
              IF(
                OR(AV8= "24",AV8="04",AV8="-14"),"M",
                IF(
                  OR(AV8= "20",AV8="22",AV8="0-1",AV8="00",AV8="02",AV8="-1-1",AV8="-10"),"I",""
                )
              )
      )
    )
  )
)</f>
        <v/>
      </c>
      <c r="BH8" t="str">
        <f xml:space="preserve"> IF(OR(AW8= "4-2", AW8= "2-1", AW8= "-12", AW8= "-24"),"Q",
  IF(
    OR(AW8= "4-1", AW8= "40", AW8= "42"),"A",
    IF(
      AW8= "44","P",
      IF(OR(AW8= "2-2",AW8="0-2",AW8="-1-2",AW8="-2-2",AW8="-2-1",AW8="-20",AW8="-22" ),"R",
              IF(
                OR(AW8= "24",AW8="04",AW8="-14"),"M",
                IF(
                  OR(AW8= "20",AW8="22",AW8="0-1",AW8="00",AW8="02",AW8="-1-1",AW8="-10"),"I",""
                )
              )
      )
    )
  )
)</f>
        <v/>
      </c>
      <c r="BI8" t="str">
        <f xml:space="preserve"> IF(OR(AX8= "4-2", AX8= "2-1", AX8= "-12", AX8= "-24"),"Q",
  IF(
    OR(AX8= "4-1", AX8= "40", AX8= "42"),"A",
    IF(
      AX8= "44","P",
      IF(OR(AX8= "2-2",AX8="0-2",AX8="-1-2",AX8="-2-2",AX8="-2-1",AX8="-20",AX8="-22" ),"R",
              IF(
                OR(AX8= "24",AX8="04",AX8="-14"),"M",
                IF(
                  OR(AX8= "20",AX8="22",AX8="0-1",AX8="00",AX8="02",AX8="-1-1",AX8="-10"),"I",""
                )
              )
      )
    )
  )
)</f>
        <v/>
      </c>
      <c r="BJ8" t="str">
        <f xml:space="preserve"> IF(OR(AY8= "4-2", AY8= "2-1", AY8= "-12", AY8= "-24"),"Q",
  IF(
    OR(AY8= "4-1", AY8= "40", AY8= "42"),"A",
    IF(
      AY8= "44","P",
      IF(OR(AY8= "2-2",AY8="0-2",AY8="-1-2",AY8="-2-2",AY8="-2-1",AY8="-20",AY8="-22" ),"R",
              IF(
                OR(AY8= "24",AY8="04",AY8="-14"),"M",
                IF(
                  OR(AY8= "20",AY8="22",AY8="0-1",AY8="00",AY8="02",AY8="-1-1",AY8="-10"),"I",""
                )
              )
      )
    )
  )
)</f>
        <v/>
      </c>
      <c r="BK8" t="str">
        <f xml:space="preserve"> IF(OR(AZ8= "4-2", AZ8= "2-1", AZ8= "-12", AZ8= "-24"),"Q",
  IF(
    OR(AZ8= "4-1", AZ8= "40", AZ8= "42"),"A",
    IF(
      AZ8= "44","P",
      IF(OR(AZ8= "2-2",AZ8="0-2",AZ8="-1-2",AZ8="-2-2",AZ8="-2-1",AZ8="-20",AZ8="-22" ),"R",
              IF(
                OR(AZ8= "24",AZ8="04",AZ8="-14"),"M",
                IF(
                  OR(AZ8= "20",AZ8="22",AZ8="0-1",AZ8="00",AZ8="02",AZ8="-1-1",AZ8="-10"),"I",""
                )
              )
      )
    )
  )
)</f>
        <v/>
      </c>
      <c r="BL8" t="str">
        <f xml:space="preserve"> IF(OR(BA8= "4-2", BA8= "2-1", BA8= "-12", BA8= "-24"),"Q",
  IF(
    OR(BA8= "4-1", BA8= "40", BA8= "42"),"A",
    IF(
      BA8= "44","P",
      IF(OR(BA8= "2-2",BA8="0-2",BA8="-1-2",BA8="-2-2",BA8="-2-1",BA8="-20",BA8="-22" ),"R",
              IF(
                OR(BA8= "24",BA8="04",BA8="-14"),"M",
                IF(
                  OR(BA8= "20",BA8="22",BA8="0-1",BA8="00",BA8="02",BA8="-1-1",BA8="-10"),"I",""
                )
              )
      )
    )
  )
)</f>
        <v/>
      </c>
      <c r="BN8" s="231" t="str">
        <f>IF(J3=0,"",J3)</f>
        <v>Свойство 5</v>
      </c>
      <c r="BO8" s="227">
        <f>IFERROR(COUNTIF(BG:BG,"M")/(COUNTIF(BG:BG,"Q")+COUNTIF(BG:BG,"A")+COUNTIF(BG:BG,"P")+COUNTIF(BG:BG,"R")+COUNTIF(BG:BG,"M")+COUNTIF(BG:BG,"I")),)</f>
        <v>0</v>
      </c>
      <c r="BP8" s="228">
        <f>IFERROR(COUNTIF(BG:BG,"P")/(COUNTIF(BG:BG,"Q")+COUNTIF(BG:BG,"A")+COUNTIF(BG:BG,"P")+COUNTIF(BG:BG,"R")+COUNTIF(BG:BG,"M")+COUNTIF(BG:BG,"I")),)</f>
        <v>0</v>
      </c>
      <c r="BQ8" s="228">
        <f>IFERROR(COUNTIF(BG:BG,"A")/(COUNTIF(BG:BG,"Q")+COUNTIF(BG:BG,"A")+COUNTIF(BG:BG,"P")+COUNTIF(BG:BG,"R")+COUNTIF(BG:BG,"M")+COUNTIF(BG:BG,"I")),)</f>
        <v>0</v>
      </c>
      <c r="BR8" s="228">
        <f>IFERROR(COUNTIF(BG:BG,"I")/(COUNTIF(BG:BG,"Q")+COUNTIF(BG:BG,"A")+COUNTIF(BG:BG,"P")+COUNTIF(BG:BG,"R")+COUNTIF(BG:BG,"M")+COUNTIF(BG:BG,"I")),)</f>
        <v>0</v>
      </c>
      <c r="BS8" s="228">
        <f>IFERROR(COUNTIF(BG:BG,"q")/(COUNTIF(BG:BG,"Q")+COUNTIF(BG:BG,"A")+COUNTIF(BG:BG,"P")+COUNTIF(BG:BG,"R")+COUNTIF(BG:BG,"M")+COUNTIF(BG:BG,"I")),)</f>
        <v>0</v>
      </c>
      <c r="BT8" s="228">
        <f>IFERROR(COUNTIF(BG:BG,"R")/(COUNTIF(BG:BG,"Q")+COUNTIF(BG:BG,"A")+COUNTIF(BG:BG,"P")+COUNTIF(BG:BG,"R")+COUNTIF(BG:BG,"M")+COUNTIF(BG:BG,"I")),)</f>
        <v>0</v>
      </c>
      <c r="BU8" s="232" t="str">
        <f>IFERROR(INDEX($BO$3:$BT$3,1,MATCH(MAX(BO8:BT8),BO8:BT8,0)),"")</f>
        <v>Must-be (Обязательные)</v>
      </c>
    </row>
    <row r="9" spans="2:76" x14ac:dyDescent="0.25">
      <c r="W9" t="b">
        <f>IF(OR(B9=Локализация!$C$118,B9=5),4,IF(OR(B9=Локализация!$C$119,B9=4),2,IF(OR(B9=Локализация!$C$120,B9=3),0,IF(OR(B9=Локализация!$C$121,B9=2),-1,IF(OR(B9=Локализация!$C$122,B9=1),-2)))))</f>
        <v>0</v>
      </c>
      <c r="X9" t="b">
        <f>IF(OR(C9=Локализация!$C$124,C9=5),-2,IF(OR(C9=Локализация!$C$125,C9=4),-1,IF(OR(C9=Локализация!$C$126,C9=3),0,IF(OR(C9=Локализация!$C$127,C9=2),2,IF(OR(C9=Локализация!$C$128,C9=1),4)))))</f>
        <v>0</v>
      </c>
      <c r="Y9" t="b">
        <f>IF(OR(D9=Локализация!$C$118,D9=5),4,IF(OR(D9=Локализация!$C$119,D9=4),2,IF(OR(D9=Локализация!$C$120,D9=3),0,IF(OR(D9=Локализация!$C$121,D9=2),-1,IF(OR(D9=Локализация!$C$122,D9=1),-2)))))</f>
        <v>0</v>
      </c>
      <c r="Z9" t="b">
        <f>IF(OR(E9=Локализация!$C$124,E9=5),-2,IF(OR(E9=Локализация!$C$125,E9=4),-1,IF(OR(E9=Локализация!$C$126,E9=3),0,IF(OR(E9=Локализация!$C$127,E9=2),2,IF(OR(E9=Локализация!$C$128,E9=1),4)))))</f>
        <v>0</v>
      </c>
      <c r="AA9" t="b">
        <f>IF(OR(F9=Локализация!$C$118,F9=5),4,IF(OR(F9=Локализация!$C$119,F9=4),2,IF(OR(F9=Локализация!$C$120,F9=3),0,IF(OR(F9=Локализация!$C$121,F9=2),-1,IF(OR(F9=Локализация!$C$122,F9=1),-2)))))</f>
        <v>0</v>
      </c>
      <c r="AB9" t="b">
        <f>IF(OR(G9=Локализация!$C$124,G9=5),-2,IF(OR(G9=Локализация!$C$125,G9=4),-1,IF(OR(G9=Локализация!$C$126,G9=3),0,IF(OR(G9=Локализация!$C$127,G9=2),2,IF(OR(G9=Локализация!$C$128,G9=1),4)))))</f>
        <v>0</v>
      </c>
      <c r="AC9" t="b">
        <f>IF(OR(H9=Локализация!$C$118,H9=5),4,IF(OR(H9=Локализация!$C$119,H9=4),2,IF(OR(H9=Локализация!$C$120,H9=3),0,IF(OR(H9=Локализация!$C$121,H9=2),-1,IF(OR(H9=Локализация!$C$122,H9=1),-2)))))</f>
        <v>0</v>
      </c>
      <c r="AD9" t="b">
        <f>IF(OR(I9=Локализация!$C$124,I9=5),-2,IF(OR(I9=Локализация!$C$125,I9=4),-1,IF(OR(I9=Локализация!$C$126,I9=3),0,IF(OR(I9=Локализация!$C$127,I9=2),2,IF(OR(I9=Локализация!$C$128,I9=1),4)))))</f>
        <v>0</v>
      </c>
      <c r="AE9" t="b">
        <f>IF(OR(J9=Локализация!$C$118,J9=5),4,IF(OR(J9=Локализация!$C$119,J9=4),2,IF(OR(J9=Локализация!$C$120,J9=3),0,IF(OR(J9=Локализация!$C$121,J9=2),-1,IF(OR(J9=Локализация!$C$122,J9=1),-2)))))</f>
        <v>0</v>
      </c>
      <c r="AF9" t="b">
        <f>IF(OR(K9=Локализация!$C$124,K9=5),-2,IF(OR(K9=Локализация!$C$125,K9=4),-1,IF(OR(K9=Локализация!$C$126,K9=3),0,IF(OR(K9=Локализация!$C$127,K9=2),2,IF(OR(K9=Локализация!$C$128,K9=1),4)))))</f>
        <v>0</v>
      </c>
      <c r="AG9" t="b">
        <f>IF(OR(L9=Локализация!$C$118,L9=5),4,IF(OR(L9=Локализация!$C$119,L9=4),2,IF(OR(L9=Локализация!$C$120,L9=3),0,IF(OR(L9=Локализация!$C$121,L9=2),-1,IF(OR(L9=Локализация!$C$122,L9=1),-2)))))</f>
        <v>0</v>
      </c>
      <c r="AH9" t="b">
        <f>IF(OR(M9=Локализация!$C$124,M9=5),-2,IF(OR(M9=Локализация!$C$125,M9=4),-1,IF(OR(M9=Локализация!$C$126,M9=3),0,IF(OR(M9=Локализация!$C$127,M9=2),2,IF(OR(M9=Локализация!$C$128,M9=1),4)))))</f>
        <v>0</v>
      </c>
      <c r="AI9" t="b">
        <f>IF(OR(N9=Локализация!$C$118,N9=5),4,IF(OR(N9=Локализация!$C$119,N9=4),2,IF(OR(N9=Локализация!$C$120,N9=3),0,IF(OR(N9=Локализация!$C$121,N9=2),-1,IF(OR(N9=Локализация!$C$122,N9=1),-2)))))</f>
        <v>0</v>
      </c>
      <c r="AJ9" t="b">
        <f>IF(OR(O9=Локализация!$C$124,O9=5),-2,IF(OR(O9=Локализация!$C$125,O9=4),-1,IF(OR(O9=Локализация!$C$126,O9=3),0,IF(OR(O9=Локализация!$C$127,O9=2),2,IF(OR(O9=Локализация!$C$128,O9=1),4)))))</f>
        <v>0</v>
      </c>
      <c r="AK9" t="b">
        <f>IF(OR(P9=Локализация!$C$118,P9=5),4,IF(OR(P9=Локализация!$C$119,P9=4),2,IF(OR(P9=Локализация!$C$120,P9=3),0,IF(OR(P9=Локализация!$C$121,P9=2),-1,IF(OR(P9=Локализация!$C$122,P9=1),-2)))))</f>
        <v>0</v>
      </c>
      <c r="AL9" t="b">
        <f>IF(OR(Q9=Локализация!$C$124,Q9=5),-2,IF(OR(Q9=Локализация!$C$125,Q9=4),-1,IF(OR(Q9=Локализация!$C$126,Q9=3),0,IF(OR(Q9=Локализация!$C$127,Q9=2),2,IF(OR(Q9=Локализация!$C$128,Q9=1),4)))))</f>
        <v>0</v>
      </c>
      <c r="AM9" t="b">
        <f>IF(OR(R9=Локализация!$C$118,R9=5),4,IF(OR(R9=Локализация!$C$119,R9=4),2,IF(OR(R9=Локализация!$C$120,R9=3),0,IF(OR(R9=Локализация!$C$121,R9=2),-1,IF(OR(R9=Локализация!$C$122,R9=1),-2)))))</f>
        <v>0</v>
      </c>
      <c r="AN9" t="b">
        <f>IF(OR(S9=Локализация!$C$124,S9=5),-2,IF(OR(S9=Локализация!$C$125,S9=4),-1,IF(OR(S9=Локализация!$C$126,S9=3),0,IF(OR(S9=Локализация!$C$127,S9=2),2,IF(OR(S9=Локализация!$C$128,S9=1),4)))))</f>
        <v>0</v>
      </c>
      <c r="AO9" t="b">
        <f>IF(OR(T9=Локализация!$C$118,T9=5),4,IF(OR(T9=Локализация!$C$119,T9=4),2,IF(OR(T9=Локализация!$C$120,T9=3),0,IF(OR(T9=Локализация!$C$121,T9=2),-1,IF(OR(T9=Локализация!$C$122,T9=1),-2)))))</f>
        <v>0</v>
      </c>
      <c r="AP9" t="b">
        <f>IF(OR(U9=Локализация!$C$124,U9=5),-2,IF(OR(U9=Локализация!$C$125,U9=4),-1,IF(OR(U9=Локализация!$C$126,U9=3),0,IF(OR(U9=Локализация!$C$127,U9=2),2,IF(OR(U9=Локализация!$C$128,U9=1),4)))))</f>
        <v>0</v>
      </c>
      <c r="AR9" t="str">
        <f>CONCATENATE(W9,X9)</f>
        <v>ЛОЖЬЛОЖЬ</v>
      </c>
      <c r="AS9" t="str">
        <f>CONCATENATE(Y9,Z9)</f>
        <v>ЛОЖЬЛОЖЬ</v>
      </c>
      <c r="AT9" t="str">
        <f>CONCATENATE(AA9,AB9)</f>
        <v>ЛОЖЬЛОЖЬ</v>
      </c>
      <c r="AU9" t="str">
        <f>CONCATENATE(AC9,AD9)</f>
        <v>ЛОЖЬЛОЖЬ</v>
      </c>
      <c r="AV9" t="str">
        <f>CONCATENATE(AE9,AF9)</f>
        <v>ЛОЖЬЛОЖЬ</v>
      </c>
      <c r="AW9" t="str">
        <f>CONCATENATE(AG9,AH9)</f>
        <v>ЛОЖЬЛОЖЬ</v>
      </c>
      <c r="AX9" t="str">
        <f>CONCATENATE(AI9,AJ9)</f>
        <v>ЛОЖЬЛОЖЬ</v>
      </c>
      <c r="AY9" t="str">
        <f>CONCATENATE(AK9,AL9)</f>
        <v>ЛОЖЬЛОЖЬ</v>
      </c>
      <c r="AZ9" t="str">
        <f>CONCATENATE(AM9,AN9)</f>
        <v>ЛОЖЬЛОЖЬ</v>
      </c>
      <c r="BA9" t="str">
        <f>CONCATENATE(AO9,AP9)</f>
        <v>ЛОЖЬЛОЖЬ</v>
      </c>
      <c r="BC9" t="str">
        <f xml:space="preserve"> IF(OR(AR9= "4-2", AR9= "2-1", AR9= "-12", AR9= "-24"),"Q",
  IF(
    OR(AR9= "4-1", AR9= "40", AR9= "42"),"A",
    IF(
      AR9= "44","P",
      IF(OR(AR9= "2-2",AR9="0-2",AR9="-1-2",AR9="-2-2",AR9="-2-1",AR9="-20",AR9="-22" ),"R",
              IF(
                OR(AR9= "24",AR9="04",AR9="-14"),"M",
                IF(
                  OR(AR9= "20",AR9="22",AR9="0-1",AR9="00",AR9="02",AR9="-1-1",AR9="-10"),"I",""
                )
              )
      )
    )
  )
)</f>
        <v/>
      </c>
      <c r="BD9" t="str">
        <f xml:space="preserve"> IF(OR(AS9= "4-2", AS9= "2-1", AS9= "-12", AS9= "-24"),"Q",
  IF(
    OR(AS9= "4-1", AS9= "40", AS9= "42"),"A",
    IF(
      AS9= "44","P",
      IF(OR(AS9= "2-2",AS9="0-2",AS9="-1-2",AS9="-2-2",AS9="-2-1",AS9="-20",AS9="-22" ),"R",
              IF(
                OR(AS9= "24",AS9="04",AS9="-14"),"M",
                IF(
                  OR(AS9= "20",AS9="22",AS9="0-1",AS9="00",AS9="02",AS9="-1-1",AS9="-10"),"I",""
                )
              )
      )
    )
  )
)</f>
        <v/>
      </c>
      <c r="BE9" t="str">
        <f xml:space="preserve"> IF(OR(AT9= "4-2", AT9= "2-1", AT9= "-12", AT9= "-24"),"Q",
  IF(
    OR(AT9= "4-1", AT9= "40", AT9= "42"),"A",
    IF(
      AT9= "44","P",
      IF(OR(AT9= "2-2",AT9="0-2",AT9="-1-2",AT9="-2-2",AT9="-2-1",AT9="-20",AT9="-22" ),"R",
              IF(
                OR(AT9= "24",AT9="04",AT9="-14"),"M",
                IF(
                  OR(AT9= "20",AT9="22",AT9="0-1",AT9="00",AT9="02",AT9="-1-1",AT9="-10"),"I",""
                )
              )
      )
    )
  )
)</f>
        <v/>
      </c>
      <c r="BF9" t="str">
        <f xml:space="preserve"> IF(OR(AU9= "4-2", AU9= "2-1", AU9= "-12", AU9= "-24"),"Q",
  IF(
    OR(AU9= "4-1", AU9= "40", AU9= "42"),"A",
    IF(
      AU9= "44","P",
      IF(OR(AU9= "2-2",AU9="0-2",AU9="-1-2",AU9="-2-2",AU9="-2-1",AU9="-20",AU9="-22" ),"R",
              IF(
                OR(AU9= "24",AU9="04",AU9="-14"),"M",
                IF(
                  OR(AU9= "20",AU9="22",AU9="0-1",AU9="00",AU9="02",AU9="-1-1",AU9="-10"),"I",""
                )
              )
      )
    )
  )
)</f>
        <v/>
      </c>
      <c r="BG9" t="str">
        <f xml:space="preserve"> IF(OR(AV9= "4-2", AV9= "2-1", AV9= "-12", AV9= "-24"),"Q",
  IF(
    OR(AV9= "4-1", AV9= "40", AV9= "42"),"A",
    IF(
      AV9= "44","P",
      IF(OR(AV9= "2-2",AV9="0-2",AV9="-1-2",AV9="-2-2",AV9="-2-1",AV9="-20",AV9="-22" ),"R",
              IF(
                OR(AV9= "24",AV9="04",AV9="-14"),"M",
                IF(
                  OR(AV9= "20",AV9="22",AV9="0-1",AV9="00",AV9="02",AV9="-1-1",AV9="-10"),"I",""
                )
              )
      )
    )
  )
)</f>
        <v/>
      </c>
      <c r="BH9" t="str">
        <f xml:space="preserve"> IF(OR(AW9= "4-2", AW9= "2-1", AW9= "-12", AW9= "-24"),"Q",
  IF(
    OR(AW9= "4-1", AW9= "40", AW9= "42"),"A",
    IF(
      AW9= "44","P",
      IF(OR(AW9= "2-2",AW9="0-2",AW9="-1-2",AW9="-2-2",AW9="-2-1",AW9="-20",AW9="-22" ),"R",
              IF(
                OR(AW9= "24",AW9="04",AW9="-14"),"M",
                IF(
                  OR(AW9= "20",AW9="22",AW9="0-1",AW9="00",AW9="02",AW9="-1-1",AW9="-10"),"I",""
                )
              )
      )
    )
  )
)</f>
        <v/>
      </c>
      <c r="BI9" t="str">
        <f xml:space="preserve"> IF(OR(AX9= "4-2", AX9= "2-1", AX9= "-12", AX9= "-24"),"Q",
  IF(
    OR(AX9= "4-1", AX9= "40", AX9= "42"),"A",
    IF(
      AX9= "44","P",
      IF(OR(AX9= "2-2",AX9="0-2",AX9="-1-2",AX9="-2-2",AX9="-2-1",AX9="-20",AX9="-22" ),"R",
              IF(
                OR(AX9= "24",AX9="04",AX9="-14"),"M",
                IF(
                  OR(AX9= "20",AX9="22",AX9="0-1",AX9="00",AX9="02",AX9="-1-1",AX9="-10"),"I",""
                )
              )
      )
    )
  )
)</f>
        <v/>
      </c>
      <c r="BJ9" t="str">
        <f xml:space="preserve"> IF(OR(AY9= "4-2", AY9= "2-1", AY9= "-12", AY9= "-24"),"Q",
  IF(
    OR(AY9= "4-1", AY9= "40", AY9= "42"),"A",
    IF(
      AY9= "44","P",
      IF(OR(AY9= "2-2",AY9="0-2",AY9="-1-2",AY9="-2-2",AY9="-2-1",AY9="-20",AY9="-22" ),"R",
              IF(
                OR(AY9= "24",AY9="04",AY9="-14"),"M",
                IF(
                  OR(AY9= "20",AY9="22",AY9="0-1",AY9="00",AY9="02",AY9="-1-1",AY9="-10"),"I",""
                )
              )
      )
    )
  )
)</f>
        <v/>
      </c>
      <c r="BK9" t="str">
        <f xml:space="preserve"> IF(OR(AZ9= "4-2", AZ9= "2-1", AZ9= "-12", AZ9= "-24"),"Q",
  IF(
    OR(AZ9= "4-1", AZ9= "40", AZ9= "42"),"A",
    IF(
      AZ9= "44","P",
      IF(OR(AZ9= "2-2",AZ9="0-2",AZ9="-1-2",AZ9="-2-2",AZ9="-2-1",AZ9="-20",AZ9="-22" ),"R",
              IF(
                OR(AZ9= "24",AZ9="04",AZ9="-14"),"M",
                IF(
                  OR(AZ9= "20",AZ9="22",AZ9="0-1",AZ9="00",AZ9="02",AZ9="-1-1",AZ9="-10"),"I",""
                )
              )
      )
    )
  )
)</f>
        <v/>
      </c>
      <c r="BL9" t="str">
        <f xml:space="preserve"> IF(OR(BA9= "4-2", BA9= "2-1", BA9= "-12", BA9= "-24"),"Q",
  IF(
    OR(BA9= "4-1", BA9= "40", BA9= "42"),"A",
    IF(
      BA9= "44","P",
      IF(OR(BA9= "2-2",BA9="0-2",BA9="-1-2",BA9="-2-2",BA9="-2-1",BA9="-20",BA9="-22" ),"R",
              IF(
                OR(BA9= "24",BA9="04",BA9="-14"),"M",
                IF(
                  OR(BA9= "20",BA9="22",BA9="0-1",BA9="00",BA9="02",BA9="-1-1",BA9="-10"),"I",""
                )
              )
      )
    )
  )
)</f>
        <v/>
      </c>
      <c r="BN9" s="231" t="str">
        <f>IF(L3=0,"",L3)</f>
        <v>Свойство 6</v>
      </c>
      <c r="BO9" s="227">
        <f>IFERROR(COUNTIF(BH:BH,"M")/(COUNTIF(BH:BH,"Q")+COUNTIF(BH:BH,"A")+COUNTIF(BH:BH,"P")+COUNTIF(BH:BH,"R")+COUNTIF(BH:BH,"M")+COUNTIF(BH:BH,"I")),)</f>
        <v>0</v>
      </c>
      <c r="BP9" s="228">
        <f>IFERROR(COUNTIF(BH:BH,"P")/(COUNTIF(BH:BH,"Q")+COUNTIF(BH:BH,"A")+COUNTIF(BH:BH,"P")+COUNTIF(BH:BH,"R")+COUNTIF(BH:BH,"M")+COUNTIF(BH:BH,"I")),)</f>
        <v>0</v>
      </c>
      <c r="BQ9" s="228">
        <f>IFERROR(COUNTIF(BH:BH,"A")/(COUNTIF(BH:BH,"Q")+COUNTIF(BH:BH,"A")+COUNTIF(BH:BH,"P")+COUNTIF(BH:BH,"R")+COUNTIF(BH:BH,"M")+COUNTIF(BH:BH,"I")),)</f>
        <v>0</v>
      </c>
      <c r="BR9" s="228">
        <f>IFERROR(COUNTIF(BH:BH,"I")/(COUNTIF(BH:BH,"Q")+COUNTIF(BH:BH,"A")+COUNTIF(BH:BH,"P")+COUNTIF(BH:BH,"R")+COUNTIF(BH:BH,"M")+COUNTIF(BH:BH,"I")),)</f>
        <v>0</v>
      </c>
      <c r="BS9" s="228">
        <f>IFERROR(COUNTIF(BH:BH,"q")/(COUNTIF(BH:BH,"Q")+COUNTIF(BH:BH,"A")+COUNTIF(BH:BH,"P")+COUNTIF(BH:BH,"R")+COUNTIF(BH:BH,"M")+COUNTIF(BH:BH,"I")),)</f>
        <v>0</v>
      </c>
      <c r="BT9" s="228">
        <f>IFERROR(COUNTIF(BH:BH,"R")/(COUNTIF(BH:BH,"Q")+COUNTIF(BH:BH,"A")+COUNTIF(BH:BH,"P")+COUNTIF(BH:BH,"R")+COUNTIF(BH:BH,"M")+COUNTIF(BH:BH,"I")),)</f>
        <v>0</v>
      </c>
      <c r="BU9" s="232" t="str">
        <f>IFERROR(INDEX($BO$3:$BT$3,1,MATCH(MAX(BO9:BT9),BO9:BT9,0)),"")</f>
        <v>Must-be (Обязательные)</v>
      </c>
    </row>
    <row r="10" spans="2:76" x14ac:dyDescent="0.25">
      <c r="W10" t="b">
        <f>IF(OR(B10=Локализация!$C$118,B10=5),4,IF(OR(B10=Локализация!$C$119,B10=4),2,IF(OR(B10=Локализация!$C$120,B10=3),0,IF(OR(B10=Локализация!$C$121,B10=2),-1,IF(OR(B10=Локализация!$C$122,B10=1),-2)))))</f>
        <v>0</v>
      </c>
      <c r="X10" t="b">
        <f>IF(OR(C10=Локализация!$C$124,C10=5),-2,IF(OR(C10=Локализация!$C$125,C10=4),-1,IF(OR(C10=Локализация!$C$126,C10=3),0,IF(OR(C10=Локализация!$C$127,C10=2),2,IF(OR(C10=Локализация!$C$128,C10=1),4)))))</f>
        <v>0</v>
      </c>
      <c r="Y10" t="b">
        <f>IF(OR(D10=Локализация!$C$118,D10=5),4,IF(OR(D10=Локализация!$C$119,D10=4),2,IF(OR(D10=Локализация!$C$120,D10=3),0,IF(OR(D10=Локализация!$C$121,D10=2),-1,IF(OR(D10=Локализация!$C$122,D10=1),-2)))))</f>
        <v>0</v>
      </c>
      <c r="Z10" t="b">
        <f>IF(OR(E10=Локализация!$C$124,E10=5),-2,IF(OR(E10=Локализация!$C$125,E10=4),-1,IF(OR(E10=Локализация!$C$126,E10=3),0,IF(OR(E10=Локализация!$C$127,E10=2),2,IF(OR(E10=Локализация!$C$128,E10=1),4)))))</f>
        <v>0</v>
      </c>
      <c r="AA10" t="b">
        <f>IF(OR(F10=Локализация!$C$118,F10=5),4,IF(OR(F10=Локализация!$C$119,F10=4),2,IF(OR(F10=Локализация!$C$120,F10=3),0,IF(OR(F10=Локализация!$C$121,F10=2),-1,IF(OR(F10=Локализация!$C$122,F10=1),-2)))))</f>
        <v>0</v>
      </c>
      <c r="AB10" t="b">
        <f>IF(OR(G10=Локализация!$C$124,G10=5),-2,IF(OR(G10=Локализация!$C$125,G10=4),-1,IF(OR(G10=Локализация!$C$126,G10=3),0,IF(OR(G10=Локализация!$C$127,G10=2),2,IF(OR(G10=Локализация!$C$128,G10=1),4)))))</f>
        <v>0</v>
      </c>
      <c r="AC10" t="b">
        <f>IF(OR(H10=Локализация!$C$118,H10=5),4,IF(OR(H10=Локализация!$C$119,H10=4),2,IF(OR(H10=Локализация!$C$120,H10=3),0,IF(OR(H10=Локализация!$C$121,H10=2),-1,IF(OR(H10=Локализация!$C$122,H10=1),-2)))))</f>
        <v>0</v>
      </c>
      <c r="AD10" t="b">
        <f>IF(OR(I10=Локализация!$C$124,I10=5),-2,IF(OR(I10=Локализация!$C$125,I10=4),-1,IF(OR(I10=Локализация!$C$126,I10=3),0,IF(OR(I10=Локализация!$C$127,I10=2),2,IF(OR(I10=Локализация!$C$128,I10=1),4)))))</f>
        <v>0</v>
      </c>
      <c r="AE10" t="b">
        <f>IF(OR(J10=Локализация!$C$118,J10=5),4,IF(OR(J10=Локализация!$C$119,J10=4),2,IF(OR(J10=Локализация!$C$120,J10=3),0,IF(OR(J10=Локализация!$C$121,J10=2),-1,IF(OR(J10=Локализация!$C$122,J10=1),-2)))))</f>
        <v>0</v>
      </c>
      <c r="AF10" t="b">
        <f>IF(OR(K10=Локализация!$C$124,K10=5),-2,IF(OR(K10=Локализация!$C$125,K10=4),-1,IF(OR(K10=Локализация!$C$126,K10=3),0,IF(OR(K10=Локализация!$C$127,K10=2),2,IF(OR(K10=Локализация!$C$128,K10=1),4)))))</f>
        <v>0</v>
      </c>
      <c r="AG10" t="b">
        <f>IF(OR(L10=Локализация!$C$118,L10=5),4,IF(OR(L10=Локализация!$C$119,L10=4),2,IF(OR(L10=Локализация!$C$120,L10=3),0,IF(OR(L10=Локализация!$C$121,L10=2),-1,IF(OR(L10=Локализация!$C$122,L10=1),-2)))))</f>
        <v>0</v>
      </c>
      <c r="AH10" t="b">
        <f>IF(OR(M10=Локализация!$C$124,M10=5),-2,IF(OR(M10=Локализация!$C$125,M10=4),-1,IF(OR(M10=Локализация!$C$126,M10=3),0,IF(OR(M10=Локализация!$C$127,M10=2),2,IF(OR(M10=Локализация!$C$128,M10=1),4)))))</f>
        <v>0</v>
      </c>
      <c r="AI10" t="b">
        <f>IF(OR(N10=Локализация!$C$118,N10=5),4,IF(OR(N10=Локализация!$C$119,N10=4),2,IF(OR(N10=Локализация!$C$120,N10=3),0,IF(OR(N10=Локализация!$C$121,N10=2),-1,IF(OR(N10=Локализация!$C$122,N10=1),-2)))))</f>
        <v>0</v>
      </c>
      <c r="AJ10" t="b">
        <f>IF(OR(O10=Локализация!$C$124,O10=5),-2,IF(OR(O10=Локализация!$C$125,O10=4),-1,IF(OR(O10=Локализация!$C$126,O10=3),0,IF(OR(O10=Локализация!$C$127,O10=2),2,IF(OR(O10=Локализация!$C$128,O10=1),4)))))</f>
        <v>0</v>
      </c>
      <c r="AK10" t="b">
        <f>IF(OR(P10=Локализация!$C$118,P10=5),4,IF(OR(P10=Локализация!$C$119,P10=4),2,IF(OR(P10=Локализация!$C$120,P10=3),0,IF(OR(P10=Локализация!$C$121,P10=2),-1,IF(OR(P10=Локализация!$C$122,P10=1),-2)))))</f>
        <v>0</v>
      </c>
      <c r="AL10" t="b">
        <f>IF(OR(Q10=Локализация!$C$124,Q10=5),-2,IF(OR(Q10=Локализация!$C$125,Q10=4),-1,IF(OR(Q10=Локализация!$C$126,Q10=3),0,IF(OR(Q10=Локализация!$C$127,Q10=2),2,IF(OR(Q10=Локализация!$C$128,Q10=1),4)))))</f>
        <v>0</v>
      </c>
      <c r="AM10" t="b">
        <f>IF(OR(R10=Локализация!$C$118,R10=5),4,IF(OR(R10=Локализация!$C$119,R10=4),2,IF(OR(R10=Локализация!$C$120,R10=3),0,IF(OR(R10=Локализация!$C$121,R10=2),-1,IF(OR(R10=Локализация!$C$122,R10=1),-2)))))</f>
        <v>0</v>
      </c>
      <c r="AN10" t="b">
        <f>IF(OR(S10=Локализация!$C$124,S10=5),-2,IF(OR(S10=Локализация!$C$125,S10=4),-1,IF(OR(S10=Локализация!$C$126,S10=3),0,IF(OR(S10=Локализация!$C$127,S10=2),2,IF(OR(S10=Локализация!$C$128,S10=1),4)))))</f>
        <v>0</v>
      </c>
      <c r="AO10" t="b">
        <f>IF(OR(T10=Локализация!$C$118,T10=5),4,IF(OR(T10=Локализация!$C$119,T10=4),2,IF(OR(T10=Локализация!$C$120,T10=3),0,IF(OR(T10=Локализация!$C$121,T10=2),-1,IF(OR(T10=Локализация!$C$122,T10=1),-2)))))</f>
        <v>0</v>
      </c>
      <c r="AP10" t="b">
        <f>IF(OR(U10=Локализация!$C$124,U10=5),-2,IF(OR(U10=Локализация!$C$125,U10=4),-1,IF(OR(U10=Локализация!$C$126,U10=3),0,IF(OR(U10=Локализация!$C$127,U10=2),2,IF(OR(U10=Локализация!$C$128,U10=1),4)))))</f>
        <v>0</v>
      </c>
      <c r="AR10" t="str">
        <f>CONCATENATE(W10,X10)</f>
        <v>ЛОЖЬЛОЖЬ</v>
      </c>
      <c r="AS10" t="str">
        <f>CONCATENATE(Y10,Z10)</f>
        <v>ЛОЖЬЛОЖЬ</v>
      </c>
      <c r="AT10" t="str">
        <f>CONCATENATE(AA10,AB10)</f>
        <v>ЛОЖЬЛОЖЬ</v>
      </c>
      <c r="AU10" t="str">
        <f>CONCATENATE(AC10,AD10)</f>
        <v>ЛОЖЬЛОЖЬ</v>
      </c>
      <c r="AV10" t="str">
        <f>CONCATENATE(AE10,AF10)</f>
        <v>ЛОЖЬЛОЖЬ</v>
      </c>
      <c r="AW10" t="str">
        <f>CONCATENATE(AG10,AH10)</f>
        <v>ЛОЖЬЛОЖЬ</v>
      </c>
      <c r="AX10" t="str">
        <f>CONCATENATE(AI10,AJ10)</f>
        <v>ЛОЖЬЛОЖЬ</v>
      </c>
      <c r="AY10" t="str">
        <f>CONCATENATE(AK10,AL10)</f>
        <v>ЛОЖЬЛОЖЬ</v>
      </c>
      <c r="AZ10" t="str">
        <f>CONCATENATE(AM10,AN10)</f>
        <v>ЛОЖЬЛОЖЬ</v>
      </c>
      <c r="BA10" t="str">
        <f>CONCATENATE(AO10,AP10)</f>
        <v>ЛОЖЬЛОЖЬ</v>
      </c>
      <c r="BC10" t="str">
        <f xml:space="preserve"> IF(OR(AR10= "4-2", AR10= "2-1", AR10= "-12", AR10= "-24"),"Q",
  IF(
    OR(AR10= "4-1", AR10= "40", AR10= "42"),"A",
    IF(
      AR10= "44","P",
      IF(OR(AR10= "2-2",AR10="0-2",AR10="-1-2",AR10="-2-2",AR10="-2-1",AR10="-20",AR10="-22" ),"R",
              IF(
                OR(AR10= "24",AR10="04",AR10="-14"),"M",
                IF(
                  OR(AR10= "20",AR10="22",AR10="0-1",AR10="00",AR10="02",AR10="-1-1",AR10="-10"),"I",""
                )
              )
      )
    )
  )
)</f>
        <v/>
      </c>
      <c r="BD10" t="str">
        <f xml:space="preserve"> IF(OR(AS10= "4-2", AS10= "2-1", AS10= "-12", AS10= "-24"),"Q",
  IF(
    OR(AS10= "4-1", AS10= "40", AS10= "42"),"A",
    IF(
      AS10= "44","P",
      IF(OR(AS10= "2-2",AS10="0-2",AS10="-1-2",AS10="-2-2",AS10="-2-1",AS10="-20",AS10="-22" ),"R",
              IF(
                OR(AS10= "24",AS10="04",AS10="-14"),"M",
                IF(
                  OR(AS10= "20",AS10="22",AS10="0-1",AS10="00",AS10="02",AS10="-1-1",AS10="-10"),"I",""
                )
              )
      )
    )
  )
)</f>
        <v/>
      </c>
      <c r="BE10" t="str">
        <f xml:space="preserve"> IF(OR(AT10= "4-2", AT10= "2-1", AT10= "-12", AT10= "-24"),"Q",
  IF(
    OR(AT10= "4-1", AT10= "40", AT10= "42"),"A",
    IF(
      AT10= "44","P",
      IF(OR(AT10= "2-2",AT10="0-2",AT10="-1-2",AT10="-2-2",AT10="-2-1",AT10="-20",AT10="-22" ),"R",
              IF(
                OR(AT10= "24",AT10="04",AT10="-14"),"M",
                IF(
                  OR(AT10= "20",AT10="22",AT10="0-1",AT10="00",AT10="02",AT10="-1-1",AT10="-10"),"I",""
                )
              )
      )
    )
  )
)</f>
        <v/>
      </c>
      <c r="BF10" t="str">
        <f xml:space="preserve"> IF(OR(AU10= "4-2", AU10= "2-1", AU10= "-12", AU10= "-24"),"Q",
  IF(
    OR(AU10= "4-1", AU10= "40", AU10= "42"),"A",
    IF(
      AU10= "44","P",
      IF(OR(AU10= "2-2",AU10="0-2",AU10="-1-2",AU10="-2-2",AU10="-2-1",AU10="-20",AU10="-22" ),"R",
              IF(
                OR(AU10= "24",AU10="04",AU10="-14"),"M",
                IF(
                  OR(AU10= "20",AU10="22",AU10="0-1",AU10="00",AU10="02",AU10="-1-1",AU10="-10"),"I",""
                )
              )
      )
    )
  )
)</f>
        <v/>
      </c>
      <c r="BG10" t="str">
        <f xml:space="preserve"> IF(OR(AV10= "4-2", AV10= "2-1", AV10= "-12", AV10= "-24"),"Q",
  IF(
    OR(AV10= "4-1", AV10= "40", AV10= "42"),"A",
    IF(
      AV10= "44","P",
      IF(OR(AV10= "2-2",AV10="0-2",AV10="-1-2",AV10="-2-2",AV10="-2-1",AV10="-20",AV10="-22" ),"R",
              IF(
                OR(AV10= "24",AV10="04",AV10="-14"),"M",
                IF(
                  OR(AV10= "20",AV10="22",AV10="0-1",AV10="00",AV10="02",AV10="-1-1",AV10="-10"),"I",""
                )
              )
      )
    )
  )
)</f>
        <v/>
      </c>
      <c r="BH10" t="str">
        <f xml:space="preserve"> IF(OR(AW10= "4-2", AW10= "2-1", AW10= "-12", AW10= "-24"),"Q",
  IF(
    OR(AW10= "4-1", AW10= "40", AW10= "42"),"A",
    IF(
      AW10= "44","P",
      IF(OR(AW10= "2-2",AW10="0-2",AW10="-1-2",AW10="-2-2",AW10="-2-1",AW10="-20",AW10="-22" ),"R",
              IF(
                OR(AW10= "24",AW10="04",AW10="-14"),"M",
                IF(
                  OR(AW10= "20",AW10="22",AW10="0-1",AW10="00",AW10="02",AW10="-1-1",AW10="-10"),"I",""
                )
              )
      )
    )
  )
)</f>
        <v/>
      </c>
      <c r="BI10" t="str">
        <f xml:space="preserve"> IF(OR(AX10= "4-2", AX10= "2-1", AX10= "-12", AX10= "-24"),"Q",
  IF(
    OR(AX10= "4-1", AX10= "40", AX10= "42"),"A",
    IF(
      AX10= "44","P",
      IF(OR(AX10= "2-2",AX10="0-2",AX10="-1-2",AX10="-2-2",AX10="-2-1",AX10="-20",AX10="-22" ),"R",
              IF(
                OR(AX10= "24",AX10="04",AX10="-14"),"M",
                IF(
                  OR(AX10= "20",AX10="22",AX10="0-1",AX10="00",AX10="02",AX10="-1-1",AX10="-10"),"I",""
                )
              )
      )
    )
  )
)</f>
        <v/>
      </c>
      <c r="BJ10" t="str">
        <f xml:space="preserve"> IF(OR(AY10= "4-2", AY10= "2-1", AY10= "-12", AY10= "-24"),"Q",
  IF(
    OR(AY10= "4-1", AY10= "40", AY10= "42"),"A",
    IF(
      AY10= "44","P",
      IF(OR(AY10= "2-2",AY10="0-2",AY10="-1-2",AY10="-2-2",AY10="-2-1",AY10="-20",AY10="-22" ),"R",
              IF(
                OR(AY10= "24",AY10="04",AY10="-14"),"M",
                IF(
                  OR(AY10= "20",AY10="22",AY10="0-1",AY10="00",AY10="02",AY10="-1-1",AY10="-10"),"I",""
                )
              )
      )
    )
  )
)</f>
        <v/>
      </c>
      <c r="BK10" t="str">
        <f xml:space="preserve"> IF(OR(AZ10= "4-2", AZ10= "2-1", AZ10= "-12", AZ10= "-24"),"Q",
  IF(
    OR(AZ10= "4-1", AZ10= "40", AZ10= "42"),"A",
    IF(
      AZ10= "44","P",
      IF(OR(AZ10= "2-2",AZ10="0-2",AZ10="-1-2",AZ10="-2-2",AZ10="-2-1",AZ10="-20",AZ10="-22" ),"R",
              IF(
                OR(AZ10= "24",AZ10="04",AZ10="-14"),"M",
                IF(
                  OR(AZ10= "20",AZ10="22",AZ10="0-1",AZ10="00",AZ10="02",AZ10="-1-1",AZ10="-10"),"I",""
                )
              )
      )
    )
  )
)</f>
        <v/>
      </c>
      <c r="BL10" t="str">
        <f xml:space="preserve"> IF(OR(BA10= "4-2", BA10= "2-1", BA10= "-12", BA10= "-24"),"Q",
  IF(
    OR(BA10= "4-1", BA10= "40", BA10= "42"),"A",
    IF(
      BA10= "44","P",
      IF(OR(BA10= "2-2",BA10="0-2",BA10="-1-2",BA10="-2-2",BA10="-2-1",BA10="-20",BA10="-22" ),"R",
              IF(
                OR(BA10= "24",BA10="04",BA10="-14"),"M",
                IF(
                  OR(BA10= "20",BA10="22",BA10="0-1",BA10="00",BA10="02",BA10="-1-1",BA10="-10"),"I",""
                )
              )
      )
    )
  )
)</f>
        <v/>
      </c>
      <c r="BN10" s="231" t="str">
        <f>IF(N3=0,"",N3)</f>
        <v>Свойство 7</v>
      </c>
      <c r="BO10" s="227">
        <f>IFERROR(COUNTIF(BI:BI,"M")/(COUNTIF(BI:BI,"Q")+COUNTIF(BI:BI,"A")+COUNTIF(BI:BI,"P")+COUNTIF(BI:BI,"R")+COUNTIF(BI:BI,"M")+COUNTIF(BI:BI,"I")),)</f>
        <v>0</v>
      </c>
      <c r="BP10" s="228">
        <f>IFERROR(COUNTIF(BI:BI,"P")/(COUNTIF(BI:BI,"Q")+COUNTIF(BI:BI,"A")+COUNTIF(BI:BI,"P")+COUNTIF(BI:BI,"R")+COUNTIF(BI:BI,"M")+COUNTIF(BI:BI,"I")),)</f>
        <v>0</v>
      </c>
      <c r="BQ10" s="228">
        <f>IFERROR(COUNTIF(BI:BI,"A")/(COUNTIF(BI:BI,"Q")+COUNTIF(BI:BI,"A")+COUNTIF(BI:BI,"P")+COUNTIF(BI:BI,"R")+COUNTIF(BI:BI,"M")+COUNTIF(BI:BI,"I")),)</f>
        <v>0</v>
      </c>
      <c r="BR10" s="228">
        <f>IFERROR(COUNTIF(BI:BI,"I")/(COUNTIF(BI:BI,"Q")+COUNTIF(BI:BI,"A")+COUNTIF(BI:BI,"P")+COUNTIF(BI:BI,"R")+COUNTIF(BI:BI,"M")+COUNTIF(BI:BI,"I")),)</f>
        <v>0</v>
      </c>
      <c r="BS10" s="228">
        <f>IFERROR(COUNTIF(BI:BI,"q")/(COUNTIF(BI:BI,"Q")+COUNTIF(BI:BI,"A")+COUNTIF(BI:BI,"P")+COUNTIF(BI:BI,"R")+COUNTIF(BI:BI,"M")+COUNTIF(BI:BI,"I")),)</f>
        <v>0</v>
      </c>
      <c r="BT10" s="228">
        <f>IFERROR(COUNTIF(BI:BI,"R")/(COUNTIF(BI:BI,"Q")+COUNTIF(BI:BI,"A")+COUNTIF(BI:BI,"P")+COUNTIF(BI:BI,"R")+COUNTIF(BI:BI,"M")+COUNTIF(BI:BI,"I")),)</f>
        <v>0</v>
      </c>
      <c r="BU10" s="232" t="str">
        <f>IFERROR(INDEX($BO$3:$BT$3,1,MATCH(MAX(BO10:BT10),BO10:BT10,0)),"")</f>
        <v>Must-be (Обязательные)</v>
      </c>
    </row>
    <row r="11" spans="2:76" x14ac:dyDescent="0.25">
      <c r="W11" t="b">
        <f>IF(OR(B11=Локализация!$C$118,B11=5),4,IF(OR(B11=Локализация!$C$119,B11=4),2,IF(OR(B11=Локализация!$C$120,B11=3),0,IF(OR(B11=Локализация!$C$121,B11=2),-1,IF(OR(B11=Локализация!$C$122,B11=1),-2)))))</f>
        <v>0</v>
      </c>
      <c r="X11" t="b">
        <f>IF(OR(C11=Локализация!$C$124,C11=5),-2,IF(OR(C11=Локализация!$C$125,C11=4),-1,IF(OR(C11=Локализация!$C$126,C11=3),0,IF(OR(C11=Локализация!$C$127,C11=2),2,IF(OR(C11=Локализация!$C$128,C11=1),4)))))</f>
        <v>0</v>
      </c>
      <c r="Y11" t="b">
        <f>IF(OR(D11=Локализация!$C$118,D11=5),4,IF(OR(D11=Локализация!$C$119,D11=4),2,IF(OR(D11=Локализация!$C$120,D11=3),0,IF(OR(D11=Локализация!$C$121,D11=2),-1,IF(OR(D11=Локализация!$C$122,D11=1),-2)))))</f>
        <v>0</v>
      </c>
      <c r="Z11" t="b">
        <f>IF(OR(E11=Локализация!$C$124,E11=5),-2,IF(OR(E11=Локализация!$C$125,E11=4),-1,IF(OR(E11=Локализация!$C$126,E11=3),0,IF(OR(E11=Локализация!$C$127,E11=2),2,IF(OR(E11=Локализация!$C$128,E11=1),4)))))</f>
        <v>0</v>
      </c>
      <c r="AA11" t="b">
        <f>IF(OR(F11=Локализация!$C$118,F11=5),4,IF(OR(F11=Локализация!$C$119,F11=4),2,IF(OR(F11=Локализация!$C$120,F11=3),0,IF(OR(F11=Локализация!$C$121,F11=2),-1,IF(OR(F11=Локализация!$C$122,F11=1),-2)))))</f>
        <v>0</v>
      </c>
      <c r="AB11" t="b">
        <f>IF(OR(G11=Локализация!$C$124,G11=5),-2,IF(OR(G11=Локализация!$C$125,G11=4),-1,IF(OR(G11=Локализация!$C$126,G11=3),0,IF(OR(G11=Локализация!$C$127,G11=2),2,IF(OR(G11=Локализация!$C$128,G11=1),4)))))</f>
        <v>0</v>
      </c>
      <c r="AC11" t="b">
        <f>IF(OR(H11=Локализация!$C$118,H11=5),4,IF(OR(H11=Локализация!$C$119,H11=4),2,IF(OR(H11=Локализация!$C$120,H11=3),0,IF(OR(H11=Локализация!$C$121,H11=2),-1,IF(OR(H11=Локализация!$C$122,H11=1),-2)))))</f>
        <v>0</v>
      </c>
      <c r="AD11" t="b">
        <f>IF(OR(I11=Локализация!$C$124,I11=5),-2,IF(OR(I11=Локализация!$C$125,I11=4),-1,IF(OR(I11=Локализация!$C$126,I11=3),0,IF(OR(I11=Локализация!$C$127,I11=2),2,IF(OR(I11=Локализация!$C$128,I11=1),4)))))</f>
        <v>0</v>
      </c>
      <c r="AE11" t="b">
        <f>IF(OR(J11=Локализация!$C$118,J11=5),4,IF(OR(J11=Локализация!$C$119,J11=4),2,IF(OR(J11=Локализация!$C$120,J11=3),0,IF(OR(J11=Локализация!$C$121,J11=2),-1,IF(OR(J11=Локализация!$C$122,J11=1),-2)))))</f>
        <v>0</v>
      </c>
      <c r="AF11" t="b">
        <f>IF(OR(K11=Локализация!$C$124,K11=5),-2,IF(OR(K11=Локализация!$C$125,K11=4),-1,IF(OR(K11=Локализация!$C$126,K11=3),0,IF(OR(K11=Локализация!$C$127,K11=2),2,IF(OR(K11=Локализация!$C$128,K11=1),4)))))</f>
        <v>0</v>
      </c>
      <c r="AG11" t="b">
        <f>IF(OR(L11=Локализация!$C$118,L11=5),4,IF(OR(L11=Локализация!$C$119,L11=4),2,IF(OR(L11=Локализация!$C$120,L11=3),0,IF(OR(L11=Локализация!$C$121,L11=2),-1,IF(OR(L11=Локализация!$C$122,L11=1),-2)))))</f>
        <v>0</v>
      </c>
      <c r="AH11" t="b">
        <f>IF(OR(M11=Локализация!$C$124,M11=5),-2,IF(OR(M11=Локализация!$C$125,M11=4),-1,IF(OR(M11=Локализация!$C$126,M11=3),0,IF(OR(M11=Локализация!$C$127,M11=2),2,IF(OR(M11=Локализация!$C$128,M11=1),4)))))</f>
        <v>0</v>
      </c>
      <c r="AI11" t="b">
        <f>IF(OR(N11=Локализация!$C$118,N11=5),4,IF(OR(N11=Локализация!$C$119,N11=4),2,IF(OR(N11=Локализация!$C$120,N11=3),0,IF(OR(N11=Локализация!$C$121,N11=2),-1,IF(OR(N11=Локализация!$C$122,N11=1),-2)))))</f>
        <v>0</v>
      </c>
      <c r="AJ11" t="b">
        <f>IF(OR(O11=Локализация!$C$124,O11=5),-2,IF(OR(O11=Локализация!$C$125,O11=4),-1,IF(OR(O11=Локализация!$C$126,O11=3),0,IF(OR(O11=Локализация!$C$127,O11=2),2,IF(OR(O11=Локализация!$C$128,O11=1),4)))))</f>
        <v>0</v>
      </c>
      <c r="AK11" t="b">
        <f>IF(OR(P11=Локализация!$C$118,P11=5),4,IF(OR(P11=Локализация!$C$119,P11=4),2,IF(OR(P11=Локализация!$C$120,P11=3),0,IF(OR(P11=Локализация!$C$121,P11=2),-1,IF(OR(P11=Локализация!$C$122,P11=1),-2)))))</f>
        <v>0</v>
      </c>
      <c r="AL11" t="b">
        <f>IF(OR(Q11=Локализация!$C$124,Q11=5),-2,IF(OR(Q11=Локализация!$C$125,Q11=4),-1,IF(OR(Q11=Локализация!$C$126,Q11=3),0,IF(OR(Q11=Локализация!$C$127,Q11=2),2,IF(OR(Q11=Локализация!$C$128,Q11=1),4)))))</f>
        <v>0</v>
      </c>
      <c r="AM11" t="b">
        <f>IF(OR(R11=Локализация!$C$118,R11=5),4,IF(OR(R11=Локализация!$C$119,R11=4),2,IF(OR(R11=Локализация!$C$120,R11=3),0,IF(OR(R11=Локализация!$C$121,R11=2),-1,IF(OR(R11=Локализация!$C$122,R11=1),-2)))))</f>
        <v>0</v>
      </c>
      <c r="AN11" t="b">
        <f>IF(OR(S11=Локализация!$C$124,S11=5),-2,IF(OR(S11=Локализация!$C$125,S11=4),-1,IF(OR(S11=Локализация!$C$126,S11=3),0,IF(OR(S11=Локализация!$C$127,S11=2),2,IF(OR(S11=Локализация!$C$128,S11=1),4)))))</f>
        <v>0</v>
      </c>
      <c r="AO11" t="b">
        <f>IF(OR(T11=Локализация!$C$118,T11=5),4,IF(OR(T11=Локализация!$C$119,T11=4),2,IF(OR(T11=Локализация!$C$120,T11=3),0,IF(OR(T11=Локализация!$C$121,T11=2),-1,IF(OR(T11=Локализация!$C$122,T11=1),-2)))))</f>
        <v>0</v>
      </c>
      <c r="AP11" t="b">
        <f>IF(OR(U11=Локализация!$C$124,U11=5),-2,IF(OR(U11=Локализация!$C$125,U11=4),-1,IF(OR(U11=Локализация!$C$126,U11=3),0,IF(OR(U11=Локализация!$C$127,U11=2),2,IF(OR(U11=Локализация!$C$128,U11=1),4)))))</f>
        <v>0</v>
      </c>
      <c r="AR11" t="str">
        <f>CONCATENATE(W11,X11)</f>
        <v>ЛОЖЬЛОЖЬ</v>
      </c>
      <c r="AS11" t="str">
        <f>CONCATENATE(Y11,Z11)</f>
        <v>ЛОЖЬЛОЖЬ</v>
      </c>
      <c r="AT11" t="str">
        <f>CONCATENATE(AA11,AB11)</f>
        <v>ЛОЖЬЛОЖЬ</v>
      </c>
      <c r="AU11" t="str">
        <f>CONCATENATE(AC11,AD11)</f>
        <v>ЛОЖЬЛОЖЬ</v>
      </c>
      <c r="AV11" t="str">
        <f>CONCATENATE(AE11,AF11)</f>
        <v>ЛОЖЬЛОЖЬ</v>
      </c>
      <c r="AW11" t="str">
        <f>CONCATENATE(AG11,AH11)</f>
        <v>ЛОЖЬЛОЖЬ</v>
      </c>
      <c r="AX11" t="str">
        <f>CONCATENATE(AI11,AJ11)</f>
        <v>ЛОЖЬЛОЖЬ</v>
      </c>
      <c r="AY11" t="str">
        <f>CONCATENATE(AK11,AL11)</f>
        <v>ЛОЖЬЛОЖЬ</v>
      </c>
      <c r="AZ11" t="str">
        <f>CONCATENATE(AM11,AN11)</f>
        <v>ЛОЖЬЛОЖЬ</v>
      </c>
      <c r="BA11" t="str">
        <f>CONCATENATE(AO11,AP11)</f>
        <v>ЛОЖЬЛОЖЬ</v>
      </c>
      <c r="BC11" t="str">
        <f xml:space="preserve"> IF(OR(AR11= "4-2", AR11= "2-1", AR11= "-12", AR11= "-24"),"Q",
  IF(
    OR(AR11= "4-1", AR11= "40", AR11= "42"),"A",
    IF(
      AR11= "44","P",
      IF(OR(AR11= "2-2",AR11="0-2",AR11="-1-2",AR11="-2-2",AR11="-2-1",AR11="-20",AR11="-22" ),"R",
              IF(
                OR(AR11= "24",AR11="04",AR11="-14"),"M",
                IF(
                  OR(AR11= "20",AR11="22",AR11="0-1",AR11="00",AR11="02",AR11="-1-1",AR11="-10"),"I",""
                )
              )
      )
    )
  )
)</f>
        <v/>
      </c>
      <c r="BD11" t="str">
        <f xml:space="preserve"> IF(OR(AS11= "4-2", AS11= "2-1", AS11= "-12", AS11= "-24"),"Q",
  IF(
    OR(AS11= "4-1", AS11= "40", AS11= "42"),"A",
    IF(
      AS11= "44","P",
      IF(OR(AS11= "2-2",AS11="0-2",AS11="-1-2",AS11="-2-2",AS11="-2-1",AS11="-20",AS11="-22" ),"R",
              IF(
                OR(AS11= "24",AS11="04",AS11="-14"),"M",
                IF(
                  OR(AS11= "20",AS11="22",AS11="0-1",AS11="00",AS11="02",AS11="-1-1",AS11="-10"),"I",""
                )
              )
      )
    )
  )
)</f>
        <v/>
      </c>
      <c r="BE11" t="str">
        <f xml:space="preserve"> IF(OR(AT11= "4-2", AT11= "2-1", AT11= "-12", AT11= "-24"),"Q",
  IF(
    OR(AT11= "4-1", AT11= "40", AT11= "42"),"A",
    IF(
      AT11= "44","P",
      IF(OR(AT11= "2-2",AT11="0-2",AT11="-1-2",AT11="-2-2",AT11="-2-1",AT11="-20",AT11="-22" ),"R",
              IF(
                OR(AT11= "24",AT11="04",AT11="-14"),"M",
                IF(
                  OR(AT11= "20",AT11="22",AT11="0-1",AT11="00",AT11="02",AT11="-1-1",AT11="-10"),"I",""
                )
              )
      )
    )
  )
)</f>
        <v/>
      </c>
      <c r="BF11" t="str">
        <f xml:space="preserve"> IF(OR(AU11= "4-2", AU11= "2-1", AU11= "-12", AU11= "-24"),"Q",
  IF(
    OR(AU11= "4-1", AU11= "40", AU11= "42"),"A",
    IF(
      AU11= "44","P",
      IF(OR(AU11= "2-2",AU11="0-2",AU11="-1-2",AU11="-2-2",AU11="-2-1",AU11="-20",AU11="-22" ),"R",
              IF(
                OR(AU11= "24",AU11="04",AU11="-14"),"M",
                IF(
                  OR(AU11= "20",AU11="22",AU11="0-1",AU11="00",AU11="02",AU11="-1-1",AU11="-10"),"I",""
                )
              )
      )
    )
  )
)</f>
        <v/>
      </c>
      <c r="BG11" t="str">
        <f xml:space="preserve"> IF(OR(AV11= "4-2", AV11= "2-1", AV11= "-12", AV11= "-24"),"Q",
  IF(
    OR(AV11= "4-1", AV11= "40", AV11= "42"),"A",
    IF(
      AV11= "44","P",
      IF(OR(AV11= "2-2",AV11="0-2",AV11="-1-2",AV11="-2-2",AV11="-2-1",AV11="-20",AV11="-22" ),"R",
              IF(
                OR(AV11= "24",AV11="04",AV11="-14"),"M",
                IF(
                  OR(AV11= "20",AV11="22",AV11="0-1",AV11="00",AV11="02",AV11="-1-1",AV11="-10"),"I",""
                )
              )
      )
    )
  )
)</f>
        <v/>
      </c>
      <c r="BH11" t="str">
        <f xml:space="preserve"> IF(OR(AW11= "4-2", AW11= "2-1", AW11= "-12", AW11= "-24"),"Q",
  IF(
    OR(AW11= "4-1", AW11= "40", AW11= "42"),"A",
    IF(
      AW11= "44","P",
      IF(OR(AW11= "2-2",AW11="0-2",AW11="-1-2",AW11="-2-2",AW11="-2-1",AW11="-20",AW11="-22" ),"R",
              IF(
                OR(AW11= "24",AW11="04",AW11="-14"),"M",
                IF(
                  OR(AW11= "20",AW11="22",AW11="0-1",AW11="00",AW11="02",AW11="-1-1",AW11="-10"),"I",""
                )
              )
      )
    )
  )
)</f>
        <v/>
      </c>
      <c r="BI11" t="str">
        <f xml:space="preserve"> IF(OR(AX11= "4-2", AX11= "2-1", AX11= "-12", AX11= "-24"),"Q",
  IF(
    OR(AX11= "4-1", AX11= "40", AX11= "42"),"A",
    IF(
      AX11= "44","P",
      IF(OR(AX11= "2-2",AX11="0-2",AX11="-1-2",AX11="-2-2",AX11="-2-1",AX11="-20",AX11="-22" ),"R",
              IF(
                OR(AX11= "24",AX11="04",AX11="-14"),"M",
                IF(
                  OR(AX11= "20",AX11="22",AX11="0-1",AX11="00",AX11="02",AX11="-1-1",AX11="-10"),"I",""
                )
              )
      )
    )
  )
)</f>
        <v/>
      </c>
      <c r="BJ11" t="str">
        <f xml:space="preserve"> IF(OR(AY11= "4-2", AY11= "2-1", AY11= "-12", AY11= "-24"),"Q",
  IF(
    OR(AY11= "4-1", AY11= "40", AY11= "42"),"A",
    IF(
      AY11= "44","P",
      IF(OR(AY11= "2-2",AY11="0-2",AY11="-1-2",AY11="-2-2",AY11="-2-1",AY11="-20",AY11="-22" ),"R",
              IF(
                OR(AY11= "24",AY11="04",AY11="-14"),"M",
                IF(
                  OR(AY11= "20",AY11="22",AY11="0-1",AY11="00",AY11="02",AY11="-1-1",AY11="-10"),"I",""
                )
              )
      )
    )
  )
)</f>
        <v/>
      </c>
      <c r="BK11" t="str">
        <f xml:space="preserve"> IF(OR(AZ11= "4-2", AZ11= "2-1", AZ11= "-12", AZ11= "-24"),"Q",
  IF(
    OR(AZ11= "4-1", AZ11= "40", AZ11= "42"),"A",
    IF(
      AZ11= "44","P",
      IF(OR(AZ11= "2-2",AZ11="0-2",AZ11="-1-2",AZ11="-2-2",AZ11="-2-1",AZ11="-20",AZ11="-22" ),"R",
              IF(
                OR(AZ11= "24",AZ11="04",AZ11="-14"),"M",
                IF(
                  OR(AZ11= "20",AZ11="22",AZ11="0-1",AZ11="00",AZ11="02",AZ11="-1-1",AZ11="-10"),"I",""
                )
              )
      )
    )
  )
)</f>
        <v/>
      </c>
      <c r="BL11" t="str">
        <f xml:space="preserve"> IF(OR(BA11= "4-2", BA11= "2-1", BA11= "-12", BA11= "-24"),"Q",
  IF(
    OR(BA11= "4-1", BA11= "40", BA11= "42"),"A",
    IF(
      BA11= "44","P",
      IF(OR(BA11= "2-2",BA11="0-2",BA11="-1-2",BA11="-2-2",BA11="-2-1",BA11="-20",BA11="-22" ),"R",
              IF(
                OR(BA11= "24",BA11="04",BA11="-14"),"M",
                IF(
                  OR(BA11= "20",BA11="22",BA11="0-1",BA11="00",BA11="02",BA11="-1-1",BA11="-10"),"I",""
                )
              )
      )
    )
  )
)</f>
        <v/>
      </c>
      <c r="BN11" s="231" t="str">
        <f>IF(P3=0,"",P3)</f>
        <v>Свойство 8</v>
      </c>
      <c r="BO11" s="227">
        <f>IFERROR(COUNTIF(BJ:BJ,"M")/(COUNTIF(BJ:BJ,"Q")+COUNTIF(BJ:BJ,"A")+COUNTIF(BJ:BJ,"P")+COUNTIF(BJ:BJ,"R")+COUNTIF(BJ:BJ,"M")+COUNTIF(BJ:BJ,"I")),)</f>
        <v>0</v>
      </c>
      <c r="BP11" s="228">
        <f>IFERROR(COUNTIF(BJ:BJ,"P")/(COUNTIF(BJ:BJ,"Q")+COUNTIF(BJ:BJ,"A")+COUNTIF(BJ:BJ,"P")+COUNTIF(BJ:BJ,"R")+COUNTIF(BJ:BJ,"M")+COUNTIF(BJ:BJ,"I")),)</f>
        <v>0</v>
      </c>
      <c r="BQ11" s="228">
        <f>IFERROR(COUNTIF(BJ:BJ,"A")/(COUNTIF(BJ:BJ,"Q")+COUNTIF(BJ:BJ,"A")+COUNTIF(BJ:BJ,"P")+COUNTIF(BJ:BJ,"R")+COUNTIF(BJ:BJ,"M")+COUNTIF(BJ:BJ,"I")),)</f>
        <v>0</v>
      </c>
      <c r="BR11" s="228">
        <f>IFERROR(COUNTIF(BJ:BJ,"I")/(COUNTIF(BJ:BJ,"Q")+COUNTIF(BJ:BJ,"A")+COUNTIF(BJ:BJ,"P")+COUNTIF(BJ:BJ,"R")+COUNTIF(BJ:BJ,"M")+COUNTIF(BJ:BJ,"I")),)</f>
        <v>0</v>
      </c>
      <c r="BS11" s="228">
        <f>IFERROR(COUNTIF(BJ:BJ,"q")/(COUNTIF(BJ:BJ,"Q")+COUNTIF(BJ:BJ,"A")+COUNTIF(BJ:BJ,"P")+COUNTIF(BJ:BJ,"R")+COUNTIF(BJ:BJ,"M")+COUNTIF(BJ:BJ,"I")),)</f>
        <v>0</v>
      </c>
      <c r="BT11" s="228">
        <f>IFERROR(COUNTIF(BJ:BJ,"R")/(COUNTIF(BJ:BJ,"Q")+COUNTIF(BJ:BJ,"A")+COUNTIF(BJ:BJ,"P")+COUNTIF(BJ:BJ,"R")+COUNTIF(BJ:BJ,"M")+COUNTIF(BJ:BJ,"I")),)</f>
        <v>0</v>
      </c>
      <c r="BU11" s="232" t="str">
        <f>IFERROR(INDEX($BO$3:$BT$3,1,MATCH(MAX(BO11:BT11),BO11:BT11,0)),"")</f>
        <v>Must-be (Обязательные)</v>
      </c>
    </row>
    <row r="12" spans="2:76" x14ac:dyDescent="0.25">
      <c r="W12" t="b">
        <f>IF(OR(B12=Локализация!$C$118,B12=5),4,IF(OR(B12=Локализация!$C$119,B12=4),2,IF(OR(B12=Локализация!$C$120,B12=3),0,IF(OR(B12=Локализация!$C$121,B12=2),-1,IF(OR(B12=Локализация!$C$122,B12=1),-2)))))</f>
        <v>0</v>
      </c>
      <c r="X12" t="b">
        <f>IF(OR(C12=Локализация!$C$124,C12=5),-2,IF(OR(C12=Локализация!$C$125,C12=4),-1,IF(OR(C12=Локализация!$C$126,C12=3),0,IF(OR(C12=Локализация!$C$127,C12=2),2,IF(OR(C12=Локализация!$C$128,C12=1),4)))))</f>
        <v>0</v>
      </c>
      <c r="Y12" t="b">
        <f>IF(OR(D12=Локализация!$C$118,D12=5),4,IF(OR(D12=Локализация!$C$119,D12=4),2,IF(OR(D12=Локализация!$C$120,D12=3),0,IF(OR(D12=Локализация!$C$121,D12=2),-1,IF(OR(D12=Локализация!$C$122,D12=1),-2)))))</f>
        <v>0</v>
      </c>
      <c r="Z12" t="b">
        <f>IF(OR(E12=Локализация!$C$124,E12=5),-2,IF(OR(E12=Локализация!$C$125,E12=4),-1,IF(OR(E12=Локализация!$C$126,E12=3),0,IF(OR(E12=Локализация!$C$127,E12=2),2,IF(OR(E12=Локализация!$C$128,E12=1),4)))))</f>
        <v>0</v>
      </c>
      <c r="AA12" t="b">
        <f>IF(OR(F12=Локализация!$C$118,F12=5),4,IF(OR(F12=Локализация!$C$119,F12=4),2,IF(OR(F12=Локализация!$C$120,F12=3),0,IF(OR(F12=Локализация!$C$121,F12=2),-1,IF(OR(F12=Локализация!$C$122,F12=1),-2)))))</f>
        <v>0</v>
      </c>
      <c r="AB12" t="b">
        <f>IF(OR(G12=Локализация!$C$124,G12=5),-2,IF(OR(G12=Локализация!$C$125,G12=4),-1,IF(OR(G12=Локализация!$C$126,G12=3),0,IF(OR(G12=Локализация!$C$127,G12=2),2,IF(OR(G12=Локализация!$C$128,G12=1),4)))))</f>
        <v>0</v>
      </c>
      <c r="AC12" t="b">
        <f>IF(OR(H12=Локализация!$C$118,H12=5),4,IF(OR(H12=Локализация!$C$119,H12=4),2,IF(OR(H12=Локализация!$C$120,H12=3),0,IF(OR(H12=Локализация!$C$121,H12=2),-1,IF(OR(H12=Локализация!$C$122,H12=1),-2)))))</f>
        <v>0</v>
      </c>
      <c r="AD12" t="b">
        <f>IF(OR(I12=Локализация!$C$124,I12=5),-2,IF(OR(I12=Локализация!$C$125,I12=4),-1,IF(OR(I12=Локализация!$C$126,I12=3),0,IF(OR(I12=Локализация!$C$127,I12=2),2,IF(OR(I12=Локализация!$C$128,I12=1),4)))))</f>
        <v>0</v>
      </c>
      <c r="AE12" t="b">
        <f>IF(OR(J12=Локализация!$C$118,J12=5),4,IF(OR(J12=Локализация!$C$119,J12=4),2,IF(OR(J12=Локализация!$C$120,J12=3),0,IF(OR(J12=Локализация!$C$121,J12=2),-1,IF(OR(J12=Локализация!$C$122,J12=1),-2)))))</f>
        <v>0</v>
      </c>
      <c r="AF12" t="b">
        <f>IF(OR(K12=Локализация!$C$124,K12=5),-2,IF(OR(K12=Локализация!$C$125,K12=4),-1,IF(OR(K12=Локализация!$C$126,K12=3),0,IF(OR(K12=Локализация!$C$127,K12=2),2,IF(OR(K12=Локализация!$C$128,K12=1),4)))))</f>
        <v>0</v>
      </c>
      <c r="AG12" t="b">
        <f>IF(OR(L12=Локализация!$C$118,L12=5),4,IF(OR(L12=Локализация!$C$119,L12=4),2,IF(OR(L12=Локализация!$C$120,L12=3),0,IF(OR(L12=Локализация!$C$121,L12=2),-1,IF(OR(L12=Локализация!$C$122,L12=1),-2)))))</f>
        <v>0</v>
      </c>
      <c r="AH12" t="b">
        <f>IF(OR(M12=Локализация!$C$124,M12=5),-2,IF(OR(M12=Локализация!$C$125,M12=4),-1,IF(OR(M12=Локализация!$C$126,M12=3),0,IF(OR(M12=Локализация!$C$127,M12=2),2,IF(OR(M12=Локализация!$C$128,M12=1),4)))))</f>
        <v>0</v>
      </c>
      <c r="AI12" t="b">
        <f>IF(OR(N12=Локализация!$C$118,N12=5),4,IF(OR(N12=Локализация!$C$119,N12=4),2,IF(OR(N12=Локализация!$C$120,N12=3),0,IF(OR(N12=Локализация!$C$121,N12=2),-1,IF(OR(N12=Локализация!$C$122,N12=1),-2)))))</f>
        <v>0</v>
      </c>
      <c r="AJ12" t="b">
        <f>IF(OR(O12=Локализация!$C$124,O12=5),-2,IF(OR(O12=Локализация!$C$125,O12=4),-1,IF(OR(O12=Локализация!$C$126,O12=3),0,IF(OR(O12=Локализация!$C$127,O12=2),2,IF(OR(O12=Локализация!$C$128,O12=1),4)))))</f>
        <v>0</v>
      </c>
      <c r="AK12" t="b">
        <f>IF(OR(P12=Локализация!$C$118,P12=5),4,IF(OR(P12=Локализация!$C$119,P12=4),2,IF(OR(P12=Локализация!$C$120,P12=3),0,IF(OR(P12=Локализация!$C$121,P12=2),-1,IF(OR(P12=Локализация!$C$122,P12=1),-2)))))</f>
        <v>0</v>
      </c>
      <c r="AL12" t="b">
        <f>IF(OR(Q12=Локализация!$C$124,Q12=5),-2,IF(OR(Q12=Локализация!$C$125,Q12=4),-1,IF(OR(Q12=Локализация!$C$126,Q12=3),0,IF(OR(Q12=Локализация!$C$127,Q12=2),2,IF(OR(Q12=Локализация!$C$128,Q12=1),4)))))</f>
        <v>0</v>
      </c>
      <c r="AM12" t="b">
        <f>IF(OR(R12=Локализация!$C$118,R12=5),4,IF(OR(R12=Локализация!$C$119,R12=4),2,IF(OR(R12=Локализация!$C$120,R12=3),0,IF(OR(R12=Локализация!$C$121,R12=2),-1,IF(OR(R12=Локализация!$C$122,R12=1),-2)))))</f>
        <v>0</v>
      </c>
      <c r="AN12" t="b">
        <f>IF(OR(S12=Локализация!$C$124,S12=5),-2,IF(OR(S12=Локализация!$C$125,S12=4),-1,IF(OR(S12=Локализация!$C$126,S12=3),0,IF(OR(S12=Локализация!$C$127,S12=2),2,IF(OR(S12=Локализация!$C$128,S12=1),4)))))</f>
        <v>0</v>
      </c>
      <c r="AO12" t="b">
        <f>IF(OR(T12=Локализация!$C$118,T12=5),4,IF(OR(T12=Локализация!$C$119,T12=4),2,IF(OR(T12=Локализация!$C$120,T12=3),0,IF(OR(T12=Локализация!$C$121,T12=2),-1,IF(OR(T12=Локализация!$C$122,T12=1),-2)))))</f>
        <v>0</v>
      </c>
      <c r="AP12" t="b">
        <f>IF(OR(U12=Локализация!$C$124,U12=5),-2,IF(OR(U12=Локализация!$C$125,U12=4),-1,IF(OR(U12=Локализация!$C$126,U12=3),0,IF(OR(U12=Локализация!$C$127,U12=2),2,IF(OR(U12=Локализация!$C$128,U12=1),4)))))</f>
        <v>0</v>
      </c>
      <c r="AR12" t="str">
        <f>CONCATENATE(W12,X12)</f>
        <v>ЛОЖЬЛОЖЬ</v>
      </c>
      <c r="AS12" t="str">
        <f>CONCATENATE(Y12,Z12)</f>
        <v>ЛОЖЬЛОЖЬ</v>
      </c>
      <c r="AT12" t="str">
        <f>CONCATENATE(AA12,AB12)</f>
        <v>ЛОЖЬЛОЖЬ</v>
      </c>
      <c r="AU12" t="str">
        <f>CONCATENATE(AC12,AD12)</f>
        <v>ЛОЖЬЛОЖЬ</v>
      </c>
      <c r="AV12" t="str">
        <f>CONCATENATE(AE12,AF12)</f>
        <v>ЛОЖЬЛОЖЬ</v>
      </c>
      <c r="AW12" t="str">
        <f>CONCATENATE(AG12,AH12)</f>
        <v>ЛОЖЬЛОЖЬ</v>
      </c>
      <c r="AX12" t="str">
        <f>CONCATENATE(AI12,AJ12)</f>
        <v>ЛОЖЬЛОЖЬ</v>
      </c>
      <c r="AY12" t="str">
        <f>CONCATENATE(AK12,AL12)</f>
        <v>ЛОЖЬЛОЖЬ</v>
      </c>
      <c r="AZ12" t="str">
        <f>CONCATENATE(AM12,AN12)</f>
        <v>ЛОЖЬЛОЖЬ</v>
      </c>
      <c r="BA12" t="str">
        <f>CONCATENATE(AO12,AP12)</f>
        <v>ЛОЖЬЛОЖЬ</v>
      </c>
      <c r="BC12" t="str">
        <f xml:space="preserve"> IF(OR(AR12= "4-2", AR12= "2-1", AR12= "-12", AR12= "-24"),"Q",
  IF(
    OR(AR12= "4-1", AR12= "40", AR12= "42"),"A",
    IF(
      AR12= "44","P",
      IF(OR(AR12= "2-2",AR12="0-2",AR12="-1-2",AR12="-2-2",AR12="-2-1",AR12="-20",AR12="-22" ),"R",
              IF(
                OR(AR12= "24",AR12="04",AR12="-14"),"M",
                IF(
                  OR(AR12= "20",AR12="22",AR12="0-1",AR12="00",AR12="02",AR12="-1-1",AR12="-10"),"I",""
                )
              )
      )
    )
  )
)</f>
        <v/>
      </c>
      <c r="BD12" t="str">
        <f xml:space="preserve"> IF(OR(AS12= "4-2", AS12= "2-1", AS12= "-12", AS12= "-24"),"Q",
  IF(
    OR(AS12= "4-1", AS12= "40", AS12= "42"),"A",
    IF(
      AS12= "44","P",
      IF(OR(AS12= "2-2",AS12="0-2",AS12="-1-2",AS12="-2-2",AS12="-2-1",AS12="-20",AS12="-22" ),"R",
              IF(
                OR(AS12= "24",AS12="04",AS12="-14"),"M",
                IF(
                  OR(AS12= "20",AS12="22",AS12="0-1",AS12="00",AS12="02",AS12="-1-1",AS12="-10"),"I",""
                )
              )
      )
    )
  )
)</f>
        <v/>
      </c>
      <c r="BE12" t="str">
        <f xml:space="preserve"> IF(OR(AT12= "4-2", AT12= "2-1", AT12= "-12", AT12= "-24"),"Q",
  IF(
    OR(AT12= "4-1", AT12= "40", AT12= "42"),"A",
    IF(
      AT12= "44","P",
      IF(OR(AT12= "2-2",AT12="0-2",AT12="-1-2",AT12="-2-2",AT12="-2-1",AT12="-20",AT12="-22" ),"R",
              IF(
                OR(AT12= "24",AT12="04",AT12="-14"),"M",
                IF(
                  OR(AT12= "20",AT12="22",AT12="0-1",AT12="00",AT12="02",AT12="-1-1",AT12="-10"),"I",""
                )
              )
      )
    )
  )
)</f>
        <v/>
      </c>
      <c r="BF12" t="str">
        <f xml:space="preserve"> IF(OR(AU12= "4-2", AU12= "2-1", AU12= "-12", AU12= "-24"),"Q",
  IF(
    OR(AU12= "4-1", AU12= "40", AU12= "42"),"A",
    IF(
      AU12= "44","P",
      IF(OR(AU12= "2-2",AU12="0-2",AU12="-1-2",AU12="-2-2",AU12="-2-1",AU12="-20",AU12="-22" ),"R",
              IF(
                OR(AU12= "24",AU12="04",AU12="-14"),"M",
                IF(
                  OR(AU12= "20",AU12="22",AU12="0-1",AU12="00",AU12="02",AU12="-1-1",AU12="-10"),"I",""
                )
              )
      )
    )
  )
)</f>
        <v/>
      </c>
      <c r="BG12" t="str">
        <f xml:space="preserve"> IF(OR(AV12= "4-2", AV12= "2-1", AV12= "-12", AV12= "-24"),"Q",
  IF(
    OR(AV12= "4-1", AV12= "40", AV12= "42"),"A",
    IF(
      AV12= "44","P",
      IF(OR(AV12= "2-2",AV12="0-2",AV12="-1-2",AV12="-2-2",AV12="-2-1",AV12="-20",AV12="-22" ),"R",
              IF(
                OR(AV12= "24",AV12="04",AV12="-14"),"M",
                IF(
                  OR(AV12= "20",AV12="22",AV12="0-1",AV12="00",AV12="02",AV12="-1-1",AV12="-10"),"I",""
                )
              )
      )
    )
  )
)</f>
        <v/>
      </c>
      <c r="BH12" t="str">
        <f xml:space="preserve"> IF(OR(AW12= "4-2", AW12= "2-1", AW12= "-12", AW12= "-24"),"Q",
  IF(
    OR(AW12= "4-1", AW12= "40", AW12= "42"),"A",
    IF(
      AW12= "44","P",
      IF(OR(AW12= "2-2",AW12="0-2",AW12="-1-2",AW12="-2-2",AW12="-2-1",AW12="-20",AW12="-22" ),"R",
              IF(
                OR(AW12= "24",AW12="04",AW12="-14"),"M",
                IF(
                  OR(AW12= "20",AW12="22",AW12="0-1",AW12="00",AW12="02",AW12="-1-1",AW12="-10"),"I",""
                )
              )
      )
    )
  )
)</f>
        <v/>
      </c>
      <c r="BI12" t="str">
        <f xml:space="preserve"> IF(OR(AX12= "4-2", AX12= "2-1", AX12= "-12", AX12= "-24"),"Q",
  IF(
    OR(AX12= "4-1", AX12= "40", AX12= "42"),"A",
    IF(
      AX12= "44","P",
      IF(OR(AX12= "2-2",AX12="0-2",AX12="-1-2",AX12="-2-2",AX12="-2-1",AX12="-20",AX12="-22" ),"R",
              IF(
                OR(AX12= "24",AX12="04",AX12="-14"),"M",
                IF(
                  OR(AX12= "20",AX12="22",AX12="0-1",AX12="00",AX12="02",AX12="-1-1",AX12="-10"),"I",""
                )
              )
      )
    )
  )
)</f>
        <v/>
      </c>
      <c r="BJ12" t="str">
        <f xml:space="preserve"> IF(OR(AY12= "4-2", AY12= "2-1", AY12= "-12", AY12= "-24"),"Q",
  IF(
    OR(AY12= "4-1", AY12= "40", AY12= "42"),"A",
    IF(
      AY12= "44","P",
      IF(OR(AY12= "2-2",AY12="0-2",AY12="-1-2",AY12="-2-2",AY12="-2-1",AY12="-20",AY12="-22" ),"R",
              IF(
                OR(AY12= "24",AY12="04",AY12="-14"),"M",
                IF(
                  OR(AY12= "20",AY12="22",AY12="0-1",AY12="00",AY12="02",AY12="-1-1",AY12="-10"),"I",""
                )
              )
      )
    )
  )
)</f>
        <v/>
      </c>
      <c r="BK12" t="str">
        <f xml:space="preserve"> IF(OR(AZ12= "4-2", AZ12= "2-1", AZ12= "-12", AZ12= "-24"),"Q",
  IF(
    OR(AZ12= "4-1", AZ12= "40", AZ12= "42"),"A",
    IF(
      AZ12= "44","P",
      IF(OR(AZ12= "2-2",AZ12="0-2",AZ12="-1-2",AZ12="-2-2",AZ12="-2-1",AZ12="-20",AZ12="-22" ),"R",
              IF(
                OR(AZ12= "24",AZ12="04",AZ12="-14"),"M",
                IF(
                  OR(AZ12= "20",AZ12="22",AZ12="0-1",AZ12="00",AZ12="02",AZ12="-1-1",AZ12="-10"),"I",""
                )
              )
      )
    )
  )
)</f>
        <v/>
      </c>
      <c r="BL12" t="str">
        <f xml:space="preserve"> IF(OR(BA12= "4-2", BA12= "2-1", BA12= "-12", BA12= "-24"),"Q",
  IF(
    OR(BA12= "4-1", BA12= "40", BA12= "42"),"A",
    IF(
      BA12= "44","P",
      IF(OR(BA12= "2-2",BA12="0-2",BA12="-1-2",BA12="-2-2",BA12="-2-1",BA12="-20",BA12="-22" ),"R",
              IF(
                OR(BA12= "24",BA12="04",BA12="-14"),"M",
                IF(
                  OR(BA12= "20",BA12="22",BA12="0-1",BA12="00",BA12="02",BA12="-1-1",BA12="-10"),"I",""
                )
              )
      )
    )
  )
)</f>
        <v/>
      </c>
      <c r="BN12" s="231" t="str">
        <f>IF(R3=0,"",R3)</f>
        <v>Свойство 9</v>
      </c>
      <c r="BO12" s="227">
        <f>IFERROR(COUNTIF(BK:BK,"M")/(COUNTIF(BK:BK,"Q")+COUNTIF(BK:BK,"A")+COUNTIF(BK:BK,"P")+COUNTIF(BK:BK,"R")+COUNTIF(BK:BK,"M")+COUNTIF(BK:BK,"I")),)</f>
        <v>0</v>
      </c>
      <c r="BP12" s="228">
        <f>IFERROR(COUNTIF(BK:BK,"P")/(COUNTIF(BK:BK,"Q")+COUNTIF(BK:BK,"A")+COUNTIF(BK:BK,"P")+COUNTIF(BK:BK,"R")+COUNTIF(BK:BK,"M")+COUNTIF(BK:BK,"I")),)</f>
        <v>0</v>
      </c>
      <c r="BQ12" s="228">
        <f>IFERROR(COUNTIF(BK:BK,"A")/(COUNTIF(BK:BK,"Q")+COUNTIF(BK:BK,"A")+COUNTIF(BK:BK,"P")+COUNTIF(BK:BK,"R")+COUNTIF(BK:BK,"M")+COUNTIF(BK:BK,"I")),)</f>
        <v>0</v>
      </c>
      <c r="BR12" s="228">
        <f>IFERROR(COUNTIF(BK:BK,"I")/(COUNTIF(BK:BK,"Q")+COUNTIF(BK:BK,"A")+COUNTIF(BK:BK,"P")+COUNTIF(BK:BK,"R")+COUNTIF(BK:BK,"M")+COUNTIF(BK:BK,"I")),)</f>
        <v>0</v>
      </c>
      <c r="BS12" s="228">
        <f>IFERROR(COUNTIF(BK:BK,"q")/(COUNTIF(BK:BK,"Q")+COUNTIF(BK:BK,"A")+COUNTIF(BK:BK,"P")+COUNTIF(BK:BK,"R")+COUNTIF(BK:BK,"M")+COUNTIF(BK:BK,"I")),)</f>
        <v>0</v>
      </c>
      <c r="BT12" s="228">
        <f>IFERROR(COUNTIF(BK:BK,"R")/(COUNTIF(BK:BK,"Q")+COUNTIF(BK:BK,"A")+COUNTIF(BK:BK,"P")+COUNTIF(BK:BK,"R")+COUNTIF(BK:BK,"M")+COUNTIF(BK:BK,"I")),)</f>
        <v>0</v>
      </c>
      <c r="BU12" s="232" t="str">
        <f>IFERROR(INDEX($BO$3:$BT$3,1,MATCH(MAX(BO12:BT12),BO12:BT12,0)),"")</f>
        <v>Must-be (Обязательные)</v>
      </c>
    </row>
    <row r="13" spans="2:76" ht="16.5" thickBot="1" x14ac:dyDescent="0.3">
      <c r="W13" t="b">
        <f>IF(OR(B13=Локализация!$C$118,B13=5),4,IF(OR(B13=Локализация!$C$119,B13=4),2,IF(OR(B13=Локализация!$C$120,B13=3),0,IF(OR(B13=Локализация!$C$121,B13=2),-1,IF(OR(B13=Локализация!$C$122,B13=1),-2)))))</f>
        <v>0</v>
      </c>
      <c r="X13" t="b">
        <f>IF(OR(C13=Локализация!$C$124,C13=5),-2,IF(OR(C13=Локализация!$C$125,C13=4),-1,IF(OR(C13=Локализация!$C$126,C13=3),0,IF(OR(C13=Локализация!$C$127,C13=2),2,IF(OR(C13=Локализация!$C$128,C13=1),4)))))</f>
        <v>0</v>
      </c>
      <c r="Y13" t="b">
        <f>IF(OR(D13=Локализация!$C$118,D13=5),4,IF(OR(D13=Локализация!$C$119,D13=4),2,IF(OR(D13=Локализация!$C$120,D13=3),0,IF(OR(D13=Локализация!$C$121,D13=2),-1,IF(OR(D13=Локализация!$C$122,D13=1),-2)))))</f>
        <v>0</v>
      </c>
      <c r="Z13" t="b">
        <f>IF(OR(E13=Локализация!$C$124,E13=5),-2,IF(OR(E13=Локализация!$C$125,E13=4),-1,IF(OR(E13=Локализация!$C$126,E13=3),0,IF(OR(E13=Локализация!$C$127,E13=2),2,IF(OR(E13=Локализация!$C$128,E13=1),4)))))</f>
        <v>0</v>
      </c>
      <c r="AA13" t="b">
        <f>IF(OR(F13=Локализация!$C$118,F13=5),4,IF(OR(F13=Локализация!$C$119,F13=4),2,IF(OR(F13=Локализация!$C$120,F13=3),0,IF(OR(F13=Локализация!$C$121,F13=2),-1,IF(OR(F13=Локализация!$C$122,F13=1),-2)))))</f>
        <v>0</v>
      </c>
      <c r="AB13" t="b">
        <f>IF(OR(G13=Локализация!$C$124,G13=5),-2,IF(OR(G13=Локализация!$C$125,G13=4),-1,IF(OR(G13=Локализация!$C$126,G13=3),0,IF(OR(G13=Локализация!$C$127,G13=2),2,IF(OR(G13=Локализация!$C$128,G13=1),4)))))</f>
        <v>0</v>
      </c>
      <c r="AC13" t="b">
        <f>IF(OR(H13=Локализация!$C$118,H13=5),4,IF(OR(H13=Локализация!$C$119,H13=4),2,IF(OR(H13=Локализация!$C$120,H13=3),0,IF(OR(H13=Локализация!$C$121,H13=2),-1,IF(OR(H13=Локализация!$C$122,H13=1),-2)))))</f>
        <v>0</v>
      </c>
      <c r="AD13" t="b">
        <f>IF(OR(I13=Локализация!$C$124,I13=5),-2,IF(OR(I13=Локализация!$C$125,I13=4),-1,IF(OR(I13=Локализация!$C$126,I13=3),0,IF(OR(I13=Локализация!$C$127,I13=2),2,IF(OR(I13=Локализация!$C$128,I13=1),4)))))</f>
        <v>0</v>
      </c>
      <c r="AE13" t="b">
        <f>IF(OR(J13=Локализация!$C$118,J13=5),4,IF(OR(J13=Локализация!$C$119,J13=4),2,IF(OR(J13=Локализация!$C$120,J13=3),0,IF(OR(J13=Локализация!$C$121,J13=2),-1,IF(OR(J13=Локализация!$C$122,J13=1),-2)))))</f>
        <v>0</v>
      </c>
      <c r="AF13" t="b">
        <f>IF(OR(K13=Локализация!$C$124,K13=5),-2,IF(OR(K13=Локализация!$C$125,K13=4),-1,IF(OR(K13=Локализация!$C$126,K13=3),0,IF(OR(K13=Локализация!$C$127,K13=2),2,IF(OR(K13=Локализация!$C$128,K13=1),4)))))</f>
        <v>0</v>
      </c>
      <c r="AG13" t="b">
        <f>IF(OR(L13=Локализация!$C$118,L13=5),4,IF(OR(L13=Локализация!$C$119,L13=4),2,IF(OR(L13=Локализация!$C$120,L13=3),0,IF(OR(L13=Локализация!$C$121,L13=2),-1,IF(OR(L13=Локализация!$C$122,L13=1),-2)))))</f>
        <v>0</v>
      </c>
      <c r="AH13" t="b">
        <f>IF(OR(M13=Локализация!$C$124,M13=5),-2,IF(OR(M13=Локализация!$C$125,M13=4),-1,IF(OR(M13=Локализация!$C$126,M13=3),0,IF(OR(M13=Локализация!$C$127,M13=2),2,IF(OR(M13=Локализация!$C$128,M13=1),4)))))</f>
        <v>0</v>
      </c>
      <c r="AI13" t="b">
        <f>IF(OR(N13=Локализация!$C$118,N13=5),4,IF(OR(N13=Локализация!$C$119,N13=4),2,IF(OR(N13=Локализация!$C$120,N13=3),0,IF(OR(N13=Локализация!$C$121,N13=2),-1,IF(OR(N13=Локализация!$C$122,N13=1),-2)))))</f>
        <v>0</v>
      </c>
      <c r="AJ13" t="b">
        <f>IF(OR(O13=Локализация!$C$124,O13=5),-2,IF(OR(O13=Локализация!$C$125,O13=4),-1,IF(OR(O13=Локализация!$C$126,O13=3),0,IF(OR(O13=Локализация!$C$127,O13=2),2,IF(OR(O13=Локализация!$C$128,O13=1),4)))))</f>
        <v>0</v>
      </c>
      <c r="AK13" t="b">
        <f>IF(OR(P13=Локализация!$C$118,P13=5),4,IF(OR(P13=Локализация!$C$119,P13=4),2,IF(OR(P13=Локализация!$C$120,P13=3),0,IF(OR(P13=Локализация!$C$121,P13=2),-1,IF(OR(P13=Локализация!$C$122,P13=1),-2)))))</f>
        <v>0</v>
      </c>
      <c r="AL13" t="b">
        <f>IF(OR(Q13=Локализация!$C$124,Q13=5),-2,IF(OR(Q13=Локализация!$C$125,Q13=4),-1,IF(OR(Q13=Локализация!$C$126,Q13=3),0,IF(OR(Q13=Локализация!$C$127,Q13=2),2,IF(OR(Q13=Локализация!$C$128,Q13=1),4)))))</f>
        <v>0</v>
      </c>
      <c r="AM13" t="b">
        <f>IF(OR(R13=Локализация!$C$118,R13=5),4,IF(OR(R13=Локализация!$C$119,R13=4),2,IF(OR(R13=Локализация!$C$120,R13=3),0,IF(OR(R13=Локализация!$C$121,R13=2),-1,IF(OR(R13=Локализация!$C$122,R13=1),-2)))))</f>
        <v>0</v>
      </c>
      <c r="AN13" t="b">
        <f>IF(OR(S13=Локализация!$C$124,S13=5),-2,IF(OR(S13=Локализация!$C$125,S13=4),-1,IF(OR(S13=Локализация!$C$126,S13=3),0,IF(OR(S13=Локализация!$C$127,S13=2),2,IF(OR(S13=Локализация!$C$128,S13=1),4)))))</f>
        <v>0</v>
      </c>
      <c r="AO13" t="b">
        <f>IF(OR(T13=Локализация!$C$118,T13=5),4,IF(OR(T13=Локализация!$C$119,T13=4),2,IF(OR(T13=Локализация!$C$120,T13=3),0,IF(OR(T13=Локализация!$C$121,T13=2),-1,IF(OR(T13=Локализация!$C$122,T13=1),-2)))))</f>
        <v>0</v>
      </c>
      <c r="AP13" t="b">
        <f>IF(OR(U13=Локализация!$C$124,U13=5),-2,IF(OR(U13=Локализация!$C$125,U13=4),-1,IF(OR(U13=Локализация!$C$126,U13=3),0,IF(OR(U13=Локализация!$C$127,U13=2),2,IF(OR(U13=Локализация!$C$128,U13=1),4)))))</f>
        <v>0</v>
      </c>
      <c r="AR13" t="str">
        <f>CONCATENATE(W13,X13)</f>
        <v>ЛОЖЬЛОЖЬ</v>
      </c>
      <c r="AS13" t="str">
        <f>CONCATENATE(Y13,Z13)</f>
        <v>ЛОЖЬЛОЖЬ</v>
      </c>
      <c r="AT13" t="str">
        <f>CONCATENATE(AA13,AB13)</f>
        <v>ЛОЖЬЛОЖЬ</v>
      </c>
      <c r="AU13" t="str">
        <f>CONCATENATE(AC13,AD13)</f>
        <v>ЛОЖЬЛОЖЬ</v>
      </c>
      <c r="AV13" t="str">
        <f>CONCATENATE(AE13,AF13)</f>
        <v>ЛОЖЬЛОЖЬ</v>
      </c>
      <c r="AW13" t="str">
        <f>CONCATENATE(AG13,AH13)</f>
        <v>ЛОЖЬЛОЖЬ</v>
      </c>
      <c r="AX13" t="str">
        <f>CONCATENATE(AI13,AJ13)</f>
        <v>ЛОЖЬЛОЖЬ</v>
      </c>
      <c r="AY13" t="str">
        <f>CONCATENATE(AK13,AL13)</f>
        <v>ЛОЖЬЛОЖЬ</v>
      </c>
      <c r="AZ13" t="str">
        <f>CONCATENATE(AM13,AN13)</f>
        <v>ЛОЖЬЛОЖЬ</v>
      </c>
      <c r="BA13" t="str">
        <f>CONCATENATE(AO13,AP13)</f>
        <v>ЛОЖЬЛОЖЬ</v>
      </c>
      <c r="BC13" t="str">
        <f xml:space="preserve"> IF(OR(AR13= "4-2", AR13= "2-1", AR13= "-12", AR13= "-24"),"Q",
  IF(
    OR(AR13= "4-1", AR13= "40", AR13= "42"),"A",
    IF(
      AR13= "44","P",
      IF(OR(AR13= "2-2",AR13="0-2",AR13="-1-2",AR13="-2-2",AR13="-2-1",AR13="-20",AR13="-22" ),"R",
              IF(
                OR(AR13= "24",AR13="04",AR13="-14"),"M",
                IF(
                  OR(AR13= "20",AR13="22",AR13="0-1",AR13="00",AR13="02",AR13="-1-1",AR13="-10"),"I",""
                )
              )
      )
    )
  )
)</f>
        <v/>
      </c>
      <c r="BD13" t="str">
        <f xml:space="preserve"> IF(OR(AS13= "4-2", AS13= "2-1", AS13= "-12", AS13= "-24"),"Q",
  IF(
    OR(AS13= "4-1", AS13= "40", AS13= "42"),"A",
    IF(
      AS13= "44","P",
      IF(OR(AS13= "2-2",AS13="0-2",AS13="-1-2",AS13="-2-2",AS13="-2-1",AS13="-20",AS13="-22" ),"R",
              IF(
                OR(AS13= "24",AS13="04",AS13="-14"),"M",
                IF(
                  OR(AS13= "20",AS13="22",AS13="0-1",AS13="00",AS13="02",AS13="-1-1",AS13="-10"),"I",""
                )
              )
      )
    )
  )
)</f>
        <v/>
      </c>
      <c r="BE13" t="str">
        <f xml:space="preserve"> IF(OR(AT13= "4-2", AT13= "2-1", AT13= "-12", AT13= "-24"),"Q",
  IF(
    OR(AT13= "4-1", AT13= "40", AT13= "42"),"A",
    IF(
      AT13= "44","P",
      IF(OR(AT13= "2-2",AT13="0-2",AT13="-1-2",AT13="-2-2",AT13="-2-1",AT13="-20",AT13="-22" ),"R",
              IF(
                OR(AT13= "24",AT13="04",AT13="-14"),"M",
                IF(
                  OR(AT13= "20",AT13="22",AT13="0-1",AT13="00",AT13="02",AT13="-1-1",AT13="-10"),"I",""
                )
              )
      )
    )
  )
)</f>
        <v/>
      </c>
      <c r="BF13" t="str">
        <f xml:space="preserve"> IF(OR(AU13= "4-2", AU13= "2-1", AU13= "-12", AU13= "-24"),"Q",
  IF(
    OR(AU13= "4-1", AU13= "40", AU13= "42"),"A",
    IF(
      AU13= "44","P",
      IF(OR(AU13= "2-2",AU13="0-2",AU13="-1-2",AU13="-2-2",AU13="-2-1",AU13="-20",AU13="-22" ),"R",
              IF(
                OR(AU13= "24",AU13="04",AU13="-14"),"M",
                IF(
                  OR(AU13= "20",AU13="22",AU13="0-1",AU13="00",AU13="02",AU13="-1-1",AU13="-10"),"I",""
                )
              )
      )
    )
  )
)</f>
        <v/>
      </c>
      <c r="BG13" t="str">
        <f xml:space="preserve"> IF(OR(AV13= "4-2", AV13= "2-1", AV13= "-12", AV13= "-24"),"Q",
  IF(
    OR(AV13= "4-1", AV13= "40", AV13= "42"),"A",
    IF(
      AV13= "44","P",
      IF(OR(AV13= "2-2",AV13="0-2",AV13="-1-2",AV13="-2-2",AV13="-2-1",AV13="-20",AV13="-22" ),"R",
              IF(
                OR(AV13= "24",AV13="04",AV13="-14"),"M",
                IF(
                  OR(AV13= "20",AV13="22",AV13="0-1",AV13="00",AV13="02",AV13="-1-1",AV13="-10"),"I",""
                )
              )
      )
    )
  )
)</f>
        <v/>
      </c>
      <c r="BH13" t="str">
        <f xml:space="preserve"> IF(OR(AW13= "4-2", AW13= "2-1", AW13= "-12", AW13= "-24"),"Q",
  IF(
    OR(AW13= "4-1", AW13= "40", AW13= "42"),"A",
    IF(
      AW13= "44","P",
      IF(OR(AW13= "2-2",AW13="0-2",AW13="-1-2",AW13="-2-2",AW13="-2-1",AW13="-20",AW13="-22" ),"R",
              IF(
                OR(AW13= "24",AW13="04",AW13="-14"),"M",
                IF(
                  OR(AW13= "20",AW13="22",AW13="0-1",AW13="00",AW13="02",AW13="-1-1",AW13="-10"),"I",""
                )
              )
      )
    )
  )
)</f>
        <v/>
      </c>
      <c r="BI13" t="str">
        <f xml:space="preserve"> IF(OR(AX13= "4-2", AX13= "2-1", AX13= "-12", AX13= "-24"),"Q",
  IF(
    OR(AX13= "4-1", AX13= "40", AX13= "42"),"A",
    IF(
      AX13= "44","P",
      IF(OR(AX13= "2-2",AX13="0-2",AX13="-1-2",AX13="-2-2",AX13="-2-1",AX13="-20",AX13="-22" ),"R",
              IF(
                OR(AX13= "24",AX13="04",AX13="-14"),"M",
                IF(
                  OR(AX13= "20",AX13="22",AX13="0-1",AX13="00",AX13="02",AX13="-1-1",AX13="-10"),"I",""
                )
              )
      )
    )
  )
)</f>
        <v/>
      </c>
      <c r="BJ13" t="str">
        <f xml:space="preserve"> IF(OR(AY13= "4-2", AY13= "2-1", AY13= "-12", AY13= "-24"),"Q",
  IF(
    OR(AY13= "4-1", AY13= "40", AY13= "42"),"A",
    IF(
      AY13= "44","P",
      IF(OR(AY13= "2-2",AY13="0-2",AY13="-1-2",AY13="-2-2",AY13="-2-1",AY13="-20",AY13="-22" ),"R",
              IF(
                OR(AY13= "24",AY13="04",AY13="-14"),"M",
                IF(
                  OR(AY13= "20",AY13="22",AY13="0-1",AY13="00",AY13="02",AY13="-1-1",AY13="-10"),"I",""
                )
              )
      )
    )
  )
)</f>
        <v/>
      </c>
      <c r="BK13" t="str">
        <f xml:space="preserve"> IF(OR(AZ13= "4-2", AZ13= "2-1", AZ13= "-12", AZ13= "-24"),"Q",
  IF(
    OR(AZ13= "4-1", AZ13= "40", AZ13= "42"),"A",
    IF(
      AZ13= "44","P",
      IF(OR(AZ13= "2-2",AZ13="0-2",AZ13="-1-2",AZ13="-2-2",AZ13="-2-1",AZ13="-20",AZ13="-22" ),"R",
              IF(
                OR(AZ13= "24",AZ13="04",AZ13="-14"),"M",
                IF(
                  OR(AZ13= "20",AZ13="22",AZ13="0-1",AZ13="00",AZ13="02",AZ13="-1-1",AZ13="-10"),"I",""
                )
              )
      )
    )
  )
)</f>
        <v/>
      </c>
      <c r="BL13" t="str">
        <f xml:space="preserve"> IF(OR(BA13= "4-2", BA13= "2-1", BA13= "-12", BA13= "-24"),"Q",
  IF(
    OR(BA13= "4-1", BA13= "40", BA13= "42"),"A",
    IF(
      BA13= "44","P",
      IF(OR(BA13= "2-2",BA13="0-2",BA13="-1-2",BA13="-2-2",BA13="-2-1",BA13="-20",BA13="-22" ),"R",
              IF(
                OR(BA13= "24",BA13="04",BA13="-14"),"M",
                IF(
                  OR(BA13= "20",BA13="22",BA13="0-1",BA13="00",BA13="02",BA13="-1-1",BA13="-10"),"I",""
                )
              )
      )
    )
  )
)</f>
        <v/>
      </c>
      <c r="BN13" s="233" t="str">
        <f>IF(T3=0,"",T3)</f>
        <v>Свойство 10</v>
      </c>
      <c r="BO13" s="229">
        <f>IFERROR(COUNTIF(BL:BL,"M")/(COUNTIF(BL:BL,"Q")+COUNTIF(BL:BL,"A")+COUNTIF(BL:BL,"P")+COUNTIF(BL:BL,"R")+COUNTIF(BL:BL,"M")+COUNTIF(BL:BL,"I")),)</f>
        <v>0</v>
      </c>
      <c r="BP13" s="230">
        <f>IFERROR(COUNTIF(BL:BL,"P")/(COUNTIF(BL:BL,"Q")+COUNTIF(BL:BL,"A")+COUNTIF(BL:BL,"P")+COUNTIF(BL:BL,"R")+COUNTIF(BL:BL,"M")+COUNTIF(BL:BL,"I")),)</f>
        <v>0</v>
      </c>
      <c r="BQ13" s="230">
        <f>IFERROR(COUNTIF(BL:BL,"A")/(COUNTIF(BL:BL,"Q")+COUNTIF(BL:BL,"A")+COUNTIF(BL:BL,"P")+COUNTIF(BL:BL,"R")+COUNTIF(BL:BL,"M")+COUNTIF(BL:BL,"I")),)</f>
        <v>0</v>
      </c>
      <c r="BR13" s="230">
        <f>IFERROR(COUNTIF(BL:BL,"I")/(COUNTIF(BL:BL,"Q")+COUNTIF(BL:BL,"A")+COUNTIF(BL:BL,"P")+COUNTIF(BL:BL,"R")+COUNTIF(BL:BL,"M")+COUNTIF(BL:BL,"I")),)</f>
        <v>0</v>
      </c>
      <c r="BS13" s="230">
        <f>IFERROR(COUNTIF(BL:BL,"q")/(COUNTIF(BL:BL,"Q")+COUNTIF(BL:BL,"A")+COUNTIF(BL:BL,"P")+COUNTIF(BL:BL,"R")+COUNTIF(BL:BL,"M")+COUNTIF(BL:BL,"I")),)</f>
        <v>0</v>
      </c>
      <c r="BT13" s="230">
        <f>IFERROR(COUNTIF(BL:BL,"R")/(COUNTIF(BL:BL,"Q")+COUNTIF(BL:BL,"A")+COUNTIF(BL:BL,"P")+COUNTIF(BL:BL,"R")+COUNTIF(BL:BL,"M")+COUNTIF(BL:BL,"I")),)</f>
        <v>0</v>
      </c>
      <c r="BU13" s="234" t="str">
        <f>IFERROR(INDEX($BO$3:$BT$3,1,MATCH(MAX(BO13:BT13),BO13:BT13,0)),"")</f>
        <v>Must-be (Обязательные)</v>
      </c>
    </row>
    <row r="14" spans="2:76" x14ac:dyDescent="0.25">
      <c r="W14" t="b">
        <f>IF(OR(B14=Локализация!$C$118,B14=5),4,IF(OR(B14=Локализация!$C$119,B14=4),2,IF(OR(B14=Локализация!$C$120,B14=3),0,IF(OR(B14=Локализация!$C$121,B14=2),-1,IF(OR(B14=Локализация!$C$122,B14=1),-2)))))</f>
        <v>0</v>
      </c>
      <c r="X14" t="b">
        <f>IF(OR(C14=Локализация!$C$124,C14=5),-2,IF(OR(C14=Локализация!$C$125,C14=4),-1,IF(OR(C14=Локализация!$C$126,C14=3),0,IF(OR(C14=Локализация!$C$127,C14=2),2,IF(OR(C14=Локализация!$C$128,C14=1),4)))))</f>
        <v>0</v>
      </c>
      <c r="Y14" t="b">
        <f>IF(OR(D14=Локализация!$C$118,D14=5),4,IF(OR(D14=Локализация!$C$119,D14=4),2,IF(OR(D14=Локализация!$C$120,D14=3),0,IF(OR(D14=Локализация!$C$121,D14=2),-1,IF(OR(D14=Локализация!$C$122,D14=1),-2)))))</f>
        <v>0</v>
      </c>
      <c r="Z14" t="b">
        <f>IF(OR(E14=Локализация!$C$124,E14=5),-2,IF(OR(E14=Локализация!$C$125,E14=4),-1,IF(OR(E14=Локализация!$C$126,E14=3),0,IF(OR(E14=Локализация!$C$127,E14=2),2,IF(OR(E14=Локализация!$C$128,E14=1),4)))))</f>
        <v>0</v>
      </c>
      <c r="AA14" t="b">
        <f>IF(OR(F14=Локализация!$C$118,F14=5),4,IF(OR(F14=Локализация!$C$119,F14=4),2,IF(OR(F14=Локализация!$C$120,F14=3),0,IF(OR(F14=Локализация!$C$121,F14=2),-1,IF(OR(F14=Локализация!$C$122,F14=1),-2)))))</f>
        <v>0</v>
      </c>
      <c r="AB14" t="b">
        <f>IF(OR(G14=Локализация!$C$124,G14=5),-2,IF(OR(G14=Локализация!$C$125,G14=4),-1,IF(OR(G14=Локализация!$C$126,G14=3),0,IF(OR(G14=Локализация!$C$127,G14=2),2,IF(OR(G14=Локализация!$C$128,G14=1),4)))))</f>
        <v>0</v>
      </c>
      <c r="AC14" t="b">
        <f>IF(OR(H14=Локализация!$C$118,H14=5),4,IF(OR(H14=Локализация!$C$119,H14=4),2,IF(OR(H14=Локализация!$C$120,H14=3),0,IF(OR(H14=Локализация!$C$121,H14=2),-1,IF(OR(H14=Локализация!$C$122,H14=1),-2)))))</f>
        <v>0</v>
      </c>
      <c r="AD14" t="b">
        <f>IF(OR(I14=Локализация!$C$124,I14=5),-2,IF(OR(I14=Локализация!$C$125,I14=4),-1,IF(OR(I14=Локализация!$C$126,I14=3),0,IF(OR(I14=Локализация!$C$127,I14=2),2,IF(OR(I14=Локализация!$C$128,I14=1),4)))))</f>
        <v>0</v>
      </c>
      <c r="AE14" t="b">
        <f>IF(OR(J14=Локализация!$C$118,J14=5),4,IF(OR(J14=Локализация!$C$119,J14=4),2,IF(OR(J14=Локализация!$C$120,J14=3),0,IF(OR(J14=Локализация!$C$121,J14=2),-1,IF(OR(J14=Локализация!$C$122,J14=1),-2)))))</f>
        <v>0</v>
      </c>
      <c r="AF14" t="b">
        <f>IF(OR(K14=Локализация!$C$124,K14=5),-2,IF(OR(K14=Локализация!$C$125,K14=4),-1,IF(OR(K14=Локализация!$C$126,K14=3),0,IF(OR(K14=Локализация!$C$127,K14=2),2,IF(OR(K14=Локализация!$C$128,K14=1),4)))))</f>
        <v>0</v>
      </c>
      <c r="AG14" t="b">
        <f>IF(OR(L14=Локализация!$C$118,L14=5),4,IF(OR(L14=Локализация!$C$119,L14=4),2,IF(OR(L14=Локализация!$C$120,L14=3),0,IF(OR(L14=Локализация!$C$121,L14=2),-1,IF(OR(L14=Локализация!$C$122,L14=1),-2)))))</f>
        <v>0</v>
      </c>
      <c r="AH14" t="b">
        <f>IF(OR(M14=Локализация!$C$124,M14=5),-2,IF(OR(M14=Локализация!$C$125,M14=4),-1,IF(OR(M14=Локализация!$C$126,M14=3),0,IF(OR(M14=Локализация!$C$127,M14=2),2,IF(OR(M14=Локализация!$C$128,M14=1),4)))))</f>
        <v>0</v>
      </c>
      <c r="AI14" t="b">
        <f>IF(OR(N14=Локализация!$C$118,N14=5),4,IF(OR(N14=Локализация!$C$119,N14=4),2,IF(OR(N14=Локализация!$C$120,N14=3),0,IF(OR(N14=Локализация!$C$121,N14=2),-1,IF(OR(N14=Локализация!$C$122,N14=1),-2)))))</f>
        <v>0</v>
      </c>
      <c r="AJ14" t="b">
        <f>IF(OR(O14=Локализация!$C$124,O14=5),-2,IF(OR(O14=Локализация!$C$125,O14=4),-1,IF(OR(O14=Локализация!$C$126,O14=3),0,IF(OR(O14=Локализация!$C$127,O14=2),2,IF(OR(O14=Локализация!$C$128,O14=1),4)))))</f>
        <v>0</v>
      </c>
      <c r="AK14" t="b">
        <f>IF(OR(P14=Локализация!$C$118,P14=5),4,IF(OR(P14=Локализация!$C$119,P14=4),2,IF(OR(P14=Локализация!$C$120,P14=3),0,IF(OR(P14=Локализация!$C$121,P14=2),-1,IF(OR(P14=Локализация!$C$122,P14=1),-2)))))</f>
        <v>0</v>
      </c>
      <c r="AL14" t="b">
        <f>IF(OR(Q14=Локализация!$C$124,Q14=5),-2,IF(OR(Q14=Локализация!$C$125,Q14=4),-1,IF(OR(Q14=Локализация!$C$126,Q14=3),0,IF(OR(Q14=Локализация!$C$127,Q14=2),2,IF(OR(Q14=Локализация!$C$128,Q14=1),4)))))</f>
        <v>0</v>
      </c>
      <c r="AM14" t="b">
        <f>IF(OR(R14=Локализация!$C$118,R14=5),4,IF(OR(R14=Локализация!$C$119,R14=4),2,IF(OR(R14=Локализация!$C$120,R14=3),0,IF(OR(R14=Локализация!$C$121,R14=2),-1,IF(OR(R14=Локализация!$C$122,R14=1),-2)))))</f>
        <v>0</v>
      </c>
      <c r="AN14" t="b">
        <f>IF(OR(S14=Локализация!$C$124,S14=5),-2,IF(OR(S14=Локализация!$C$125,S14=4),-1,IF(OR(S14=Локализация!$C$126,S14=3),0,IF(OR(S14=Локализация!$C$127,S14=2),2,IF(OR(S14=Локализация!$C$128,S14=1),4)))))</f>
        <v>0</v>
      </c>
      <c r="AO14" t="b">
        <f>IF(OR(T14=Локализация!$C$118,T14=5),4,IF(OR(T14=Локализация!$C$119,T14=4),2,IF(OR(T14=Локализация!$C$120,T14=3),0,IF(OR(T14=Локализация!$C$121,T14=2),-1,IF(OR(T14=Локализация!$C$122,T14=1),-2)))))</f>
        <v>0</v>
      </c>
      <c r="AP14" t="b">
        <f>IF(OR(U14=Локализация!$C$124,U14=5),-2,IF(OR(U14=Локализация!$C$125,U14=4),-1,IF(OR(U14=Локализация!$C$126,U14=3),0,IF(OR(U14=Локализация!$C$127,U14=2),2,IF(OR(U14=Локализация!$C$128,U14=1),4)))))</f>
        <v>0</v>
      </c>
      <c r="AR14" t="str">
        <f>CONCATENATE(W14,X14)</f>
        <v>ЛОЖЬЛОЖЬ</v>
      </c>
      <c r="AS14" t="str">
        <f>CONCATENATE(Y14,Z14)</f>
        <v>ЛОЖЬЛОЖЬ</v>
      </c>
      <c r="AT14" t="str">
        <f>CONCATENATE(AA14,AB14)</f>
        <v>ЛОЖЬЛОЖЬ</v>
      </c>
      <c r="AU14" t="str">
        <f>CONCATENATE(AC14,AD14)</f>
        <v>ЛОЖЬЛОЖЬ</v>
      </c>
      <c r="AV14" t="str">
        <f>CONCATENATE(AE14,AF14)</f>
        <v>ЛОЖЬЛОЖЬ</v>
      </c>
      <c r="AW14" t="str">
        <f>CONCATENATE(AG14,AH14)</f>
        <v>ЛОЖЬЛОЖЬ</v>
      </c>
      <c r="AX14" t="str">
        <f>CONCATENATE(AI14,AJ14)</f>
        <v>ЛОЖЬЛОЖЬ</v>
      </c>
      <c r="AY14" t="str">
        <f>CONCATENATE(AK14,AL14)</f>
        <v>ЛОЖЬЛОЖЬ</v>
      </c>
      <c r="AZ14" t="str">
        <f>CONCATENATE(AM14,AN14)</f>
        <v>ЛОЖЬЛОЖЬ</v>
      </c>
      <c r="BA14" t="str">
        <f>CONCATENATE(AO14,AP14)</f>
        <v>ЛОЖЬЛОЖЬ</v>
      </c>
      <c r="BC14" t="str">
        <f xml:space="preserve"> IF(OR(AR14= "4-2", AR14= "2-1", AR14= "-12", AR14= "-24"),"Q",
  IF(
    OR(AR14= "4-1", AR14= "40", AR14= "42"),"A",
    IF(
      AR14= "44","P",
      IF(OR(AR14= "2-2",AR14="0-2",AR14="-1-2",AR14="-2-2",AR14="-2-1",AR14="-20",AR14="-22" ),"R",
              IF(
                OR(AR14= "24",AR14="04",AR14="-14"),"M",
                IF(
                  OR(AR14= "20",AR14="22",AR14="0-1",AR14="00",AR14="02",AR14="-1-1",AR14="-10"),"I",""
                )
              )
      )
    )
  )
)</f>
        <v/>
      </c>
      <c r="BD14" t="str">
        <f xml:space="preserve"> IF(OR(AS14= "4-2", AS14= "2-1", AS14= "-12", AS14= "-24"),"Q",
  IF(
    OR(AS14= "4-1", AS14= "40", AS14= "42"),"A",
    IF(
      AS14= "44","P",
      IF(OR(AS14= "2-2",AS14="0-2",AS14="-1-2",AS14="-2-2",AS14="-2-1",AS14="-20",AS14="-22" ),"R",
              IF(
                OR(AS14= "24",AS14="04",AS14="-14"),"M",
                IF(
                  OR(AS14= "20",AS14="22",AS14="0-1",AS14="00",AS14="02",AS14="-1-1",AS14="-10"),"I",""
                )
              )
      )
    )
  )
)</f>
        <v/>
      </c>
      <c r="BE14" t="str">
        <f xml:space="preserve"> IF(OR(AT14= "4-2", AT14= "2-1", AT14= "-12", AT14= "-24"),"Q",
  IF(
    OR(AT14= "4-1", AT14= "40", AT14= "42"),"A",
    IF(
      AT14= "44","P",
      IF(OR(AT14= "2-2",AT14="0-2",AT14="-1-2",AT14="-2-2",AT14="-2-1",AT14="-20",AT14="-22" ),"R",
              IF(
                OR(AT14= "24",AT14="04",AT14="-14"),"M",
                IF(
                  OR(AT14= "20",AT14="22",AT14="0-1",AT14="00",AT14="02",AT14="-1-1",AT14="-10"),"I",""
                )
              )
      )
    )
  )
)</f>
        <v/>
      </c>
      <c r="BF14" t="str">
        <f xml:space="preserve"> IF(OR(AU14= "4-2", AU14= "2-1", AU14= "-12", AU14= "-24"),"Q",
  IF(
    OR(AU14= "4-1", AU14= "40", AU14= "42"),"A",
    IF(
      AU14= "44","P",
      IF(OR(AU14= "2-2",AU14="0-2",AU14="-1-2",AU14="-2-2",AU14="-2-1",AU14="-20",AU14="-22" ),"R",
              IF(
                OR(AU14= "24",AU14="04",AU14="-14"),"M",
                IF(
                  OR(AU14= "20",AU14="22",AU14="0-1",AU14="00",AU14="02",AU14="-1-1",AU14="-10"),"I",""
                )
              )
      )
    )
  )
)</f>
        <v/>
      </c>
      <c r="BG14" t="str">
        <f xml:space="preserve"> IF(OR(AV14= "4-2", AV14= "2-1", AV14= "-12", AV14= "-24"),"Q",
  IF(
    OR(AV14= "4-1", AV14= "40", AV14= "42"),"A",
    IF(
      AV14= "44","P",
      IF(OR(AV14= "2-2",AV14="0-2",AV14="-1-2",AV14="-2-2",AV14="-2-1",AV14="-20",AV14="-22" ),"R",
              IF(
                OR(AV14= "24",AV14="04",AV14="-14"),"M",
                IF(
                  OR(AV14= "20",AV14="22",AV14="0-1",AV14="00",AV14="02",AV14="-1-1",AV14="-10"),"I",""
                )
              )
      )
    )
  )
)</f>
        <v/>
      </c>
      <c r="BH14" t="str">
        <f xml:space="preserve"> IF(OR(AW14= "4-2", AW14= "2-1", AW14= "-12", AW14= "-24"),"Q",
  IF(
    OR(AW14= "4-1", AW14= "40", AW14= "42"),"A",
    IF(
      AW14= "44","P",
      IF(OR(AW14= "2-2",AW14="0-2",AW14="-1-2",AW14="-2-2",AW14="-2-1",AW14="-20",AW14="-22" ),"R",
              IF(
                OR(AW14= "24",AW14="04",AW14="-14"),"M",
                IF(
                  OR(AW14= "20",AW14="22",AW14="0-1",AW14="00",AW14="02",AW14="-1-1",AW14="-10"),"I",""
                )
              )
      )
    )
  )
)</f>
        <v/>
      </c>
      <c r="BI14" t="str">
        <f xml:space="preserve"> IF(OR(AX14= "4-2", AX14= "2-1", AX14= "-12", AX14= "-24"),"Q",
  IF(
    OR(AX14= "4-1", AX14= "40", AX14= "42"),"A",
    IF(
      AX14= "44","P",
      IF(OR(AX14= "2-2",AX14="0-2",AX14="-1-2",AX14="-2-2",AX14="-2-1",AX14="-20",AX14="-22" ),"R",
              IF(
                OR(AX14= "24",AX14="04",AX14="-14"),"M",
                IF(
                  OR(AX14= "20",AX14="22",AX14="0-1",AX14="00",AX14="02",AX14="-1-1",AX14="-10"),"I",""
                )
              )
      )
    )
  )
)</f>
        <v/>
      </c>
      <c r="BJ14" t="str">
        <f xml:space="preserve"> IF(OR(AY14= "4-2", AY14= "2-1", AY14= "-12", AY14= "-24"),"Q",
  IF(
    OR(AY14= "4-1", AY14= "40", AY14= "42"),"A",
    IF(
      AY14= "44","P",
      IF(OR(AY14= "2-2",AY14="0-2",AY14="-1-2",AY14="-2-2",AY14="-2-1",AY14="-20",AY14="-22" ),"R",
              IF(
                OR(AY14= "24",AY14="04",AY14="-14"),"M",
                IF(
                  OR(AY14= "20",AY14="22",AY14="0-1",AY14="00",AY14="02",AY14="-1-1",AY14="-10"),"I",""
                )
              )
      )
    )
  )
)</f>
        <v/>
      </c>
      <c r="BK14" t="str">
        <f xml:space="preserve"> IF(OR(AZ14= "4-2", AZ14= "2-1", AZ14= "-12", AZ14= "-24"),"Q",
  IF(
    OR(AZ14= "4-1", AZ14= "40", AZ14= "42"),"A",
    IF(
      AZ14= "44","P",
      IF(OR(AZ14= "2-2",AZ14="0-2",AZ14="-1-2",AZ14="-2-2",AZ14="-2-1",AZ14="-20",AZ14="-22" ),"R",
              IF(
                OR(AZ14= "24",AZ14="04",AZ14="-14"),"M",
                IF(
                  OR(AZ14= "20",AZ14="22",AZ14="0-1",AZ14="00",AZ14="02",AZ14="-1-1",AZ14="-10"),"I",""
                )
              )
      )
    )
  )
)</f>
        <v/>
      </c>
      <c r="BL14" t="str">
        <f xml:space="preserve"> IF(OR(BA14= "4-2", BA14= "2-1", BA14= "-12", BA14= "-24"),"Q",
  IF(
    OR(BA14= "4-1", BA14= "40", BA14= "42"),"A",
    IF(
      BA14= "44","P",
      IF(OR(BA14= "2-2",BA14="0-2",BA14="-1-2",BA14="-2-2",BA14="-2-1",BA14="-20",BA14="-22" ),"R",
              IF(
                OR(BA14= "24",BA14="04",BA14="-14"),"M",
                IF(
                  OR(BA14= "20",BA14="22",BA14="0-1",BA14="00",BA14="02",BA14="-1-1",BA14="-10"),"I",""
                )
              )
      )
    )
  )
)</f>
        <v/>
      </c>
    </row>
    <row r="15" spans="2:76" x14ac:dyDescent="0.25">
      <c r="W15" t="b">
        <f>IF(OR(B15=Локализация!$C$118,B15=5),4,IF(OR(B15=Локализация!$C$119,B15=4),2,IF(OR(B15=Локализация!$C$120,B15=3),0,IF(OR(B15=Локализация!$C$121,B15=2),-1,IF(OR(B15=Локализация!$C$122,B15=1),-2)))))</f>
        <v>0</v>
      </c>
      <c r="X15" t="b">
        <f>IF(OR(C15=Локализация!$C$124,C15=5),-2,IF(OR(C15=Локализация!$C$125,C15=4),-1,IF(OR(C15=Локализация!$C$126,C15=3),0,IF(OR(C15=Локализация!$C$127,C15=2),2,IF(OR(C15=Локализация!$C$128,C15=1),4)))))</f>
        <v>0</v>
      </c>
      <c r="Y15" t="b">
        <f>IF(OR(D15=Локализация!$C$118,D15=5),4,IF(OR(D15=Локализация!$C$119,D15=4),2,IF(OR(D15=Локализация!$C$120,D15=3),0,IF(OR(D15=Локализация!$C$121,D15=2),-1,IF(OR(D15=Локализация!$C$122,D15=1),-2)))))</f>
        <v>0</v>
      </c>
      <c r="Z15" t="b">
        <f>IF(OR(E15=Локализация!$C$124,E15=5),-2,IF(OR(E15=Локализация!$C$125,E15=4),-1,IF(OR(E15=Локализация!$C$126,E15=3),0,IF(OR(E15=Локализация!$C$127,E15=2),2,IF(OR(E15=Локализация!$C$128,E15=1),4)))))</f>
        <v>0</v>
      </c>
      <c r="AA15" t="b">
        <f>IF(OR(F15=Локализация!$C$118,F15=5),4,IF(OR(F15=Локализация!$C$119,F15=4),2,IF(OR(F15=Локализация!$C$120,F15=3),0,IF(OR(F15=Локализация!$C$121,F15=2),-1,IF(OR(F15=Локализация!$C$122,F15=1),-2)))))</f>
        <v>0</v>
      </c>
      <c r="AB15" t="b">
        <f>IF(OR(G15=Локализация!$C$124,G15=5),-2,IF(OR(G15=Локализация!$C$125,G15=4),-1,IF(OR(G15=Локализация!$C$126,G15=3),0,IF(OR(G15=Локализация!$C$127,G15=2),2,IF(OR(G15=Локализация!$C$128,G15=1),4)))))</f>
        <v>0</v>
      </c>
      <c r="AC15" t="b">
        <f>IF(OR(H15=Локализация!$C$118,H15=5),4,IF(OR(H15=Локализация!$C$119,H15=4),2,IF(OR(H15=Локализация!$C$120,H15=3),0,IF(OR(H15=Локализация!$C$121,H15=2),-1,IF(OR(H15=Локализация!$C$122,H15=1),-2)))))</f>
        <v>0</v>
      </c>
      <c r="AD15" t="b">
        <f>IF(OR(I15=Локализация!$C$124,I15=5),-2,IF(OR(I15=Локализация!$C$125,I15=4),-1,IF(OR(I15=Локализация!$C$126,I15=3),0,IF(OR(I15=Локализация!$C$127,I15=2),2,IF(OR(I15=Локализация!$C$128,I15=1),4)))))</f>
        <v>0</v>
      </c>
      <c r="AE15" t="b">
        <f>IF(OR(J15=Локализация!$C$118,J15=5),4,IF(OR(J15=Локализация!$C$119,J15=4),2,IF(OR(J15=Локализация!$C$120,J15=3),0,IF(OR(J15=Локализация!$C$121,J15=2),-1,IF(OR(J15=Локализация!$C$122,J15=1),-2)))))</f>
        <v>0</v>
      </c>
      <c r="AF15" t="b">
        <f>IF(OR(K15=Локализация!$C$124,K15=5),-2,IF(OR(K15=Локализация!$C$125,K15=4),-1,IF(OR(K15=Локализация!$C$126,K15=3),0,IF(OR(K15=Локализация!$C$127,K15=2),2,IF(OR(K15=Локализация!$C$128,K15=1),4)))))</f>
        <v>0</v>
      </c>
      <c r="AG15" t="b">
        <f>IF(OR(L15=Локализация!$C$118,L15=5),4,IF(OR(L15=Локализация!$C$119,L15=4),2,IF(OR(L15=Локализация!$C$120,L15=3),0,IF(OR(L15=Локализация!$C$121,L15=2),-1,IF(OR(L15=Локализация!$C$122,L15=1),-2)))))</f>
        <v>0</v>
      </c>
      <c r="AH15" t="b">
        <f>IF(OR(M15=Локализация!$C$124,M15=5),-2,IF(OR(M15=Локализация!$C$125,M15=4),-1,IF(OR(M15=Локализация!$C$126,M15=3),0,IF(OR(M15=Локализация!$C$127,M15=2),2,IF(OR(M15=Локализация!$C$128,M15=1),4)))))</f>
        <v>0</v>
      </c>
      <c r="AI15" t="b">
        <f>IF(OR(N15=Локализация!$C$118,N15=5),4,IF(OR(N15=Локализация!$C$119,N15=4),2,IF(OR(N15=Локализация!$C$120,N15=3),0,IF(OR(N15=Локализация!$C$121,N15=2),-1,IF(OR(N15=Локализация!$C$122,N15=1),-2)))))</f>
        <v>0</v>
      </c>
      <c r="AJ15" t="b">
        <f>IF(OR(O15=Локализация!$C$124,O15=5),-2,IF(OR(O15=Локализация!$C$125,O15=4),-1,IF(OR(O15=Локализация!$C$126,O15=3),0,IF(OR(O15=Локализация!$C$127,O15=2),2,IF(OR(O15=Локализация!$C$128,O15=1),4)))))</f>
        <v>0</v>
      </c>
      <c r="AK15" t="b">
        <f>IF(OR(P15=Локализация!$C$118,P15=5),4,IF(OR(P15=Локализация!$C$119,P15=4),2,IF(OR(P15=Локализация!$C$120,P15=3),0,IF(OR(P15=Локализация!$C$121,P15=2),-1,IF(OR(P15=Локализация!$C$122,P15=1),-2)))))</f>
        <v>0</v>
      </c>
      <c r="AL15" t="b">
        <f>IF(OR(Q15=Локализация!$C$124,Q15=5),-2,IF(OR(Q15=Локализация!$C$125,Q15=4),-1,IF(OR(Q15=Локализация!$C$126,Q15=3),0,IF(OR(Q15=Локализация!$C$127,Q15=2),2,IF(OR(Q15=Локализация!$C$128,Q15=1),4)))))</f>
        <v>0</v>
      </c>
      <c r="AM15" t="b">
        <f>IF(OR(R15=Локализация!$C$118,R15=5),4,IF(OR(R15=Локализация!$C$119,R15=4),2,IF(OR(R15=Локализация!$C$120,R15=3),0,IF(OR(R15=Локализация!$C$121,R15=2),-1,IF(OR(R15=Локализация!$C$122,R15=1),-2)))))</f>
        <v>0</v>
      </c>
      <c r="AN15" t="b">
        <f>IF(OR(S15=Локализация!$C$124,S15=5),-2,IF(OR(S15=Локализация!$C$125,S15=4),-1,IF(OR(S15=Локализация!$C$126,S15=3),0,IF(OR(S15=Локализация!$C$127,S15=2),2,IF(OR(S15=Локализация!$C$128,S15=1),4)))))</f>
        <v>0</v>
      </c>
      <c r="AO15" t="b">
        <f>IF(OR(T15=Локализация!$C$118,T15=5),4,IF(OR(T15=Локализация!$C$119,T15=4),2,IF(OR(T15=Локализация!$C$120,T15=3),0,IF(OR(T15=Локализация!$C$121,T15=2),-1,IF(OR(T15=Локализация!$C$122,T15=1),-2)))))</f>
        <v>0</v>
      </c>
      <c r="AP15" t="b">
        <f>IF(OR(U15=Локализация!$C$124,U15=5),-2,IF(OR(U15=Локализация!$C$125,U15=4),-1,IF(OR(U15=Локализация!$C$126,U15=3),0,IF(OR(U15=Локализация!$C$127,U15=2),2,IF(OR(U15=Локализация!$C$128,U15=1),4)))))</f>
        <v>0</v>
      </c>
      <c r="AR15" t="str">
        <f>CONCATENATE(W15,X15)</f>
        <v>ЛОЖЬЛОЖЬ</v>
      </c>
      <c r="AS15" t="str">
        <f>CONCATENATE(Y15,Z15)</f>
        <v>ЛОЖЬЛОЖЬ</v>
      </c>
      <c r="AT15" t="str">
        <f>CONCATENATE(AA15,AB15)</f>
        <v>ЛОЖЬЛОЖЬ</v>
      </c>
      <c r="AU15" t="str">
        <f>CONCATENATE(AC15,AD15)</f>
        <v>ЛОЖЬЛОЖЬ</v>
      </c>
      <c r="AV15" t="str">
        <f>CONCATENATE(AE15,AF15)</f>
        <v>ЛОЖЬЛОЖЬ</v>
      </c>
      <c r="AW15" t="str">
        <f>CONCATENATE(AG15,AH15)</f>
        <v>ЛОЖЬЛОЖЬ</v>
      </c>
      <c r="AX15" t="str">
        <f>CONCATENATE(AI15,AJ15)</f>
        <v>ЛОЖЬЛОЖЬ</v>
      </c>
      <c r="AY15" t="str">
        <f>CONCATENATE(AK15,AL15)</f>
        <v>ЛОЖЬЛОЖЬ</v>
      </c>
      <c r="AZ15" t="str">
        <f>CONCATENATE(AM15,AN15)</f>
        <v>ЛОЖЬЛОЖЬ</v>
      </c>
      <c r="BA15" t="str">
        <f>CONCATENATE(AO15,AP15)</f>
        <v>ЛОЖЬЛОЖЬ</v>
      </c>
      <c r="BC15" t="str">
        <f xml:space="preserve"> IF(OR(AR15= "4-2", AR15= "2-1", AR15= "-12", AR15= "-24"),"Q",
  IF(
    OR(AR15= "4-1", AR15= "40", AR15= "42"),"A",
    IF(
      AR15= "44","P",
      IF(OR(AR15= "2-2",AR15="0-2",AR15="-1-2",AR15="-2-2",AR15="-2-1",AR15="-20",AR15="-22" ),"R",
              IF(
                OR(AR15= "24",AR15="04",AR15="-14"),"M",
                IF(
                  OR(AR15= "20",AR15="22",AR15="0-1",AR15="00",AR15="02",AR15="-1-1",AR15="-10"),"I",""
                )
              )
      )
    )
  )
)</f>
        <v/>
      </c>
      <c r="BD15" t="str">
        <f xml:space="preserve"> IF(OR(AS15= "4-2", AS15= "2-1", AS15= "-12", AS15= "-24"),"Q",
  IF(
    OR(AS15= "4-1", AS15= "40", AS15= "42"),"A",
    IF(
      AS15= "44","P",
      IF(OR(AS15= "2-2",AS15="0-2",AS15="-1-2",AS15="-2-2",AS15="-2-1",AS15="-20",AS15="-22" ),"R",
              IF(
                OR(AS15= "24",AS15="04",AS15="-14"),"M",
                IF(
                  OR(AS15= "20",AS15="22",AS15="0-1",AS15="00",AS15="02",AS15="-1-1",AS15="-10"),"I",""
                )
              )
      )
    )
  )
)</f>
        <v/>
      </c>
      <c r="BE15" t="str">
        <f xml:space="preserve"> IF(OR(AT15= "4-2", AT15= "2-1", AT15= "-12", AT15= "-24"),"Q",
  IF(
    OR(AT15= "4-1", AT15= "40", AT15= "42"),"A",
    IF(
      AT15= "44","P",
      IF(OR(AT15= "2-2",AT15="0-2",AT15="-1-2",AT15="-2-2",AT15="-2-1",AT15="-20",AT15="-22" ),"R",
              IF(
                OR(AT15= "24",AT15="04",AT15="-14"),"M",
                IF(
                  OR(AT15= "20",AT15="22",AT15="0-1",AT15="00",AT15="02",AT15="-1-1",AT15="-10"),"I",""
                )
              )
      )
    )
  )
)</f>
        <v/>
      </c>
      <c r="BF15" t="str">
        <f xml:space="preserve"> IF(OR(AU15= "4-2", AU15= "2-1", AU15= "-12", AU15= "-24"),"Q",
  IF(
    OR(AU15= "4-1", AU15= "40", AU15= "42"),"A",
    IF(
      AU15= "44","P",
      IF(OR(AU15= "2-2",AU15="0-2",AU15="-1-2",AU15="-2-2",AU15="-2-1",AU15="-20",AU15="-22" ),"R",
              IF(
                OR(AU15= "24",AU15="04",AU15="-14"),"M",
                IF(
                  OR(AU15= "20",AU15="22",AU15="0-1",AU15="00",AU15="02",AU15="-1-1",AU15="-10"),"I",""
                )
              )
      )
    )
  )
)</f>
        <v/>
      </c>
      <c r="BG15" t="str">
        <f xml:space="preserve"> IF(OR(AV15= "4-2", AV15= "2-1", AV15= "-12", AV15= "-24"),"Q",
  IF(
    OR(AV15= "4-1", AV15= "40", AV15= "42"),"A",
    IF(
      AV15= "44","P",
      IF(OR(AV15= "2-2",AV15="0-2",AV15="-1-2",AV15="-2-2",AV15="-2-1",AV15="-20",AV15="-22" ),"R",
              IF(
                OR(AV15= "24",AV15="04",AV15="-14"),"M",
                IF(
                  OR(AV15= "20",AV15="22",AV15="0-1",AV15="00",AV15="02",AV15="-1-1",AV15="-10"),"I",""
                )
              )
      )
    )
  )
)</f>
        <v/>
      </c>
      <c r="BH15" t="str">
        <f xml:space="preserve"> IF(OR(AW15= "4-2", AW15= "2-1", AW15= "-12", AW15= "-24"),"Q",
  IF(
    OR(AW15= "4-1", AW15= "40", AW15= "42"),"A",
    IF(
      AW15= "44","P",
      IF(OR(AW15= "2-2",AW15="0-2",AW15="-1-2",AW15="-2-2",AW15="-2-1",AW15="-20",AW15="-22" ),"R",
              IF(
                OR(AW15= "24",AW15="04",AW15="-14"),"M",
                IF(
                  OR(AW15= "20",AW15="22",AW15="0-1",AW15="00",AW15="02",AW15="-1-1",AW15="-10"),"I",""
                )
              )
      )
    )
  )
)</f>
        <v/>
      </c>
      <c r="BI15" t="str">
        <f xml:space="preserve"> IF(OR(AX15= "4-2", AX15= "2-1", AX15= "-12", AX15= "-24"),"Q",
  IF(
    OR(AX15= "4-1", AX15= "40", AX15= "42"),"A",
    IF(
      AX15= "44","P",
      IF(OR(AX15= "2-2",AX15="0-2",AX15="-1-2",AX15="-2-2",AX15="-2-1",AX15="-20",AX15="-22" ),"R",
              IF(
                OR(AX15= "24",AX15="04",AX15="-14"),"M",
                IF(
                  OR(AX15= "20",AX15="22",AX15="0-1",AX15="00",AX15="02",AX15="-1-1",AX15="-10"),"I",""
                )
              )
      )
    )
  )
)</f>
        <v/>
      </c>
      <c r="BJ15" t="str">
        <f xml:space="preserve"> IF(OR(AY15= "4-2", AY15= "2-1", AY15= "-12", AY15= "-24"),"Q",
  IF(
    OR(AY15= "4-1", AY15= "40", AY15= "42"),"A",
    IF(
      AY15= "44","P",
      IF(OR(AY15= "2-2",AY15="0-2",AY15="-1-2",AY15="-2-2",AY15="-2-1",AY15="-20",AY15="-22" ),"R",
              IF(
                OR(AY15= "24",AY15="04",AY15="-14"),"M",
                IF(
                  OR(AY15= "20",AY15="22",AY15="0-1",AY15="00",AY15="02",AY15="-1-1",AY15="-10"),"I",""
                )
              )
      )
    )
  )
)</f>
        <v/>
      </c>
      <c r="BK15" t="str">
        <f xml:space="preserve"> IF(OR(AZ15= "4-2", AZ15= "2-1", AZ15= "-12", AZ15= "-24"),"Q",
  IF(
    OR(AZ15= "4-1", AZ15= "40", AZ15= "42"),"A",
    IF(
      AZ15= "44","P",
      IF(OR(AZ15= "2-2",AZ15="0-2",AZ15="-1-2",AZ15="-2-2",AZ15="-2-1",AZ15="-20",AZ15="-22" ),"R",
              IF(
                OR(AZ15= "24",AZ15="04",AZ15="-14"),"M",
                IF(
                  OR(AZ15= "20",AZ15="22",AZ15="0-1",AZ15="00",AZ15="02",AZ15="-1-1",AZ15="-10"),"I",""
                )
              )
      )
    )
  )
)</f>
        <v/>
      </c>
      <c r="BL15" t="str">
        <f xml:space="preserve"> IF(OR(BA15= "4-2", BA15= "2-1", BA15= "-12", BA15= "-24"),"Q",
  IF(
    OR(BA15= "4-1", BA15= "40", BA15= "42"),"A",
    IF(
      BA15= "44","P",
      IF(OR(BA15= "2-2",BA15="0-2",BA15="-1-2",BA15="-2-2",BA15="-2-1",BA15="-20",BA15="-22" ),"R",
              IF(
                OR(BA15= "24",BA15="04",BA15="-14"),"M",
                IF(
                  OR(BA15= "20",BA15="22",BA15="0-1",BA15="00",BA15="02",BA15="-1-1",BA15="-10"),"I",""
                )
              )
      )
    )
  )
)</f>
        <v/>
      </c>
    </row>
    <row r="16" spans="2:76" ht="16.5" thickBot="1" x14ac:dyDescent="0.3">
      <c r="W16" t="b">
        <f>IF(OR(B16=Локализация!$C$118,B16=5),4,IF(OR(B16=Локализация!$C$119,B16=4),2,IF(OR(B16=Локализация!$C$120,B16=3),0,IF(OR(B16=Локализация!$C$121,B16=2),-1,IF(OR(B16=Локализация!$C$122,B16=1),-2)))))</f>
        <v>0</v>
      </c>
      <c r="X16" t="b">
        <f>IF(OR(C16=Локализация!$C$124,C16=5),-2,IF(OR(C16=Локализация!$C$125,C16=4),-1,IF(OR(C16=Локализация!$C$126,C16=3),0,IF(OR(C16=Локализация!$C$127,C16=2),2,IF(OR(C16=Локализация!$C$128,C16=1),4)))))</f>
        <v>0</v>
      </c>
      <c r="Y16" t="b">
        <f>IF(OR(D16=Локализация!$C$118,D16=5),4,IF(OR(D16=Локализация!$C$119,D16=4),2,IF(OR(D16=Локализация!$C$120,D16=3),0,IF(OR(D16=Локализация!$C$121,D16=2),-1,IF(OR(D16=Локализация!$C$122,D16=1),-2)))))</f>
        <v>0</v>
      </c>
      <c r="Z16" t="b">
        <f>IF(OR(E16=Локализация!$C$124,E16=5),-2,IF(OR(E16=Локализация!$C$125,E16=4),-1,IF(OR(E16=Локализация!$C$126,E16=3),0,IF(OR(E16=Локализация!$C$127,E16=2),2,IF(OR(E16=Локализация!$C$128,E16=1),4)))))</f>
        <v>0</v>
      </c>
      <c r="AA16" t="b">
        <f>IF(OR(F16=Локализация!$C$118,F16=5),4,IF(OR(F16=Локализация!$C$119,F16=4),2,IF(OR(F16=Локализация!$C$120,F16=3),0,IF(OR(F16=Локализация!$C$121,F16=2),-1,IF(OR(F16=Локализация!$C$122,F16=1),-2)))))</f>
        <v>0</v>
      </c>
      <c r="AB16" t="b">
        <f>IF(OR(G16=Локализация!$C$124,G16=5),-2,IF(OR(G16=Локализация!$C$125,G16=4),-1,IF(OR(G16=Локализация!$C$126,G16=3),0,IF(OR(G16=Локализация!$C$127,G16=2),2,IF(OR(G16=Локализация!$C$128,G16=1),4)))))</f>
        <v>0</v>
      </c>
      <c r="AC16" t="b">
        <f>IF(OR(H16=Локализация!$C$118,H16=5),4,IF(OR(H16=Локализация!$C$119,H16=4),2,IF(OR(H16=Локализация!$C$120,H16=3),0,IF(OR(H16=Локализация!$C$121,H16=2),-1,IF(OR(H16=Локализация!$C$122,H16=1),-2)))))</f>
        <v>0</v>
      </c>
      <c r="AD16" t="b">
        <f>IF(OR(I16=Локализация!$C$124,I16=5),-2,IF(OR(I16=Локализация!$C$125,I16=4),-1,IF(OR(I16=Локализация!$C$126,I16=3),0,IF(OR(I16=Локализация!$C$127,I16=2),2,IF(OR(I16=Локализация!$C$128,I16=1),4)))))</f>
        <v>0</v>
      </c>
      <c r="AE16" t="b">
        <f>IF(OR(J16=Локализация!$C$118,J16=5),4,IF(OR(J16=Локализация!$C$119,J16=4),2,IF(OR(J16=Локализация!$C$120,J16=3),0,IF(OR(J16=Локализация!$C$121,J16=2),-1,IF(OR(J16=Локализация!$C$122,J16=1),-2)))))</f>
        <v>0</v>
      </c>
      <c r="AF16" t="b">
        <f>IF(OR(K16=Локализация!$C$124,K16=5),-2,IF(OR(K16=Локализация!$C$125,K16=4),-1,IF(OR(K16=Локализация!$C$126,K16=3),0,IF(OR(K16=Локализация!$C$127,K16=2),2,IF(OR(K16=Локализация!$C$128,K16=1),4)))))</f>
        <v>0</v>
      </c>
      <c r="AG16" t="b">
        <f>IF(OR(L16=Локализация!$C$118,L16=5),4,IF(OR(L16=Локализация!$C$119,L16=4),2,IF(OR(L16=Локализация!$C$120,L16=3),0,IF(OR(L16=Локализация!$C$121,L16=2),-1,IF(OR(L16=Локализация!$C$122,L16=1),-2)))))</f>
        <v>0</v>
      </c>
      <c r="AH16" t="b">
        <f>IF(OR(M16=Локализация!$C$124,M16=5),-2,IF(OR(M16=Локализация!$C$125,M16=4),-1,IF(OR(M16=Локализация!$C$126,M16=3),0,IF(OR(M16=Локализация!$C$127,M16=2),2,IF(OR(M16=Локализация!$C$128,M16=1),4)))))</f>
        <v>0</v>
      </c>
      <c r="AI16" t="b">
        <f>IF(OR(N16=Локализация!$C$118,N16=5),4,IF(OR(N16=Локализация!$C$119,N16=4),2,IF(OR(N16=Локализация!$C$120,N16=3),0,IF(OR(N16=Локализация!$C$121,N16=2),-1,IF(OR(N16=Локализация!$C$122,N16=1),-2)))))</f>
        <v>0</v>
      </c>
      <c r="AJ16" t="b">
        <f>IF(OR(O16=Локализация!$C$124,O16=5),-2,IF(OR(O16=Локализация!$C$125,O16=4),-1,IF(OR(O16=Локализация!$C$126,O16=3),0,IF(OR(O16=Локализация!$C$127,O16=2),2,IF(OR(O16=Локализация!$C$128,O16=1),4)))))</f>
        <v>0</v>
      </c>
      <c r="AK16" t="b">
        <f>IF(OR(P16=Локализация!$C$118,P16=5),4,IF(OR(P16=Локализация!$C$119,P16=4),2,IF(OR(P16=Локализация!$C$120,P16=3),0,IF(OR(P16=Локализация!$C$121,P16=2),-1,IF(OR(P16=Локализация!$C$122,P16=1),-2)))))</f>
        <v>0</v>
      </c>
      <c r="AL16" t="b">
        <f>IF(OR(Q16=Локализация!$C$124,Q16=5),-2,IF(OR(Q16=Локализация!$C$125,Q16=4),-1,IF(OR(Q16=Локализация!$C$126,Q16=3),0,IF(OR(Q16=Локализация!$C$127,Q16=2),2,IF(OR(Q16=Локализация!$C$128,Q16=1),4)))))</f>
        <v>0</v>
      </c>
      <c r="AM16" t="b">
        <f>IF(OR(R16=Локализация!$C$118,R16=5),4,IF(OR(R16=Локализация!$C$119,R16=4),2,IF(OR(R16=Локализация!$C$120,R16=3),0,IF(OR(R16=Локализация!$C$121,R16=2),-1,IF(OR(R16=Локализация!$C$122,R16=1),-2)))))</f>
        <v>0</v>
      </c>
      <c r="AN16" t="b">
        <f>IF(OR(S16=Локализация!$C$124,S16=5),-2,IF(OR(S16=Локализация!$C$125,S16=4),-1,IF(OR(S16=Локализация!$C$126,S16=3),0,IF(OR(S16=Локализация!$C$127,S16=2),2,IF(OR(S16=Локализация!$C$128,S16=1),4)))))</f>
        <v>0</v>
      </c>
      <c r="AO16" t="b">
        <f>IF(OR(T16=Локализация!$C$118,T16=5),4,IF(OR(T16=Локализация!$C$119,T16=4),2,IF(OR(T16=Локализация!$C$120,T16=3),0,IF(OR(T16=Локализация!$C$121,T16=2),-1,IF(OR(T16=Локализация!$C$122,T16=1),-2)))))</f>
        <v>0</v>
      </c>
      <c r="AP16" t="b">
        <f>IF(OR(U16=Локализация!$C$124,U16=5),-2,IF(OR(U16=Локализация!$C$125,U16=4),-1,IF(OR(U16=Локализация!$C$126,U16=3),0,IF(OR(U16=Локализация!$C$127,U16=2),2,IF(OR(U16=Локализация!$C$128,U16=1),4)))))</f>
        <v>0</v>
      </c>
      <c r="AR16" t="str">
        <f>CONCATENATE(W16,X16)</f>
        <v>ЛОЖЬЛОЖЬ</v>
      </c>
      <c r="AS16" t="str">
        <f>CONCATENATE(Y16,Z16)</f>
        <v>ЛОЖЬЛОЖЬ</v>
      </c>
      <c r="AT16" t="str">
        <f>CONCATENATE(AA16,AB16)</f>
        <v>ЛОЖЬЛОЖЬ</v>
      </c>
      <c r="AU16" t="str">
        <f>CONCATENATE(AC16,AD16)</f>
        <v>ЛОЖЬЛОЖЬ</v>
      </c>
      <c r="AV16" t="str">
        <f>CONCATENATE(AE16,AF16)</f>
        <v>ЛОЖЬЛОЖЬ</v>
      </c>
      <c r="AW16" t="str">
        <f>CONCATENATE(AG16,AH16)</f>
        <v>ЛОЖЬЛОЖЬ</v>
      </c>
      <c r="AX16" t="str">
        <f>CONCATENATE(AI16,AJ16)</f>
        <v>ЛОЖЬЛОЖЬ</v>
      </c>
      <c r="AY16" t="str">
        <f>CONCATENATE(AK16,AL16)</f>
        <v>ЛОЖЬЛОЖЬ</v>
      </c>
      <c r="AZ16" t="str">
        <f>CONCATENATE(AM16,AN16)</f>
        <v>ЛОЖЬЛОЖЬ</v>
      </c>
      <c r="BA16" t="str">
        <f>CONCATENATE(AO16,AP16)</f>
        <v>ЛОЖЬЛОЖЬ</v>
      </c>
      <c r="BC16" t="str">
        <f xml:space="preserve"> IF(OR(AR16= "4-2", AR16= "2-1", AR16= "-12", AR16= "-24"),"Q",
  IF(
    OR(AR16= "4-1", AR16= "40", AR16= "42"),"A",
    IF(
      AR16= "44","P",
      IF(OR(AR16= "2-2",AR16="0-2",AR16="-1-2",AR16="-2-2",AR16="-2-1",AR16="-20",AR16="-22" ),"R",
              IF(
                OR(AR16= "24",AR16="04",AR16="-14"),"M",
                IF(
                  OR(AR16= "20",AR16="22",AR16="0-1",AR16="00",AR16="02",AR16="-1-1",AR16="-10"),"I",""
                )
              )
      )
    )
  )
)</f>
        <v/>
      </c>
      <c r="BD16" t="str">
        <f xml:space="preserve"> IF(OR(AS16= "4-2", AS16= "2-1", AS16= "-12", AS16= "-24"),"Q",
  IF(
    OR(AS16= "4-1", AS16= "40", AS16= "42"),"A",
    IF(
      AS16= "44","P",
      IF(OR(AS16= "2-2",AS16="0-2",AS16="-1-2",AS16="-2-2",AS16="-2-1",AS16="-20",AS16="-22" ),"R",
              IF(
                OR(AS16= "24",AS16="04",AS16="-14"),"M",
                IF(
                  OR(AS16= "20",AS16="22",AS16="0-1",AS16="00",AS16="02",AS16="-1-1",AS16="-10"),"I",""
                )
              )
      )
    )
  )
)</f>
        <v/>
      </c>
      <c r="BE16" t="str">
        <f xml:space="preserve"> IF(OR(AT16= "4-2", AT16= "2-1", AT16= "-12", AT16= "-24"),"Q",
  IF(
    OR(AT16= "4-1", AT16= "40", AT16= "42"),"A",
    IF(
      AT16= "44","P",
      IF(OR(AT16= "2-2",AT16="0-2",AT16="-1-2",AT16="-2-2",AT16="-2-1",AT16="-20",AT16="-22" ),"R",
              IF(
                OR(AT16= "24",AT16="04",AT16="-14"),"M",
                IF(
                  OR(AT16= "20",AT16="22",AT16="0-1",AT16="00",AT16="02",AT16="-1-1",AT16="-10"),"I",""
                )
              )
      )
    )
  )
)</f>
        <v/>
      </c>
      <c r="BF16" t="str">
        <f xml:space="preserve"> IF(OR(AU16= "4-2", AU16= "2-1", AU16= "-12", AU16= "-24"),"Q",
  IF(
    OR(AU16= "4-1", AU16= "40", AU16= "42"),"A",
    IF(
      AU16= "44","P",
      IF(OR(AU16= "2-2",AU16="0-2",AU16="-1-2",AU16="-2-2",AU16="-2-1",AU16="-20",AU16="-22" ),"R",
              IF(
                OR(AU16= "24",AU16="04",AU16="-14"),"M",
                IF(
                  OR(AU16= "20",AU16="22",AU16="0-1",AU16="00",AU16="02",AU16="-1-1",AU16="-10"),"I",""
                )
              )
      )
    )
  )
)</f>
        <v/>
      </c>
      <c r="BG16" t="str">
        <f xml:space="preserve"> IF(OR(AV16= "4-2", AV16= "2-1", AV16= "-12", AV16= "-24"),"Q",
  IF(
    OR(AV16= "4-1", AV16= "40", AV16= "42"),"A",
    IF(
      AV16= "44","P",
      IF(OR(AV16= "2-2",AV16="0-2",AV16="-1-2",AV16="-2-2",AV16="-2-1",AV16="-20",AV16="-22" ),"R",
              IF(
                OR(AV16= "24",AV16="04",AV16="-14"),"M",
                IF(
                  OR(AV16= "20",AV16="22",AV16="0-1",AV16="00",AV16="02",AV16="-1-1",AV16="-10"),"I",""
                )
              )
      )
    )
  )
)</f>
        <v/>
      </c>
      <c r="BH16" t="str">
        <f xml:space="preserve"> IF(OR(AW16= "4-2", AW16= "2-1", AW16= "-12", AW16= "-24"),"Q",
  IF(
    OR(AW16= "4-1", AW16= "40", AW16= "42"),"A",
    IF(
      AW16= "44","P",
      IF(OR(AW16= "2-2",AW16="0-2",AW16="-1-2",AW16="-2-2",AW16="-2-1",AW16="-20",AW16="-22" ),"R",
              IF(
                OR(AW16= "24",AW16="04",AW16="-14"),"M",
                IF(
                  OR(AW16= "20",AW16="22",AW16="0-1",AW16="00",AW16="02",AW16="-1-1",AW16="-10"),"I",""
                )
              )
      )
    )
  )
)</f>
        <v/>
      </c>
      <c r="BI16" t="str">
        <f xml:space="preserve"> IF(OR(AX16= "4-2", AX16= "2-1", AX16= "-12", AX16= "-24"),"Q",
  IF(
    OR(AX16= "4-1", AX16= "40", AX16= "42"),"A",
    IF(
      AX16= "44","P",
      IF(OR(AX16= "2-2",AX16="0-2",AX16="-1-2",AX16="-2-2",AX16="-2-1",AX16="-20",AX16="-22" ),"R",
              IF(
                OR(AX16= "24",AX16="04",AX16="-14"),"M",
                IF(
                  OR(AX16= "20",AX16="22",AX16="0-1",AX16="00",AX16="02",AX16="-1-1",AX16="-10"),"I",""
                )
              )
      )
    )
  )
)</f>
        <v/>
      </c>
      <c r="BJ16" t="str">
        <f xml:space="preserve"> IF(OR(AY16= "4-2", AY16= "2-1", AY16= "-12", AY16= "-24"),"Q",
  IF(
    OR(AY16= "4-1", AY16= "40", AY16= "42"),"A",
    IF(
      AY16= "44","P",
      IF(OR(AY16= "2-2",AY16="0-2",AY16="-1-2",AY16="-2-2",AY16="-2-1",AY16="-20",AY16="-22" ),"R",
              IF(
                OR(AY16= "24",AY16="04",AY16="-14"),"M",
                IF(
                  OR(AY16= "20",AY16="22",AY16="0-1",AY16="00",AY16="02",AY16="-1-1",AY16="-10"),"I",""
                )
              )
      )
    )
  )
)</f>
        <v/>
      </c>
      <c r="BK16" t="str">
        <f xml:space="preserve"> IF(OR(AZ16= "4-2", AZ16= "2-1", AZ16= "-12", AZ16= "-24"),"Q",
  IF(
    OR(AZ16= "4-1", AZ16= "40", AZ16= "42"),"A",
    IF(
      AZ16= "44","P",
      IF(OR(AZ16= "2-2",AZ16="0-2",AZ16="-1-2",AZ16="-2-2",AZ16="-2-1",AZ16="-20",AZ16="-22" ),"R",
              IF(
                OR(AZ16= "24",AZ16="04",AZ16="-14"),"M",
                IF(
                  OR(AZ16= "20",AZ16="22",AZ16="0-1",AZ16="00",AZ16="02",AZ16="-1-1",AZ16="-10"),"I",""
                )
              )
      )
    )
  )
)</f>
        <v/>
      </c>
      <c r="BL16" t="str">
        <f xml:space="preserve"> IF(OR(BA16= "4-2", BA16= "2-1", BA16= "-12", BA16= "-24"),"Q",
  IF(
    OR(BA16= "4-1", BA16= "40", BA16= "42"),"A",
    IF(
      BA16= "44","P",
      IF(OR(BA16= "2-2",BA16="0-2",BA16="-1-2",BA16="-2-2",BA16="-2-1",BA16="-20",BA16="-22" ),"R",
              IF(
                OR(BA16= "24",BA16="04",BA16="-14"),"M",
                IF(
                  OR(BA16= "20",BA16="22",BA16="0-1",BA16="00",BA16="02",BA16="-1-1",BA16="-10"),"I",""
                )
              )
      )
    )
  )
)</f>
        <v/>
      </c>
    </row>
    <row r="17" spans="23:73" ht="16.5" thickBot="1" x14ac:dyDescent="0.3">
      <c r="W17" t="b">
        <f>IF(OR(B17=Локализация!$C$118,B17=5),4,IF(OR(B17=Локализация!$C$119,B17=4),2,IF(OR(B17=Локализация!$C$120,B17=3),0,IF(OR(B17=Локализация!$C$121,B17=2),-1,IF(OR(B17=Локализация!$C$122,B17=1),-2)))))</f>
        <v>0</v>
      </c>
      <c r="X17" t="b">
        <f>IF(OR(C17=Локализация!$C$124,C17=5),-2,IF(OR(C17=Локализация!$C$125,C17=4),-1,IF(OR(C17=Локализация!$C$126,C17=3),0,IF(OR(C17=Локализация!$C$127,C17=2),2,IF(OR(C17=Локализация!$C$128,C17=1),4)))))</f>
        <v>0</v>
      </c>
      <c r="Y17" t="b">
        <f>IF(OR(D17=Локализация!$C$118,D17=5),4,IF(OR(D17=Локализация!$C$119,D17=4),2,IF(OR(D17=Локализация!$C$120,D17=3),0,IF(OR(D17=Локализация!$C$121,D17=2),-1,IF(OR(D17=Локализация!$C$122,D17=1),-2)))))</f>
        <v>0</v>
      </c>
      <c r="Z17" t="b">
        <f>IF(OR(E17=Локализация!$C$124,E17=5),-2,IF(OR(E17=Локализация!$C$125,E17=4),-1,IF(OR(E17=Локализация!$C$126,E17=3),0,IF(OR(E17=Локализация!$C$127,E17=2),2,IF(OR(E17=Локализация!$C$128,E17=1),4)))))</f>
        <v>0</v>
      </c>
      <c r="AA17" t="b">
        <f>IF(OR(F17=Локализация!$C$118,F17=5),4,IF(OR(F17=Локализация!$C$119,F17=4),2,IF(OR(F17=Локализация!$C$120,F17=3),0,IF(OR(F17=Локализация!$C$121,F17=2),-1,IF(OR(F17=Локализация!$C$122,F17=1),-2)))))</f>
        <v>0</v>
      </c>
      <c r="AB17" t="b">
        <f>IF(OR(G17=Локализация!$C$124,G17=5),-2,IF(OR(G17=Локализация!$C$125,G17=4),-1,IF(OR(G17=Локализация!$C$126,G17=3),0,IF(OR(G17=Локализация!$C$127,G17=2),2,IF(OR(G17=Локализация!$C$128,G17=1),4)))))</f>
        <v>0</v>
      </c>
      <c r="AC17" t="b">
        <f>IF(OR(H17=Локализация!$C$118,H17=5),4,IF(OR(H17=Локализация!$C$119,H17=4),2,IF(OR(H17=Локализация!$C$120,H17=3),0,IF(OR(H17=Локализация!$C$121,H17=2),-1,IF(OR(H17=Локализация!$C$122,H17=1),-2)))))</f>
        <v>0</v>
      </c>
      <c r="AD17" t="b">
        <f>IF(OR(I17=Локализация!$C$124,I17=5),-2,IF(OR(I17=Локализация!$C$125,I17=4),-1,IF(OR(I17=Локализация!$C$126,I17=3),0,IF(OR(I17=Локализация!$C$127,I17=2),2,IF(OR(I17=Локализация!$C$128,I17=1),4)))))</f>
        <v>0</v>
      </c>
      <c r="AE17" t="b">
        <f>IF(OR(J17=Локализация!$C$118,J17=5),4,IF(OR(J17=Локализация!$C$119,J17=4),2,IF(OR(J17=Локализация!$C$120,J17=3),0,IF(OR(J17=Локализация!$C$121,J17=2),-1,IF(OR(J17=Локализация!$C$122,J17=1),-2)))))</f>
        <v>0</v>
      </c>
      <c r="AF17" t="b">
        <f>IF(OR(K17=Локализация!$C$124,K17=5),-2,IF(OR(K17=Локализация!$C$125,K17=4),-1,IF(OR(K17=Локализация!$C$126,K17=3),0,IF(OR(K17=Локализация!$C$127,K17=2),2,IF(OR(K17=Локализация!$C$128,K17=1),4)))))</f>
        <v>0</v>
      </c>
      <c r="AG17" t="b">
        <f>IF(OR(L17=Локализация!$C$118,L17=5),4,IF(OR(L17=Локализация!$C$119,L17=4),2,IF(OR(L17=Локализация!$C$120,L17=3),0,IF(OR(L17=Локализация!$C$121,L17=2),-1,IF(OR(L17=Локализация!$C$122,L17=1),-2)))))</f>
        <v>0</v>
      </c>
      <c r="AH17" t="b">
        <f>IF(OR(M17=Локализация!$C$124,M17=5),-2,IF(OR(M17=Локализация!$C$125,M17=4),-1,IF(OR(M17=Локализация!$C$126,M17=3),0,IF(OR(M17=Локализация!$C$127,M17=2),2,IF(OR(M17=Локализация!$C$128,M17=1),4)))))</f>
        <v>0</v>
      </c>
      <c r="AI17" t="b">
        <f>IF(OR(N17=Локализация!$C$118,N17=5),4,IF(OR(N17=Локализация!$C$119,N17=4),2,IF(OR(N17=Локализация!$C$120,N17=3),0,IF(OR(N17=Локализация!$C$121,N17=2),-1,IF(OR(N17=Локализация!$C$122,N17=1),-2)))))</f>
        <v>0</v>
      </c>
      <c r="AJ17" t="b">
        <f>IF(OR(O17=Локализация!$C$124,O17=5),-2,IF(OR(O17=Локализация!$C$125,O17=4),-1,IF(OR(O17=Локализация!$C$126,O17=3),0,IF(OR(O17=Локализация!$C$127,O17=2),2,IF(OR(O17=Локализация!$C$128,O17=1),4)))))</f>
        <v>0</v>
      </c>
      <c r="AK17" t="b">
        <f>IF(OR(P17=Локализация!$C$118,P17=5),4,IF(OR(P17=Локализация!$C$119,P17=4),2,IF(OR(P17=Локализация!$C$120,P17=3),0,IF(OR(P17=Локализация!$C$121,P17=2),-1,IF(OR(P17=Локализация!$C$122,P17=1),-2)))))</f>
        <v>0</v>
      </c>
      <c r="AL17" t="b">
        <f>IF(OR(Q17=Локализация!$C$124,Q17=5),-2,IF(OR(Q17=Локализация!$C$125,Q17=4),-1,IF(OR(Q17=Локализация!$C$126,Q17=3),0,IF(OR(Q17=Локализация!$C$127,Q17=2),2,IF(OR(Q17=Локализация!$C$128,Q17=1),4)))))</f>
        <v>0</v>
      </c>
      <c r="AM17" t="b">
        <f>IF(OR(R17=Локализация!$C$118,R17=5),4,IF(OR(R17=Локализация!$C$119,R17=4),2,IF(OR(R17=Локализация!$C$120,R17=3),0,IF(OR(R17=Локализация!$C$121,R17=2),-1,IF(OR(R17=Локализация!$C$122,R17=1),-2)))))</f>
        <v>0</v>
      </c>
      <c r="AN17" t="b">
        <f>IF(OR(S17=Локализация!$C$124,S17=5),-2,IF(OR(S17=Локализация!$C$125,S17=4),-1,IF(OR(S17=Локализация!$C$126,S17=3),0,IF(OR(S17=Локализация!$C$127,S17=2),2,IF(OR(S17=Локализация!$C$128,S17=1),4)))))</f>
        <v>0</v>
      </c>
      <c r="AO17" t="b">
        <f>IF(OR(T17=Локализация!$C$118,T17=5),4,IF(OR(T17=Локализация!$C$119,T17=4),2,IF(OR(T17=Локализация!$C$120,T17=3),0,IF(OR(T17=Локализация!$C$121,T17=2),-1,IF(OR(T17=Локализация!$C$122,T17=1),-2)))))</f>
        <v>0</v>
      </c>
      <c r="AP17" t="b">
        <f>IF(OR(U17=Локализация!$C$124,U17=5),-2,IF(OR(U17=Локализация!$C$125,U17=4),-1,IF(OR(U17=Локализация!$C$126,U17=3),0,IF(OR(U17=Локализация!$C$127,U17=2),2,IF(OR(U17=Локализация!$C$128,U17=1),4)))))</f>
        <v>0</v>
      </c>
      <c r="AR17" t="str">
        <f>CONCATENATE(W17,X17)</f>
        <v>ЛОЖЬЛОЖЬ</v>
      </c>
      <c r="AS17" t="str">
        <f>CONCATENATE(Y17,Z17)</f>
        <v>ЛОЖЬЛОЖЬ</v>
      </c>
      <c r="AT17" t="str">
        <f>CONCATENATE(AA17,AB17)</f>
        <v>ЛОЖЬЛОЖЬ</v>
      </c>
      <c r="AU17" t="str">
        <f>CONCATENATE(AC17,AD17)</f>
        <v>ЛОЖЬЛОЖЬ</v>
      </c>
      <c r="AV17" t="str">
        <f>CONCATENATE(AE17,AF17)</f>
        <v>ЛОЖЬЛОЖЬ</v>
      </c>
      <c r="AW17" t="str">
        <f>CONCATENATE(AG17,AH17)</f>
        <v>ЛОЖЬЛОЖЬ</v>
      </c>
      <c r="AX17" t="str">
        <f>CONCATENATE(AI17,AJ17)</f>
        <v>ЛОЖЬЛОЖЬ</v>
      </c>
      <c r="AY17" t="str">
        <f>CONCATENATE(AK17,AL17)</f>
        <v>ЛОЖЬЛОЖЬ</v>
      </c>
      <c r="AZ17" t="str">
        <f>CONCATENATE(AM17,AN17)</f>
        <v>ЛОЖЬЛОЖЬ</v>
      </c>
      <c r="BA17" t="str">
        <f>CONCATENATE(AO17,AP17)</f>
        <v>ЛОЖЬЛОЖЬ</v>
      </c>
      <c r="BC17" t="str">
        <f xml:space="preserve"> IF(OR(AR17= "4-2", AR17= "2-1", AR17= "-12", AR17= "-24"),"Q",
  IF(
    OR(AR17= "4-1", AR17= "40", AR17= "42"),"A",
    IF(
      AR17= "44","P",
      IF(OR(AR17= "2-2",AR17="0-2",AR17="-1-2",AR17="-2-2",AR17="-2-1",AR17="-20",AR17="-22" ),"R",
              IF(
                OR(AR17= "24",AR17="04",AR17="-14"),"M",
                IF(
                  OR(AR17= "20",AR17="22",AR17="0-1",AR17="00",AR17="02",AR17="-1-1",AR17="-10"),"I",""
                )
              )
      )
    )
  )
)</f>
        <v/>
      </c>
      <c r="BD17" t="str">
        <f xml:space="preserve"> IF(OR(AS17= "4-2", AS17= "2-1", AS17= "-12", AS17= "-24"),"Q",
  IF(
    OR(AS17= "4-1", AS17= "40", AS17= "42"),"A",
    IF(
      AS17= "44","P",
      IF(OR(AS17= "2-2",AS17="0-2",AS17="-1-2",AS17="-2-2",AS17="-2-1",AS17="-20",AS17="-22" ),"R",
              IF(
                OR(AS17= "24",AS17="04",AS17="-14"),"M",
                IF(
                  OR(AS17= "20",AS17="22",AS17="0-1",AS17="00",AS17="02",AS17="-1-1",AS17="-10"),"I",""
                )
              )
      )
    )
  )
)</f>
        <v/>
      </c>
      <c r="BE17" t="str">
        <f xml:space="preserve"> IF(OR(AT17= "4-2", AT17= "2-1", AT17= "-12", AT17= "-24"),"Q",
  IF(
    OR(AT17= "4-1", AT17= "40", AT17= "42"),"A",
    IF(
      AT17= "44","P",
      IF(OR(AT17= "2-2",AT17="0-2",AT17="-1-2",AT17="-2-2",AT17="-2-1",AT17="-20",AT17="-22" ),"R",
              IF(
                OR(AT17= "24",AT17="04",AT17="-14"),"M",
                IF(
                  OR(AT17= "20",AT17="22",AT17="0-1",AT17="00",AT17="02",AT17="-1-1",AT17="-10"),"I",""
                )
              )
      )
    )
  )
)</f>
        <v/>
      </c>
      <c r="BF17" t="str">
        <f xml:space="preserve"> IF(OR(AU17= "4-2", AU17= "2-1", AU17= "-12", AU17= "-24"),"Q",
  IF(
    OR(AU17= "4-1", AU17= "40", AU17= "42"),"A",
    IF(
      AU17= "44","P",
      IF(OR(AU17= "2-2",AU17="0-2",AU17="-1-2",AU17="-2-2",AU17="-2-1",AU17="-20",AU17="-22" ),"R",
              IF(
                OR(AU17= "24",AU17="04",AU17="-14"),"M",
                IF(
                  OR(AU17= "20",AU17="22",AU17="0-1",AU17="00",AU17="02",AU17="-1-1",AU17="-10"),"I",""
                )
              )
      )
    )
  )
)</f>
        <v/>
      </c>
      <c r="BG17" t="str">
        <f xml:space="preserve"> IF(OR(AV17= "4-2", AV17= "2-1", AV17= "-12", AV17= "-24"),"Q",
  IF(
    OR(AV17= "4-1", AV17= "40", AV17= "42"),"A",
    IF(
      AV17= "44","P",
      IF(OR(AV17= "2-2",AV17="0-2",AV17="-1-2",AV17="-2-2",AV17="-2-1",AV17="-20",AV17="-22" ),"R",
              IF(
                OR(AV17= "24",AV17="04",AV17="-14"),"M",
                IF(
                  OR(AV17= "20",AV17="22",AV17="0-1",AV17="00",AV17="02",AV17="-1-1",AV17="-10"),"I",""
                )
              )
      )
    )
  )
)</f>
        <v/>
      </c>
      <c r="BH17" t="str">
        <f xml:space="preserve"> IF(OR(AW17= "4-2", AW17= "2-1", AW17= "-12", AW17= "-24"),"Q",
  IF(
    OR(AW17= "4-1", AW17= "40", AW17= "42"),"A",
    IF(
      AW17= "44","P",
      IF(OR(AW17= "2-2",AW17="0-2",AW17="-1-2",AW17="-2-2",AW17="-2-1",AW17="-20",AW17="-22" ),"R",
              IF(
                OR(AW17= "24",AW17="04",AW17="-14"),"M",
                IF(
                  OR(AW17= "20",AW17="22",AW17="0-1",AW17="00",AW17="02",AW17="-1-1",AW17="-10"),"I",""
                )
              )
      )
    )
  )
)</f>
        <v/>
      </c>
      <c r="BI17" t="str">
        <f xml:space="preserve"> IF(OR(AX17= "4-2", AX17= "2-1", AX17= "-12", AX17= "-24"),"Q",
  IF(
    OR(AX17= "4-1", AX17= "40", AX17= "42"),"A",
    IF(
      AX17= "44","P",
      IF(OR(AX17= "2-2",AX17="0-2",AX17="-1-2",AX17="-2-2",AX17="-2-1",AX17="-20",AX17="-22" ),"R",
              IF(
                OR(AX17= "24",AX17="04",AX17="-14"),"M",
                IF(
                  OR(AX17= "20",AX17="22",AX17="0-1",AX17="00",AX17="02",AX17="-1-1",AX17="-10"),"I",""
                )
              )
      )
    )
  )
)</f>
        <v/>
      </c>
      <c r="BJ17" t="str">
        <f xml:space="preserve"> IF(OR(AY17= "4-2", AY17= "2-1", AY17= "-12", AY17= "-24"),"Q",
  IF(
    OR(AY17= "4-1", AY17= "40", AY17= "42"),"A",
    IF(
      AY17= "44","P",
      IF(OR(AY17= "2-2",AY17="0-2",AY17="-1-2",AY17="-2-2",AY17="-2-1",AY17="-20",AY17="-22" ),"R",
              IF(
                OR(AY17= "24",AY17="04",AY17="-14"),"M",
                IF(
                  OR(AY17= "20",AY17="22",AY17="0-1",AY17="00",AY17="02",AY17="-1-1",AY17="-10"),"I",""
                )
              )
      )
    )
  )
)</f>
        <v/>
      </c>
      <c r="BK17" t="str">
        <f xml:space="preserve"> IF(OR(AZ17= "4-2", AZ17= "2-1", AZ17= "-12", AZ17= "-24"),"Q",
  IF(
    OR(AZ17= "4-1", AZ17= "40", AZ17= "42"),"A",
    IF(
      AZ17= "44","P",
      IF(OR(AZ17= "2-2",AZ17="0-2",AZ17="-1-2",AZ17="-2-2",AZ17="-2-1",AZ17="-20",AZ17="-22" ),"R",
              IF(
                OR(AZ17= "24",AZ17="04",AZ17="-14"),"M",
                IF(
                  OR(AZ17= "20",AZ17="22",AZ17="0-1",AZ17="00",AZ17="02",AZ17="-1-1",AZ17="-10"),"I",""
                )
              )
      )
    )
  )
)</f>
        <v/>
      </c>
      <c r="BL17" t="str">
        <f xml:space="preserve"> IF(OR(BA17= "4-2", BA17= "2-1", BA17= "-12", BA17= "-24"),"Q",
  IF(
    OR(BA17= "4-1", BA17= "40", BA17= "42"),"A",
    IF(
      BA17= "44","P",
      IF(OR(BA17= "2-2",BA17="0-2",BA17="-1-2",BA17="-2-2",BA17="-2-1",BA17="-20",BA17="-22" ),"R",
              IF(
                OR(BA17= "24",BA17="04",BA17="-14"),"M",
                IF(
                  OR(BA17= "20",BA17="22",BA17="0-1",BA17="00",BA17="02",BA17="-1-1",BA17="-10"),"I",""
                )
              )
      )
    )
  )
)</f>
        <v/>
      </c>
      <c r="BN17" s="239" t="str">
        <f>Локализация!C199</f>
        <v>Взвешенная оценка</v>
      </c>
      <c r="BO17" s="240"/>
      <c r="BP17" s="241"/>
      <c r="BS17" s="37"/>
      <c r="BT17" s="37"/>
      <c r="BU17" s="37"/>
    </row>
    <row r="18" spans="23:73" ht="16.5" thickBot="1" x14ac:dyDescent="0.3">
      <c r="W18" t="b">
        <f>IF(OR(B18=Локализация!$C$118,B18=5),4,IF(OR(B18=Локализация!$C$119,B18=4),2,IF(OR(B18=Локализация!$C$120,B18=3),0,IF(OR(B18=Локализация!$C$121,B18=2),-1,IF(OR(B18=Локализация!$C$122,B18=1),-2)))))</f>
        <v>0</v>
      </c>
      <c r="X18" t="b">
        <f>IF(OR(C18=Локализация!$C$124,C18=5),-2,IF(OR(C18=Локализация!$C$125,C18=4),-1,IF(OR(C18=Локализация!$C$126,C18=3),0,IF(OR(C18=Локализация!$C$127,C18=2),2,IF(OR(C18=Локализация!$C$128,C18=1),4)))))</f>
        <v>0</v>
      </c>
      <c r="Y18" t="b">
        <f>IF(OR(D18=Локализация!$C$118,D18=5),4,IF(OR(D18=Локализация!$C$119,D18=4),2,IF(OR(D18=Локализация!$C$120,D18=3),0,IF(OR(D18=Локализация!$C$121,D18=2),-1,IF(OR(D18=Локализация!$C$122,D18=1),-2)))))</f>
        <v>0</v>
      </c>
      <c r="Z18" t="b">
        <f>IF(OR(E18=Локализация!$C$124,E18=5),-2,IF(OR(E18=Локализация!$C$125,E18=4),-1,IF(OR(E18=Локализация!$C$126,E18=3),0,IF(OR(E18=Локализация!$C$127,E18=2),2,IF(OR(E18=Локализация!$C$128,E18=1),4)))))</f>
        <v>0</v>
      </c>
      <c r="AA18" t="b">
        <f>IF(OR(F18=Локализация!$C$118,F18=5),4,IF(OR(F18=Локализация!$C$119,F18=4),2,IF(OR(F18=Локализация!$C$120,F18=3),0,IF(OR(F18=Локализация!$C$121,F18=2),-1,IF(OR(F18=Локализация!$C$122,F18=1),-2)))))</f>
        <v>0</v>
      </c>
      <c r="AB18" t="b">
        <f>IF(OR(G18=Локализация!$C$124,G18=5),-2,IF(OR(G18=Локализация!$C$125,G18=4),-1,IF(OR(G18=Локализация!$C$126,G18=3),0,IF(OR(G18=Локализация!$C$127,G18=2),2,IF(OR(G18=Локализация!$C$128,G18=1),4)))))</f>
        <v>0</v>
      </c>
      <c r="AC18" t="b">
        <f>IF(OR(H18=Локализация!$C$118,H18=5),4,IF(OR(H18=Локализация!$C$119,H18=4),2,IF(OR(H18=Локализация!$C$120,H18=3),0,IF(OR(H18=Локализация!$C$121,H18=2),-1,IF(OR(H18=Локализация!$C$122,H18=1),-2)))))</f>
        <v>0</v>
      </c>
      <c r="AD18" t="b">
        <f>IF(OR(I18=Локализация!$C$124,I18=5),-2,IF(OR(I18=Локализация!$C$125,I18=4),-1,IF(OR(I18=Локализация!$C$126,I18=3),0,IF(OR(I18=Локализация!$C$127,I18=2),2,IF(OR(I18=Локализация!$C$128,I18=1),4)))))</f>
        <v>0</v>
      </c>
      <c r="AE18" t="b">
        <f>IF(OR(J18=Локализация!$C$118,J18=5),4,IF(OR(J18=Локализация!$C$119,J18=4),2,IF(OR(J18=Локализация!$C$120,J18=3),0,IF(OR(J18=Локализация!$C$121,J18=2),-1,IF(OR(J18=Локализация!$C$122,J18=1),-2)))))</f>
        <v>0</v>
      </c>
      <c r="AF18" t="b">
        <f>IF(OR(K18=Локализация!$C$124,K18=5),-2,IF(OR(K18=Локализация!$C$125,K18=4),-1,IF(OR(K18=Локализация!$C$126,K18=3),0,IF(OR(K18=Локализация!$C$127,K18=2),2,IF(OR(K18=Локализация!$C$128,K18=1),4)))))</f>
        <v>0</v>
      </c>
      <c r="AG18" t="b">
        <f>IF(OR(L18=Локализация!$C$118,L18=5),4,IF(OR(L18=Локализация!$C$119,L18=4),2,IF(OR(L18=Локализация!$C$120,L18=3),0,IF(OR(L18=Локализация!$C$121,L18=2),-1,IF(OR(L18=Локализация!$C$122,L18=1),-2)))))</f>
        <v>0</v>
      </c>
      <c r="AH18" t="b">
        <f>IF(OR(M18=Локализация!$C$124,M18=5),-2,IF(OR(M18=Локализация!$C$125,M18=4),-1,IF(OR(M18=Локализация!$C$126,M18=3),0,IF(OR(M18=Локализация!$C$127,M18=2),2,IF(OR(M18=Локализация!$C$128,M18=1),4)))))</f>
        <v>0</v>
      </c>
      <c r="AI18" t="b">
        <f>IF(OR(N18=Локализация!$C$118,N18=5),4,IF(OR(N18=Локализация!$C$119,N18=4),2,IF(OR(N18=Локализация!$C$120,N18=3),0,IF(OR(N18=Локализация!$C$121,N18=2),-1,IF(OR(N18=Локализация!$C$122,N18=1),-2)))))</f>
        <v>0</v>
      </c>
      <c r="AJ18" t="b">
        <f>IF(OR(O18=Локализация!$C$124,O18=5),-2,IF(OR(O18=Локализация!$C$125,O18=4),-1,IF(OR(O18=Локализация!$C$126,O18=3),0,IF(OR(O18=Локализация!$C$127,O18=2),2,IF(OR(O18=Локализация!$C$128,O18=1),4)))))</f>
        <v>0</v>
      </c>
      <c r="AK18" t="b">
        <f>IF(OR(P18=Локализация!$C$118,P18=5),4,IF(OR(P18=Локализация!$C$119,P18=4),2,IF(OR(P18=Локализация!$C$120,P18=3),0,IF(OR(P18=Локализация!$C$121,P18=2),-1,IF(OR(P18=Локализация!$C$122,P18=1),-2)))))</f>
        <v>0</v>
      </c>
      <c r="AL18" t="b">
        <f>IF(OR(Q18=Локализация!$C$124,Q18=5),-2,IF(OR(Q18=Локализация!$C$125,Q18=4),-1,IF(OR(Q18=Локализация!$C$126,Q18=3),0,IF(OR(Q18=Локализация!$C$127,Q18=2),2,IF(OR(Q18=Локализация!$C$128,Q18=1),4)))))</f>
        <v>0</v>
      </c>
      <c r="AM18" t="b">
        <f>IF(OR(R18=Локализация!$C$118,R18=5),4,IF(OR(R18=Локализация!$C$119,R18=4),2,IF(OR(R18=Локализация!$C$120,R18=3),0,IF(OR(R18=Локализация!$C$121,R18=2),-1,IF(OR(R18=Локализация!$C$122,R18=1),-2)))))</f>
        <v>0</v>
      </c>
      <c r="AN18" t="b">
        <f>IF(OR(S18=Локализация!$C$124,S18=5),-2,IF(OR(S18=Локализация!$C$125,S18=4),-1,IF(OR(S18=Локализация!$C$126,S18=3),0,IF(OR(S18=Локализация!$C$127,S18=2),2,IF(OR(S18=Локализация!$C$128,S18=1),4)))))</f>
        <v>0</v>
      </c>
      <c r="AO18" t="b">
        <f>IF(OR(T18=Локализация!$C$118,T18=5),4,IF(OR(T18=Локализация!$C$119,T18=4),2,IF(OR(T18=Локализация!$C$120,T18=3),0,IF(OR(T18=Локализация!$C$121,T18=2),-1,IF(OR(T18=Локализация!$C$122,T18=1),-2)))))</f>
        <v>0</v>
      </c>
      <c r="AP18" t="b">
        <f>IF(OR(U18=Локализация!$C$124,U18=5),-2,IF(OR(U18=Локализация!$C$125,U18=4),-1,IF(OR(U18=Локализация!$C$126,U18=3),0,IF(OR(U18=Локализация!$C$127,U18=2),2,IF(OR(U18=Локализация!$C$128,U18=1),4)))))</f>
        <v>0</v>
      </c>
      <c r="AR18" t="str">
        <f>CONCATENATE(W18,X18)</f>
        <v>ЛОЖЬЛОЖЬ</v>
      </c>
      <c r="AS18" t="str">
        <f>CONCATENATE(Y18,Z18)</f>
        <v>ЛОЖЬЛОЖЬ</v>
      </c>
      <c r="AT18" t="str">
        <f>CONCATENATE(AA18,AB18)</f>
        <v>ЛОЖЬЛОЖЬ</v>
      </c>
      <c r="AU18" t="str">
        <f>CONCATENATE(AC18,AD18)</f>
        <v>ЛОЖЬЛОЖЬ</v>
      </c>
      <c r="AV18" t="str">
        <f>CONCATENATE(AE18,AF18)</f>
        <v>ЛОЖЬЛОЖЬ</v>
      </c>
      <c r="AW18" t="str">
        <f>CONCATENATE(AG18,AH18)</f>
        <v>ЛОЖЬЛОЖЬ</v>
      </c>
      <c r="AX18" t="str">
        <f>CONCATENATE(AI18,AJ18)</f>
        <v>ЛОЖЬЛОЖЬ</v>
      </c>
      <c r="AY18" t="str">
        <f>CONCATENATE(AK18,AL18)</f>
        <v>ЛОЖЬЛОЖЬ</v>
      </c>
      <c r="AZ18" t="str">
        <f>CONCATENATE(AM18,AN18)</f>
        <v>ЛОЖЬЛОЖЬ</v>
      </c>
      <c r="BA18" t="str">
        <f>CONCATENATE(AO18,AP18)</f>
        <v>ЛОЖЬЛОЖЬ</v>
      </c>
      <c r="BC18" t="str">
        <f xml:space="preserve"> IF(OR(AR18= "4-2", AR18= "2-1", AR18= "-12", AR18= "-24"),"Q",
  IF(
    OR(AR18= "4-1", AR18= "40", AR18= "42"),"A",
    IF(
      AR18= "44","P",
      IF(OR(AR18= "2-2",AR18="0-2",AR18="-1-2",AR18="-2-2",AR18="-2-1",AR18="-20",AR18="-22" ),"R",
              IF(
                OR(AR18= "24",AR18="04",AR18="-14"),"M",
                IF(
                  OR(AR18= "20",AR18="22",AR18="0-1",AR18="00",AR18="02",AR18="-1-1",AR18="-10"),"I",""
                )
              )
      )
    )
  )
)</f>
        <v/>
      </c>
      <c r="BD18" t="str">
        <f xml:space="preserve"> IF(OR(AS18= "4-2", AS18= "2-1", AS18= "-12", AS18= "-24"),"Q",
  IF(
    OR(AS18= "4-1", AS18= "40", AS18= "42"),"A",
    IF(
      AS18= "44","P",
      IF(OR(AS18= "2-2",AS18="0-2",AS18="-1-2",AS18="-2-2",AS18="-2-1",AS18="-20",AS18="-22" ),"R",
              IF(
                OR(AS18= "24",AS18="04",AS18="-14"),"M",
                IF(
                  OR(AS18= "20",AS18="22",AS18="0-1",AS18="00",AS18="02",AS18="-1-1",AS18="-10"),"I",""
                )
              )
      )
    )
  )
)</f>
        <v/>
      </c>
      <c r="BE18" t="str">
        <f xml:space="preserve"> IF(OR(AT18= "4-2", AT18= "2-1", AT18= "-12", AT18= "-24"),"Q",
  IF(
    OR(AT18= "4-1", AT18= "40", AT18= "42"),"A",
    IF(
      AT18= "44","P",
      IF(OR(AT18= "2-2",AT18="0-2",AT18="-1-2",AT18="-2-2",AT18="-2-1",AT18="-20",AT18="-22" ),"R",
              IF(
                OR(AT18= "24",AT18="04",AT18="-14"),"M",
                IF(
                  OR(AT18= "20",AT18="22",AT18="0-1",AT18="00",AT18="02",AT18="-1-1",AT18="-10"),"I",""
                )
              )
      )
    )
  )
)</f>
        <v/>
      </c>
      <c r="BF18" t="str">
        <f xml:space="preserve"> IF(OR(AU18= "4-2", AU18= "2-1", AU18= "-12", AU18= "-24"),"Q",
  IF(
    OR(AU18= "4-1", AU18= "40", AU18= "42"),"A",
    IF(
      AU18= "44","P",
      IF(OR(AU18= "2-2",AU18="0-2",AU18="-1-2",AU18="-2-2",AU18="-2-1",AU18="-20",AU18="-22" ),"R",
              IF(
                OR(AU18= "24",AU18="04",AU18="-14"),"M",
                IF(
                  OR(AU18= "20",AU18="22",AU18="0-1",AU18="00",AU18="02",AU18="-1-1",AU18="-10"),"I",""
                )
              )
      )
    )
  )
)</f>
        <v/>
      </c>
      <c r="BG18" t="str">
        <f xml:space="preserve"> IF(OR(AV18= "4-2", AV18= "2-1", AV18= "-12", AV18= "-24"),"Q",
  IF(
    OR(AV18= "4-1", AV18= "40", AV18= "42"),"A",
    IF(
      AV18= "44","P",
      IF(OR(AV18= "2-2",AV18="0-2",AV18="-1-2",AV18="-2-2",AV18="-2-1",AV18="-20",AV18="-22" ),"R",
              IF(
                OR(AV18= "24",AV18="04",AV18="-14"),"M",
                IF(
                  OR(AV18= "20",AV18="22",AV18="0-1",AV18="00",AV18="02",AV18="-1-1",AV18="-10"),"I",""
                )
              )
      )
    )
  )
)</f>
        <v/>
      </c>
      <c r="BH18" t="str">
        <f xml:space="preserve"> IF(OR(AW18= "4-2", AW18= "2-1", AW18= "-12", AW18= "-24"),"Q",
  IF(
    OR(AW18= "4-1", AW18= "40", AW18= "42"),"A",
    IF(
      AW18= "44","P",
      IF(OR(AW18= "2-2",AW18="0-2",AW18="-1-2",AW18="-2-2",AW18="-2-1",AW18="-20",AW18="-22" ),"R",
              IF(
                OR(AW18= "24",AW18="04",AW18="-14"),"M",
                IF(
                  OR(AW18= "20",AW18="22",AW18="0-1",AW18="00",AW18="02",AW18="-1-1",AW18="-10"),"I",""
                )
              )
      )
    )
  )
)</f>
        <v/>
      </c>
      <c r="BI18" t="str">
        <f xml:space="preserve"> IF(OR(AX18= "4-2", AX18= "2-1", AX18= "-12", AX18= "-24"),"Q",
  IF(
    OR(AX18= "4-1", AX18= "40", AX18= "42"),"A",
    IF(
      AX18= "44","P",
      IF(OR(AX18= "2-2",AX18="0-2",AX18="-1-2",AX18="-2-2",AX18="-2-1",AX18="-20",AX18="-22" ),"R",
              IF(
                OR(AX18= "24",AX18="04",AX18="-14"),"M",
                IF(
                  OR(AX18= "20",AX18="22",AX18="0-1",AX18="00",AX18="02",AX18="-1-1",AX18="-10"),"I",""
                )
              )
      )
    )
  )
)</f>
        <v/>
      </c>
      <c r="BJ18" t="str">
        <f xml:space="preserve"> IF(OR(AY18= "4-2", AY18= "2-1", AY18= "-12", AY18= "-24"),"Q",
  IF(
    OR(AY18= "4-1", AY18= "40", AY18= "42"),"A",
    IF(
      AY18= "44","P",
      IF(OR(AY18= "2-2",AY18="0-2",AY18="-1-2",AY18="-2-2",AY18="-2-1",AY18="-20",AY18="-22" ),"R",
              IF(
                OR(AY18= "24",AY18="04",AY18="-14"),"M",
                IF(
                  OR(AY18= "20",AY18="22",AY18="0-1",AY18="00",AY18="02",AY18="-1-1",AY18="-10"),"I",""
                )
              )
      )
    )
  )
)</f>
        <v/>
      </c>
      <c r="BK18" t="str">
        <f xml:space="preserve"> IF(OR(AZ18= "4-2", AZ18= "2-1", AZ18= "-12", AZ18= "-24"),"Q",
  IF(
    OR(AZ18= "4-1", AZ18= "40", AZ18= "42"),"A",
    IF(
      AZ18= "44","P",
      IF(OR(AZ18= "2-2",AZ18="0-2",AZ18="-1-2",AZ18="-2-2",AZ18="-2-1",AZ18="-20",AZ18="-22" ),"R",
              IF(
                OR(AZ18= "24",AZ18="04",AZ18="-14"),"M",
                IF(
                  OR(AZ18= "20",AZ18="22",AZ18="0-1",AZ18="00",AZ18="02",AZ18="-1-1",AZ18="-10"),"I",""
                )
              )
      )
    )
  )
)</f>
        <v/>
      </c>
      <c r="BL18" t="str">
        <f xml:space="preserve"> IF(OR(BA18= "4-2", BA18= "2-1", BA18= "-12", BA18= "-24"),"Q",
  IF(
    OR(BA18= "4-1", BA18= "40", BA18= "42"),"A",
    IF(
      BA18= "44","P",
      IF(OR(BA18= "2-2",BA18="0-2",BA18="-1-2",BA18="-2-2",BA18="-2-1",BA18="-20",BA18="-22" ),"R",
              IF(
                OR(BA18= "24",BA18="04",BA18="-14"),"M",
                IF(
                  OR(BA18= "20",BA18="22",BA18="0-1",BA18="00",BA18="02",BA18="-1-1",BA18="-10"),"I",""
                )
              )
      )
    )
  )
)</f>
        <v/>
      </c>
      <c r="BN18" s="245"/>
      <c r="BO18" s="246" t="str">
        <f>C4</f>
        <v>Нет</v>
      </c>
      <c r="BP18" s="247" t="str">
        <f>B4</f>
        <v>Есть</v>
      </c>
    </row>
    <row r="19" spans="23:73" x14ac:dyDescent="0.25">
      <c r="W19" t="b">
        <f>IF(OR(B19=Локализация!$C$118,B19=5),4,IF(OR(B19=Локализация!$C$119,B19=4),2,IF(OR(B19=Локализация!$C$120,B19=3),0,IF(OR(B19=Локализация!$C$121,B19=2),-1,IF(OR(B19=Локализация!$C$122,B19=1),-2)))))</f>
        <v>0</v>
      </c>
      <c r="X19" t="b">
        <f>IF(OR(C19=Локализация!$C$124,C19=5),-2,IF(OR(C19=Локализация!$C$125,C19=4),-1,IF(OR(C19=Локализация!$C$126,C19=3),0,IF(OR(C19=Локализация!$C$127,C19=2),2,IF(OR(C19=Локализация!$C$128,C19=1),4)))))</f>
        <v>0</v>
      </c>
      <c r="Y19" t="b">
        <f>IF(OR(D19=Локализация!$C$118,D19=5),4,IF(OR(D19=Локализация!$C$119,D19=4),2,IF(OR(D19=Локализация!$C$120,D19=3),0,IF(OR(D19=Локализация!$C$121,D19=2),-1,IF(OR(D19=Локализация!$C$122,D19=1),-2)))))</f>
        <v>0</v>
      </c>
      <c r="Z19" t="b">
        <f>IF(OR(E19=Локализация!$C$124,E19=5),-2,IF(OR(E19=Локализация!$C$125,E19=4),-1,IF(OR(E19=Локализация!$C$126,E19=3),0,IF(OR(E19=Локализация!$C$127,E19=2),2,IF(OR(E19=Локализация!$C$128,E19=1),4)))))</f>
        <v>0</v>
      </c>
      <c r="AA19" t="b">
        <f>IF(OR(F19=Локализация!$C$118,F19=5),4,IF(OR(F19=Локализация!$C$119,F19=4),2,IF(OR(F19=Локализация!$C$120,F19=3),0,IF(OR(F19=Локализация!$C$121,F19=2),-1,IF(OR(F19=Локализация!$C$122,F19=1),-2)))))</f>
        <v>0</v>
      </c>
      <c r="AB19" t="b">
        <f>IF(OR(G19=Локализация!$C$124,G19=5),-2,IF(OR(G19=Локализация!$C$125,G19=4),-1,IF(OR(G19=Локализация!$C$126,G19=3),0,IF(OR(G19=Локализация!$C$127,G19=2),2,IF(OR(G19=Локализация!$C$128,G19=1),4)))))</f>
        <v>0</v>
      </c>
      <c r="AC19" t="b">
        <f>IF(OR(H19=Локализация!$C$118,H19=5),4,IF(OR(H19=Локализация!$C$119,H19=4),2,IF(OR(H19=Локализация!$C$120,H19=3),0,IF(OR(H19=Локализация!$C$121,H19=2),-1,IF(OR(H19=Локализация!$C$122,H19=1),-2)))))</f>
        <v>0</v>
      </c>
      <c r="AD19" t="b">
        <f>IF(OR(I19=Локализация!$C$124,I19=5),-2,IF(OR(I19=Локализация!$C$125,I19=4),-1,IF(OR(I19=Локализация!$C$126,I19=3),0,IF(OR(I19=Локализация!$C$127,I19=2),2,IF(OR(I19=Локализация!$C$128,I19=1),4)))))</f>
        <v>0</v>
      </c>
      <c r="AE19" t="b">
        <f>IF(OR(J19=Локализация!$C$118,J19=5),4,IF(OR(J19=Локализация!$C$119,J19=4),2,IF(OR(J19=Локализация!$C$120,J19=3),0,IF(OR(J19=Локализация!$C$121,J19=2),-1,IF(OR(J19=Локализация!$C$122,J19=1),-2)))))</f>
        <v>0</v>
      </c>
      <c r="AF19" t="b">
        <f>IF(OR(K19=Локализация!$C$124,K19=5),-2,IF(OR(K19=Локализация!$C$125,K19=4),-1,IF(OR(K19=Локализация!$C$126,K19=3),0,IF(OR(K19=Локализация!$C$127,K19=2),2,IF(OR(K19=Локализация!$C$128,K19=1),4)))))</f>
        <v>0</v>
      </c>
      <c r="AG19" t="b">
        <f>IF(OR(L19=Локализация!$C$118,L19=5),4,IF(OR(L19=Локализация!$C$119,L19=4),2,IF(OR(L19=Локализация!$C$120,L19=3),0,IF(OR(L19=Локализация!$C$121,L19=2),-1,IF(OR(L19=Локализация!$C$122,L19=1),-2)))))</f>
        <v>0</v>
      </c>
      <c r="AH19" t="b">
        <f>IF(OR(M19=Локализация!$C$124,M19=5),-2,IF(OR(M19=Локализация!$C$125,M19=4),-1,IF(OR(M19=Локализация!$C$126,M19=3),0,IF(OR(M19=Локализация!$C$127,M19=2),2,IF(OR(M19=Локализация!$C$128,M19=1),4)))))</f>
        <v>0</v>
      </c>
      <c r="AI19" t="b">
        <f>IF(OR(N19=Локализация!$C$118,N19=5),4,IF(OR(N19=Локализация!$C$119,N19=4),2,IF(OR(N19=Локализация!$C$120,N19=3),0,IF(OR(N19=Локализация!$C$121,N19=2),-1,IF(OR(N19=Локализация!$C$122,N19=1),-2)))))</f>
        <v>0</v>
      </c>
      <c r="AJ19" t="b">
        <f>IF(OR(O19=Локализация!$C$124,O19=5),-2,IF(OR(O19=Локализация!$C$125,O19=4),-1,IF(OR(O19=Локализация!$C$126,O19=3),0,IF(OR(O19=Локализация!$C$127,O19=2),2,IF(OR(O19=Локализация!$C$128,O19=1),4)))))</f>
        <v>0</v>
      </c>
      <c r="AK19" t="b">
        <f>IF(OR(P19=Локализация!$C$118,P19=5),4,IF(OR(P19=Локализация!$C$119,P19=4),2,IF(OR(P19=Локализация!$C$120,P19=3),0,IF(OR(P19=Локализация!$C$121,P19=2),-1,IF(OR(P19=Локализация!$C$122,P19=1),-2)))))</f>
        <v>0</v>
      </c>
      <c r="AL19" t="b">
        <f>IF(OR(Q19=Локализация!$C$124,Q19=5),-2,IF(OR(Q19=Локализация!$C$125,Q19=4),-1,IF(OR(Q19=Локализация!$C$126,Q19=3),0,IF(OR(Q19=Локализация!$C$127,Q19=2),2,IF(OR(Q19=Локализация!$C$128,Q19=1),4)))))</f>
        <v>0</v>
      </c>
      <c r="AM19" t="b">
        <f>IF(OR(R19=Локализация!$C$118,R19=5),4,IF(OR(R19=Локализация!$C$119,R19=4),2,IF(OR(R19=Локализация!$C$120,R19=3),0,IF(OR(R19=Локализация!$C$121,R19=2),-1,IF(OR(R19=Локализация!$C$122,R19=1),-2)))))</f>
        <v>0</v>
      </c>
      <c r="AN19" t="b">
        <f>IF(OR(S19=Локализация!$C$124,S19=5),-2,IF(OR(S19=Локализация!$C$125,S19=4),-1,IF(OR(S19=Локализация!$C$126,S19=3),0,IF(OR(S19=Локализация!$C$127,S19=2),2,IF(OR(S19=Локализация!$C$128,S19=1),4)))))</f>
        <v>0</v>
      </c>
      <c r="AO19" t="b">
        <f>IF(OR(T19=Локализация!$C$118,T19=5),4,IF(OR(T19=Локализация!$C$119,T19=4),2,IF(OR(T19=Локализация!$C$120,T19=3),0,IF(OR(T19=Локализация!$C$121,T19=2),-1,IF(OR(T19=Локализация!$C$122,T19=1),-2)))))</f>
        <v>0</v>
      </c>
      <c r="AP19" t="b">
        <f>IF(OR(U19=Локализация!$C$124,U19=5),-2,IF(OR(U19=Локализация!$C$125,U19=4),-1,IF(OR(U19=Локализация!$C$126,U19=3),0,IF(OR(U19=Локализация!$C$127,U19=2),2,IF(OR(U19=Локализация!$C$128,U19=1),4)))))</f>
        <v>0</v>
      </c>
      <c r="AR19" t="str">
        <f>CONCATENATE(W19,X19)</f>
        <v>ЛОЖЬЛОЖЬ</v>
      </c>
      <c r="AS19" t="str">
        <f>CONCATENATE(Y19,Z19)</f>
        <v>ЛОЖЬЛОЖЬ</v>
      </c>
      <c r="AT19" t="str">
        <f>CONCATENATE(AA19,AB19)</f>
        <v>ЛОЖЬЛОЖЬ</v>
      </c>
      <c r="AU19" t="str">
        <f>CONCATENATE(AC19,AD19)</f>
        <v>ЛОЖЬЛОЖЬ</v>
      </c>
      <c r="AV19" t="str">
        <f>CONCATENATE(AE19,AF19)</f>
        <v>ЛОЖЬЛОЖЬ</v>
      </c>
      <c r="AW19" t="str">
        <f>CONCATENATE(AG19,AH19)</f>
        <v>ЛОЖЬЛОЖЬ</v>
      </c>
      <c r="AX19" t="str">
        <f>CONCATENATE(AI19,AJ19)</f>
        <v>ЛОЖЬЛОЖЬ</v>
      </c>
      <c r="AY19" t="str">
        <f>CONCATENATE(AK19,AL19)</f>
        <v>ЛОЖЬЛОЖЬ</v>
      </c>
      <c r="AZ19" t="str">
        <f>CONCATENATE(AM19,AN19)</f>
        <v>ЛОЖЬЛОЖЬ</v>
      </c>
      <c r="BA19" t="str">
        <f>CONCATENATE(AO19,AP19)</f>
        <v>ЛОЖЬЛОЖЬ</v>
      </c>
      <c r="BC19" t="str">
        <f xml:space="preserve"> IF(OR(AR19= "4-2", AR19= "2-1", AR19= "-12", AR19= "-24"),"Q",
  IF(
    OR(AR19= "4-1", AR19= "40", AR19= "42"),"A",
    IF(
      AR19= "44","P",
      IF(OR(AR19= "2-2",AR19="0-2",AR19="-1-2",AR19="-2-2",AR19="-2-1",AR19="-20",AR19="-22" ),"R",
              IF(
                OR(AR19= "24",AR19="04",AR19="-14"),"M",
                IF(
                  OR(AR19= "20",AR19="22",AR19="0-1",AR19="00",AR19="02",AR19="-1-1",AR19="-10"),"I",""
                )
              )
      )
    )
  )
)</f>
        <v/>
      </c>
      <c r="BD19" t="str">
        <f xml:space="preserve"> IF(OR(AS19= "4-2", AS19= "2-1", AS19= "-12", AS19= "-24"),"Q",
  IF(
    OR(AS19= "4-1", AS19= "40", AS19= "42"),"A",
    IF(
      AS19= "44","P",
      IF(OR(AS19= "2-2",AS19="0-2",AS19="-1-2",AS19="-2-2",AS19="-2-1",AS19="-20",AS19="-22" ),"R",
              IF(
                OR(AS19= "24",AS19="04",AS19="-14"),"M",
                IF(
                  OR(AS19= "20",AS19="22",AS19="0-1",AS19="00",AS19="02",AS19="-1-1",AS19="-10"),"I",""
                )
              )
      )
    )
  )
)</f>
        <v/>
      </c>
      <c r="BE19" t="str">
        <f xml:space="preserve"> IF(OR(AT19= "4-2", AT19= "2-1", AT19= "-12", AT19= "-24"),"Q",
  IF(
    OR(AT19= "4-1", AT19= "40", AT19= "42"),"A",
    IF(
      AT19= "44","P",
      IF(OR(AT19= "2-2",AT19="0-2",AT19="-1-2",AT19="-2-2",AT19="-2-1",AT19="-20",AT19="-22" ),"R",
              IF(
                OR(AT19= "24",AT19="04",AT19="-14"),"M",
                IF(
                  OR(AT19= "20",AT19="22",AT19="0-1",AT19="00",AT19="02",AT19="-1-1",AT19="-10"),"I",""
                )
              )
      )
    )
  )
)</f>
        <v/>
      </c>
      <c r="BF19" t="str">
        <f xml:space="preserve"> IF(OR(AU19= "4-2", AU19= "2-1", AU19= "-12", AU19= "-24"),"Q",
  IF(
    OR(AU19= "4-1", AU19= "40", AU19= "42"),"A",
    IF(
      AU19= "44","P",
      IF(OR(AU19= "2-2",AU19="0-2",AU19="-1-2",AU19="-2-2",AU19="-2-1",AU19="-20",AU19="-22" ),"R",
              IF(
                OR(AU19= "24",AU19="04",AU19="-14"),"M",
                IF(
                  OR(AU19= "20",AU19="22",AU19="0-1",AU19="00",AU19="02",AU19="-1-1",AU19="-10"),"I",""
                )
              )
      )
    )
  )
)</f>
        <v/>
      </c>
      <c r="BG19" t="str">
        <f xml:space="preserve"> IF(OR(AV19= "4-2", AV19= "2-1", AV19= "-12", AV19= "-24"),"Q",
  IF(
    OR(AV19= "4-1", AV19= "40", AV19= "42"),"A",
    IF(
      AV19= "44","P",
      IF(OR(AV19= "2-2",AV19="0-2",AV19="-1-2",AV19="-2-2",AV19="-2-1",AV19="-20",AV19="-22" ),"R",
              IF(
                OR(AV19= "24",AV19="04",AV19="-14"),"M",
                IF(
                  OR(AV19= "20",AV19="22",AV19="0-1",AV19="00",AV19="02",AV19="-1-1",AV19="-10"),"I",""
                )
              )
      )
    )
  )
)</f>
        <v/>
      </c>
      <c r="BH19" t="str">
        <f xml:space="preserve"> IF(OR(AW19= "4-2", AW19= "2-1", AW19= "-12", AW19= "-24"),"Q",
  IF(
    OR(AW19= "4-1", AW19= "40", AW19= "42"),"A",
    IF(
      AW19= "44","P",
      IF(OR(AW19= "2-2",AW19="0-2",AW19="-1-2",AW19="-2-2",AW19="-2-1",AW19="-20",AW19="-22" ),"R",
              IF(
                OR(AW19= "24",AW19="04",AW19="-14"),"M",
                IF(
                  OR(AW19= "20",AW19="22",AW19="0-1",AW19="00",AW19="02",AW19="-1-1",AW19="-10"),"I",""
                )
              )
      )
    )
  )
)</f>
        <v/>
      </c>
      <c r="BI19" t="str">
        <f xml:space="preserve"> IF(OR(AX19= "4-2", AX19= "2-1", AX19= "-12", AX19= "-24"),"Q",
  IF(
    OR(AX19= "4-1", AX19= "40", AX19= "42"),"A",
    IF(
      AX19= "44","P",
      IF(OR(AX19= "2-2",AX19="0-2",AX19="-1-2",AX19="-2-2",AX19="-2-1",AX19="-20",AX19="-22" ),"R",
              IF(
                OR(AX19= "24",AX19="04",AX19="-14"),"M",
                IF(
                  OR(AX19= "20",AX19="22",AX19="0-1",AX19="00",AX19="02",AX19="-1-1",AX19="-10"),"I",""
                )
              )
      )
    )
  )
)</f>
        <v/>
      </c>
      <c r="BJ19" t="str">
        <f xml:space="preserve"> IF(OR(AY19= "4-2", AY19= "2-1", AY19= "-12", AY19= "-24"),"Q",
  IF(
    OR(AY19= "4-1", AY19= "40", AY19= "42"),"A",
    IF(
      AY19= "44","P",
      IF(OR(AY19= "2-2",AY19="0-2",AY19="-1-2",AY19="-2-2",AY19="-2-1",AY19="-20",AY19="-22" ),"R",
              IF(
                OR(AY19= "24",AY19="04",AY19="-14"),"M",
                IF(
                  OR(AY19= "20",AY19="22",AY19="0-1",AY19="00",AY19="02",AY19="-1-1",AY19="-10"),"I",""
                )
              )
      )
    )
  )
)</f>
        <v/>
      </c>
      <c r="BK19" t="str">
        <f xml:space="preserve"> IF(OR(AZ19= "4-2", AZ19= "2-1", AZ19= "-12", AZ19= "-24"),"Q",
  IF(
    OR(AZ19= "4-1", AZ19= "40", AZ19= "42"),"A",
    IF(
      AZ19= "44","P",
      IF(OR(AZ19= "2-2",AZ19="0-2",AZ19="-1-2",AZ19="-2-2",AZ19="-2-1",AZ19="-20",AZ19="-22" ),"R",
              IF(
                OR(AZ19= "24",AZ19="04",AZ19="-14"),"M",
                IF(
                  OR(AZ19= "20",AZ19="22",AZ19="0-1",AZ19="00",AZ19="02",AZ19="-1-1",AZ19="-10"),"I",""
                )
              )
      )
    )
  )
)</f>
        <v/>
      </c>
      <c r="BL19" t="str">
        <f xml:space="preserve"> IF(OR(BA19= "4-2", BA19= "2-1", BA19= "-12", BA19= "-24"),"Q",
  IF(
    OR(BA19= "4-1", BA19= "40", BA19= "42"),"A",
    IF(
      BA19= "44","P",
      IF(OR(BA19= "2-2",BA19="0-2",BA19="-1-2",BA19="-2-2",BA19="-2-1",BA19="-20",BA19="-22" ),"R",
              IF(
                OR(BA19= "24",BA19="04",BA19="-14"),"M",
                IF(
                  OR(BA19= "20",BA19="22",BA19="0-1",BA19="00",BA19="02",BA19="-1-1",BA19="-10"),"I",""
                )
              )
      )
    )
  )
)</f>
        <v/>
      </c>
      <c r="BN19" s="231" t="str">
        <f>BN4</f>
        <v>Свойство 1</v>
      </c>
      <c r="BO19" s="237" t="str">
        <f>IFERROR(AVERAGE(X:X),"")</f>
        <v/>
      </c>
      <c r="BP19" s="235" t="str">
        <f>IFERROR(AVERAGE(W:W),"")</f>
        <v/>
      </c>
    </row>
    <row r="20" spans="23:73" x14ac:dyDescent="0.25">
      <c r="W20" t="b">
        <f>IF(OR(B20=Локализация!$C$118,B20=5),4,IF(OR(B20=Локализация!$C$119,B20=4),2,IF(OR(B20=Локализация!$C$120,B20=3),0,IF(OR(B20=Локализация!$C$121,B20=2),-1,IF(OR(B20=Локализация!$C$122,B20=1),-2)))))</f>
        <v>0</v>
      </c>
      <c r="X20" t="b">
        <f>IF(OR(C20=Локализация!$C$124,C20=5),-2,IF(OR(C20=Локализация!$C$125,C20=4),-1,IF(OR(C20=Локализация!$C$126,C20=3),0,IF(OR(C20=Локализация!$C$127,C20=2),2,IF(OR(C20=Локализация!$C$128,C20=1),4)))))</f>
        <v>0</v>
      </c>
      <c r="Y20" t="b">
        <f>IF(OR(D20=Локализация!$C$118,D20=5),4,IF(OR(D20=Локализация!$C$119,D20=4),2,IF(OR(D20=Локализация!$C$120,D20=3),0,IF(OR(D20=Локализация!$C$121,D20=2),-1,IF(OR(D20=Локализация!$C$122,D20=1),-2)))))</f>
        <v>0</v>
      </c>
      <c r="Z20" t="b">
        <f>IF(OR(E20=Локализация!$C$124,E20=5),-2,IF(OR(E20=Локализация!$C$125,E20=4),-1,IF(OR(E20=Локализация!$C$126,E20=3),0,IF(OR(E20=Локализация!$C$127,E20=2),2,IF(OR(E20=Локализация!$C$128,E20=1),4)))))</f>
        <v>0</v>
      </c>
      <c r="AA20" t="b">
        <f>IF(OR(F20=Локализация!$C$118,F20=5),4,IF(OR(F20=Локализация!$C$119,F20=4),2,IF(OR(F20=Локализация!$C$120,F20=3),0,IF(OR(F20=Локализация!$C$121,F20=2),-1,IF(OR(F20=Локализация!$C$122,F20=1),-2)))))</f>
        <v>0</v>
      </c>
      <c r="AB20" t="b">
        <f>IF(OR(G20=Локализация!$C$124,G20=5),-2,IF(OR(G20=Локализация!$C$125,G20=4),-1,IF(OR(G20=Локализация!$C$126,G20=3),0,IF(OR(G20=Локализация!$C$127,G20=2),2,IF(OR(G20=Локализация!$C$128,G20=1),4)))))</f>
        <v>0</v>
      </c>
      <c r="AC20" t="b">
        <f>IF(OR(H20=Локализация!$C$118,H20=5),4,IF(OR(H20=Локализация!$C$119,H20=4),2,IF(OR(H20=Локализация!$C$120,H20=3),0,IF(OR(H20=Локализация!$C$121,H20=2),-1,IF(OR(H20=Локализация!$C$122,H20=1),-2)))))</f>
        <v>0</v>
      </c>
      <c r="AD20" t="b">
        <f>IF(OR(I20=Локализация!$C$124,I20=5),-2,IF(OR(I20=Локализация!$C$125,I20=4),-1,IF(OR(I20=Локализация!$C$126,I20=3),0,IF(OR(I20=Локализация!$C$127,I20=2),2,IF(OR(I20=Локализация!$C$128,I20=1),4)))))</f>
        <v>0</v>
      </c>
      <c r="AE20" t="b">
        <f>IF(OR(J20=Локализация!$C$118,J20=5),4,IF(OR(J20=Локализация!$C$119,J20=4),2,IF(OR(J20=Локализация!$C$120,J20=3),0,IF(OR(J20=Локализация!$C$121,J20=2),-1,IF(OR(J20=Локализация!$C$122,J20=1),-2)))))</f>
        <v>0</v>
      </c>
      <c r="AF20" t="b">
        <f>IF(OR(K20=Локализация!$C$124,K20=5),-2,IF(OR(K20=Локализация!$C$125,K20=4),-1,IF(OR(K20=Локализация!$C$126,K20=3),0,IF(OR(K20=Локализация!$C$127,K20=2),2,IF(OR(K20=Локализация!$C$128,K20=1),4)))))</f>
        <v>0</v>
      </c>
      <c r="AG20" t="b">
        <f>IF(OR(L20=Локализация!$C$118,L20=5),4,IF(OR(L20=Локализация!$C$119,L20=4),2,IF(OR(L20=Локализация!$C$120,L20=3),0,IF(OR(L20=Локализация!$C$121,L20=2),-1,IF(OR(L20=Локализация!$C$122,L20=1),-2)))))</f>
        <v>0</v>
      </c>
      <c r="AH20" t="b">
        <f>IF(OR(M20=Локализация!$C$124,M20=5),-2,IF(OR(M20=Локализация!$C$125,M20=4),-1,IF(OR(M20=Локализация!$C$126,M20=3),0,IF(OR(M20=Локализация!$C$127,M20=2),2,IF(OR(M20=Локализация!$C$128,M20=1),4)))))</f>
        <v>0</v>
      </c>
      <c r="AI20" t="b">
        <f>IF(OR(N20=Локализация!$C$118,N20=5),4,IF(OR(N20=Локализация!$C$119,N20=4),2,IF(OR(N20=Локализация!$C$120,N20=3),0,IF(OR(N20=Локализация!$C$121,N20=2),-1,IF(OR(N20=Локализация!$C$122,N20=1),-2)))))</f>
        <v>0</v>
      </c>
      <c r="AJ20" t="b">
        <f>IF(OR(O20=Локализация!$C$124,O20=5),-2,IF(OR(O20=Локализация!$C$125,O20=4),-1,IF(OR(O20=Локализация!$C$126,O20=3),0,IF(OR(O20=Локализация!$C$127,O20=2),2,IF(OR(O20=Локализация!$C$128,O20=1),4)))))</f>
        <v>0</v>
      </c>
      <c r="AK20" t="b">
        <f>IF(OR(P20=Локализация!$C$118,P20=5),4,IF(OR(P20=Локализация!$C$119,P20=4),2,IF(OR(P20=Локализация!$C$120,P20=3),0,IF(OR(P20=Локализация!$C$121,P20=2),-1,IF(OR(P20=Локализация!$C$122,P20=1),-2)))))</f>
        <v>0</v>
      </c>
      <c r="AL20" t="b">
        <f>IF(OR(Q20=Локализация!$C$124,Q20=5),-2,IF(OR(Q20=Локализация!$C$125,Q20=4),-1,IF(OR(Q20=Локализация!$C$126,Q20=3),0,IF(OR(Q20=Локализация!$C$127,Q20=2),2,IF(OR(Q20=Локализация!$C$128,Q20=1),4)))))</f>
        <v>0</v>
      </c>
      <c r="AM20" t="b">
        <f>IF(OR(R20=Локализация!$C$118,R20=5),4,IF(OR(R20=Локализация!$C$119,R20=4),2,IF(OR(R20=Локализация!$C$120,R20=3),0,IF(OR(R20=Локализация!$C$121,R20=2),-1,IF(OR(R20=Локализация!$C$122,R20=1),-2)))))</f>
        <v>0</v>
      </c>
      <c r="AN20" t="b">
        <f>IF(OR(S20=Локализация!$C$124,S20=5),-2,IF(OR(S20=Локализация!$C$125,S20=4),-1,IF(OR(S20=Локализация!$C$126,S20=3),0,IF(OR(S20=Локализация!$C$127,S20=2),2,IF(OR(S20=Локализация!$C$128,S20=1),4)))))</f>
        <v>0</v>
      </c>
      <c r="AO20" t="b">
        <f>IF(OR(T20=Локализация!$C$118,T20=5),4,IF(OR(T20=Локализация!$C$119,T20=4),2,IF(OR(T20=Локализация!$C$120,T20=3),0,IF(OR(T20=Локализация!$C$121,T20=2),-1,IF(OR(T20=Локализация!$C$122,T20=1),-2)))))</f>
        <v>0</v>
      </c>
      <c r="AP20" t="b">
        <f>IF(OR(U20=Локализация!$C$124,U20=5),-2,IF(OR(U20=Локализация!$C$125,U20=4),-1,IF(OR(U20=Локализация!$C$126,U20=3),0,IF(OR(U20=Локализация!$C$127,U20=2),2,IF(OR(U20=Локализация!$C$128,U20=1),4)))))</f>
        <v>0</v>
      </c>
      <c r="AR20" t="str">
        <f>CONCATENATE(W20,X20)</f>
        <v>ЛОЖЬЛОЖЬ</v>
      </c>
      <c r="AS20" t="str">
        <f>CONCATENATE(Y20,Z20)</f>
        <v>ЛОЖЬЛОЖЬ</v>
      </c>
      <c r="AT20" t="str">
        <f>CONCATENATE(AA20,AB20)</f>
        <v>ЛОЖЬЛОЖЬ</v>
      </c>
      <c r="AU20" t="str">
        <f>CONCATENATE(AC20,AD20)</f>
        <v>ЛОЖЬЛОЖЬ</v>
      </c>
      <c r="AV20" t="str">
        <f>CONCATENATE(AE20,AF20)</f>
        <v>ЛОЖЬЛОЖЬ</v>
      </c>
      <c r="AW20" t="str">
        <f>CONCATENATE(AG20,AH20)</f>
        <v>ЛОЖЬЛОЖЬ</v>
      </c>
      <c r="AX20" t="str">
        <f>CONCATENATE(AI20,AJ20)</f>
        <v>ЛОЖЬЛОЖЬ</v>
      </c>
      <c r="AY20" t="str">
        <f>CONCATENATE(AK20,AL20)</f>
        <v>ЛОЖЬЛОЖЬ</v>
      </c>
      <c r="AZ20" t="str">
        <f>CONCATENATE(AM20,AN20)</f>
        <v>ЛОЖЬЛОЖЬ</v>
      </c>
      <c r="BA20" t="str">
        <f>CONCATENATE(AO20,AP20)</f>
        <v>ЛОЖЬЛОЖЬ</v>
      </c>
      <c r="BC20" t="str">
        <f xml:space="preserve"> IF(OR(AR20= "4-2", AR20= "2-1", AR20= "-12", AR20= "-24"),"Q",
  IF(
    OR(AR20= "4-1", AR20= "40", AR20= "42"),"A",
    IF(
      AR20= "44","P",
      IF(OR(AR20= "2-2",AR20="0-2",AR20="-1-2",AR20="-2-2",AR20="-2-1",AR20="-20",AR20="-22" ),"R",
              IF(
                OR(AR20= "24",AR20="04",AR20="-14"),"M",
                IF(
                  OR(AR20= "20",AR20="22",AR20="0-1",AR20="00",AR20="02",AR20="-1-1",AR20="-10"),"I",""
                )
              )
      )
    )
  )
)</f>
        <v/>
      </c>
      <c r="BD20" t="str">
        <f xml:space="preserve"> IF(OR(AS20= "4-2", AS20= "2-1", AS20= "-12", AS20= "-24"),"Q",
  IF(
    OR(AS20= "4-1", AS20= "40", AS20= "42"),"A",
    IF(
      AS20= "44","P",
      IF(OR(AS20= "2-2",AS20="0-2",AS20="-1-2",AS20="-2-2",AS20="-2-1",AS20="-20",AS20="-22" ),"R",
              IF(
                OR(AS20= "24",AS20="04",AS20="-14"),"M",
                IF(
                  OR(AS20= "20",AS20="22",AS20="0-1",AS20="00",AS20="02",AS20="-1-1",AS20="-10"),"I",""
                )
              )
      )
    )
  )
)</f>
        <v/>
      </c>
      <c r="BE20" t="str">
        <f xml:space="preserve"> IF(OR(AT20= "4-2", AT20= "2-1", AT20= "-12", AT20= "-24"),"Q",
  IF(
    OR(AT20= "4-1", AT20= "40", AT20= "42"),"A",
    IF(
      AT20= "44","P",
      IF(OR(AT20= "2-2",AT20="0-2",AT20="-1-2",AT20="-2-2",AT20="-2-1",AT20="-20",AT20="-22" ),"R",
              IF(
                OR(AT20= "24",AT20="04",AT20="-14"),"M",
                IF(
                  OR(AT20= "20",AT20="22",AT20="0-1",AT20="00",AT20="02",AT20="-1-1",AT20="-10"),"I",""
                )
              )
      )
    )
  )
)</f>
        <v/>
      </c>
      <c r="BF20" t="str">
        <f xml:space="preserve"> IF(OR(AU20= "4-2", AU20= "2-1", AU20= "-12", AU20= "-24"),"Q",
  IF(
    OR(AU20= "4-1", AU20= "40", AU20= "42"),"A",
    IF(
      AU20= "44","P",
      IF(OR(AU20= "2-2",AU20="0-2",AU20="-1-2",AU20="-2-2",AU20="-2-1",AU20="-20",AU20="-22" ),"R",
              IF(
                OR(AU20= "24",AU20="04",AU20="-14"),"M",
                IF(
                  OR(AU20= "20",AU20="22",AU20="0-1",AU20="00",AU20="02",AU20="-1-1",AU20="-10"),"I",""
                )
              )
      )
    )
  )
)</f>
        <v/>
      </c>
      <c r="BG20" t="str">
        <f xml:space="preserve"> IF(OR(AV20= "4-2", AV20= "2-1", AV20= "-12", AV20= "-24"),"Q",
  IF(
    OR(AV20= "4-1", AV20= "40", AV20= "42"),"A",
    IF(
      AV20= "44","P",
      IF(OR(AV20= "2-2",AV20="0-2",AV20="-1-2",AV20="-2-2",AV20="-2-1",AV20="-20",AV20="-22" ),"R",
              IF(
                OR(AV20= "24",AV20="04",AV20="-14"),"M",
                IF(
                  OR(AV20= "20",AV20="22",AV20="0-1",AV20="00",AV20="02",AV20="-1-1",AV20="-10"),"I",""
                )
              )
      )
    )
  )
)</f>
        <v/>
      </c>
      <c r="BH20" t="str">
        <f xml:space="preserve"> IF(OR(AW20= "4-2", AW20= "2-1", AW20= "-12", AW20= "-24"),"Q",
  IF(
    OR(AW20= "4-1", AW20= "40", AW20= "42"),"A",
    IF(
      AW20= "44","P",
      IF(OR(AW20= "2-2",AW20="0-2",AW20="-1-2",AW20="-2-2",AW20="-2-1",AW20="-20",AW20="-22" ),"R",
              IF(
                OR(AW20= "24",AW20="04",AW20="-14"),"M",
                IF(
                  OR(AW20= "20",AW20="22",AW20="0-1",AW20="00",AW20="02",AW20="-1-1",AW20="-10"),"I",""
                )
              )
      )
    )
  )
)</f>
        <v/>
      </c>
      <c r="BI20" t="str">
        <f xml:space="preserve"> IF(OR(AX20= "4-2", AX20= "2-1", AX20= "-12", AX20= "-24"),"Q",
  IF(
    OR(AX20= "4-1", AX20= "40", AX20= "42"),"A",
    IF(
      AX20= "44","P",
      IF(OR(AX20= "2-2",AX20="0-2",AX20="-1-2",AX20="-2-2",AX20="-2-1",AX20="-20",AX20="-22" ),"R",
              IF(
                OR(AX20= "24",AX20="04",AX20="-14"),"M",
                IF(
                  OR(AX20= "20",AX20="22",AX20="0-1",AX20="00",AX20="02",AX20="-1-1",AX20="-10"),"I",""
                )
              )
      )
    )
  )
)</f>
        <v/>
      </c>
      <c r="BJ20" t="str">
        <f xml:space="preserve"> IF(OR(AY20= "4-2", AY20= "2-1", AY20= "-12", AY20= "-24"),"Q",
  IF(
    OR(AY20= "4-1", AY20= "40", AY20= "42"),"A",
    IF(
      AY20= "44","P",
      IF(OR(AY20= "2-2",AY20="0-2",AY20="-1-2",AY20="-2-2",AY20="-2-1",AY20="-20",AY20="-22" ),"R",
              IF(
                OR(AY20= "24",AY20="04",AY20="-14"),"M",
                IF(
                  OR(AY20= "20",AY20="22",AY20="0-1",AY20="00",AY20="02",AY20="-1-1",AY20="-10"),"I",""
                )
              )
      )
    )
  )
)</f>
        <v/>
      </c>
      <c r="BK20" t="str">
        <f xml:space="preserve"> IF(OR(AZ20= "4-2", AZ20= "2-1", AZ20= "-12", AZ20= "-24"),"Q",
  IF(
    OR(AZ20= "4-1", AZ20= "40", AZ20= "42"),"A",
    IF(
      AZ20= "44","P",
      IF(OR(AZ20= "2-2",AZ20="0-2",AZ20="-1-2",AZ20="-2-2",AZ20="-2-1",AZ20="-20",AZ20="-22" ),"R",
              IF(
                OR(AZ20= "24",AZ20="04",AZ20="-14"),"M",
                IF(
                  OR(AZ20= "20",AZ20="22",AZ20="0-1",AZ20="00",AZ20="02",AZ20="-1-1",AZ20="-10"),"I",""
                )
              )
      )
    )
  )
)</f>
        <v/>
      </c>
      <c r="BL20" t="str">
        <f xml:space="preserve"> IF(OR(BA20= "4-2", BA20= "2-1", BA20= "-12", BA20= "-24"),"Q",
  IF(
    OR(BA20= "4-1", BA20= "40", BA20= "42"),"A",
    IF(
      BA20= "44","P",
      IF(OR(BA20= "2-2",BA20="0-2",BA20="-1-2",BA20="-2-2",BA20="-2-1",BA20="-20",BA20="-22" ),"R",
              IF(
                OR(BA20= "24",BA20="04",BA20="-14"),"M",
                IF(
                  OR(BA20= "20",BA20="22",BA20="0-1",BA20="00",BA20="02",BA20="-1-1",BA20="-10"),"I",""
                )
              )
      )
    )
  )
)</f>
        <v/>
      </c>
      <c r="BN20" s="231" t="str">
        <f>BN5</f>
        <v>Свойство 2</v>
      </c>
      <c r="BO20" s="237" t="str">
        <f>IFERROR(AVERAGE(Z:Z),"")</f>
        <v/>
      </c>
      <c r="BP20" s="235" t="str">
        <f>IFERROR(AVERAGE(Y:Y),"")</f>
        <v/>
      </c>
    </row>
    <row r="21" spans="23:73" x14ac:dyDescent="0.25">
      <c r="W21" t="b">
        <f>IF(OR(B21=Локализация!$C$118,B21=5),4,IF(OR(B21=Локализация!$C$119,B21=4),2,IF(OR(B21=Локализация!$C$120,B21=3),0,IF(OR(B21=Локализация!$C$121,B21=2),-1,IF(OR(B21=Локализация!$C$122,B21=1),-2)))))</f>
        <v>0</v>
      </c>
      <c r="X21" t="b">
        <f>IF(OR(C21=Локализация!$C$124,C21=5),-2,IF(OR(C21=Локализация!$C$125,C21=4),-1,IF(OR(C21=Локализация!$C$126,C21=3),0,IF(OR(C21=Локализация!$C$127,C21=2),2,IF(OR(C21=Локализация!$C$128,C21=1),4)))))</f>
        <v>0</v>
      </c>
      <c r="Y21" t="b">
        <f>IF(OR(D21=Локализация!$C$118,D21=5),4,IF(OR(D21=Локализация!$C$119,D21=4),2,IF(OR(D21=Локализация!$C$120,D21=3),0,IF(OR(D21=Локализация!$C$121,D21=2),-1,IF(OR(D21=Локализация!$C$122,D21=1),-2)))))</f>
        <v>0</v>
      </c>
      <c r="Z21" t="b">
        <f>IF(OR(E21=Локализация!$C$124,E21=5),-2,IF(OR(E21=Локализация!$C$125,E21=4),-1,IF(OR(E21=Локализация!$C$126,E21=3),0,IF(OR(E21=Локализация!$C$127,E21=2),2,IF(OR(E21=Локализация!$C$128,E21=1),4)))))</f>
        <v>0</v>
      </c>
      <c r="AA21" t="b">
        <f>IF(OR(F21=Локализация!$C$118,F21=5),4,IF(OR(F21=Локализация!$C$119,F21=4),2,IF(OR(F21=Локализация!$C$120,F21=3),0,IF(OR(F21=Локализация!$C$121,F21=2),-1,IF(OR(F21=Локализация!$C$122,F21=1),-2)))))</f>
        <v>0</v>
      </c>
      <c r="AB21" t="b">
        <f>IF(OR(G21=Локализация!$C$124,G21=5),-2,IF(OR(G21=Локализация!$C$125,G21=4),-1,IF(OR(G21=Локализация!$C$126,G21=3),0,IF(OR(G21=Локализация!$C$127,G21=2),2,IF(OR(G21=Локализация!$C$128,G21=1),4)))))</f>
        <v>0</v>
      </c>
      <c r="AC21" t="b">
        <f>IF(OR(H21=Локализация!$C$118,H21=5),4,IF(OR(H21=Локализация!$C$119,H21=4),2,IF(OR(H21=Локализация!$C$120,H21=3),0,IF(OR(H21=Локализация!$C$121,H21=2),-1,IF(OR(H21=Локализация!$C$122,H21=1),-2)))))</f>
        <v>0</v>
      </c>
      <c r="AD21" t="b">
        <f>IF(OR(I21=Локализация!$C$124,I21=5),-2,IF(OR(I21=Локализация!$C$125,I21=4),-1,IF(OR(I21=Локализация!$C$126,I21=3),0,IF(OR(I21=Локализация!$C$127,I21=2),2,IF(OR(I21=Локализация!$C$128,I21=1),4)))))</f>
        <v>0</v>
      </c>
      <c r="AE21" t="b">
        <f>IF(OR(J21=Локализация!$C$118,J21=5),4,IF(OR(J21=Локализация!$C$119,J21=4),2,IF(OR(J21=Локализация!$C$120,J21=3),0,IF(OR(J21=Локализация!$C$121,J21=2),-1,IF(OR(J21=Локализация!$C$122,J21=1),-2)))))</f>
        <v>0</v>
      </c>
      <c r="AF21" t="b">
        <f>IF(OR(K21=Локализация!$C$124,K21=5),-2,IF(OR(K21=Локализация!$C$125,K21=4),-1,IF(OR(K21=Локализация!$C$126,K21=3),0,IF(OR(K21=Локализация!$C$127,K21=2),2,IF(OR(K21=Локализация!$C$128,K21=1),4)))))</f>
        <v>0</v>
      </c>
      <c r="AG21" t="b">
        <f>IF(OR(L21=Локализация!$C$118,L21=5),4,IF(OR(L21=Локализация!$C$119,L21=4),2,IF(OR(L21=Локализация!$C$120,L21=3),0,IF(OR(L21=Локализация!$C$121,L21=2),-1,IF(OR(L21=Локализация!$C$122,L21=1),-2)))))</f>
        <v>0</v>
      </c>
      <c r="AH21" t="b">
        <f>IF(OR(M21=Локализация!$C$124,M21=5),-2,IF(OR(M21=Локализация!$C$125,M21=4),-1,IF(OR(M21=Локализация!$C$126,M21=3),0,IF(OR(M21=Локализация!$C$127,M21=2),2,IF(OR(M21=Локализация!$C$128,M21=1),4)))))</f>
        <v>0</v>
      </c>
      <c r="AI21" t="b">
        <f>IF(OR(N21=Локализация!$C$118,N21=5),4,IF(OR(N21=Локализация!$C$119,N21=4),2,IF(OR(N21=Локализация!$C$120,N21=3),0,IF(OR(N21=Локализация!$C$121,N21=2),-1,IF(OR(N21=Локализация!$C$122,N21=1),-2)))))</f>
        <v>0</v>
      </c>
      <c r="AJ21" t="b">
        <f>IF(OR(O21=Локализация!$C$124,O21=5),-2,IF(OR(O21=Локализация!$C$125,O21=4),-1,IF(OR(O21=Локализация!$C$126,O21=3),0,IF(OR(O21=Локализация!$C$127,O21=2),2,IF(OR(O21=Локализация!$C$128,O21=1),4)))))</f>
        <v>0</v>
      </c>
      <c r="AK21" t="b">
        <f>IF(OR(P21=Локализация!$C$118,P21=5),4,IF(OR(P21=Локализация!$C$119,P21=4),2,IF(OR(P21=Локализация!$C$120,P21=3),0,IF(OR(P21=Локализация!$C$121,P21=2),-1,IF(OR(P21=Локализация!$C$122,P21=1),-2)))))</f>
        <v>0</v>
      </c>
      <c r="AL21" t="b">
        <f>IF(OR(Q21=Локализация!$C$124,Q21=5),-2,IF(OR(Q21=Локализация!$C$125,Q21=4),-1,IF(OR(Q21=Локализация!$C$126,Q21=3),0,IF(OR(Q21=Локализация!$C$127,Q21=2),2,IF(OR(Q21=Локализация!$C$128,Q21=1),4)))))</f>
        <v>0</v>
      </c>
      <c r="AM21" t="b">
        <f>IF(OR(R21=Локализация!$C$118,R21=5),4,IF(OR(R21=Локализация!$C$119,R21=4),2,IF(OR(R21=Локализация!$C$120,R21=3),0,IF(OR(R21=Локализация!$C$121,R21=2),-1,IF(OR(R21=Локализация!$C$122,R21=1),-2)))))</f>
        <v>0</v>
      </c>
      <c r="AN21" t="b">
        <f>IF(OR(S21=Локализация!$C$124,S21=5),-2,IF(OR(S21=Локализация!$C$125,S21=4),-1,IF(OR(S21=Локализация!$C$126,S21=3),0,IF(OR(S21=Локализация!$C$127,S21=2),2,IF(OR(S21=Локализация!$C$128,S21=1),4)))))</f>
        <v>0</v>
      </c>
      <c r="AO21" t="b">
        <f>IF(OR(T21=Локализация!$C$118,T21=5),4,IF(OR(T21=Локализация!$C$119,T21=4),2,IF(OR(T21=Локализация!$C$120,T21=3),0,IF(OR(T21=Локализация!$C$121,T21=2),-1,IF(OR(T21=Локализация!$C$122,T21=1),-2)))))</f>
        <v>0</v>
      </c>
      <c r="AP21" t="b">
        <f>IF(OR(U21=Локализация!$C$124,U21=5),-2,IF(OR(U21=Локализация!$C$125,U21=4),-1,IF(OR(U21=Локализация!$C$126,U21=3),0,IF(OR(U21=Локализация!$C$127,U21=2),2,IF(OR(U21=Локализация!$C$128,U21=1),4)))))</f>
        <v>0</v>
      </c>
      <c r="AR21" t="str">
        <f>CONCATENATE(W21,X21)</f>
        <v>ЛОЖЬЛОЖЬ</v>
      </c>
      <c r="AS21" t="str">
        <f>CONCATENATE(Y21,Z21)</f>
        <v>ЛОЖЬЛОЖЬ</v>
      </c>
      <c r="AT21" t="str">
        <f>CONCATENATE(AA21,AB21)</f>
        <v>ЛОЖЬЛОЖЬ</v>
      </c>
      <c r="AU21" t="str">
        <f>CONCATENATE(AC21,AD21)</f>
        <v>ЛОЖЬЛОЖЬ</v>
      </c>
      <c r="AV21" t="str">
        <f>CONCATENATE(AE21,AF21)</f>
        <v>ЛОЖЬЛОЖЬ</v>
      </c>
      <c r="AW21" t="str">
        <f>CONCATENATE(AG21,AH21)</f>
        <v>ЛОЖЬЛОЖЬ</v>
      </c>
      <c r="AX21" t="str">
        <f>CONCATENATE(AI21,AJ21)</f>
        <v>ЛОЖЬЛОЖЬ</v>
      </c>
      <c r="AY21" t="str">
        <f>CONCATENATE(AK21,AL21)</f>
        <v>ЛОЖЬЛОЖЬ</v>
      </c>
      <c r="AZ21" t="str">
        <f>CONCATENATE(AM21,AN21)</f>
        <v>ЛОЖЬЛОЖЬ</v>
      </c>
      <c r="BA21" t="str">
        <f>CONCATENATE(AO21,AP21)</f>
        <v>ЛОЖЬЛОЖЬ</v>
      </c>
      <c r="BC21" t="str">
        <f xml:space="preserve"> IF(OR(AR21= "4-2", AR21= "2-1", AR21= "-12", AR21= "-24"),"Q",
  IF(
    OR(AR21= "4-1", AR21= "40", AR21= "42"),"A",
    IF(
      AR21= "44","P",
      IF(OR(AR21= "2-2",AR21="0-2",AR21="-1-2",AR21="-2-2",AR21="-2-1",AR21="-20",AR21="-22" ),"R",
              IF(
                OR(AR21= "24",AR21="04",AR21="-14"),"M",
                IF(
                  OR(AR21= "20",AR21="22",AR21="0-1",AR21="00",AR21="02",AR21="-1-1",AR21="-10"),"I",""
                )
              )
      )
    )
  )
)</f>
        <v/>
      </c>
      <c r="BD21" t="str">
        <f xml:space="preserve"> IF(OR(AS21= "4-2", AS21= "2-1", AS21= "-12", AS21= "-24"),"Q",
  IF(
    OR(AS21= "4-1", AS21= "40", AS21= "42"),"A",
    IF(
      AS21= "44","P",
      IF(OR(AS21= "2-2",AS21="0-2",AS21="-1-2",AS21="-2-2",AS21="-2-1",AS21="-20",AS21="-22" ),"R",
              IF(
                OR(AS21= "24",AS21="04",AS21="-14"),"M",
                IF(
                  OR(AS21= "20",AS21="22",AS21="0-1",AS21="00",AS21="02",AS21="-1-1",AS21="-10"),"I",""
                )
              )
      )
    )
  )
)</f>
        <v/>
      </c>
      <c r="BE21" t="str">
        <f xml:space="preserve"> IF(OR(AT21= "4-2", AT21= "2-1", AT21= "-12", AT21= "-24"),"Q",
  IF(
    OR(AT21= "4-1", AT21= "40", AT21= "42"),"A",
    IF(
      AT21= "44","P",
      IF(OR(AT21= "2-2",AT21="0-2",AT21="-1-2",AT21="-2-2",AT21="-2-1",AT21="-20",AT21="-22" ),"R",
              IF(
                OR(AT21= "24",AT21="04",AT21="-14"),"M",
                IF(
                  OR(AT21= "20",AT21="22",AT21="0-1",AT21="00",AT21="02",AT21="-1-1",AT21="-10"),"I",""
                )
              )
      )
    )
  )
)</f>
        <v/>
      </c>
      <c r="BF21" t="str">
        <f xml:space="preserve"> IF(OR(AU21= "4-2", AU21= "2-1", AU21= "-12", AU21= "-24"),"Q",
  IF(
    OR(AU21= "4-1", AU21= "40", AU21= "42"),"A",
    IF(
      AU21= "44","P",
      IF(OR(AU21= "2-2",AU21="0-2",AU21="-1-2",AU21="-2-2",AU21="-2-1",AU21="-20",AU21="-22" ),"R",
              IF(
                OR(AU21= "24",AU21="04",AU21="-14"),"M",
                IF(
                  OR(AU21= "20",AU21="22",AU21="0-1",AU21="00",AU21="02",AU21="-1-1",AU21="-10"),"I",""
                )
              )
      )
    )
  )
)</f>
        <v/>
      </c>
      <c r="BG21" t="str">
        <f xml:space="preserve"> IF(OR(AV21= "4-2", AV21= "2-1", AV21= "-12", AV21= "-24"),"Q",
  IF(
    OR(AV21= "4-1", AV21= "40", AV21= "42"),"A",
    IF(
      AV21= "44","P",
      IF(OR(AV21= "2-2",AV21="0-2",AV21="-1-2",AV21="-2-2",AV21="-2-1",AV21="-20",AV21="-22" ),"R",
              IF(
                OR(AV21= "24",AV21="04",AV21="-14"),"M",
                IF(
                  OR(AV21= "20",AV21="22",AV21="0-1",AV21="00",AV21="02",AV21="-1-1",AV21="-10"),"I",""
                )
              )
      )
    )
  )
)</f>
        <v/>
      </c>
      <c r="BH21" t="str">
        <f xml:space="preserve"> IF(OR(AW21= "4-2", AW21= "2-1", AW21= "-12", AW21= "-24"),"Q",
  IF(
    OR(AW21= "4-1", AW21= "40", AW21= "42"),"A",
    IF(
      AW21= "44","P",
      IF(OR(AW21= "2-2",AW21="0-2",AW21="-1-2",AW21="-2-2",AW21="-2-1",AW21="-20",AW21="-22" ),"R",
              IF(
                OR(AW21= "24",AW21="04",AW21="-14"),"M",
                IF(
                  OR(AW21= "20",AW21="22",AW21="0-1",AW21="00",AW21="02",AW21="-1-1",AW21="-10"),"I",""
                )
              )
      )
    )
  )
)</f>
        <v/>
      </c>
      <c r="BI21" t="str">
        <f xml:space="preserve"> IF(OR(AX21= "4-2", AX21= "2-1", AX21= "-12", AX21= "-24"),"Q",
  IF(
    OR(AX21= "4-1", AX21= "40", AX21= "42"),"A",
    IF(
      AX21= "44","P",
      IF(OR(AX21= "2-2",AX21="0-2",AX21="-1-2",AX21="-2-2",AX21="-2-1",AX21="-20",AX21="-22" ),"R",
              IF(
                OR(AX21= "24",AX21="04",AX21="-14"),"M",
                IF(
                  OR(AX21= "20",AX21="22",AX21="0-1",AX21="00",AX21="02",AX21="-1-1",AX21="-10"),"I",""
                )
              )
      )
    )
  )
)</f>
        <v/>
      </c>
      <c r="BJ21" t="str">
        <f xml:space="preserve"> IF(OR(AY21= "4-2", AY21= "2-1", AY21= "-12", AY21= "-24"),"Q",
  IF(
    OR(AY21= "4-1", AY21= "40", AY21= "42"),"A",
    IF(
      AY21= "44","P",
      IF(OR(AY21= "2-2",AY21="0-2",AY21="-1-2",AY21="-2-2",AY21="-2-1",AY21="-20",AY21="-22" ),"R",
              IF(
                OR(AY21= "24",AY21="04",AY21="-14"),"M",
                IF(
                  OR(AY21= "20",AY21="22",AY21="0-1",AY21="00",AY21="02",AY21="-1-1",AY21="-10"),"I",""
                )
              )
      )
    )
  )
)</f>
        <v/>
      </c>
      <c r="BK21" t="str">
        <f xml:space="preserve"> IF(OR(AZ21= "4-2", AZ21= "2-1", AZ21= "-12", AZ21= "-24"),"Q",
  IF(
    OR(AZ21= "4-1", AZ21= "40", AZ21= "42"),"A",
    IF(
      AZ21= "44","P",
      IF(OR(AZ21= "2-2",AZ21="0-2",AZ21="-1-2",AZ21="-2-2",AZ21="-2-1",AZ21="-20",AZ21="-22" ),"R",
              IF(
                OR(AZ21= "24",AZ21="04",AZ21="-14"),"M",
                IF(
                  OR(AZ21= "20",AZ21="22",AZ21="0-1",AZ21="00",AZ21="02",AZ21="-1-1",AZ21="-10"),"I",""
                )
              )
      )
    )
  )
)</f>
        <v/>
      </c>
      <c r="BL21" t="str">
        <f xml:space="preserve"> IF(OR(BA21= "4-2", BA21= "2-1", BA21= "-12", BA21= "-24"),"Q",
  IF(
    OR(BA21= "4-1", BA21= "40", BA21= "42"),"A",
    IF(
      BA21= "44","P",
      IF(OR(BA21= "2-2",BA21="0-2",BA21="-1-2",BA21="-2-2",BA21="-2-1",BA21="-20",BA21="-22" ),"R",
              IF(
                OR(BA21= "24",BA21="04",BA21="-14"),"M",
                IF(
                  OR(BA21= "20",BA21="22",BA21="0-1",BA21="00",BA21="02",BA21="-1-1",BA21="-10"),"I",""
                )
              )
      )
    )
  )
)</f>
        <v/>
      </c>
      <c r="BN21" s="231" t="str">
        <f>BN6</f>
        <v>Свойство 3</v>
      </c>
      <c r="BO21" s="237" t="str">
        <f>IFERROR(AVERAGE(AB:AB),"")</f>
        <v/>
      </c>
      <c r="BP21" s="235" t="str">
        <f>IFERROR(AVERAGE(AA:AA),"")</f>
        <v/>
      </c>
    </row>
    <row r="22" spans="23:73" x14ac:dyDescent="0.25">
      <c r="W22" t="b">
        <f>IF(OR(B22=Локализация!$C$118,B22=5),4,IF(OR(B22=Локализация!$C$119,B22=4),2,IF(OR(B22=Локализация!$C$120,B22=3),0,IF(OR(B22=Локализация!$C$121,B22=2),-1,IF(OR(B22=Локализация!$C$122,B22=1),-2)))))</f>
        <v>0</v>
      </c>
      <c r="X22" t="b">
        <f>IF(OR(C22=Локализация!$C$124,C22=5),-2,IF(OR(C22=Локализация!$C$125,C22=4),-1,IF(OR(C22=Локализация!$C$126,C22=3),0,IF(OR(C22=Локализация!$C$127,C22=2),2,IF(OR(C22=Локализация!$C$128,C22=1),4)))))</f>
        <v>0</v>
      </c>
      <c r="Y22" t="b">
        <f>IF(OR(D22=Локализация!$C$118,D22=5),4,IF(OR(D22=Локализация!$C$119,D22=4),2,IF(OR(D22=Локализация!$C$120,D22=3),0,IF(OR(D22=Локализация!$C$121,D22=2),-1,IF(OR(D22=Локализация!$C$122,D22=1),-2)))))</f>
        <v>0</v>
      </c>
      <c r="Z22" t="b">
        <f>IF(OR(E22=Локализация!$C$124,E22=5),-2,IF(OR(E22=Локализация!$C$125,E22=4),-1,IF(OR(E22=Локализация!$C$126,E22=3),0,IF(OR(E22=Локализация!$C$127,E22=2),2,IF(OR(E22=Локализация!$C$128,E22=1),4)))))</f>
        <v>0</v>
      </c>
      <c r="AA22" t="b">
        <f>IF(OR(F22=Локализация!$C$118,F22=5),4,IF(OR(F22=Локализация!$C$119,F22=4),2,IF(OR(F22=Локализация!$C$120,F22=3),0,IF(OR(F22=Локализация!$C$121,F22=2),-1,IF(OR(F22=Локализация!$C$122,F22=1),-2)))))</f>
        <v>0</v>
      </c>
      <c r="AB22" t="b">
        <f>IF(OR(G22=Локализация!$C$124,G22=5),-2,IF(OR(G22=Локализация!$C$125,G22=4),-1,IF(OR(G22=Локализация!$C$126,G22=3),0,IF(OR(G22=Локализация!$C$127,G22=2),2,IF(OR(G22=Локализация!$C$128,G22=1),4)))))</f>
        <v>0</v>
      </c>
      <c r="AC22" t="b">
        <f>IF(OR(H22=Локализация!$C$118,H22=5),4,IF(OR(H22=Локализация!$C$119,H22=4),2,IF(OR(H22=Локализация!$C$120,H22=3),0,IF(OR(H22=Локализация!$C$121,H22=2),-1,IF(OR(H22=Локализация!$C$122,H22=1),-2)))))</f>
        <v>0</v>
      </c>
      <c r="AD22" t="b">
        <f>IF(OR(I22=Локализация!$C$124,I22=5),-2,IF(OR(I22=Локализация!$C$125,I22=4),-1,IF(OR(I22=Локализация!$C$126,I22=3),0,IF(OR(I22=Локализация!$C$127,I22=2),2,IF(OR(I22=Локализация!$C$128,I22=1),4)))))</f>
        <v>0</v>
      </c>
      <c r="AE22" t="b">
        <f>IF(OR(J22=Локализация!$C$118,J22=5),4,IF(OR(J22=Локализация!$C$119,J22=4),2,IF(OR(J22=Локализация!$C$120,J22=3),0,IF(OR(J22=Локализация!$C$121,J22=2),-1,IF(OR(J22=Локализация!$C$122,J22=1),-2)))))</f>
        <v>0</v>
      </c>
      <c r="AF22" t="b">
        <f>IF(OR(K22=Локализация!$C$124,K22=5),-2,IF(OR(K22=Локализация!$C$125,K22=4),-1,IF(OR(K22=Локализация!$C$126,K22=3),0,IF(OR(K22=Локализация!$C$127,K22=2),2,IF(OR(K22=Локализация!$C$128,K22=1),4)))))</f>
        <v>0</v>
      </c>
      <c r="AG22" t="b">
        <f>IF(OR(L22=Локализация!$C$118,L22=5),4,IF(OR(L22=Локализация!$C$119,L22=4),2,IF(OR(L22=Локализация!$C$120,L22=3),0,IF(OR(L22=Локализация!$C$121,L22=2),-1,IF(OR(L22=Локализация!$C$122,L22=1),-2)))))</f>
        <v>0</v>
      </c>
      <c r="AH22" t="b">
        <f>IF(OR(M22=Локализация!$C$124,M22=5),-2,IF(OR(M22=Локализация!$C$125,M22=4),-1,IF(OR(M22=Локализация!$C$126,M22=3),0,IF(OR(M22=Локализация!$C$127,M22=2),2,IF(OR(M22=Локализация!$C$128,M22=1),4)))))</f>
        <v>0</v>
      </c>
      <c r="AI22" t="b">
        <f>IF(OR(N22=Локализация!$C$118,N22=5),4,IF(OR(N22=Локализация!$C$119,N22=4),2,IF(OR(N22=Локализация!$C$120,N22=3),0,IF(OR(N22=Локализация!$C$121,N22=2),-1,IF(OR(N22=Локализация!$C$122,N22=1),-2)))))</f>
        <v>0</v>
      </c>
      <c r="AJ22" t="b">
        <f>IF(OR(O22=Локализация!$C$124,O22=5),-2,IF(OR(O22=Локализация!$C$125,O22=4),-1,IF(OR(O22=Локализация!$C$126,O22=3),0,IF(OR(O22=Локализация!$C$127,O22=2),2,IF(OR(O22=Локализация!$C$128,O22=1),4)))))</f>
        <v>0</v>
      </c>
      <c r="AK22" t="b">
        <f>IF(OR(P22=Локализация!$C$118,P22=5),4,IF(OR(P22=Локализация!$C$119,P22=4),2,IF(OR(P22=Локализация!$C$120,P22=3),0,IF(OR(P22=Локализация!$C$121,P22=2),-1,IF(OR(P22=Локализация!$C$122,P22=1),-2)))))</f>
        <v>0</v>
      </c>
      <c r="AL22" t="b">
        <f>IF(OR(Q22=Локализация!$C$124,Q22=5),-2,IF(OR(Q22=Локализация!$C$125,Q22=4),-1,IF(OR(Q22=Локализация!$C$126,Q22=3),0,IF(OR(Q22=Локализация!$C$127,Q22=2),2,IF(OR(Q22=Локализация!$C$128,Q22=1),4)))))</f>
        <v>0</v>
      </c>
      <c r="AM22" t="b">
        <f>IF(OR(R22=Локализация!$C$118,R22=5),4,IF(OR(R22=Локализация!$C$119,R22=4),2,IF(OR(R22=Локализация!$C$120,R22=3),0,IF(OR(R22=Локализация!$C$121,R22=2),-1,IF(OR(R22=Локализация!$C$122,R22=1),-2)))))</f>
        <v>0</v>
      </c>
      <c r="AN22" t="b">
        <f>IF(OR(S22=Локализация!$C$124,S22=5),-2,IF(OR(S22=Локализация!$C$125,S22=4),-1,IF(OR(S22=Локализация!$C$126,S22=3),0,IF(OR(S22=Локализация!$C$127,S22=2),2,IF(OR(S22=Локализация!$C$128,S22=1),4)))))</f>
        <v>0</v>
      </c>
      <c r="AO22" t="b">
        <f>IF(OR(T22=Локализация!$C$118,T22=5),4,IF(OR(T22=Локализация!$C$119,T22=4),2,IF(OR(T22=Локализация!$C$120,T22=3),0,IF(OR(T22=Локализация!$C$121,T22=2),-1,IF(OR(T22=Локализация!$C$122,T22=1),-2)))))</f>
        <v>0</v>
      </c>
      <c r="AP22" t="b">
        <f>IF(OR(U22=Локализация!$C$124,U22=5),-2,IF(OR(U22=Локализация!$C$125,U22=4),-1,IF(OR(U22=Локализация!$C$126,U22=3),0,IF(OR(U22=Локализация!$C$127,U22=2),2,IF(OR(U22=Локализация!$C$128,U22=1),4)))))</f>
        <v>0</v>
      </c>
      <c r="AR22" t="str">
        <f>CONCATENATE(W22,X22)</f>
        <v>ЛОЖЬЛОЖЬ</v>
      </c>
      <c r="AS22" t="str">
        <f>CONCATENATE(Y22,Z22)</f>
        <v>ЛОЖЬЛОЖЬ</v>
      </c>
      <c r="AT22" t="str">
        <f>CONCATENATE(AA22,AB22)</f>
        <v>ЛОЖЬЛОЖЬ</v>
      </c>
      <c r="AU22" t="str">
        <f>CONCATENATE(AC22,AD22)</f>
        <v>ЛОЖЬЛОЖЬ</v>
      </c>
      <c r="AV22" t="str">
        <f>CONCATENATE(AE22,AF22)</f>
        <v>ЛОЖЬЛОЖЬ</v>
      </c>
      <c r="AW22" t="str">
        <f>CONCATENATE(AG22,AH22)</f>
        <v>ЛОЖЬЛОЖЬ</v>
      </c>
      <c r="AX22" t="str">
        <f>CONCATENATE(AI22,AJ22)</f>
        <v>ЛОЖЬЛОЖЬ</v>
      </c>
      <c r="AY22" t="str">
        <f>CONCATENATE(AK22,AL22)</f>
        <v>ЛОЖЬЛОЖЬ</v>
      </c>
      <c r="AZ22" t="str">
        <f>CONCATENATE(AM22,AN22)</f>
        <v>ЛОЖЬЛОЖЬ</v>
      </c>
      <c r="BA22" t="str">
        <f>CONCATENATE(AO22,AP22)</f>
        <v>ЛОЖЬЛОЖЬ</v>
      </c>
      <c r="BC22" t="str">
        <f xml:space="preserve"> IF(OR(AR22= "4-2", AR22= "2-1", AR22= "-12", AR22= "-24"),"Q",
  IF(
    OR(AR22= "4-1", AR22= "40", AR22= "42"),"A",
    IF(
      AR22= "44","P",
      IF(OR(AR22= "2-2",AR22="0-2",AR22="-1-2",AR22="-2-2",AR22="-2-1",AR22="-20",AR22="-22" ),"R",
              IF(
                OR(AR22= "24",AR22="04",AR22="-14"),"M",
                IF(
                  OR(AR22= "20",AR22="22",AR22="0-1",AR22="00",AR22="02",AR22="-1-1",AR22="-10"),"I",""
                )
              )
      )
    )
  )
)</f>
        <v/>
      </c>
      <c r="BD22" t="str">
        <f xml:space="preserve"> IF(OR(AS22= "4-2", AS22= "2-1", AS22= "-12", AS22= "-24"),"Q",
  IF(
    OR(AS22= "4-1", AS22= "40", AS22= "42"),"A",
    IF(
      AS22= "44","P",
      IF(OR(AS22= "2-2",AS22="0-2",AS22="-1-2",AS22="-2-2",AS22="-2-1",AS22="-20",AS22="-22" ),"R",
              IF(
                OR(AS22= "24",AS22="04",AS22="-14"),"M",
                IF(
                  OR(AS22= "20",AS22="22",AS22="0-1",AS22="00",AS22="02",AS22="-1-1",AS22="-10"),"I",""
                )
              )
      )
    )
  )
)</f>
        <v/>
      </c>
      <c r="BE22" t="str">
        <f xml:space="preserve"> IF(OR(AT22= "4-2", AT22= "2-1", AT22= "-12", AT22= "-24"),"Q",
  IF(
    OR(AT22= "4-1", AT22= "40", AT22= "42"),"A",
    IF(
      AT22= "44","P",
      IF(OR(AT22= "2-2",AT22="0-2",AT22="-1-2",AT22="-2-2",AT22="-2-1",AT22="-20",AT22="-22" ),"R",
              IF(
                OR(AT22= "24",AT22="04",AT22="-14"),"M",
                IF(
                  OR(AT22= "20",AT22="22",AT22="0-1",AT22="00",AT22="02",AT22="-1-1",AT22="-10"),"I",""
                )
              )
      )
    )
  )
)</f>
        <v/>
      </c>
      <c r="BF22" t="str">
        <f xml:space="preserve"> IF(OR(AU22= "4-2", AU22= "2-1", AU22= "-12", AU22= "-24"),"Q",
  IF(
    OR(AU22= "4-1", AU22= "40", AU22= "42"),"A",
    IF(
      AU22= "44","P",
      IF(OR(AU22= "2-2",AU22="0-2",AU22="-1-2",AU22="-2-2",AU22="-2-1",AU22="-20",AU22="-22" ),"R",
              IF(
                OR(AU22= "24",AU22="04",AU22="-14"),"M",
                IF(
                  OR(AU22= "20",AU22="22",AU22="0-1",AU22="00",AU22="02",AU22="-1-1",AU22="-10"),"I",""
                )
              )
      )
    )
  )
)</f>
        <v/>
      </c>
      <c r="BG22" t="str">
        <f xml:space="preserve"> IF(OR(AV22= "4-2", AV22= "2-1", AV22= "-12", AV22= "-24"),"Q",
  IF(
    OR(AV22= "4-1", AV22= "40", AV22= "42"),"A",
    IF(
      AV22= "44","P",
      IF(OR(AV22= "2-2",AV22="0-2",AV22="-1-2",AV22="-2-2",AV22="-2-1",AV22="-20",AV22="-22" ),"R",
              IF(
                OR(AV22= "24",AV22="04",AV22="-14"),"M",
                IF(
                  OR(AV22= "20",AV22="22",AV22="0-1",AV22="00",AV22="02",AV22="-1-1",AV22="-10"),"I",""
                )
              )
      )
    )
  )
)</f>
        <v/>
      </c>
      <c r="BH22" t="str">
        <f xml:space="preserve"> IF(OR(AW22= "4-2", AW22= "2-1", AW22= "-12", AW22= "-24"),"Q",
  IF(
    OR(AW22= "4-1", AW22= "40", AW22= "42"),"A",
    IF(
      AW22= "44","P",
      IF(OR(AW22= "2-2",AW22="0-2",AW22="-1-2",AW22="-2-2",AW22="-2-1",AW22="-20",AW22="-22" ),"R",
              IF(
                OR(AW22= "24",AW22="04",AW22="-14"),"M",
                IF(
                  OR(AW22= "20",AW22="22",AW22="0-1",AW22="00",AW22="02",AW22="-1-1",AW22="-10"),"I",""
                )
              )
      )
    )
  )
)</f>
        <v/>
      </c>
      <c r="BI22" t="str">
        <f xml:space="preserve"> IF(OR(AX22= "4-2", AX22= "2-1", AX22= "-12", AX22= "-24"),"Q",
  IF(
    OR(AX22= "4-1", AX22= "40", AX22= "42"),"A",
    IF(
      AX22= "44","P",
      IF(OR(AX22= "2-2",AX22="0-2",AX22="-1-2",AX22="-2-2",AX22="-2-1",AX22="-20",AX22="-22" ),"R",
              IF(
                OR(AX22= "24",AX22="04",AX22="-14"),"M",
                IF(
                  OR(AX22= "20",AX22="22",AX22="0-1",AX22="00",AX22="02",AX22="-1-1",AX22="-10"),"I",""
                )
              )
      )
    )
  )
)</f>
        <v/>
      </c>
      <c r="BJ22" t="str">
        <f xml:space="preserve"> IF(OR(AY22= "4-2", AY22= "2-1", AY22= "-12", AY22= "-24"),"Q",
  IF(
    OR(AY22= "4-1", AY22= "40", AY22= "42"),"A",
    IF(
      AY22= "44","P",
      IF(OR(AY22= "2-2",AY22="0-2",AY22="-1-2",AY22="-2-2",AY22="-2-1",AY22="-20",AY22="-22" ),"R",
              IF(
                OR(AY22= "24",AY22="04",AY22="-14"),"M",
                IF(
                  OR(AY22= "20",AY22="22",AY22="0-1",AY22="00",AY22="02",AY22="-1-1",AY22="-10"),"I",""
                )
              )
      )
    )
  )
)</f>
        <v/>
      </c>
      <c r="BK22" t="str">
        <f xml:space="preserve"> IF(OR(AZ22= "4-2", AZ22= "2-1", AZ22= "-12", AZ22= "-24"),"Q",
  IF(
    OR(AZ22= "4-1", AZ22= "40", AZ22= "42"),"A",
    IF(
      AZ22= "44","P",
      IF(OR(AZ22= "2-2",AZ22="0-2",AZ22="-1-2",AZ22="-2-2",AZ22="-2-1",AZ22="-20",AZ22="-22" ),"R",
              IF(
                OR(AZ22= "24",AZ22="04",AZ22="-14"),"M",
                IF(
                  OR(AZ22= "20",AZ22="22",AZ22="0-1",AZ22="00",AZ22="02",AZ22="-1-1",AZ22="-10"),"I",""
                )
              )
      )
    )
  )
)</f>
        <v/>
      </c>
      <c r="BL22" t="str">
        <f xml:space="preserve"> IF(OR(BA22= "4-2", BA22= "2-1", BA22= "-12", BA22= "-24"),"Q",
  IF(
    OR(BA22= "4-1", BA22= "40", BA22= "42"),"A",
    IF(
      BA22= "44","P",
      IF(OR(BA22= "2-2",BA22="0-2",BA22="-1-2",BA22="-2-2",BA22="-2-1",BA22="-20",BA22="-22" ),"R",
              IF(
                OR(BA22= "24",BA22="04",BA22="-14"),"M",
                IF(
                  OR(BA22= "20",BA22="22",BA22="0-1",BA22="00",BA22="02",BA22="-1-1",BA22="-10"),"I",""
                )
              )
      )
    )
  )
)</f>
        <v/>
      </c>
      <c r="BN22" s="231" t="str">
        <f>BN7</f>
        <v>Свойство 4</v>
      </c>
      <c r="BO22" s="237" t="str">
        <f>IFERROR(AVERAGE(AD:AD),"")</f>
        <v/>
      </c>
      <c r="BP22" s="235" t="str">
        <f>IFERROR(AVERAGE(AC:AC),"")</f>
        <v/>
      </c>
    </row>
    <row r="23" spans="23:73" x14ac:dyDescent="0.25">
      <c r="W23" t="b">
        <f>IF(OR(B23=Локализация!$C$118,B23=5),4,IF(OR(B23=Локализация!$C$119,B23=4),2,IF(OR(B23=Локализация!$C$120,B23=3),0,IF(OR(B23=Локализация!$C$121,B23=2),-1,IF(OR(B23=Локализация!$C$122,B23=1),-2)))))</f>
        <v>0</v>
      </c>
      <c r="X23" t="b">
        <f>IF(OR(C23=Локализация!$C$124,C23=5),-2,IF(OR(C23=Локализация!$C$125,C23=4),-1,IF(OR(C23=Локализация!$C$126,C23=3),0,IF(OR(C23=Локализация!$C$127,C23=2),2,IF(OR(C23=Локализация!$C$128,C23=1),4)))))</f>
        <v>0</v>
      </c>
      <c r="Y23" t="b">
        <f>IF(OR(D23=Локализация!$C$118,D23=5),4,IF(OR(D23=Локализация!$C$119,D23=4),2,IF(OR(D23=Локализация!$C$120,D23=3),0,IF(OR(D23=Локализация!$C$121,D23=2),-1,IF(OR(D23=Локализация!$C$122,D23=1),-2)))))</f>
        <v>0</v>
      </c>
      <c r="Z23" t="b">
        <f>IF(OR(E23=Локализация!$C$124,E23=5),-2,IF(OR(E23=Локализация!$C$125,E23=4),-1,IF(OR(E23=Локализация!$C$126,E23=3),0,IF(OR(E23=Локализация!$C$127,E23=2),2,IF(OR(E23=Локализация!$C$128,E23=1),4)))))</f>
        <v>0</v>
      </c>
      <c r="AA23" t="b">
        <f>IF(OR(F23=Локализация!$C$118,F23=5),4,IF(OR(F23=Локализация!$C$119,F23=4),2,IF(OR(F23=Локализация!$C$120,F23=3),0,IF(OR(F23=Локализация!$C$121,F23=2),-1,IF(OR(F23=Локализация!$C$122,F23=1),-2)))))</f>
        <v>0</v>
      </c>
      <c r="AB23" t="b">
        <f>IF(OR(G23=Локализация!$C$124,G23=5),-2,IF(OR(G23=Локализация!$C$125,G23=4),-1,IF(OR(G23=Локализация!$C$126,G23=3),0,IF(OR(G23=Локализация!$C$127,G23=2),2,IF(OR(G23=Локализация!$C$128,G23=1),4)))))</f>
        <v>0</v>
      </c>
      <c r="AC23" t="b">
        <f>IF(OR(H23=Локализация!$C$118,H23=5),4,IF(OR(H23=Локализация!$C$119,H23=4),2,IF(OR(H23=Локализация!$C$120,H23=3),0,IF(OR(H23=Локализация!$C$121,H23=2),-1,IF(OR(H23=Локализация!$C$122,H23=1),-2)))))</f>
        <v>0</v>
      </c>
      <c r="AD23" t="b">
        <f>IF(OR(I23=Локализация!$C$124,I23=5),-2,IF(OR(I23=Локализация!$C$125,I23=4),-1,IF(OR(I23=Локализация!$C$126,I23=3),0,IF(OR(I23=Локализация!$C$127,I23=2),2,IF(OR(I23=Локализация!$C$128,I23=1),4)))))</f>
        <v>0</v>
      </c>
      <c r="AE23" t="b">
        <f>IF(OR(J23=Локализация!$C$118,J23=5),4,IF(OR(J23=Локализация!$C$119,J23=4),2,IF(OR(J23=Локализация!$C$120,J23=3),0,IF(OR(J23=Локализация!$C$121,J23=2),-1,IF(OR(J23=Локализация!$C$122,J23=1),-2)))))</f>
        <v>0</v>
      </c>
      <c r="AF23" t="b">
        <f>IF(OR(K23=Локализация!$C$124,K23=5),-2,IF(OR(K23=Локализация!$C$125,K23=4),-1,IF(OR(K23=Локализация!$C$126,K23=3),0,IF(OR(K23=Локализация!$C$127,K23=2),2,IF(OR(K23=Локализация!$C$128,K23=1),4)))))</f>
        <v>0</v>
      </c>
      <c r="AG23" t="b">
        <f>IF(OR(L23=Локализация!$C$118,L23=5),4,IF(OR(L23=Локализация!$C$119,L23=4),2,IF(OR(L23=Локализация!$C$120,L23=3),0,IF(OR(L23=Локализация!$C$121,L23=2),-1,IF(OR(L23=Локализация!$C$122,L23=1),-2)))))</f>
        <v>0</v>
      </c>
      <c r="AH23" t="b">
        <f>IF(OR(M23=Локализация!$C$124,M23=5),-2,IF(OR(M23=Локализация!$C$125,M23=4),-1,IF(OR(M23=Локализация!$C$126,M23=3),0,IF(OR(M23=Локализация!$C$127,M23=2),2,IF(OR(M23=Локализация!$C$128,M23=1),4)))))</f>
        <v>0</v>
      </c>
      <c r="AI23" t="b">
        <f>IF(OR(N23=Локализация!$C$118,N23=5),4,IF(OR(N23=Локализация!$C$119,N23=4),2,IF(OR(N23=Локализация!$C$120,N23=3),0,IF(OR(N23=Локализация!$C$121,N23=2),-1,IF(OR(N23=Локализация!$C$122,N23=1),-2)))))</f>
        <v>0</v>
      </c>
      <c r="AJ23" t="b">
        <f>IF(OR(O23=Локализация!$C$124,O23=5),-2,IF(OR(O23=Локализация!$C$125,O23=4),-1,IF(OR(O23=Локализация!$C$126,O23=3),0,IF(OR(O23=Локализация!$C$127,O23=2),2,IF(OR(O23=Локализация!$C$128,O23=1),4)))))</f>
        <v>0</v>
      </c>
      <c r="AK23" t="b">
        <f>IF(OR(P23=Локализация!$C$118,P23=5),4,IF(OR(P23=Локализация!$C$119,P23=4),2,IF(OR(P23=Локализация!$C$120,P23=3),0,IF(OR(P23=Локализация!$C$121,P23=2),-1,IF(OR(P23=Локализация!$C$122,P23=1),-2)))))</f>
        <v>0</v>
      </c>
      <c r="AL23" t="b">
        <f>IF(OR(Q23=Локализация!$C$124,Q23=5),-2,IF(OR(Q23=Локализация!$C$125,Q23=4),-1,IF(OR(Q23=Локализация!$C$126,Q23=3),0,IF(OR(Q23=Локализация!$C$127,Q23=2),2,IF(OR(Q23=Локализация!$C$128,Q23=1),4)))))</f>
        <v>0</v>
      </c>
      <c r="AM23" t="b">
        <f>IF(OR(R23=Локализация!$C$118,R23=5),4,IF(OR(R23=Локализация!$C$119,R23=4),2,IF(OR(R23=Локализация!$C$120,R23=3),0,IF(OR(R23=Локализация!$C$121,R23=2),-1,IF(OR(R23=Локализация!$C$122,R23=1),-2)))))</f>
        <v>0</v>
      </c>
      <c r="AN23" t="b">
        <f>IF(OR(S23=Локализация!$C$124,S23=5),-2,IF(OR(S23=Локализация!$C$125,S23=4),-1,IF(OR(S23=Локализация!$C$126,S23=3),0,IF(OR(S23=Локализация!$C$127,S23=2),2,IF(OR(S23=Локализация!$C$128,S23=1),4)))))</f>
        <v>0</v>
      </c>
      <c r="AO23" t="b">
        <f>IF(OR(T23=Локализация!$C$118,T23=5),4,IF(OR(T23=Локализация!$C$119,T23=4),2,IF(OR(T23=Локализация!$C$120,T23=3),0,IF(OR(T23=Локализация!$C$121,T23=2),-1,IF(OR(T23=Локализация!$C$122,T23=1),-2)))))</f>
        <v>0</v>
      </c>
      <c r="AP23" t="b">
        <f>IF(OR(U23=Локализация!$C$124,U23=5),-2,IF(OR(U23=Локализация!$C$125,U23=4),-1,IF(OR(U23=Локализация!$C$126,U23=3),0,IF(OR(U23=Локализация!$C$127,U23=2),2,IF(OR(U23=Локализация!$C$128,U23=1),4)))))</f>
        <v>0</v>
      </c>
      <c r="AR23" t="str">
        <f>CONCATENATE(W23,X23)</f>
        <v>ЛОЖЬЛОЖЬ</v>
      </c>
      <c r="AS23" t="str">
        <f>CONCATENATE(Y23,Z23)</f>
        <v>ЛОЖЬЛОЖЬ</v>
      </c>
      <c r="AT23" t="str">
        <f>CONCATENATE(AA23,AB23)</f>
        <v>ЛОЖЬЛОЖЬ</v>
      </c>
      <c r="AU23" t="str">
        <f>CONCATENATE(AC23,AD23)</f>
        <v>ЛОЖЬЛОЖЬ</v>
      </c>
      <c r="AV23" t="str">
        <f>CONCATENATE(AE23,AF23)</f>
        <v>ЛОЖЬЛОЖЬ</v>
      </c>
      <c r="AW23" t="str">
        <f>CONCATENATE(AG23,AH23)</f>
        <v>ЛОЖЬЛОЖЬ</v>
      </c>
      <c r="AX23" t="str">
        <f>CONCATENATE(AI23,AJ23)</f>
        <v>ЛОЖЬЛОЖЬ</v>
      </c>
      <c r="AY23" t="str">
        <f>CONCATENATE(AK23,AL23)</f>
        <v>ЛОЖЬЛОЖЬ</v>
      </c>
      <c r="AZ23" t="str">
        <f>CONCATENATE(AM23,AN23)</f>
        <v>ЛОЖЬЛОЖЬ</v>
      </c>
      <c r="BA23" t="str">
        <f>CONCATENATE(AO23,AP23)</f>
        <v>ЛОЖЬЛОЖЬ</v>
      </c>
      <c r="BC23" t="str">
        <f xml:space="preserve"> IF(OR(AR23= "4-2", AR23= "2-1", AR23= "-12", AR23= "-24"),"Q",
  IF(
    OR(AR23= "4-1", AR23= "40", AR23= "42"),"A",
    IF(
      AR23= "44","P",
      IF(OR(AR23= "2-2",AR23="0-2",AR23="-1-2",AR23="-2-2",AR23="-2-1",AR23="-20",AR23="-22" ),"R",
              IF(
                OR(AR23= "24",AR23="04",AR23="-14"),"M",
                IF(
                  OR(AR23= "20",AR23="22",AR23="0-1",AR23="00",AR23="02",AR23="-1-1",AR23="-10"),"I",""
                )
              )
      )
    )
  )
)</f>
        <v/>
      </c>
      <c r="BD23" t="str">
        <f xml:space="preserve"> IF(OR(AS23= "4-2", AS23= "2-1", AS23= "-12", AS23= "-24"),"Q",
  IF(
    OR(AS23= "4-1", AS23= "40", AS23= "42"),"A",
    IF(
      AS23= "44","P",
      IF(OR(AS23= "2-2",AS23="0-2",AS23="-1-2",AS23="-2-2",AS23="-2-1",AS23="-20",AS23="-22" ),"R",
              IF(
                OR(AS23= "24",AS23="04",AS23="-14"),"M",
                IF(
                  OR(AS23= "20",AS23="22",AS23="0-1",AS23="00",AS23="02",AS23="-1-1",AS23="-10"),"I",""
                )
              )
      )
    )
  )
)</f>
        <v/>
      </c>
      <c r="BE23" t="str">
        <f xml:space="preserve"> IF(OR(AT23= "4-2", AT23= "2-1", AT23= "-12", AT23= "-24"),"Q",
  IF(
    OR(AT23= "4-1", AT23= "40", AT23= "42"),"A",
    IF(
      AT23= "44","P",
      IF(OR(AT23= "2-2",AT23="0-2",AT23="-1-2",AT23="-2-2",AT23="-2-1",AT23="-20",AT23="-22" ),"R",
              IF(
                OR(AT23= "24",AT23="04",AT23="-14"),"M",
                IF(
                  OR(AT23= "20",AT23="22",AT23="0-1",AT23="00",AT23="02",AT23="-1-1",AT23="-10"),"I",""
                )
              )
      )
    )
  )
)</f>
        <v/>
      </c>
      <c r="BF23" t="str">
        <f xml:space="preserve"> IF(OR(AU23= "4-2", AU23= "2-1", AU23= "-12", AU23= "-24"),"Q",
  IF(
    OR(AU23= "4-1", AU23= "40", AU23= "42"),"A",
    IF(
      AU23= "44","P",
      IF(OR(AU23= "2-2",AU23="0-2",AU23="-1-2",AU23="-2-2",AU23="-2-1",AU23="-20",AU23="-22" ),"R",
              IF(
                OR(AU23= "24",AU23="04",AU23="-14"),"M",
                IF(
                  OR(AU23= "20",AU23="22",AU23="0-1",AU23="00",AU23="02",AU23="-1-1",AU23="-10"),"I",""
                )
              )
      )
    )
  )
)</f>
        <v/>
      </c>
      <c r="BG23" t="str">
        <f xml:space="preserve"> IF(OR(AV23= "4-2", AV23= "2-1", AV23= "-12", AV23= "-24"),"Q",
  IF(
    OR(AV23= "4-1", AV23= "40", AV23= "42"),"A",
    IF(
      AV23= "44","P",
      IF(OR(AV23= "2-2",AV23="0-2",AV23="-1-2",AV23="-2-2",AV23="-2-1",AV23="-20",AV23="-22" ),"R",
              IF(
                OR(AV23= "24",AV23="04",AV23="-14"),"M",
                IF(
                  OR(AV23= "20",AV23="22",AV23="0-1",AV23="00",AV23="02",AV23="-1-1",AV23="-10"),"I",""
                )
              )
      )
    )
  )
)</f>
        <v/>
      </c>
      <c r="BH23" t="str">
        <f xml:space="preserve"> IF(OR(AW23= "4-2", AW23= "2-1", AW23= "-12", AW23= "-24"),"Q",
  IF(
    OR(AW23= "4-1", AW23= "40", AW23= "42"),"A",
    IF(
      AW23= "44","P",
      IF(OR(AW23= "2-2",AW23="0-2",AW23="-1-2",AW23="-2-2",AW23="-2-1",AW23="-20",AW23="-22" ),"R",
              IF(
                OR(AW23= "24",AW23="04",AW23="-14"),"M",
                IF(
                  OR(AW23= "20",AW23="22",AW23="0-1",AW23="00",AW23="02",AW23="-1-1",AW23="-10"),"I",""
                )
              )
      )
    )
  )
)</f>
        <v/>
      </c>
      <c r="BI23" t="str">
        <f xml:space="preserve"> IF(OR(AX23= "4-2", AX23= "2-1", AX23= "-12", AX23= "-24"),"Q",
  IF(
    OR(AX23= "4-1", AX23= "40", AX23= "42"),"A",
    IF(
      AX23= "44","P",
      IF(OR(AX23= "2-2",AX23="0-2",AX23="-1-2",AX23="-2-2",AX23="-2-1",AX23="-20",AX23="-22" ),"R",
              IF(
                OR(AX23= "24",AX23="04",AX23="-14"),"M",
                IF(
                  OR(AX23= "20",AX23="22",AX23="0-1",AX23="00",AX23="02",AX23="-1-1",AX23="-10"),"I",""
                )
              )
      )
    )
  )
)</f>
        <v/>
      </c>
      <c r="BJ23" t="str">
        <f xml:space="preserve"> IF(OR(AY23= "4-2", AY23= "2-1", AY23= "-12", AY23= "-24"),"Q",
  IF(
    OR(AY23= "4-1", AY23= "40", AY23= "42"),"A",
    IF(
      AY23= "44","P",
      IF(OR(AY23= "2-2",AY23="0-2",AY23="-1-2",AY23="-2-2",AY23="-2-1",AY23="-20",AY23="-22" ),"R",
              IF(
                OR(AY23= "24",AY23="04",AY23="-14"),"M",
                IF(
                  OR(AY23= "20",AY23="22",AY23="0-1",AY23="00",AY23="02",AY23="-1-1",AY23="-10"),"I",""
                )
              )
      )
    )
  )
)</f>
        <v/>
      </c>
      <c r="BK23" t="str">
        <f xml:space="preserve"> IF(OR(AZ23= "4-2", AZ23= "2-1", AZ23= "-12", AZ23= "-24"),"Q",
  IF(
    OR(AZ23= "4-1", AZ23= "40", AZ23= "42"),"A",
    IF(
      AZ23= "44","P",
      IF(OR(AZ23= "2-2",AZ23="0-2",AZ23="-1-2",AZ23="-2-2",AZ23="-2-1",AZ23="-20",AZ23="-22" ),"R",
              IF(
                OR(AZ23= "24",AZ23="04",AZ23="-14"),"M",
                IF(
                  OR(AZ23= "20",AZ23="22",AZ23="0-1",AZ23="00",AZ23="02",AZ23="-1-1",AZ23="-10"),"I",""
                )
              )
      )
    )
  )
)</f>
        <v/>
      </c>
      <c r="BL23" t="str">
        <f xml:space="preserve"> IF(OR(BA23= "4-2", BA23= "2-1", BA23= "-12", BA23= "-24"),"Q",
  IF(
    OR(BA23= "4-1", BA23= "40", BA23= "42"),"A",
    IF(
      BA23= "44","P",
      IF(OR(BA23= "2-2",BA23="0-2",BA23="-1-2",BA23="-2-2",BA23="-2-1",BA23="-20",BA23="-22" ),"R",
              IF(
                OR(BA23= "24",BA23="04",BA23="-14"),"M",
                IF(
                  OR(BA23= "20",BA23="22",BA23="0-1",BA23="00",BA23="02",BA23="-1-1",BA23="-10"),"I",""
                )
              )
      )
    )
  )
)</f>
        <v/>
      </c>
      <c r="BN23" s="231" t="str">
        <f>BN8</f>
        <v>Свойство 5</v>
      </c>
      <c r="BO23" s="237" t="str">
        <f>IFERROR(AVERAGE(AF:AF),"")</f>
        <v/>
      </c>
      <c r="BP23" s="235" t="str">
        <f>IFERROR(AVERAGE(AE:AE),"")</f>
        <v/>
      </c>
    </row>
    <row r="24" spans="23:73" x14ac:dyDescent="0.25">
      <c r="W24" t="b">
        <f>IF(OR(B24=Локализация!$C$118,B24=5),4,IF(OR(B24=Локализация!$C$119,B24=4),2,IF(OR(B24=Локализация!$C$120,B24=3),0,IF(OR(B24=Локализация!$C$121,B24=2),-1,IF(OR(B24=Локализация!$C$122,B24=1),-2)))))</f>
        <v>0</v>
      </c>
      <c r="X24" t="b">
        <f>IF(OR(C24=Локализация!$C$124,C24=5),-2,IF(OR(C24=Локализация!$C$125,C24=4),-1,IF(OR(C24=Локализация!$C$126,C24=3),0,IF(OR(C24=Локализация!$C$127,C24=2),2,IF(OR(C24=Локализация!$C$128,C24=1),4)))))</f>
        <v>0</v>
      </c>
      <c r="Y24" t="b">
        <f>IF(OR(D24=Локализация!$C$118,D24=5),4,IF(OR(D24=Локализация!$C$119,D24=4),2,IF(OR(D24=Локализация!$C$120,D24=3),0,IF(OR(D24=Локализация!$C$121,D24=2),-1,IF(OR(D24=Локализация!$C$122,D24=1),-2)))))</f>
        <v>0</v>
      </c>
      <c r="Z24" t="b">
        <f>IF(OR(E24=Локализация!$C$124,E24=5),-2,IF(OR(E24=Локализация!$C$125,E24=4),-1,IF(OR(E24=Локализация!$C$126,E24=3),0,IF(OR(E24=Локализация!$C$127,E24=2),2,IF(OR(E24=Локализация!$C$128,E24=1),4)))))</f>
        <v>0</v>
      </c>
      <c r="AA24" t="b">
        <f>IF(OR(F24=Локализация!$C$118,F24=5),4,IF(OR(F24=Локализация!$C$119,F24=4),2,IF(OR(F24=Локализация!$C$120,F24=3),0,IF(OR(F24=Локализация!$C$121,F24=2),-1,IF(OR(F24=Локализация!$C$122,F24=1),-2)))))</f>
        <v>0</v>
      </c>
      <c r="AB24" t="b">
        <f>IF(OR(G24=Локализация!$C$124,G24=5),-2,IF(OR(G24=Локализация!$C$125,G24=4),-1,IF(OR(G24=Локализация!$C$126,G24=3),0,IF(OR(G24=Локализация!$C$127,G24=2),2,IF(OR(G24=Локализация!$C$128,G24=1),4)))))</f>
        <v>0</v>
      </c>
      <c r="AC24" t="b">
        <f>IF(OR(H24=Локализация!$C$118,H24=5),4,IF(OR(H24=Локализация!$C$119,H24=4),2,IF(OR(H24=Локализация!$C$120,H24=3),0,IF(OR(H24=Локализация!$C$121,H24=2),-1,IF(OR(H24=Локализация!$C$122,H24=1),-2)))))</f>
        <v>0</v>
      </c>
      <c r="AD24" t="b">
        <f>IF(OR(I24=Локализация!$C$124,I24=5),-2,IF(OR(I24=Локализация!$C$125,I24=4),-1,IF(OR(I24=Локализация!$C$126,I24=3),0,IF(OR(I24=Локализация!$C$127,I24=2),2,IF(OR(I24=Локализация!$C$128,I24=1),4)))))</f>
        <v>0</v>
      </c>
      <c r="AE24" t="b">
        <f>IF(OR(J24=Локализация!$C$118,J24=5),4,IF(OR(J24=Локализация!$C$119,J24=4),2,IF(OR(J24=Локализация!$C$120,J24=3),0,IF(OR(J24=Локализация!$C$121,J24=2),-1,IF(OR(J24=Локализация!$C$122,J24=1),-2)))))</f>
        <v>0</v>
      </c>
      <c r="AF24" t="b">
        <f>IF(OR(K24=Локализация!$C$124,K24=5),-2,IF(OR(K24=Локализация!$C$125,K24=4),-1,IF(OR(K24=Локализация!$C$126,K24=3),0,IF(OR(K24=Локализация!$C$127,K24=2),2,IF(OR(K24=Локализация!$C$128,K24=1),4)))))</f>
        <v>0</v>
      </c>
      <c r="AG24" t="b">
        <f>IF(OR(L24=Локализация!$C$118,L24=5),4,IF(OR(L24=Локализация!$C$119,L24=4),2,IF(OR(L24=Локализация!$C$120,L24=3),0,IF(OR(L24=Локализация!$C$121,L24=2),-1,IF(OR(L24=Локализация!$C$122,L24=1),-2)))))</f>
        <v>0</v>
      </c>
      <c r="AH24" t="b">
        <f>IF(OR(M24=Локализация!$C$124,M24=5),-2,IF(OR(M24=Локализация!$C$125,M24=4),-1,IF(OR(M24=Локализация!$C$126,M24=3),0,IF(OR(M24=Локализация!$C$127,M24=2),2,IF(OR(M24=Локализация!$C$128,M24=1),4)))))</f>
        <v>0</v>
      </c>
      <c r="AI24" t="b">
        <f>IF(OR(N24=Локализация!$C$118,N24=5),4,IF(OR(N24=Локализация!$C$119,N24=4),2,IF(OR(N24=Локализация!$C$120,N24=3),0,IF(OR(N24=Локализация!$C$121,N24=2),-1,IF(OR(N24=Локализация!$C$122,N24=1),-2)))))</f>
        <v>0</v>
      </c>
      <c r="AJ24" t="b">
        <f>IF(OR(O24=Локализация!$C$124,O24=5),-2,IF(OR(O24=Локализация!$C$125,O24=4),-1,IF(OR(O24=Локализация!$C$126,O24=3),0,IF(OR(O24=Локализация!$C$127,O24=2),2,IF(OR(O24=Локализация!$C$128,O24=1),4)))))</f>
        <v>0</v>
      </c>
      <c r="AK24" t="b">
        <f>IF(OR(P24=Локализация!$C$118,P24=5),4,IF(OR(P24=Локализация!$C$119,P24=4),2,IF(OR(P24=Локализация!$C$120,P24=3),0,IF(OR(P24=Локализация!$C$121,P24=2),-1,IF(OR(P24=Локализация!$C$122,P24=1),-2)))))</f>
        <v>0</v>
      </c>
      <c r="AL24" t="b">
        <f>IF(OR(Q24=Локализация!$C$124,Q24=5),-2,IF(OR(Q24=Локализация!$C$125,Q24=4),-1,IF(OR(Q24=Локализация!$C$126,Q24=3),0,IF(OR(Q24=Локализация!$C$127,Q24=2),2,IF(OR(Q24=Локализация!$C$128,Q24=1),4)))))</f>
        <v>0</v>
      </c>
      <c r="AM24" t="b">
        <f>IF(OR(R24=Локализация!$C$118,R24=5),4,IF(OR(R24=Локализация!$C$119,R24=4),2,IF(OR(R24=Локализация!$C$120,R24=3),0,IF(OR(R24=Локализация!$C$121,R24=2),-1,IF(OR(R24=Локализация!$C$122,R24=1),-2)))))</f>
        <v>0</v>
      </c>
      <c r="AN24" t="b">
        <f>IF(OR(S24=Локализация!$C$124,S24=5),-2,IF(OR(S24=Локализация!$C$125,S24=4),-1,IF(OR(S24=Локализация!$C$126,S24=3),0,IF(OR(S24=Локализация!$C$127,S24=2),2,IF(OR(S24=Локализация!$C$128,S24=1),4)))))</f>
        <v>0</v>
      </c>
      <c r="AO24" t="b">
        <f>IF(OR(T24=Локализация!$C$118,T24=5),4,IF(OR(T24=Локализация!$C$119,T24=4),2,IF(OR(T24=Локализация!$C$120,T24=3),0,IF(OR(T24=Локализация!$C$121,T24=2),-1,IF(OR(T24=Локализация!$C$122,T24=1),-2)))))</f>
        <v>0</v>
      </c>
      <c r="AP24" t="b">
        <f>IF(OR(U24=Локализация!$C$124,U24=5),-2,IF(OR(U24=Локализация!$C$125,U24=4),-1,IF(OR(U24=Локализация!$C$126,U24=3),0,IF(OR(U24=Локализация!$C$127,U24=2),2,IF(OR(U24=Локализация!$C$128,U24=1),4)))))</f>
        <v>0</v>
      </c>
      <c r="AR24" t="str">
        <f>CONCATENATE(W24,X24)</f>
        <v>ЛОЖЬЛОЖЬ</v>
      </c>
      <c r="AS24" t="str">
        <f>CONCATENATE(Y24,Z24)</f>
        <v>ЛОЖЬЛОЖЬ</v>
      </c>
      <c r="AT24" t="str">
        <f>CONCATENATE(AA24,AB24)</f>
        <v>ЛОЖЬЛОЖЬ</v>
      </c>
      <c r="AU24" t="str">
        <f>CONCATENATE(AC24,AD24)</f>
        <v>ЛОЖЬЛОЖЬ</v>
      </c>
      <c r="AV24" t="str">
        <f>CONCATENATE(AE24,AF24)</f>
        <v>ЛОЖЬЛОЖЬ</v>
      </c>
      <c r="AW24" t="str">
        <f>CONCATENATE(AG24,AH24)</f>
        <v>ЛОЖЬЛОЖЬ</v>
      </c>
      <c r="AX24" t="str">
        <f>CONCATENATE(AI24,AJ24)</f>
        <v>ЛОЖЬЛОЖЬ</v>
      </c>
      <c r="AY24" t="str">
        <f>CONCATENATE(AK24,AL24)</f>
        <v>ЛОЖЬЛОЖЬ</v>
      </c>
      <c r="AZ24" t="str">
        <f>CONCATENATE(AM24,AN24)</f>
        <v>ЛОЖЬЛОЖЬ</v>
      </c>
      <c r="BA24" t="str">
        <f>CONCATENATE(AO24,AP24)</f>
        <v>ЛОЖЬЛОЖЬ</v>
      </c>
      <c r="BC24" t="str">
        <f xml:space="preserve"> IF(OR(AR24= "4-2", AR24= "2-1", AR24= "-12", AR24= "-24"),"Q",
  IF(
    OR(AR24= "4-1", AR24= "40", AR24= "42"),"A",
    IF(
      AR24= "44","P",
      IF(OR(AR24= "2-2",AR24="0-2",AR24="-1-2",AR24="-2-2",AR24="-2-1",AR24="-20",AR24="-22" ),"R",
              IF(
                OR(AR24= "24",AR24="04",AR24="-14"),"M",
                IF(
                  OR(AR24= "20",AR24="22",AR24="0-1",AR24="00",AR24="02",AR24="-1-1",AR24="-10"),"I",""
                )
              )
      )
    )
  )
)</f>
        <v/>
      </c>
      <c r="BD24" t="str">
        <f xml:space="preserve"> IF(OR(AS24= "4-2", AS24= "2-1", AS24= "-12", AS24= "-24"),"Q",
  IF(
    OR(AS24= "4-1", AS24= "40", AS24= "42"),"A",
    IF(
      AS24= "44","P",
      IF(OR(AS24= "2-2",AS24="0-2",AS24="-1-2",AS24="-2-2",AS24="-2-1",AS24="-20",AS24="-22" ),"R",
              IF(
                OR(AS24= "24",AS24="04",AS24="-14"),"M",
                IF(
                  OR(AS24= "20",AS24="22",AS24="0-1",AS24="00",AS24="02",AS24="-1-1",AS24="-10"),"I",""
                )
              )
      )
    )
  )
)</f>
        <v/>
      </c>
      <c r="BE24" t="str">
        <f xml:space="preserve"> IF(OR(AT24= "4-2", AT24= "2-1", AT24= "-12", AT24= "-24"),"Q",
  IF(
    OR(AT24= "4-1", AT24= "40", AT24= "42"),"A",
    IF(
      AT24= "44","P",
      IF(OR(AT24= "2-2",AT24="0-2",AT24="-1-2",AT24="-2-2",AT24="-2-1",AT24="-20",AT24="-22" ),"R",
              IF(
                OR(AT24= "24",AT24="04",AT24="-14"),"M",
                IF(
                  OR(AT24= "20",AT24="22",AT24="0-1",AT24="00",AT24="02",AT24="-1-1",AT24="-10"),"I",""
                )
              )
      )
    )
  )
)</f>
        <v/>
      </c>
      <c r="BF24" t="str">
        <f xml:space="preserve"> IF(OR(AU24= "4-2", AU24= "2-1", AU24= "-12", AU24= "-24"),"Q",
  IF(
    OR(AU24= "4-1", AU24= "40", AU24= "42"),"A",
    IF(
      AU24= "44","P",
      IF(OR(AU24= "2-2",AU24="0-2",AU24="-1-2",AU24="-2-2",AU24="-2-1",AU24="-20",AU24="-22" ),"R",
              IF(
                OR(AU24= "24",AU24="04",AU24="-14"),"M",
                IF(
                  OR(AU24= "20",AU24="22",AU24="0-1",AU24="00",AU24="02",AU24="-1-1",AU24="-10"),"I",""
                )
              )
      )
    )
  )
)</f>
        <v/>
      </c>
      <c r="BG24" t="str">
        <f xml:space="preserve"> IF(OR(AV24= "4-2", AV24= "2-1", AV24= "-12", AV24= "-24"),"Q",
  IF(
    OR(AV24= "4-1", AV24= "40", AV24= "42"),"A",
    IF(
      AV24= "44","P",
      IF(OR(AV24= "2-2",AV24="0-2",AV24="-1-2",AV24="-2-2",AV24="-2-1",AV24="-20",AV24="-22" ),"R",
              IF(
                OR(AV24= "24",AV24="04",AV24="-14"),"M",
                IF(
                  OR(AV24= "20",AV24="22",AV24="0-1",AV24="00",AV24="02",AV24="-1-1",AV24="-10"),"I",""
                )
              )
      )
    )
  )
)</f>
        <v/>
      </c>
      <c r="BH24" t="str">
        <f xml:space="preserve"> IF(OR(AW24= "4-2", AW24= "2-1", AW24= "-12", AW24= "-24"),"Q",
  IF(
    OR(AW24= "4-1", AW24= "40", AW24= "42"),"A",
    IF(
      AW24= "44","P",
      IF(OR(AW24= "2-2",AW24="0-2",AW24="-1-2",AW24="-2-2",AW24="-2-1",AW24="-20",AW24="-22" ),"R",
              IF(
                OR(AW24= "24",AW24="04",AW24="-14"),"M",
                IF(
                  OR(AW24= "20",AW24="22",AW24="0-1",AW24="00",AW24="02",AW24="-1-1",AW24="-10"),"I",""
                )
              )
      )
    )
  )
)</f>
        <v/>
      </c>
      <c r="BI24" t="str">
        <f xml:space="preserve"> IF(OR(AX24= "4-2", AX24= "2-1", AX24= "-12", AX24= "-24"),"Q",
  IF(
    OR(AX24= "4-1", AX24= "40", AX24= "42"),"A",
    IF(
      AX24= "44","P",
      IF(OR(AX24= "2-2",AX24="0-2",AX24="-1-2",AX24="-2-2",AX24="-2-1",AX24="-20",AX24="-22" ),"R",
              IF(
                OR(AX24= "24",AX24="04",AX24="-14"),"M",
                IF(
                  OR(AX24= "20",AX24="22",AX24="0-1",AX24="00",AX24="02",AX24="-1-1",AX24="-10"),"I",""
                )
              )
      )
    )
  )
)</f>
        <v/>
      </c>
      <c r="BJ24" t="str">
        <f xml:space="preserve"> IF(OR(AY24= "4-2", AY24= "2-1", AY24= "-12", AY24= "-24"),"Q",
  IF(
    OR(AY24= "4-1", AY24= "40", AY24= "42"),"A",
    IF(
      AY24= "44","P",
      IF(OR(AY24= "2-2",AY24="0-2",AY24="-1-2",AY24="-2-2",AY24="-2-1",AY24="-20",AY24="-22" ),"R",
              IF(
                OR(AY24= "24",AY24="04",AY24="-14"),"M",
                IF(
                  OR(AY24= "20",AY24="22",AY24="0-1",AY24="00",AY24="02",AY24="-1-1",AY24="-10"),"I",""
                )
              )
      )
    )
  )
)</f>
        <v/>
      </c>
      <c r="BK24" t="str">
        <f xml:space="preserve"> IF(OR(AZ24= "4-2", AZ24= "2-1", AZ24= "-12", AZ24= "-24"),"Q",
  IF(
    OR(AZ24= "4-1", AZ24= "40", AZ24= "42"),"A",
    IF(
      AZ24= "44","P",
      IF(OR(AZ24= "2-2",AZ24="0-2",AZ24="-1-2",AZ24="-2-2",AZ24="-2-1",AZ24="-20",AZ24="-22" ),"R",
              IF(
                OR(AZ24= "24",AZ24="04",AZ24="-14"),"M",
                IF(
                  OR(AZ24= "20",AZ24="22",AZ24="0-1",AZ24="00",AZ24="02",AZ24="-1-1",AZ24="-10"),"I",""
                )
              )
      )
    )
  )
)</f>
        <v/>
      </c>
      <c r="BL24" t="str">
        <f xml:space="preserve"> IF(OR(BA24= "4-2", BA24= "2-1", BA24= "-12", BA24= "-24"),"Q",
  IF(
    OR(BA24= "4-1", BA24= "40", BA24= "42"),"A",
    IF(
      BA24= "44","P",
      IF(OR(BA24= "2-2",BA24="0-2",BA24="-1-2",BA24="-2-2",BA24="-2-1",BA24="-20",BA24="-22" ),"R",
              IF(
                OR(BA24= "24",BA24="04",BA24="-14"),"M",
                IF(
                  OR(BA24= "20",BA24="22",BA24="0-1",BA24="00",BA24="02",BA24="-1-1",BA24="-10"),"I",""
                )
              )
      )
    )
  )
)</f>
        <v/>
      </c>
      <c r="BN24" s="231" t="str">
        <f>BN9</f>
        <v>Свойство 6</v>
      </c>
      <c r="BO24" s="237" t="str">
        <f>IFERROR(AVERAGE(AH:AH),"")</f>
        <v/>
      </c>
      <c r="BP24" s="235" t="str">
        <f>IFERROR(AVERAGE(AG:AG),"")</f>
        <v/>
      </c>
    </row>
    <row r="25" spans="23:73" x14ac:dyDescent="0.25">
      <c r="W25" t="b">
        <f>IF(OR(B25=Локализация!$C$118,B25=5),4,IF(OR(B25=Локализация!$C$119,B25=4),2,IF(OR(B25=Локализация!$C$120,B25=3),0,IF(OR(B25=Локализация!$C$121,B25=2),-1,IF(OR(B25=Локализация!$C$122,B25=1),-2)))))</f>
        <v>0</v>
      </c>
      <c r="X25" t="b">
        <f>IF(OR(C25=Локализация!$C$124,C25=5),-2,IF(OR(C25=Локализация!$C$125,C25=4),-1,IF(OR(C25=Локализация!$C$126,C25=3),0,IF(OR(C25=Локализация!$C$127,C25=2),2,IF(OR(C25=Локализация!$C$128,C25=1),4)))))</f>
        <v>0</v>
      </c>
      <c r="Y25" t="b">
        <f>IF(OR(D25=Локализация!$C$118,D25=5),4,IF(OR(D25=Локализация!$C$119,D25=4),2,IF(OR(D25=Локализация!$C$120,D25=3),0,IF(OR(D25=Локализация!$C$121,D25=2),-1,IF(OR(D25=Локализация!$C$122,D25=1),-2)))))</f>
        <v>0</v>
      </c>
      <c r="Z25" t="b">
        <f>IF(OR(E25=Локализация!$C$124,E25=5),-2,IF(OR(E25=Локализация!$C$125,E25=4),-1,IF(OR(E25=Локализация!$C$126,E25=3),0,IF(OR(E25=Локализация!$C$127,E25=2),2,IF(OR(E25=Локализация!$C$128,E25=1),4)))))</f>
        <v>0</v>
      </c>
      <c r="AA25" t="b">
        <f>IF(OR(F25=Локализация!$C$118,F25=5),4,IF(OR(F25=Локализация!$C$119,F25=4),2,IF(OR(F25=Локализация!$C$120,F25=3),0,IF(OR(F25=Локализация!$C$121,F25=2),-1,IF(OR(F25=Локализация!$C$122,F25=1),-2)))))</f>
        <v>0</v>
      </c>
      <c r="AB25" t="b">
        <f>IF(OR(G25=Локализация!$C$124,G25=5),-2,IF(OR(G25=Локализация!$C$125,G25=4),-1,IF(OR(G25=Локализация!$C$126,G25=3),0,IF(OR(G25=Локализация!$C$127,G25=2),2,IF(OR(G25=Локализация!$C$128,G25=1),4)))))</f>
        <v>0</v>
      </c>
      <c r="AC25" t="b">
        <f>IF(OR(H25=Локализация!$C$118,H25=5),4,IF(OR(H25=Локализация!$C$119,H25=4),2,IF(OR(H25=Локализация!$C$120,H25=3),0,IF(OR(H25=Локализация!$C$121,H25=2),-1,IF(OR(H25=Локализация!$C$122,H25=1),-2)))))</f>
        <v>0</v>
      </c>
      <c r="AD25" t="b">
        <f>IF(OR(I25=Локализация!$C$124,I25=5),-2,IF(OR(I25=Локализация!$C$125,I25=4),-1,IF(OR(I25=Локализация!$C$126,I25=3),0,IF(OR(I25=Локализация!$C$127,I25=2),2,IF(OR(I25=Локализация!$C$128,I25=1),4)))))</f>
        <v>0</v>
      </c>
      <c r="AE25" t="b">
        <f>IF(OR(J25=Локализация!$C$118,J25=5),4,IF(OR(J25=Локализация!$C$119,J25=4),2,IF(OR(J25=Локализация!$C$120,J25=3),0,IF(OR(J25=Локализация!$C$121,J25=2),-1,IF(OR(J25=Локализация!$C$122,J25=1),-2)))))</f>
        <v>0</v>
      </c>
      <c r="AF25" t="b">
        <f>IF(OR(K25=Локализация!$C$124,K25=5),-2,IF(OR(K25=Локализация!$C$125,K25=4),-1,IF(OR(K25=Локализация!$C$126,K25=3),0,IF(OR(K25=Локализация!$C$127,K25=2),2,IF(OR(K25=Локализация!$C$128,K25=1),4)))))</f>
        <v>0</v>
      </c>
      <c r="AG25" t="b">
        <f>IF(OR(L25=Локализация!$C$118,L25=5),4,IF(OR(L25=Локализация!$C$119,L25=4),2,IF(OR(L25=Локализация!$C$120,L25=3),0,IF(OR(L25=Локализация!$C$121,L25=2),-1,IF(OR(L25=Локализация!$C$122,L25=1),-2)))))</f>
        <v>0</v>
      </c>
      <c r="AH25" t="b">
        <f>IF(OR(M25=Локализация!$C$124,M25=5),-2,IF(OR(M25=Локализация!$C$125,M25=4),-1,IF(OR(M25=Локализация!$C$126,M25=3),0,IF(OR(M25=Локализация!$C$127,M25=2),2,IF(OR(M25=Локализация!$C$128,M25=1),4)))))</f>
        <v>0</v>
      </c>
      <c r="AI25" t="b">
        <f>IF(OR(N25=Локализация!$C$118,N25=5),4,IF(OR(N25=Локализация!$C$119,N25=4),2,IF(OR(N25=Локализация!$C$120,N25=3),0,IF(OR(N25=Локализация!$C$121,N25=2),-1,IF(OR(N25=Локализация!$C$122,N25=1),-2)))))</f>
        <v>0</v>
      </c>
      <c r="AJ25" t="b">
        <f>IF(OR(O25=Локализация!$C$124,O25=5),-2,IF(OR(O25=Локализация!$C$125,O25=4),-1,IF(OR(O25=Локализация!$C$126,O25=3),0,IF(OR(O25=Локализация!$C$127,O25=2),2,IF(OR(O25=Локализация!$C$128,O25=1),4)))))</f>
        <v>0</v>
      </c>
      <c r="AK25" t="b">
        <f>IF(OR(P25=Локализация!$C$118,P25=5),4,IF(OR(P25=Локализация!$C$119,P25=4),2,IF(OR(P25=Локализация!$C$120,P25=3),0,IF(OR(P25=Локализация!$C$121,P25=2),-1,IF(OR(P25=Локализация!$C$122,P25=1),-2)))))</f>
        <v>0</v>
      </c>
      <c r="AL25" t="b">
        <f>IF(OR(Q25=Локализация!$C$124,Q25=5),-2,IF(OR(Q25=Локализация!$C$125,Q25=4),-1,IF(OR(Q25=Локализация!$C$126,Q25=3),0,IF(OR(Q25=Локализация!$C$127,Q25=2),2,IF(OR(Q25=Локализация!$C$128,Q25=1),4)))))</f>
        <v>0</v>
      </c>
      <c r="AM25" t="b">
        <f>IF(OR(R25=Локализация!$C$118,R25=5),4,IF(OR(R25=Локализация!$C$119,R25=4),2,IF(OR(R25=Локализация!$C$120,R25=3),0,IF(OR(R25=Локализация!$C$121,R25=2),-1,IF(OR(R25=Локализация!$C$122,R25=1),-2)))))</f>
        <v>0</v>
      </c>
      <c r="AN25" t="b">
        <f>IF(OR(S25=Локализация!$C$124,S25=5),-2,IF(OR(S25=Локализация!$C$125,S25=4),-1,IF(OR(S25=Локализация!$C$126,S25=3),0,IF(OR(S25=Локализация!$C$127,S25=2),2,IF(OR(S25=Локализация!$C$128,S25=1),4)))))</f>
        <v>0</v>
      </c>
      <c r="AO25" t="b">
        <f>IF(OR(T25=Локализация!$C$118,T25=5),4,IF(OR(T25=Локализация!$C$119,T25=4),2,IF(OR(T25=Локализация!$C$120,T25=3),0,IF(OR(T25=Локализация!$C$121,T25=2),-1,IF(OR(T25=Локализация!$C$122,T25=1),-2)))))</f>
        <v>0</v>
      </c>
      <c r="AP25" t="b">
        <f>IF(OR(U25=Локализация!$C$124,U25=5),-2,IF(OR(U25=Локализация!$C$125,U25=4),-1,IF(OR(U25=Локализация!$C$126,U25=3),0,IF(OR(U25=Локализация!$C$127,U25=2),2,IF(OR(U25=Локализация!$C$128,U25=1),4)))))</f>
        <v>0</v>
      </c>
      <c r="AR25" t="str">
        <f>CONCATENATE(W25,X25)</f>
        <v>ЛОЖЬЛОЖЬ</v>
      </c>
      <c r="AS25" t="str">
        <f>CONCATENATE(Y25,Z25)</f>
        <v>ЛОЖЬЛОЖЬ</v>
      </c>
      <c r="AT25" t="str">
        <f>CONCATENATE(AA25,AB25)</f>
        <v>ЛОЖЬЛОЖЬ</v>
      </c>
      <c r="AU25" t="str">
        <f>CONCATENATE(AC25,AD25)</f>
        <v>ЛОЖЬЛОЖЬ</v>
      </c>
      <c r="AV25" t="str">
        <f>CONCATENATE(AE25,AF25)</f>
        <v>ЛОЖЬЛОЖЬ</v>
      </c>
      <c r="AW25" t="str">
        <f>CONCATENATE(AG25,AH25)</f>
        <v>ЛОЖЬЛОЖЬ</v>
      </c>
      <c r="AX25" t="str">
        <f>CONCATENATE(AI25,AJ25)</f>
        <v>ЛОЖЬЛОЖЬ</v>
      </c>
      <c r="AY25" t="str">
        <f>CONCATENATE(AK25,AL25)</f>
        <v>ЛОЖЬЛОЖЬ</v>
      </c>
      <c r="AZ25" t="str">
        <f>CONCATENATE(AM25,AN25)</f>
        <v>ЛОЖЬЛОЖЬ</v>
      </c>
      <c r="BA25" t="str">
        <f>CONCATENATE(AO25,AP25)</f>
        <v>ЛОЖЬЛОЖЬ</v>
      </c>
      <c r="BC25" t="str">
        <f xml:space="preserve"> IF(OR(AR25= "4-2", AR25= "2-1", AR25= "-12", AR25= "-24"),"Q",
  IF(
    OR(AR25= "4-1", AR25= "40", AR25= "42"),"A",
    IF(
      AR25= "44","P",
      IF(OR(AR25= "2-2",AR25="0-2",AR25="-1-2",AR25="-2-2",AR25="-2-1",AR25="-20",AR25="-22" ),"R",
              IF(
                OR(AR25= "24",AR25="04",AR25="-14"),"M",
                IF(
                  OR(AR25= "20",AR25="22",AR25="0-1",AR25="00",AR25="02",AR25="-1-1",AR25="-10"),"I",""
                )
              )
      )
    )
  )
)</f>
        <v/>
      </c>
      <c r="BD25" t="str">
        <f xml:space="preserve"> IF(OR(AS25= "4-2", AS25= "2-1", AS25= "-12", AS25= "-24"),"Q",
  IF(
    OR(AS25= "4-1", AS25= "40", AS25= "42"),"A",
    IF(
      AS25= "44","P",
      IF(OR(AS25= "2-2",AS25="0-2",AS25="-1-2",AS25="-2-2",AS25="-2-1",AS25="-20",AS25="-22" ),"R",
              IF(
                OR(AS25= "24",AS25="04",AS25="-14"),"M",
                IF(
                  OR(AS25= "20",AS25="22",AS25="0-1",AS25="00",AS25="02",AS25="-1-1",AS25="-10"),"I",""
                )
              )
      )
    )
  )
)</f>
        <v/>
      </c>
      <c r="BE25" t="str">
        <f xml:space="preserve"> IF(OR(AT25= "4-2", AT25= "2-1", AT25= "-12", AT25= "-24"),"Q",
  IF(
    OR(AT25= "4-1", AT25= "40", AT25= "42"),"A",
    IF(
      AT25= "44","P",
      IF(OR(AT25= "2-2",AT25="0-2",AT25="-1-2",AT25="-2-2",AT25="-2-1",AT25="-20",AT25="-22" ),"R",
              IF(
                OR(AT25= "24",AT25="04",AT25="-14"),"M",
                IF(
                  OR(AT25= "20",AT25="22",AT25="0-1",AT25="00",AT25="02",AT25="-1-1",AT25="-10"),"I",""
                )
              )
      )
    )
  )
)</f>
        <v/>
      </c>
      <c r="BF25" t="str">
        <f xml:space="preserve"> IF(OR(AU25= "4-2", AU25= "2-1", AU25= "-12", AU25= "-24"),"Q",
  IF(
    OR(AU25= "4-1", AU25= "40", AU25= "42"),"A",
    IF(
      AU25= "44","P",
      IF(OR(AU25= "2-2",AU25="0-2",AU25="-1-2",AU25="-2-2",AU25="-2-1",AU25="-20",AU25="-22" ),"R",
              IF(
                OR(AU25= "24",AU25="04",AU25="-14"),"M",
                IF(
                  OR(AU25= "20",AU25="22",AU25="0-1",AU25="00",AU25="02",AU25="-1-1",AU25="-10"),"I",""
                )
              )
      )
    )
  )
)</f>
        <v/>
      </c>
      <c r="BG25" t="str">
        <f xml:space="preserve"> IF(OR(AV25= "4-2", AV25= "2-1", AV25= "-12", AV25= "-24"),"Q",
  IF(
    OR(AV25= "4-1", AV25= "40", AV25= "42"),"A",
    IF(
      AV25= "44","P",
      IF(OR(AV25= "2-2",AV25="0-2",AV25="-1-2",AV25="-2-2",AV25="-2-1",AV25="-20",AV25="-22" ),"R",
              IF(
                OR(AV25= "24",AV25="04",AV25="-14"),"M",
                IF(
                  OR(AV25= "20",AV25="22",AV25="0-1",AV25="00",AV25="02",AV25="-1-1",AV25="-10"),"I",""
                )
              )
      )
    )
  )
)</f>
        <v/>
      </c>
      <c r="BH25" t="str">
        <f xml:space="preserve"> IF(OR(AW25= "4-2", AW25= "2-1", AW25= "-12", AW25= "-24"),"Q",
  IF(
    OR(AW25= "4-1", AW25= "40", AW25= "42"),"A",
    IF(
      AW25= "44","P",
      IF(OR(AW25= "2-2",AW25="0-2",AW25="-1-2",AW25="-2-2",AW25="-2-1",AW25="-20",AW25="-22" ),"R",
              IF(
                OR(AW25= "24",AW25="04",AW25="-14"),"M",
                IF(
                  OR(AW25= "20",AW25="22",AW25="0-1",AW25="00",AW25="02",AW25="-1-1",AW25="-10"),"I",""
                )
              )
      )
    )
  )
)</f>
        <v/>
      </c>
      <c r="BI25" t="str">
        <f xml:space="preserve"> IF(OR(AX25= "4-2", AX25= "2-1", AX25= "-12", AX25= "-24"),"Q",
  IF(
    OR(AX25= "4-1", AX25= "40", AX25= "42"),"A",
    IF(
      AX25= "44","P",
      IF(OR(AX25= "2-2",AX25="0-2",AX25="-1-2",AX25="-2-2",AX25="-2-1",AX25="-20",AX25="-22" ),"R",
              IF(
                OR(AX25= "24",AX25="04",AX25="-14"),"M",
                IF(
                  OR(AX25= "20",AX25="22",AX25="0-1",AX25="00",AX25="02",AX25="-1-1",AX25="-10"),"I",""
                )
              )
      )
    )
  )
)</f>
        <v/>
      </c>
      <c r="BJ25" t="str">
        <f xml:space="preserve"> IF(OR(AY25= "4-2", AY25= "2-1", AY25= "-12", AY25= "-24"),"Q",
  IF(
    OR(AY25= "4-1", AY25= "40", AY25= "42"),"A",
    IF(
      AY25= "44","P",
      IF(OR(AY25= "2-2",AY25="0-2",AY25="-1-2",AY25="-2-2",AY25="-2-1",AY25="-20",AY25="-22" ),"R",
              IF(
                OR(AY25= "24",AY25="04",AY25="-14"),"M",
                IF(
                  OR(AY25= "20",AY25="22",AY25="0-1",AY25="00",AY25="02",AY25="-1-1",AY25="-10"),"I",""
                )
              )
      )
    )
  )
)</f>
        <v/>
      </c>
      <c r="BK25" t="str">
        <f xml:space="preserve"> IF(OR(AZ25= "4-2", AZ25= "2-1", AZ25= "-12", AZ25= "-24"),"Q",
  IF(
    OR(AZ25= "4-1", AZ25= "40", AZ25= "42"),"A",
    IF(
      AZ25= "44","P",
      IF(OR(AZ25= "2-2",AZ25="0-2",AZ25="-1-2",AZ25="-2-2",AZ25="-2-1",AZ25="-20",AZ25="-22" ),"R",
              IF(
                OR(AZ25= "24",AZ25="04",AZ25="-14"),"M",
                IF(
                  OR(AZ25= "20",AZ25="22",AZ25="0-1",AZ25="00",AZ25="02",AZ25="-1-1",AZ25="-10"),"I",""
                )
              )
      )
    )
  )
)</f>
        <v/>
      </c>
      <c r="BL25" t="str">
        <f xml:space="preserve"> IF(OR(BA25= "4-2", BA25= "2-1", BA25= "-12", BA25= "-24"),"Q",
  IF(
    OR(BA25= "4-1", BA25= "40", BA25= "42"),"A",
    IF(
      BA25= "44","P",
      IF(OR(BA25= "2-2",BA25="0-2",BA25="-1-2",BA25="-2-2",BA25="-2-1",BA25="-20",BA25="-22" ),"R",
              IF(
                OR(BA25= "24",BA25="04",BA25="-14"),"M",
                IF(
                  OR(BA25= "20",BA25="22",BA25="0-1",BA25="00",BA25="02",BA25="-1-1",BA25="-10"),"I",""
                )
              )
      )
    )
  )
)</f>
        <v/>
      </c>
      <c r="BN25" s="231" t="str">
        <f>BN10</f>
        <v>Свойство 7</v>
      </c>
      <c r="BO25" s="237" t="str">
        <f>IFERROR(AVERAGE(AJ:AJ),"")</f>
        <v/>
      </c>
      <c r="BP25" s="235" t="str">
        <f>IFERROR(AVERAGE(AI:AI),"")</f>
        <v/>
      </c>
    </row>
    <row r="26" spans="23:73" x14ac:dyDescent="0.25">
      <c r="W26" t="b">
        <f>IF(OR(B26=Локализация!$C$118,B26=5),4,IF(OR(B26=Локализация!$C$119,B26=4),2,IF(OR(B26=Локализация!$C$120,B26=3),0,IF(OR(B26=Локализация!$C$121,B26=2),-1,IF(OR(B26=Локализация!$C$122,B26=1),-2)))))</f>
        <v>0</v>
      </c>
      <c r="X26" t="b">
        <f>IF(OR(C26=Локализация!$C$124,C26=5),-2,IF(OR(C26=Локализация!$C$125,C26=4),-1,IF(OR(C26=Локализация!$C$126,C26=3),0,IF(OR(C26=Локализация!$C$127,C26=2),2,IF(OR(C26=Локализация!$C$128,C26=1),4)))))</f>
        <v>0</v>
      </c>
      <c r="Y26" t="b">
        <f>IF(OR(D26=Локализация!$C$118,D26=5),4,IF(OR(D26=Локализация!$C$119,D26=4),2,IF(OR(D26=Локализация!$C$120,D26=3),0,IF(OR(D26=Локализация!$C$121,D26=2),-1,IF(OR(D26=Локализация!$C$122,D26=1),-2)))))</f>
        <v>0</v>
      </c>
      <c r="Z26" t="b">
        <f>IF(OR(E26=Локализация!$C$124,E26=5),-2,IF(OR(E26=Локализация!$C$125,E26=4),-1,IF(OR(E26=Локализация!$C$126,E26=3),0,IF(OR(E26=Локализация!$C$127,E26=2),2,IF(OR(E26=Локализация!$C$128,E26=1),4)))))</f>
        <v>0</v>
      </c>
      <c r="AA26" t="b">
        <f>IF(OR(F26=Локализация!$C$118,F26=5),4,IF(OR(F26=Локализация!$C$119,F26=4),2,IF(OR(F26=Локализация!$C$120,F26=3),0,IF(OR(F26=Локализация!$C$121,F26=2),-1,IF(OR(F26=Локализация!$C$122,F26=1),-2)))))</f>
        <v>0</v>
      </c>
      <c r="AB26" t="b">
        <f>IF(OR(G26=Локализация!$C$124,G26=5),-2,IF(OR(G26=Локализация!$C$125,G26=4),-1,IF(OR(G26=Локализация!$C$126,G26=3),0,IF(OR(G26=Локализация!$C$127,G26=2),2,IF(OR(G26=Локализация!$C$128,G26=1),4)))))</f>
        <v>0</v>
      </c>
      <c r="AC26" t="b">
        <f>IF(OR(H26=Локализация!$C$118,H26=5),4,IF(OR(H26=Локализация!$C$119,H26=4),2,IF(OR(H26=Локализация!$C$120,H26=3),0,IF(OR(H26=Локализация!$C$121,H26=2),-1,IF(OR(H26=Локализация!$C$122,H26=1),-2)))))</f>
        <v>0</v>
      </c>
      <c r="AD26" t="b">
        <f>IF(OR(I26=Локализация!$C$124,I26=5),-2,IF(OR(I26=Локализация!$C$125,I26=4),-1,IF(OR(I26=Локализация!$C$126,I26=3),0,IF(OR(I26=Локализация!$C$127,I26=2),2,IF(OR(I26=Локализация!$C$128,I26=1),4)))))</f>
        <v>0</v>
      </c>
      <c r="AE26" t="b">
        <f>IF(OR(J26=Локализация!$C$118,J26=5),4,IF(OR(J26=Локализация!$C$119,J26=4),2,IF(OR(J26=Локализация!$C$120,J26=3),0,IF(OR(J26=Локализация!$C$121,J26=2),-1,IF(OR(J26=Локализация!$C$122,J26=1),-2)))))</f>
        <v>0</v>
      </c>
      <c r="AF26" t="b">
        <f>IF(OR(K26=Локализация!$C$124,K26=5),-2,IF(OR(K26=Локализация!$C$125,K26=4),-1,IF(OR(K26=Локализация!$C$126,K26=3),0,IF(OR(K26=Локализация!$C$127,K26=2),2,IF(OR(K26=Локализация!$C$128,K26=1),4)))))</f>
        <v>0</v>
      </c>
      <c r="AG26" t="b">
        <f>IF(OR(L26=Локализация!$C$118,L26=5),4,IF(OR(L26=Локализация!$C$119,L26=4),2,IF(OR(L26=Локализация!$C$120,L26=3),0,IF(OR(L26=Локализация!$C$121,L26=2),-1,IF(OR(L26=Локализация!$C$122,L26=1),-2)))))</f>
        <v>0</v>
      </c>
      <c r="AH26" t="b">
        <f>IF(OR(M26=Локализация!$C$124,M26=5),-2,IF(OR(M26=Локализация!$C$125,M26=4),-1,IF(OR(M26=Локализация!$C$126,M26=3),0,IF(OR(M26=Локализация!$C$127,M26=2),2,IF(OR(M26=Локализация!$C$128,M26=1),4)))))</f>
        <v>0</v>
      </c>
      <c r="AI26" t="b">
        <f>IF(OR(N26=Локализация!$C$118,N26=5),4,IF(OR(N26=Локализация!$C$119,N26=4),2,IF(OR(N26=Локализация!$C$120,N26=3),0,IF(OR(N26=Локализация!$C$121,N26=2),-1,IF(OR(N26=Локализация!$C$122,N26=1),-2)))))</f>
        <v>0</v>
      </c>
      <c r="AJ26" t="b">
        <f>IF(OR(O26=Локализация!$C$124,O26=5),-2,IF(OR(O26=Локализация!$C$125,O26=4),-1,IF(OR(O26=Локализация!$C$126,O26=3),0,IF(OR(O26=Локализация!$C$127,O26=2),2,IF(OR(O26=Локализация!$C$128,O26=1),4)))))</f>
        <v>0</v>
      </c>
      <c r="AK26" t="b">
        <f>IF(OR(P26=Локализация!$C$118,P26=5),4,IF(OR(P26=Локализация!$C$119,P26=4),2,IF(OR(P26=Локализация!$C$120,P26=3),0,IF(OR(P26=Локализация!$C$121,P26=2),-1,IF(OR(P26=Локализация!$C$122,P26=1),-2)))))</f>
        <v>0</v>
      </c>
      <c r="AL26" t="b">
        <f>IF(OR(Q26=Локализация!$C$124,Q26=5),-2,IF(OR(Q26=Локализация!$C$125,Q26=4),-1,IF(OR(Q26=Локализация!$C$126,Q26=3),0,IF(OR(Q26=Локализация!$C$127,Q26=2),2,IF(OR(Q26=Локализация!$C$128,Q26=1),4)))))</f>
        <v>0</v>
      </c>
      <c r="AM26" t="b">
        <f>IF(OR(R26=Локализация!$C$118,R26=5),4,IF(OR(R26=Локализация!$C$119,R26=4),2,IF(OR(R26=Локализация!$C$120,R26=3),0,IF(OR(R26=Локализация!$C$121,R26=2),-1,IF(OR(R26=Локализация!$C$122,R26=1),-2)))))</f>
        <v>0</v>
      </c>
      <c r="AN26" t="b">
        <f>IF(OR(S26=Локализация!$C$124,S26=5),-2,IF(OR(S26=Локализация!$C$125,S26=4),-1,IF(OR(S26=Локализация!$C$126,S26=3),0,IF(OR(S26=Локализация!$C$127,S26=2),2,IF(OR(S26=Локализация!$C$128,S26=1),4)))))</f>
        <v>0</v>
      </c>
      <c r="AO26" t="b">
        <f>IF(OR(T26=Локализация!$C$118,T26=5),4,IF(OR(T26=Локализация!$C$119,T26=4),2,IF(OR(T26=Локализация!$C$120,T26=3),0,IF(OR(T26=Локализация!$C$121,T26=2),-1,IF(OR(T26=Локализация!$C$122,T26=1),-2)))))</f>
        <v>0</v>
      </c>
      <c r="AP26" t="b">
        <f>IF(OR(U26=Локализация!$C$124,U26=5),-2,IF(OR(U26=Локализация!$C$125,U26=4),-1,IF(OR(U26=Локализация!$C$126,U26=3),0,IF(OR(U26=Локализация!$C$127,U26=2),2,IF(OR(U26=Локализация!$C$128,U26=1),4)))))</f>
        <v>0</v>
      </c>
      <c r="AR26" t="str">
        <f>CONCATENATE(W26,X26)</f>
        <v>ЛОЖЬЛОЖЬ</v>
      </c>
      <c r="AS26" t="str">
        <f>CONCATENATE(Y26,Z26)</f>
        <v>ЛОЖЬЛОЖЬ</v>
      </c>
      <c r="AT26" t="str">
        <f>CONCATENATE(AA26,AB26)</f>
        <v>ЛОЖЬЛОЖЬ</v>
      </c>
      <c r="AU26" t="str">
        <f>CONCATENATE(AC26,AD26)</f>
        <v>ЛОЖЬЛОЖЬ</v>
      </c>
      <c r="AV26" t="str">
        <f>CONCATENATE(AE26,AF26)</f>
        <v>ЛОЖЬЛОЖЬ</v>
      </c>
      <c r="AW26" t="str">
        <f>CONCATENATE(AG26,AH26)</f>
        <v>ЛОЖЬЛОЖЬ</v>
      </c>
      <c r="AX26" t="str">
        <f>CONCATENATE(AI26,AJ26)</f>
        <v>ЛОЖЬЛОЖЬ</v>
      </c>
      <c r="AY26" t="str">
        <f>CONCATENATE(AK26,AL26)</f>
        <v>ЛОЖЬЛОЖЬ</v>
      </c>
      <c r="AZ26" t="str">
        <f>CONCATENATE(AM26,AN26)</f>
        <v>ЛОЖЬЛОЖЬ</v>
      </c>
      <c r="BA26" t="str">
        <f>CONCATENATE(AO26,AP26)</f>
        <v>ЛОЖЬЛОЖЬ</v>
      </c>
      <c r="BC26" t="str">
        <f xml:space="preserve"> IF(OR(AR26= "4-2", AR26= "2-1", AR26= "-12", AR26= "-24"),"Q",
  IF(
    OR(AR26= "4-1", AR26= "40", AR26= "42"),"A",
    IF(
      AR26= "44","P",
      IF(OR(AR26= "2-2",AR26="0-2",AR26="-1-2",AR26="-2-2",AR26="-2-1",AR26="-20",AR26="-22" ),"R",
              IF(
                OR(AR26= "24",AR26="04",AR26="-14"),"M",
                IF(
                  OR(AR26= "20",AR26="22",AR26="0-1",AR26="00",AR26="02",AR26="-1-1",AR26="-10"),"I",""
                )
              )
      )
    )
  )
)</f>
        <v/>
      </c>
      <c r="BD26" t="str">
        <f xml:space="preserve"> IF(OR(AS26= "4-2", AS26= "2-1", AS26= "-12", AS26= "-24"),"Q",
  IF(
    OR(AS26= "4-1", AS26= "40", AS26= "42"),"A",
    IF(
      AS26= "44","P",
      IF(OR(AS26= "2-2",AS26="0-2",AS26="-1-2",AS26="-2-2",AS26="-2-1",AS26="-20",AS26="-22" ),"R",
              IF(
                OR(AS26= "24",AS26="04",AS26="-14"),"M",
                IF(
                  OR(AS26= "20",AS26="22",AS26="0-1",AS26="00",AS26="02",AS26="-1-1",AS26="-10"),"I",""
                )
              )
      )
    )
  )
)</f>
        <v/>
      </c>
      <c r="BE26" t="str">
        <f xml:space="preserve"> IF(OR(AT26= "4-2", AT26= "2-1", AT26= "-12", AT26= "-24"),"Q",
  IF(
    OR(AT26= "4-1", AT26= "40", AT26= "42"),"A",
    IF(
      AT26= "44","P",
      IF(OR(AT26= "2-2",AT26="0-2",AT26="-1-2",AT26="-2-2",AT26="-2-1",AT26="-20",AT26="-22" ),"R",
              IF(
                OR(AT26= "24",AT26="04",AT26="-14"),"M",
                IF(
                  OR(AT26= "20",AT26="22",AT26="0-1",AT26="00",AT26="02",AT26="-1-1",AT26="-10"),"I",""
                )
              )
      )
    )
  )
)</f>
        <v/>
      </c>
      <c r="BF26" t="str">
        <f xml:space="preserve"> IF(OR(AU26= "4-2", AU26= "2-1", AU26= "-12", AU26= "-24"),"Q",
  IF(
    OR(AU26= "4-1", AU26= "40", AU26= "42"),"A",
    IF(
      AU26= "44","P",
      IF(OR(AU26= "2-2",AU26="0-2",AU26="-1-2",AU26="-2-2",AU26="-2-1",AU26="-20",AU26="-22" ),"R",
              IF(
                OR(AU26= "24",AU26="04",AU26="-14"),"M",
                IF(
                  OR(AU26= "20",AU26="22",AU26="0-1",AU26="00",AU26="02",AU26="-1-1",AU26="-10"),"I",""
                )
              )
      )
    )
  )
)</f>
        <v/>
      </c>
      <c r="BG26" t="str">
        <f xml:space="preserve"> IF(OR(AV26= "4-2", AV26= "2-1", AV26= "-12", AV26= "-24"),"Q",
  IF(
    OR(AV26= "4-1", AV26= "40", AV26= "42"),"A",
    IF(
      AV26= "44","P",
      IF(OR(AV26= "2-2",AV26="0-2",AV26="-1-2",AV26="-2-2",AV26="-2-1",AV26="-20",AV26="-22" ),"R",
              IF(
                OR(AV26= "24",AV26="04",AV26="-14"),"M",
                IF(
                  OR(AV26= "20",AV26="22",AV26="0-1",AV26="00",AV26="02",AV26="-1-1",AV26="-10"),"I",""
                )
              )
      )
    )
  )
)</f>
        <v/>
      </c>
      <c r="BH26" t="str">
        <f xml:space="preserve"> IF(OR(AW26= "4-2", AW26= "2-1", AW26= "-12", AW26= "-24"),"Q",
  IF(
    OR(AW26= "4-1", AW26= "40", AW26= "42"),"A",
    IF(
      AW26= "44","P",
      IF(OR(AW26= "2-2",AW26="0-2",AW26="-1-2",AW26="-2-2",AW26="-2-1",AW26="-20",AW26="-22" ),"R",
              IF(
                OR(AW26= "24",AW26="04",AW26="-14"),"M",
                IF(
                  OR(AW26= "20",AW26="22",AW26="0-1",AW26="00",AW26="02",AW26="-1-1",AW26="-10"),"I",""
                )
              )
      )
    )
  )
)</f>
        <v/>
      </c>
      <c r="BI26" t="str">
        <f xml:space="preserve"> IF(OR(AX26= "4-2", AX26= "2-1", AX26= "-12", AX26= "-24"),"Q",
  IF(
    OR(AX26= "4-1", AX26= "40", AX26= "42"),"A",
    IF(
      AX26= "44","P",
      IF(OR(AX26= "2-2",AX26="0-2",AX26="-1-2",AX26="-2-2",AX26="-2-1",AX26="-20",AX26="-22" ),"R",
              IF(
                OR(AX26= "24",AX26="04",AX26="-14"),"M",
                IF(
                  OR(AX26= "20",AX26="22",AX26="0-1",AX26="00",AX26="02",AX26="-1-1",AX26="-10"),"I",""
                )
              )
      )
    )
  )
)</f>
        <v/>
      </c>
      <c r="BJ26" t="str">
        <f xml:space="preserve"> IF(OR(AY26= "4-2", AY26= "2-1", AY26= "-12", AY26= "-24"),"Q",
  IF(
    OR(AY26= "4-1", AY26= "40", AY26= "42"),"A",
    IF(
      AY26= "44","P",
      IF(OR(AY26= "2-2",AY26="0-2",AY26="-1-2",AY26="-2-2",AY26="-2-1",AY26="-20",AY26="-22" ),"R",
              IF(
                OR(AY26= "24",AY26="04",AY26="-14"),"M",
                IF(
                  OR(AY26= "20",AY26="22",AY26="0-1",AY26="00",AY26="02",AY26="-1-1",AY26="-10"),"I",""
                )
              )
      )
    )
  )
)</f>
        <v/>
      </c>
      <c r="BK26" t="str">
        <f xml:space="preserve"> IF(OR(AZ26= "4-2", AZ26= "2-1", AZ26= "-12", AZ26= "-24"),"Q",
  IF(
    OR(AZ26= "4-1", AZ26= "40", AZ26= "42"),"A",
    IF(
      AZ26= "44","P",
      IF(OR(AZ26= "2-2",AZ26="0-2",AZ26="-1-2",AZ26="-2-2",AZ26="-2-1",AZ26="-20",AZ26="-22" ),"R",
              IF(
                OR(AZ26= "24",AZ26="04",AZ26="-14"),"M",
                IF(
                  OR(AZ26= "20",AZ26="22",AZ26="0-1",AZ26="00",AZ26="02",AZ26="-1-1",AZ26="-10"),"I",""
                )
              )
      )
    )
  )
)</f>
        <v/>
      </c>
      <c r="BL26" t="str">
        <f xml:space="preserve"> IF(OR(BA26= "4-2", BA26= "2-1", BA26= "-12", BA26= "-24"),"Q",
  IF(
    OR(BA26= "4-1", BA26= "40", BA26= "42"),"A",
    IF(
      BA26= "44","P",
      IF(OR(BA26= "2-2",BA26="0-2",BA26="-1-2",BA26="-2-2",BA26="-2-1",BA26="-20",BA26="-22" ),"R",
              IF(
                OR(BA26= "24",BA26="04",BA26="-14"),"M",
                IF(
                  OR(BA26= "20",BA26="22",BA26="0-1",BA26="00",BA26="02",BA26="-1-1",BA26="-10"),"I",""
                )
              )
      )
    )
  )
)</f>
        <v/>
      </c>
      <c r="BN26" s="231" t="str">
        <f>BN11</f>
        <v>Свойство 8</v>
      </c>
      <c r="BO26" s="237" t="str">
        <f>IFERROR(AVERAGE(AL:AL),"")</f>
        <v/>
      </c>
      <c r="BP26" s="235" t="str">
        <f>IFERROR(AVERAGE(AK:AK),"")</f>
        <v/>
      </c>
    </row>
    <row r="27" spans="23:73" x14ac:dyDescent="0.25">
      <c r="W27" t="b">
        <f>IF(OR(B27=Локализация!$C$118,B27=5),4,IF(OR(B27=Локализация!$C$119,B27=4),2,IF(OR(B27=Локализация!$C$120,B27=3),0,IF(OR(B27=Локализация!$C$121,B27=2),-1,IF(OR(B27=Локализация!$C$122,B27=1),-2)))))</f>
        <v>0</v>
      </c>
      <c r="X27" t="b">
        <f>IF(OR(C27=Локализация!$C$124,C27=5),-2,IF(OR(C27=Локализация!$C$125,C27=4),-1,IF(OR(C27=Локализация!$C$126,C27=3),0,IF(OR(C27=Локализация!$C$127,C27=2),2,IF(OR(C27=Локализация!$C$128,C27=1),4)))))</f>
        <v>0</v>
      </c>
      <c r="Y27" t="b">
        <f>IF(OR(D27=Локализация!$C$118,D27=5),4,IF(OR(D27=Локализация!$C$119,D27=4),2,IF(OR(D27=Локализация!$C$120,D27=3),0,IF(OR(D27=Локализация!$C$121,D27=2),-1,IF(OR(D27=Локализация!$C$122,D27=1),-2)))))</f>
        <v>0</v>
      </c>
      <c r="Z27" t="b">
        <f>IF(OR(E27=Локализация!$C$124,E27=5),-2,IF(OR(E27=Локализация!$C$125,E27=4),-1,IF(OR(E27=Локализация!$C$126,E27=3),0,IF(OR(E27=Локализация!$C$127,E27=2),2,IF(OR(E27=Локализация!$C$128,E27=1),4)))))</f>
        <v>0</v>
      </c>
      <c r="AA27" t="b">
        <f>IF(OR(F27=Локализация!$C$118,F27=5),4,IF(OR(F27=Локализация!$C$119,F27=4),2,IF(OR(F27=Локализация!$C$120,F27=3),0,IF(OR(F27=Локализация!$C$121,F27=2),-1,IF(OR(F27=Локализация!$C$122,F27=1),-2)))))</f>
        <v>0</v>
      </c>
      <c r="AB27" t="b">
        <f>IF(OR(G27=Локализация!$C$124,G27=5),-2,IF(OR(G27=Локализация!$C$125,G27=4),-1,IF(OR(G27=Локализация!$C$126,G27=3),0,IF(OR(G27=Локализация!$C$127,G27=2),2,IF(OR(G27=Локализация!$C$128,G27=1),4)))))</f>
        <v>0</v>
      </c>
      <c r="AC27" t="b">
        <f>IF(OR(H27=Локализация!$C$118,H27=5),4,IF(OR(H27=Локализация!$C$119,H27=4),2,IF(OR(H27=Локализация!$C$120,H27=3),0,IF(OR(H27=Локализация!$C$121,H27=2),-1,IF(OR(H27=Локализация!$C$122,H27=1),-2)))))</f>
        <v>0</v>
      </c>
      <c r="AD27" t="b">
        <f>IF(OR(I27=Локализация!$C$124,I27=5),-2,IF(OR(I27=Локализация!$C$125,I27=4),-1,IF(OR(I27=Локализация!$C$126,I27=3),0,IF(OR(I27=Локализация!$C$127,I27=2),2,IF(OR(I27=Локализация!$C$128,I27=1),4)))))</f>
        <v>0</v>
      </c>
      <c r="AE27" t="b">
        <f>IF(OR(J27=Локализация!$C$118,J27=5),4,IF(OR(J27=Локализация!$C$119,J27=4),2,IF(OR(J27=Локализация!$C$120,J27=3),0,IF(OR(J27=Локализация!$C$121,J27=2),-1,IF(OR(J27=Локализация!$C$122,J27=1),-2)))))</f>
        <v>0</v>
      </c>
      <c r="AF27" t="b">
        <f>IF(OR(K27=Локализация!$C$124,K27=5),-2,IF(OR(K27=Локализация!$C$125,K27=4),-1,IF(OR(K27=Локализация!$C$126,K27=3),0,IF(OR(K27=Локализация!$C$127,K27=2),2,IF(OR(K27=Локализация!$C$128,K27=1),4)))))</f>
        <v>0</v>
      </c>
      <c r="AG27" t="b">
        <f>IF(OR(L27=Локализация!$C$118,L27=5),4,IF(OR(L27=Локализация!$C$119,L27=4),2,IF(OR(L27=Локализация!$C$120,L27=3),0,IF(OR(L27=Локализация!$C$121,L27=2),-1,IF(OR(L27=Локализация!$C$122,L27=1),-2)))))</f>
        <v>0</v>
      </c>
      <c r="AH27" t="b">
        <f>IF(OR(M27=Локализация!$C$124,M27=5),-2,IF(OR(M27=Локализация!$C$125,M27=4),-1,IF(OR(M27=Локализация!$C$126,M27=3),0,IF(OR(M27=Локализация!$C$127,M27=2),2,IF(OR(M27=Локализация!$C$128,M27=1),4)))))</f>
        <v>0</v>
      </c>
      <c r="AI27" t="b">
        <f>IF(OR(N27=Локализация!$C$118,N27=5),4,IF(OR(N27=Локализация!$C$119,N27=4),2,IF(OR(N27=Локализация!$C$120,N27=3),0,IF(OR(N27=Локализация!$C$121,N27=2),-1,IF(OR(N27=Локализация!$C$122,N27=1),-2)))))</f>
        <v>0</v>
      </c>
      <c r="AJ27" t="b">
        <f>IF(OR(O27=Локализация!$C$124,O27=5),-2,IF(OR(O27=Локализация!$C$125,O27=4),-1,IF(OR(O27=Локализация!$C$126,O27=3),0,IF(OR(O27=Локализация!$C$127,O27=2),2,IF(OR(O27=Локализация!$C$128,O27=1),4)))))</f>
        <v>0</v>
      </c>
      <c r="AK27" t="b">
        <f>IF(OR(P27=Локализация!$C$118,P27=5),4,IF(OR(P27=Локализация!$C$119,P27=4),2,IF(OR(P27=Локализация!$C$120,P27=3),0,IF(OR(P27=Локализация!$C$121,P27=2),-1,IF(OR(P27=Локализация!$C$122,P27=1),-2)))))</f>
        <v>0</v>
      </c>
      <c r="AL27" t="b">
        <f>IF(OR(Q27=Локализация!$C$124,Q27=5),-2,IF(OR(Q27=Локализация!$C$125,Q27=4),-1,IF(OR(Q27=Локализация!$C$126,Q27=3),0,IF(OR(Q27=Локализация!$C$127,Q27=2),2,IF(OR(Q27=Локализация!$C$128,Q27=1),4)))))</f>
        <v>0</v>
      </c>
      <c r="AM27" t="b">
        <f>IF(OR(R27=Локализация!$C$118,R27=5),4,IF(OR(R27=Локализация!$C$119,R27=4),2,IF(OR(R27=Локализация!$C$120,R27=3),0,IF(OR(R27=Локализация!$C$121,R27=2),-1,IF(OR(R27=Локализация!$C$122,R27=1),-2)))))</f>
        <v>0</v>
      </c>
      <c r="AN27" t="b">
        <f>IF(OR(S27=Локализация!$C$124,S27=5),-2,IF(OR(S27=Локализация!$C$125,S27=4),-1,IF(OR(S27=Локализация!$C$126,S27=3),0,IF(OR(S27=Локализация!$C$127,S27=2),2,IF(OR(S27=Локализация!$C$128,S27=1),4)))))</f>
        <v>0</v>
      </c>
      <c r="AO27" t="b">
        <f>IF(OR(T27=Локализация!$C$118,T27=5),4,IF(OR(T27=Локализация!$C$119,T27=4),2,IF(OR(T27=Локализация!$C$120,T27=3),0,IF(OR(T27=Локализация!$C$121,T27=2),-1,IF(OR(T27=Локализация!$C$122,T27=1),-2)))))</f>
        <v>0</v>
      </c>
      <c r="AP27" t="b">
        <f>IF(OR(U27=Локализация!$C$124,U27=5),-2,IF(OR(U27=Локализация!$C$125,U27=4),-1,IF(OR(U27=Локализация!$C$126,U27=3),0,IF(OR(U27=Локализация!$C$127,U27=2),2,IF(OR(U27=Локализация!$C$128,U27=1),4)))))</f>
        <v>0</v>
      </c>
      <c r="AR27" t="str">
        <f>CONCATENATE(W27,X27)</f>
        <v>ЛОЖЬЛОЖЬ</v>
      </c>
      <c r="AS27" t="str">
        <f>CONCATENATE(Y27,Z27)</f>
        <v>ЛОЖЬЛОЖЬ</v>
      </c>
      <c r="AT27" t="str">
        <f>CONCATENATE(AA27,AB27)</f>
        <v>ЛОЖЬЛОЖЬ</v>
      </c>
      <c r="AU27" t="str">
        <f>CONCATENATE(AC27,AD27)</f>
        <v>ЛОЖЬЛОЖЬ</v>
      </c>
      <c r="AV27" t="str">
        <f>CONCATENATE(AE27,AF27)</f>
        <v>ЛОЖЬЛОЖЬ</v>
      </c>
      <c r="AW27" t="str">
        <f>CONCATENATE(AG27,AH27)</f>
        <v>ЛОЖЬЛОЖЬ</v>
      </c>
      <c r="AX27" t="str">
        <f>CONCATENATE(AI27,AJ27)</f>
        <v>ЛОЖЬЛОЖЬ</v>
      </c>
      <c r="AY27" t="str">
        <f>CONCATENATE(AK27,AL27)</f>
        <v>ЛОЖЬЛОЖЬ</v>
      </c>
      <c r="AZ27" t="str">
        <f>CONCATENATE(AM27,AN27)</f>
        <v>ЛОЖЬЛОЖЬ</v>
      </c>
      <c r="BA27" t="str">
        <f>CONCATENATE(AO27,AP27)</f>
        <v>ЛОЖЬЛОЖЬ</v>
      </c>
      <c r="BC27" t="str">
        <f xml:space="preserve"> IF(OR(AR27= "4-2", AR27= "2-1", AR27= "-12", AR27= "-24"),"Q",
  IF(
    OR(AR27= "4-1", AR27= "40", AR27= "42"),"A",
    IF(
      AR27= "44","P",
      IF(OR(AR27= "2-2",AR27="0-2",AR27="-1-2",AR27="-2-2",AR27="-2-1",AR27="-20",AR27="-22" ),"R",
              IF(
                OR(AR27= "24",AR27="04",AR27="-14"),"M",
                IF(
                  OR(AR27= "20",AR27="22",AR27="0-1",AR27="00",AR27="02",AR27="-1-1",AR27="-10"),"I",""
                )
              )
      )
    )
  )
)</f>
        <v/>
      </c>
      <c r="BD27" t="str">
        <f xml:space="preserve"> IF(OR(AS27= "4-2", AS27= "2-1", AS27= "-12", AS27= "-24"),"Q",
  IF(
    OR(AS27= "4-1", AS27= "40", AS27= "42"),"A",
    IF(
      AS27= "44","P",
      IF(OR(AS27= "2-2",AS27="0-2",AS27="-1-2",AS27="-2-2",AS27="-2-1",AS27="-20",AS27="-22" ),"R",
              IF(
                OR(AS27= "24",AS27="04",AS27="-14"),"M",
                IF(
                  OR(AS27= "20",AS27="22",AS27="0-1",AS27="00",AS27="02",AS27="-1-1",AS27="-10"),"I",""
                )
              )
      )
    )
  )
)</f>
        <v/>
      </c>
      <c r="BE27" t="str">
        <f xml:space="preserve"> IF(OR(AT27= "4-2", AT27= "2-1", AT27= "-12", AT27= "-24"),"Q",
  IF(
    OR(AT27= "4-1", AT27= "40", AT27= "42"),"A",
    IF(
      AT27= "44","P",
      IF(OR(AT27= "2-2",AT27="0-2",AT27="-1-2",AT27="-2-2",AT27="-2-1",AT27="-20",AT27="-22" ),"R",
              IF(
                OR(AT27= "24",AT27="04",AT27="-14"),"M",
                IF(
                  OR(AT27= "20",AT27="22",AT27="0-1",AT27="00",AT27="02",AT27="-1-1",AT27="-10"),"I",""
                )
              )
      )
    )
  )
)</f>
        <v/>
      </c>
      <c r="BF27" t="str">
        <f xml:space="preserve"> IF(OR(AU27= "4-2", AU27= "2-1", AU27= "-12", AU27= "-24"),"Q",
  IF(
    OR(AU27= "4-1", AU27= "40", AU27= "42"),"A",
    IF(
      AU27= "44","P",
      IF(OR(AU27= "2-2",AU27="0-2",AU27="-1-2",AU27="-2-2",AU27="-2-1",AU27="-20",AU27="-22" ),"R",
              IF(
                OR(AU27= "24",AU27="04",AU27="-14"),"M",
                IF(
                  OR(AU27= "20",AU27="22",AU27="0-1",AU27="00",AU27="02",AU27="-1-1",AU27="-10"),"I",""
                )
              )
      )
    )
  )
)</f>
        <v/>
      </c>
      <c r="BG27" t="str">
        <f xml:space="preserve"> IF(OR(AV27= "4-2", AV27= "2-1", AV27= "-12", AV27= "-24"),"Q",
  IF(
    OR(AV27= "4-1", AV27= "40", AV27= "42"),"A",
    IF(
      AV27= "44","P",
      IF(OR(AV27= "2-2",AV27="0-2",AV27="-1-2",AV27="-2-2",AV27="-2-1",AV27="-20",AV27="-22" ),"R",
              IF(
                OR(AV27= "24",AV27="04",AV27="-14"),"M",
                IF(
                  OR(AV27= "20",AV27="22",AV27="0-1",AV27="00",AV27="02",AV27="-1-1",AV27="-10"),"I",""
                )
              )
      )
    )
  )
)</f>
        <v/>
      </c>
      <c r="BH27" t="str">
        <f xml:space="preserve"> IF(OR(AW27= "4-2", AW27= "2-1", AW27= "-12", AW27= "-24"),"Q",
  IF(
    OR(AW27= "4-1", AW27= "40", AW27= "42"),"A",
    IF(
      AW27= "44","P",
      IF(OR(AW27= "2-2",AW27="0-2",AW27="-1-2",AW27="-2-2",AW27="-2-1",AW27="-20",AW27="-22" ),"R",
              IF(
                OR(AW27= "24",AW27="04",AW27="-14"),"M",
                IF(
                  OR(AW27= "20",AW27="22",AW27="0-1",AW27="00",AW27="02",AW27="-1-1",AW27="-10"),"I",""
                )
              )
      )
    )
  )
)</f>
        <v/>
      </c>
      <c r="BI27" t="str">
        <f xml:space="preserve"> IF(OR(AX27= "4-2", AX27= "2-1", AX27= "-12", AX27= "-24"),"Q",
  IF(
    OR(AX27= "4-1", AX27= "40", AX27= "42"),"A",
    IF(
      AX27= "44","P",
      IF(OR(AX27= "2-2",AX27="0-2",AX27="-1-2",AX27="-2-2",AX27="-2-1",AX27="-20",AX27="-22" ),"R",
              IF(
                OR(AX27= "24",AX27="04",AX27="-14"),"M",
                IF(
                  OR(AX27= "20",AX27="22",AX27="0-1",AX27="00",AX27="02",AX27="-1-1",AX27="-10"),"I",""
                )
              )
      )
    )
  )
)</f>
        <v/>
      </c>
      <c r="BJ27" t="str">
        <f xml:space="preserve"> IF(OR(AY27= "4-2", AY27= "2-1", AY27= "-12", AY27= "-24"),"Q",
  IF(
    OR(AY27= "4-1", AY27= "40", AY27= "42"),"A",
    IF(
      AY27= "44","P",
      IF(OR(AY27= "2-2",AY27="0-2",AY27="-1-2",AY27="-2-2",AY27="-2-1",AY27="-20",AY27="-22" ),"R",
              IF(
                OR(AY27= "24",AY27="04",AY27="-14"),"M",
                IF(
                  OR(AY27= "20",AY27="22",AY27="0-1",AY27="00",AY27="02",AY27="-1-1",AY27="-10"),"I",""
                )
              )
      )
    )
  )
)</f>
        <v/>
      </c>
      <c r="BK27" t="str">
        <f xml:space="preserve"> IF(OR(AZ27= "4-2", AZ27= "2-1", AZ27= "-12", AZ27= "-24"),"Q",
  IF(
    OR(AZ27= "4-1", AZ27= "40", AZ27= "42"),"A",
    IF(
      AZ27= "44","P",
      IF(OR(AZ27= "2-2",AZ27="0-2",AZ27="-1-2",AZ27="-2-2",AZ27="-2-1",AZ27="-20",AZ27="-22" ),"R",
              IF(
                OR(AZ27= "24",AZ27="04",AZ27="-14"),"M",
                IF(
                  OR(AZ27= "20",AZ27="22",AZ27="0-1",AZ27="00",AZ27="02",AZ27="-1-1",AZ27="-10"),"I",""
                )
              )
      )
    )
  )
)</f>
        <v/>
      </c>
      <c r="BL27" t="str">
        <f xml:space="preserve"> IF(OR(BA27= "4-2", BA27= "2-1", BA27= "-12", BA27= "-24"),"Q",
  IF(
    OR(BA27= "4-1", BA27= "40", BA27= "42"),"A",
    IF(
      BA27= "44","P",
      IF(OR(BA27= "2-2",BA27="0-2",BA27="-1-2",BA27="-2-2",BA27="-2-1",BA27="-20",BA27="-22" ),"R",
              IF(
                OR(BA27= "24",BA27="04",BA27="-14"),"M",
                IF(
                  OR(BA27= "20",BA27="22",BA27="0-1",BA27="00",BA27="02",BA27="-1-1",BA27="-10"),"I",""
                )
              )
      )
    )
  )
)</f>
        <v/>
      </c>
      <c r="BN27" s="231" t="str">
        <f>BN12</f>
        <v>Свойство 9</v>
      </c>
      <c r="BO27" s="237" t="str">
        <f>IFERROR(AVERAGE(AN:AN),"")</f>
        <v/>
      </c>
      <c r="BP27" s="235" t="str">
        <f>IFERROR(AVERAGE(AM:AM),"")</f>
        <v/>
      </c>
    </row>
    <row r="28" spans="23:73" ht="16.5" thickBot="1" x14ac:dyDescent="0.3">
      <c r="W28" t="b">
        <f>IF(OR(B28=Локализация!$C$118,B28=5),4,IF(OR(B28=Локализация!$C$119,B28=4),2,IF(OR(B28=Локализация!$C$120,B28=3),0,IF(OR(B28=Локализация!$C$121,B28=2),-1,IF(OR(B28=Локализация!$C$122,B28=1),-2)))))</f>
        <v>0</v>
      </c>
      <c r="X28" t="b">
        <f>IF(OR(C28=Локализация!$C$124,C28=5),-2,IF(OR(C28=Локализация!$C$125,C28=4),-1,IF(OR(C28=Локализация!$C$126,C28=3),0,IF(OR(C28=Локализация!$C$127,C28=2),2,IF(OR(C28=Локализация!$C$128,C28=1),4)))))</f>
        <v>0</v>
      </c>
      <c r="Y28" t="b">
        <f>IF(OR(D28=Локализация!$C$118,D28=5),4,IF(OR(D28=Локализация!$C$119,D28=4),2,IF(OR(D28=Локализация!$C$120,D28=3),0,IF(OR(D28=Локализация!$C$121,D28=2),-1,IF(OR(D28=Локализация!$C$122,D28=1),-2)))))</f>
        <v>0</v>
      </c>
      <c r="Z28" t="b">
        <f>IF(OR(E28=Локализация!$C$124,E28=5),-2,IF(OR(E28=Локализация!$C$125,E28=4),-1,IF(OR(E28=Локализация!$C$126,E28=3),0,IF(OR(E28=Локализация!$C$127,E28=2),2,IF(OR(E28=Локализация!$C$128,E28=1),4)))))</f>
        <v>0</v>
      </c>
      <c r="AA28" t="b">
        <f>IF(OR(F28=Локализация!$C$118,F28=5),4,IF(OR(F28=Локализация!$C$119,F28=4),2,IF(OR(F28=Локализация!$C$120,F28=3),0,IF(OR(F28=Локализация!$C$121,F28=2),-1,IF(OR(F28=Локализация!$C$122,F28=1),-2)))))</f>
        <v>0</v>
      </c>
      <c r="AB28" t="b">
        <f>IF(OR(G28=Локализация!$C$124,G28=5),-2,IF(OR(G28=Локализация!$C$125,G28=4),-1,IF(OR(G28=Локализация!$C$126,G28=3),0,IF(OR(G28=Локализация!$C$127,G28=2),2,IF(OR(G28=Локализация!$C$128,G28=1),4)))))</f>
        <v>0</v>
      </c>
      <c r="AC28" t="b">
        <f>IF(OR(H28=Локализация!$C$118,H28=5),4,IF(OR(H28=Локализация!$C$119,H28=4),2,IF(OR(H28=Локализация!$C$120,H28=3),0,IF(OR(H28=Локализация!$C$121,H28=2),-1,IF(OR(H28=Локализация!$C$122,H28=1),-2)))))</f>
        <v>0</v>
      </c>
      <c r="AD28" t="b">
        <f>IF(OR(I28=Локализация!$C$124,I28=5),-2,IF(OR(I28=Локализация!$C$125,I28=4),-1,IF(OR(I28=Локализация!$C$126,I28=3),0,IF(OR(I28=Локализация!$C$127,I28=2),2,IF(OR(I28=Локализация!$C$128,I28=1),4)))))</f>
        <v>0</v>
      </c>
      <c r="AE28" t="b">
        <f>IF(OR(J28=Локализация!$C$118,J28=5),4,IF(OR(J28=Локализация!$C$119,J28=4),2,IF(OR(J28=Локализация!$C$120,J28=3),0,IF(OR(J28=Локализация!$C$121,J28=2),-1,IF(OR(J28=Локализация!$C$122,J28=1),-2)))))</f>
        <v>0</v>
      </c>
      <c r="AF28" t="b">
        <f>IF(OR(K28=Локализация!$C$124,K28=5),-2,IF(OR(K28=Локализация!$C$125,K28=4),-1,IF(OR(K28=Локализация!$C$126,K28=3),0,IF(OR(K28=Локализация!$C$127,K28=2),2,IF(OR(K28=Локализация!$C$128,K28=1),4)))))</f>
        <v>0</v>
      </c>
      <c r="AG28" t="b">
        <f>IF(OR(L28=Локализация!$C$118,L28=5),4,IF(OR(L28=Локализация!$C$119,L28=4),2,IF(OR(L28=Локализация!$C$120,L28=3),0,IF(OR(L28=Локализация!$C$121,L28=2),-1,IF(OR(L28=Локализация!$C$122,L28=1),-2)))))</f>
        <v>0</v>
      </c>
      <c r="AH28" t="b">
        <f>IF(OR(M28=Локализация!$C$124,M28=5),-2,IF(OR(M28=Локализация!$C$125,M28=4),-1,IF(OR(M28=Локализация!$C$126,M28=3),0,IF(OR(M28=Локализация!$C$127,M28=2),2,IF(OR(M28=Локализация!$C$128,M28=1),4)))))</f>
        <v>0</v>
      </c>
      <c r="AI28" t="b">
        <f>IF(OR(N28=Локализация!$C$118,N28=5),4,IF(OR(N28=Локализация!$C$119,N28=4),2,IF(OR(N28=Локализация!$C$120,N28=3),0,IF(OR(N28=Локализация!$C$121,N28=2),-1,IF(OR(N28=Локализация!$C$122,N28=1),-2)))))</f>
        <v>0</v>
      </c>
      <c r="AJ28" t="b">
        <f>IF(OR(O28=Локализация!$C$124,O28=5),-2,IF(OR(O28=Локализация!$C$125,O28=4),-1,IF(OR(O28=Локализация!$C$126,O28=3),0,IF(OR(O28=Локализация!$C$127,O28=2),2,IF(OR(O28=Локализация!$C$128,O28=1),4)))))</f>
        <v>0</v>
      </c>
      <c r="AK28" t="b">
        <f>IF(OR(P28=Локализация!$C$118,P28=5),4,IF(OR(P28=Локализация!$C$119,P28=4),2,IF(OR(P28=Локализация!$C$120,P28=3),0,IF(OR(P28=Локализация!$C$121,P28=2),-1,IF(OR(P28=Локализация!$C$122,P28=1),-2)))))</f>
        <v>0</v>
      </c>
      <c r="AL28" t="b">
        <f>IF(OR(Q28=Локализация!$C$124,Q28=5),-2,IF(OR(Q28=Локализация!$C$125,Q28=4),-1,IF(OR(Q28=Локализация!$C$126,Q28=3),0,IF(OR(Q28=Локализация!$C$127,Q28=2),2,IF(OR(Q28=Локализация!$C$128,Q28=1),4)))))</f>
        <v>0</v>
      </c>
      <c r="AM28" t="b">
        <f>IF(OR(R28=Локализация!$C$118,R28=5),4,IF(OR(R28=Локализация!$C$119,R28=4),2,IF(OR(R28=Локализация!$C$120,R28=3),0,IF(OR(R28=Локализация!$C$121,R28=2),-1,IF(OR(R28=Локализация!$C$122,R28=1),-2)))))</f>
        <v>0</v>
      </c>
      <c r="AN28" t="b">
        <f>IF(OR(S28=Локализация!$C$124,S28=5),-2,IF(OR(S28=Локализация!$C$125,S28=4),-1,IF(OR(S28=Локализация!$C$126,S28=3),0,IF(OR(S28=Локализация!$C$127,S28=2),2,IF(OR(S28=Локализация!$C$128,S28=1),4)))))</f>
        <v>0</v>
      </c>
      <c r="AO28" t="b">
        <f>IF(OR(T28=Локализация!$C$118,T28=5),4,IF(OR(T28=Локализация!$C$119,T28=4),2,IF(OR(T28=Локализация!$C$120,T28=3),0,IF(OR(T28=Локализация!$C$121,T28=2),-1,IF(OR(T28=Локализация!$C$122,T28=1),-2)))))</f>
        <v>0</v>
      </c>
      <c r="AP28" t="b">
        <f>IF(OR(U28=Локализация!$C$124,U28=5),-2,IF(OR(U28=Локализация!$C$125,U28=4),-1,IF(OR(U28=Локализация!$C$126,U28=3),0,IF(OR(U28=Локализация!$C$127,U28=2),2,IF(OR(U28=Локализация!$C$128,U28=1),4)))))</f>
        <v>0</v>
      </c>
      <c r="AR28" t="str">
        <f>CONCATENATE(W28,X28)</f>
        <v>ЛОЖЬЛОЖЬ</v>
      </c>
      <c r="AS28" t="str">
        <f>CONCATENATE(Y28,Z28)</f>
        <v>ЛОЖЬЛОЖЬ</v>
      </c>
      <c r="AT28" t="str">
        <f>CONCATENATE(AA28,AB28)</f>
        <v>ЛОЖЬЛОЖЬ</v>
      </c>
      <c r="AU28" t="str">
        <f>CONCATENATE(AC28,AD28)</f>
        <v>ЛОЖЬЛОЖЬ</v>
      </c>
      <c r="AV28" t="str">
        <f>CONCATENATE(AE28,AF28)</f>
        <v>ЛОЖЬЛОЖЬ</v>
      </c>
      <c r="AW28" t="str">
        <f>CONCATENATE(AG28,AH28)</f>
        <v>ЛОЖЬЛОЖЬ</v>
      </c>
      <c r="AX28" t="str">
        <f>CONCATENATE(AI28,AJ28)</f>
        <v>ЛОЖЬЛОЖЬ</v>
      </c>
      <c r="AY28" t="str">
        <f>CONCATENATE(AK28,AL28)</f>
        <v>ЛОЖЬЛОЖЬ</v>
      </c>
      <c r="AZ28" t="str">
        <f>CONCATENATE(AM28,AN28)</f>
        <v>ЛОЖЬЛОЖЬ</v>
      </c>
      <c r="BA28" t="str">
        <f>CONCATENATE(AO28,AP28)</f>
        <v>ЛОЖЬЛОЖЬ</v>
      </c>
      <c r="BC28" t="str">
        <f xml:space="preserve"> IF(OR(AR28= "4-2", AR28= "2-1", AR28= "-12", AR28= "-24"),"Q",
  IF(
    OR(AR28= "4-1", AR28= "40", AR28= "42"),"A",
    IF(
      AR28= "44","P",
      IF(OR(AR28= "2-2",AR28="0-2",AR28="-1-2",AR28="-2-2",AR28="-2-1",AR28="-20",AR28="-22" ),"R",
              IF(
                OR(AR28= "24",AR28="04",AR28="-14"),"M",
                IF(
                  OR(AR28= "20",AR28="22",AR28="0-1",AR28="00",AR28="02",AR28="-1-1",AR28="-10"),"I",""
                )
              )
      )
    )
  )
)</f>
        <v/>
      </c>
      <c r="BD28" t="str">
        <f xml:space="preserve"> IF(OR(AS28= "4-2", AS28= "2-1", AS28= "-12", AS28= "-24"),"Q",
  IF(
    OR(AS28= "4-1", AS28= "40", AS28= "42"),"A",
    IF(
      AS28= "44","P",
      IF(OR(AS28= "2-2",AS28="0-2",AS28="-1-2",AS28="-2-2",AS28="-2-1",AS28="-20",AS28="-22" ),"R",
              IF(
                OR(AS28= "24",AS28="04",AS28="-14"),"M",
                IF(
                  OR(AS28= "20",AS28="22",AS28="0-1",AS28="00",AS28="02",AS28="-1-1",AS28="-10"),"I",""
                )
              )
      )
    )
  )
)</f>
        <v/>
      </c>
      <c r="BE28" t="str">
        <f xml:space="preserve"> IF(OR(AT28= "4-2", AT28= "2-1", AT28= "-12", AT28= "-24"),"Q",
  IF(
    OR(AT28= "4-1", AT28= "40", AT28= "42"),"A",
    IF(
      AT28= "44","P",
      IF(OR(AT28= "2-2",AT28="0-2",AT28="-1-2",AT28="-2-2",AT28="-2-1",AT28="-20",AT28="-22" ),"R",
              IF(
                OR(AT28= "24",AT28="04",AT28="-14"),"M",
                IF(
                  OR(AT28= "20",AT28="22",AT28="0-1",AT28="00",AT28="02",AT28="-1-1",AT28="-10"),"I",""
                )
              )
      )
    )
  )
)</f>
        <v/>
      </c>
      <c r="BF28" t="str">
        <f xml:space="preserve"> IF(OR(AU28= "4-2", AU28= "2-1", AU28= "-12", AU28= "-24"),"Q",
  IF(
    OR(AU28= "4-1", AU28= "40", AU28= "42"),"A",
    IF(
      AU28= "44","P",
      IF(OR(AU28= "2-2",AU28="0-2",AU28="-1-2",AU28="-2-2",AU28="-2-1",AU28="-20",AU28="-22" ),"R",
              IF(
                OR(AU28= "24",AU28="04",AU28="-14"),"M",
                IF(
                  OR(AU28= "20",AU28="22",AU28="0-1",AU28="00",AU28="02",AU28="-1-1",AU28="-10"),"I",""
                )
              )
      )
    )
  )
)</f>
        <v/>
      </c>
      <c r="BG28" t="str">
        <f xml:space="preserve"> IF(OR(AV28= "4-2", AV28= "2-1", AV28= "-12", AV28= "-24"),"Q",
  IF(
    OR(AV28= "4-1", AV28= "40", AV28= "42"),"A",
    IF(
      AV28= "44","P",
      IF(OR(AV28= "2-2",AV28="0-2",AV28="-1-2",AV28="-2-2",AV28="-2-1",AV28="-20",AV28="-22" ),"R",
              IF(
                OR(AV28= "24",AV28="04",AV28="-14"),"M",
                IF(
                  OR(AV28= "20",AV28="22",AV28="0-1",AV28="00",AV28="02",AV28="-1-1",AV28="-10"),"I",""
                )
              )
      )
    )
  )
)</f>
        <v/>
      </c>
      <c r="BH28" t="str">
        <f xml:space="preserve"> IF(OR(AW28= "4-2", AW28= "2-1", AW28= "-12", AW28= "-24"),"Q",
  IF(
    OR(AW28= "4-1", AW28= "40", AW28= "42"),"A",
    IF(
      AW28= "44","P",
      IF(OR(AW28= "2-2",AW28="0-2",AW28="-1-2",AW28="-2-2",AW28="-2-1",AW28="-20",AW28="-22" ),"R",
              IF(
                OR(AW28= "24",AW28="04",AW28="-14"),"M",
                IF(
                  OR(AW28= "20",AW28="22",AW28="0-1",AW28="00",AW28="02",AW28="-1-1",AW28="-10"),"I",""
                )
              )
      )
    )
  )
)</f>
        <v/>
      </c>
      <c r="BI28" t="str">
        <f xml:space="preserve"> IF(OR(AX28= "4-2", AX28= "2-1", AX28= "-12", AX28= "-24"),"Q",
  IF(
    OR(AX28= "4-1", AX28= "40", AX28= "42"),"A",
    IF(
      AX28= "44","P",
      IF(OR(AX28= "2-2",AX28="0-2",AX28="-1-2",AX28="-2-2",AX28="-2-1",AX28="-20",AX28="-22" ),"R",
              IF(
                OR(AX28= "24",AX28="04",AX28="-14"),"M",
                IF(
                  OR(AX28= "20",AX28="22",AX28="0-1",AX28="00",AX28="02",AX28="-1-1",AX28="-10"),"I",""
                )
              )
      )
    )
  )
)</f>
        <v/>
      </c>
      <c r="BJ28" t="str">
        <f xml:space="preserve"> IF(OR(AY28= "4-2", AY28= "2-1", AY28= "-12", AY28= "-24"),"Q",
  IF(
    OR(AY28= "4-1", AY28= "40", AY28= "42"),"A",
    IF(
      AY28= "44","P",
      IF(OR(AY28= "2-2",AY28="0-2",AY28="-1-2",AY28="-2-2",AY28="-2-1",AY28="-20",AY28="-22" ),"R",
              IF(
                OR(AY28= "24",AY28="04",AY28="-14"),"M",
                IF(
                  OR(AY28= "20",AY28="22",AY28="0-1",AY28="00",AY28="02",AY28="-1-1",AY28="-10"),"I",""
                )
              )
      )
    )
  )
)</f>
        <v/>
      </c>
      <c r="BK28" t="str">
        <f xml:space="preserve"> IF(OR(AZ28= "4-2", AZ28= "2-1", AZ28= "-12", AZ28= "-24"),"Q",
  IF(
    OR(AZ28= "4-1", AZ28= "40", AZ28= "42"),"A",
    IF(
      AZ28= "44","P",
      IF(OR(AZ28= "2-2",AZ28="0-2",AZ28="-1-2",AZ28="-2-2",AZ28="-2-1",AZ28="-20",AZ28="-22" ),"R",
              IF(
                OR(AZ28= "24",AZ28="04",AZ28="-14"),"M",
                IF(
                  OR(AZ28= "20",AZ28="22",AZ28="0-1",AZ28="00",AZ28="02",AZ28="-1-1",AZ28="-10"),"I",""
                )
              )
      )
    )
  )
)</f>
        <v/>
      </c>
      <c r="BL28" t="str">
        <f xml:space="preserve"> IF(OR(BA28= "4-2", BA28= "2-1", BA28= "-12", BA28= "-24"),"Q",
  IF(
    OR(BA28= "4-1", BA28= "40", BA28= "42"),"A",
    IF(
      BA28= "44","P",
      IF(OR(BA28= "2-2",BA28="0-2",BA28="-1-2",BA28="-2-2",BA28="-2-1",BA28="-20",BA28="-22" ),"R",
              IF(
                OR(BA28= "24",BA28="04",BA28="-14"),"M",
                IF(
                  OR(BA28= "20",BA28="22",BA28="0-1",BA28="00",BA28="02",BA28="-1-1",BA28="-10"),"I",""
                )
              )
      )
    )
  )
)</f>
        <v/>
      </c>
      <c r="BN28" s="233" t="str">
        <f>BN13</f>
        <v>Свойство 10</v>
      </c>
      <c r="BO28" s="238" t="str">
        <f>IFERROR(AVERAGE(AP:AP),"")</f>
        <v/>
      </c>
      <c r="BP28" s="236" t="str">
        <f>IFERROR(AVERAGE(AO:AO),"")</f>
        <v/>
      </c>
    </row>
    <row r="29" spans="23:73" x14ac:dyDescent="0.25">
      <c r="W29" t="b">
        <f>IF(OR(B29=Локализация!$C$118,B29=5),4,IF(OR(B29=Локализация!$C$119,B29=4),2,IF(OR(B29=Локализация!$C$120,B29=3),0,IF(OR(B29=Локализация!$C$121,B29=2),-1,IF(OR(B29=Локализация!$C$122,B29=1),-2)))))</f>
        <v>0</v>
      </c>
      <c r="X29" t="b">
        <f>IF(OR(C29=Локализация!$C$124,C29=5),-2,IF(OR(C29=Локализация!$C$125,C29=4),-1,IF(OR(C29=Локализация!$C$126,C29=3),0,IF(OR(C29=Локализация!$C$127,C29=2),2,IF(OR(C29=Локализация!$C$128,C29=1),4)))))</f>
        <v>0</v>
      </c>
      <c r="Y29" t="b">
        <f>IF(OR(D29=Локализация!$C$118,D29=5),4,IF(OR(D29=Локализация!$C$119,D29=4),2,IF(OR(D29=Локализация!$C$120,D29=3),0,IF(OR(D29=Локализация!$C$121,D29=2),-1,IF(OR(D29=Локализация!$C$122,D29=1),-2)))))</f>
        <v>0</v>
      </c>
      <c r="Z29" t="b">
        <f>IF(OR(E29=Локализация!$C$124,E29=5),-2,IF(OR(E29=Локализация!$C$125,E29=4),-1,IF(OR(E29=Локализация!$C$126,E29=3),0,IF(OR(E29=Локализация!$C$127,E29=2),2,IF(OR(E29=Локализация!$C$128,E29=1),4)))))</f>
        <v>0</v>
      </c>
      <c r="AA29" t="b">
        <f>IF(OR(F29=Локализация!$C$118,F29=5),4,IF(OR(F29=Локализация!$C$119,F29=4),2,IF(OR(F29=Локализация!$C$120,F29=3),0,IF(OR(F29=Локализация!$C$121,F29=2),-1,IF(OR(F29=Локализация!$C$122,F29=1),-2)))))</f>
        <v>0</v>
      </c>
      <c r="AB29" t="b">
        <f>IF(OR(G29=Локализация!$C$124,G29=5),-2,IF(OR(G29=Локализация!$C$125,G29=4),-1,IF(OR(G29=Локализация!$C$126,G29=3),0,IF(OR(G29=Локализация!$C$127,G29=2),2,IF(OR(G29=Локализация!$C$128,G29=1),4)))))</f>
        <v>0</v>
      </c>
      <c r="AC29" t="b">
        <f>IF(OR(H29=Локализация!$C$118,H29=5),4,IF(OR(H29=Локализация!$C$119,H29=4),2,IF(OR(H29=Локализация!$C$120,H29=3),0,IF(OR(H29=Локализация!$C$121,H29=2),-1,IF(OR(H29=Локализация!$C$122,H29=1),-2)))))</f>
        <v>0</v>
      </c>
      <c r="AD29" t="b">
        <f>IF(OR(I29=Локализация!$C$124,I29=5),-2,IF(OR(I29=Локализация!$C$125,I29=4),-1,IF(OR(I29=Локализация!$C$126,I29=3),0,IF(OR(I29=Локализация!$C$127,I29=2),2,IF(OR(I29=Локализация!$C$128,I29=1),4)))))</f>
        <v>0</v>
      </c>
      <c r="AE29" t="b">
        <f>IF(OR(J29=Локализация!$C$118,J29=5),4,IF(OR(J29=Локализация!$C$119,J29=4),2,IF(OR(J29=Локализация!$C$120,J29=3),0,IF(OR(J29=Локализация!$C$121,J29=2),-1,IF(OR(J29=Локализация!$C$122,J29=1),-2)))))</f>
        <v>0</v>
      </c>
      <c r="AF29" t="b">
        <f>IF(OR(K29=Локализация!$C$124,K29=5),-2,IF(OR(K29=Локализация!$C$125,K29=4),-1,IF(OR(K29=Локализация!$C$126,K29=3),0,IF(OR(K29=Локализация!$C$127,K29=2),2,IF(OR(K29=Локализация!$C$128,K29=1),4)))))</f>
        <v>0</v>
      </c>
      <c r="AG29" t="b">
        <f>IF(OR(L29=Локализация!$C$118,L29=5),4,IF(OR(L29=Локализация!$C$119,L29=4),2,IF(OR(L29=Локализация!$C$120,L29=3),0,IF(OR(L29=Локализация!$C$121,L29=2),-1,IF(OR(L29=Локализация!$C$122,L29=1),-2)))))</f>
        <v>0</v>
      </c>
      <c r="AH29" t="b">
        <f>IF(OR(M29=Локализация!$C$124,M29=5),-2,IF(OR(M29=Локализация!$C$125,M29=4),-1,IF(OR(M29=Локализация!$C$126,M29=3),0,IF(OR(M29=Локализация!$C$127,M29=2),2,IF(OR(M29=Локализация!$C$128,M29=1),4)))))</f>
        <v>0</v>
      </c>
      <c r="AI29" t="b">
        <f>IF(OR(N29=Локализация!$C$118,N29=5),4,IF(OR(N29=Локализация!$C$119,N29=4),2,IF(OR(N29=Локализация!$C$120,N29=3),0,IF(OR(N29=Локализация!$C$121,N29=2),-1,IF(OR(N29=Локализация!$C$122,N29=1),-2)))))</f>
        <v>0</v>
      </c>
      <c r="AJ29" t="b">
        <f>IF(OR(O29=Локализация!$C$124,O29=5),-2,IF(OR(O29=Локализация!$C$125,O29=4),-1,IF(OR(O29=Локализация!$C$126,O29=3),0,IF(OR(O29=Локализация!$C$127,O29=2),2,IF(OR(O29=Локализация!$C$128,O29=1),4)))))</f>
        <v>0</v>
      </c>
      <c r="AK29" t="b">
        <f>IF(OR(P29=Локализация!$C$118,P29=5),4,IF(OR(P29=Локализация!$C$119,P29=4),2,IF(OR(P29=Локализация!$C$120,P29=3),0,IF(OR(P29=Локализация!$C$121,P29=2),-1,IF(OR(P29=Локализация!$C$122,P29=1),-2)))))</f>
        <v>0</v>
      </c>
      <c r="AL29" t="b">
        <f>IF(OR(Q29=Локализация!$C$124,Q29=5),-2,IF(OR(Q29=Локализация!$C$125,Q29=4),-1,IF(OR(Q29=Локализация!$C$126,Q29=3),0,IF(OR(Q29=Локализация!$C$127,Q29=2),2,IF(OR(Q29=Локализация!$C$128,Q29=1),4)))))</f>
        <v>0</v>
      </c>
      <c r="AM29" t="b">
        <f>IF(OR(R29=Локализация!$C$118,R29=5),4,IF(OR(R29=Локализация!$C$119,R29=4),2,IF(OR(R29=Локализация!$C$120,R29=3),0,IF(OR(R29=Локализация!$C$121,R29=2),-1,IF(OR(R29=Локализация!$C$122,R29=1),-2)))))</f>
        <v>0</v>
      </c>
      <c r="AN29" t="b">
        <f>IF(OR(S29=Локализация!$C$124,S29=5),-2,IF(OR(S29=Локализация!$C$125,S29=4),-1,IF(OR(S29=Локализация!$C$126,S29=3),0,IF(OR(S29=Локализация!$C$127,S29=2),2,IF(OR(S29=Локализация!$C$128,S29=1),4)))))</f>
        <v>0</v>
      </c>
      <c r="AO29" t="b">
        <f>IF(OR(T29=Локализация!$C$118,T29=5),4,IF(OR(T29=Локализация!$C$119,T29=4),2,IF(OR(T29=Локализация!$C$120,T29=3),0,IF(OR(T29=Локализация!$C$121,T29=2),-1,IF(OR(T29=Локализация!$C$122,T29=1),-2)))))</f>
        <v>0</v>
      </c>
      <c r="AP29" t="b">
        <f>IF(OR(U29=Локализация!$C$124,U29=5),-2,IF(OR(U29=Локализация!$C$125,U29=4),-1,IF(OR(U29=Локализация!$C$126,U29=3),0,IF(OR(U29=Локализация!$C$127,U29=2),2,IF(OR(U29=Локализация!$C$128,U29=1),4)))))</f>
        <v>0</v>
      </c>
      <c r="AR29" t="str">
        <f>CONCATENATE(W29,X29)</f>
        <v>ЛОЖЬЛОЖЬ</v>
      </c>
      <c r="AS29" t="str">
        <f>CONCATENATE(Y29,Z29)</f>
        <v>ЛОЖЬЛОЖЬ</v>
      </c>
      <c r="AT29" t="str">
        <f>CONCATENATE(AA29,AB29)</f>
        <v>ЛОЖЬЛОЖЬ</v>
      </c>
      <c r="AU29" t="str">
        <f>CONCATENATE(AC29,AD29)</f>
        <v>ЛОЖЬЛОЖЬ</v>
      </c>
      <c r="AV29" t="str">
        <f>CONCATENATE(AE29,AF29)</f>
        <v>ЛОЖЬЛОЖЬ</v>
      </c>
      <c r="AW29" t="str">
        <f>CONCATENATE(AG29,AH29)</f>
        <v>ЛОЖЬЛОЖЬ</v>
      </c>
      <c r="AX29" t="str">
        <f>CONCATENATE(AI29,AJ29)</f>
        <v>ЛОЖЬЛОЖЬ</v>
      </c>
      <c r="AY29" t="str">
        <f>CONCATENATE(AK29,AL29)</f>
        <v>ЛОЖЬЛОЖЬ</v>
      </c>
      <c r="AZ29" t="str">
        <f>CONCATENATE(AM29,AN29)</f>
        <v>ЛОЖЬЛОЖЬ</v>
      </c>
      <c r="BA29" t="str">
        <f>CONCATENATE(AO29,AP29)</f>
        <v>ЛОЖЬЛОЖЬ</v>
      </c>
      <c r="BC29" t="str">
        <f xml:space="preserve"> IF(OR(AR29= "4-2", AR29= "2-1", AR29= "-12", AR29= "-24"),"Q",
  IF(
    OR(AR29= "4-1", AR29= "40", AR29= "42"),"A",
    IF(
      AR29= "44","P",
      IF(OR(AR29= "2-2",AR29="0-2",AR29="-1-2",AR29="-2-2",AR29="-2-1",AR29="-20",AR29="-22" ),"R",
              IF(
                OR(AR29= "24",AR29="04",AR29="-14"),"M",
                IF(
                  OR(AR29= "20",AR29="22",AR29="0-1",AR29="00",AR29="02",AR29="-1-1",AR29="-10"),"I",""
                )
              )
      )
    )
  )
)</f>
        <v/>
      </c>
      <c r="BD29" t="str">
        <f xml:space="preserve"> IF(OR(AS29= "4-2", AS29= "2-1", AS29= "-12", AS29= "-24"),"Q",
  IF(
    OR(AS29= "4-1", AS29= "40", AS29= "42"),"A",
    IF(
      AS29= "44","P",
      IF(OR(AS29= "2-2",AS29="0-2",AS29="-1-2",AS29="-2-2",AS29="-2-1",AS29="-20",AS29="-22" ),"R",
              IF(
                OR(AS29= "24",AS29="04",AS29="-14"),"M",
                IF(
                  OR(AS29= "20",AS29="22",AS29="0-1",AS29="00",AS29="02",AS29="-1-1",AS29="-10"),"I",""
                )
              )
      )
    )
  )
)</f>
        <v/>
      </c>
      <c r="BE29" t="str">
        <f xml:space="preserve"> IF(OR(AT29= "4-2", AT29= "2-1", AT29= "-12", AT29= "-24"),"Q",
  IF(
    OR(AT29= "4-1", AT29= "40", AT29= "42"),"A",
    IF(
      AT29= "44","P",
      IF(OR(AT29= "2-2",AT29="0-2",AT29="-1-2",AT29="-2-2",AT29="-2-1",AT29="-20",AT29="-22" ),"R",
              IF(
                OR(AT29= "24",AT29="04",AT29="-14"),"M",
                IF(
                  OR(AT29= "20",AT29="22",AT29="0-1",AT29="00",AT29="02",AT29="-1-1",AT29="-10"),"I",""
                )
              )
      )
    )
  )
)</f>
        <v/>
      </c>
      <c r="BF29" t="str">
        <f xml:space="preserve"> IF(OR(AU29= "4-2", AU29= "2-1", AU29= "-12", AU29= "-24"),"Q",
  IF(
    OR(AU29= "4-1", AU29= "40", AU29= "42"),"A",
    IF(
      AU29= "44","P",
      IF(OR(AU29= "2-2",AU29="0-2",AU29="-1-2",AU29="-2-2",AU29="-2-1",AU29="-20",AU29="-22" ),"R",
              IF(
                OR(AU29= "24",AU29="04",AU29="-14"),"M",
                IF(
                  OR(AU29= "20",AU29="22",AU29="0-1",AU29="00",AU29="02",AU29="-1-1",AU29="-10"),"I",""
                )
              )
      )
    )
  )
)</f>
        <v/>
      </c>
      <c r="BG29" t="str">
        <f xml:space="preserve"> IF(OR(AV29= "4-2", AV29= "2-1", AV29= "-12", AV29= "-24"),"Q",
  IF(
    OR(AV29= "4-1", AV29= "40", AV29= "42"),"A",
    IF(
      AV29= "44","P",
      IF(OR(AV29= "2-2",AV29="0-2",AV29="-1-2",AV29="-2-2",AV29="-2-1",AV29="-20",AV29="-22" ),"R",
              IF(
                OR(AV29= "24",AV29="04",AV29="-14"),"M",
                IF(
                  OR(AV29= "20",AV29="22",AV29="0-1",AV29="00",AV29="02",AV29="-1-1",AV29="-10"),"I",""
                )
              )
      )
    )
  )
)</f>
        <v/>
      </c>
      <c r="BH29" t="str">
        <f xml:space="preserve"> IF(OR(AW29= "4-2", AW29= "2-1", AW29= "-12", AW29= "-24"),"Q",
  IF(
    OR(AW29= "4-1", AW29= "40", AW29= "42"),"A",
    IF(
      AW29= "44","P",
      IF(OR(AW29= "2-2",AW29="0-2",AW29="-1-2",AW29="-2-2",AW29="-2-1",AW29="-20",AW29="-22" ),"R",
              IF(
                OR(AW29= "24",AW29="04",AW29="-14"),"M",
                IF(
                  OR(AW29= "20",AW29="22",AW29="0-1",AW29="00",AW29="02",AW29="-1-1",AW29="-10"),"I",""
                )
              )
      )
    )
  )
)</f>
        <v/>
      </c>
      <c r="BI29" t="str">
        <f xml:space="preserve"> IF(OR(AX29= "4-2", AX29= "2-1", AX29= "-12", AX29= "-24"),"Q",
  IF(
    OR(AX29= "4-1", AX29= "40", AX29= "42"),"A",
    IF(
      AX29= "44","P",
      IF(OR(AX29= "2-2",AX29="0-2",AX29="-1-2",AX29="-2-2",AX29="-2-1",AX29="-20",AX29="-22" ),"R",
              IF(
                OR(AX29= "24",AX29="04",AX29="-14"),"M",
                IF(
                  OR(AX29= "20",AX29="22",AX29="0-1",AX29="00",AX29="02",AX29="-1-1",AX29="-10"),"I",""
                )
              )
      )
    )
  )
)</f>
        <v/>
      </c>
      <c r="BJ29" t="str">
        <f xml:space="preserve"> IF(OR(AY29= "4-2", AY29= "2-1", AY29= "-12", AY29= "-24"),"Q",
  IF(
    OR(AY29= "4-1", AY29= "40", AY29= "42"),"A",
    IF(
      AY29= "44","P",
      IF(OR(AY29= "2-2",AY29="0-2",AY29="-1-2",AY29="-2-2",AY29="-2-1",AY29="-20",AY29="-22" ),"R",
              IF(
                OR(AY29= "24",AY29="04",AY29="-14"),"M",
                IF(
                  OR(AY29= "20",AY29="22",AY29="0-1",AY29="00",AY29="02",AY29="-1-1",AY29="-10"),"I",""
                )
              )
      )
    )
  )
)</f>
        <v/>
      </c>
      <c r="BK29" t="str">
        <f xml:space="preserve"> IF(OR(AZ29= "4-2", AZ29= "2-1", AZ29= "-12", AZ29= "-24"),"Q",
  IF(
    OR(AZ29= "4-1", AZ29= "40", AZ29= "42"),"A",
    IF(
      AZ29= "44","P",
      IF(OR(AZ29= "2-2",AZ29="0-2",AZ29="-1-2",AZ29="-2-2",AZ29="-2-1",AZ29="-20",AZ29="-22" ),"R",
              IF(
                OR(AZ29= "24",AZ29="04",AZ29="-14"),"M",
                IF(
                  OR(AZ29= "20",AZ29="22",AZ29="0-1",AZ29="00",AZ29="02",AZ29="-1-1",AZ29="-10"),"I",""
                )
              )
      )
    )
  )
)</f>
        <v/>
      </c>
      <c r="BL29" t="str">
        <f xml:space="preserve"> IF(OR(BA29= "4-2", BA29= "2-1", BA29= "-12", BA29= "-24"),"Q",
  IF(
    OR(BA29= "4-1", BA29= "40", BA29= "42"),"A",
    IF(
      BA29= "44","P",
      IF(OR(BA29= "2-2",BA29="0-2",BA29="-1-2",BA29="-2-2",BA29="-2-1",BA29="-20",BA29="-22" ),"R",
              IF(
                OR(BA29= "24",BA29="04",BA29="-14"),"M",
                IF(
                  OR(BA29= "20",BA29="22",BA29="0-1",BA29="00",BA29="02",BA29="-1-1",BA29="-10"),"I",""
                )
              )
      )
    )
  )
)</f>
        <v/>
      </c>
    </row>
    <row r="30" spans="23:73" x14ac:dyDescent="0.25">
      <c r="W30" t="b">
        <f>IF(OR(B30=Локализация!$C$118,B30=5),4,IF(OR(B30=Локализация!$C$119,B30=4),2,IF(OR(B30=Локализация!$C$120,B30=3),0,IF(OR(B30=Локализация!$C$121,B30=2),-1,IF(OR(B30=Локализация!$C$122,B30=1),-2)))))</f>
        <v>0</v>
      </c>
      <c r="X30" t="b">
        <f>IF(OR(C30=Локализация!$C$124,C30=5),-2,IF(OR(C30=Локализация!$C$125,C30=4),-1,IF(OR(C30=Локализация!$C$126,C30=3),0,IF(OR(C30=Локализация!$C$127,C30=2),2,IF(OR(C30=Локализация!$C$128,C30=1),4)))))</f>
        <v>0</v>
      </c>
      <c r="Y30" t="b">
        <f>IF(OR(D30=Локализация!$C$118,D30=5),4,IF(OR(D30=Локализация!$C$119,D30=4),2,IF(OR(D30=Локализация!$C$120,D30=3),0,IF(OR(D30=Локализация!$C$121,D30=2),-1,IF(OR(D30=Локализация!$C$122,D30=1),-2)))))</f>
        <v>0</v>
      </c>
      <c r="Z30" t="b">
        <f>IF(OR(E30=Локализация!$C$124,E30=5),-2,IF(OR(E30=Локализация!$C$125,E30=4),-1,IF(OR(E30=Локализация!$C$126,E30=3),0,IF(OR(E30=Локализация!$C$127,E30=2),2,IF(OR(E30=Локализация!$C$128,E30=1),4)))))</f>
        <v>0</v>
      </c>
      <c r="AA30" t="b">
        <f>IF(OR(F30=Локализация!$C$118,F30=5),4,IF(OR(F30=Локализация!$C$119,F30=4),2,IF(OR(F30=Локализация!$C$120,F30=3),0,IF(OR(F30=Локализация!$C$121,F30=2),-1,IF(OR(F30=Локализация!$C$122,F30=1),-2)))))</f>
        <v>0</v>
      </c>
      <c r="AB30" t="b">
        <f>IF(OR(G30=Локализация!$C$124,G30=5),-2,IF(OR(G30=Локализация!$C$125,G30=4),-1,IF(OR(G30=Локализация!$C$126,G30=3),0,IF(OR(G30=Локализация!$C$127,G30=2),2,IF(OR(G30=Локализация!$C$128,G30=1),4)))))</f>
        <v>0</v>
      </c>
      <c r="AC30" t="b">
        <f>IF(OR(H30=Локализация!$C$118,H30=5),4,IF(OR(H30=Локализация!$C$119,H30=4),2,IF(OR(H30=Локализация!$C$120,H30=3),0,IF(OR(H30=Локализация!$C$121,H30=2),-1,IF(OR(H30=Локализация!$C$122,H30=1),-2)))))</f>
        <v>0</v>
      </c>
      <c r="AD30" t="b">
        <f>IF(OR(I30=Локализация!$C$124,I30=5),-2,IF(OR(I30=Локализация!$C$125,I30=4),-1,IF(OR(I30=Локализация!$C$126,I30=3),0,IF(OR(I30=Локализация!$C$127,I30=2),2,IF(OR(I30=Локализация!$C$128,I30=1),4)))))</f>
        <v>0</v>
      </c>
      <c r="AE30" t="b">
        <f>IF(OR(J30=Локализация!$C$118,J30=5),4,IF(OR(J30=Локализация!$C$119,J30=4),2,IF(OR(J30=Локализация!$C$120,J30=3),0,IF(OR(J30=Локализация!$C$121,J30=2),-1,IF(OR(J30=Локализация!$C$122,J30=1),-2)))))</f>
        <v>0</v>
      </c>
      <c r="AF30" t="b">
        <f>IF(OR(K30=Локализация!$C$124,K30=5),-2,IF(OR(K30=Локализация!$C$125,K30=4),-1,IF(OR(K30=Локализация!$C$126,K30=3),0,IF(OR(K30=Локализация!$C$127,K30=2),2,IF(OR(K30=Локализация!$C$128,K30=1),4)))))</f>
        <v>0</v>
      </c>
      <c r="AG30" t="b">
        <f>IF(OR(L30=Локализация!$C$118,L30=5),4,IF(OR(L30=Локализация!$C$119,L30=4),2,IF(OR(L30=Локализация!$C$120,L30=3),0,IF(OR(L30=Локализация!$C$121,L30=2),-1,IF(OR(L30=Локализация!$C$122,L30=1),-2)))))</f>
        <v>0</v>
      </c>
      <c r="AH30" t="b">
        <f>IF(OR(M30=Локализация!$C$124,M30=5),-2,IF(OR(M30=Локализация!$C$125,M30=4),-1,IF(OR(M30=Локализация!$C$126,M30=3),0,IF(OR(M30=Локализация!$C$127,M30=2),2,IF(OR(M30=Локализация!$C$128,M30=1),4)))))</f>
        <v>0</v>
      </c>
      <c r="AI30" t="b">
        <f>IF(OR(N30=Локализация!$C$118,N30=5),4,IF(OR(N30=Локализация!$C$119,N30=4),2,IF(OR(N30=Локализация!$C$120,N30=3),0,IF(OR(N30=Локализация!$C$121,N30=2),-1,IF(OR(N30=Локализация!$C$122,N30=1),-2)))))</f>
        <v>0</v>
      </c>
      <c r="AJ30" t="b">
        <f>IF(OR(O30=Локализация!$C$124,O30=5),-2,IF(OR(O30=Локализация!$C$125,O30=4),-1,IF(OR(O30=Локализация!$C$126,O30=3),0,IF(OR(O30=Локализация!$C$127,O30=2),2,IF(OR(O30=Локализация!$C$128,O30=1),4)))))</f>
        <v>0</v>
      </c>
      <c r="AK30" t="b">
        <f>IF(OR(P30=Локализация!$C$118,P30=5),4,IF(OR(P30=Локализация!$C$119,P30=4),2,IF(OR(P30=Локализация!$C$120,P30=3),0,IF(OR(P30=Локализация!$C$121,P30=2),-1,IF(OR(P30=Локализация!$C$122,P30=1),-2)))))</f>
        <v>0</v>
      </c>
      <c r="AL30" t="b">
        <f>IF(OR(Q30=Локализация!$C$124,Q30=5),-2,IF(OR(Q30=Локализация!$C$125,Q30=4),-1,IF(OR(Q30=Локализация!$C$126,Q30=3),0,IF(OR(Q30=Локализация!$C$127,Q30=2),2,IF(OR(Q30=Локализация!$C$128,Q30=1),4)))))</f>
        <v>0</v>
      </c>
      <c r="AM30" t="b">
        <f>IF(OR(R30=Локализация!$C$118,R30=5),4,IF(OR(R30=Локализация!$C$119,R30=4),2,IF(OR(R30=Локализация!$C$120,R30=3),0,IF(OR(R30=Локализация!$C$121,R30=2),-1,IF(OR(R30=Локализация!$C$122,R30=1),-2)))))</f>
        <v>0</v>
      </c>
      <c r="AN30" t="b">
        <f>IF(OR(S30=Локализация!$C$124,S30=5),-2,IF(OR(S30=Локализация!$C$125,S30=4),-1,IF(OR(S30=Локализация!$C$126,S30=3),0,IF(OR(S30=Локализация!$C$127,S30=2),2,IF(OR(S30=Локализация!$C$128,S30=1),4)))))</f>
        <v>0</v>
      </c>
      <c r="AO30" t="b">
        <f>IF(OR(T30=Локализация!$C$118,T30=5),4,IF(OR(T30=Локализация!$C$119,T30=4),2,IF(OR(T30=Локализация!$C$120,T30=3),0,IF(OR(T30=Локализация!$C$121,T30=2),-1,IF(OR(T30=Локализация!$C$122,T30=1),-2)))))</f>
        <v>0</v>
      </c>
      <c r="AP30" t="b">
        <f>IF(OR(U30=Локализация!$C$124,U30=5),-2,IF(OR(U30=Локализация!$C$125,U30=4),-1,IF(OR(U30=Локализация!$C$126,U30=3),0,IF(OR(U30=Локализация!$C$127,U30=2),2,IF(OR(U30=Локализация!$C$128,U30=1),4)))))</f>
        <v>0</v>
      </c>
      <c r="AR30" t="str">
        <f>CONCATENATE(W30,X30)</f>
        <v>ЛОЖЬЛОЖЬ</v>
      </c>
      <c r="AS30" t="str">
        <f>CONCATENATE(Y30,Z30)</f>
        <v>ЛОЖЬЛОЖЬ</v>
      </c>
      <c r="AT30" t="str">
        <f>CONCATENATE(AA30,AB30)</f>
        <v>ЛОЖЬЛОЖЬ</v>
      </c>
      <c r="AU30" t="str">
        <f>CONCATENATE(AC30,AD30)</f>
        <v>ЛОЖЬЛОЖЬ</v>
      </c>
      <c r="AV30" t="str">
        <f>CONCATENATE(AE30,AF30)</f>
        <v>ЛОЖЬЛОЖЬ</v>
      </c>
      <c r="AW30" t="str">
        <f>CONCATENATE(AG30,AH30)</f>
        <v>ЛОЖЬЛОЖЬ</v>
      </c>
      <c r="AX30" t="str">
        <f>CONCATENATE(AI30,AJ30)</f>
        <v>ЛОЖЬЛОЖЬ</v>
      </c>
      <c r="AY30" t="str">
        <f>CONCATENATE(AK30,AL30)</f>
        <v>ЛОЖЬЛОЖЬ</v>
      </c>
      <c r="AZ30" t="str">
        <f>CONCATENATE(AM30,AN30)</f>
        <v>ЛОЖЬЛОЖЬ</v>
      </c>
      <c r="BA30" t="str">
        <f>CONCATENATE(AO30,AP30)</f>
        <v>ЛОЖЬЛОЖЬ</v>
      </c>
      <c r="BC30" t="str">
        <f xml:space="preserve"> IF(OR(AR30= "4-2", AR30= "2-1", AR30= "-12", AR30= "-24"),"Q",
  IF(
    OR(AR30= "4-1", AR30= "40", AR30= "42"),"A",
    IF(
      AR30= "44","P",
      IF(OR(AR30= "2-2",AR30="0-2",AR30="-1-2",AR30="-2-2",AR30="-2-1",AR30="-20",AR30="-22" ),"R",
              IF(
                OR(AR30= "24",AR30="04",AR30="-14"),"M",
                IF(
                  OR(AR30= "20",AR30="22",AR30="0-1",AR30="00",AR30="02",AR30="-1-1",AR30="-10"),"I",""
                )
              )
      )
    )
  )
)</f>
        <v/>
      </c>
      <c r="BD30" t="str">
        <f xml:space="preserve"> IF(OR(AS30= "4-2", AS30= "2-1", AS30= "-12", AS30= "-24"),"Q",
  IF(
    OR(AS30= "4-1", AS30= "40", AS30= "42"),"A",
    IF(
      AS30= "44","P",
      IF(OR(AS30= "2-2",AS30="0-2",AS30="-1-2",AS30="-2-2",AS30="-2-1",AS30="-20",AS30="-22" ),"R",
              IF(
                OR(AS30= "24",AS30="04",AS30="-14"),"M",
                IF(
                  OR(AS30= "20",AS30="22",AS30="0-1",AS30="00",AS30="02",AS30="-1-1",AS30="-10"),"I",""
                )
              )
      )
    )
  )
)</f>
        <v/>
      </c>
      <c r="BE30" t="str">
        <f xml:space="preserve"> IF(OR(AT30= "4-2", AT30= "2-1", AT30= "-12", AT30= "-24"),"Q",
  IF(
    OR(AT30= "4-1", AT30= "40", AT30= "42"),"A",
    IF(
      AT30= "44","P",
      IF(OR(AT30= "2-2",AT30="0-2",AT30="-1-2",AT30="-2-2",AT30="-2-1",AT30="-20",AT30="-22" ),"R",
              IF(
                OR(AT30= "24",AT30="04",AT30="-14"),"M",
                IF(
                  OR(AT30= "20",AT30="22",AT30="0-1",AT30="00",AT30="02",AT30="-1-1",AT30="-10"),"I",""
                )
              )
      )
    )
  )
)</f>
        <v/>
      </c>
      <c r="BF30" t="str">
        <f xml:space="preserve"> IF(OR(AU30= "4-2", AU30= "2-1", AU30= "-12", AU30= "-24"),"Q",
  IF(
    OR(AU30= "4-1", AU30= "40", AU30= "42"),"A",
    IF(
      AU30= "44","P",
      IF(OR(AU30= "2-2",AU30="0-2",AU30="-1-2",AU30="-2-2",AU30="-2-1",AU30="-20",AU30="-22" ),"R",
              IF(
                OR(AU30= "24",AU30="04",AU30="-14"),"M",
                IF(
                  OR(AU30= "20",AU30="22",AU30="0-1",AU30="00",AU30="02",AU30="-1-1",AU30="-10"),"I",""
                )
              )
      )
    )
  )
)</f>
        <v/>
      </c>
      <c r="BG30" t="str">
        <f xml:space="preserve"> IF(OR(AV30= "4-2", AV30= "2-1", AV30= "-12", AV30= "-24"),"Q",
  IF(
    OR(AV30= "4-1", AV30= "40", AV30= "42"),"A",
    IF(
      AV30= "44","P",
      IF(OR(AV30= "2-2",AV30="0-2",AV30="-1-2",AV30="-2-2",AV30="-2-1",AV30="-20",AV30="-22" ),"R",
              IF(
                OR(AV30= "24",AV30="04",AV30="-14"),"M",
                IF(
                  OR(AV30= "20",AV30="22",AV30="0-1",AV30="00",AV30="02",AV30="-1-1",AV30="-10"),"I",""
                )
              )
      )
    )
  )
)</f>
        <v/>
      </c>
      <c r="BH30" t="str">
        <f xml:space="preserve"> IF(OR(AW30= "4-2", AW30= "2-1", AW30= "-12", AW30= "-24"),"Q",
  IF(
    OR(AW30= "4-1", AW30= "40", AW30= "42"),"A",
    IF(
      AW30= "44","P",
      IF(OR(AW30= "2-2",AW30="0-2",AW30="-1-2",AW30="-2-2",AW30="-2-1",AW30="-20",AW30="-22" ),"R",
              IF(
                OR(AW30= "24",AW30="04",AW30="-14"),"M",
                IF(
                  OR(AW30= "20",AW30="22",AW30="0-1",AW30="00",AW30="02",AW30="-1-1",AW30="-10"),"I",""
                )
              )
      )
    )
  )
)</f>
        <v/>
      </c>
      <c r="BI30" t="str">
        <f xml:space="preserve"> IF(OR(AX30= "4-2", AX30= "2-1", AX30= "-12", AX30= "-24"),"Q",
  IF(
    OR(AX30= "4-1", AX30= "40", AX30= "42"),"A",
    IF(
      AX30= "44","P",
      IF(OR(AX30= "2-2",AX30="0-2",AX30="-1-2",AX30="-2-2",AX30="-2-1",AX30="-20",AX30="-22" ),"R",
              IF(
                OR(AX30= "24",AX30="04",AX30="-14"),"M",
                IF(
                  OR(AX30= "20",AX30="22",AX30="0-1",AX30="00",AX30="02",AX30="-1-1",AX30="-10"),"I",""
                )
              )
      )
    )
  )
)</f>
        <v/>
      </c>
      <c r="BJ30" t="str">
        <f xml:space="preserve"> IF(OR(AY30= "4-2", AY30= "2-1", AY30= "-12", AY30= "-24"),"Q",
  IF(
    OR(AY30= "4-1", AY30= "40", AY30= "42"),"A",
    IF(
      AY30= "44","P",
      IF(OR(AY30= "2-2",AY30="0-2",AY30="-1-2",AY30="-2-2",AY30="-2-1",AY30="-20",AY30="-22" ),"R",
              IF(
                OR(AY30= "24",AY30="04",AY30="-14"),"M",
                IF(
                  OR(AY30= "20",AY30="22",AY30="0-1",AY30="00",AY30="02",AY30="-1-1",AY30="-10"),"I",""
                )
              )
      )
    )
  )
)</f>
        <v/>
      </c>
      <c r="BK30" t="str">
        <f xml:space="preserve"> IF(OR(AZ30= "4-2", AZ30= "2-1", AZ30= "-12", AZ30= "-24"),"Q",
  IF(
    OR(AZ30= "4-1", AZ30= "40", AZ30= "42"),"A",
    IF(
      AZ30= "44","P",
      IF(OR(AZ30= "2-2",AZ30="0-2",AZ30="-1-2",AZ30="-2-2",AZ30="-2-1",AZ30="-20",AZ30="-22" ),"R",
              IF(
                OR(AZ30= "24",AZ30="04",AZ30="-14"),"M",
                IF(
                  OR(AZ30= "20",AZ30="22",AZ30="0-1",AZ30="00",AZ30="02",AZ30="-1-1",AZ30="-10"),"I",""
                )
              )
      )
    )
  )
)</f>
        <v/>
      </c>
      <c r="BL30" t="str">
        <f xml:space="preserve"> IF(OR(BA30= "4-2", BA30= "2-1", BA30= "-12", BA30= "-24"),"Q",
  IF(
    OR(BA30= "4-1", BA30= "40", BA30= "42"),"A",
    IF(
      BA30= "44","P",
      IF(OR(BA30= "2-2",BA30="0-2",BA30="-1-2",BA30="-2-2",BA30="-2-1",BA30="-20",BA30="-22" ),"R",
              IF(
                OR(BA30= "24",BA30="04",BA30="-14"),"M",
                IF(
                  OR(BA30= "20",BA30="22",BA30="0-1",BA30="00",BA30="02",BA30="-1-1",BA30="-10"),"I",""
                )
              )
      )
    )
  )
)</f>
        <v/>
      </c>
    </row>
    <row r="31" spans="23:73" x14ac:dyDescent="0.25">
      <c r="W31" t="b">
        <f>IF(OR(B31=Локализация!$C$118,B31=5),4,IF(OR(B31=Локализация!$C$119,B31=4),2,IF(OR(B31=Локализация!$C$120,B31=3),0,IF(OR(B31=Локализация!$C$121,B31=2),-1,IF(OR(B31=Локализация!$C$122,B31=1),-2)))))</f>
        <v>0</v>
      </c>
      <c r="X31" t="b">
        <f>IF(OR(C31=Локализация!$C$124,C31=5),-2,IF(OR(C31=Локализация!$C$125,C31=4),-1,IF(OR(C31=Локализация!$C$126,C31=3),0,IF(OR(C31=Локализация!$C$127,C31=2),2,IF(OR(C31=Локализация!$C$128,C31=1),4)))))</f>
        <v>0</v>
      </c>
      <c r="Y31" t="b">
        <f>IF(OR(D31=Локализация!$C$118,D31=5),4,IF(OR(D31=Локализация!$C$119,D31=4),2,IF(OR(D31=Локализация!$C$120,D31=3),0,IF(OR(D31=Локализация!$C$121,D31=2),-1,IF(OR(D31=Локализация!$C$122,D31=1),-2)))))</f>
        <v>0</v>
      </c>
      <c r="Z31" t="b">
        <f>IF(OR(E31=Локализация!$C$124,E31=5),-2,IF(OR(E31=Локализация!$C$125,E31=4),-1,IF(OR(E31=Локализация!$C$126,E31=3),0,IF(OR(E31=Локализация!$C$127,E31=2),2,IF(OR(E31=Локализация!$C$128,E31=1),4)))))</f>
        <v>0</v>
      </c>
      <c r="AA31" t="b">
        <f>IF(OR(F31=Локализация!$C$118,F31=5),4,IF(OR(F31=Локализация!$C$119,F31=4),2,IF(OR(F31=Локализация!$C$120,F31=3),0,IF(OR(F31=Локализация!$C$121,F31=2),-1,IF(OR(F31=Локализация!$C$122,F31=1),-2)))))</f>
        <v>0</v>
      </c>
      <c r="AB31" t="b">
        <f>IF(OR(G31=Локализация!$C$124,G31=5),-2,IF(OR(G31=Локализация!$C$125,G31=4),-1,IF(OR(G31=Локализация!$C$126,G31=3),0,IF(OR(G31=Локализация!$C$127,G31=2),2,IF(OR(G31=Локализация!$C$128,G31=1),4)))))</f>
        <v>0</v>
      </c>
      <c r="AC31" t="b">
        <f>IF(OR(H31=Локализация!$C$118,H31=5),4,IF(OR(H31=Локализация!$C$119,H31=4),2,IF(OR(H31=Локализация!$C$120,H31=3),0,IF(OR(H31=Локализация!$C$121,H31=2),-1,IF(OR(H31=Локализация!$C$122,H31=1),-2)))))</f>
        <v>0</v>
      </c>
      <c r="AD31" t="b">
        <f>IF(OR(I31=Локализация!$C$124,I31=5),-2,IF(OR(I31=Локализация!$C$125,I31=4),-1,IF(OR(I31=Локализация!$C$126,I31=3),0,IF(OR(I31=Локализация!$C$127,I31=2),2,IF(OR(I31=Локализация!$C$128,I31=1),4)))))</f>
        <v>0</v>
      </c>
      <c r="AE31" t="b">
        <f>IF(OR(J31=Локализация!$C$118,J31=5),4,IF(OR(J31=Локализация!$C$119,J31=4),2,IF(OR(J31=Локализация!$C$120,J31=3),0,IF(OR(J31=Локализация!$C$121,J31=2),-1,IF(OR(J31=Локализация!$C$122,J31=1),-2)))))</f>
        <v>0</v>
      </c>
      <c r="AF31" t="b">
        <f>IF(OR(K31=Локализация!$C$124,K31=5),-2,IF(OR(K31=Локализация!$C$125,K31=4),-1,IF(OR(K31=Локализация!$C$126,K31=3),0,IF(OR(K31=Локализация!$C$127,K31=2),2,IF(OR(K31=Локализация!$C$128,K31=1),4)))))</f>
        <v>0</v>
      </c>
      <c r="AG31" t="b">
        <f>IF(OR(L31=Локализация!$C$118,L31=5),4,IF(OR(L31=Локализация!$C$119,L31=4),2,IF(OR(L31=Локализация!$C$120,L31=3),0,IF(OR(L31=Локализация!$C$121,L31=2),-1,IF(OR(L31=Локализация!$C$122,L31=1),-2)))))</f>
        <v>0</v>
      </c>
      <c r="AH31" t="b">
        <f>IF(OR(M31=Локализация!$C$124,M31=5),-2,IF(OR(M31=Локализация!$C$125,M31=4),-1,IF(OR(M31=Локализация!$C$126,M31=3),0,IF(OR(M31=Локализация!$C$127,M31=2),2,IF(OR(M31=Локализация!$C$128,M31=1),4)))))</f>
        <v>0</v>
      </c>
      <c r="AI31" t="b">
        <f>IF(OR(N31=Локализация!$C$118,N31=5),4,IF(OR(N31=Локализация!$C$119,N31=4),2,IF(OR(N31=Локализация!$C$120,N31=3),0,IF(OR(N31=Локализация!$C$121,N31=2),-1,IF(OR(N31=Локализация!$C$122,N31=1),-2)))))</f>
        <v>0</v>
      </c>
      <c r="AJ31" t="b">
        <f>IF(OR(O31=Локализация!$C$124,O31=5),-2,IF(OR(O31=Локализация!$C$125,O31=4),-1,IF(OR(O31=Локализация!$C$126,O31=3),0,IF(OR(O31=Локализация!$C$127,O31=2),2,IF(OR(O31=Локализация!$C$128,O31=1),4)))))</f>
        <v>0</v>
      </c>
      <c r="AK31" t="b">
        <f>IF(OR(P31=Локализация!$C$118,P31=5),4,IF(OR(P31=Локализация!$C$119,P31=4),2,IF(OR(P31=Локализация!$C$120,P31=3),0,IF(OR(P31=Локализация!$C$121,P31=2),-1,IF(OR(P31=Локализация!$C$122,P31=1),-2)))))</f>
        <v>0</v>
      </c>
      <c r="AL31" t="b">
        <f>IF(OR(Q31=Локализация!$C$124,Q31=5),-2,IF(OR(Q31=Локализация!$C$125,Q31=4),-1,IF(OR(Q31=Локализация!$C$126,Q31=3),0,IF(OR(Q31=Локализация!$C$127,Q31=2),2,IF(OR(Q31=Локализация!$C$128,Q31=1),4)))))</f>
        <v>0</v>
      </c>
      <c r="AM31" t="b">
        <f>IF(OR(R31=Локализация!$C$118,R31=5),4,IF(OR(R31=Локализация!$C$119,R31=4),2,IF(OR(R31=Локализация!$C$120,R31=3),0,IF(OR(R31=Локализация!$C$121,R31=2),-1,IF(OR(R31=Локализация!$C$122,R31=1),-2)))))</f>
        <v>0</v>
      </c>
      <c r="AN31" t="b">
        <f>IF(OR(S31=Локализация!$C$124,S31=5),-2,IF(OR(S31=Локализация!$C$125,S31=4),-1,IF(OR(S31=Локализация!$C$126,S31=3),0,IF(OR(S31=Локализация!$C$127,S31=2),2,IF(OR(S31=Локализация!$C$128,S31=1),4)))))</f>
        <v>0</v>
      </c>
      <c r="AO31" t="b">
        <f>IF(OR(T31=Локализация!$C$118,T31=5),4,IF(OR(T31=Локализация!$C$119,T31=4),2,IF(OR(T31=Локализация!$C$120,T31=3),0,IF(OR(T31=Локализация!$C$121,T31=2),-1,IF(OR(T31=Локализация!$C$122,T31=1),-2)))))</f>
        <v>0</v>
      </c>
      <c r="AP31" t="b">
        <f>IF(OR(U31=Локализация!$C$124,U31=5),-2,IF(OR(U31=Локализация!$C$125,U31=4),-1,IF(OR(U31=Локализация!$C$126,U31=3),0,IF(OR(U31=Локализация!$C$127,U31=2),2,IF(OR(U31=Локализация!$C$128,U31=1),4)))))</f>
        <v>0</v>
      </c>
      <c r="AR31" t="str">
        <f>CONCATENATE(W31,X31)</f>
        <v>ЛОЖЬЛОЖЬ</v>
      </c>
      <c r="AS31" t="str">
        <f>CONCATENATE(Y31,Z31)</f>
        <v>ЛОЖЬЛОЖЬ</v>
      </c>
      <c r="AT31" t="str">
        <f>CONCATENATE(AA31,AB31)</f>
        <v>ЛОЖЬЛОЖЬ</v>
      </c>
      <c r="AU31" t="str">
        <f>CONCATENATE(AC31,AD31)</f>
        <v>ЛОЖЬЛОЖЬ</v>
      </c>
      <c r="AV31" t="str">
        <f>CONCATENATE(AE31,AF31)</f>
        <v>ЛОЖЬЛОЖЬ</v>
      </c>
      <c r="AW31" t="str">
        <f>CONCATENATE(AG31,AH31)</f>
        <v>ЛОЖЬЛОЖЬ</v>
      </c>
      <c r="AX31" t="str">
        <f>CONCATENATE(AI31,AJ31)</f>
        <v>ЛОЖЬЛОЖЬ</v>
      </c>
      <c r="AY31" t="str">
        <f>CONCATENATE(AK31,AL31)</f>
        <v>ЛОЖЬЛОЖЬ</v>
      </c>
      <c r="AZ31" t="str">
        <f>CONCATENATE(AM31,AN31)</f>
        <v>ЛОЖЬЛОЖЬ</v>
      </c>
      <c r="BA31" t="str">
        <f>CONCATENATE(AO31,AP31)</f>
        <v>ЛОЖЬЛОЖЬ</v>
      </c>
      <c r="BC31" t="str">
        <f xml:space="preserve"> IF(OR(AR31= "4-2", AR31= "2-1", AR31= "-12", AR31= "-24"),"Q",
  IF(
    OR(AR31= "4-1", AR31= "40", AR31= "42"),"A",
    IF(
      AR31= "44","P",
      IF(OR(AR31= "2-2",AR31="0-2",AR31="-1-2",AR31="-2-2",AR31="-2-1",AR31="-20",AR31="-22" ),"R",
              IF(
                OR(AR31= "24",AR31="04",AR31="-14"),"M",
                IF(
                  OR(AR31= "20",AR31="22",AR31="0-1",AR31="00",AR31="02",AR31="-1-1",AR31="-10"),"I",""
                )
              )
      )
    )
  )
)</f>
        <v/>
      </c>
      <c r="BD31" t="str">
        <f xml:space="preserve"> IF(OR(AS31= "4-2", AS31= "2-1", AS31= "-12", AS31= "-24"),"Q",
  IF(
    OR(AS31= "4-1", AS31= "40", AS31= "42"),"A",
    IF(
      AS31= "44","P",
      IF(OR(AS31= "2-2",AS31="0-2",AS31="-1-2",AS31="-2-2",AS31="-2-1",AS31="-20",AS31="-22" ),"R",
              IF(
                OR(AS31= "24",AS31="04",AS31="-14"),"M",
                IF(
                  OR(AS31= "20",AS31="22",AS31="0-1",AS31="00",AS31="02",AS31="-1-1",AS31="-10"),"I",""
                )
              )
      )
    )
  )
)</f>
        <v/>
      </c>
      <c r="BE31" t="str">
        <f xml:space="preserve"> IF(OR(AT31= "4-2", AT31= "2-1", AT31= "-12", AT31= "-24"),"Q",
  IF(
    OR(AT31= "4-1", AT31= "40", AT31= "42"),"A",
    IF(
      AT31= "44","P",
      IF(OR(AT31= "2-2",AT31="0-2",AT31="-1-2",AT31="-2-2",AT31="-2-1",AT31="-20",AT31="-22" ),"R",
              IF(
                OR(AT31= "24",AT31="04",AT31="-14"),"M",
                IF(
                  OR(AT31= "20",AT31="22",AT31="0-1",AT31="00",AT31="02",AT31="-1-1",AT31="-10"),"I",""
                )
              )
      )
    )
  )
)</f>
        <v/>
      </c>
      <c r="BF31" t="str">
        <f xml:space="preserve"> IF(OR(AU31= "4-2", AU31= "2-1", AU31= "-12", AU31= "-24"),"Q",
  IF(
    OR(AU31= "4-1", AU31= "40", AU31= "42"),"A",
    IF(
      AU31= "44","P",
      IF(OR(AU31= "2-2",AU31="0-2",AU31="-1-2",AU31="-2-2",AU31="-2-1",AU31="-20",AU31="-22" ),"R",
              IF(
                OR(AU31= "24",AU31="04",AU31="-14"),"M",
                IF(
                  OR(AU31= "20",AU31="22",AU31="0-1",AU31="00",AU31="02",AU31="-1-1",AU31="-10"),"I",""
                )
              )
      )
    )
  )
)</f>
        <v/>
      </c>
      <c r="BG31" t="str">
        <f xml:space="preserve"> IF(OR(AV31= "4-2", AV31= "2-1", AV31= "-12", AV31= "-24"),"Q",
  IF(
    OR(AV31= "4-1", AV31= "40", AV31= "42"),"A",
    IF(
      AV31= "44","P",
      IF(OR(AV31= "2-2",AV31="0-2",AV31="-1-2",AV31="-2-2",AV31="-2-1",AV31="-20",AV31="-22" ),"R",
              IF(
                OR(AV31= "24",AV31="04",AV31="-14"),"M",
                IF(
                  OR(AV31= "20",AV31="22",AV31="0-1",AV31="00",AV31="02",AV31="-1-1",AV31="-10"),"I",""
                )
              )
      )
    )
  )
)</f>
        <v/>
      </c>
      <c r="BH31" t="str">
        <f xml:space="preserve"> IF(OR(AW31= "4-2", AW31= "2-1", AW31= "-12", AW31= "-24"),"Q",
  IF(
    OR(AW31= "4-1", AW31= "40", AW31= "42"),"A",
    IF(
      AW31= "44","P",
      IF(OR(AW31= "2-2",AW31="0-2",AW31="-1-2",AW31="-2-2",AW31="-2-1",AW31="-20",AW31="-22" ),"R",
              IF(
                OR(AW31= "24",AW31="04",AW31="-14"),"M",
                IF(
                  OR(AW31= "20",AW31="22",AW31="0-1",AW31="00",AW31="02",AW31="-1-1",AW31="-10"),"I",""
                )
              )
      )
    )
  )
)</f>
        <v/>
      </c>
      <c r="BI31" t="str">
        <f xml:space="preserve"> IF(OR(AX31= "4-2", AX31= "2-1", AX31= "-12", AX31= "-24"),"Q",
  IF(
    OR(AX31= "4-1", AX31= "40", AX31= "42"),"A",
    IF(
      AX31= "44","P",
      IF(OR(AX31= "2-2",AX31="0-2",AX31="-1-2",AX31="-2-2",AX31="-2-1",AX31="-20",AX31="-22" ),"R",
              IF(
                OR(AX31= "24",AX31="04",AX31="-14"),"M",
                IF(
                  OR(AX31= "20",AX31="22",AX31="0-1",AX31="00",AX31="02",AX31="-1-1",AX31="-10"),"I",""
                )
              )
      )
    )
  )
)</f>
        <v/>
      </c>
      <c r="BJ31" t="str">
        <f xml:space="preserve"> IF(OR(AY31= "4-2", AY31= "2-1", AY31= "-12", AY31= "-24"),"Q",
  IF(
    OR(AY31= "4-1", AY31= "40", AY31= "42"),"A",
    IF(
      AY31= "44","P",
      IF(OR(AY31= "2-2",AY31="0-2",AY31="-1-2",AY31="-2-2",AY31="-2-1",AY31="-20",AY31="-22" ),"R",
              IF(
                OR(AY31= "24",AY31="04",AY31="-14"),"M",
                IF(
                  OR(AY31= "20",AY31="22",AY31="0-1",AY31="00",AY31="02",AY31="-1-1",AY31="-10"),"I",""
                )
              )
      )
    )
  )
)</f>
        <v/>
      </c>
      <c r="BK31" t="str">
        <f xml:space="preserve"> IF(OR(AZ31= "4-2", AZ31= "2-1", AZ31= "-12", AZ31= "-24"),"Q",
  IF(
    OR(AZ31= "4-1", AZ31= "40", AZ31= "42"),"A",
    IF(
      AZ31= "44","P",
      IF(OR(AZ31= "2-2",AZ31="0-2",AZ31="-1-2",AZ31="-2-2",AZ31="-2-1",AZ31="-20",AZ31="-22" ),"R",
              IF(
                OR(AZ31= "24",AZ31="04",AZ31="-14"),"M",
                IF(
                  OR(AZ31= "20",AZ31="22",AZ31="0-1",AZ31="00",AZ31="02",AZ31="-1-1",AZ31="-10"),"I",""
                )
              )
      )
    )
  )
)</f>
        <v/>
      </c>
      <c r="BL31" t="str">
        <f xml:space="preserve"> IF(OR(BA31= "4-2", BA31= "2-1", BA31= "-12", BA31= "-24"),"Q",
  IF(
    OR(BA31= "4-1", BA31= "40", BA31= "42"),"A",
    IF(
      BA31= "44","P",
      IF(OR(BA31= "2-2",BA31="0-2",BA31="-1-2",BA31="-2-2",BA31="-2-1",BA31="-20",BA31="-22" ),"R",
              IF(
                OR(BA31= "24",BA31="04",BA31="-14"),"M",
                IF(
                  OR(BA31= "20",BA31="22",BA31="0-1",BA31="00",BA31="02",BA31="-1-1",BA31="-10"),"I",""
                )
              )
      )
    )
  )
)</f>
        <v/>
      </c>
      <c r="BN31" s="248" t="str">
        <f>Локализация!C200</f>
        <v>Веса (для взвешенной оценки)</v>
      </c>
      <c r="BO31" s="248"/>
    </row>
    <row r="32" spans="23:73" ht="16.5" thickBot="1" x14ac:dyDescent="0.3">
      <c r="W32" t="b">
        <f>IF(OR(B32=Локализация!$C$118,B32=5),4,IF(OR(B32=Локализация!$C$119,B32=4),2,IF(OR(B32=Локализация!$C$120,B32=3),0,IF(OR(B32=Локализация!$C$121,B32=2),-1,IF(OR(B32=Локализация!$C$122,B32=1),-2)))))</f>
        <v>0</v>
      </c>
      <c r="X32" t="b">
        <f>IF(OR(C32=Локализация!$C$124,C32=5),-2,IF(OR(C32=Локализация!$C$125,C32=4),-1,IF(OR(C32=Локализация!$C$126,C32=3),0,IF(OR(C32=Локализация!$C$127,C32=2),2,IF(OR(C32=Локализация!$C$128,C32=1),4)))))</f>
        <v>0</v>
      </c>
      <c r="Y32" t="b">
        <f>IF(OR(D32=Локализация!$C$118,D32=5),4,IF(OR(D32=Локализация!$C$119,D32=4),2,IF(OR(D32=Локализация!$C$120,D32=3),0,IF(OR(D32=Локализация!$C$121,D32=2),-1,IF(OR(D32=Локализация!$C$122,D32=1),-2)))))</f>
        <v>0</v>
      </c>
      <c r="Z32" t="b">
        <f>IF(OR(E32=Локализация!$C$124,E32=5),-2,IF(OR(E32=Локализация!$C$125,E32=4),-1,IF(OR(E32=Локализация!$C$126,E32=3),0,IF(OR(E32=Локализация!$C$127,E32=2),2,IF(OR(E32=Локализация!$C$128,E32=1),4)))))</f>
        <v>0</v>
      </c>
      <c r="AA32" t="b">
        <f>IF(OR(F32=Локализация!$C$118,F32=5),4,IF(OR(F32=Локализация!$C$119,F32=4),2,IF(OR(F32=Локализация!$C$120,F32=3),0,IF(OR(F32=Локализация!$C$121,F32=2),-1,IF(OR(F32=Локализация!$C$122,F32=1),-2)))))</f>
        <v>0</v>
      </c>
      <c r="AB32" t="b">
        <f>IF(OR(G32=Локализация!$C$124,G32=5),-2,IF(OR(G32=Локализация!$C$125,G32=4),-1,IF(OR(G32=Локализация!$C$126,G32=3),0,IF(OR(G32=Локализация!$C$127,G32=2),2,IF(OR(G32=Локализация!$C$128,G32=1),4)))))</f>
        <v>0</v>
      </c>
      <c r="AC32" t="b">
        <f>IF(OR(H32=Локализация!$C$118,H32=5),4,IF(OR(H32=Локализация!$C$119,H32=4),2,IF(OR(H32=Локализация!$C$120,H32=3),0,IF(OR(H32=Локализация!$C$121,H32=2),-1,IF(OR(H32=Локализация!$C$122,H32=1),-2)))))</f>
        <v>0</v>
      </c>
      <c r="AD32" t="b">
        <f>IF(OR(I32=Локализация!$C$124,I32=5),-2,IF(OR(I32=Локализация!$C$125,I32=4),-1,IF(OR(I32=Локализация!$C$126,I32=3),0,IF(OR(I32=Локализация!$C$127,I32=2),2,IF(OR(I32=Локализация!$C$128,I32=1),4)))))</f>
        <v>0</v>
      </c>
      <c r="AE32" t="b">
        <f>IF(OR(J32=Локализация!$C$118,J32=5),4,IF(OR(J32=Локализация!$C$119,J32=4),2,IF(OR(J32=Локализация!$C$120,J32=3),0,IF(OR(J32=Локализация!$C$121,J32=2),-1,IF(OR(J32=Локализация!$C$122,J32=1),-2)))))</f>
        <v>0</v>
      </c>
      <c r="AF32" t="b">
        <f>IF(OR(K32=Локализация!$C$124,K32=5),-2,IF(OR(K32=Локализация!$C$125,K32=4),-1,IF(OR(K32=Локализация!$C$126,K32=3),0,IF(OR(K32=Локализация!$C$127,K32=2),2,IF(OR(K32=Локализация!$C$128,K32=1),4)))))</f>
        <v>0</v>
      </c>
      <c r="AG32" t="b">
        <f>IF(OR(L32=Локализация!$C$118,L32=5),4,IF(OR(L32=Локализация!$C$119,L32=4),2,IF(OR(L32=Локализация!$C$120,L32=3),0,IF(OR(L32=Локализация!$C$121,L32=2),-1,IF(OR(L32=Локализация!$C$122,L32=1),-2)))))</f>
        <v>0</v>
      </c>
      <c r="AH32" t="b">
        <f>IF(OR(M32=Локализация!$C$124,M32=5),-2,IF(OR(M32=Локализация!$C$125,M32=4),-1,IF(OR(M32=Локализация!$C$126,M32=3),0,IF(OR(M32=Локализация!$C$127,M32=2),2,IF(OR(M32=Локализация!$C$128,M32=1),4)))))</f>
        <v>0</v>
      </c>
      <c r="AI32" t="b">
        <f>IF(OR(N32=Локализация!$C$118,N32=5),4,IF(OR(N32=Локализация!$C$119,N32=4),2,IF(OR(N32=Локализация!$C$120,N32=3),0,IF(OR(N32=Локализация!$C$121,N32=2),-1,IF(OR(N32=Локализация!$C$122,N32=1),-2)))))</f>
        <v>0</v>
      </c>
      <c r="AJ32" t="b">
        <f>IF(OR(O32=Локализация!$C$124,O32=5),-2,IF(OR(O32=Локализация!$C$125,O32=4),-1,IF(OR(O32=Локализация!$C$126,O32=3),0,IF(OR(O32=Локализация!$C$127,O32=2),2,IF(OR(O32=Локализация!$C$128,O32=1),4)))))</f>
        <v>0</v>
      </c>
      <c r="AK32" t="b">
        <f>IF(OR(P32=Локализация!$C$118,P32=5),4,IF(OR(P32=Локализация!$C$119,P32=4),2,IF(OR(P32=Локализация!$C$120,P32=3),0,IF(OR(P32=Локализация!$C$121,P32=2),-1,IF(OR(P32=Локализация!$C$122,P32=1),-2)))))</f>
        <v>0</v>
      </c>
      <c r="AL32" t="b">
        <f>IF(OR(Q32=Локализация!$C$124,Q32=5),-2,IF(OR(Q32=Локализация!$C$125,Q32=4),-1,IF(OR(Q32=Локализация!$C$126,Q32=3),0,IF(OR(Q32=Локализация!$C$127,Q32=2),2,IF(OR(Q32=Локализация!$C$128,Q32=1),4)))))</f>
        <v>0</v>
      </c>
      <c r="AM32" t="b">
        <f>IF(OR(R32=Локализация!$C$118,R32=5),4,IF(OR(R32=Локализация!$C$119,R32=4),2,IF(OR(R32=Локализация!$C$120,R32=3),0,IF(OR(R32=Локализация!$C$121,R32=2),-1,IF(OR(R32=Локализация!$C$122,R32=1),-2)))))</f>
        <v>0</v>
      </c>
      <c r="AN32" t="b">
        <f>IF(OR(S32=Локализация!$C$124,S32=5),-2,IF(OR(S32=Локализация!$C$125,S32=4),-1,IF(OR(S32=Локализация!$C$126,S32=3),0,IF(OR(S32=Локализация!$C$127,S32=2),2,IF(OR(S32=Локализация!$C$128,S32=1),4)))))</f>
        <v>0</v>
      </c>
      <c r="AO32" t="b">
        <f>IF(OR(T32=Локализация!$C$118,T32=5),4,IF(OR(T32=Локализация!$C$119,T32=4),2,IF(OR(T32=Локализация!$C$120,T32=3),0,IF(OR(T32=Локализация!$C$121,T32=2),-1,IF(OR(T32=Локализация!$C$122,T32=1),-2)))))</f>
        <v>0</v>
      </c>
      <c r="AP32" t="b">
        <f>IF(OR(U32=Локализация!$C$124,U32=5),-2,IF(OR(U32=Локализация!$C$125,U32=4),-1,IF(OR(U32=Локализация!$C$126,U32=3),0,IF(OR(U32=Локализация!$C$127,U32=2),2,IF(OR(U32=Локализация!$C$128,U32=1),4)))))</f>
        <v>0</v>
      </c>
      <c r="AR32" t="str">
        <f>CONCATENATE(W32,X32)</f>
        <v>ЛОЖЬЛОЖЬ</v>
      </c>
      <c r="AS32" t="str">
        <f>CONCATENATE(Y32,Z32)</f>
        <v>ЛОЖЬЛОЖЬ</v>
      </c>
      <c r="AT32" t="str">
        <f>CONCATENATE(AA32,AB32)</f>
        <v>ЛОЖЬЛОЖЬ</v>
      </c>
      <c r="AU32" t="str">
        <f>CONCATENATE(AC32,AD32)</f>
        <v>ЛОЖЬЛОЖЬ</v>
      </c>
      <c r="AV32" t="str">
        <f>CONCATENATE(AE32,AF32)</f>
        <v>ЛОЖЬЛОЖЬ</v>
      </c>
      <c r="AW32" t="str">
        <f>CONCATENATE(AG32,AH32)</f>
        <v>ЛОЖЬЛОЖЬ</v>
      </c>
      <c r="AX32" t="str">
        <f>CONCATENATE(AI32,AJ32)</f>
        <v>ЛОЖЬЛОЖЬ</v>
      </c>
      <c r="AY32" t="str">
        <f>CONCATENATE(AK32,AL32)</f>
        <v>ЛОЖЬЛОЖЬ</v>
      </c>
      <c r="AZ32" t="str">
        <f>CONCATENATE(AM32,AN32)</f>
        <v>ЛОЖЬЛОЖЬ</v>
      </c>
      <c r="BA32" t="str">
        <f>CONCATENATE(AO32,AP32)</f>
        <v>ЛОЖЬЛОЖЬ</v>
      </c>
      <c r="BC32" t="str">
        <f xml:space="preserve"> IF(OR(AR32= "4-2", AR32= "2-1", AR32= "-12", AR32= "-24"),"Q",
  IF(
    OR(AR32= "4-1", AR32= "40", AR32= "42"),"A",
    IF(
      AR32= "44","P",
      IF(OR(AR32= "2-2",AR32="0-2",AR32="-1-2",AR32="-2-2",AR32="-2-1",AR32="-20",AR32="-22" ),"R",
              IF(
                OR(AR32= "24",AR32="04",AR32="-14"),"M",
                IF(
                  OR(AR32= "20",AR32="22",AR32="0-1",AR32="00",AR32="02",AR32="-1-1",AR32="-10"),"I",""
                )
              )
      )
    )
  )
)</f>
        <v/>
      </c>
      <c r="BD32" t="str">
        <f xml:space="preserve"> IF(OR(AS32= "4-2", AS32= "2-1", AS32= "-12", AS32= "-24"),"Q",
  IF(
    OR(AS32= "4-1", AS32= "40", AS32= "42"),"A",
    IF(
      AS32= "44","P",
      IF(OR(AS32= "2-2",AS32="0-2",AS32="-1-2",AS32="-2-2",AS32="-2-1",AS32="-20",AS32="-22" ),"R",
              IF(
                OR(AS32= "24",AS32="04",AS32="-14"),"M",
                IF(
                  OR(AS32= "20",AS32="22",AS32="0-1",AS32="00",AS32="02",AS32="-1-1",AS32="-10"),"I",""
                )
              )
      )
    )
  )
)</f>
        <v/>
      </c>
      <c r="BE32" t="str">
        <f xml:space="preserve"> IF(OR(AT32= "4-2", AT32= "2-1", AT32= "-12", AT32= "-24"),"Q",
  IF(
    OR(AT32= "4-1", AT32= "40", AT32= "42"),"A",
    IF(
      AT32= "44","P",
      IF(OR(AT32= "2-2",AT32="0-2",AT32="-1-2",AT32="-2-2",AT32="-2-1",AT32="-20",AT32="-22" ),"R",
              IF(
                OR(AT32= "24",AT32="04",AT32="-14"),"M",
                IF(
                  OR(AT32= "20",AT32="22",AT32="0-1",AT32="00",AT32="02",AT32="-1-1",AT32="-10"),"I",""
                )
              )
      )
    )
  )
)</f>
        <v/>
      </c>
      <c r="BF32" t="str">
        <f xml:space="preserve"> IF(OR(AU32= "4-2", AU32= "2-1", AU32= "-12", AU32= "-24"),"Q",
  IF(
    OR(AU32= "4-1", AU32= "40", AU32= "42"),"A",
    IF(
      AU32= "44","P",
      IF(OR(AU32= "2-2",AU32="0-2",AU32="-1-2",AU32="-2-2",AU32="-2-1",AU32="-20",AU32="-22" ),"R",
              IF(
                OR(AU32= "24",AU32="04",AU32="-14"),"M",
                IF(
                  OR(AU32= "20",AU32="22",AU32="0-1",AU32="00",AU32="02",AU32="-1-1",AU32="-10"),"I",""
                )
              )
      )
    )
  )
)</f>
        <v/>
      </c>
      <c r="BG32" t="str">
        <f xml:space="preserve"> IF(OR(AV32= "4-2", AV32= "2-1", AV32= "-12", AV32= "-24"),"Q",
  IF(
    OR(AV32= "4-1", AV32= "40", AV32= "42"),"A",
    IF(
      AV32= "44","P",
      IF(OR(AV32= "2-2",AV32="0-2",AV32="-1-2",AV32="-2-2",AV32="-2-1",AV32="-20",AV32="-22" ),"R",
              IF(
                OR(AV32= "24",AV32="04",AV32="-14"),"M",
                IF(
                  OR(AV32= "20",AV32="22",AV32="0-1",AV32="00",AV32="02",AV32="-1-1",AV32="-10"),"I",""
                )
              )
      )
    )
  )
)</f>
        <v/>
      </c>
      <c r="BH32" t="str">
        <f xml:space="preserve"> IF(OR(AW32= "4-2", AW32= "2-1", AW32= "-12", AW32= "-24"),"Q",
  IF(
    OR(AW32= "4-1", AW32= "40", AW32= "42"),"A",
    IF(
      AW32= "44","P",
      IF(OR(AW32= "2-2",AW32="0-2",AW32="-1-2",AW32="-2-2",AW32="-2-1",AW32="-20",AW32="-22" ),"R",
              IF(
                OR(AW32= "24",AW32="04",AW32="-14"),"M",
                IF(
                  OR(AW32= "20",AW32="22",AW32="0-1",AW32="00",AW32="02",AW32="-1-1",AW32="-10"),"I",""
                )
              )
      )
    )
  )
)</f>
        <v/>
      </c>
      <c r="BI32" t="str">
        <f xml:space="preserve"> IF(OR(AX32= "4-2", AX32= "2-1", AX32= "-12", AX32= "-24"),"Q",
  IF(
    OR(AX32= "4-1", AX32= "40", AX32= "42"),"A",
    IF(
      AX32= "44","P",
      IF(OR(AX32= "2-2",AX32="0-2",AX32="-1-2",AX32="-2-2",AX32="-2-1",AX32="-20",AX32="-22" ),"R",
              IF(
                OR(AX32= "24",AX32="04",AX32="-14"),"M",
                IF(
                  OR(AX32= "20",AX32="22",AX32="0-1",AX32="00",AX32="02",AX32="-1-1",AX32="-10"),"I",""
                )
              )
      )
    )
  )
)</f>
        <v/>
      </c>
      <c r="BJ32" t="str">
        <f xml:space="preserve"> IF(OR(AY32= "4-2", AY32= "2-1", AY32= "-12", AY32= "-24"),"Q",
  IF(
    OR(AY32= "4-1", AY32= "40", AY32= "42"),"A",
    IF(
      AY32= "44","P",
      IF(OR(AY32= "2-2",AY32="0-2",AY32="-1-2",AY32="-2-2",AY32="-2-1",AY32="-20",AY32="-22" ),"R",
              IF(
                OR(AY32= "24",AY32="04",AY32="-14"),"M",
                IF(
                  OR(AY32= "20",AY32="22",AY32="0-1",AY32="00",AY32="02",AY32="-1-1",AY32="-10"),"I",""
                )
              )
      )
    )
  )
)</f>
        <v/>
      </c>
      <c r="BK32" t="str">
        <f xml:space="preserve"> IF(OR(AZ32= "4-2", AZ32= "2-1", AZ32= "-12", AZ32= "-24"),"Q",
  IF(
    OR(AZ32= "4-1", AZ32= "40", AZ32= "42"),"A",
    IF(
      AZ32= "44","P",
      IF(OR(AZ32= "2-2",AZ32="0-2",AZ32="-1-2",AZ32="-2-2",AZ32="-2-1",AZ32="-20",AZ32="-22" ),"R",
              IF(
                OR(AZ32= "24",AZ32="04",AZ32="-14"),"M",
                IF(
                  OR(AZ32= "20",AZ32="22",AZ32="0-1",AZ32="00",AZ32="02",AZ32="-1-1",AZ32="-10"),"I",""
                )
              )
      )
    )
  )
)</f>
        <v/>
      </c>
      <c r="BL32" t="str">
        <f xml:space="preserve"> IF(OR(BA32= "4-2", BA32= "2-1", BA32= "-12", BA32= "-24"),"Q",
  IF(
    OR(BA32= "4-1", BA32= "40", BA32= "42"),"A",
    IF(
      BA32= "44","P",
      IF(OR(BA32= "2-2",BA32="0-2",BA32="-1-2",BA32="-2-2",BA32="-2-1",BA32="-20",BA32="-22" ),"R",
              IF(
                OR(BA32= "24",BA32="04",BA32="-14"),"M",
                IF(
                  OR(BA32= "20",BA32="22",BA32="0-1",BA32="00",BA32="02",BA32="-1-1",BA32="-10"),"I",""
                )
              )
      )
    )
  )
)</f>
        <v/>
      </c>
      <c r="BN32" s="249"/>
      <c r="BO32" s="249"/>
    </row>
    <row r="33" spans="23:67" x14ac:dyDescent="0.25">
      <c r="W33" t="b">
        <f>IF(OR(B33=Локализация!$C$118,B33=5),4,IF(OR(B33=Локализация!$C$119,B33=4),2,IF(OR(B33=Локализация!$C$120,B33=3),0,IF(OR(B33=Локализация!$C$121,B33=2),-1,IF(OR(B33=Локализация!$C$122,B33=1),-2)))))</f>
        <v>0</v>
      </c>
      <c r="X33" t="b">
        <f>IF(OR(C33=Локализация!$C$124,C33=5),-2,IF(OR(C33=Локализация!$C$125,C33=4),-1,IF(OR(C33=Локализация!$C$126,C33=3),0,IF(OR(C33=Локализация!$C$127,C33=2),2,IF(OR(C33=Локализация!$C$128,C33=1),4)))))</f>
        <v>0</v>
      </c>
      <c r="Y33" t="b">
        <f>IF(OR(D33=Локализация!$C$118,D33=5),4,IF(OR(D33=Локализация!$C$119,D33=4),2,IF(OR(D33=Локализация!$C$120,D33=3),0,IF(OR(D33=Локализация!$C$121,D33=2),-1,IF(OR(D33=Локализация!$C$122,D33=1),-2)))))</f>
        <v>0</v>
      </c>
      <c r="Z33" t="b">
        <f>IF(OR(E33=Локализация!$C$124,E33=5),-2,IF(OR(E33=Локализация!$C$125,E33=4),-1,IF(OR(E33=Локализация!$C$126,E33=3),0,IF(OR(E33=Локализация!$C$127,E33=2),2,IF(OR(E33=Локализация!$C$128,E33=1),4)))))</f>
        <v>0</v>
      </c>
      <c r="AA33" t="b">
        <f>IF(OR(F33=Локализация!$C$118,F33=5),4,IF(OR(F33=Локализация!$C$119,F33=4),2,IF(OR(F33=Локализация!$C$120,F33=3),0,IF(OR(F33=Локализация!$C$121,F33=2),-1,IF(OR(F33=Локализация!$C$122,F33=1),-2)))))</f>
        <v>0</v>
      </c>
      <c r="AB33" t="b">
        <f>IF(OR(G33=Локализация!$C$124,G33=5),-2,IF(OR(G33=Локализация!$C$125,G33=4),-1,IF(OR(G33=Локализация!$C$126,G33=3),0,IF(OR(G33=Локализация!$C$127,G33=2),2,IF(OR(G33=Локализация!$C$128,G33=1),4)))))</f>
        <v>0</v>
      </c>
      <c r="AC33" t="b">
        <f>IF(OR(H33=Локализация!$C$118,H33=5),4,IF(OR(H33=Локализация!$C$119,H33=4),2,IF(OR(H33=Локализация!$C$120,H33=3),0,IF(OR(H33=Локализация!$C$121,H33=2),-1,IF(OR(H33=Локализация!$C$122,H33=1),-2)))))</f>
        <v>0</v>
      </c>
      <c r="AD33" t="b">
        <f>IF(OR(I33=Локализация!$C$124,I33=5),-2,IF(OR(I33=Локализация!$C$125,I33=4),-1,IF(OR(I33=Локализация!$C$126,I33=3),0,IF(OR(I33=Локализация!$C$127,I33=2),2,IF(OR(I33=Локализация!$C$128,I33=1),4)))))</f>
        <v>0</v>
      </c>
      <c r="AE33" t="b">
        <f>IF(OR(J33=Локализация!$C$118,J33=5),4,IF(OR(J33=Локализация!$C$119,J33=4),2,IF(OR(J33=Локализация!$C$120,J33=3),0,IF(OR(J33=Локализация!$C$121,J33=2),-1,IF(OR(J33=Локализация!$C$122,J33=1),-2)))))</f>
        <v>0</v>
      </c>
      <c r="AF33" t="b">
        <f>IF(OR(K33=Локализация!$C$124,K33=5),-2,IF(OR(K33=Локализация!$C$125,K33=4),-1,IF(OR(K33=Локализация!$C$126,K33=3),0,IF(OR(K33=Локализация!$C$127,K33=2),2,IF(OR(K33=Локализация!$C$128,K33=1),4)))))</f>
        <v>0</v>
      </c>
      <c r="AG33" t="b">
        <f>IF(OR(L33=Локализация!$C$118,L33=5),4,IF(OR(L33=Локализация!$C$119,L33=4),2,IF(OR(L33=Локализация!$C$120,L33=3),0,IF(OR(L33=Локализация!$C$121,L33=2),-1,IF(OR(L33=Локализация!$C$122,L33=1),-2)))))</f>
        <v>0</v>
      </c>
      <c r="AH33" t="b">
        <f>IF(OR(M33=Локализация!$C$124,M33=5),-2,IF(OR(M33=Локализация!$C$125,M33=4),-1,IF(OR(M33=Локализация!$C$126,M33=3),0,IF(OR(M33=Локализация!$C$127,M33=2),2,IF(OR(M33=Локализация!$C$128,M33=1),4)))))</f>
        <v>0</v>
      </c>
      <c r="AI33" t="b">
        <f>IF(OR(N33=Локализация!$C$118,N33=5),4,IF(OR(N33=Локализация!$C$119,N33=4),2,IF(OR(N33=Локализация!$C$120,N33=3),0,IF(OR(N33=Локализация!$C$121,N33=2),-1,IF(OR(N33=Локализация!$C$122,N33=1),-2)))))</f>
        <v>0</v>
      </c>
      <c r="AJ33" t="b">
        <f>IF(OR(O33=Локализация!$C$124,O33=5),-2,IF(OR(O33=Локализация!$C$125,O33=4),-1,IF(OR(O33=Локализация!$C$126,O33=3),0,IF(OR(O33=Локализация!$C$127,O33=2),2,IF(OR(O33=Локализация!$C$128,O33=1),4)))))</f>
        <v>0</v>
      </c>
      <c r="AK33" t="b">
        <f>IF(OR(P33=Локализация!$C$118,P33=5),4,IF(OR(P33=Локализация!$C$119,P33=4),2,IF(OR(P33=Локализация!$C$120,P33=3),0,IF(OR(P33=Локализация!$C$121,P33=2),-1,IF(OR(P33=Локализация!$C$122,P33=1),-2)))))</f>
        <v>0</v>
      </c>
      <c r="AL33" t="b">
        <f>IF(OR(Q33=Локализация!$C$124,Q33=5),-2,IF(OR(Q33=Локализация!$C$125,Q33=4),-1,IF(OR(Q33=Локализация!$C$126,Q33=3),0,IF(OR(Q33=Локализация!$C$127,Q33=2),2,IF(OR(Q33=Локализация!$C$128,Q33=1),4)))))</f>
        <v>0</v>
      </c>
      <c r="AM33" t="b">
        <f>IF(OR(R33=Локализация!$C$118,R33=5),4,IF(OR(R33=Локализация!$C$119,R33=4),2,IF(OR(R33=Локализация!$C$120,R33=3),0,IF(OR(R33=Локализация!$C$121,R33=2),-1,IF(OR(R33=Локализация!$C$122,R33=1),-2)))))</f>
        <v>0</v>
      </c>
      <c r="AN33" t="b">
        <f>IF(OR(S33=Локализация!$C$124,S33=5),-2,IF(OR(S33=Локализация!$C$125,S33=4),-1,IF(OR(S33=Локализация!$C$126,S33=3),0,IF(OR(S33=Локализация!$C$127,S33=2),2,IF(OR(S33=Локализация!$C$128,S33=1),4)))))</f>
        <v>0</v>
      </c>
      <c r="AO33" t="b">
        <f>IF(OR(T33=Локализация!$C$118,T33=5),4,IF(OR(T33=Локализация!$C$119,T33=4),2,IF(OR(T33=Локализация!$C$120,T33=3),0,IF(OR(T33=Локализация!$C$121,T33=2),-1,IF(OR(T33=Локализация!$C$122,T33=1),-2)))))</f>
        <v>0</v>
      </c>
      <c r="AP33" t="b">
        <f>IF(OR(U33=Локализация!$C$124,U33=5),-2,IF(OR(U33=Локализация!$C$125,U33=4),-1,IF(OR(U33=Локализация!$C$126,U33=3),0,IF(OR(U33=Локализация!$C$127,U33=2),2,IF(OR(U33=Локализация!$C$128,U33=1),4)))))</f>
        <v>0</v>
      </c>
      <c r="AR33" t="str">
        <f>CONCATENATE(W33,X33)</f>
        <v>ЛОЖЬЛОЖЬ</v>
      </c>
      <c r="AS33" t="str">
        <f>CONCATENATE(Y33,Z33)</f>
        <v>ЛОЖЬЛОЖЬ</v>
      </c>
      <c r="AT33" t="str">
        <f>CONCATENATE(AA33,AB33)</f>
        <v>ЛОЖЬЛОЖЬ</v>
      </c>
      <c r="AU33" t="str">
        <f>CONCATENATE(AC33,AD33)</f>
        <v>ЛОЖЬЛОЖЬ</v>
      </c>
      <c r="AV33" t="str">
        <f>CONCATENATE(AE33,AF33)</f>
        <v>ЛОЖЬЛОЖЬ</v>
      </c>
      <c r="AW33" t="str">
        <f>CONCATENATE(AG33,AH33)</f>
        <v>ЛОЖЬЛОЖЬ</v>
      </c>
      <c r="AX33" t="str">
        <f>CONCATENATE(AI33,AJ33)</f>
        <v>ЛОЖЬЛОЖЬ</v>
      </c>
      <c r="AY33" t="str">
        <f>CONCATENATE(AK33,AL33)</f>
        <v>ЛОЖЬЛОЖЬ</v>
      </c>
      <c r="AZ33" t="str">
        <f>CONCATENATE(AM33,AN33)</f>
        <v>ЛОЖЬЛОЖЬ</v>
      </c>
      <c r="BA33" t="str">
        <f>CONCATENATE(AO33,AP33)</f>
        <v>ЛОЖЬЛОЖЬ</v>
      </c>
      <c r="BC33" t="str">
        <f xml:space="preserve"> IF(OR(AR33= "4-2", AR33= "2-1", AR33= "-12", AR33= "-24"),"Q",
  IF(
    OR(AR33= "4-1", AR33= "40", AR33= "42"),"A",
    IF(
      AR33= "44","P",
      IF(OR(AR33= "2-2",AR33="0-2",AR33="-1-2",AR33="-2-2",AR33="-2-1",AR33="-20",AR33="-22" ),"R",
              IF(
                OR(AR33= "24",AR33="04",AR33="-14"),"M",
                IF(
                  OR(AR33= "20",AR33="22",AR33="0-1",AR33="00",AR33="02",AR33="-1-1",AR33="-10"),"I",""
                )
              )
      )
    )
  )
)</f>
        <v/>
      </c>
      <c r="BD33" t="str">
        <f xml:space="preserve"> IF(OR(AS33= "4-2", AS33= "2-1", AS33= "-12", AS33= "-24"),"Q",
  IF(
    OR(AS33= "4-1", AS33= "40", AS33= "42"),"A",
    IF(
      AS33= "44","P",
      IF(OR(AS33= "2-2",AS33="0-2",AS33="-1-2",AS33="-2-2",AS33="-2-1",AS33="-20",AS33="-22" ),"R",
              IF(
                OR(AS33= "24",AS33="04",AS33="-14"),"M",
                IF(
                  OR(AS33= "20",AS33="22",AS33="0-1",AS33="00",AS33="02",AS33="-1-1",AS33="-10"),"I",""
                )
              )
      )
    )
  )
)</f>
        <v/>
      </c>
      <c r="BE33" t="str">
        <f xml:space="preserve"> IF(OR(AT33= "4-2", AT33= "2-1", AT33= "-12", AT33= "-24"),"Q",
  IF(
    OR(AT33= "4-1", AT33= "40", AT33= "42"),"A",
    IF(
      AT33= "44","P",
      IF(OR(AT33= "2-2",AT33="0-2",AT33="-1-2",AT33="-2-2",AT33="-2-1",AT33="-20",AT33="-22" ),"R",
              IF(
                OR(AT33= "24",AT33="04",AT33="-14"),"M",
                IF(
                  OR(AT33= "20",AT33="22",AT33="0-1",AT33="00",AT33="02",AT33="-1-1",AT33="-10"),"I",""
                )
              )
      )
    )
  )
)</f>
        <v/>
      </c>
      <c r="BF33" t="str">
        <f xml:space="preserve"> IF(OR(AU33= "4-2", AU33= "2-1", AU33= "-12", AU33= "-24"),"Q",
  IF(
    OR(AU33= "4-1", AU33= "40", AU33= "42"),"A",
    IF(
      AU33= "44","P",
      IF(OR(AU33= "2-2",AU33="0-2",AU33="-1-2",AU33="-2-2",AU33="-2-1",AU33="-20",AU33="-22" ),"R",
              IF(
                OR(AU33= "24",AU33="04",AU33="-14"),"M",
                IF(
                  OR(AU33= "20",AU33="22",AU33="0-1",AU33="00",AU33="02",AU33="-1-1",AU33="-10"),"I",""
                )
              )
      )
    )
  )
)</f>
        <v/>
      </c>
      <c r="BG33" t="str">
        <f xml:space="preserve"> IF(OR(AV33= "4-2", AV33= "2-1", AV33= "-12", AV33= "-24"),"Q",
  IF(
    OR(AV33= "4-1", AV33= "40", AV33= "42"),"A",
    IF(
      AV33= "44","P",
      IF(OR(AV33= "2-2",AV33="0-2",AV33="-1-2",AV33="-2-2",AV33="-2-1",AV33="-20",AV33="-22" ),"R",
              IF(
                OR(AV33= "24",AV33="04",AV33="-14"),"M",
                IF(
                  OR(AV33= "20",AV33="22",AV33="0-1",AV33="00",AV33="02",AV33="-1-1",AV33="-10"),"I",""
                )
              )
      )
    )
  )
)</f>
        <v/>
      </c>
      <c r="BH33" t="str">
        <f xml:space="preserve"> IF(OR(AW33= "4-2", AW33= "2-1", AW33= "-12", AW33= "-24"),"Q",
  IF(
    OR(AW33= "4-1", AW33= "40", AW33= "42"),"A",
    IF(
      AW33= "44","P",
      IF(OR(AW33= "2-2",AW33="0-2",AW33="-1-2",AW33="-2-2",AW33="-2-1",AW33="-20",AW33="-22" ),"R",
              IF(
                OR(AW33= "24",AW33="04",AW33="-14"),"M",
                IF(
                  OR(AW33= "20",AW33="22",AW33="0-1",AW33="00",AW33="02",AW33="-1-1",AW33="-10"),"I",""
                )
              )
      )
    )
  )
)</f>
        <v/>
      </c>
      <c r="BI33" t="str">
        <f xml:space="preserve"> IF(OR(AX33= "4-2", AX33= "2-1", AX33= "-12", AX33= "-24"),"Q",
  IF(
    OR(AX33= "4-1", AX33= "40", AX33= "42"),"A",
    IF(
      AX33= "44","P",
      IF(OR(AX33= "2-2",AX33="0-2",AX33="-1-2",AX33="-2-2",AX33="-2-1",AX33="-20",AX33="-22" ),"R",
              IF(
                OR(AX33= "24",AX33="04",AX33="-14"),"M",
                IF(
                  OR(AX33= "20",AX33="22",AX33="0-1",AX33="00",AX33="02",AX33="-1-1",AX33="-10"),"I",""
                )
              )
      )
    )
  )
)</f>
        <v/>
      </c>
      <c r="BJ33" t="str">
        <f xml:space="preserve"> IF(OR(AY33= "4-2", AY33= "2-1", AY33= "-12", AY33= "-24"),"Q",
  IF(
    OR(AY33= "4-1", AY33= "40", AY33= "42"),"A",
    IF(
      AY33= "44","P",
      IF(OR(AY33= "2-2",AY33="0-2",AY33="-1-2",AY33="-2-2",AY33="-2-1",AY33="-20",AY33="-22" ),"R",
              IF(
                OR(AY33= "24",AY33="04",AY33="-14"),"M",
                IF(
                  OR(AY33= "20",AY33="22",AY33="0-1",AY33="00",AY33="02",AY33="-1-1",AY33="-10"),"I",""
                )
              )
      )
    )
  )
)</f>
        <v/>
      </c>
      <c r="BK33" t="str">
        <f xml:space="preserve"> IF(OR(AZ33= "4-2", AZ33= "2-1", AZ33= "-12", AZ33= "-24"),"Q",
  IF(
    OR(AZ33= "4-1", AZ33= "40", AZ33= "42"),"A",
    IF(
      AZ33= "44","P",
      IF(OR(AZ33= "2-2",AZ33="0-2",AZ33="-1-2",AZ33="-2-2",AZ33="-2-1",AZ33="-20",AZ33="-22" ),"R",
              IF(
                OR(AZ33= "24",AZ33="04",AZ33="-14"),"M",
                IF(
                  OR(AZ33= "20",AZ33="22",AZ33="0-1",AZ33="00",AZ33="02",AZ33="-1-1",AZ33="-10"),"I",""
                )
              )
      )
    )
  )
)</f>
        <v/>
      </c>
      <c r="BL33" t="str">
        <f xml:space="preserve"> IF(OR(BA33= "4-2", BA33= "2-1", BA33= "-12", BA33= "-24"),"Q",
  IF(
    OR(BA33= "4-1", BA33= "40", BA33= "42"),"A",
    IF(
      BA33= "44","P",
      IF(OR(BA33= "2-2",BA33="0-2",BA33="-1-2",BA33="-2-2",BA33="-2-1",BA33="-20",BA33="-22" ),"R",
              IF(
                OR(BA33= "24",BA33="04",BA33="-14"),"M",
                IF(
                  OR(BA33= "20",BA33="22",BA33="0-1",BA33="00",BA33="02",BA33="-1-1",BA33="-10"),"I",""
                )
              )
      )
    )
  )
)</f>
        <v/>
      </c>
      <c r="BN33" s="250" t="str">
        <f>Локализация!C118</f>
        <v>Мне это очень понравится!</v>
      </c>
      <c r="BO33" s="251">
        <v>4</v>
      </c>
    </row>
    <row r="34" spans="23:67" x14ac:dyDescent="0.25">
      <c r="W34" t="b">
        <f>IF(OR(B34=Локализация!$C$118,B34=5),4,IF(OR(B34=Локализация!$C$119,B34=4),2,IF(OR(B34=Локализация!$C$120,B34=3),0,IF(OR(B34=Локализация!$C$121,B34=2),-1,IF(OR(B34=Локализация!$C$122,B34=1),-2)))))</f>
        <v>0</v>
      </c>
      <c r="X34" t="b">
        <f>IF(OR(C34=Локализация!$C$124,C34=5),-2,IF(OR(C34=Локализация!$C$125,C34=4),-1,IF(OR(C34=Локализация!$C$126,C34=3),0,IF(OR(C34=Локализация!$C$127,C34=2),2,IF(OR(C34=Локализация!$C$128,C34=1),4)))))</f>
        <v>0</v>
      </c>
      <c r="Y34" t="b">
        <f>IF(OR(D34=Локализация!$C$118,D34=5),4,IF(OR(D34=Локализация!$C$119,D34=4),2,IF(OR(D34=Локализация!$C$120,D34=3),0,IF(OR(D34=Локализация!$C$121,D34=2),-1,IF(OR(D34=Локализация!$C$122,D34=1),-2)))))</f>
        <v>0</v>
      </c>
      <c r="Z34" t="b">
        <f>IF(OR(E34=Локализация!$C$124,E34=5),-2,IF(OR(E34=Локализация!$C$125,E34=4),-1,IF(OR(E34=Локализация!$C$126,E34=3),0,IF(OR(E34=Локализация!$C$127,E34=2),2,IF(OR(E34=Локализация!$C$128,E34=1),4)))))</f>
        <v>0</v>
      </c>
      <c r="AA34" t="b">
        <f>IF(OR(F34=Локализация!$C$118,F34=5),4,IF(OR(F34=Локализация!$C$119,F34=4),2,IF(OR(F34=Локализация!$C$120,F34=3),0,IF(OR(F34=Локализация!$C$121,F34=2),-1,IF(OR(F34=Локализация!$C$122,F34=1),-2)))))</f>
        <v>0</v>
      </c>
      <c r="AB34" t="b">
        <f>IF(OR(G34=Локализация!$C$124,G34=5),-2,IF(OR(G34=Локализация!$C$125,G34=4),-1,IF(OR(G34=Локализация!$C$126,G34=3),0,IF(OR(G34=Локализация!$C$127,G34=2),2,IF(OR(G34=Локализация!$C$128,G34=1),4)))))</f>
        <v>0</v>
      </c>
      <c r="AC34" t="b">
        <f>IF(OR(H34=Локализация!$C$118,H34=5),4,IF(OR(H34=Локализация!$C$119,H34=4),2,IF(OR(H34=Локализация!$C$120,H34=3),0,IF(OR(H34=Локализация!$C$121,H34=2),-1,IF(OR(H34=Локализация!$C$122,H34=1),-2)))))</f>
        <v>0</v>
      </c>
      <c r="AD34" t="b">
        <f>IF(OR(I34=Локализация!$C$124,I34=5),-2,IF(OR(I34=Локализация!$C$125,I34=4),-1,IF(OR(I34=Локализация!$C$126,I34=3),0,IF(OR(I34=Локализация!$C$127,I34=2),2,IF(OR(I34=Локализация!$C$128,I34=1),4)))))</f>
        <v>0</v>
      </c>
      <c r="AE34" t="b">
        <f>IF(OR(J34=Локализация!$C$118,J34=5),4,IF(OR(J34=Локализация!$C$119,J34=4),2,IF(OR(J34=Локализация!$C$120,J34=3),0,IF(OR(J34=Локализация!$C$121,J34=2),-1,IF(OR(J34=Локализация!$C$122,J34=1),-2)))))</f>
        <v>0</v>
      </c>
      <c r="AF34" t="b">
        <f>IF(OR(K34=Локализация!$C$124,K34=5),-2,IF(OR(K34=Локализация!$C$125,K34=4),-1,IF(OR(K34=Локализация!$C$126,K34=3),0,IF(OR(K34=Локализация!$C$127,K34=2),2,IF(OR(K34=Локализация!$C$128,K34=1),4)))))</f>
        <v>0</v>
      </c>
      <c r="AG34" t="b">
        <f>IF(OR(L34=Локализация!$C$118,L34=5),4,IF(OR(L34=Локализация!$C$119,L34=4),2,IF(OR(L34=Локализация!$C$120,L34=3),0,IF(OR(L34=Локализация!$C$121,L34=2),-1,IF(OR(L34=Локализация!$C$122,L34=1),-2)))))</f>
        <v>0</v>
      </c>
      <c r="AH34" t="b">
        <f>IF(OR(M34=Локализация!$C$124,M34=5),-2,IF(OR(M34=Локализация!$C$125,M34=4),-1,IF(OR(M34=Локализация!$C$126,M34=3),0,IF(OR(M34=Локализация!$C$127,M34=2),2,IF(OR(M34=Локализация!$C$128,M34=1),4)))))</f>
        <v>0</v>
      </c>
      <c r="AI34" t="b">
        <f>IF(OR(N34=Локализация!$C$118,N34=5),4,IF(OR(N34=Локализация!$C$119,N34=4),2,IF(OR(N34=Локализация!$C$120,N34=3),0,IF(OR(N34=Локализация!$C$121,N34=2),-1,IF(OR(N34=Локализация!$C$122,N34=1),-2)))))</f>
        <v>0</v>
      </c>
      <c r="AJ34" t="b">
        <f>IF(OR(O34=Локализация!$C$124,O34=5),-2,IF(OR(O34=Локализация!$C$125,O34=4),-1,IF(OR(O34=Локализация!$C$126,O34=3),0,IF(OR(O34=Локализация!$C$127,O34=2),2,IF(OR(O34=Локализация!$C$128,O34=1),4)))))</f>
        <v>0</v>
      </c>
      <c r="AK34" t="b">
        <f>IF(OR(P34=Локализация!$C$118,P34=5),4,IF(OR(P34=Локализация!$C$119,P34=4),2,IF(OR(P34=Локализация!$C$120,P34=3),0,IF(OR(P34=Локализация!$C$121,P34=2),-1,IF(OR(P34=Локализация!$C$122,P34=1),-2)))))</f>
        <v>0</v>
      </c>
      <c r="AL34" t="b">
        <f>IF(OR(Q34=Локализация!$C$124,Q34=5),-2,IF(OR(Q34=Локализация!$C$125,Q34=4),-1,IF(OR(Q34=Локализация!$C$126,Q34=3),0,IF(OR(Q34=Локализация!$C$127,Q34=2),2,IF(OR(Q34=Локализация!$C$128,Q34=1),4)))))</f>
        <v>0</v>
      </c>
      <c r="AM34" t="b">
        <f>IF(OR(R34=Локализация!$C$118,R34=5),4,IF(OR(R34=Локализация!$C$119,R34=4),2,IF(OR(R34=Локализация!$C$120,R34=3),0,IF(OR(R34=Локализация!$C$121,R34=2),-1,IF(OR(R34=Локализация!$C$122,R34=1),-2)))))</f>
        <v>0</v>
      </c>
      <c r="AN34" t="b">
        <f>IF(OR(S34=Локализация!$C$124,S34=5),-2,IF(OR(S34=Локализация!$C$125,S34=4),-1,IF(OR(S34=Локализация!$C$126,S34=3),0,IF(OR(S34=Локализация!$C$127,S34=2),2,IF(OR(S34=Локализация!$C$128,S34=1),4)))))</f>
        <v>0</v>
      </c>
      <c r="AO34" t="b">
        <f>IF(OR(T34=Локализация!$C$118,T34=5),4,IF(OR(T34=Локализация!$C$119,T34=4),2,IF(OR(T34=Локализация!$C$120,T34=3),0,IF(OR(T34=Локализация!$C$121,T34=2),-1,IF(OR(T34=Локализация!$C$122,T34=1),-2)))))</f>
        <v>0</v>
      </c>
      <c r="AP34" t="b">
        <f>IF(OR(U34=Локализация!$C$124,U34=5),-2,IF(OR(U34=Локализация!$C$125,U34=4),-1,IF(OR(U34=Локализация!$C$126,U34=3),0,IF(OR(U34=Локализация!$C$127,U34=2),2,IF(OR(U34=Локализация!$C$128,U34=1),4)))))</f>
        <v>0</v>
      </c>
      <c r="AR34" t="str">
        <f>CONCATENATE(W34,X34)</f>
        <v>ЛОЖЬЛОЖЬ</v>
      </c>
      <c r="AS34" t="str">
        <f>CONCATENATE(Y34,Z34)</f>
        <v>ЛОЖЬЛОЖЬ</v>
      </c>
      <c r="AT34" t="str">
        <f>CONCATENATE(AA34,AB34)</f>
        <v>ЛОЖЬЛОЖЬ</v>
      </c>
      <c r="AU34" t="str">
        <f>CONCATENATE(AC34,AD34)</f>
        <v>ЛОЖЬЛОЖЬ</v>
      </c>
      <c r="AV34" t="str">
        <f>CONCATENATE(AE34,AF34)</f>
        <v>ЛОЖЬЛОЖЬ</v>
      </c>
      <c r="AW34" t="str">
        <f>CONCATENATE(AG34,AH34)</f>
        <v>ЛОЖЬЛОЖЬ</v>
      </c>
      <c r="AX34" t="str">
        <f>CONCATENATE(AI34,AJ34)</f>
        <v>ЛОЖЬЛОЖЬ</v>
      </c>
      <c r="AY34" t="str">
        <f>CONCATENATE(AK34,AL34)</f>
        <v>ЛОЖЬЛОЖЬ</v>
      </c>
      <c r="AZ34" t="str">
        <f>CONCATENATE(AM34,AN34)</f>
        <v>ЛОЖЬЛОЖЬ</v>
      </c>
      <c r="BA34" t="str">
        <f>CONCATENATE(AO34,AP34)</f>
        <v>ЛОЖЬЛОЖЬ</v>
      </c>
      <c r="BC34" t="str">
        <f xml:space="preserve"> IF(OR(AR34= "4-2", AR34= "2-1", AR34= "-12", AR34= "-24"),"Q",
  IF(
    OR(AR34= "4-1", AR34= "40", AR34= "42"),"A",
    IF(
      AR34= "44","P",
      IF(OR(AR34= "2-2",AR34="0-2",AR34="-1-2",AR34="-2-2",AR34="-2-1",AR34="-20",AR34="-22" ),"R",
              IF(
                OR(AR34= "24",AR34="04",AR34="-14"),"M",
                IF(
                  OR(AR34= "20",AR34="22",AR34="0-1",AR34="00",AR34="02",AR34="-1-1",AR34="-10"),"I",""
                )
              )
      )
    )
  )
)</f>
        <v/>
      </c>
      <c r="BD34" t="str">
        <f xml:space="preserve"> IF(OR(AS34= "4-2", AS34= "2-1", AS34= "-12", AS34= "-24"),"Q",
  IF(
    OR(AS34= "4-1", AS34= "40", AS34= "42"),"A",
    IF(
      AS34= "44","P",
      IF(OR(AS34= "2-2",AS34="0-2",AS34="-1-2",AS34="-2-2",AS34="-2-1",AS34="-20",AS34="-22" ),"R",
              IF(
                OR(AS34= "24",AS34="04",AS34="-14"),"M",
                IF(
                  OR(AS34= "20",AS34="22",AS34="0-1",AS34="00",AS34="02",AS34="-1-1",AS34="-10"),"I",""
                )
              )
      )
    )
  )
)</f>
        <v/>
      </c>
      <c r="BE34" t="str">
        <f xml:space="preserve"> IF(OR(AT34= "4-2", AT34= "2-1", AT34= "-12", AT34= "-24"),"Q",
  IF(
    OR(AT34= "4-1", AT34= "40", AT34= "42"),"A",
    IF(
      AT34= "44","P",
      IF(OR(AT34= "2-2",AT34="0-2",AT34="-1-2",AT34="-2-2",AT34="-2-1",AT34="-20",AT34="-22" ),"R",
              IF(
                OR(AT34= "24",AT34="04",AT34="-14"),"M",
                IF(
                  OR(AT34= "20",AT34="22",AT34="0-1",AT34="00",AT34="02",AT34="-1-1",AT34="-10"),"I",""
                )
              )
      )
    )
  )
)</f>
        <v/>
      </c>
      <c r="BF34" t="str">
        <f xml:space="preserve"> IF(OR(AU34= "4-2", AU34= "2-1", AU34= "-12", AU34= "-24"),"Q",
  IF(
    OR(AU34= "4-1", AU34= "40", AU34= "42"),"A",
    IF(
      AU34= "44","P",
      IF(OR(AU34= "2-2",AU34="0-2",AU34="-1-2",AU34="-2-2",AU34="-2-1",AU34="-20",AU34="-22" ),"R",
              IF(
                OR(AU34= "24",AU34="04",AU34="-14"),"M",
                IF(
                  OR(AU34= "20",AU34="22",AU34="0-1",AU34="00",AU34="02",AU34="-1-1",AU34="-10"),"I",""
                )
              )
      )
    )
  )
)</f>
        <v/>
      </c>
      <c r="BG34" t="str">
        <f xml:space="preserve"> IF(OR(AV34= "4-2", AV34= "2-1", AV34= "-12", AV34= "-24"),"Q",
  IF(
    OR(AV34= "4-1", AV34= "40", AV34= "42"),"A",
    IF(
      AV34= "44","P",
      IF(OR(AV34= "2-2",AV34="0-2",AV34="-1-2",AV34="-2-2",AV34="-2-1",AV34="-20",AV34="-22" ),"R",
              IF(
                OR(AV34= "24",AV34="04",AV34="-14"),"M",
                IF(
                  OR(AV34= "20",AV34="22",AV34="0-1",AV34="00",AV34="02",AV34="-1-1",AV34="-10"),"I",""
                )
              )
      )
    )
  )
)</f>
        <v/>
      </c>
      <c r="BH34" t="str">
        <f xml:space="preserve"> IF(OR(AW34= "4-2", AW34= "2-1", AW34= "-12", AW34= "-24"),"Q",
  IF(
    OR(AW34= "4-1", AW34= "40", AW34= "42"),"A",
    IF(
      AW34= "44","P",
      IF(OR(AW34= "2-2",AW34="0-2",AW34="-1-2",AW34="-2-2",AW34="-2-1",AW34="-20",AW34="-22" ),"R",
              IF(
                OR(AW34= "24",AW34="04",AW34="-14"),"M",
                IF(
                  OR(AW34= "20",AW34="22",AW34="0-1",AW34="00",AW34="02",AW34="-1-1",AW34="-10"),"I",""
                )
              )
      )
    )
  )
)</f>
        <v/>
      </c>
      <c r="BI34" t="str">
        <f xml:space="preserve"> IF(OR(AX34= "4-2", AX34= "2-1", AX34= "-12", AX34= "-24"),"Q",
  IF(
    OR(AX34= "4-1", AX34= "40", AX34= "42"),"A",
    IF(
      AX34= "44","P",
      IF(OR(AX34= "2-2",AX34="0-2",AX34="-1-2",AX34="-2-2",AX34="-2-1",AX34="-20",AX34="-22" ),"R",
              IF(
                OR(AX34= "24",AX34="04",AX34="-14"),"M",
                IF(
                  OR(AX34= "20",AX34="22",AX34="0-1",AX34="00",AX34="02",AX34="-1-1",AX34="-10"),"I",""
                )
              )
      )
    )
  )
)</f>
        <v/>
      </c>
      <c r="BJ34" t="str">
        <f xml:space="preserve"> IF(OR(AY34= "4-2", AY34= "2-1", AY34= "-12", AY34= "-24"),"Q",
  IF(
    OR(AY34= "4-1", AY34= "40", AY34= "42"),"A",
    IF(
      AY34= "44","P",
      IF(OR(AY34= "2-2",AY34="0-2",AY34="-1-2",AY34="-2-2",AY34="-2-1",AY34="-20",AY34="-22" ),"R",
              IF(
                OR(AY34= "24",AY34="04",AY34="-14"),"M",
                IF(
                  OR(AY34= "20",AY34="22",AY34="0-1",AY34="00",AY34="02",AY34="-1-1",AY34="-10"),"I",""
                )
              )
      )
    )
  )
)</f>
        <v/>
      </c>
      <c r="BK34" t="str">
        <f xml:space="preserve"> IF(OR(AZ34= "4-2", AZ34= "2-1", AZ34= "-12", AZ34= "-24"),"Q",
  IF(
    OR(AZ34= "4-1", AZ34= "40", AZ34= "42"),"A",
    IF(
      AZ34= "44","P",
      IF(OR(AZ34= "2-2",AZ34="0-2",AZ34="-1-2",AZ34="-2-2",AZ34="-2-1",AZ34="-20",AZ34="-22" ),"R",
              IF(
                OR(AZ34= "24",AZ34="04",AZ34="-14"),"M",
                IF(
                  OR(AZ34= "20",AZ34="22",AZ34="0-1",AZ34="00",AZ34="02",AZ34="-1-1",AZ34="-10"),"I",""
                )
              )
      )
    )
  )
)</f>
        <v/>
      </c>
      <c r="BL34" t="str">
        <f xml:space="preserve"> IF(OR(BA34= "4-2", BA34= "2-1", BA34= "-12", BA34= "-24"),"Q",
  IF(
    OR(BA34= "4-1", BA34= "40", BA34= "42"),"A",
    IF(
      BA34= "44","P",
      IF(OR(BA34= "2-2",BA34="0-2",BA34="-1-2",BA34="-2-2",BA34="-2-1",BA34="-20",BA34="-22" ),"R",
              IF(
                OR(BA34= "24",BA34="04",BA34="-14"),"M",
                IF(
                  OR(BA34= "20",BA34="22",BA34="0-1",BA34="00",BA34="02",BA34="-1-1",BA34="-10"),"I",""
                )
              )
      )
    )
  )
)</f>
        <v/>
      </c>
      <c r="BN34" s="76" t="str">
        <f>Локализация!C119</f>
        <v>Это нормально, так и должно быть</v>
      </c>
      <c r="BO34" s="51">
        <v>2</v>
      </c>
    </row>
    <row r="35" spans="23:67" x14ac:dyDescent="0.25">
      <c r="W35" t="b">
        <f>IF(OR(B35=Локализация!$C$118,B35=5),4,IF(OR(B35=Локализация!$C$119,B35=4),2,IF(OR(B35=Локализация!$C$120,B35=3),0,IF(OR(B35=Локализация!$C$121,B35=2),-1,IF(OR(B35=Локализация!$C$122,B35=1),-2)))))</f>
        <v>0</v>
      </c>
      <c r="X35" t="b">
        <f>IF(OR(C35=Локализация!$C$124,C35=5),-2,IF(OR(C35=Локализация!$C$125,C35=4),-1,IF(OR(C35=Локализация!$C$126,C35=3),0,IF(OR(C35=Локализация!$C$127,C35=2),2,IF(OR(C35=Локализация!$C$128,C35=1),4)))))</f>
        <v>0</v>
      </c>
      <c r="Y35" t="b">
        <f>IF(OR(D35=Локализация!$C$118,D35=5),4,IF(OR(D35=Локализация!$C$119,D35=4),2,IF(OR(D35=Локализация!$C$120,D35=3),0,IF(OR(D35=Локализация!$C$121,D35=2),-1,IF(OR(D35=Локализация!$C$122,D35=1),-2)))))</f>
        <v>0</v>
      </c>
      <c r="Z35" t="b">
        <f>IF(OR(E35=Локализация!$C$124,E35=5),-2,IF(OR(E35=Локализация!$C$125,E35=4),-1,IF(OR(E35=Локализация!$C$126,E35=3),0,IF(OR(E35=Локализация!$C$127,E35=2),2,IF(OR(E35=Локализация!$C$128,E35=1),4)))))</f>
        <v>0</v>
      </c>
      <c r="AA35" t="b">
        <f>IF(OR(F35=Локализация!$C$118,F35=5),4,IF(OR(F35=Локализация!$C$119,F35=4),2,IF(OR(F35=Локализация!$C$120,F35=3),0,IF(OR(F35=Локализация!$C$121,F35=2),-1,IF(OR(F35=Локализация!$C$122,F35=1),-2)))))</f>
        <v>0</v>
      </c>
      <c r="AB35" t="b">
        <f>IF(OR(G35=Локализация!$C$124,G35=5),-2,IF(OR(G35=Локализация!$C$125,G35=4),-1,IF(OR(G35=Локализация!$C$126,G35=3),0,IF(OR(G35=Локализация!$C$127,G35=2),2,IF(OR(G35=Локализация!$C$128,G35=1),4)))))</f>
        <v>0</v>
      </c>
      <c r="AC35" t="b">
        <f>IF(OR(H35=Локализация!$C$118,H35=5),4,IF(OR(H35=Локализация!$C$119,H35=4),2,IF(OR(H35=Локализация!$C$120,H35=3),0,IF(OR(H35=Локализация!$C$121,H35=2),-1,IF(OR(H35=Локализация!$C$122,H35=1),-2)))))</f>
        <v>0</v>
      </c>
      <c r="AD35" t="b">
        <f>IF(OR(I35=Локализация!$C$124,I35=5),-2,IF(OR(I35=Локализация!$C$125,I35=4),-1,IF(OR(I35=Локализация!$C$126,I35=3),0,IF(OR(I35=Локализация!$C$127,I35=2),2,IF(OR(I35=Локализация!$C$128,I35=1),4)))))</f>
        <v>0</v>
      </c>
      <c r="AE35" t="b">
        <f>IF(OR(J35=Локализация!$C$118,J35=5),4,IF(OR(J35=Локализация!$C$119,J35=4),2,IF(OR(J35=Локализация!$C$120,J35=3),0,IF(OR(J35=Локализация!$C$121,J35=2),-1,IF(OR(J35=Локализация!$C$122,J35=1),-2)))))</f>
        <v>0</v>
      </c>
      <c r="AF35" t="b">
        <f>IF(OR(K35=Локализация!$C$124,K35=5),-2,IF(OR(K35=Локализация!$C$125,K35=4),-1,IF(OR(K35=Локализация!$C$126,K35=3),0,IF(OR(K35=Локализация!$C$127,K35=2),2,IF(OR(K35=Локализация!$C$128,K35=1),4)))))</f>
        <v>0</v>
      </c>
      <c r="AG35" t="b">
        <f>IF(OR(L35=Локализация!$C$118,L35=5),4,IF(OR(L35=Локализация!$C$119,L35=4),2,IF(OR(L35=Локализация!$C$120,L35=3),0,IF(OR(L35=Локализация!$C$121,L35=2),-1,IF(OR(L35=Локализация!$C$122,L35=1),-2)))))</f>
        <v>0</v>
      </c>
      <c r="AH35" t="b">
        <f>IF(OR(M35=Локализация!$C$124,M35=5),-2,IF(OR(M35=Локализация!$C$125,M35=4),-1,IF(OR(M35=Локализация!$C$126,M35=3),0,IF(OR(M35=Локализация!$C$127,M35=2),2,IF(OR(M35=Локализация!$C$128,M35=1),4)))))</f>
        <v>0</v>
      </c>
      <c r="AI35" t="b">
        <f>IF(OR(N35=Локализация!$C$118,N35=5),4,IF(OR(N35=Локализация!$C$119,N35=4),2,IF(OR(N35=Локализация!$C$120,N35=3),0,IF(OR(N35=Локализация!$C$121,N35=2),-1,IF(OR(N35=Локализация!$C$122,N35=1),-2)))))</f>
        <v>0</v>
      </c>
      <c r="AJ35" t="b">
        <f>IF(OR(O35=Локализация!$C$124,O35=5),-2,IF(OR(O35=Локализация!$C$125,O35=4),-1,IF(OR(O35=Локализация!$C$126,O35=3),0,IF(OR(O35=Локализация!$C$127,O35=2),2,IF(OR(O35=Локализация!$C$128,O35=1),4)))))</f>
        <v>0</v>
      </c>
      <c r="AK35" t="b">
        <f>IF(OR(P35=Локализация!$C$118,P35=5),4,IF(OR(P35=Локализация!$C$119,P35=4),2,IF(OR(P35=Локализация!$C$120,P35=3),0,IF(OR(P35=Локализация!$C$121,P35=2),-1,IF(OR(P35=Локализация!$C$122,P35=1),-2)))))</f>
        <v>0</v>
      </c>
      <c r="AL35" t="b">
        <f>IF(OR(Q35=Локализация!$C$124,Q35=5),-2,IF(OR(Q35=Локализация!$C$125,Q35=4),-1,IF(OR(Q35=Локализация!$C$126,Q35=3),0,IF(OR(Q35=Локализация!$C$127,Q35=2),2,IF(OR(Q35=Локализация!$C$128,Q35=1),4)))))</f>
        <v>0</v>
      </c>
      <c r="AM35" t="b">
        <f>IF(OR(R35=Локализация!$C$118,R35=5),4,IF(OR(R35=Локализация!$C$119,R35=4),2,IF(OR(R35=Локализация!$C$120,R35=3),0,IF(OR(R35=Локализация!$C$121,R35=2),-1,IF(OR(R35=Локализация!$C$122,R35=1),-2)))))</f>
        <v>0</v>
      </c>
      <c r="AN35" t="b">
        <f>IF(OR(S35=Локализация!$C$124,S35=5),-2,IF(OR(S35=Локализация!$C$125,S35=4),-1,IF(OR(S35=Локализация!$C$126,S35=3),0,IF(OR(S35=Локализация!$C$127,S35=2),2,IF(OR(S35=Локализация!$C$128,S35=1),4)))))</f>
        <v>0</v>
      </c>
      <c r="AO35" t="b">
        <f>IF(OR(T35=Локализация!$C$118,T35=5),4,IF(OR(T35=Локализация!$C$119,T35=4),2,IF(OR(T35=Локализация!$C$120,T35=3),0,IF(OR(T35=Локализация!$C$121,T35=2),-1,IF(OR(T35=Локализация!$C$122,T35=1),-2)))))</f>
        <v>0</v>
      </c>
      <c r="AP35" t="b">
        <f>IF(OR(U35=Локализация!$C$124,U35=5),-2,IF(OR(U35=Локализация!$C$125,U35=4),-1,IF(OR(U35=Локализация!$C$126,U35=3),0,IF(OR(U35=Локализация!$C$127,U35=2),2,IF(OR(U35=Локализация!$C$128,U35=1),4)))))</f>
        <v>0</v>
      </c>
      <c r="AR35" t="str">
        <f>CONCATENATE(W35,X35)</f>
        <v>ЛОЖЬЛОЖЬ</v>
      </c>
      <c r="AS35" t="str">
        <f>CONCATENATE(Y35,Z35)</f>
        <v>ЛОЖЬЛОЖЬ</v>
      </c>
      <c r="AT35" t="str">
        <f>CONCATENATE(AA35,AB35)</f>
        <v>ЛОЖЬЛОЖЬ</v>
      </c>
      <c r="AU35" t="str">
        <f>CONCATENATE(AC35,AD35)</f>
        <v>ЛОЖЬЛОЖЬ</v>
      </c>
      <c r="AV35" t="str">
        <f>CONCATENATE(AE35,AF35)</f>
        <v>ЛОЖЬЛОЖЬ</v>
      </c>
      <c r="AW35" t="str">
        <f>CONCATENATE(AG35,AH35)</f>
        <v>ЛОЖЬЛОЖЬ</v>
      </c>
      <c r="AX35" t="str">
        <f>CONCATENATE(AI35,AJ35)</f>
        <v>ЛОЖЬЛОЖЬ</v>
      </c>
      <c r="AY35" t="str">
        <f>CONCATENATE(AK35,AL35)</f>
        <v>ЛОЖЬЛОЖЬ</v>
      </c>
      <c r="AZ35" t="str">
        <f>CONCATENATE(AM35,AN35)</f>
        <v>ЛОЖЬЛОЖЬ</v>
      </c>
      <c r="BA35" t="str">
        <f>CONCATENATE(AO35,AP35)</f>
        <v>ЛОЖЬЛОЖЬ</v>
      </c>
      <c r="BC35" t="str">
        <f xml:space="preserve"> IF(OR(AR35= "4-2", AR35= "2-1", AR35= "-12", AR35= "-24"),"Q",
  IF(
    OR(AR35= "4-1", AR35= "40", AR35= "42"),"A",
    IF(
      AR35= "44","P",
      IF(OR(AR35= "2-2",AR35="0-2",AR35="-1-2",AR35="-2-2",AR35="-2-1",AR35="-20",AR35="-22" ),"R",
              IF(
                OR(AR35= "24",AR35="04",AR35="-14"),"M",
                IF(
                  OR(AR35= "20",AR35="22",AR35="0-1",AR35="00",AR35="02",AR35="-1-1",AR35="-10"),"I",""
                )
              )
      )
    )
  )
)</f>
        <v/>
      </c>
      <c r="BD35" t="str">
        <f xml:space="preserve"> IF(OR(AS35= "4-2", AS35= "2-1", AS35= "-12", AS35= "-24"),"Q",
  IF(
    OR(AS35= "4-1", AS35= "40", AS35= "42"),"A",
    IF(
      AS35= "44","P",
      IF(OR(AS35= "2-2",AS35="0-2",AS35="-1-2",AS35="-2-2",AS35="-2-1",AS35="-20",AS35="-22" ),"R",
              IF(
                OR(AS35= "24",AS35="04",AS35="-14"),"M",
                IF(
                  OR(AS35= "20",AS35="22",AS35="0-1",AS35="00",AS35="02",AS35="-1-1",AS35="-10"),"I",""
                )
              )
      )
    )
  )
)</f>
        <v/>
      </c>
      <c r="BE35" t="str">
        <f xml:space="preserve"> IF(OR(AT35= "4-2", AT35= "2-1", AT35= "-12", AT35= "-24"),"Q",
  IF(
    OR(AT35= "4-1", AT35= "40", AT35= "42"),"A",
    IF(
      AT35= "44","P",
      IF(OR(AT35= "2-2",AT35="0-2",AT35="-1-2",AT35="-2-2",AT35="-2-1",AT35="-20",AT35="-22" ),"R",
              IF(
                OR(AT35= "24",AT35="04",AT35="-14"),"M",
                IF(
                  OR(AT35= "20",AT35="22",AT35="0-1",AT35="00",AT35="02",AT35="-1-1",AT35="-10"),"I",""
                )
              )
      )
    )
  )
)</f>
        <v/>
      </c>
      <c r="BF35" t="str">
        <f xml:space="preserve"> IF(OR(AU35= "4-2", AU35= "2-1", AU35= "-12", AU35= "-24"),"Q",
  IF(
    OR(AU35= "4-1", AU35= "40", AU35= "42"),"A",
    IF(
      AU35= "44","P",
      IF(OR(AU35= "2-2",AU35="0-2",AU35="-1-2",AU35="-2-2",AU35="-2-1",AU35="-20",AU35="-22" ),"R",
              IF(
                OR(AU35= "24",AU35="04",AU35="-14"),"M",
                IF(
                  OR(AU35= "20",AU35="22",AU35="0-1",AU35="00",AU35="02",AU35="-1-1",AU35="-10"),"I",""
                )
              )
      )
    )
  )
)</f>
        <v/>
      </c>
      <c r="BG35" t="str">
        <f xml:space="preserve"> IF(OR(AV35= "4-2", AV35= "2-1", AV35= "-12", AV35= "-24"),"Q",
  IF(
    OR(AV35= "4-1", AV35= "40", AV35= "42"),"A",
    IF(
      AV35= "44","P",
      IF(OR(AV35= "2-2",AV35="0-2",AV35="-1-2",AV35="-2-2",AV35="-2-1",AV35="-20",AV35="-22" ),"R",
              IF(
                OR(AV35= "24",AV35="04",AV35="-14"),"M",
                IF(
                  OR(AV35= "20",AV35="22",AV35="0-1",AV35="00",AV35="02",AV35="-1-1",AV35="-10"),"I",""
                )
              )
      )
    )
  )
)</f>
        <v/>
      </c>
      <c r="BH35" t="str">
        <f xml:space="preserve"> IF(OR(AW35= "4-2", AW35= "2-1", AW35= "-12", AW35= "-24"),"Q",
  IF(
    OR(AW35= "4-1", AW35= "40", AW35= "42"),"A",
    IF(
      AW35= "44","P",
      IF(OR(AW35= "2-2",AW35="0-2",AW35="-1-2",AW35="-2-2",AW35="-2-1",AW35="-20",AW35="-22" ),"R",
              IF(
                OR(AW35= "24",AW35="04",AW35="-14"),"M",
                IF(
                  OR(AW35= "20",AW35="22",AW35="0-1",AW35="00",AW35="02",AW35="-1-1",AW35="-10"),"I",""
                )
              )
      )
    )
  )
)</f>
        <v/>
      </c>
      <c r="BI35" t="str">
        <f xml:space="preserve"> IF(OR(AX35= "4-2", AX35= "2-1", AX35= "-12", AX35= "-24"),"Q",
  IF(
    OR(AX35= "4-1", AX35= "40", AX35= "42"),"A",
    IF(
      AX35= "44","P",
      IF(OR(AX35= "2-2",AX35="0-2",AX35="-1-2",AX35="-2-2",AX35="-2-1",AX35="-20",AX35="-22" ),"R",
              IF(
                OR(AX35= "24",AX35="04",AX35="-14"),"M",
                IF(
                  OR(AX35= "20",AX35="22",AX35="0-1",AX35="00",AX35="02",AX35="-1-1",AX35="-10"),"I",""
                )
              )
      )
    )
  )
)</f>
        <v/>
      </c>
      <c r="BJ35" t="str">
        <f xml:space="preserve"> IF(OR(AY35= "4-2", AY35= "2-1", AY35= "-12", AY35= "-24"),"Q",
  IF(
    OR(AY35= "4-1", AY35= "40", AY35= "42"),"A",
    IF(
      AY35= "44","P",
      IF(OR(AY35= "2-2",AY35="0-2",AY35="-1-2",AY35="-2-2",AY35="-2-1",AY35="-20",AY35="-22" ),"R",
              IF(
                OR(AY35= "24",AY35="04",AY35="-14"),"M",
                IF(
                  OR(AY35= "20",AY35="22",AY35="0-1",AY35="00",AY35="02",AY35="-1-1",AY35="-10"),"I",""
                )
              )
      )
    )
  )
)</f>
        <v/>
      </c>
      <c r="BK35" t="str">
        <f xml:space="preserve"> IF(OR(AZ35= "4-2", AZ35= "2-1", AZ35= "-12", AZ35= "-24"),"Q",
  IF(
    OR(AZ35= "4-1", AZ35= "40", AZ35= "42"),"A",
    IF(
      AZ35= "44","P",
      IF(OR(AZ35= "2-2",AZ35="0-2",AZ35="-1-2",AZ35="-2-2",AZ35="-2-1",AZ35="-20",AZ35="-22" ),"R",
              IF(
                OR(AZ35= "24",AZ35="04",AZ35="-14"),"M",
                IF(
                  OR(AZ35= "20",AZ35="22",AZ35="0-1",AZ35="00",AZ35="02",AZ35="-1-1",AZ35="-10"),"I",""
                )
              )
      )
    )
  )
)</f>
        <v/>
      </c>
      <c r="BL35" t="str">
        <f xml:space="preserve"> IF(OR(BA35= "4-2", BA35= "2-1", BA35= "-12", BA35= "-24"),"Q",
  IF(
    OR(BA35= "4-1", BA35= "40", BA35= "42"),"A",
    IF(
      BA35= "44","P",
      IF(OR(BA35= "2-2",BA35="0-2",BA35="-1-2",BA35="-2-2",BA35="-2-1",BA35="-20",BA35="-22" ),"R",
              IF(
                OR(BA35= "24",BA35="04",BA35="-14"),"M",
                IF(
                  OR(BA35= "20",BA35="22",BA35="0-1",BA35="00",BA35="02",BA35="-1-1",BA35="-10"),"I",""
                )
              )
      )
    )
  )
)</f>
        <v/>
      </c>
      <c r="BN35" s="76" t="str">
        <f>Локализация!C120</f>
        <v>Мне все равно</v>
      </c>
      <c r="BO35" s="51">
        <v>0</v>
      </c>
    </row>
    <row r="36" spans="23:67" x14ac:dyDescent="0.25">
      <c r="W36" t="b">
        <f>IF(OR(B36=Локализация!$C$118,B36=5),4,IF(OR(B36=Локализация!$C$119,B36=4),2,IF(OR(B36=Локализация!$C$120,B36=3),0,IF(OR(B36=Локализация!$C$121,B36=2),-1,IF(OR(B36=Локализация!$C$122,B36=1),-2)))))</f>
        <v>0</v>
      </c>
      <c r="X36" t="b">
        <f>IF(OR(C36=Локализация!$C$124,C36=5),-2,IF(OR(C36=Локализация!$C$125,C36=4),-1,IF(OR(C36=Локализация!$C$126,C36=3),0,IF(OR(C36=Локализация!$C$127,C36=2),2,IF(OR(C36=Локализация!$C$128,C36=1),4)))))</f>
        <v>0</v>
      </c>
      <c r="Y36" t="b">
        <f>IF(OR(D36=Локализация!$C$118,D36=5),4,IF(OR(D36=Локализация!$C$119,D36=4),2,IF(OR(D36=Локализация!$C$120,D36=3),0,IF(OR(D36=Локализация!$C$121,D36=2),-1,IF(OR(D36=Локализация!$C$122,D36=1),-2)))))</f>
        <v>0</v>
      </c>
      <c r="Z36" t="b">
        <f>IF(OR(E36=Локализация!$C$124,E36=5),-2,IF(OR(E36=Локализация!$C$125,E36=4),-1,IF(OR(E36=Локализация!$C$126,E36=3),0,IF(OR(E36=Локализация!$C$127,E36=2),2,IF(OR(E36=Локализация!$C$128,E36=1),4)))))</f>
        <v>0</v>
      </c>
      <c r="AA36" t="b">
        <f>IF(OR(F36=Локализация!$C$118,F36=5),4,IF(OR(F36=Локализация!$C$119,F36=4),2,IF(OR(F36=Локализация!$C$120,F36=3),0,IF(OR(F36=Локализация!$C$121,F36=2),-1,IF(OR(F36=Локализация!$C$122,F36=1),-2)))))</f>
        <v>0</v>
      </c>
      <c r="AB36" t="b">
        <f>IF(OR(G36=Локализация!$C$124,G36=5),-2,IF(OR(G36=Локализация!$C$125,G36=4),-1,IF(OR(G36=Локализация!$C$126,G36=3),0,IF(OR(G36=Локализация!$C$127,G36=2),2,IF(OR(G36=Локализация!$C$128,G36=1),4)))))</f>
        <v>0</v>
      </c>
      <c r="AC36" t="b">
        <f>IF(OR(H36=Локализация!$C$118,H36=5),4,IF(OR(H36=Локализация!$C$119,H36=4),2,IF(OR(H36=Локализация!$C$120,H36=3),0,IF(OR(H36=Локализация!$C$121,H36=2),-1,IF(OR(H36=Локализация!$C$122,H36=1),-2)))))</f>
        <v>0</v>
      </c>
      <c r="AD36" t="b">
        <f>IF(OR(I36=Локализация!$C$124,I36=5),-2,IF(OR(I36=Локализация!$C$125,I36=4),-1,IF(OR(I36=Локализация!$C$126,I36=3),0,IF(OR(I36=Локализация!$C$127,I36=2),2,IF(OR(I36=Локализация!$C$128,I36=1),4)))))</f>
        <v>0</v>
      </c>
      <c r="AE36" t="b">
        <f>IF(OR(J36=Локализация!$C$118,J36=5),4,IF(OR(J36=Локализация!$C$119,J36=4),2,IF(OR(J36=Локализация!$C$120,J36=3),0,IF(OR(J36=Локализация!$C$121,J36=2),-1,IF(OR(J36=Локализация!$C$122,J36=1),-2)))))</f>
        <v>0</v>
      </c>
      <c r="AF36" t="b">
        <f>IF(OR(K36=Локализация!$C$124,K36=5),-2,IF(OR(K36=Локализация!$C$125,K36=4),-1,IF(OR(K36=Локализация!$C$126,K36=3),0,IF(OR(K36=Локализация!$C$127,K36=2),2,IF(OR(K36=Локализация!$C$128,K36=1),4)))))</f>
        <v>0</v>
      </c>
      <c r="AG36" t="b">
        <f>IF(OR(L36=Локализация!$C$118,L36=5),4,IF(OR(L36=Локализация!$C$119,L36=4),2,IF(OR(L36=Локализация!$C$120,L36=3),0,IF(OR(L36=Локализация!$C$121,L36=2),-1,IF(OR(L36=Локализация!$C$122,L36=1),-2)))))</f>
        <v>0</v>
      </c>
      <c r="AH36" t="b">
        <f>IF(OR(M36=Локализация!$C$124,M36=5),-2,IF(OR(M36=Локализация!$C$125,M36=4),-1,IF(OR(M36=Локализация!$C$126,M36=3),0,IF(OR(M36=Локализация!$C$127,M36=2),2,IF(OR(M36=Локализация!$C$128,M36=1),4)))))</f>
        <v>0</v>
      </c>
      <c r="AI36" t="b">
        <f>IF(OR(N36=Локализация!$C$118,N36=5),4,IF(OR(N36=Локализация!$C$119,N36=4),2,IF(OR(N36=Локализация!$C$120,N36=3),0,IF(OR(N36=Локализация!$C$121,N36=2),-1,IF(OR(N36=Локализация!$C$122,N36=1),-2)))))</f>
        <v>0</v>
      </c>
      <c r="AJ36" t="b">
        <f>IF(OR(O36=Локализация!$C$124,O36=5),-2,IF(OR(O36=Локализация!$C$125,O36=4),-1,IF(OR(O36=Локализация!$C$126,O36=3),0,IF(OR(O36=Локализация!$C$127,O36=2),2,IF(OR(O36=Локализация!$C$128,O36=1),4)))))</f>
        <v>0</v>
      </c>
      <c r="AK36" t="b">
        <f>IF(OR(P36=Локализация!$C$118,P36=5),4,IF(OR(P36=Локализация!$C$119,P36=4),2,IF(OR(P36=Локализация!$C$120,P36=3),0,IF(OR(P36=Локализация!$C$121,P36=2),-1,IF(OR(P36=Локализация!$C$122,P36=1),-2)))))</f>
        <v>0</v>
      </c>
      <c r="AL36" t="b">
        <f>IF(OR(Q36=Локализация!$C$124,Q36=5),-2,IF(OR(Q36=Локализация!$C$125,Q36=4),-1,IF(OR(Q36=Локализация!$C$126,Q36=3),0,IF(OR(Q36=Локализация!$C$127,Q36=2),2,IF(OR(Q36=Локализация!$C$128,Q36=1),4)))))</f>
        <v>0</v>
      </c>
      <c r="AM36" t="b">
        <f>IF(OR(R36=Локализация!$C$118,R36=5),4,IF(OR(R36=Локализация!$C$119,R36=4),2,IF(OR(R36=Локализация!$C$120,R36=3),0,IF(OR(R36=Локализация!$C$121,R36=2),-1,IF(OR(R36=Локализация!$C$122,R36=1),-2)))))</f>
        <v>0</v>
      </c>
      <c r="AN36" t="b">
        <f>IF(OR(S36=Локализация!$C$124,S36=5),-2,IF(OR(S36=Локализация!$C$125,S36=4),-1,IF(OR(S36=Локализация!$C$126,S36=3),0,IF(OR(S36=Локализация!$C$127,S36=2),2,IF(OR(S36=Локализация!$C$128,S36=1),4)))))</f>
        <v>0</v>
      </c>
      <c r="AO36" t="b">
        <f>IF(OR(T36=Локализация!$C$118,T36=5),4,IF(OR(T36=Локализация!$C$119,T36=4),2,IF(OR(T36=Локализация!$C$120,T36=3),0,IF(OR(T36=Локализация!$C$121,T36=2),-1,IF(OR(T36=Локализация!$C$122,T36=1),-2)))))</f>
        <v>0</v>
      </c>
      <c r="AP36" t="b">
        <f>IF(OR(U36=Локализация!$C$124,U36=5),-2,IF(OR(U36=Локализация!$C$125,U36=4),-1,IF(OR(U36=Локализация!$C$126,U36=3),0,IF(OR(U36=Локализация!$C$127,U36=2),2,IF(OR(U36=Локализация!$C$128,U36=1),4)))))</f>
        <v>0</v>
      </c>
      <c r="AR36" t="str">
        <f>CONCATENATE(W36,X36)</f>
        <v>ЛОЖЬЛОЖЬ</v>
      </c>
      <c r="AS36" t="str">
        <f>CONCATENATE(Y36,Z36)</f>
        <v>ЛОЖЬЛОЖЬ</v>
      </c>
      <c r="AT36" t="str">
        <f>CONCATENATE(AA36,AB36)</f>
        <v>ЛОЖЬЛОЖЬ</v>
      </c>
      <c r="AU36" t="str">
        <f>CONCATENATE(AC36,AD36)</f>
        <v>ЛОЖЬЛОЖЬ</v>
      </c>
      <c r="AV36" t="str">
        <f>CONCATENATE(AE36,AF36)</f>
        <v>ЛОЖЬЛОЖЬ</v>
      </c>
      <c r="AW36" t="str">
        <f>CONCATENATE(AG36,AH36)</f>
        <v>ЛОЖЬЛОЖЬ</v>
      </c>
      <c r="AX36" t="str">
        <f>CONCATENATE(AI36,AJ36)</f>
        <v>ЛОЖЬЛОЖЬ</v>
      </c>
      <c r="AY36" t="str">
        <f>CONCATENATE(AK36,AL36)</f>
        <v>ЛОЖЬЛОЖЬ</v>
      </c>
      <c r="AZ36" t="str">
        <f>CONCATENATE(AM36,AN36)</f>
        <v>ЛОЖЬЛОЖЬ</v>
      </c>
      <c r="BA36" t="str">
        <f>CONCATENATE(AO36,AP36)</f>
        <v>ЛОЖЬЛОЖЬ</v>
      </c>
      <c r="BC36" t="str">
        <f xml:space="preserve"> IF(OR(AR36= "4-2", AR36= "2-1", AR36= "-12", AR36= "-24"),"Q",
  IF(
    OR(AR36= "4-1", AR36= "40", AR36= "42"),"A",
    IF(
      AR36= "44","P",
      IF(OR(AR36= "2-2",AR36="0-2",AR36="-1-2",AR36="-2-2",AR36="-2-1",AR36="-20",AR36="-22" ),"R",
              IF(
                OR(AR36= "24",AR36="04",AR36="-14"),"M",
                IF(
                  OR(AR36= "20",AR36="22",AR36="0-1",AR36="00",AR36="02",AR36="-1-1",AR36="-10"),"I",""
                )
              )
      )
    )
  )
)</f>
        <v/>
      </c>
      <c r="BD36" t="str">
        <f xml:space="preserve"> IF(OR(AS36= "4-2", AS36= "2-1", AS36= "-12", AS36= "-24"),"Q",
  IF(
    OR(AS36= "4-1", AS36= "40", AS36= "42"),"A",
    IF(
      AS36= "44","P",
      IF(OR(AS36= "2-2",AS36="0-2",AS36="-1-2",AS36="-2-2",AS36="-2-1",AS36="-20",AS36="-22" ),"R",
              IF(
                OR(AS36= "24",AS36="04",AS36="-14"),"M",
                IF(
                  OR(AS36= "20",AS36="22",AS36="0-1",AS36="00",AS36="02",AS36="-1-1",AS36="-10"),"I",""
                )
              )
      )
    )
  )
)</f>
        <v/>
      </c>
      <c r="BE36" t="str">
        <f xml:space="preserve"> IF(OR(AT36= "4-2", AT36= "2-1", AT36= "-12", AT36= "-24"),"Q",
  IF(
    OR(AT36= "4-1", AT36= "40", AT36= "42"),"A",
    IF(
      AT36= "44","P",
      IF(OR(AT36= "2-2",AT36="0-2",AT36="-1-2",AT36="-2-2",AT36="-2-1",AT36="-20",AT36="-22" ),"R",
              IF(
                OR(AT36= "24",AT36="04",AT36="-14"),"M",
                IF(
                  OR(AT36= "20",AT36="22",AT36="0-1",AT36="00",AT36="02",AT36="-1-1",AT36="-10"),"I",""
                )
              )
      )
    )
  )
)</f>
        <v/>
      </c>
      <c r="BF36" t="str">
        <f xml:space="preserve"> IF(OR(AU36= "4-2", AU36= "2-1", AU36= "-12", AU36= "-24"),"Q",
  IF(
    OR(AU36= "4-1", AU36= "40", AU36= "42"),"A",
    IF(
      AU36= "44","P",
      IF(OR(AU36= "2-2",AU36="0-2",AU36="-1-2",AU36="-2-2",AU36="-2-1",AU36="-20",AU36="-22" ),"R",
              IF(
                OR(AU36= "24",AU36="04",AU36="-14"),"M",
                IF(
                  OR(AU36= "20",AU36="22",AU36="0-1",AU36="00",AU36="02",AU36="-1-1",AU36="-10"),"I",""
                )
              )
      )
    )
  )
)</f>
        <v/>
      </c>
      <c r="BG36" t="str">
        <f xml:space="preserve"> IF(OR(AV36= "4-2", AV36= "2-1", AV36= "-12", AV36= "-24"),"Q",
  IF(
    OR(AV36= "4-1", AV36= "40", AV36= "42"),"A",
    IF(
      AV36= "44","P",
      IF(OR(AV36= "2-2",AV36="0-2",AV36="-1-2",AV36="-2-2",AV36="-2-1",AV36="-20",AV36="-22" ),"R",
              IF(
                OR(AV36= "24",AV36="04",AV36="-14"),"M",
                IF(
                  OR(AV36= "20",AV36="22",AV36="0-1",AV36="00",AV36="02",AV36="-1-1",AV36="-10"),"I",""
                )
              )
      )
    )
  )
)</f>
        <v/>
      </c>
      <c r="BH36" t="str">
        <f xml:space="preserve"> IF(OR(AW36= "4-2", AW36= "2-1", AW36= "-12", AW36= "-24"),"Q",
  IF(
    OR(AW36= "4-1", AW36= "40", AW36= "42"),"A",
    IF(
      AW36= "44","P",
      IF(OR(AW36= "2-2",AW36="0-2",AW36="-1-2",AW36="-2-2",AW36="-2-1",AW36="-20",AW36="-22" ),"R",
              IF(
                OR(AW36= "24",AW36="04",AW36="-14"),"M",
                IF(
                  OR(AW36= "20",AW36="22",AW36="0-1",AW36="00",AW36="02",AW36="-1-1",AW36="-10"),"I",""
                )
              )
      )
    )
  )
)</f>
        <v/>
      </c>
      <c r="BI36" t="str">
        <f xml:space="preserve"> IF(OR(AX36= "4-2", AX36= "2-1", AX36= "-12", AX36= "-24"),"Q",
  IF(
    OR(AX36= "4-1", AX36= "40", AX36= "42"),"A",
    IF(
      AX36= "44","P",
      IF(OR(AX36= "2-2",AX36="0-2",AX36="-1-2",AX36="-2-2",AX36="-2-1",AX36="-20",AX36="-22" ),"R",
              IF(
                OR(AX36= "24",AX36="04",AX36="-14"),"M",
                IF(
                  OR(AX36= "20",AX36="22",AX36="0-1",AX36="00",AX36="02",AX36="-1-1",AX36="-10"),"I",""
                )
              )
      )
    )
  )
)</f>
        <v/>
      </c>
      <c r="BJ36" t="str">
        <f xml:space="preserve"> IF(OR(AY36= "4-2", AY36= "2-1", AY36= "-12", AY36= "-24"),"Q",
  IF(
    OR(AY36= "4-1", AY36= "40", AY36= "42"),"A",
    IF(
      AY36= "44","P",
      IF(OR(AY36= "2-2",AY36="0-2",AY36="-1-2",AY36="-2-2",AY36="-2-1",AY36="-20",AY36="-22" ),"R",
              IF(
                OR(AY36= "24",AY36="04",AY36="-14"),"M",
                IF(
                  OR(AY36= "20",AY36="22",AY36="0-1",AY36="00",AY36="02",AY36="-1-1",AY36="-10"),"I",""
                )
              )
      )
    )
  )
)</f>
        <v/>
      </c>
      <c r="BK36" t="str">
        <f xml:space="preserve"> IF(OR(AZ36= "4-2", AZ36= "2-1", AZ36= "-12", AZ36= "-24"),"Q",
  IF(
    OR(AZ36= "4-1", AZ36= "40", AZ36= "42"),"A",
    IF(
      AZ36= "44","P",
      IF(OR(AZ36= "2-2",AZ36="0-2",AZ36="-1-2",AZ36="-2-2",AZ36="-2-1",AZ36="-20",AZ36="-22" ),"R",
              IF(
                OR(AZ36= "24",AZ36="04",AZ36="-14"),"M",
                IF(
                  OR(AZ36= "20",AZ36="22",AZ36="0-1",AZ36="00",AZ36="02",AZ36="-1-1",AZ36="-10"),"I",""
                )
              )
      )
    )
  )
)</f>
        <v/>
      </c>
      <c r="BL36" t="str">
        <f xml:space="preserve"> IF(OR(BA36= "4-2", BA36= "2-1", BA36= "-12", BA36= "-24"),"Q",
  IF(
    OR(BA36= "4-1", BA36= "40", BA36= "42"),"A",
    IF(
      BA36= "44","P",
      IF(OR(BA36= "2-2",BA36="0-2",BA36="-1-2",BA36="-2-2",BA36="-2-1",BA36="-20",BA36="-22" ),"R",
              IF(
                OR(BA36= "24",BA36="04",BA36="-14"),"M",
                IF(
                  OR(BA36= "20",BA36="22",BA36="0-1",BA36="00",BA36="02",BA36="-1-1",BA36="-10"),"I",""
                )
              )
      )
    )
  )
)</f>
        <v/>
      </c>
      <c r="BN36" s="76" t="str">
        <f>Локализация!C121</f>
        <v>Мне это НЕ нужно, но и мешать не будет</v>
      </c>
      <c r="BO36" s="51">
        <v>-1</v>
      </c>
    </row>
    <row r="37" spans="23:67" ht="16.5" thickBot="1" x14ac:dyDescent="0.3">
      <c r="W37" t="b">
        <f>IF(OR(B37=Локализация!$C$118,B37=5),4,IF(OR(B37=Локализация!$C$119,B37=4),2,IF(OR(B37=Локализация!$C$120,B37=3),0,IF(OR(B37=Локализация!$C$121,B37=2),-1,IF(OR(B37=Локализация!$C$122,B37=1),-2)))))</f>
        <v>0</v>
      </c>
      <c r="X37" t="b">
        <f>IF(OR(C37=Локализация!$C$124,C37=5),-2,IF(OR(C37=Локализация!$C$125,C37=4),-1,IF(OR(C37=Локализация!$C$126,C37=3),0,IF(OR(C37=Локализация!$C$127,C37=2),2,IF(OR(C37=Локализация!$C$128,C37=1),4)))))</f>
        <v>0</v>
      </c>
      <c r="Y37" t="b">
        <f>IF(OR(D37=Локализация!$C$118,D37=5),4,IF(OR(D37=Локализация!$C$119,D37=4),2,IF(OR(D37=Локализация!$C$120,D37=3),0,IF(OR(D37=Локализация!$C$121,D37=2),-1,IF(OR(D37=Локализация!$C$122,D37=1),-2)))))</f>
        <v>0</v>
      </c>
      <c r="Z37" t="b">
        <f>IF(OR(E37=Локализация!$C$124,E37=5),-2,IF(OR(E37=Локализация!$C$125,E37=4),-1,IF(OR(E37=Локализация!$C$126,E37=3),0,IF(OR(E37=Локализация!$C$127,E37=2),2,IF(OR(E37=Локализация!$C$128,E37=1),4)))))</f>
        <v>0</v>
      </c>
      <c r="AA37" t="b">
        <f>IF(OR(F37=Локализация!$C$118,F37=5),4,IF(OR(F37=Локализация!$C$119,F37=4),2,IF(OR(F37=Локализация!$C$120,F37=3),0,IF(OR(F37=Локализация!$C$121,F37=2),-1,IF(OR(F37=Локализация!$C$122,F37=1),-2)))))</f>
        <v>0</v>
      </c>
      <c r="AB37" t="b">
        <f>IF(OR(G37=Локализация!$C$124,G37=5),-2,IF(OR(G37=Локализация!$C$125,G37=4),-1,IF(OR(G37=Локализация!$C$126,G37=3),0,IF(OR(G37=Локализация!$C$127,G37=2),2,IF(OR(G37=Локализация!$C$128,G37=1),4)))))</f>
        <v>0</v>
      </c>
      <c r="AC37" t="b">
        <f>IF(OR(H37=Локализация!$C$118,H37=5),4,IF(OR(H37=Локализация!$C$119,H37=4),2,IF(OR(H37=Локализация!$C$120,H37=3),0,IF(OR(H37=Локализация!$C$121,H37=2),-1,IF(OR(H37=Локализация!$C$122,H37=1),-2)))))</f>
        <v>0</v>
      </c>
      <c r="AD37" t="b">
        <f>IF(OR(I37=Локализация!$C$124,I37=5),-2,IF(OR(I37=Локализация!$C$125,I37=4),-1,IF(OR(I37=Локализация!$C$126,I37=3),0,IF(OR(I37=Локализация!$C$127,I37=2),2,IF(OR(I37=Локализация!$C$128,I37=1),4)))))</f>
        <v>0</v>
      </c>
      <c r="AE37" t="b">
        <f>IF(OR(J37=Локализация!$C$118,J37=5),4,IF(OR(J37=Локализация!$C$119,J37=4),2,IF(OR(J37=Локализация!$C$120,J37=3),0,IF(OR(J37=Локализация!$C$121,J37=2),-1,IF(OR(J37=Локализация!$C$122,J37=1),-2)))))</f>
        <v>0</v>
      </c>
      <c r="AF37" t="b">
        <f>IF(OR(K37=Локализация!$C$124,K37=5),-2,IF(OR(K37=Локализация!$C$125,K37=4),-1,IF(OR(K37=Локализация!$C$126,K37=3),0,IF(OR(K37=Локализация!$C$127,K37=2),2,IF(OR(K37=Локализация!$C$128,K37=1),4)))))</f>
        <v>0</v>
      </c>
      <c r="AG37" t="b">
        <f>IF(OR(L37=Локализация!$C$118,L37=5),4,IF(OR(L37=Локализация!$C$119,L37=4),2,IF(OR(L37=Локализация!$C$120,L37=3),0,IF(OR(L37=Локализация!$C$121,L37=2),-1,IF(OR(L37=Локализация!$C$122,L37=1),-2)))))</f>
        <v>0</v>
      </c>
      <c r="AH37" t="b">
        <f>IF(OR(M37=Локализация!$C$124,M37=5),-2,IF(OR(M37=Локализация!$C$125,M37=4),-1,IF(OR(M37=Локализация!$C$126,M37=3),0,IF(OR(M37=Локализация!$C$127,M37=2),2,IF(OR(M37=Локализация!$C$128,M37=1),4)))))</f>
        <v>0</v>
      </c>
      <c r="AI37" t="b">
        <f>IF(OR(N37=Локализация!$C$118,N37=5),4,IF(OR(N37=Локализация!$C$119,N37=4),2,IF(OR(N37=Локализация!$C$120,N37=3),0,IF(OR(N37=Локализация!$C$121,N37=2),-1,IF(OR(N37=Локализация!$C$122,N37=1),-2)))))</f>
        <v>0</v>
      </c>
      <c r="AJ37" t="b">
        <f>IF(OR(O37=Локализация!$C$124,O37=5),-2,IF(OR(O37=Локализация!$C$125,O37=4),-1,IF(OR(O37=Локализация!$C$126,O37=3),0,IF(OR(O37=Локализация!$C$127,O37=2),2,IF(OR(O37=Локализация!$C$128,O37=1),4)))))</f>
        <v>0</v>
      </c>
      <c r="AK37" t="b">
        <f>IF(OR(P37=Локализация!$C$118,P37=5),4,IF(OR(P37=Локализация!$C$119,P37=4),2,IF(OR(P37=Локализация!$C$120,P37=3),0,IF(OR(P37=Локализация!$C$121,P37=2),-1,IF(OR(P37=Локализация!$C$122,P37=1),-2)))))</f>
        <v>0</v>
      </c>
      <c r="AL37" t="b">
        <f>IF(OR(Q37=Локализация!$C$124,Q37=5),-2,IF(OR(Q37=Локализация!$C$125,Q37=4),-1,IF(OR(Q37=Локализация!$C$126,Q37=3),0,IF(OR(Q37=Локализация!$C$127,Q37=2),2,IF(OR(Q37=Локализация!$C$128,Q37=1),4)))))</f>
        <v>0</v>
      </c>
      <c r="AM37" t="b">
        <f>IF(OR(R37=Локализация!$C$118,R37=5),4,IF(OR(R37=Локализация!$C$119,R37=4),2,IF(OR(R37=Локализация!$C$120,R37=3),0,IF(OR(R37=Локализация!$C$121,R37=2),-1,IF(OR(R37=Локализация!$C$122,R37=1),-2)))))</f>
        <v>0</v>
      </c>
      <c r="AN37" t="b">
        <f>IF(OR(S37=Локализация!$C$124,S37=5),-2,IF(OR(S37=Локализация!$C$125,S37=4),-1,IF(OR(S37=Локализация!$C$126,S37=3),0,IF(OR(S37=Локализация!$C$127,S37=2),2,IF(OR(S37=Локализация!$C$128,S37=1),4)))))</f>
        <v>0</v>
      </c>
      <c r="AO37" t="b">
        <f>IF(OR(T37=Локализация!$C$118,T37=5),4,IF(OR(T37=Локализация!$C$119,T37=4),2,IF(OR(T37=Локализация!$C$120,T37=3),0,IF(OR(T37=Локализация!$C$121,T37=2),-1,IF(OR(T37=Локализация!$C$122,T37=1),-2)))))</f>
        <v>0</v>
      </c>
      <c r="AP37" t="b">
        <f>IF(OR(U37=Локализация!$C$124,U37=5),-2,IF(OR(U37=Локализация!$C$125,U37=4),-1,IF(OR(U37=Локализация!$C$126,U37=3),0,IF(OR(U37=Локализация!$C$127,U37=2),2,IF(OR(U37=Локализация!$C$128,U37=1),4)))))</f>
        <v>0</v>
      </c>
      <c r="AR37" t="str">
        <f>CONCATENATE(W37,X37)</f>
        <v>ЛОЖЬЛОЖЬ</v>
      </c>
      <c r="AS37" t="str">
        <f>CONCATENATE(Y37,Z37)</f>
        <v>ЛОЖЬЛОЖЬ</v>
      </c>
      <c r="AT37" t="str">
        <f>CONCATENATE(AA37,AB37)</f>
        <v>ЛОЖЬЛОЖЬ</v>
      </c>
      <c r="AU37" t="str">
        <f>CONCATENATE(AC37,AD37)</f>
        <v>ЛОЖЬЛОЖЬ</v>
      </c>
      <c r="AV37" t="str">
        <f>CONCATENATE(AE37,AF37)</f>
        <v>ЛОЖЬЛОЖЬ</v>
      </c>
      <c r="AW37" t="str">
        <f>CONCATENATE(AG37,AH37)</f>
        <v>ЛОЖЬЛОЖЬ</v>
      </c>
      <c r="AX37" t="str">
        <f>CONCATENATE(AI37,AJ37)</f>
        <v>ЛОЖЬЛОЖЬ</v>
      </c>
      <c r="AY37" t="str">
        <f>CONCATENATE(AK37,AL37)</f>
        <v>ЛОЖЬЛОЖЬ</v>
      </c>
      <c r="AZ37" t="str">
        <f>CONCATENATE(AM37,AN37)</f>
        <v>ЛОЖЬЛОЖЬ</v>
      </c>
      <c r="BA37" t="str">
        <f>CONCATENATE(AO37,AP37)</f>
        <v>ЛОЖЬЛОЖЬ</v>
      </c>
      <c r="BC37" t="str">
        <f xml:space="preserve"> IF(OR(AR37= "4-2", AR37= "2-1", AR37= "-12", AR37= "-24"),"Q",
  IF(
    OR(AR37= "4-1", AR37= "40", AR37= "42"),"A",
    IF(
      AR37= "44","P",
      IF(OR(AR37= "2-2",AR37="0-2",AR37="-1-2",AR37="-2-2",AR37="-2-1",AR37="-20",AR37="-22" ),"R",
              IF(
                OR(AR37= "24",AR37="04",AR37="-14"),"M",
                IF(
                  OR(AR37= "20",AR37="22",AR37="0-1",AR37="00",AR37="02",AR37="-1-1",AR37="-10"),"I",""
                )
              )
      )
    )
  )
)</f>
        <v/>
      </c>
      <c r="BD37" t="str">
        <f xml:space="preserve"> IF(OR(AS37= "4-2", AS37= "2-1", AS37= "-12", AS37= "-24"),"Q",
  IF(
    OR(AS37= "4-1", AS37= "40", AS37= "42"),"A",
    IF(
      AS37= "44","P",
      IF(OR(AS37= "2-2",AS37="0-2",AS37="-1-2",AS37="-2-2",AS37="-2-1",AS37="-20",AS37="-22" ),"R",
              IF(
                OR(AS37= "24",AS37="04",AS37="-14"),"M",
                IF(
                  OR(AS37= "20",AS37="22",AS37="0-1",AS37="00",AS37="02",AS37="-1-1",AS37="-10"),"I",""
                )
              )
      )
    )
  )
)</f>
        <v/>
      </c>
      <c r="BE37" t="str">
        <f xml:space="preserve"> IF(OR(AT37= "4-2", AT37= "2-1", AT37= "-12", AT37= "-24"),"Q",
  IF(
    OR(AT37= "4-1", AT37= "40", AT37= "42"),"A",
    IF(
      AT37= "44","P",
      IF(OR(AT37= "2-2",AT37="0-2",AT37="-1-2",AT37="-2-2",AT37="-2-1",AT37="-20",AT37="-22" ),"R",
              IF(
                OR(AT37= "24",AT37="04",AT37="-14"),"M",
                IF(
                  OR(AT37= "20",AT37="22",AT37="0-1",AT37="00",AT37="02",AT37="-1-1",AT37="-10"),"I",""
                )
              )
      )
    )
  )
)</f>
        <v/>
      </c>
      <c r="BF37" t="str">
        <f xml:space="preserve"> IF(OR(AU37= "4-2", AU37= "2-1", AU37= "-12", AU37= "-24"),"Q",
  IF(
    OR(AU37= "4-1", AU37= "40", AU37= "42"),"A",
    IF(
      AU37= "44","P",
      IF(OR(AU37= "2-2",AU37="0-2",AU37="-1-2",AU37="-2-2",AU37="-2-1",AU37="-20",AU37="-22" ),"R",
              IF(
                OR(AU37= "24",AU37="04",AU37="-14"),"M",
                IF(
                  OR(AU37= "20",AU37="22",AU37="0-1",AU37="00",AU37="02",AU37="-1-1",AU37="-10"),"I",""
                )
              )
      )
    )
  )
)</f>
        <v/>
      </c>
      <c r="BG37" t="str">
        <f xml:space="preserve"> IF(OR(AV37= "4-2", AV37= "2-1", AV37= "-12", AV37= "-24"),"Q",
  IF(
    OR(AV37= "4-1", AV37= "40", AV37= "42"),"A",
    IF(
      AV37= "44","P",
      IF(OR(AV37= "2-2",AV37="0-2",AV37="-1-2",AV37="-2-2",AV37="-2-1",AV37="-20",AV37="-22" ),"R",
              IF(
                OR(AV37= "24",AV37="04",AV37="-14"),"M",
                IF(
                  OR(AV37= "20",AV37="22",AV37="0-1",AV37="00",AV37="02",AV37="-1-1",AV37="-10"),"I",""
                )
              )
      )
    )
  )
)</f>
        <v/>
      </c>
      <c r="BH37" t="str">
        <f xml:space="preserve"> IF(OR(AW37= "4-2", AW37= "2-1", AW37= "-12", AW37= "-24"),"Q",
  IF(
    OR(AW37= "4-1", AW37= "40", AW37= "42"),"A",
    IF(
      AW37= "44","P",
      IF(OR(AW37= "2-2",AW37="0-2",AW37="-1-2",AW37="-2-2",AW37="-2-1",AW37="-20",AW37="-22" ),"R",
              IF(
                OR(AW37= "24",AW37="04",AW37="-14"),"M",
                IF(
                  OR(AW37= "20",AW37="22",AW37="0-1",AW37="00",AW37="02",AW37="-1-1",AW37="-10"),"I",""
                )
              )
      )
    )
  )
)</f>
        <v/>
      </c>
      <c r="BI37" t="str">
        <f xml:space="preserve"> IF(OR(AX37= "4-2", AX37= "2-1", AX37= "-12", AX37= "-24"),"Q",
  IF(
    OR(AX37= "4-1", AX37= "40", AX37= "42"),"A",
    IF(
      AX37= "44","P",
      IF(OR(AX37= "2-2",AX37="0-2",AX37="-1-2",AX37="-2-2",AX37="-2-1",AX37="-20",AX37="-22" ),"R",
              IF(
                OR(AX37= "24",AX37="04",AX37="-14"),"M",
                IF(
                  OR(AX37= "20",AX37="22",AX37="0-1",AX37="00",AX37="02",AX37="-1-1",AX37="-10"),"I",""
                )
              )
      )
    )
  )
)</f>
        <v/>
      </c>
      <c r="BJ37" t="str">
        <f xml:space="preserve"> IF(OR(AY37= "4-2", AY37= "2-1", AY37= "-12", AY37= "-24"),"Q",
  IF(
    OR(AY37= "4-1", AY37= "40", AY37= "42"),"A",
    IF(
      AY37= "44","P",
      IF(OR(AY37= "2-2",AY37="0-2",AY37="-1-2",AY37="-2-2",AY37="-2-1",AY37="-20",AY37="-22" ),"R",
              IF(
                OR(AY37= "24",AY37="04",AY37="-14"),"M",
                IF(
                  OR(AY37= "20",AY37="22",AY37="0-1",AY37="00",AY37="02",AY37="-1-1",AY37="-10"),"I",""
                )
              )
      )
    )
  )
)</f>
        <v/>
      </c>
      <c r="BK37" t="str">
        <f xml:space="preserve"> IF(OR(AZ37= "4-2", AZ37= "2-1", AZ37= "-12", AZ37= "-24"),"Q",
  IF(
    OR(AZ37= "4-1", AZ37= "40", AZ37= "42"),"A",
    IF(
      AZ37= "44","P",
      IF(OR(AZ37= "2-2",AZ37="0-2",AZ37="-1-2",AZ37="-2-2",AZ37="-2-1",AZ37="-20",AZ37="-22" ),"R",
              IF(
                OR(AZ37= "24",AZ37="04",AZ37="-14"),"M",
                IF(
                  OR(AZ37= "20",AZ37="22",AZ37="0-1",AZ37="00",AZ37="02",AZ37="-1-1",AZ37="-10"),"I",""
                )
              )
      )
    )
  )
)</f>
        <v/>
      </c>
      <c r="BL37" t="str">
        <f xml:space="preserve"> IF(OR(BA37= "4-2", BA37= "2-1", BA37= "-12", BA37= "-24"),"Q",
  IF(
    OR(BA37= "4-1", BA37= "40", BA37= "42"),"A",
    IF(
      BA37= "44","P",
      IF(OR(BA37= "2-2",BA37="0-2",BA37="-1-2",BA37="-2-2",BA37="-2-1",BA37="-20",BA37="-22" ),"R",
              IF(
                OR(BA37= "24",BA37="04",BA37="-14"),"M",
                IF(
                  OR(BA37= "20",BA37="22",BA37="0-1",BA37="00",BA37="02",BA37="-1-1",BA37="-10"),"I",""
                )
              )
      )
    )
  )
)</f>
        <v/>
      </c>
      <c r="BN37" s="77" t="str">
        <f>Локализация!C122</f>
        <v>Мне это НЕ нужно, будет мне мешать</v>
      </c>
      <c r="BO37" s="78">
        <v>-2</v>
      </c>
    </row>
    <row r="38" spans="23:67" ht="16.5" thickBot="1" x14ac:dyDescent="0.3">
      <c r="W38" t="b">
        <f>IF(OR(B38=Локализация!$C$118,B38=5),4,IF(OR(B38=Локализация!$C$119,B38=4),2,IF(OR(B38=Локализация!$C$120,B38=3),0,IF(OR(B38=Локализация!$C$121,B38=2),-1,IF(OR(B38=Локализация!$C$122,B38=1),-2)))))</f>
        <v>0</v>
      </c>
      <c r="X38" t="b">
        <f>IF(OR(C38=Локализация!$C$124,C38=5),-2,IF(OR(C38=Локализация!$C$125,C38=4),-1,IF(OR(C38=Локализация!$C$126,C38=3),0,IF(OR(C38=Локализация!$C$127,C38=2),2,IF(OR(C38=Локализация!$C$128,C38=1),4)))))</f>
        <v>0</v>
      </c>
      <c r="Y38" t="b">
        <f>IF(OR(D38=Локализация!$C$118,D38=5),4,IF(OR(D38=Локализация!$C$119,D38=4),2,IF(OR(D38=Локализация!$C$120,D38=3),0,IF(OR(D38=Локализация!$C$121,D38=2),-1,IF(OR(D38=Локализация!$C$122,D38=1),-2)))))</f>
        <v>0</v>
      </c>
      <c r="Z38" t="b">
        <f>IF(OR(E38=Локализация!$C$124,E38=5),-2,IF(OR(E38=Локализация!$C$125,E38=4),-1,IF(OR(E38=Локализация!$C$126,E38=3),0,IF(OR(E38=Локализация!$C$127,E38=2),2,IF(OR(E38=Локализация!$C$128,E38=1),4)))))</f>
        <v>0</v>
      </c>
      <c r="AA38" t="b">
        <f>IF(OR(F38=Локализация!$C$118,F38=5),4,IF(OR(F38=Локализация!$C$119,F38=4),2,IF(OR(F38=Локализация!$C$120,F38=3),0,IF(OR(F38=Локализация!$C$121,F38=2),-1,IF(OR(F38=Локализация!$C$122,F38=1),-2)))))</f>
        <v>0</v>
      </c>
      <c r="AB38" t="b">
        <f>IF(OR(G38=Локализация!$C$124,G38=5),-2,IF(OR(G38=Локализация!$C$125,G38=4),-1,IF(OR(G38=Локализация!$C$126,G38=3),0,IF(OR(G38=Локализация!$C$127,G38=2),2,IF(OR(G38=Локализация!$C$128,G38=1),4)))))</f>
        <v>0</v>
      </c>
      <c r="AC38" t="b">
        <f>IF(OR(H38=Локализация!$C$118,H38=5),4,IF(OR(H38=Локализация!$C$119,H38=4),2,IF(OR(H38=Локализация!$C$120,H38=3),0,IF(OR(H38=Локализация!$C$121,H38=2),-1,IF(OR(H38=Локализация!$C$122,H38=1),-2)))))</f>
        <v>0</v>
      </c>
      <c r="AD38" t="b">
        <f>IF(OR(I38=Локализация!$C$124,I38=5),-2,IF(OR(I38=Локализация!$C$125,I38=4),-1,IF(OR(I38=Локализация!$C$126,I38=3),0,IF(OR(I38=Локализация!$C$127,I38=2),2,IF(OR(I38=Локализация!$C$128,I38=1),4)))))</f>
        <v>0</v>
      </c>
      <c r="AE38" t="b">
        <f>IF(OR(J38=Локализация!$C$118,J38=5),4,IF(OR(J38=Локализация!$C$119,J38=4),2,IF(OR(J38=Локализация!$C$120,J38=3),0,IF(OR(J38=Локализация!$C$121,J38=2),-1,IF(OR(J38=Локализация!$C$122,J38=1),-2)))))</f>
        <v>0</v>
      </c>
      <c r="AF38" t="b">
        <f>IF(OR(K38=Локализация!$C$124,K38=5),-2,IF(OR(K38=Локализация!$C$125,K38=4),-1,IF(OR(K38=Локализация!$C$126,K38=3),0,IF(OR(K38=Локализация!$C$127,K38=2),2,IF(OR(K38=Локализация!$C$128,K38=1),4)))))</f>
        <v>0</v>
      </c>
      <c r="AG38" t="b">
        <f>IF(OR(L38=Локализация!$C$118,L38=5),4,IF(OR(L38=Локализация!$C$119,L38=4),2,IF(OR(L38=Локализация!$C$120,L38=3),0,IF(OR(L38=Локализация!$C$121,L38=2),-1,IF(OR(L38=Локализация!$C$122,L38=1),-2)))))</f>
        <v>0</v>
      </c>
      <c r="AH38" t="b">
        <f>IF(OR(M38=Локализация!$C$124,M38=5),-2,IF(OR(M38=Локализация!$C$125,M38=4),-1,IF(OR(M38=Локализация!$C$126,M38=3),0,IF(OR(M38=Локализация!$C$127,M38=2),2,IF(OR(M38=Локализация!$C$128,M38=1),4)))))</f>
        <v>0</v>
      </c>
      <c r="AI38" t="b">
        <f>IF(OR(N38=Локализация!$C$118,N38=5),4,IF(OR(N38=Локализация!$C$119,N38=4),2,IF(OR(N38=Локализация!$C$120,N38=3),0,IF(OR(N38=Локализация!$C$121,N38=2),-1,IF(OR(N38=Локализация!$C$122,N38=1),-2)))))</f>
        <v>0</v>
      </c>
      <c r="AJ38" t="b">
        <f>IF(OR(O38=Локализация!$C$124,O38=5),-2,IF(OR(O38=Локализация!$C$125,O38=4),-1,IF(OR(O38=Локализация!$C$126,O38=3),0,IF(OR(O38=Локализация!$C$127,O38=2),2,IF(OR(O38=Локализация!$C$128,O38=1),4)))))</f>
        <v>0</v>
      </c>
      <c r="AK38" t="b">
        <f>IF(OR(P38=Локализация!$C$118,P38=5),4,IF(OR(P38=Локализация!$C$119,P38=4),2,IF(OR(P38=Локализация!$C$120,P38=3),0,IF(OR(P38=Локализация!$C$121,P38=2),-1,IF(OR(P38=Локализация!$C$122,P38=1),-2)))))</f>
        <v>0</v>
      </c>
      <c r="AL38" t="b">
        <f>IF(OR(Q38=Локализация!$C$124,Q38=5),-2,IF(OR(Q38=Локализация!$C$125,Q38=4),-1,IF(OR(Q38=Локализация!$C$126,Q38=3),0,IF(OR(Q38=Локализация!$C$127,Q38=2),2,IF(OR(Q38=Локализация!$C$128,Q38=1),4)))))</f>
        <v>0</v>
      </c>
      <c r="AM38" t="b">
        <f>IF(OR(R38=Локализация!$C$118,R38=5),4,IF(OR(R38=Локализация!$C$119,R38=4),2,IF(OR(R38=Локализация!$C$120,R38=3),0,IF(OR(R38=Локализация!$C$121,R38=2),-1,IF(OR(R38=Локализация!$C$122,R38=1),-2)))))</f>
        <v>0</v>
      </c>
      <c r="AN38" t="b">
        <f>IF(OR(S38=Локализация!$C$124,S38=5),-2,IF(OR(S38=Локализация!$C$125,S38=4),-1,IF(OR(S38=Локализация!$C$126,S38=3),0,IF(OR(S38=Локализация!$C$127,S38=2),2,IF(OR(S38=Локализация!$C$128,S38=1),4)))))</f>
        <v>0</v>
      </c>
      <c r="AO38" t="b">
        <f>IF(OR(T38=Локализация!$C$118,T38=5),4,IF(OR(T38=Локализация!$C$119,T38=4),2,IF(OR(T38=Локализация!$C$120,T38=3),0,IF(OR(T38=Локализация!$C$121,T38=2),-1,IF(OR(T38=Локализация!$C$122,T38=1),-2)))))</f>
        <v>0</v>
      </c>
      <c r="AP38" t="b">
        <f>IF(OR(U38=Локализация!$C$124,U38=5),-2,IF(OR(U38=Локализация!$C$125,U38=4),-1,IF(OR(U38=Локализация!$C$126,U38=3),0,IF(OR(U38=Локализация!$C$127,U38=2),2,IF(OR(U38=Локализация!$C$128,U38=1),4)))))</f>
        <v>0</v>
      </c>
      <c r="AR38" t="str">
        <f>CONCATENATE(W38,X38)</f>
        <v>ЛОЖЬЛОЖЬ</v>
      </c>
      <c r="AS38" t="str">
        <f>CONCATENATE(Y38,Z38)</f>
        <v>ЛОЖЬЛОЖЬ</v>
      </c>
      <c r="AT38" t="str">
        <f>CONCATENATE(AA38,AB38)</f>
        <v>ЛОЖЬЛОЖЬ</v>
      </c>
      <c r="AU38" t="str">
        <f>CONCATENATE(AC38,AD38)</f>
        <v>ЛОЖЬЛОЖЬ</v>
      </c>
      <c r="AV38" t="str">
        <f>CONCATENATE(AE38,AF38)</f>
        <v>ЛОЖЬЛОЖЬ</v>
      </c>
      <c r="AW38" t="str">
        <f>CONCATENATE(AG38,AH38)</f>
        <v>ЛОЖЬЛОЖЬ</v>
      </c>
      <c r="AX38" t="str">
        <f>CONCATENATE(AI38,AJ38)</f>
        <v>ЛОЖЬЛОЖЬ</v>
      </c>
      <c r="AY38" t="str">
        <f>CONCATENATE(AK38,AL38)</f>
        <v>ЛОЖЬЛОЖЬ</v>
      </c>
      <c r="AZ38" t="str">
        <f>CONCATENATE(AM38,AN38)</f>
        <v>ЛОЖЬЛОЖЬ</v>
      </c>
      <c r="BA38" t="str">
        <f>CONCATENATE(AO38,AP38)</f>
        <v>ЛОЖЬЛОЖЬ</v>
      </c>
      <c r="BC38" t="str">
        <f xml:space="preserve"> IF(OR(AR38= "4-2", AR38= "2-1", AR38= "-12", AR38= "-24"),"Q",
  IF(
    OR(AR38= "4-1", AR38= "40", AR38= "42"),"A",
    IF(
      AR38= "44","P",
      IF(OR(AR38= "2-2",AR38="0-2",AR38="-1-2",AR38="-2-2",AR38="-2-1",AR38="-20",AR38="-22" ),"R",
              IF(
                OR(AR38= "24",AR38="04",AR38="-14"),"M",
                IF(
                  OR(AR38= "20",AR38="22",AR38="0-1",AR38="00",AR38="02",AR38="-1-1",AR38="-10"),"I",""
                )
              )
      )
    )
  )
)</f>
        <v/>
      </c>
      <c r="BD38" t="str">
        <f xml:space="preserve"> IF(OR(AS38= "4-2", AS38= "2-1", AS38= "-12", AS38= "-24"),"Q",
  IF(
    OR(AS38= "4-1", AS38= "40", AS38= "42"),"A",
    IF(
      AS38= "44","P",
      IF(OR(AS38= "2-2",AS38="0-2",AS38="-1-2",AS38="-2-2",AS38="-2-1",AS38="-20",AS38="-22" ),"R",
              IF(
                OR(AS38= "24",AS38="04",AS38="-14"),"M",
                IF(
                  OR(AS38= "20",AS38="22",AS38="0-1",AS38="00",AS38="02",AS38="-1-1",AS38="-10"),"I",""
                )
              )
      )
    )
  )
)</f>
        <v/>
      </c>
      <c r="BE38" t="str">
        <f xml:space="preserve"> IF(OR(AT38= "4-2", AT38= "2-1", AT38= "-12", AT38= "-24"),"Q",
  IF(
    OR(AT38= "4-1", AT38= "40", AT38= "42"),"A",
    IF(
      AT38= "44","P",
      IF(OR(AT38= "2-2",AT38="0-2",AT38="-1-2",AT38="-2-2",AT38="-2-1",AT38="-20",AT38="-22" ),"R",
              IF(
                OR(AT38= "24",AT38="04",AT38="-14"),"M",
                IF(
                  OR(AT38= "20",AT38="22",AT38="0-1",AT38="00",AT38="02",AT38="-1-1",AT38="-10"),"I",""
                )
              )
      )
    )
  )
)</f>
        <v/>
      </c>
      <c r="BF38" t="str">
        <f xml:space="preserve"> IF(OR(AU38= "4-2", AU38= "2-1", AU38= "-12", AU38= "-24"),"Q",
  IF(
    OR(AU38= "4-1", AU38= "40", AU38= "42"),"A",
    IF(
      AU38= "44","P",
      IF(OR(AU38= "2-2",AU38="0-2",AU38="-1-2",AU38="-2-2",AU38="-2-1",AU38="-20",AU38="-22" ),"R",
              IF(
                OR(AU38= "24",AU38="04",AU38="-14"),"M",
                IF(
                  OR(AU38= "20",AU38="22",AU38="0-1",AU38="00",AU38="02",AU38="-1-1",AU38="-10"),"I",""
                )
              )
      )
    )
  )
)</f>
        <v/>
      </c>
      <c r="BG38" t="str">
        <f xml:space="preserve"> IF(OR(AV38= "4-2", AV38= "2-1", AV38= "-12", AV38= "-24"),"Q",
  IF(
    OR(AV38= "4-1", AV38= "40", AV38= "42"),"A",
    IF(
      AV38= "44","P",
      IF(OR(AV38= "2-2",AV38="0-2",AV38="-1-2",AV38="-2-2",AV38="-2-1",AV38="-20",AV38="-22" ),"R",
              IF(
                OR(AV38= "24",AV38="04",AV38="-14"),"M",
                IF(
                  OR(AV38= "20",AV38="22",AV38="0-1",AV38="00",AV38="02",AV38="-1-1",AV38="-10"),"I",""
                )
              )
      )
    )
  )
)</f>
        <v/>
      </c>
      <c r="BH38" t="str">
        <f xml:space="preserve"> IF(OR(AW38= "4-2", AW38= "2-1", AW38= "-12", AW38= "-24"),"Q",
  IF(
    OR(AW38= "4-1", AW38= "40", AW38= "42"),"A",
    IF(
      AW38= "44","P",
      IF(OR(AW38= "2-2",AW38="0-2",AW38="-1-2",AW38="-2-2",AW38="-2-1",AW38="-20",AW38="-22" ),"R",
              IF(
                OR(AW38= "24",AW38="04",AW38="-14"),"M",
                IF(
                  OR(AW38= "20",AW38="22",AW38="0-1",AW38="00",AW38="02",AW38="-1-1",AW38="-10"),"I",""
                )
              )
      )
    )
  )
)</f>
        <v/>
      </c>
      <c r="BI38" t="str">
        <f xml:space="preserve"> IF(OR(AX38= "4-2", AX38= "2-1", AX38= "-12", AX38= "-24"),"Q",
  IF(
    OR(AX38= "4-1", AX38= "40", AX38= "42"),"A",
    IF(
      AX38= "44","P",
      IF(OR(AX38= "2-2",AX38="0-2",AX38="-1-2",AX38="-2-2",AX38="-2-1",AX38="-20",AX38="-22" ),"R",
              IF(
                OR(AX38= "24",AX38="04",AX38="-14"),"M",
                IF(
                  OR(AX38= "20",AX38="22",AX38="0-1",AX38="00",AX38="02",AX38="-1-1",AX38="-10"),"I",""
                )
              )
      )
    )
  )
)</f>
        <v/>
      </c>
      <c r="BJ38" t="str">
        <f xml:space="preserve"> IF(OR(AY38= "4-2", AY38= "2-1", AY38= "-12", AY38= "-24"),"Q",
  IF(
    OR(AY38= "4-1", AY38= "40", AY38= "42"),"A",
    IF(
      AY38= "44","P",
      IF(OR(AY38= "2-2",AY38="0-2",AY38="-1-2",AY38="-2-2",AY38="-2-1",AY38="-20",AY38="-22" ),"R",
              IF(
                OR(AY38= "24",AY38="04",AY38="-14"),"M",
                IF(
                  OR(AY38= "20",AY38="22",AY38="0-1",AY38="00",AY38="02",AY38="-1-1",AY38="-10"),"I",""
                )
              )
      )
    )
  )
)</f>
        <v/>
      </c>
      <c r="BK38" t="str">
        <f xml:space="preserve"> IF(OR(AZ38= "4-2", AZ38= "2-1", AZ38= "-12", AZ38= "-24"),"Q",
  IF(
    OR(AZ38= "4-1", AZ38= "40", AZ38= "42"),"A",
    IF(
      AZ38= "44","P",
      IF(OR(AZ38= "2-2",AZ38="0-2",AZ38="-1-2",AZ38="-2-2",AZ38="-2-1",AZ38="-20",AZ38="-22" ),"R",
              IF(
                OR(AZ38= "24",AZ38="04",AZ38="-14"),"M",
                IF(
                  OR(AZ38= "20",AZ38="22",AZ38="0-1",AZ38="00",AZ38="02",AZ38="-1-1",AZ38="-10"),"I",""
                )
              )
      )
    )
  )
)</f>
        <v/>
      </c>
      <c r="BL38" t="str">
        <f xml:space="preserve"> IF(OR(BA38= "4-2", BA38= "2-1", BA38= "-12", BA38= "-24"),"Q",
  IF(
    OR(BA38= "4-1", BA38= "40", BA38= "42"),"A",
    IF(
      BA38= "44","P",
      IF(OR(BA38= "2-2",BA38="0-2",BA38="-1-2",BA38="-2-2",BA38="-2-1",BA38="-20",BA38="-22" ),"R",
              IF(
                OR(BA38= "24",BA38="04",BA38="-14"),"M",
                IF(
                  OR(BA38= "20",BA38="22",BA38="0-1",BA38="00",BA38="02",BA38="-1-1",BA38="-10"),"I",""
                )
              )
      )
    )
  )
)</f>
        <v/>
      </c>
    </row>
    <row r="39" spans="23:67" x14ac:dyDescent="0.25">
      <c r="W39" t="b">
        <f>IF(OR(B39=Локализация!$C$118,B39=5),4,IF(OR(B39=Локализация!$C$119,B39=4),2,IF(OR(B39=Локализация!$C$120,B39=3),0,IF(OR(B39=Локализация!$C$121,B39=2),-1,IF(OR(B39=Локализация!$C$122,B39=1),-2)))))</f>
        <v>0</v>
      </c>
      <c r="X39" t="b">
        <f>IF(OR(C39=Локализация!$C$124,C39=5),-2,IF(OR(C39=Локализация!$C$125,C39=4),-1,IF(OR(C39=Локализация!$C$126,C39=3),0,IF(OR(C39=Локализация!$C$127,C39=2),2,IF(OR(C39=Локализация!$C$128,C39=1),4)))))</f>
        <v>0</v>
      </c>
      <c r="Y39" t="b">
        <f>IF(OR(D39=Локализация!$C$118,D39=5),4,IF(OR(D39=Локализация!$C$119,D39=4),2,IF(OR(D39=Локализация!$C$120,D39=3),0,IF(OR(D39=Локализация!$C$121,D39=2),-1,IF(OR(D39=Локализация!$C$122,D39=1),-2)))))</f>
        <v>0</v>
      </c>
      <c r="Z39" t="b">
        <f>IF(OR(E39=Локализация!$C$124,E39=5),-2,IF(OR(E39=Локализация!$C$125,E39=4),-1,IF(OR(E39=Локализация!$C$126,E39=3),0,IF(OR(E39=Локализация!$C$127,E39=2),2,IF(OR(E39=Локализация!$C$128,E39=1),4)))))</f>
        <v>0</v>
      </c>
      <c r="AA39" t="b">
        <f>IF(OR(F39=Локализация!$C$118,F39=5),4,IF(OR(F39=Локализация!$C$119,F39=4),2,IF(OR(F39=Локализация!$C$120,F39=3),0,IF(OR(F39=Локализация!$C$121,F39=2),-1,IF(OR(F39=Локализация!$C$122,F39=1),-2)))))</f>
        <v>0</v>
      </c>
      <c r="AB39" t="b">
        <f>IF(OR(G39=Локализация!$C$124,G39=5),-2,IF(OR(G39=Локализация!$C$125,G39=4),-1,IF(OR(G39=Локализация!$C$126,G39=3),0,IF(OR(G39=Локализация!$C$127,G39=2),2,IF(OR(G39=Локализация!$C$128,G39=1),4)))))</f>
        <v>0</v>
      </c>
      <c r="AC39" t="b">
        <f>IF(OR(H39=Локализация!$C$118,H39=5),4,IF(OR(H39=Локализация!$C$119,H39=4),2,IF(OR(H39=Локализация!$C$120,H39=3),0,IF(OR(H39=Локализация!$C$121,H39=2),-1,IF(OR(H39=Локализация!$C$122,H39=1),-2)))))</f>
        <v>0</v>
      </c>
      <c r="AD39" t="b">
        <f>IF(OR(I39=Локализация!$C$124,I39=5),-2,IF(OR(I39=Локализация!$C$125,I39=4),-1,IF(OR(I39=Локализация!$C$126,I39=3),0,IF(OR(I39=Локализация!$C$127,I39=2),2,IF(OR(I39=Локализация!$C$128,I39=1),4)))))</f>
        <v>0</v>
      </c>
      <c r="AE39" t="b">
        <f>IF(OR(J39=Локализация!$C$118,J39=5),4,IF(OR(J39=Локализация!$C$119,J39=4),2,IF(OR(J39=Локализация!$C$120,J39=3),0,IF(OR(J39=Локализация!$C$121,J39=2),-1,IF(OR(J39=Локализация!$C$122,J39=1),-2)))))</f>
        <v>0</v>
      </c>
      <c r="AF39" t="b">
        <f>IF(OR(K39=Локализация!$C$124,K39=5),-2,IF(OR(K39=Локализация!$C$125,K39=4),-1,IF(OR(K39=Локализация!$C$126,K39=3),0,IF(OR(K39=Локализация!$C$127,K39=2),2,IF(OR(K39=Локализация!$C$128,K39=1),4)))))</f>
        <v>0</v>
      </c>
      <c r="AG39" t="b">
        <f>IF(OR(L39=Локализация!$C$118,L39=5),4,IF(OR(L39=Локализация!$C$119,L39=4),2,IF(OR(L39=Локализация!$C$120,L39=3),0,IF(OR(L39=Локализация!$C$121,L39=2),-1,IF(OR(L39=Локализация!$C$122,L39=1),-2)))))</f>
        <v>0</v>
      </c>
      <c r="AH39" t="b">
        <f>IF(OR(M39=Локализация!$C$124,M39=5),-2,IF(OR(M39=Локализация!$C$125,M39=4),-1,IF(OR(M39=Локализация!$C$126,M39=3),0,IF(OR(M39=Локализация!$C$127,M39=2),2,IF(OR(M39=Локализация!$C$128,M39=1),4)))))</f>
        <v>0</v>
      </c>
      <c r="AI39" t="b">
        <f>IF(OR(N39=Локализация!$C$118,N39=5),4,IF(OR(N39=Локализация!$C$119,N39=4),2,IF(OR(N39=Локализация!$C$120,N39=3),0,IF(OR(N39=Локализация!$C$121,N39=2),-1,IF(OR(N39=Локализация!$C$122,N39=1),-2)))))</f>
        <v>0</v>
      </c>
      <c r="AJ39" t="b">
        <f>IF(OR(O39=Локализация!$C$124,O39=5),-2,IF(OR(O39=Локализация!$C$125,O39=4),-1,IF(OR(O39=Локализация!$C$126,O39=3),0,IF(OR(O39=Локализация!$C$127,O39=2),2,IF(OR(O39=Локализация!$C$128,O39=1),4)))))</f>
        <v>0</v>
      </c>
      <c r="AK39" t="b">
        <f>IF(OR(P39=Локализация!$C$118,P39=5),4,IF(OR(P39=Локализация!$C$119,P39=4),2,IF(OR(P39=Локализация!$C$120,P39=3),0,IF(OR(P39=Локализация!$C$121,P39=2),-1,IF(OR(P39=Локализация!$C$122,P39=1),-2)))))</f>
        <v>0</v>
      </c>
      <c r="AL39" t="b">
        <f>IF(OR(Q39=Локализация!$C$124,Q39=5),-2,IF(OR(Q39=Локализация!$C$125,Q39=4),-1,IF(OR(Q39=Локализация!$C$126,Q39=3),0,IF(OR(Q39=Локализация!$C$127,Q39=2),2,IF(OR(Q39=Локализация!$C$128,Q39=1),4)))))</f>
        <v>0</v>
      </c>
      <c r="AM39" t="b">
        <f>IF(OR(R39=Локализация!$C$118,R39=5),4,IF(OR(R39=Локализация!$C$119,R39=4),2,IF(OR(R39=Локализация!$C$120,R39=3),0,IF(OR(R39=Локализация!$C$121,R39=2),-1,IF(OR(R39=Локализация!$C$122,R39=1),-2)))))</f>
        <v>0</v>
      </c>
      <c r="AN39" t="b">
        <f>IF(OR(S39=Локализация!$C$124,S39=5),-2,IF(OR(S39=Локализация!$C$125,S39=4),-1,IF(OR(S39=Локализация!$C$126,S39=3),0,IF(OR(S39=Локализация!$C$127,S39=2),2,IF(OR(S39=Локализация!$C$128,S39=1),4)))))</f>
        <v>0</v>
      </c>
      <c r="AO39" t="b">
        <f>IF(OR(T39=Локализация!$C$118,T39=5),4,IF(OR(T39=Локализация!$C$119,T39=4),2,IF(OR(T39=Локализация!$C$120,T39=3),0,IF(OR(T39=Локализация!$C$121,T39=2),-1,IF(OR(T39=Локализация!$C$122,T39=1),-2)))))</f>
        <v>0</v>
      </c>
      <c r="AP39" t="b">
        <f>IF(OR(U39=Локализация!$C$124,U39=5),-2,IF(OR(U39=Локализация!$C$125,U39=4),-1,IF(OR(U39=Локализация!$C$126,U39=3),0,IF(OR(U39=Локализация!$C$127,U39=2),2,IF(OR(U39=Локализация!$C$128,U39=1),4)))))</f>
        <v>0</v>
      </c>
      <c r="AR39" t="str">
        <f>CONCATENATE(W39,X39)</f>
        <v>ЛОЖЬЛОЖЬ</v>
      </c>
      <c r="AS39" t="str">
        <f>CONCATENATE(Y39,Z39)</f>
        <v>ЛОЖЬЛОЖЬ</v>
      </c>
      <c r="AT39" t="str">
        <f>CONCATENATE(AA39,AB39)</f>
        <v>ЛОЖЬЛОЖЬ</v>
      </c>
      <c r="AU39" t="str">
        <f>CONCATENATE(AC39,AD39)</f>
        <v>ЛОЖЬЛОЖЬ</v>
      </c>
      <c r="AV39" t="str">
        <f>CONCATENATE(AE39,AF39)</f>
        <v>ЛОЖЬЛОЖЬ</v>
      </c>
      <c r="AW39" t="str">
        <f>CONCATENATE(AG39,AH39)</f>
        <v>ЛОЖЬЛОЖЬ</v>
      </c>
      <c r="AX39" t="str">
        <f>CONCATENATE(AI39,AJ39)</f>
        <v>ЛОЖЬЛОЖЬ</v>
      </c>
      <c r="AY39" t="str">
        <f>CONCATENATE(AK39,AL39)</f>
        <v>ЛОЖЬЛОЖЬ</v>
      </c>
      <c r="AZ39" t="str">
        <f>CONCATENATE(AM39,AN39)</f>
        <v>ЛОЖЬЛОЖЬ</v>
      </c>
      <c r="BA39" t="str">
        <f>CONCATENATE(AO39,AP39)</f>
        <v>ЛОЖЬЛОЖЬ</v>
      </c>
      <c r="BC39" t="str">
        <f xml:space="preserve"> IF(OR(AR39= "4-2", AR39= "2-1", AR39= "-12", AR39= "-24"),"Q",
  IF(
    OR(AR39= "4-1", AR39= "40", AR39= "42"),"A",
    IF(
      AR39= "44","P",
      IF(OR(AR39= "2-2",AR39="0-2",AR39="-1-2",AR39="-2-2",AR39="-2-1",AR39="-20",AR39="-22" ),"R",
              IF(
                OR(AR39= "24",AR39="04",AR39="-14"),"M",
                IF(
                  OR(AR39= "20",AR39="22",AR39="0-1",AR39="00",AR39="02",AR39="-1-1",AR39="-10"),"I",""
                )
              )
      )
    )
  )
)</f>
        <v/>
      </c>
      <c r="BD39" t="str">
        <f xml:space="preserve"> IF(OR(AS39= "4-2", AS39= "2-1", AS39= "-12", AS39= "-24"),"Q",
  IF(
    OR(AS39= "4-1", AS39= "40", AS39= "42"),"A",
    IF(
      AS39= "44","P",
      IF(OR(AS39= "2-2",AS39="0-2",AS39="-1-2",AS39="-2-2",AS39="-2-1",AS39="-20",AS39="-22" ),"R",
              IF(
                OR(AS39= "24",AS39="04",AS39="-14"),"M",
                IF(
                  OR(AS39= "20",AS39="22",AS39="0-1",AS39="00",AS39="02",AS39="-1-1",AS39="-10"),"I",""
                )
              )
      )
    )
  )
)</f>
        <v/>
      </c>
      <c r="BE39" t="str">
        <f xml:space="preserve"> IF(OR(AT39= "4-2", AT39= "2-1", AT39= "-12", AT39= "-24"),"Q",
  IF(
    OR(AT39= "4-1", AT39= "40", AT39= "42"),"A",
    IF(
      AT39= "44","P",
      IF(OR(AT39= "2-2",AT39="0-2",AT39="-1-2",AT39="-2-2",AT39="-2-1",AT39="-20",AT39="-22" ),"R",
              IF(
                OR(AT39= "24",AT39="04",AT39="-14"),"M",
                IF(
                  OR(AT39= "20",AT39="22",AT39="0-1",AT39="00",AT39="02",AT39="-1-1",AT39="-10"),"I",""
                )
              )
      )
    )
  )
)</f>
        <v/>
      </c>
      <c r="BF39" t="str">
        <f xml:space="preserve"> IF(OR(AU39= "4-2", AU39= "2-1", AU39= "-12", AU39= "-24"),"Q",
  IF(
    OR(AU39= "4-1", AU39= "40", AU39= "42"),"A",
    IF(
      AU39= "44","P",
      IF(OR(AU39= "2-2",AU39="0-2",AU39="-1-2",AU39="-2-2",AU39="-2-1",AU39="-20",AU39="-22" ),"R",
              IF(
                OR(AU39= "24",AU39="04",AU39="-14"),"M",
                IF(
                  OR(AU39= "20",AU39="22",AU39="0-1",AU39="00",AU39="02",AU39="-1-1",AU39="-10"),"I",""
                )
              )
      )
    )
  )
)</f>
        <v/>
      </c>
      <c r="BG39" t="str">
        <f xml:space="preserve"> IF(OR(AV39= "4-2", AV39= "2-1", AV39= "-12", AV39= "-24"),"Q",
  IF(
    OR(AV39= "4-1", AV39= "40", AV39= "42"),"A",
    IF(
      AV39= "44","P",
      IF(OR(AV39= "2-2",AV39="0-2",AV39="-1-2",AV39="-2-2",AV39="-2-1",AV39="-20",AV39="-22" ),"R",
              IF(
                OR(AV39= "24",AV39="04",AV39="-14"),"M",
                IF(
                  OR(AV39= "20",AV39="22",AV39="0-1",AV39="00",AV39="02",AV39="-1-1",AV39="-10"),"I",""
                )
              )
      )
    )
  )
)</f>
        <v/>
      </c>
      <c r="BH39" t="str">
        <f xml:space="preserve"> IF(OR(AW39= "4-2", AW39= "2-1", AW39= "-12", AW39= "-24"),"Q",
  IF(
    OR(AW39= "4-1", AW39= "40", AW39= "42"),"A",
    IF(
      AW39= "44","P",
      IF(OR(AW39= "2-2",AW39="0-2",AW39="-1-2",AW39="-2-2",AW39="-2-1",AW39="-20",AW39="-22" ),"R",
              IF(
                OR(AW39= "24",AW39="04",AW39="-14"),"M",
                IF(
                  OR(AW39= "20",AW39="22",AW39="0-1",AW39="00",AW39="02",AW39="-1-1",AW39="-10"),"I",""
                )
              )
      )
    )
  )
)</f>
        <v/>
      </c>
      <c r="BI39" t="str">
        <f xml:space="preserve"> IF(OR(AX39= "4-2", AX39= "2-1", AX39= "-12", AX39= "-24"),"Q",
  IF(
    OR(AX39= "4-1", AX39= "40", AX39= "42"),"A",
    IF(
      AX39= "44","P",
      IF(OR(AX39= "2-2",AX39="0-2",AX39="-1-2",AX39="-2-2",AX39="-2-1",AX39="-20",AX39="-22" ),"R",
              IF(
                OR(AX39= "24",AX39="04",AX39="-14"),"M",
                IF(
                  OR(AX39= "20",AX39="22",AX39="0-1",AX39="00",AX39="02",AX39="-1-1",AX39="-10"),"I",""
                )
              )
      )
    )
  )
)</f>
        <v/>
      </c>
      <c r="BJ39" t="str">
        <f xml:space="preserve"> IF(OR(AY39= "4-2", AY39= "2-1", AY39= "-12", AY39= "-24"),"Q",
  IF(
    OR(AY39= "4-1", AY39= "40", AY39= "42"),"A",
    IF(
      AY39= "44","P",
      IF(OR(AY39= "2-2",AY39="0-2",AY39="-1-2",AY39="-2-2",AY39="-2-1",AY39="-20",AY39="-22" ),"R",
              IF(
                OR(AY39= "24",AY39="04",AY39="-14"),"M",
                IF(
                  OR(AY39= "20",AY39="22",AY39="0-1",AY39="00",AY39="02",AY39="-1-1",AY39="-10"),"I",""
                )
              )
      )
    )
  )
)</f>
        <v/>
      </c>
      <c r="BK39" t="str">
        <f xml:space="preserve"> IF(OR(AZ39= "4-2", AZ39= "2-1", AZ39= "-12", AZ39= "-24"),"Q",
  IF(
    OR(AZ39= "4-1", AZ39= "40", AZ39= "42"),"A",
    IF(
      AZ39= "44","P",
      IF(OR(AZ39= "2-2",AZ39="0-2",AZ39="-1-2",AZ39="-2-2",AZ39="-2-1",AZ39="-20",AZ39="-22" ),"R",
              IF(
                OR(AZ39= "24",AZ39="04",AZ39="-14"),"M",
                IF(
                  OR(AZ39= "20",AZ39="22",AZ39="0-1",AZ39="00",AZ39="02",AZ39="-1-1",AZ39="-10"),"I",""
                )
              )
      )
    )
  )
)</f>
        <v/>
      </c>
      <c r="BL39" t="str">
        <f xml:space="preserve"> IF(OR(BA39= "4-2", BA39= "2-1", BA39= "-12", BA39= "-24"),"Q",
  IF(
    OR(BA39= "4-1", BA39= "40", BA39= "42"),"A",
    IF(
      BA39= "44","P",
      IF(OR(BA39= "2-2",BA39="0-2",BA39="-1-2",BA39="-2-2",BA39="-2-1",BA39="-20",BA39="-22" ),"R",
              IF(
                OR(BA39= "24",BA39="04",BA39="-14"),"M",
                IF(
                  OR(BA39= "20",BA39="22",BA39="0-1",BA39="00",BA39="02",BA39="-1-1",BA39="-10"),"I",""
                )
              )
      )
    )
  )
)</f>
        <v/>
      </c>
      <c r="BN39" s="250" t="str">
        <f>Локализация!C124</f>
        <v>Очень хорошо, что этого нет!</v>
      </c>
      <c r="BO39" s="251">
        <v>-2</v>
      </c>
    </row>
    <row r="40" spans="23:67" x14ac:dyDescent="0.25">
      <c r="W40" t="b">
        <f>IF(OR(B40=Локализация!$C$118,B40=5),4,IF(OR(B40=Локализация!$C$119,B40=4),2,IF(OR(B40=Локализация!$C$120,B40=3),0,IF(OR(B40=Локализация!$C$121,B40=2),-1,IF(OR(B40=Локализация!$C$122,B40=1),-2)))))</f>
        <v>0</v>
      </c>
      <c r="X40" t="b">
        <f>IF(OR(C40=Локализация!$C$124,C40=5),-2,IF(OR(C40=Локализация!$C$125,C40=4),-1,IF(OR(C40=Локализация!$C$126,C40=3),0,IF(OR(C40=Локализация!$C$127,C40=2),2,IF(OR(C40=Локализация!$C$128,C40=1),4)))))</f>
        <v>0</v>
      </c>
      <c r="Y40" t="b">
        <f>IF(OR(D40=Локализация!$C$118,D40=5),4,IF(OR(D40=Локализация!$C$119,D40=4),2,IF(OR(D40=Локализация!$C$120,D40=3),0,IF(OR(D40=Локализация!$C$121,D40=2),-1,IF(OR(D40=Локализация!$C$122,D40=1),-2)))))</f>
        <v>0</v>
      </c>
      <c r="Z40" t="b">
        <f>IF(OR(E40=Локализация!$C$124,E40=5),-2,IF(OR(E40=Локализация!$C$125,E40=4),-1,IF(OR(E40=Локализация!$C$126,E40=3),0,IF(OR(E40=Локализация!$C$127,E40=2),2,IF(OR(E40=Локализация!$C$128,E40=1),4)))))</f>
        <v>0</v>
      </c>
      <c r="AA40" t="b">
        <f>IF(OR(F40=Локализация!$C$118,F40=5),4,IF(OR(F40=Локализация!$C$119,F40=4),2,IF(OR(F40=Локализация!$C$120,F40=3),0,IF(OR(F40=Локализация!$C$121,F40=2),-1,IF(OR(F40=Локализация!$C$122,F40=1),-2)))))</f>
        <v>0</v>
      </c>
      <c r="AB40" t="b">
        <f>IF(OR(G40=Локализация!$C$124,G40=5),-2,IF(OR(G40=Локализация!$C$125,G40=4),-1,IF(OR(G40=Локализация!$C$126,G40=3),0,IF(OR(G40=Локализация!$C$127,G40=2),2,IF(OR(G40=Локализация!$C$128,G40=1),4)))))</f>
        <v>0</v>
      </c>
      <c r="AC40" t="b">
        <f>IF(OR(H40=Локализация!$C$118,H40=5),4,IF(OR(H40=Локализация!$C$119,H40=4),2,IF(OR(H40=Локализация!$C$120,H40=3),0,IF(OR(H40=Локализация!$C$121,H40=2),-1,IF(OR(H40=Локализация!$C$122,H40=1),-2)))))</f>
        <v>0</v>
      </c>
      <c r="AD40" t="b">
        <f>IF(OR(I40=Локализация!$C$124,I40=5),-2,IF(OR(I40=Локализация!$C$125,I40=4),-1,IF(OR(I40=Локализация!$C$126,I40=3),0,IF(OR(I40=Локализация!$C$127,I40=2),2,IF(OR(I40=Локализация!$C$128,I40=1),4)))))</f>
        <v>0</v>
      </c>
      <c r="AE40" t="b">
        <f>IF(OR(J40=Локализация!$C$118,J40=5),4,IF(OR(J40=Локализация!$C$119,J40=4),2,IF(OR(J40=Локализация!$C$120,J40=3),0,IF(OR(J40=Локализация!$C$121,J40=2),-1,IF(OR(J40=Локализация!$C$122,J40=1),-2)))))</f>
        <v>0</v>
      </c>
      <c r="AF40" t="b">
        <f>IF(OR(K40=Локализация!$C$124,K40=5),-2,IF(OR(K40=Локализация!$C$125,K40=4),-1,IF(OR(K40=Локализация!$C$126,K40=3),0,IF(OR(K40=Локализация!$C$127,K40=2),2,IF(OR(K40=Локализация!$C$128,K40=1),4)))))</f>
        <v>0</v>
      </c>
      <c r="AG40" t="b">
        <f>IF(OR(L40=Локализация!$C$118,L40=5),4,IF(OR(L40=Локализация!$C$119,L40=4),2,IF(OR(L40=Локализация!$C$120,L40=3),0,IF(OR(L40=Локализация!$C$121,L40=2),-1,IF(OR(L40=Локализация!$C$122,L40=1),-2)))))</f>
        <v>0</v>
      </c>
      <c r="AH40" t="b">
        <f>IF(OR(M40=Локализация!$C$124,M40=5),-2,IF(OR(M40=Локализация!$C$125,M40=4),-1,IF(OR(M40=Локализация!$C$126,M40=3),0,IF(OR(M40=Локализация!$C$127,M40=2),2,IF(OR(M40=Локализация!$C$128,M40=1),4)))))</f>
        <v>0</v>
      </c>
      <c r="AI40" t="b">
        <f>IF(OR(N40=Локализация!$C$118,N40=5),4,IF(OR(N40=Локализация!$C$119,N40=4),2,IF(OR(N40=Локализация!$C$120,N40=3),0,IF(OR(N40=Локализация!$C$121,N40=2),-1,IF(OR(N40=Локализация!$C$122,N40=1),-2)))))</f>
        <v>0</v>
      </c>
      <c r="AJ40" t="b">
        <f>IF(OR(O40=Локализация!$C$124,O40=5),-2,IF(OR(O40=Локализация!$C$125,O40=4),-1,IF(OR(O40=Локализация!$C$126,O40=3),0,IF(OR(O40=Локализация!$C$127,O40=2),2,IF(OR(O40=Локализация!$C$128,O40=1),4)))))</f>
        <v>0</v>
      </c>
      <c r="AK40" t="b">
        <f>IF(OR(P40=Локализация!$C$118,P40=5),4,IF(OR(P40=Локализация!$C$119,P40=4),2,IF(OR(P40=Локализация!$C$120,P40=3),0,IF(OR(P40=Локализация!$C$121,P40=2),-1,IF(OR(P40=Локализация!$C$122,P40=1),-2)))))</f>
        <v>0</v>
      </c>
      <c r="AL40" t="b">
        <f>IF(OR(Q40=Локализация!$C$124,Q40=5),-2,IF(OR(Q40=Локализация!$C$125,Q40=4),-1,IF(OR(Q40=Локализация!$C$126,Q40=3),0,IF(OR(Q40=Локализация!$C$127,Q40=2),2,IF(OR(Q40=Локализация!$C$128,Q40=1),4)))))</f>
        <v>0</v>
      </c>
      <c r="AM40" t="b">
        <f>IF(OR(R40=Локализация!$C$118,R40=5),4,IF(OR(R40=Локализация!$C$119,R40=4),2,IF(OR(R40=Локализация!$C$120,R40=3),0,IF(OR(R40=Локализация!$C$121,R40=2),-1,IF(OR(R40=Локализация!$C$122,R40=1),-2)))))</f>
        <v>0</v>
      </c>
      <c r="AN40" t="b">
        <f>IF(OR(S40=Локализация!$C$124,S40=5),-2,IF(OR(S40=Локализация!$C$125,S40=4),-1,IF(OR(S40=Локализация!$C$126,S40=3),0,IF(OR(S40=Локализация!$C$127,S40=2),2,IF(OR(S40=Локализация!$C$128,S40=1),4)))))</f>
        <v>0</v>
      </c>
      <c r="AO40" t="b">
        <f>IF(OR(T40=Локализация!$C$118,T40=5),4,IF(OR(T40=Локализация!$C$119,T40=4),2,IF(OR(T40=Локализация!$C$120,T40=3),0,IF(OR(T40=Локализация!$C$121,T40=2),-1,IF(OR(T40=Локализация!$C$122,T40=1),-2)))))</f>
        <v>0</v>
      </c>
      <c r="AP40" t="b">
        <f>IF(OR(U40=Локализация!$C$124,U40=5),-2,IF(OR(U40=Локализация!$C$125,U40=4),-1,IF(OR(U40=Локализация!$C$126,U40=3),0,IF(OR(U40=Локализация!$C$127,U40=2),2,IF(OR(U40=Локализация!$C$128,U40=1),4)))))</f>
        <v>0</v>
      </c>
      <c r="AR40" t="str">
        <f>CONCATENATE(W40,X40)</f>
        <v>ЛОЖЬЛОЖЬ</v>
      </c>
      <c r="AS40" t="str">
        <f>CONCATENATE(Y40,Z40)</f>
        <v>ЛОЖЬЛОЖЬ</v>
      </c>
      <c r="AT40" t="str">
        <f>CONCATENATE(AA40,AB40)</f>
        <v>ЛОЖЬЛОЖЬ</v>
      </c>
      <c r="AU40" t="str">
        <f>CONCATENATE(AC40,AD40)</f>
        <v>ЛОЖЬЛОЖЬ</v>
      </c>
      <c r="AV40" t="str">
        <f>CONCATENATE(AE40,AF40)</f>
        <v>ЛОЖЬЛОЖЬ</v>
      </c>
      <c r="AW40" t="str">
        <f>CONCATENATE(AG40,AH40)</f>
        <v>ЛОЖЬЛОЖЬ</v>
      </c>
      <c r="AX40" t="str">
        <f>CONCATENATE(AI40,AJ40)</f>
        <v>ЛОЖЬЛОЖЬ</v>
      </c>
      <c r="AY40" t="str">
        <f>CONCATENATE(AK40,AL40)</f>
        <v>ЛОЖЬЛОЖЬ</v>
      </c>
      <c r="AZ40" t="str">
        <f>CONCATENATE(AM40,AN40)</f>
        <v>ЛОЖЬЛОЖЬ</v>
      </c>
      <c r="BA40" t="str">
        <f>CONCATENATE(AO40,AP40)</f>
        <v>ЛОЖЬЛОЖЬ</v>
      </c>
      <c r="BC40" t="str">
        <f xml:space="preserve"> IF(OR(AR40= "4-2", AR40= "2-1", AR40= "-12", AR40= "-24"),"Q",
  IF(
    OR(AR40= "4-1", AR40= "40", AR40= "42"),"A",
    IF(
      AR40= "44","P",
      IF(OR(AR40= "2-2",AR40="0-2",AR40="-1-2",AR40="-2-2",AR40="-2-1",AR40="-20",AR40="-22" ),"R",
              IF(
                OR(AR40= "24",AR40="04",AR40="-14"),"M",
                IF(
                  OR(AR40= "20",AR40="22",AR40="0-1",AR40="00",AR40="02",AR40="-1-1",AR40="-10"),"I",""
                )
              )
      )
    )
  )
)</f>
        <v/>
      </c>
      <c r="BD40" t="str">
        <f xml:space="preserve"> IF(OR(AS40= "4-2", AS40= "2-1", AS40= "-12", AS40= "-24"),"Q",
  IF(
    OR(AS40= "4-1", AS40= "40", AS40= "42"),"A",
    IF(
      AS40= "44","P",
      IF(OR(AS40= "2-2",AS40="0-2",AS40="-1-2",AS40="-2-2",AS40="-2-1",AS40="-20",AS40="-22" ),"R",
              IF(
                OR(AS40= "24",AS40="04",AS40="-14"),"M",
                IF(
                  OR(AS40= "20",AS40="22",AS40="0-1",AS40="00",AS40="02",AS40="-1-1",AS40="-10"),"I",""
                )
              )
      )
    )
  )
)</f>
        <v/>
      </c>
      <c r="BE40" t="str">
        <f xml:space="preserve"> IF(OR(AT40= "4-2", AT40= "2-1", AT40= "-12", AT40= "-24"),"Q",
  IF(
    OR(AT40= "4-1", AT40= "40", AT40= "42"),"A",
    IF(
      AT40= "44","P",
      IF(OR(AT40= "2-2",AT40="0-2",AT40="-1-2",AT40="-2-2",AT40="-2-1",AT40="-20",AT40="-22" ),"R",
              IF(
                OR(AT40= "24",AT40="04",AT40="-14"),"M",
                IF(
                  OR(AT40= "20",AT40="22",AT40="0-1",AT40="00",AT40="02",AT40="-1-1",AT40="-10"),"I",""
                )
              )
      )
    )
  )
)</f>
        <v/>
      </c>
      <c r="BF40" t="str">
        <f xml:space="preserve"> IF(OR(AU40= "4-2", AU40= "2-1", AU40= "-12", AU40= "-24"),"Q",
  IF(
    OR(AU40= "4-1", AU40= "40", AU40= "42"),"A",
    IF(
      AU40= "44","P",
      IF(OR(AU40= "2-2",AU40="0-2",AU40="-1-2",AU40="-2-2",AU40="-2-1",AU40="-20",AU40="-22" ),"R",
              IF(
                OR(AU40= "24",AU40="04",AU40="-14"),"M",
                IF(
                  OR(AU40= "20",AU40="22",AU40="0-1",AU40="00",AU40="02",AU40="-1-1",AU40="-10"),"I",""
                )
              )
      )
    )
  )
)</f>
        <v/>
      </c>
      <c r="BG40" t="str">
        <f xml:space="preserve"> IF(OR(AV40= "4-2", AV40= "2-1", AV40= "-12", AV40= "-24"),"Q",
  IF(
    OR(AV40= "4-1", AV40= "40", AV40= "42"),"A",
    IF(
      AV40= "44","P",
      IF(OR(AV40= "2-2",AV40="0-2",AV40="-1-2",AV40="-2-2",AV40="-2-1",AV40="-20",AV40="-22" ),"R",
              IF(
                OR(AV40= "24",AV40="04",AV40="-14"),"M",
                IF(
                  OR(AV40= "20",AV40="22",AV40="0-1",AV40="00",AV40="02",AV40="-1-1",AV40="-10"),"I",""
                )
              )
      )
    )
  )
)</f>
        <v/>
      </c>
      <c r="BH40" t="str">
        <f xml:space="preserve"> IF(OR(AW40= "4-2", AW40= "2-1", AW40= "-12", AW40= "-24"),"Q",
  IF(
    OR(AW40= "4-1", AW40= "40", AW40= "42"),"A",
    IF(
      AW40= "44","P",
      IF(OR(AW40= "2-2",AW40="0-2",AW40="-1-2",AW40="-2-2",AW40="-2-1",AW40="-20",AW40="-22" ),"R",
              IF(
                OR(AW40= "24",AW40="04",AW40="-14"),"M",
                IF(
                  OR(AW40= "20",AW40="22",AW40="0-1",AW40="00",AW40="02",AW40="-1-1",AW40="-10"),"I",""
                )
              )
      )
    )
  )
)</f>
        <v/>
      </c>
      <c r="BI40" t="str">
        <f xml:space="preserve"> IF(OR(AX40= "4-2", AX40= "2-1", AX40= "-12", AX40= "-24"),"Q",
  IF(
    OR(AX40= "4-1", AX40= "40", AX40= "42"),"A",
    IF(
      AX40= "44","P",
      IF(OR(AX40= "2-2",AX40="0-2",AX40="-1-2",AX40="-2-2",AX40="-2-1",AX40="-20",AX40="-22" ),"R",
              IF(
                OR(AX40= "24",AX40="04",AX40="-14"),"M",
                IF(
                  OR(AX40= "20",AX40="22",AX40="0-1",AX40="00",AX40="02",AX40="-1-1",AX40="-10"),"I",""
                )
              )
      )
    )
  )
)</f>
        <v/>
      </c>
      <c r="BJ40" t="str">
        <f xml:space="preserve"> IF(OR(AY40= "4-2", AY40= "2-1", AY40= "-12", AY40= "-24"),"Q",
  IF(
    OR(AY40= "4-1", AY40= "40", AY40= "42"),"A",
    IF(
      AY40= "44","P",
      IF(OR(AY40= "2-2",AY40="0-2",AY40="-1-2",AY40="-2-2",AY40="-2-1",AY40="-20",AY40="-22" ),"R",
              IF(
                OR(AY40= "24",AY40="04",AY40="-14"),"M",
                IF(
                  OR(AY40= "20",AY40="22",AY40="0-1",AY40="00",AY40="02",AY40="-1-1",AY40="-10"),"I",""
                )
              )
      )
    )
  )
)</f>
        <v/>
      </c>
      <c r="BK40" t="str">
        <f xml:space="preserve"> IF(OR(AZ40= "4-2", AZ40= "2-1", AZ40= "-12", AZ40= "-24"),"Q",
  IF(
    OR(AZ40= "4-1", AZ40= "40", AZ40= "42"),"A",
    IF(
      AZ40= "44","P",
      IF(OR(AZ40= "2-2",AZ40="0-2",AZ40="-1-2",AZ40="-2-2",AZ40="-2-1",AZ40="-20",AZ40="-22" ),"R",
              IF(
                OR(AZ40= "24",AZ40="04",AZ40="-14"),"M",
                IF(
                  OR(AZ40= "20",AZ40="22",AZ40="0-1",AZ40="00",AZ40="02",AZ40="-1-1",AZ40="-10"),"I",""
                )
              )
      )
    )
  )
)</f>
        <v/>
      </c>
      <c r="BL40" t="str">
        <f xml:space="preserve"> IF(OR(BA40= "4-2", BA40= "2-1", BA40= "-12", BA40= "-24"),"Q",
  IF(
    OR(BA40= "4-1", BA40= "40", BA40= "42"),"A",
    IF(
      BA40= "44","P",
      IF(OR(BA40= "2-2",BA40="0-2",BA40="-1-2",BA40="-2-2",BA40="-2-1",BA40="-20",BA40="-22" ),"R",
              IF(
                OR(BA40= "24",BA40="04",BA40="-14"),"M",
                IF(
                  OR(BA40= "20",BA40="22",BA40="0-1",BA40="00",BA40="02",BA40="-1-1",BA40="-10"),"I",""
                )
              )
      )
    )
  )
)</f>
        <v/>
      </c>
      <c r="BN40" s="76" t="str">
        <f>Локализация!C125</f>
        <v>Это нормально, этого и не должно быть</v>
      </c>
      <c r="BO40" s="51">
        <v>-1</v>
      </c>
    </row>
    <row r="41" spans="23:67" x14ac:dyDescent="0.25">
      <c r="W41" t="b">
        <f>IF(OR(B41=Локализация!$C$118,B41=5),4,IF(OR(B41=Локализация!$C$119,B41=4),2,IF(OR(B41=Локализация!$C$120,B41=3),0,IF(OR(B41=Локализация!$C$121,B41=2),-1,IF(OR(B41=Локализация!$C$122,B41=1),-2)))))</f>
        <v>0</v>
      </c>
      <c r="X41" t="b">
        <f>IF(OR(C41=Локализация!$C$124,C41=5),-2,IF(OR(C41=Локализация!$C$125,C41=4),-1,IF(OR(C41=Локализация!$C$126,C41=3),0,IF(OR(C41=Локализация!$C$127,C41=2),2,IF(OR(C41=Локализация!$C$128,C41=1),4)))))</f>
        <v>0</v>
      </c>
      <c r="Y41" t="b">
        <f>IF(OR(D41=Локализация!$C$118,D41=5),4,IF(OR(D41=Локализация!$C$119,D41=4),2,IF(OR(D41=Локализация!$C$120,D41=3),0,IF(OR(D41=Локализация!$C$121,D41=2),-1,IF(OR(D41=Локализация!$C$122,D41=1),-2)))))</f>
        <v>0</v>
      </c>
      <c r="Z41" t="b">
        <f>IF(OR(E41=Локализация!$C$124,E41=5),-2,IF(OR(E41=Локализация!$C$125,E41=4),-1,IF(OR(E41=Локализация!$C$126,E41=3),0,IF(OR(E41=Локализация!$C$127,E41=2),2,IF(OR(E41=Локализация!$C$128,E41=1),4)))))</f>
        <v>0</v>
      </c>
      <c r="AA41" t="b">
        <f>IF(OR(F41=Локализация!$C$118,F41=5),4,IF(OR(F41=Локализация!$C$119,F41=4),2,IF(OR(F41=Локализация!$C$120,F41=3),0,IF(OR(F41=Локализация!$C$121,F41=2),-1,IF(OR(F41=Локализация!$C$122,F41=1),-2)))))</f>
        <v>0</v>
      </c>
      <c r="AB41" t="b">
        <f>IF(OR(G41=Локализация!$C$124,G41=5),-2,IF(OR(G41=Локализация!$C$125,G41=4),-1,IF(OR(G41=Локализация!$C$126,G41=3),0,IF(OR(G41=Локализация!$C$127,G41=2),2,IF(OR(G41=Локализация!$C$128,G41=1),4)))))</f>
        <v>0</v>
      </c>
      <c r="AC41" t="b">
        <f>IF(OR(H41=Локализация!$C$118,H41=5),4,IF(OR(H41=Локализация!$C$119,H41=4),2,IF(OR(H41=Локализация!$C$120,H41=3),0,IF(OR(H41=Локализация!$C$121,H41=2),-1,IF(OR(H41=Локализация!$C$122,H41=1),-2)))))</f>
        <v>0</v>
      </c>
      <c r="AD41" t="b">
        <f>IF(OR(I41=Локализация!$C$124,I41=5),-2,IF(OR(I41=Локализация!$C$125,I41=4),-1,IF(OR(I41=Локализация!$C$126,I41=3),0,IF(OR(I41=Локализация!$C$127,I41=2),2,IF(OR(I41=Локализация!$C$128,I41=1),4)))))</f>
        <v>0</v>
      </c>
      <c r="AE41" t="b">
        <f>IF(OR(J41=Локализация!$C$118,J41=5),4,IF(OR(J41=Локализация!$C$119,J41=4),2,IF(OR(J41=Локализация!$C$120,J41=3),0,IF(OR(J41=Локализация!$C$121,J41=2),-1,IF(OR(J41=Локализация!$C$122,J41=1),-2)))))</f>
        <v>0</v>
      </c>
      <c r="AF41" t="b">
        <f>IF(OR(K41=Локализация!$C$124,K41=5),-2,IF(OR(K41=Локализация!$C$125,K41=4),-1,IF(OR(K41=Локализация!$C$126,K41=3),0,IF(OR(K41=Локализация!$C$127,K41=2),2,IF(OR(K41=Локализация!$C$128,K41=1),4)))))</f>
        <v>0</v>
      </c>
      <c r="AG41" t="b">
        <f>IF(OR(L41=Локализация!$C$118,L41=5),4,IF(OR(L41=Локализация!$C$119,L41=4),2,IF(OR(L41=Локализация!$C$120,L41=3),0,IF(OR(L41=Локализация!$C$121,L41=2),-1,IF(OR(L41=Локализация!$C$122,L41=1),-2)))))</f>
        <v>0</v>
      </c>
      <c r="AH41" t="b">
        <f>IF(OR(M41=Локализация!$C$124,M41=5),-2,IF(OR(M41=Локализация!$C$125,M41=4),-1,IF(OR(M41=Локализация!$C$126,M41=3),0,IF(OR(M41=Локализация!$C$127,M41=2),2,IF(OR(M41=Локализация!$C$128,M41=1),4)))))</f>
        <v>0</v>
      </c>
      <c r="AI41" t="b">
        <f>IF(OR(N41=Локализация!$C$118,N41=5),4,IF(OR(N41=Локализация!$C$119,N41=4),2,IF(OR(N41=Локализация!$C$120,N41=3),0,IF(OR(N41=Локализация!$C$121,N41=2),-1,IF(OR(N41=Локализация!$C$122,N41=1),-2)))))</f>
        <v>0</v>
      </c>
      <c r="AJ41" t="b">
        <f>IF(OR(O41=Локализация!$C$124,O41=5),-2,IF(OR(O41=Локализация!$C$125,O41=4),-1,IF(OR(O41=Локализация!$C$126,O41=3),0,IF(OR(O41=Локализация!$C$127,O41=2),2,IF(OR(O41=Локализация!$C$128,O41=1),4)))))</f>
        <v>0</v>
      </c>
      <c r="AK41" t="b">
        <f>IF(OR(P41=Локализация!$C$118,P41=5),4,IF(OR(P41=Локализация!$C$119,P41=4),2,IF(OR(P41=Локализация!$C$120,P41=3),0,IF(OR(P41=Локализация!$C$121,P41=2),-1,IF(OR(P41=Локализация!$C$122,P41=1),-2)))))</f>
        <v>0</v>
      </c>
      <c r="AL41" t="b">
        <f>IF(OR(Q41=Локализация!$C$124,Q41=5),-2,IF(OR(Q41=Локализация!$C$125,Q41=4),-1,IF(OR(Q41=Локализация!$C$126,Q41=3),0,IF(OR(Q41=Локализация!$C$127,Q41=2),2,IF(OR(Q41=Локализация!$C$128,Q41=1),4)))))</f>
        <v>0</v>
      </c>
      <c r="AM41" t="b">
        <f>IF(OR(R41=Локализация!$C$118,R41=5),4,IF(OR(R41=Локализация!$C$119,R41=4),2,IF(OR(R41=Локализация!$C$120,R41=3),0,IF(OR(R41=Локализация!$C$121,R41=2),-1,IF(OR(R41=Локализация!$C$122,R41=1),-2)))))</f>
        <v>0</v>
      </c>
      <c r="AN41" t="b">
        <f>IF(OR(S41=Локализация!$C$124,S41=5),-2,IF(OR(S41=Локализация!$C$125,S41=4),-1,IF(OR(S41=Локализация!$C$126,S41=3),0,IF(OR(S41=Локализация!$C$127,S41=2),2,IF(OR(S41=Локализация!$C$128,S41=1),4)))))</f>
        <v>0</v>
      </c>
      <c r="AO41" t="b">
        <f>IF(OR(T41=Локализация!$C$118,T41=5),4,IF(OR(T41=Локализация!$C$119,T41=4),2,IF(OR(T41=Локализация!$C$120,T41=3),0,IF(OR(T41=Локализация!$C$121,T41=2),-1,IF(OR(T41=Локализация!$C$122,T41=1),-2)))))</f>
        <v>0</v>
      </c>
      <c r="AP41" t="b">
        <f>IF(OR(U41=Локализация!$C$124,U41=5),-2,IF(OR(U41=Локализация!$C$125,U41=4),-1,IF(OR(U41=Локализация!$C$126,U41=3),0,IF(OR(U41=Локализация!$C$127,U41=2),2,IF(OR(U41=Локализация!$C$128,U41=1),4)))))</f>
        <v>0</v>
      </c>
      <c r="AR41" t="str">
        <f>CONCATENATE(W41,X41)</f>
        <v>ЛОЖЬЛОЖЬ</v>
      </c>
      <c r="AS41" t="str">
        <f>CONCATENATE(Y41,Z41)</f>
        <v>ЛОЖЬЛОЖЬ</v>
      </c>
      <c r="AT41" t="str">
        <f>CONCATENATE(AA41,AB41)</f>
        <v>ЛОЖЬЛОЖЬ</v>
      </c>
      <c r="AU41" t="str">
        <f>CONCATENATE(AC41,AD41)</f>
        <v>ЛОЖЬЛОЖЬ</v>
      </c>
      <c r="AV41" t="str">
        <f>CONCATENATE(AE41,AF41)</f>
        <v>ЛОЖЬЛОЖЬ</v>
      </c>
      <c r="AW41" t="str">
        <f>CONCATENATE(AG41,AH41)</f>
        <v>ЛОЖЬЛОЖЬ</v>
      </c>
      <c r="AX41" t="str">
        <f>CONCATENATE(AI41,AJ41)</f>
        <v>ЛОЖЬЛОЖЬ</v>
      </c>
      <c r="AY41" t="str">
        <f>CONCATENATE(AK41,AL41)</f>
        <v>ЛОЖЬЛОЖЬ</v>
      </c>
      <c r="AZ41" t="str">
        <f>CONCATENATE(AM41,AN41)</f>
        <v>ЛОЖЬЛОЖЬ</v>
      </c>
      <c r="BA41" t="str">
        <f>CONCATENATE(AO41,AP41)</f>
        <v>ЛОЖЬЛОЖЬ</v>
      </c>
      <c r="BC41" t="str">
        <f xml:space="preserve"> IF(OR(AR41= "4-2", AR41= "2-1", AR41= "-12", AR41= "-24"),"Q",
  IF(
    OR(AR41= "4-1", AR41= "40", AR41= "42"),"A",
    IF(
      AR41= "44","P",
      IF(OR(AR41= "2-2",AR41="0-2",AR41="-1-2",AR41="-2-2",AR41="-2-1",AR41="-20",AR41="-22" ),"R",
              IF(
                OR(AR41= "24",AR41="04",AR41="-14"),"M",
                IF(
                  OR(AR41= "20",AR41="22",AR41="0-1",AR41="00",AR41="02",AR41="-1-1",AR41="-10"),"I",""
                )
              )
      )
    )
  )
)</f>
        <v/>
      </c>
      <c r="BD41" t="str">
        <f xml:space="preserve"> IF(OR(AS41= "4-2", AS41= "2-1", AS41= "-12", AS41= "-24"),"Q",
  IF(
    OR(AS41= "4-1", AS41= "40", AS41= "42"),"A",
    IF(
      AS41= "44","P",
      IF(OR(AS41= "2-2",AS41="0-2",AS41="-1-2",AS41="-2-2",AS41="-2-1",AS41="-20",AS41="-22" ),"R",
              IF(
                OR(AS41= "24",AS41="04",AS41="-14"),"M",
                IF(
                  OR(AS41= "20",AS41="22",AS41="0-1",AS41="00",AS41="02",AS41="-1-1",AS41="-10"),"I",""
                )
              )
      )
    )
  )
)</f>
        <v/>
      </c>
      <c r="BE41" t="str">
        <f xml:space="preserve"> IF(OR(AT41= "4-2", AT41= "2-1", AT41= "-12", AT41= "-24"),"Q",
  IF(
    OR(AT41= "4-1", AT41= "40", AT41= "42"),"A",
    IF(
      AT41= "44","P",
      IF(OR(AT41= "2-2",AT41="0-2",AT41="-1-2",AT41="-2-2",AT41="-2-1",AT41="-20",AT41="-22" ),"R",
              IF(
                OR(AT41= "24",AT41="04",AT41="-14"),"M",
                IF(
                  OR(AT41= "20",AT41="22",AT41="0-1",AT41="00",AT41="02",AT41="-1-1",AT41="-10"),"I",""
                )
              )
      )
    )
  )
)</f>
        <v/>
      </c>
      <c r="BF41" t="str">
        <f xml:space="preserve"> IF(OR(AU41= "4-2", AU41= "2-1", AU41= "-12", AU41= "-24"),"Q",
  IF(
    OR(AU41= "4-1", AU41= "40", AU41= "42"),"A",
    IF(
      AU41= "44","P",
      IF(OR(AU41= "2-2",AU41="0-2",AU41="-1-2",AU41="-2-2",AU41="-2-1",AU41="-20",AU41="-22" ),"R",
              IF(
                OR(AU41= "24",AU41="04",AU41="-14"),"M",
                IF(
                  OR(AU41= "20",AU41="22",AU41="0-1",AU41="00",AU41="02",AU41="-1-1",AU41="-10"),"I",""
                )
              )
      )
    )
  )
)</f>
        <v/>
      </c>
      <c r="BG41" t="str">
        <f xml:space="preserve"> IF(OR(AV41= "4-2", AV41= "2-1", AV41= "-12", AV41= "-24"),"Q",
  IF(
    OR(AV41= "4-1", AV41= "40", AV41= "42"),"A",
    IF(
      AV41= "44","P",
      IF(OR(AV41= "2-2",AV41="0-2",AV41="-1-2",AV41="-2-2",AV41="-2-1",AV41="-20",AV41="-22" ),"R",
              IF(
                OR(AV41= "24",AV41="04",AV41="-14"),"M",
                IF(
                  OR(AV41= "20",AV41="22",AV41="0-1",AV41="00",AV41="02",AV41="-1-1",AV41="-10"),"I",""
                )
              )
      )
    )
  )
)</f>
        <v/>
      </c>
      <c r="BH41" t="str">
        <f xml:space="preserve"> IF(OR(AW41= "4-2", AW41= "2-1", AW41= "-12", AW41= "-24"),"Q",
  IF(
    OR(AW41= "4-1", AW41= "40", AW41= "42"),"A",
    IF(
      AW41= "44","P",
      IF(OR(AW41= "2-2",AW41="0-2",AW41="-1-2",AW41="-2-2",AW41="-2-1",AW41="-20",AW41="-22" ),"R",
              IF(
                OR(AW41= "24",AW41="04",AW41="-14"),"M",
                IF(
                  OR(AW41= "20",AW41="22",AW41="0-1",AW41="00",AW41="02",AW41="-1-1",AW41="-10"),"I",""
                )
              )
      )
    )
  )
)</f>
        <v/>
      </c>
      <c r="BI41" t="str">
        <f xml:space="preserve"> IF(OR(AX41= "4-2", AX41= "2-1", AX41= "-12", AX41= "-24"),"Q",
  IF(
    OR(AX41= "4-1", AX41= "40", AX41= "42"),"A",
    IF(
      AX41= "44","P",
      IF(OR(AX41= "2-2",AX41="0-2",AX41="-1-2",AX41="-2-2",AX41="-2-1",AX41="-20",AX41="-22" ),"R",
              IF(
                OR(AX41= "24",AX41="04",AX41="-14"),"M",
                IF(
                  OR(AX41= "20",AX41="22",AX41="0-1",AX41="00",AX41="02",AX41="-1-1",AX41="-10"),"I",""
                )
              )
      )
    )
  )
)</f>
        <v/>
      </c>
      <c r="BJ41" t="str">
        <f xml:space="preserve"> IF(OR(AY41= "4-2", AY41= "2-1", AY41= "-12", AY41= "-24"),"Q",
  IF(
    OR(AY41= "4-1", AY41= "40", AY41= "42"),"A",
    IF(
      AY41= "44","P",
      IF(OR(AY41= "2-2",AY41="0-2",AY41="-1-2",AY41="-2-2",AY41="-2-1",AY41="-20",AY41="-22" ),"R",
              IF(
                OR(AY41= "24",AY41="04",AY41="-14"),"M",
                IF(
                  OR(AY41= "20",AY41="22",AY41="0-1",AY41="00",AY41="02",AY41="-1-1",AY41="-10"),"I",""
                )
              )
      )
    )
  )
)</f>
        <v/>
      </c>
      <c r="BK41" t="str">
        <f xml:space="preserve"> IF(OR(AZ41= "4-2", AZ41= "2-1", AZ41= "-12", AZ41= "-24"),"Q",
  IF(
    OR(AZ41= "4-1", AZ41= "40", AZ41= "42"),"A",
    IF(
      AZ41= "44","P",
      IF(OR(AZ41= "2-2",AZ41="0-2",AZ41="-1-2",AZ41="-2-2",AZ41="-2-1",AZ41="-20",AZ41="-22" ),"R",
              IF(
                OR(AZ41= "24",AZ41="04",AZ41="-14"),"M",
                IF(
                  OR(AZ41= "20",AZ41="22",AZ41="0-1",AZ41="00",AZ41="02",AZ41="-1-1",AZ41="-10"),"I",""
                )
              )
      )
    )
  )
)</f>
        <v/>
      </c>
      <c r="BL41" t="str">
        <f xml:space="preserve"> IF(OR(BA41= "4-2", BA41= "2-1", BA41= "-12", BA41= "-24"),"Q",
  IF(
    OR(BA41= "4-1", BA41= "40", BA41= "42"),"A",
    IF(
      BA41= "44","P",
      IF(OR(BA41= "2-2",BA41="0-2",BA41="-1-2",BA41="-2-2",BA41="-2-1",BA41="-20",BA41="-22" ),"R",
              IF(
                OR(BA41= "24",BA41="04",BA41="-14"),"M",
                IF(
                  OR(BA41= "20",BA41="22",BA41="0-1",BA41="00",BA41="02",BA41="-1-1",BA41="-10"),"I",""
                )
              )
      )
    )
  )
)</f>
        <v/>
      </c>
      <c r="BN41" s="76" t="str">
        <f>Локализация!C126</f>
        <v>Мне все равно</v>
      </c>
      <c r="BO41" s="51">
        <v>0</v>
      </c>
    </row>
    <row r="42" spans="23:67" x14ac:dyDescent="0.25">
      <c r="W42" t="b">
        <f>IF(OR(B42=Локализация!$C$118,B42=5),4,IF(OR(B42=Локализация!$C$119,B42=4),2,IF(OR(B42=Локализация!$C$120,B42=3),0,IF(OR(B42=Локализация!$C$121,B42=2),-1,IF(OR(B42=Локализация!$C$122,B42=1),-2)))))</f>
        <v>0</v>
      </c>
      <c r="X42" t="b">
        <f>IF(OR(C42=Локализация!$C$124,C42=5),-2,IF(OR(C42=Локализация!$C$125,C42=4),-1,IF(OR(C42=Локализация!$C$126,C42=3),0,IF(OR(C42=Локализация!$C$127,C42=2),2,IF(OR(C42=Локализация!$C$128,C42=1),4)))))</f>
        <v>0</v>
      </c>
      <c r="Y42" t="b">
        <f>IF(OR(D42=Локализация!$C$118,D42=5),4,IF(OR(D42=Локализация!$C$119,D42=4),2,IF(OR(D42=Локализация!$C$120,D42=3),0,IF(OR(D42=Локализация!$C$121,D42=2),-1,IF(OR(D42=Локализация!$C$122,D42=1),-2)))))</f>
        <v>0</v>
      </c>
      <c r="Z42" t="b">
        <f>IF(OR(E42=Локализация!$C$124,E42=5),-2,IF(OR(E42=Локализация!$C$125,E42=4),-1,IF(OR(E42=Локализация!$C$126,E42=3),0,IF(OR(E42=Локализация!$C$127,E42=2),2,IF(OR(E42=Локализация!$C$128,E42=1),4)))))</f>
        <v>0</v>
      </c>
      <c r="AA42" t="b">
        <f>IF(OR(F42=Локализация!$C$118,F42=5),4,IF(OR(F42=Локализация!$C$119,F42=4),2,IF(OR(F42=Локализация!$C$120,F42=3),0,IF(OR(F42=Локализация!$C$121,F42=2),-1,IF(OR(F42=Локализация!$C$122,F42=1),-2)))))</f>
        <v>0</v>
      </c>
      <c r="AB42" t="b">
        <f>IF(OR(G42=Локализация!$C$124,G42=5),-2,IF(OR(G42=Локализация!$C$125,G42=4),-1,IF(OR(G42=Локализация!$C$126,G42=3),0,IF(OR(G42=Локализация!$C$127,G42=2),2,IF(OR(G42=Локализация!$C$128,G42=1),4)))))</f>
        <v>0</v>
      </c>
      <c r="AC42" t="b">
        <f>IF(OR(H42=Локализация!$C$118,H42=5),4,IF(OR(H42=Локализация!$C$119,H42=4),2,IF(OR(H42=Локализация!$C$120,H42=3),0,IF(OR(H42=Локализация!$C$121,H42=2),-1,IF(OR(H42=Локализация!$C$122,H42=1),-2)))))</f>
        <v>0</v>
      </c>
      <c r="AD42" t="b">
        <f>IF(OR(I42=Локализация!$C$124,I42=5),-2,IF(OR(I42=Локализация!$C$125,I42=4),-1,IF(OR(I42=Локализация!$C$126,I42=3),0,IF(OR(I42=Локализация!$C$127,I42=2),2,IF(OR(I42=Локализация!$C$128,I42=1),4)))))</f>
        <v>0</v>
      </c>
      <c r="AE42" t="b">
        <f>IF(OR(J42=Локализация!$C$118,J42=5),4,IF(OR(J42=Локализация!$C$119,J42=4),2,IF(OR(J42=Локализация!$C$120,J42=3),0,IF(OR(J42=Локализация!$C$121,J42=2),-1,IF(OR(J42=Локализация!$C$122,J42=1),-2)))))</f>
        <v>0</v>
      </c>
      <c r="AF42" t="b">
        <f>IF(OR(K42=Локализация!$C$124,K42=5),-2,IF(OR(K42=Локализация!$C$125,K42=4),-1,IF(OR(K42=Локализация!$C$126,K42=3),0,IF(OR(K42=Локализация!$C$127,K42=2),2,IF(OR(K42=Локализация!$C$128,K42=1),4)))))</f>
        <v>0</v>
      </c>
      <c r="AG42" t="b">
        <f>IF(OR(L42=Локализация!$C$118,L42=5),4,IF(OR(L42=Локализация!$C$119,L42=4),2,IF(OR(L42=Локализация!$C$120,L42=3),0,IF(OR(L42=Локализация!$C$121,L42=2),-1,IF(OR(L42=Локализация!$C$122,L42=1),-2)))))</f>
        <v>0</v>
      </c>
      <c r="AH42" t="b">
        <f>IF(OR(M42=Локализация!$C$124,M42=5),-2,IF(OR(M42=Локализация!$C$125,M42=4),-1,IF(OR(M42=Локализация!$C$126,M42=3),0,IF(OR(M42=Локализация!$C$127,M42=2),2,IF(OR(M42=Локализация!$C$128,M42=1),4)))))</f>
        <v>0</v>
      </c>
      <c r="AI42" t="b">
        <f>IF(OR(N42=Локализация!$C$118,N42=5),4,IF(OR(N42=Локализация!$C$119,N42=4),2,IF(OR(N42=Локализация!$C$120,N42=3),0,IF(OR(N42=Локализация!$C$121,N42=2),-1,IF(OR(N42=Локализация!$C$122,N42=1),-2)))))</f>
        <v>0</v>
      </c>
      <c r="AJ42" t="b">
        <f>IF(OR(O42=Локализация!$C$124,O42=5),-2,IF(OR(O42=Локализация!$C$125,O42=4),-1,IF(OR(O42=Локализация!$C$126,O42=3),0,IF(OR(O42=Локализация!$C$127,O42=2),2,IF(OR(O42=Локализация!$C$128,O42=1),4)))))</f>
        <v>0</v>
      </c>
      <c r="AK42" t="b">
        <f>IF(OR(P42=Локализация!$C$118,P42=5),4,IF(OR(P42=Локализация!$C$119,P42=4),2,IF(OR(P42=Локализация!$C$120,P42=3),0,IF(OR(P42=Локализация!$C$121,P42=2),-1,IF(OR(P42=Локализация!$C$122,P42=1),-2)))))</f>
        <v>0</v>
      </c>
      <c r="AL42" t="b">
        <f>IF(OR(Q42=Локализация!$C$124,Q42=5),-2,IF(OR(Q42=Локализация!$C$125,Q42=4),-1,IF(OR(Q42=Локализация!$C$126,Q42=3),0,IF(OR(Q42=Локализация!$C$127,Q42=2),2,IF(OR(Q42=Локализация!$C$128,Q42=1),4)))))</f>
        <v>0</v>
      </c>
      <c r="AM42" t="b">
        <f>IF(OR(R42=Локализация!$C$118,R42=5),4,IF(OR(R42=Локализация!$C$119,R42=4),2,IF(OR(R42=Локализация!$C$120,R42=3),0,IF(OR(R42=Локализация!$C$121,R42=2),-1,IF(OR(R42=Локализация!$C$122,R42=1),-2)))))</f>
        <v>0</v>
      </c>
      <c r="AN42" t="b">
        <f>IF(OR(S42=Локализация!$C$124,S42=5),-2,IF(OR(S42=Локализация!$C$125,S42=4),-1,IF(OR(S42=Локализация!$C$126,S42=3),0,IF(OR(S42=Локализация!$C$127,S42=2),2,IF(OR(S42=Локализация!$C$128,S42=1),4)))))</f>
        <v>0</v>
      </c>
      <c r="AO42" t="b">
        <f>IF(OR(T42=Локализация!$C$118,T42=5),4,IF(OR(T42=Локализация!$C$119,T42=4),2,IF(OR(T42=Локализация!$C$120,T42=3),0,IF(OR(T42=Локализация!$C$121,T42=2),-1,IF(OR(T42=Локализация!$C$122,T42=1),-2)))))</f>
        <v>0</v>
      </c>
      <c r="AP42" t="b">
        <f>IF(OR(U42=Локализация!$C$124,U42=5),-2,IF(OR(U42=Локализация!$C$125,U42=4),-1,IF(OR(U42=Локализация!$C$126,U42=3),0,IF(OR(U42=Локализация!$C$127,U42=2),2,IF(OR(U42=Локализация!$C$128,U42=1),4)))))</f>
        <v>0</v>
      </c>
      <c r="AR42" t="str">
        <f>CONCATENATE(W42,X42)</f>
        <v>ЛОЖЬЛОЖЬ</v>
      </c>
      <c r="AS42" t="str">
        <f>CONCATENATE(Y42,Z42)</f>
        <v>ЛОЖЬЛОЖЬ</v>
      </c>
      <c r="AT42" t="str">
        <f>CONCATENATE(AA42,AB42)</f>
        <v>ЛОЖЬЛОЖЬ</v>
      </c>
      <c r="AU42" t="str">
        <f>CONCATENATE(AC42,AD42)</f>
        <v>ЛОЖЬЛОЖЬ</v>
      </c>
      <c r="AV42" t="str">
        <f>CONCATENATE(AE42,AF42)</f>
        <v>ЛОЖЬЛОЖЬ</v>
      </c>
      <c r="AW42" t="str">
        <f>CONCATENATE(AG42,AH42)</f>
        <v>ЛОЖЬЛОЖЬ</v>
      </c>
      <c r="AX42" t="str">
        <f>CONCATENATE(AI42,AJ42)</f>
        <v>ЛОЖЬЛОЖЬ</v>
      </c>
      <c r="AY42" t="str">
        <f>CONCATENATE(AK42,AL42)</f>
        <v>ЛОЖЬЛОЖЬ</v>
      </c>
      <c r="AZ42" t="str">
        <f>CONCATENATE(AM42,AN42)</f>
        <v>ЛОЖЬЛОЖЬ</v>
      </c>
      <c r="BA42" t="str">
        <f>CONCATENATE(AO42,AP42)</f>
        <v>ЛОЖЬЛОЖЬ</v>
      </c>
      <c r="BC42" t="str">
        <f xml:space="preserve"> IF(OR(AR42= "4-2", AR42= "2-1", AR42= "-12", AR42= "-24"),"Q",
  IF(
    OR(AR42= "4-1", AR42= "40", AR42= "42"),"A",
    IF(
      AR42= "44","P",
      IF(OR(AR42= "2-2",AR42="0-2",AR42="-1-2",AR42="-2-2",AR42="-2-1",AR42="-20",AR42="-22" ),"R",
              IF(
                OR(AR42= "24",AR42="04",AR42="-14"),"M",
                IF(
                  OR(AR42= "20",AR42="22",AR42="0-1",AR42="00",AR42="02",AR42="-1-1",AR42="-10"),"I",""
                )
              )
      )
    )
  )
)</f>
        <v/>
      </c>
      <c r="BD42" t="str">
        <f xml:space="preserve"> IF(OR(AS42= "4-2", AS42= "2-1", AS42= "-12", AS42= "-24"),"Q",
  IF(
    OR(AS42= "4-1", AS42= "40", AS42= "42"),"A",
    IF(
      AS42= "44","P",
      IF(OR(AS42= "2-2",AS42="0-2",AS42="-1-2",AS42="-2-2",AS42="-2-1",AS42="-20",AS42="-22" ),"R",
              IF(
                OR(AS42= "24",AS42="04",AS42="-14"),"M",
                IF(
                  OR(AS42= "20",AS42="22",AS42="0-1",AS42="00",AS42="02",AS42="-1-1",AS42="-10"),"I",""
                )
              )
      )
    )
  )
)</f>
        <v/>
      </c>
      <c r="BE42" t="str">
        <f xml:space="preserve"> IF(OR(AT42= "4-2", AT42= "2-1", AT42= "-12", AT42= "-24"),"Q",
  IF(
    OR(AT42= "4-1", AT42= "40", AT42= "42"),"A",
    IF(
      AT42= "44","P",
      IF(OR(AT42= "2-2",AT42="0-2",AT42="-1-2",AT42="-2-2",AT42="-2-1",AT42="-20",AT42="-22" ),"R",
              IF(
                OR(AT42= "24",AT42="04",AT42="-14"),"M",
                IF(
                  OR(AT42= "20",AT42="22",AT42="0-1",AT42="00",AT42="02",AT42="-1-1",AT42="-10"),"I",""
                )
              )
      )
    )
  )
)</f>
        <v/>
      </c>
      <c r="BF42" t="str">
        <f xml:space="preserve"> IF(OR(AU42= "4-2", AU42= "2-1", AU42= "-12", AU42= "-24"),"Q",
  IF(
    OR(AU42= "4-1", AU42= "40", AU42= "42"),"A",
    IF(
      AU42= "44","P",
      IF(OR(AU42= "2-2",AU42="0-2",AU42="-1-2",AU42="-2-2",AU42="-2-1",AU42="-20",AU42="-22" ),"R",
              IF(
                OR(AU42= "24",AU42="04",AU42="-14"),"M",
                IF(
                  OR(AU42= "20",AU42="22",AU42="0-1",AU42="00",AU42="02",AU42="-1-1",AU42="-10"),"I",""
                )
              )
      )
    )
  )
)</f>
        <v/>
      </c>
      <c r="BG42" t="str">
        <f xml:space="preserve"> IF(OR(AV42= "4-2", AV42= "2-1", AV42= "-12", AV42= "-24"),"Q",
  IF(
    OR(AV42= "4-1", AV42= "40", AV42= "42"),"A",
    IF(
      AV42= "44","P",
      IF(OR(AV42= "2-2",AV42="0-2",AV42="-1-2",AV42="-2-2",AV42="-2-1",AV42="-20",AV42="-22" ),"R",
              IF(
                OR(AV42= "24",AV42="04",AV42="-14"),"M",
                IF(
                  OR(AV42= "20",AV42="22",AV42="0-1",AV42="00",AV42="02",AV42="-1-1",AV42="-10"),"I",""
                )
              )
      )
    )
  )
)</f>
        <v/>
      </c>
      <c r="BH42" t="str">
        <f xml:space="preserve"> IF(OR(AW42= "4-2", AW42= "2-1", AW42= "-12", AW42= "-24"),"Q",
  IF(
    OR(AW42= "4-1", AW42= "40", AW42= "42"),"A",
    IF(
      AW42= "44","P",
      IF(OR(AW42= "2-2",AW42="0-2",AW42="-1-2",AW42="-2-2",AW42="-2-1",AW42="-20",AW42="-22" ),"R",
              IF(
                OR(AW42= "24",AW42="04",AW42="-14"),"M",
                IF(
                  OR(AW42= "20",AW42="22",AW42="0-1",AW42="00",AW42="02",AW42="-1-1",AW42="-10"),"I",""
                )
              )
      )
    )
  )
)</f>
        <v/>
      </c>
      <c r="BI42" t="str">
        <f xml:space="preserve"> IF(OR(AX42= "4-2", AX42= "2-1", AX42= "-12", AX42= "-24"),"Q",
  IF(
    OR(AX42= "4-1", AX42= "40", AX42= "42"),"A",
    IF(
      AX42= "44","P",
      IF(OR(AX42= "2-2",AX42="0-2",AX42="-1-2",AX42="-2-2",AX42="-2-1",AX42="-20",AX42="-22" ),"R",
              IF(
                OR(AX42= "24",AX42="04",AX42="-14"),"M",
                IF(
                  OR(AX42= "20",AX42="22",AX42="0-1",AX42="00",AX42="02",AX42="-1-1",AX42="-10"),"I",""
                )
              )
      )
    )
  )
)</f>
        <v/>
      </c>
      <c r="BJ42" t="str">
        <f xml:space="preserve"> IF(OR(AY42= "4-2", AY42= "2-1", AY42= "-12", AY42= "-24"),"Q",
  IF(
    OR(AY42= "4-1", AY42= "40", AY42= "42"),"A",
    IF(
      AY42= "44","P",
      IF(OR(AY42= "2-2",AY42="0-2",AY42="-1-2",AY42="-2-2",AY42="-2-1",AY42="-20",AY42="-22" ),"R",
              IF(
                OR(AY42= "24",AY42="04",AY42="-14"),"M",
                IF(
                  OR(AY42= "20",AY42="22",AY42="0-1",AY42="00",AY42="02",AY42="-1-1",AY42="-10"),"I",""
                )
              )
      )
    )
  )
)</f>
        <v/>
      </c>
      <c r="BK42" t="str">
        <f xml:space="preserve"> IF(OR(AZ42= "4-2", AZ42= "2-1", AZ42= "-12", AZ42= "-24"),"Q",
  IF(
    OR(AZ42= "4-1", AZ42= "40", AZ42= "42"),"A",
    IF(
      AZ42= "44","P",
      IF(OR(AZ42= "2-2",AZ42="0-2",AZ42="-1-2",AZ42="-2-2",AZ42="-2-1",AZ42="-20",AZ42="-22" ),"R",
              IF(
                OR(AZ42= "24",AZ42="04",AZ42="-14"),"M",
                IF(
                  OR(AZ42= "20",AZ42="22",AZ42="0-1",AZ42="00",AZ42="02",AZ42="-1-1",AZ42="-10"),"I",""
                )
              )
      )
    )
  )
)</f>
        <v/>
      </c>
      <c r="BL42" t="str">
        <f xml:space="preserve"> IF(OR(BA42= "4-2", BA42= "2-1", BA42= "-12", BA42= "-24"),"Q",
  IF(
    OR(BA42= "4-1", BA42= "40", BA42= "42"),"A",
    IF(
      BA42= "44","P",
      IF(OR(BA42= "2-2",BA42="0-2",BA42="-1-2",BA42="-2-2",BA42="-2-1",BA42="-20",BA42="-22" ),"R",
              IF(
                OR(BA42= "24",BA42="04",BA42="-14"),"M",
                IF(
                  OR(BA42= "20",BA42="22",BA42="0-1",BA42="00",BA42="02",BA42="-1-1",BA42="-10"),"I",""
                )
              )
      )
    )
  )
)</f>
        <v/>
      </c>
      <c r="BN42" s="76" t="str">
        <f>Локализация!C127</f>
        <v>Мне это нужно, но переживу и без этого</v>
      </c>
      <c r="BO42" s="51">
        <v>2</v>
      </c>
    </row>
    <row r="43" spans="23:67" ht="16.5" thickBot="1" x14ac:dyDescent="0.3">
      <c r="W43" t="b">
        <f>IF(OR(B43=Локализация!$C$118,B43=5),4,IF(OR(B43=Локализация!$C$119,B43=4),2,IF(OR(B43=Локализация!$C$120,B43=3),0,IF(OR(B43=Локализация!$C$121,B43=2),-1,IF(OR(B43=Локализация!$C$122,B43=1),-2)))))</f>
        <v>0</v>
      </c>
      <c r="X43" t="b">
        <f>IF(OR(C43=Локализация!$C$124,C43=5),-2,IF(OR(C43=Локализация!$C$125,C43=4),-1,IF(OR(C43=Локализация!$C$126,C43=3),0,IF(OR(C43=Локализация!$C$127,C43=2),2,IF(OR(C43=Локализация!$C$128,C43=1),4)))))</f>
        <v>0</v>
      </c>
      <c r="Y43" t="b">
        <f>IF(OR(D43=Локализация!$C$118,D43=5),4,IF(OR(D43=Локализация!$C$119,D43=4),2,IF(OR(D43=Локализация!$C$120,D43=3),0,IF(OR(D43=Локализация!$C$121,D43=2),-1,IF(OR(D43=Локализация!$C$122,D43=1),-2)))))</f>
        <v>0</v>
      </c>
      <c r="Z43" t="b">
        <f>IF(OR(E43=Локализация!$C$124,E43=5),-2,IF(OR(E43=Локализация!$C$125,E43=4),-1,IF(OR(E43=Локализация!$C$126,E43=3),0,IF(OR(E43=Локализация!$C$127,E43=2),2,IF(OR(E43=Локализация!$C$128,E43=1),4)))))</f>
        <v>0</v>
      </c>
      <c r="AA43" t="b">
        <f>IF(OR(F43=Локализация!$C$118,F43=5),4,IF(OR(F43=Локализация!$C$119,F43=4),2,IF(OR(F43=Локализация!$C$120,F43=3),0,IF(OR(F43=Локализация!$C$121,F43=2),-1,IF(OR(F43=Локализация!$C$122,F43=1),-2)))))</f>
        <v>0</v>
      </c>
      <c r="AB43" t="b">
        <f>IF(OR(G43=Локализация!$C$124,G43=5),-2,IF(OR(G43=Локализация!$C$125,G43=4),-1,IF(OR(G43=Локализация!$C$126,G43=3),0,IF(OR(G43=Локализация!$C$127,G43=2),2,IF(OR(G43=Локализация!$C$128,G43=1),4)))))</f>
        <v>0</v>
      </c>
      <c r="AC43" t="b">
        <f>IF(OR(H43=Локализация!$C$118,H43=5),4,IF(OR(H43=Локализация!$C$119,H43=4),2,IF(OR(H43=Локализация!$C$120,H43=3),0,IF(OR(H43=Локализация!$C$121,H43=2),-1,IF(OR(H43=Локализация!$C$122,H43=1),-2)))))</f>
        <v>0</v>
      </c>
      <c r="AD43" t="b">
        <f>IF(OR(I43=Локализация!$C$124,I43=5),-2,IF(OR(I43=Локализация!$C$125,I43=4),-1,IF(OR(I43=Локализация!$C$126,I43=3),0,IF(OR(I43=Локализация!$C$127,I43=2),2,IF(OR(I43=Локализация!$C$128,I43=1),4)))))</f>
        <v>0</v>
      </c>
      <c r="AE43" t="b">
        <f>IF(OR(J43=Локализация!$C$118,J43=5),4,IF(OR(J43=Локализация!$C$119,J43=4),2,IF(OR(J43=Локализация!$C$120,J43=3),0,IF(OR(J43=Локализация!$C$121,J43=2),-1,IF(OR(J43=Локализация!$C$122,J43=1),-2)))))</f>
        <v>0</v>
      </c>
      <c r="AF43" t="b">
        <f>IF(OR(K43=Локализация!$C$124,K43=5),-2,IF(OR(K43=Локализация!$C$125,K43=4),-1,IF(OR(K43=Локализация!$C$126,K43=3),0,IF(OR(K43=Локализация!$C$127,K43=2),2,IF(OR(K43=Локализация!$C$128,K43=1),4)))))</f>
        <v>0</v>
      </c>
      <c r="AG43" t="b">
        <f>IF(OR(L43=Локализация!$C$118,L43=5),4,IF(OR(L43=Локализация!$C$119,L43=4),2,IF(OR(L43=Локализация!$C$120,L43=3),0,IF(OR(L43=Локализация!$C$121,L43=2),-1,IF(OR(L43=Локализация!$C$122,L43=1),-2)))))</f>
        <v>0</v>
      </c>
      <c r="AH43" t="b">
        <f>IF(OR(M43=Локализация!$C$124,M43=5),-2,IF(OR(M43=Локализация!$C$125,M43=4),-1,IF(OR(M43=Локализация!$C$126,M43=3),0,IF(OR(M43=Локализация!$C$127,M43=2),2,IF(OR(M43=Локализация!$C$128,M43=1),4)))))</f>
        <v>0</v>
      </c>
      <c r="AI43" t="b">
        <f>IF(OR(N43=Локализация!$C$118,N43=5),4,IF(OR(N43=Локализация!$C$119,N43=4),2,IF(OR(N43=Локализация!$C$120,N43=3),0,IF(OR(N43=Локализация!$C$121,N43=2),-1,IF(OR(N43=Локализация!$C$122,N43=1),-2)))))</f>
        <v>0</v>
      </c>
      <c r="AJ43" t="b">
        <f>IF(OR(O43=Локализация!$C$124,O43=5),-2,IF(OR(O43=Локализация!$C$125,O43=4),-1,IF(OR(O43=Локализация!$C$126,O43=3),0,IF(OR(O43=Локализация!$C$127,O43=2),2,IF(OR(O43=Локализация!$C$128,O43=1),4)))))</f>
        <v>0</v>
      </c>
      <c r="AK43" t="b">
        <f>IF(OR(P43=Локализация!$C$118,P43=5),4,IF(OR(P43=Локализация!$C$119,P43=4),2,IF(OR(P43=Локализация!$C$120,P43=3),0,IF(OR(P43=Локализация!$C$121,P43=2),-1,IF(OR(P43=Локализация!$C$122,P43=1),-2)))))</f>
        <v>0</v>
      </c>
      <c r="AL43" t="b">
        <f>IF(OR(Q43=Локализация!$C$124,Q43=5),-2,IF(OR(Q43=Локализация!$C$125,Q43=4),-1,IF(OR(Q43=Локализация!$C$126,Q43=3),0,IF(OR(Q43=Локализация!$C$127,Q43=2),2,IF(OR(Q43=Локализация!$C$128,Q43=1),4)))))</f>
        <v>0</v>
      </c>
      <c r="AM43" t="b">
        <f>IF(OR(R43=Локализация!$C$118,R43=5),4,IF(OR(R43=Локализация!$C$119,R43=4),2,IF(OR(R43=Локализация!$C$120,R43=3),0,IF(OR(R43=Локализация!$C$121,R43=2),-1,IF(OR(R43=Локализация!$C$122,R43=1),-2)))))</f>
        <v>0</v>
      </c>
      <c r="AN43" t="b">
        <f>IF(OR(S43=Локализация!$C$124,S43=5),-2,IF(OR(S43=Локализация!$C$125,S43=4),-1,IF(OR(S43=Локализация!$C$126,S43=3),0,IF(OR(S43=Локализация!$C$127,S43=2),2,IF(OR(S43=Локализация!$C$128,S43=1),4)))))</f>
        <v>0</v>
      </c>
      <c r="AO43" t="b">
        <f>IF(OR(T43=Локализация!$C$118,T43=5),4,IF(OR(T43=Локализация!$C$119,T43=4),2,IF(OR(T43=Локализация!$C$120,T43=3),0,IF(OR(T43=Локализация!$C$121,T43=2),-1,IF(OR(T43=Локализация!$C$122,T43=1),-2)))))</f>
        <v>0</v>
      </c>
      <c r="AP43" t="b">
        <f>IF(OR(U43=Локализация!$C$124,U43=5),-2,IF(OR(U43=Локализация!$C$125,U43=4),-1,IF(OR(U43=Локализация!$C$126,U43=3),0,IF(OR(U43=Локализация!$C$127,U43=2),2,IF(OR(U43=Локализация!$C$128,U43=1),4)))))</f>
        <v>0</v>
      </c>
      <c r="AR43" t="str">
        <f>CONCATENATE(W43,X43)</f>
        <v>ЛОЖЬЛОЖЬ</v>
      </c>
      <c r="AS43" t="str">
        <f>CONCATENATE(Y43,Z43)</f>
        <v>ЛОЖЬЛОЖЬ</v>
      </c>
      <c r="AT43" t="str">
        <f>CONCATENATE(AA43,AB43)</f>
        <v>ЛОЖЬЛОЖЬ</v>
      </c>
      <c r="AU43" t="str">
        <f>CONCATENATE(AC43,AD43)</f>
        <v>ЛОЖЬЛОЖЬ</v>
      </c>
      <c r="AV43" t="str">
        <f>CONCATENATE(AE43,AF43)</f>
        <v>ЛОЖЬЛОЖЬ</v>
      </c>
      <c r="AW43" t="str">
        <f>CONCATENATE(AG43,AH43)</f>
        <v>ЛОЖЬЛОЖЬ</v>
      </c>
      <c r="AX43" t="str">
        <f>CONCATENATE(AI43,AJ43)</f>
        <v>ЛОЖЬЛОЖЬ</v>
      </c>
      <c r="AY43" t="str">
        <f>CONCATENATE(AK43,AL43)</f>
        <v>ЛОЖЬЛОЖЬ</v>
      </c>
      <c r="AZ43" t="str">
        <f>CONCATENATE(AM43,AN43)</f>
        <v>ЛОЖЬЛОЖЬ</v>
      </c>
      <c r="BA43" t="str">
        <f>CONCATENATE(AO43,AP43)</f>
        <v>ЛОЖЬЛОЖЬ</v>
      </c>
      <c r="BC43" t="str">
        <f xml:space="preserve"> IF(OR(AR43= "4-2", AR43= "2-1", AR43= "-12", AR43= "-24"),"Q",
  IF(
    OR(AR43= "4-1", AR43= "40", AR43= "42"),"A",
    IF(
      AR43= "44","P",
      IF(OR(AR43= "2-2",AR43="0-2",AR43="-1-2",AR43="-2-2",AR43="-2-1",AR43="-20",AR43="-22" ),"R",
              IF(
                OR(AR43= "24",AR43="04",AR43="-14"),"M",
                IF(
                  OR(AR43= "20",AR43="22",AR43="0-1",AR43="00",AR43="02",AR43="-1-1",AR43="-10"),"I",""
                )
              )
      )
    )
  )
)</f>
        <v/>
      </c>
      <c r="BD43" t="str">
        <f xml:space="preserve"> IF(OR(AS43= "4-2", AS43= "2-1", AS43= "-12", AS43= "-24"),"Q",
  IF(
    OR(AS43= "4-1", AS43= "40", AS43= "42"),"A",
    IF(
      AS43= "44","P",
      IF(OR(AS43= "2-2",AS43="0-2",AS43="-1-2",AS43="-2-2",AS43="-2-1",AS43="-20",AS43="-22" ),"R",
              IF(
                OR(AS43= "24",AS43="04",AS43="-14"),"M",
                IF(
                  OR(AS43= "20",AS43="22",AS43="0-1",AS43="00",AS43="02",AS43="-1-1",AS43="-10"),"I",""
                )
              )
      )
    )
  )
)</f>
        <v/>
      </c>
      <c r="BE43" t="str">
        <f xml:space="preserve"> IF(OR(AT43= "4-2", AT43= "2-1", AT43= "-12", AT43= "-24"),"Q",
  IF(
    OR(AT43= "4-1", AT43= "40", AT43= "42"),"A",
    IF(
      AT43= "44","P",
      IF(OR(AT43= "2-2",AT43="0-2",AT43="-1-2",AT43="-2-2",AT43="-2-1",AT43="-20",AT43="-22" ),"R",
              IF(
                OR(AT43= "24",AT43="04",AT43="-14"),"M",
                IF(
                  OR(AT43= "20",AT43="22",AT43="0-1",AT43="00",AT43="02",AT43="-1-1",AT43="-10"),"I",""
                )
              )
      )
    )
  )
)</f>
        <v/>
      </c>
      <c r="BF43" t="str">
        <f xml:space="preserve"> IF(OR(AU43= "4-2", AU43= "2-1", AU43= "-12", AU43= "-24"),"Q",
  IF(
    OR(AU43= "4-1", AU43= "40", AU43= "42"),"A",
    IF(
      AU43= "44","P",
      IF(OR(AU43= "2-2",AU43="0-2",AU43="-1-2",AU43="-2-2",AU43="-2-1",AU43="-20",AU43="-22" ),"R",
              IF(
                OR(AU43= "24",AU43="04",AU43="-14"),"M",
                IF(
                  OR(AU43= "20",AU43="22",AU43="0-1",AU43="00",AU43="02",AU43="-1-1",AU43="-10"),"I",""
                )
              )
      )
    )
  )
)</f>
        <v/>
      </c>
      <c r="BG43" t="str">
        <f xml:space="preserve"> IF(OR(AV43= "4-2", AV43= "2-1", AV43= "-12", AV43= "-24"),"Q",
  IF(
    OR(AV43= "4-1", AV43= "40", AV43= "42"),"A",
    IF(
      AV43= "44","P",
      IF(OR(AV43= "2-2",AV43="0-2",AV43="-1-2",AV43="-2-2",AV43="-2-1",AV43="-20",AV43="-22" ),"R",
              IF(
                OR(AV43= "24",AV43="04",AV43="-14"),"M",
                IF(
                  OR(AV43= "20",AV43="22",AV43="0-1",AV43="00",AV43="02",AV43="-1-1",AV43="-10"),"I",""
                )
              )
      )
    )
  )
)</f>
        <v/>
      </c>
      <c r="BH43" t="str">
        <f xml:space="preserve"> IF(OR(AW43= "4-2", AW43= "2-1", AW43= "-12", AW43= "-24"),"Q",
  IF(
    OR(AW43= "4-1", AW43= "40", AW43= "42"),"A",
    IF(
      AW43= "44","P",
      IF(OR(AW43= "2-2",AW43="0-2",AW43="-1-2",AW43="-2-2",AW43="-2-1",AW43="-20",AW43="-22" ),"R",
              IF(
                OR(AW43= "24",AW43="04",AW43="-14"),"M",
                IF(
                  OR(AW43= "20",AW43="22",AW43="0-1",AW43="00",AW43="02",AW43="-1-1",AW43="-10"),"I",""
                )
              )
      )
    )
  )
)</f>
        <v/>
      </c>
      <c r="BI43" t="str">
        <f xml:space="preserve"> IF(OR(AX43= "4-2", AX43= "2-1", AX43= "-12", AX43= "-24"),"Q",
  IF(
    OR(AX43= "4-1", AX43= "40", AX43= "42"),"A",
    IF(
      AX43= "44","P",
      IF(OR(AX43= "2-2",AX43="0-2",AX43="-1-2",AX43="-2-2",AX43="-2-1",AX43="-20",AX43="-22" ),"R",
              IF(
                OR(AX43= "24",AX43="04",AX43="-14"),"M",
                IF(
                  OR(AX43= "20",AX43="22",AX43="0-1",AX43="00",AX43="02",AX43="-1-1",AX43="-10"),"I",""
                )
              )
      )
    )
  )
)</f>
        <v/>
      </c>
      <c r="BJ43" t="str">
        <f xml:space="preserve"> IF(OR(AY43= "4-2", AY43= "2-1", AY43= "-12", AY43= "-24"),"Q",
  IF(
    OR(AY43= "4-1", AY43= "40", AY43= "42"),"A",
    IF(
      AY43= "44","P",
      IF(OR(AY43= "2-2",AY43="0-2",AY43="-1-2",AY43="-2-2",AY43="-2-1",AY43="-20",AY43="-22" ),"R",
              IF(
                OR(AY43= "24",AY43="04",AY43="-14"),"M",
                IF(
                  OR(AY43= "20",AY43="22",AY43="0-1",AY43="00",AY43="02",AY43="-1-1",AY43="-10"),"I",""
                )
              )
      )
    )
  )
)</f>
        <v/>
      </c>
      <c r="BK43" t="str">
        <f xml:space="preserve"> IF(OR(AZ43= "4-2", AZ43= "2-1", AZ43= "-12", AZ43= "-24"),"Q",
  IF(
    OR(AZ43= "4-1", AZ43= "40", AZ43= "42"),"A",
    IF(
      AZ43= "44","P",
      IF(OR(AZ43= "2-2",AZ43="0-2",AZ43="-1-2",AZ43="-2-2",AZ43="-2-1",AZ43="-20",AZ43="-22" ),"R",
              IF(
                OR(AZ43= "24",AZ43="04",AZ43="-14"),"M",
                IF(
                  OR(AZ43= "20",AZ43="22",AZ43="0-1",AZ43="00",AZ43="02",AZ43="-1-1",AZ43="-10"),"I",""
                )
              )
      )
    )
  )
)</f>
        <v/>
      </c>
      <c r="BL43" t="str">
        <f xml:space="preserve"> IF(OR(BA43= "4-2", BA43= "2-1", BA43= "-12", BA43= "-24"),"Q",
  IF(
    OR(BA43= "4-1", BA43= "40", BA43= "42"),"A",
    IF(
      BA43= "44","P",
      IF(OR(BA43= "2-2",BA43="0-2",BA43="-1-2",BA43="-2-2",BA43="-2-1",BA43="-20",BA43="-22" ),"R",
              IF(
                OR(BA43= "24",BA43="04",BA43="-14"),"M",
                IF(
                  OR(BA43= "20",BA43="22",BA43="0-1",BA43="00",BA43="02",BA43="-1-1",BA43="-10"),"I",""
                )
              )
      )
    )
  )
)</f>
        <v/>
      </c>
      <c r="BN43" s="77" t="str">
        <f>Локализация!C128</f>
        <v>Мне это нужно! Плохо, что этого нет!</v>
      </c>
      <c r="BO43" s="78">
        <v>4</v>
      </c>
    </row>
    <row r="44" spans="23:67" x14ac:dyDescent="0.25">
      <c r="W44" t="b">
        <f>IF(OR(B44=Локализация!$C$118,B44=5),4,IF(OR(B44=Локализация!$C$119,B44=4),2,IF(OR(B44=Локализация!$C$120,B44=3),0,IF(OR(B44=Локализация!$C$121,B44=2),-1,IF(OR(B44=Локализация!$C$122,B44=1),-2)))))</f>
        <v>0</v>
      </c>
      <c r="X44" t="b">
        <f>IF(OR(C44=Локализация!$C$124,C44=5),-2,IF(OR(C44=Локализация!$C$125,C44=4),-1,IF(OR(C44=Локализация!$C$126,C44=3),0,IF(OR(C44=Локализация!$C$127,C44=2),2,IF(OR(C44=Локализация!$C$128,C44=1),4)))))</f>
        <v>0</v>
      </c>
      <c r="Y44" t="b">
        <f>IF(OR(D44=Локализация!$C$118,D44=5),4,IF(OR(D44=Локализация!$C$119,D44=4),2,IF(OR(D44=Локализация!$C$120,D44=3),0,IF(OR(D44=Локализация!$C$121,D44=2),-1,IF(OR(D44=Локализация!$C$122,D44=1),-2)))))</f>
        <v>0</v>
      </c>
      <c r="Z44" t="b">
        <f>IF(OR(E44=Локализация!$C$124,E44=5),-2,IF(OR(E44=Локализация!$C$125,E44=4),-1,IF(OR(E44=Локализация!$C$126,E44=3),0,IF(OR(E44=Локализация!$C$127,E44=2),2,IF(OR(E44=Локализация!$C$128,E44=1),4)))))</f>
        <v>0</v>
      </c>
      <c r="AA44" t="b">
        <f>IF(OR(F44=Локализация!$C$118,F44=5),4,IF(OR(F44=Локализация!$C$119,F44=4),2,IF(OR(F44=Локализация!$C$120,F44=3),0,IF(OR(F44=Локализация!$C$121,F44=2),-1,IF(OR(F44=Локализация!$C$122,F44=1),-2)))))</f>
        <v>0</v>
      </c>
      <c r="AB44" t="b">
        <f>IF(OR(G44=Локализация!$C$124,G44=5),-2,IF(OR(G44=Локализация!$C$125,G44=4),-1,IF(OR(G44=Локализация!$C$126,G44=3),0,IF(OR(G44=Локализация!$C$127,G44=2),2,IF(OR(G44=Локализация!$C$128,G44=1),4)))))</f>
        <v>0</v>
      </c>
      <c r="AC44" t="b">
        <f>IF(OR(H44=Локализация!$C$118,H44=5),4,IF(OR(H44=Локализация!$C$119,H44=4),2,IF(OR(H44=Локализация!$C$120,H44=3),0,IF(OR(H44=Локализация!$C$121,H44=2),-1,IF(OR(H44=Локализация!$C$122,H44=1),-2)))))</f>
        <v>0</v>
      </c>
      <c r="AD44" t="b">
        <f>IF(OR(I44=Локализация!$C$124,I44=5),-2,IF(OR(I44=Локализация!$C$125,I44=4),-1,IF(OR(I44=Локализация!$C$126,I44=3),0,IF(OR(I44=Локализация!$C$127,I44=2),2,IF(OR(I44=Локализация!$C$128,I44=1),4)))))</f>
        <v>0</v>
      </c>
      <c r="AE44" t="b">
        <f>IF(OR(J44=Локализация!$C$118,J44=5),4,IF(OR(J44=Локализация!$C$119,J44=4),2,IF(OR(J44=Локализация!$C$120,J44=3),0,IF(OR(J44=Локализация!$C$121,J44=2),-1,IF(OR(J44=Локализация!$C$122,J44=1),-2)))))</f>
        <v>0</v>
      </c>
      <c r="AF44" t="b">
        <f>IF(OR(K44=Локализация!$C$124,K44=5),-2,IF(OR(K44=Локализация!$C$125,K44=4),-1,IF(OR(K44=Локализация!$C$126,K44=3),0,IF(OR(K44=Локализация!$C$127,K44=2),2,IF(OR(K44=Локализация!$C$128,K44=1),4)))))</f>
        <v>0</v>
      </c>
      <c r="AG44" t="b">
        <f>IF(OR(L44=Локализация!$C$118,L44=5),4,IF(OR(L44=Локализация!$C$119,L44=4),2,IF(OR(L44=Локализация!$C$120,L44=3),0,IF(OR(L44=Локализация!$C$121,L44=2),-1,IF(OR(L44=Локализация!$C$122,L44=1),-2)))))</f>
        <v>0</v>
      </c>
      <c r="AH44" t="b">
        <f>IF(OR(M44=Локализация!$C$124,M44=5),-2,IF(OR(M44=Локализация!$C$125,M44=4),-1,IF(OR(M44=Локализация!$C$126,M44=3),0,IF(OR(M44=Локализация!$C$127,M44=2),2,IF(OR(M44=Локализация!$C$128,M44=1),4)))))</f>
        <v>0</v>
      </c>
      <c r="AI44" t="b">
        <f>IF(OR(N44=Локализация!$C$118,N44=5),4,IF(OR(N44=Локализация!$C$119,N44=4),2,IF(OR(N44=Локализация!$C$120,N44=3),0,IF(OR(N44=Локализация!$C$121,N44=2),-1,IF(OR(N44=Локализация!$C$122,N44=1),-2)))))</f>
        <v>0</v>
      </c>
      <c r="AJ44" t="b">
        <f>IF(OR(O44=Локализация!$C$124,O44=5),-2,IF(OR(O44=Локализация!$C$125,O44=4),-1,IF(OR(O44=Локализация!$C$126,O44=3),0,IF(OR(O44=Локализация!$C$127,O44=2),2,IF(OR(O44=Локализация!$C$128,O44=1),4)))))</f>
        <v>0</v>
      </c>
      <c r="AK44" t="b">
        <f>IF(OR(P44=Локализация!$C$118,P44=5),4,IF(OR(P44=Локализация!$C$119,P44=4),2,IF(OR(P44=Локализация!$C$120,P44=3),0,IF(OR(P44=Локализация!$C$121,P44=2),-1,IF(OR(P44=Локализация!$C$122,P44=1),-2)))))</f>
        <v>0</v>
      </c>
      <c r="AL44" t="b">
        <f>IF(OR(Q44=Локализация!$C$124,Q44=5),-2,IF(OR(Q44=Локализация!$C$125,Q44=4),-1,IF(OR(Q44=Локализация!$C$126,Q44=3),0,IF(OR(Q44=Локализация!$C$127,Q44=2),2,IF(OR(Q44=Локализация!$C$128,Q44=1),4)))))</f>
        <v>0</v>
      </c>
      <c r="AM44" t="b">
        <f>IF(OR(R44=Локализация!$C$118,R44=5),4,IF(OR(R44=Локализация!$C$119,R44=4),2,IF(OR(R44=Локализация!$C$120,R44=3),0,IF(OR(R44=Локализация!$C$121,R44=2),-1,IF(OR(R44=Локализация!$C$122,R44=1),-2)))))</f>
        <v>0</v>
      </c>
      <c r="AN44" t="b">
        <f>IF(OR(S44=Локализация!$C$124,S44=5),-2,IF(OR(S44=Локализация!$C$125,S44=4),-1,IF(OR(S44=Локализация!$C$126,S44=3),0,IF(OR(S44=Локализация!$C$127,S44=2),2,IF(OR(S44=Локализация!$C$128,S44=1),4)))))</f>
        <v>0</v>
      </c>
      <c r="AO44" t="b">
        <f>IF(OR(T44=Локализация!$C$118,T44=5),4,IF(OR(T44=Локализация!$C$119,T44=4),2,IF(OR(T44=Локализация!$C$120,T44=3),0,IF(OR(T44=Локализация!$C$121,T44=2),-1,IF(OR(T44=Локализация!$C$122,T44=1),-2)))))</f>
        <v>0</v>
      </c>
      <c r="AP44" t="b">
        <f>IF(OR(U44=Локализация!$C$124,U44=5),-2,IF(OR(U44=Локализация!$C$125,U44=4),-1,IF(OR(U44=Локализация!$C$126,U44=3),0,IF(OR(U44=Локализация!$C$127,U44=2),2,IF(OR(U44=Локализация!$C$128,U44=1),4)))))</f>
        <v>0</v>
      </c>
      <c r="AR44" t="str">
        <f>CONCATENATE(W44,X44)</f>
        <v>ЛОЖЬЛОЖЬ</v>
      </c>
      <c r="AS44" t="str">
        <f>CONCATENATE(Y44,Z44)</f>
        <v>ЛОЖЬЛОЖЬ</v>
      </c>
      <c r="AT44" t="str">
        <f>CONCATENATE(AA44,AB44)</f>
        <v>ЛОЖЬЛОЖЬ</v>
      </c>
      <c r="AU44" t="str">
        <f>CONCATENATE(AC44,AD44)</f>
        <v>ЛОЖЬЛОЖЬ</v>
      </c>
      <c r="AV44" t="str">
        <f>CONCATENATE(AE44,AF44)</f>
        <v>ЛОЖЬЛОЖЬ</v>
      </c>
      <c r="AW44" t="str">
        <f>CONCATENATE(AG44,AH44)</f>
        <v>ЛОЖЬЛОЖЬ</v>
      </c>
      <c r="AX44" t="str">
        <f>CONCATENATE(AI44,AJ44)</f>
        <v>ЛОЖЬЛОЖЬ</v>
      </c>
      <c r="AY44" t="str">
        <f>CONCATENATE(AK44,AL44)</f>
        <v>ЛОЖЬЛОЖЬ</v>
      </c>
      <c r="AZ44" t="str">
        <f>CONCATENATE(AM44,AN44)</f>
        <v>ЛОЖЬЛОЖЬ</v>
      </c>
      <c r="BA44" t="str">
        <f>CONCATENATE(AO44,AP44)</f>
        <v>ЛОЖЬЛОЖЬ</v>
      </c>
      <c r="BC44" t="str">
        <f xml:space="preserve"> IF(OR(AR44= "4-2", AR44= "2-1", AR44= "-12", AR44= "-24"),"Q",
  IF(
    OR(AR44= "4-1", AR44= "40", AR44= "42"),"A",
    IF(
      AR44= "44","P",
      IF(OR(AR44= "2-2",AR44="0-2",AR44="-1-2",AR44="-2-2",AR44="-2-1",AR44="-20",AR44="-22" ),"R",
              IF(
                OR(AR44= "24",AR44="04",AR44="-14"),"M",
                IF(
                  OR(AR44= "20",AR44="22",AR44="0-1",AR44="00",AR44="02",AR44="-1-1",AR44="-10"),"I",""
                )
              )
      )
    )
  )
)</f>
        <v/>
      </c>
      <c r="BD44" t="str">
        <f xml:space="preserve"> IF(OR(AS44= "4-2", AS44= "2-1", AS44= "-12", AS44= "-24"),"Q",
  IF(
    OR(AS44= "4-1", AS44= "40", AS44= "42"),"A",
    IF(
      AS44= "44","P",
      IF(OR(AS44= "2-2",AS44="0-2",AS44="-1-2",AS44="-2-2",AS44="-2-1",AS44="-20",AS44="-22" ),"R",
              IF(
                OR(AS44= "24",AS44="04",AS44="-14"),"M",
                IF(
                  OR(AS44= "20",AS44="22",AS44="0-1",AS44="00",AS44="02",AS44="-1-1",AS44="-10"),"I",""
                )
              )
      )
    )
  )
)</f>
        <v/>
      </c>
      <c r="BE44" t="str">
        <f xml:space="preserve"> IF(OR(AT44= "4-2", AT44= "2-1", AT44= "-12", AT44= "-24"),"Q",
  IF(
    OR(AT44= "4-1", AT44= "40", AT44= "42"),"A",
    IF(
      AT44= "44","P",
      IF(OR(AT44= "2-2",AT44="0-2",AT44="-1-2",AT44="-2-2",AT44="-2-1",AT44="-20",AT44="-22" ),"R",
              IF(
                OR(AT44= "24",AT44="04",AT44="-14"),"M",
                IF(
                  OR(AT44= "20",AT44="22",AT44="0-1",AT44="00",AT44="02",AT44="-1-1",AT44="-10"),"I",""
                )
              )
      )
    )
  )
)</f>
        <v/>
      </c>
      <c r="BF44" t="str">
        <f xml:space="preserve"> IF(OR(AU44= "4-2", AU44= "2-1", AU44= "-12", AU44= "-24"),"Q",
  IF(
    OR(AU44= "4-1", AU44= "40", AU44= "42"),"A",
    IF(
      AU44= "44","P",
      IF(OR(AU44= "2-2",AU44="0-2",AU44="-1-2",AU44="-2-2",AU44="-2-1",AU44="-20",AU44="-22" ),"R",
              IF(
                OR(AU44= "24",AU44="04",AU44="-14"),"M",
                IF(
                  OR(AU44= "20",AU44="22",AU44="0-1",AU44="00",AU44="02",AU44="-1-1",AU44="-10"),"I",""
                )
              )
      )
    )
  )
)</f>
        <v/>
      </c>
      <c r="BG44" t="str">
        <f xml:space="preserve"> IF(OR(AV44= "4-2", AV44= "2-1", AV44= "-12", AV44= "-24"),"Q",
  IF(
    OR(AV44= "4-1", AV44= "40", AV44= "42"),"A",
    IF(
      AV44= "44","P",
      IF(OR(AV44= "2-2",AV44="0-2",AV44="-1-2",AV44="-2-2",AV44="-2-1",AV44="-20",AV44="-22" ),"R",
              IF(
                OR(AV44= "24",AV44="04",AV44="-14"),"M",
                IF(
                  OR(AV44= "20",AV44="22",AV44="0-1",AV44="00",AV44="02",AV44="-1-1",AV44="-10"),"I",""
                )
              )
      )
    )
  )
)</f>
        <v/>
      </c>
      <c r="BH44" t="str">
        <f xml:space="preserve"> IF(OR(AW44= "4-2", AW44= "2-1", AW44= "-12", AW44= "-24"),"Q",
  IF(
    OR(AW44= "4-1", AW44= "40", AW44= "42"),"A",
    IF(
      AW44= "44","P",
      IF(OR(AW44= "2-2",AW44="0-2",AW44="-1-2",AW44="-2-2",AW44="-2-1",AW44="-20",AW44="-22" ),"R",
              IF(
                OR(AW44= "24",AW44="04",AW44="-14"),"M",
                IF(
                  OR(AW44= "20",AW44="22",AW44="0-1",AW44="00",AW44="02",AW44="-1-1",AW44="-10"),"I",""
                )
              )
      )
    )
  )
)</f>
        <v/>
      </c>
      <c r="BI44" t="str">
        <f xml:space="preserve"> IF(OR(AX44= "4-2", AX44= "2-1", AX44= "-12", AX44= "-24"),"Q",
  IF(
    OR(AX44= "4-1", AX44= "40", AX44= "42"),"A",
    IF(
      AX44= "44","P",
      IF(OR(AX44= "2-2",AX44="0-2",AX44="-1-2",AX44="-2-2",AX44="-2-1",AX44="-20",AX44="-22" ),"R",
              IF(
                OR(AX44= "24",AX44="04",AX44="-14"),"M",
                IF(
                  OR(AX44= "20",AX44="22",AX44="0-1",AX44="00",AX44="02",AX44="-1-1",AX44="-10"),"I",""
                )
              )
      )
    )
  )
)</f>
        <v/>
      </c>
      <c r="BJ44" t="str">
        <f xml:space="preserve"> IF(OR(AY44= "4-2", AY44= "2-1", AY44= "-12", AY44= "-24"),"Q",
  IF(
    OR(AY44= "4-1", AY44= "40", AY44= "42"),"A",
    IF(
      AY44= "44","P",
      IF(OR(AY44= "2-2",AY44="0-2",AY44="-1-2",AY44="-2-2",AY44="-2-1",AY44="-20",AY44="-22" ),"R",
              IF(
                OR(AY44= "24",AY44="04",AY44="-14"),"M",
                IF(
                  OR(AY44= "20",AY44="22",AY44="0-1",AY44="00",AY44="02",AY44="-1-1",AY44="-10"),"I",""
                )
              )
      )
    )
  )
)</f>
        <v/>
      </c>
      <c r="BK44" t="str">
        <f xml:space="preserve"> IF(OR(AZ44= "4-2", AZ44= "2-1", AZ44= "-12", AZ44= "-24"),"Q",
  IF(
    OR(AZ44= "4-1", AZ44= "40", AZ44= "42"),"A",
    IF(
      AZ44= "44","P",
      IF(OR(AZ44= "2-2",AZ44="0-2",AZ44="-1-2",AZ44="-2-2",AZ44="-2-1",AZ44="-20",AZ44="-22" ),"R",
              IF(
                OR(AZ44= "24",AZ44="04",AZ44="-14"),"M",
                IF(
                  OR(AZ44= "20",AZ44="22",AZ44="0-1",AZ44="00",AZ44="02",AZ44="-1-1",AZ44="-10"),"I",""
                )
              )
      )
    )
  )
)</f>
        <v/>
      </c>
      <c r="BL44" t="str">
        <f xml:space="preserve"> IF(OR(BA44= "4-2", BA44= "2-1", BA44= "-12", BA44= "-24"),"Q",
  IF(
    OR(BA44= "4-1", BA44= "40", BA44= "42"),"A",
    IF(
      BA44= "44","P",
      IF(OR(BA44= "2-2",BA44="0-2",BA44="-1-2",BA44="-2-2",BA44="-2-1",BA44="-20",BA44="-22" ),"R",
              IF(
                OR(BA44= "24",BA44="04",BA44="-14"),"M",
                IF(
                  OR(BA44= "20",BA44="22",BA44="0-1",BA44="00",BA44="02",BA44="-1-1",BA44="-10"),"I",""
                )
              )
      )
    )
  )
)</f>
        <v/>
      </c>
    </row>
    <row r="45" spans="23:67" x14ac:dyDescent="0.25">
      <c r="W45" t="b">
        <f>IF(OR(B45=Локализация!$C$118,B45=5),4,IF(OR(B45=Локализация!$C$119,B45=4),2,IF(OR(B45=Локализация!$C$120,B45=3),0,IF(OR(B45=Локализация!$C$121,B45=2),-1,IF(OR(B45=Локализация!$C$122,B45=1),-2)))))</f>
        <v>0</v>
      </c>
      <c r="X45" t="b">
        <f>IF(OR(C45=Локализация!$C$124,C45=5),-2,IF(OR(C45=Локализация!$C$125,C45=4),-1,IF(OR(C45=Локализация!$C$126,C45=3),0,IF(OR(C45=Локализация!$C$127,C45=2),2,IF(OR(C45=Локализация!$C$128,C45=1),4)))))</f>
        <v>0</v>
      </c>
      <c r="Y45" t="b">
        <f>IF(OR(D45=Локализация!$C$118,D45=5),4,IF(OR(D45=Локализация!$C$119,D45=4),2,IF(OR(D45=Локализация!$C$120,D45=3),0,IF(OR(D45=Локализация!$C$121,D45=2),-1,IF(OR(D45=Локализация!$C$122,D45=1),-2)))))</f>
        <v>0</v>
      </c>
      <c r="Z45" t="b">
        <f>IF(OR(E45=Локализация!$C$124,E45=5),-2,IF(OR(E45=Локализация!$C$125,E45=4),-1,IF(OR(E45=Локализация!$C$126,E45=3),0,IF(OR(E45=Локализация!$C$127,E45=2),2,IF(OR(E45=Локализация!$C$128,E45=1),4)))))</f>
        <v>0</v>
      </c>
      <c r="AA45" t="b">
        <f>IF(OR(F45=Локализация!$C$118,F45=5),4,IF(OR(F45=Локализация!$C$119,F45=4),2,IF(OR(F45=Локализация!$C$120,F45=3),0,IF(OR(F45=Локализация!$C$121,F45=2),-1,IF(OR(F45=Локализация!$C$122,F45=1),-2)))))</f>
        <v>0</v>
      </c>
      <c r="AB45" t="b">
        <f>IF(OR(G45=Локализация!$C$124,G45=5),-2,IF(OR(G45=Локализация!$C$125,G45=4),-1,IF(OR(G45=Локализация!$C$126,G45=3),0,IF(OR(G45=Локализация!$C$127,G45=2),2,IF(OR(G45=Локализация!$C$128,G45=1),4)))))</f>
        <v>0</v>
      </c>
      <c r="AC45" t="b">
        <f>IF(OR(H45=Локализация!$C$118,H45=5),4,IF(OR(H45=Локализация!$C$119,H45=4),2,IF(OR(H45=Локализация!$C$120,H45=3),0,IF(OR(H45=Локализация!$C$121,H45=2),-1,IF(OR(H45=Локализация!$C$122,H45=1),-2)))))</f>
        <v>0</v>
      </c>
      <c r="AD45" t="b">
        <f>IF(OR(I45=Локализация!$C$124,I45=5),-2,IF(OR(I45=Локализация!$C$125,I45=4),-1,IF(OR(I45=Локализация!$C$126,I45=3),0,IF(OR(I45=Локализация!$C$127,I45=2),2,IF(OR(I45=Локализация!$C$128,I45=1),4)))))</f>
        <v>0</v>
      </c>
      <c r="AE45" t="b">
        <f>IF(OR(J45=Локализация!$C$118,J45=5),4,IF(OR(J45=Локализация!$C$119,J45=4),2,IF(OR(J45=Локализация!$C$120,J45=3),0,IF(OR(J45=Локализация!$C$121,J45=2),-1,IF(OR(J45=Локализация!$C$122,J45=1),-2)))))</f>
        <v>0</v>
      </c>
      <c r="AF45" t="b">
        <f>IF(OR(K45=Локализация!$C$124,K45=5),-2,IF(OR(K45=Локализация!$C$125,K45=4),-1,IF(OR(K45=Локализация!$C$126,K45=3),0,IF(OR(K45=Локализация!$C$127,K45=2),2,IF(OR(K45=Локализация!$C$128,K45=1),4)))))</f>
        <v>0</v>
      </c>
      <c r="AG45" t="b">
        <f>IF(OR(L45=Локализация!$C$118,L45=5),4,IF(OR(L45=Локализация!$C$119,L45=4),2,IF(OR(L45=Локализация!$C$120,L45=3),0,IF(OR(L45=Локализация!$C$121,L45=2),-1,IF(OR(L45=Локализация!$C$122,L45=1),-2)))))</f>
        <v>0</v>
      </c>
      <c r="AH45" t="b">
        <f>IF(OR(M45=Локализация!$C$124,M45=5),-2,IF(OR(M45=Локализация!$C$125,M45=4),-1,IF(OR(M45=Локализация!$C$126,M45=3),0,IF(OR(M45=Локализация!$C$127,M45=2),2,IF(OR(M45=Локализация!$C$128,M45=1),4)))))</f>
        <v>0</v>
      </c>
      <c r="AI45" t="b">
        <f>IF(OR(N45=Локализация!$C$118,N45=5),4,IF(OR(N45=Локализация!$C$119,N45=4),2,IF(OR(N45=Локализация!$C$120,N45=3),0,IF(OR(N45=Локализация!$C$121,N45=2),-1,IF(OR(N45=Локализация!$C$122,N45=1),-2)))))</f>
        <v>0</v>
      </c>
      <c r="AJ45" t="b">
        <f>IF(OR(O45=Локализация!$C$124,O45=5),-2,IF(OR(O45=Локализация!$C$125,O45=4),-1,IF(OR(O45=Локализация!$C$126,O45=3),0,IF(OR(O45=Локализация!$C$127,O45=2),2,IF(OR(O45=Локализация!$C$128,O45=1),4)))))</f>
        <v>0</v>
      </c>
      <c r="AK45" t="b">
        <f>IF(OR(P45=Локализация!$C$118,P45=5),4,IF(OR(P45=Локализация!$C$119,P45=4),2,IF(OR(P45=Локализация!$C$120,P45=3),0,IF(OR(P45=Локализация!$C$121,P45=2),-1,IF(OR(P45=Локализация!$C$122,P45=1),-2)))))</f>
        <v>0</v>
      </c>
      <c r="AL45" t="b">
        <f>IF(OR(Q45=Локализация!$C$124,Q45=5),-2,IF(OR(Q45=Локализация!$C$125,Q45=4),-1,IF(OR(Q45=Локализация!$C$126,Q45=3),0,IF(OR(Q45=Локализация!$C$127,Q45=2),2,IF(OR(Q45=Локализация!$C$128,Q45=1),4)))))</f>
        <v>0</v>
      </c>
      <c r="AM45" t="b">
        <f>IF(OR(R45=Локализация!$C$118,R45=5),4,IF(OR(R45=Локализация!$C$119,R45=4),2,IF(OR(R45=Локализация!$C$120,R45=3),0,IF(OR(R45=Локализация!$C$121,R45=2),-1,IF(OR(R45=Локализация!$C$122,R45=1),-2)))))</f>
        <v>0</v>
      </c>
      <c r="AN45" t="b">
        <f>IF(OR(S45=Локализация!$C$124,S45=5),-2,IF(OR(S45=Локализация!$C$125,S45=4),-1,IF(OR(S45=Локализация!$C$126,S45=3),0,IF(OR(S45=Локализация!$C$127,S45=2),2,IF(OR(S45=Локализация!$C$128,S45=1),4)))))</f>
        <v>0</v>
      </c>
      <c r="AO45" t="b">
        <f>IF(OR(T45=Локализация!$C$118,T45=5),4,IF(OR(T45=Локализация!$C$119,T45=4),2,IF(OR(T45=Локализация!$C$120,T45=3),0,IF(OR(T45=Локализация!$C$121,T45=2),-1,IF(OR(T45=Локализация!$C$122,T45=1),-2)))))</f>
        <v>0</v>
      </c>
      <c r="AP45" t="b">
        <f>IF(OR(U45=Локализация!$C$124,U45=5),-2,IF(OR(U45=Локализация!$C$125,U45=4),-1,IF(OR(U45=Локализация!$C$126,U45=3),0,IF(OR(U45=Локализация!$C$127,U45=2),2,IF(OR(U45=Локализация!$C$128,U45=1),4)))))</f>
        <v>0</v>
      </c>
      <c r="AR45" t="str">
        <f>CONCATENATE(W45,X45)</f>
        <v>ЛОЖЬЛОЖЬ</v>
      </c>
      <c r="AS45" t="str">
        <f>CONCATENATE(Y45,Z45)</f>
        <v>ЛОЖЬЛОЖЬ</v>
      </c>
      <c r="AT45" t="str">
        <f>CONCATENATE(AA45,AB45)</f>
        <v>ЛОЖЬЛОЖЬ</v>
      </c>
      <c r="AU45" t="str">
        <f>CONCATENATE(AC45,AD45)</f>
        <v>ЛОЖЬЛОЖЬ</v>
      </c>
      <c r="AV45" t="str">
        <f>CONCATENATE(AE45,AF45)</f>
        <v>ЛОЖЬЛОЖЬ</v>
      </c>
      <c r="AW45" t="str">
        <f>CONCATENATE(AG45,AH45)</f>
        <v>ЛОЖЬЛОЖЬ</v>
      </c>
      <c r="AX45" t="str">
        <f>CONCATENATE(AI45,AJ45)</f>
        <v>ЛОЖЬЛОЖЬ</v>
      </c>
      <c r="AY45" t="str">
        <f>CONCATENATE(AK45,AL45)</f>
        <v>ЛОЖЬЛОЖЬ</v>
      </c>
      <c r="AZ45" t="str">
        <f>CONCATENATE(AM45,AN45)</f>
        <v>ЛОЖЬЛОЖЬ</v>
      </c>
      <c r="BA45" t="str">
        <f>CONCATENATE(AO45,AP45)</f>
        <v>ЛОЖЬЛОЖЬ</v>
      </c>
      <c r="BC45" t="str">
        <f xml:space="preserve"> IF(OR(AR45= "4-2", AR45= "2-1", AR45= "-12", AR45= "-24"),"Q",
  IF(
    OR(AR45= "4-1", AR45= "40", AR45= "42"),"A",
    IF(
      AR45= "44","P",
      IF(OR(AR45= "2-2",AR45="0-2",AR45="-1-2",AR45="-2-2",AR45="-2-1",AR45="-20",AR45="-22" ),"R",
              IF(
                OR(AR45= "24",AR45="04",AR45="-14"),"M",
                IF(
                  OR(AR45= "20",AR45="22",AR45="0-1",AR45="00",AR45="02",AR45="-1-1",AR45="-10"),"I",""
                )
              )
      )
    )
  )
)</f>
        <v/>
      </c>
      <c r="BD45" t="str">
        <f xml:space="preserve"> IF(OR(AS45= "4-2", AS45= "2-1", AS45= "-12", AS45= "-24"),"Q",
  IF(
    OR(AS45= "4-1", AS45= "40", AS45= "42"),"A",
    IF(
      AS45= "44","P",
      IF(OR(AS45= "2-2",AS45="0-2",AS45="-1-2",AS45="-2-2",AS45="-2-1",AS45="-20",AS45="-22" ),"R",
              IF(
                OR(AS45= "24",AS45="04",AS45="-14"),"M",
                IF(
                  OR(AS45= "20",AS45="22",AS45="0-1",AS45="00",AS45="02",AS45="-1-1",AS45="-10"),"I",""
                )
              )
      )
    )
  )
)</f>
        <v/>
      </c>
      <c r="BE45" t="str">
        <f xml:space="preserve"> IF(OR(AT45= "4-2", AT45= "2-1", AT45= "-12", AT45= "-24"),"Q",
  IF(
    OR(AT45= "4-1", AT45= "40", AT45= "42"),"A",
    IF(
      AT45= "44","P",
      IF(OR(AT45= "2-2",AT45="0-2",AT45="-1-2",AT45="-2-2",AT45="-2-1",AT45="-20",AT45="-22" ),"R",
              IF(
                OR(AT45= "24",AT45="04",AT45="-14"),"M",
                IF(
                  OR(AT45= "20",AT45="22",AT45="0-1",AT45="00",AT45="02",AT45="-1-1",AT45="-10"),"I",""
                )
              )
      )
    )
  )
)</f>
        <v/>
      </c>
      <c r="BF45" t="str">
        <f xml:space="preserve"> IF(OR(AU45= "4-2", AU45= "2-1", AU45= "-12", AU45= "-24"),"Q",
  IF(
    OR(AU45= "4-1", AU45= "40", AU45= "42"),"A",
    IF(
      AU45= "44","P",
      IF(OR(AU45= "2-2",AU45="0-2",AU45="-1-2",AU45="-2-2",AU45="-2-1",AU45="-20",AU45="-22" ),"R",
              IF(
                OR(AU45= "24",AU45="04",AU45="-14"),"M",
                IF(
                  OR(AU45= "20",AU45="22",AU45="0-1",AU45="00",AU45="02",AU45="-1-1",AU45="-10"),"I",""
                )
              )
      )
    )
  )
)</f>
        <v/>
      </c>
      <c r="BG45" t="str">
        <f xml:space="preserve"> IF(OR(AV45= "4-2", AV45= "2-1", AV45= "-12", AV45= "-24"),"Q",
  IF(
    OR(AV45= "4-1", AV45= "40", AV45= "42"),"A",
    IF(
      AV45= "44","P",
      IF(OR(AV45= "2-2",AV45="0-2",AV45="-1-2",AV45="-2-2",AV45="-2-1",AV45="-20",AV45="-22" ),"R",
              IF(
                OR(AV45= "24",AV45="04",AV45="-14"),"M",
                IF(
                  OR(AV45= "20",AV45="22",AV45="0-1",AV45="00",AV45="02",AV45="-1-1",AV45="-10"),"I",""
                )
              )
      )
    )
  )
)</f>
        <v/>
      </c>
      <c r="BH45" t="str">
        <f xml:space="preserve"> IF(OR(AW45= "4-2", AW45= "2-1", AW45= "-12", AW45= "-24"),"Q",
  IF(
    OR(AW45= "4-1", AW45= "40", AW45= "42"),"A",
    IF(
      AW45= "44","P",
      IF(OR(AW45= "2-2",AW45="0-2",AW45="-1-2",AW45="-2-2",AW45="-2-1",AW45="-20",AW45="-22" ),"R",
              IF(
                OR(AW45= "24",AW45="04",AW45="-14"),"M",
                IF(
                  OR(AW45= "20",AW45="22",AW45="0-1",AW45="00",AW45="02",AW45="-1-1",AW45="-10"),"I",""
                )
              )
      )
    )
  )
)</f>
        <v/>
      </c>
      <c r="BI45" t="str">
        <f xml:space="preserve"> IF(OR(AX45= "4-2", AX45= "2-1", AX45= "-12", AX45= "-24"),"Q",
  IF(
    OR(AX45= "4-1", AX45= "40", AX45= "42"),"A",
    IF(
      AX45= "44","P",
      IF(OR(AX45= "2-2",AX45="0-2",AX45="-1-2",AX45="-2-2",AX45="-2-1",AX45="-20",AX45="-22" ),"R",
              IF(
                OR(AX45= "24",AX45="04",AX45="-14"),"M",
                IF(
                  OR(AX45= "20",AX45="22",AX45="0-1",AX45="00",AX45="02",AX45="-1-1",AX45="-10"),"I",""
                )
              )
      )
    )
  )
)</f>
        <v/>
      </c>
      <c r="BJ45" t="str">
        <f xml:space="preserve"> IF(OR(AY45= "4-2", AY45= "2-1", AY45= "-12", AY45= "-24"),"Q",
  IF(
    OR(AY45= "4-1", AY45= "40", AY45= "42"),"A",
    IF(
      AY45= "44","P",
      IF(OR(AY45= "2-2",AY45="0-2",AY45="-1-2",AY45="-2-2",AY45="-2-1",AY45="-20",AY45="-22" ),"R",
              IF(
                OR(AY45= "24",AY45="04",AY45="-14"),"M",
                IF(
                  OR(AY45= "20",AY45="22",AY45="0-1",AY45="00",AY45="02",AY45="-1-1",AY45="-10"),"I",""
                )
              )
      )
    )
  )
)</f>
        <v/>
      </c>
      <c r="BK45" t="str">
        <f xml:space="preserve"> IF(OR(AZ45= "4-2", AZ45= "2-1", AZ45= "-12", AZ45= "-24"),"Q",
  IF(
    OR(AZ45= "4-1", AZ45= "40", AZ45= "42"),"A",
    IF(
      AZ45= "44","P",
      IF(OR(AZ45= "2-2",AZ45="0-2",AZ45="-1-2",AZ45="-2-2",AZ45="-2-1",AZ45="-20",AZ45="-22" ),"R",
              IF(
                OR(AZ45= "24",AZ45="04",AZ45="-14"),"M",
                IF(
                  OR(AZ45= "20",AZ45="22",AZ45="0-1",AZ45="00",AZ45="02",AZ45="-1-1",AZ45="-10"),"I",""
                )
              )
      )
    )
  )
)</f>
        <v/>
      </c>
      <c r="BL45" t="str">
        <f xml:space="preserve"> IF(OR(BA45= "4-2", BA45= "2-1", BA45= "-12", BA45= "-24"),"Q",
  IF(
    OR(BA45= "4-1", BA45= "40", BA45= "42"),"A",
    IF(
      BA45= "44","P",
      IF(OR(BA45= "2-2",BA45="0-2",BA45="-1-2",BA45="-2-2",BA45="-2-1",BA45="-20",BA45="-22" ),"R",
              IF(
                OR(BA45= "24",BA45="04",BA45="-14"),"M",
                IF(
                  OR(BA45= "20",BA45="22",BA45="0-1",BA45="00",BA45="02",BA45="-1-1",BA45="-10"),"I",""
                )
              )
      )
    )
  )
)</f>
        <v/>
      </c>
    </row>
    <row r="46" spans="23:67" x14ac:dyDescent="0.25">
      <c r="W46" t="b">
        <f>IF(OR(B46=Локализация!$C$118,B46=5),4,IF(OR(B46=Локализация!$C$119,B46=4),2,IF(OR(B46=Локализация!$C$120,B46=3),0,IF(OR(B46=Локализация!$C$121,B46=2),-1,IF(OR(B46=Локализация!$C$122,B46=1),-2)))))</f>
        <v>0</v>
      </c>
      <c r="X46" t="b">
        <f>IF(OR(C46=Локализация!$C$124,C46=5),-2,IF(OR(C46=Локализация!$C$125,C46=4),-1,IF(OR(C46=Локализация!$C$126,C46=3),0,IF(OR(C46=Локализация!$C$127,C46=2),2,IF(OR(C46=Локализация!$C$128,C46=1),4)))))</f>
        <v>0</v>
      </c>
      <c r="Y46" t="b">
        <f>IF(OR(D46=Локализация!$C$118,D46=5),4,IF(OR(D46=Локализация!$C$119,D46=4),2,IF(OR(D46=Локализация!$C$120,D46=3),0,IF(OR(D46=Локализация!$C$121,D46=2),-1,IF(OR(D46=Локализация!$C$122,D46=1),-2)))))</f>
        <v>0</v>
      </c>
      <c r="Z46" t="b">
        <f>IF(OR(E46=Локализация!$C$124,E46=5),-2,IF(OR(E46=Локализация!$C$125,E46=4),-1,IF(OR(E46=Локализация!$C$126,E46=3),0,IF(OR(E46=Локализация!$C$127,E46=2),2,IF(OR(E46=Локализация!$C$128,E46=1),4)))))</f>
        <v>0</v>
      </c>
      <c r="AA46" t="b">
        <f>IF(OR(F46=Локализация!$C$118,F46=5),4,IF(OR(F46=Локализация!$C$119,F46=4),2,IF(OR(F46=Локализация!$C$120,F46=3),0,IF(OR(F46=Локализация!$C$121,F46=2),-1,IF(OR(F46=Локализация!$C$122,F46=1),-2)))))</f>
        <v>0</v>
      </c>
      <c r="AB46" t="b">
        <f>IF(OR(G46=Локализация!$C$124,G46=5),-2,IF(OR(G46=Локализация!$C$125,G46=4),-1,IF(OR(G46=Локализация!$C$126,G46=3),0,IF(OR(G46=Локализация!$C$127,G46=2),2,IF(OR(G46=Локализация!$C$128,G46=1),4)))))</f>
        <v>0</v>
      </c>
      <c r="AC46" t="b">
        <f>IF(OR(H46=Локализация!$C$118,H46=5),4,IF(OR(H46=Локализация!$C$119,H46=4),2,IF(OR(H46=Локализация!$C$120,H46=3),0,IF(OR(H46=Локализация!$C$121,H46=2),-1,IF(OR(H46=Локализация!$C$122,H46=1),-2)))))</f>
        <v>0</v>
      </c>
      <c r="AD46" t="b">
        <f>IF(OR(I46=Локализация!$C$124,I46=5),-2,IF(OR(I46=Локализация!$C$125,I46=4),-1,IF(OR(I46=Локализация!$C$126,I46=3),0,IF(OR(I46=Локализация!$C$127,I46=2),2,IF(OR(I46=Локализация!$C$128,I46=1),4)))))</f>
        <v>0</v>
      </c>
      <c r="AE46" t="b">
        <f>IF(OR(J46=Локализация!$C$118,J46=5),4,IF(OR(J46=Локализация!$C$119,J46=4),2,IF(OR(J46=Локализация!$C$120,J46=3),0,IF(OR(J46=Локализация!$C$121,J46=2),-1,IF(OR(J46=Локализация!$C$122,J46=1),-2)))))</f>
        <v>0</v>
      </c>
      <c r="AF46" t="b">
        <f>IF(OR(K46=Локализация!$C$124,K46=5),-2,IF(OR(K46=Локализация!$C$125,K46=4),-1,IF(OR(K46=Локализация!$C$126,K46=3),0,IF(OR(K46=Локализация!$C$127,K46=2),2,IF(OR(K46=Локализация!$C$128,K46=1),4)))))</f>
        <v>0</v>
      </c>
      <c r="AG46" t="b">
        <f>IF(OR(L46=Локализация!$C$118,L46=5),4,IF(OR(L46=Локализация!$C$119,L46=4),2,IF(OR(L46=Локализация!$C$120,L46=3),0,IF(OR(L46=Локализация!$C$121,L46=2),-1,IF(OR(L46=Локализация!$C$122,L46=1),-2)))))</f>
        <v>0</v>
      </c>
      <c r="AH46" t="b">
        <f>IF(OR(M46=Локализация!$C$124,M46=5),-2,IF(OR(M46=Локализация!$C$125,M46=4),-1,IF(OR(M46=Локализация!$C$126,M46=3),0,IF(OR(M46=Локализация!$C$127,M46=2),2,IF(OR(M46=Локализация!$C$128,M46=1),4)))))</f>
        <v>0</v>
      </c>
      <c r="AI46" t="b">
        <f>IF(OR(N46=Локализация!$C$118,N46=5),4,IF(OR(N46=Локализация!$C$119,N46=4),2,IF(OR(N46=Локализация!$C$120,N46=3),0,IF(OR(N46=Локализация!$C$121,N46=2),-1,IF(OR(N46=Локализация!$C$122,N46=1),-2)))))</f>
        <v>0</v>
      </c>
      <c r="AJ46" t="b">
        <f>IF(OR(O46=Локализация!$C$124,O46=5),-2,IF(OR(O46=Локализация!$C$125,O46=4),-1,IF(OR(O46=Локализация!$C$126,O46=3),0,IF(OR(O46=Локализация!$C$127,O46=2),2,IF(OR(O46=Локализация!$C$128,O46=1),4)))))</f>
        <v>0</v>
      </c>
      <c r="AK46" t="b">
        <f>IF(OR(P46=Локализация!$C$118,P46=5),4,IF(OR(P46=Локализация!$C$119,P46=4),2,IF(OR(P46=Локализация!$C$120,P46=3),0,IF(OR(P46=Локализация!$C$121,P46=2),-1,IF(OR(P46=Локализация!$C$122,P46=1),-2)))))</f>
        <v>0</v>
      </c>
      <c r="AL46" t="b">
        <f>IF(OR(Q46=Локализация!$C$124,Q46=5),-2,IF(OR(Q46=Локализация!$C$125,Q46=4),-1,IF(OR(Q46=Локализация!$C$126,Q46=3),0,IF(OR(Q46=Локализация!$C$127,Q46=2),2,IF(OR(Q46=Локализация!$C$128,Q46=1),4)))))</f>
        <v>0</v>
      </c>
      <c r="AM46" t="b">
        <f>IF(OR(R46=Локализация!$C$118,R46=5),4,IF(OR(R46=Локализация!$C$119,R46=4),2,IF(OR(R46=Локализация!$C$120,R46=3),0,IF(OR(R46=Локализация!$C$121,R46=2),-1,IF(OR(R46=Локализация!$C$122,R46=1),-2)))))</f>
        <v>0</v>
      </c>
      <c r="AN46" t="b">
        <f>IF(OR(S46=Локализация!$C$124,S46=5),-2,IF(OR(S46=Локализация!$C$125,S46=4),-1,IF(OR(S46=Локализация!$C$126,S46=3),0,IF(OR(S46=Локализация!$C$127,S46=2),2,IF(OR(S46=Локализация!$C$128,S46=1),4)))))</f>
        <v>0</v>
      </c>
      <c r="AO46" t="b">
        <f>IF(OR(T46=Локализация!$C$118,T46=5),4,IF(OR(T46=Локализация!$C$119,T46=4),2,IF(OR(T46=Локализация!$C$120,T46=3),0,IF(OR(T46=Локализация!$C$121,T46=2),-1,IF(OR(T46=Локализация!$C$122,T46=1),-2)))))</f>
        <v>0</v>
      </c>
      <c r="AP46" t="b">
        <f>IF(OR(U46=Локализация!$C$124,U46=5),-2,IF(OR(U46=Локализация!$C$125,U46=4),-1,IF(OR(U46=Локализация!$C$126,U46=3),0,IF(OR(U46=Локализация!$C$127,U46=2),2,IF(OR(U46=Локализация!$C$128,U46=1),4)))))</f>
        <v>0</v>
      </c>
      <c r="AR46" t="str">
        <f>CONCATENATE(W46,X46)</f>
        <v>ЛОЖЬЛОЖЬ</v>
      </c>
      <c r="AS46" t="str">
        <f>CONCATENATE(Y46,Z46)</f>
        <v>ЛОЖЬЛОЖЬ</v>
      </c>
      <c r="AT46" t="str">
        <f>CONCATENATE(AA46,AB46)</f>
        <v>ЛОЖЬЛОЖЬ</v>
      </c>
      <c r="AU46" t="str">
        <f>CONCATENATE(AC46,AD46)</f>
        <v>ЛОЖЬЛОЖЬ</v>
      </c>
      <c r="AV46" t="str">
        <f>CONCATENATE(AE46,AF46)</f>
        <v>ЛОЖЬЛОЖЬ</v>
      </c>
      <c r="AW46" t="str">
        <f>CONCATENATE(AG46,AH46)</f>
        <v>ЛОЖЬЛОЖЬ</v>
      </c>
      <c r="AX46" t="str">
        <f>CONCATENATE(AI46,AJ46)</f>
        <v>ЛОЖЬЛОЖЬ</v>
      </c>
      <c r="AY46" t="str">
        <f>CONCATENATE(AK46,AL46)</f>
        <v>ЛОЖЬЛОЖЬ</v>
      </c>
      <c r="AZ46" t="str">
        <f>CONCATENATE(AM46,AN46)</f>
        <v>ЛОЖЬЛОЖЬ</v>
      </c>
      <c r="BA46" t="str">
        <f>CONCATENATE(AO46,AP46)</f>
        <v>ЛОЖЬЛОЖЬ</v>
      </c>
      <c r="BC46" t="str">
        <f xml:space="preserve"> IF(OR(AR46= "4-2", AR46= "2-1", AR46= "-12", AR46= "-24"),"Q",
  IF(
    OR(AR46= "4-1", AR46= "40", AR46= "42"),"A",
    IF(
      AR46= "44","P",
      IF(OR(AR46= "2-2",AR46="0-2",AR46="-1-2",AR46="-2-2",AR46="-2-1",AR46="-20",AR46="-22" ),"R",
              IF(
                OR(AR46= "24",AR46="04",AR46="-14"),"M",
                IF(
                  OR(AR46= "20",AR46="22",AR46="0-1",AR46="00",AR46="02",AR46="-1-1",AR46="-10"),"I",""
                )
              )
      )
    )
  )
)</f>
        <v/>
      </c>
      <c r="BD46" t="str">
        <f xml:space="preserve"> IF(OR(AS46= "4-2", AS46= "2-1", AS46= "-12", AS46= "-24"),"Q",
  IF(
    OR(AS46= "4-1", AS46= "40", AS46= "42"),"A",
    IF(
      AS46= "44","P",
      IF(OR(AS46= "2-2",AS46="0-2",AS46="-1-2",AS46="-2-2",AS46="-2-1",AS46="-20",AS46="-22" ),"R",
              IF(
                OR(AS46= "24",AS46="04",AS46="-14"),"M",
                IF(
                  OR(AS46= "20",AS46="22",AS46="0-1",AS46="00",AS46="02",AS46="-1-1",AS46="-10"),"I",""
                )
              )
      )
    )
  )
)</f>
        <v/>
      </c>
      <c r="BE46" t="str">
        <f xml:space="preserve"> IF(OR(AT46= "4-2", AT46= "2-1", AT46= "-12", AT46= "-24"),"Q",
  IF(
    OR(AT46= "4-1", AT46= "40", AT46= "42"),"A",
    IF(
      AT46= "44","P",
      IF(OR(AT46= "2-2",AT46="0-2",AT46="-1-2",AT46="-2-2",AT46="-2-1",AT46="-20",AT46="-22" ),"R",
              IF(
                OR(AT46= "24",AT46="04",AT46="-14"),"M",
                IF(
                  OR(AT46= "20",AT46="22",AT46="0-1",AT46="00",AT46="02",AT46="-1-1",AT46="-10"),"I",""
                )
              )
      )
    )
  )
)</f>
        <v/>
      </c>
      <c r="BF46" t="str">
        <f xml:space="preserve"> IF(OR(AU46= "4-2", AU46= "2-1", AU46= "-12", AU46= "-24"),"Q",
  IF(
    OR(AU46= "4-1", AU46= "40", AU46= "42"),"A",
    IF(
      AU46= "44","P",
      IF(OR(AU46= "2-2",AU46="0-2",AU46="-1-2",AU46="-2-2",AU46="-2-1",AU46="-20",AU46="-22" ),"R",
              IF(
                OR(AU46= "24",AU46="04",AU46="-14"),"M",
                IF(
                  OR(AU46= "20",AU46="22",AU46="0-1",AU46="00",AU46="02",AU46="-1-1",AU46="-10"),"I",""
                )
              )
      )
    )
  )
)</f>
        <v/>
      </c>
      <c r="BG46" t="str">
        <f xml:space="preserve"> IF(OR(AV46= "4-2", AV46= "2-1", AV46= "-12", AV46= "-24"),"Q",
  IF(
    OR(AV46= "4-1", AV46= "40", AV46= "42"),"A",
    IF(
      AV46= "44","P",
      IF(OR(AV46= "2-2",AV46="0-2",AV46="-1-2",AV46="-2-2",AV46="-2-1",AV46="-20",AV46="-22" ),"R",
              IF(
                OR(AV46= "24",AV46="04",AV46="-14"),"M",
                IF(
                  OR(AV46= "20",AV46="22",AV46="0-1",AV46="00",AV46="02",AV46="-1-1",AV46="-10"),"I",""
                )
              )
      )
    )
  )
)</f>
        <v/>
      </c>
      <c r="BH46" t="str">
        <f xml:space="preserve"> IF(OR(AW46= "4-2", AW46= "2-1", AW46= "-12", AW46= "-24"),"Q",
  IF(
    OR(AW46= "4-1", AW46= "40", AW46= "42"),"A",
    IF(
      AW46= "44","P",
      IF(OR(AW46= "2-2",AW46="0-2",AW46="-1-2",AW46="-2-2",AW46="-2-1",AW46="-20",AW46="-22" ),"R",
              IF(
                OR(AW46= "24",AW46="04",AW46="-14"),"M",
                IF(
                  OR(AW46= "20",AW46="22",AW46="0-1",AW46="00",AW46="02",AW46="-1-1",AW46="-10"),"I",""
                )
              )
      )
    )
  )
)</f>
        <v/>
      </c>
      <c r="BI46" t="str">
        <f xml:space="preserve"> IF(OR(AX46= "4-2", AX46= "2-1", AX46= "-12", AX46= "-24"),"Q",
  IF(
    OR(AX46= "4-1", AX46= "40", AX46= "42"),"A",
    IF(
      AX46= "44","P",
      IF(OR(AX46= "2-2",AX46="0-2",AX46="-1-2",AX46="-2-2",AX46="-2-1",AX46="-20",AX46="-22" ),"R",
              IF(
                OR(AX46= "24",AX46="04",AX46="-14"),"M",
                IF(
                  OR(AX46= "20",AX46="22",AX46="0-1",AX46="00",AX46="02",AX46="-1-1",AX46="-10"),"I",""
                )
              )
      )
    )
  )
)</f>
        <v/>
      </c>
      <c r="BJ46" t="str">
        <f xml:space="preserve"> IF(OR(AY46= "4-2", AY46= "2-1", AY46= "-12", AY46= "-24"),"Q",
  IF(
    OR(AY46= "4-1", AY46= "40", AY46= "42"),"A",
    IF(
      AY46= "44","P",
      IF(OR(AY46= "2-2",AY46="0-2",AY46="-1-2",AY46="-2-2",AY46="-2-1",AY46="-20",AY46="-22" ),"R",
              IF(
                OR(AY46= "24",AY46="04",AY46="-14"),"M",
                IF(
                  OR(AY46= "20",AY46="22",AY46="0-1",AY46="00",AY46="02",AY46="-1-1",AY46="-10"),"I",""
                )
              )
      )
    )
  )
)</f>
        <v/>
      </c>
      <c r="BK46" t="str">
        <f xml:space="preserve"> IF(OR(AZ46= "4-2", AZ46= "2-1", AZ46= "-12", AZ46= "-24"),"Q",
  IF(
    OR(AZ46= "4-1", AZ46= "40", AZ46= "42"),"A",
    IF(
      AZ46= "44","P",
      IF(OR(AZ46= "2-2",AZ46="0-2",AZ46="-1-2",AZ46="-2-2",AZ46="-2-1",AZ46="-20",AZ46="-22" ),"R",
              IF(
                OR(AZ46= "24",AZ46="04",AZ46="-14"),"M",
                IF(
                  OR(AZ46= "20",AZ46="22",AZ46="0-1",AZ46="00",AZ46="02",AZ46="-1-1",AZ46="-10"),"I",""
                )
              )
      )
    )
  )
)</f>
        <v/>
      </c>
      <c r="BL46" t="str">
        <f xml:space="preserve"> IF(OR(BA46= "4-2", BA46= "2-1", BA46= "-12", BA46= "-24"),"Q",
  IF(
    OR(BA46= "4-1", BA46= "40", BA46= "42"),"A",
    IF(
      BA46= "44","P",
      IF(OR(BA46= "2-2",BA46="0-2",BA46="-1-2",BA46="-2-2",BA46="-2-1",BA46="-20",BA46="-22" ),"R",
              IF(
                OR(BA46= "24",BA46="04",BA46="-14"),"M",
                IF(
                  OR(BA46= "20",BA46="22",BA46="0-1",BA46="00",BA46="02",BA46="-1-1",BA46="-10"),"I",""
                )
              )
      )
    )
  )
)</f>
        <v/>
      </c>
    </row>
    <row r="47" spans="23:67" x14ac:dyDescent="0.25">
      <c r="W47" t="b">
        <f>IF(OR(B47=Локализация!$C$118,B47=5),4,IF(OR(B47=Локализация!$C$119,B47=4),2,IF(OR(B47=Локализация!$C$120,B47=3),0,IF(OR(B47=Локализация!$C$121,B47=2),-1,IF(OR(B47=Локализация!$C$122,B47=1),-2)))))</f>
        <v>0</v>
      </c>
      <c r="X47" t="b">
        <f>IF(OR(C47=Локализация!$C$124,C47=5),-2,IF(OR(C47=Локализация!$C$125,C47=4),-1,IF(OR(C47=Локализация!$C$126,C47=3),0,IF(OR(C47=Локализация!$C$127,C47=2),2,IF(OR(C47=Локализация!$C$128,C47=1),4)))))</f>
        <v>0</v>
      </c>
      <c r="Y47" t="b">
        <f>IF(OR(D47=Локализация!$C$118,D47=5),4,IF(OR(D47=Локализация!$C$119,D47=4),2,IF(OR(D47=Локализация!$C$120,D47=3),0,IF(OR(D47=Локализация!$C$121,D47=2),-1,IF(OR(D47=Локализация!$C$122,D47=1),-2)))))</f>
        <v>0</v>
      </c>
      <c r="Z47" t="b">
        <f>IF(OR(E47=Локализация!$C$124,E47=5),-2,IF(OR(E47=Локализация!$C$125,E47=4),-1,IF(OR(E47=Локализация!$C$126,E47=3),0,IF(OR(E47=Локализация!$C$127,E47=2),2,IF(OR(E47=Локализация!$C$128,E47=1),4)))))</f>
        <v>0</v>
      </c>
      <c r="AA47" t="b">
        <f>IF(OR(F47=Локализация!$C$118,F47=5),4,IF(OR(F47=Локализация!$C$119,F47=4),2,IF(OR(F47=Локализация!$C$120,F47=3),0,IF(OR(F47=Локализация!$C$121,F47=2),-1,IF(OR(F47=Локализация!$C$122,F47=1),-2)))))</f>
        <v>0</v>
      </c>
      <c r="AB47" t="b">
        <f>IF(OR(G47=Локализация!$C$124,G47=5),-2,IF(OR(G47=Локализация!$C$125,G47=4),-1,IF(OR(G47=Локализация!$C$126,G47=3),0,IF(OR(G47=Локализация!$C$127,G47=2),2,IF(OR(G47=Локализация!$C$128,G47=1),4)))))</f>
        <v>0</v>
      </c>
      <c r="AC47" t="b">
        <f>IF(OR(H47=Локализация!$C$118,H47=5),4,IF(OR(H47=Локализация!$C$119,H47=4),2,IF(OR(H47=Локализация!$C$120,H47=3),0,IF(OR(H47=Локализация!$C$121,H47=2),-1,IF(OR(H47=Локализация!$C$122,H47=1),-2)))))</f>
        <v>0</v>
      </c>
      <c r="AD47" t="b">
        <f>IF(OR(I47=Локализация!$C$124,I47=5),-2,IF(OR(I47=Локализация!$C$125,I47=4),-1,IF(OR(I47=Локализация!$C$126,I47=3),0,IF(OR(I47=Локализация!$C$127,I47=2),2,IF(OR(I47=Локализация!$C$128,I47=1),4)))))</f>
        <v>0</v>
      </c>
      <c r="AE47" t="b">
        <f>IF(OR(J47=Локализация!$C$118,J47=5),4,IF(OR(J47=Локализация!$C$119,J47=4),2,IF(OR(J47=Локализация!$C$120,J47=3),0,IF(OR(J47=Локализация!$C$121,J47=2),-1,IF(OR(J47=Локализация!$C$122,J47=1),-2)))))</f>
        <v>0</v>
      </c>
      <c r="AF47" t="b">
        <f>IF(OR(K47=Локализация!$C$124,K47=5),-2,IF(OR(K47=Локализация!$C$125,K47=4),-1,IF(OR(K47=Локализация!$C$126,K47=3),0,IF(OR(K47=Локализация!$C$127,K47=2),2,IF(OR(K47=Локализация!$C$128,K47=1),4)))))</f>
        <v>0</v>
      </c>
      <c r="AG47" t="b">
        <f>IF(OR(L47=Локализация!$C$118,L47=5),4,IF(OR(L47=Локализация!$C$119,L47=4),2,IF(OR(L47=Локализация!$C$120,L47=3),0,IF(OR(L47=Локализация!$C$121,L47=2),-1,IF(OR(L47=Локализация!$C$122,L47=1),-2)))))</f>
        <v>0</v>
      </c>
      <c r="AH47" t="b">
        <f>IF(OR(M47=Локализация!$C$124,M47=5),-2,IF(OR(M47=Локализация!$C$125,M47=4),-1,IF(OR(M47=Локализация!$C$126,M47=3),0,IF(OR(M47=Локализация!$C$127,M47=2),2,IF(OR(M47=Локализация!$C$128,M47=1),4)))))</f>
        <v>0</v>
      </c>
      <c r="AI47" t="b">
        <f>IF(OR(N47=Локализация!$C$118,N47=5),4,IF(OR(N47=Локализация!$C$119,N47=4),2,IF(OR(N47=Локализация!$C$120,N47=3),0,IF(OR(N47=Локализация!$C$121,N47=2),-1,IF(OR(N47=Локализация!$C$122,N47=1),-2)))))</f>
        <v>0</v>
      </c>
      <c r="AJ47" t="b">
        <f>IF(OR(O47=Локализация!$C$124,O47=5),-2,IF(OR(O47=Локализация!$C$125,O47=4),-1,IF(OR(O47=Локализация!$C$126,O47=3),0,IF(OR(O47=Локализация!$C$127,O47=2),2,IF(OR(O47=Локализация!$C$128,O47=1),4)))))</f>
        <v>0</v>
      </c>
      <c r="AK47" t="b">
        <f>IF(OR(P47=Локализация!$C$118,P47=5),4,IF(OR(P47=Локализация!$C$119,P47=4),2,IF(OR(P47=Локализация!$C$120,P47=3),0,IF(OR(P47=Локализация!$C$121,P47=2),-1,IF(OR(P47=Локализация!$C$122,P47=1),-2)))))</f>
        <v>0</v>
      </c>
      <c r="AL47" t="b">
        <f>IF(OR(Q47=Локализация!$C$124,Q47=5),-2,IF(OR(Q47=Локализация!$C$125,Q47=4),-1,IF(OR(Q47=Локализация!$C$126,Q47=3),0,IF(OR(Q47=Локализация!$C$127,Q47=2),2,IF(OR(Q47=Локализация!$C$128,Q47=1),4)))))</f>
        <v>0</v>
      </c>
      <c r="AM47" t="b">
        <f>IF(OR(R47=Локализация!$C$118,R47=5),4,IF(OR(R47=Локализация!$C$119,R47=4),2,IF(OR(R47=Локализация!$C$120,R47=3),0,IF(OR(R47=Локализация!$C$121,R47=2),-1,IF(OR(R47=Локализация!$C$122,R47=1),-2)))))</f>
        <v>0</v>
      </c>
      <c r="AN47" t="b">
        <f>IF(OR(S47=Локализация!$C$124,S47=5),-2,IF(OR(S47=Локализация!$C$125,S47=4),-1,IF(OR(S47=Локализация!$C$126,S47=3),0,IF(OR(S47=Локализация!$C$127,S47=2),2,IF(OR(S47=Локализация!$C$128,S47=1),4)))))</f>
        <v>0</v>
      </c>
      <c r="AO47" t="b">
        <f>IF(OR(T47=Локализация!$C$118,T47=5),4,IF(OR(T47=Локализация!$C$119,T47=4),2,IF(OR(T47=Локализация!$C$120,T47=3),0,IF(OR(T47=Локализация!$C$121,T47=2),-1,IF(OR(T47=Локализация!$C$122,T47=1),-2)))))</f>
        <v>0</v>
      </c>
      <c r="AP47" t="b">
        <f>IF(OR(U47=Локализация!$C$124,U47=5),-2,IF(OR(U47=Локализация!$C$125,U47=4),-1,IF(OR(U47=Локализация!$C$126,U47=3),0,IF(OR(U47=Локализация!$C$127,U47=2),2,IF(OR(U47=Локализация!$C$128,U47=1),4)))))</f>
        <v>0</v>
      </c>
      <c r="AR47" t="str">
        <f>CONCATENATE(W47,X47)</f>
        <v>ЛОЖЬЛОЖЬ</v>
      </c>
      <c r="AS47" t="str">
        <f>CONCATENATE(Y47,Z47)</f>
        <v>ЛОЖЬЛОЖЬ</v>
      </c>
      <c r="AT47" t="str">
        <f>CONCATENATE(AA47,AB47)</f>
        <v>ЛОЖЬЛОЖЬ</v>
      </c>
      <c r="AU47" t="str">
        <f>CONCATENATE(AC47,AD47)</f>
        <v>ЛОЖЬЛОЖЬ</v>
      </c>
      <c r="AV47" t="str">
        <f>CONCATENATE(AE47,AF47)</f>
        <v>ЛОЖЬЛОЖЬ</v>
      </c>
      <c r="AW47" t="str">
        <f>CONCATENATE(AG47,AH47)</f>
        <v>ЛОЖЬЛОЖЬ</v>
      </c>
      <c r="AX47" t="str">
        <f>CONCATENATE(AI47,AJ47)</f>
        <v>ЛОЖЬЛОЖЬ</v>
      </c>
      <c r="AY47" t="str">
        <f>CONCATENATE(AK47,AL47)</f>
        <v>ЛОЖЬЛОЖЬ</v>
      </c>
      <c r="AZ47" t="str">
        <f>CONCATENATE(AM47,AN47)</f>
        <v>ЛОЖЬЛОЖЬ</v>
      </c>
      <c r="BA47" t="str">
        <f>CONCATENATE(AO47,AP47)</f>
        <v>ЛОЖЬЛОЖЬ</v>
      </c>
      <c r="BC47" t="str">
        <f xml:space="preserve"> IF(OR(AR47= "4-2", AR47= "2-1", AR47= "-12", AR47= "-24"),"Q",
  IF(
    OR(AR47= "4-1", AR47= "40", AR47= "42"),"A",
    IF(
      AR47= "44","P",
      IF(OR(AR47= "2-2",AR47="0-2",AR47="-1-2",AR47="-2-2",AR47="-2-1",AR47="-20",AR47="-22" ),"R",
              IF(
                OR(AR47= "24",AR47="04",AR47="-14"),"M",
                IF(
                  OR(AR47= "20",AR47="22",AR47="0-1",AR47="00",AR47="02",AR47="-1-1",AR47="-10"),"I",""
                )
              )
      )
    )
  )
)</f>
        <v/>
      </c>
      <c r="BD47" t="str">
        <f xml:space="preserve"> IF(OR(AS47= "4-2", AS47= "2-1", AS47= "-12", AS47= "-24"),"Q",
  IF(
    OR(AS47= "4-1", AS47= "40", AS47= "42"),"A",
    IF(
      AS47= "44","P",
      IF(OR(AS47= "2-2",AS47="0-2",AS47="-1-2",AS47="-2-2",AS47="-2-1",AS47="-20",AS47="-22" ),"R",
              IF(
                OR(AS47= "24",AS47="04",AS47="-14"),"M",
                IF(
                  OR(AS47= "20",AS47="22",AS47="0-1",AS47="00",AS47="02",AS47="-1-1",AS47="-10"),"I",""
                )
              )
      )
    )
  )
)</f>
        <v/>
      </c>
      <c r="BE47" t="str">
        <f xml:space="preserve"> IF(OR(AT47= "4-2", AT47= "2-1", AT47= "-12", AT47= "-24"),"Q",
  IF(
    OR(AT47= "4-1", AT47= "40", AT47= "42"),"A",
    IF(
      AT47= "44","P",
      IF(OR(AT47= "2-2",AT47="0-2",AT47="-1-2",AT47="-2-2",AT47="-2-1",AT47="-20",AT47="-22" ),"R",
              IF(
                OR(AT47= "24",AT47="04",AT47="-14"),"M",
                IF(
                  OR(AT47= "20",AT47="22",AT47="0-1",AT47="00",AT47="02",AT47="-1-1",AT47="-10"),"I",""
                )
              )
      )
    )
  )
)</f>
        <v/>
      </c>
      <c r="BF47" t="str">
        <f xml:space="preserve"> IF(OR(AU47= "4-2", AU47= "2-1", AU47= "-12", AU47= "-24"),"Q",
  IF(
    OR(AU47= "4-1", AU47= "40", AU47= "42"),"A",
    IF(
      AU47= "44","P",
      IF(OR(AU47= "2-2",AU47="0-2",AU47="-1-2",AU47="-2-2",AU47="-2-1",AU47="-20",AU47="-22" ),"R",
              IF(
                OR(AU47= "24",AU47="04",AU47="-14"),"M",
                IF(
                  OR(AU47= "20",AU47="22",AU47="0-1",AU47="00",AU47="02",AU47="-1-1",AU47="-10"),"I",""
                )
              )
      )
    )
  )
)</f>
        <v/>
      </c>
      <c r="BG47" t="str">
        <f xml:space="preserve"> IF(OR(AV47= "4-2", AV47= "2-1", AV47= "-12", AV47= "-24"),"Q",
  IF(
    OR(AV47= "4-1", AV47= "40", AV47= "42"),"A",
    IF(
      AV47= "44","P",
      IF(OR(AV47= "2-2",AV47="0-2",AV47="-1-2",AV47="-2-2",AV47="-2-1",AV47="-20",AV47="-22" ),"R",
              IF(
                OR(AV47= "24",AV47="04",AV47="-14"),"M",
                IF(
                  OR(AV47= "20",AV47="22",AV47="0-1",AV47="00",AV47="02",AV47="-1-1",AV47="-10"),"I",""
                )
              )
      )
    )
  )
)</f>
        <v/>
      </c>
      <c r="BH47" t="str">
        <f xml:space="preserve"> IF(OR(AW47= "4-2", AW47= "2-1", AW47= "-12", AW47= "-24"),"Q",
  IF(
    OR(AW47= "4-1", AW47= "40", AW47= "42"),"A",
    IF(
      AW47= "44","P",
      IF(OR(AW47= "2-2",AW47="0-2",AW47="-1-2",AW47="-2-2",AW47="-2-1",AW47="-20",AW47="-22" ),"R",
              IF(
                OR(AW47= "24",AW47="04",AW47="-14"),"M",
                IF(
                  OR(AW47= "20",AW47="22",AW47="0-1",AW47="00",AW47="02",AW47="-1-1",AW47="-10"),"I",""
                )
              )
      )
    )
  )
)</f>
        <v/>
      </c>
      <c r="BI47" t="str">
        <f xml:space="preserve"> IF(OR(AX47= "4-2", AX47= "2-1", AX47= "-12", AX47= "-24"),"Q",
  IF(
    OR(AX47= "4-1", AX47= "40", AX47= "42"),"A",
    IF(
      AX47= "44","P",
      IF(OR(AX47= "2-2",AX47="0-2",AX47="-1-2",AX47="-2-2",AX47="-2-1",AX47="-20",AX47="-22" ),"R",
              IF(
                OR(AX47= "24",AX47="04",AX47="-14"),"M",
                IF(
                  OR(AX47= "20",AX47="22",AX47="0-1",AX47="00",AX47="02",AX47="-1-1",AX47="-10"),"I",""
                )
              )
      )
    )
  )
)</f>
        <v/>
      </c>
      <c r="BJ47" t="str">
        <f xml:space="preserve"> IF(OR(AY47= "4-2", AY47= "2-1", AY47= "-12", AY47= "-24"),"Q",
  IF(
    OR(AY47= "4-1", AY47= "40", AY47= "42"),"A",
    IF(
      AY47= "44","P",
      IF(OR(AY47= "2-2",AY47="0-2",AY47="-1-2",AY47="-2-2",AY47="-2-1",AY47="-20",AY47="-22" ),"R",
              IF(
                OR(AY47= "24",AY47="04",AY47="-14"),"M",
                IF(
                  OR(AY47= "20",AY47="22",AY47="0-1",AY47="00",AY47="02",AY47="-1-1",AY47="-10"),"I",""
                )
              )
      )
    )
  )
)</f>
        <v/>
      </c>
      <c r="BK47" t="str">
        <f xml:space="preserve"> IF(OR(AZ47= "4-2", AZ47= "2-1", AZ47= "-12", AZ47= "-24"),"Q",
  IF(
    OR(AZ47= "4-1", AZ47= "40", AZ47= "42"),"A",
    IF(
      AZ47= "44","P",
      IF(OR(AZ47= "2-2",AZ47="0-2",AZ47="-1-2",AZ47="-2-2",AZ47="-2-1",AZ47="-20",AZ47="-22" ),"R",
              IF(
                OR(AZ47= "24",AZ47="04",AZ47="-14"),"M",
                IF(
                  OR(AZ47= "20",AZ47="22",AZ47="0-1",AZ47="00",AZ47="02",AZ47="-1-1",AZ47="-10"),"I",""
                )
              )
      )
    )
  )
)</f>
        <v/>
      </c>
      <c r="BL47" t="str">
        <f xml:space="preserve"> IF(OR(BA47= "4-2", BA47= "2-1", BA47= "-12", BA47= "-24"),"Q",
  IF(
    OR(BA47= "4-1", BA47= "40", BA47= "42"),"A",
    IF(
      BA47= "44","P",
      IF(OR(BA47= "2-2",BA47="0-2",BA47="-1-2",BA47="-2-2",BA47="-2-1",BA47="-20",BA47="-22" ),"R",
              IF(
                OR(BA47= "24",BA47="04",BA47="-14"),"M",
                IF(
                  OR(BA47= "20",BA47="22",BA47="0-1",BA47="00",BA47="02",BA47="-1-1",BA47="-10"),"I",""
                )
              )
      )
    )
  )
)</f>
        <v/>
      </c>
    </row>
    <row r="48" spans="23:67" x14ac:dyDescent="0.25">
      <c r="W48" t="b">
        <f>IF(OR(B48=Локализация!$C$118,B48=5),4,IF(OR(B48=Локализация!$C$119,B48=4),2,IF(OR(B48=Локализация!$C$120,B48=3),0,IF(OR(B48=Локализация!$C$121,B48=2),-1,IF(OR(B48=Локализация!$C$122,B48=1),-2)))))</f>
        <v>0</v>
      </c>
      <c r="X48" t="b">
        <f>IF(OR(C48=Локализация!$C$124,C48=5),-2,IF(OR(C48=Локализация!$C$125,C48=4),-1,IF(OR(C48=Локализация!$C$126,C48=3),0,IF(OR(C48=Локализация!$C$127,C48=2),2,IF(OR(C48=Локализация!$C$128,C48=1),4)))))</f>
        <v>0</v>
      </c>
      <c r="Y48" t="b">
        <f>IF(OR(D48=Локализация!$C$118,D48=5),4,IF(OR(D48=Локализация!$C$119,D48=4),2,IF(OR(D48=Локализация!$C$120,D48=3),0,IF(OR(D48=Локализация!$C$121,D48=2),-1,IF(OR(D48=Локализация!$C$122,D48=1),-2)))))</f>
        <v>0</v>
      </c>
      <c r="Z48" t="b">
        <f>IF(OR(E48=Локализация!$C$124,E48=5),-2,IF(OR(E48=Локализация!$C$125,E48=4),-1,IF(OR(E48=Локализация!$C$126,E48=3),0,IF(OR(E48=Локализация!$C$127,E48=2),2,IF(OR(E48=Локализация!$C$128,E48=1),4)))))</f>
        <v>0</v>
      </c>
      <c r="AA48" t="b">
        <f>IF(OR(F48=Локализация!$C$118,F48=5),4,IF(OR(F48=Локализация!$C$119,F48=4),2,IF(OR(F48=Локализация!$C$120,F48=3),0,IF(OR(F48=Локализация!$C$121,F48=2),-1,IF(OR(F48=Локализация!$C$122,F48=1),-2)))))</f>
        <v>0</v>
      </c>
      <c r="AB48" t="b">
        <f>IF(OR(G48=Локализация!$C$124,G48=5),-2,IF(OR(G48=Локализация!$C$125,G48=4),-1,IF(OR(G48=Локализация!$C$126,G48=3),0,IF(OR(G48=Локализация!$C$127,G48=2),2,IF(OR(G48=Локализация!$C$128,G48=1),4)))))</f>
        <v>0</v>
      </c>
      <c r="AC48" t="b">
        <f>IF(OR(H48=Локализация!$C$118,H48=5),4,IF(OR(H48=Локализация!$C$119,H48=4),2,IF(OR(H48=Локализация!$C$120,H48=3),0,IF(OR(H48=Локализация!$C$121,H48=2),-1,IF(OR(H48=Локализация!$C$122,H48=1),-2)))))</f>
        <v>0</v>
      </c>
      <c r="AD48" t="b">
        <f>IF(OR(I48=Локализация!$C$124,I48=5),-2,IF(OR(I48=Локализация!$C$125,I48=4),-1,IF(OR(I48=Локализация!$C$126,I48=3),0,IF(OR(I48=Локализация!$C$127,I48=2),2,IF(OR(I48=Локализация!$C$128,I48=1),4)))))</f>
        <v>0</v>
      </c>
      <c r="AE48" t="b">
        <f>IF(OR(J48=Локализация!$C$118,J48=5),4,IF(OR(J48=Локализация!$C$119,J48=4),2,IF(OR(J48=Локализация!$C$120,J48=3),0,IF(OR(J48=Локализация!$C$121,J48=2),-1,IF(OR(J48=Локализация!$C$122,J48=1),-2)))))</f>
        <v>0</v>
      </c>
      <c r="AF48" t="b">
        <f>IF(OR(K48=Локализация!$C$124,K48=5),-2,IF(OR(K48=Локализация!$C$125,K48=4),-1,IF(OR(K48=Локализация!$C$126,K48=3),0,IF(OR(K48=Локализация!$C$127,K48=2),2,IF(OR(K48=Локализация!$C$128,K48=1),4)))))</f>
        <v>0</v>
      </c>
      <c r="AG48" t="b">
        <f>IF(OR(L48=Локализация!$C$118,L48=5),4,IF(OR(L48=Локализация!$C$119,L48=4),2,IF(OR(L48=Локализация!$C$120,L48=3),0,IF(OR(L48=Локализация!$C$121,L48=2),-1,IF(OR(L48=Локализация!$C$122,L48=1),-2)))))</f>
        <v>0</v>
      </c>
      <c r="AH48" t="b">
        <f>IF(OR(M48=Локализация!$C$124,M48=5),-2,IF(OR(M48=Локализация!$C$125,M48=4),-1,IF(OR(M48=Локализация!$C$126,M48=3),0,IF(OR(M48=Локализация!$C$127,M48=2),2,IF(OR(M48=Локализация!$C$128,M48=1),4)))))</f>
        <v>0</v>
      </c>
      <c r="AI48" t="b">
        <f>IF(OR(N48=Локализация!$C$118,N48=5),4,IF(OR(N48=Локализация!$C$119,N48=4),2,IF(OR(N48=Локализация!$C$120,N48=3),0,IF(OR(N48=Локализация!$C$121,N48=2),-1,IF(OR(N48=Локализация!$C$122,N48=1),-2)))))</f>
        <v>0</v>
      </c>
      <c r="AJ48" t="b">
        <f>IF(OR(O48=Локализация!$C$124,O48=5),-2,IF(OR(O48=Локализация!$C$125,O48=4),-1,IF(OR(O48=Локализация!$C$126,O48=3),0,IF(OR(O48=Локализация!$C$127,O48=2),2,IF(OR(O48=Локализация!$C$128,O48=1),4)))))</f>
        <v>0</v>
      </c>
      <c r="AK48" t="b">
        <f>IF(OR(P48=Локализация!$C$118,P48=5),4,IF(OR(P48=Локализация!$C$119,P48=4),2,IF(OR(P48=Локализация!$C$120,P48=3),0,IF(OR(P48=Локализация!$C$121,P48=2),-1,IF(OR(P48=Локализация!$C$122,P48=1),-2)))))</f>
        <v>0</v>
      </c>
      <c r="AL48" t="b">
        <f>IF(OR(Q48=Локализация!$C$124,Q48=5),-2,IF(OR(Q48=Локализация!$C$125,Q48=4),-1,IF(OR(Q48=Локализация!$C$126,Q48=3),0,IF(OR(Q48=Локализация!$C$127,Q48=2),2,IF(OR(Q48=Локализация!$C$128,Q48=1),4)))))</f>
        <v>0</v>
      </c>
      <c r="AM48" t="b">
        <f>IF(OR(R48=Локализация!$C$118,R48=5),4,IF(OR(R48=Локализация!$C$119,R48=4),2,IF(OR(R48=Локализация!$C$120,R48=3),0,IF(OR(R48=Локализация!$C$121,R48=2),-1,IF(OR(R48=Локализация!$C$122,R48=1),-2)))))</f>
        <v>0</v>
      </c>
      <c r="AN48" t="b">
        <f>IF(OR(S48=Локализация!$C$124,S48=5),-2,IF(OR(S48=Локализация!$C$125,S48=4),-1,IF(OR(S48=Локализация!$C$126,S48=3),0,IF(OR(S48=Локализация!$C$127,S48=2),2,IF(OR(S48=Локализация!$C$128,S48=1),4)))))</f>
        <v>0</v>
      </c>
      <c r="AO48" t="b">
        <f>IF(OR(T48=Локализация!$C$118,T48=5),4,IF(OR(T48=Локализация!$C$119,T48=4),2,IF(OR(T48=Локализация!$C$120,T48=3),0,IF(OR(T48=Локализация!$C$121,T48=2),-1,IF(OR(T48=Локализация!$C$122,T48=1),-2)))))</f>
        <v>0</v>
      </c>
      <c r="AP48" t="b">
        <f>IF(OR(U48=Локализация!$C$124,U48=5),-2,IF(OR(U48=Локализация!$C$125,U48=4),-1,IF(OR(U48=Локализация!$C$126,U48=3),0,IF(OR(U48=Локализация!$C$127,U48=2),2,IF(OR(U48=Локализация!$C$128,U48=1),4)))))</f>
        <v>0</v>
      </c>
      <c r="AR48" t="str">
        <f>CONCATENATE(W48,X48)</f>
        <v>ЛОЖЬЛОЖЬ</v>
      </c>
      <c r="AS48" t="str">
        <f>CONCATENATE(Y48,Z48)</f>
        <v>ЛОЖЬЛОЖЬ</v>
      </c>
      <c r="AT48" t="str">
        <f>CONCATENATE(AA48,AB48)</f>
        <v>ЛОЖЬЛОЖЬ</v>
      </c>
      <c r="AU48" t="str">
        <f>CONCATENATE(AC48,AD48)</f>
        <v>ЛОЖЬЛОЖЬ</v>
      </c>
      <c r="AV48" t="str">
        <f>CONCATENATE(AE48,AF48)</f>
        <v>ЛОЖЬЛОЖЬ</v>
      </c>
      <c r="AW48" t="str">
        <f>CONCATENATE(AG48,AH48)</f>
        <v>ЛОЖЬЛОЖЬ</v>
      </c>
      <c r="AX48" t="str">
        <f>CONCATENATE(AI48,AJ48)</f>
        <v>ЛОЖЬЛОЖЬ</v>
      </c>
      <c r="AY48" t="str">
        <f>CONCATENATE(AK48,AL48)</f>
        <v>ЛОЖЬЛОЖЬ</v>
      </c>
      <c r="AZ48" t="str">
        <f>CONCATENATE(AM48,AN48)</f>
        <v>ЛОЖЬЛОЖЬ</v>
      </c>
      <c r="BA48" t="str">
        <f>CONCATENATE(AO48,AP48)</f>
        <v>ЛОЖЬЛОЖЬ</v>
      </c>
      <c r="BC48" t="str">
        <f xml:space="preserve"> IF(OR(AR48= "4-2", AR48= "2-1", AR48= "-12", AR48= "-24"),"Q",
  IF(
    OR(AR48= "4-1", AR48= "40", AR48= "42"),"A",
    IF(
      AR48= "44","P",
      IF(OR(AR48= "2-2",AR48="0-2",AR48="-1-2",AR48="-2-2",AR48="-2-1",AR48="-20",AR48="-22" ),"R",
              IF(
                OR(AR48= "24",AR48="04",AR48="-14"),"M",
                IF(
                  OR(AR48= "20",AR48="22",AR48="0-1",AR48="00",AR48="02",AR48="-1-1",AR48="-10"),"I",""
                )
              )
      )
    )
  )
)</f>
        <v/>
      </c>
      <c r="BD48" t="str">
        <f xml:space="preserve"> IF(OR(AS48= "4-2", AS48= "2-1", AS48= "-12", AS48= "-24"),"Q",
  IF(
    OR(AS48= "4-1", AS48= "40", AS48= "42"),"A",
    IF(
      AS48= "44","P",
      IF(OR(AS48= "2-2",AS48="0-2",AS48="-1-2",AS48="-2-2",AS48="-2-1",AS48="-20",AS48="-22" ),"R",
              IF(
                OR(AS48= "24",AS48="04",AS48="-14"),"M",
                IF(
                  OR(AS48= "20",AS48="22",AS48="0-1",AS48="00",AS48="02",AS48="-1-1",AS48="-10"),"I",""
                )
              )
      )
    )
  )
)</f>
        <v/>
      </c>
      <c r="BE48" t="str">
        <f xml:space="preserve"> IF(OR(AT48= "4-2", AT48= "2-1", AT48= "-12", AT48= "-24"),"Q",
  IF(
    OR(AT48= "4-1", AT48= "40", AT48= "42"),"A",
    IF(
      AT48= "44","P",
      IF(OR(AT48= "2-2",AT48="0-2",AT48="-1-2",AT48="-2-2",AT48="-2-1",AT48="-20",AT48="-22" ),"R",
              IF(
                OR(AT48= "24",AT48="04",AT48="-14"),"M",
                IF(
                  OR(AT48= "20",AT48="22",AT48="0-1",AT48="00",AT48="02",AT48="-1-1",AT48="-10"),"I",""
                )
              )
      )
    )
  )
)</f>
        <v/>
      </c>
      <c r="BF48" t="str">
        <f xml:space="preserve"> IF(OR(AU48= "4-2", AU48= "2-1", AU48= "-12", AU48= "-24"),"Q",
  IF(
    OR(AU48= "4-1", AU48= "40", AU48= "42"),"A",
    IF(
      AU48= "44","P",
      IF(OR(AU48= "2-2",AU48="0-2",AU48="-1-2",AU48="-2-2",AU48="-2-1",AU48="-20",AU48="-22" ),"R",
              IF(
                OR(AU48= "24",AU48="04",AU48="-14"),"M",
                IF(
                  OR(AU48= "20",AU48="22",AU48="0-1",AU48="00",AU48="02",AU48="-1-1",AU48="-10"),"I",""
                )
              )
      )
    )
  )
)</f>
        <v/>
      </c>
      <c r="BG48" t="str">
        <f xml:space="preserve"> IF(OR(AV48= "4-2", AV48= "2-1", AV48= "-12", AV48= "-24"),"Q",
  IF(
    OR(AV48= "4-1", AV48= "40", AV48= "42"),"A",
    IF(
      AV48= "44","P",
      IF(OR(AV48= "2-2",AV48="0-2",AV48="-1-2",AV48="-2-2",AV48="-2-1",AV48="-20",AV48="-22" ),"R",
              IF(
                OR(AV48= "24",AV48="04",AV48="-14"),"M",
                IF(
                  OR(AV48= "20",AV48="22",AV48="0-1",AV48="00",AV48="02",AV48="-1-1",AV48="-10"),"I",""
                )
              )
      )
    )
  )
)</f>
        <v/>
      </c>
      <c r="BH48" t="str">
        <f xml:space="preserve"> IF(OR(AW48= "4-2", AW48= "2-1", AW48= "-12", AW48= "-24"),"Q",
  IF(
    OR(AW48= "4-1", AW48= "40", AW48= "42"),"A",
    IF(
      AW48= "44","P",
      IF(OR(AW48= "2-2",AW48="0-2",AW48="-1-2",AW48="-2-2",AW48="-2-1",AW48="-20",AW48="-22" ),"R",
              IF(
                OR(AW48= "24",AW48="04",AW48="-14"),"M",
                IF(
                  OR(AW48= "20",AW48="22",AW48="0-1",AW48="00",AW48="02",AW48="-1-1",AW48="-10"),"I",""
                )
              )
      )
    )
  )
)</f>
        <v/>
      </c>
      <c r="BI48" t="str">
        <f xml:space="preserve"> IF(OR(AX48= "4-2", AX48= "2-1", AX48= "-12", AX48= "-24"),"Q",
  IF(
    OR(AX48= "4-1", AX48= "40", AX48= "42"),"A",
    IF(
      AX48= "44","P",
      IF(OR(AX48= "2-2",AX48="0-2",AX48="-1-2",AX48="-2-2",AX48="-2-1",AX48="-20",AX48="-22" ),"R",
              IF(
                OR(AX48= "24",AX48="04",AX48="-14"),"M",
                IF(
                  OR(AX48= "20",AX48="22",AX48="0-1",AX48="00",AX48="02",AX48="-1-1",AX48="-10"),"I",""
                )
              )
      )
    )
  )
)</f>
        <v/>
      </c>
      <c r="BJ48" t="str">
        <f xml:space="preserve"> IF(OR(AY48= "4-2", AY48= "2-1", AY48= "-12", AY48= "-24"),"Q",
  IF(
    OR(AY48= "4-1", AY48= "40", AY48= "42"),"A",
    IF(
      AY48= "44","P",
      IF(OR(AY48= "2-2",AY48="0-2",AY48="-1-2",AY48="-2-2",AY48="-2-1",AY48="-20",AY48="-22" ),"R",
              IF(
                OR(AY48= "24",AY48="04",AY48="-14"),"M",
                IF(
                  OR(AY48= "20",AY48="22",AY48="0-1",AY48="00",AY48="02",AY48="-1-1",AY48="-10"),"I",""
                )
              )
      )
    )
  )
)</f>
        <v/>
      </c>
      <c r="BK48" t="str">
        <f xml:space="preserve"> IF(OR(AZ48= "4-2", AZ48= "2-1", AZ48= "-12", AZ48= "-24"),"Q",
  IF(
    OR(AZ48= "4-1", AZ48= "40", AZ48= "42"),"A",
    IF(
      AZ48= "44","P",
      IF(OR(AZ48= "2-2",AZ48="0-2",AZ48="-1-2",AZ48="-2-2",AZ48="-2-1",AZ48="-20",AZ48="-22" ),"R",
              IF(
                OR(AZ48= "24",AZ48="04",AZ48="-14"),"M",
                IF(
                  OR(AZ48= "20",AZ48="22",AZ48="0-1",AZ48="00",AZ48="02",AZ48="-1-1",AZ48="-10"),"I",""
                )
              )
      )
    )
  )
)</f>
        <v/>
      </c>
      <c r="BL48" t="str">
        <f xml:space="preserve"> IF(OR(BA48= "4-2", BA48= "2-1", BA48= "-12", BA48= "-24"),"Q",
  IF(
    OR(BA48= "4-1", BA48= "40", BA48= "42"),"A",
    IF(
      BA48= "44","P",
      IF(OR(BA48= "2-2",BA48="0-2",BA48="-1-2",BA48="-2-2",BA48="-2-1",BA48="-20",BA48="-22" ),"R",
              IF(
                OR(BA48= "24",BA48="04",BA48="-14"),"M",
                IF(
                  OR(BA48= "20",BA48="22",BA48="0-1",BA48="00",BA48="02",BA48="-1-1",BA48="-10"),"I",""
                )
              )
      )
    )
  )
)</f>
        <v/>
      </c>
    </row>
    <row r="49" spans="23:64" x14ac:dyDescent="0.25">
      <c r="W49" t="b">
        <f>IF(OR(B49=Локализация!$C$118,B49=5),4,IF(OR(B49=Локализация!$C$119,B49=4),2,IF(OR(B49=Локализация!$C$120,B49=3),0,IF(OR(B49=Локализация!$C$121,B49=2),-1,IF(OR(B49=Локализация!$C$122,B49=1),-2)))))</f>
        <v>0</v>
      </c>
      <c r="X49" t="b">
        <f>IF(OR(C49=Локализация!$C$124,C49=5),-2,IF(OR(C49=Локализация!$C$125,C49=4),-1,IF(OR(C49=Локализация!$C$126,C49=3),0,IF(OR(C49=Локализация!$C$127,C49=2),2,IF(OR(C49=Локализация!$C$128,C49=1),4)))))</f>
        <v>0</v>
      </c>
      <c r="Y49" t="b">
        <f>IF(OR(D49=Локализация!$C$118,D49=5),4,IF(OR(D49=Локализация!$C$119,D49=4),2,IF(OR(D49=Локализация!$C$120,D49=3),0,IF(OR(D49=Локализация!$C$121,D49=2),-1,IF(OR(D49=Локализация!$C$122,D49=1),-2)))))</f>
        <v>0</v>
      </c>
      <c r="Z49" t="b">
        <f>IF(OR(E49=Локализация!$C$124,E49=5),-2,IF(OR(E49=Локализация!$C$125,E49=4),-1,IF(OR(E49=Локализация!$C$126,E49=3),0,IF(OR(E49=Локализация!$C$127,E49=2),2,IF(OR(E49=Локализация!$C$128,E49=1),4)))))</f>
        <v>0</v>
      </c>
      <c r="AA49" t="b">
        <f>IF(OR(F49=Локализация!$C$118,F49=5),4,IF(OR(F49=Локализация!$C$119,F49=4),2,IF(OR(F49=Локализация!$C$120,F49=3),0,IF(OR(F49=Локализация!$C$121,F49=2),-1,IF(OR(F49=Локализация!$C$122,F49=1),-2)))))</f>
        <v>0</v>
      </c>
      <c r="AB49" t="b">
        <f>IF(OR(G49=Локализация!$C$124,G49=5),-2,IF(OR(G49=Локализация!$C$125,G49=4),-1,IF(OR(G49=Локализация!$C$126,G49=3),0,IF(OR(G49=Локализация!$C$127,G49=2),2,IF(OR(G49=Локализация!$C$128,G49=1),4)))))</f>
        <v>0</v>
      </c>
      <c r="AC49" t="b">
        <f>IF(OR(H49=Локализация!$C$118,H49=5),4,IF(OR(H49=Локализация!$C$119,H49=4),2,IF(OR(H49=Локализация!$C$120,H49=3),0,IF(OR(H49=Локализация!$C$121,H49=2),-1,IF(OR(H49=Локализация!$C$122,H49=1),-2)))))</f>
        <v>0</v>
      </c>
      <c r="AD49" t="b">
        <f>IF(OR(I49=Локализация!$C$124,I49=5),-2,IF(OR(I49=Локализация!$C$125,I49=4),-1,IF(OR(I49=Локализация!$C$126,I49=3),0,IF(OR(I49=Локализация!$C$127,I49=2),2,IF(OR(I49=Локализация!$C$128,I49=1),4)))))</f>
        <v>0</v>
      </c>
      <c r="AE49" t="b">
        <f>IF(OR(J49=Локализация!$C$118,J49=5),4,IF(OR(J49=Локализация!$C$119,J49=4),2,IF(OR(J49=Локализация!$C$120,J49=3),0,IF(OR(J49=Локализация!$C$121,J49=2),-1,IF(OR(J49=Локализация!$C$122,J49=1),-2)))))</f>
        <v>0</v>
      </c>
      <c r="AF49" t="b">
        <f>IF(OR(K49=Локализация!$C$124,K49=5),-2,IF(OR(K49=Локализация!$C$125,K49=4),-1,IF(OR(K49=Локализация!$C$126,K49=3),0,IF(OR(K49=Локализация!$C$127,K49=2),2,IF(OR(K49=Локализация!$C$128,K49=1),4)))))</f>
        <v>0</v>
      </c>
      <c r="AG49" t="b">
        <f>IF(OR(L49=Локализация!$C$118,L49=5),4,IF(OR(L49=Локализация!$C$119,L49=4),2,IF(OR(L49=Локализация!$C$120,L49=3),0,IF(OR(L49=Локализация!$C$121,L49=2),-1,IF(OR(L49=Локализация!$C$122,L49=1),-2)))))</f>
        <v>0</v>
      </c>
      <c r="AH49" t="b">
        <f>IF(OR(M49=Локализация!$C$124,M49=5),-2,IF(OR(M49=Локализация!$C$125,M49=4),-1,IF(OR(M49=Локализация!$C$126,M49=3),0,IF(OR(M49=Локализация!$C$127,M49=2),2,IF(OR(M49=Локализация!$C$128,M49=1),4)))))</f>
        <v>0</v>
      </c>
      <c r="AI49" t="b">
        <f>IF(OR(N49=Локализация!$C$118,N49=5),4,IF(OR(N49=Локализация!$C$119,N49=4),2,IF(OR(N49=Локализация!$C$120,N49=3),0,IF(OR(N49=Локализация!$C$121,N49=2),-1,IF(OR(N49=Локализация!$C$122,N49=1),-2)))))</f>
        <v>0</v>
      </c>
      <c r="AJ49" t="b">
        <f>IF(OR(O49=Локализация!$C$124,O49=5),-2,IF(OR(O49=Локализация!$C$125,O49=4),-1,IF(OR(O49=Локализация!$C$126,O49=3),0,IF(OR(O49=Локализация!$C$127,O49=2),2,IF(OR(O49=Локализация!$C$128,O49=1),4)))))</f>
        <v>0</v>
      </c>
      <c r="AK49" t="b">
        <f>IF(OR(P49=Локализация!$C$118,P49=5),4,IF(OR(P49=Локализация!$C$119,P49=4),2,IF(OR(P49=Локализация!$C$120,P49=3),0,IF(OR(P49=Локализация!$C$121,P49=2),-1,IF(OR(P49=Локализация!$C$122,P49=1),-2)))))</f>
        <v>0</v>
      </c>
      <c r="AL49" t="b">
        <f>IF(OR(Q49=Локализация!$C$124,Q49=5),-2,IF(OR(Q49=Локализация!$C$125,Q49=4),-1,IF(OR(Q49=Локализация!$C$126,Q49=3),0,IF(OR(Q49=Локализация!$C$127,Q49=2),2,IF(OR(Q49=Локализация!$C$128,Q49=1),4)))))</f>
        <v>0</v>
      </c>
      <c r="AM49" t="b">
        <f>IF(OR(R49=Локализация!$C$118,R49=5),4,IF(OR(R49=Локализация!$C$119,R49=4),2,IF(OR(R49=Локализация!$C$120,R49=3),0,IF(OR(R49=Локализация!$C$121,R49=2),-1,IF(OR(R49=Локализация!$C$122,R49=1),-2)))))</f>
        <v>0</v>
      </c>
      <c r="AN49" t="b">
        <f>IF(OR(S49=Локализация!$C$124,S49=5),-2,IF(OR(S49=Локализация!$C$125,S49=4),-1,IF(OR(S49=Локализация!$C$126,S49=3),0,IF(OR(S49=Локализация!$C$127,S49=2),2,IF(OR(S49=Локализация!$C$128,S49=1),4)))))</f>
        <v>0</v>
      </c>
      <c r="AO49" t="b">
        <f>IF(OR(T49=Локализация!$C$118,T49=5),4,IF(OR(T49=Локализация!$C$119,T49=4),2,IF(OR(T49=Локализация!$C$120,T49=3),0,IF(OR(T49=Локализация!$C$121,T49=2),-1,IF(OR(T49=Локализация!$C$122,T49=1),-2)))))</f>
        <v>0</v>
      </c>
      <c r="AP49" t="b">
        <f>IF(OR(U49=Локализация!$C$124,U49=5),-2,IF(OR(U49=Локализация!$C$125,U49=4),-1,IF(OR(U49=Локализация!$C$126,U49=3),0,IF(OR(U49=Локализация!$C$127,U49=2),2,IF(OR(U49=Локализация!$C$128,U49=1),4)))))</f>
        <v>0</v>
      </c>
      <c r="AR49" t="str">
        <f>CONCATENATE(W49,X49)</f>
        <v>ЛОЖЬЛОЖЬ</v>
      </c>
      <c r="AS49" t="str">
        <f>CONCATENATE(Y49,Z49)</f>
        <v>ЛОЖЬЛОЖЬ</v>
      </c>
      <c r="AT49" t="str">
        <f>CONCATENATE(AA49,AB49)</f>
        <v>ЛОЖЬЛОЖЬ</v>
      </c>
      <c r="AU49" t="str">
        <f>CONCATENATE(AC49,AD49)</f>
        <v>ЛОЖЬЛОЖЬ</v>
      </c>
      <c r="AV49" t="str">
        <f>CONCATENATE(AE49,AF49)</f>
        <v>ЛОЖЬЛОЖЬ</v>
      </c>
      <c r="AW49" t="str">
        <f>CONCATENATE(AG49,AH49)</f>
        <v>ЛОЖЬЛОЖЬ</v>
      </c>
      <c r="AX49" t="str">
        <f>CONCATENATE(AI49,AJ49)</f>
        <v>ЛОЖЬЛОЖЬ</v>
      </c>
      <c r="AY49" t="str">
        <f>CONCATENATE(AK49,AL49)</f>
        <v>ЛОЖЬЛОЖЬ</v>
      </c>
      <c r="AZ49" t="str">
        <f>CONCATENATE(AM49,AN49)</f>
        <v>ЛОЖЬЛОЖЬ</v>
      </c>
      <c r="BA49" t="str">
        <f>CONCATENATE(AO49,AP49)</f>
        <v>ЛОЖЬЛОЖЬ</v>
      </c>
      <c r="BC49" t="str">
        <f xml:space="preserve"> IF(OR(AR49= "4-2", AR49= "2-1", AR49= "-12", AR49= "-24"),"Q",
  IF(
    OR(AR49= "4-1", AR49= "40", AR49= "42"),"A",
    IF(
      AR49= "44","P",
      IF(OR(AR49= "2-2",AR49="0-2",AR49="-1-2",AR49="-2-2",AR49="-2-1",AR49="-20",AR49="-22" ),"R",
              IF(
                OR(AR49= "24",AR49="04",AR49="-14"),"M",
                IF(
                  OR(AR49= "20",AR49="22",AR49="0-1",AR49="00",AR49="02",AR49="-1-1",AR49="-10"),"I",""
                )
              )
      )
    )
  )
)</f>
        <v/>
      </c>
      <c r="BD49" t="str">
        <f xml:space="preserve"> IF(OR(AS49= "4-2", AS49= "2-1", AS49= "-12", AS49= "-24"),"Q",
  IF(
    OR(AS49= "4-1", AS49= "40", AS49= "42"),"A",
    IF(
      AS49= "44","P",
      IF(OR(AS49= "2-2",AS49="0-2",AS49="-1-2",AS49="-2-2",AS49="-2-1",AS49="-20",AS49="-22" ),"R",
              IF(
                OR(AS49= "24",AS49="04",AS49="-14"),"M",
                IF(
                  OR(AS49= "20",AS49="22",AS49="0-1",AS49="00",AS49="02",AS49="-1-1",AS49="-10"),"I",""
                )
              )
      )
    )
  )
)</f>
        <v/>
      </c>
      <c r="BE49" t="str">
        <f xml:space="preserve"> IF(OR(AT49= "4-2", AT49= "2-1", AT49= "-12", AT49= "-24"),"Q",
  IF(
    OR(AT49= "4-1", AT49= "40", AT49= "42"),"A",
    IF(
      AT49= "44","P",
      IF(OR(AT49= "2-2",AT49="0-2",AT49="-1-2",AT49="-2-2",AT49="-2-1",AT49="-20",AT49="-22" ),"R",
              IF(
                OR(AT49= "24",AT49="04",AT49="-14"),"M",
                IF(
                  OR(AT49= "20",AT49="22",AT49="0-1",AT49="00",AT49="02",AT49="-1-1",AT49="-10"),"I",""
                )
              )
      )
    )
  )
)</f>
        <v/>
      </c>
      <c r="BF49" t="str">
        <f xml:space="preserve"> IF(OR(AU49= "4-2", AU49= "2-1", AU49= "-12", AU49= "-24"),"Q",
  IF(
    OR(AU49= "4-1", AU49= "40", AU49= "42"),"A",
    IF(
      AU49= "44","P",
      IF(OR(AU49= "2-2",AU49="0-2",AU49="-1-2",AU49="-2-2",AU49="-2-1",AU49="-20",AU49="-22" ),"R",
              IF(
                OR(AU49= "24",AU49="04",AU49="-14"),"M",
                IF(
                  OR(AU49= "20",AU49="22",AU49="0-1",AU49="00",AU49="02",AU49="-1-1",AU49="-10"),"I",""
                )
              )
      )
    )
  )
)</f>
        <v/>
      </c>
      <c r="BG49" t="str">
        <f xml:space="preserve"> IF(OR(AV49= "4-2", AV49= "2-1", AV49= "-12", AV49= "-24"),"Q",
  IF(
    OR(AV49= "4-1", AV49= "40", AV49= "42"),"A",
    IF(
      AV49= "44","P",
      IF(OR(AV49= "2-2",AV49="0-2",AV49="-1-2",AV49="-2-2",AV49="-2-1",AV49="-20",AV49="-22" ),"R",
              IF(
                OR(AV49= "24",AV49="04",AV49="-14"),"M",
                IF(
                  OR(AV49= "20",AV49="22",AV49="0-1",AV49="00",AV49="02",AV49="-1-1",AV49="-10"),"I",""
                )
              )
      )
    )
  )
)</f>
        <v/>
      </c>
      <c r="BH49" t="str">
        <f xml:space="preserve"> IF(OR(AW49= "4-2", AW49= "2-1", AW49= "-12", AW49= "-24"),"Q",
  IF(
    OR(AW49= "4-1", AW49= "40", AW49= "42"),"A",
    IF(
      AW49= "44","P",
      IF(OR(AW49= "2-2",AW49="0-2",AW49="-1-2",AW49="-2-2",AW49="-2-1",AW49="-20",AW49="-22" ),"R",
              IF(
                OR(AW49= "24",AW49="04",AW49="-14"),"M",
                IF(
                  OR(AW49= "20",AW49="22",AW49="0-1",AW49="00",AW49="02",AW49="-1-1",AW49="-10"),"I",""
                )
              )
      )
    )
  )
)</f>
        <v/>
      </c>
      <c r="BI49" t="str">
        <f xml:space="preserve"> IF(OR(AX49= "4-2", AX49= "2-1", AX49= "-12", AX49= "-24"),"Q",
  IF(
    OR(AX49= "4-1", AX49= "40", AX49= "42"),"A",
    IF(
      AX49= "44","P",
      IF(OR(AX49= "2-2",AX49="0-2",AX49="-1-2",AX49="-2-2",AX49="-2-1",AX49="-20",AX49="-22" ),"R",
              IF(
                OR(AX49= "24",AX49="04",AX49="-14"),"M",
                IF(
                  OR(AX49= "20",AX49="22",AX49="0-1",AX49="00",AX49="02",AX49="-1-1",AX49="-10"),"I",""
                )
              )
      )
    )
  )
)</f>
        <v/>
      </c>
      <c r="BJ49" t="str">
        <f xml:space="preserve"> IF(OR(AY49= "4-2", AY49= "2-1", AY49= "-12", AY49= "-24"),"Q",
  IF(
    OR(AY49= "4-1", AY49= "40", AY49= "42"),"A",
    IF(
      AY49= "44","P",
      IF(OR(AY49= "2-2",AY49="0-2",AY49="-1-2",AY49="-2-2",AY49="-2-1",AY49="-20",AY49="-22" ),"R",
              IF(
                OR(AY49= "24",AY49="04",AY49="-14"),"M",
                IF(
                  OR(AY49= "20",AY49="22",AY49="0-1",AY49="00",AY49="02",AY49="-1-1",AY49="-10"),"I",""
                )
              )
      )
    )
  )
)</f>
        <v/>
      </c>
      <c r="BK49" t="str">
        <f xml:space="preserve"> IF(OR(AZ49= "4-2", AZ49= "2-1", AZ49= "-12", AZ49= "-24"),"Q",
  IF(
    OR(AZ49= "4-1", AZ49= "40", AZ49= "42"),"A",
    IF(
      AZ49= "44","P",
      IF(OR(AZ49= "2-2",AZ49="0-2",AZ49="-1-2",AZ49="-2-2",AZ49="-2-1",AZ49="-20",AZ49="-22" ),"R",
              IF(
                OR(AZ49= "24",AZ49="04",AZ49="-14"),"M",
                IF(
                  OR(AZ49= "20",AZ49="22",AZ49="0-1",AZ49="00",AZ49="02",AZ49="-1-1",AZ49="-10"),"I",""
                )
              )
      )
    )
  )
)</f>
        <v/>
      </c>
      <c r="BL49" t="str">
        <f xml:space="preserve"> IF(OR(BA49= "4-2", BA49= "2-1", BA49= "-12", BA49= "-24"),"Q",
  IF(
    OR(BA49= "4-1", BA49= "40", BA49= "42"),"A",
    IF(
      BA49= "44","P",
      IF(OR(BA49= "2-2",BA49="0-2",BA49="-1-2",BA49="-2-2",BA49="-2-1",BA49="-20",BA49="-22" ),"R",
              IF(
                OR(BA49= "24",BA49="04",BA49="-14"),"M",
                IF(
                  OR(BA49= "20",BA49="22",BA49="0-1",BA49="00",BA49="02",BA49="-1-1",BA49="-10"),"I",""
                )
              )
      )
    )
  )
)</f>
        <v/>
      </c>
    </row>
    <row r="50" spans="23:64" x14ac:dyDescent="0.25">
      <c r="W50" t="b">
        <f>IF(OR(B50=Локализация!$C$118,B50=5),4,IF(OR(B50=Локализация!$C$119,B50=4),2,IF(OR(B50=Локализация!$C$120,B50=3),0,IF(OR(B50=Локализация!$C$121,B50=2),-1,IF(OR(B50=Локализация!$C$122,B50=1),-2)))))</f>
        <v>0</v>
      </c>
      <c r="X50" t="b">
        <f>IF(OR(C50=Локализация!$C$124,C50=5),-2,IF(OR(C50=Локализация!$C$125,C50=4),-1,IF(OR(C50=Локализация!$C$126,C50=3),0,IF(OR(C50=Локализация!$C$127,C50=2),2,IF(OR(C50=Локализация!$C$128,C50=1),4)))))</f>
        <v>0</v>
      </c>
      <c r="Y50" t="b">
        <f>IF(OR(D50=Локализация!$C$118,D50=5),4,IF(OR(D50=Локализация!$C$119,D50=4),2,IF(OR(D50=Локализация!$C$120,D50=3),0,IF(OR(D50=Локализация!$C$121,D50=2),-1,IF(OR(D50=Локализация!$C$122,D50=1),-2)))))</f>
        <v>0</v>
      </c>
      <c r="Z50" t="b">
        <f>IF(OR(E50=Локализация!$C$124,E50=5),-2,IF(OR(E50=Локализация!$C$125,E50=4),-1,IF(OR(E50=Локализация!$C$126,E50=3),0,IF(OR(E50=Локализация!$C$127,E50=2),2,IF(OR(E50=Локализация!$C$128,E50=1),4)))))</f>
        <v>0</v>
      </c>
      <c r="AA50" t="b">
        <f>IF(OR(F50=Локализация!$C$118,F50=5),4,IF(OR(F50=Локализация!$C$119,F50=4),2,IF(OR(F50=Локализация!$C$120,F50=3),0,IF(OR(F50=Локализация!$C$121,F50=2),-1,IF(OR(F50=Локализация!$C$122,F50=1),-2)))))</f>
        <v>0</v>
      </c>
      <c r="AB50" t="b">
        <f>IF(OR(G50=Локализация!$C$124,G50=5),-2,IF(OR(G50=Локализация!$C$125,G50=4),-1,IF(OR(G50=Локализация!$C$126,G50=3),0,IF(OR(G50=Локализация!$C$127,G50=2),2,IF(OR(G50=Локализация!$C$128,G50=1),4)))))</f>
        <v>0</v>
      </c>
      <c r="AC50" t="b">
        <f>IF(OR(H50=Локализация!$C$118,H50=5),4,IF(OR(H50=Локализация!$C$119,H50=4),2,IF(OR(H50=Локализация!$C$120,H50=3),0,IF(OR(H50=Локализация!$C$121,H50=2),-1,IF(OR(H50=Локализация!$C$122,H50=1),-2)))))</f>
        <v>0</v>
      </c>
      <c r="AD50" t="b">
        <f>IF(OR(I50=Локализация!$C$124,I50=5),-2,IF(OR(I50=Локализация!$C$125,I50=4),-1,IF(OR(I50=Локализация!$C$126,I50=3),0,IF(OR(I50=Локализация!$C$127,I50=2),2,IF(OR(I50=Локализация!$C$128,I50=1),4)))))</f>
        <v>0</v>
      </c>
      <c r="AE50" t="b">
        <f>IF(OR(J50=Локализация!$C$118,J50=5),4,IF(OR(J50=Локализация!$C$119,J50=4),2,IF(OR(J50=Локализация!$C$120,J50=3),0,IF(OR(J50=Локализация!$C$121,J50=2),-1,IF(OR(J50=Локализация!$C$122,J50=1),-2)))))</f>
        <v>0</v>
      </c>
      <c r="AF50" t="b">
        <f>IF(OR(K50=Локализация!$C$124,K50=5),-2,IF(OR(K50=Локализация!$C$125,K50=4),-1,IF(OR(K50=Локализация!$C$126,K50=3),0,IF(OR(K50=Локализация!$C$127,K50=2),2,IF(OR(K50=Локализация!$C$128,K50=1),4)))))</f>
        <v>0</v>
      </c>
      <c r="AG50" t="b">
        <f>IF(OR(L50=Локализация!$C$118,L50=5),4,IF(OR(L50=Локализация!$C$119,L50=4),2,IF(OR(L50=Локализация!$C$120,L50=3),0,IF(OR(L50=Локализация!$C$121,L50=2),-1,IF(OR(L50=Локализация!$C$122,L50=1),-2)))))</f>
        <v>0</v>
      </c>
      <c r="AH50" t="b">
        <f>IF(OR(M50=Локализация!$C$124,M50=5),-2,IF(OR(M50=Локализация!$C$125,M50=4),-1,IF(OR(M50=Локализация!$C$126,M50=3),0,IF(OR(M50=Локализация!$C$127,M50=2),2,IF(OR(M50=Локализация!$C$128,M50=1),4)))))</f>
        <v>0</v>
      </c>
      <c r="AI50" t="b">
        <f>IF(OR(N50=Локализация!$C$118,N50=5),4,IF(OR(N50=Локализация!$C$119,N50=4),2,IF(OR(N50=Локализация!$C$120,N50=3),0,IF(OR(N50=Локализация!$C$121,N50=2),-1,IF(OR(N50=Локализация!$C$122,N50=1),-2)))))</f>
        <v>0</v>
      </c>
      <c r="AJ50" t="b">
        <f>IF(OR(O50=Локализация!$C$124,O50=5),-2,IF(OR(O50=Локализация!$C$125,O50=4),-1,IF(OR(O50=Локализация!$C$126,O50=3),0,IF(OR(O50=Локализация!$C$127,O50=2),2,IF(OR(O50=Локализация!$C$128,O50=1),4)))))</f>
        <v>0</v>
      </c>
      <c r="AK50" t="b">
        <f>IF(OR(P50=Локализация!$C$118,P50=5),4,IF(OR(P50=Локализация!$C$119,P50=4),2,IF(OR(P50=Локализация!$C$120,P50=3),0,IF(OR(P50=Локализация!$C$121,P50=2),-1,IF(OR(P50=Локализация!$C$122,P50=1),-2)))))</f>
        <v>0</v>
      </c>
      <c r="AL50" t="b">
        <f>IF(OR(Q50=Локализация!$C$124,Q50=5),-2,IF(OR(Q50=Локализация!$C$125,Q50=4),-1,IF(OR(Q50=Локализация!$C$126,Q50=3),0,IF(OR(Q50=Локализация!$C$127,Q50=2),2,IF(OR(Q50=Локализация!$C$128,Q50=1),4)))))</f>
        <v>0</v>
      </c>
      <c r="AM50" t="b">
        <f>IF(OR(R50=Локализация!$C$118,R50=5),4,IF(OR(R50=Локализация!$C$119,R50=4),2,IF(OR(R50=Локализация!$C$120,R50=3),0,IF(OR(R50=Локализация!$C$121,R50=2),-1,IF(OR(R50=Локализация!$C$122,R50=1),-2)))))</f>
        <v>0</v>
      </c>
      <c r="AN50" t="b">
        <f>IF(OR(S50=Локализация!$C$124,S50=5),-2,IF(OR(S50=Локализация!$C$125,S50=4),-1,IF(OR(S50=Локализация!$C$126,S50=3),0,IF(OR(S50=Локализация!$C$127,S50=2),2,IF(OR(S50=Локализация!$C$128,S50=1),4)))))</f>
        <v>0</v>
      </c>
      <c r="AO50" t="b">
        <f>IF(OR(T50=Локализация!$C$118,T50=5),4,IF(OR(T50=Локализация!$C$119,T50=4),2,IF(OR(T50=Локализация!$C$120,T50=3),0,IF(OR(T50=Локализация!$C$121,T50=2),-1,IF(OR(T50=Локализация!$C$122,T50=1),-2)))))</f>
        <v>0</v>
      </c>
      <c r="AP50" t="b">
        <f>IF(OR(U50=Локализация!$C$124,U50=5),-2,IF(OR(U50=Локализация!$C$125,U50=4),-1,IF(OR(U50=Локализация!$C$126,U50=3),0,IF(OR(U50=Локализация!$C$127,U50=2),2,IF(OR(U50=Локализация!$C$128,U50=1),4)))))</f>
        <v>0</v>
      </c>
      <c r="AR50" t="str">
        <f>CONCATENATE(W50,X50)</f>
        <v>ЛОЖЬЛОЖЬ</v>
      </c>
      <c r="AS50" t="str">
        <f>CONCATENATE(Y50,Z50)</f>
        <v>ЛОЖЬЛОЖЬ</v>
      </c>
      <c r="AT50" t="str">
        <f>CONCATENATE(AA50,AB50)</f>
        <v>ЛОЖЬЛОЖЬ</v>
      </c>
      <c r="AU50" t="str">
        <f>CONCATENATE(AC50,AD50)</f>
        <v>ЛОЖЬЛОЖЬ</v>
      </c>
      <c r="AV50" t="str">
        <f>CONCATENATE(AE50,AF50)</f>
        <v>ЛОЖЬЛОЖЬ</v>
      </c>
      <c r="AW50" t="str">
        <f>CONCATENATE(AG50,AH50)</f>
        <v>ЛОЖЬЛОЖЬ</v>
      </c>
      <c r="AX50" t="str">
        <f>CONCATENATE(AI50,AJ50)</f>
        <v>ЛОЖЬЛОЖЬ</v>
      </c>
      <c r="AY50" t="str">
        <f>CONCATENATE(AK50,AL50)</f>
        <v>ЛОЖЬЛОЖЬ</v>
      </c>
      <c r="AZ50" t="str">
        <f>CONCATENATE(AM50,AN50)</f>
        <v>ЛОЖЬЛОЖЬ</v>
      </c>
      <c r="BA50" t="str">
        <f>CONCATENATE(AO50,AP50)</f>
        <v>ЛОЖЬЛОЖЬ</v>
      </c>
      <c r="BC50" t="str">
        <f xml:space="preserve"> IF(OR(AR50= "4-2", AR50= "2-1", AR50= "-12", AR50= "-24"),"Q",
  IF(
    OR(AR50= "4-1", AR50= "40", AR50= "42"),"A",
    IF(
      AR50= "44","P",
      IF(OR(AR50= "2-2",AR50="0-2",AR50="-1-2",AR50="-2-2",AR50="-2-1",AR50="-20",AR50="-22" ),"R",
              IF(
                OR(AR50= "24",AR50="04",AR50="-14"),"M",
                IF(
                  OR(AR50= "20",AR50="22",AR50="0-1",AR50="00",AR50="02",AR50="-1-1",AR50="-10"),"I",""
                )
              )
      )
    )
  )
)</f>
        <v/>
      </c>
      <c r="BD50" t="str">
        <f xml:space="preserve"> IF(OR(AS50= "4-2", AS50= "2-1", AS50= "-12", AS50= "-24"),"Q",
  IF(
    OR(AS50= "4-1", AS50= "40", AS50= "42"),"A",
    IF(
      AS50= "44","P",
      IF(OR(AS50= "2-2",AS50="0-2",AS50="-1-2",AS50="-2-2",AS50="-2-1",AS50="-20",AS50="-22" ),"R",
              IF(
                OR(AS50= "24",AS50="04",AS50="-14"),"M",
                IF(
                  OR(AS50= "20",AS50="22",AS50="0-1",AS50="00",AS50="02",AS50="-1-1",AS50="-10"),"I",""
                )
              )
      )
    )
  )
)</f>
        <v/>
      </c>
      <c r="BE50" t="str">
        <f xml:space="preserve"> IF(OR(AT50= "4-2", AT50= "2-1", AT50= "-12", AT50= "-24"),"Q",
  IF(
    OR(AT50= "4-1", AT50= "40", AT50= "42"),"A",
    IF(
      AT50= "44","P",
      IF(OR(AT50= "2-2",AT50="0-2",AT50="-1-2",AT50="-2-2",AT50="-2-1",AT50="-20",AT50="-22" ),"R",
              IF(
                OR(AT50= "24",AT50="04",AT50="-14"),"M",
                IF(
                  OR(AT50= "20",AT50="22",AT50="0-1",AT50="00",AT50="02",AT50="-1-1",AT50="-10"),"I",""
                )
              )
      )
    )
  )
)</f>
        <v/>
      </c>
      <c r="BF50" t="str">
        <f xml:space="preserve"> IF(OR(AU50= "4-2", AU50= "2-1", AU50= "-12", AU50= "-24"),"Q",
  IF(
    OR(AU50= "4-1", AU50= "40", AU50= "42"),"A",
    IF(
      AU50= "44","P",
      IF(OR(AU50= "2-2",AU50="0-2",AU50="-1-2",AU50="-2-2",AU50="-2-1",AU50="-20",AU50="-22" ),"R",
              IF(
                OR(AU50= "24",AU50="04",AU50="-14"),"M",
                IF(
                  OR(AU50= "20",AU50="22",AU50="0-1",AU50="00",AU50="02",AU50="-1-1",AU50="-10"),"I",""
                )
              )
      )
    )
  )
)</f>
        <v/>
      </c>
      <c r="BG50" t="str">
        <f xml:space="preserve"> IF(OR(AV50= "4-2", AV50= "2-1", AV50= "-12", AV50= "-24"),"Q",
  IF(
    OR(AV50= "4-1", AV50= "40", AV50= "42"),"A",
    IF(
      AV50= "44","P",
      IF(OR(AV50= "2-2",AV50="0-2",AV50="-1-2",AV50="-2-2",AV50="-2-1",AV50="-20",AV50="-22" ),"R",
              IF(
                OR(AV50= "24",AV50="04",AV50="-14"),"M",
                IF(
                  OR(AV50= "20",AV50="22",AV50="0-1",AV50="00",AV50="02",AV50="-1-1",AV50="-10"),"I",""
                )
              )
      )
    )
  )
)</f>
        <v/>
      </c>
      <c r="BH50" t="str">
        <f xml:space="preserve"> IF(OR(AW50= "4-2", AW50= "2-1", AW50= "-12", AW50= "-24"),"Q",
  IF(
    OR(AW50= "4-1", AW50= "40", AW50= "42"),"A",
    IF(
      AW50= "44","P",
      IF(OR(AW50= "2-2",AW50="0-2",AW50="-1-2",AW50="-2-2",AW50="-2-1",AW50="-20",AW50="-22" ),"R",
              IF(
                OR(AW50= "24",AW50="04",AW50="-14"),"M",
                IF(
                  OR(AW50= "20",AW50="22",AW50="0-1",AW50="00",AW50="02",AW50="-1-1",AW50="-10"),"I",""
                )
              )
      )
    )
  )
)</f>
        <v/>
      </c>
      <c r="BI50" t="str">
        <f xml:space="preserve"> IF(OR(AX50= "4-2", AX50= "2-1", AX50= "-12", AX50= "-24"),"Q",
  IF(
    OR(AX50= "4-1", AX50= "40", AX50= "42"),"A",
    IF(
      AX50= "44","P",
      IF(OR(AX50= "2-2",AX50="0-2",AX50="-1-2",AX50="-2-2",AX50="-2-1",AX50="-20",AX50="-22" ),"R",
              IF(
                OR(AX50= "24",AX50="04",AX50="-14"),"M",
                IF(
                  OR(AX50= "20",AX50="22",AX50="0-1",AX50="00",AX50="02",AX50="-1-1",AX50="-10"),"I",""
                )
              )
      )
    )
  )
)</f>
        <v/>
      </c>
      <c r="BJ50" t="str">
        <f xml:space="preserve"> IF(OR(AY50= "4-2", AY50= "2-1", AY50= "-12", AY50= "-24"),"Q",
  IF(
    OR(AY50= "4-1", AY50= "40", AY50= "42"),"A",
    IF(
      AY50= "44","P",
      IF(OR(AY50= "2-2",AY50="0-2",AY50="-1-2",AY50="-2-2",AY50="-2-1",AY50="-20",AY50="-22" ),"R",
              IF(
                OR(AY50= "24",AY50="04",AY50="-14"),"M",
                IF(
                  OR(AY50= "20",AY50="22",AY50="0-1",AY50="00",AY50="02",AY50="-1-1",AY50="-10"),"I",""
                )
              )
      )
    )
  )
)</f>
        <v/>
      </c>
      <c r="BK50" t="str">
        <f xml:space="preserve"> IF(OR(AZ50= "4-2", AZ50= "2-1", AZ50= "-12", AZ50= "-24"),"Q",
  IF(
    OR(AZ50= "4-1", AZ50= "40", AZ50= "42"),"A",
    IF(
      AZ50= "44","P",
      IF(OR(AZ50= "2-2",AZ50="0-2",AZ50="-1-2",AZ50="-2-2",AZ50="-2-1",AZ50="-20",AZ50="-22" ),"R",
              IF(
                OR(AZ50= "24",AZ50="04",AZ50="-14"),"M",
                IF(
                  OR(AZ50= "20",AZ50="22",AZ50="0-1",AZ50="00",AZ50="02",AZ50="-1-1",AZ50="-10"),"I",""
                )
              )
      )
    )
  )
)</f>
        <v/>
      </c>
      <c r="BL50" t="str">
        <f xml:space="preserve"> IF(OR(BA50= "4-2", BA50= "2-1", BA50= "-12", BA50= "-24"),"Q",
  IF(
    OR(BA50= "4-1", BA50= "40", BA50= "42"),"A",
    IF(
      BA50= "44","P",
      IF(OR(BA50= "2-2",BA50="0-2",BA50="-1-2",BA50="-2-2",BA50="-2-1",BA50="-20",BA50="-22" ),"R",
              IF(
                OR(BA50= "24",BA50="04",BA50="-14"),"M",
                IF(
                  OR(BA50= "20",BA50="22",BA50="0-1",BA50="00",BA50="02",BA50="-1-1",BA50="-10"),"I",""
                )
              )
      )
    )
  )
)</f>
        <v/>
      </c>
    </row>
    <row r="51" spans="23:64" x14ac:dyDescent="0.25">
      <c r="W51" t="b">
        <f>IF(OR(B51=Локализация!$C$118,B51=5),4,IF(OR(B51=Локализация!$C$119,B51=4),2,IF(OR(B51=Локализация!$C$120,B51=3),0,IF(OR(B51=Локализация!$C$121,B51=2),-1,IF(OR(B51=Локализация!$C$122,B51=1),-2)))))</f>
        <v>0</v>
      </c>
      <c r="X51" t="b">
        <f>IF(OR(C51=Локализация!$C$124,C51=5),-2,IF(OR(C51=Локализация!$C$125,C51=4),-1,IF(OR(C51=Локализация!$C$126,C51=3),0,IF(OR(C51=Локализация!$C$127,C51=2),2,IF(OR(C51=Локализация!$C$128,C51=1),4)))))</f>
        <v>0</v>
      </c>
      <c r="Y51" t="b">
        <f>IF(OR(D51=Локализация!$C$118,D51=5),4,IF(OR(D51=Локализация!$C$119,D51=4),2,IF(OR(D51=Локализация!$C$120,D51=3),0,IF(OR(D51=Локализация!$C$121,D51=2),-1,IF(OR(D51=Локализация!$C$122,D51=1),-2)))))</f>
        <v>0</v>
      </c>
      <c r="Z51" t="b">
        <f>IF(OR(E51=Локализация!$C$124,E51=5),-2,IF(OR(E51=Локализация!$C$125,E51=4),-1,IF(OR(E51=Локализация!$C$126,E51=3),0,IF(OR(E51=Локализация!$C$127,E51=2),2,IF(OR(E51=Локализация!$C$128,E51=1),4)))))</f>
        <v>0</v>
      </c>
      <c r="AA51" t="b">
        <f>IF(OR(F51=Локализация!$C$118,F51=5),4,IF(OR(F51=Локализация!$C$119,F51=4),2,IF(OR(F51=Локализация!$C$120,F51=3),0,IF(OR(F51=Локализация!$C$121,F51=2),-1,IF(OR(F51=Локализация!$C$122,F51=1),-2)))))</f>
        <v>0</v>
      </c>
      <c r="AB51" t="b">
        <f>IF(OR(G51=Локализация!$C$124,G51=5),-2,IF(OR(G51=Локализация!$C$125,G51=4),-1,IF(OR(G51=Локализация!$C$126,G51=3),0,IF(OR(G51=Локализация!$C$127,G51=2),2,IF(OR(G51=Локализация!$C$128,G51=1),4)))))</f>
        <v>0</v>
      </c>
      <c r="AC51" t="b">
        <f>IF(OR(H51=Локализация!$C$118,H51=5),4,IF(OR(H51=Локализация!$C$119,H51=4),2,IF(OR(H51=Локализация!$C$120,H51=3),0,IF(OR(H51=Локализация!$C$121,H51=2),-1,IF(OR(H51=Локализация!$C$122,H51=1),-2)))))</f>
        <v>0</v>
      </c>
      <c r="AD51" t="b">
        <f>IF(OR(I51=Локализация!$C$124,I51=5),-2,IF(OR(I51=Локализация!$C$125,I51=4),-1,IF(OR(I51=Локализация!$C$126,I51=3),0,IF(OR(I51=Локализация!$C$127,I51=2),2,IF(OR(I51=Локализация!$C$128,I51=1),4)))))</f>
        <v>0</v>
      </c>
      <c r="AE51" t="b">
        <f>IF(OR(J51=Локализация!$C$118,J51=5),4,IF(OR(J51=Локализация!$C$119,J51=4),2,IF(OR(J51=Локализация!$C$120,J51=3),0,IF(OR(J51=Локализация!$C$121,J51=2),-1,IF(OR(J51=Локализация!$C$122,J51=1),-2)))))</f>
        <v>0</v>
      </c>
      <c r="AF51" t="b">
        <f>IF(OR(K51=Локализация!$C$124,K51=5),-2,IF(OR(K51=Локализация!$C$125,K51=4),-1,IF(OR(K51=Локализация!$C$126,K51=3),0,IF(OR(K51=Локализация!$C$127,K51=2),2,IF(OR(K51=Локализация!$C$128,K51=1),4)))))</f>
        <v>0</v>
      </c>
      <c r="AG51" t="b">
        <f>IF(OR(L51=Локализация!$C$118,L51=5),4,IF(OR(L51=Локализация!$C$119,L51=4),2,IF(OR(L51=Локализация!$C$120,L51=3),0,IF(OR(L51=Локализация!$C$121,L51=2),-1,IF(OR(L51=Локализация!$C$122,L51=1),-2)))))</f>
        <v>0</v>
      </c>
      <c r="AH51" t="b">
        <f>IF(OR(M51=Локализация!$C$124,M51=5),-2,IF(OR(M51=Локализация!$C$125,M51=4),-1,IF(OR(M51=Локализация!$C$126,M51=3),0,IF(OR(M51=Локализация!$C$127,M51=2),2,IF(OR(M51=Локализация!$C$128,M51=1),4)))))</f>
        <v>0</v>
      </c>
      <c r="AI51" t="b">
        <f>IF(OR(N51=Локализация!$C$118,N51=5),4,IF(OR(N51=Локализация!$C$119,N51=4),2,IF(OR(N51=Локализация!$C$120,N51=3),0,IF(OR(N51=Локализация!$C$121,N51=2),-1,IF(OR(N51=Локализация!$C$122,N51=1),-2)))))</f>
        <v>0</v>
      </c>
      <c r="AJ51" t="b">
        <f>IF(OR(O51=Локализация!$C$124,O51=5),-2,IF(OR(O51=Локализация!$C$125,O51=4),-1,IF(OR(O51=Локализация!$C$126,O51=3),0,IF(OR(O51=Локализация!$C$127,O51=2),2,IF(OR(O51=Локализация!$C$128,O51=1),4)))))</f>
        <v>0</v>
      </c>
      <c r="AK51" t="b">
        <f>IF(OR(P51=Локализация!$C$118,P51=5),4,IF(OR(P51=Локализация!$C$119,P51=4),2,IF(OR(P51=Локализация!$C$120,P51=3),0,IF(OR(P51=Локализация!$C$121,P51=2),-1,IF(OR(P51=Локализация!$C$122,P51=1),-2)))))</f>
        <v>0</v>
      </c>
      <c r="AL51" t="b">
        <f>IF(OR(Q51=Локализация!$C$124,Q51=5),-2,IF(OR(Q51=Локализация!$C$125,Q51=4),-1,IF(OR(Q51=Локализация!$C$126,Q51=3),0,IF(OR(Q51=Локализация!$C$127,Q51=2),2,IF(OR(Q51=Локализация!$C$128,Q51=1),4)))))</f>
        <v>0</v>
      </c>
      <c r="AM51" t="b">
        <f>IF(OR(R51=Локализация!$C$118,R51=5),4,IF(OR(R51=Локализация!$C$119,R51=4),2,IF(OR(R51=Локализация!$C$120,R51=3),0,IF(OR(R51=Локализация!$C$121,R51=2),-1,IF(OR(R51=Локализация!$C$122,R51=1),-2)))))</f>
        <v>0</v>
      </c>
      <c r="AN51" t="b">
        <f>IF(OR(S51=Локализация!$C$124,S51=5),-2,IF(OR(S51=Локализация!$C$125,S51=4),-1,IF(OR(S51=Локализация!$C$126,S51=3),0,IF(OR(S51=Локализация!$C$127,S51=2),2,IF(OR(S51=Локализация!$C$128,S51=1),4)))))</f>
        <v>0</v>
      </c>
      <c r="AO51" t="b">
        <f>IF(OR(T51=Локализация!$C$118,T51=5),4,IF(OR(T51=Локализация!$C$119,T51=4),2,IF(OR(T51=Локализация!$C$120,T51=3),0,IF(OR(T51=Локализация!$C$121,T51=2),-1,IF(OR(T51=Локализация!$C$122,T51=1),-2)))))</f>
        <v>0</v>
      </c>
      <c r="AP51" t="b">
        <f>IF(OR(U51=Локализация!$C$124,U51=5),-2,IF(OR(U51=Локализация!$C$125,U51=4),-1,IF(OR(U51=Локализация!$C$126,U51=3),0,IF(OR(U51=Локализация!$C$127,U51=2),2,IF(OR(U51=Локализация!$C$128,U51=1),4)))))</f>
        <v>0</v>
      </c>
      <c r="AR51" t="str">
        <f>CONCATENATE(W51,X51)</f>
        <v>ЛОЖЬЛОЖЬ</v>
      </c>
      <c r="AS51" t="str">
        <f>CONCATENATE(Y51,Z51)</f>
        <v>ЛОЖЬЛОЖЬ</v>
      </c>
      <c r="AT51" t="str">
        <f>CONCATENATE(AA51,AB51)</f>
        <v>ЛОЖЬЛОЖЬ</v>
      </c>
      <c r="AU51" t="str">
        <f>CONCATENATE(AC51,AD51)</f>
        <v>ЛОЖЬЛОЖЬ</v>
      </c>
      <c r="AV51" t="str">
        <f>CONCATENATE(AE51,AF51)</f>
        <v>ЛОЖЬЛОЖЬ</v>
      </c>
      <c r="AW51" t="str">
        <f>CONCATENATE(AG51,AH51)</f>
        <v>ЛОЖЬЛОЖЬ</v>
      </c>
      <c r="AX51" t="str">
        <f>CONCATENATE(AI51,AJ51)</f>
        <v>ЛОЖЬЛОЖЬ</v>
      </c>
      <c r="AY51" t="str">
        <f>CONCATENATE(AK51,AL51)</f>
        <v>ЛОЖЬЛОЖЬ</v>
      </c>
      <c r="AZ51" t="str">
        <f>CONCATENATE(AM51,AN51)</f>
        <v>ЛОЖЬЛОЖЬ</v>
      </c>
      <c r="BA51" t="str">
        <f>CONCATENATE(AO51,AP51)</f>
        <v>ЛОЖЬЛОЖЬ</v>
      </c>
      <c r="BC51" t="str">
        <f xml:space="preserve"> IF(OR(AR51= "4-2", AR51= "2-1", AR51= "-12", AR51= "-24"),"Q",
  IF(
    OR(AR51= "4-1", AR51= "40", AR51= "42"),"A",
    IF(
      AR51= "44","P",
      IF(OR(AR51= "2-2",AR51="0-2",AR51="-1-2",AR51="-2-2",AR51="-2-1",AR51="-20",AR51="-22" ),"R",
              IF(
                OR(AR51= "24",AR51="04",AR51="-14"),"M",
                IF(
                  OR(AR51= "20",AR51="22",AR51="0-1",AR51="00",AR51="02",AR51="-1-1",AR51="-10"),"I",""
                )
              )
      )
    )
  )
)</f>
        <v/>
      </c>
      <c r="BD51" t="str">
        <f xml:space="preserve"> IF(OR(AS51= "4-2", AS51= "2-1", AS51= "-12", AS51= "-24"),"Q",
  IF(
    OR(AS51= "4-1", AS51= "40", AS51= "42"),"A",
    IF(
      AS51= "44","P",
      IF(OR(AS51= "2-2",AS51="0-2",AS51="-1-2",AS51="-2-2",AS51="-2-1",AS51="-20",AS51="-22" ),"R",
              IF(
                OR(AS51= "24",AS51="04",AS51="-14"),"M",
                IF(
                  OR(AS51= "20",AS51="22",AS51="0-1",AS51="00",AS51="02",AS51="-1-1",AS51="-10"),"I",""
                )
              )
      )
    )
  )
)</f>
        <v/>
      </c>
      <c r="BE51" t="str">
        <f xml:space="preserve"> IF(OR(AT51= "4-2", AT51= "2-1", AT51= "-12", AT51= "-24"),"Q",
  IF(
    OR(AT51= "4-1", AT51= "40", AT51= "42"),"A",
    IF(
      AT51= "44","P",
      IF(OR(AT51= "2-2",AT51="0-2",AT51="-1-2",AT51="-2-2",AT51="-2-1",AT51="-20",AT51="-22" ),"R",
              IF(
                OR(AT51= "24",AT51="04",AT51="-14"),"M",
                IF(
                  OR(AT51= "20",AT51="22",AT51="0-1",AT51="00",AT51="02",AT51="-1-1",AT51="-10"),"I",""
                )
              )
      )
    )
  )
)</f>
        <v/>
      </c>
      <c r="BF51" t="str">
        <f xml:space="preserve"> IF(OR(AU51= "4-2", AU51= "2-1", AU51= "-12", AU51= "-24"),"Q",
  IF(
    OR(AU51= "4-1", AU51= "40", AU51= "42"),"A",
    IF(
      AU51= "44","P",
      IF(OR(AU51= "2-2",AU51="0-2",AU51="-1-2",AU51="-2-2",AU51="-2-1",AU51="-20",AU51="-22" ),"R",
              IF(
                OR(AU51= "24",AU51="04",AU51="-14"),"M",
                IF(
                  OR(AU51= "20",AU51="22",AU51="0-1",AU51="00",AU51="02",AU51="-1-1",AU51="-10"),"I",""
                )
              )
      )
    )
  )
)</f>
        <v/>
      </c>
      <c r="BG51" t="str">
        <f xml:space="preserve"> IF(OR(AV51= "4-2", AV51= "2-1", AV51= "-12", AV51= "-24"),"Q",
  IF(
    OR(AV51= "4-1", AV51= "40", AV51= "42"),"A",
    IF(
      AV51= "44","P",
      IF(OR(AV51= "2-2",AV51="0-2",AV51="-1-2",AV51="-2-2",AV51="-2-1",AV51="-20",AV51="-22" ),"R",
              IF(
                OR(AV51= "24",AV51="04",AV51="-14"),"M",
                IF(
                  OR(AV51= "20",AV51="22",AV51="0-1",AV51="00",AV51="02",AV51="-1-1",AV51="-10"),"I",""
                )
              )
      )
    )
  )
)</f>
        <v/>
      </c>
      <c r="BH51" t="str">
        <f xml:space="preserve"> IF(OR(AW51= "4-2", AW51= "2-1", AW51= "-12", AW51= "-24"),"Q",
  IF(
    OR(AW51= "4-1", AW51= "40", AW51= "42"),"A",
    IF(
      AW51= "44","P",
      IF(OR(AW51= "2-2",AW51="0-2",AW51="-1-2",AW51="-2-2",AW51="-2-1",AW51="-20",AW51="-22" ),"R",
              IF(
                OR(AW51= "24",AW51="04",AW51="-14"),"M",
                IF(
                  OR(AW51= "20",AW51="22",AW51="0-1",AW51="00",AW51="02",AW51="-1-1",AW51="-10"),"I",""
                )
              )
      )
    )
  )
)</f>
        <v/>
      </c>
      <c r="BI51" t="str">
        <f xml:space="preserve"> IF(OR(AX51= "4-2", AX51= "2-1", AX51= "-12", AX51= "-24"),"Q",
  IF(
    OR(AX51= "4-1", AX51= "40", AX51= "42"),"A",
    IF(
      AX51= "44","P",
      IF(OR(AX51= "2-2",AX51="0-2",AX51="-1-2",AX51="-2-2",AX51="-2-1",AX51="-20",AX51="-22" ),"R",
              IF(
                OR(AX51= "24",AX51="04",AX51="-14"),"M",
                IF(
                  OR(AX51= "20",AX51="22",AX51="0-1",AX51="00",AX51="02",AX51="-1-1",AX51="-10"),"I",""
                )
              )
      )
    )
  )
)</f>
        <v/>
      </c>
      <c r="BJ51" t="str">
        <f xml:space="preserve"> IF(OR(AY51= "4-2", AY51= "2-1", AY51= "-12", AY51= "-24"),"Q",
  IF(
    OR(AY51= "4-1", AY51= "40", AY51= "42"),"A",
    IF(
      AY51= "44","P",
      IF(OR(AY51= "2-2",AY51="0-2",AY51="-1-2",AY51="-2-2",AY51="-2-1",AY51="-20",AY51="-22" ),"R",
              IF(
                OR(AY51= "24",AY51="04",AY51="-14"),"M",
                IF(
                  OR(AY51= "20",AY51="22",AY51="0-1",AY51="00",AY51="02",AY51="-1-1",AY51="-10"),"I",""
                )
              )
      )
    )
  )
)</f>
        <v/>
      </c>
      <c r="BK51" t="str">
        <f xml:space="preserve"> IF(OR(AZ51= "4-2", AZ51= "2-1", AZ51= "-12", AZ51= "-24"),"Q",
  IF(
    OR(AZ51= "4-1", AZ51= "40", AZ51= "42"),"A",
    IF(
      AZ51= "44","P",
      IF(OR(AZ51= "2-2",AZ51="0-2",AZ51="-1-2",AZ51="-2-2",AZ51="-2-1",AZ51="-20",AZ51="-22" ),"R",
              IF(
                OR(AZ51= "24",AZ51="04",AZ51="-14"),"M",
                IF(
                  OR(AZ51= "20",AZ51="22",AZ51="0-1",AZ51="00",AZ51="02",AZ51="-1-1",AZ51="-10"),"I",""
                )
              )
      )
    )
  )
)</f>
        <v/>
      </c>
      <c r="BL51" t="str">
        <f xml:space="preserve"> IF(OR(BA51= "4-2", BA51= "2-1", BA51= "-12", BA51= "-24"),"Q",
  IF(
    OR(BA51= "4-1", BA51= "40", BA51= "42"),"A",
    IF(
      BA51= "44","P",
      IF(OR(BA51= "2-2",BA51="0-2",BA51="-1-2",BA51="-2-2",BA51="-2-1",BA51="-20",BA51="-22" ),"R",
              IF(
                OR(BA51= "24",BA51="04",BA51="-14"),"M",
                IF(
                  OR(BA51= "20",BA51="22",BA51="0-1",BA51="00",BA51="02",BA51="-1-1",BA51="-10"),"I",""
                )
              )
      )
    )
  )
)</f>
        <v/>
      </c>
    </row>
    <row r="52" spans="23:64" x14ac:dyDescent="0.25">
      <c r="W52" t="b">
        <f>IF(OR(B52=Локализация!$C$118,B52=5),4,IF(OR(B52=Локализация!$C$119,B52=4),2,IF(OR(B52=Локализация!$C$120,B52=3),0,IF(OR(B52=Локализация!$C$121,B52=2),-1,IF(OR(B52=Локализация!$C$122,B52=1),-2)))))</f>
        <v>0</v>
      </c>
      <c r="X52" t="b">
        <f>IF(OR(C52=Локализация!$C$124,C52=5),-2,IF(OR(C52=Локализация!$C$125,C52=4),-1,IF(OR(C52=Локализация!$C$126,C52=3),0,IF(OR(C52=Локализация!$C$127,C52=2),2,IF(OR(C52=Локализация!$C$128,C52=1),4)))))</f>
        <v>0</v>
      </c>
      <c r="Y52" t="b">
        <f>IF(OR(D52=Локализация!$C$118,D52=5),4,IF(OR(D52=Локализация!$C$119,D52=4),2,IF(OR(D52=Локализация!$C$120,D52=3),0,IF(OR(D52=Локализация!$C$121,D52=2),-1,IF(OR(D52=Локализация!$C$122,D52=1),-2)))))</f>
        <v>0</v>
      </c>
      <c r="Z52" t="b">
        <f>IF(OR(E52=Локализация!$C$124,E52=5),-2,IF(OR(E52=Локализация!$C$125,E52=4),-1,IF(OR(E52=Локализация!$C$126,E52=3),0,IF(OR(E52=Локализация!$C$127,E52=2),2,IF(OR(E52=Локализация!$C$128,E52=1),4)))))</f>
        <v>0</v>
      </c>
      <c r="AA52" t="b">
        <f>IF(OR(F52=Локализация!$C$118,F52=5),4,IF(OR(F52=Локализация!$C$119,F52=4),2,IF(OR(F52=Локализация!$C$120,F52=3),0,IF(OR(F52=Локализация!$C$121,F52=2),-1,IF(OR(F52=Локализация!$C$122,F52=1),-2)))))</f>
        <v>0</v>
      </c>
      <c r="AB52" t="b">
        <f>IF(OR(G52=Локализация!$C$124,G52=5),-2,IF(OR(G52=Локализация!$C$125,G52=4),-1,IF(OR(G52=Локализация!$C$126,G52=3),0,IF(OR(G52=Локализация!$C$127,G52=2),2,IF(OR(G52=Локализация!$C$128,G52=1),4)))))</f>
        <v>0</v>
      </c>
      <c r="AC52" t="b">
        <f>IF(OR(H52=Локализация!$C$118,H52=5),4,IF(OR(H52=Локализация!$C$119,H52=4),2,IF(OR(H52=Локализация!$C$120,H52=3),0,IF(OR(H52=Локализация!$C$121,H52=2),-1,IF(OR(H52=Локализация!$C$122,H52=1),-2)))))</f>
        <v>0</v>
      </c>
      <c r="AD52" t="b">
        <f>IF(OR(I52=Локализация!$C$124,I52=5),-2,IF(OR(I52=Локализация!$C$125,I52=4),-1,IF(OR(I52=Локализация!$C$126,I52=3),0,IF(OR(I52=Локализация!$C$127,I52=2),2,IF(OR(I52=Локализация!$C$128,I52=1),4)))))</f>
        <v>0</v>
      </c>
      <c r="AE52" t="b">
        <f>IF(OR(J52=Локализация!$C$118,J52=5),4,IF(OR(J52=Локализация!$C$119,J52=4),2,IF(OR(J52=Локализация!$C$120,J52=3),0,IF(OR(J52=Локализация!$C$121,J52=2),-1,IF(OR(J52=Локализация!$C$122,J52=1),-2)))))</f>
        <v>0</v>
      </c>
      <c r="AF52" t="b">
        <f>IF(OR(K52=Локализация!$C$124,K52=5),-2,IF(OR(K52=Локализация!$C$125,K52=4),-1,IF(OR(K52=Локализация!$C$126,K52=3),0,IF(OR(K52=Локализация!$C$127,K52=2),2,IF(OR(K52=Локализация!$C$128,K52=1),4)))))</f>
        <v>0</v>
      </c>
      <c r="AG52" t="b">
        <f>IF(OR(L52=Локализация!$C$118,L52=5),4,IF(OR(L52=Локализация!$C$119,L52=4),2,IF(OR(L52=Локализация!$C$120,L52=3),0,IF(OR(L52=Локализация!$C$121,L52=2),-1,IF(OR(L52=Локализация!$C$122,L52=1),-2)))))</f>
        <v>0</v>
      </c>
      <c r="AH52" t="b">
        <f>IF(OR(M52=Локализация!$C$124,M52=5),-2,IF(OR(M52=Локализация!$C$125,M52=4),-1,IF(OR(M52=Локализация!$C$126,M52=3),0,IF(OR(M52=Локализация!$C$127,M52=2),2,IF(OR(M52=Локализация!$C$128,M52=1),4)))))</f>
        <v>0</v>
      </c>
      <c r="AI52" t="b">
        <f>IF(OR(N52=Локализация!$C$118,N52=5),4,IF(OR(N52=Локализация!$C$119,N52=4),2,IF(OR(N52=Локализация!$C$120,N52=3),0,IF(OR(N52=Локализация!$C$121,N52=2),-1,IF(OR(N52=Локализация!$C$122,N52=1),-2)))))</f>
        <v>0</v>
      </c>
      <c r="AJ52" t="b">
        <f>IF(OR(O52=Локализация!$C$124,O52=5),-2,IF(OR(O52=Локализация!$C$125,O52=4),-1,IF(OR(O52=Локализация!$C$126,O52=3),0,IF(OR(O52=Локализация!$C$127,O52=2),2,IF(OR(O52=Локализация!$C$128,O52=1),4)))))</f>
        <v>0</v>
      </c>
      <c r="AK52" t="b">
        <f>IF(OR(P52=Локализация!$C$118,P52=5),4,IF(OR(P52=Локализация!$C$119,P52=4),2,IF(OR(P52=Локализация!$C$120,P52=3),0,IF(OR(P52=Локализация!$C$121,P52=2),-1,IF(OR(P52=Локализация!$C$122,P52=1),-2)))))</f>
        <v>0</v>
      </c>
      <c r="AL52" t="b">
        <f>IF(OR(Q52=Локализация!$C$124,Q52=5),-2,IF(OR(Q52=Локализация!$C$125,Q52=4),-1,IF(OR(Q52=Локализация!$C$126,Q52=3),0,IF(OR(Q52=Локализация!$C$127,Q52=2),2,IF(OR(Q52=Локализация!$C$128,Q52=1),4)))))</f>
        <v>0</v>
      </c>
      <c r="AM52" t="b">
        <f>IF(OR(R52=Локализация!$C$118,R52=5),4,IF(OR(R52=Локализация!$C$119,R52=4),2,IF(OR(R52=Локализация!$C$120,R52=3),0,IF(OR(R52=Локализация!$C$121,R52=2),-1,IF(OR(R52=Локализация!$C$122,R52=1),-2)))))</f>
        <v>0</v>
      </c>
      <c r="AN52" t="b">
        <f>IF(OR(S52=Локализация!$C$124,S52=5),-2,IF(OR(S52=Локализация!$C$125,S52=4),-1,IF(OR(S52=Локализация!$C$126,S52=3),0,IF(OR(S52=Локализация!$C$127,S52=2),2,IF(OR(S52=Локализация!$C$128,S52=1),4)))))</f>
        <v>0</v>
      </c>
      <c r="AO52" t="b">
        <f>IF(OR(T52=Локализация!$C$118,T52=5),4,IF(OR(T52=Локализация!$C$119,T52=4),2,IF(OR(T52=Локализация!$C$120,T52=3),0,IF(OR(T52=Локализация!$C$121,T52=2),-1,IF(OR(T52=Локализация!$C$122,T52=1),-2)))))</f>
        <v>0</v>
      </c>
      <c r="AP52" t="b">
        <f>IF(OR(U52=Локализация!$C$124,U52=5),-2,IF(OR(U52=Локализация!$C$125,U52=4),-1,IF(OR(U52=Локализация!$C$126,U52=3),0,IF(OR(U52=Локализация!$C$127,U52=2),2,IF(OR(U52=Локализация!$C$128,U52=1),4)))))</f>
        <v>0</v>
      </c>
      <c r="AR52" t="str">
        <f>CONCATENATE(W52,X52)</f>
        <v>ЛОЖЬЛОЖЬ</v>
      </c>
      <c r="AS52" t="str">
        <f>CONCATENATE(Y52,Z52)</f>
        <v>ЛОЖЬЛОЖЬ</v>
      </c>
      <c r="AT52" t="str">
        <f>CONCATENATE(AA52,AB52)</f>
        <v>ЛОЖЬЛОЖЬ</v>
      </c>
      <c r="AU52" t="str">
        <f>CONCATENATE(AC52,AD52)</f>
        <v>ЛОЖЬЛОЖЬ</v>
      </c>
      <c r="AV52" t="str">
        <f>CONCATENATE(AE52,AF52)</f>
        <v>ЛОЖЬЛОЖЬ</v>
      </c>
      <c r="AW52" t="str">
        <f>CONCATENATE(AG52,AH52)</f>
        <v>ЛОЖЬЛОЖЬ</v>
      </c>
      <c r="AX52" t="str">
        <f>CONCATENATE(AI52,AJ52)</f>
        <v>ЛОЖЬЛОЖЬ</v>
      </c>
      <c r="AY52" t="str">
        <f>CONCATENATE(AK52,AL52)</f>
        <v>ЛОЖЬЛОЖЬ</v>
      </c>
      <c r="AZ52" t="str">
        <f>CONCATENATE(AM52,AN52)</f>
        <v>ЛОЖЬЛОЖЬ</v>
      </c>
      <c r="BA52" t="str">
        <f>CONCATENATE(AO52,AP52)</f>
        <v>ЛОЖЬЛОЖЬ</v>
      </c>
      <c r="BC52" t="str">
        <f xml:space="preserve"> IF(OR(AR52= "4-2", AR52= "2-1", AR52= "-12", AR52= "-24"),"Q",
  IF(
    OR(AR52= "4-1", AR52= "40", AR52= "42"),"A",
    IF(
      AR52= "44","P",
      IF(OR(AR52= "2-2",AR52="0-2",AR52="-1-2",AR52="-2-2",AR52="-2-1",AR52="-20",AR52="-22" ),"R",
              IF(
                OR(AR52= "24",AR52="04",AR52="-14"),"M",
                IF(
                  OR(AR52= "20",AR52="22",AR52="0-1",AR52="00",AR52="02",AR52="-1-1",AR52="-10"),"I",""
                )
              )
      )
    )
  )
)</f>
        <v/>
      </c>
      <c r="BD52" t="str">
        <f xml:space="preserve"> IF(OR(AS52= "4-2", AS52= "2-1", AS52= "-12", AS52= "-24"),"Q",
  IF(
    OR(AS52= "4-1", AS52= "40", AS52= "42"),"A",
    IF(
      AS52= "44","P",
      IF(OR(AS52= "2-2",AS52="0-2",AS52="-1-2",AS52="-2-2",AS52="-2-1",AS52="-20",AS52="-22" ),"R",
              IF(
                OR(AS52= "24",AS52="04",AS52="-14"),"M",
                IF(
                  OR(AS52= "20",AS52="22",AS52="0-1",AS52="00",AS52="02",AS52="-1-1",AS52="-10"),"I",""
                )
              )
      )
    )
  )
)</f>
        <v/>
      </c>
      <c r="BE52" t="str">
        <f xml:space="preserve"> IF(OR(AT52= "4-2", AT52= "2-1", AT52= "-12", AT52= "-24"),"Q",
  IF(
    OR(AT52= "4-1", AT52= "40", AT52= "42"),"A",
    IF(
      AT52= "44","P",
      IF(OR(AT52= "2-2",AT52="0-2",AT52="-1-2",AT52="-2-2",AT52="-2-1",AT52="-20",AT52="-22" ),"R",
              IF(
                OR(AT52= "24",AT52="04",AT52="-14"),"M",
                IF(
                  OR(AT52= "20",AT52="22",AT52="0-1",AT52="00",AT52="02",AT52="-1-1",AT52="-10"),"I",""
                )
              )
      )
    )
  )
)</f>
        <v/>
      </c>
      <c r="BF52" t="str">
        <f xml:space="preserve"> IF(OR(AU52= "4-2", AU52= "2-1", AU52= "-12", AU52= "-24"),"Q",
  IF(
    OR(AU52= "4-1", AU52= "40", AU52= "42"),"A",
    IF(
      AU52= "44","P",
      IF(OR(AU52= "2-2",AU52="0-2",AU52="-1-2",AU52="-2-2",AU52="-2-1",AU52="-20",AU52="-22" ),"R",
              IF(
                OR(AU52= "24",AU52="04",AU52="-14"),"M",
                IF(
                  OR(AU52= "20",AU52="22",AU52="0-1",AU52="00",AU52="02",AU52="-1-1",AU52="-10"),"I",""
                )
              )
      )
    )
  )
)</f>
        <v/>
      </c>
      <c r="BG52" t="str">
        <f xml:space="preserve"> IF(OR(AV52= "4-2", AV52= "2-1", AV52= "-12", AV52= "-24"),"Q",
  IF(
    OR(AV52= "4-1", AV52= "40", AV52= "42"),"A",
    IF(
      AV52= "44","P",
      IF(OR(AV52= "2-2",AV52="0-2",AV52="-1-2",AV52="-2-2",AV52="-2-1",AV52="-20",AV52="-22" ),"R",
              IF(
                OR(AV52= "24",AV52="04",AV52="-14"),"M",
                IF(
                  OR(AV52= "20",AV52="22",AV52="0-1",AV52="00",AV52="02",AV52="-1-1",AV52="-10"),"I",""
                )
              )
      )
    )
  )
)</f>
        <v/>
      </c>
      <c r="BH52" t="str">
        <f xml:space="preserve"> IF(OR(AW52= "4-2", AW52= "2-1", AW52= "-12", AW52= "-24"),"Q",
  IF(
    OR(AW52= "4-1", AW52= "40", AW52= "42"),"A",
    IF(
      AW52= "44","P",
      IF(OR(AW52= "2-2",AW52="0-2",AW52="-1-2",AW52="-2-2",AW52="-2-1",AW52="-20",AW52="-22" ),"R",
              IF(
                OR(AW52= "24",AW52="04",AW52="-14"),"M",
                IF(
                  OR(AW52= "20",AW52="22",AW52="0-1",AW52="00",AW52="02",AW52="-1-1",AW52="-10"),"I",""
                )
              )
      )
    )
  )
)</f>
        <v/>
      </c>
      <c r="BI52" t="str">
        <f xml:space="preserve"> IF(OR(AX52= "4-2", AX52= "2-1", AX52= "-12", AX52= "-24"),"Q",
  IF(
    OR(AX52= "4-1", AX52= "40", AX52= "42"),"A",
    IF(
      AX52= "44","P",
      IF(OR(AX52= "2-2",AX52="0-2",AX52="-1-2",AX52="-2-2",AX52="-2-1",AX52="-20",AX52="-22" ),"R",
              IF(
                OR(AX52= "24",AX52="04",AX52="-14"),"M",
                IF(
                  OR(AX52= "20",AX52="22",AX52="0-1",AX52="00",AX52="02",AX52="-1-1",AX52="-10"),"I",""
                )
              )
      )
    )
  )
)</f>
        <v/>
      </c>
      <c r="BJ52" t="str">
        <f xml:space="preserve"> IF(OR(AY52= "4-2", AY52= "2-1", AY52= "-12", AY52= "-24"),"Q",
  IF(
    OR(AY52= "4-1", AY52= "40", AY52= "42"),"A",
    IF(
      AY52= "44","P",
      IF(OR(AY52= "2-2",AY52="0-2",AY52="-1-2",AY52="-2-2",AY52="-2-1",AY52="-20",AY52="-22" ),"R",
              IF(
                OR(AY52= "24",AY52="04",AY52="-14"),"M",
                IF(
                  OR(AY52= "20",AY52="22",AY52="0-1",AY52="00",AY52="02",AY52="-1-1",AY52="-10"),"I",""
                )
              )
      )
    )
  )
)</f>
        <v/>
      </c>
      <c r="BK52" t="str">
        <f xml:space="preserve"> IF(OR(AZ52= "4-2", AZ52= "2-1", AZ52= "-12", AZ52= "-24"),"Q",
  IF(
    OR(AZ52= "4-1", AZ52= "40", AZ52= "42"),"A",
    IF(
      AZ52= "44","P",
      IF(OR(AZ52= "2-2",AZ52="0-2",AZ52="-1-2",AZ52="-2-2",AZ52="-2-1",AZ52="-20",AZ52="-22" ),"R",
              IF(
                OR(AZ52= "24",AZ52="04",AZ52="-14"),"M",
                IF(
                  OR(AZ52= "20",AZ52="22",AZ52="0-1",AZ52="00",AZ52="02",AZ52="-1-1",AZ52="-10"),"I",""
                )
              )
      )
    )
  )
)</f>
        <v/>
      </c>
      <c r="BL52" t="str">
        <f xml:space="preserve"> IF(OR(BA52= "4-2", BA52= "2-1", BA52= "-12", BA52= "-24"),"Q",
  IF(
    OR(BA52= "4-1", BA52= "40", BA52= "42"),"A",
    IF(
      BA52= "44","P",
      IF(OR(BA52= "2-2",BA52="0-2",BA52="-1-2",BA52="-2-2",BA52="-2-1",BA52="-20",BA52="-22" ),"R",
              IF(
                OR(BA52= "24",BA52="04",BA52="-14"),"M",
                IF(
                  OR(BA52= "20",BA52="22",BA52="0-1",BA52="00",BA52="02",BA52="-1-1",BA52="-10"),"I",""
                )
              )
      )
    )
  )
)</f>
        <v/>
      </c>
    </row>
    <row r="53" spans="23:64" x14ac:dyDescent="0.25">
      <c r="W53" t="b">
        <f>IF(OR(B53=Локализация!$C$118,B53=5),4,IF(OR(B53=Локализация!$C$119,B53=4),2,IF(OR(B53=Локализация!$C$120,B53=3),0,IF(OR(B53=Локализация!$C$121,B53=2),-1,IF(OR(B53=Локализация!$C$122,B53=1),-2)))))</f>
        <v>0</v>
      </c>
      <c r="X53" t="b">
        <f>IF(OR(C53=Локализация!$C$124,C53=5),-2,IF(OR(C53=Локализация!$C$125,C53=4),-1,IF(OR(C53=Локализация!$C$126,C53=3),0,IF(OR(C53=Локализация!$C$127,C53=2),2,IF(OR(C53=Локализация!$C$128,C53=1),4)))))</f>
        <v>0</v>
      </c>
      <c r="Y53" t="b">
        <f>IF(OR(D53=Локализация!$C$118,D53=5),4,IF(OR(D53=Локализация!$C$119,D53=4),2,IF(OR(D53=Локализация!$C$120,D53=3),0,IF(OR(D53=Локализация!$C$121,D53=2),-1,IF(OR(D53=Локализация!$C$122,D53=1),-2)))))</f>
        <v>0</v>
      </c>
      <c r="Z53" t="b">
        <f>IF(OR(E53=Локализация!$C$124,E53=5),-2,IF(OR(E53=Локализация!$C$125,E53=4),-1,IF(OR(E53=Локализация!$C$126,E53=3),0,IF(OR(E53=Локализация!$C$127,E53=2),2,IF(OR(E53=Локализация!$C$128,E53=1),4)))))</f>
        <v>0</v>
      </c>
      <c r="AA53" t="b">
        <f>IF(OR(F53=Локализация!$C$118,F53=5),4,IF(OR(F53=Локализация!$C$119,F53=4),2,IF(OR(F53=Локализация!$C$120,F53=3),0,IF(OR(F53=Локализация!$C$121,F53=2),-1,IF(OR(F53=Локализация!$C$122,F53=1),-2)))))</f>
        <v>0</v>
      </c>
      <c r="AB53" t="b">
        <f>IF(OR(G53=Локализация!$C$124,G53=5),-2,IF(OR(G53=Локализация!$C$125,G53=4),-1,IF(OR(G53=Локализация!$C$126,G53=3),0,IF(OR(G53=Локализация!$C$127,G53=2),2,IF(OR(G53=Локализация!$C$128,G53=1),4)))))</f>
        <v>0</v>
      </c>
      <c r="AC53" t="b">
        <f>IF(OR(H53=Локализация!$C$118,H53=5),4,IF(OR(H53=Локализация!$C$119,H53=4),2,IF(OR(H53=Локализация!$C$120,H53=3),0,IF(OR(H53=Локализация!$C$121,H53=2),-1,IF(OR(H53=Локализация!$C$122,H53=1),-2)))))</f>
        <v>0</v>
      </c>
      <c r="AD53" t="b">
        <f>IF(OR(I53=Локализация!$C$124,I53=5),-2,IF(OR(I53=Локализация!$C$125,I53=4),-1,IF(OR(I53=Локализация!$C$126,I53=3),0,IF(OR(I53=Локализация!$C$127,I53=2),2,IF(OR(I53=Локализация!$C$128,I53=1),4)))))</f>
        <v>0</v>
      </c>
      <c r="AE53" t="b">
        <f>IF(OR(J53=Локализация!$C$118,J53=5),4,IF(OR(J53=Локализация!$C$119,J53=4),2,IF(OR(J53=Локализация!$C$120,J53=3),0,IF(OR(J53=Локализация!$C$121,J53=2),-1,IF(OR(J53=Локализация!$C$122,J53=1),-2)))))</f>
        <v>0</v>
      </c>
      <c r="AF53" t="b">
        <f>IF(OR(K53=Локализация!$C$124,K53=5),-2,IF(OR(K53=Локализация!$C$125,K53=4),-1,IF(OR(K53=Локализация!$C$126,K53=3),0,IF(OR(K53=Локализация!$C$127,K53=2),2,IF(OR(K53=Локализация!$C$128,K53=1),4)))))</f>
        <v>0</v>
      </c>
      <c r="AG53" t="b">
        <f>IF(OR(L53=Локализация!$C$118,L53=5),4,IF(OR(L53=Локализация!$C$119,L53=4),2,IF(OR(L53=Локализация!$C$120,L53=3),0,IF(OR(L53=Локализация!$C$121,L53=2),-1,IF(OR(L53=Локализация!$C$122,L53=1),-2)))))</f>
        <v>0</v>
      </c>
      <c r="AH53" t="b">
        <f>IF(OR(M53=Локализация!$C$124,M53=5),-2,IF(OR(M53=Локализация!$C$125,M53=4),-1,IF(OR(M53=Локализация!$C$126,M53=3),0,IF(OR(M53=Локализация!$C$127,M53=2),2,IF(OR(M53=Локализация!$C$128,M53=1),4)))))</f>
        <v>0</v>
      </c>
      <c r="AI53" t="b">
        <f>IF(OR(N53=Локализация!$C$118,N53=5),4,IF(OR(N53=Локализация!$C$119,N53=4),2,IF(OR(N53=Локализация!$C$120,N53=3),0,IF(OR(N53=Локализация!$C$121,N53=2),-1,IF(OR(N53=Локализация!$C$122,N53=1),-2)))))</f>
        <v>0</v>
      </c>
      <c r="AJ53" t="b">
        <f>IF(OR(O53=Локализация!$C$124,O53=5),-2,IF(OR(O53=Локализация!$C$125,O53=4),-1,IF(OR(O53=Локализация!$C$126,O53=3),0,IF(OR(O53=Локализация!$C$127,O53=2),2,IF(OR(O53=Локализация!$C$128,O53=1),4)))))</f>
        <v>0</v>
      </c>
      <c r="AK53" t="b">
        <f>IF(OR(P53=Локализация!$C$118,P53=5),4,IF(OR(P53=Локализация!$C$119,P53=4),2,IF(OR(P53=Локализация!$C$120,P53=3),0,IF(OR(P53=Локализация!$C$121,P53=2),-1,IF(OR(P53=Локализация!$C$122,P53=1),-2)))))</f>
        <v>0</v>
      </c>
      <c r="AL53" t="b">
        <f>IF(OR(Q53=Локализация!$C$124,Q53=5),-2,IF(OR(Q53=Локализация!$C$125,Q53=4),-1,IF(OR(Q53=Локализация!$C$126,Q53=3),0,IF(OR(Q53=Локализация!$C$127,Q53=2),2,IF(OR(Q53=Локализация!$C$128,Q53=1),4)))))</f>
        <v>0</v>
      </c>
      <c r="AM53" t="b">
        <f>IF(OR(R53=Локализация!$C$118,R53=5),4,IF(OR(R53=Локализация!$C$119,R53=4),2,IF(OR(R53=Локализация!$C$120,R53=3),0,IF(OR(R53=Локализация!$C$121,R53=2),-1,IF(OR(R53=Локализация!$C$122,R53=1),-2)))))</f>
        <v>0</v>
      </c>
      <c r="AN53" t="b">
        <f>IF(OR(S53=Локализация!$C$124,S53=5),-2,IF(OR(S53=Локализация!$C$125,S53=4),-1,IF(OR(S53=Локализация!$C$126,S53=3),0,IF(OR(S53=Локализация!$C$127,S53=2),2,IF(OR(S53=Локализация!$C$128,S53=1),4)))))</f>
        <v>0</v>
      </c>
      <c r="AO53" t="b">
        <f>IF(OR(T53=Локализация!$C$118,T53=5),4,IF(OR(T53=Локализация!$C$119,T53=4),2,IF(OR(T53=Локализация!$C$120,T53=3),0,IF(OR(T53=Локализация!$C$121,T53=2),-1,IF(OR(T53=Локализация!$C$122,T53=1),-2)))))</f>
        <v>0</v>
      </c>
      <c r="AP53" t="b">
        <f>IF(OR(U53=Локализация!$C$124,U53=5),-2,IF(OR(U53=Локализация!$C$125,U53=4),-1,IF(OR(U53=Локализация!$C$126,U53=3),0,IF(OR(U53=Локализация!$C$127,U53=2),2,IF(OR(U53=Локализация!$C$128,U53=1),4)))))</f>
        <v>0</v>
      </c>
      <c r="AR53" t="str">
        <f>CONCATENATE(W53,X53)</f>
        <v>ЛОЖЬЛОЖЬ</v>
      </c>
      <c r="AS53" t="str">
        <f>CONCATENATE(Y53,Z53)</f>
        <v>ЛОЖЬЛОЖЬ</v>
      </c>
      <c r="AT53" t="str">
        <f>CONCATENATE(AA53,AB53)</f>
        <v>ЛОЖЬЛОЖЬ</v>
      </c>
      <c r="AU53" t="str">
        <f>CONCATENATE(AC53,AD53)</f>
        <v>ЛОЖЬЛОЖЬ</v>
      </c>
      <c r="AV53" t="str">
        <f>CONCATENATE(AE53,AF53)</f>
        <v>ЛОЖЬЛОЖЬ</v>
      </c>
      <c r="AW53" t="str">
        <f>CONCATENATE(AG53,AH53)</f>
        <v>ЛОЖЬЛОЖЬ</v>
      </c>
      <c r="AX53" t="str">
        <f>CONCATENATE(AI53,AJ53)</f>
        <v>ЛОЖЬЛОЖЬ</v>
      </c>
      <c r="AY53" t="str">
        <f>CONCATENATE(AK53,AL53)</f>
        <v>ЛОЖЬЛОЖЬ</v>
      </c>
      <c r="AZ53" t="str">
        <f>CONCATENATE(AM53,AN53)</f>
        <v>ЛОЖЬЛОЖЬ</v>
      </c>
      <c r="BA53" t="str">
        <f>CONCATENATE(AO53,AP53)</f>
        <v>ЛОЖЬЛОЖЬ</v>
      </c>
      <c r="BC53" t="str">
        <f xml:space="preserve"> IF(OR(AR53= "4-2", AR53= "2-1", AR53= "-12", AR53= "-24"),"Q",
  IF(
    OR(AR53= "4-1", AR53= "40", AR53= "42"),"A",
    IF(
      AR53= "44","P",
      IF(OR(AR53= "2-2",AR53="0-2",AR53="-1-2",AR53="-2-2",AR53="-2-1",AR53="-20",AR53="-22" ),"R",
              IF(
                OR(AR53= "24",AR53="04",AR53="-14"),"M",
                IF(
                  OR(AR53= "20",AR53="22",AR53="0-1",AR53="00",AR53="02",AR53="-1-1",AR53="-10"),"I",""
                )
              )
      )
    )
  )
)</f>
        <v/>
      </c>
      <c r="BD53" t="str">
        <f xml:space="preserve"> IF(OR(AS53= "4-2", AS53= "2-1", AS53= "-12", AS53= "-24"),"Q",
  IF(
    OR(AS53= "4-1", AS53= "40", AS53= "42"),"A",
    IF(
      AS53= "44","P",
      IF(OR(AS53= "2-2",AS53="0-2",AS53="-1-2",AS53="-2-2",AS53="-2-1",AS53="-20",AS53="-22" ),"R",
              IF(
                OR(AS53= "24",AS53="04",AS53="-14"),"M",
                IF(
                  OR(AS53= "20",AS53="22",AS53="0-1",AS53="00",AS53="02",AS53="-1-1",AS53="-10"),"I",""
                )
              )
      )
    )
  )
)</f>
        <v/>
      </c>
      <c r="BE53" t="str">
        <f xml:space="preserve"> IF(OR(AT53= "4-2", AT53= "2-1", AT53= "-12", AT53= "-24"),"Q",
  IF(
    OR(AT53= "4-1", AT53= "40", AT53= "42"),"A",
    IF(
      AT53= "44","P",
      IF(OR(AT53= "2-2",AT53="0-2",AT53="-1-2",AT53="-2-2",AT53="-2-1",AT53="-20",AT53="-22" ),"R",
              IF(
                OR(AT53= "24",AT53="04",AT53="-14"),"M",
                IF(
                  OR(AT53= "20",AT53="22",AT53="0-1",AT53="00",AT53="02",AT53="-1-1",AT53="-10"),"I",""
                )
              )
      )
    )
  )
)</f>
        <v/>
      </c>
      <c r="BF53" t="str">
        <f xml:space="preserve"> IF(OR(AU53= "4-2", AU53= "2-1", AU53= "-12", AU53= "-24"),"Q",
  IF(
    OR(AU53= "4-1", AU53= "40", AU53= "42"),"A",
    IF(
      AU53= "44","P",
      IF(OR(AU53= "2-2",AU53="0-2",AU53="-1-2",AU53="-2-2",AU53="-2-1",AU53="-20",AU53="-22" ),"R",
              IF(
                OR(AU53= "24",AU53="04",AU53="-14"),"M",
                IF(
                  OR(AU53= "20",AU53="22",AU53="0-1",AU53="00",AU53="02",AU53="-1-1",AU53="-10"),"I",""
                )
              )
      )
    )
  )
)</f>
        <v/>
      </c>
      <c r="BG53" t="str">
        <f xml:space="preserve"> IF(OR(AV53= "4-2", AV53= "2-1", AV53= "-12", AV53= "-24"),"Q",
  IF(
    OR(AV53= "4-1", AV53= "40", AV53= "42"),"A",
    IF(
      AV53= "44","P",
      IF(OR(AV53= "2-2",AV53="0-2",AV53="-1-2",AV53="-2-2",AV53="-2-1",AV53="-20",AV53="-22" ),"R",
              IF(
                OR(AV53= "24",AV53="04",AV53="-14"),"M",
                IF(
                  OR(AV53= "20",AV53="22",AV53="0-1",AV53="00",AV53="02",AV53="-1-1",AV53="-10"),"I",""
                )
              )
      )
    )
  )
)</f>
        <v/>
      </c>
      <c r="BH53" t="str">
        <f xml:space="preserve"> IF(OR(AW53= "4-2", AW53= "2-1", AW53= "-12", AW53= "-24"),"Q",
  IF(
    OR(AW53= "4-1", AW53= "40", AW53= "42"),"A",
    IF(
      AW53= "44","P",
      IF(OR(AW53= "2-2",AW53="0-2",AW53="-1-2",AW53="-2-2",AW53="-2-1",AW53="-20",AW53="-22" ),"R",
              IF(
                OR(AW53= "24",AW53="04",AW53="-14"),"M",
                IF(
                  OR(AW53= "20",AW53="22",AW53="0-1",AW53="00",AW53="02",AW53="-1-1",AW53="-10"),"I",""
                )
              )
      )
    )
  )
)</f>
        <v/>
      </c>
      <c r="BI53" t="str">
        <f xml:space="preserve"> IF(OR(AX53= "4-2", AX53= "2-1", AX53= "-12", AX53= "-24"),"Q",
  IF(
    OR(AX53= "4-1", AX53= "40", AX53= "42"),"A",
    IF(
      AX53= "44","P",
      IF(OR(AX53= "2-2",AX53="0-2",AX53="-1-2",AX53="-2-2",AX53="-2-1",AX53="-20",AX53="-22" ),"R",
              IF(
                OR(AX53= "24",AX53="04",AX53="-14"),"M",
                IF(
                  OR(AX53= "20",AX53="22",AX53="0-1",AX53="00",AX53="02",AX53="-1-1",AX53="-10"),"I",""
                )
              )
      )
    )
  )
)</f>
        <v/>
      </c>
      <c r="BJ53" t="str">
        <f xml:space="preserve"> IF(OR(AY53= "4-2", AY53= "2-1", AY53= "-12", AY53= "-24"),"Q",
  IF(
    OR(AY53= "4-1", AY53= "40", AY53= "42"),"A",
    IF(
      AY53= "44","P",
      IF(OR(AY53= "2-2",AY53="0-2",AY53="-1-2",AY53="-2-2",AY53="-2-1",AY53="-20",AY53="-22" ),"R",
              IF(
                OR(AY53= "24",AY53="04",AY53="-14"),"M",
                IF(
                  OR(AY53= "20",AY53="22",AY53="0-1",AY53="00",AY53="02",AY53="-1-1",AY53="-10"),"I",""
                )
              )
      )
    )
  )
)</f>
        <v/>
      </c>
      <c r="BK53" t="str">
        <f xml:space="preserve"> IF(OR(AZ53= "4-2", AZ53= "2-1", AZ53= "-12", AZ53= "-24"),"Q",
  IF(
    OR(AZ53= "4-1", AZ53= "40", AZ53= "42"),"A",
    IF(
      AZ53= "44","P",
      IF(OR(AZ53= "2-2",AZ53="0-2",AZ53="-1-2",AZ53="-2-2",AZ53="-2-1",AZ53="-20",AZ53="-22" ),"R",
              IF(
                OR(AZ53= "24",AZ53="04",AZ53="-14"),"M",
                IF(
                  OR(AZ53= "20",AZ53="22",AZ53="0-1",AZ53="00",AZ53="02",AZ53="-1-1",AZ53="-10"),"I",""
                )
              )
      )
    )
  )
)</f>
        <v/>
      </c>
      <c r="BL53" t="str">
        <f xml:space="preserve"> IF(OR(BA53= "4-2", BA53= "2-1", BA53= "-12", BA53= "-24"),"Q",
  IF(
    OR(BA53= "4-1", BA53= "40", BA53= "42"),"A",
    IF(
      BA53= "44","P",
      IF(OR(BA53= "2-2",BA53="0-2",BA53="-1-2",BA53="-2-2",BA53="-2-1",BA53="-20",BA53="-22" ),"R",
              IF(
                OR(BA53= "24",BA53="04",BA53="-14"),"M",
                IF(
                  OR(BA53= "20",BA53="22",BA53="0-1",BA53="00",BA53="02",BA53="-1-1",BA53="-10"),"I",""
                )
              )
      )
    )
  )
)</f>
        <v/>
      </c>
    </row>
    <row r="54" spans="23:64" x14ac:dyDescent="0.25">
      <c r="W54" t="b">
        <f>IF(OR(B54=Локализация!$C$118,B54=5),4,IF(OR(B54=Локализация!$C$119,B54=4),2,IF(OR(B54=Локализация!$C$120,B54=3),0,IF(OR(B54=Локализация!$C$121,B54=2),-1,IF(OR(B54=Локализация!$C$122,B54=1),-2)))))</f>
        <v>0</v>
      </c>
      <c r="X54" t="b">
        <f>IF(OR(C54=Локализация!$C$124,C54=5),-2,IF(OR(C54=Локализация!$C$125,C54=4),-1,IF(OR(C54=Локализация!$C$126,C54=3),0,IF(OR(C54=Локализация!$C$127,C54=2),2,IF(OR(C54=Локализация!$C$128,C54=1),4)))))</f>
        <v>0</v>
      </c>
      <c r="Y54" t="b">
        <f>IF(OR(D54=Локализация!$C$118,D54=5),4,IF(OR(D54=Локализация!$C$119,D54=4),2,IF(OR(D54=Локализация!$C$120,D54=3),0,IF(OR(D54=Локализация!$C$121,D54=2),-1,IF(OR(D54=Локализация!$C$122,D54=1),-2)))))</f>
        <v>0</v>
      </c>
      <c r="Z54" t="b">
        <f>IF(OR(E54=Локализация!$C$124,E54=5),-2,IF(OR(E54=Локализация!$C$125,E54=4),-1,IF(OR(E54=Локализация!$C$126,E54=3),0,IF(OR(E54=Локализация!$C$127,E54=2),2,IF(OR(E54=Локализация!$C$128,E54=1),4)))))</f>
        <v>0</v>
      </c>
      <c r="AA54" t="b">
        <f>IF(OR(F54=Локализация!$C$118,F54=5),4,IF(OR(F54=Локализация!$C$119,F54=4),2,IF(OR(F54=Локализация!$C$120,F54=3),0,IF(OR(F54=Локализация!$C$121,F54=2),-1,IF(OR(F54=Локализация!$C$122,F54=1),-2)))))</f>
        <v>0</v>
      </c>
      <c r="AB54" t="b">
        <f>IF(OR(G54=Локализация!$C$124,G54=5),-2,IF(OR(G54=Локализация!$C$125,G54=4),-1,IF(OR(G54=Локализация!$C$126,G54=3),0,IF(OR(G54=Локализация!$C$127,G54=2),2,IF(OR(G54=Локализация!$C$128,G54=1),4)))))</f>
        <v>0</v>
      </c>
      <c r="AC54" t="b">
        <f>IF(OR(H54=Локализация!$C$118,H54=5),4,IF(OR(H54=Локализация!$C$119,H54=4),2,IF(OR(H54=Локализация!$C$120,H54=3),0,IF(OR(H54=Локализация!$C$121,H54=2),-1,IF(OR(H54=Локализация!$C$122,H54=1),-2)))))</f>
        <v>0</v>
      </c>
      <c r="AD54" t="b">
        <f>IF(OR(I54=Локализация!$C$124,I54=5),-2,IF(OR(I54=Локализация!$C$125,I54=4),-1,IF(OR(I54=Локализация!$C$126,I54=3),0,IF(OR(I54=Локализация!$C$127,I54=2),2,IF(OR(I54=Локализация!$C$128,I54=1),4)))))</f>
        <v>0</v>
      </c>
      <c r="AE54" t="b">
        <f>IF(OR(J54=Локализация!$C$118,J54=5),4,IF(OR(J54=Локализация!$C$119,J54=4),2,IF(OR(J54=Локализация!$C$120,J54=3),0,IF(OR(J54=Локализация!$C$121,J54=2),-1,IF(OR(J54=Локализация!$C$122,J54=1),-2)))))</f>
        <v>0</v>
      </c>
      <c r="AF54" t="b">
        <f>IF(OR(K54=Локализация!$C$124,K54=5),-2,IF(OR(K54=Локализация!$C$125,K54=4),-1,IF(OR(K54=Локализация!$C$126,K54=3),0,IF(OR(K54=Локализация!$C$127,K54=2),2,IF(OR(K54=Локализация!$C$128,K54=1),4)))))</f>
        <v>0</v>
      </c>
      <c r="AG54" t="b">
        <f>IF(OR(L54=Локализация!$C$118,L54=5),4,IF(OR(L54=Локализация!$C$119,L54=4),2,IF(OR(L54=Локализация!$C$120,L54=3),0,IF(OR(L54=Локализация!$C$121,L54=2),-1,IF(OR(L54=Локализация!$C$122,L54=1),-2)))))</f>
        <v>0</v>
      </c>
      <c r="AH54" t="b">
        <f>IF(OR(M54=Локализация!$C$124,M54=5),-2,IF(OR(M54=Локализация!$C$125,M54=4),-1,IF(OR(M54=Локализация!$C$126,M54=3),0,IF(OR(M54=Локализация!$C$127,M54=2),2,IF(OR(M54=Локализация!$C$128,M54=1),4)))))</f>
        <v>0</v>
      </c>
      <c r="AI54" t="b">
        <f>IF(OR(N54=Локализация!$C$118,N54=5),4,IF(OR(N54=Локализация!$C$119,N54=4),2,IF(OR(N54=Локализация!$C$120,N54=3),0,IF(OR(N54=Локализация!$C$121,N54=2),-1,IF(OR(N54=Локализация!$C$122,N54=1),-2)))))</f>
        <v>0</v>
      </c>
      <c r="AJ54" t="b">
        <f>IF(OR(O54=Локализация!$C$124,O54=5),-2,IF(OR(O54=Локализация!$C$125,O54=4),-1,IF(OR(O54=Локализация!$C$126,O54=3),0,IF(OR(O54=Локализация!$C$127,O54=2),2,IF(OR(O54=Локализация!$C$128,O54=1),4)))))</f>
        <v>0</v>
      </c>
      <c r="AK54" t="b">
        <f>IF(OR(P54=Локализация!$C$118,P54=5),4,IF(OR(P54=Локализация!$C$119,P54=4),2,IF(OR(P54=Локализация!$C$120,P54=3),0,IF(OR(P54=Локализация!$C$121,P54=2),-1,IF(OR(P54=Локализация!$C$122,P54=1),-2)))))</f>
        <v>0</v>
      </c>
      <c r="AL54" t="b">
        <f>IF(OR(Q54=Локализация!$C$124,Q54=5),-2,IF(OR(Q54=Локализация!$C$125,Q54=4),-1,IF(OR(Q54=Локализация!$C$126,Q54=3),0,IF(OR(Q54=Локализация!$C$127,Q54=2),2,IF(OR(Q54=Локализация!$C$128,Q54=1),4)))))</f>
        <v>0</v>
      </c>
      <c r="AM54" t="b">
        <f>IF(OR(R54=Локализация!$C$118,R54=5),4,IF(OR(R54=Локализация!$C$119,R54=4),2,IF(OR(R54=Локализация!$C$120,R54=3),0,IF(OR(R54=Локализация!$C$121,R54=2),-1,IF(OR(R54=Локализация!$C$122,R54=1),-2)))))</f>
        <v>0</v>
      </c>
      <c r="AN54" t="b">
        <f>IF(OR(S54=Локализация!$C$124,S54=5),-2,IF(OR(S54=Локализация!$C$125,S54=4),-1,IF(OR(S54=Локализация!$C$126,S54=3),0,IF(OR(S54=Локализация!$C$127,S54=2),2,IF(OR(S54=Локализация!$C$128,S54=1),4)))))</f>
        <v>0</v>
      </c>
      <c r="AO54" t="b">
        <f>IF(OR(T54=Локализация!$C$118,T54=5),4,IF(OR(T54=Локализация!$C$119,T54=4),2,IF(OR(T54=Локализация!$C$120,T54=3),0,IF(OR(T54=Локализация!$C$121,T54=2),-1,IF(OR(T54=Локализация!$C$122,T54=1),-2)))))</f>
        <v>0</v>
      </c>
      <c r="AP54" t="b">
        <f>IF(OR(U54=Локализация!$C$124,U54=5),-2,IF(OR(U54=Локализация!$C$125,U54=4),-1,IF(OR(U54=Локализация!$C$126,U54=3),0,IF(OR(U54=Локализация!$C$127,U54=2),2,IF(OR(U54=Локализация!$C$128,U54=1),4)))))</f>
        <v>0</v>
      </c>
      <c r="AR54" t="str">
        <f>CONCATENATE(W54,X54)</f>
        <v>ЛОЖЬЛОЖЬ</v>
      </c>
      <c r="AS54" t="str">
        <f>CONCATENATE(Y54,Z54)</f>
        <v>ЛОЖЬЛОЖЬ</v>
      </c>
      <c r="AT54" t="str">
        <f>CONCATENATE(AA54,AB54)</f>
        <v>ЛОЖЬЛОЖЬ</v>
      </c>
      <c r="AU54" t="str">
        <f>CONCATENATE(AC54,AD54)</f>
        <v>ЛОЖЬЛОЖЬ</v>
      </c>
      <c r="AV54" t="str">
        <f>CONCATENATE(AE54,AF54)</f>
        <v>ЛОЖЬЛОЖЬ</v>
      </c>
      <c r="AW54" t="str">
        <f>CONCATENATE(AG54,AH54)</f>
        <v>ЛОЖЬЛОЖЬ</v>
      </c>
      <c r="AX54" t="str">
        <f>CONCATENATE(AI54,AJ54)</f>
        <v>ЛОЖЬЛОЖЬ</v>
      </c>
      <c r="AY54" t="str">
        <f>CONCATENATE(AK54,AL54)</f>
        <v>ЛОЖЬЛОЖЬ</v>
      </c>
      <c r="AZ54" t="str">
        <f>CONCATENATE(AM54,AN54)</f>
        <v>ЛОЖЬЛОЖЬ</v>
      </c>
      <c r="BA54" t="str">
        <f>CONCATENATE(AO54,AP54)</f>
        <v>ЛОЖЬЛОЖЬ</v>
      </c>
      <c r="BC54" t="str">
        <f xml:space="preserve"> IF(OR(AR54= "4-2", AR54= "2-1", AR54= "-12", AR54= "-24"),"Q",
  IF(
    OR(AR54= "4-1", AR54= "40", AR54= "42"),"A",
    IF(
      AR54= "44","P",
      IF(OR(AR54= "2-2",AR54="0-2",AR54="-1-2",AR54="-2-2",AR54="-2-1",AR54="-20",AR54="-22" ),"R",
              IF(
                OR(AR54= "24",AR54="04",AR54="-14"),"M",
                IF(
                  OR(AR54= "20",AR54="22",AR54="0-1",AR54="00",AR54="02",AR54="-1-1",AR54="-10"),"I",""
                )
              )
      )
    )
  )
)</f>
        <v/>
      </c>
      <c r="BD54" t="str">
        <f xml:space="preserve"> IF(OR(AS54= "4-2", AS54= "2-1", AS54= "-12", AS54= "-24"),"Q",
  IF(
    OR(AS54= "4-1", AS54= "40", AS54= "42"),"A",
    IF(
      AS54= "44","P",
      IF(OR(AS54= "2-2",AS54="0-2",AS54="-1-2",AS54="-2-2",AS54="-2-1",AS54="-20",AS54="-22" ),"R",
              IF(
                OR(AS54= "24",AS54="04",AS54="-14"),"M",
                IF(
                  OR(AS54= "20",AS54="22",AS54="0-1",AS54="00",AS54="02",AS54="-1-1",AS54="-10"),"I",""
                )
              )
      )
    )
  )
)</f>
        <v/>
      </c>
      <c r="BE54" t="str">
        <f xml:space="preserve"> IF(OR(AT54= "4-2", AT54= "2-1", AT54= "-12", AT54= "-24"),"Q",
  IF(
    OR(AT54= "4-1", AT54= "40", AT54= "42"),"A",
    IF(
      AT54= "44","P",
      IF(OR(AT54= "2-2",AT54="0-2",AT54="-1-2",AT54="-2-2",AT54="-2-1",AT54="-20",AT54="-22" ),"R",
              IF(
                OR(AT54= "24",AT54="04",AT54="-14"),"M",
                IF(
                  OR(AT54= "20",AT54="22",AT54="0-1",AT54="00",AT54="02",AT54="-1-1",AT54="-10"),"I",""
                )
              )
      )
    )
  )
)</f>
        <v/>
      </c>
      <c r="BF54" t="str">
        <f xml:space="preserve"> IF(OR(AU54= "4-2", AU54= "2-1", AU54= "-12", AU54= "-24"),"Q",
  IF(
    OR(AU54= "4-1", AU54= "40", AU54= "42"),"A",
    IF(
      AU54= "44","P",
      IF(OR(AU54= "2-2",AU54="0-2",AU54="-1-2",AU54="-2-2",AU54="-2-1",AU54="-20",AU54="-22" ),"R",
              IF(
                OR(AU54= "24",AU54="04",AU54="-14"),"M",
                IF(
                  OR(AU54= "20",AU54="22",AU54="0-1",AU54="00",AU54="02",AU54="-1-1",AU54="-10"),"I",""
                )
              )
      )
    )
  )
)</f>
        <v/>
      </c>
      <c r="BG54" t="str">
        <f xml:space="preserve"> IF(OR(AV54= "4-2", AV54= "2-1", AV54= "-12", AV54= "-24"),"Q",
  IF(
    OR(AV54= "4-1", AV54= "40", AV54= "42"),"A",
    IF(
      AV54= "44","P",
      IF(OR(AV54= "2-2",AV54="0-2",AV54="-1-2",AV54="-2-2",AV54="-2-1",AV54="-20",AV54="-22" ),"R",
              IF(
                OR(AV54= "24",AV54="04",AV54="-14"),"M",
                IF(
                  OR(AV54= "20",AV54="22",AV54="0-1",AV54="00",AV54="02",AV54="-1-1",AV54="-10"),"I",""
                )
              )
      )
    )
  )
)</f>
        <v/>
      </c>
      <c r="BH54" t="str">
        <f xml:space="preserve"> IF(OR(AW54= "4-2", AW54= "2-1", AW54= "-12", AW54= "-24"),"Q",
  IF(
    OR(AW54= "4-1", AW54= "40", AW54= "42"),"A",
    IF(
      AW54= "44","P",
      IF(OR(AW54= "2-2",AW54="0-2",AW54="-1-2",AW54="-2-2",AW54="-2-1",AW54="-20",AW54="-22" ),"R",
              IF(
                OR(AW54= "24",AW54="04",AW54="-14"),"M",
                IF(
                  OR(AW54= "20",AW54="22",AW54="0-1",AW54="00",AW54="02",AW54="-1-1",AW54="-10"),"I",""
                )
              )
      )
    )
  )
)</f>
        <v/>
      </c>
      <c r="BI54" t="str">
        <f xml:space="preserve"> IF(OR(AX54= "4-2", AX54= "2-1", AX54= "-12", AX54= "-24"),"Q",
  IF(
    OR(AX54= "4-1", AX54= "40", AX54= "42"),"A",
    IF(
      AX54= "44","P",
      IF(OR(AX54= "2-2",AX54="0-2",AX54="-1-2",AX54="-2-2",AX54="-2-1",AX54="-20",AX54="-22" ),"R",
              IF(
                OR(AX54= "24",AX54="04",AX54="-14"),"M",
                IF(
                  OR(AX54= "20",AX54="22",AX54="0-1",AX54="00",AX54="02",AX54="-1-1",AX54="-10"),"I",""
                )
              )
      )
    )
  )
)</f>
        <v/>
      </c>
      <c r="BJ54" t="str">
        <f xml:space="preserve"> IF(OR(AY54= "4-2", AY54= "2-1", AY54= "-12", AY54= "-24"),"Q",
  IF(
    OR(AY54= "4-1", AY54= "40", AY54= "42"),"A",
    IF(
      AY54= "44","P",
      IF(OR(AY54= "2-2",AY54="0-2",AY54="-1-2",AY54="-2-2",AY54="-2-1",AY54="-20",AY54="-22" ),"R",
              IF(
                OR(AY54= "24",AY54="04",AY54="-14"),"M",
                IF(
                  OR(AY54= "20",AY54="22",AY54="0-1",AY54="00",AY54="02",AY54="-1-1",AY54="-10"),"I",""
                )
              )
      )
    )
  )
)</f>
        <v/>
      </c>
      <c r="BK54" t="str">
        <f xml:space="preserve"> IF(OR(AZ54= "4-2", AZ54= "2-1", AZ54= "-12", AZ54= "-24"),"Q",
  IF(
    OR(AZ54= "4-1", AZ54= "40", AZ54= "42"),"A",
    IF(
      AZ54= "44","P",
      IF(OR(AZ54= "2-2",AZ54="0-2",AZ54="-1-2",AZ54="-2-2",AZ54="-2-1",AZ54="-20",AZ54="-22" ),"R",
              IF(
                OR(AZ54= "24",AZ54="04",AZ54="-14"),"M",
                IF(
                  OR(AZ54= "20",AZ54="22",AZ54="0-1",AZ54="00",AZ54="02",AZ54="-1-1",AZ54="-10"),"I",""
                )
              )
      )
    )
  )
)</f>
        <v/>
      </c>
      <c r="BL54" t="str">
        <f xml:space="preserve"> IF(OR(BA54= "4-2", BA54= "2-1", BA54= "-12", BA54= "-24"),"Q",
  IF(
    OR(BA54= "4-1", BA54= "40", BA54= "42"),"A",
    IF(
      BA54= "44","P",
      IF(OR(BA54= "2-2",BA54="0-2",BA54="-1-2",BA54="-2-2",BA54="-2-1",BA54="-20",BA54="-22" ),"R",
              IF(
                OR(BA54= "24",BA54="04",BA54="-14"),"M",
                IF(
                  OR(BA54= "20",BA54="22",BA54="0-1",BA54="00",BA54="02",BA54="-1-1",BA54="-10"),"I",""
                )
              )
      )
    )
  )
)</f>
        <v/>
      </c>
    </row>
    <row r="55" spans="23:64" x14ac:dyDescent="0.25">
      <c r="W55" t="b">
        <f>IF(OR(B55=Локализация!$C$118,B55=5),4,IF(OR(B55=Локализация!$C$119,B55=4),2,IF(OR(B55=Локализация!$C$120,B55=3),0,IF(OR(B55=Локализация!$C$121,B55=2),-1,IF(OR(B55=Локализация!$C$122,B55=1),-2)))))</f>
        <v>0</v>
      </c>
      <c r="X55" t="b">
        <f>IF(OR(C55=Локализация!$C$124,C55=5),-2,IF(OR(C55=Локализация!$C$125,C55=4),-1,IF(OR(C55=Локализация!$C$126,C55=3),0,IF(OR(C55=Локализация!$C$127,C55=2),2,IF(OR(C55=Локализация!$C$128,C55=1),4)))))</f>
        <v>0</v>
      </c>
      <c r="Y55" t="b">
        <f>IF(OR(D55=Локализация!$C$118,D55=5),4,IF(OR(D55=Локализация!$C$119,D55=4),2,IF(OR(D55=Локализация!$C$120,D55=3),0,IF(OR(D55=Локализация!$C$121,D55=2),-1,IF(OR(D55=Локализация!$C$122,D55=1),-2)))))</f>
        <v>0</v>
      </c>
      <c r="Z55" t="b">
        <f>IF(OR(E55=Локализация!$C$124,E55=5),-2,IF(OR(E55=Локализация!$C$125,E55=4),-1,IF(OR(E55=Локализация!$C$126,E55=3),0,IF(OR(E55=Локализация!$C$127,E55=2),2,IF(OR(E55=Локализация!$C$128,E55=1),4)))))</f>
        <v>0</v>
      </c>
      <c r="AA55" t="b">
        <f>IF(OR(F55=Локализация!$C$118,F55=5),4,IF(OR(F55=Локализация!$C$119,F55=4),2,IF(OR(F55=Локализация!$C$120,F55=3),0,IF(OR(F55=Локализация!$C$121,F55=2),-1,IF(OR(F55=Локализация!$C$122,F55=1),-2)))))</f>
        <v>0</v>
      </c>
      <c r="AB55" t="b">
        <f>IF(OR(G55=Локализация!$C$124,G55=5),-2,IF(OR(G55=Локализация!$C$125,G55=4),-1,IF(OR(G55=Локализация!$C$126,G55=3),0,IF(OR(G55=Локализация!$C$127,G55=2),2,IF(OR(G55=Локализация!$C$128,G55=1),4)))))</f>
        <v>0</v>
      </c>
      <c r="AC55" t="b">
        <f>IF(OR(H55=Локализация!$C$118,H55=5),4,IF(OR(H55=Локализация!$C$119,H55=4),2,IF(OR(H55=Локализация!$C$120,H55=3),0,IF(OR(H55=Локализация!$C$121,H55=2),-1,IF(OR(H55=Локализация!$C$122,H55=1),-2)))))</f>
        <v>0</v>
      </c>
      <c r="AD55" t="b">
        <f>IF(OR(I55=Локализация!$C$124,I55=5),-2,IF(OR(I55=Локализация!$C$125,I55=4),-1,IF(OR(I55=Локализация!$C$126,I55=3),0,IF(OR(I55=Локализация!$C$127,I55=2),2,IF(OR(I55=Локализация!$C$128,I55=1),4)))))</f>
        <v>0</v>
      </c>
      <c r="AE55" t="b">
        <f>IF(OR(J55=Локализация!$C$118,J55=5),4,IF(OR(J55=Локализация!$C$119,J55=4),2,IF(OR(J55=Локализация!$C$120,J55=3),0,IF(OR(J55=Локализация!$C$121,J55=2),-1,IF(OR(J55=Локализация!$C$122,J55=1),-2)))))</f>
        <v>0</v>
      </c>
      <c r="AF55" t="b">
        <f>IF(OR(K55=Локализация!$C$124,K55=5),-2,IF(OR(K55=Локализация!$C$125,K55=4),-1,IF(OR(K55=Локализация!$C$126,K55=3),0,IF(OR(K55=Локализация!$C$127,K55=2),2,IF(OR(K55=Локализация!$C$128,K55=1),4)))))</f>
        <v>0</v>
      </c>
      <c r="AG55" t="b">
        <f>IF(OR(L55=Локализация!$C$118,L55=5),4,IF(OR(L55=Локализация!$C$119,L55=4),2,IF(OR(L55=Локализация!$C$120,L55=3),0,IF(OR(L55=Локализация!$C$121,L55=2),-1,IF(OR(L55=Локализация!$C$122,L55=1),-2)))))</f>
        <v>0</v>
      </c>
      <c r="AH55" t="b">
        <f>IF(OR(M55=Локализация!$C$124,M55=5),-2,IF(OR(M55=Локализация!$C$125,M55=4),-1,IF(OR(M55=Локализация!$C$126,M55=3),0,IF(OR(M55=Локализация!$C$127,M55=2),2,IF(OR(M55=Локализация!$C$128,M55=1),4)))))</f>
        <v>0</v>
      </c>
      <c r="AI55" t="b">
        <f>IF(OR(N55=Локализация!$C$118,N55=5),4,IF(OR(N55=Локализация!$C$119,N55=4),2,IF(OR(N55=Локализация!$C$120,N55=3),0,IF(OR(N55=Локализация!$C$121,N55=2),-1,IF(OR(N55=Локализация!$C$122,N55=1),-2)))))</f>
        <v>0</v>
      </c>
      <c r="AJ55" t="b">
        <f>IF(OR(O55=Локализация!$C$124,O55=5),-2,IF(OR(O55=Локализация!$C$125,O55=4),-1,IF(OR(O55=Локализация!$C$126,O55=3),0,IF(OR(O55=Локализация!$C$127,O55=2),2,IF(OR(O55=Локализация!$C$128,O55=1),4)))))</f>
        <v>0</v>
      </c>
      <c r="AK55" t="b">
        <f>IF(OR(P55=Локализация!$C$118,P55=5),4,IF(OR(P55=Локализация!$C$119,P55=4),2,IF(OR(P55=Локализация!$C$120,P55=3),0,IF(OR(P55=Локализация!$C$121,P55=2),-1,IF(OR(P55=Локализация!$C$122,P55=1),-2)))))</f>
        <v>0</v>
      </c>
      <c r="AL55" t="b">
        <f>IF(OR(Q55=Локализация!$C$124,Q55=5),-2,IF(OR(Q55=Локализация!$C$125,Q55=4),-1,IF(OR(Q55=Локализация!$C$126,Q55=3),0,IF(OR(Q55=Локализация!$C$127,Q55=2),2,IF(OR(Q55=Локализация!$C$128,Q55=1),4)))))</f>
        <v>0</v>
      </c>
      <c r="AM55" t="b">
        <f>IF(OR(R55=Локализация!$C$118,R55=5),4,IF(OR(R55=Локализация!$C$119,R55=4),2,IF(OR(R55=Локализация!$C$120,R55=3),0,IF(OR(R55=Локализация!$C$121,R55=2),-1,IF(OR(R55=Локализация!$C$122,R55=1),-2)))))</f>
        <v>0</v>
      </c>
      <c r="AN55" t="b">
        <f>IF(OR(S55=Локализация!$C$124,S55=5),-2,IF(OR(S55=Локализация!$C$125,S55=4),-1,IF(OR(S55=Локализация!$C$126,S55=3),0,IF(OR(S55=Локализация!$C$127,S55=2),2,IF(OR(S55=Локализация!$C$128,S55=1),4)))))</f>
        <v>0</v>
      </c>
      <c r="AO55" t="b">
        <f>IF(OR(T55=Локализация!$C$118,T55=5),4,IF(OR(T55=Локализация!$C$119,T55=4),2,IF(OR(T55=Локализация!$C$120,T55=3),0,IF(OR(T55=Локализация!$C$121,T55=2),-1,IF(OR(T55=Локализация!$C$122,T55=1),-2)))))</f>
        <v>0</v>
      </c>
      <c r="AP55" t="b">
        <f>IF(OR(U55=Локализация!$C$124,U55=5),-2,IF(OR(U55=Локализация!$C$125,U55=4),-1,IF(OR(U55=Локализация!$C$126,U55=3),0,IF(OR(U55=Локализация!$C$127,U55=2),2,IF(OR(U55=Локализация!$C$128,U55=1),4)))))</f>
        <v>0</v>
      </c>
      <c r="AR55" t="str">
        <f>CONCATENATE(W55,X55)</f>
        <v>ЛОЖЬЛОЖЬ</v>
      </c>
      <c r="AS55" t="str">
        <f>CONCATENATE(Y55,Z55)</f>
        <v>ЛОЖЬЛОЖЬ</v>
      </c>
      <c r="AT55" t="str">
        <f>CONCATENATE(AA55,AB55)</f>
        <v>ЛОЖЬЛОЖЬ</v>
      </c>
      <c r="AU55" t="str">
        <f>CONCATENATE(AC55,AD55)</f>
        <v>ЛОЖЬЛОЖЬ</v>
      </c>
      <c r="AV55" t="str">
        <f>CONCATENATE(AE55,AF55)</f>
        <v>ЛОЖЬЛОЖЬ</v>
      </c>
      <c r="AW55" t="str">
        <f>CONCATENATE(AG55,AH55)</f>
        <v>ЛОЖЬЛОЖЬ</v>
      </c>
      <c r="AX55" t="str">
        <f>CONCATENATE(AI55,AJ55)</f>
        <v>ЛОЖЬЛОЖЬ</v>
      </c>
      <c r="AY55" t="str">
        <f>CONCATENATE(AK55,AL55)</f>
        <v>ЛОЖЬЛОЖЬ</v>
      </c>
      <c r="AZ55" t="str">
        <f>CONCATENATE(AM55,AN55)</f>
        <v>ЛОЖЬЛОЖЬ</v>
      </c>
      <c r="BA55" t="str">
        <f>CONCATENATE(AO55,AP55)</f>
        <v>ЛОЖЬЛОЖЬ</v>
      </c>
      <c r="BC55" t="str">
        <f xml:space="preserve"> IF(OR(AR55= "4-2", AR55= "2-1", AR55= "-12", AR55= "-24"),"Q",
  IF(
    OR(AR55= "4-1", AR55= "40", AR55= "42"),"A",
    IF(
      AR55= "44","P",
      IF(OR(AR55= "2-2",AR55="0-2",AR55="-1-2",AR55="-2-2",AR55="-2-1",AR55="-20",AR55="-22" ),"R",
              IF(
                OR(AR55= "24",AR55="04",AR55="-14"),"M",
                IF(
                  OR(AR55= "20",AR55="22",AR55="0-1",AR55="00",AR55="02",AR55="-1-1",AR55="-10"),"I",""
                )
              )
      )
    )
  )
)</f>
        <v/>
      </c>
      <c r="BD55" t="str">
        <f xml:space="preserve"> IF(OR(AS55= "4-2", AS55= "2-1", AS55= "-12", AS55= "-24"),"Q",
  IF(
    OR(AS55= "4-1", AS55= "40", AS55= "42"),"A",
    IF(
      AS55= "44","P",
      IF(OR(AS55= "2-2",AS55="0-2",AS55="-1-2",AS55="-2-2",AS55="-2-1",AS55="-20",AS55="-22" ),"R",
              IF(
                OR(AS55= "24",AS55="04",AS55="-14"),"M",
                IF(
                  OR(AS55= "20",AS55="22",AS55="0-1",AS55="00",AS55="02",AS55="-1-1",AS55="-10"),"I",""
                )
              )
      )
    )
  )
)</f>
        <v/>
      </c>
      <c r="BE55" t="str">
        <f xml:space="preserve"> IF(OR(AT55= "4-2", AT55= "2-1", AT55= "-12", AT55= "-24"),"Q",
  IF(
    OR(AT55= "4-1", AT55= "40", AT55= "42"),"A",
    IF(
      AT55= "44","P",
      IF(OR(AT55= "2-2",AT55="0-2",AT55="-1-2",AT55="-2-2",AT55="-2-1",AT55="-20",AT55="-22" ),"R",
              IF(
                OR(AT55= "24",AT55="04",AT55="-14"),"M",
                IF(
                  OR(AT55= "20",AT55="22",AT55="0-1",AT55="00",AT55="02",AT55="-1-1",AT55="-10"),"I",""
                )
              )
      )
    )
  )
)</f>
        <v/>
      </c>
      <c r="BF55" t="str">
        <f xml:space="preserve"> IF(OR(AU55= "4-2", AU55= "2-1", AU55= "-12", AU55= "-24"),"Q",
  IF(
    OR(AU55= "4-1", AU55= "40", AU55= "42"),"A",
    IF(
      AU55= "44","P",
      IF(OR(AU55= "2-2",AU55="0-2",AU55="-1-2",AU55="-2-2",AU55="-2-1",AU55="-20",AU55="-22" ),"R",
              IF(
                OR(AU55= "24",AU55="04",AU55="-14"),"M",
                IF(
                  OR(AU55= "20",AU55="22",AU55="0-1",AU55="00",AU55="02",AU55="-1-1",AU55="-10"),"I",""
                )
              )
      )
    )
  )
)</f>
        <v/>
      </c>
      <c r="BG55" t="str">
        <f xml:space="preserve"> IF(OR(AV55= "4-2", AV55= "2-1", AV55= "-12", AV55= "-24"),"Q",
  IF(
    OR(AV55= "4-1", AV55= "40", AV55= "42"),"A",
    IF(
      AV55= "44","P",
      IF(OR(AV55= "2-2",AV55="0-2",AV55="-1-2",AV55="-2-2",AV55="-2-1",AV55="-20",AV55="-22" ),"R",
              IF(
                OR(AV55= "24",AV55="04",AV55="-14"),"M",
                IF(
                  OR(AV55= "20",AV55="22",AV55="0-1",AV55="00",AV55="02",AV55="-1-1",AV55="-10"),"I",""
                )
              )
      )
    )
  )
)</f>
        <v/>
      </c>
      <c r="BH55" t="str">
        <f xml:space="preserve"> IF(OR(AW55= "4-2", AW55= "2-1", AW55= "-12", AW55= "-24"),"Q",
  IF(
    OR(AW55= "4-1", AW55= "40", AW55= "42"),"A",
    IF(
      AW55= "44","P",
      IF(OR(AW55= "2-2",AW55="0-2",AW55="-1-2",AW55="-2-2",AW55="-2-1",AW55="-20",AW55="-22" ),"R",
              IF(
                OR(AW55= "24",AW55="04",AW55="-14"),"M",
                IF(
                  OR(AW55= "20",AW55="22",AW55="0-1",AW55="00",AW55="02",AW55="-1-1",AW55="-10"),"I",""
                )
              )
      )
    )
  )
)</f>
        <v/>
      </c>
      <c r="BI55" t="str">
        <f xml:space="preserve"> IF(OR(AX55= "4-2", AX55= "2-1", AX55= "-12", AX55= "-24"),"Q",
  IF(
    OR(AX55= "4-1", AX55= "40", AX55= "42"),"A",
    IF(
      AX55= "44","P",
      IF(OR(AX55= "2-2",AX55="0-2",AX55="-1-2",AX55="-2-2",AX55="-2-1",AX55="-20",AX55="-22" ),"R",
              IF(
                OR(AX55= "24",AX55="04",AX55="-14"),"M",
                IF(
                  OR(AX55= "20",AX55="22",AX55="0-1",AX55="00",AX55="02",AX55="-1-1",AX55="-10"),"I",""
                )
              )
      )
    )
  )
)</f>
        <v/>
      </c>
      <c r="BJ55" t="str">
        <f xml:space="preserve"> IF(OR(AY55= "4-2", AY55= "2-1", AY55= "-12", AY55= "-24"),"Q",
  IF(
    OR(AY55= "4-1", AY55= "40", AY55= "42"),"A",
    IF(
      AY55= "44","P",
      IF(OR(AY55= "2-2",AY55="0-2",AY55="-1-2",AY55="-2-2",AY55="-2-1",AY55="-20",AY55="-22" ),"R",
              IF(
                OR(AY55= "24",AY55="04",AY55="-14"),"M",
                IF(
                  OR(AY55= "20",AY55="22",AY55="0-1",AY55="00",AY55="02",AY55="-1-1",AY55="-10"),"I",""
                )
              )
      )
    )
  )
)</f>
        <v/>
      </c>
      <c r="BK55" t="str">
        <f xml:space="preserve"> IF(OR(AZ55= "4-2", AZ55= "2-1", AZ55= "-12", AZ55= "-24"),"Q",
  IF(
    OR(AZ55= "4-1", AZ55= "40", AZ55= "42"),"A",
    IF(
      AZ55= "44","P",
      IF(OR(AZ55= "2-2",AZ55="0-2",AZ55="-1-2",AZ55="-2-2",AZ55="-2-1",AZ55="-20",AZ55="-22" ),"R",
              IF(
                OR(AZ55= "24",AZ55="04",AZ55="-14"),"M",
                IF(
                  OR(AZ55= "20",AZ55="22",AZ55="0-1",AZ55="00",AZ55="02",AZ55="-1-1",AZ55="-10"),"I",""
                )
              )
      )
    )
  )
)</f>
        <v/>
      </c>
      <c r="BL55" t="str">
        <f xml:space="preserve"> IF(OR(BA55= "4-2", BA55= "2-1", BA55= "-12", BA55= "-24"),"Q",
  IF(
    OR(BA55= "4-1", BA55= "40", BA55= "42"),"A",
    IF(
      BA55= "44","P",
      IF(OR(BA55= "2-2",BA55="0-2",BA55="-1-2",BA55="-2-2",BA55="-2-1",BA55="-20",BA55="-22" ),"R",
              IF(
                OR(BA55= "24",BA55="04",BA55="-14"),"M",
                IF(
                  OR(BA55= "20",BA55="22",BA55="0-1",BA55="00",BA55="02",BA55="-1-1",BA55="-10"),"I",""
                )
              )
      )
    )
  )
)</f>
        <v/>
      </c>
    </row>
    <row r="56" spans="23:64" x14ac:dyDescent="0.25">
      <c r="W56" t="b">
        <f>IF(OR(B56=Локализация!$C$118,B56=5),4,IF(OR(B56=Локализация!$C$119,B56=4),2,IF(OR(B56=Локализация!$C$120,B56=3),0,IF(OR(B56=Локализация!$C$121,B56=2),-1,IF(OR(B56=Локализация!$C$122,B56=1),-2)))))</f>
        <v>0</v>
      </c>
      <c r="X56" t="b">
        <f>IF(OR(C56=Локализация!$C$124,C56=5),-2,IF(OR(C56=Локализация!$C$125,C56=4),-1,IF(OR(C56=Локализация!$C$126,C56=3),0,IF(OR(C56=Локализация!$C$127,C56=2),2,IF(OR(C56=Локализация!$C$128,C56=1),4)))))</f>
        <v>0</v>
      </c>
      <c r="Y56" t="b">
        <f>IF(OR(D56=Локализация!$C$118,D56=5),4,IF(OR(D56=Локализация!$C$119,D56=4),2,IF(OR(D56=Локализация!$C$120,D56=3),0,IF(OR(D56=Локализация!$C$121,D56=2),-1,IF(OR(D56=Локализация!$C$122,D56=1),-2)))))</f>
        <v>0</v>
      </c>
      <c r="Z56" t="b">
        <f>IF(OR(E56=Локализация!$C$124,E56=5),-2,IF(OR(E56=Локализация!$C$125,E56=4),-1,IF(OR(E56=Локализация!$C$126,E56=3),0,IF(OR(E56=Локализация!$C$127,E56=2),2,IF(OR(E56=Локализация!$C$128,E56=1),4)))))</f>
        <v>0</v>
      </c>
      <c r="AA56" t="b">
        <f>IF(OR(F56=Локализация!$C$118,F56=5),4,IF(OR(F56=Локализация!$C$119,F56=4),2,IF(OR(F56=Локализация!$C$120,F56=3),0,IF(OR(F56=Локализация!$C$121,F56=2),-1,IF(OR(F56=Локализация!$C$122,F56=1),-2)))))</f>
        <v>0</v>
      </c>
      <c r="AB56" t="b">
        <f>IF(OR(G56=Локализация!$C$124,G56=5),-2,IF(OR(G56=Локализация!$C$125,G56=4),-1,IF(OR(G56=Локализация!$C$126,G56=3),0,IF(OR(G56=Локализация!$C$127,G56=2),2,IF(OR(G56=Локализация!$C$128,G56=1),4)))))</f>
        <v>0</v>
      </c>
      <c r="AC56" t="b">
        <f>IF(OR(H56=Локализация!$C$118,H56=5),4,IF(OR(H56=Локализация!$C$119,H56=4),2,IF(OR(H56=Локализация!$C$120,H56=3),0,IF(OR(H56=Локализация!$C$121,H56=2),-1,IF(OR(H56=Локализация!$C$122,H56=1),-2)))))</f>
        <v>0</v>
      </c>
      <c r="AD56" t="b">
        <f>IF(OR(I56=Локализация!$C$124,I56=5),-2,IF(OR(I56=Локализация!$C$125,I56=4),-1,IF(OR(I56=Локализация!$C$126,I56=3),0,IF(OR(I56=Локализация!$C$127,I56=2),2,IF(OR(I56=Локализация!$C$128,I56=1),4)))))</f>
        <v>0</v>
      </c>
      <c r="AE56" t="b">
        <f>IF(OR(J56=Локализация!$C$118,J56=5),4,IF(OR(J56=Локализация!$C$119,J56=4),2,IF(OR(J56=Локализация!$C$120,J56=3),0,IF(OR(J56=Локализация!$C$121,J56=2),-1,IF(OR(J56=Локализация!$C$122,J56=1),-2)))))</f>
        <v>0</v>
      </c>
      <c r="AF56" t="b">
        <f>IF(OR(K56=Локализация!$C$124,K56=5),-2,IF(OR(K56=Локализация!$C$125,K56=4),-1,IF(OR(K56=Локализация!$C$126,K56=3),0,IF(OR(K56=Локализация!$C$127,K56=2),2,IF(OR(K56=Локализация!$C$128,K56=1),4)))))</f>
        <v>0</v>
      </c>
      <c r="AG56" t="b">
        <f>IF(OR(L56=Локализация!$C$118,L56=5),4,IF(OR(L56=Локализация!$C$119,L56=4),2,IF(OR(L56=Локализация!$C$120,L56=3),0,IF(OR(L56=Локализация!$C$121,L56=2),-1,IF(OR(L56=Локализация!$C$122,L56=1),-2)))))</f>
        <v>0</v>
      </c>
      <c r="AH56" t="b">
        <f>IF(OR(M56=Локализация!$C$124,M56=5),-2,IF(OR(M56=Локализация!$C$125,M56=4),-1,IF(OR(M56=Локализация!$C$126,M56=3),0,IF(OR(M56=Локализация!$C$127,M56=2),2,IF(OR(M56=Локализация!$C$128,M56=1),4)))))</f>
        <v>0</v>
      </c>
      <c r="AI56" t="b">
        <f>IF(OR(N56=Локализация!$C$118,N56=5),4,IF(OR(N56=Локализация!$C$119,N56=4),2,IF(OR(N56=Локализация!$C$120,N56=3),0,IF(OR(N56=Локализация!$C$121,N56=2),-1,IF(OR(N56=Локализация!$C$122,N56=1),-2)))))</f>
        <v>0</v>
      </c>
      <c r="AJ56" t="b">
        <f>IF(OR(O56=Локализация!$C$124,O56=5),-2,IF(OR(O56=Локализация!$C$125,O56=4),-1,IF(OR(O56=Локализация!$C$126,O56=3),0,IF(OR(O56=Локализация!$C$127,O56=2),2,IF(OR(O56=Локализация!$C$128,O56=1),4)))))</f>
        <v>0</v>
      </c>
      <c r="AK56" t="b">
        <f>IF(OR(P56=Локализация!$C$118,P56=5),4,IF(OR(P56=Локализация!$C$119,P56=4),2,IF(OR(P56=Локализация!$C$120,P56=3),0,IF(OR(P56=Локализация!$C$121,P56=2),-1,IF(OR(P56=Локализация!$C$122,P56=1),-2)))))</f>
        <v>0</v>
      </c>
      <c r="AL56" t="b">
        <f>IF(OR(Q56=Локализация!$C$124,Q56=5),-2,IF(OR(Q56=Локализация!$C$125,Q56=4),-1,IF(OR(Q56=Локализация!$C$126,Q56=3),0,IF(OR(Q56=Локализация!$C$127,Q56=2),2,IF(OR(Q56=Локализация!$C$128,Q56=1),4)))))</f>
        <v>0</v>
      </c>
      <c r="AM56" t="b">
        <f>IF(OR(R56=Локализация!$C$118,R56=5),4,IF(OR(R56=Локализация!$C$119,R56=4),2,IF(OR(R56=Локализация!$C$120,R56=3),0,IF(OR(R56=Локализация!$C$121,R56=2),-1,IF(OR(R56=Локализация!$C$122,R56=1),-2)))))</f>
        <v>0</v>
      </c>
      <c r="AN56" t="b">
        <f>IF(OR(S56=Локализация!$C$124,S56=5),-2,IF(OR(S56=Локализация!$C$125,S56=4),-1,IF(OR(S56=Локализация!$C$126,S56=3),0,IF(OR(S56=Локализация!$C$127,S56=2),2,IF(OR(S56=Локализация!$C$128,S56=1),4)))))</f>
        <v>0</v>
      </c>
      <c r="AO56" t="b">
        <f>IF(OR(T56=Локализация!$C$118,T56=5),4,IF(OR(T56=Локализация!$C$119,T56=4),2,IF(OR(T56=Локализация!$C$120,T56=3),0,IF(OR(T56=Локализация!$C$121,T56=2),-1,IF(OR(T56=Локализация!$C$122,T56=1),-2)))))</f>
        <v>0</v>
      </c>
      <c r="AP56" t="b">
        <f>IF(OR(U56=Локализация!$C$124,U56=5),-2,IF(OR(U56=Локализация!$C$125,U56=4),-1,IF(OR(U56=Локализация!$C$126,U56=3),0,IF(OR(U56=Локализация!$C$127,U56=2),2,IF(OR(U56=Локализация!$C$128,U56=1),4)))))</f>
        <v>0</v>
      </c>
      <c r="AR56" t="str">
        <f>CONCATENATE(W56,X56)</f>
        <v>ЛОЖЬЛОЖЬ</v>
      </c>
      <c r="AS56" t="str">
        <f>CONCATENATE(Y56,Z56)</f>
        <v>ЛОЖЬЛОЖЬ</v>
      </c>
      <c r="AT56" t="str">
        <f>CONCATENATE(AA56,AB56)</f>
        <v>ЛОЖЬЛОЖЬ</v>
      </c>
      <c r="AU56" t="str">
        <f>CONCATENATE(AC56,AD56)</f>
        <v>ЛОЖЬЛОЖЬ</v>
      </c>
      <c r="AV56" t="str">
        <f>CONCATENATE(AE56,AF56)</f>
        <v>ЛОЖЬЛОЖЬ</v>
      </c>
      <c r="AW56" t="str">
        <f>CONCATENATE(AG56,AH56)</f>
        <v>ЛОЖЬЛОЖЬ</v>
      </c>
      <c r="AX56" t="str">
        <f>CONCATENATE(AI56,AJ56)</f>
        <v>ЛОЖЬЛОЖЬ</v>
      </c>
      <c r="AY56" t="str">
        <f>CONCATENATE(AK56,AL56)</f>
        <v>ЛОЖЬЛОЖЬ</v>
      </c>
      <c r="AZ56" t="str">
        <f>CONCATENATE(AM56,AN56)</f>
        <v>ЛОЖЬЛОЖЬ</v>
      </c>
      <c r="BA56" t="str">
        <f>CONCATENATE(AO56,AP56)</f>
        <v>ЛОЖЬЛОЖЬ</v>
      </c>
      <c r="BC56" t="str">
        <f xml:space="preserve"> IF(OR(AR56= "4-2", AR56= "2-1", AR56= "-12", AR56= "-24"),"Q",
  IF(
    OR(AR56= "4-1", AR56= "40", AR56= "42"),"A",
    IF(
      AR56= "44","P",
      IF(OR(AR56= "2-2",AR56="0-2",AR56="-1-2",AR56="-2-2",AR56="-2-1",AR56="-20",AR56="-22" ),"R",
              IF(
                OR(AR56= "24",AR56="04",AR56="-14"),"M",
                IF(
                  OR(AR56= "20",AR56="22",AR56="0-1",AR56="00",AR56="02",AR56="-1-1",AR56="-10"),"I",""
                )
              )
      )
    )
  )
)</f>
        <v/>
      </c>
      <c r="BD56" t="str">
        <f xml:space="preserve"> IF(OR(AS56= "4-2", AS56= "2-1", AS56= "-12", AS56= "-24"),"Q",
  IF(
    OR(AS56= "4-1", AS56= "40", AS56= "42"),"A",
    IF(
      AS56= "44","P",
      IF(OR(AS56= "2-2",AS56="0-2",AS56="-1-2",AS56="-2-2",AS56="-2-1",AS56="-20",AS56="-22" ),"R",
              IF(
                OR(AS56= "24",AS56="04",AS56="-14"),"M",
                IF(
                  OR(AS56= "20",AS56="22",AS56="0-1",AS56="00",AS56="02",AS56="-1-1",AS56="-10"),"I",""
                )
              )
      )
    )
  )
)</f>
        <v/>
      </c>
      <c r="BE56" t="str">
        <f xml:space="preserve"> IF(OR(AT56= "4-2", AT56= "2-1", AT56= "-12", AT56= "-24"),"Q",
  IF(
    OR(AT56= "4-1", AT56= "40", AT56= "42"),"A",
    IF(
      AT56= "44","P",
      IF(OR(AT56= "2-2",AT56="0-2",AT56="-1-2",AT56="-2-2",AT56="-2-1",AT56="-20",AT56="-22" ),"R",
              IF(
                OR(AT56= "24",AT56="04",AT56="-14"),"M",
                IF(
                  OR(AT56= "20",AT56="22",AT56="0-1",AT56="00",AT56="02",AT56="-1-1",AT56="-10"),"I",""
                )
              )
      )
    )
  )
)</f>
        <v/>
      </c>
      <c r="BF56" t="str">
        <f xml:space="preserve"> IF(OR(AU56= "4-2", AU56= "2-1", AU56= "-12", AU56= "-24"),"Q",
  IF(
    OR(AU56= "4-1", AU56= "40", AU56= "42"),"A",
    IF(
      AU56= "44","P",
      IF(OR(AU56= "2-2",AU56="0-2",AU56="-1-2",AU56="-2-2",AU56="-2-1",AU56="-20",AU56="-22" ),"R",
              IF(
                OR(AU56= "24",AU56="04",AU56="-14"),"M",
                IF(
                  OR(AU56= "20",AU56="22",AU56="0-1",AU56="00",AU56="02",AU56="-1-1",AU56="-10"),"I",""
                )
              )
      )
    )
  )
)</f>
        <v/>
      </c>
      <c r="BG56" t="str">
        <f xml:space="preserve"> IF(OR(AV56= "4-2", AV56= "2-1", AV56= "-12", AV56= "-24"),"Q",
  IF(
    OR(AV56= "4-1", AV56= "40", AV56= "42"),"A",
    IF(
      AV56= "44","P",
      IF(OR(AV56= "2-2",AV56="0-2",AV56="-1-2",AV56="-2-2",AV56="-2-1",AV56="-20",AV56="-22" ),"R",
              IF(
                OR(AV56= "24",AV56="04",AV56="-14"),"M",
                IF(
                  OR(AV56= "20",AV56="22",AV56="0-1",AV56="00",AV56="02",AV56="-1-1",AV56="-10"),"I",""
                )
              )
      )
    )
  )
)</f>
        <v/>
      </c>
      <c r="BH56" t="str">
        <f xml:space="preserve"> IF(OR(AW56= "4-2", AW56= "2-1", AW56= "-12", AW56= "-24"),"Q",
  IF(
    OR(AW56= "4-1", AW56= "40", AW56= "42"),"A",
    IF(
      AW56= "44","P",
      IF(OR(AW56= "2-2",AW56="0-2",AW56="-1-2",AW56="-2-2",AW56="-2-1",AW56="-20",AW56="-22" ),"R",
              IF(
                OR(AW56= "24",AW56="04",AW56="-14"),"M",
                IF(
                  OR(AW56= "20",AW56="22",AW56="0-1",AW56="00",AW56="02",AW56="-1-1",AW56="-10"),"I",""
                )
              )
      )
    )
  )
)</f>
        <v/>
      </c>
      <c r="BI56" t="str">
        <f xml:space="preserve"> IF(OR(AX56= "4-2", AX56= "2-1", AX56= "-12", AX56= "-24"),"Q",
  IF(
    OR(AX56= "4-1", AX56= "40", AX56= "42"),"A",
    IF(
      AX56= "44","P",
      IF(OR(AX56= "2-2",AX56="0-2",AX56="-1-2",AX56="-2-2",AX56="-2-1",AX56="-20",AX56="-22" ),"R",
              IF(
                OR(AX56= "24",AX56="04",AX56="-14"),"M",
                IF(
                  OR(AX56= "20",AX56="22",AX56="0-1",AX56="00",AX56="02",AX56="-1-1",AX56="-10"),"I",""
                )
              )
      )
    )
  )
)</f>
        <v/>
      </c>
      <c r="BJ56" t="str">
        <f xml:space="preserve"> IF(OR(AY56= "4-2", AY56= "2-1", AY56= "-12", AY56= "-24"),"Q",
  IF(
    OR(AY56= "4-1", AY56= "40", AY56= "42"),"A",
    IF(
      AY56= "44","P",
      IF(OR(AY56= "2-2",AY56="0-2",AY56="-1-2",AY56="-2-2",AY56="-2-1",AY56="-20",AY56="-22" ),"R",
              IF(
                OR(AY56= "24",AY56="04",AY56="-14"),"M",
                IF(
                  OR(AY56= "20",AY56="22",AY56="0-1",AY56="00",AY56="02",AY56="-1-1",AY56="-10"),"I",""
                )
              )
      )
    )
  )
)</f>
        <v/>
      </c>
      <c r="BK56" t="str">
        <f xml:space="preserve"> IF(OR(AZ56= "4-2", AZ56= "2-1", AZ56= "-12", AZ56= "-24"),"Q",
  IF(
    OR(AZ56= "4-1", AZ56= "40", AZ56= "42"),"A",
    IF(
      AZ56= "44","P",
      IF(OR(AZ56= "2-2",AZ56="0-2",AZ56="-1-2",AZ56="-2-2",AZ56="-2-1",AZ56="-20",AZ56="-22" ),"R",
              IF(
                OR(AZ56= "24",AZ56="04",AZ56="-14"),"M",
                IF(
                  OR(AZ56= "20",AZ56="22",AZ56="0-1",AZ56="00",AZ56="02",AZ56="-1-1",AZ56="-10"),"I",""
                )
              )
      )
    )
  )
)</f>
        <v/>
      </c>
      <c r="BL56" t="str">
        <f xml:space="preserve"> IF(OR(BA56= "4-2", BA56= "2-1", BA56= "-12", BA56= "-24"),"Q",
  IF(
    OR(BA56= "4-1", BA56= "40", BA56= "42"),"A",
    IF(
      BA56= "44","P",
      IF(OR(BA56= "2-2",BA56="0-2",BA56="-1-2",BA56="-2-2",BA56="-2-1",BA56="-20",BA56="-22" ),"R",
              IF(
                OR(BA56= "24",BA56="04",BA56="-14"),"M",
                IF(
                  OR(BA56= "20",BA56="22",BA56="0-1",BA56="00",BA56="02",BA56="-1-1",BA56="-10"),"I",""
                )
              )
      )
    )
  )
)</f>
        <v/>
      </c>
    </row>
    <row r="57" spans="23:64" x14ac:dyDescent="0.25">
      <c r="W57" t="b">
        <f>IF(OR(B57=Локализация!$C$118,B57=5),4,IF(OR(B57=Локализация!$C$119,B57=4),2,IF(OR(B57=Локализация!$C$120,B57=3),0,IF(OR(B57=Локализация!$C$121,B57=2),-1,IF(OR(B57=Локализация!$C$122,B57=1),-2)))))</f>
        <v>0</v>
      </c>
      <c r="X57" t="b">
        <f>IF(OR(C57=Локализация!$C$124,C57=5),-2,IF(OR(C57=Локализация!$C$125,C57=4),-1,IF(OR(C57=Локализация!$C$126,C57=3),0,IF(OR(C57=Локализация!$C$127,C57=2),2,IF(OR(C57=Локализация!$C$128,C57=1),4)))))</f>
        <v>0</v>
      </c>
      <c r="Y57" t="b">
        <f>IF(OR(D57=Локализация!$C$118,D57=5),4,IF(OR(D57=Локализация!$C$119,D57=4),2,IF(OR(D57=Локализация!$C$120,D57=3),0,IF(OR(D57=Локализация!$C$121,D57=2),-1,IF(OR(D57=Локализация!$C$122,D57=1),-2)))))</f>
        <v>0</v>
      </c>
      <c r="Z57" t="b">
        <f>IF(OR(E57=Локализация!$C$124,E57=5),-2,IF(OR(E57=Локализация!$C$125,E57=4),-1,IF(OR(E57=Локализация!$C$126,E57=3),0,IF(OR(E57=Локализация!$C$127,E57=2),2,IF(OR(E57=Локализация!$C$128,E57=1),4)))))</f>
        <v>0</v>
      </c>
      <c r="AA57" t="b">
        <f>IF(OR(F57=Локализация!$C$118,F57=5),4,IF(OR(F57=Локализация!$C$119,F57=4),2,IF(OR(F57=Локализация!$C$120,F57=3),0,IF(OR(F57=Локализация!$C$121,F57=2),-1,IF(OR(F57=Локализация!$C$122,F57=1),-2)))))</f>
        <v>0</v>
      </c>
      <c r="AB57" t="b">
        <f>IF(OR(G57=Локализация!$C$124,G57=5),-2,IF(OR(G57=Локализация!$C$125,G57=4),-1,IF(OR(G57=Локализация!$C$126,G57=3),0,IF(OR(G57=Локализация!$C$127,G57=2),2,IF(OR(G57=Локализация!$C$128,G57=1),4)))))</f>
        <v>0</v>
      </c>
      <c r="AC57" t="b">
        <f>IF(OR(H57=Локализация!$C$118,H57=5),4,IF(OR(H57=Локализация!$C$119,H57=4),2,IF(OR(H57=Локализация!$C$120,H57=3),0,IF(OR(H57=Локализация!$C$121,H57=2),-1,IF(OR(H57=Локализация!$C$122,H57=1),-2)))))</f>
        <v>0</v>
      </c>
      <c r="AD57" t="b">
        <f>IF(OR(I57=Локализация!$C$124,I57=5),-2,IF(OR(I57=Локализация!$C$125,I57=4),-1,IF(OR(I57=Локализация!$C$126,I57=3),0,IF(OR(I57=Локализация!$C$127,I57=2),2,IF(OR(I57=Локализация!$C$128,I57=1),4)))))</f>
        <v>0</v>
      </c>
      <c r="AE57" t="b">
        <f>IF(OR(J57=Локализация!$C$118,J57=5),4,IF(OR(J57=Локализация!$C$119,J57=4),2,IF(OR(J57=Локализация!$C$120,J57=3),0,IF(OR(J57=Локализация!$C$121,J57=2),-1,IF(OR(J57=Локализация!$C$122,J57=1),-2)))))</f>
        <v>0</v>
      </c>
      <c r="AF57" t="b">
        <f>IF(OR(K57=Локализация!$C$124,K57=5),-2,IF(OR(K57=Локализация!$C$125,K57=4),-1,IF(OR(K57=Локализация!$C$126,K57=3),0,IF(OR(K57=Локализация!$C$127,K57=2),2,IF(OR(K57=Локализация!$C$128,K57=1),4)))))</f>
        <v>0</v>
      </c>
      <c r="AG57" t="b">
        <f>IF(OR(L57=Локализация!$C$118,L57=5),4,IF(OR(L57=Локализация!$C$119,L57=4),2,IF(OR(L57=Локализация!$C$120,L57=3),0,IF(OR(L57=Локализация!$C$121,L57=2),-1,IF(OR(L57=Локализация!$C$122,L57=1),-2)))))</f>
        <v>0</v>
      </c>
      <c r="AH57" t="b">
        <f>IF(OR(M57=Локализация!$C$124,M57=5),-2,IF(OR(M57=Локализация!$C$125,M57=4),-1,IF(OR(M57=Локализация!$C$126,M57=3),0,IF(OR(M57=Локализация!$C$127,M57=2),2,IF(OR(M57=Локализация!$C$128,M57=1),4)))))</f>
        <v>0</v>
      </c>
      <c r="AI57" t="b">
        <f>IF(OR(N57=Локализация!$C$118,N57=5),4,IF(OR(N57=Локализация!$C$119,N57=4),2,IF(OR(N57=Локализация!$C$120,N57=3),0,IF(OR(N57=Локализация!$C$121,N57=2),-1,IF(OR(N57=Локализация!$C$122,N57=1),-2)))))</f>
        <v>0</v>
      </c>
      <c r="AJ57" t="b">
        <f>IF(OR(O57=Локализация!$C$124,O57=5),-2,IF(OR(O57=Локализация!$C$125,O57=4),-1,IF(OR(O57=Локализация!$C$126,O57=3),0,IF(OR(O57=Локализация!$C$127,O57=2),2,IF(OR(O57=Локализация!$C$128,O57=1),4)))))</f>
        <v>0</v>
      </c>
      <c r="AK57" t="b">
        <f>IF(OR(P57=Локализация!$C$118,P57=5),4,IF(OR(P57=Локализация!$C$119,P57=4),2,IF(OR(P57=Локализация!$C$120,P57=3),0,IF(OR(P57=Локализация!$C$121,P57=2),-1,IF(OR(P57=Локализация!$C$122,P57=1),-2)))))</f>
        <v>0</v>
      </c>
      <c r="AL57" t="b">
        <f>IF(OR(Q57=Локализация!$C$124,Q57=5),-2,IF(OR(Q57=Локализация!$C$125,Q57=4),-1,IF(OR(Q57=Локализация!$C$126,Q57=3),0,IF(OR(Q57=Локализация!$C$127,Q57=2),2,IF(OR(Q57=Локализация!$C$128,Q57=1),4)))))</f>
        <v>0</v>
      </c>
      <c r="AM57" t="b">
        <f>IF(OR(R57=Локализация!$C$118,R57=5),4,IF(OR(R57=Локализация!$C$119,R57=4),2,IF(OR(R57=Локализация!$C$120,R57=3),0,IF(OR(R57=Локализация!$C$121,R57=2),-1,IF(OR(R57=Локализация!$C$122,R57=1),-2)))))</f>
        <v>0</v>
      </c>
      <c r="AN57" t="b">
        <f>IF(OR(S57=Локализация!$C$124,S57=5),-2,IF(OR(S57=Локализация!$C$125,S57=4),-1,IF(OR(S57=Локализация!$C$126,S57=3),0,IF(OR(S57=Локализация!$C$127,S57=2),2,IF(OR(S57=Локализация!$C$128,S57=1),4)))))</f>
        <v>0</v>
      </c>
      <c r="AO57" t="b">
        <f>IF(OR(T57=Локализация!$C$118,T57=5),4,IF(OR(T57=Локализация!$C$119,T57=4),2,IF(OR(T57=Локализация!$C$120,T57=3),0,IF(OR(T57=Локализация!$C$121,T57=2),-1,IF(OR(T57=Локализация!$C$122,T57=1),-2)))))</f>
        <v>0</v>
      </c>
      <c r="AP57" t="b">
        <f>IF(OR(U57=Локализация!$C$124,U57=5),-2,IF(OR(U57=Локализация!$C$125,U57=4),-1,IF(OR(U57=Локализация!$C$126,U57=3),0,IF(OR(U57=Локализация!$C$127,U57=2),2,IF(OR(U57=Локализация!$C$128,U57=1),4)))))</f>
        <v>0</v>
      </c>
      <c r="AR57" t="str">
        <f>CONCATENATE(W57,X57)</f>
        <v>ЛОЖЬЛОЖЬ</v>
      </c>
      <c r="AS57" t="str">
        <f>CONCATENATE(Y57,Z57)</f>
        <v>ЛОЖЬЛОЖЬ</v>
      </c>
      <c r="AT57" t="str">
        <f>CONCATENATE(AA57,AB57)</f>
        <v>ЛОЖЬЛОЖЬ</v>
      </c>
      <c r="AU57" t="str">
        <f>CONCATENATE(AC57,AD57)</f>
        <v>ЛОЖЬЛОЖЬ</v>
      </c>
      <c r="AV57" t="str">
        <f>CONCATENATE(AE57,AF57)</f>
        <v>ЛОЖЬЛОЖЬ</v>
      </c>
      <c r="AW57" t="str">
        <f>CONCATENATE(AG57,AH57)</f>
        <v>ЛОЖЬЛОЖЬ</v>
      </c>
      <c r="AX57" t="str">
        <f>CONCATENATE(AI57,AJ57)</f>
        <v>ЛОЖЬЛОЖЬ</v>
      </c>
      <c r="AY57" t="str">
        <f>CONCATENATE(AK57,AL57)</f>
        <v>ЛОЖЬЛОЖЬ</v>
      </c>
      <c r="AZ57" t="str">
        <f>CONCATENATE(AM57,AN57)</f>
        <v>ЛОЖЬЛОЖЬ</v>
      </c>
      <c r="BA57" t="str">
        <f>CONCATENATE(AO57,AP57)</f>
        <v>ЛОЖЬЛОЖЬ</v>
      </c>
      <c r="BC57" t="str">
        <f xml:space="preserve"> IF(OR(AR57= "4-2", AR57= "2-1", AR57= "-12", AR57= "-24"),"Q",
  IF(
    OR(AR57= "4-1", AR57= "40", AR57= "42"),"A",
    IF(
      AR57= "44","P",
      IF(OR(AR57= "2-2",AR57="0-2",AR57="-1-2",AR57="-2-2",AR57="-2-1",AR57="-20",AR57="-22" ),"R",
              IF(
                OR(AR57= "24",AR57="04",AR57="-14"),"M",
                IF(
                  OR(AR57= "20",AR57="22",AR57="0-1",AR57="00",AR57="02",AR57="-1-1",AR57="-10"),"I",""
                )
              )
      )
    )
  )
)</f>
        <v/>
      </c>
      <c r="BD57" t="str">
        <f xml:space="preserve"> IF(OR(AS57= "4-2", AS57= "2-1", AS57= "-12", AS57= "-24"),"Q",
  IF(
    OR(AS57= "4-1", AS57= "40", AS57= "42"),"A",
    IF(
      AS57= "44","P",
      IF(OR(AS57= "2-2",AS57="0-2",AS57="-1-2",AS57="-2-2",AS57="-2-1",AS57="-20",AS57="-22" ),"R",
              IF(
                OR(AS57= "24",AS57="04",AS57="-14"),"M",
                IF(
                  OR(AS57= "20",AS57="22",AS57="0-1",AS57="00",AS57="02",AS57="-1-1",AS57="-10"),"I",""
                )
              )
      )
    )
  )
)</f>
        <v/>
      </c>
      <c r="BE57" t="str">
        <f xml:space="preserve"> IF(OR(AT57= "4-2", AT57= "2-1", AT57= "-12", AT57= "-24"),"Q",
  IF(
    OR(AT57= "4-1", AT57= "40", AT57= "42"),"A",
    IF(
      AT57= "44","P",
      IF(OR(AT57= "2-2",AT57="0-2",AT57="-1-2",AT57="-2-2",AT57="-2-1",AT57="-20",AT57="-22" ),"R",
              IF(
                OR(AT57= "24",AT57="04",AT57="-14"),"M",
                IF(
                  OR(AT57= "20",AT57="22",AT57="0-1",AT57="00",AT57="02",AT57="-1-1",AT57="-10"),"I",""
                )
              )
      )
    )
  )
)</f>
        <v/>
      </c>
      <c r="BF57" t="str">
        <f xml:space="preserve"> IF(OR(AU57= "4-2", AU57= "2-1", AU57= "-12", AU57= "-24"),"Q",
  IF(
    OR(AU57= "4-1", AU57= "40", AU57= "42"),"A",
    IF(
      AU57= "44","P",
      IF(OR(AU57= "2-2",AU57="0-2",AU57="-1-2",AU57="-2-2",AU57="-2-1",AU57="-20",AU57="-22" ),"R",
              IF(
                OR(AU57= "24",AU57="04",AU57="-14"),"M",
                IF(
                  OR(AU57= "20",AU57="22",AU57="0-1",AU57="00",AU57="02",AU57="-1-1",AU57="-10"),"I",""
                )
              )
      )
    )
  )
)</f>
        <v/>
      </c>
      <c r="BG57" t="str">
        <f xml:space="preserve"> IF(OR(AV57= "4-2", AV57= "2-1", AV57= "-12", AV57= "-24"),"Q",
  IF(
    OR(AV57= "4-1", AV57= "40", AV57= "42"),"A",
    IF(
      AV57= "44","P",
      IF(OR(AV57= "2-2",AV57="0-2",AV57="-1-2",AV57="-2-2",AV57="-2-1",AV57="-20",AV57="-22" ),"R",
              IF(
                OR(AV57= "24",AV57="04",AV57="-14"),"M",
                IF(
                  OR(AV57= "20",AV57="22",AV57="0-1",AV57="00",AV57="02",AV57="-1-1",AV57="-10"),"I",""
                )
              )
      )
    )
  )
)</f>
        <v/>
      </c>
      <c r="BH57" t="str">
        <f xml:space="preserve"> IF(OR(AW57= "4-2", AW57= "2-1", AW57= "-12", AW57= "-24"),"Q",
  IF(
    OR(AW57= "4-1", AW57= "40", AW57= "42"),"A",
    IF(
      AW57= "44","P",
      IF(OR(AW57= "2-2",AW57="0-2",AW57="-1-2",AW57="-2-2",AW57="-2-1",AW57="-20",AW57="-22" ),"R",
              IF(
                OR(AW57= "24",AW57="04",AW57="-14"),"M",
                IF(
                  OR(AW57= "20",AW57="22",AW57="0-1",AW57="00",AW57="02",AW57="-1-1",AW57="-10"),"I",""
                )
              )
      )
    )
  )
)</f>
        <v/>
      </c>
      <c r="BI57" t="str">
        <f xml:space="preserve"> IF(OR(AX57= "4-2", AX57= "2-1", AX57= "-12", AX57= "-24"),"Q",
  IF(
    OR(AX57= "4-1", AX57= "40", AX57= "42"),"A",
    IF(
      AX57= "44","P",
      IF(OR(AX57= "2-2",AX57="0-2",AX57="-1-2",AX57="-2-2",AX57="-2-1",AX57="-20",AX57="-22" ),"R",
              IF(
                OR(AX57= "24",AX57="04",AX57="-14"),"M",
                IF(
                  OR(AX57= "20",AX57="22",AX57="0-1",AX57="00",AX57="02",AX57="-1-1",AX57="-10"),"I",""
                )
              )
      )
    )
  )
)</f>
        <v/>
      </c>
      <c r="BJ57" t="str">
        <f xml:space="preserve"> IF(OR(AY57= "4-2", AY57= "2-1", AY57= "-12", AY57= "-24"),"Q",
  IF(
    OR(AY57= "4-1", AY57= "40", AY57= "42"),"A",
    IF(
      AY57= "44","P",
      IF(OR(AY57= "2-2",AY57="0-2",AY57="-1-2",AY57="-2-2",AY57="-2-1",AY57="-20",AY57="-22" ),"R",
              IF(
                OR(AY57= "24",AY57="04",AY57="-14"),"M",
                IF(
                  OR(AY57= "20",AY57="22",AY57="0-1",AY57="00",AY57="02",AY57="-1-1",AY57="-10"),"I",""
                )
              )
      )
    )
  )
)</f>
        <v/>
      </c>
      <c r="BK57" t="str">
        <f xml:space="preserve"> IF(OR(AZ57= "4-2", AZ57= "2-1", AZ57= "-12", AZ57= "-24"),"Q",
  IF(
    OR(AZ57= "4-1", AZ57= "40", AZ57= "42"),"A",
    IF(
      AZ57= "44","P",
      IF(OR(AZ57= "2-2",AZ57="0-2",AZ57="-1-2",AZ57="-2-2",AZ57="-2-1",AZ57="-20",AZ57="-22" ),"R",
              IF(
                OR(AZ57= "24",AZ57="04",AZ57="-14"),"M",
                IF(
                  OR(AZ57= "20",AZ57="22",AZ57="0-1",AZ57="00",AZ57="02",AZ57="-1-1",AZ57="-10"),"I",""
                )
              )
      )
    )
  )
)</f>
        <v/>
      </c>
      <c r="BL57" t="str">
        <f xml:space="preserve"> IF(OR(BA57= "4-2", BA57= "2-1", BA57= "-12", BA57= "-24"),"Q",
  IF(
    OR(BA57= "4-1", BA57= "40", BA57= "42"),"A",
    IF(
      BA57= "44","P",
      IF(OR(BA57= "2-2",BA57="0-2",BA57="-1-2",BA57="-2-2",BA57="-2-1",BA57="-20",BA57="-22" ),"R",
              IF(
                OR(BA57= "24",BA57="04",BA57="-14"),"M",
                IF(
                  OR(BA57= "20",BA57="22",BA57="0-1",BA57="00",BA57="02",BA57="-1-1",BA57="-10"),"I",""
                )
              )
      )
    )
  )
)</f>
        <v/>
      </c>
    </row>
    <row r="58" spans="23:64" x14ac:dyDescent="0.25">
      <c r="W58" t="b">
        <f>IF(OR(B58=Локализация!$C$118,B58=5),4,IF(OR(B58=Локализация!$C$119,B58=4),2,IF(OR(B58=Локализация!$C$120,B58=3),0,IF(OR(B58=Локализация!$C$121,B58=2),-1,IF(OR(B58=Локализация!$C$122,B58=1),-2)))))</f>
        <v>0</v>
      </c>
      <c r="X58" t="b">
        <f>IF(OR(C58=Локализация!$C$124,C58=5),-2,IF(OR(C58=Локализация!$C$125,C58=4),-1,IF(OR(C58=Локализация!$C$126,C58=3),0,IF(OR(C58=Локализация!$C$127,C58=2),2,IF(OR(C58=Локализация!$C$128,C58=1),4)))))</f>
        <v>0</v>
      </c>
      <c r="Y58" t="b">
        <f>IF(OR(D58=Локализация!$C$118,D58=5),4,IF(OR(D58=Локализация!$C$119,D58=4),2,IF(OR(D58=Локализация!$C$120,D58=3),0,IF(OR(D58=Локализация!$C$121,D58=2),-1,IF(OR(D58=Локализация!$C$122,D58=1),-2)))))</f>
        <v>0</v>
      </c>
      <c r="Z58" t="b">
        <f>IF(OR(E58=Локализация!$C$124,E58=5),-2,IF(OR(E58=Локализация!$C$125,E58=4),-1,IF(OR(E58=Локализация!$C$126,E58=3),0,IF(OR(E58=Локализация!$C$127,E58=2),2,IF(OR(E58=Локализация!$C$128,E58=1),4)))))</f>
        <v>0</v>
      </c>
      <c r="AA58" t="b">
        <f>IF(OR(F58=Локализация!$C$118,F58=5),4,IF(OR(F58=Локализация!$C$119,F58=4),2,IF(OR(F58=Локализация!$C$120,F58=3),0,IF(OR(F58=Локализация!$C$121,F58=2),-1,IF(OR(F58=Локализация!$C$122,F58=1),-2)))))</f>
        <v>0</v>
      </c>
      <c r="AB58" t="b">
        <f>IF(OR(G58=Локализация!$C$124,G58=5),-2,IF(OR(G58=Локализация!$C$125,G58=4),-1,IF(OR(G58=Локализация!$C$126,G58=3),0,IF(OR(G58=Локализация!$C$127,G58=2),2,IF(OR(G58=Локализация!$C$128,G58=1),4)))))</f>
        <v>0</v>
      </c>
      <c r="AC58" t="b">
        <f>IF(OR(H58=Локализация!$C$118,H58=5),4,IF(OR(H58=Локализация!$C$119,H58=4),2,IF(OR(H58=Локализация!$C$120,H58=3),0,IF(OR(H58=Локализация!$C$121,H58=2),-1,IF(OR(H58=Локализация!$C$122,H58=1),-2)))))</f>
        <v>0</v>
      </c>
      <c r="AD58" t="b">
        <f>IF(OR(I58=Локализация!$C$124,I58=5),-2,IF(OR(I58=Локализация!$C$125,I58=4),-1,IF(OR(I58=Локализация!$C$126,I58=3),0,IF(OR(I58=Локализация!$C$127,I58=2),2,IF(OR(I58=Локализация!$C$128,I58=1),4)))))</f>
        <v>0</v>
      </c>
      <c r="AE58" t="b">
        <f>IF(OR(J58=Локализация!$C$118,J58=5),4,IF(OR(J58=Локализация!$C$119,J58=4),2,IF(OR(J58=Локализация!$C$120,J58=3),0,IF(OR(J58=Локализация!$C$121,J58=2),-1,IF(OR(J58=Локализация!$C$122,J58=1),-2)))))</f>
        <v>0</v>
      </c>
      <c r="AF58" t="b">
        <f>IF(OR(K58=Локализация!$C$124,K58=5),-2,IF(OR(K58=Локализация!$C$125,K58=4),-1,IF(OR(K58=Локализация!$C$126,K58=3),0,IF(OR(K58=Локализация!$C$127,K58=2),2,IF(OR(K58=Локализация!$C$128,K58=1),4)))))</f>
        <v>0</v>
      </c>
      <c r="AG58" t="b">
        <f>IF(OR(L58=Локализация!$C$118,L58=5),4,IF(OR(L58=Локализация!$C$119,L58=4),2,IF(OR(L58=Локализация!$C$120,L58=3),0,IF(OR(L58=Локализация!$C$121,L58=2),-1,IF(OR(L58=Локализация!$C$122,L58=1),-2)))))</f>
        <v>0</v>
      </c>
      <c r="AH58" t="b">
        <f>IF(OR(M58=Локализация!$C$124,M58=5),-2,IF(OR(M58=Локализация!$C$125,M58=4),-1,IF(OR(M58=Локализация!$C$126,M58=3),0,IF(OR(M58=Локализация!$C$127,M58=2),2,IF(OR(M58=Локализация!$C$128,M58=1),4)))))</f>
        <v>0</v>
      </c>
      <c r="AI58" t="b">
        <f>IF(OR(N58=Локализация!$C$118,N58=5),4,IF(OR(N58=Локализация!$C$119,N58=4),2,IF(OR(N58=Локализация!$C$120,N58=3),0,IF(OR(N58=Локализация!$C$121,N58=2),-1,IF(OR(N58=Локализация!$C$122,N58=1),-2)))))</f>
        <v>0</v>
      </c>
      <c r="AJ58" t="b">
        <f>IF(OR(O58=Локализация!$C$124,O58=5),-2,IF(OR(O58=Локализация!$C$125,O58=4),-1,IF(OR(O58=Локализация!$C$126,O58=3),0,IF(OR(O58=Локализация!$C$127,O58=2),2,IF(OR(O58=Локализация!$C$128,O58=1),4)))))</f>
        <v>0</v>
      </c>
      <c r="AK58" t="b">
        <f>IF(OR(P58=Локализация!$C$118,P58=5),4,IF(OR(P58=Локализация!$C$119,P58=4),2,IF(OR(P58=Локализация!$C$120,P58=3),0,IF(OR(P58=Локализация!$C$121,P58=2),-1,IF(OR(P58=Локализация!$C$122,P58=1),-2)))))</f>
        <v>0</v>
      </c>
      <c r="AL58" t="b">
        <f>IF(OR(Q58=Локализация!$C$124,Q58=5),-2,IF(OR(Q58=Локализация!$C$125,Q58=4),-1,IF(OR(Q58=Локализация!$C$126,Q58=3),0,IF(OR(Q58=Локализация!$C$127,Q58=2),2,IF(OR(Q58=Локализация!$C$128,Q58=1),4)))))</f>
        <v>0</v>
      </c>
      <c r="AM58" t="b">
        <f>IF(OR(R58=Локализация!$C$118,R58=5),4,IF(OR(R58=Локализация!$C$119,R58=4),2,IF(OR(R58=Локализация!$C$120,R58=3),0,IF(OR(R58=Локализация!$C$121,R58=2),-1,IF(OR(R58=Локализация!$C$122,R58=1),-2)))))</f>
        <v>0</v>
      </c>
      <c r="AN58" t="b">
        <f>IF(OR(S58=Локализация!$C$124,S58=5),-2,IF(OR(S58=Локализация!$C$125,S58=4),-1,IF(OR(S58=Локализация!$C$126,S58=3),0,IF(OR(S58=Локализация!$C$127,S58=2),2,IF(OR(S58=Локализация!$C$128,S58=1),4)))))</f>
        <v>0</v>
      </c>
      <c r="AO58" t="b">
        <f>IF(OR(T58=Локализация!$C$118,T58=5),4,IF(OR(T58=Локализация!$C$119,T58=4),2,IF(OR(T58=Локализация!$C$120,T58=3),0,IF(OR(T58=Локализация!$C$121,T58=2),-1,IF(OR(T58=Локализация!$C$122,T58=1),-2)))))</f>
        <v>0</v>
      </c>
      <c r="AP58" t="b">
        <f>IF(OR(U58=Локализация!$C$124,U58=5),-2,IF(OR(U58=Локализация!$C$125,U58=4),-1,IF(OR(U58=Локализация!$C$126,U58=3),0,IF(OR(U58=Локализация!$C$127,U58=2),2,IF(OR(U58=Локализация!$C$128,U58=1),4)))))</f>
        <v>0</v>
      </c>
      <c r="AR58" t="str">
        <f>CONCATENATE(W58,X58)</f>
        <v>ЛОЖЬЛОЖЬ</v>
      </c>
      <c r="AS58" t="str">
        <f>CONCATENATE(Y58,Z58)</f>
        <v>ЛОЖЬЛОЖЬ</v>
      </c>
      <c r="AT58" t="str">
        <f>CONCATENATE(AA58,AB58)</f>
        <v>ЛОЖЬЛОЖЬ</v>
      </c>
      <c r="AU58" t="str">
        <f>CONCATENATE(AC58,AD58)</f>
        <v>ЛОЖЬЛОЖЬ</v>
      </c>
      <c r="AV58" t="str">
        <f>CONCATENATE(AE58,AF58)</f>
        <v>ЛОЖЬЛОЖЬ</v>
      </c>
      <c r="AW58" t="str">
        <f>CONCATENATE(AG58,AH58)</f>
        <v>ЛОЖЬЛОЖЬ</v>
      </c>
      <c r="AX58" t="str">
        <f>CONCATENATE(AI58,AJ58)</f>
        <v>ЛОЖЬЛОЖЬ</v>
      </c>
      <c r="AY58" t="str">
        <f>CONCATENATE(AK58,AL58)</f>
        <v>ЛОЖЬЛОЖЬ</v>
      </c>
      <c r="AZ58" t="str">
        <f>CONCATENATE(AM58,AN58)</f>
        <v>ЛОЖЬЛОЖЬ</v>
      </c>
      <c r="BA58" t="str">
        <f>CONCATENATE(AO58,AP58)</f>
        <v>ЛОЖЬЛОЖЬ</v>
      </c>
      <c r="BC58" t="str">
        <f xml:space="preserve"> IF(OR(AR58= "4-2", AR58= "2-1", AR58= "-12", AR58= "-24"),"Q",
  IF(
    OR(AR58= "4-1", AR58= "40", AR58= "42"),"A",
    IF(
      AR58= "44","P",
      IF(OR(AR58= "2-2",AR58="0-2",AR58="-1-2",AR58="-2-2",AR58="-2-1",AR58="-20",AR58="-22" ),"R",
              IF(
                OR(AR58= "24",AR58="04",AR58="-14"),"M",
                IF(
                  OR(AR58= "20",AR58="22",AR58="0-1",AR58="00",AR58="02",AR58="-1-1",AR58="-10"),"I",""
                )
              )
      )
    )
  )
)</f>
        <v/>
      </c>
      <c r="BD58" t="str">
        <f xml:space="preserve"> IF(OR(AS58= "4-2", AS58= "2-1", AS58= "-12", AS58= "-24"),"Q",
  IF(
    OR(AS58= "4-1", AS58= "40", AS58= "42"),"A",
    IF(
      AS58= "44","P",
      IF(OR(AS58= "2-2",AS58="0-2",AS58="-1-2",AS58="-2-2",AS58="-2-1",AS58="-20",AS58="-22" ),"R",
              IF(
                OR(AS58= "24",AS58="04",AS58="-14"),"M",
                IF(
                  OR(AS58= "20",AS58="22",AS58="0-1",AS58="00",AS58="02",AS58="-1-1",AS58="-10"),"I",""
                )
              )
      )
    )
  )
)</f>
        <v/>
      </c>
      <c r="BE58" t="str">
        <f xml:space="preserve"> IF(OR(AT58= "4-2", AT58= "2-1", AT58= "-12", AT58= "-24"),"Q",
  IF(
    OR(AT58= "4-1", AT58= "40", AT58= "42"),"A",
    IF(
      AT58= "44","P",
      IF(OR(AT58= "2-2",AT58="0-2",AT58="-1-2",AT58="-2-2",AT58="-2-1",AT58="-20",AT58="-22" ),"R",
              IF(
                OR(AT58= "24",AT58="04",AT58="-14"),"M",
                IF(
                  OR(AT58= "20",AT58="22",AT58="0-1",AT58="00",AT58="02",AT58="-1-1",AT58="-10"),"I",""
                )
              )
      )
    )
  )
)</f>
        <v/>
      </c>
      <c r="BF58" t="str">
        <f xml:space="preserve"> IF(OR(AU58= "4-2", AU58= "2-1", AU58= "-12", AU58= "-24"),"Q",
  IF(
    OR(AU58= "4-1", AU58= "40", AU58= "42"),"A",
    IF(
      AU58= "44","P",
      IF(OR(AU58= "2-2",AU58="0-2",AU58="-1-2",AU58="-2-2",AU58="-2-1",AU58="-20",AU58="-22" ),"R",
              IF(
                OR(AU58= "24",AU58="04",AU58="-14"),"M",
                IF(
                  OR(AU58= "20",AU58="22",AU58="0-1",AU58="00",AU58="02",AU58="-1-1",AU58="-10"),"I",""
                )
              )
      )
    )
  )
)</f>
        <v/>
      </c>
      <c r="BG58" t="str">
        <f xml:space="preserve"> IF(OR(AV58= "4-2", AV58= "2-1", AV58= "-12", AV58= "-24"),"Q",
  IF(
    OR(AV58= "4-1", AV58= "40", AV58= "42"),"A",
    IF(
      AV58= "44","P",
      IF(OR(AV58= "2-2",AV58="0-2",AV58="-1-2",AV58="-2-2",AV58="-2-1",AV58="-20",AV58="-22" ),"R",
              IF(
                OR(AV58= "24",AV58="04",AV58="-14"),"M",
                IF(
                  OR(AV58= "20",AV58="22",AV58="0-1",AV58="00",AV58="02",AV58="-1-1",AV58="-10"),"I",""
                )
              )
      )
    )
  )
)</f>
        <v/>
      </c>
      <c r="BH58" t="str">
        <f xml:space="preserve"> IF(OR(AW58= "4-2", AW58= "2-1", AW58= "-12", AW58= "-24"),"Q",
  IF(
    OR(AW58= "4-1", AW58= "40", AW58= "42"),"A",
    IF(
      AW58= "44","P",
      IF(OR(AW58= "2-2",AW58="0-2",AW58="-1-2",AW58="-2-2",AW58="-2-1",AW58="-20",AW58="-22" ),"R",
              IF(
                OR(AW58= "24",AW58="04",AW58="-14"),"M",
                IF(
                  OR(AW58= "20",AW58="22",AW58="0-1",AW58="00",AW58="02",AW58="-1-1",AW58="-10"),"I",""
                )
              )
      )
    )
  )
)</f>
        <v/>
      </c>
      <c r="BI58" t="str">
        <f xml:space="preserve"> IF(OR(AX58= "4-2", AX58= "2-1", AX58= "-12", AX58= "-24"),"Q",
  IF(
    OR(AX58= "4-1", AX58= "40", AX58= "42"),"A",
    IF(
      AX58= "44","P",
      IF(OR(AX58= "2-2",AX58="0-2",AX58="-1-2",AX58="-2-2",AX58="-2-1",AX58="-20",AX58="-22" ),"R",
              IF(
                OR(AX58= "24",AX58="04",AX58="-14"),"M",
                IF(
                  OR(AX58= "20",AX58="22",AX58="0-1",AX58="00",AX58="02",AX58="-1-1",AX58="-10"),"I",""
                )
              )
      )
    )
  )
)</f>
        <v/>
      </c>
      <c r="BJ58" t="str">
        <f xml:space="preserve"> IF(OR(AY58= "4-2", AY58= "2-1", AY58= "-12", AY58= "-24"),"Q",
  IF(
    OR(AY58= "4-1", AY58= "40", AY58= "42"),"A",
    IF(
      AY58= "44","P",
      IF(OR(AY58= "2-2",AY58="0-2",AY58="-1-2",AY58="-2-2",AY58="-2-1",AY58="-20",AY58="-22" ),"R",
              IF(
                OR(AY58= "24",AY58="04",AY58="-14"),"M",
                IF(
                  OR(AY58= "20",AY58="22",AY58="0-1",AY58="00",AY58="02",AY58="-1-1",AY58="-10"),"I",""
                )
              )
      )
    )
  )
)</f>
        <v/>
      </c>
      <c r="BK58" t="str">
        <f xml:space="preserve"> IF(OR(AZ58= "4-2", AZ58= "2-1", AZ58= "-12", AZ58= "-24"),"Q",
  IF(
    OR(AZ58= "4-1", AZ58= "40", AZ58= "42"),"A",
    IF(
      AZ58= "44","P",
      IF(OR(AZ58= "2-2",AZ58="0-2",AZ58="-1-2",AZ58="-2-2",AZ58="-2-1",AZ58="-20",AZ58="-22" ),"R",
              IF(
                OR(AZ58= "24",AZ58="04",AZ58="-14"),"M",
                IF(
                  OR(AZ58= "20",AZ58="22",AZ58="0-1",AZ58="00",AZ58="02",AZ58="-1-1",AZ58="-10"),"I",""
                )
              )
      )
    )
  )
)</f>
        <v/>
      </c>
      <c r="BL58" t="str">
        <f xml:space="preserve"> IF(OR(BA58= "4-2", BA58= "2-1", BA58= "-12", BA58= "-24"),"Q",
  IF(
    OR(BA58= "4-1", BA58= "40", BA58= "42"),"A",
    IF(
      BA58= "44","P",
      IF(OR(BA58= "2-2",BA58="0-2",BA58="-1-2",BA58="-2-2",BA58="-2-1",BA58="-20",BA58="-22" ),"R",
              IF(
                OR(BA58= "24",BA58="04",BA58="-14"),"M",
                IF(
                  OR(BA58= "20",BA58="22",BA58="0-1",BA58="00",BA58="02",BA58="-1-1",BA58="-10"),"I",""
                )
              )
      )
    )
  )
)</f>
        <v/>
      </c>
    </row>
    <row r="59" spans="23:64" x14ac:dyDescent="0.25">
      <c r="W59" t="b">
        <f>IF(OR(B59=Локализация!$C$118,B59=5),4,IF(OR(B59=Локализация!$C$119,B59=4),2,IF(OR(B59=Локализация!$C$120,B59=3),0,IF(OR(B59=Локализация!$C$121,B59=2),-1,IF(OR(B59=Локализация!$C$122,B59=1),-2)))))</f>
        <v>0</v>
      </c>
      <c r="X59" t="b">
        <f>IF(OR(C59=Локализация!$C$124,C59=5),-2,IF(OR(C59=Локализация!$C$125,C59=4),-1,IF(OR(C59=Локализация!$C$126,C59=3),0,IF(OR(C59=Локализация!$C$127,C59=2),2,IF(OR(C59=Локализация!$C$128,C59=1),4)))))</f>
        <v>0</v>
      </c>
      <c r="Y59" t="b">
        <f>IF(OR(D59=Локализация!$C$118,D59=5),4,IF(OR(D59=Локализация!$C$119,D59=4),2,IF(OR(D59=Локализация!$C$120,D59=3),0,IF(OR(D59=Локализация!$C$121,D59=2),-1,IF(OR(D59=Локализация!$C$122,D59=1),-2)))))</f>
        <v>0</v>
      </c>
      <c r="Z59" t="b">
        <f>IF(OR(E59=Локализация!$C$124,E59=5),-2,IF(OR(E59=Локализация!$C$125,E59=4),-1,IF(OR(E59=Локализация!$C$126,E59=3),0,IF(OR(E59=Локализация!$C$127,E59=2),2,IF(OR(E59=Локализация!$C$128,E59=1),4)))))</f>
        <v>0</v>
      </c>
      <c r="AA59" t="b">
        <f>IF(OR(F59=Локализация!$C$118,F59=5),4,IF(OR(F59=Локализация!$C$119,F59=4),2,IF(OR(F59=Локализация!$C$120,F59=3),0,IF(OR(F59=Локализация!$C$121,F59=2),-1,IF(OR(F59=Локализация!$C$122,F59=1),-2)))))</f>
        <v>0</v>
      </c>
      <c r="AB59" t="b">
        <f>IF(OR(G59=Локализация!$C$124,G59=5),-2,IF(OR(G59=Локализация!$C$125,G59=4),-1,IF(OR(G59=Локализация!$C$126,G59=3),0,IF(OR(G59=Локализация!$C$127,G59=2),2,IF(OR(G59=Локализация!$C$128,G59=1),4)))))</f>
        <v>0</v>
      </c>
      <c r="AC59" t="b">
        <f>IF(OR(H59=Локализация!$C$118,H59=5),4,IF(OR(H59=Локализация!$C$119,H59=4),2,IF(OR(H59=Локализация!$C$120,H59=3),0,IF(OR(H59=Локализация!$C$121,H59=2),-1,IF(OR(H59=Локализация!$C$122,H59=1),-2)))))</f>
        <v>0</v>
      </c>
      <c r="AD59" t="b">
        <f>IF(OR(I59=Локализация!$C$124,I59=5),-2,IF(OR(I59=Локализация!$C$125,I59=4),-1,IF(OR(I59=Локализация!$C$126,I59=3),0,IF(OR(I59=Локализация!$C$127,I59=2),2,IF(OR(I59=Локализация!$C$128,I59=1),4)))))</f>
        <v>0</v>
      </c>
      <c r="AE59" t="b">
        <f>IF(OR(J59=Локализация!$C$118,J59=5),4,IF(OR(J59=Локализация!$C$119,J59=4),2,IF(OR(J59=Локализация!$C$120,J59=3),0,IF(OR(J59=Локализация!$C$121,J59=2),-1,IF(OR(J59=Локализация!$C$122,J59=1),-2)))))</f>
        <v>0</v>
      </c>
      <c r="AF59" t="b">
        <f>IF(OR(K59=Локализация!$C$124,K59=5),-2,IF(OR(K59=Локализация!$C$125,K59=4),-1,IF(OR(K59=Локализация!$C$126,K59=3),0,IF(OR(K59=Локализация!$C$127,K59=2),2,IF(OR(K59=Локализация!$C$128,K59=1),4)))))</f>
        <v>0</v>
      </c>
      <c r="AG59" t="b">
        <f>IF(OR(L59=Локализация!$C$118,L59=5),4,IF(OR(L59=Локализация!$C$119,L59=4),2,IF(OR(L59=Локализация!$C$120,L59=3),0,IF(OR(L59=Локализация!$C$121,L59=2),-1,IF(OR(L59=Локализация!$C$122,L59=1),-2)))))</f>
        <v>0</v>
      </c>
      <c r="AH59" t="b">
        <f>IF(OR(M59=Локализация!$C$124,M59=5),-2,IF(OR(M59=Локализация!$C$125,M59=4),-1,IF(OR(M59=Локализация!$C$126,M59=3),0,IF(OR(M59=Локализация!$C$127,M59=2),2,IF(OR(M59=Локализация!$C$128,M59=1),4)))))</f>
        <v>0</v>
      </c>
      <c r="AI59" t="b">
        <f>IF(OR(N59=Локализация!$C$118,N59=5),4,IF(OR(N59=Локализация!$C$119,N59=4),2,IF(OR(N59=Локализация!$C$120,N59=3),0,IF(OR(N59=Локализация!$C$121,N59=2),-1,IF(OR(N59=Локализация!$C$122,N59=1),-2)))))</f>
        <v>0</v>
      </c>
      <c r="AJ59" t="b">
        <f>IF(OR(O59=Локализация!$C$124,O59=5),-2,IF(OR(O59=Локализация!$C$125,O59=4),-1,IF(OR(O59=Локализация!$C$126,O59=3),0,IF(OR(O59=Локализация!$C$127,O59=2),2,IF(OR(O59=Локализация!$C$128,O59=1),4)))))</f>
        <v>0</v>
      </c>
      <c r="AK59" t="b">
        <f>IF(OR(P59=Локализация!$C$118,P59=5),4,IF(OR(P59=Локализация!$C$119,P59=4),2,IF(OR(P59=Локализация!$C$120,P59=3),0,IF(OR(P59=Локализация!$C$121,P59=2),-1,IF(OR(P59=Локализация!$C$122,P59=1),-2)))))</f>
        <v>0</v>
      </c>
      <c r="AL59" t="b">
        <f>IF(OR(Q59=Локализация!$C$124,Q59=5),-2,IF(OR(Q59=Локализация!$C$125,Q59=4),-1,IF(OR(Q59=Локализация!$C$126,Q59=3),0,IF(OR(Q59=Локализация!$C$127,Q59=2),2,IF(OR(Q59=Локализация!$C$128,Q59=1),4)))))</f>
        <v>0</v>
      </c>
      <c r="AM59" t="b">
        <f>IF(OR(R59=Локализация!$C$118,R59=5),4,IF(OR(R59=Локализация!$C$119,R59=4),2,IF(OR(R59=Локализация!$C$120,R59=3),0,IF(OR(R59=Локализация!$C$121,R59=2),-1,IF(OR(R59=Локализация!$C$122,R59=1),-2)))))</f>
        <v>0</v>
      </c>
      <c r="AN59" t="b">
        <f>IF(OR(S59=Локализация!$C$124,S59=5),-2,IF(OR(S59=Локализация!$C$125,S59=4),-1,IF(OR(S59=Локализация!$C$126,S59=3),0,IF(OR(S59=Локализация!$C$127,S59=2),2,IF(OR(S59=Локализация!$C$128,S59=1),4)))))</f>
        <v>0</v>
      </c>
      <c r="AO59" t="b">
        <f>IF(OR(T59=Локализация!$C$118,T59=5),4,IF(OR(T59=Локализация!$C$119,T59=4),2,IF(OR(T59=Локализация!$C$120,T59=3),0,IF(OR(T59=Локализация!$C$121,T59=2),-1,IF(OR(T59=Локализация!$C$122,T59=1),-2)))))</f>
        <v>0</v>
      </c>
      <c r="AP59" t="b">
        <f>IF(OR(U59=Локализация!$C$124,U59=5),-2,IF(OR(U59=Локализация!$C$125,U59=4),-1,IF(OR(U59=Локализация!$C$126,U59=3),0,IF(OR(U59=Локализация!$C$127,U59=2),2,IF(OR(U59=Локализация!$C$128,U59=1),4)))))</f>
        <v>0</v>
      </c>
      <c r="AR59" t="str">
        <f>CONCATENATE(W59,X59)</f>
        <v>ЛОЖЬЛОЖЬ</v>
      </c>
      <c r="AS59" t="str">
        <f>CONCATENATE(Y59,Z59)</f>
        <v>ЛОЖЬЛОЖЬ</v>
      </c>
      <c r="AT59" t="str">
        <f>CONCATENATE(AA59,AB59)</f>
        <v>ЛОЖЬЛОЖЬ</v>
      </c>
      <c r="AU59" t="str">
        <f>CONCATENATE(AC59,AD59)</f>
        <v>ЛОЖЬЛОЖЬ</v>
      </c>
      <c r="AV59" t="str">
        <f>CONCATENATE(AE59,AF59)</f>
        <v>ЛОЖЬЛОЖЬ</v>
      </c>
      <c r="AW59" t="str">
        <f>CONCATENATE(AG59,AH59)</f>
        <v>ЛОЖЬЛОЖЬ</v>
      </c>
      <c r="AX59" t="str">
        <f>CONCATENATE(AI59,AJ59)</f>
        <v>ЛОЖЬЛОЖЬ</v>
      </c>
      <c r="AY59" t="str">
        <f>CONCATENATE(AK59,AL59)</f>
        <v>ЛОЖЬЛОЖЬ</v>
      </c>
      <c r="AZ59" t="str">
        <f>CONCATENATE(AM59,AN59)</f>
        <v>ЛОЖЬЛОЖЬ</v>
      </c>
      <c r="BA59" t="str">
        <f>CONCATENATE(AO59,AP59)</f>
        <v>ЛОЖЬЛОЖЬ</v>
      </c>
      <c r="BC59" t="str">
        <f xml:space="preserve"> IF(OR(AR59= "4-2", AR59= "2-1", AR59= "-12", AR59= "-24"),"Q",
  IF(
    OR(AR59= "4-1", AR59= "40", AR59= "42"),"A",
    IF(
      AR59= "44","P",
      IF(OR(AR59= "2-2",AR59="0-2",AR59="-1-2",AR59="-2-2",AR59="-2-1",AR59="-20",AR59="-22" ),"R",
              IF(
                OR(AR59= "24",AR59="04",AR59="-14"),"M",
                IF(
                  OR(AR59= "20",AR59="22",AR59="0-1",AR59="00",AR59="02",AR59="-1-1",AR59="-10"),"I",""
                )
              )
      )
    )
  )
)</f>
        <v/>
      </c>
      <c r="BD59" t="str">
        <f xml:space="preserve"> IF(OR(AS59= "4-2", AS59= "2-1", AS59= "-12", AS59= "-24"),"Q",
  IF(
    OR(AS59= "4-1", AS59= "40", AS59= "42"),"A",
    IF(
      AS59= "44","P",
      IF(OR(AS59= "2-2",AS59="0-2",AS59="-1-2",AS59="-2-2",AS59="-2-1",AS59="-20",AS59="-22" ),"R",
              IF(
                OR(AS59= "24",AS59="04",AS59="-14"),"M",
                IF(
                  OR(AS59= "20",AS59="22",AS59="0-1",AS59="00",AS59="02",AS59="-1-1",AS59="-10"),"I",""
                )
              )
      )
    )
  )
)</f>
        <v/>
      </c>
      <c r="BE59" t="str">
        <f xml:space="preserve"> IF(OR(AT59= "4-2", AT59= "2-1", AT59= "-12", AT59= "-24"),"Q",
  IF(
    OR(AT59= "4-1", AT59= "40", AT59= "42"),"A",
    IF(
      AT59= "44","P",
      IF(OR(AT59= "2-2",AT59="0-2",AT59="-1-2",AT59="-2-2",AT59="-2-1",AT59="-20",AT59="-22" ),"R",
              IF(
                OR(AT59= "24",AT59="04",AT59="-14"),"M",
                IF(
                  OR(AT59= "20",AT59="22",AT59="0-1",AT59="00",AT59="02",AT59="-1-1",AT59="-10"),"I",""
                )
              )
      )
    )
  )
)</f>
        <v/>
      </c>
      <c r="BF59" t="str">
        <f xml:space="preserve"> IF(OR(AU59= "4-2", AU59= "2-1", AU59= "-12", AU59= "-24"),"Q",
  IF(
    OR(AU59= "4-1", AU59= "40", AU59= "42"),"A",
    IF(
      AU59= "44","P",
      IF(OR(AU59= "2-2",AU59="0-2",AU59="-1-2",AU59="-2-2",AU59="-2-1",AU59="-20",AU59="-22" ),"R",
              IF(
                OR(AU59= "24",AU59="04",AU59="-14"),"M",
                IF(
                  OR(AU59= "20",AU59="22",AU59="0-1",AU59="00",AU59="02",AU59="-1-1",AU59="-10"),"I",""
                )
              )
      )
    )
  )
)</f>
        <v/>
      </c>
      <c r="BG59" t="str">
        <f xml:space="preserve"> IF(OR(AV59= "4-2", AV59= "2-1", AV59= "-12", AV59= "-24"),"Q",
  IF(
    OR(AV59= "4-1", AV59= "40", AV59= "42"),"A",
    IF(
      AV59= "44","P",
      IF(OR(AV59= "2-2",AV59="0-2",AV59="-1-2",AV59="-2-2",AV59="-2-1",AV59="-20",AV59="-22" ),"R",
              IF(
                OR(AV59= "24",AV59="04",AV59="-14"),"M",
                IF(
                  OR(AV59= "20",AV59="22",AV59="0-1",AV59="00",AV59="02",AV59="-1-1",AV59="-10"),"I",""
                )
              )
      )
    )
  )
)</f>
        <v/>
      </c>
      <c r="BH59" t="str">
        <f xml:space="preserve"> IF(OR(AW59= "4-2", AW59= "2-1", AW59= "-12", AW59= "-24"),"Q",
  IF(
    OR(AW59= "4-1", AW59= "40", AW59= "42"),"A",
    IF(
      AW59= "44","P",
      IF(OR(AW59= "2-2",AW59="0-2",AW59="-1-2",AW59="-2-2",AW59="-2-1",AW59="-20",AW59="-22" ),"R",
              IF(
                OR(AW59= "24",AW59="04",AW59="-14"),"M",
                IF(
                  OR(AW59= "20",AW59="22",AW59="0-1",AW59="00",AW59="02",AW59="-1-1",AW59="-10"),"I",""
                )
              )
      )
    )
  )
)</f>
        <v/>
      </c>
      <c r="BI59" t="str">
        <f xml:space="preserve"> IF(OR(AX59= "4-2", AX59= "2-1", AX59= "-12", AX59= "-24"),"Q",
  IF(
    OR(AX59= "4-1", AX59= "40", AX59= "42"),"A",
    IF(
      AX59= "44","P",
      IF(OR(AX59= "2-2",AX59="0-2",AX59="-1-2",AX59="-2-2",AX59="-2-1",AX59="-20",AX59="-22" ),"R",
              IF(
                OR(AX59= "24",AX59="04",AX59="-14"),"M",
                IF(
                  OR(AX59= "20",AX59="22",AX59="0-1",AX59="00",AX59="02",AX59="-1-1",AX59="-10"),"I",""
                )
              )
      )
    )
  )
)</f>
        <v/>
      </c>
      <c r="BJ59" t="str">
        <f xml:space="preserve"> IF(OR(AY59= "4-2", AY59= "2-1", AY59= "-12", AY59= "-24"),"Q",
  IF(
    OR(AY59= "4-1", AY59= "40", AY59= "42"),"A",
    IF(
      AY59= "44","P",
      IF(OR(AY59= "2-2",AY59="0-2",AY59="-1-2",AY59="-2-2",AY59="-2-1",AY59="-20",AY59="-22" ),"R",
              IF(
                OR(AY59= "24",AY59="04",AY59="-14"),"M",
                IF(
                  OR(AY59= "20",AY59="22",AY59="0-1",AY59="00",AY59="02",AY59="-1-1",AY59="-10"),"I",""
                )
              )
      )
    )
  )
)</f>
        <v/>
      </c>
      <c r="BK59" t="str">
        <f xml:space="preserve"> IF(OR(AZ59= "4-2", AZ59= "2-1", AZ59= "-12", AZ59= "-24"),"Q",
  IF(
    OR(AZ59= "4-1", AZ59= "40", AZ59= "42"),"A",
    IF(
      AZ59= "44","P",
      IF(OR(AZ59= "2-2",AZ59="0-2",AZ59="-1-2",AZ59="-2-2",AZ59="-2-1",AZ59="-20",AZ59="-22" ),"R",
              IF(
                OR(AZ59= "24",AZ59="04",AZ59="-14"),"M",
                IF(
                  OR(AZ59= "20",AZ59="22",AZ59="0-1",AZ59="00",AZ59="02",AZ59="-1-1",AZ59="-10"),"I",""
                )
              )
      )
    )
  )
)</f>
        <v/>
      </c>
      <c r="BL59" t="str">
        <f xml:space="preserve"> IF(OR(BA59= "4-2", BA59= "2-1", BA59= "-12", BA59= "-24"),"Q",
  IF(
    OR(BA59= "4-1", BA59= "40", BA59= "42"),"A",
    IF(
      BA59= "44","P",
      IF(OR(BA59= "2-2",BA59="0-2",BA59="-1-2",BA59="-2-2",BA59="-2-1",BA59="-20",BA59="-22" ),"R",
              IF(
                OR(BA59= "24",BA59="04",BA59="-14"),"M",
                IF(
                  OR(BA59= "20",BA59="22",BA59="0-1",BA59="00",BA59="02",BA59="-1-1",BA59="-10"),"I",""
                )
              )
      )
    )
  )
)</f>
        <v/>
      </c>
    </row>
    <row r="60" spans="23:64" x14ac:dyDescent="0.25">
      <c r="W60" t="b">
        <f>IF(OR(B60=Локализация!$C$118,B60=5),4,IF(OR(B60=Локализация!$C$119,B60=4),2,IF(OR(B60=Локализация!$C$120,B60=3),0,IF(OR(B60=Локализация!$C$121,B60=2),-1,IF(OR(B60=Локализация!$C$122,B60=1),-2)))))</f>
        <v>0</v>
      </c>
      <c r="X60" t="b">
        <f>IF(OR(C60=Локализация!$C$124,C60=5),-2,IF(OR(C60=Локализация!$C$125,C60=4),-1,IF(OR(C60=Локализация!$C$126,C60=3),0,IF(OR(C60=Локализация!$C$127,C60=2),2,IF(OR(C60=Локализация!$C$128,C60=1),4)))))</f>
        <v>0</v>
      </c>
      <c r="Y60" t="b">
        <f>IF(OR(D60=Локализация!$C$118,D60=5),4,IF(OR(D60=Локализация!$C$119,D60=4),2,IF(OR(D60=Локализация!$C$120,D60=3),0,IF(OR(D60=Локализация!$C$121,D60=2),-1,IF(OR(D60=Локализация!$C$122,D60=1),-2)))))</f>
        <v>0</v>
      </c>
      <c r="Z60" t="b">
        <f>IF(OR(E60=Локализация!$C$124,E60=5),-2,IF(OR(E60=Локализация!$C$125,E60=4),-1,IF(OR(E60=Локализация!$C$126,E60=3),0,IF(OR(E60=Локализация!$C$127,E60=2),2,IF(OR(E60=Локализация!$C$128,E60=1),4)))))</f>
        <v>0</v>
      </c>
      <c r="AA60" t="b">
        <f>IF(OR(F60=Локализация!$C$118,F60=5),4,IF(OR(F60=Локализация!$C$119,F60=4),2,IF(OR(F60=Локализация!$C$120,F60=3),0,IF(OR(F60=Локализация!$C$121,F60=2),-1,IF(OR(F60=Локализация!$C$122,F60=1),-2)))))</f>
        <v>0</v>
      </c>
      <c r="AB60" t="b">
        <f>IF(OR(G60=Локализация!$C$124,G60=5),-2,IF(OR(G60=Локализация!$C$125,G60=4),-1,IF(OR(G60=Локализация!$C$126,G60=3),0,IF(OR(G60=Локализация!$C$127,G60=2),2,IF(OR(G60=Локализация!$C$128,G60=1),4)))))</f>
        <v>0</v>
      </c>
      <c r="AC60" t="b">
        <f>IF(OR(H60=Локализация!$C$118,H60=5),4,IF(OR(H60=Локализация!$C$119,H60=4),2,IF(OR(H60=Локализация!$C$120,H60=3),0,IF(OR(H60=Локализация!$C$121,H60=2),-1,IF(OR(H60=Локализация!$C$122,H60=1),-2)))))</f>
        <v>0</v>
      </c>
      <c r="AD60" t="b">
        <f>IF(OR(I60=Локализация!$C$124,I60=5),-2,IF(OR(I60=Локализация!$C$125,I60=4),-1,IF(OR(I60=Локализация!$C$126,I60=3),0,IF(OR(I60=Локализация!$C$127,I60=2),2,IF(OR(I60=Локализация!$C$128,I60=1),4)))))</f>
        <v>0</v>
      </c>
      <c r="AE60" t="b">
        <f>IF(OR(J60=Локализация!$C$118,J60=5),4,IF(OR(J60=Локализация!$C$119,J60=4),2,IF(OR(J60=Локализация!$C$120,J60=3),0,IF(OR(J60=Локализация!$C$121,J60=2),-1,IF(OR(J60=Локализация!$C$122,J60=1),-2)))))</f>
        <v>0</v>
      </c>
      <c r="AF60" t="b">
        <f>IF(OR(K60=Локализация!$C$124,K60=5),-2,IF(OR(K60=Локализация!$C$125,K60=4),-1,IF(OR(K60=Локализация!$C$126,K60=3),0,IF(OR(K60=Локализация!$C$127,K60=2),2,IF(OR(K60=Локализация!$C$128,K60=1),4)))))</f>
        <v>0</v>
      </c>
      <c r="AG60" t="b">
        <f>IF(OR(L60=Локализация!$C$118,L60=5),4,IF(OR(L60=Локализация!$C$119,L60=4),2,IF(OR(L60=Локализация!$C$120,L60=3),0,IF(OR(L60=Локализация!$C$121,L60=2),-1,IF(OR(L60=Локализация!$C$122,L60=1),-2)))))</f>
        <v>0</v>
      </c>
      <c r="AH60" t="b">
        <f>IF(OR(M60=Локализация!$C$124,M60=5),-2,IF(OR(M60=Локализация!$C$125,M60=4),-1,IF(OR(M60=Локализация!$C$126,M60=3),0,IF(OR(M60=Локализация!$C$127,M60=2),2,IF(OR(M60=Локализация!$C$128,M60=1),4)))))</f>
        <v>0</v>
      </c>
      <c r="AI60" t="b">
        <f>IF(OR(N60=Локализация!$C$118,N60=5),4,IF(OR(N60=Локализация!$C$119,N60=4),2,IF(OR(N60=Локализация!$C$120,N60=3),0,IF(OR(N60=Локализация!$C$121,N60=2),-1,IF(OR(N60=Локализация!$C$122,N60=1),-2)))))</f>
        <v>0</v>
      </c>
      <c r="AJ60" t="b">
        <f>IF(OR(O60=Локализация!$C$124,O60=5),-2,IF(OR(O60=Локализация!$C$125,O60=4),-1,IF(OR(O60=Локализация!$C$126,O60=3),0,IF(OR(O60=Локализация!$C$127,O60=2),2,IF(OR(O60=Локализация!$C$128,O60=1),4)))))</f>
        <v>0</v>
      </c>
      <c r="AK60" t="b">
        <f>IF(OR(P60=Локализация!$C$118,P60=5),4,IF(OR(P60=Локализация!$C$119,P60=4),2,IF(OR(P60=Локализация!$C$120,P60=3),0,IF(OR(P60=Локализация!$C$121,P60=2),-1,IF(OR(P60=Локализация!$C$122,P60=1),-2)))))</f>
        <v>0</v>
      </c>
      <c r="AL60" t="b">
        <f>IF(OR(Q60=Локализация!$C$124,Q60=5),-2,IF(OR(Q60=Локализация!$C$125,Q60=4),-1,IF(OR(Q60=Локализация!$C$126,Q60=3),0,IF(OR(Q60=Локализация!$C$127,Q60=2),2,IF(OR(Q60=Локализация!$C$128,Q60=1),4)))))</f>
        <v>0</v>
      </c>
      <c r="AM60" t="b">
        <f>IF(OR(R60=Локализация!$C$118,R60=5),4,IF(OR(R60=Локализация!$C$119,R60=4),2,IF(OR(R60=Локализация!$C$120,R60=3),0,IF(OR(R60=Локализация!$C$121,R60=2),-1,IF(OR(R60=Локализация!$C$122,R60=1),-2)))))</f>
        <v>0</v>
      </c>
      <c r="AN60" t="b">
        <f>IF(OR(S60=Локализация!$C$124,S60=5),-2,IF(OR(S60=Локализация!$C$125,S60=4),-1,IF(OR(S60=Локализация!$C$126,S60=3),0,IF(OR(S60=Локализация!$C$127,S60=2),2,IF(OR(S60=Локализация!$C$128,S60=1),4)))))</f>
        <v>0</v>
      </c>
      <c r="AO60" t="b">
        <f>IF(OR(T60=Локализация!$C$118,T60=5),4,IF(OR(T60=Локализация!$C$119,T60=4),2,IF(OR(T60=Локализация!$C$120,T60=3),0,IF(OR(T60=Локализация!$C$121,T60=2),-1,IF(OR(T60=Локализация!$C$122,T60=1),-2)))))</f>
        <v>0</v>
      </c>
      <c r="AP60" t="b">
        <f>IF(OR(U60=Локализация!$C$124,U60=5),-2,IF(OR(U60=Локализация!$C$125,U60=4),-1,IF(OR(U60=Локализация!$C$126,U60=3),0,IF(OR(U60=Локализация!$C$127,U60=2),2,IF(OR(U60=Локализация!$C$128,U60=1),4)))))</f>
        <v>0</v>
      </c>
      <c r="AR60" t="str">
        <f>CONCATENATE(W60,X60)</f>
        <v>ЛОЖЬЛОЖЬ</v>
      </c>
      <c r="AS60" t="str">
        <f>CONCATENATE(Y60,Z60)</f>
        <v>ЛОЖЬЛОЖЬ</v>
      </c>
      <c r="AT60" t="str">
        <f>CONCATENATE(AA60,AB60)</f>
        <v>ЛОЖЬЛОЖЬ</v>
      </c>
      <c r="AU60" t="str">
        <f>CONCATENATE(AC60,AD60)</f>
        <v>ЛОЖЬЛОЖЬ</v>
      </c>
      <c r="AV60" t="str">
        <f>CONCATENATE(AE60,AF60)</f>
        <v>ЛОЖЬЛОЖЬ</v>
      </c>
      <c r="AW60" t="str">
        <f>CONCATENATE(AG60,AH60)</f>
        <v>ЛОЖЬЛОЖЬ</v>
      </c>
      <c r="AX60" t="str">
        <f>CONCATENATE(AI60,AJ60)</f>
        <v>ЛОЖЬЛОЖЬ</v>
      </c>
      <c r="AY60" t="str">
        <f>CONCATENATE(AK60,AL60)</f>
        <v>ЛОЖЬЛОЖЬ</v>
      </c>
      <c r="AZ60" t="str">
        <f>CONCATENATE(AM60,AN60)</f>
        <v>ЛОЖЬЛОЖЬ</v>
      </c>
      <c r="BA60" t="str">
        <f>CONCATENATE(AO60,AP60)</f>
        <v>ЛОЖЬЛОЖЬ</v>
      </c>
      <c r="BC60" t="str">
        <f xml:space="preserve"> IF(OR(AR60= "4-2", AR60= "2-1", AR60= "-12", AR60= "-24"),"Q",
  IF(
    OR(AR60= "4-1", AR60= "40", AR60= "42"),"A",
    IF(
      AR60= "44","P",
      IF(OR(AR60= "2-2",AR60="0-2",AR60="-1-2",AR60="-2-2",AR60="-2-1",AR60="-20",AR60="-22" ),"R",
              IF(
                OR(AR60= "24",AR60="04",AR60="-14"),"M",
                IF(
                  OR(AR60= "20",AR60="22",AR60="0-1",AR60="00",AR60="02",AR60="-1-1",AR60="-10"),"I",""
                )
              )
      )
    )
  )
)</f>
        <v/>
      </c>
      <c r="BD60" t="str">
        <f xml:space="preserve"> IF(OR(AS60= "4-2", AS60= "2-1", AS60= "-12", AS60= "-24"),"Q",
  IF(
    OR(AS60= "4-1", AS60= "40", AS60= "42"),"A",
    IF(
      AS60= "44","P",
      IF(OR(AS60= "2-2",AS60="0-2",AS60="-1-2",AS60="-2-2",AS60="-2-1",AS60="-20",AS60="-22" ),"R",
              IF(
                OR(AS60= "24",AS60="04",AS60="-14"),"M",
                IF(
                  OR(AS60= "20",AS60="22",AS60="0-1",AS60="00",AS60="02",AS60="-1-1",AS60="-10"),"I",""
                )
              )
      )
    )
  )
)</f>
        <v/>
      </c>
      <c r="BE60" t="str">
        <f xml:space="preserve"> IF(OR(AT60= "4-2", AT60= "2-1", AT60= "-12", AT60= "-24"),"Q",
  IF(
    OR(AT60= "4-1", AT60= "40", AT60= "42"),"A",
    IF(
      AT60= "44","P",
      IF(OR(AT60= "2-2",AT60="0-2",AT60="-1-2",AT60="-2-2",AT60="-2-1",AT60="-20",AT60="-22" ),"R",
              IF(
                OR(AT60= "24",AT60="04",AT60="-14"),"M",
                IF(
                  OR(AT60= "20",AT60="22",AT60="0-1",AT60="00",AT60="02",AT60="-1-1",AT60="-10"),"I",""
                )
              )
      )
    )
  )
)</f>
        <v/>
      </c>
      <c r="BF60" t="str">
        <f xml:space="preserve"> IF(OR(AU60= "4-2", AU60= "2-1", AU60= "-12", AU60= "-24"),"Q",
  IF(
    OR(AU60= "4-1", AU60= "40", AU60= "42"),"A",
    IF(
      AU60= "44","P",
      IF(OR(AU60= "2-2",AU60="0-2",AU60="-1-2",AU60="-2-2",AU60="-2-1",AU60="-20",AU60="-22" ),"R",
              IF(
                OR(AU60= "24",AU60="04",AU60="-14"),"M",
                IF(
                  OR(AU60= "20",AU60="22",AU60="0-1",AU60="00",AU60="02",AU60="-1-1",AU60="-10"),"I",""
                )
              )
      )
    )
  )
)</f>
        <v/>
      </c>
      <c r="BG60" t="str">
        <f xml:space="preserve"> IF(OR(AV60= "4-2", AV60= "2-1", AV60= "-12", AV60= "-24"),"Q",
  IF(
    OR(AV60= "4-1", AV60= "40", AV60= "42"),"A",
    IF(
      AV60= "44","P",
      IF(OR(AV60= "2-2",AV60="0-2",AV60="-1-2",AV60="-2-2",AV60="-2-1",AV60="-20",AV60="-22" ),"R",
              IF(
                OR(AV60= "24",AV60="04",AV60="-14"),"M",
                IF(
                  OR(AV60= "20",AV60="22",AV60="0-1",AV60="00",AV60="02",AV60="-1-1",AV60="-10"),"I",""
                )
              )
      )
    )
  )
)</f>
        <v/>
      </c>
      <c r="BH60" t="str">
        <f xml:space="preserve"> IF(OR(AW60= "4-2", AW60= "2-1", AW60= "-12", AW60= "-24"),"Q",
  IF(
    OR(AW60= "4-1", AW60= "40", AW60= "42"),"A",
    IF(
      AW60= "44","P",
      IF(OR(AW60= "2-2",AW60="0-2",AW60="-1-2",AW60="-2-2",AW60="-2-1",AW60="-20",AW60="-22" ),"R",
              IF(
                OR(AW60= "24",AW60="04",AW60="-14"),"M",
                IF(
                  OR(AW60= "20",AW60="22",AW60="0-1",AW60="00",AW60="02",AW60="-1-1",AW60="-10"),"I",""
                )
              )
      )
    )
  )
)</f>
        <v/>
      </c>
      <c r="BI60" t="str">
        <f xml:space="preserve"> IF(OR(AX60= "4-2", AX60= "2-1", AX60= "-12", AX60= "-24"),"Q",
  IF(
    OR(AX60= "4-1", AX60= "40", AX60= "42"),"A",
    IF(
      AX60= "44","P",
      IF(OR(AX60= "2-2",AX60="0-2",AX60="-1-2",AX60="-2-2",AX60="-2-1",AX60="-20",AX60="-22" ),"R",
              IF(
                OR(AX60= "24",AX60="04",AX60="-14"),"M",
                IF(
                  OR(AX60= "20",AX60="22",AX60="0-1",AX60="00",AX60="02",AX60="-1-1",AX60="-10"),"I",""
                )
              )
      )
    )
  )
)</f>
        <v/>
      </c>
      <c r="BJ60" t="str">
        <f xml:space="preserve"> IF(OR(AY60= "4-2", AY60= "2-1", AY60= "-12", AY60= "-24"),"Q",
  IF(
    OR(AY60= "4-1", AY60= "40", AY60= "42"),"A",
    IF(
      AY60= "44","P",
      IF(OR(AY60= "2-2",AY60="0-2",AY60="-1-2",AY60="-2-2",AY60="-2-1",AY60="-20",AY60="-22" ),"R",
              IF(
                OR(AY60= "24",AY60="04",AY60="-14"),"M",
                IF(
                  OR(AY60= "20",AY60="22",AY60="0-1",AY60="00",AY60="02",AY60="-1-1",AY60="-10"),"I",""
                )
              )
      )
    )
  )
)</f>
        <v/>
      </c>
      <c r="BK60" t="str">
        <f xml:space="preserve"> IF(OR(AZ60= "4-2", AZ60= "2-1", AZ60= "-12", AZ60= "-24"),"Q",
  IF(
    OR(AZ60= "4-1", AZ60= "40", AZ60= "42"),"A",
    IF(
      AZ60= "44","P",
      IF(OR(AZ60= "2-2",AZ60="0-2",AZ60="-1-2",AZ60="-2-2",AZ60="-2-1",AZ60="-20",AZ60="-22" ),"R",
              IF(
                OR(AZ60= "24",AZ60="04",AZ60="-14"),"M",
                IF(
                  OR(AZ60= "20",AZ60="22",AZ60="0-1",AZ60="00",AZ60="02",AZ60="-1-1",AZ60="-10"),"I",""
                )
              )
      )
    )
  )
)</f>
        <v/>
      </c>
      <c r="BL60" t="str">
        <f xml:space="preserve"> IF(OR(BA60= "4-2", BA60= "2-1", BA60= "-12", BA60= "-24"),"Q",
  IF(
    OR(BA60= "4-1", BA60= "40", BA60= "42"),"A",
    IF(
      BA60= "44","P",
      IF(OR(BA60= "2-2",BA60="0-2",BA60="-1-2",BA60="-2-2",BA60="-2-1",BA60="-20",BA60="-22" ),"R",
              IF(
                OR(BA60= "24",BA60="04",BA60="-14"),"M",
                IF(
                  OR(BA60= "20",BA60="22",BA60="0-1",BA60="00",BA60="02",BA60="-1-1",BA60="-10"),"I",""
                )
              )
      )
    )
  )
)</f>
        <v/>
      </c>
    </row>
    <row r="61" spans="23:64" x14ac:dyDescent="0.25">
      <c r="W61" t="b">
        <f>IF(OR(B61=Локализация!$C$118,B61=5),4,IF(OR(B61=Локализация!$C$119,B61=4),2,IF(OR(B61=Локализация!$C$120,B61=3),0,IF(OR(B61=Локализация!$C$121,B61=2),-1,IF(OR(B61=Локализация!$C$122,B61=1),-2)))))</f>
        <v>0</v>
      </c>
      <c r="X61" t="b">
        <f>IF(OR(C61=Локализация!$C$124,C61=5),-2,IF(OR(C61=Локализация!$C$125,C61=4),-1,IF(OR(C61=Локализация!$C$126,C61=3),0,IF(OR(C61=Локализация!$C$127,C61=2),2,IF(OR(C61=Локализация!$C$128,C61=1),4)))))</f>
        <v>0</v>
      </c>
      <c r="Y61" t="b">
        <f>IF(OR(D61=Локализация!$C$118,D61=5),4,IF(OR(D61=Локализация!$C$119,D61=4),2,IF(OR(D61=Локализация!$C$120,D61=3),0,IF(OR(D61=Локализация!$C$121,D61=2),-1,IF(OR(D61=Локализация!$C$122,D61=1),-2)))))</f>
        <v>0</v>
      </c>
      <c r="Z61" t="b">
        <f>IF(OR(E61=Локализация!$C$124,E61=5),-2,IF(OR(E61=Локализация!$C$125,E61=4),-1,IF(OR(E61=Локализация!$C$126,E61=3),0,IF(OR(E61=Локализация!$C$127,E61=2),2,IF(OR(E61=Локализация!$C$128,E61=1),4)))))</f>
        <v>0</v>
      </c>
      <c r="AA61" t="b">
        <f>IF(OR(F61=Локализация!$C$118,F61=5),4,IF(OR(F61=Локализация!$C$119,F61=4),2,IF(OR(F61=Локализация!$C$120,F61=3),0,IF(OR(F61=Локализация!$C$121,F61=2),-1,IF(OR(F61=Локализация!$C$122,F61=1),-2)))))</f>
        <v>0</v>
      </c>
      <c r="AB61" t="b">
        <f>IF(OR(G61=Локализация!$C$124,G61=5),-2,IF(OR(G61=Локализация!$C$125,G61=4),-1,IF(OR(G61=Локализация!$C$126,G61=3),0,IF(OR(G61=Локализация!$C$127,G61=2),2,IF(OR(G61=Локализация!$C$128,G61=1),4)))))</f>
        <v>0</v>
      </c>
      <c r="AC61" t="b">
        <f>IF(OR(H61=Локализация!$C$118,H61=5),4,IF(OR(H61=Локализация!$C$119,H61=4),2,IF(OR(H61=Локализация!$C$120,H61=3),0,IF(OR(H61=Локализация!$C$121,H61=2),-1,IF(OR(H61=Локализация!$C$122,H61=1),-2)))))</f>
        <v>0</v>
      </c>
      <c r="AD61" t="b">
        <f>IF(OR(I61=Локализация!$C$124,I61=5),-2,IF(OR(I61=Локализация!$C$125,I61=4),-1,IF(OR(I61=Локализация!$C$126,I61=3),0,IF(OR(I61=Локализация!$C$127,I61=2),2,IF(OR(I61=Локализация!$C$128,I61=1),4)))))</f>
        <v>0</v>
      </c>
      <c r="AE61" t="b">
        <f>IF(OR(J61=Локализация!$C$118,J61=5),4,IF(OR(J61=Локализация!$C$119,J61=4),2,IF(OR(J61=Локализация!$C$120,J61=3),0,IF(OR(J61=Локализация!$C$121,J61=2),-1,IF(OR(J61=Локализация!$C$122,J61=1),-2)))))</f>
        <v>0</v>
      </c>
      <c r="AF61" t="b">
        <f>IF(OR(K61=Локализация!$C$124,K61=5),-2,IF(OR(K61=Локализация!$C$125,K61=4),-1,IF(OR(K61=Локализация!$C$126,K61=3),0,IF(OR(K61=Локализация!$C$127,K61=2),2,IF(OR(K61=Локализация!$C$128,K61=1),4)))))</f>
        <v>0</v>
      </c>
      <c r="AG61" t="b">
        <f>IF(OR(L61=Локализация!$C$118,L61=5),4,IF(OR(L61=Локализация!$C$119,L61=4),2,IF(OR(L61=Локализация!$C$120,L61=3),0,IF(OR(L61=Локализация!$C$121,L61=2),-1,IF(OR(L61=Локализация!$C$122,L61=1),-2)))))</f>
        <v>0</v>
      </c>
      <c r="AH61" t="b">
        <f>IF(OR(M61=Локализация!$C$124,M61=5),-2,IF(OR(M61=Локализация!$C$125,M61=4),-1,IF(OR(M61=Локализация!$C$126,M61=3),0,IF(OR(M61=Локализация!$C$127,M61=2),2,IF(OR(M61=Локализация!$C$128,M61=1),4)))))</f>
        <v>0</v>
      </c>
      <c r="AI61" t="b">
        <f>IF(OR(N61=Локализация!$C$118,N61=5),4,IF(OR(N61=Локализация!$C$119,N61=4),2,IF(OR(N61=Локализация!$C$120,N61=3),0,IF(OR(N61=Локализация!$C$121,N61=2),-1,IF(OR(N61=Локализация!$C$122,N61=1),-2)))))</f>
        <v>0</v>
      </c>
      <c r="AJ61" t="b">
        <f>IF(OR(O61=Локализация!$C$124,O61=5),-2,IF(OR(O61=Локализация!$C$125,O61=4),-1,IF(OR(O61=Локализация!$C$126,O61=3),0,IF(OR(O61=Локализация!$C$127,O61=2),2,IF(OR(O61=Локализация!$C$128,O61=1),4)))))</f>
        <v>0</v>
      </c>
      <c r="AK61" t="b">
        <f>IF(OR(P61=Локализация!$C$118,P61=5),4,IF(OR(P61=Локализация!$C$119,P61=4),2,IF(OR(P61=Локализация!$C$120,P61=3),0,IF(OR(P61=Локализация!$C$121,P61=2),-1,IF(OR(P61=Локализация!$C$122,P61=1),-2)))))</f>
        <v>0</v>
      </c>
      <c r="AL61" t="b">
        <f>IF(OR(Q61=Локализация!$C$124,Q61=5),-2,IF(OR(Q61=Локализация!$C$125,Q61=4),-1,IF(OR(Q61=Локализация!$C$126,Q61=3),0,IF(OR(Q61=Локализация!$C$127,Q61=2),2,IF(OR(Q61=Локализация!$C$128,Q61=1),4)))))</f>
        <v>0</v>
      </c>
      <c r="AM61" t="b">
        <f>IF(OR(R61=Локализация!$C$118,R61=5),4,IF(OR(R61=Локализация!$C$119,R61=4),2,IF(OR(R61=Локализация!$C$120,R61=3),0,IF(OR(R61=Локализация!$C$121,R61=2),-1,IF(OR(R61=Локализация!$C$122,R61=1),-2)))))</f>
        <v>0</v>
      </c>
      <c r="AN61" t="b">
        <f>IF(OR(S61=Локализация!$C$124,S61=5),-2,IF(OR(S61=Локализация!$C$125,S61=4),-1,IF(OR(S61=Локализация!$C$126,S61=3),0,IF(OR(S61=Локализация!$C$127,S61=2),2,IF(OR(S61=Локализация!$C$128,S61=1),4)))))</f>
        <v>0</v>
      </c>
      <c r="AO61" t="b">
        <f>IF(OR(T61=Локализация!$C$118,T61=5),4,IF(OR(T61=Локализация!$C$119,T61=4),2,IF(OR(T61=Локализация!$C$120,T61=3),0,IF(OR(T61=Локализация!$C$121,T61=2),-1,IF(OR(T61=Локализация!$C$122,T61=1),-2)))))</f>
        <v>0</v>
      </c>
      <c r="AP61" t="b">
        <f>IF(OR(U61=Локализация!$C$124,U61=5),-2,IF(OR(U61=Локализация!$C$125,U61=4),-1,IF(OR(U61=Локализация!$C$126,U61=3),0,IF(OR(U61=Локализация!$C$127,U61=2),2,IF(OR(U61=Локализация!$C$128,U61=1),4)))))</f>
        <v>0</v>
      </c>
      <c r="AR61" t="str">
        <f>CONCATENATE(W61,X61)</f>
        <v>ЛОЖЬЛОЖЬ</v>
      </c>
      <c r="AS61" t="str">
        <f>CONCATENATE(Y61,Z61)</f>
        <v>ЛОЖЬЛОЖЬ</v>
      </c>
      <c r="AT61" t="str">
        <f>CONCATENATE(AA61,AB61)</f>
        <v>ЛОЖЬЛОЖЬ</v>
      </c>
      <c r="AU61" t="str">
        <f>CONCATENATE(AC61,AD61)</f>
        <v>ЛОЖЬЛОЖЬ</v>
      </c>
      <c r="AV61" t="str">
        <f>CONCATENATE(AE61,AF61)</f>
        <v>ЛОЖЬЛОЖЬ</v>
      </c>
      <c r="AW61" t="str">
        <f>CONCATENATE(AG61,AH61)</f>
        <v>ЛОЖЬЛОЖЬ</v>
      </c>
      <c r="AX61" t="str">
        <f>CONCATENATE(AI61,AJ61)</f>
        <v>ЛОЖЬЛОЖЬ</v>
      </c>
      <c r="AY61" t="str">
        <f>CONCATENATE(AK61,AL61)</f>
        <v>ЛОЖЬЛОЖЬ</v>
      </c>
      <c r="AZ61" t="str">
        <f>CONCATENATE(AM61,AN61)</f>
        <v>ЛОЖЬЛОЖЬ</v>
      </c>
      <c r="BA61" t="str">
        <f>CONCATENATE(AO61,AP61)</f>
        <v>ЛОЖЬЛОЖЬ</v>
      </c>
      <c r="BC61" t="str">
        <f xml:space="preserve"> IF(OR(AR61= "4-2", AR61= "2-1", AR61= "-12", AR61= "-24"),"Q",
  IF(
    OR(AR61= "4-1", AR61= "40", AR61= "42"),"A",
    IF(
      AR61= "44","P",
      IF(OR(AR61= "2-2",AR61="0-2",AR61="-1-2",AR61="-2-2",AR61="-2-1",AR61="-20",AR61="-22" ),"R",
              IF(
                OR(AR61= "24",AR61="04",AR61="-14"),"M",
                IF(
                  OR(AR61= "20",AR61="22",AR61="0-1",AR61="00",AR61="02",AR61="-1-1",AR61="-10"),"I",""
                )
              )
      )
    )
  )
)</f>
        <v/>
      </c>
      <c r="BD61" t="str">
        <f xml:space="preserve"> IF(OR(AS61= "4-2", AS61= "2-1", AS61= "-12", AS61= "-24"),"Q",
  IF(
    OR(AS61= "4-1", AS61= "40", AS61= "42"),"A",
    IF(
      AS61= "44","P",
      IF(OR(AS61= "2-2",AS61="0-2",AS61="-1-2",AS61="-2-2",AS61="-2-1",AS61="-20",AS61="-22" ),"R",
              IF(
                OR(AS61= "24",AS61="04",AS61="-14"),"M",
                IF(
                  OR(AS61= "20",AS61="22",AS61="0-1",AS61="00",AS61="02",AS61="-1-1",AS61="-10"),"I",""
                )
              )
      )
    )
  )
)</f>
        <v/>
      </c>
      <c r="BE61" t="str">
        <f xml:space="preserve"> IF(OR(AT61= "4-2", AT61= "2-1", AT61= "-12", AT61= "-24"),"Q",
  IF(
    OR(AT61= "4-1", AT61= "40", AT61= "42"),"A",
    IF(
      AT61= "44","P",
      IF(OR(AT61= "2-2",AT61="0-2",AT61="-1-2",AT61="-2-2",AT61="-2-1",AT61="-20",AT61="-22" ),"R",
              IF(
                OR(AT61= "24",AT61="04",AT61="-14"),"M",
                IF(
                  OR(AT61= "20",AT61="22",AT61="0-1",AT61="00",AT61="02",AT61="-1-1",AT61="-10"),"I",""
                )
              )
      )
    )
  )
)</f>
        <v/>
      </c>
      <c r="BF61" t="str">
        <f xml:space="preserve"> IF(OR(AU61= "4-2", AU61= "2-1", AU61= "-12", AU61= "-24"),"Q",
  IF(
    OR(AU61= "4-1", AU61= "40", AU61= "42"),"A",
    IF(
      AU61= "44","P",
      IF(OR(AU61= "2-2",AU61="0-2",AU61="-1-2",AU61="-2-2",AU61="-2-1",AU61="-20",AU61="-22" ),"R",
              IF(
                OR(AU61= "24",AU61="04",AU61="-14"),"M",
                IF(
                  OR(AU61= "20",AU61="22",AU61="0-1",AU61="00",AU61="02",AU61="-1-1",AU61="-10"),"I",""
                )
              )
      )
    )
  )
)</f>
        <v/>
      </c>
      <c r="BG61" t="str">
        <f xml:space="preserve"> IF(OR(AV61= "4-2", AV61= "2-1", AV61= "-12", AV61= "-24"),"Q",
  IF(
    OR(AV61= "4-1", AV61= "40", AV61= "42"),"A",
    IF(
      AV61= "44","P",
      IF(OR(AV61= "2-2",AV61="0-2",AV61="-1-2",AV61="-2-2",AV61="-2-1",AV61="-20",AV61="-22" ),"R",
              IF(
                OR(AV61= "24",AV61="04",AV61="-14"),"M",
                IF(
                  OR(AV61= "20",AV61="22",AV61="0-1",AV61="00",AV61="02",AV61="-1-1",AV61="-10"),"I",""
                )
              )
      )
    )
  )
)</f>
        <v/>
      </c>
      <c r="BH61" t="str">
        <f xml:space="preserve"> IF(OR(AW61= "4-2", AW61= "2-1", AW61= "-12", AW61= "-24"),"Q",
  IF(
    OR(AW61= "4-1", AW61= "40", AW61= "42"),"A",
    IF(
      AW61= "44","P",
      IF(OR(AW61= "2-2",AW61="0-2",AW61="-1-2",AW61="-2-2",AW61="-2-1",AW61="-20",AW61="-22" ),"R",
              IF(
                OR(AW61= "24",AW61="04",AW61="-14"),"M",
                IF(
                  OR(AW61= "20",AW61="22",AW61="0-1",AW61="00",AW61="02",AW61="-1-1",AW61="-10"),"I",""
                )
              )
      )
    )
  )
)</f>
        <v/>
      </c>
      <c r="BI61" t="str">
        <f xml:space="preserve"> IF(OR(AX61= "4-2", AX61= "2-1", AX61= "-12", AX61= "-24"),"Q",
  IF(
    OR(AX61= "4-1", AX61= "40", AX61= "42"),"A",
    IF(
      AX61= "44","P",
      IF(OR(AX61= "2-2",AX61="0-2",AX61="-1-2",AX61="-2-2",AX61="-2-1",AX61="-20",AX61="-22" ),"R",
              IF(
                OR(AX61= "24",AX61="04",AX61="-14"),"M",
                IF(
                  OR(AX61= "20",AX61="22",AX61="0-1",AX61="00",AX61="02",AX61="-1-1",AX61="-10"),"I",""
                )
              )
      )
    )
  )
)</f>
        <v/>
      </c>
      <c r="BJ61" t="str">
        <f xml:space="preserve"> IF(OR(AY61= "4-2", AY61= "2-1", AY61= "-12", AY61= "-24"),"Q",
  IF(
    OR(AY61= "4-1", AY61= "40", AY61= "42"),"A",
    IF(
      AY61= "44","P",
      IF(OR(AY61= "2-2",AY61="0-2",AY61="-1-2",AY61="-2-2",AY61="-2-1",AY61="-20",AY61="-22" ),"R",
              IF(
                OR(AY61= "24",AY61="04",AY61="-14"),"M",
                IF(
                  OR(AY61= "20",AY61="22",AY61="0-1",AY61="00",AY61="02",AY61="-1-1",AY61="-10"),"I",""
                )
              )
      )
    )
  )
)</f>
        <v/>
      </c>
      <c r="BK61" t="str">
        <f xml:space="preserve"> IF(OR(AZ61= "4-2", AZ61= "2-1", AZ61= "-12", AZ61= "-24"),"Q",
  IF(
    OR(AZ61= "4-1", AZ61= "40", AZ61= "42"),"A",
    IF(
      AZ61= "44","P",
      IF(OR(AZ61= "2-2",AZ61="0-2",AZ61="-1-2",AZ61="-2-2",AZ61="-2-1",AZ61="-20",AZ61="-22" ),"R",
              IF(
                OR(AZ61= "24",AZ61="04",AZ61="-14"),"M",
                IF(
                  OR(AZ61= "20",AZ61="22",AZ61="0-1",AZ61="00",AZ61="02",AZ61="-1-1",AZ61="-10"),"I",""
                )
              )
      )
    )
  )
)</f>
        <v/>
      </c>
      <c r="BL61" t="str">
        <f xml:space="preserve"> IF(OR(BA61= "4-2", BA61= "2-1", BA61= "-12", BA61= "-24"),"Q",
  IF(
    OR(BA61= "4-1", BA61= "40", BA61= "42"),"A",
    IF(
      BA61= "44","P",
      IF(OR(BA61= "2-2",BA61="0-2",BA61="-1-2",BA61="-2-2",BA61="-2-1",BA61="-20",BA61="-22" ),"R",
              IF(
                OR(BA61= "24",BA61="04",BA61="-14"),"M",
                IF(
                  OR(BA61= "20",BA61="22",BA61="0-1",BA61="00",BA61="02",BA61="-1-1",BA61="-10"),"I",""
                )
              )
      )
    )
  )
)</f>
        <v/>
      </c>
    </row>
    <row r="62" spans="23:64" x14ac:dyDescent="0.25">
      <c r="W62" t="b">
        <f>IF(OR(B62=Локализация!$C$118,B62=5),4,IF(OR(B62=Локализация!$C$119,B62=4),2,IF(OR(B62=Локализация!$C$120,B62=3),0,IF(OR(B62=Локализация!$C$121,B62=2),-1,IF(OR(B62=Локализация!$C$122,B62=1),-2)))))</f>
        <v>0</v>
      </c>
      <c r="X62" t="b">
        <f>IF(OR(C62=Локализация!$C$124,C62=5),-2,IF(OR(C62=Локализация!$C$125,C62=4),-1,IF(OR(C62=Локализация!$C$126,C62=3),0,IF(OR(C62=Локализация!$C$127,C62=2),2,IF(OR(C62=Локализация!$C$128,C62=1),4)))))</f>
        <v>0</v>
      </c>
      <c r="Y62" t="b">
        <f>IF(OR(D62=Локализация!$C$118,D62=5),4,IF(OR(D62=Локализация!$C$119,D62=4),2,IF(OR(D62=Локализация!$C$120,D62=3),0,IF(OR(D62=Локализация!$C$121,D62=2),-1,IF(OR(D62=Локализация!$C$122,D62=1),-2)))))</f>
        <v>0</v>
      </c>
      <c r="Z62" t="b">
        <f>IF(OR(E62=Локализация!$C$124,E62=5),-2,IF(OR(E62=Локализация!$C$125,E62=4),-1,IF(OR(E62=Локализация!$C$126,E62=3),0,IF(OR(E62=Локализация!$C$127,E62=2),2,IF(OR(E62=Локализация!$C$128,E62=1),4)))))</f>
        <v>0</v>
      </c>
      <c r="AA62" t="b">
        <f>IF(OR(F62=Локализация!$C$118,F62=5),4,IF(OR(F62=Локализация!$C$119,F62=4),2,IF(OR(F62=Локализация!$C$120,F62=3),0,IF(OR(F62=Локализация!$C$121,F62=2),-1,IF(OR(F62=Локализация!$C$122,F62=1),-2)))))</f>
        <v>0</v>
      </c>
      <c r="AB62" t="b">
        <f>IF(OR(G62=Локализация!$C$124,G62=5),-2,IF(OR(G62=Локализация!$C$125,G62=4),-1,IF(OR(G62=Локализация!$C$126,G62=3),0,IF(OR(G62=Локализация!$C$127,G62=2),2,IF(OR(G62=Локализация!$C$128,G62=1),4)))))</f>
        <v>0</v>
      </c>
      <c r="AC62" t="b">
        <f>IF(OR(H62=Локализация!$C$118,H62=5),4,IF(OR(H62=Локализация!$C$119,H62=4),2,IF(OR(H62=Локализация!$C$120,H62=3),0,IF(OR(H62=Локализация!$C$121,H62=2),-1,IF(OR(H62=Локализация!$C$122,H62=1),-2)))))</f>
        <v>0</v>
      </c>
      <c r="AD62" t="b">
        <f>IF(OR(I62=Локализация!$C$124,I62=5),-2,IF(OR(I62=Локализация!$C$125,I62=4),-1,IF(OR(I62=Локализация!$C$126,I62=3),0,IF(OR(I62=Локализация!$C$127,I62=2),2,IF(OR(I62=Локализация!$C$128,I62=1),4)))))</f>
        <v>0</v>
      </c>
      <c r="AE62" t="b">
        <f>IF(OR(J62=Локализация!$C$118,J62=5),4,IF(OR(J62=Локализация!$C$119,J62=4),2,IF(OR(J62=Локализация!$C$120,J62=3),0,IF(OR(J62=Локализация!$C$121,J62=2),-1,IF(OR(J62=Локализация!$C$122,J62=1),-2)))))</f>
        <v>0</v>
      </c>
      <c r="AF62" t="b">
        <f>IF(OR(K62=Локализация!$C$124,K62=5),-2,IF(OR(K62=Локализация!$C$125,K62=4),-1,IF(OR(K62=Локализация!$C$126,K62=3),0,IF(OR(K62=Локализация!$C$127,K62=2),2,IF(OR(K62=Локализация!$C$128,K62=1),4)))))</f>
        <v>0</v>
      </c>
      <c r="AG62" t="b">
        <f>IF(OR(L62=Локализация!$C$118,L62=5),4,IF(OR(L62=Локализация!$C$119,L62=4),2,IF(OR(L62=Локализация!$C$120,L62=3),0,IF(OR(L62=Локализация!$C$121,L62=2),-1,IF(OR(L62=Локализация!$C$122,L62=1),-2)))))</f>
        <v>0</v>
      </c>
      <c r="AH62" t="b">
        <f>IF(OR(M62=Локализация!$C$124,M62=5),-2,IF(OR(M62=Локализация!$C$125,M62=4),-1,IF(OR(M62=Локализация!$C$126,M62=3),0,IF(OR(M62=Локализация!$C$127,M62=2),2,IF(OR(M62=Локализация!$C$128,M62=1),4)))))</f>
        <v>0</v>
      </c>
      <c r="AI62" t="b">
        <f>IF(OR(N62=Локализация!$C$118,N62=5),4,IF(OR(N62=Локализация!$C$119,N62=4),2,IF(OR(N62=Локализация!$C$120,N62=3),0,IF(OR(N62=Локализация!$C$121,N62=2),-1,IF(OR(N62=Локализация!$C$122,N62=1),-2)))))</f>
        <v>0</v>
      </c>
      <c r="AJ62" t="b">
        <f>IF(OR(O62=Локализация!$C$124,O62=5),-2,IF(OR(O62=Локализация!$C$125,O62=4),-1,IF(OR(O62=Локализация!$C$126,O62=3),0,IF(OR(O62=Локализация!$C$127,O62=2),2,IF(OR(O62=Локализация!$C$128,O62=1),4)))))</f>
        <v>0</v>
      </c>
      <c r="AK62" t="b">
        <f>IF(OR(P62=Локализация!$C$118,P62=5),4,IF(OR(P62=Локализация!$C$119,P62=4),2,IF(OR(P62=Локализация!$C$120,P62=3),0,IF(OR(P62=Локализация!$C$121,P62=2),-1,IF(OR(P62=Локализация!$C$122,P62=1),-2)))))</f>
        <v>0</v>
      </c>
      <c r="AL62" t="b">
        <f>IF(OR(Q62=Локализация!$C$124,Q62=5),-2,IF(OR(Q62=Локализация!$C$125,Q62=4),-1,IF(OR(Q62=Локализация!$C$126,Q62=3),0,IF(OR(Q62=Локализация!$C$127,Q62=2),2,IF(OR(Q62=Локализация!$C$128,Q62=1),4)))))</f>
        <v>0</v>
      </c>
      <c r="AM62" t="b">
        <f>IF(OR(R62=Локализация!$C$118,R62=5),4,IF(OR(R62=Локализация!$C$119,R62=4),2,IF(OR(R62=Локализация!$C$120,R62=3),0,IF(OR(R62=Локализация!$C$121,R62=2),-1,IF(OR(R62=Локализация!$C$122,R62=1),-2)))))</f>
        <v>0</v>
      </c>
      <c r="AN62" t="b">
        <f>IF(OR(S62=Локализация!$C$124,S62=5),-2,IF(OR(S62=Локализация!$C$125,S62=4),-1,IF(OR(S62=Локализация!$C$126,S62=3),0,IF(OR(S62=Локализация!$C$127,S62=2),2,IF(OR(S62=Локализация!$C$128,S62=1),4)))))</f>
        <v>0</v>
      </c>
      <c r="AO62" t="b">
        <f>IF(OR(T62=Локализация!$C$118,T62=5),4,IF(OR(T62=Локализация!$C$119,T62=4),2,IF(OR(T62=Локализация!$C$120,T62=3),0,IF(OR(T62=Локализация!$C$121,T62=2),-1,IF(OR(T62=Локализация!$C$122,T62=1),-2)))))</f>
        <v>0</v>
      </c>
      <c r="AP62" t="b">
        <f>IF(OR(U62=Локализация!$C$124,U62=5),-2,IF(OR(U62=Локализация!$C$125,U62=4),-1,IF(OR(U62=Локализация!$C$126,U62=3),0,IF(OR(U62=Локализация!$C$127,U62=2),2,IF(OR(U62=Локализация!$C$128,U62=1),4)))))</f>
        <v>0</v>
      </c>
      <c r="AR62" t="str">
        <f>CONCATENATE(W62,X62)</f>
        <v>ЛОЖЬЛОЖЬ</v>
      </c>
      <c r="AS62" t="str">
        <f>CONCATENATE(Y62,Z62)</f>
        <v>ЛОЖЬЛОЖЬ</v>
      </c>
      <c r="AT62" t="str">
        <f>CONCATENATE(AA62,AB62)</f>
        <v>ЛОЖЬЛОЖЬ</v>
      </c>
      <c r="AU62" t="str">
        <f>CONCATENATE(AC62,AD62)</f>
        <v>ЛОЖЬЛОЖЬ</v>
      </c>
      <c r="AV62" t="str">
        <f>CONCATENATE(AE62,AF62)</f>
        <v>ЛОЖЬЛОЖЬ</v>
      </c>
      <c r="AW62" t="str">
        <f>CONCATENATE(AG62,AH62)</f>
        <v>ЛОЖЬЛОЖЬ</v>
      </c>
      <c r="AX62" t="str">
        <f>CONCATENATE(AI62,AJ62)</f>
        <v>ЛОЖЬЛОЖЬ</v>
      </c>
      <c r="AY62" t="str">
        <f>CONCATENATE(AK62,AL62)</f>
        <v>ЛОЖЬЛОЖЬ</v>
      </c>
      <c r="AZ62" t="str">
        <f>CONCATENATE(AM62,AN62)</f>
        <v>ЛОЖЬЛОЖЬ</v>
      </c>
      <c r="BA62" t="str">
        <f>CONCATENATE(AO62,AP62)</f>
        <v>ЛОЖЬЛОЖЬ</v>
      </c>
      <c r="BC62" t="str">
        <f xml:space="preserve"> IF(OR(AR62= "4-2", AR62= "2-1", AR62= "-12", AR62= "-24"),"Q",
  IF(
    OR(AR62= "4-1", AR62= "40", AR62= "42"),"A",
    IF(
      AR62= "44","P",
      IF(OR(AR62= "2-2",AR62="0-2",AR62="-1-2",AR62="-2-2",AR62="-2-1",AR62="-20",AR62="-22" ),"R",
              IF(
                OR(AR62= "24",AR62="04",AR62="-14"),"M",
                IF(
                  OR(AR62= "20",AR62="22",AR62="0-1",AR62="00",AR62="02",AR62="-1-1",AR62="-10"),"I",""
                )
              )
      )
    )
  )
)</f>
        <v/>
      </c>
      <c r="BD62" t="str">
        <f xml:space="preserve"> IF(OR(AS62= "4-2", AS62= "2-1", AS62= "-12", AS62= "-24"),"Q",
  IF(
    OR(AS62= "4-1", AS62= "40", AS62= "42"),"A",
    IF(
      AS62= "44","P",
      IF(OR(AS62= "2-2",AS62="0-2",AS62="-1-2",AS62="-2-2",AS62="-2-1",AS62="-20",AS62="-22" ),"R",
              IF(
                OR(AS62= "24",AS62="04",AS62="-14"),"M",
                IF(
                  OR(AS62= "20",AS62="22",AS62="0-1",AS62="00",AS62="02",AS62="-1-1",AS62="-10"),"I",""
                )
              )
      )
    )
  )
)</f>
        <v/>
      </c>
      <c r="BE62" t="str">
        <f xml:space="preserve"> IF(OR(AT62= "4-2", AT62= "2-1", AT62= "-12", AT62= "-24"),"Q",
  IF(
    OR(AT62= "4-1", AT62= "40", AT62= "42"),"A",
    IF(
      AT62= "44","P",
      IF(OR(AT62= "2-2",AT62="0-2",AT62="-1-2",AT62="-2-2",AT62="-2-1",AT62="-20",AT62="-22" ),"R",
              IF(
                OR(AT62= "24",AT62="04",AT62="-14"),"M",
                IF(
                  OR(AT62= "20",AT62="22",AT62="0-1",AT62="00",AT62="02",AT62="-1-1",AT62="-10"),"I",""
                )
              )
      )
    )
  )
)</f>
        <v/>
      </c>
      <c r="BF62" t="str">
        <f xml:space="preserve"> IF(OR(AU62= "4-2", AU62= "2-1", AU62= "-12", AU62= "-24"),"Q",
  IF(
    OR(AU62= "4-1", AU62= "40", AU62= "42"),"A",
    IF(
      AU62= "44","P",
      IF(OR(AU62= "2-2",AU62="0-2",AU62="-1-2",AU62="-2-2",AU62="-2-1",AU62="-20",AU62="-22" ),"R",
              IF(
                OR(AU62= "24",AU62="04",AU62="-14"),"M",
                IF(
                  OR(AU62= "20",AU62="22",AU62="0-1",AU62="00",AU62="02",AU62="-1-1",AU62="-10"),"I",""
                )
              )
      )
    )
  )
)</f>
        <v/>
      </c>
      <c r="BG62" t="str">
        <f xml:space="preserve"> IF(OR(AV62= "4-2", AV62= "2-1", AV62= "-12", AV62= "-24"),"Q",
  IF(
    OR(AV62= "4-1", AV62= "40", AV62= "42"),"A",
    IF(
      AV62= "44","P",
      IF(OR(AV62= "2-2",AV62="0-2",AV62="-1-2",AV62="-2-2",AV62="-2-1",AV62="-20",AV62="-22" ),"R",
              IF(
                OR(AV62= "24",AV62="04",AV62="-14"),"M",
                IF(
                  OR(AV62= "20",AV62="22",AV62="0-1",AV62="00",AV62="02",AV62="-1-1",AV62="-10"),"I",""
                )
              )
      )
    )
  )
)</f>
        <v/>
      </c>
      <c r="BH62" t="str">
        <f xml:space="preserve"> IF(OR(AW62= "4-2", AW62= "2-1", AW62= "-12", AW62= "-24"),"Q",
  IF(
    OR(AW62= "4-1", AW62= "40", AW62= "42"),"A",
    IF(
      AW62= "44","P",
      IF(OR(AW62= "2-2",AW62="0-2",AW62="-1-2",AW62="-2-2",AW62="-2-1",AW62="-20",AW62="-22" ),"R",
              IF(
                OR(AW62= "24",AW62="04",AW62="-14"),"M",
                IF(
                  OR(AW62= "20",AW62="22",AW62="0-1",AW62="00",AW62="02",AW62="-1-1",AW62="-10"),"I",""
                )
              )
      )
    )
  )
)</f>
        <v/>
      </c>
      <c r="BI62" t="str">
        <f xml:space="preserve"> IF(OR(AX62= "4-2", AX62= "2-1", AX62= "-12", AX62= "-24"),"Q",
  IF(
    OR(AX62= "4-1", AX62= "40", AX62= "42"),"A",
    IF(
      AX62= "44","P",
      IF(OR(AX62= "2-2",AX62="0-2",AX62="-1-2",AX62="-2-2",AX62="-2-1",AX62="-20",AX62="-22" ),"R",
              IF(
                OR(AX62= "24",AX62="04",AX62="-14"),"M",
                IF(
                  OR(AX62= "20",AX62="22",AX62="0-1",AX62="00",AX62="02",AX62="-1-1",AX62="-10"),"I",""
                )
              )
      )
    )
  )
)</f>
        <v/>
      </c>
      <c r="BJ62" t="str">
        <f xml:space="preserve"> IF(OR(AY62= "4-2", AY62= "2-1", AY62= "-12", AY62= "-24"),"Q",
  IF(
    OR(AY62= "4-1", AY62= "40", AY62= "42"),"A",
    IF(
      AY62= "44","P",
      IF(OR(AY62= "2-2",AY62="0-2",AY62="-1-2",AY62="-2-2",AY62="-2-1",AY62="-20",AY62="-22" ),"R",
              IF(
                OR(AY62= "24",AY62="04",AY62="-14"),"M",
                IF(
                  OR(AY62= "20",AY62="22",AY62="0-1",AY62="00",AY62="02",AY62="-1-1",AY62="-10"),"I",""
                )
              )
      )
    )
  )
)</f>
        <v/>
      </c>
      <c r="BK62" t="str">
        <f xml:space="preserve"> IF(OR(AZ62= "4-2", AZ62= "2-1", AZ62= "-12", AZ62= "-24"),"Q",
  IF(
    OR(AZ62= "4-1", AZ62= "40", AZ62= "42"),"A",
    IF(
      AZ62= "44","P",
      IF(OR(AZ62= "2-2",AZ62="0-2",AZ62="-1-2",AZ62="-2-2",AZ62="-2-1",AZ62="-20",AZ62="-22" ),"R",
              IF(
                OR(AZ62= "24",AZ62="04",AZ62="-14"),"M",
                IF(
                  OR(AZ62= "20",AZ62="22",AZ62="0-1",AZ62="00",AZ62="02",AZ62="-1-1",AZ62="-10"),"I",""
                )
              )
      )
    )
  )
)</f>
        <v/>
      </c>
      <c r="BL62" t="str">
        <f xml:space="preserve"> IF(OR(BA62= "4-2", BA62= "2-1", BA62= "-12", BA62= "-24"),"Q",
  IF(
    OR(BA62= "4-1", BA62= "40", BA62= "42"),"A",
    IF(
      BA62= "44","P",
      IF(OR(BA62= "2-2",BA62="0-2",BA62="-1-2",BA62="-2-2",BA62="-2-1",BA62="-20",BA62="-22" ),"R",
              IF(
                OR(BA62= "24",BA62="04",BA62="-14"),"M",
                IF(
                  OR(BA62= "20",BA62="22",BA62="0-1",BA62="00",BA62="02",BA62="-1-1",BA62="-10"),"I",""
                )
              )
      )
    )
  )
)</f>
        <v/>
      </c>
    </row>
    <row r="63" spans="23:64" x14ac:dyDescent="0.25">
      <c r="W63" t="b">
        <f>IF(OR(B63=Локализация!$C$118,B63=5),4,IF(OR(B63=Локализация!$C$119,B63=4),2,IF(OR(B63=Локализация!$C$120,B63=3),0,IF(OR(B63=Локализация!$C$121,B63=2),-1,IF(OR(B63=Локализация!$C$122,B63=1),-2)))))</f>
        <v>0</v>
      </c>
      <c r="X63" t="b">
        <f>IF(OR(C63=Локализация!$C$124,C63=5),-2,IF(OR(C63=Локализация!$C$125,C63=4),-1,IF(OR(C63=Локализация!$C$126,C63=3),0,IF(OR(C63=Локализация!$C$127,C63=2),2,IF(OR(C63=Локализация!$C$128,C63=1),4)))))</f>
        <v>0</v>
      </c>
      <c r="Y63" t="b">
        <f>IF(OR(D63=Локализация!$C$118,D63=5),4,IF(OR(D63=Локализация!$C$119,D63=4),2,IF(OR(D63=Локализация!$C$120,D63=3),0,IF(OR(D63=Локализация!$C$121,D63=2),-1,IF(OR(D63=Локализация!$C$122,D63=1),-2)))))</f>
        <v>0</v>
      </c>
      <c r="Z63" t="b">
        <f>IF(OR(E63=Локализация!$C$124,E63=5),-2,IF(OR(E63=Локализация!$C$125,E63=4),-1,IF(OR(E63=Локализация!$C$126,E63=3),0,IF(OR(E63=Локализация!$C$127,E63=2),2,IF(OR(E63=Локализация!$C$128,E63=1),4)))))</f>
        <v>0</v>
      </c>
      <c r="AA63" t="b">
        <f>IF(OR(F63=Локализация!$C$118,F63=5),4,IF(OR(F63=Локализация!$C$119,F63=4),2,IF(OR(F63=Локализация!$C$120,F63=3),0,IF(OR(F63=Локализация!$C$121,F63=2),-1,IF(OR(F63=Локализация!$C$122,F63=1),-2)))))</f>
        <v>0</v>
      </c>
      <c r="AB63" t="b">
        <f>IF(OR(G63=Локализация!$C$124,G63=5),-2,IF(OR(G63=Локализация!$C$125,G63=4),-1,IF(OR(G63=Локализация!$C$126,G63=3),0,IF(OR(G63=Локализация!$C$127,G63=2),2,IF(OR(G63=Локализация!$C$128,G63=1),4)))))</f>
        <v>0</v>
      </c>
      <c r="AC63" t="b">
        <f>IF(OR(H63=Локализация!$C$118,H63=5),4,IF(OR(H63=Локализация!$C$119,H63=4),2,IF(OR(H63=Локализация!$C$120,H63=3),0,IF(OR(H63=Локализация!$C$121,H63=2),-1,IF(OR(H63=Локализация!$C$122,H63=1),-2)))))</f>
        <v>0</v>
      </c>
      <c r="AD63" t="b">
        <f>IF(OR(I63=Локализация!$C$124,I63=5),-2,IF(OR(I63=Локализация!$C$125,I63=4),-1,IF(OR(I63=Локализация!$C$126,I63=3),0,IF(OR(I63=Локализация!$C$127,I63=2),2,IF(OR(I63=Локализация!$C$128,I63=1),4)))))</f>
        <v>0</v>
      </c>
      <c r="AE63" t="b">
        <f>IF(OR(J63=Локализация!$C$118,J63=5),4,IF(OR(J63=Локализация!$C$119,J63=4),2,IF(OR(J63=Локализация!$C$120,J63=3),0,IF(OR(J63=Локализация!$C$121,J63=2),-1,IF(OR(J63=Локализация!$C$122,J63=1),-2)))))</f>
        <v>0</v>
      </c>
      <c r="AF63" t="b">
        <f>IF(OR(K63=Локализация!$C$124,K63=5),-2,IF(OR(K63=Локализация!$C$125,K63=4),-1,IF(OR(K63=Локализация!$C$126,K63=3),0,IF(OR(K63=Локализация!$C$127,K63=2),2,IF(OR(K63=Локализация!$C$128,K63=1),4)))))</f>
        <v>0</v>
      </c>
      <c r="AG63" t="b">
        <f>IF(OR(L63=Локализация!$C$118,L63=5),4,IF(OR(L63=Локализация!$C$119,L63=4),2,IF(OR(L63=Локализация!$C$120,L63=3),0,IF(OR(L63=Локализация!$C$121,L63=2),-1,IF(OR(L63=Локализация!$C$122,L63=1),-2)))))</f>
        <v>0</v>
      </c>
      <c r="AH63" t="b">
        <f>IF(OR(M63=Локализация!$C$124,M63=5),-2,IF(OR(M63=Локализация!$C$125,M63=4),-1,IF(OR(M63=Локализация!$C$126,M63=3),0,IF(OR(M63=Локализация!$C$127,M63=2),2,IF(OR(M63=Локализация!$C$128,M63=1),4)))))</f>
        <v>0</v>
      </c>
      <c r="AI63" t="b">
        <f>IF(OR(N63=Локализация!$C$118,N63=5),4,IF(OR(N63=Локализация!$C$119,N63=4),2,IF(OR(N63=Локализация!$C$120,N63=3),0,IF(OR(N63=Локализация!$C$121,N63=2),-1,IF(OR(N63=Локализация!$C$122,N63=1),-2)))))</f>
        <v>0</v>
      </c>
      <c r="AJ63" t="b">
        <f>IF(OR(O63=Локализация!$C$124,O63=5),-2,IF(OR(O63=Локализация!$C$125,O63=4),-1,IF(OR(O63=Локализация!$C$126,O63=3),0,IF(OR(O63=Локализация!$C$127,O63=2),2,IF(OR(O63=Локализация!$C$128,O63=1),4)))))</f>
        <v>0</v>
      </c>
      <c r="AK63" t="b">
        <f>IF(OR(P63=Локализация!$C$118,P63=5),4,IF(OR(P63=Локализация!$C$119,P63=4),2,IF(OR(P63=Локализация!$C$120,P63=3),0,IF(OR(P63=Локализация!$C$121,P63=2),-1,IF(OR(P63=Локализация!$C$122,P63=1),-2)))))</f>
        <v>0</v>
      </c>
      <c r="AL63" t="b">
        <f>IF(OR(Q63=Локализация!$C$124,Q63=5),-2,IF(OR(Q63=Локализация!$C$125,Q63=4),-1,IF(OR(Q63=Локализация!$C$126,Q63=3),0,IF(OR(Q63=Локализация!$C$127,Q63=2),2,IF(OR(Q63=Локализация!$C$128,Q63=1),4)))))</f>
        <v>0</v>
      </c>
      <c r="AM63" t="b">
        <f>IF(OR(R63=Локализация!$C$118,R63=5),4,IF(OR(R63=Локализация!$C$119,R63=4),2,IF(OR(R63=Локализация!$C$120,R63=3),0,IF(OR(R63=Локализация!$C$121,R63=2),-1,IF(OR(R63=Локализация!$C$122,R63=1),-2)))))</f>
        <v>0</v>
      </c>
      <c r="AN63" t="b">
        <f>IF(OR(S63=Локализация!$C$124,S63=5),-2,IF(OR(S63=Локализация!$C$125,S63=4),-1,IF(OR(S63=Локализация!$C$126,S63=3),0,IF(OR(S63=Локализация!$C$127,S63=2),2,IF(OR(S63=Локализация!$C$128,S63=1),4)))))</f>
        <v>0</v>
      </c>
      <c r="AO63" t="b">
        <f>IF(OR(T63=Локализация!$C$118,T63=5),4,IF(OR(T63=Локализация!$C$119,T63=4),2,IF(OR(T63=Локализация!$C$120,T63=3),0,IF(OR(T63=Локализация!$C$121,T63=2),-1,IF(OR(T63=Локализация!$C$122,T63=1),-2)))))</f>
        <v>0</v>
      </c>
      <c r="AP63" t="b">
        <f>IF(OR(U63=Локализация!$C$124,U63=5),-2,IF(OR(U63=Локализация!$C$125,U63=4),-1,IF(OR(U63=Локализация!$C$126,U63=3),0,IF(OR(U63=Локализация!$C$127,U63=2),2,IF(OR(U63=Локализация!$C$128,U63=1),4)))))</f>
        <v>0</v>
      </c>
      <c r="AR63" t="str">
        <f>CONCATENATE(W63,X63)</f>
        <v>ЛОЖЬЛОЖЬ</v>
      </c>
      <c r="AS63" t="str">
        <f>CONCATENATE(Y63,Z63)</f>
        <v>ЛОЖЬЛОЖЬ</v>
      </c>
      <c r="AT63" t="str">
        <f>CONCATENATE(AA63,AB63)</f>
        <v>ЛОЖЬЛОЖЬ</v>
      </c>
      <c r="AU63" t="str">
        <f>CONCATENATE(AC63,AD63)</f>
        <v>ЛОЖЬЛОЖЬ</v>
      </c>
      <c r="AV63" t="str">
        <f>CONCATENATE(AE63,AF63)</f>
        <v>ЛОЖЬЛОЖЬ</v>
      </c>
      <c r="AW63" t="str">
        <f>CONCATENATE(AG63,AH63)</f>
        <v>ЛОЖЬЛОЖЬ</v>
      </c>
      <c r="AX63" t="str">
        <f>CONCATENATE(AI63,AJ63)</f>
        <v>ЛОЖЬЛОЖЬ</v>
      </c>
      <c r="AY63" t="str">
        <f>CONCATENATE(AK63,AL63)</f>
        <v>ЛОЖЬЛОЖЬ</v>
      </c>
      <c r="AZ63" t="str">
        <f>CONCATENATE(AM63,AN63)</f>
        <v>ЛОЖЬЛОЖЬ</v>
      </c>
      <c r="BA63" t="str">
        <f>CONCATENATE(AO63,AP63)</f>
        <v>ЛОЖЬЛОЖЬ</v>
      </c>
      <c r="BC63" t="str">
        <f xml:space="preserve"> IF(OR(AR63= "4-2", AR63= "2-1", AR63= "-12", AR63= "-24"),"Q",
  IF(
    OR(AR63= "4-1", AR63= "40", AR63= "42"),"A",
    IF(
      AR63= "44","P",
      IF(OR(AR63= "2-2",AR63="0-2",AR63="-1-2",AR63="-2-2",AR63="-2-1",AR63="-20",AR63="-22" ),"R",
              IF(
                OR(AR63= "24",AR63="04",AR63="-14"),"M",
                IF(
                  OR(AR63= "20",AR63="22",AR63="0-1",AR63="00",AR63="02",AR63="-1-1",AR63="-10"),"I",""
                )
              )
      )
    )
  )
)</f>
        <v/>
      </c>
      <c r="BD63" t="str">
        <f xml:space="preserve"> IF(OR(AS63= "4-2", AS63= "2-1", AS63= "-12", AS63= "-24"),"Q",
  IF(
    OR(AS63= "4-1", AS63= "40", AS63= "42"),"A",
    IF(
      AS63= "44","P",
      IF(OR(AS63= "2-2",AS63="0-2",AS63="-1-2",AS63="-2-2",AS63="-2-1",AS63="-20",AS63="-22" ),"R",
              IF(
                OR(AS63= "24",AS63="04",AS63="-14"),"M",
                IF(
                  OR(AS63= "20",AS63="22",AS63="0-1",AS63="00",AS63="02",AS63="-1-1",AS63="-10"),"I",""
                )
              )
      )
    )
  )
)</f>
        <v/>
      </c>
      <c r="BE63" t="str">
        <f xml:space="preserve"> IF(OR(AT63= "4-2", AT63= "2-1", AT63= "-12", AT63= "-24"),"Q",
  IF(
    OR(AT63= "4-1", AT63= "40", AT63= "42"),"A",
    IF(
      AT63= "44","P",
      IF(OR(AT63= "2-2",AT63="0-2",AT63="-1-2",AT63="-2-2",AT63="-2-1",AT63="-20",AT63="-22" ),"R",
              IF(
                OR(AT63= "24",AT63="04",AT63="-14"),"M",
                IF(
                  OR(AT63= "20",AT63="22",AT63="0-1",AT63="00",AT63="02",AT63="-1-1",AT63="-10"),"I",""
                )
              )
      )
    )
  )
)</f>
        <v/>
      </c>
      <c r="BF63" t="str">
        <f xml:space="preserve"> IF(OR(AU63= "4-2", AU63= "2-1", AU63= "-12", AU63= "-24"),"Q",
  IF(
    OR(AU63= "4-1", AU63= "40", AU63= "42"),"A",
    IF(
      AU63= "44","P",
      IF(OR(AU63= "2-2",AU63="0-2",AU63="-1-2",AU63="-2-2",AU63="-2-1",AU63="-20",AU63="-22" ),"R",
              IF(
                OR(AU63= "24",AU63="04",AU63="-14"),"M",
                IF(
                  OR(AU63= "20",AU63="22",AU63="0-1",AU63="00",AU63="02",AU63="-1-1",AU63="-10"),"I",""
                )
              )
      )
    )
  )
)</f>
        <v/>
      </c>
      <c r="BG63" t="str">
        <f xml:space="preserve"> IF(OR(AV63= "4-2", AV63= "2-1", AV63= "-12", AV63= "-24"),"Q",
  IF(
    OR(AV63= "4-1", AV63= "40", AV63= "42"),"A",
    IF(
      AV63= "44","P",
      IF(OR(AV63= "2-2",AV63="0-2",AV63="-1-2",AV63="-2-2",AV63="-2-1",AV63="-20",AV63="-22" ),"R",
              IF(
                OR(AV63= "24",AV63="04",AV63="-14"),"M",
                IF(
                  OR(AV63= "20",AV63="22",AV63="0-1",AV63="00",AV63="02",AV63="-1-1",AV63="-10"),"I",""
                )
              )
      )
    )
  )
)</f>
        <v/>
      </c>
      <c r="BH63" t="str">
        <f xml:space="preserve"> IF(OR(AW63= "4-2", AW63= "2-1", AW63= "-12", AW63= "-24"),"Q",
  IF(
    OR(AW63= "4-1", AW63= "40", AW63= "42"),"A",
    IF(
      AW63= "44","P",
      IF(OR(AW63= "2-2",AW63="0-2",AW63="-1-2",AW63="-2-2",AW63="-2-1",AW63="-20",AW63="-22" ),"R",
              IF(
                OR(AW63= "24",AW63="04",AW63="-14"),"M",
                IF(
                  OR(AW63= "20",AW63="22",AW63="0-1",AW63="00",AW63="02",AW63="-1-1",AW63="-10"),"I",""
                )
              )
      )
    )
  )
)</f>
        <v/>
      </c>
      <c r="BI63" t="str">
        <f xml:space="preserve"> IF(OR(AX63= "4-2", AX63= "2-1", AX63= "-12", AX63= "-24"),"Q",
  IF(
    OR(AX63= "4-1", AX63= "40", AX63= "42"),"A",
    IF(
      AX63= "44","P",
      IF(OR(AX63= "2-2",AX63="0-2",AX63="-1-2",AX63="-2-2",AX63="-2-1",AX63="-20",AX63="-22" ),"R",
              IF(
                OR(AX63= "24",AX63="04",AX63="-14"),"M",
                IF(
                  OR(AX63= "20",AX63="22",AX63="0-1",AX63="00",AX63="02",AX63="-1-1",AX63="-10"),"I",""
                )
              )
      )
    )
  )
)</f>
        <v/>
      </c>
      <c r="BJ63" t="str">
        <f xml:space="preserve"> IF(OR(AY63= "4-2", AY63= "2-1", AY63= "-12", AY63= "-24"),"Q",
  IF(
    OR(AY63= "4-1", AY63= "40", AY63= "42"),"A",
    IF(
      AY63= "44","P",
      IF(OR(AY63= "2-2",AY63="0-2",AY63="-1-2",AY63="-2-2",AY63="-2-1",AY63="-20",AY63="-22" ),"R",
              IF(
                OR(AY63= "24",AY63="04",AY63="-14"),"M",
                IF(
                  OR(AY63= "20",AY63="22",AY63="0-1",AY63="00",AY63="02",AY63="-1-1",AY63="-10"),"I",""
                )
              )
      )
    )
  )
)</f>
        <v/>
      </c>
      <c r="BK63" t="str">
        <f xml:space="preserve"> IF(OR(AZ63= "4-2", AZ63= "2-1", AZ63= "-12", AZ63= "-24"),"Q",
  IF(
    OR(AZ63= "4-1", AZ63= "40", AZ63= "42"),"A",
    IF(
      AZ63= "44","P",
      IF(OR(AZ63= "2-2",AZ63="0-2",AZ63="-1-2",AZ63="-2-2",AZ63="-2-1",AZ63="-20",AZ63="-22" ),"R",
              IF(
                OR(AZ63= "24",AZ63="04",AZ63="-14"),"M",
                IF(
                  OR(AZ63= "20",AZ63="22",AZ63="0-1",AZ63="00",AZ63="02",AZ63="-1-1",AZ63="-10"),"I",""
                )
              )
      )
    )
  )
)</f>
        <v/>
      </c>
      <c r="BL63" t="str">
        <f xml:space="preserve"> IF(OR(BA63= "4-2", BA63= "2-1", BA63= "-12", BA63= "-24"),"Q",
  IF(
    OR(BA63= "4-1", BA63= "40", BA63= "42"),"A",
    IF(
      BA63= "44","P",
      IF(OR(BA63= "2-2",BA63="0-2",BA63="-1-2",BA63="-2-2",BA63="-2-1",BA63="-20",BA63="-22" ),"R",
              IF(
                OR(BA63= "24",BA63="04",BA63="-14"),"M",
                IF(
                  OR(BA63= "20",BA63="22",BA63="0-1",BA63="00",BA63="02",BA63="-1-1",BA63="-10"),"I",""
                )
              )
      )
    )
  )
)</f>
        <v/>
      </c>
    </row>
    <row r="64" spans="23:64" x14ac:dyDescent="0.25">
      <c r="W64" t="b">
        <f>IF(OR(B64=Локализация!$C$118,B64=5),4,IF(OR(B64=Локализация!$C$119,B64=4),2,IF(OR(B64=Локализация!$C$120,B64=3),0,IF(OR(B64=Локализация!$C$121,B64=2),-1,IF(OR(B64=Локализация!$C$122,B64=1),-2)))))</f>
        <v>0</v>
      </c>
      <c r="X64" t="b">
        <f>IF(OR(C64=Локализация!$C$124,C64=5),-2,IF(OR(C64=Локализация!$C$125,C64=4),-1,IF(OR(C64=Локализация!$C$126,C64=3),0,IF(OR(C64=Локализация!$C$127,C64=2),2,IF(OR(C64=Локализация!$C$128,C64=1),4)))))</f>
        <v>0</v>
      </c>
      <c r="Y64" t="b">
        <f>IF(OR(D64=Локализация!$C$118,D64=5),4,IF(OR(D64=Локализация!$C$119,D64=4),2,IF(OR(D64=Локализация!$C$120,D64=3),0,IF(OR(D64=Локализация!$C$121,D64=2),-1,IF(OR(D64=Локализация!$C$122,D64=1),-2)))))</f>
        <v>0</v>
      </c>
      <c r="Z64" t="b">
        <f>IF(OR(E64=Локализация!$C$124,E64=5),-2,IF(OR(E64=Локализация!$C$125,E64=4),-1,IF(OR(E64=Локализация!$C$126,E64=3),0,IF(OR(E64=Локализация!$C$127,E64=2),2,IF(OR(E64=Локализация!$C$128,E64=1),4)))))</f>
        <v>0</v>
      </c>
      <c r="AA64" t="b">
        <f>IF(OR(F64=Локализация!$C$118,F64=5),4,IF(OR(F64=Локализация!$C$119,F64=4),2,IF(OR(F64=Локализация!$C$120,F64=3),0,IF(OR(F64=Локализация!$C$121,F64=2),-1,IF(OR(F64=Локализация!$C$122,F64=1),-2)))))</f>
        <v>0</v>
      </c>
      <c r="AB64" t="b">
        <f>IF(OR(G64=Локализация!$C$124,G64=5),-2,IF(OR(G64=Локализация!$C$125,G64=4),-1,IF(OR(G64=Локализация!$C$126,G64=3),0,IF(OR(G64=Локализация!$C$127,G64=2),2,IF(OR(G64=Локализация!$C$128,G64=1),4)))))</f>
        <v>0</v>
      </c>
      <c r="AC64" t="b">
        <f>IF(OR(H64=Локализация!$C$118,H64=5),4,IF(OR(H64=Локализация!$C$119,H64=4),2,IF(OR(H64=Локализация!$C$120,H64=3),0,IF(OR(H64=Локализация!$C$121,H64=2),-1,IF(OR(H64=Локализация!$C$122,H64=1),-2)))))</f>
        <v>0</v>
      </c>
      <c r="AD64" t="b">
        <f>IF(OR(I64=Локализация!$C$124,I64=5),-2,IF(OR(I64=Локализация!$C$125,I64=4),-1,IF(OR(I64=Локализация!$C$126,I64=3),0,IF(OR(I64=Локализация!$C$127,I64=2),2,IF(OR(I64=Локализация!$C$128,I64=1),4)))))</f>
        <v>0</v>
      </c>
      <c r="AE64" t="b">
        <f>IF(OR(J64=Локализация!$C$118,J64=5),4,IF(OR(J64=Локализация!$C$119,J64=4),2,IF(OR(J64=Локализация!$C$120,J64=3),0,IF(OR(J64=Локализация!$C$121,J64=2),-1,IF(OR(J64=Локализация!$C$122,J64=1),-2)))))</f>
        <v>0</v>
      </c>
      <c r="AF64" t="b">
        <f>IF(OR(K64=Локализация!$C$124,K64=5),-2,IF(OR(K64=Локализация!$C$125,K64=4),-1,IF(OR(K64=Локализация!$C$126,K64=3),0,IF(OR(K64=Локализация!$C$127,K64=2),2,IF(OR(K64=Локализация!$C$128,K64=1),4)))))</f>
        <v>0</v>
      </c>
      <c r="AG64" t="b">
        <f>IF(OR(L64=Локализация!$C$118,L64=5),4,IF(OR(L64=Локализация!$C$119,L64=4),2,IF(OR(L64=Локализация!$C$120,L64=3),0,IF(OR(L64=Локализация!$C$121,L64=2),-1,IF(OR(L64=Локализация!$C$122,L64=1),-2)))))</f>
        <v>0</v>
      </c>
      <c r="AH64" t="b">
        <f>IF(OR(M64=Локализация!$C$124,M64=5),-2,IF(OR(M64=Локализация!$C$125,M64=4),-1,IF(OR(M64=Локализация!$C$126,M64=3),0,IF(OR(M64=Локализация!$C$127,M64=2),2,IF(OR(M64=Локализация!$C$128,M64=1),4)))))</f>
        <v>0</v>
      </c>
      <c r="AI64" t="b">
        <f>IF(OR(N64=Локализация!$C$118,N64=5),4,IF(OR(N64=Локализация!$C$119,N64=4),2,IF(OR(N64=Локализация!$C$120,N64=3),0,IF(OR(N64=Локализация!$C$121,N64=2),-1,IF(OR(N64=Локализация!$C$122,N64=1),-2)))))</f>
        <v>0</v>
      </c>
      <c r="AJ64" t="b">
        <f>IF(OR(O64=Локализация!$C$124,O64=5),-2,IF(OR(O64=Локализация!$C$125,O64=4),-1,IF(OR(O64=Локализация!$C$126,O64=3),0,IF(OR(O64=Локализация!$C$127,O64=2),2,IF(OR(O64=Локализация!$C$128,O64=1),4)))))</f>
        <v>0</v>
      </c>
      <c r="AK64" t="b">
        <f>IF(OR(P64=Локализация!$C$118,P64=5),4,IF(OR(P64=Локализация!$C$119,P64=4),2,IF(OR(P64=Локализация!$C$120,P64=3),0,IF(OR(P64=Локализация!$C$121,P64=2),-1,IF(OR(P64=Локализация!$C$122,P64=1),-2)))))</f>
        <v>0</v>
      </c>
      <c r="AL64" t="b">
        <f>IF(OR(Q64=Локализация!$C$124,Q64=5),-2,IF(OR(Q64=Локализация!$C$125,Q64=4),-1,IF(OR(Q64=Локализация!$C$126,Q64=3),0,IF(OR(Q64=Локализация!$C$127,Q64=2),2,IF(OR(Q64=Локализация!$C$128,Q64=1),4)))))</f>
        <v>0</v>
      </c>
      <c r="AM64" t="b">
        <f>IF(OR(R64=Локализация!$C$118,R64=5),4,IF(OR(R64=Локализация!$C$119,R64=4),2,IF(OR(R64=Локализация!$C$120,R64=3),0,IF(OR(R64=Локализация!$C$121,R64=2),-1,IF(OR(R64=Локализация!$C$122,R64=1),-2)))))</f>
        <v>0</v>
      </c>
      <c r="AN64" t="b">
        <f>IF(OR(S64=Локализация!$C$124,S64=5),-2,IF(OR(S64=Локализация!$C$125,S64=4),-1,IF(OR(S64=Локализация!$C$126,S64=3),0,IF(OR(S64=Локализация!$C$127,S64=2),2,IF(OR(S64=Локализация!$C$128,S64=1),4)))))</f>
        <v>0</v>
      </c>
      <c r="AO64" t="b">
        <f>IF(OR(T64=Локализация!$C$118,T64=5),4,IF(OR(T64=Локализация!$C$119,T64=4),2,IF(OR(T64=Локализация!$C$120,T64=3),0,IF(OR(T64=Локализация!$C$121,T64=2),-1,IF(OR(T64=Локализация!$C$122,T64=1),-2)))))</f>
        <v>0</v>
      </c>
      <c r="AP64" t="b">
        <f>IF(OR(U64=Локализация!$C$124,U64=5),-2,IF(OR(U64=Локализация!$C$125,U64=4),-1,IF(OR(U64=Локализация!$C$126,U64=3),0,IF(OR(U64=Локализация!$C$127,U64=2),2,IF(OR(U64=Локализация!$C$128,U64=1),4)))))</f>
        <v>0</v>
      </c>
      <c r="AR64" t="str">
        <f>CONCATENATE(W64,X64)</f>
        <v>ЛОЖЬЛОЖЬ</v>
      </c>
      <c r="AS64" t="str">
        <f>CONCATENATE(Y64,Z64)</f>
        <v>ЛОЖЬЛОЖЬ</v>
      </c>
      <c r="AT64" t="str">
        <f>CONCATENATE(AA64,AB64)</f>
        <v>ЛОЖЬЛОЖЬ</v>
      </c>
      <c r="AU64" t="str">
        <f>CONCATENATE(AC64,AD64)</f>
        <v>ЛОЖЬЛОЖЬ</v>
      </c>
      <c r="AV64" t="str">
        <f>CONCATENATE(AE64,AF64)</f>
        <v>ЛОЖЬЛОЖЬ</v>
      </c>
      <c r="AW64" t="str">
        <f>CONCATENATE(AG64,AH64)</f>
        <v>ЛОЖЬЛОЖЬ</v>
      </c>
      <c r="AX64" t="str">
        <f>CONCATENATE(AI64,AJ64)</f>
        <v>ЛОЖЬЛОЖЬ</v>
      </c>
      <c r="AY64" t="str">
        <f>CONCATENATE(AK64,AL64)</f>
        <v>ЛОЖЬЛОЖЬ</v>
      </c>
      <c r="AZ64" t="str">
        <f>CONCATENATE(AM64,AN64)</f>
        <v>ЛОЖЬЛОЖЬ</v>
      </c>
      <c r="BA64" t="str">
        <f>CONCATENATE(AO64,AP64)</f>
        <v>ЛОЖЬЛОЖЬ</v>
      </c>
      <c r="BC64" t="str">
        <f xml:space="preserve"> IF(OR(AR64= "4-2", AR64= "2-1", AR64= "-12", AR64= "-24"),"Q",
  IF(
    OR(AR64= "4-1", AR64= "40", AR64= "42"),"A",
    IF(
      AR64= "44","P",
      IF(OR(AR64= "2-2",AR64="0-2",AR64="-1-2",AR64="-2-2",AR64="-2-1",AR64="-20",AR64="-22" ),"R",
              IF(
                OR(AR64= "24",AR64="04",AR64="-14"),"M",
                IF(
                  OR(AR64= "20",AR64="22",AR64="0-1",AR64="00",AR64="02",AR64="-1-1",AR64="-10"),"I",""
                )
              )
      )
    )
  )
)</f>
        <v/>
      </c>
      <c r="BD64" t="str">
        <f xml:space="preserve"> IF(OR(AS64= "4-2", AS64= "2-1", AS64= "-12", AS64= "-24"),"Q",
  IF(
    OR(AS64= "4-1", AS64= "40", AS64= "42"),"A",
    IF(
      AS64= "44","P",
      IF(OR(AS64= "2-2",AS64="0-2",AS64="-1-2",AS64="-2-2",AS64="-2-1",AS64="-20",AS64="-22" ),"R",
              IF(
                OR(AS64= "24",AS64="04",AS64="-14"),"M",
                IF(
                  OR(AS64= "20",AS64="22",AS64="0-1",AS64="00",AS64="02",AS64="-1-1",AS64="-10"),"I",""
                )
              )
      )
    )
  )
)</f>
        <v/>
      </c>
      <c r="BE64" t="str">
        <f xml:space="preserve"> IF(OR(AT64= "4-2", AT64= "2-1", AT64= "-12", AT64= "-24"),"Q",
  IF(
    OR(AT64= "4-1", AT64= "40", AT64= "42"),"A",
    IF(
      AT64= "44","P",
      IF(OR(AT64= "2-2",AT64="0-2",AT64="-1-2",AT64="-2-2",AT64="-2-1",AT64="-20",AT64="-22" ),"R",
              IF(
                OR(AT64= "24",AT64="04",AT64="-14"),"M",
                IF(
                  OR(AT64= "20",AT64="22",AT64="0-1",AT64="00",AT64="02",AT64="-1-1",AT64="-10"),"I",""
                )
              )
      )
    )
  )
)</f>
        <v/>
      </c>
      <c r="BF64" t="str">
        <f xml:space="preserve"> IF(OR(AU64= "4-2", AU64= "2-1", AU64= "-12", AU64= "-24"),"Q",
  IF(
    OR(AU64= "4-1", AU64= "40", AU64= "42"),"A",
    IF(
      AU64= "44","P",
      IF(OR(AU64= "2-2",AU64="0-2",AU64="-1-2",AU64="-2-2",AU64="-2-1",AU64="-20",AU64="-22" ),"R",
              IF(
                OR(AU64= "24",AU64="04",AU64="-14"),"M",
                IF(
                  OR(AU64= "20",AU64="22",AU64="0-1",AU64="00",AU64="02",AU64="-1-1",AU64="-10"),"I",""
                )
              )
      )
    )
  )
)</f>
        <v/>
      </c>
      <c r="BG64" t="str">
        <f xml:space="preserve"> IF(OR(AV64= "4-2", AV64= "2-1", AV64= "-12", AV64= "-24"),"Q",
  IF(
    OR(AV64= "4-1", AV64= "40", AV64= "42"),"A",
    IF(
      AV64= "44","P",
      IF(OR(AV64= "2-2",AV64="0-2",AV64="-1-2",AV64="-2-2",AV64="-2-1",AV64="-20",AV64="-22" ),"R",
              IF(
                OR(AV64= "24",AV64="04",AV64="-14"),"M",
                IF(
                  OR(AV64= "20",AV64="22",AV64="0-1",AV64="00",AV64="02",AV64="-1-1",AV64="-10"),"I",""
                )
              )
      )
    )
  )
)</f>
        <v/>
      </c>
      <c r="BH64" t="str">
        <f xml:space="preserve"> IF(OR(AW64= "4-2", AW64= "2-1", AW64= "-12", AW64= "-24"),"Q",
  IF(
    OR(AW64= "4-1", AW64= "40", AW64= "42"),"A",
    IF(
      AW64= "44","P",
      IF(OR(AW64= "2-2",AW64="0-2",AW64="-1-2",AW64="-2-2",AW64="-2-1",AW64="-20",AW64="-22" ),"R",
              IF(
                OR(AW64= "24",AW64="04",AW64="-14"),"M",
                IF(
                  OR(AW64= "20",AW64="22",AW64="0-1",AW64="00",AW64="02",AW64="-1-1",AW64="-10"),"I",""
                )
              )
      )
    )
  )
)</f>
        <v/>
      </c>
      <c r="BI64" t="str">
        <f xml:space="preserve"> IF(OR(AX64= "4-2", AX64= "2-1", AX64= "-12", AX64= "-24"),"Q",
  IF(
    OR(AX64= "4-1", AX64= "40", AX64= "42"),"A",
    IF(
      AX64= "44","P",
      IF(OR(AX64= "2-2",AX64="0-2",AX64="-1-2",AX64="-2-2",AX64="-2-1",AX64="-20",AX64="-22" ),"R",
              IF(
                OR(AX64= "24",AX64="04",AX64="-14"),"M",
                IF(
                  OR(AX64= "20",AX64="22",AX64="0-1",AX64="00",AX64="02",AX64="-1-1",AX64="-10"),"I",""
                )
              )
      )
    )
  )
)</f>
        <v/>
      </c>
      <c r="BJ64" t="str">
        <f xml:space="preserve"> IF(OR(AY64= "4-2", AY64= "2-1", AY64= "-12", AY64= "-24"),"Q",
  IF(
    OR(AY64= "4-1", AY64= "40", AY64= "42"),"A",
    IF(
      AY64= "44","P",
      IF(OR(AY64= "2-2",AY64="0-2",AY64="-1-2",AY64="-2-2",AY64="-2-1",AY64="-20",AY64="-22" ),"R",
              IF(
                OR(AY64= "24",AY64="04",AY64="-14"),"M",
                IF(
                  OR(AY64= "20",AY64="22",AY64="0-1",AY64="00",AY64="02",AY64="-1-1",AY64="-10"),"I",""
                )
              )
      )
    )
  )
)</f>
        <v/>
      </c>
      <c r="BK64" t="str">
        <f xml:space="preserve"> IF(OR(AZ64= "4-2", AZ64= "2-1", AZ64= "-12", AZ64= "-24"),"Q",
  IF(
    OR(AZ64= "4-1", AZ64= "40", AZ64= "42"),"A",
    IF(
      AZ64= "44","P",
      IF(OR(AZ64= "2-2",AZ64="0-2",AZ64="-1-2",AZ64="-2-2",AZ64="-2-1",AZ64="-20",AZ64="-22" ),"R",
              IF(
                OR(AZ64= "24",AZ64="04",AZ64="-14"),"M",
                IF(
                  OR(AZ64= "20",AZ64="22",AZ64="0-1",AZ64="00",AZ64="02",AZ64="-1-1",AZ64="-10"),"I",""
                )
              )
      )
    )
  )
)</f>
        <v/>
      </c>
      <c r="BL64" t="str">
        <f xml:space="preserve"> IF(OR(BA64= "4-2", BA64= "2-1", BA64= "-12", BA64= "-24"),"Q",
  IF(
    OR(BA64= "4-1", BA64= "40", BA64= "42"),"A",
    IF(
      BA64= "44","P",
      IF(OR(BA64= "2-2",BA64="0-2",BA64="-1-2",BA64="-2-2",BA64="-2-1",BA64="-20",BA64="-22" ),"R",
              IF(
                OR(BA64= "24",BA64="04",BA64="-14"),"M",
                IF(
                  OR(BA64= "20",BA64="22",BA64="0-1",BA64="00",BA64="02",BA64="-1-1",BA64="-10"),"I",""
                )
              )
      )
    )
  )
)</f>
        <v/>
      </c>
    </row>
    <row r="65" spans="23:64" x14ac:dyDescent="0.25">
      <c r="W65" t="b">
        <f>IF(OR(B65=Локализация!$C$118,B65=5),4,IF(OR(B65=Локализация!$C$119,B65=4),2,IF(OR(B65=Локализация!$C$120,B65=3),0,IF(OR(B65=Локализация!$C$121,B65=2),-1,IF(OR(B65=Локализация!$C$122,B65=1),-2)))))</f>
        <v>0</v>
      </c>
      <c r="X65" t="b">
        <f>IF(OR(C65=Локализация!$C$124,C65=5),-2,IF(OR(C65=Локализация!$C$125,C65=4),-1,IF(OR(C65=Локализация!$C$126,C65=3),0,IF(OR(C65=Локализация!$C$127,C65=2),2,IF(OR(C65=Локализация!$C$128,C65=1),4)))))</f>
        <v>0</v>
      </c>
      <c r="Y65" t="b">
        <f>IF(OR(D65=Локализация!$C$118,D65=5),4,IF(OR(D65=Локализация!$C$119,D65=4),2,IF(OR(D65=Локализация!$C$120,D65=3),0,IF(OR(D65=Локализация!$C$121,D65=2),-1,IF(OR(D65=Локализация!$C$122,D65=1),-2)))))</f>
        <v>0</v>
      </c>
      <c r="Z65" t="b">
        <f>IF(OR(E65=Локализация!$C$124,E65=5),-2,IF(OR(E65=Локализация!$C$125,E65=4),-1,IF(OR(E65=Локализация!$C$126,E65=3),0,IF(OR(E65=Локализация!$C$127,E65=2),2,IF(OR(E65=Локализация!$C$128,E65=1),4)))))</f>
        <v>0</v>
      </c>
      <c r="AA65" t="b">
        <f>IF(OR(F65=Локализация!$C$118,F65=5),4,IF(OR(F65=Локализация!$C$119,F65=4),2,IF(OR(F65=Локализация!$C$120,F65=3),0,IF(OR(F65=Локализация!$C$121,F65=2),-1,IF(OR(F65=Локализация!$C$122,F65=1),-2)))))</f>
        <v>0</v>
      </c>
      <c r="AB65" t="b">
        <f>IF(OR(G65=Локализация!$C$124,G65=5),-2,IF(OR(G65=Локализация!$C$125,G65=4),-1,IF(OR(G65=Локализация!$C$126,G65=3),0,IF(OR(G65=Локализация!$C$127,G65=2),2,IF(OR(G65=Локализация!$C$128,G65=1),4)))))</f>
        <v>0</v>
      </c>
      <c r="AC65" t="b">
        <f>IF(OR(H65=Локализация!$C$118,H65=5),4,IF(OR(H65=Локализация!$C$119,H65=4),2,IF(OR(H65=Локализация!$C$120,H65=3),0,IF(OR(H65=Локализация!$C$121,H65=2),-1,IF(OR(H65=Локализация!$C$122,H65=1),-2)))))</f>
        <v>0</v>
      </c>
      <c r="AD65" t="b">
        <f>IF(OR(I65=Локализация!$C$124,I65=5),-2,IF(OR(I65=Локализация!$C$125,I65=4),-1,IF(OR(I65=Локализация!$C$126,I65=3),0,IF(OR(I65=Локализация!$C$127,I65=2),2,IF(OR(I65=Локализация!$C$128,I65=1),4)))))</f>
        <v>0</v>
      </c>
      <c r="AE65" t="b">
        <f>IF(OR(J65=Локализация!$C$118,J65=5),4,IF(OR(J65=Локализация!$C$119,J65=4),2,IF(OR(J65=Локализация!$C$120,J65=3),0,IF(OR(J65=Локализация!$C$121,J65=2),-1,IF(OR(J65=Локализация!$C$122,J65=1),-2)))))</f>
        <v>0</v>
      </c>
      <c r="AF65" t="b">
        <f>IF(OR(K65=Локализация!$C$124,K65=5),-2,IF(OR(K65=Локализация!$C$125,K65=4),-1,IF(OR(K65=Локализация!$C$126,K65=3),0,IF(OR(K65=Локализация!$C$127,K65=2),2,IF(OR(K65=Локализация!$C$128,K65=1),4)))))</f>
        <v>0</v>
      </c>
      <c r="AG65" t="b">
        <f>IF(OR(L65=Локализация!$C$118,L65=5),4,IF(OR(L65=Локализация!$C$119,L65=4),2,IF(OR(L65=Локализация!$C$120,L65=3),0,IF(OR(L65=Локализация!$C$121,L65=2),-1,IF(OR(L65=Локализация!$C$122,L65=1),-2)))))</f>
        <v>0</v>
      </c>
      <c r="AH65" t="b">
        <f>IF(OR(M65=Локализация!$C$124,M65=5),-2,IF(OR(M65=Локализация!$C$125,M65=4),-1,IF(OR(M65=Локализация!$C$126,M65=3),0,IF(OR(M65=Локализация!$C$127,M65=2),2,IF(OR(M65=Локализация!$C$128,M65=1),4)))))</f>
        <v>0</v>
      </c>
      <c r="AI65" t="b">
        <f>IF(OR(N65=Локализация!$C$118,N65=5),4,IF(OR(N65=Локализация!$C$119,N65=4),2,IF(OR(N65=Локализация!$C$120,N65=3),0,IF(OR(N65=Локализация!$C$121,N65=2),-1,IF(OR(N65=Локализация!$C$122,N65=1),-2)))))</f>
        <v>0</v>
      </c>
      <c r="AJ65" t="b">
        <f>IF(OR(O65=Локализация!$C$124,O65=5),-2,IF(OR(O65=Локализация!$C$125,O65=4),-1,IF(OR(O65=Локализация!$C$126,O65=3),0,IF(OR(O65=Локализация!$C$127,O65=2),2,IF(OR(O65=Локализация!$C$128,O65=1),4)))))</f>
        <v>0</v>
      </c>
      <c r="AK65" t="b">
        <f>IF(OR(P65=Локализация!$C$118,P65=5),4,IF(OR(P65=Локализация!$C$119,P65=4),2,IF(OR(P65=Локализация!$C$120,P65=3),0,IF(OR(P65=Локализация!$C$121,P65=2),-1,IF(OR(P65=Локализация!$C$122,P65=1),-2)))))</f>
        <v>0</v>
      </c>
      <c r="AL65" t="b">
        <f>IF(OR(Q65=Локализация!$C$124,Q65=5),-2,IF(OR(Q65=Локализация!$C$125,Q65=4),-1,IF(OR(Q65=Локализация!$C$126,Q65=3),0,IF(OR(Q65=Локализация!$C$127,Q65=2),2,IF(OR(Q65=Локализация!$C$128,Q65=1),4)))))</f>
        <v>0</v>
      </c>
      <c r="AM65" t="b">
        <f>IF(OR(R65=Локализация!$C$118,R65=5),4,IF(OR(R65=Локализация!$C$119,R65=4),2,IF(OR(R65=Локализация!$C$120,R65=3),0,IF(OR(R65=Локализация!$C$121,R65=2),-1,IF(OR(R65=Локализация!$C$122,R65=1),-2)))))</f>
        <v>0</v>
      </c>
      <c r="AN65" t="b">
        <f>IF(OR(S65=Локализация!$C$124,S65=5),-2,IF(OR(S65=Локализация!$C$125,S65=4),-1,IF(OR(S65=Локализация!$C$126,S65=3),0,IF(OR(S65=Локализация!$C$127,S65=2),2,IF(OR(S65=Локализация!$C$128,S65=1),4)))))</f>
        <v>0</v>
      </c>
      <c r="AO65" t="b">
        <f>IF(OR(T65=Локализация!$C$118,T65=5),4,IF(OR(T65=Локализация!$C$119,T65=4),2,IF(OR(T65=Локализация!$C$120,T65=3),0,IF(OR(T65=Локализация!$C$121,T65=2),-1,IF(OR(T65=Локализация!$C$122,T65=1),-2)))))</f>
        <v>0</v>
      </c>
      <c r="AP65" t="b">
        <f>IF(OR(U65=Локализация!$C$124,U65=5),-2,IF(OR(U65=Локализация!$C$125,U65=4),-1,IF(OR(U65=Локализация!$C$126,U65=3),0,IF(OR(U65=Локализация!$C$127,U65=2),2,IF(OR(U65=Локализация!$C$128,U65=1),4)))))</f>
        <v>0</v>
      </c>
      <c r="AR65" t="str">
        <f>CONCATENATE(W65,X65)</f>
        <v>ЛОЖЬЛОЖЬ</v>
      </c>
      <c r="AS65" t="str">
        <f>CONCATENATE(Y65,Z65)</f>
        <v>ЛОЖЬЛОЖЬ</v>
      </c>
      <c r="AT65" t="str">
        <f>CONCATENATE(AA65,AB65)</f>
        <v>ЛОЖЬЛОЖЬ</v>
      </c>
      <c r="AU65" t="str">
        <f>CONCATENATE(AC65,AD65)</f>
        <v>ЛОЖЬЛОЖЬ</v>
      </c>
      <c r="AV65" t="str">
        <f>CONCATENATE(AE65,AF65)</f>
        <v>ЛОЖЬЛОЖЬ</v>
      </c>
      <c r="AW65" t="str">
        <f>CONCATENATE(AG65,AH65)</f>
        <v>ЛОЖЬЛОЖЬ</v>
      </c>
      <c r="AX65" t="str">
        <f>CONCATENATE(AI65,AJ65)</f>
        <v>ЛОЖЬЛОЖЬ</v>
      </c>
      <c r="AY65" t="str">
        <f>CONCATENATE(AK65,AL65)</f>
        <v>ЛОЖЬЛОЖЬ</v>
      </c>
      <c r="AZ65" t="str">
        <f>CONCATENATE(AM65,AN65)</f>
        <v>ЛОЖЬЛОЖЬ</v>
      </c>
      <c r="BA65" t="str">
        <f>CONCATENATE(AO65,AP65)</f>
        <v>ЛОЖЬЛОЖЬ</v>
      </c>
      <c r="BC65" t="str">
        <f xml:space="preserve"> IF(OR(AR65= "4-2", AR65= "2-1", AR65= "-12", AR65= "-24"),"Q",
  IF(
    OR(AR65= "4-1", AR65= "40", AR65= "42"),"A",
    IF(
      AR65= "44","P",
      IF(OR(AR65= "2-2",AR65="0-2",AR65="-1-2",AR65="-2-2",AR65="-2-1",AR65="-20",AR65="-22" ),"R",
              IF(
                OR(AR65= "24",AR65="04",AR65="-14"),"M",
                IF(
                  OR(AR65= "20",AR65="22",AR65="0-1",AR65="00",AR65="02",AR65="-1-1",AR65="-10"),"I",""
                )
              )
      )
    )
  )
)</f>
        <v/>
      </c>
      <c r="BD65" t="str">
        <f xml:space="preserve"> IF(OR(AS65= "4-2", AS65= "2-1", AS65= "-12", AS65= "-24"),"Q",
  IF(
    OR(AS65= "4-1", AS65= "40", AS65= "42"),"A",
    IF(
      AS65= "44","P",
      IF(OR(AS65= "2-2",AS65="0-2",AS65="-1-2",AS65="-2-2",AS65="-2-1",AS65="-20",AS65="-22" ),"R",
              IF(
                OR(AS65= "24",AS65="04",AS65="-14"),"M",
                IF(
                  OR(AS65= "20",AS65="22",AS65="0-1",AS65="00",AS65="02",AS65="-1-1",AS65="-10"),"I",""
                )
              )
      )
    )
  )
)</f>
        <v/>
      </c>
      <c r="BE65" t="str">
        <f xml:space="preserve"> IF(OR(AT65= "4-2", AT65= "2-1", AT65= "-12", AT65= "-24"),"Q",
  IF(
    OR(AT65= "4-1", AT65= "40", AT65= "42"),"A",
    IF(
      AT65= "44","P",
      IF(OR(AT65= "2-2",AT65="0-2",AT65="-1-2",AT65="-2-2",AT65="-2-1",AT65="-20",AT65="-22" ),"R",
              IF(
                OR(AT65= "24",AT65="04",AT65="-14"),"M",
                IF(
                  OR(AT65= "20",AT65="22",AT65="0-1",AT65="00",AT65="02",AT65="-1-1",AT65="-10"),"I",""
                )
              )
      )
    )
  )
)</f>
        <v/>
      </c>
      <c r="BF65" t="str">
        <f xml:space="preserve"> IF(OR(AU65= "4-2", AU65= "2-1", AU65= "-12", AU65= "-24"),"Q",
  IF(
    OR(AU65= "4-1", AU65= "40", AU65= "42"),"A",
    IF(
      AU65= "44","P",
      IF(OR(AU65= "2-2",AU65="0-2",AU65="-1-2",AU65="-2-2",AU65="-2-1",AU65="-20",AU65="-22" ),"R",
              IF(
                OR(AU65= "24",AU65="04",AU65="-14"),"M",
                IF(
                  OR(AU65= "20",AU65="22",AU65="0-1",AU65="00",AU65="02",AU65="-1-1",AU65="-10"),"I",""
                )
              )
      )
    )
  )
)</f>
        <v/>
      </c>
      <c r="BG65" t="str">
        <f xml:space="preserve"> IF(OR(AV65= "4-2", AV65= "2-1", AV65= "-12", AV65= "-24"),"Q",
  IF(
    OR(AV65= "4-1", AV65= "40", AV65= "42"),"A",
    IF(
      AV65= "44","P",
      IF(OR(AV65= "2-2",AV65="0-2",AV65="-1-2",AV65="-2-2",AV65="-2-1",AV65="-20",AV65="-22" ),"R",
              IF(
                OR(AV65= "24",AV65="04",AV65="-14"),"M",
                IF(
                  OR(AV65= "20",AV65="22",AV65="0-1",AV65="00",AV65="02",AV65="-1-1",AV65="-10"),"I",""
                )
              )
      )
    )
  )
)</f>
        <v/>
      </c>
      <c r="BH65" t="str">
        <f xml:space="preserve"> IF(OR(AW65= "4-2", AW65= "2-1", AW65= "-12", AW65= "-24"),"Q",
  IF(
    OR(AW65= "4-1", AW65= "40", AW65= "42"),"A",
    IF(
      AW65= "44","P",
      IF(OR(AW65= "2-2",AW65="0-2",AW65="-1-2",AW65="-2-2",AW65="-2-1",AW65="-20",AW65="-22" ),"R",
              IF(
                OR(AW65= "24",AW65="04",AW65="-14"),"M",
                IF(
                  OR(AW65= "20",AW65="22",AW65="0-1",AW65="00",AW65="02",AW65="-1-1",AW65="-10"),"I",""
                )
              )
      )
    )
  )
)</f>
        <v/>
      </c>
      <c r="BI65" t="str">
        <f xml:space="preserve"> IF(OR(AX65= "4-2", AX65= "2-1", AX65= "-12", AX65= "-24"),"Q",
  IF(
    OR(AX65= "4-1", AX65= "40", AX65= "42"),"A",
    IF(
      AX65= "44","P",
      IF(OR(AX65= "2-2",AX65="0-2",AX65="-1-2",AX65="-2-2",AX65="-2-1",AX65="-20",AX65="-22" ),"R",
              IF(
                OR(AX65= "24",AX65="04",AX65="-14"),"M",
                IF(
                  OR(AX65= "20",AX65="22",AX65="0-1",AX65="00",AX65="02",AX65="-1-1",AX65="-10"),"I",""
                )
              )
      )
    )
  )
)</f>
        <v/>
      </c>
      <c r="BJ65" t="str">
        <f xml:space="preserve"> IF(OR(AY65= "4-2", AY65= "2-1", AY65= "-12", AY65= "-24"),"Q",
  IF(
    OR(AY65= "4-1", AY65= "40", AY65= "42"),"A",
    IF(
      AY65= "44","P",
      IF(OR(AY65= "2-2",AY65="0-2",AY65="-1-2",AY65="-2-2",AY65="-2-1",AY65="-20",AY65="-22" ),"R",
              IF(
                OR(AY65= "24",AY65="04",AY65="-14"),"M",
                IF(
                  OR(AY65= "20",AY65="22",AY65="0-1",AY65="00",AY65="02",AY65="-1-1",AY65="-10"),"I",""
                )
              )
      )
    )
  )
)</f>
        <v/>
      </c>
      <c r="BK65" t="str">
        <f xml:space="preserve"> IF(OR(AZ65= "4-2", AZ65= "2-1", AZ65= "-12", AZ65= "-24"),"Q",
  IF(
    OR(AZ65= "4-1", AZ65= "40", AZ65= "42"),"A",
    IF(
      AZ65= "44","P",
      IF(OR(AZ65= "2-2",AZ65="0-2",AZ65="-1-2",AZ65="-2-2",AZ65="-2-1",AZ65="-20",AZ65="-22" ),"R",
              IF(
                OR(AZ65= "24",AZ65="04",AZ65="-14"),"M",
                IF(
                  OR(AZ65= "20",AZ65="22",AZ65="0-1",AZ65="00",AZ65="02",AZ65="-1-1",AZ65="-10"),"I",""
                )
              )
      )
    )
  )
)</f>
        <v/>
      </c>
      <c r="BL65" t="str">
        <f xml:space="preserve"> IF(OR(BA65= "4-2", BA65= "2-1", BA65= "-12", BA65= "-24"),"Q",
  IF(
    OR(BA65= "4-1", BA65= "40", BA65= "42"),"A",
    IF(
      BA65= "44","P",
      IF(OR(BA65= "2-2",BA65="0-2",BA65="-1-2",BA65="-2-2",BA65="-2-1",BA65="-20",BA65="-22" ),"R",
              IF(
                OR(BA65= "24",BA65="04",BA65="-14"),"M",
                IF(
                  OR(BA65= "20",BA65="22",BA65="0-1",BA65="00",BA65="02",BA65="-1-1",BA65="-10"),"I",""
                )
              )
      )
    )
  )
)</f>
        <v/>
      </c>
    </row>
    <row r="66" spans="23:64" x14ac:dyDescent="0.25">
      <c r="W66" t="b">
        <f>IF(OR(B66=Локализация!$C$118,B66=5),4,IF(OR(B66=Локализация!$C$119,B66=4),2,IF(OR(B66=Локализация!$C$120,B66=3),0,IF(OR(B66=Локализация!$C$121,B66=2),-1,IF(OR(B66=Локализация!$C$122,B66=1),-2)))))</f>
        <v>0</v>
      </c>
      <c r="X66" t="b">
        <f>IF(OR(C66=Локализация!$C$124,C66=5),-2,IF(OR(C66=Локализация!$C$125,C66=4),-1,IF(OR(C66=Локализация!$C$126,C66=3),0,IF(OR(C66=Локализация!$C$127,C66=2),2,IF(OR(C66=Локализация!$C$128,C66=1),4)))))</f>
        <v>0</v>
      </c>
      <c r="Y66" t="b">
        <f>IF(OR(D66=Локализация!$C$118,D66=5),4,IF(OR(D66=Локализация!$C$119,D66=4),2,IF(OR(D66=Локализация!$C$120,D66=3),0,IF(OR(D66=Локализация!$C$121,D66=2),-1,IF(OR(D66=Локализация!$C$122,D66=1),-2)))))</f>
        <v>0</v>
      </c>
      <c r="Z66" t="b">
        <f>IF(OR(E66=Локализация!$C$124,E66=5),-2,IF(OR(E66=Локализация!$C$125,E66=4),-1,IF(OR(E66=Локализация!$C$126,E66=3),0,IF(OR(E66=Локализация!$C$127,E66=2),2,IF(OR(E66=Локализация!$C$128,E66=1),4)))))</f>
        <v>0</v>
      </c>
      <c r="AA66" t="b">
        <f>IF(OR(F66=Локализация!$C$118,F66=5),4,IF(OR(F66=Локализация!$C$119,F66=4),2,IF(OR(F66=Локализация!$C$120,F66=3),0,IF(OR(F66=Локализация!$C$121,F66=2),-1,IF(OR(F66=Локализация!$C$122,F66=1),-2)))))</f>
        <v>0</v>
      </c>
      <c r="AB66" t="b">
        <f>IF(OR(G66=Локализация!$C$124,G66=5),-2,IF(OR(G66=Локализация!$C$125,G66=4),-1,IF(OR(G66=Локализация!$C$126,G66=3),0,IF(OR(G66=Локализация!$C$127,G66=2),2,IF(OR(G66=Локализация!$C$128,G66=1),4)))))</f>
        <v>0</v>
      </c>
      <c r="AC66" t="b">
        <f>IF(OR(H66=Локализация!$C$118,H66=5),4,IF(OR(H66=Локализация!$C$119,H66=4),2,IF(OR(H66=Локализация!$C$120,H66=3),0,IF(OR(H66=Локализация!$C$121,H66=2),-1,IF(OR(H66=Локализация!$C$122,H66=1),-2)))))</f>
        <v>0</v>
      </c>
      <c r="AD66" t="b">
        <f>IF(OR(I66=Локализация!$C$124,I66=5),-2,IF(OR(I66=Локализация!$C$125,I66=4),-1,IF(OR(I66=Локализация!$C$126,I66=3),0,IF(OR(I66=Локализация!$C$127,I66=2),2,IF(OR(I66=Локализация!$C$128,I66=1),4)))))</f>
        <v>0</v>
      </c>
      <c r="AE66" t="b">
        <f>IF(OR(J66=Локализация!$C$118,J66=5),4,IF(OR(J66=Локализация!$C$119,J66=4),2,IF(OR(J66=Локализация!$C$120,J66=3),0,IF(OR(J66=Локализация!$C$121,J66=2),-1,IF(OR(J66=Локализация!$C$122,J66=1),-2)))))</f>
        <v>0</v>
      </c>
      <c r="AF66" t="b">
        <f>IF(OR(K66=Локализация!$C$124,K66=5),-2,IF(OR(K66=Локализация!$C$125,K66=4),-1,IF(OR(K66=Локализация!$C$126,K66=3),0,IF(OR(K66=Локализация!$C$127,K66=2),2,IF(OR(K66=Локализация!$C$128,K66=1),4)))))</f>
        <v>0</v>
      </c>
      <c r="AG66" t="b">
        <f>IF(OR(L66=Локализация!$C$118,L66=5),4,IF(OR(L66=Локализация!$C$119,L66=4),2,IF(OR(L66=Локализация!$C$120,L66=3),0,IF(OR(L66=Локализация!$C$121,L66=2),-1,IF(OR(L66=Локализация!$C$122,L66=1),-2)))))</f>
        <v>0</v>
      </c>
      <c r="AH66" t="b">
        <f>IF(OR(M66=Локализация!$C$124,M66=5),-2,IF(OR(M66=Локализация!$C$125,M66=4),-1,IF(OR(M66=Локализация!$C$126,M66=3),0,IF(OR(M66=Локализация!$C$127,M66=2),2,IF(OR(M66=Локализация!$C$128,M66=1),4)))))</f>
        <v>0</v>
      </c>
      <c r="AI66" t="b">
        <f>IF(OR(N66=Локализация!$C$118,N66=5),4,IF(OR(N66=Локализация!$C$119,N66=4),2,IF(OR(N66=Локализация!$C$120,N66=3),0,IF(OR(N66=Локализация!$C$121,N66=2),-1,IF(OR(N66=Локализация!$C$122,N66=1),-2)))))</f>
        <v>0</v>
      </c>
      <c r="AJ66" t="b">
        <f>IF(OR(O66=Локализация!$C$124,O66=5),-2,IF(OR(O66=Локализация!$C$125,O66=4),-1,IF(OR(O66=Локализация!$C$126,O66=3),0,IF(OR(O66=Локализация!$C$127,O66=2),2,IF(OR(O66=Локализация!$C$128,O66=1),4)))))</f>
        <v>0</v>
      </c>
      <c r="AK66" t="b">
        <f>IF(OR(P66=Локализация!$C$118,P66=5),4,IF(OR(P66=Локализация!$C$119,P66=4),2,IF(OR(P66=Локализация!$C$120,P66=3),0,IF(OR(P66=Локализация!$C$121,P66=2),-1,IF(OR(P66=Локализация!$C$122,P66=1),-2)))))</f>
        <v>0</v>
      </c>
      <c r="AL66" t="b">
        <f>IF(OR(Q66=Локализация!$C$124,Q66=5),-2,IF(OR(Q66=Локализация!$C$125,Q66=4),-1,IF(OR(Q66=Локализация!$C$126,Q66=3),0,IF(OR(Q66=Локализация!$C$127,Q66=2),2,IF(OR(Q66=Локализация!$C$128,Q66=1),4)))))</f>
        <v>0</v>
      </c>
      <c r="AM66" t="b">
        <f>IF(OR(R66=Локализация!$C$118,R66=5),4,IF(OR(R66=Локализация!$C$119,R66=4),2,IF(OR(R66=Локализация!$C$120,R66=3),0,IF(OR(R66=Локализация!$C$121,R66=2),-1,IF(OR(R66=Локализация!$C$122,R66=1),-2)))))</f>
        <v>0</v>
      </c>
      <c r="AN66" t="b">
        <f>IF(OR(S66=Локализация!$C$124,S66=5),-2,IF(OR(S66=Локализация!$C$125,S66=4),-1,IF(OR(S66=Локализация!$C$126,S66=3),0,IF(OR(S66=Локализация!$C$127,S66=2),2,IF(OR(S66=Локализация!$C$128,S66=1),4)))))</f>
        <v>0</v>
      </c>
      <c r="AO66" t="b">
        <f>IF(OR(T66=Локализация!$C$118,T66=5),4,IF(OR(T66=Локализация!$C$119,T66=4),2,IF(OR(T66=Локализация!$C$120,T66=3),0,IF(OR(T66=Локализация!$C$121,T66=2),-1,IF(OR(T66=Локализация!$C$122,T66=1),-2)))))</f>
        <v>0</v>
      </c>
      <c r="AP66" t="b">
        <f>IF(OR(U66=Локализация!$C$124,U66=5),-2,IF(OR(U66=Локализация!$C$125,U66=4),-1,IF(OR(U66=Локализация!$C$126,U66=3),0,IF(OR(U66=Локализация!$C$127,U66=2),2,IF(OR(U66=Локализация!$C$128,U66=1),4)))))</f>
        <v>0</v>
      </c>
      <c r="AR66" t="str">
        <f>CONCATENATE(W66,X66)</f>
        <v>ЛОЖЬЛОЖЬ</v>
      </c>
      <c r="AS66" t="str">
        <f>CONCATENATE(Y66,Z66)</f>
        <v>ЛОЖЬЛОЖЬ</v>
      </c>
      <c r="AT66" t="str">
        <f>CONCATENATE(AA66,AB66)</f>
        <v>ЛОЖЬЛОЖЬ</v>
      </c>
      <c r="AU66" t="str">
        <f>CONCATENATE(AC66,AD66)</f>
        <v>ЛОЖЬЛОЖЬ</v>
      </c>
      <c r="AV66" t="str">
        <f>CONCATENATE(AE66,AF66)</f>
        <v>ЛОЖЬЛОЖЬ</v>
      </c>
      <c r="AW66" t="str">
        <f>CONCATENATE(AG66,AH66)</f>
        <v>ЛОЖЬЛОЖЬ</v>
      </c>
      <c r="AX66" t="str">
        <f>CONCATENATE(AI66,AJ66)</f>
        <v>ЛОЖЬЛОЖЬ</v>
      </c>
      <c r="AY66" t="str">
        <f>CONCATENATE(AK66,AL66)</f>
        <v>ЛОЖЬЛОЖЬ</v>
      </c>
      <c r="AZ66" t="str">
        <f>CONCATENATE(AM66,AN66)</f>
        <v>ЛОЖЬЛОЖЬ</v>
      </c>
      <c r="BA66" t="str">
        <f>CONCATENATE(AO66,AP66)</f>
        <v>ЛОЖЬЛОЖЬ</v>
      </c>
      <c r="BC66" t="str">
        <f xml:space="preserve"> IF(OR(AR66= "4-2", AR66= "2-1", AR66= "-12", AR66= "-24"),"Q",
  IF(
    OR(AR66= "4-1", AR66= "40", AR66= "42"),"A",
    IF(
      AR66= "44","P",
      IF(OR(AR66= "2-2",AR66="0-2",AR66="-1-2",AR66="-2-2",AR66="-2-1",AR66="-20",AR66="-22" ),"R",
              IF(
                OR(AR66= "24",AR66="04",AR66="-14"),"M",
                IF(
                  OR(AR66= "20",AR66="22",AR66="0-1",AR66="00",AR66="02",AR66="-1-1",AR66="-10"),"I",""
                )
              )
      )
    )
  )
)</f>
        <v/>
      </c>
      <c r="BD66" t="str">
        <f xml:space="preserve"> IF(OR(AS66= "4-2", AS66= "2-1", AS66= "-12", AS66= "-24"),"Q",
  IF(
    OR(AS66= "4-1", AS66= "40", AS66= "42"),"A",
    IF(
      AS66= "44","P",
      IF(OR(AS66= "2-2",AS66="0-2",AS66="-1-2",AS66="-2-2",AS66="-2-1",AS66="-20",AS66="-22" ),"R",
              IF(
                OR(AS66= "24",AS66="04",AS66="-14"),"M",
                IF(
                  OR(AS66= "20",AS66="22",AS66="0-1",AS66="00",AS66="02",AS66="-1-1",AS66="-10"),"I",""
                )
              )
      )
    )
  )
)</f>
        <v/>
      </c>
      <c r="BE66" t="str">
        <f xml:space="preserve"> IF(OR(AT66= "4-2", AT66= "2-1", AT66= "-12", AT66= "-24"),"Q",
  IF(
    OR(AT66= "4-1", AT66= "40", AT66= "42"),"A",
    IF(
      AT66= "44","P",
      IF(OR(AT66= "2-2",AT66="0-2",AT66="-1-2",AT66="-2-2",AT66="-2-1",AT66="-20",AT66="-22" ),"R",
              IF(
                OR(AT66= "24",AT66="04",AT66="-14"),"M",
                IF(
                  OR(AT66= "20",AT66="22",AT66="0-1",AT66="00",AT66="02",AT66="-1-1",AT66="-10"),"I",""
                )
              )
      )
    )
  )
)</f>
        <v/>
      </c>
      <c r="BF66" t="str">
        <f xml:space="preserve"> IF(OR(AU66= "4-2", AU66= "2-1", AU66= "-12", AU66= "-24"),"Q",
  IF(
    OR(AU66= "4-1", AU66= "40", AU66= "42"),"A",
    IF(
      AU66= "44","P",
      IF(OR(AU66= "2-2",AU66="0-2",AU66="-1-2",AU66="-2-2",AU66="-2-1",AU66="-20",AU66="-22" ),"R",
              IF(
                OR(AU66= "24",AU66="04",AU66="-14"),"M",
                IF(
                  OR(AU66= "20",AU66="22",AU66="0-1",AU66="00",AU66="02",AU66="-1-1",AU66="-10"),"I",""
                )
              )
      )
    )
  )
)</f>
        <v/>
      </c>
      <c r="BG66" t="str">
        <f xml:space="preserve"> IF(OR(AV66= "4-2", AV66= "2-1", AV66= "-12", AV66= "-24"),"Q",
  IF(
    OR(AV66= "4-1", AV66= "40", AV66= "42"),"A",
    IF(
      AV66= "44","P",
      IF(OR(AV66= "2-2",AV66="0-2",AV66="-1-2",AV66="-2-2",AV66="-2-1",AV66="-20",AV66="-22" ),"R",
              IF(
                OR(AV66= "24",AV66="04",AV66="-14"),"M",
                IF(
                  OR(AV66= "20",AV66="22",AV66="0-1",AV66="00",AV66="02",AV66="-1-1",AV66="-10"),"I",""
                )
              )
      )
    )
  )
)</f>
        <v/>
      </c>
      <c r="BH66" t="str">
        <f xml:space="preserve"> IF(OR(AW66= "4-2", AW66= "2-1", AW66= "-12", AW66= "-24"),"Q",
  IF(
    OR(AW66= "4-1", AW66= "40", AW66= "42"),"A",
    IF(
      AW66= "44","P",
      IF(OR(AW66= "2-2",AW66="0-2",AW66="-1-2",AW66="-2-2",AW66="-2-1",AW66="-20",AW66="-22" ),"R",
              IF(
                OR(AW66= "24",AW66="04",AW66="-14"),"M",
                IF(
                  OR(AW66= "20",AW66="22",AW66="0-1",AW66="00",AW66="02",AW66="-1-1",AW66="-10"),"I",""
                )
              )
      )
    )
  )
)</f>
        <v/>
      </c>
      <c r="BI66" t="str">
        <f xml:space="preserve"> IF(OR(AX66= "4-2", AX66= "2-1", AX66= "-12", AX66= "-24"),"Q",
  IF(
    OR(AX66= "4-1", AX66= "40", AX66= "42"),"A",
    IF(
      AX66= "44","P",
      IF(OR(AX66= "2-2",AX66="0-2",AX66="-1-2",AX66="-2-2",AX66="-2-1",AX66="-20",AX66="-22" ),"R",
              IF(
                OR(AX66= "24",AX66="04",AX66="-14"),"M",
                IF(
                  OR(AX66= "20",AX66="22",AX66="0-1",AX66="00",AX66="02",AX66="-1-1",AX66="-10"),"I",""
                )
              )
      )
    )
  )
)</f>
        <v/>
      </c>
      <c r="BJ66" t="str">
        <f xml:space="preserve"> IF(OR(AY66= "4-2", AY66= "2-1", AY66= "-12", AY66= "-24"),"Q",
  IF(
    OR(AY66= "4-1", AY66= "40", AY66= "42"),"A",
    IF(
      AY66= "44","P",
      IF(OR(AY66= "2-2",AY66="0-2",AY66="-1-2",AY66="-2-2",AY66="-2-1",AY66="-20",AY66="-22" ),"R",
              IF(
                OR(AY66= "24",AY66="04",AY66="-14"),"M",
                IF(
                  OR(AY66= "20",AY66="22",AY66="0-1",AY66="00",AY66="02",AY66="-1-1",AY66="-10"),"I",""
                )
              )
      )
    )
  )
)</f>
        <v/>
      </c>
      <c r="BK66" t="str">
        <f xml:space="preserve"> IF(OR(AZ66= "4-2", AZ66= "2-1", AZ66= "-12", AZ66= "-24"),"Q",
  IF(
    OR(AZ66= "4-1", AZ66= "40", AZ66= "42"),"A",
    IF(
      AZ66= "44","P",
      IF(OR(AZ66= "2-2",AZ66="0-2",AZ66="-1-2",AZ66="-2-2",AZ66="-2-1",AZ66="-20",AZ66="-22" ),"R",
              IF(
                OR(AZ66= "24",AZ66="04",AZ66="-14"),"M",
                IF(
                  OR(AZ66= "20",AZ66="22",AZ66="0-1",AZ66="00",AZ66="02",AZ66="-1-1",AZ66="-10"),"I",""
                )
              )
      )
    )
  )
)</f>
        <v/>
      </c>
      <c r="BL66" t="str">
        <f xml:space="preserve"> IF(OR(BA66= "4-2", BA66= "2-1", BA66= "-12", BA66= "-24"),"Q",
  IF(
    OR(BA66= "4-1", BA66= "40", BA66= "42"),"A",
    IF(
      BA66= "44","P",
      IF(OR(BA66= "2-2",BA66="0-2",BA66="-1-2",BA66="-2-2",BA66="-2-1",BA66="-20",BA66="-22" ),"R",
              IF(
                OR(BA66= "24",BA66="04",BA66="-14"),"M",
                IF(
                  OR(BA66= "20",BA66="22",BA66="0-1",BA66="00",BA66="02",BA66="-1-1",BA66="-10"),"I",""
                )
              )
      )
    )
  )
)</f>
        <v/>
      </c>
    </row>
    <row r="67" spans="23:64" x14ac:dyDescent="0.25">
      <c r="W67" t="b">
        <f>IF(OR(B67=Локализация!$C$118,B67=5),4,IF(OR(B67=Локализация!$C$119,B67=4),2,IF(OR(B67=Локализация!$C$120,B67=3),0,IF(OR(B67=Локализация!$C$121,B67=2),-1,IF(OR(B67=Локализация!$C$122,B67=1),-2)))))</f>
        <v>0</v>
      </c>
      <c r="X67" t="b">
        <f>IF(OR(C67=Локализация!$C$124,C67=5),-2,IF(OR(C67=Локализация!$C$125,C67=4),-1,IF(OR(C67=Локализация!$C$126,C67=3),0,IF(OR(C67=Локализация!$C$127,C67=2),2,IF(OR(C67=Локализация!$C$128,C67=1),4)))))</f>
        <v>0</v>
      </c>
      <c r="Y67" t="b">
        <f>IF(OR(D67=Локализация!$C$118,D67=5),4,IF(OR(D67=Локализация!$C$119,D67=4),2,IF(OR(D67=Локализация!$C$120,D67=3),0,IF(OR(D67=Локализация!$C$121,D67=2),-1,IF(OR(D67=Локализация!$C$122,D67=1),-2)))))</f>
        <v>0</v>
      </c>
      <c r="Z67" t="b">
        <f>IF(OR(E67=Локализация!$C$124,E67=5),-2,IF(OR(E67=Локализация!$C$125,E67=4),-1,IF(OR(E67=Локализация!$C$126,E67=3),0,IF(OR(E67=Локализация!$C$127,E67=2),2,IF(OR(E67=Локализация!$C$128,E67=1),4)))))</f>
        <v>0</v>
      </c>
      <c r="AA67" t="b">
        <f>IF(OR(F67=Локализация!$C$118,F67=5),4,IF(OR(F67=Локализация!$C$119,F67=4),2,IF(OR(F67=Локализация!$C$120,F67=3),0,IF(OR(F67=Локализация!$C$121,F67=2),-1,IF(OR(F67=Локализация!$C$122,F67=1),-2)))))</f>
        <v>0</v>
      </c>
      <c r="AB67" t="b">
        <f>IF(OR(G67=Локализация!$C$124,G67=5),-2,IF(OR(G67=Локализация!$C$125,G67=4),-1,IF(OR(G67=Локализация!$C$126,G67=3),0,IF(OR(G67=Локализация!$C$127,G67=2),2,IF(OR(G67=Локализация!$C$128,G67=1),4)))))</f>
        <v>0</v>
      </c>
      <c r="AC67" t="b">
        <f>IF(OR(H67=Локализация!$C$118,H67=5),4,IF(OR(H67=Локализация!$C$119,H67=4),2,IF(OR(H67=Локализация!$C$120,H67=3),0,IF(OR(H67=Локализация!$C$121,H67=2),-1,IF(OR(H67=Локализация!$C$122,H67=1),-2)))))</f>
        <v>0</v>
      </c>
      <c r="AD67" t="b">
        <f>IF(OR(I67=Локализация!$C$124,I67=5),-2,IF(OR(I67=Локализация!$C$125,I67=4),-1,IF(OR(I67=Локализация!$C$126,I67=3),0,IF(OR(I67=Локализация!$C$127,I67=2),2,IF(OR(I67=Локализация!$C$128,I67=1),4)))))</f>
        <v>0</v>
      </c>
      <c r="AE67" t="b">
        <f>IF(OR(J67=Локализация!$C$118,J67=5),4,IF(OR(J67=Локализация!$C$119,J67=4),2,IF(OR(J67=Локализация!$C$120,J67=3),0,IF(OR(J67=Локализация!$C$121,J67=2),-1,IF(OR(J67=Локализация!$C$122,J67=1),-2)))))</f>
        <v>0</v>
      </c>
      <c r="AF67" t="b">
        <f>IF(OR(K67=Локализация!$C$124,K67=5),-2,IF(OR(K67=Локализация!$C$125,K67=4),-1,IF(OR(K67=Локализация!$C$126,K67=3),0,IF(OR(K67=Локализация!$C$127,K67=2),2,IF(OR(K67=Локализация!$C$128,K67=1),4)))))</f>
        <v>0</v>
      </c>
      <c r="AG67" t="b">
        <f>IF(OR(L67=Локализация!$C$118,L67=5),4,IF(OR(L67=Локализация!$C$119,L67=4),2,IF(OR(L67=Локализация!$C$120,L67=3),0,IF(OR(L67=Локализация!$C$121,L67=2),-1,IF(OR(L67=Локализация!$C$122,L67=1),-2)))))</f>
        <v>0</v>
      </c>
      <c r="AH67" t="b">
        <f>IF(OR(M67=Локализация!$C$124,M67=5),-2,IF(OR(M67=Локализация!$C$125,M67=4),-1,IF(OR(M67=Локализация!$C$126,M67=3),0,IF(OR(M67=Локализация!$C$127,M67=2),2,IF(OR(M67=Локализация!$C$128,M67=1),4)))))</f>
        <v>0</v>
      </c>
      <c r="AI67" t="b">
        <f>IF(OR(N67=Локализация!$C$118,N67=5),4,IF(OR(N67=Локализация!$C$119,N67=4),2,IF(OR(N67=Локализация!$C$120,N67=3),0,IF(OR(N67=Локализация!$C$121,N67=2),-1,IF(OR(N67=Локализация!$C$122,N67=1),-2)))))</f>
        <v>0</v>
      </c>
      <c r="AJ67" t="b">
        <f>IF(OR(O67=Локализация!$C$124,O67=5),-2,IF(OR(O67=Локализация!$C$125,O67=4),-1,IF(OR(O67=Локализация!$C$126,O67=3),0,IF(OR(O67=Локализация!$C$127,O67=2),2,IF(OR(O67=Локализация!$C$128,O67=1),4)))))</f>
        <v>0</v>
      </c>
      <c r="AK67" t="b">
        <f>IF(OR(P67=Локализация!$C$118,P67=5),4,IF(OR(P67=Локализация!$C$119,P67=4),2,IF(OR(P67=Локализация!$C$120,P67=3),0,IF(OR(P67=Локализация!$C$121,P67=2),-1,IF(OR(P67=Локализация!$C$122,P67=1),-2)))))</f>
        <v>0</v>
      </c>
      <c r="AL67" t="b">
        <f>IF(OR(Q67=Локализация!$C$124,Q67=5),-2,IF(OR(Q67=Локализация!$C$125,Q67=4),-1,IF(OR(Q67=Локализация!$C$126,Q67=3),0,IF(OR(Q67=Локализация!$C$127,Q67=2),2,IF(OR(Q67=Локализация!$C$128,Q67=1),4)))))</f>
        <v>0</v>
      </c>
      <c r="AM67" t="b">
        <f>IF(OR(R67=Локализация!$C$118,R67=5),4,IF(OR(R67=Локализация!$C$119,R67=4),2,IF(OR(R67=Локализация!$C$120,R67=3),0,IF(OR(R67=Локализация!$C$121,R67=2),-1,IF(OR(R67=Локализация!$C$122,R67=1),-2)))))</f>
        <v>0</v>
      </c>
      <c r="AN67" t="b">
        <f>IF(OR(S67=Локализация!$C$124,S67=5),-2,IF(OR(S67=Локализация!$C$125,S67=4),-1,IF(OR(S67=Локализация!$C$126,S67=3),0,IF(OR(S67=Локализация!$C$127,S67=2),2,IF(OR(S67=Локализация!$C$128,S67=1),4)))))</f>
        <v>0</v>
      </c>
      <c r="AO67" t="b">
        <f>IF(OR(T67=Локализация!$C$118,T67=5),4,IF(OR(T67=Локализация!$C$119,T67=4),2,IF(OR(T67=Локализация!$C$120,T67=3),0,IF(OR(T67=Локализация!$C$121,T67=2),-1,IF(OR(T67=Локализация!$C$122,T67=1),-2)))))</f>
        <v>0</v>
      </c>
      <c r="AP67" t="b">
        <f>IF(OR(U67=Локализация!$C$124,U67=5),-2,IF(OR(U67=Локализация!$C$125,U67=4),-1,IF(OR(U67=Локализация!$C$126,U67=3),0,IF(OR(U67=Локализация!$C$127,U67=2),2,IF(OR(U67=Локализация!$C$128,U67=1),4)))))</f>
        <v>0</v>
      </c>
      <c r="AR67" t="str">
        <f>CONCATENATE(W67,X67)</f>
        <v>ЛОЖЬЛОЖЬ</v>
      </c>
      <c r="AS67" t="str">
        <f>CONCATENATE(Y67,Z67)</f>
        <v>ЛОЖЬЛОЖЬ</v>
      </c>
      <c r="AT67" t="str">
        <f>CONCATENATE(AA67,AB67)</f>
        <v>ЛОЖЬЛОЖЬ</v>
      </c>
      <c r="AU67" t="str">
        <f>CONCATENATE(AC67,AD67)</f>
        <v>ЛОЖЬЛОЖЬ</v>
      </c>
      <c r="AV67" t="str">
        <f>CONCATENATE(AE67,AF67)</f>
        <v>ЛОЖЬЛОЖЬ</v>
      </c>
      <c r="AW67" t="str">
        <f>CONCATENATE(AG67,AH67)</f>
        <v>ЛОЖЬЛОЖЬ</v>
      </c>
      <c r="AX67" t="str">
        <f>CONCATENATE(AI67,AJ67)</f>
        <v>ЛОЖЬЛОЖЬ</v>
      </c>
      <c r="AY67" t="str">
        <f>CONCATENATE(AK67,AL67)</f>
        <v>ЛОЖЬЛОЖЬ</v>
      </c>
      <c r="AZ67" t="str">
        <f>CONCATENATE(AM67,AN67)</f>
        <v>ЛОЖЬЛОЖЬ</v>
      </c>
      <c r="BA67" t="str">
        <f>CONCATENATE(AO67,AP67)</f>
        <v>ЛОЖЬЛОЖЬ</v>
      </c>
      <c r="BC67" t="str">
        <f xml:space="preserve"> IF(OR(AR67= "4-2", AR67= "2-1", AR67= "-12", AR67= "-24"),"Q",
  IF(
    OR(AR67= "4-1", AR67= "40", AR67= "42"),"A",
    IF(
      AR67= "44","P",
      IF(OR(AR67= "2-2",AR67="0-2",AR67="-1-2",AR67="-2-2",AR67="-2-1",AR67="-20",AR67="-22" ),"R",
              IF(
                OR(AR67= "24",AR67="04",AR67="-14"),"M",
                IF(
                  OR(AR67= "20",AR67="22",AR67="0-1",AR67="00",AR67="02",AR67="-1-1",AR67="-10"),"I",""
                )
              )
      )
    )
  )
)</f>
        <v/>
      </c>
      <c r="BD67" t="str">
        <f xml:space="preserve"> IF(OR(AS67= "4-2", AS67= "2-1", AS67= "-12", AS67= "-24"),"Q",
  IF(
    OR(AS67= "4-1", AS67= "40", AS67= "42"),"A",
    IF(
      AS67= "44","P",
      IF(OR(AS67= "2-2",AS67="0-2",AS67="-1-2",AS67="-2-2",AS67="-2-1",AS67="-20",AS67="-22" ),"R",
              IF(
                OR(AS67= "24",AS67="04",AS67="-14"),"M",
                IF(
                  OR(AS67= "20",AS67="22",AS67="0-1",AS67="00",AS67="02",AS67="-1-1",AS67="-10"),"I",""
                )
              )
      )
    )
  )
)</f>
        <v/>
      </c>
      <c r="BE67" t="str">
        <f xml:space="preserve"> IF(OR(AT67= "4-2", AT67= "2-1", AT67= "-12", AT67= "-24"),"Q",
  IF(
    OR(AT67= "4-1", AT67= "40", AT67= "42"),"A",
    IF(
      AT67= "44","P",
      IF(OR(AT67= "2-2",AT67="0-2",AT67="-1-2",AT67="-2-2",AT67="-2-1",AT67="-20",AT67="-22" ),"R",
              IF(
                OR(AT67= "24",AT67="04",AT67="-14"),"M",
                IF(
                  OR(AT67= "20",AT67="22",AT67="0-1",AT67="00",AT67="02",AT67="-1-1",AT67="-10"),"I",""
                )
              )
      )
    )
  )
)</f>
        <v/>
      </c>
      <c r="BF67" t="str">
        <f xml:space="preserve"> IF(OR(AU67= "4-2", AU67= "2-1", AU67= "-12", AU67= "-24"),"Q",
  IF(
    OR(AU67= "4-1", AU67= "40", AU67= "42"),"A",
    IF(
      AU67= "44","P",
      IF(OR(AU67= "2-2",AU67="0-2",AU67="-1-2",AU67="-2-2",AU67="-2-1",AU67="-20",AU67="-22" ),"R",
              IF(
                OR(AU67= "24",AU67="04",AU67="-14"),"M",
                IF(
                  OR(AU67= "20",AU67="22",AU67="0-1",AU67="00",AU67="02",AU67="-1-1",AU67="-10"),"I",""
                )
              )
      )
    )
  )
)</f>
        <v/>
      </c>
      <c r="BG67" t="str">
        <f xml:space="preserve"> IF(OR(AV67= "4-2", AV67= "2-1", AV67= "-12", AV67= "-24"),"Q",
  IF(
    OR(AV67= "4-1", AV67= "40", AV67= "42"),"A",
    IF(
      AV67= "44","P",
      IF(OR(AV67= "2-2",AV67="0-2",AV67="-1-2",AV67="-2-2",AV67="-2-1",AV67="-20",AV67="-22" ),"R",
              IF(
                OR(AV67= "24",AV67="04",AV67="-14"),"M",
                IF(
                  OR(AV67= "20",AV67="22",AV67="0-1",AV67="00",AV67="02",AV67="-1-1",AV67="-10"),"I",""
                )
              )
      )
    )
  )
)</f>
        <v/>
      </c>
      <c r="BH67" t="str">
        <f xml:space="preserve"> IF(OR(AW67= "4-2", AW67= "2-1", AW67= "-12", AW67= "-24"),"Q",
  IF(
    OR(AW67= "4-1", AW67= "40", AW67= "42"),"A",
    IF(
      AW67= "44","P",
      IF(OR(AW67= "2-2",AW67="0-2",AW67="-1-2",AW67="-2-2",AW67="-2-1",AW67="-20",AW67="-22" ),"R",
              IF(
                OR(AW67= "24",AW67="04",AW67="-14"),"M",
                IF(
                  OR(AW67= "20",AW67="22",AW67="0-1",AW67="00",AW67="02",AW67="-1-1",AW67="-10"),"I",""
                )
              )
      )
    )
  )
)</f>
        <v/>
      </c>
      <c r="BI67" t="str">
        <f xml:space="preserve"> IF(OR(AX67= "4-2", AX67= "2-1", AX67= "-12", AX67= "-24"),"Q",
  IF(
    OR(AX67= "4-1", AX67= "40", AX67= "42"),"A",
    IF(
      AX67= "44","P",
      IF(OR(AX67= "2-2",AX67="0-2",AX67="-1-2",AX67="-2-2",AX67="-2-1",AX67="-20",AX67="-22" ),"R",
              IF(
                OR(AX67= "24",AX67="04",AX67="-14"),"M",
                IF(
                  OR(AX67= "20",AX67="22",AX67="0-1",AX67="00",AX67="02",AX67="-1-1",AX67="-10"),"I",""
                )
              )
      )
    )
  )
)</f>
        <v/>
      </c>
      <c r="BJ67" t="str">
        <f xml:space="preserve"> IF(OR(AY67= "4-2", AY67= "2-1", AY67= "-12", AY67= "-24"),"Q",
  IF(
    OR(AY67= "4-1", AY67= "40", AY67= "42"),"A",
    IF(
      AY67= "44","P",
      IF(OR(AY67= "2-2",AY67="0-2",AY67="-1-2",AY67="-2-2",AY67="-2-1",AY67="-20",AY67="-22" ),"R",
              IF(
                OR(AY67= "24",AY67="04",AY67="-14"),"M",
                IF(
                  OR(AY67= "20",AY67="22",AY67="0-1",AY67="00",AY67="02",AY67="-1-1",AY67="-10"),"I",""
                )
              )
      )
    )
  )
)</f>
        <v/>
      </c>
      <c r="BK67" t="str">
        <f xml:space="preserve"> IF(OR(AZ67= "4-2", AZ67= "2-1", AZ67= "-12", AZ67= "-24"),"Q",
  IF(
    OR(AZ67= "4-1", AZ67= "40", AZ67= "42"),"A",
    IF(
      AZ67= "44","P",
      IF(OR(AZ67= "2-2",AZ67="0-2",AZ67="-1-2",AZ67="-2-2",AZ67="-2-1",AZ67="-20",AZ67="-22" ),"R",
              IF(
                OR(AZ67= "24",AZ67="04",AZ67="-14"),"M",
                IF(
                  OR(AZ67= "20",AZ67="22",AZ67="0-1",AZ67="00",AZ67="02",AZ67="-1-1",AZ67="-10"),"I",""
                )
              )
      )
    )
  )
)</f>
        <v/>
      </c>
      <c r="BL67" t="str">
        <f xml:space="preserve"> IF(OR(BA67= "4-2", BA67= "2-1", BA67= "-12", BA67= "-24"),"Q",
  IF(
    OR(BA67= "4-1", BA67= "40", BA67= "42"),"A",
    IF(
      BA67= "44","P",
      IF(OR(BA67= "2-2",BA67="0-2",BA67="-1-2",BA67="-2-2",BA67="-2-1",BA67="-20",BA67="-22" ),"R",
              IF(
                OR(BA67= "24",BA67="04",BA67="-14"),"M",
                IF(
                  OR(BA67= "20",BA67="22",BA67="0-1",BA67="00",BA67="02",BA67="-1-1",BA67="-10"),"I",""
                )
              )
      )
    )
  )
)</f>
        <v/>
      </c>
    </row>
    <row r="68" spans="23:64" x14ac:dyDescent="0.25">
      <c r="W68" t="b">
        <f>IF(OR(B68=Локализация!$C$118,B68=5),4,IF(OR(B68=Локализация!$C$119,B68=4),2,IF(OR(B68=Локализация!$C$120,B68=3),0,IF(OR(B68=Локализация!$C$121,B68=2),-1,IF(OR(B68=Локализация!$C$122,B68=1),-2)))))</f>
        <v>0</v>
      </c>
      <c r="X68" t="b">
        <f>IF(OR(C68=Локализация!$C$124,C68=5),-2,IF(OR(C68=Локализация!$C$125,C68=4),-1,IF(OR(C68=Локализация!$C$126,C68=3),0,IF(OR(C68=Локализация!$C$127,C68=2),2,IF(OR(C68=Локализация!$C$128,C68=1),4)))))</f>
        <v>0</v>
      </c>
      <c r="Y68" t="b">
        <f>IF(OR(D68=Локализация!$C$118,D68=5),4,IF(OR(D68=Локализация!$C$119,D68=4),2,IF(OR(D68=Локализация!$C$120,D68=3),0,IF(OR(D68=Локализация!$C$121,D68=2),-1,IF(OR(D68=Локализация!$C$122,D68=1),-2)))))</f>
        <v>0</v>
      </c>
      <c r="Z68" t="b">
        <f>IF(OR(E68=Локализация!$C$124,E68=5),-2,IF(OR(E68=Локализация!$C$125,E68=4),-1,IF(OR(E68=Локализация!$C$126,E68=3),0,IF(OR(E68=Локализация!$C$127,E68=2),2,IF(OR(E68=Локализация!$C$128,E68=1),4)))))</f>
        <v>0</v>
      </c>
      <c r="AA68" t="b">
        <f>IF(OR(F68=Локализация!$C$118,F68=5),4,IF(OR(F68=Локализация!$C$119,F68=4),2,IF(OR(F68=Локализация!$C$120,F68=3),0,IF(OR(F68=Локализация!$C$121,F68=2),-1,IF(OR(F68=Локализация!$C$122,F68=1),-2)))))</f>
        <v>0</v>
      </c>
      <c r="AB68" t="b">
        <f>IF(OR(G68=Локализация!$C$124,G68=5),-2,IF(OR(G68=Локализация!$C$125,G68=4),-1,IF(OR(G68=Локализация!$C$126,G68=3),0,IF(OR(G68=Локализация!$C$127,G68=2),2,IF(OR(G68=Локализация!$C$128,G68=1),4)))))</f>
        <v>0</v>
      </c>
      <c r="AC68" t="b">
        <f>IF(OR(H68=Локализация!$C$118,H68=5),4,IF(OR(H68=Локализация!$C$119,H68=4),2,IF(OR(H68=Локализация!$C$120,H68=3),0,IF(OR(H68=Локализация!$C$121,H68=2),-1,IF(OR(H68=Локализация!$C$122,H68=1),-2)))))</f>
        <v>0</v>
      </c>
      <c r="AD68" t="b">
        <f>IF(OR(I68=Локализация!$C$124,I68=5),-2,IF(OR(I68=Локализация!$C$125,I68=4),-1,IF(OR(I68=Локализация!$C$126,I68=3),0,IF(OR(I68=Локализация!$C$127,I68=2),2,IF(OR(I68=Локализация!$C$128,I68=1),4)))))</f>
        <v>0</v>
      </c>
      <c r="AE68" t="b">
        <f>IF(OR(J68=Локализация!$C$118,J68=5),4,IF(OR(J68=Локализация!$C$119,J68=4),2,IF(OR(J68=Локализация!$C$120,J68=3),0,IF(OR(J68=Локализация!$C$121,J68=2),-1,IF(OR(J68=Локализация!$C$122,J68=1),-2)))))</f>
        <v>0</v>
      </c>
      <c r="AF68" t="b">
        <f>IF(OR(K68=Локализация!$C$124,K68=5),-2,IF(OR(K68=Локализация!$C$125,K68=4),-1,IF(OR(K68=Локализация!$C$126,K68=3),0,IF(OR(K68=Локализация!$C$127,K68=2),2,IF(OR(K68=Локализация!$C$128,K68=1),4)))))</f>
        <v>0</v>
      </c>
      <c r="AG68" t="b">
        <f>IF(OR(L68=Локализация!$C$118,L68=5),4,IF(OR(L68=Локализация!$C$119,L68=4),2,IF(OR(L68=Локализация!$C$120,L68=3),0,IF(OR(L68=Локализация!$C$121,L68=2),-1,IF(OR(L68=Локализация!$C$122,L68=1),-2)))))</f>
        <v>0</v>
      </c>
      <c r="AH68" t="b">
        <f>IF(OR(M68=Локализация!$C$124,M68=5),-2,IF(OR(M68=Локализация!$C$125,M68=4),-1,IF(OR(M68=Локализация!$C$126,M68=3),0,IF(OR(M68=Локализация!$C$127,M68=2),2,IF(OR(M68=Локализация!$C$128,M68=1),4)))))</f>
        <v>0</v>
      </c>
      <c r="AI68" t="b">
        <f>IF(OR(N68=Локализация!$C$118,N68=5),4,IF(OR(N68=Локализация!$C$119,N68=4),2,IF(OR(N68=Локализация!$C$120,N68=3),0,IF(OR(N68=Локализация!$C$121,N68=2),-1,IF(OR(N68=Локализация!$C$122,N68=1),-2)))))</f>
        <v>0</v>
      </c>
      <c r="AJ68" t="b">
        <f>IF(OR(O68=Локализация!$C$124,O68=5),-2,IF(OR(O68=Локализация!$C$125,O68=4),-1,IF(OR(O68=Локализация!$C$126,O68=3),0,IF(OR(O68=Локализация!$C$127,O68=2),2,IF(OR(O68=Локализация!$C$128,O68=1),4)))))</f>
        <v>0</v>
      </c>
      <c r="AK68" t="b">
        <f>IF(OR(P68=Локализация!$C$118,P68=5),4,IF(OR(P68=Локализация!$C$119,P68=4),2,IF(OR(P68=Локализация!$C$120,P68=3),0,IF(OR(P68=Локализация!$C$121,P68=2),-1,IF(OR(P68=Локализация!$C$122,P68=1),-2)))))</f>
        <v>0</v>
      </c>
      <c r="AL68" t="b">
        <f>IF(OR(Q68=Локализация!$C$124,Q68=5),-2,IF(OR(Q68=Локализация!$C$125,Q68=4),-1,IF(OR(Q68=Локализация!$C$126,Q68=3),0,IF(OR(Q68=Локализация!$C$127,Q68=2),2,IF(OR(Q68=Локализация!$C$128,Q68=1),4)))))</f>
        <v>0</v>
      </c>
      <c r="AM68" t="b">
        <f>IF(OR(R68=Локализация!$C$118,R68=5),4,IF(OR(R68=Локализация!$C$119,R68=4),2,IF(OR(R68=Локализация!$C$120,R68=3),0,IF(OR(R68=Локализация!$C$121,R68=2),-1,IF(OR(R68=Локализация!$C$122,R68=1),-2)))))</f>
        <v>0</v>
      </c>
      <c r="AN68" t="b">
        <f>IF(OR(S68=Локализация!$C$124,S68=5),-2,IF(OR(S68=Локализация!$C$125,S68=4),-1,IF(OR(S68=Локализация!$C$126,S68=3),0,IF(OR(S68=Локализация!$C$127,S68=2),2,IF(OR(S68=Локализация!$C$128,S68=1),4)))))</f>
        <v>0</v>
      </c>
      <c r="AO68" t="b">
        <f>IF(OR(T68=Локализация!$C$118,T68=5),4,IF(OR(T68=Локализация!$C$119,T68=4),2,IF(OR(T68=Локализация!$C$120,T68=3),0,IF(OR(T68=Локализация!$C$121,T68=2),-1,IF(OR(T68=Локализация!$C$122,T68=1),-2)))))</f>
        <v>0</v>
      </c>
      <c r="AP68" t="b">
        <f>IF(OR(U68=Локализация!$C$124,U68=5),-2,IF(OR(U68=Локализация!$C$125,U68=4),-1,IF(OR(U68=Локализация!$C$126,U68=3),0,IF(OR(U68=Локализация!$C$127,U68=2),2,IF(OR(U68=Локализация!$C$128,U68=1),4)))))</f>
        <v>0</v>
      </c>
      <c r="AR68" t="str">
        <f>CONCATENATE(W68,X68)</f>
        <v>ЛОЖЬЛОЖЬ</v>
      </c>
      <c r="AS68" t="str">
        <f>CONCATENATE(Y68,Z68)</f>
        <v>ЛОЖЬЛОЖЬ</v>
      </c>
      <c r="AT68" t="str">
        <f>CONCATENATE(AA68,AB68)</f>
        <v>ЛОЖЬЛОЖЬ</v>
      </c>
      <c r="AU68" t="str">
        <f>CONCATENATE(AC68,AD68)</f>
        <v>ЛОЖЬЛОЖЬ</v>
      </c>
      <c r="AV68" t="str">
        <f>CONCATENATE(AE68,AF68)</f>
        <v>ЛОЖЬЛОЖЬ</v>
      </c>
      <c r="AW68" t="str">
        <f>CONCATENATE(AG68,AH68)</f>
        <v>ЛОЖЬЛОЖЬ</v>
      </c>
      <c r="AX68" t="str">
        <f>CONCATENATE(AI68,AJ68)</f>
        <v>ЛОЖЬЛОЖЬ</v>
      </c>
      <c r="AY68" t="str">
        <f>CONCATENATE(AK68,AL68)</f>
        <v>ЛОЖЬЛОЖЬ</v>
      </c>
      <c r="AZ68" t="str">
        <f>CONCATENATE(AM68,AN68)</f>
        <v>ЛОЖЬЛОЖЬ</v>
      </c>
      <c r="BA68" t="str">
        <f>CONCATENATE(AO68,AP68)</f>
        <v>ЛОЖЬЛОЖЬ</v>
      </c>
      <c r="BC68" t="str">
        <f xml:space="preserve"> IF(OR(AR68= "4-2", AR68= "2-1", AR68= "-12", AR68= "-24"),"Q",
  IF(
    OR(AR68= "4-1", AR68= "40", AR68= "42"),"A",
    IF(
      AR68= "44","P",
      IF(OR(AR68= "2-2",AR68="0-2",AR68="-1-2",AR68="-2-2",AR68="-2-1",AR68="-20",AR68="-22" ),"R",
              IF(
                OR(AR68= "24",AR68="04",AR68="-14"),"M",
                IF(
                  OR(AR68= "20",AR68="22",AR68="0-1",AR68="00",AR68="02",AR68="-1-1",AR68="-10"),"I",""
                )
              )
      )
    )
  )
)</f>
        <v/>
      </c>
      <c r="BD68" t="str">
        <f xml:space="preserve"> IF(OR(AS68= "4-2", AS68= "2-1", AS68= "-12", AS68= "-24"),"Q",
  IF(
    OR(AS68= "4-1", AS68= "40", AS68= "42"),"A",
    IF(
      AS68= "44","P",
      IF(OR(AS68= "2-2",AS68="0-2",AS68="-1-2",AS68="-2-2",AS68="-2-1",AS68="-20",AS68="-22" ),"R",
              IF(
                OR(AS68= "24",AS68="04",AS68="-14"),"M",
                IF(
                  OR(AS68= "20",AS68="22",AS68="0-1",AS68="00",AS68="02",AS68="-1-1",AS68="-10"),"I",""
                )
              )
      )
    )
  )
)</f>
        <v/>
      </c>
      <c r="BE68" t="str">
        <f xml:space="preserve"> IF(OR(AT68= "4-2", AT68= "2-1", AT68= "-12", AT68= "-24"),"Q",
  IF(
    OR(AT68= "4-1", AT68= "40", AT68= "42"),"A",
    IF(
      AT68= "44","P",
      IF(OR(AT68= "2-2",AT68="0-2",AT68="-1-2",AT68="-2-2",AT68="-2-1",AT68="-20",AT68="-22" ),"R",
              IF(
                OR(AT68= "24",AT68="04",AT68="-14"),"M",
                IF(
                  OR(AT68= "20",AT68="22",AT68="0-1",AT68="00",AT68="02",AT68="-1-1",AT68="-10"),"I",""
                )
              )
      )
    )
  )
)</f>
        <v/>
      </c>
      <c r="BF68" t="str">
        <f xml:space="preserve"> IF(OR(AU68= "4-2", AU68= "2-1", AU68= "-12", AU68= "-24"),"Q",
  IF(
    OR(AU68= "4-1", AU68= "40", AU68= "42"),"A",
    IF(
      AU68= "44","P",
      IF(OR(AU68= "2-2",AU68="0-2",AU68="-1-2",AU68="-2-2",AU68="-2-1",AU68="-20",AU68="-22" ),"R",
              IF(
                OR(AU68= "24",AU68="04",AU68="-14"),"M",
                IF(
                  OR(AU68= "20",AU68="22",AU68="0-1",AU68="00",AU68="02",AU68="-1-1",AU68="-10"),"I",""
                )
              )
      )
    )
  )
)</f>
        <v/>
      </c>
      <c r="BG68" t="str">
        <f xml:space="preserve"> IF(OR(AV68= "4-2", AV68= "2-1", AV68= "-12", AV68= "-24"),"Q",
  IF(
    OR(AV68= "4-1", AV68= "40", AV68= "42"),"A",
    IF(
      AV68= "44","P",
      IF(OR(AV68= "2-2",AV68="0-2",AV68="-1-2",AV68="-2-2",AV68="-2-1",AV68="-20",AV68="-22" ),"R",
              IF(
                OR(AV68= "24",AV68="04",AV68="-14"),"M",
                IF(
                  OR(AV68= "20",AV68="22",AV68="0-1",AV68="00",AV68="02",AV68="-1-1",AV68="-10"),"I",""
                )
              )
      )
    )
  )
)</f>
        <v/>
      </c>
      <c r="BH68" t="str">
        <f xml:space="preserve"> IF(OR(AW68= "4-2", AW68= "2-1", AW68= "-12", AW68= "-24"),"Q",
  IF(
    OR(AW68= "4-1", AW68= "40", AW68= "42"),"A",
    IF(
      AW68= "44","P",
      IF(OR(AW68= "2-2",AW68="0-2",AW68="-1-2",AW68="-2-2",AW68="-2-1",AW68="-20",AW68="-22" ),"R",
              IF(
                OR(AW68= "24",AW68="04",AW68="-14"),"M",
                IF(
                  OR(AW68= "20",AW68="22",AW68="0-1",AW68="00",AW68="02",AW68="-1-1",AW68="-10"),"I",""
                )
              )
      )
    )
  )
)</f>
        <v/>
      </c>
      <c r="BI68" t="str">
        <f xml:space="preserve"> IF(OR(AX68= "4-2", AX68= "2-1", AX68= "-12", AX68= "-24"),"Q",
  IF(
    OR(AX68= "4-1", AX68= "40", AX68= "42"),"A",
    IF(
      AX68= "44","P",
      IF(OR(AX68= "2-2",AX68="0-2",AX68="-1-2",AX68="-2-2",AX68="-2-1",AX68="-20",AX68="-22" ),"R",
              IF(
                OR(AX68= "24",AX68="04",AX68="-14"),"M",
                IF(
                  OR(AX68= "20",AX68="22",AX68="0-1",AX68="00",AX68="02",AX68="-1-1",AX68="-10"),"I",""
                )
              )
      )
    )
  )
)</f>
        <v/>
      </c>
      <c r="BJ68" t="str">
        <f xml:space="preserve"> IF(OR(AY68= "4-2", AY68= "2-1", AY68= "-12", AY68= "-24"),"Q",
  IF(
    OR(AY68= "4-1", AY68= "40", AY68= "42"),"A",
    IF(
      AY68= "44","P",
      IF(OR(AY68= "2-2",AY68="0-2",AY68="-1-2",AY68="-2-2",AY68="-2-1",AY68="-20",AY68="-22" ),"R",
              IF(
                OR(AY68= "24",AY68="04",AY68="-14"),"M",
                IF(
                  OR(AY68= "20",AY68="22",AY68="0-1",AY68="00",AY68="02",AY68="-1-1",AY68="-10"),"I",""
                )
              )
      )
    )
  )
)</f>
        <v/>
      </c>
      <c r="BK68" t="str">
        <f xml:space="preserve"> IF(OR(AZ68= "4-2", AZ68= "2-1", AZ68= "-12", AZ68= "-24"),"Q",
  IF(
    OR(AZ68= "4-1", AZ68= "40", AZ68= "42"),"A",
    IF(
      AZ68= "44","P",
      IF(OR(AZ68= "2-2",AZ68="0-2",AZ68="-1-2",AZ68="-2-2",AZ68="-2-1",AZ68="-20",AZ68="-22" ),"R",
              IF(
                OR(AZ68= "24",AZ68="04",AZ68="-14"),"M",
                IF(
                  OR(AZ68= "20",AZ68="22",AZ68="0-1",AZ68="00",AZ68="02",AZ68="-1-1",AZ68="-10"),"I",""
                )
              )
      )
    )
  )
)</f>
        <v/>
      </c>
      <c r="BL68" t="str">
        <f xml:space="preserve"> IF(OR(BA68= "4-2", BA68= "2-1", BA68= "-12", BA68= "-24"),"Q",
  IF(
    OR(BA68= "4-1", BA68= "40", BA68= "42"),"A",
    IF(
      BA68= "44","P",
      IF(OR(BA68= "2-2",BA68="0-2",BA68="-1-2",BA68="-2-2",BA68="-2-1",BA68="-20",BA68="-22" ),"R",
              IF(
                OR(BA68= "24",BA68="04",BA68="-14"),"M",
                IF(
                  OR(BA68= "20",BA68="22",BA68="0-1",BA68="00",BA68="02",BA68="-1-1",BA68="-10"),"I",""
                )
              )
      )
    )
  )
)</f>
        <v/>
      </c>
    </row>
    <row r="69" spans="23:64" x14ac:dyDescent="0.25">
      <c r="W69" t="b">
        <f>IF(OR(B69=Локализация!$C$118,B69=5),4,IF(OR(B69=Локализация!$C$119,B69=4),2,IF(OR(B69=Локализация!$C$120,B69=3),0,IF(OR(B69=Локализация!$C$121,B69=2),-1,IF(OR(B69=Локализация!$C$122,B69=1),-2)))))</f>
        <v>0</v>
      </c>
      <c r="X69" t="b">
        <f>IF(OR(C69=Локализация!$C$124,C69=5),-2,IF(OR(C69=Локализация!$C$125,C69=4),-1,IF(OR(C69=Локализация!$C$126,C69=3),0,IF(OR(C69=Локализация!$C$127,C69=2),2,IF(OR(C69=Локализация!$C$128,C69=1),4)))))</f>
        <v>0</v>
      </c>
      <c r="Y69" t="b">
        <f>IF(OR(D69=Локализация!$C$118,D69=5),4,IF(OR(D69=Локализация!$C$119,D69=4),2,IF(OR(D69=Локализация!$C$120,D69=3),0,IF(OR(D69=Локализация!$C$121,D69=2),-1,IF(OR(D69=Локализация!$C$122,D69=1),-2)))))</f>
        <v>0</v>
      </c>
      <c r="Z69" t="b">
        <f>IF(OR(E69=Локализация!$C$124,E69=5),-2,IF(OR(E69=Локализация!$C$125,E69=4),-1,IF(OR(E69=Локализация!$C$126,E69=3),0,IF(OR(E69=Локализация!$C$127,E69=2),2,IF(OR(E69=Локализация!$C$128,E69=1),4)))))</f>
        <v>0</v>
      </c>
      <c r="AA69" t="b">
        <f>IF(OR(F69=Локализация!$C$118,F69=5),4,IF(OR(F69=Локализация!$C$119,F69=4),2,IF(OR(F69=Локализация!$C$120,F69=3),0,IF(OR(F69=Локализация!$C$121,F69=2),-1,IF(OR(F69=Локализация!$C$122,F69=1),-2)))))</f>
        <v>0</v>
      </c>
      <c r="AB69" t="b">
        <f>IF(OR(G69=Локализация!$C$124,G69=5),-2,IF(OR(G69=Локализация!$C$125,G69=4),-1,IF(OR(G69=Локализация!$C$126,G69=3),0,IF(OR(G69=Локализация!$C$127,G69=2),2,IF(OR(G69=Локализация!$C$128,G69=1),4)))))</f>
        <v>0</v>
      </c>
      <c r="AC69" t="b">
        <f>IF(OR(H69=Локализация!$C$118,H69=5),4,IF(OR(H69=Локализация!$C$119,H69=4),2,IF(OR(H69=Локализация!$C$120,H69=3),0,IF(OR(H69=Локализация!$C$121,H69=2),-1,IF(OR(H69=Локализация!$C$122,H69=1),-2)))))</f>
        <v>0</v>
      </c>
      <c r="AD69" t="b">
        <f>IF(OR(I69=Локализация!$C$124,I69=5),-2,IF(OR(I69=Локализация!$C$125,I69=4),-1,IF(OR(I69=Локализация!$C$126,I69=3),0,IF(OR(I69=Локализация!$C$127,I69=2),2,IF(OR(I69=Локализация!$C$128,I69=1),4)))))</f>
        <v>0</v>
      </c>
      <c r="AE69" t="b">
        <f>IF(OR(J69=Локализация!$C$118,J69=5),4,IF(OR(J69=Локализация!$C$119,J69=4),2,IF(OR(J69=Локализация!$C$120,J69=3),0,IF(OR(J69=Локализация!$C$121,J69=2),-1,IF(OR(J69=Локализация!$C$122,J69=1),-2)))))</f>
        <v>0</v>
      </c>
      <c r="AF69" t="b">
        <f>IF(OR(K69=Локализация!$C$124,K69=5),-2,IF(OR(K69=Локализация!$C$125,K69=4),-1,IF(OR(K69=Локализация!$C$126,K69=3),0,IF(OR(K69=Локализация!$C$127,K69=2),2,IF(OR(K69=Локализация!$C$128,K69=1),4)))))</f>
        <v>0</v>
      </c>
      <c r="AG69" t="b">
        <f>IF(OR(L69=Локализация!$C$118,L69=5),4,IF(OR(L69=Локализация!$C$119,L69=4),2,IF(OR(L69=Локализация!$C$120,L69=3),0,IF(OR(L69=Локализация!$C$121,L69=2),-1,IF(OR(L69=Локализация!$C$122,L69=1),-2)))))</f>
        <v>0</v>
      </c>
      <c r="AH69" t="b">
        <f>IF(OR(M69=Локализация!$C$124,M69=5),-2,IF(OR(M69=Локализация!$C$125,M69=4),-1,IF(OR(M69=Локализация!$C$126,M69=3),0,IF(OR(M69=Локализация!$C$127,M69=2),2,IF(OR(M69=Локализация!$C$128,M69=1),4)))))</f>
        <v>0</v>
      </c>
      <c r="AI69" t="b">
        <f>IF(OR(N69=Локализация!$C$118,N69=5),4,IF(OR(N69=Локализация!$C$119,N69=4),2,IF(OR(N69=Локализация!$C$120,N69=3),0,IF(OR(N69=Локализация!$C$121,N69=2),-1,IF(OR(N69=Локализация!$C$122,N69=1),-2)))))</f>
        <v>0</v>
      </c>
      <c r="AJ69" t="b">
        <f>IF(OR(O69=Локализация!$C$124,O69=5),-2,IF(OR(O69=Локализация!$C$125,O69=4),-1,IF(OR(O69=Локализация!$C$126,O69=3),0,IF(OR(O69=Локализация!$C$127,O69=2),2,IF(OR(O69=Локализация!$C$128,O69=1),4)))))</f>
        <v>0</v>
      </c>
      <c r="AK69" t="b">
        <f>IF(OR(P69=Локализация!$C$118,P69=5),4,IF(OR(P69=Локализация!$C$119,P69=4),2,IF(OR(P69=Локализация!$C$120,P69=3),0,IF(OR(P69=Локализация!$C$121,P69=2),-1,IF(OR(P69=Локализация!$C$122,P69=1),-2)))))</f>
        <v>0</v>
      </c>
      <c r="AL69" t="b">
        <f>IF(OR(Q69=Локализация!$C$124,Q69=5),-2,IF(OR(Q69=Локализация!$C$125,Q69=4),-1,IF(OR(Q69=Локализация!$C$126,Q69=3),0,IF(OR(Q69=Локализация!$C$127,Q69=2),2,IF(OR(Q69=Локализация!$C$128,Q69=1),4)))))</f>
        <v>0</v>
      </c>
      <c r="AM69" t="b">
        <f>IF(OR(R69=Локализация!$C$118,R69=5),4,IF(OR(R69=Локализация!$C$119,R69=4),2,IF(OR(R69=Локализация!$C$120,R69=3),0,IF(OR(R69=Локализация!$C$121,R69=2),-1,IF(OR(R69=Локализация!$C$122,R69=1),-2)))))</f>
        <v>0</v>
      </c>
      <c r="AN69" t="b">
        <f>IF(OR(S69=Локализация!$C$124,S69=5),-2,IF(OR(S69=Локализация!$C$125,S69=4),-1,IF(OR(S69=Локализация!$C$126,S69=3),0,IF(OR(S69=Локализация!$C$127,S69=2),2,IF(OR(S69=Локализация!$C$128,S69=1),4)))))</f>
        <v>0</v>
      </c>
      <c r="AO69" t="b">
        <f>IF(OR(T69=Локализация!$C$118,T69=5),4,IF(OR(T69=Локализация!$C$119,T69=4),2,IF(OR(T69=Локализация!$C$120,T69=3),0,IF(OR(T69=Локализация!$C$121,T69=2),-1,IF(OR(T69=Локализация!$C$122,T69=1),-2)))))</f>
        <v>0</v>
      </c>
      <c r="AP69" t="b">
        <f>IF(OR(U69=Локализация!$C$124,U69=5),-2,IF(OR(U69=Локализация!$C$125,U69=4),-1,IF(OR(U69=Локализация!$C$126,U69=3),0,IF(OR(U69=Локализация!$C$127,U69=2),2,IF(OR(U69=Локализация!$C$128,U69=1),4)))))</f>
        <v>0</v>
      </c>
      <c r="AR69" t="str">
        <f>CONCATENATE(W69,X69)</f>
        <v>ЛОЖЬЛОЖЬ</v>
      </c>
      <c r="AS69" t="str">
        <f>CONCATENATE(Y69,Z69)</f>
        <v>ЛОЖЬЛОЖЬ</v>
      </c>
      <c r="AT69" t="str">
        <f>CONCATENATE(AA69,AB69)</f>
        <v>ЛОЖЬЛОЖЬ</v>
      </c>
      <c r="AU69" t="str">
        <f>CONCATENATE(AC69,AD69)</f>
        <v>ЛОЖЬЛОЖЬ</v>
      </c>
      <c r="AV69" t="str">
        <f>CONCATENATE(AE69,AF69)</f>
        <v>ЛОЖЬЛОЖЬ</v>
      </c>
      <c r="AW69" t="str">
        <f>CONCATENATE(AG69,AH69)</f>
        <v>ЛОЖЬЛОЖЬ</v>
      </c>
      <c r="AX69" t="str">
        <f>CONCATENATE(AI69,AJ69)</f>
        <v>ЛОЖЬЛОЖЬ</v>
      </c>
      <c r="AY69" t="str">
        <f>CONCATENATE(AK69,AL69)</f>
        <v>ЛОЖЬЛОЖЬ</v>
      </c>
      <c r="AZ69" t="str">
        <f>CONCATENATE(AM69,AN69)</f>
        <v>ЛОЖЬЛОЖЬ</v>
      </c>
      <c r="BA69" t="str">
        <f>CONCATENATE(AO69,AP69)</f>
        <v>ЛОЖЬЛОЖЬ</v>
      </c>
      <c r="BC69" t="str">
        <f xml:space="preserve"> IF(OR(AR69= "4-2", AR69= "2-1", AR69= "-12", AR69= "-24"),"Q",
  IF(
    OR(AR69= "4-1", AR69= "40", AR69= "42"),"A",
    IF(
      AR69= "44","P",
      IF(OR(AR69= "2-2",AR69="0-2",AR69="-1-2",AR69="-2-2",AR69="-2-1",AR69="-20",AR69="-22" ),"R",
              IF(
                OR(AR69= "24",AR69="04",AR69="-14"),"M",
                IF(
                  OR(AR69= "20",AR69="22",AR69="0-1",AR69="00",AR69="02",AR69="-1-1",AR69="-10"),"I",""
                )
              )
      )
    )
  )
)</f>
        <v/>
      </c>
      <c r="BD69" t="str">
        <f xml:space="preserve"> IF(OR(AS69= "4-2", AS69= "2-1", AS69= "-12", AS69= "-24"),"Q",
  IF(
    OR(AS69= "4-1", AS69= "40", AS69= "42"),"A",
    IF(
      AS69= "44","P",
      IF(OR(AS69= "2-2",AS69="0-2",AS69="-1-2",AS69="-2-2",AS69="-2-1",AS69="-20",AS69="-22" ),"R",
              IF(
                OR(AS69= "24",AS69="04",AS69="-14"),"M",
                IF(
                  OR(AS69= "20",AS69="22",AS69="0-1",AS69="00",AS69="02",AS69="-1-1",AS69="-10"),"I",""
                )
              )
      )
    )
  )
)</f>
        <v/>
      </c>
      <c r="BE69" t="str">
        <f xml:space="preserve"> IF(OR(AT69= "4-2", AT69= "2-1", AT69= "-12", AT69= "-24"),"Q",
  IF(
    OR(AT69= "4-1", AT69= "40", AT69= "42"),"A",
    IF(
      AT69= "44","P",
      IF(OR(AT69= "2-2",AT69="0-2",AT69="-1-2",AT69="-2-2",AT69="-2-1",AT69="-20",AT69="-22" ),"R",
              IF(
                OR(AT69= "24",AT69="04",AT69="-14"),"M",
                IF(
                  OR(AT69= "20",AT69="22",AT69="0-1",AT69="00",AT69="02",AT69="-1-1",AT69="-10"),"I",""
                )
              )
      )
    )
  )
)</f>
        <v/>
      </c>
      <c r="BF69" t="str">
        <f xml:space="preserve"> IF(OR(AU69= "4-2", AU69= "2-1", AU69= "-12", AU69= "-24"),"Q",
  IF(
    OR(AU69= "4-1", AU69= "40", AU69= "42"),"A",
    IF(
      AU69= "44","P",
      IF(OR(AU69= "2-2",AU69="0-2",AU69="-1-2",AU69="-2-2",AU69="-2-1",AU69="-20",AU69="-22" ),"R",
              IF(
                OR(AU69= "24",AU69="04",AU69="-14"),"M",
                IF(
                  OR(AU69= "20",AU69="22",AU69="0-1",AU69="00",AU69="02",AU69="-1-1",AU69="-10"),"I",""
                )
              )
      )
    )
  )
)</f>
        <v/>
      </c>
      <c r="BG69" t="str">
        <f xml:space="preserve"> IF(OR(AV69= "4-2", AV69= "2-1", AV69= "-12", AV69= "-24"),"Q",
  IF(
    OR(AV69= "4-1", AV69= "40", AV69= "42"),"A",
    IF(
      AV69= "44","P",
      IF(OR(AV69= "2-2",AV69="0-2",AV69="-1-2",AV69="-2-2",AV69="-2-1",AV69="-20",AV69="-22" ),"R",
              IF(
                OR(AV69= "24",AV69="04",AV69="-14"),"M",
                IF(
                  OR(AV69= "20",AV69="22",AV69="0-1",AV69="00",AV69="02",AV69="-1-1",AV69="-10"),"I",""
                )
              )
      )
    )
  )
)</f>
        <v/>
      </c>
      <c r="BH69" t="str">
        <f xml:space="preserve"> IF(OR(AW69= "4-2", AW69= "2-1", AW69= "-12", AW69= "-24"),"Q",
  IF(
    OR(AW69= "4-1", AW69= "40", AW69= "42"),"A",
    IF(
      AW69= "44","P",
      IF(OR(AW69= "2-2",AW69="0-2",AW69="-1-2",AW69="-2-2",AW69="-2-1",AW69="-20",AW69="-22" ),"R",
              IF(
                OR(AW69= "24",AW69="04",AW69="-14"),"M",
                IF(
                  OR(AW69= "20",AW69="22",AW69="0-1",AW69="00",AW69="02",AW69="-1-1",AW69="-10"),"I",""
                )
              )
      )
    )
  )
)</f>
        <v/>
      </c>
      <c r="BI69" t="str">
        <f xml:space="preserve"> IF(OR(AX69= "4-2", AX69= "2-1", AX69= "-12", AX69= "-24"),"Q",
  IF(
    OR(AX69= "4-1", AX69= "40", AX69= "42"),"A",
    IF(
      AX69= "44","P",
      IF(OR(AX69= "2-2",AX69="0-2",AX69="-1-2",AX69="-2-2",AX69="-2-1",AX69="-20",AX69="-22" ),"R",
              IF(
                OR(AX69= "24",AX69="04",AX69="-14"),"M",
                IF(
                  OR(AX69= "20",AX69="22",AX69="0-1",AX69="00",AX69="02",AX69="-1-1",AX69="-10"),"I",""
                )
              )
      )
    )
  )
)</f>
        <v/>
      </c>
      <c r="BJ69" t="str">
        <f xml:space="preserve"> IF(OR(AY69= "4-2", AY69= "2-1", AY69= "-12", AY69= "-24"),"Q",
  IF(
    OR(AY69= "4-1", AY69= "40", AY69= "42"),"A",
    IF(
      AY69= "44","P",
      IF(OR(AY69= "2-2",AY69="0-2",AY69="-1-2",AY69="-2-2",AY69="-2-1",AY69="-20",AY69="-22" ),"R",
              IF(
                OR(AY69= "24",AY69="04",AY69="-14"),"M",
                IF(
                  OR(AY69= "20",AY69="22",AY69="0-1",AY69="00",AY69="02",AY69="-1-1",AY69="-10"),"I",""
                )
              )
      )
    )
  )
)</f>
        <v/>
      </c>
      <c r="BK69" t="str">
        <f xml:space="preserve"> IF(OR(AZ69= "4-2", AZ69= "2-1", AZ69= "-12", AZ69= "-24"),"Q",
  IF(
    OR(AZ69= "4-1", AZ69= "40", AZ69= "42"),"A",
    IF(
      AZ69= "44","P",
      IF(OR(AZ69= "2-2",AZ69="0-2",AZ69="-1-2",AZ69="-2-2",AZ69="-2-1",AZ69="-20",AZ69="-22" ),"R",
              IF(
                OR(AZ69= "24",AZ69="04",AZ69="-14"),"M",
                IF(
                  OR(AZ69= "20",AZ69="22",AZ69="0-1",AZ69="00",AZ69="02",AZ69="-1-1",AZ69="-10"),"I",""
                )
              )
      )
    )
  )
)</f>
        <v/>
      </c>
      <c r="BL69" t="str">
        <f xml:space="preserve"> IF(OR(BA69= "4-2", BA69= "2-1", BA69= "-12", BA69= "-24"),"Q",
  IF(
    OR(BA69= "4-1", BA69= "40", BA69= "42"),"A",
    IF(
      BA69= "44","P",
      IF(OR(BA69= "2-2",BA69="0-2",BA69="-1-2",BA69="-2-2",BA69="-2-1",BA69="-20",BA69="-22" ),"R",
              IF(
                OR(BA69= "24",BA69="04",BA69="-14"),"M",
                IF(
                  OR(BA69= "20",BA69="22",BA69="0-1",BA69="00",BA69="02",BA69="-1-1",BA69="-10"),"I",""
                )
              )
      )
    )
  )
)</f>
        <v/>
      </c>
    </row>
    <row r="70" spans="23:64" x14ac:dyDescent="0.25">
      <c r="W70" t="b">
        <f>IF(OR(B70=Локализация!$C$118,B70=5),4,IF(OR(B70=Локализация!$C$119,B70=4),2,IF(OR(B70=Локализация!$C$120,B70=3),0,IF(OR(B70=Локализация!$C$121,B70=2),-1,IF(OR(B70=Локализация!$C$122,B70=1),-2)))))</f>
        <v>0</v>
      </c>
      <c r="X70" t="b">
        <f>IF(OR(C70=Локализация!$C$124,C70=5),-2,IF(OR(C70=Локализация!$C$125,C70=4),-1,IF(OR(C70=Локализация!$C$126,C70=3),0,IF(OR(C70=Локализация!$C$127,C70=2),2,IF(OR(C70=Локализация!$C$128,C70=1),4)))))</f>
        <v>0</v>
      </c>
      <c r="Y70" t="b">
        <f>IF(OR(D70=Локализация!$C$118,D70=5),4,IF(OR(D70=Локализация!$C$119,D70=4),2,IF(OR(D70=Локализация!$C$120,D70=3),0,IF(OR(D70=Локализация!$C$121,D70=2),-1,IF(OR(D70=Локализация!$C$122,D70=1),-2)))))</f>
        <v>0</v>
      </c>
      <c r="Z70" t="b">
        <f>IF(OR(E70=Локализация!$C$124,E70=5),-2,IF(OR(E70=Локализация!$C$125,E70=4),-1,IF(OR(E70=Локализация!$C$126,E70=3),0,IF(OR(E70=Локализация!$C$127,E70=2),2,IF(OR(E70=Локализация!$C$128,E70=1),4)))))</f>
        <v>0</v>
      </c>
      <c r="AA70" t="b">
        <f>IF(OR(F70=Локализация!$C$118,F70=5),4,IF(OR(F70=Локализация!$C$119,F70=4),2,IF(OR(F70=Локализация!$C$120,F70=3),0,IF(OR(F70=Локализация!$C$121,F70=2),-1,IF(OR(F70=Локализация!$C$122,F70=1),-2)))))</f>
        <v>0</v>
      </c>
      <c r="AB70" t="b">
        <f>IF(OR(G70=Локализация!$C$124,G70=5),-2,IF(OR(G70=Локализация!$C$125,G70=4),-1,IF(OR(G70=Локализация!$C$126,G70=3),0,IF(OR(G70=Локализация!$C$127,G70=2),2,IF(OR(G70=Локализация!$C$128,G70=1),4)))))</f>
        <v>0</v>
      </c>
      <c r="AC70" t="b">
        <f>IF(OR(H70=Локализация!$C$118,H70=5),4,IF(OR(H70=Локализация!$C$119,H70=4),2,IF(OR(H70=Локализация!$C$120,H70=3),0,IF(OR(H70=Локализация!$C$121,H70=2),-1,IF(OR(H70=Локализация!$C$122,H70=1),-2)))))</f>
        <v>0</v>
      </c>
      <c r="AD70" t="b">
        <f>IF(OR(I70=Локализация!$C$124,I70=5),-2,IF(OR(I70=Локализация!$C$125,I70=4),-1,IF(OR(I70=Локализация!$C$126,I70=3),0,IF(OR(I70=Локализация!$C$127,I70=2),2,IF(OR(I70=Локализация!$C$128,I70=1),4)))))</f>
        <v>0</v>
      </c>
      <c r="AE70" t="b">
        <f>IF(OR(J70=Локализация!$C$118,J70=5),4,IF(OR(J70=Локализация!$C$119,J70=4),2,IF(OR(J70=Локализация!$C$120,J70=3),0,IF(OR(J70=Локализация!$C$121,J70=2),-1,IF(OR(J70=Локализация!$C$122,J70=1),-2)))))</f>
        <v>0</v>
      </c>
      <c r="AF70" t="b">
        <f>IF(OR(K70=Локализация!$C$124,K70=5),-2,IF(OR(K70=Локализация!$C$125,K70=4),-1,IF(OR(K70=Локализация!$C$126,K70=3),0,IF(OR(K70=Локализация!$C$127,K70=2),2,IF(OR(K70=Локализация!$C$128,K70=1),4)))))</f>
        <v>0</v>
      </c>
      <c r="AG70" t="b">
        <f>IF(OR(L70=Локализация!$C$118,L70=5),4,IF(OR(L70=Локализация!$C$119,L70=4),2,IF(OR(L70=Локализация!$C$120,L70=3),0,IF(OR(L70=Локализация!$C$121,L70=2),-1,IF(OR(L70=Локализация!$C$122,L70=1),-2)))))</f>
        <v>0</v>
      </c>
      <c r="AH70" t="b">
        <f>IF(OR(M70=Локализация!$C$124,M70=5),-2,IF(OR(M70=Локализация!$C$125,M70=4),-1,IF(OR(M70=Локализация!$C$126,M70=3),0,IF(OR(M70=Локализация!$C$127,M70=2),2,IF(OR(M70=Локализация!$C$128,M70=1),4)))))</f>
        <v>0</v>
      </c>
      <c r="AI70" t="b">
        <f>IF(OR(N70=Локализация!$C$118,N70=5),4,IF(OR(N70=Локализация!$C$119,N70=4),2,IF(OR(N70=Локализация!$C$120,N70=3),0,IF(OR(N70=Локализация!$C$121,N70=2),-1,IF(OR(N70=Локализация!$C$122,N70=1),-2)))))</f>
        <v>0</v>
      </c>
      <c r="AJ70" t="b">
        <f>IF(OR(O70=Локализация!$C$124,O70=5),-2,IF(OR(O70=Локализация!$C$125,O70=4),-1,IF(OR(O70=Локализация!$C$126,O70=3),0,IF(OR(O70=Локализация!$C$127,O70=2),2,IF(OR(O70=Локализация!$C$128,O70=1),4)))))</f>
        <v>0</v>
      </c>
      <c r="AK70" t="b">
        <f>IF(OR(P70=Локализация!$C$118,P70=5),4,IF(OR(P70=Локализация!$C$119,P70=4),2,IF(OR(P70=Локализация!$C$120,P70=3),0,IF(OR(P70=Локализация!$C$121,P70=2),-1,IF(OR(P70=Локализация!$C$122,P70=1),-2)))))</f>
        <v>0</v>
      </c>
      <c r="AL70" t="b">
        <f>IF(OR(Q70=Локализация!$C$124,Q70=5),-2,IF(OR(Q70=Локализация!$C$125,Q70=4),-1,IF(OR(Q70=Локализация!$C$126,Q70=3),0,IF(OR(Q70=Локализация!$C$127,Q70=2),2,IF(OR(Q70=Локализация!$C$128,Q70=1),4)))))</f>
        <v>0</v>
      </c>
      <c r="AM70" t="b">
        <f>IF(OR(R70=Локализация!$C$118,R70=5),4,IF(OR(R70=Локализация!$C$119,R70=4),2,IF(OR(R70=Локализация!$C$120,R70=3),0,IF(OR(R70=Локализация!$C$121,R70=2),-1,IF(OR(R70=Локализация!$C$122,R70=1),-2)))))</f>
        <v>0</v>
      </c>
      <c r="AN70" t="b">
        <f>IF(OR(S70=Локализация!$C$124,S70=5),-2,IF(OR(S70=Локализация!$C$125,S70=4),-1,IF(OR(S70=Локализация!$C$126,S70=3),0,IF(OR(S70=Локализация!$C$127,S70=2),2,IF(OR(S70=Локализация!$C$128,S70=1),4)))))</f>
        <v>0</v>
      </c>
      <c r="AO70" t="b">
        <f>IF(OR(T70=Локализация!$C$118,T70=5),4,IF(OR(T70=Локализация!$C$119,T70=4),2,IF(OR(T70=Локализация!$C$120,T70=3),0,IF(OR(T70=Локализация!$C$121,T70=2),-1,IF(OR(T70=Локализация!$C$122,T70=1),-2)))))</f>
        <v>0</v>
      </c>
      <c r="AP70" t="b">
        <f>IF(OR(U70=Локализация!$C$124,U70=5),-2,IF(OR(U70=Локализация!$C$125,U70=4),-1,IF(OR(U70=Локализация!$C$126,U70=3),0,IF(OR(U70=Локализация!$C$127,U70=2),2,IF(OR(U70=Локализация!$C$128,U70=1),4)))))</f>
        <v>0</v>
      </c>
      <c r="AR70" t="str">
        <f>CONCATENATE(W70,X70)</f>
        <v>ЛОЖЬЛОЖЬ</v>
      </c>
      <c r="AS70" t="str">
        <f>CONCATENATE(Y70,Z70)</f>
        <v>ЛОЖЬЛОЖЬ</v>
      </c>
      <c r="AT70" t="str">
        <f>CONCATENATE(AA70,AB70)</f>
        <v>ЛОЖЬЛОЖЬ</v>
      </c>
      <c r="AU70" t="str">
        <f>CONCATENATE(AC70,AD70)</f>
        <v>ЛОЖЬЛОЖЬ</v>
      </c>
      <c r="AV70" t="str">
        <f>CONCATENATE(AE70,AF70)</f>
        <v>ЛОЖЬЛОЖЬ</v>
      </c>
      <c r="AW70" t="str">
        <f>CONCATENATE(AG70,AH70)</f>
        <v>ЛОЖЬЛОЖЬ</v>
      </c>
      <c r="AX70" t="str">
        <f>CONCATENATE(AI70,AJ70)</f>
        <v>ЛОЖЬЛОЖЬ</v>
      </c>
      <c r="AY70" t="str">
        <f>CONCATENATE(AK70,AL70)</f>
        <v>ЛОЖЬЛОЖЬ</v>
      </c>
      <c r="AZ70" t="str">
        <f>CONCATENATE(AM70,AN70)</f>
        <v>ЛОЖЬЛОЖЬ</v>
      </c>
      <c r="BA70" t="str">
        <f>CONCATENATE(AO70,AP70)</f>
        <v>ЛОЖЬЛОЖЬ</v>
      </c>
      <c r="BC70" t="str">
        <f xml:space="preserve"> IF(OR(AR70= "4-2", AR70= "2-1", AR70= "-12", AR70= "-24"),"Q",
  IF(
    OR(AR70= "4-1", AR70= "40", AR70= "42"),"A",
    IF(
      AR70= "44","P",
      IF(OR(AR70= "2-2",AR70="0-2",AR70="-1-2",AR70="-2-2",AR70="-2-1",AR70="-20",AR70="-22" ),"R",
              IF(
                OR(AR70= "24",AR70="04",AR70="-14"),"M",
                IF(
                  OR(AR70= "20",AR70="22",AR70="0-1",AR70="00",AR70="02",AR70="-1-1",AR70="-10"),"I",""
                )
              )
      )
    )
  )
)</f>
        <v/>
      </c>
      <c r="BD70" t="str">
        <f xml:space="preserve"> IF(OR(AS70= "4-2", AS70= "2-1", AS70= "-12", AS70= "-24"),"Q",
  IF(
    OR(AS70= "4-1", AS70= "40", AS70= "42"),"A",
    IF(
      AS70= "44","P",
      IF(OR(AS70= "2-2",AS70="0-2",AS70="-1-2",AS70="-2-2",AS70="-2-1",AS70="-20",AS70="-22" ),"R",
              IF(
                OR(AS70= "24",AS70="04",AS70="-14"),"M",
                IF(
                  OR(AS70= "20",AS70="22",AS70="0-1",AS70="00",AS70="02",AS70="-1-1",AS70="-10"),"I",""
                )
              )
      )
    )
  )
)</f>
        <v/>
      </c>
      <c r="BE70" t="str">
        <f xml:space="preserve"> IF(OR(AT70= "4-2", AT70= "2-1", AT70= "-12", AT70= "-24"),"Q",
  IF(
    OR(AT70= "4-1", AT70= "40", AT70= "42"),"A",
    IF(
      AT70= "44","P",
      IF(OR(AT70= "2-2",AT70="0-2",AT70="-1-2",AT70="-2-2",AT70="-2-1",AT70="-20",AT70="-22" ),"R",
              IF(
                OR(AT70= "24",AT70="04",AT70="-14"),"M",
                IF(
                  OR(AT70= "20",AT70="22",AT70="0-1",AT70="00",AT70="02",AT70="-1-1",AT70="-10"),"I",""
                )
              )
      )
    )
  )
)</f>
        <v/>
      </c>
      <c r="BF70" t="str">
        <f xml:space="preserve"> IF(OR(AU70= "4-2", AU70= "2-1", AU70= "-12", AU70= "-24"),"Q",
  IF(
    OR(AU70= "4-1", AU70= "40", AU70= "42"),"A",
    IF(
      AU70= "44","P",
      IF(OR(AU70= "2-2",AU70="0-2",AU70="-1-2",AU70="-2-2",AU70="-2-1",AU70="-20",AU70="-22" ),"R",
              IF(
                OR(AU70= "24",AU70="04",AU70="-14"),"M",
                IF(
                  OR(AU70= "20",AU70="22",AU70="0-1",AU70="00",AU70="02",AU70="-1-1",AU70="-10"),"I",""
                )
              )
      )
    )
  )
)</f>
        <v/>
      </c>
      <c r="BG70" t="str">
        <f xml:space="preserve"> IF(OR(AV70= "4-2", AV70= "2-1", AV70= "-12", AV70= "-24"),"Q",
  IF(
    OR(AV70= "4-1", AV70= "40", AV70= "42"),"A",
    IF(
      AV70= "44","P",
      IF(OR(AV70= "2-2",AV70="0-2",AV70="-1-2",AV70="-2-2",AV70="-2-1",AV70="-20",AV70="-22" ),"R",
              IF(
                OR(AV70= "24",AV70="04",AV70="-14"),"M",
                IF(
                  OR(AV70= "20",AV70="22",AV70="0-1",AV70="00",AV70="02",AV70="-1-1",AV70="-10"),"I",""
                )
              )
      )
    )
  )
)</f>
        <v/>
      </c>
      <c r="BH70" t="str">
        <f xml:space="preserve"> IF(OR(AW70= "4-2", AW70= "2-1", AW70= "-12", AW70= "-24"),"Q",
  IF(
    OR(AW70= "4-1", AW70= "40", AW70= "42"),"A",
    IF(
      AW70= "44","P",
      IF(OR(AW70= "2-2",AW70="0-2",AW70="-1-2",AW70="-2-2",AW70="-2-1",AW70="-20",AW70="-22" ),"R",
              IF(
                OR(AW70= "24",AW70="04",AW70="-14"),"M",
                IF(
                  OR(AW70= "20",AW70="22",AW70="0-1",AW70="00",AW70="02",AW70="-1-1",AW70="-10"),"I",""
                )
              )
      )
    )
  )
)</f>
        <v/>
      </c>
      <c r="BI70" t="str">
        <f xml:space="preserve"> IF(OR(AX70= "4-2", AX70= "2-1", AX70= "-12", AX70= "-24"),"Q",
  IF(
    OR(AX70= "4-1", AX70= "40", AX70= "42"),"A",
    IF(
      AX70= "44","P",
      IF(OR(AX70= "2-2",AX70="0-2",AX70="-1-2",AX70="-2-2",AX70="-2-1",AX70="-20",AX70="-22" ),"R",
              IF(
                OR(AX70= "24",AX70="04",AX70="-14"),"M",
                IF(
                  OR(AX70= "20",AX70="22",AX70="0-1",AX70="00",AX70="02",AX70="-1-1",AX70="-10"),"I",""
                )
              )
      )
    )
  )
)</f>
        <v/>
      </c>
      <c r="BJ70" t="str">
        <f xml:space="preserve"> IF(OR(AY70= "4-2", AY70= "2-1", AY70= "-12", AY70= "-24"),"Q",
  IF(
    OR(AY70= "4-1", AY70= "40", AY70= "42"),"A",
    IF(
      AY70= "44","P",
      IF(OR(AY70= "2-2",AY70="0-2",AY70="-1-2",AY70="-2-2",AY70="-2-1",AY70="-20",AY70="-22" ),"R",
              IF(
                OR(AY70= "24",AY70="04",AY70="-14"),"M",
                IF(
                  OR(AY70= "20",AY70="22",AY70="0-1",AY70="00",AY70="02",AY70="-1-1",AY70="-10"),"I",""
                )
              )
      )
    )
  )
)</f>
        <v/>
      </c>
      <c r="BK70" t="str">
        <f xml:space="preserve"> IF(OR(AZ70= "4-2", AZ70= "2-1", AZ70= "-12", AZ70= "-24"),"Q",
  IF(
    OR(AZ70= "4-1", AZ70= "40", AZ70= "42"),"A",
    IF(
      AZ70= "44","P",
      IF(OR(AZ70= "2-2",AZ70="0-2",AZ70="-1-2",AZ70="-2-2",AZ70="-2-1",AZ70="-20",AZ70="-22" ),"R",
              IF(
                OR(AZ70= "24",AZ70="04",AZ70="-14"),"M",
                IF(
                  OR(AZ70= "20",AZ70="22",AZ70="0-1",AZ70="00",AZ70="02",AZ70="-1-1",AZ70="-10"),"I",""
                )
              )
      )
    )
  )
)</f>
        <v/>
      </c>
      <c r="BL70" t="str">
        <f xml:space="preserve"> IF(OR(BA70= "4-2", BA70= "2-1", BA70= "-12", BA70= "-24"),"Q",
  IF(
    OR(BA70= "4-1", BA70= "40", BA70= "42"),"A",
    IF(
      BA70= "44","P",
      IF(OR(BA70= "2-2",BA70="0-2",BA70="-1-2",BA70="-2-2",BA70="-2-1",BA70="-20",BA70="-22" ),"R",
              IF(
                OR(BA70= "24",BA70="04",BA70="-14"),"M",
                IF(
                  OR(BA70= "20",BA70="22",BA70="0-1",BA70="00",BA70="02",BA70="-1-1",BA70="-10"),"I",""
                )
              )
      )
    )
  )
)</f>
        <v/>
      </c>
    </row>
    <row r="71" spans="23:64" x14ac:dyDescent="0.25">
      <c r="W71" t="b">
        <f>IF(OR(B71=Локализация!$C$118,B71=5),4,IF(OR(B71=Локализация!$C$119,B71=4),2,IF(OR(B71=Локализация!$C$120,B71=3),0,IF(OR(B71=Локализация!$C$121,B71=2),-1,IF(OR(B71=Локализация!$C$122,B71=1),-2)))))</f>
        <v>0</v>
      </c>
      <c r="X71" t="b">
        <f>IF(OR(C71=Локализация!$C$124,C71=5),-2,IF(OR(C71=Локализация!$C$125,C71=4),-1,IF(OR(C71=Локализация!$C$126,C71=3),0,IF(OR(C71=Локализация!$C$127,C71=2),2,IF(OR(C71=Локализация!$C$128,C71=1),4)))))</f>
        <v>0</v>
      </c>
      <c r="Y71" t="b">
        <f>IF(OR(D71=Локализация!$C$118,D71=5),4,IF(OR(D71=Локализация!$C$119,D71=4),2,IF(OR(D71=Локализация!$C$120,D71=3),0,IF(OR(D71=Локализация!$C$121,D71=2),-1,IF(OR(D71=Локализация!$C$122,D71=1),-2)))))</f>
        <v>0</v>
      </c>
      <c r="Z71" t="b">
        <f>IF(OR(E71=Локализация!$C$124,E71=5),-2,IF(OR(E71=Локализация!$C$125,E71=4),-1,IF(OR(E71=Локализация!$C$126,E71=3),0,IF(OR(E71=Локализация!$C$127,E71=2),2,IF(OR(E71=Локализация!$C$128,E71=1),4)))))</f>
        <v>0</v>
      </c>
      <c r="AA71" t="b">
        <f>IF(OR(F71=Локализация!$C$118,F71=5),4,IF(OR(F71=Локализация!$C$119,F71=4),2,IF(OR(F71=Локализация!$C$120,F71=3),0,IF(OR(F71=Локализация!$C$121,F71=2),-1,IF(OR(F71=Локализация!$C$122,F71=1),-2)))))</f>
        <v>0</v>
      </c>
      <c r="AB71" t="b">
        <f>IF(OR(G71=Локализация!$C$124,G71=5),-2,IF(OR(G71=Локализация!$C$125,G71=4),-1,IF(OR(G71=Локализация!$C$126,G71=3),0,IF(OR(G71=Локализация!$C$127,G71=2),2,IF(OR(G71=Локализация!$C$128,G71=1),4)))))</f>
        <v>0</v>
      </c>
      <c r="AC71" t="b">
        <f>IF(OR(H71=Локализация!$C$118,H71=5),4,IF(OR(H71=Локализация!$C$119,H71=4),2,IF(OR(H71=Локализация!$C$120,H71=3),0,IF(OR(H71=Локализация!$C$121,H71=2),-1,IF(OR(H71=Локализация!$C$122,H71=1),-2)))))</f>
        <v>0</v>
      </c>
      <c r="AD71" t="b">
        <f>IF(OR(I71=Локализация!$C$124,I71=5),-2,IF(OR(I71=Локализация!$C$125,I71=4),-1,IF(OR(I71=Локализация!$C$126,I71=3),0,IF(OR(I71=Локализация!$C$127,I71=2),2,IF(OR(I71=Локализация!$C$128,I71=1),4)))))</f>
        <v>0</v>
      </c>
      <c r="AE71" t="b">
        <f>IF(OR(J71=Локализация!$C$118,J71=5),4,IF(OR(J71=Локализация!$C$119,J71=4),2,IF(OR(J71=Локализация!$C$120,J71=3),0,IF(OR(J71=Локализация!$C$121,J71=2),-1,IF(OR(J71=Локализация!$C$122,J71=1),-2)))))</f>
        <v>0</v>
      </c>
      <c r="AF71" t="b">
        <f>IF(OR(K71=Локализация!$C$124,K71=5),-2,IF(OR(K71=Локализация!$C$125,K71=4),-1,IF(OR(K71=Локализация!$C$126,K71=3),0,IF(OR(K71=Локализация!$C$127,K71=2),2,IF(OR(K71=Локализация!$C$128,K71=1),4)))))</f>
        <v>0</v>
      </c>
      <c r="AG71" t="b">
        <f>IF(OR(L71=Локализация!$C$118,L71=5),4,IF(OR(L71=Локализация!$C$119,L71=4),2,IF(OR(L71=Локализация!$C$120,L71=3),0,IF(OR(L71=Локализация!$C$121,L71=2),-1,IF(OR(L71=Локализация!$C$122,L71=1),-2)))))</f>
        <v>0</v>
      </c>
      <c r="AH71" t="b">
        <f>IF(OR(M71=Локализация!$C$124,M71=5),-2,IF(OR(M71=Локализация!$C$125,M71=4),-1,IF(OR(M71=Локализация!$C$126,M71=3),0,IF(OR(M71=Локализация!$C$127,M71=2),2,IF(OR(M71=Локализация!$C$128,M71=1),4)))))</f>
        <v>0</v>
      </c>
      <c r="AI71" t="b">
        <f>IF(OR(N71=Локализация!$C$118,N71=5),4,IF(OR(N71=Локализация!$C$119,N71=4),2,IF(OR(N71=Локализация!$C$120,N71=3),0,IF(OR(N71=Локализация!$C$121,N71=2),-1,IF(OR(N71=Локализация!$C$122,N71=1),-2)))))</f>
        <v>0</v>
      </c>
      <c r="AJ71" t="b">
        <f>IF(OR(O71=Локализация!$C$124,O71=5),-2,IF(OR(O71=Локализация!$C$125,O71=4),-1,IF(OR(O71=Локализация!$C$126,O71=3),0,IF(OR(O71=Локализация!$C$127,O71=2),2,IF(OR(O71=Локализация!$C$128,O71=1),4)))))</f>
        <v>0</v>
      </c>
      <c r="AK71" t="b">
        <f>IF(OR(P71=Локализация!$C$118,P71=5),4,IF(OR(P71=Локализация!$C$119,P71=4),2,IF(OR(P71=Локализация!$C$120,P71=3),0,IF(OR(P71=Локализация!$C$121,P71=2),-1,IF(OR(P71=Локализация!$C$122,P71=1),-2)))))</f>
        <v>0</v>
      </c>
      <c r="AL71" t="b">
        <f>IF(OR(Q71=Локализация!$C$124,Q71=5),-2,IF(OR(Q71=Локализация!$C$125,Q71=4),-1,IF(OR(Q71=Локализация!$C$126,Q71=3),0,IF(OR(Q71=Локализация!$C$127,Q71=2),2,IF(OR(Q71=Локализация!$C$128,Q71=1),4)))))</f>
        <v>0</v>
      </c>
      <c r="AM71" t="b">
        <f>IF(OR(R71=Локализация!$C$118,R71=5),4,IF(OR(R71=Локализация!$C$119,R71=4),2,IF(OR(R71=Локализация!$C$120,R71=3),0,IF(OR(R71=Локализация!$C$121,R71=2),-1,IF(OR(R71=Локализация!$C$122,R71=1),-2)))))</f>
        <v>0</v>
      </c>
      <c r="AN71" t="b">
        <f>IF(OR(S71=Локализация!$C$124,S71=5),-2,IF(OR(S71=Локализация!$C$125,S71=4),-1,IF(OR(S71=Локализация!$C$126,S71=3),0,IF(OR(S71=Локализация!$C$127,S71=2),2,IF(OR(S71=Локализация!$C$128,S71=1),4)))))</f>
        <v>0</v>
      </c>
      <c r="AO71" t="b">
        <f>IF(OR(T71=Локализация!$C$118,T71=5),4,IF(OR(T71=Локализация!$C$119,T71=4),2,IF(OR(T71=Локализация!$C$120,T71=3),0,IF(OR(T71=Локализация!$C$121,T71=2),-1,IF(OR(T71=Локализация!$C$122,T71=1),-2)))))</f>
        <v>0</v>
      </c>
      <c r="AP71" t="b">
        <f>IF(OR(U71=Локализация!$C$124,U71=5),-2,IF(OR(U71=Локализация!$C$125,U71=4),-1,IF(OR(U71=Локализация!$C$126,U71=3),0,IF(OR(U71=Локализация!$C$127,U71=2),2,IF(OR(U71=Локализация!$C$128,U71=1),4)))))</f>
        <v>0</v>
      </c>
      <c r="AR71" t="str">
        <f>CONCATENATE(W71,X71)</f>
        <v>ЛОЖЬЛОЖЬ</v>
      </c>
      <c r="AS71" t="str">
        <f>CONCATENATE(Y71,Z71)</f>
        <v>ЛОЖЬЛОЖЬ</v>
      </c>
      <c r="AT71" t="str">
        <f>CONCATENATE(AA71,AB71)</f>
        <v>ЛОЖЬЛОЖЬ</v>
      </c>
      <c r="AU71" t="str">
        <f>CONCATENATE(AC71,AD71)</f>
        <v>ЛОЖЬЛОЖЬ</v>
      </c>
      <c r="AV71" t="str">
        <f>CONCATENATE(AE71,AF71)</f>
        <v>ЛОЖЬЛОЖЬ</v>
      </c>
      <c r="AW71" t="str">
        <f>CONCATENATE(AG71,AH71)</f>
        <v>ЛОЖЬЛОЖЬ</v>
      </c>
      <c r="AX71" t="str">
        <f>CONCATENATE(AI71,AJ71)</f>
        <v>ЛОЖЬЛОЖЬ</v>
      </c>
      <c r="AY71" t="str">
        <f>CONCATENATE(AK71,AL71)</f>
        <v>ЛОЖЬЛОЖЬ</v>
      </c>
      <c r="AZ71" t="str">
        <f>CONCATENATE(AM71,AN71)</f>
        <v>ЛОЖЬЛОЖЬ</v>
      </c>
      <c r="BA71" t="str">
        <f>CONCATENATE(AO71,AP71)</f>
        <v>ЛОЖЬЛОЖЬ</v>
      </c>
      <c r="BC71" t="str">
        <f xml:space="preserve"> IF(OR(AR71= "4-2", AR71= "2-1", AR71= "-12", AR71= "-24"),"Q",
  IF(
    OR(AR71= "4-1", AR71= "40", AR71= "42"),"A",
    IF(
      AR71= "44","P",
      IF(OR(AR71= "2-2",AR71="0-2",AR71="-1-2",AR71="-2-2",AR71="-2-1",AR71="-20",AR71="-22" ),"R",
              IF(
                OR(AR71= "24",AR71="04",AR71="-14"),"M",
                IF(
                  OR(AR71= "20",AR71="22",AR71="0-1",AR71="00",AR71="02",AR71="-1-1",AR71="-10"),"I",""
                )
              )
      )
    )
  )
)</f>
        <v/>
      </c>
      <c r="BD71" t="str">
        <f xml:space="preserve"> IF(OR(AS71= "4-2", AS71= "2-1", AS71= "-12", AS71= "-24"),"Q",
  IF(
    OR(AS71= "4-1", AS71= "40", AS71= "42"),"A",
    IF(
      AS71= "44","P",
      IF(OR(AS71= "2-2",AS71="0-2",AS71="-1-2",AS71="-2-2",AS71="-2-1",AS71="-20",AS71="-22" ),"R",
              IF(
                OR(AS71= "24",AS71="04",AS71="-14"),"M",
                IF(
                  OR(AS71= "20",AS71="22",AS71="0-1",AS71="00",AS71="02",AS71="-1-1",AS71="-10"),"I",""
                )
              )
      )
    )
  )
)</f>
        <v/>
      </c>
      <c r="BE71" t="str">
        <f xml:space="preserve"> IF(OR(AT71= "4-2", AT71= "2-1", AT71= "-12", AT71= "-24"),"Q",
  IF(
    OR(AT71= "4-1", AT71= "40", AT71= "42"),"A",
    IF(
      AT71= "44","P",
      IF(OR(AT71= "2-2",AT71="0-2",AT71="-1-2",AT71="-2-2",AT71="-2-1",AT71="-20",AT71="-22" ),"R",
              IF(
                OR(AT71= "24",AT71="04",AT71="-14"),"M",
                IF(
                  OR(AT71= "20",AT71="22",AT71="0-1",AT71="00",AT71="02",AT71="-1-1",AT71="-10"),"I",""
                )
              )
      )
    )
  )
)</f>
        <v/>
      </c>
      <c r="BF71" t="str">
        <f xml:space="preserve"> IF(OR(AU71= "4-2", AU71= "2-1", AU71= "-12", AU71= "-24"),"Q",
  IF(
    OR(AU71= "4-1", AU71= "40", AU71= "42"),"A",
    IF(
      AU71= "44","P",
      IF(OR(AU71= "2-2",AU71="0-2",AU71="-1-2",AU71="-2-2",AU71="-2-1",AU71="-20",AU71="-22" ),"R",
              IF(
                OR(AU71= "24",AU71="04",AU71="-14"),"M",
                IF(
                  OR(AU71= "20",AU71="22",AU71="0-1",AU71="00",AU71="02",AU71="-1-1",AU71="-10"),"I",""
                )
              )
      )
    )
  )
)</f>
        <v/>
      </c>
      <c r="BG71" t="str">
        <f xml:space="preserve"> IF(OR(AV71= "4-2", AV71= "2-1", AV71= "-12", AV71= "-24"),"Q",
  IF(
    OR(AV71= "4-1", AV71= "40", AV71= "42"),"A",
    IF(
      AV71= "44","P",
      IF(OR(AV71= "2-2",AV71="0-2",AV71="-1-2",AV71="-2-2",AV71="-2-1",AV71="-20",AV71="-22" ),"R",
              IF(
                OR(AV71= "24",AV71="04",AV71="-14"),"M",
                IF(
                  OR(AV71= "20",AV71="22",AV71="0-1",AV71="00",AV71="02",AV71="-1-1",AV71="-10"),"I",""
                )
              )
      )
    )
  )
)</f>
        <v/>
      </c>
      <c r="BH71" t="str">
        <f xml:space="preserve"> IF(OR(AW71= "4-2", AW71= "2-1", AW71= "-12", AW71= "-24"),"Q",
  IF(
    OR(AW71= "4-1", AW71= "40", AW71= "42"),"A",
    IF(
      AW71= "44","P",
      IF(OR(AW71= "2-2",AW71="0-2",AW71="-1-2",AW71="-2-2",AW71="-2-1",AW71="-20",AW71="-22" ),"R",
              IF(
                OR(AW71= "24",AW71="04",AW71="-14"),"M",
                IF(
                  OR(AW71= "20",AW71="22",AW71="0-1",AW71="00",AW71="02",AW71="-1-1",AW71="-10"),"I",""
                )
              )
      )
    )
  )
)</f>
        <v/>
      </c>
      <c r="BI71" t="str">
        <f xml:space="preserve"> IF(OR(AX71= "4-2", AX71= "2-1", AX71= "-12", AX71= "-24"),"Q",
  IF(
    OR(AX71= "4-1", AX71= "40", AX71= "42"),"A",
    IF(
      AX71= "44","P",
      IF(OR(AX71= "2-2",AX71="0-2",AX71="-1-2",AX71="-2-2",AX71="-2-1",AX71="-20",AX71="-22" ),"R",
              IF(
                OR(AX71= "24",AX71="04",AX71="-14"),"M",
                IF(
                  OR(AX71= "20",AX71="22",AX71="0-1",AX71="00",AX71="02",AX71="-1-1",AX71="-10"),"I",""
                )
              )
      )
    )
  )
)</f>
        <v/>
      </c>
      <c r="BJ71" t="str">
        <f xml:space="preserve"> IF(OR(AY71= "4-2", AY71= "2-1", AY71= "-12", AY71= "-24"),"Q",
  IF(
    OR(AY71= "4-1", AY71= "40", AY71= "42"),"A",
    IF(
      AY71= "44","P",
      IF(OR(AY71= "2-2",AY71="0-2",AY71="-1-2",AY71="-2-2",AY71="-2-1",AY71="-20",AY71="-22" ),"R",
              IF(
                OR(AY71= "24",AY71="04",AY71="-14"),"M",
                IF(
                  OR(AY71= "20",AY71="22",AY71="0-1",AY71="00",AY71="02",AY71="-1-1",AY71="-10"),"I",""
                )
              )
      )
    )
  )
)</f>
        <v/>
      </c>
      <c r="BK71" t="str">
        <f xml:space="preserve"> IF(OR(AZ71= "4-2", AZ71= "2-1", AZ71= "-12", AZ71= "-24"),"Q",
  IF(
    OR(AZ71= "4-1", AZ71= "40", AZ71= "42"),"A",
    IF(
      AZ71= "44","P",
      IF(OR(AZ71= "2-2",AZ71="0-2",AZ71="-1-2",AZ71="-2-2",AZ71="-2-1",AZ71="-20",AZ71="-22" ),"R",
              IF(
                OR(AZ71= "24",AZ71="04",AZ71="-14"),"M",
                IF(
                  OR(AZ71= "20",AZ71="22",AZ71="0-1",AZ71="00",AZ71="02",AZ71="-1-1",AZ71="-10"),"I",""
                )
              )
      )
    )
  )
)</f>
        <v/>
      </c>
      <c r="BL71" t="str">
        <f xml:space="preserve"> IF(OR(BA71= "4-2", BA71= "2-1", BA71= "-12", BA71= "-24"),"Q",
  IF(
    OR(BA71= "4-1", BA71= "40", BA71= "42"),"A",
    IF(
      BA71= "44","P",
      IF(OR(BA71= "2-2",BA71="0-2",BA71="-1-2",BA71="-2-2",BA71="-2-1",BA71="-20",BA71="-22" ),"R",
              IF(
                OR(BA71= "24",BA71="04",BA71="-14"),"M",
                IF(
                  OR(BA71= "20",BA71="22",BA71="0-1",BA71="00",BA71="02",BA71="-1-1",BA71="-10"),"I",""
                )
              )
      )
    )
  )
)</f>
        <v/>
      </c>
    </row>
    <row r="72" spans="23:64" x14ac:dyDescent="0.25">
      <c r="W72" t="b">
        <f>IF(OR(B72=Локализация!$C$118,B72=5),4,IF(OR(B72=Локализация!$C$119,B72=4),2,IF(OR(B72=Локализация!$C$120,B72=3),0,IF(OR(B72=Локализация!$C$121,B72=2),-1,IF(OR(B72=Локализация!$C$122,B72=1),-2)))))</f>
        <v>0</v>
      </c>
      <c r="X72" t="b">
        <f>IF(OR(C72=Локализация!$C$124,C72=5),-2,IF(OR(C72=Локализация!$C$125,C72=4),-1,IF(OR(C72=Локализация!$C$126,C72=3),0,IF(OR(C72=Локализация!$C$127,C72=2),2,IF(OR(C72=Локализация!$C$128,C72=1),4)))))</f>
        <v>0</v>
      </c>
      <c r="Y72" t="b">
        <f>IF(OR(D72=Локализация!$C$118,D72=5),4,IF(OR(D72=Локализация!$C$119,D72=4),2,IF(OR(D72=Локализация!$C$120,D72=3),0,IF(OR(D72=Локализация!$C$121,D72=2),-1,IF(OR(D72=Локализация!$C$122,D72=1),-2)))))</f>
        <v>0</v>
      </c>
      <c r="Z72" t="b">
        <f>IF(OR(E72=Локализация!$C$124,E72=5),-2,IF(OR(E72=Локализация!$C$125,E72=4),-1,IF(OR(E72=Локализация!$C$126,E72=3),0,IF(OR(E72=Локализация!$C$127,E72=2),2,IF(OR(E72=Локализация!$C$128,E72=1),4)))))</f>
        <v>0</v>
      </c>
      <c r="AA72" t="b">
        <f>IF(OR(F72=Локализация!$C$118,F72=5),4,IF(OR(F72=Локализация!$C$119,F72=4),2,IF(OR(F72=Локализация!$C$120,F72=3),0,IF(OR(F72=Локализация!$C$121,F72=2),-1,IF(OR(F72=Локализация!$C$122,F72=1),-2)))))</f>
        <v>0</v>
      </c>
      <c r="AB72" t="b">
        <f>IF(OR(G72=Локализация!$C$124,G72=5),-2,IF(OR(G72=Локализация!$C$125,G72=4),-1,IF(OR(G72=Локализация!$C$126,G72=3),0,IF(OR(G72=Локализация!$C$127,G72=2),2,IF(OR(G72=Локализация!$C$128,G72=1),4)))))</f>
        <v>0</v>
      </c>
      <c r="AC72" t="b">
        <f>IF(OR(H72=Локализация!$C$118,H72=5),4,IF(OR(H72=Локализация!$C$119,H72=4),2,IF(OR(H72=Локализация!$C$120,H72=3),0,IF(OR(H72=Локализация!$C$121,H72=2),-1,IF(OR(H72=Локализация!$C$122,H72=1),-2)))))</f>
        <v>0</v>
      </c>
      <c r="AD72" t="b">
        <f>IF(OR(I72=Локализация!$C$124,I72=5),-2,IF(OR(I72=Локализация!$C$125,I72=4),-1,IF(OR(I72=Локализация!$C$126,I72=3),0,IF(OR(I72=Локализация!$C$127,I72=2),2,IF(OR(I72=Локализация!$C$128,I72=1),4)))))</f>
        <v>0</v>
      </c>
      <c r="AE72" t="b">
        <f>IF(OR(J72=Локализация!$C$118,J72=5),4,IF(OR(J72=Локализация!$C$119,J72=4),2,IF(OR(J72=Локализация!$C$120,J72=3),0,IF(OR(J72=Локализация!$C$121,J72=2),-1,IF(OR(J72=Локализация!$C$122,J72=1),-2)))))</f>
        <v>0</v>
      </c>
      <c r="AF72" t="b">
        <f>IF(OR(K72=Локализация!$C$124,K72=5),-2,IF(OR(K72=Локализация!$C$125,K72=4),-1,IF(OR(K72=Локализация!$C$126,K72=3),0,IF(OR(K72=Локализация!$C$127,K72=2),2,IF(OR(K72=Локализация!$C$128,K72=1),4)))))</f>
        <v>0</v>
      </c>
      <c r="AG72" t="b">
        <f>IF(OR(L72=Локализация!$C$118,L72=5),4,IF(OR(L72=Локализация!$C$119,L72=4),2,IF(OR(L72=Локализация!$C$120,L72=3),0,IF(OR(L72=Локализация!$C$121,L72=2),-1,IF(OR(L72=Локализация!$C$122,L72=1),-2)))))</f>
        <v>0</v>
      </c>
      <c r="AH72" t="b">
        <f>IF(OR(M72=Локализация!$C$124,M72=5),-2,IF(OR(M72=Локализация!$C$125,M72=4),-1,IF(OR(M72=Локализация!$C$126,M72=3),0,IF(OR(M72=Локализация!$C$127,M72=2),2,IF(OR(M72=Локализация!$C$128,M72=1),4)))))</f>
        <v>0</v>
      </c>
      <c r="AI72" t="b">
        <f>IF(OR(N72=Локализация!$C$118,N72=5),4,IF(OR(N72=Локализация!$C$119,N72=4),2,IF(OR(N72=Локализация!$C$120,N72=3),0,IF(OR(N72=Локализация!$C$121,N72=2),-1,IF(OR(N72=Локализация!$C$122,N72=1),-2)))))</f>
        <v>0</v>
      </c>
      <c r="AJ72" t="b">
        <f>IF(OR(O72=Локализация!$C$124,O72=5),-2,IF(OR(O72=Локализация!$C$125,O72=4),-1,IF(OR(O72=Локализация!$C$126,O72=3),0,IF(OR(O72=Локализация!$C$127,O72=2),2,IF(OR(O72=Локализация!$C$128,O72=1),4)))))</f>
        <v>0</v>
      </c>
      <c r="AK72" t="b">
        <f>IF(OR(P72=Локализация!$C$118,P72=5),4,IF(OR(P72=Локализация!$C$119,P72=4),2,IF(OR(P72=Локализация!$C$120,P72=3),0,IF(OR(P72=Локализация!$C$121,P72=2),-1,IF(OR(P72=Локализация!$C$122,P72=1),-2)))))</f>
        <v>0</v>
      </c>
      <c r="AL72" t="b">
        <f>IF(OR(Q72=Локализация!$C$124,Q72=5),-2,IF(OR(Q72=Локализация!$C$125,Q72=4),-1,IF(OR(Q72=Локализация!$C$126,Q72=3),0,IF(OR(Q72=Локализация!$C$127,Q72=2),2,IF(OR(Q72=Локализация!$C$128,Q72=1),4)))))</f>
        <v>0</v>
      </c>
      <c r="AM72" t="b">
        <f>IF(OR(R72=Локализация!$C$118,R72=5),4,IF(OR(R72=Локализация!$C$119,R72=4),2,IF(OR(R72=Локализация!$C$120,R72=3),0,IF(OR(R72=Локализация!$C$121,R72=2),-1,IF(OR(R72=Локализация!$C$122,R72=1),-2)))))</f>
        <v>0</v>
      </c>
      <c r="AN72" t="b">
        <f>IF(OR(S72=Локализация!$C$124,S72=5),-2,IF(OR(S72=Локализация!$C$125,S72=4),-1,IF(OR(S72=Локализация!$C$126,S72=3),0,IF(OR(S72=Локализация!$C$127,S72=2),2,IF(OR(S72=Локализация!$C$128,S72=1),4)))))</f>
        <v>0</v>
      </c>
      <c r="AO72" t="b">
        <f>IF(OR(T72=Локализация!$C$118,T72=5),4,IF(OR(T72=Локализация!$C$119,T72=4),2,IF(OR(T72=Локализация!$C$120,T72=3),0,IF(OR(T72=Локализация!$C$121,T72=2),-1,IF(OR(T72=Локализация!$C$122,T72=1),-2)))))</f>
        <v>0</v>
      </c>
      <c r="AP72" t="b">
        <f>IF(OR(U72=Локализация!$C$124,U72=5),-2,IF(OR(U72=Локализация!$C$125,U72=4),-1,IF(OR(U72=Локализация!$C$126,U72=3),0,IF(OR(U72=Локализация!$C$127,U72=2),2,IF(OR(U72=Локализация!$C$128,U72=1),4)))))</f>
        <v>0</v>
      </c>
      <c r="AR72" t="str">
        <f>CONCATENATE(W72,X72)</f>
        <v>ЛОЖЬЛОЖЬ</v>
      </c>
      <c r="AS72" t="str">
        <f>CONCATENATE(Y72,Z72)</f>
        <v>ЛОЖЬЛОЖЬ</v>
      </c>
      <c r="AT72" t="str">
        <f>CONCATENATE(AA72,AB72)</f>
        <v>ЛОЖЬЛОЖЬ</v>
      </c>
      <c r="AU72" t="str">
        <f>CONCATENATE(AC72,AD72)</f>
        <v>ЛОЖЬЛОЖЬ</v>
      </c>
      <c r="AV72" t="str">
        <f>CONCATENATE(AE72,AF72)</f>
        <v>ЛОЖЬЛОЖЬ</v>
      </c>
      <c r="AW72" t="str">
        <f>CONCATENATE(AG72,AH72)</f>
        <v>ЛОЖЬЛОЖЬ</v>
      </c>
      <c r="AX72" t="str">
        <f>CONCATENATE(AI72,AJ72)</f>
        <v>ЛОЖЬЛОЖЬ</v>
      </c>
      <c r="AY72" t="str">
        <f>CONCATENATE(AK72,AL72)</f>
        <v>ЛОЖЬЛОЖЬ</v>
      </c>
      <c r="AZ72" t="str">
        <f>CONCATENATE(AM72,AN72)</f>
        <v>ЛОЖЬЛОЖЬ</v>
      </c>
      <c r="BA72" t="str">
        <f>CONCATENATE(AO72,AP72)</f>
        <v>ЛОЖЬЛОЖЬ</v>
      </c>
      <c r="BC72" t="str">
        <f xml:space="preserve"> IF(OR(AR72= "4-2", AR72= "2-1", AR72= "-12", AR72= "-24"),"Q",
  IF(
    OR(AR72= "4-1", AR72= "40", AR72= "42"),"A",
    IF(
      AR72= "44","P",
      IF(OR(AR72= "2-2",AR72="0-2",AR72="-1-2",AR72="-2-2",AR72="-2-1",AR72="-20",AR72="-22" ),"R",
              IF(
                OR(AR72= "24",AR72="04",AR72="-14"),"M",
                IF(
                  OR(AR72= "20",AR72="22",AR72="0-1",AR72="00",AR72="02",AR72="-1-1",AR72="-10"),"I",""
                )
              )
      )
    )
  )
)</f>
        <v/>
      </c>
      <c r="BD72" t="str">
        <f xml:space="preserve"> IF(OR(AS72= "4-2", AS72= "2-1", AS72= "-12", AS72= "-24"),"Q",
  IF(
    OR(AS72= "4-1", AS72= "40", AS72= "42"),"A",
    IF(
      AS72= "44","P",
      IF(OR(AS72= "2-2",AS72="0-2",AS72="-1-2",AS72="-2-2",AS72="-2-1",AS72="-20",AS72="-22" ),"R",
              IF(
                OR(AS72= "24",AS72="04",AS72="-14"),"M",
                IF(
                  OR(AS72= "20",AS72="22",AS72="0-1",AS72="00",AS72="02",AS72="-1-1",AS72="-10"),"I",""
                )
              )
      )
    )
  )
)</f>
        <v/>
      </c>
      <c r="BE72" t="str">
        <f xml:space="preserve"> IF(OR(AT72= "4-2", AT72= "2-1", AT72= "-12", AT72= "-24"),"Q",
  IF(
    OR(AT72= "4-1", AT72= "40", AT72= "42"),"A",
    IF(
      AT72= "44","P",
      IF(OR(AT72= "2-2",AT72="0-2",AT72="-1-2",AT72="-2-2",AT72="-2-1",AT72="-20",AT72="-22" ),"R",
              IF(
                OR(AT72= "24",AT72="04",AT72="-14"),"M",
                IF(
                  OR(AT72= "20",AT72="22",AT72="0-1",AT72="00",AT72="02",AT72="-1-1",AT72="-10"),"I",""
                )
              )
      )
    )
  )
)</f>
        <v/>
      </c>
      <c r="BF72" t="str">
        <f xml:space="preserve"> IF(OR(AU72= "4-2", AU72= "2-1", AU72= "-12", AU72= "-24"),"Q",
  IF(
    OR(AU72= "4-1", AU72= "40", AU72= "42"),"A",
    IF(
      AU72= "44","P",
      IF(OR(AU72= "2-2",AU72="0-2",AU72="-1-2",AU72="-2-2",AU72="-2-1",AU72="-20",AU72="-22" ),"R",
              IF(
                OR(AU72= "24",AU72="04",AU72="-14"),"M",
                IF(
                  OR(AU72= "20",AU72="22",AU72="0-1",AU72="00",AU72="02",AU72="-1-1",AU72="-10"),"I",""
                )
              )
      )
    )
  )
)</f>
        <v/>
      </c>
      <c r="BG72" t="str">
        <f xml:space="preserve"> IF(OR(AV72= "4-2", AV72= "2-1", AV72= "-12", AV72= "-24"),"Q",
  IF(
    OR(AV72= "4-1", AV72= "40", AV72= "42"),"A",
    IF(
      AV72= "44","P",
      IF(OR(AV72= "2-2",AV72="0-2",AV72="-1-2",AV72="-2-2",AV72="-2-1",AV72="-20",AV72="-22" ),"R",
              IF(
                OR(AV72= "24",AV72="04",AV72="-14"),"M",
                IF(
                  OR(AV72= "20",AV72="22",AV72="0-1",AV72="00",AV72="02",AV72="-1-1",AV72="-10"),"I",""
                )
              )
      )
    )
  )
)</f>
        <v/>
      </c>
      <c r="BH72" t="str">
        <f xml:space="preserve"> IF(OR(AW72= "4-2", AW72= "2-1", AW72= "-12", AW72= "-24"),"Q",
  IF(
    OR(AW72= "4-1", AW72= "40", AW72= "42"),"A",
    IF(
      AW72= "44","P",
      IF(OR(AW72= "2-2",AW72="0-2",AW72="-1-2",AW72="-2-2",AW72="-2-1",AW72="-20",AW72="-22" ),"R",
              IF(
                OR(AW72= "24",AW72="04",AW72="-14"),"M",
                IF(
                  OR(AW72= "20",AW72="22",AW72="0-1",AW72="00",AW72="02",AW72="-1-1",AW72="-10"),"I",""
                )
              )
      )
    )
  )
)</f>
        <v/>
      </c>
      <c r="BI72" t="str">
        <f xml:space="preserve"> IF(OR(AX72= "4-2", AX72= "2-1", AX72= "-12", AX72= "-24"),"Q",
  IF(
    OR(AX72= "4-1", AX72= "40", AX72= "42"),"A",
    IF(
      AX72= "44","P",
      IF(OR(AX72= "2-2",AX72="0-2",AX72="-1-2",AX72="-2-2",AX72="-2-1",AX72="-20",AX72="-22" ),"R",
              IF(
                OR(AX72= "24",AX72="04",AX72="-14"),"M",
                IF(
                  OR(AX72= "20",AX72="22",AX72="0-1",AX72="00",AX72="02",AX72="-1-1",AX72="-10"),"I",""
                )
              )
      )
    )
  )
)</f>
        <v/>
      </c>
      <c r="BJ72" t="str">
        <f xml:space="preserve"> IF(OR(AY72= "4-2", AY72= "2-1", AY72= "-12", AY72= "-24"),"Q",
  IF(
    OR(AY72= "4-1", AY72= "40", AY72= "42"),"A",
    IF(
      AY72= "44","P",
      IF(OR(AY72= "2-2",AY72="0-2",AY72="-1-2",AY72="-2-2",AY72="-2-1",AY72="-20",AY72="-22" ),"R",
              IF(
                OR(AY72= "24",AY72="04",AY72="-14"),"M",
                IF(
                  OR(AY72= "20",AY72="22",AY72="0-1",AY72="00",AY72="02",AY72="-1-1",AY72="-10"),"I",""
                )
              )
      )
    )
  )
)</f>
        <v/>
      </c>
      <c r="BK72" t="str">
        <f xml:space="preserve"> IF(OR(AZ72= "4-2", AZ72= "2-1", AZ72= "-12", AZ72= "-24"),"Q",
  IF(
    OR(AZ72= "4-1", AZ72= "40", AZ72= "42"),"A",
    IF(
      AZ72= "44","P",
      IF(OR(AZ72= "2-2",AZ72="0-2",AZ72="-1-2",AZ72="-2-2",AZ72="-2-1",AZ72="-20",AZ72="-22" ),"R",
              IF(
                OR(AZ72= "24",AZ72="04",AZ72="-14"),"M",
                IF(
                  OR(AZ72= "20",AZ72="22",AZ72="0-1",AZ72="00",AZ72="02",AZ72="-1-1",AZ72="-10"),"I",""
                )
              )
      )
    )
  )
)</f>
        <v/>
      </c>
      <c r="BL72" t="str">
        <f xml:space="preserve"> IF(OR(BA72= "4-2", BA72= "2-1", BA72= "-12", BA72= "-24"),"Q",
  IF(
    OR(BA72= "4-1", BA72= "40", BA72= "42"),"A",
    IF(
      BA72= "44","P",
      IF(OR(BA72= "2-2",BA72="0-2",BA72="-1-2",BA72="-2-2",BA72="-2-1",BA72="-20",BA72="-22" ),"R",
              IF(
                OR(BA72= "24",BA72="04",BA72="-14"),"M",
                IF(
                  OR(BA72= "20",BA72="22",BA72="0-1",BA72="00",BA72="02",BA72="-1-1",BA72="-10"),"I",""
                )
              )
      )
    )
  )
)</f>
        <v/>
      </c>
    </row>
    <row r="73" spans="23:64" x14ac:dyDescent="0.25">
      <c r="W73" t="b">
        <f>IF(OR(B73=Локализация!$C$118,B73=5),4,IF(OR(B73=Локализация!$C$119,B73=4),2,IF(OR(B73=Локализация!$C$120,B73=3),0,IF(OR(B73=Локализация!$C$121,B73=2),-1,IF(OR(B73=Локализация!$C$122,B73=1),-2)))))</f>
        <v>0</v>
      </c>
      <c r="X73" t="b">
        <f>IF(OR(C73=Локализация!$C$124,C73=5),-2,IF(OR(C73=Локализация!$C$125,C73=4),-1,IF(OR(C73=Локализация!$C$126,C73=3),0,IF(OR(C73=Локализация!$C$127,C73=2),2,IF(OR(C73=Локализация!$C$128,C73=1),4)))))</f>
        <v>0</v>
      </c>
      <c r="Y73" t="b">
        <f>IF(OR(D73=Локализация!$C$118,D73=5),4,IF(OR(D73=Локализация!$C$119,D73=4),2,IF(OR(D73=Локализация!$C$120,D73=3),0,IF(OR(D73=Локализация!$C$121,D73=2),-1,IF(OR(D73=Локализация!$C$122,D73=1),-2)))))</f>
        <v>0</v>
      </c>
      <c r="Z73" t="b">
        <f>IF(OR(E73=Локализация!$C$124,E73=5),-2,IF(OR(E73=Локализация!$C$125,E73=4),-1,IF(OR(E73=Локализация!$C$126,E73=3),0,IF(OR(E73=Локализация!$C$127,E73=2),2,IF(OR(E73=Локализация!$C$128,E73=1),4)))))</f>
        <v>0</v>
      </c>
      <c r="AA73" t="b">
        <f>IF(OR(F73=Локализация!$C$118,F73=5),4,IF(OR(F73=Локализация!$C$119,F73=4),2,IF(OR(F73=Локализация!$C$120,F73=3),0,IF(OR(F73=Локализация!$C$121,F73=2),-1,IF(OR(F73=Локализация!$C$122,F73=1),-2)))))</f>
        <v>0</v>
      </c>
      <c r="AB73" t="b">
        <f>IF(OR(G73=Локализация!$C$124,G73=5),-2,IF(OR(G73=Локализация!$C$125,G73=4),-1,IF(OR(G73=Локализация!$C$126,G73=3),0,IF(OR(G73=Локализация!$C$127,G73=2),2,IF(OR(G73=Локализация!$C$128,G73=1),4)))))</f>
        <v>0</v>
      </c>
      <c r="AC73" t="b">
        <f>IF(OR(H73=Локализация!$C$118,H73=5),4,IF(OR(H73=Локализация!$C$119,H73=4),2,IF(OR(H73=Локализация!$C$120,H73=3),0,IF(OR(H73=Локализация!$C$121,H73=2),-1,IF(OR(H73=Локализация!$C$122,H73=1),-2)))))</f>
        <v>0</v>
      </c>
      <c r="AD73" t="b">
        <f>IF(OR(I73=Локализация!$C$124,I73=5),-2,IF(OR(I73=Локализация!$C$125,I73=4),-1,IF(OR(I73=Локализация!$C$126,I73=3),0,IF(OR(I73=Локализация!$C$127,I73=2),2,IF(OR(I73=Локализация!$C$128,I73=1),4)))))</f>
        <v>0</v>
      </c>
      <c r="AE73" t="b">
        <f>IF(OR(J73=Локализация!$C$118,J73=5),4,IF(OR(J73=Локализация!$C$119,J73=4),2,IF(OR(J73=Локализация!$C$120,J73=3),0,IF(OR(J73=Локализация!$C$121,J73=2),-1,IF(OR(J73=Локализация!$C$122,J73=1),-2)))))</f>
        <v>0</v>
      </c>
      <c r="AF73" t="b">
        <f>IF(OR(K73=Локализация!$C$124,K73=5),-2,IF(OR(K73=Локализация!$C$125,K73=4),-1,IF(OR(K73=Локализация!$C$126,K73=3),0,IF(OR(K73=Локализация!$C$127,K73=2),2,IF(OR(K73=Локализация!$C$128,K73=1),4)))))</f>
        <v>0</v>
      </c>
      <c r="AG73" t="b">
        <f>IF(OR(L73=Локализация!$C$118,L73=5),4,IF(OR(L73=Локализация!$C$119,L73=4),2,IF(OR(L73=Локализация!$C$120,L73=3),0,IF(OR(L73=Локализация!$C$121,L73=2),-1,IF(OR(L73=Локализация!$C$122,L73=1),-2)))))</f>
        <v>0</v>
      </c>
      <c r="AH73" t="b">
        <f>IF(OR(M73=Локализация!$C$124,M73=5),-2,IF(OR(M73=Локализация!$C$125,M73=4),-1,IF(OR(M73=Локализация!$C$126,M73=3),0,IF(OR(M73=Локализация!$C$127,M73=2),2,IF(OR(M73=Локализация!$C$128,M73=1),4)))))</f>
        <v>0</v>
      </c>
      <c r="AI73" t="b">
        <f>IF(OR(N73=Локализация!$C$118,N73=5),4,IF(OR(N73=Локализация!$C$119,N73=4),2,IF(OR(N73=Локализация!$C$120,N73=3),0,IF(OR(N73=Локализация!$C$121,N73=2),-1,IF(OR(N73=Локализация!$C$122,N73=1),-2)))))</f>
        <v>0</v>
      </c>
      <c r="AJ73" t="b">
        <f>IF(OR(O73=Локализация!$C$124,O73=5),-2,IF(OR(O73=Локализация!$C$125,O73=4),-1,IF(OR(O73=Локализация!$C$126,O73=3),0,IF(OR(O73=Локализация!$C$127,O73=2),2,IF(OR(O73=Локализация!$C$128,O73=1),4)))))</f>
        <v>0</v>
      </c>
      <c r="AK73" t="b">
        <f>IF(OR(P73=Локализация!$C$118,P73=5),4,IF(OR(P73=Локализация!$C$119,P73=4),2,IF(OR(P73=Локализация!$C$120,P73=3),0,IF(OR(P73=Локализация!$C$121,P73=2),-1,IF(OR(P73=Локализация!$C$122,P73=1),-2)))))</f>
        <v>0</v>
      </c>
      <c r="AL73" t="b">
        <f>IF(OR(Q73=Локализация!$C$124,Q73=5),-2,IF(OR(Q73=Локализация!$C$125,Q73=4),-1,IF(OR(Q73=Локализация!$C$126,Q73=3),0,IF(OR(Q73=Локализация!$C$127,Q73=2),2,IF(OR(Q73=Локализация!$C$128,Q73=1),4)))))</f>
        <v>0</v>
      </c>
      <c r="AM73" t="b">
        <f>IF(OR(R73=Локализация!$C$118,R73=5),4,IF(OR(R73=Локализация!$C$119,R73=4),2,IF(OR(R73=Локализация!$C$120,R73=3),0,IF(OR(R73=Локализация!$C$121,R73=2),-1,IF(OR(R73=Локализация!$C$122,R73=1),-2)))))</f>
        <v>0</v>
      </c>
      <c r="AN73" t="b">
        <f>IF(OR(S73=Локализация!$C$124,S73=5),-2,IF(OR(S73=Локализация!$C$125,S73=4),-1,IF(OR(S73=Локализация!$C$126,S73=3),0,IF(OR(S73=Локализация!$C$127,S73=2),2,IF(OR(S73=Локализация!$C$128,S73=1),4)))))</f>
        <v>0</v>
      </c>
      <c r="AO73" t="b">
        <f>IF(OR(T73=Локализация!$C$118,T73=5),4,IF(OR(T73=Локализация!$C$119,T73=4),2,IF(OR(T73=Локализация!$C$120,T73=3),0,IF(OR(T73=Локализация!$C$121,T73=2),-1,IF(OR(T73=Локализация!$C$122,T73=1),-2)))))</f>
        <v>0</v>
      </c>
      <c r="AP73" t="b">
        <f>IF(OR(U73=Локализация!$C$124,U73=5),-2,IF(OR(U73=Локализация!$C$125,U73=4),-1,IF(OR(U73=Локализация!$C$126,U73=3),0,IF(OR(U73=Локализация!$C$127,U73=2),2,IF(OR(U73=Локализация!$C$128,U73=1),4)))))</f>
        <v>0</v>
      </c>
      <c r="AR73" t="str">
        <f>CONCATENATE(W73,X73)</f>
        <v>ЛОЖЬЛОЖЬ</v>
      </c>
      <c r="AS73" t="str">
        <f>CONCATENATE(Y73,Z73)</f>
        <v>ЛОЖЬЛОЖЬ</v>
      </c>
      <c r="AT73" t="str">
        <f>CONCATENATE(AA73,AB73)</f>
        <v>ЛОЖЬЛОЖЬ</v>
      </c>
      <c r="AU73" t="str">
        <f>CONCATENATE(AC73,AD73)</f>
        <v>ЛОЖЬЛОЖЬ</v>
      </c>
      <c r="AV73" t="str">
        <f>CONCATENATE(AE73,AF73)</f>
        <v>ЛОЖЬЛОЖЬ</v>
      </c>
      <c r="AW73" t="str">
        <f>CONCATENATE(AG73,AH73)</f>
        <v>ЛОЖЬЛОЖЬ</v>
      </c>
      <c r="AX73" t="str">
        <f>CONCATENATE(AI73,AJ73)</f>
        <v>ЛОЖЬЛОЖЬ</v>
      </c>
      <c r="AY73" t="str">
        <f>CONCATENATE(AK73,AL73)</f>
        <v>ЛОЖЬЛОЖЬ</v>
      </c>
      <c r="AZ73" t="str">
        <f>CONCATENATE(AM73,AN73)</f>
        <v>ЛОЖЬЛОЖЬ</v>
      </c>
      <c r="BA73" t="str">
        <f>CONCATENATE(AO73,AP73)</f>
        <v>ЛОЖЬЛОЖЬ</v>
      </c>
      <c r="BC73" t="str">
        <f xml:space="preserve"> IF(OR(AR73= "4-2", AR73= "2-1", AR73= "-12", AR73= "-24"),"Q",
  IF(
    OR(AR73= "4-1", AR73= "40", AR73= "42"),"A",
    IF(
      AR73= "44","P",
      IF(OR(AR73= "2-2",AR73="0-2",AR73="-1-2",AR73="-2-2",AR73="-2-1",AR73="-20",AR73="-22" ),"R",
              IF(
                OR(AR73= "24",AR73="04",AR73="-14"),"M",
                IF(
                  OR(AR73= "20",AR73="22",AR73="0-1",AR73="00",AR73="02",AR73="-1-1",AR73="-10"),"I",""
                )
              )
      )
    )
  )
)</f>
        <v/>
      </c>
      <c r="BD73" t="str">
        <f xml:space="preserve"> IF(OR(AS73= "4-2", AS73= "2-1", AS73= "-12", AS73= "-24"),"Q",
  IF(
    OR(AS73= "4-1", AS73= "40", AS73= "42"),"A",
    IF(
      AS73= "44","P",
      IF(OR(AS73= "2-2",AS73="0-2",AS73="-1-2",AS73="-2-2",AS73="-2-1",AS73="-20",AS73="-22" ),"R",
              IF(
                OR(AS73= "24",AS73="04",AS73="-14"),"M",
                IF(
                  OR(AS73= "20",AS73="22",AS73="0-1",AS73="00",AS73="02",AS73="-1-1",AS73="-10"),"I",""
                )
              )
      )
    )
  )
)</f>
        <v/>
      </c>
      <c r="BE73" t="str">
        <f xml:space="preserve"> IF(OR(AT73= "4-2", AT73= "2-1", AT73= "-12", AT73= "-24"),"Q",
  IF(
    OR(AT73= "4-1", AT73= "40", AT73= "42"),"A",
    IF(
      AT73= "44","P",
      IF(OR(AT73= "2-2",AT73="0-2",AT73="-1-2",AT73="-2-2",AT73="-2-1",AT73="-20",AT73="-22" ),"R",
              IF(
                OR(AT73= "24",AT73="04",AT73="-14"),"M",
                IF(
                  OR(AT73= "20",AT73="22",AT73="0-1",AT73="00",AT73="02",AT73="-1-1",AT73="-10"),"I",""
                )
              )
      )
    )
  )
)</f>
        <v/>
      </c>
      <c r="BF73" t="str">
        <f xml:space="preserve"> IF(OR(AU73= "4-2", AU73= "2-1", AU73= "-12", AU73= "-24"),"Q",
  IF(
    OR(AU73= "4-1", AU73= "40", AU73= "42"),"A",
    IF(
      AU73= "44","P",
      IF(OR(AU73= "2-2",AU73="0-2",AU73="-1-2",AU73="-2-2",AU73="-2-1",AU73="-20",AU73="-22" ),"R",
              IF(
                OR(AU73= "24",AU73="04",AU73="-14"),"M",
                IF(
                  OR(AU73= "20",AU73="22",AU73="0-1",AU73="00",AU73="02",AU73="-1-1",AU73="-10"),"I",""
                )
              )
      )
    )
  )
)</f>
        <v/>
      </c>
      <c r="BG73" t="str">
        <f xml:space="preserve"> IF(OR(AV73= "4-2", AV73= "2-1", AV73= "-12", AV73= "-24"),"Q",
  IF(
    OR(AV73= "4-1", AV73= "40", AV73= "42"),"A",
    IF(
      AV73= "44","P",
      IF(OR(AV73= "2-2",AV73="0-2",AV73="-1-2",AV73="-2-2",AV73="-2-1",AV73="-20",AV73="-22" ),"R",
              IF(
                OR(AV73= "24",AV73="04",AV73="-14"),"M",
                IF(
                  OR(AV73= "20",AV73="22",AV73="0-1",AV73="00",AV73="02",AV73="-1-1",AV73="-10"),"I",""
                )
              )
      )
    )
  )
)</f>
        <v/>
      </c>
      <c r="BH73" t="str">
        <f xml:space="preserve"> IF(OR(AW73= "4-2", AW73= "2-1", AW73= "-12", AW73= "-24"),"Q",
  IF(
    OR(AW73= "4-1", AW73= "40", AW73= "42"),"A",
    IF(
      AW73= "44","P",
      IF(OR(AW73= "2-2",AW73="0-2",AW73="-1-2",AW73="-2-2",AW73="-2-1",AW73="-20",AW73="-22" ),"R",
              IF(
                OR(AW73= "24",AW73="04",AW73="-14"),"M",
                IF(
                  OR(AW73= "20",AW73="22",AW73="0-1",AW73="00",AW73="02",AW73="-1-1",AW73="-10"),"I",""
                )
              )
      )
    )
  )
)</f>
        <v/>
      </c>
      <c r="BI73" t="str">
        <f xml:space="preserve"> IF(OR(AX73= "4-2", AX73= "2-1", AX73= "-12", AX73= "-24"),"Q",
  IF(
    OR(AX73= "4-1", AX73= "40", AX73= "42"),"A",
    IF(
      AX73= "44","P",
      IF(OR(AX73= "2-2",AX73="0-2",AX73="-1-2",AX73="-2-2",AX73="-2-1",AX73="-20",AX73="-22" ),"R",
              IF(
                OR(AX73= "24",AX73="04",AX73="-14"),"M",
                IF(
                  OR(AX73= "20",AX73="22",AX73="0-1",AX73="00",AX73="02",AX73="-1-1",AX73="-10"),"I",""
                )
              )
      )
    )
  )
)</f>
        <v/>
      </c>
      <c r="BJ73" t="str">
        <f xml:space="preserve"> IF(OR(AY73= "4-2", AY73= "2-1", AY73= "-12", AY73= "-24"),"Q",
  IF(
    OR(AY73= "4-1", AY73= "40", AY73= "42"),"A",
    IF(
      AY73= "44","P",
      IF(OR(AY73= "2-2",AY73="0-2",AY73="-1-2",AY73="-2-2",AY73="-2-1",AY73="-20",AY73="-22" ),"R",
              IF(
                OR(AY73= "24",AY73="04",AY73="-14"),"M",
                IF(
                  OR(AY73= "20",AY73="22",AY73="0-1",AY73="00",AY73="02",AY73="-1-1",AY73="-10"),"I",""
                )
              )
      )
    )
  )
)</f>
        <v/>
      </c>
      <c r="BK73" t="str">
        <f xml:space="preserve"> IF(OR(AZ73= "4-2", AZ73= "2-1", AZ73= "-12", AZ73= "-24"),"Q",
  IF(
    OR(AZ73= "4-1", AZ73= "40", AZ73= "42"),"A",
    IF(
      AZ73= "44","P",
      IF(OR(AZ73= "2-2",AZ73="0-2",AZ73="-1-2",AZ73="-2-2",AZ73="-2-1",AZ73="-20",AZ73="-22" ),"R",
              IF(
                OR(AZ73= "24",AZ73="04",AZ73="-14"),"M",
                IF(
                  OR(AZ73= "20",AZ73="22",AZ73="0-1",AZ73="00",AZ73="02",AZ73="-1-1",AZ73="-10"),"I",""
                )
              )
      )
    )
  )
)</f>
        <v/>
      </c>
      <c r="BL73" t="str">
        <f xml:space="preserve"> IF(OR(BA73= "4-2", BA73= "2-1", BA73= "-12", BA73= "-24"),"Q",
  IF(
    OR(BA73= "4-1", BA73= "40", BA73= "42"),"A",
    IF(
      BA73= "44","P",
      IF(OR(BA73= "2-2",BA73="0-2",BA73="-1-2",BA73="-2-2",BA73="-2-1",BA73="-20",BA73="-22" ),"R",
              IF(
                OR(BA73= "24",BA73="04",BA73="-14"),"M",
                IF(
                  OR(BA73= "20",BA73="22",BA73="0-1",BA73="00",BA73="02",BA73="-1-1",BA73="-10"),"I",""
                )
              )
      )
    )
  )
)</f>
        <v/>
      </c>
    </row>
    <row r="74" spans="23:64" x14ac:dyDescent="0.25">
      <c r="W74" t="b">
        <f>IF(OR(B74=Локализация!$C$118,B74=5),4,IF(OR(B74=Локализация!$C$119,B74=4),2,IF(OR(B74=Локализация!$C$120,B74=3),0,IF(OR(B74=Локализация!$C$121,B74=2),-1,IF(OR(B74=Локализация!$C$122,B74=1),-2)))))</f>
        <v>0</v>
      </c>
      <c r="X74" t="b">
        <f>IF(OR(C74=Локализация!$C$124,C74=5),-2,IF(OR(C74=Локализация!$C$125,C74=4),-1,IF(OR(C74=Локализация!$C$126,C74=3),0,IF(OR(C74=Локализация!$C$127,C74=2),2,IF(OR(C74=Локализация!$C$128,C74=1),4)))))</f>
        <v>0</v>
      </c>
      <c r="Y74" t="b">
        <f>IF(OR(D74=Локализация!$C$118,D74=5),4,IF(OR(D74=Локализация!$C$119,D74=4),2,IF(OR(D74=Локализация!$C$120,D74=3),0,IF(OR(D74=Локализация!$C$121,D74=2),-1,IF(OR(D74=Локализация!$C$122,D74=1),-2)))))</f>
        <v>0</v>
      </c>
      <c r="Z74" t="b">
        <f>IF(OR(E74=Локализация!$C$124,E74=5),-2,IF(OR(E74=Локализация!$C$125,E74=4),-1,IF(OR(E74=Локализация!$C$126,E74=3),0,IF(OR(E74=Локализация!$C$127,E74=2),2,IF(OR(E74=Локализация!$C$128,E74=1),4)))))</f>
        <v>0</v>
      </c>
      <c r="AA74" t="b">
        <f>IF(OR(F74=Локализация!$C$118,F74=5),4,IF(OR(F74=Локализация!$C$119,F74=4),2,IF(OR(F74=Локализация!$C$120,F74=3),0,IF(OR(F74=Локализация!$C$121,F74=2),-1,IF(OR(F74=Локализация!$C$122,F74=1),-2)))))</f>
        <v>0</v>
      </c>
      <c r="AB74" t="b">
        <f>IF(OR(G74=Локализация!$C$124,G74=5),-2,IF(OR(G74=Локализация!$C$125,G74=4),-1,IF(OR(G74=Локализация!$C$126,G74=3),0,IF(OR(G74=Локализация!$C$127,G74=2),2,IF(OR(G74=Локализация!$C$128,G74=1),4)))))</f>
        <v>0</v>
      </c>
      <c r="AC74" t="b">
        <f>IF(OR(H74=Локализация!$C$118,H74=5),4,IF(OR(H74=Локализация!$C$119,H74=4),2,IF(OR(H74=Локализация!$C$120,H74=3),0,IF(OR(H74=Локализация!$C$121,H74=2),-1,IF(OR(H74=Локализация!$C$122,H74=1),-2)))))</f>
        <v>0</v>
      </c>
      <c r="AD74" t="b">
        <f>IF(OR(I74=Локализация!$C$124,I74=5),-2,IF(OR(I74=Локализация!$C$125,I74=4),-1,IF(OR(I74=Локализация!$C$126,I74=3),0,IF(OR(I74=Локализация!$C$127,I74=2),2,IF(OR(I74=Локализация!$C$128,I74=1),4)))))</f>
        <v>0</v>
      </c>
      <c r="AE74" t="b">
        <f>IF(OR(J74=Локализация!$C$118,J74=5),4,IF(OR(J74=Локализация!$C$119,J74=4),2,IF(OR(J74=Локализация!$C$120,J74=3),0,IF(OR(J74=Локализация!$C$121,J74=2),-1,IF(OR(J74=Локализация!$C$122,J74=1),-2)))))</f>
        <v>0</v>
      </c>
      <c r="AF74" t="b">
        <f>IF(OR(K74=Локализация!$C$124,K74=5),-2,IF(OR(K74=Локализация!$C$125,K74=4),-1,IF(OR(K74=Локализация!$C$126,K74=3),0,IF(OR(K74=Локализация!$C$127,K74=2),2,IF(OR(K74=Локализация!$C$128,K74=1),4)))))</f>
        <v>0</v>
      </c>
      <c r="AG74" t="b">
        <f>IF(OR(L74=Локализация!$C$118,L74=5),4,IF(OR(L74=Локализация!$C$119,L74=4),2,IF(OR(L74=Локализация!$C$120,L74=3),0,IF(OR(L74=Локализация!$C$121,L74=2),-1,IF(OR(L74=Локализация!$C$122,L74=1),-2)))))</f>
        <v>0</v>
      </c>
      <c r="AH74" t="b">
        <f>IF(OR(M74=Локализация!$C$124,M74=5),-2,IF(OR(M74=Локализация!$C$125,M74=4),-1,IF(OR(M74=Локализация!$C$126,M74=3),0,IF(OR(M74=Локализация!$C$127,M74=2),2,IF(OR(M74=Локализация!$C$128,M74=1),4)))))</f>
        <v>0</v>
      </c>
      <c r="AI74" t="b">
        <f>IF(OR(N74=Локализация!$C$118,N74=5),4,IF(OR(N74=Локализация!$C$119,N74=4),2,IF(OR(N74=Локализация!$C$120,N74=3),0,IF(OR(N74=Локализация!$C$121,N74=2),-1,IF(OR(N74=Локализация!$C$122,N74=1),-2)))))</f>
        <v>0</v>
      </c>
      <c r="AJ74" t="b">
        <f>IF(OR(O74=Локализация!$C$124,O74=5),-2,IF(OR(O74=Локализация!$C$125,O74=4),-1,IF(OR(O74=Локализация!$C$126,O74=3),0,IF(OR(O74=Локализация!$C$127,O74=2),2,IF(OR(O74=Локализация!$C$128,O74=1),4)))))</f>
        <v>0</v>
      </c>
      <c r="AK74" t="b">
        <f>IF(OR(P74=Локализация!$C$118,P74=5),4,IF(OR(P74=Локализация!$C$119,P74=4),2,IF(OR(P74=Локализация!$C$120,P74=3),0,IF(OR(P74=Локализация!$C$121,P74=2),-1,IF(OR(P74=Локализация!$C$122,P74=1),-2)))))</f>
        <v>0</v>
      </c>
      <c r="AL74" t="b">
        <f>IF(OR(Q74=Локализация!$C$124,Q74=5),-2,IF(OR(Q74=Локализация!$C$125,Q74=4),-1,IF(OR(Q74=Локализация!$C$126,Q74=3),0,IF(OR(Q74=Локализация!$C$127,Q74=2),2,IF(OR(Q74=Локализация!$C$128,Q74=1),4)))))</f>
        <v>0</v>
      </c>
      <c r="AM74" t="b">
        <f>IF(OR(R74=Локализация!$C$118,R74=5),4,IF(OR(R74=Локализация!$C$119,R74=4),2,IF(OR(R74=Локализация!$C$120,R74=3),0,IF(OR(R74=Локализация!$C$121,R74=2),-1,IF(OR(R74=Локализация!$C$122,R74=1),-2)))))</f>
        <v>0</v>
      </c>
      <c r="AN74" t="b">
        <f>IF(OR(S74=Локализация!$C$124,S74=5),-2,IF(OR(S74=Локализация!$C$125,S74=4),-1,IF(OR(S74=Локализация!$C$126,S74=3),0,IF(OR(S74=Локализация!$C$127,S74=2),2,IF(OR(S74=Локализация!$C$128,S74=1),4)))))</f>
        <v>0</v>
      </c>
      <c r="AO74" t="b">
        <f>IF(OR(T74=Локализация!$C$118,T74=5),4,IF(OR(T74=Локализация!$C$119,T74=4),2,IF(OR(T74=Локализация!$C$120,T74=3),0,IF(OR(T74=Локализация!$C$121,T74=2),-1,IF(OR(T74=Локализация!$C$122,T74=1),-2)))))</f>
        <v>0</v>
      </c>
      <c r="AP74" t="b">
        <f>IF(OR(U74=Локализация!$C$124,U74=5),-2,IF(OR(U74=Локализация!$C$125,U74=4),-1,IF(OR(U74=Локализация!$C$126,U74=3),0,IF(OR(U74=Локализация!$C$127,U74=2),2,IF(OR(U74=Локализация!$C$128,U74=1),4)))))</f>
        <v>0</v>
      </c>
      <c r="AR74" t="str">
        <f>CONCATENATE(W74,X74)</f>
        <v>ЛОЖЬЛОЖЬ</v>
      </c>
      <c r="AS74" t="str">
        <f>CONCATENATE(Y74,Z74)</f>
        <v>ЛОЖЬЛОЖЬ</v>
      </c>
      <c r="AT74" t="str">
        <f>CONCATENATE(AA74,AB74)</f>
        <v>ЛОЖЬЛОЖЬ</v>
      </c>
      <c r="AU74" t="str">
        <f>CONCATENATE(AC74,AD74)</f>
        <v>ЛОЖЬЛОЖЬ</v>
      </c>
      <c r="AV74" t="str">
        <f>CONCATENATE(AE74,AF74)</f>
        <v>ЛОЖЬЛОЖЬ</v>
      </c>
      <c r="AW74" t="str">
        <f>CONCATENATE(AG74,AH74)</f>
        <v>ЛОЖЬЛОЖЬ</v>
      </c>
      <c r="AX74" t="str">
        <f>CONCATENATE(AI74,AJ74)</f>
        <v>ЛОЖЬЛОЖЬ</v>
      </c>
      <c r="AY74" t="str">
        <f>CONCATENATE(AK74,AL74)</f>
        <v>ЛОЖЬЛОЖЬ</v>
      </c>
      <c r="AZ74" t="str">
        <f>CONCATENATE(AM74,AN74)</f>
        <v>ЛОЖЬЛОЖЬ</v>
      </c>
      <c r="BA74" t="str">
        <f>CONCATENATE(AO74,AP74)</f>
        <v>ЛОЖЬЛОЖЬ</v>
      </c>
      <c r="BC74" t="str">
        <f xml:space="preserve"> IF(OR(AR74= "4-2", AR74= "2-1", AR74= "-12", AR74= "-24"),"Q",
  IF(
    OR(AR74= "4-1", AR74= "40", AR74= "42"),"A",
    IF(
      AR74= "44","P",
      IF(OR(AR74= "2-2",AR74="0-2",AR74="-1-2",AR74="-2-2",AR74="-2-1",AR74="-20",AR74="-22" ),"R",
              IF(
                OR(AR74= "24",AR74="04",AR74="-14"),"M",
                IF(
                  OR(AR74= "20",AR74="22",AR74="0-1",AR74="00",AR74="02",AR74="-1-1",AR74="-10"),"I",""
                )
              )
      )
    )
  )
)</f>
        <v/>
      </c>
      <c r="BD74" t="str">
        <f xml:space="preserve"> IF(OR(AS74= "4-2", AS74= "2-1", AS74= "-12", AS74= "-24"),"Q",
  IF(
    OR(AS74= "4-1", AS74= "40", AS74= "42"),"A",
    IF(
      AS74= "44","P",
      IF(OR(AS74= "2-2",AS74="0-2",AS74="-1-2",AS74="-2-2",AS74="-2-1",AS74="-20",AS74="-22" ),"R",
              IF(
                OR(AS74= "24",AS74="04",AS74="-14"),"M",
                IF(
                  OR(AS74= "20",AS74="22",AS74="0-1",AS74="00",AS74="02",AS74="-1-1",AS74="-10"),"I",""
                )
              )
      )
    )
  )
)</f>
        <v/>
      </c>
      <c r="BE74" t="str">
        <f xml:space="preserve"> IF(OR(AT74= "4-2", AT74= "2-1", AT74= "-12", AT74= "-24"),"Q",
  IF(
    OR(AT74= "4-1", AT74= "40", AT74= "42"),"A",
    IF(
      AT74= "44","P",
      IF(OR(AT74= "2-2",AT74="0-2",AT74="-1-2",AT74="-2-2",AT74="-2-1",AT74="-20",AT74="-22" ),"R",
              IF(
                OR(AT74= "24",AT74="04",AT74="-14"),"M",
                IF(
                  OR(AT74= "20",AT74="22",AT74="0-1",AT74="00",AT74="02",AT74="-1-1",AT74="-10"),"I",""
                )
              )
      )
    )
  )
)</f>
        <v/>
      </c>
      <c r="BF74" t="str">
        <f xml:space="preserve"> IF(OR(AU74= "4-2", AU74= "2-1", AU74= "-12", AU74= "-24"),"Q",
  IF(
    OR(AU74= "4-1", AU74= "40", AU74= "42"),"A",
    IF(
      AU74= "44","P",
      IF(OR(AU74= "2-2",AU74="0-2",AU74="-1-2",AU74="-2-2",AU74="-2-1",AU74="-20",AU74="-22" ),"R",
              IF(
                OR(AU74= "24",AU74="04",AU74="-14"),"M",
                IF(
                  OR(AU74= "20",AU74="22",AU74="0-1",AU74="00",AU74="02",AU74="-1-1",AU74="-10"),"I",""
                )
              )
      )
    )
  )
)</f>
        <v/>
      </c>
      <c r="BG74" t="str">
        <f xml:space="preserve"> IF(OR(AV74= "4-2", AV74= "2-1", AV74= "-12", AV74= "-24"),"Q",
  IF(
    OR(AV74= "4-1", AV74= "40", AV74= "42"),"A",
    IF(
      AV74= "44","P",
      IF(OR(AV74= "2-2",AV74="0-2",AV74="-1-2",AV74="-2-2",AV74="-2-1",AV74="-20",AV74="-22" ),"R",
              IF(
                OR(AV74= "24",AV74="04",AV74="-14"),"M",
                IF(
                  OR(AV74= "20",AV74="22",AV74="0-1",AV74="00",AV74="02",AV74="-1-1",AV74="-10"),"I",""
                )
              )
      )
    )
  )
)</f>
        <v/>
      </c>
      <c r="BH74" t="str">
        <f xml:space="preserve"> IF(OR(AW74= "4-2", AW74= "2-1", AW74= "-12", AW74= "-24"),"Q",
  IF(
    OR(AW74= "4-1", AW74= "40", AW74= "42"),"A",
    IF(
      AW74= "44","P",
      IF(OR(AW74= "2-2",AW74="0-2",AW74="-1-2",AW74="-2-2",AW74="-2-1",AW74="-20",AW74="-22" ),"R",
              IF(
                OR(AW74= "24",AW74="04",AW74="-14"),"M",
                IF(
                  OR(AW74= "20",AW74="22",AW74="0-1",AW74="00",AW74="02",AW74="-1-1",AW74="-10"),"I",""
                )
              )
      )
    )
  )
)</f>
        <v/>
      </c>
      <c r="BI74" t="str">
        <f xml:space="preserve"> IF(OR(AX74= "4-2", AX74= "2-1", AX74= "-12", AX74= "-24"),"Q",
  IF(
    OR(AX74= "4-1", AX74= "40", AX74= "42"),"A",
    IF(
      AX74= "44","P",
      IF(OR(AX74= "2-2",AX74="0-2",AX74="-1-2",AX74="-2-2",AX74="-2-1",AX74="-20",AX74="-22" ),"R",
              IF(
                OR(AX74= "24",AX74="04",AX74="-14"),"M",
                IF(
                  OR(AX74= "20",AX74="22",AX74="0-1",AX74="00",AX74="02",AX74="-1-1",AX74="-10"),"I",""
                )
              )
      )
    )
  )
)</f>
        <v/>
      </c>
      <c r="BJ74" t="str">
        <f xml:space="preserve"> IF(OR(AY74= "4-2", AY74= "2-1", AY74= "-12", AY74= "-24"),"Q",
  IF(
    OR(AY74= "4-1", AY74= "40", AY74= "42"),"A",
    IF(
      AY74= "44","P",
      IF(OR(AY74= "2-2",AY74="0-2",AY74="-1-2",AY74="-2-2",AY74="-2-1",AY74="-20",AY74="-22" ),"R",
              IF(
                OR(AY74= "24",AY74="04",AY74="-14"),"M",
                IF(
                  OR(AY74= "20",AY74="22",AY74="0-1",AY74="00",AY74="02",AY74="-1-1",AY74="-10"),"I",""
                )
              )
      )
    )
  )
)</f>
        <v/>
      </c>
      <c r="BK74" t="str">
        <f xml:space="preserve"> IF(OR(AZ74= "4-2", AZ74= "2-1", AZ74= "-12", AZ74= "-24"),"Q",
  IF(
    OR(AZ74= "4-1", AZ74= "40", AZ74= "42"),"A",
    IF(
      AZ74= "44","P",
      IF(OR(AZ74= "2-2",AZ74="0-2",AZ74="-1-2",AZ74="-2-2",AZ74="-2-1",AZ74="-20",AZ74="-22" ),"R",
              IF(
                OR(AZ74= "24",AZ74="04",AZ74="-14"),"M",
                IF(
                  OR(AZ74= "20",AZ74="22",AZ74="0-1",AZ74="00",AZ74="02",AZ74="-1-1",AZ74="-10"),"I",""
                )
              )
      )
    )
  )
)</f>
        <v/>
      </c>
      <c r="BL74" t="str">
        <f xml:space="preserve"> IF(OR(BA74= "4-2", BA74= "2-1", BA74= "-12", BA74= "-24"),"Q",
  IF(
    OR(BA74= "4-1", BA74= "40", BA74= "42"),"A",
    IF(
      BA74= "44","P",
      IF(OR(BA74= "2-2",BA74="0-2",BA74="-1-2",BA74="-2-2",BA74="-2-1",BA74="-20",BA74="-22" ),"R",
              IF(
                OR(BA74= "24",BA74="04",BA74="-14"),"M",
                IF(
                  OR(BA74= "20",BA74="22",BA74="0-1",BA74="00",BA74="02",BA74="-1-1",BA74="-10"),"I",""
                )
              )
      )
    )
  )
)</f>
        <v/>
      </c>
    </row>
    <row r="75" spans="23:64" x14ac:dyDescent="0.25">
      <c r="W75" t="b">
        <f>IF(OR(B75=Локализация!$C$118,B75=5),4,IF(OR(B75=Локализация!$C$119,B75=4),2,IF(OR(B75=Локализация!$C$120,B75=3),0,IF(OR(B75=Локализация!$C$121,B75=2),-1,IF(OR(B75=Локализация!$C$122,B75=1),-2)))))</f>
        <v>0</v>
      </c>
      <c r="X75" t="b">
        <f>IF(OR(C75=Локализация!$C$124,C75=5),-2,IF(OR(C75=Локализация!$C$125,C75=4),-1,IF(OR(C75=Локализация!$C$126,C75=3),0,IF(OR(C75=Локализация!$C$127,C75=2),2,IF(OR(C75=Локализация!$C$128,C75=1),4)))))</f>
        <v>0</v>
      </c>
      <c r="Y75" t="b">
        <f>IF(OR(D75=Локализация!$C$118,D75=5),4,IF(OR(D75=Локализация!$C$119,D75=4),2,IF(OR(D75=Локализация!$C$120,D75=3),0,IF(OR(D75=Локализация!$C$121,D75=2),-1,IF(OR(D75=Локализация!$C$122,D75=1),-2)))))</f>
        <v>0</v>
      </c>
      <c r="Z75" t="b">
        <f>IF(OR(E75=Локализация!$C$124,E75=5),-2,IF(OR(E75=Локализация!$C$125,E75=4),-1,IF(OR(E75=Локализация!$C$126,E75=3),0,IF(OR(E75=Локализация!$C$127,E75=2),2,IF(OR(E75=Локализация!$C$128,E75=1),4)))))</f>
        <v>0</v>
      </c>
      <c r="AA75" t="b">
        <f>IF(OR(F75=Локализация!$C$118,F75=5),4,IF(OR(F75=Локализация!$C$119,F75=4),2,IF(OR(F75=Локализация!$C$120,F75=3),0,IF(OR(F75=Локализация!$C$121,F75=2),-1,IF(OR(F75=Локализация!$C$122,F75=1),-2)))))</f>
        <v>0</v>
      </c>
      <c r="AB75" t="b">
        <f>IF(OR(G75=Локализация!$C$124,G75=5),-2,IF(OR(G75=Локализация!$C$125,G75=4),-1,IF(OR(G75=Локализация!$C$126,G75=3),0,IF(OR(G75=Локализация!$C$127,G75=2),2,IF(OR(G75=Локализация!$C$128,G75=1),4)))))</f>
        <v>0</v>
      </c>
      <c r="AC75" t="b">
        <f>IF(OR(H75=Локализация!$C$118,H75=5),4,IF(OR(H75=Локализация!$C$119,H75=4),2,IF(OR(H75=Локализация!$C$120,H75=3),0,IF(OR(H75=Локализация!$C$121,H75=2),-1,IF(OR(H75=Локализация!$C$122,H75=1),-2)))))</f>
        <v>0</v>
      </c>
      <c r="AD75" t="b">
        <f>IF(OR(I75=Локализация!$C$124,I75=5),-2,IF(OR(I75=Локализация!$C$125,I75=4),-1,IF(OR(I75=Локализация!$C$126,I75=3),0,IF(OR(I75=Локализация!$C$127,I75=2),2,IF(OR(I75=Локализация!$C$128,I75=1),4)))))</f>
        <v>0</v>
      </c>
      <c r="AE75" t="b">
        <f>IF(OR(J75=Локализация!$C$118,J75=5),4,IF(OR(J75=Локализация!$C$119,J75=4),2,IF(OR(J75=Локализация!$C$120,J75=3),0,IF(OR(J75=Локализация!$C$121,J75=2),-1,IF(OR(J75=Локализация!$C$122,J75=1),-2)))))</f>
        <v>0</v>
      </c>
      <c r="AF75" t="b">
        <f>IF(OR(K75=Локализация!$C$124,K75=5),-2,IF(OR(K75=Локализация!$C$125,K75=4),-1,IF(OR(K75=Локализация!$C$126,K75=3),0,IF(OR(K75=Локализация!$C$127,K75=2),2,IF(OR(K75=Локализация!$C$128,K75=1),4)))))</f>
        <v>0</v>
      </c>
      <c r="AG75" t="b">
        <f>IF(OR(L75=Локализация!$C$118,L75=5),4,IF(OR(L75=Локализация!$C$119,L75=4),2,IF(OR(L75=Локализация!$C$120,L75=3),0,IF(OR(L75=Локализация!$C$121,L75=2),-1,IF(OR(L75=Локализация!$C$122,L75=1),-2)))))</f>
        <v>0</v>
      </c>
      <c r="AH75" t="b">
        <f>IF(OR(M75=Локализация!$C$124,M75=5),-2,IF(OR(M75=Локализация!$C$125,M75=4),-1,IF(OR(M75=Локализация!$C$126,M75=3),0,IF(OR(M75=Локализация!$C$127,M75=2),2,IF(OR(M75=Локализация!$C$128,M75=1),4)))))</f>
        <v>0</v>
      </c>
      <c r="AI75" t="b">
        <f>IF(OR(N75=Локализация!$C$118,N75=5),4,IF(OR(N75=Локализация!$C$119,N75=4),2,IF(OR(N75=Локализация!$C$120,N75=3),0,IF(OR(N75=Локализация!$C$121,N75=2),-1,IF(OR(N75=Локализация!$C$122,N75=1),-2)))))</f>
        <v>0</v>
      </c>
      <c r="AJ75" t="b">
        <f>IF(OR(O75=Локализация!$C$124,O75=5),-2,IF(OR(O75=Локализация!$C$125,O75=4),-1,IF(OR(O75=Локализация!$C$126,O75=3),0,IF(OR(O75=Локализация!$C$127,O75=2),2,IF(OR(O75=Локализация!$C$128,O75=1),4)))))</f>
        <v>0</v>
      </c>
      <c r="AK75" t="b">
        <f>IF(OR(P75=Локализация!$C$118,P75=5),4,IF(OR(P75=Локализация!$C$119,P75=4),2,IF(OR(P75=Локализация!$C$120,P75=3),0,IF(OR(P75=Локализация!$C$121,P75=2),-1,IF(OR(P75=Локализация!$C$122,P75=1),-2)))))</f>
        <v>0</v>
      </c>
      <c r="AL75" t="b">
        <f>IF(OR(Q75=Локализация!$C$124,Q75=5),-2,IF(OR(Q75=Локализация!$C$125,Q75=4),-1,IF(OR(Q75=Локализация!$C$126,Q75=3),0,IF(OR(Q75=Локализация!$C$127,Q75=2),2,IF(OR(Q75=Локализация!$C$128,Q75=1),4)))))</f>
        <v>0</v>
      </c>
      <c r="AM75" t="b">
        <f>IF(OR(R75=Локализация!$C$118,R75=5),4,IF(OR(R75=Локализация!$C$119,R75=4),2,IF(OR(R75=Локализация!$C$120,R75=3),0,IF(OR(R75=Локализация!$C$121,R75=2),-1,IF(OR(R75=Локализация!$C$122,R75=1),-2)))))</f>
        <v>0</v>
      </c>
      <c r="AN75" t="b">
        <f>IF(OR(S75=Локализация!$C$124,S75=5),-2,IF(OR(S75=Локализация!$C$125,S75=4),-1,IF(OR(S75=Локализация!$C$126,S75=3),0,IF(OR(S75=Локализация!$C$127,S75=2),2,IF(OR(S75=Локализация!$C$128,S75=1),4)))))</f>
        <v>0</v>
      </c>
      <c r="AO75" t="b">
        <f>IF(OR(T75=Локализация!$C$118,T75=5),4,IF(OR(T75=Локализация!$C$119,T75=4),2,IF(OR(T75=Локализация!$C$120,T75=3),0,IF(OR(T75=Локализация!$C$121,T75=2),-1,IF(OR(T75=Локализация!$C$122,T75=1),-2)))))</f>
        <v>0</v>
      </c>
      <c r="AP75" t="b">
        <f>IF(OR(U75=Локализация!$C$124,U75=5),-2,IF(OR(U75=Локализация!$C$125,U75=4),-1,IF(OR(U75=Локализация!$C$126,U75=3),0,IF(OR(U75=Локализация!$C$127,U75=2),2,IF(OR(U75=Локализация!$C$128,U75=1),4)))))</f>
        <v>0</v>
      </c>
      <c r="AR75" t="str">
        <f>CONCATENATE(W75,X75)</f>
        <v>ЛОЖЬЛОЖЬ</v>
      </c>
      <c r="AS75" t="str">
        <f>CONCATENATE(Y75,Z75)</f>
        <v>ЛОЖЬЛОЖЬ</v>
      </c>
      <c r="AT75" t="str">
        <f>CONCATENATE(AA75,AB75)</f>
        <v>ЛОЖЬЛОЖЬ</v>
      </c>
      <c r="AU75" t="str">
        <f>CONCATENATE(AC75,AD75)</f>
        <v>ЛОЖЬЛОЖЬ</v>
      </c>
      <c r="AV75" t="str">
        <f>CONCATENATE(AE75,AF75)</f>
        <v>ЛОЖЬЛОЖЬ</v>
      </c>
      <c r="AW75" t="str">
        <f>CONCATENATE(AG75,AH75)</f>
        <v>ЛОЖЬЛОЖЬ</v>
      </c>
      <c r="AX75" t="str">
        <f>CONCATENATE(AI75,AJ75)</f>
        <v>ЛОЖЬЛОЖЬ</v>
      </c>
      <c r="AY75" t="str">
        <f>CONCATENATE(AK75,AL75)</f>
        <v>ЛОЖЬЛОЖЬ</v>
      </c>
      <c r="AZ75" t="str">
        <f>CONCATENATE(AM75,AN75)</f>
        <v>ЛОЖЬЛОЖЬ</v>
      </c>
      <c r="BA75" t="str">
        <f>CONCATENATE(AO75,AP75)</f>
        <v>ЛОЖЬЛОЖЬ</v>
      </c>
      <c r="BC75" t="str">
        <f xml:space="preserve"> IF(OR(AR75= "4-2", AR75= "2-1", AR75= "-12", AR75= "-24"),"Q",
  IF(
    OR(AR75= "4-1", AR75= "40", AR75= "42"),"A",
    IF(
      AR75= "44","P",
      IF(OR(AR75= "2-2",AR75="0-2",AR75="-1-2",AR75="-2-2",AR75="-2-1",AR75="-20",AR75="-22" ),"R",
              IF(
                OR(AR75= "24",AR75="04",AR75="-14"),"M",
                IF(
                  OR(AR75= "20",AR75="22",AR75="0-1",AR75="00",AR75="02",AR75="-1-1",AR75="-10"),"I",""
                )
              )
      )
    )
  )
)</f>
        <v/>
      </c>
      <c r="BD75" t="str">
        <f xml:space="preserve"> IF(OR(AS75= "4-2", AS75= "2-1", AS75= "-12", AS75= "-24"),"Q",
  IF(
    OR(AS75= "4-1", AS75= "40", AS75= "42"),"A",
    IF(
      AS75= "44","P",
      IF(OR(AS75= "2-2",AS75="0-2",AS75="-1-2",AS75="-2-2",AS75="-2-1",AS75="-20",AS75="-22" ),"R",
              IF(
                OR(AS75= "24",AS75="04",AS75="-14"),"M",
                IF(
                  OR(AS75= "20",AS75="22",AS75="0-1",AS75="00",AS75="02",AS75="-1-1",AS75="-10"),"I",""
                )
              )
      )
    )
  )
)</f>
        <v/>
      </c>
      <c r="BE75" t="str">
        <f xml:space="preserve"> IF(OR(AT75= "4-2", AT75= "2-1", AT75= "-12", AT75= "-24"),"Q",
  IF(
    OR(AT75= "4-1", AT75= "40", AT75= "42"),"A",
    IF(
      AT75= "44","P",
      IF(OR(AT75= "2-2",AT75="0-2",AT75="-1-2",AT75="-2-2",AT75="-2-1",AT75="-20",AT75="-22" ),"R",
              IF(
                OR(AT75= "24",AT75="04",AT75="-14"),"M",
                IF(
                  OR(AT75= "20",AT75="22",AT75="0-1",AT75="00",AT75="02",AT75="-1-1",AT75="-10"),"I",""
                )
              )
      )
    )
  )
)</f>
        <v/>
      </c>
      <c r="BF75" t="str">
        <f xml:space="preserve"> IF(OR(AU75= "4-2", AU75= "2-1", AU75= "-12", AU75= "-24"),"Q",
  IF(
    OR(AU75= "4-1", AU75= "40", AU75= "42"),"A",
    IF(
      AU75= "44","P",
      IF(OR(AU75= "2-2",AU75="0-2",AU75="-1-2",AU75="-2-2",AU75="-2-1",AU75="-20",AU75="-22" ),"R",
              IF(
                OR(AU75= "24",AU75="04",AU75="-14"),"M",
                IF(
                  OR(AU75= "20",AU75="22",AU75="0-1",AU75="00",AU75="02",AU75="-1-1",AU75="-10"),"I",""
                )
              )
      )
    )
  )
)</f>
        <v/>
      </c>
      <c r="BG75" t="str">
        <f xml:space="preserve"> IF(OR(AV75= "4-2", AV75= "2-1", AV75= "-12", AV75= "-24"),"Q",
  IF(
    OR(AV75= "4-1", AV75= "40", AV75= "42"),"A",
    IF(
      AV75= "44","P",
      IF(OR(AV75= "2-2",AV75="0-2",AV75="-1-2",AV75="-2-2",AV75="-2-1",AV75="-20",AV75="-22" ),"R",
              IF(
                OR(AV75= "24",AV75="04",AV75="-14"),"M",
                IF(
                  OR(AV75= "20",AV75="22",AV75="0-1",AV75="00",AV75="02",AV75="-1-1",AV75="-10"),"I",""
                )
              )
      )
    )
  )
)</f>
        <v/>
      </c>
      <c r="BH75" t="str">
        <f xml:space="preserve"> IF(OR(AW75= "4-2", AW75= "2-1", AW75= "-12", AW75= "-24"),"Q",
  IF(
    OR(AW75= "4-1", AW75= "40", AW75= "42"),"A",
    IF(
      AW75= "44","P",
      IF(OR(AW75= "2-2",AW75="0-2",AW75="-1-2",AW75="-2-2",AW75="-2-1",AW75="-20",AW75="-22" ),"R",
              IF(
                OR(AW75= "24",AW75="04",AW75="-14"),"M",
                IF(
                  OR(AW75= "20",AW75="22",AW75="0-1",AW75="00",AW75="02",AW75="-1-1",AW75="-10"),"I",""
                )
              )
      )
    )
  )
)</f>
        <v/>
      </c>
      <c r="BI75" t="str">
        <f xml:space="preserve"> IF(OR(AX75= "4-2", AX75= "2-1", AX75= "-12", AX75= "-24"),"Q",
  IF(
    OR(AX75= "4-1", AX75= "40", AX75= "42"),"A",
    IF(
      AX75= "44","P",
      IF(OR(AX75= "2-2",AX75="0-2",AX75="-1-2",AX75="-2-2",AX75="-2-1",AX75="-20",AX75="-22" ),"R",
              IF(
                OR(AX75= "24",AX75="04",AX75="-14"),"M",
                IF(
                  OR(AX75= "20",AX75="22",AX75="0-1",AX75="00",AX75="02",AX75="-1-1",AX75="-10"),"I",""
                )
              )
      )
    )
  )
)</f>
        <v/>
      </c>
      <c r="BJ75" t="str">
        <f xml:space="preserve"> IF(OR(AY75= "4-2", AY75= "2-1", AY75= "-12", AY75= "-24"),"Q",
  IF(
    OR(AY75= "4-1", AY75= "40", AY75= "42"),"A",
    IF(
      AY75= "44","P",
      IF(OR(AY75= "2-2",AY75="0-2",AY75="-1-2",AY75="-2-2",AY75="-2-1",AY75="-20",AY75="-22" ),"R",
              IF(
                OR(AY75= "24",AY75="04",AY75="-14"),"M",
                IF(
                  OR(AY75= "20",AY75="22",AY75="0-1",AY75="00",AY75="02",AY75="-1-1",AY75="-10"),"I",""
                )
              )
      )
    )
  )
)</f>
        <v/>
      </c>
      <c r="BK75" t="str">
        <f xml:space="preserve"> IF(OR(AZ75= "4-2", AZ75= "2-1", AZ75= "-12", AZ75= "-24"),"Q",
  IF(
    OR(AZ75= "4-1", AZ75= "40", AZ75= "42"),"A",
    IF(
      AZ75= "44","P",
      IF(OR(AZ75= "2-2",AZ75="0-2",AZ75="-1-2",AZ75="-2-2",AZ75="-2-1",AZ75="-20",AZ75="-22" ),"R",
              IF(
                OR(AZ75= "24",AZ75="04",AZ75="-14"),"M",
                IF(
                  OR(AZ75= "20",AZ75="22",AZ75="0-1",AZ75="00",AZ75="02",AZ75="-1-1",AZ75="-10"),"I",""
                )
              )
      )
    )
  )
)</f>
        <v/>
      </c>
      <c r="BL75" t="str">
        <f xml:space="preserve"> IF(OR(BA75= "4-2", BA75= "2-1", BA75= "-12", BA75= "-24"),"Q",
  IF(
    OR(BA75= "4-1", BA75= "40", BA75= "42"),"A",
    IF(
      BA75= "44","P",
      IF(OR(BA75= "2-2",BA75="0-2",BA75="-1-2",BA75="-2-2",BA75="-2-1",BA75="-20",BA75="-22" ),"R",
              IF(
                OR(BA75= "24",BA75="04",BA75="-14"),"M",
                IF(
                  OR(BA75= "20",BA75="22",BA75="0-1",BA75="00",BA75="02",BA75="-1-1",BA75="-10"),"I",""
                )
              )
      )
    )
  )
)</f>
        <v/>
      </c>
    </row>
    <row r="76" spans="23:64" x14ac:dyDescent="0.25">
      <c r="W76" t="b">
        <f>IF(OR(B76=Локализация!$C$118,B76=5),4,IF(OR(B76=Локализация!$C$119,B76=4),2,IF(OR(B76=Локализация!$C$120,B76=3),0,IF(OR(B76=Локализация!$C$121,B76=2),-1,IF(OR(B76=Локализация!$C$122,B76=1),-2)))))</f>
        <v>0</v>
      </c>
      <c r="X76" t="b">
        <f>IF(OR(C76=Локализация!$C$124,C76=5),-2,IF(OR(C76=Локализация!$C$125,C76=4),-1,IF(OR(C76=Локализация!$C$126,C76=3),0,IF(OR(C76=Локализация!$C$127,C76=2),2,IF(OR(C76=Локализация!$C$128,C76=1),4)))))</f>
        <v>0</v>
      </c>
      <c r="Y76" t="b">
        <f>IF(OR(D76=Локализация!$C$118,D76=5),4,IF(OR(D76=Локализация!$C$119,D76=4),2,IF(OR(D76=Локализация!$C$120,D76=3),0,IF(OR(D76=Локализация!$C$121,D76=2),-1,IF(OR(D76=Локализация!$C$122,D76=1),-2)))))</f>
        <v>0</v>
      </c>
      <c r="Z76" t="b">
        <f>IF(OR(E76=Локализация!$C$124,E76=5),-2,IF(OR(E76=Локализация!$C$125,E76=4),-1,IF(OR(E76=Локализация!$C$126,E76=3),0,IF(OR(E76=Локализация!$C$127,E76=2),2,IF(OR(E76=Локализация!$C$128,E76=1),4)))))</f>
        <v>0</v>
      </c>
      <c r="AA76" t="b">
        <f>IF(OR(F76=Локализация!$C$118,F76=5),4,IF(OR(F76=Локализация!$C$119,F76=4),2,IF(OR(F76=Локализация!$C$120,F76=3),0,IF(OR(F76=Локализация!$C$121,F76=2),-1,IF(OR(F76=Локализация!$C$122,F76=1),-2)))))</f>
        <v>0</v>
      </c>
      <c r="AB76" t="b">
        <f>IF(OR(G76=Локализация!$C$124,G76=5),-2,IF(OR(G76=Локализация!$C$125,G76=4),-1,IF(OR(G76=Локализация!$C$126,G76=3),0,IF(OR(G76=Локализация!$C$127,G76=2),2,IF(OR(G76=Локализация!$C$128,G76=1),4)))))</f>
        <v>0</v>
      </c>
      <c r="AC76" t="b">
        <f>IF(OR(H76=Локализация!$C$118,H76=5),4,IF(OR(H76=Локализация!$C$119,H76=4),2,IF(OR(H76=Локализация!$C$120,H76=3),0,IF(OR(H76=Локализация!$C$121,H76=2),-1,IF(OR(H76=Локализация!$C$122,H76=1),-2)))))</f>
        <v>0</v>
      </c>
      <c r="AD76" t="b">
        <f>IF(OR(I76=Локализация!$C$124,I76=5),-2,IF(OR(I76=Локализация!$C$125,I76=4),-1,IF(OR(I76=Локализация!$C$126,I76=3),0,IF(OR(I76=Локализация!$C$127,I76=2),2,IF(OR(I76=Локализация!$C$128,I76=1),4)))))</f>
        <v>0</v>
      </c>
      <c r="AE76" t="b">
        <f>IF(OR(J76=Локализация!$C$118,J76=5),4,IF(OR(J76=Локализация!$C$119,J76=4),2,IF(OR(J76=Локализация!$C$120,J76=3),0,IF(OR(J76=Локализация!$C$121,J76=2),-1,IF(OR(J76=Локализация!$C$122,J76=1),-2)))))</f>
        <v>0</v>
      </c>
      <c r="AF76" t="b">
        <f>IF(OR(K76=Локализация!$C$124,K76=5),-2,IF(OR(K76=Локализация!$C$125,K76=4),-1,IF(OR(K76=Локализация!$C$126,K76=3),0,IF(OR(K76=Локализация!$C$127,K76=2),2,IF(OR(K76=Локализация!$C$128,K76=1),4)))))</f>
        <v>0</v>
      </c>
      <c r="AG76" t="b">
        <f>IF(OR(L76=Локализация!$C$118,L76=5),4,IF(OR(L76=Локализация!$C$119,L76=4),2,IF(OR(L76=Локализация!$C$120,L76=3),0,IF(OR(L76=Локализация!$C$121,L76=2),-1,IF(OR(L76=Локализация!$C$122,L76=1),-2)))))</f>
        <v>0</v>
      </c>
      <c r="AH76" t="b">
        <f>IF(OR(M76=Локализация!$C$124,M76=5),-2,IF(OR(M76=Локализация!$C$125,M76=4),-1,IF(OR(M76=Локализация!$C$126,M76=3),0,IF(OR(M76=Локализация!$C$127,M76=2),2,IF(OR(M76=Локализация!$C$128,M76=1),4)))))</f>
        <v>0</v>
      </c>
      <c r="AI76" t="b">
        <f>IF(OR(N76=Локализация!$C$118,N76=5),4,IF(OR(N76=Локализация!$C$119,N76=4),2,IF(OR(N76=Локализация!$C$120,N76=3),0,IF(OR(N76=Локализация!$C$121,N76=2),-1,IF(OR(N76=Локализация!$C$122,N76=1),-2)))))</f>
        <v>0</v>
      </c>
      <c r="AJ76" t="b">
        <f>IF(OR(O76=Локализация!$C$124,O76=5),-2,IF(OR(O76=Локализация!$C$125,O76=4),-1,IF(OR(O76=Локализация!$C$126,O76=3),0,IF(OR(O76=Локализация!$C$127,O76=2),2,IF(OR(O76=Локализация!$C$128,O76=1),4)))))</f>
        <v>0</v>
      </c>
      <c r="AK76" t="b">
        <f>IF(OR(P76=Локализация!$C$118,P76=5),4,IF(OR(P76=Локализация!$C$119,P76=4),2,IF(OR(P76=Локализация!$C$120,P76=3),0,IF(OR(P76=Локализация!$C$121,P76=2),-1,IF(OR(P76=Локализация!$C$122,P76=1),-2)))))</f>
        <v>0</v>
      </c>
      <c r="AL76" t="b">
        <f>IF(OR(Q76=Локализация!$C$124,Q76=5),-2,IF(OR(Q76=Локализация!$C$125,Q76=4),-1,IF(OR(Q76=Локализация!$C$126,Q76=3),0,IF(OR(Q76=Локализация!$C$127,Q76=2),2,IF(OR(Q76=Локализация!$C$128,Q76=1),4)))))</f>
        <v>0</v>
      </c>
      <c r="AM76" t="b">
        <f>IF(OR(R76=Локализация!$C$118,R76=5),4,IF(OR(R76=Локализация!$C$119,R76=4),2,IF(OR(R76=Локализация!$C$120,R76=3),0,IF(OR(R76=Локализация!$C$121,R76=2),-1,IF(OR(R76=Локализация!$C$122,R76=1),-2)))))</f>
        <v>0</v>
      </c>
      <c r="AN76" t="b">
        <f>IF(OR(S76=Локализация!$C$124,S76=5),-2,IF(OR(S76=Локализация!$C$125,S76=4),-1,IF(OR(S76=Локализация!$C$126,S76=3),0,IF(OR(S76=Локализация!$C$127,S76=2),2,IF(OR(S76=Локализация!$C$128,S76=1),4)))))</f>
        <v>0</v>
      </c>
      <c r="AO76" t="b">
        <f>IF(OR(T76=Локализация!$C$118,T76=5),4,IF(OR(T76=Локализация!$C$119,T76=4),2,IF(OR(T76=Локализация!$C$120,T76=3),0,IF(OR(T76=Локализация!$C$121,T76=2),-1,IF(OR(T76=Локализация!$C$122,T76=1),-2)))))</f>
        <v>0</v>
      </c>
      <c r="AP76" t="b">
        <f>IF(OR(U76=Локализация!$C$124,U76=5),-2,IF(OR(U76=Локализация!$C$125,U76=4),-1,IF(OR(U76=Локализация!$C$126,U76=3),0,IF(OR(U76=Локализация!$C$127,U76=2),2,IF(OR(U76=Локализация!$C$128,U76=1),4)))))</f>
        <v>0</v>
      </c>
      <c r="AR76" t="str">
        <f>CONCATENATE(W76,X76)</f>
        <v>ЛОЖЬЛОЖЬ</v>
      </c>
      <c r="AS76" t="str">
        <f>CONCATENATE(Y76,Z76)</f>
        <v>ЛОЖЬЛОЖЬ</v>
      </c>
      <c r="AT76" t="str">
        <f>CONCATENATE(AA76,AB76)</f>
        <v>ЛОЖЬЛОЖЬ</v>
      </c>
      <c r="AU76" t="str">
        <f>CONCATENATE(AC76,AD76)</f>
        <v>ЛОЖЬЛОЖЬ</v>
      </c>
      <c r="AV76" t="str">
        <f>CONCATENATE(AE76,AF76)</f>
        <v>ЛОЖЬЛОЖЬ</v>
      </c>
      <c r="AW76" t="str">
        <f>CONCATENATE(AG76,AH76)</f>
        <v>ЛОЖЬЛОЖЬ</v>
      </c>
      <c r="AX76" t="str">
        <f>CONCATENATE(AI76,AJ76)</f>
        <v>ЛОЖЬЛОЖЬ</v>
      </c>
      <c r="AY76" t="str">
        <f>CONCATENATE(AK76,AL76)</f>
        <v>ЛОЖЬЛОЖЬ</v>
      </c>
      <c r="AZ76" t="str">
        <f>CONCATENATE(AM76,AN76)</f>
        <v>ЛОЖЬЛОЖЬ</v>
      </c>
      <c r="BA76" t="str">
        <f>CONCATENATE(AO76,AP76)</f>
        <v>ЛОЖЬЛОЖЬ</v>
      </c>
      <c r="BC76" t="str">
        <f xml:space="preserve"> IF(OR(AR76= "4-2", AR76= "2-1", AR76= "-12", AR76= "-24"),"Q",
  IF(
    OR(AR76= "4-1", AR76= "40", AR76= "42"),"A",
    IF(
      AR76= "44","P",
      IF(OR(AR76= "2-2",AR76="0-2",AR76="-1-2",AR76="-2-2",AR76="-2-1",AR76="-20",AR76="-22" ),"R",
              IF(
                OR(AR76= "24",AR76="04",AR76="-14"),"M",
                IF(
                  OR(AR76= "20",AR76="22",AR76="0-1",AR76="00",AR76="02",AR76="-1-1",AR76="-10"),"I",""
                )
              )
      )
    )
  )
)</f>
        <v/>
      </c>
      <c r="BD76" t="str">
        <f xml:space="preserve"> IF(OR(AS76= "4-2", AS76= "2-1", AS76= "-12", AS76= "-24"),"Q",
  IF(
    OR(AS76= "4-1", AS76= "40", AS76= "42"),"A",
    IF(
      AS76= "44","P",
      IF(OR(AS76= "2-2",AS76="0-2",AS76="-1-2",AS76="-2-2",AS76="-2-1",AS76="-20",AS76="-22" ),"R",
              IF(
                OR(AS76= "24",AS76="04",AS76="-14"),"M",
                IF(
                  OR(AS76= "20",AS76="22",AS76="0-1",AS76="00",AS76="02",AS76="-1-1",AS76="-10"),"I",""
                )
              )
      )
    )
  )
)</f>
        <v/>
      </c>
      <c r="BE76" t="str">
        <f xml:space="preserve"> IF(OR(AT76= "4-2", AT76= "2-1", AT76= "-12", AT76= "-24"),"Q",
  IF(
    OR(AT76= "4-1", AT76= "40", AT76= "42"),"A",
    IF(
      AT76= "44","P",
      IF(OR(AT76= "2-2",AT76="0-2",AT76="-1-2",AT76="-2-2",AT76="-2-1",AT76="-20",AT76="-22" ),"R",
              IF(
                OR(AT76= "24",AT76="04",AT76="-14"),"M",
                IF(
                  OR(AT76= "20",AT76="22",AT76="0-1",AT76="00",AT76="02",AT76="-1-1",AT76="-10"),"I",""
                )
              )
      )
    )
  )
)</f>
        <v/>
      </c>
      <c r="BF76" t="str">
        <f xml:space="preserve"> IF(OR(AU76= "4-2", AU76= "2-1", AU76= "-12", AU76= "-24"),"Q",
  IF(
    OR(AU76= "4-1", AU76= "40", AU76= "42"),"A",
    IF(
      AU76= "44","P",
      IF(OR(AU76= "2-2",AU76="0-2",AU76="-1-2",AU76="-2-2",AU76="-2-1",AU76="-20",AU76="-22" ),"R",
              IF(
                OR(AU76= "24",AU76="04",AU76="-14"),"M",
                IF(
                  OR(AU76= "20",AU76="22",AU76="0-1",AU76="00",AU76="02",AU76="-1-1",AU76="-10"),"I",""
                )
              )
      )
    )
  )
)</f>
        <v/>
      </c>
      <c r="BG76" t="str">
        <f xml:space="preserve"> IF(OR(AV76= "4-2", AV76= "2-1", AV76= "-12", AV76= "-24"),"Q",
  IF(
    OR(AV76= "4-1", AV76= "40", AV76= "42"),"A",
    IF(
      AV76= "44","P",
      IF(OR(AV76= "2-2",AV76="0-2",AV76="-1-2",AV76="-2-2",AV76="-2-1",AV76="-20",AV76="-22" ),"R",
              IF(
                OR(AV76= "24",AV76="04",AV76="-14"),"M",
                IF(
                  OR(AV76= "20",AV76="22",AV76="0-1",AV76="00",AV76="02",AV76="-1-1",AV76="-10"),"I",""
                )
              )
      )
    )
  )
)</f>
        <v/>
      </c>
      <c r="BH76" t="str">
        <f xml:space="preserve"> IF(OR(AW76= "4-2", AW76= "2-1", AW76= "-12", AW76= "-24"),"Q",
  IF(
    OR(AW76= "4-1", AW76= "40", AW76= "42"),"A",
    IF(
      AW76= "44","P",
      IF(OR(AW76= "2-2",AW76="0-2",AW76="-1-2",AW76="-2-2",AW76="-2-1",AW76="-20",AW76="-22" ),"R",
              IF(
                OR(AW76= "24",AW76="04",AW76="-14"),"M",
                IF(
                  OR(AW76= "20",AW76="22",AW76="0-1",AW76="00",AW76="02",AW76="-1-1",AW76="-10"),"I",""
                )
              )
      )
    )
  )
)</f>
        <v/>
      </c>
      <c r="BI76" t="str">
        <f xml:space="preserve"> IF(OR(AX76= "4-2", AX76= "2-1", AX76= "-12", AX76= "-24"),"Q",
  IF(
    OR(AX76= "4-1", AX76= "40", AX76= "42"),"A",
    IF(
      AX76= "44","P",
      IF(OR(AX76= "2-2",AX76="0-2",AX76="-1-2",AX76="-2-2",AX76="-2-1",AX76="-20",AX76="-22" ),"R",
              IF(
                OR(AX76= "24",AX76="04",AX76="-14"),"M",
                IF(
                  OR(AX76= "20",AX76="22",AX76="0-1",AX76="00",AX76="02",AX76="-1-1",AX76="-10"),"I",""
                )
              )
      )
    )
  )
)</f>
        <v/>
      </c>
      <c r="BJ76" t="str">
        <f xml:space="preserve"> IF(OR(AY76= "4-2", AY76= "2-1", AY76= "-12", AY76= "-24"),"Q",
  IF(
    OR(AY76= "4-1", AY76= "40", AY76= "42"),"A",
    IF(
      AY76= "44","P",
      IF(OR(AY76= "2-2",AY76="0-2",AY76="-1-2",AY76="-2-2",AY76="-2-1",AY76="-20",AY76="-22" ),"R",
              IF(
                OR(AY76= "24",AY76="04",AY76="-14"),"M",
                IF(
                  OR(AY76= "20",AY76="22",AY76="0-1",AY76="00",AY76="02",AY76="-1-1",AY76="-10"),"I",""
                )
              )
      )
    )
  )
)</f>
        <v/>
      </c>
      <c r="BK76" t="str">
        <f xml:space="preserve"> IF(OR(AZ76= "4-2", AZ76= "2-1", AZ76= "-12", AZ76= "-24"),"Q",
  IF(
    OR(AZ76= "4-1", AZ76= "40", AZ76= "42"),"A",
    IF(
      AZ76= "44","P",
      IF(OR(AZ76= "2-2",AZ76="0-2",AZ76="-1-2",AZ76="-2-2",AZ76="-2-1",AZ76="-20",AZ76="-22" ),"R",
              IF(
                OR(AZ76= "24",AZ76="04",AZ76="-14"),"M",
                IF(
                  OR(AZ76= "20",AZ76="22",AZ76="0-1",AZ76="00",AZ76="02",AZ76="-1-1",AZ76="-10"),"I",""
                )
              )
      )
    )
  )
)</f>
        <v/>
      </c>
      <c r="BL76" t="str">
        <f xml:space="preserve"> IF(OR(BA76= "4-2", BA76= "2-1", BA76= "-12", BA76= "-24"),"Q",
  IF(
    OR(BA76= "4-1", BA76= "40", BA76= "42"),"A",
    IF(
      BA76= "44","P",
      IF(OR(BA76= "2-2",BA76="0-2",BA76="-1-2",BA76="-2-2",BA76="-2-1",BA76="-20",BA76="-22" ),"R",
              IF(
                OR(BA76= "24",BA76="04",BA76="-14"),"M",
                IF(
                  OR(BA76= "20",BA76="22",BA76="0-1",BA76="00",BA76="02",BA76="-1-1",BA76="-10"),"I",""
                )
              )
      )
    )
  )
)</f>
        <v/>
      </c>
    </row>
    <row r="77" spans="23:64" x14ac:dyDescent="0.25">
      <c r="W77" t="b">
        <f>IF(OR(B77=Локализация!$C$118,B77=5),4,IF(OR(B77=Локализация!$C$119,B77=4),2,IF(OR(B77=Локализация!$C$120,B77=3),0,IF(OR(B77=Локализация!$C$121,B77=2),-1,IF(OR(B77=Локализация!$C$122,B77=1),-2)))))</f>
        <v>0</v>
      </c>
      <c r="X77" t="b">
        <f>IF(OR(C77=Локализация!$C$124,C77=5),-2,IF(OR(C77=Локализация!$C$125,C77=4),-1,IF(OR(C77=Локализация!$C$126,C77=3),0,IF(OR(C77=Локализация!$C$127,C77=2),2,IF(OR(C77=Локализация!$C$128,C77=1),4)))))</f>
        <v>0</v>
      </c>
      <c r="Y77" t="b">
        <f>IF(OR(D77=Локализация!$C$118,D77=5),4,IF(OR(D77=Локализация!$C$119,D77=4),2,IF(OR(D77=Локализация!$C$120,D77=3),0,IF(OR(D77=Локализация!$C$121,D77=2),-1,IF(OR(D77=Локализация!$C$122,D77=1),-2)))))</f>
        <v>0</v>
      </c>
      <c r="Z77" t="b">
        <f>IF(OR(E77=Локализация!$C$124,E77=5),-2,IF(OR(E77=Локализация!$C$125,E77=4),-1,IF(OR(E77=Локализация!$C$126,E77=3),0,IF(OR(E77=Локализация!$C$127,E77=2),2,IF(OR(E77=Локализация!$C$128,E77=1),4)))))</f>
        <v>0</v>
      </c>
      <c r="AA77" t="b">
        <f>IF(OR(F77=Локализация!$C$118,F77=5),4,IF(OR(F77=Локализация!$C$119,F77=4),2,IF(OR(F77=Локализация!$C$120,F77=3),0,IF(OR(F77=Локализация!$C$121,F77=2),-1,IF(OR(F77=Локализация!$C$122,F77=1),-2)))))</f>
        <v>0</v>
      </c>
      <c r="AB77" t="b">
        <f>IF(OR(G77=Локализация!$C$124,G77=5),-2,IF(OR(G77=Локализация!$C$125,G77=4),-1,IF(OR(G77=Локализация!$C$126,G77=3),0,IF(OR(G77=Локализация!$C$127,G77=2),2,IF(OR(G77=Локализация!$C$128,G77=1),4)))))</f>
        <v>0</v>
      </c>
      <c r="AC77" t="b">
        <f>IF(OR(H77=Локализация!$C$118,H77=5),4,IF(OR(H77=Локализация!$C$119,H77=4),2,IF(OR(H77=Локализация!$C$120,H77=3),0,IF(OR(H77=Локализация!$C$121,H77=2),-1,IF(OR(H77=Локализация!$C$122,H77=1),-2)))))</f>
        <v>0</v>
      </c>
      <c r="AD77" t="b">
        <f>IF(OR(I77=Локализация!$C$124,I77=5),-2,IF(OR(I77=Локализация!$C$125,I77=4),-1,IF(OR(I77=Локализация!$C$126,I77=3),0,IF(OR(I77=Локализация!$C$127,I77=2),2,IF(OR(I77=Локализация!$C$128,I77=1),4)))))</f>
        <v>0</v>
      </c>
      <c r="AE77" t="b">
        <f>IF(OR(J77=Локализация!$C$118,J77=5),4,IF(OR(J77=Локализация!$C$119,J77=4),2,IF(OR(J77=Локализация!$C$120,J77=3),0,IF(OR(J77=Локализация!$C$121,J77=2),-1,IF(OR(J77=Локализация!$C$122,J77=1),-2)))))</f>
        <v>0</v>
      </c>
      <c r="AF77" t="b">
        <f>IF(OR(K77=Локализация!$C$124,K77=5),-2,IF(OR(K77=Локализация!$C$125,K77=4),-1,IF(OR(K77=Локализация!$C$126,K77=3),0,IF(OR(K77=Локализация!$C$127,K77=2),2,IF(OR(K77=Локализация!$C$128,K77=1),4)))))</f>
        <v>0</v>
      </c>
      <c r="AG77" t="b">
        <f>IF(OR(L77=Локализация!$C$118,L77=5),4,IF(OR(L77=Локализация!$C$119,L77=4),2,IF(OR(L77=Локализация!$C$120,L77=3),0,IF(OR(L77=Локализация!$C$121,L77=2),-1,IF(OR(L77=Локализация!$C$122,L77=1),-2)))))</f>
        <v>0</v>
      </c>
      <c r="AH77" t="b">
        <f>IF(OR(M77=Локализация!$C$124,M77=5),-2,IF(OR(M77=Локализация!$C$125,M77=4),-1,IF(OR(M77=Локализация!$C$126,M77=3),0,IF(OR(M77=Локализация!$C$127,M77=2),2,IF(OR(M77=Локализация!$C$128,M77=1),4)))))</f>
        <v>0</v>
      </c>
      <c r="AI77" t="b">
        <f>IF(OR(N77=Локализация!$C$118,N77=5),4,IF(OR(N77=Локализация!$C$119,N77=4),2,IF(OR(N77=Локализация!$C$120,N77=3),0,IF(OR(N77=Локализация!$C$121,N77=2),-1,IF(OR(N77=Локализация!$C$122,N77=1),-2)))))</f>
        <v>0</v>
      </c>
      <c r="AJ77" t="b">
        <f>IF(OR(O77=Локализация!$C$124,O77=5),-2,IF(OR(O77=Локализация!$C$125,O77=4),-1,IF(OR(O77=Локализация!$C$126,O77=3),0,IF(OR(O77=Локализация!$C$127,O77=2),2,IF(OR(O77=Локализация!$C$128,O77=1),4)))))</f>
        <v>0</v>
      </c>
      <c r="AK77" t="b">
        <f>IF(OR(P77=Локализация!$C$118,P77=5),4,IF(OR(P77=Локализация!$C$119,P77=4),2,IF(OR(P77=Локализация!$C$120,P77=3),0,IF(OR(P77=Локализация!$C$121,P77=2),-1,IF(OR(P77=Локализация!$C$122,P77=1),-2)))))</f>
        <v>0</v>
      </c>
      <c r="AL77" t="b">
        <f>IF(OR(Q77=Локализация!$C$124,Q77=5),-2,IF(OR(Q77=Локализация!$C$125,Q77=4),-1,IF(OR(Q77=Локализация!$C$126,Q77=3),0,IF(OR(Q77=Локализация!$C$127,Q77=2),2,IF(OR(Q77=Локализация!$C$128,Q77=1),4)))))</f>
        <v>0</v>
      </c>
      <c r="AM77" t="b">
        <f>IF(OR(R77=Локализация!$C$118,R77=5),4,IF(OR(R77=Локализация!$C$119,R77=4),2,IF(OR(R77=Локализация!$C$120,R77=3),0,IF(OR(R77=Локализация!$C$121,R77=2),-1,IF(OR(R77=Локализация!$C$122,R77=1),-2)))))</f>
        <v>0</v>
      </c>
      <c r="AN77" t="b">
        <f>IF(OR(S77=Локализация!$C$124,S77=5),-2,IF(OR(S77=Локализация!$C$125,S77=4),-1,IF(OR(S77=Локализация!$C$126,S77=3),0,IF(OR(S77=Локализация!$C$127,S77=2),2,IF(OR(S77=Локализация!$C$128,S77=1),4)))))</f>
        <v>0</v>
      </c>
      <c r="AO77" t="b">
        <f>IF(OR(T77=Локализация!$C$118,T77=5),4,IF(OR(T77=Локализация!$C$119,T77=4),2,IF(OR(T77=Локализация!$C$120,T77=3),0,IF(OR(T77=Локализация!$C$121,T77=2),-1,IF(OR(T77=Локализация!$C$122,T77=1),-2)))))</f>
        <v>0</v>
      </c>
      <c r="AP77" t="b">
        <f>IF(OR(U77=Локализация!$C$124,U77=5),-2,IF(OR(U77=Локализация!$C$125,U77=4),-1,IF(OR(U77=Локализация!$C$126,U77=3),0,IF(OR(U77=Локализация!$C$127,U77=2),2,IF(OR(U77=Локализация!$C$128,U77=1),4)))))</f>
        <v>0</v>
      </c>
      <c r="AR77" t="str">
        <f>CONCATENATE(W77,X77)</f>
        <v>ЛОЖЬЛОЖЬ</v>
      </c>
      <c r="AS77" t="str">
        <f>CONCATENATE(Y77,Z77)</f>
        <v>ЛОЖЬЛОЖЬ</v>
      </c>
      <c r="AT77" t="str">
        <f>CONCATENATE(AA77,AB77)</f>
        <v>ЛОЖЬЛОЖЬ</v>
      </c>
      <c r="AU77" t="str">
        <f>CONCATENATE(AC77,AD77)</f>
        <v>ЛОЖЬЛОЖЬ</v>
      </c>
      <c r="AV77" t="str">
        <f>CONCATENATE(AE77,AF77)</f>
        <v>ЛОЖЬЛОЖЬ</v>
      </c>
      <c r="AW77" t="str">
        <f>CONCATENATE(AG77,AH77)</f>
        <v>ЛОЖЬЛОЖЬ</v>
      </c>
      <c r="AX77" t="str">
        <f>CONCATENATE(AI77,AJ77)</f>
        <v>ЛОЖЬЛОЖЬ</v>
      </c>
      <c r="AY77" t="str">
        <f>CONCATENATE(AK77,AL77)</f>
        <v>ЛОЖЬЛОЖЬ</v>
      </c>
      <c r="AZ77" t="str">
        <f>CONCATENATE(AM77,AN77)</f>
        <v>ЛОЖЬЛОЖЬ</v>
      </c>
      <c r="BA77" t="str">
        <f>CONCATENATE(AO77,AP77)</f>
        <v>ЛОЖЬЛОЖЬ</v>
      </c>
      <c r="BC77" t="str">
        <f xml:space="preserve"> IF(OR(AR77= "4-2", AR77= "2-1", AR77= "-12", AR77= "-24"),"Q",
  IF(
    OR(AR77= "4-1", AR77= "40", AR77= "42"),"A",
    IF(
      AR77= "44","P",
      IF(OR(AR77= "2-2",AR77="0-2",AR77="-1-2",AR77="-2-2",AR77="-2-1",AR77="-20",AR77="-22" ),"R",
              IF(
                OR(AR77= "24",AR77="04",AR77="-14"),"M",
                IF(
                  OR(AR77= "20",AR77="22",AR77="0-1",AR77="00",AR77="02",AR77="-1-1",AR77="-10"),"I",""
                )
              )
      )
    )
  )
)</f>
        <v/>
      </c>
      <c r="BD77" t="str">
        <f xml:space="preserve"> IF(OR(AS77= "4-2", AS77= "2-1", AS77= "-12", AS77= "-24"),"Q",
  IF(
    OR(AS77= "4-1", AS77= "40", AS77= "42"),"A",
    IF(
      AS77= "44","P",
      IF(OR(AS77= "2-2",AS77="0-2",AS77="-1-2",AS77="-2-2",AS77="-2-1",AS77="-20",AS77="-22" ),"R",
              IF(
                OR(AS77= "24",AS77="04",AS77="-14"),"M",
                IF(
                  OR(AS77= "20",AS77="22",AS77="0-1",AS77="00",AS77="02",AS77="-1-1",AS77="-10"),"I",""
                )
              )
      )
    )
  )
)</f>
        <v/>
      </c>
      <c r="BE77" t="str">
        <f xml:space="preserve"> IF(OR(AT77= "4-2", AT77= "2-1", AT77= "-12", AT77= "-24"),"Q",
  IF(
    OR(AT77= "4-1", AT77= "40", AT77= "42"),"A",
    IF(
      AT77= "44","P",
      IF(OR(AT77= "2-2",AT77="0-2",AT77="-1-2",AT77="-2-2",AT77="-2-1",AT77="-20",AT77="-22" ),"R",
              IF(
                OR(AT77= "24",AT77="04",AT77="-14"),"M",
                IF(
                  OR(AT77= "20",AT77="22",AT77="0-1",AT77="00",AT77="02",AT77="-1-1",AT77="-10"),"I",""
                )
              )
      )
    )
  )
)</f>
        <v/>
      </c>
      <c r="BF77" t="str">
        <f xml:space="preserve"> IF(OR(AU77= "4-2", AU77= "2-1", AU77= "-12", AU77= "-24"),"Q",
  IF(
    OR(AU77= "4-1", AU77= "40", AU77= "42"),"A",
    IF(
      AU77= "44","P",
      IF(OR(AU77= "2-2",AU77="0-2",AU77="-1-2",AU77="-2-2",AU77="-2-1",AU77="-20",AU77="-22" ),"R",
              IF(
                OR(AU77= "24",AU77="04",AU77="-14"),"M",
                IF(
                  OR(AU77= "20",AU77="22",AU77="0-1",AU77="00",AU77="02",AU77="-1-1",AU77="-10"),"I",""
                )
              )
      )
    )
  )
)</f>
        <v/>
      </c>
      <c r="BG77" t="str">
        <f xml:space="preserve"> IF(OR(AV77= "4-2", AV77= "2-1", AV77= "-12", AV77= "-24"),"Q",
  IF(
    OR(AV77= "4-1", AV77= "40", AV77= "42"),"A",
    IF(
      AV77= "44","P",
      IF(OR(AV77= "2-2",AV77="0-2",AV77="-1-2",AV77="-2-2",AV77="-2-1",AV77="-20",AV77="-22" ),"R",
              IF(
                OR(AV77= "24",AV77="04",AV77="-14"),"M",
                IF(
                  OR(AV77= "20",AV77="22",AV77="0-1",AV77="00",AV77="02",AV77="-1-1",AV77="-10"),"I",""
                )
              )
      )
    )
  )
)</f>
        <v/>
      </c>
      <c r="BH77" t="str">
        <f xml:space="preserve"> IF(OR(AW77= "4-2", AW77= "2-1", AW77= "-12", AW77= "-24"),"Q",
  IF(
    OR(AW77= "4-1", AW77= "40", AW77= "42"),"A",
    IF(
      AW77= "44","P",
      IF(OR(AW77= "2-2",AW77="0-2",AW77="-1-2",AW77="-2-2",AW77="-2-1",AW77="-20",AW77="-22" ),"R",
              IF(
                OR(AW77= "24",AW77="04",AW77="-14"),"M",
                IF(
                  OR(AW77= "20",AW77="22",AW77="0-1",AW77="00",AW77="02",AW77="-1-1",AW77="-10"),"I",""
                )
              )
      )
    )
  )
)</f>
        <v/>
      </c>
      <c r="BI77" t="str">
        <f xml:space="preserve"> IF(OR(AX77= "4-2", AX77= "2-1", AX77= "-12", AX77= "-24"),"Q",
  IF(
    OR(AX77= "4-1", AX77= "40", AX77= "42"),"A",
    IF(
      AX77= "44","P",
      IF(OR(AX77= "2-2",AX77="0-2",AX77="-1-2",AX77="-2-2",AX77="-2-1",AX77="-20",AX77="-22" ),"R",
              IF(
                OR(AX77= "24",AX77="04",AX77="-14"),"M",
                IF(
                  OR(AX77= "20",AX77="22",AX77="0-1",AX77="00",AX77="02",AX77="-1-1",AX77="-10"),"I",""
                )
              )
      )
    )
  )
)</f>
        <v/>
      </c>
      <c r="BJ77" t="str">
        <f xml:space="preserve"> IF(OR(AY77= "4-2", AY77= "2-1", AY77= "-12", AY77= "-24"),"Q",
  IF(
    OR(AY77= "4-1", AY77= "40", AY77= "42"),"A",
    IF(
      AY77= "44","P",
      IF(OR(AY77= "2-2",AY77="0-2",AY77="-1-2",AY77="-2-2",AY77="-2-1",AY77="-20",AY77="-22" ),"R",
              IF(
                OR(AY77= "24",AY77="04",AY77="-14"),"M",
                IF(
                  OR(AY77= "20",AY77="22",AY77="0-1",AY77="00",AY77="02",AY77="-1-1",AY77="-10"),"I",""
                )
              )
      )
    )
  )
)</f>
        <v/>
      </c>
      <c r="BK77" t="str">
        <f xml:space="preserve"> IF(OR(AZ77= "4-2", AZ77= "2-1", AZ77= "-12", AZ77= "-24"),"Q",
  IF(
    OR(AZ77= "4-1", AZ77= "40", AZ77= "42"),"A",
    IF(
      AZ77= "44","P",
      IF(OR(AZ77= "2-2",AZ77="0-2",AZ77="-1-2",AZ77="-2-2",AZ77="-2-1",AZ77="-20",AZ77="-22" ),"R",
              IF(
                OR(AZ77= "24",AZ77="04",AZ77="-14"),"M",
                IF(
                  OR(AZ77= "20",AZ77="22",AZ77="0-1",AZ77="00",AZ77="02",AZ77="-1-1",AZ77="-10"),"I",""
                )
              )
      )
    )
  )
)</f>
        <v/>
      </c>
      <c r="BL77" t="str">
        <f xml:space="preserve"> IF(OR(BA77= "4-2", BA77= "2-1", BA77= "-12", BA77= "-24"),"Q",
  IF(
    OR(BA77= "4-1", BA77= "40", BA77= "42"),"A",
    IF(
      BA77= "44","P",
      IF(OR(BA77= "2-2",BA77="0-2",BA77="-1-2",BA77="-2-2",BA77="-2-1",BA77="-20",BA77="-22" ),"R",
              IF(
                OR(BA77= "24",BA77="04",BA77="-14"),"M",
                IF(
                  OR(BA77= "20",BA77="22",BA77="0-1",BA77="00",BA77="02",BA77="-1-1",BA77="-10"),"I",""
                )
              )
      )
    )
  )
)</f>
        <v/>
      </c>
    </row>
    <row r="78" spans="23:64" x14ac:dyDescent="0.25">
      <c r="W78" t="b">
        <f>IF(OR(B78=Локализация!$C$118,B78=5),4,IF(OR(B78=Локализация!$C$119,B78=4),2,IF(OR(B78=Локализация!$C$120,B78=3),0,IF(OR(B78=Локализация!$C$121,B78=2),-1,IF(OR(B78=Локализация!$C$122,B78=1),-2)))))</f>
        <v>0</v>
      </c>
      <c r="X78" t="b">
        <f>IF(OR(C78=Локализация!$C$124,C78=5),-2,IF(OR(C78=Локализация!$C$125,C78=4),-1,IF(OR(C78=Локализация!$C$126,C78=3),0,IF(OR(C78=Локализация!$C$127,C78=2),2,IF(OR(C78=Локализация!$C$128,C78=1),4)))))</f>
        <v>0</v>
      </c>
      <c r="Y78" t="b">
        <f>IF(OR(D78=Локализация!$C$118,D78=5),4,IF(OR(D78=Локализация!$C$119,D78=4),2,IF(OR(D78=Локализация!$C$120,D78=3),0,IF(OR(D78=Локализация!$C$121,D78=2),-1,IF(OR(D78=Локализация!$C$122,D78=1),-2)))))</f>
        <v>0</v>
      </c>
      <c r="Z78" t="b">
        <f>IF(OR(E78=Локализация!$C$124,E78=5),-2,IF(OR(E78=Локализация!$C$125,E78=4),-1,IF(OR(E78=Локализация!$C$126,E78=3),0,IF(OR(E78=Локализация!$C$127,E78=2),2,IF(OR(E78=Локализация!$C$128,E78=1),4)))))</f>
        <v>0</v>
      </c>
      <c r="AA78" t="b">
        <f>IF(OR(F78=Локализация!$C$118,F78=5),4,IF(OR(F78=Локализация!$C$119,F78=4),2,IF(OR(F78=Локализация!$C$120,F78=3),0,IF(OR(F78=Локализация!$C$121,F78=2),-1,IF(OR(F78=Локализация!$C$122,F78=1),-2)))))</f>
        <v>0</v>
      </c>
      <c r="AB78" t="b">
        <f>IF(OR(G78=Локализация!$C$124,G78=5),-2,IF(OR(G78=Локализация!$C$125,G78=4),-1,IF(OR(G78=Локализация!$C$126,G78=3),0,IF(OR(G78=Локализация!$C$127,G78=2),2,IF(OR(G78=Локализация!$C$128,G78=1),4)))))</f>
        <v>0</v>
      </c>
      <c r="AC78" t="b">
        <f>IF(OR(H78=Локализация!$C$118,H78=5),4,IF(OR(H78=Локализация!$C$119,H78=4),2,IF(OR(H78=Локализация!$C$120,H78=3),0,IF(OR(H78=Локализация!$C$121,H78=2),-1,IF(OR(H78=Локализация!$C$122,H78=1),-2)))))</f>
        <v>0</v>
      </c>
      <c r="AD78" t="b">
        <f>IF(OR(I78=Локализация!$C$124,I78=5),-2,IF(OR(I78=Локализация!$C$125,I78=4),-1,IF(OR(I78=Локализация!$C$126,I78=3),0,IF(OR(I78=Локализация!$C$127,I78=2),2,IF(OR(I78=Локализация!$C$128,I78=1),4)))))</f>
        <v>0</v>
      </c>
      <c r="AE78" t="b">
        <f>IF(OR(J78=Локализация!$C$118,J78=5),4,IF(OR(J78=Локализация!$C$119,J78=4),2,IF(OR(J78=Локализация!$C$120,J78=3),0,IF(OR(J78=Локализация!$C$121,J78=2),-1,IF(OR(J78=Локализация!$C$122,J78=1),-2)))))</f>
        <v>0</v>
      </c>
      <c r="AF78" t="b">
        <f>IF(OR(K78=Локализация!$C$124,K78=5),-2,IF(OR(K78=Локализация!$C$125,K78=4),-1,IF(OR(K78=Локализация!$C$126,K78=3),0,IF(OR(K78=Локализация!$C$127,K78=2),2,IF(OR(K78=Локализация!$C$128,K78=1),4)))))</f>
        <v>0</v>
      </c>
      <c r="AG78" t="b">
        <f>IF(OR(L78=Локализация!$C$118,L78=5),4,IF(OR(L78=Локализация!$C$119,L78=4),2,IF(OR(L78=Локализация!$C$120,L78=3),0,IF(OR(L78=Локализация!$C$121,L78=2),-1,IF(OR(L78=Локализация!$C$122,L78=1),-2)))))</f>
        <v>0</v>
      </c>
      <c r="AH78" t="b">
        <f>IF(OR(M78=Локализация!$C$124,M78=5),-2,IF(OR(M78=Локализация!$C$125,M78=4),-1,IF(OR(M78=Локализация!$C$126,M78=3),0,IF(OR(M78=Локализация!$C$127,M78=2),2,IF(OR(M78=Локализация!$C$128,M78=1),4)))))</f>
        <v>0</v>
      </c>
      <c r="AI78" t="b">
        <f>IF(OR(N78=Локализация!$C$118,N78=5),4,IF(OR(N78=Локализация!$C$119,N78=4),2,IF(OR(N78=Локализация!$C$120,N78=3),0,IF(OR(N78=Локализация!$C$121,N78=2),-1,IF(OR(N78=Локализация!$C$122,N78=1),-2)))))</f>
        <v>0</v>
      </c>
      <c r="AJ78" t="b">
        <f>IF(OR(O78=Локализация!$C$124,O78=5),-2,IF(OR(O78=Локализация!$C$125,O78=4),-1,IF(OR(O78=Локализация!$C$126,O78=3),0,IF(OR(O78=Локализация!$C$127,O78=2),2,IF(OR(O78=Локализация!$C$128,O78=1),4)))))</f>
        <v>0</v>
      </c>
      <c r="AK78" t="b">
        <f>IF(OR(P78=Локализация!$C$118,P78=5),4,IF(OR(P78=Локализация!$C$119,P78=4),2,IF(OR(P78=Локализация!$C$120,P78=3),0,IF(OR(P78=Локализация!$C$121,P78=2),-1,IF(OR(P78=Локализация!$C$122,P78=1),-2)))))</f>
        <v>0</v>
      </c>
      <c r="AL78" t="b">
        <f>IF(OR(Q78=Локализация!$C$124,Q78=5),-2,IF(OR(Q78=Локализация!$C$125,Q78=4),-1,IF(OR(Q78=Локализация!$C$126,Q78=3),0,IF(OR(Q78=Локализация!$C$127,Q78=2),2,IF(OR(Q78=Локализация!$C$128,Q78=1),4)))))</f>
        <v>0</v>
      </c>
      <c r="AM78" t="b">
        <f>IF(OR(R78=Локализация!$C$118,R78=5),4,IF(OR(R78=Локализация!$C$119,R78=4),2,IF(OR(R78=Локализация!$C$120,R78=3),0,IF(OR(R78=Локализация!$C$121,R78=2),-1,IF(OR(R78=Локализация!$C$122,R78=1),-2)))))</f>
        <v>0</v>
      </c>
      <c r="AN78" t="b">
        <f>IF(OR(S78=Локализация!$C$124,S78=5),-2,IF(OR(S78=Локализация!$C$125,S78=4),-1,IF(OR(S78=Локализация!$C$126,S78=3),0,IF(OR(S78=Локализация!$C$127,S78=2),2,IF(OR(S78=Локализация!$C$128,S78=1),4)))))</f>
        <v>0</v>
      </c>
      <c r="AO78" t="b">
        <f>IF(OR(T78=Локализация!$C$118,T78=5),4,IF(OR(T78=Локализация!$C$119,T78=4),2,IF(OR(T78=Локализация!$C$120,T78=3),0,IF(OR(T78=Локализация!$C$121,T78=2),-1,IF(OR(T78=Локализация!$C$122,T78=1),-2)))))</f>
        <v>0</v>
      </c>
      <c r="AP78" t="b">
        <f>IF(OR(U78=Локализация!$C$124,U78=5),-2,IF(OR(U78=Локализация!$C$125,U78=4),-1,IF(OR(U78=Локализация!$C$126,U78=3),0,IF(OR(U78=Локализация!$C$127,U78=2),2,IF(OR(U78=Локализация!$C$128,U78=1),4)))))</f>
        <v>0</v>
      </c>
      <c r="AR78" t="str">
        <f>CONCATENATE(W78,X78)</f>
        <v>ЛОЖЬЛОЖЬ</v>
      </c>
      <c r="AS78" t="str">
        <f>CONCATENATE(Y78,Z78)</f>
        <v>ЛОЖЬЛОЖЬ</v>
      </c>
      <c r="AT78" t="str">
        <f>CONCATENATE(AA78,AB78)</f>
        <v>ЛОЖЬЛОЖЬ</v>
      </c>
      <c r="AU78" t="str">
        <f>CONCATENATE(AC78,AD78)</f>
        <v>ЛОЖЬЛОЖЬ</v>
      </c>
      <c r="AV78" t="str">
        <f>CONCATENATE(AE78,AF78)</f>
        <v>ЛОЖЬЛОЖЬ</v>
      </c>
      <c r="AW78" t="str">
        <f>CONCATENATE(AG78,AH78)</f>
        <v>ЛОЖЬЛОЖЬ</v>
      </c>
      <c r="AX78" t="str">
        <f>CONCATENATE(AI78,AJ78)</f>
        <v>ЛОЖЬЛОЖЬ</v>
      </c>
      <c r="AY78" t="str">
        <f>CONCATENATE(AK78,AL78)</f>
        <v>ЛОЖЬЛОЖЬ</v>
      </c>
      <c r="AZ78" t="str">
        <f>CONCATENATE(AM78,AN78)</f>
        <v>ЛОЖЬЛОЖЬ</v>
      </c>
      <c r="BA78" t="str">
        <f>CONCATENATE(AO78,AP78)</f>
        <v>ЛОЖЬЛОЖЬ</v>
      </c>
      <c r="BC78" t="str">
        <f xml:space="preserve"> IF(OR(AR78= "4-2", AR78= "2-1", AR78= "-12", AR78= "-24"),"Q",
  IF(
    OR(AR78= "4-1", AR78= "40", AR78= "42"),"A",
    IF(
      AR78= "44","P",
      IF(OR(AR78= "2-2",AR78="0-2",AR78="-1-2",AR78="-2-2",AR78="-2-1",AR78="-20",AR78="-22" ),"R",
              IF(
                OR(AR78= "24",AR78="04",AR78="-14"),"M",
                IF(
                  OR(AR78= "20",AR78="22",AR78="0-1",AR78="00",AR78="02",AR78="-1-1",AR78="-10"),"I",""
                )
              )
      )
    )
  )
)</f>
        <v/>
      </c>
      <c r="BD78" t="str">
        <f xml:space="preserve"> IF(OR(AS78= "4-2", AS78= "2-1", AS78= "-12", AS78= "-24"),"Q",
  IF(
    OR(AS78= "4-1", AS78= "40", AS78= "42"),"A",
    IF(
      AS78= "44","P",
      IF(OR(AS78= "2-2",AS78="0-2",AS78="-1-2",AS78="-2-2",AS78="-2-1",AS78="-20",AS78="-22" ),"R",
              IF(
                OR(AS78= "24",AS78="04",AS78="-14"),"M",
                IF(
                  OR(AS78= "20",AS78="22",AS78="0-1",AS78="00",AS78="02",AS78="-1-1",AS78="-10"),"I",""
                )
              )
      )
    )
  )
)</f>
        <v/>
      </c>
      <c r="BE78" t="str">
        <f xml:space="preserve"> IF(OR(AT78= "4-2", AT78= "2-1", AT78= "-12", AT78= "-24"),"Q",
  IF(
    OR(AT78= "4-1", AT78= "40", AT78= "42"),"A",
    IF(
      AT78= "44","P",
      IF(OR(AT78= "2-2",AT78="0-2",AT78="-1-2",AT78="-2-2",AT78="-2-1",AT78="-20",AT78="-22" ),"R",
              IF(
                OR(AT78= "24",AT78="04",AT78="-14"),"M",
                IF(
                  OR(AT78= "20",AT78="22",AT78="0-1",AT78="00",AT78="02",AT78="-1-1",AT78="-10"),"I",""
                )
              )
      )
    )
  )
)</f>
        <v/>
      </c>
      <c r="BF78" t="str">
        <f xml:space="preserve"> IF(OR(AU78= "4-2", AU78= "2-1", AU78= "-12", AU78= "-24"),"Q",
  IF(
    OR(AU78= "4-1", AU78= "40", AU78= "42"),"A",
    IF(
      AU78= "44","P",
      IF(OR(AU78= "2-2",AU78="0-2",AU78="-1-2",AU78="-2-2",AU78="-2-1",AU78="-20",AU78="-22" ),"R",
              IF(
                OR(AU78= "24",AU78="04",AU78="-14"),"M",
                IF(
                  OR(AU78= "20",AU78="22",AU78="0-1",AU78="00",AU78="02",AU78="-1-1",AU78="-10"),"I",""
                )
              )
      )
    )
  )
)</f>
        <v/>
      </c>
      <c r="BG78" t="str">
        <f xml:space="preserve"> IF(OR(AV78= "4-2", AV78= "2-1", AV78= "-12", AV78= "-24"),"Q",
  IF(
    OR(AV78= "4-1", AV78= "40", AV78= "42"),"A",
    IF(
      AV78= "44","P",
      IF(OR(AV78= "2-2",AV78="0-2",AV78="-1-2",AV78="-2-2",AV78="-2-1",AV78="-20",AV78="-22" ),"R",
              IF(
                OR(AV78= "24",AV78="04",AV78="-14"),"M",
                IF(
                  OR(AV78= "20",AV78="22",AV78="0-1",AV78="00",AV78="02",AV78="-1-1",AV78="-10"),"I",""
                )
              )
      )
    )
  )
)</f>
        <v/>
      </c>
      <c r="BH78" t="str">
        <f xml:space="preserve"> IF(OR(AW78= "4-2", AW78= "2-1", AW78= "-12", AW78= "-24"),"Q",
  IF(
    OR(AW78= "4-1", AW78= "40", AW78= "42"),"A",
    IF(
      AW78= "44","P",
      IF(OR(AW78= "2-2",AW78="0-2",AW78="-1-2",AW78="-2-2",AW78="-2-1",AW78="-20",AW78="-22" ),"R",
              IF(
                OR(AW78= "24",AW78="04",AW78="-14"),"M",
                IF(
                  OR(AW78= "20",AW78="22",AW78="0-1",AW78="00",AW78="02",AW78="-1-1",AW78="-10"),"I",""
                )
              )
      )
    )
  )
)</f>
        <v/>
      </c>
      <c r="BI78" t="str">
        <f xml:space="preserve"> IF(OR(AX78= "4-2", AX78= "2-1", AX78= "-12", AX78= "-24"),"Q",
  IF(
    OR(AX78= "4-1", AX78= "40", AX78= "42"),"A",
    IF(
      AX78= "44","P",
      IF(OR(AX78= "2-2",AX78="0-2",AX78="-1-2",AX78="-2-2",AX78="-2-1",AX78="-20",AX78="-22" ),"R",
              IF(
                OR(AX78= "24",AX78="04",AX78="-14"),"M",
                IF(
                  OR(AX78= "20",AX78="22",AX78="0-1",AX78="00",AX78="02",AX78="-1-1",AX78="-10"),"I",""
                )
              )
      )
    )
  )
)</f>
        <v/>
      </c>
      <c r="BJ78" t="str">
        <f xml:space="preserve"> IF(OR(AY78= "4-2", AY78= "2-1", AY78= "-12", AY78= "-24"),"Q",
  IF(
    OR(AY78= "4-1", AY78= "40", AY78= "42"),"A",
    IF(
      AY78= "44","P",
      IF(OR(AY78= "2-2",AY78="0-2",AY78="-1-2",AY78="-2-2",AY78="-2-1",AY78="-20",AY78="-22" ),"R",
              IF(
                OR(AY78= "24",AY78="04",AY78="-14"),"M",
                IF(
                  OR(AY78= "20",AY78="22",AY78="0-1",AY78="00",AY78="02",AY78="-1-1",AY78="-10"),"I",""
                )
              )
      )
    )
  )
)</f>
        <v/>
      </c>
      <c r="BK78" t="str">
        <f xml:space="preserve"> IF(OR(AZ78= "4-2", AZ78= "2-1", AZ78= "-12", AZ78= "-24"),"Q",
  IF(
    OR(AZ78= "4-1", AZ78= "40", AZ78= "42"),"A",
    IF(
      AZ78= "44","P",
      IF(OR(AZ78= "2-2",AZ78="0-2",AZ78="-1-2",AZ78="-2-2",AZ78="-2-1",AZ78="-20",AZ78="-22" ),"R",
              IF(
                OR(AZ78= "24",AZ78="04",AZ78="-14"),"M",
                IF(
                  OR(AZ78= "20",AZ78="22",AZ78="0-1",AZ78="00",AZ78="02",AZ78="-1-1",AZ78="-10"),"I",""
                )
              )
      )
    )
  )
)</f>
        <v/>
      </c>
      <c r="BL78" t="str">
        <f xml:space="preserve"> IF(OR(BA78= "4-2", BA78= "2-1", BA78= "-12", BA78= "-24"),"Q",
  IF(
    OR(BA78= "4-1", BA78= "40", BA78= "42"),"A",
    IF(
      BA78= "44","P",
      IF(OR(BA78= "2-2",BA78="0-2",BA78="-1-2",BA78="-2-2",BA78="-2-1",BA78="-20",BA78="-22" ),"R",
              IF(
                OR(BA78= "24",BA78="04",BA78="-14"),"M",
                IF(
                  OR(BA78= "20",BA78="22",BA78="0-1",BA78="00",BA78="02",BA78="-1-1",BA78="-10"),"I",""
                )
              )
      )
    )
  )
)</f>
        <v/>
      </c>
    </row>
    <row r="79" spans="23:64" x14ac:dyDescent="0.25">
      <c r="W79" t="b">
        <f>IF(OR(B79=Локализация!$C$118,B79=5),4,IF(OR(B79=Локализация!$C$119,B79=4),2,IF(OR(B79=Локализация!$C$120,B79=3),0,IF(OR(B79=Локализация!$C$121,B79=2),-1,IF(OR(B79=Локализация!$C$122,B79=1),-2)))))</f>
        <v>0</v>
      </c>
      <c r="X79" t="b">
        <f>IF(OR(C79=Локализация!$C$124,C79=5),-2,IF(OR(C79=Локализация!$C$125,C79=4),-1,IF(OR(C79=Локализация!$C$126,C79=3),0,IF(OR(C79=Локализация!$C$127,C79=2),2,IF(OR(C79=Локализация!$C$128,C79=1),4)))))</f>
        <v>0</v>
      </c>
      <c r="Y79" t="b">
        <f>IF(OR(D79=Локализация!$C$118,D79=5),4,IF(OR(D79=Локализация!$C$119,D79=4),2,IF(OR(D79=Локализация!$C$120,D79=3),0,IF(OR(D79=Локализация!$C$121,D79=2),-1,IF(OR(D79=Локализация!$C$122,D79=1),-2)))))</f>
        <v>0</v>
      </c>
      <c r="Z79" t="b">
        <f>IF(OR(E79=Локализация!$C$124,E79=5),-2,IF(OR(E79=Локализация!$C$125,E79=4),-1,IF(OR(E79=Локализация!$C$126,E79=3),0,IF(OR(E79=Локализация!$C$127,E79=2),2,IF(OR(E79=Локализация!$C$128,E79=1),4)))))</f>
        <v>0</v>
      </c>
      <c r="AA79" t="b">
        <f>IF(OR(F79=Локализация!$C$118,F79=5),4,IF(OR(F79=Локализация!$C$119,F79=4),2,IF(OR(F79=Локализация!$C$120,F79=3),0,IF(OR(F79=Локализация!$C$121,F79=2),-1,IF(OR(F79=Локализация!$C$122,F79=1),-2)))))</f>
        <v>0</v>
      </c>
      <c r="AB79" t="b">
        <f>IF(OR(G79=Локализация!$C$124,G79=5),-2,IF(OR(G79=Локализация!$C$125,G79=4),-1,IF(OR(G79=Локализация!$C$126,G79=3),0,IF(OR(G79=Локализация!$C$127,G79=2),2,IF(OR(G79=Локализация!$C$128,G79=1),4)))))</f>
        <v>0</v>
      </c>
      <c r="AC79" t="b">
        <f>IF(OR(H79=Локализация!$C$118,H79=5),4,IF(OR(H79=Локализация!$C$119,H79=4),2,IF(OR(H79=Локализация!$C$120,H79=3),0,IF(OR(H79=Локализация!$C$121,H79=2),-1,IF(OR(H79=Локализация!$C$122,H79=1),-2)))))</f>
        <v>0</v>
      </c>
      <c r="AD79" t="b">
        <f>IF(OR(I79=Локализация!$C$124,I79=5),-2,IF(OR(I79=Локализация!$C$125,I79=4),-1,IF(OR(I79=Локализация!$C$126,I79=3),0,IF(OR(I79=Локализация!$C$127,I79=2),2,IF(OR(I79=Локализация!$C$128,I79=1),4)))))</f>
        <v>0</v>
      </c>
      <c r="AE79" t="b">
        <f>IF(OR(J79=Локализация!$C$118,J79=5),4,IF(OR(J79=Локализация!$C$119,J79=4),2,IF(OR(J79=Локализация!$C$120,J79=3),0,IF(OR(J79=Локализация!$C$121,J79=2),-1,IF(OR(J79=Локализация!$C$122,J79=1),-2)))))</f>
        <v>0</v>
      </c>
      <c r="AF79" t="b">
        <f>IF(OR(K79=Локализация!$C$124,K79=5),-2,IF(OR(K79=Локализация!$C$125,K79=4),-1,IF(OR(K79=Локализация!$C$126,K79=3),0,IF(OR(K79=Локализация!$C$127,K79=2),2,IF(OR(K79=Локализация!$C$128,K79=1),4)))))</f>
        <v>0</v>
      </c>
      <c r="AG79" t="b">
        <f>IF(OR(L79=Локализация!$C$118,L79=5),4,IF(OR(L79=Локализация!$C$119,L79=4),2,IF(OR(L79=Локализация!$C$120,L79=3),0,IF(OR(L79=Локализация!$C$121,L79=2),-1,IF(OR(L79=Локализация!$C$122,L79=1),-2)))))</f>
        <v>0</v>
      </c>
      <c r="AH79" t="b">
        <f>IF(OR(M79=Локализация!$C$124,M79=5),-2,IF(OR(M79=Локализация!$C$125,M79=4),-1,IF(OR(M79=Локализация!$C$126,M79=3),0,IF(OR(M79=Локализация!$C$127,M79=2),2,IF(OR(M79=Локализация!$C$128,M79=1),4)))))</f>
        <v>0</v>
      </c>
      <c r="AI79" t="b">
        <f>IF(OR(N79=Локализация!$C$118,N79=5),4,IF(OR(N79=Локализация!$C$119,N79=4),2,IF(OR(N79=Локализация!$C$120,N79=3),0,IF(OR(N79=Локализация!$C$121,N79=2),-1,IF(OR(N79=Локализация!$C$122,N79=1),-2)))))</f>
        <v>0</v>
      </c>
      <c r="AJ79" t="b">
        <f>IF(OR(O79=Локализация!$C$124,O79=5),-2,IF(OR(O79=Локализация!$C$125,O79=4),-1,IF(OR(O79=Локализация!$C$126,O79=3),0,IF(OR(O79=Локализация!$C$127,O79=2),2,IF(OR(O79=Локализация!$C$128,O79=1),4)))))</f>
        <v>0</v>
      </c>
      <c r="AK79" t="b">
        <f>IF(OR(P79=Локализация!$C$118,P79=5),4,IF(OR(P79=Локализация!$C$119,P79=4),2,IF(OR(P79=Локализация!$C$120,P79=3),0,IF(OR(P79=Локализация!$C$121,P79=2),-1,IF(OR(P79=Локализация!$C$122,P79=1),-2)))))</f>
        <v>0</v>
      </c>
      <c r="AL79" t="b">
        <f>IF(OR(Q79=Локализация!$C$124,Q79=5),-2,IF(OR(Q79=Локализация!$C$125,Q79=4),-1,IF(OR(Q79=Локализация!$C$126,Q79=3),0,IF(OR(Q79=Локализация!$C$127,Q79=2),2,IF(OR(Q79=Локализация!$C$128,Q79=1),4)))))</f>
        <v>0</v>
      </c>
      <c r="AM79" t="b">
        <f>IF(OR(R79=Локализация!$C$118,R79=5),4,IF(OR(R79=Локализация!$C$119,R79=4),2,IF(OR(R79=Локализация!$C$120,R79=3),0,IF(OR(R79=Локализация!$C$121,R79=2),-1,IF(OR(R79=Локализация!$C$122,R79=1),-2)))))</f>
        <v>0</v>
      </c>
      <c r="AN79" t="b">
        <f>IF(OR(S79=Локализация!$C$124,S79=5),-2,IF(OR(S79=Локализация!$C$125,S79=4),-1,IF(OR(S79=Локализация!$C$126,S79=3),0,IF(OR(S79=Локализация!$C$127,S79=2),2,IF(OR(S79=Локализация!$C$128,S79=1),4)))))</f>
        <v>0</v>
      </c>
      <c r="AO79" t="b">
        <f>IF(OR(T79=Локализация!$C$118,T79=5),4,IF(OR(T79=Локализация!$C$119,T79=4),2,IF(OR(T79=Локализация!$C$120,T79=3),0,IF(OR(T79=Локализация!$C$121,T79=2),-1,IF(OR(T79=Локализация!$C$122,T79=1),-2)))))</f>
        <v>0</v>
      </c>
      <c r="AP79" t="b">
        <f>IF(OR(U79=Локализация!$C$124,U79=5),-2,IF(OR(U79=Локализация!$C$125,U79=4),-1,IF(OR(U79=Локализация!$C$126,U79=3),0,IF(OR(U79=Локализация!$C$127,U79=2),2,IF(OR(U79=Локализация!$C$128,U79=1),4)))))</f>
        <v>0</v>
      </c>
      <c r="AR79" t="str">
        <f>CONCATENATE(W79,X79)</f>
        <v>ЛОЖЬЛОЖЬ</v>
      </c>
      <c r="AS79" t="str">
        <f>CONCATENATE(Y79,Z79)</f>
        <v>ЛОЖЬЛОЖЬ</v>
      </c>
      <c r="AT79" t="str">
        <f>CONCATENATE(AA79,AB79)</f>
        <v>ЛОЖЬЛОЖЬ</v>
      </c>
      <c r="AU79" t="str">
        <f>CONCATENATE(AC79,AD79)</f>
        <v>ЛОЖЬЛОЖЬ</v>
      </c>
      <c r="AV79" t="str">
        <f>CONCATENATE(AE79,AF79)</f>
        <v>ЛОЖЬЛОЖЬ</v>
      </c>
      <c r="AW79" t="str">
        <f>CONCATENATE(AG79,AH79)</f>
        <v>ЛОЖЬЛОЖЬ</v>
      </c>
      <c r="AX79" t="str">
        <f>CONCATENATE(AI79,AJ79)</f>
        <v>ЛОЖЬЛОЖЬ</v>
      </c>
      <c r="AY79" t="str">
        <f>CONCATENATE(AK79,AL79)</f>
        <v>ЛОЖЬЛОЖЬ</v>
      </c>
      <c r="AZ79" t="str">
        <f>CONCATENATE(AM79,AN79)</f>
        <v>ЛОЖЬЛОЖЬ</v>
      </c>
      <c r="BA79" t="str">
        <f>CONCATENATE(AO79,AP79)</f>
        <v>ЛОЖЬЛОЖЬ</v>
      </c>
      <c r="BC79" t="str">
        <f xml:space="preserve"> IF(OR(AR79= "4-2", AR79= "2-1", AR79= "-12", AR79= "-24"),"Q",
  IF(
    OR(AR79= "4-1", AR79= "40", AR79= "42"),"A",
    IF(
      AR79= "44","P",
      IF(OR(AR79= "2-2",AR79="0-2",AR79="-1-2",AR79="-2-2",AR79="-2-1",AR79="-20",AR79="-22" ),"R",
              IF(
                OR(AR79= "24",AR79="04",AR79="-14"),"M",
                IF(
                  OR(AR79= "20",AR79="22",AR79="0-1",AR79="00",AR79="02",AR79="-1-1",AR79="-10"),"I",""
                )
              )
      )
    )
  )
)</f>
        <v/>
      </c>
      <c r="BD79" t="str">
        <f xml:space="preserve"> IF(OR(AS79= "4-2", AS79= "2-1", AS79= "-12", AS79= "-24"),"Q",
  IF(
    OR(AS79= "4-1", AS79= "40", AS79= "42"),"A",
    IF(
      AS79= "44","P",
      IF(OR(AS79= "2-2",AS79="0-2",AS79="-1-2",AS79="-2-2",AS79="-2-1",AS79="-20",AS79="-22" ),"R",
              IF(
                OR(AS79= "24",AS79="04",AS79="-14"),"M",
                IF(
                  OR(AS79= "20",AS79="22",AS79="0-1",AS79="00",AS79="02",AS79="-1-1",AS79="-10"),"I",""
                )
              )
      )
    )
  )
)</f>
        <v/>
      </c>
      <c r="BE79" t="str">
        <f xml:space="preserve"> IF(OR(AT79= "4-2", AT79= "2-1", AT79= "-12", AT79= "-24"),"Q",
  IF(
    OR(AT79= "4-1", AT79= "40", AT79= "42"),"A",
    IF(
      AT79= "44","P",
      IF(OR(AT79= "2-2",AT79="0-2",AT79="-1-2",AT79="-2-2",AT79="-2-1",AT79="-20",AT79="-22" ),"R",
              IF(
                OR(AT79= "24",AT79="04",AT79="-14"),"M",
                IF(
                  OR(AT79= "20",AT79="22",AT79="0-1",AT79="00",AT79="02",AT79="-1-1",AT79="-10"),"I",""
                )
              )
      )
    )
  )
)</f>
        <v/>
      </c>
      <c r="BF79" t="str">
        <f xml:space="preserve"> IF(OR(AU79= "4-2", AU79= "2-1", AU79= "-12", AU79= "-24"),"Q",
  IF(
    OR(AU79= "4-1", AU79= "40", AU79= "42"),"A",
    IF(
      AU79= "44","P",
      IF(OR(AU79= "2-2",AU79="0-2",AU79="-1-2",AU79="-2-2",AU79="-2-1",AU79="-20",AU79="-22" ),"R",
              IF(
                OR(AU79= "24",AU79="04",AU79="-14"),"M",
                IF(
                  OR(AU79= "20",AU79="22",AU79="0-1",AU79="00",AU79="02",AU79="-1-1",AU79="-10"),"I",""
                )
              )
      )
    )
  )
)</f>
        <v/>
      </c>
      <c r="BG79" t="str">
        <f xml:space="preserve"> IF(OR(AV79= "4-2", AV79= "2-1", AV79= "-12", AV79= "-24"),"Q",
  IF(
    OR(AV79= "4-1", AV79= "40", AV79= "42"),"A",
    IF(
      AV79= "44","P",
      IF(OR(AV79= "2-2",AV79="0-2",AV79="-1-2",AV79="-2-2",AV79="-2-1",AV79="-20",AV79="-22" ),"R",
              IF(
                OR(AV79= "24",AV79="04",AV79="-14"),"M",
                IF(
                  OR(AV79= "20",AV79="22",AV79="0-1",AV79="00",AV79="02",AV79="-1-1",AV79="-10"),"I",""
                )
              )
      )
    )
  )
)</f>
        <v/>
      </c>
      <c r="BH79" t="str">
        <f xml:space="preserve"> IF(OR(AW79= "4-2", AW79= "2-1", AW79= "-12", AW79= "-24"),"Q",
  IF(
    OR(AW79= "4-1", AW79= "40", AW79= "42"),"A",
    IF(
      AW79= "44","P",
      IF(OR(AW79= "2-2",AW79="0-2",AW79="-1-2",AW79="-2-2",AW79="-2-1",AW79="-20",AW79="-22" ),"R",
              IF(
                OR(AW79= "24",AW79="04",AW79="-14"),"M",
                IF(
                  OR(AW79= "20",AW79="22",AW79="0-1",AW79="00",AW79="02",AW79="-1-1",AW79="-10"),"I",""
                )
              )
      )
    )
  )
)</f>
        <v/>
      </c>
      <c r="BI79" t="str">
        <f xml:space="preserve"> IF(OR(AX79= "4-2", AX79= "2-1", AX79= "-12", AX79= "-24"),"Q",
  IF(
    OR(AX79= "4-1", AX79= "40", AX79= "42"),"A",
    IF(
      AX79= "44","P",
      IF(OR(AX79= "2-2",AX79="0-2",AX79="-1-2",AX79="-2-2",AX79="-2-1",AX79="-20",AX79="-22" ),"R",
              IF(
                OR(AX79= "24",AX79="04",AX79="-14"),"M",
                IF(
                  OR(AX79= "20",AX79="22",AX79="0-1",AX79="00",AX79="02",AX79="-1-1",AX79="-10"),"I",""
                )
              )
      )
    )
  )
)</f>
        <v/>
      </c>
      <c r="BJ79" t="str">
        <f xml:space="preserve"> IF(OR(AY79= "4-2", AY79= "2-1", AY79= "-12", AY79= "-24"),"Q",
  IF(
    OR(AY79= "4-1", AY79= "40", AY79= "42"),"A",
    IF(
      AY79= "44","P",
      IF(OR(AY79= "2-2",AY79="0-2",AY79="-1-2",AY79="-2-2",AY79="-2-1",AY79="-20",AY79="-22" ),"R",
              IF(
                OR(AY79= "24",AY79="04",AY79="-14"),"M",
                IF(
                  OR(AY79= "20",AY79="22",AY79="0-1",AY79="00",AY79="02",AY79="-1-1",AY79="-10"),"I",""
                )
              )
      )
    )
  )
)</f>
        <v/>
      </c>
      <c r="BK79" t="str">
        <f xml:space="preserve"> IF(OR(AZ79= "4-2", AZ79= "2-1", AZ79= "-12", AZ79= "-24"),"Q",
  IF(
    OR(AZ79= "4-1", AZ79= "40", AZ79= "42"),"A",
    IF(
      AZ79= "44","P",
      IF(OR(AZ79= "2-2",AZ79="0-2",AZ79="-1-2",AZ79="-2-2",AZ79="-2-1",AZ79="-20",AZ79="-22" ),"R",
              IF(
                OR(AZ79= "24",AZ79="04",AZ79="-14"),"M",
                IF(
                  OR(AZ79= "20",AZ79="22",AZ79="0-1",AZ79="00",AZ79="02",AZ79="-1-1",AZ79="-10"),"I",""
                )
              )
      )
    )
  )
)</f>
        <v/>
      </c>
      <c r="BL79" t="str">
        <f xml:space="preserve"> IF(OR(BA79= "4-2", BA79= "2-1", BA79= "-12", BA79= "-24"),"Q",
  IF(
    OR(BA79= "4-1", BA79= "40", BA79= "42"),"A",
    IF(
      BA79= "44","P",
      IF(OR(BA79= "2-2",BA79="0-2",BA79="-1-2",BA79="-2-2",BA79="-2-1",BA79="-20",BA79="-22" ),"R",
              IF(
                OR(BA79= "24",BA79="04",BA79="-14"),"M",
                IF(
                  OR(BA79= "20",BA79="22",BA79="0-1",BA79="00",BA79="02",BA79="-1-1",BA79="-10"),"I",""
                )
              )
      )
    )
  )
)</f>
        <v/>
      </c>
    </row>
    <row r="80" spans="23:64" x14ac:dyDescent="0.25">
      <c r="W80" t="b">
        <f>IF(OR(B80=Локализация!$C$118,B80=5),4,IF(OR(B80=Локализация!$C$119,B80=4),2,IF(OR(B80=Локализация!$C$120,B80=3),0,IF(OR(B80=Локализация!$C$121,B80=2),-1,IF(OR(B80=Локализация!$C$122,B80=1),-2)))))</f>
        <v>0</v>
      </c>
      <c r="X80" t="b">
        <f>IF(OR(C80=Локализация!$C$124,C80=5),-2,IF(OR(C80=Локализация!$C$125,C80=4),-1,IF(OR(C80=Локализация!$C$126,C80=3),0,IF(OR(C80=Локализация!$C$127,C80=2),2,IF(OR(C80=Локализация!$C$128,C80=1),4)))))</f>
        <v>0</v>
      </c>
      <c r="Y80" t="b">
        <f>IF(OR(D80=Локализация!$C$118,D80=5),4,IF(OR(D80=Локализация!$C$119,D80=4),2,IF(OR(D80=Локализация!$C$120,D80=3),0,IF(OR(D80=Локализация!$C$121,D80=2),-1,IF(OR(D80=Локализация!$C$122,D80=1),-2)))))</f>
        <v>0</v>
      </c>
      <c r="Z80" t="b">
        <f>IF(OR(E80=Локализация!$C$124,E80=5),-2,IF(OR(E80=Локализация!$C$125,E80=4),-1,IF(OR(E80=Локализация!$C$126,E80=3),0,IF(OR(E80=Локализация!$C$127,E80=2),2,IF(OR(E80=Локализация!$C$128,E80=1),4)))))</f>
        <v>0</v>
      </c>
      <c r="AA80" t="b">
        <f>IF(OR(F80=Локализация!$C$118,F80=5),4,IF(OR(F80=Локализация!$C$119,F80=4),2,IF(OR(F80=Локализация!$C$120,F80=3),0,IF(OR(F80=Локализация!$C$121,F80=2),-1,IF(OR(F80=Локализация!$C$122,F80=1),-2)))))</f>
        <v>0</v>
      </c>
      <c r="AB80" t="b">
        <f>IF(OR(G80=Локализация!$C$124,G80=5),-2,IF(OR(G80=Локализация!$C$125,G80=4),-1,IF(OR(G80=Локализация!$C$126,G80=3),0,IF(OR(G80=Локализация!$C$127,G80=2),2,IF(OR(G80=Локализация!$C$128,G80=1),4)))))</f>
        <v>0</v>
      </c>
      <c r="AC80" t="b">
        <f>IF(OR(H80=Локализация!$C$118,H80=5),4,IF(OR(H80=Локализация!$C$119,H80=4),2,IF(OR(H80=Локализация!$C$120,H80=3),0,IF(OR(H80=Локализация!$C$121,H80=2),-1,IF(OR(H80=Локализация!$C$122,H80=1),-2)))))</f>
        <v>0</v>
      </c>
      <c r="AD80" t="b">
        <f>IF(OR(I80=Локализация!$C$124,I80=5),-2,IF(OR(I80=Локализация!$C$125,I80=4),-1,IF(OR(I80=Локализация!$C$126,I80=3),0,IF(OR(I80=Локализация!$C$127,I80=2),2,IF(OR(I80=Локализация!$C$128,I80=1),4)))))</f>
        <v>0</v>
      </c>
      <c r="AE80" t="b">
        <f>IF(OR(J80=Локализация!$C$118,J80=5),4,IF(OR(J80=Локализация!$C$119,J80=4),2,IF(OR(J80=Локализация!$C$120,J80=3),0,IF(OR(J80=Локализация!$C$121,J80=2),-1,IF(OR(J80=Локализация!$C$122,J80=1),-2)))))</f>
        <v>0</v>
      </c>
      <c r="AF80" t="b">
        <f>IF(OR(K80=Локализация!$C$124,K80=5),-2,IF(OR(K80=Локализация!$C$125,K80=4),-1,IF(OR(K80=Локализация!$C$126,K80=3),0,IF(OR(K80=Локализация!$C$127,K80=2),2,IF(OR(K80=Локализация!$C$128,K80=1),4)))))</f>
        <v>0</v>
      </c>
      <c r="AG80" t="b">
        <f>IF(OR(L80=Локализация!$C$118,L80=5),4,IF(OR(L80=Локализация!$C$119,L80=4),2,IF(OR(L80=Локализация!$C$120,L80=3),0,IF(OR(L80=Локализация!$C$121,L80=2),-1,IF(OR(L80=Локализация!$C$122,L80=1),-2)))))</f>
        <v>0</v>
      </c>
      <c r="AH80" t="b">
        <f>IF(OR(M80=Локализация!$C$124,M80=5),-2,IF(OR(M80=Локализация!$C$125,M80=4),-1,IF(OR(M80=Локализация!$C$126,M80=3),0,IF(OR(M80=Локализация!$C$127,M80=2),2,IF(OR(M80=Локализация!$C$128,M80=1),4)))))</f>
        <v>0</v>
      </c>
      <c r="AI80" t="b">
        <f>IF(OR(N80=Локализация!$C$118,N80=5),4,IF(OR(N80=Локализация!$C$119,N80=4),2,IF(OR(N80=Локализация!$C$120,N80=3),0,IF(OR(N80=Локализация!$C$121,N80=2),-1,IF(OR(N80=Локализация!$C$122,N80=1),-2)))))</f>
        <v>0</v>
      </c>
      <c r="AJ80" t="b">
        <f>IF(OR(O80=Локализация!$C$124,O80=5),-2,IF(OR(O80=Локализация!$C$125,O80=4),-1,IF(OR(O80=Локализация!$C$126,O80=3),0,IF(OR(O80=Локализация!$C$127,O80=2),2,IF(OR(O80=Локализация!$C$128,O80=1),4)))))</f>
        <v>0</v>
      </c>
      <c r="AK80" t="b">
        <f>IF(OR(P80=Локализация!$C$118,P80=5),4,IF(OR(P80=Локализация!$C$119,P80=4),2,IF(OR(P80=Локализация!$C$120,P80=3),0,IF(OR(P80=Локализация!$C$121,P80=2),-1,IF(OR(P80=Локализация!$C$122,P80=1),-2)))))</f>
        <v>0</v>
      </c>
      <c r="AL80" t="b">
        <f>IF(OR(Q80=Локализация!$C$124,Q80=5),-2,IF(OR(Q80=Локализация!$C$125,Q80=4),-1,IF(OR(Q80=Локализация!$C$126,Q80=3),0,IF(OR(Q80=Локализация!$C$127,Q80=2),2,IF(OR(Q80=Локализация!$C$128,Q80=1),4)))))</f>
        <v>0</v>
      </c>
      <c r="AM80" t="b">
        <f>IF(OR(R80=Локализация!$C$118,R80=5),4,IF(OR(R80=Локализация!$C$119,R80=4),2,IF(OR(R80=Локализация!$C$120,R80=3),0,IF(OR(R80=Локализация!$C$121,R80=2),-1,IF(OR(R80=Локализация!$C$122,R80=1),-2)))))</f>
        <v>0</v>
      </c>
      <c r="AN80" t="b">
        <f>IF(OR(S80=Локализация!$C$124,S80=5),-2,IF(OR(S80=Локализация!$C$125,S80=4),-1,IF(OR(S80=Локализация!$C$126,S80=3),0,IF(OR(S80=Локализация!$C$127,S80=2),2,IF(OR(S80=Локализация!$C$128,S80=1),4)))))</f>
        <v>0</v>
      </c>
      <c r="AO80" t="b">
        <f>IF(OR(T80=Локализация!$C$118,T80=5),4,IF(OR(T80=Локализация!$C$119,T80=4),2,IF(OR(T80=Локализация!$C$120,T80=3),0,IF(OR(T80=Локализация!$C$121,T80=2),-1,IF(OR(T80=Локализация!$C$122,T80=1),-2)))))</f>
        <v>0</v>
      </c>
      <c r="AP80" t="b">
        <f>IF(OR(U80=Локализация!$C$124,U80=5),-2,IF(OR(U80=Локализация!$C$125,U80=4),-1,IF(OR(U80=Локализация!$C$126,U80=3),0,IF(OR(U80=Локализация!$C$127,U80=2),2,IF(OR(U80=Локализация!$C$128,U80=1),4)))))</f>
        <v>0</v>
      </c>
      <c r="AR80" t="str">
        <f>CONCATENATE(W80,X80)</f>
        <v>ЛОЖЬЛОЖЬ</v>
      </c>
      <c r="AS80" t="str">
        <f>CONCATENATE(Y80,Z80)</f>
        <v>ЛОЖЬЛОЖЬ</v>
      </c>
      <c r="AT80" t="str">
        <f>CONCATENATE(AA80,AB80)</f>
        <v>ЛОЖЬЛОЖЬ</v>
      </c>
      <c r="AU80" t="str">
        <f>CONCATENATE(AC80,AD80)</f>
        <v>ЛОЖЬЛОЖЬ</v>
      </c>
      <c r="AV80" t="str">
        <f>CONCATENATE(AE80,AF80)</f>
        <v>ЛОЖЬЛОЖЬ</v>
      </c>
      <c r="AW80" t="str">
        <f>CONCATENATE(AG80,AH80)</f>
        <v>ЛОЖЬЛОЖЬ</v>
      </c>
      <c r="AX80" t="str">
        <f>CONCATENATE(AI80,AJ80)</f>
        <v>ЛОЖЬЛОЖЬ</v>
      </c>
      <c r="AY80" t="str">
        <f>CONCATENATE(AK80,AL80)</f>
        <v>ЛОЖЬЛОЖЬ</v>
      </c>
      <c r="AZ80" t="str">
        <f>CONCATENATE(AM80,AN80)</f>
        <v>ЛОЖЬЛОЖЬ</v>
      </c>
      <c r="BA80" t="str">
        <f>CONCATENATE(AO80,AP80)</f>
        <v>ЛОЖЬЛОЖЬ</v>
      </c>
      <c r="BC80" t="str">
        <f xml:space="preserve"> IF(OR(AR80= "4-2", AR80= "2-1", AR80= "-12", AR80= "-24"),"Q",
  IF(
    OR(AR80= "4-1", AR80= "40", AR80= "42"),"A",
    IF(
      AR80= "44","P",
      IF(OR(AR80= "2-2",AR80="0-2",AR80="-1-2",AR80="-2-2",AR80="-2-1",AR80="-20",AR80="-22" ),"R",
              IF(
                OR(AR80= "24",AR80="04",AR80="-14"),"M",
                IF(
                  OR(AR80= "20",AR80="22",AR80="0-1",AR80="00",AR80="02",AR80="-1-1",AR80="-10"),"I",""
                )
              )
      )
    )
  )
)</f>
        <v/>
      </c>
      <c r="BD80" t="str">
        <f xml:space="preserve"> IF(OR(AS80= "4-2", AS80= "2-1", AS80= "-12", AS80= "-24"),"Q",
  IF(
    OR(AS80= "4-1", AS80= "40", AS80= "42"),"A",
    IF(
      AS80= "44","P",
      IF(OR(AS80= "2-2",AS80="0-2",AS80="-1-2",AS80="-2-2",AS80="-2-1",AS80="-20",AS80="-22" ),"R",
              IF(
                OR(AS80= "24",AS80="04",AS80="-14"),"M",
                IF(
                  OR(AS80= "20",AS80="22",AS80="0-1",AS80="00",AS80="02",AS80="-1-1",AS80="-10"),"I",""
                )
              )
      )
    )
  )
)</f>
        <v/>
      </c>
      <c r="BE80" t="str">
        <f xml:space="preserve"> IF(OR(AT80= "4-2", AT80= "2-1", AT80= "-12", AT80= "-24"),"Q",
  IF(
    OR(AT80= "4-1", AT80= "40", AT80= "42"),"A",
    IF(
      AT80= "44","P",
      IF(OR(AT80= "2-2",AT80="0-2",AT80="-1-2",AT80="-2-2",AT80="-2-1",AT80="-20",AT80="-22" ),"R",
              IF(
                OR(AT80= "24",AT80="04",AT80="-14"),"M",
                IF(
                  OR(AT80= "20",AT80="22",AT80="0-1",AT80="00",AT80="02",AT80="-1-1",AT80="-10"),"I",""
                )
              )
      )
    )
  )
)</f>
        <v/>
      </c>
      <c r="BF80" t="str">
        <f xml:space="preserve"> IF(OR(AU80= "4-2", AU80= "2-1", AU80= "-12", AU80= "-24"),"Q",
  IF(
    OR(AU80= "4-1", AU80= "40", AU80= "42"),"A",
    IF(
      AU80= "44","P",
      IF(OR(AU80= "2-2",AU80="0-2",AU80="-1-2",AU80="-2-2",AU80="-2-1",AU80="-20",AU80="-22" ),"R",
              IF(
                OR(AU80= "24",AU80="04",AU80="-14"),"M",
                IF(
                  OR(AU80= "20",AU80="22",AU80="0-1",AU80="00",AU80="02",AU80="-1-1",AU80="-10"),"I",""
                )
              )
      )
    )
  )
)</f>
        <v/>
      </c>
      <c r="BG80" t="str">
        <f xml:space="preserve"> IF(OR(AV80= "4-2", AV80= "2-1", AV80= "-12", AV80= "-24"),"Q",
  IF(
    OR(AV80= "4-1", AV80= "40", AV80= "42"),"A",
    IF(
      AV80= "44","P",
      IF(OR(AV80= "2-2",AV80="0-2",AV80="-1-2",AV80="-2-2",AV80="-2-1",AV80="-20",AV80="-22" ),"R",
              IF(
                OR(AV80= "24",AV80="04",AV80="-14"),"M",
                IF(
                  OR(AV80= "20",AV80="22",AV80="0-1",AV80="00",AV80="02",AV80="-1-1",AV80="-10"),"I",""
                )
              )
      )
    )
  )
)</f>
        <v/>
      </c>
      <c r="BH80" t="str">
        <f xml:space="preserve"> IF(OR(AW80= "4-2", AW80= "2-1", AW80= "-12", AW80= "-24"),"Q",
  IF(
    OR(AW80= "4-1", AW80= "40", AW80= "42"),"A",
    IF(
      AW80= "44","P",
      IF(OR(AW80= "2-2",AW80="0-2",AW80="-1-2",AW80="-2-2",AW80="-2-1",AW80="-20",AW80="-22" ),"R",
              IF(
                OR(AW80= "24",AW80="04",AW80="-14"),"M",
                IF(
                  OR(AW80= "20",AW80="22",AW80="0-1",AW80="00",AW80="02",AW80="-1-1",AW80="-10"),"I",""
                )
              )
      )
    )
  )
)</f>
        <v/>
      </c>
      <c r="BI80" t="str">
        <f xml:space="preserve"> IF(OR(AX80= "4-2", AX80= "2-1", AX80= "-12", AX80= "-24"),"Q",
  IF(
    OR(AX80= "4-1", AX80= "40", AX80= "42"),"A",
    IF(
      AX80= "44","P",
      IF(OR(AX80= "2-2",AX80="0-2",AX80="-1-2",AX80="-2-2",AX80="-2-1",AX80="-20",AX80="-22" ),"R",
              IF(
                OR(AX80= "24",AX80="04",AX80="-14"),"M",
                IF(
                  OR(AX80= "20",AX80="22",AX80="0-1",AX80="00",AX80="02",AX80="-1-1",AX80="-10"),"I",""
                )
              )
      )
    )
  )
)</f>
        <v/>
      </c>
      <c r="BJ80" t="str">
        <f xml:space="preserve"> IF(OR(AY80= "4-2", AY80= "2-1", AY80= "-12", AY80= "-24"),"Q",
  IF(
    OR(AY80= "4-1", AY80= "40", AY80= "42"),"A",
    IF(
      AY80= "44","P",
      IF(OR(AY80= "2-2",AY80="0-2",AY80="-1-2",AY80="-2-2",AY80="-2-1",AY80="-20",AY80="-22" ),"R",
              IF(
                OR(AY80= "24",AY80="04",AY80="-14"),"M",
                IF(
                  OR(AY80= "20",AY80="22",AY80="0-1",AY80="00",AY80="02",AY80="-1-1",AY80="-10"),"I",""
                )
              )
      )
    )
  )
)</f>
        <v/>
      </c>
      <c r="BK80" t="str">
        <f xml:space="preserve"> IF(OR(AZ80= "4-2", AZ80= "2-1", AZ80= "-12", AZ80= "-24"),"Q",
  IF(
    OR(AZ80= "4-1", AZ80= "40", AZ80= "42"),"A",
    IF(
      AZ80= "44","P",
      IF(OR(AZ80= "2-2",AZ80="0-2",AZ80="-1-2",AZ80="-2-2",AZ80="-2-1",AZ80="-20",AZ80="-22" ),"R",
              IF(
                OR(AZ80= "24",AZ80="04",AZ80="-14"),"M",
                IF(
                  OR(AZ80= "20",AZ80="22",AZ80="0-1",AZ80="00",AZ80="02",AZ80="-1-1",AZ80="-10"),"I",""
                )
              )
      )
    )
  )
)</f>
        <v/>
      </c>
      <c r="BL80" t="str">
        <f xml:space="preserve"> IF(OR(BA80= "4-2", BA80= "2-1", BA80= "-12", BA80= "-24"),"Q",
  IF(
    OR(BA80= "4-1", BA80= "40", BA80= "42"),"A",
    IF(
      BA80= "44","P",
      IF(OR(BA80= "2-2",BA80="0-2",BA80="-1-2",BA80="-2-2",BA80="-2-1",BA80="-20",BA80="-22" ),"R",
              IF(
                OR(BA80= "24",BA80="04",BA80="-14"),"M",
                IF(
                  OR(BA80= "20",BA80="22",BA80="0-1",BA80="00",BA80="02",BA80="-1-1",BA80="-10"),"I",""
                )
              )
      )
    )
  )
)</f>
        <v/>
      </c>
    </row>
    <row r="81" spans="23:64" x14ac:dyDescent="0.25">
      <c r="W81" t="b">
        <f>IF(OR(B81=Локализация!$C$118,B81=5),4,IF(OR(B81=Локализация!$C$119,B81=4),2,IF(OR(B81=Локализация!$C$120,B81=3),0,IF(OR(B81=Локализация!$C$121,B81=2),-1,IF(OR(B81=Локализация!$C$122,B81=1),-2)))))</f>
        <v>0</v>
      </c>
      <c r="X81" t="b">
        <f>IF(OR(C81=Локализация!$C$124,C81=5),-2,IF(OR(C81=Локализация!$C$125,C81=4),-1,IF(OR(C81=Локализация!$C$126,C81=3),0,IF(OR(C81=Локализация!$C$127,C81=2),2,IF(OR(C81=Локализация!$C$128,C81=1),4)))))</f>
        <v>0</v>
      </c>
      <c r="Y81" t="b">
        <f>IF(OR(D81=Локализация!$C$118,D81=5),4,IF(OR(D81=Локализация!$C$119,D81=4),2,IF(OR(D81=Локализация!$C$120,D81=3),0,IF(OR(D81=Локализация!$C$121,D81=2),-1,IF(OR(D81=Локализация!$C$122,D81=1),-2)))))</f>
        <v>0</v>
      </c>
      <c r="Z81" t="b">
        <f>IF(OR(E81=Локализация!$C$124,E81=5),-2,IF(OR(E81=Локализация!$C$125,E81=4),-1,IF(OR(E81=Локализация!$C$126,E81=3),0,IF(OR(E81=Локализация!$C$127,E81=2),2,IF(OR(E81=Локализация!$C$128,E81=1),4)))))</f>
        <v>0</v>
      </c>
      <c r="AA81" t="b">
        <f>IF(OR(F81=Локализация!$C$118,F81=5),4,IF(OR(F81=Локализация!$C$119,F81=4),2,IF(OR(F81=Локализация!$C$120,F81=3),0,IF(OR(F81=Локализация!$C$121,F81=2),-1,IF(OR(F81=Локализация!$C$122,F81=1),-2)))))</f>
        <v>0</v>
      </c>
      <c r="AB81" t="b">
        <f>IF(OR(G81=Локализация!$C$124,G81=5),-2,IF(OR(G81=Локализация!$C$125,G81=4),-1,IF(OR(G81=Локализация!$C$126,G81=3),0,IF(OR(G81=Локализация!$C$127,G81=2),2,IF(OR(G81=Локализация!$C$128,G81=1),4)))))</f>
        <v>0</v>
      </c>
      <c r="AC81" t="b">
        <f>IF(OR(H81=Локализация!$C$118,H81=5),4,IF(OR(H81=Локализация!$C$119,H81=4),2,IF(OR(H81=Локализация!$C$120,H81=3),0,IF(OR(H81=Локализация!$C$121,H81=2),-1,IF(OR(H81=Локализация!$C$122,H81=1),-2)))))</f>
        <v>0</v>
      </c>
      <c r="AD81" t="b">
        <f>IF(OR(I81=Локализация!$C$124,I81=5),-2,IF(OR(I81=Локализация!$C$125,I81=4),-1,IF(OR(I81=Локализация!$C$126,I81=3),0,IF(OR(I81=Локализация!$C$127,I81=2),2,IF(OR(I81=Локализация!$C$128,I81=1),4)))))</f>
        <v>0</v>
      </c>
      <c r="AE81" t="b">
        <f>IF(OR(J81=Локализация!$C$118,J81=5),4,IF(OR(J81=Локализация!$C$119,J81=4),2,IF(OR(J81=Локализация!$C$120,J81=3),0,IF(OR(J81=Локализация!$C$121,J81=2),-1,IF(OR(J81=Локализация!$C$122,J81=1),-2)))))</f>
        <v>0</v>
      </c>
      <c r="AF81" t="b">
        <f>IF(OR(K81=Локализация!$C$124,K81=5),-2,IF(OR(K81=Локализация!$C$125,K81=4),-1,IF(OR(K81=Локализация!$C$126,K81=3),0,IF(OR(K81=Локализация!$C$127,K81=2),2,IF(OR(K81=Локализация!$C$128,K81=1),4)))))</f>
        <v>0</v>
      </c>
      <c r="AG81" t="b">
        <f>IF(OR(L81=Локализация!$C$118,L81=5),4,IF(OR(L81=Локализация!$C$119,L81=4),2,IF(OR(L81=Локализация!$C$120,L81=3),0,IF(OR(L81=Локализация!$C$121,L81=2),-1,IF(OR(L81=Локализация!$C$122,L81=1),-2)))))</f>
        <v>0</v>
      </c>
      <c r="AH81" t="b">
        <f>IF(OR(M81=Локализация!$C$124,M81=5),-2,IF(OR(M81=Локализация!$C$125,M81=4),-1,IF(OR(M81=Локализация!$C$126,M81=3),0,IF(OR(M81=Локализация!$C$127,M81=2),2,IF(OR(M81=Локализация!$C$128,M81=1),4)))))</f>
        <v>0</v>
      </c>
      <c r="AI81" t="b">
        <f>IF(OR(N81=Локализация!$C$118,N81=5),4,IF(OR(N81=Локализация!$C$119,N81=4),2,IF(OR(N81=Локализация!$C$120,N81=3),0,IF(OR(N81=Локализация!$C$121,N81=2),-1,IF(OR(N81=Локализация!$C$122,N81=1),-2)))))</f>
        <v>0</v>
      </c>
      <c r="AJ81" t="b">
        <f>IF(OR(O81=Локализация!$C$124,O81=5),-2,IF(OR(O81=Локализация!$C$125,O81=4),-1,IF(OR(O81=Локализация!$C$126,O81=3),0,IF(OR(O81=Локализация!$C$127,O81=2),2,IF(OR(O81=Локализация!$C$128,O81=1),4)))))</f>
        <v>0</v>
      </c>
      <c r="AK81" t="b">
        <f>IF(OR(P81=Локализация!$C$118,P81=5),4,IF(OR(P81=Локализация!$C$119,P81=4),2,IF(OR(P81=Локализация!$C$120,P81=3),0,IF(OR(P81=Локализация!$C$121,P81=2),-1,IF(OR(P81=Локализация!$C$122,P81=1),-2)))))</f>
        <v>0</v>
      </c>
      <c r="AL81" t="b">
        <f>IF(OR(Q81=Локализация!$C$124,Q81=5),-2,IF(OR(Q81=Локализация!$C$125,Q81=4),-1,IF(OR(Q81=Локализация!$C$126,Q81=3),0,IF(OR(Q81=Локализация!$C$127,Q81=2),2,IF(OR(Q81=Локализация!$C$128,Q81=1),4)))))</f>
        <v>0</v>
      </c>
      <c r="AM81" t="b">
        <f>IF(OR(R81=Локализация!$C$118,R81=5),4,IF(OR(R81=Локализация!$C$119,R81=4),2,IF(OR(R81=Локализация!$C$120,R81=3),0,IF(OR(R81=Локализация!$C$121,R81=2),-1,IF(OR(R81=Локализация!$C$122,R81=1),-2)))))</f>
        <v>0</v>
      </c>
      <c r="AN81" t="b">
        <f>IF(OR(S81=Локализация!$C$124,S81=5),-2,IF(OR(S81=Локализация!$C$125,S81=4),-1,IF(OR(S81=Локализация!$C$126,S81=3),0,IF(OR(S81=Локализация!$C$127,S81=2),2,IF(OR(S81=Локализация!$C$128,S81=1),4)))))</f>
        <v>0</v>
      </c>
      <c r="AO81" t="b">
        <f>IF(OR(T81=Локализация!$C$118,T81=5),4,IF(OR(T81=Локализация!$C$119,T81=4),2,IF(OR(T81=Локализация!$C$120,T81=3),0,IF(OR(T81=Локализация!$C$121,T81=2),-1,IF(OR(T81=Локализация!$C$122,T81=1),-2)))))</f>
        <v>0</v>
      </c>
      <c r="AP81" t="b">
        <f>IF(OR(U81=Локализация!$C$124,U81=5),-2,IF(OR(U81=Локализация!$C$125,U81=4),-1,IF(OR(U81=Локализация!$C$126,U81=3),0,IF(OR(U81=Локализация!$C$127,U81=2),2,IF(OR(U81=Локализация!$C$128,U81=1),4)))))</f>
        <v>0</v>
      </c>
      <c r="AR81" t="str">
        <f>CONCATENATE(W81,X81)</f>
        <v>ЛОЖЬЛОЖЬ</v>
      </c>
      <c r="AS81" t="str">
        <f>CONCATENATE(Y81,Z81)</f>
        <v>ЛОЖЬЛОЖЬ</v>
      </c>
      <c r="AT81" t="str">
        <f>CONCATENATE(AA81,AB81)</f>
        <v>ЛОЖЬЛОЖЬ</v>
      </c>
      <c r="AU81" t="str">
        <f>CONCATENATE(AC81,AD81)</f>
        <v>ЛОЖЬЛОЖЬ</v>
      </c>
      <c r="AV81" t="str">
        <f>CONCATENATE(AE81,AF81)</f>
        <v>ЛОЖЬЛОЖЬ</v>
      </c>
      <c r="AW81" t="str">
        <f>CONCATENATE(AG81,AH81)</f>
        <v>ЛОЖЬЛОЖЬ</v>
      </c>
      <c r="AX81" t="str">
        <f>CONCATENATE(AI81,AJ81)</f>
        <v>ЛОЖЬЛОЖЬ</v>
      </c>
      <c r="AY81" t="str">
        <f>CONCATENATE(AK81,AL81)</f>
        <v>ЛОЖЬЛОЖЬ</v>
      </c>
      <c r="AZ81" t="str">
        <f>CONCATENATE(AM81,AN81)</f>
        <v>ЛОЖЬЛОЖЬ</v>
      </c>
      <c r="BA81" t="str">
        <f>CONCATENATE(AO81,AP81)</f>
        <v>ЛОЖЬЛОЖЬ</v>
      </c>
      <c r="BC81" t="str">
        <f xml:space="preserve"> IF(OR(AR81= "4-2", AR81= "2-1", AR81= "-12", AR81= "-24"),"Q",
  IF(
    OR(AR81= "4-1", AR81= "40", AR81= "42"),"A",
    IF(
      AR81= "44","P",
      IF(OR(AR81= "2-2",AR81="0-2",AR81="-1-2",AR81="-2-2",AR81="-2-1",AR81="-20",AR81="-22" ),"R",
              IF(
                OR(AR81= "24",AR81="04",AR81="-14"),"M",
                IF(
                  OR(AR81= "20",AR81="22",AR81="0-1",AR81="00",AR81="02",AR81="-1-1",AR81="-10"),"I",""
                )
              )
      )
    )
  )
)</f>
        <v/>
      </c>
      <c r="BD81" t="str">
        <f xml:space="preserve"> IF(OR(AS81= "4-2", AS81= "2-1", AS81= "-12", AS81= "-24"),"Q",
  IF(
    OR(AS81= "4-1", AS81= "40", AS81= "42"),"A",
    IF(
      AS81= "44","P",
      IF(OR(AS81= "2-2",AS81="0-2",AS81="-1-2",AS81="-2-2",AS81="-2-1",AS81="-20",AS81="-22" ),"R",
              IF(
                OR(AS81= "24",AS81="04",AS81="-14"),"M",
                IF(
                  OR(AS81= "20",AS81="22",AS81="0-1",AS81="00",AS81="02",AS81="-1-1",AS81="-10"),"I",""
                )
              )
      )
    )
  )
)</f>
        <v/>
      </c>
      <c r="BE81" t="str">
        <f xml:space="preserve"> IF(OR(AT81= "4-2", AT81= "2-1", AT81= "-12", AT81= "-24"),"Q",
  IF(
    OR(AT81= "4-1", AT81= "40", AT81= "42"),"A",
    IF(
      AT81= "44","P",
      IF(OR(AT81= "2-2",AT81="0-2",AT81="-1-2",AT81="-2-2",AT81="-2-1",AT81="-20",AT81="-22" ),"R",
              IF(
                OR(AT81= "24",AT81="04",AT81="-14"),"M",
                IF(
                  OR(AT81= "20",AT81="22",AT81="0-1",AT81="00",AT81="02",AT81="-1-1",AT81="-10"),"I",""
                )
              )
      )
    )
  )
)</f>
        <v/>
      </c>
      <c r="BF81" t="str">
        <f xml:space="preserve"> IF(OR(AU81= "4-2", AU81= "2-1", AU81= "-12", AU81= "-24"),"Q",
  IF(
    OR(AU81= "4-1", AU81= "40", AU81= "42"),"A",
    IF(
      AU81= "44","P",
      IF(OR(AU81= "2-2",AU81="0-2",AU81="-1-2",AU81="-2-2",AU81="-2-1",AU81="-20",AU81="-22" ),"R",
              IF(
                OR(AU81= "24",AU81="04",AU81="-14"),"M",
                IF(
                  OR(AU81= "20",AU81="22",AU81="0-1",AU81="00",AU81="02",AU81="-1-1",AU81="-10"),"I",""
                )
              )
      )
    )
  )
)</f>
        <v/>
      </c>
      <c r="BG81" t="str">
        <f xml:space="preserve"> IF(OR(AV81= "4-2", AV81= "2-1", AV81= "-12", AV81= "-24"),"Q",
  IF(
    OR(AV81= "4-1", AV81= "40", AV81= "42"),"A",
    IF(
      AV81= "44","P",
      IF(OR(AV81= "2-2",AV81="0-2",AV81="-1-2",AV81="-2-2",AV81="-2-1",AV81="-20",AV81="-22" ),"R",
              IF(
                OR(AV81= "24",AV81="04",AV81="-14"),"M",
                IF(
                  OR(AV81= "20",AV81="22",AV81="0-1",AV81="00",AV81="02",AV81="-1-1",AV81="-10"),"I",""
                )
              )
      )
    )
  )
)</f>
        <v/>
      </c>
      <c r="BH81" t="str">
        <f xml:space="preserve"> IF(OR(AW81= "4-2", AW81= "2-1", AW81= "-12", AW81= "-24"),"Q",
  IF(
    OR(AW81= "4-1", AW81= "40", AW81= "42"),"A",
    IF(
      AW81= "44","P",
      IF(OR(AW81= "2-2",AW81="0-2",AW81="-1-2",AW81="-2-2",AW81="-2-1",AW81="-20",AW81="-22" ),"R",
              IF(
                OR(AW81= "24",AW81="04",AW81="-14"),"M",
                IF(
                  OR(AW81= "20",AW81="22",AW81="0-1",AW81="00",AW81="02",AW81="-1-1",AW81="-10"),"I",""
                )
              )
      )
    )
  )
)</f>
        <v/>
      </c>
      <c r="BI81" t="str">
        <f xml:space="preserve"> IF(OR(AX81= "4-2", AX81= "2-1", AX81= "-12", AX81= "-24"),"Q",
  IF(
    OR(AX81= "4-1", AX81= "40", AX81= "42"),"A",
    IF(
      AX81= "44","P",
      IF(OR(AX81= "2-2",AX81="0-2",AX81="-1-2",AX81="-2-2",AX81="-2-1",AX81="-20",AX81="-22" ),"R",
              IF(
                OR(AX81= "24",AX81="04",AX81="-14"),"M",
                IF(
                  OR(AX81= "20",AX81="22",AX81="0-1",AX81="00",AX81="02",AX81="-1-1",AX81="-10"),"I",""
                )
              )
      )
    )
  )
)</f>
        <v/>
      </c>
      <c r="BJ81" t="str">
        <f xml:space="preserve"> IF(OR(AY81= "4-2", AY81= "2-1", AY81= "-12", AY81= "-24"),"Q",
  IF(
    OR(AY81= "4-1", AY81= "40", AY81= "42"),"A",
    IF(
      AY81= "44","P",
      IF(OR(AY81= "2-2",AY81="0-2",AY81="-1-2",AY81="-2-2",AY81="-2-1",AY81="-20",AY81="-22" ),"R",
              IF(
                OR(AY81= "24",AY81="04",AY81="-14"),"M",
                IF(
                  OR(AY81= "20",AY81="22",AY81="0-1",AY81="00",AY81="02",AY81="-1-1",AY81="-10"),"I",""
                )
              )
      )
    )
  )
)</f>
        <v/>
      </c>
      <c r="BK81" t="str">
        <f xml:space="preserve"> IF(OR(AZ81= "4-2", AZ81= "2-1", AZ81= "-12", AZ81= "-24"),"Q",
  IF(
    OR(AZ81= "4-1", AZ81= "40", AZ81= "42"),"A",
    IF(
      AZ81= "44","P",
      IF(OR(AZ81= "2-2",AZ81="0-2",AZ81="-1-2",AZ81="-2-2",AZ81="-2-1",AZ81="-20",AZ81="-22" ),"R",
              IF(
                OR(AZ81= "24",AZ81="04",AZ81="-14"),"M",
                IF(
                  OR(AZ81= "20",AZ81="22",AZ81="0-1",AZ81="00",AZ81="02",AZ81="-1-1",AZ81="-10"),"I",""
                )
              )
      )
    )
  )
)</f>
        <v/>
      </c>
      <c r="BL81" t="str">
        <f xml:space="preserve"> IF(OR(BA81= "4-2", BA81= "2-1", BA81= "-12", BA81= "-24"),"Q",
  IF(
    OR(BA81= "4-1", BA81= "40", BA81= "42"),"A",
    IF(
      BA81= "44","P",
      IF(OR(BA81= "2-2",BA81="0-2",BA81="-1-2",BA81="-2-2",BA81="-2-1",BA81="-20",BA81="-22" ),"R",
              IF(
                OR(BA81= "24",BA81="04",BA81="-14"),"M",
                IF(
                  OR(BA81= "20",BA81="22",BA81="0-1",BA81="00",BA81="02",BA81="-1-1",BA81="-10"),"I",""
                )
              )
      )
    )
  )
)</f>
        <v/>
      </c>
    </row>
    <row r="82" spans="23:64" x14ac:dyDescent="0.25">
      <c r="W82" t="b">
        <f>IF(OR(B82=Локализация!$C$118,B82=5),4,IF(OR(B82=Локализация!$C$119,B82=4),2,IF(OR(B82=Локализация!$C$120,B82=3),0,IF(OR(B82=Локализация!$C$121,B82=2),-1,IF(OR(B82=Локализация!$C$122,B82=1),-2)))))</f>
        <v>0</v>
      </c>
      <c r="X82" t="b">
        <f>IF(OR(C82=Локализация!$C$124,C82=5),-2,IF(OR(C82=Локализация!$C$125,C82=4),-1,IF(OR(C82=Локализация!$C$126,C82=3),0,IF(OR(C82=Локализация!$C$127,C82=2),2,IF(OR(C82=Локализация!$C$128,C82=1),4)))))</f>
        <v>0</v>
      </c>
      <c r="Y82" t="b">
        <f>IF(OR(D82=Локализация!$C$118,D82=5),4,IF(OR(D82=Локализация!$C$119,D82=4),2,IF(OR(D82=Локализация!$C$120,D82=3),0,IF(OR(D82=Локализация!$C$121,D82=2),-1,IF(OR(D82=Локализация!$C$122,D82=1),-2)))))</f>
        <v>0</v>
      </c>
      <c r="Z82" t="b">
        <f>IF(OR(E82=Локализация!$C$124,E82=5),-2,IF(OR(E82=Локализация!$C$125,E82=4),-1,IF(OR(E82=Локализация!$C$126,E82=3),0,IF(OR(E82=Локализация!$C$127,E82=2),2,IF(OR(E82=Локализация!$C$128,E82=1),4)))))</f>
        <v>0</v>
      </c>
      <c r="AA82" t="b">
        <f>IF(OR(F82=Локализация!$C$118,F82=5),4,IF(OR(F82=Локализация!$C$119,F82=4),2,IF(OR(F82=Локализация!$C$120,F82=3),0,IF(OR(F82=Локализация!$C$121,F82=2),-1,IF(OR(F82=Локализация!$C$122,F82=1),-2)))))</f>
        <v>0</v>
      </c>
      <c r="AB82" t="b">
        <f>IF(OR(G82=Локализация!$C$124,G82=5),-2,IF(OR(G82=Локализация!$C$125,G82=4),-1,IF(OR(G82=Локализация!$C$126,G82=3),0,IF(OR(G82=Локализация!$C$127,G82=2),2,IF(OR(G82=Локализация!$C$128,G82=1),4)))))</f>
        <v>0</v>
      </c>
      <c r="AC82" t="b">
        <f>IF(OR(H82=Локализация!$C$118,H82=5),4,IF(OR(H82=Локализация!$C$119,H82=4),2,IF(OR(H82=Локализация!$C$120,H82=3),0,IF(OR(H82=Локализация!$C$121,H82=2),-1,IF(OR(H82=Локализация!$C$122,H82=1),-2)))))</f>
        <v>0</v>
      </c>
      <c r="AD82" t="b">
        <f>IF(OR(I82=Локализация!$C$124,I82=5),-2,IF(OR(I82=Локализация!$C$125,I82=4),-1,IF(OR(I82=Локализация!$C$126,I82=3),0,IF(OR(I82=Локализация!$C$127,I82=2),2,IF(OR(I82=Локализация!$C$128,I82=1),4)))))</f>
        <v>0</v>
      </c>
      <c r="AE82" t="b">
        <f>IF(OR(J82=Локализация!$C$118,J82=5),4,IF(OR(J82=Локализация!$C$119,J82=4),2,IF(OR(J82=Локализация!$C$120,J82=3),0,IF(OR(J82=Локализация!$C$121,J82=2),-1,IF(OR(J82=Локализация!$C$122,J82=1),-2)))))</f>
        <v>0</v>
      </c>
      <c r="AF82" t="b">
        <f>IF(OR(K82=Локализация!$C$124,K82=5),-2,IF(OR(K82=Локализация!$C$125,K82=4),-1,IF(OR(K82=Локализация!$C$126,K82=3),0,IF(OR(K82=Локализация!$C$127,K82=2),2,IF(OR(K82=Локализация!$C$128,K82=1),4)))))</f>
        <v>0</v>
      </c>
      <c r="AG82" t="b">
        <f>IF(OR(L82=Локализация!$C$118,L82=5),4,IF(OR(L82=Локализация!$C$119,L82=4),2,IF(OR(L82=Локализация!$C$120,L82=3),0,IF(OR(L82=Локализация!$C$121,L82=2),-1,IF(OR(L82=Локализация!$C$122,L82=1),-2)))))</f>
        <v>0</v>
      </c>
      <c r="AH82" t="b">
        <f>IF(OR(M82=Локализация!$C$124,M82=5),-2,IF(OR(M82=Локализация!$C$125,M82=4),-1,IF(OR(M82=Локализация!$C$126,M82=3),0,IF(OR(M82=Локализация!$C$127,M82=2),2,IF(OR(M82=Локализация!$C$128,M82=1),4)))))</f>
        <v>0</v>
      </c>
      <c r="AI82" t="b">
        <f>IF(OR(N82=Локализация!$C$118,N82=5),4,IF(OR(N82=Локализация!$C$119,N82=4),2,IF(OR(N82=Локализация!$C$120,N82=3),0,IF(OR(N82=Локализация!$C$121,N82=2),-1,IF(OR(N82=Локализация!$C$122,N82=1),-2)))))</f>
        <v>0</v>
      </c>
      <c r="AJ82" t="b">
        <f>IF(OR(O82=Локализация!$C$124,O82=5),-2,IF(OR(O82=Локализация!$C$125,O82=4),-1,IF(OR(O82=Локализация!$C$126,O82=3),0,IF(OR(O82=Локализация!$C$127,O82=2),2,IF(OR(O82=Локализация!$C$128,O82=1),4)))))</f>
        <v>0</v>
      </c>
      <c r="AK82" t="b">
        <f>IF(OR(P82=Локализация!$C$118,P82=5),4,IF(OR(P82=Локализация!$C$119,P82=4),2,IF(OR(P82=Локализация!$C$120,P82=3),0,IF(OR(P82=Локализация!$C$121,P82=2),-1,IF(OR(P82=Локализация!$C$122,P82=1),-2)))))</f>
        <v>0</v>
      </c>
      <c r="AL82" t="b">
        <f>IF(OR(Q82=Локализация!$C$124,Q82=5),-2,IF(OR(Q82=Локализация!$C$125,Q82=4),-1,IF(OR(Q82=Локализация!$C$126,Q82=3),0,IF(OR(Q82=Локализация!$C$127,Q82=2),2,IF(OR(Q82=Локализация!$C$128,Q82=1),4)))))</f>
        <v>0</v>
      </c>
      <c r="AM82" t="b">
        <f>IF(OR(R82=Локализация!$C$118,R82=5),4,IF(OR(R82=Локализация!$C$119,R82=4),2,IF(OR(R82=Локализация!$C$120,R82=3),0,IF(OR(R82=Локализация!$C$121,R82=2),-1,IF(OR(R82=Локализация!$C$122,R82=1),-2)))))</f>
        <v>0</v>
      </c>
      <c r="AN82" t="b">
        <f>IF(OR(S82=Локализация!$C$124,S82=5),-2,IF(OR(S82=Локализация!$C$125,S82=4),-1,IF(OR(S82=Локализация!$C$126,S82=3),0,IF(OR(S82=Локализация!$C$127,S82=2),2,IF(OR(S82=Локализация!$C$128,S82=1),4)))))</f>
        <v>0</v>
      </c>
      <c r="AO82" t="b">
        <f>IF(OR(T82=Локализация!$C$118,T82=5),4,IF(OR(T82=Локализация!$C$119,T82=4),2,IF(OR(T82=Локализация!$C$120,T82=3),0,IF(OR(T82=Локализация!$C$121,T82=2),-1,IF(OR(T82=Локализация!$C$122,T82=1),-2)))))</f>
        <v>0</v>
      </c>
      <c r="AP82" t="b">
        <f>IF(OR(U82=Локализация!$C$124,U82=5),-2,IF(OR(U82=Локализация!$C$125,U82=4),-1,IF(OR(U82=Локализация!$C$126,U82=3),0,IF(OR(U82=Локализация!$C$127,U82=2),2,IF(OR(U82=Локализация!$C$128,U82=1),4)))))</f>
        <v>0</v>
      </c>
      <c r="AR82" t="str">
        <f>CONCATENATE(W82,X82)</f>
        <v>ЛОЖЬЛОЖЬ</v>
      </c>
      <c r="AS82" t="str">
        <f>CONCATENATE(Y82,Z82)</f>
        <v>ЛОЖЬЛОЖЬ</v>
      </c>
      <c r="AT82" t="str">
        <f>CONCATENATE(AA82,AB82)</f>
        <v>ЛОЖЬЛОЖЬ</v>
      </c>
      <c r="AU82" t="str">
        <f>CONCATENATE(AC82,AD82)</f>
        <v>ЛОЖЬЛОЖЬ</v>
      </c>
      <c r="AV82" t="str">
        <f>CONCATENATE(AE82,AF82)</f>
        <v>ЛОЖЬЛОЖЬ</v>
      </c>
      <c r="AW82" t="str">
        <f>CONCATENATE(AG82,AH82)</f>
        <v>ЛОЖЬЛОЖЬ</v>
      </c>
      <c r="AX82" t="str">
        <f>CONCATENATE(AI82,AJ82)</f>
        <v>ЛОЖЬЛОЖЬ</v>
      </c>
      <c r="AY82" t="str">
        <f>CONCATENATE(AK82,AL82)</f>
        <v>ЛОЖЬЛОЖЬ</v>
      </c>
      <c r="AZ82" t="str">
        <f>CONCATENATE(AM82,AN82)</f>
        <v>ЛОЖЬЛОЖЬ</v>
      </c>
      <c r="BA82" t="str">
        <f>CONCATENATE(AO82,AP82)</f>
        <v>ЛОЖЬЛОЖЬ</v>
      </c>
      <c r="BC82" t="str">
        <f xml:space="preserve"> IF(OR(AR82= "4-2", AR82= "2-1", AR82= "-12", AR82= "-24"),"Q",
  IF(
    OR(AR82= "4-1", AR82= "40", AR82= "42"),"A",
    IF(
      AR82= "44","P",
      IF(OR(AR82= "2-2",AR82="0-2",AR82="-1-2",AR82="-2-2",AR82="-2-1",AR82="-20",AR82="-22" ),"R",
              IF(
                OR(AR82= "24",AR82="04",AR82="-14"),"M",
                IF(
                  OR(AR82= "20",AR82="22",AR82="0-1",AR82="00",AR82="02",AR82="-1-1",AR82="-10"),"I",""
                )
              )
      )
    )
  )
)</f>
        <v/>
      </c>
      <c r="BD82" t="str">
        <f xml:space="preserve"> IF(OR(AS82= "4-2", AS82= "2-1", AS82= "-12", AS82= "-24"),"Q",
  IF(
    OR(AS82= "4-1", AS82= "40", AS82= "42"),"A",
    IF(
      AS82= "44","P",
      IF(OR(AS82= "2-2",AS82="0-2",AS82="-1-2",AS82="-2-2",AS82="-2-1",AS82="-20",AS82="-22" ),"R",
              IF(
                OR(AS82= "24",AS82="04",AS82="-14"),"M",
                IF(
                  OR(AS82= "20",AS82="22",AS82="0-1",AS82="00",AS82="02",AS82="-1-1",AS82="-10"),"I",""
                )
              )
      )
    )
  )
)</f>
        <v/>
      </c>
      <c r="BE82" t="str">
        <f xml:space="preserve"> IF(OR(AT82= "4-2", AT82= "2-1", AT82= "-12", AT82= "-24"),"Q",
  IF(
    OR(AT82= "4-1", AT82= "40", AT82= "42"),"A",
    IF(
      AT82= "44","P",
      IF(OR(AT82= "2-2",AT82="0-2",AT82="-1-2",AT82="-2-2",AT82="-2-1",AT82="-20",AT82="-22" ),"R",
              IF(
                OR(AT82= "24",AT82="04",AT82="-14"),"M",
                IF(
                  OR(AT82= "20",AT82="22",AT82="0-1",AT82="00",AT82="02",AT82="-1-1",AT82="-10"),"I",""
                )
              )
      )
    )
  )
)</f>
        <v/>
      </c>
      <c r="BF82" t="str">
        <f xml:space="preserve"> IF(OR(AU82= "4-2", AU82= "2-1", AU82= "-12", AU82= "-24"),"Q",
  IF(
    OR(AU82= "4-1", AU82= "40", AU82= "42"),"A",
    IF(
      AU82= "44","P",
      IF(OR(AU82= "2-2",AU82="0-2",AU82="-1-2",AU82="-2-2",AU82="-2-1",AU82="-20",AU82="-22" ),"R",
              IF(
                OR(AU82= "24",AU82="04",AU82="-14"),"M",
                IF(
                  OR(AU82= "20",AU82="22",AU82="0-1",AU82="00",AU82="02",AU82="-1-1",AU82="-10"),"I",""
                )
              )
      )
    )
  )
)</f>
        <v/>
      </c>
      <c r="BG82" t="str">
        <f xml:space="preserve"> IF(OR(AV82= "4-2", AV82= "2-1", AV82= "-12", AV82= "-24"),"Q",
  IF(
    OR(AV82= "4-1", AV82= "40", AV82= "42"),"A",
    IF(
      AV82= "44","P",
      IF(OR(AV82= "2-2",AV82="0-2",AV82="-1-2",AV82="-2-2",AV82="-2-1",AV82="-20",AV82="-22" ),"R",
              IF(
                OR(AV82= "24",AV82="04",AV82="-14"),"M",
                IF(
                  OR(AV82= "20",AV82="22",AV82="0-1",AV82="00",AV82="02",AV82="-1-1",AV82="-10"),"I",""
                )
              )
      )
    )
  )
)</f>
        <v/>
      </c>
      <c r="BH82" t="str">
        <f xml:space="preserve"> IF(OR(AW82= "4-2", AW82= "2-1", AW82= "-12", AW82= "-24"),"Q",
  IF(
    OR(AW82= "4-1", AW82= "40", AW82= "42"),"A",
    IF(
      AW82= "44","P",
      IF(OR(AW82= "2-2",AW82="0-2",AW82="-1-2",AW82="-2-2",AW82="-2-1",AW82="-20",AW82="-22" ),"R",
              IF(
                OR(AW82= "24",AW82="04",AW82="-14"),"M",
                IF(
                  OR(AW82= "20",AW82="22",AW82="0-1",AW82="00",AW82="02",AW82="-1-1",AW82="-10"),"I",""
                )
              )
      )
    )
  )
)</f>
        <v/>
      </c>
      <c r="BI82" t="str">
        <f xml:space="preserve"> IF(OR(AX82= "4-2", AX82= "2-1", AX82= "-12", AX82= "-24"),"Q",
  IF(
    OR(AX82= "4-1", AX82= "40", AX82= "42"),"A",
    IF(
      AX82= "44","P",
      IF(OR(AX82= "2-2",AX82="0-2",AX82="-1-2",AX82="-2-2",AX82="-2-1",AX82="-20",AX82="-22" ),"R",
              IF(
                OR(AX82= "24",AX82="04",AX82="-14"),"M",
                IF(
                  OR(AX82= "20",AX82="22",AX82="0-1",AX82="00",AX82="02",AX82="-1-1",AX82="-10"),"I",""
                )
              )
      )
    )
  )
)</f>
        <v/>
      </c>
      <c r="BJ82" t="str">
        <f xml:space="preserve"> IF(OR(AY82= "4-2", AY82= "2-1", AY82= "-12", AY82= "-24"),"Q",
  IF(
    OR(AY82= "4-1", AY82= "40", AY82= "42"),"A",
    IF(
      AY82= "44","P",
      IF(OR(AY82= "2-2",AY82="0-2",AY82="-1-2",AY82="-2-2",AY82="-2-1",AY82="-20",AY82="-22" ),"R",
              IF(
                OR(AY82= "24",AY82="04",AY82="-14"),"M",
                IF(
                  OR(AY82= "20",AY82="22",AY82="0-1",AY82="00",AY82="02",AY82="-1-1",AY82="-10"),"I",""
                )
              )
      )
    )
  )
)</f>
        <v/>
      </c>
      <c r="BK82" t="str">
        <f xml:space="preserve"> IF(OR(AZ82= "4-2", AZ82= "2-1", AZ82= "-12", AZ82= "-24"),"Q",
  IF(
    OR(AZ82= "4-1", AZ82= "40", AZ82= "42"),"A",
    IF(
      AZ82= "44","P",
      IF(OR(AZ82= "2-2",AZ82="0-2",AZ82="-1-2",AZ82="-2-2",AZ82="-2-1",AZ82="-20",AZ82="-22" ),"R",
              IF(
                OR(AZ82= "24",AZ82="04",AZ82="-14"),"M",
                IF(
                  OR(AZ82= "20",AZ82="22",AZ82="0-1",AZ82="00",AZ82="02",AZ82="-1-1",AZ82="-10"),"I",""
                )
              )
      )
    )
  )
)</f>
        <v/>
      </c>
      <c r="BL82" t="str">
        <f xml:space="preserve"> IF(OR(BA82= "4-2", BA82= "2-1", BA82= "-12", BA82= "-24"),"Q",
  IF(
    OR(BA82= "4-1", BA82= "40", BA82= "42"),"A",
    IF(
      BA82= "44","P",
      IF(OR(BA82= "2-2",BA82="0-2",BA82="-1-2",BA82="-2-2",BA82="-2-1",BA82="-20",BA82="-22" ),"R",
              IF(
                OR(BA82= "24",BA82="04",BA82="-14"),"M",
                IF(
                  OR(BA82= "20",BA82="22",BA82="0-1",BA82="00",BA82="02",BA82="-1-1",BA82="-10"),"I",""
                )
              )
      )
    )
  )
)</f>
        <v/>
      </c>
    </row>
    <row r="83" spans="23:64" x14ac:dyDescent="0.25">
      <c r="W83" t="b">
        <f>IF(OR(B83=Локализация!$C$118,B83=5),4,IF(OR(B83=Локализация!$C$119,B83=4),2,IF(OR(B83=Локализация!$C$120,B83=3),0,IF(OR(B83=Локализация!$C$121,B83=2),-1,IF(OR(B83=Локализация!$C$122,B83=1),-2)))))</f>
        <v>0</v>
      </c>
      <c r="X83" t="b">
        <f>IF(OR(C83=Локализация!$C$124,C83=5),-2,IF(OR(C83=Локализация!$C$125,C83=4),-1,IF(OR(C83=Локализация!$C$126,C83=3),0,IF(OR(C83=Локализация!$C$127,C83=2),2,IF(OR(C83=Локализация!$C$128,C83=1),4)))))</f>
        <v>0</v>
      </c>
      <c r="Y83" t="b">
        <f>IF(OR(D83=Локализация!$C$118,D83=5),4,IF(OR(D83=Локализация!$C$119,D83=4),2,IF(OR(D83=Локализация!$C$120,D83=3),0,IF(OR(D83=Локализация!$C$121,D83=2),-1,IF(OR(D83=Локализация!$C$122,D83=1),-2)))))</f>
        <v>0</v>
      </c>
      <c r="Z83" t="b">
        <f>IF(OR(E83=Локализация!$C$124,E83=5),-2,IF(OR(E83=Локализация!$C$125,E83=4),-1,IF(OR(E83=Локализация!$C$126,E83=3),0,IF(OR(E83=Локализация!$C$127,E83=2),2,IF(OR(E83=Локализация!$C$128,E83=1),4)))))</f>
        <v>0</v>
      </c>
      <c r="AA83" t="b">
        <f>IF(OR(F83=Локализация!$C$118,F83=5),4,IF(OR(F83=Локализация!$C$119,F83=4),2,IF(OR(F83=Локализация!$C$120,F83=3),0,IF(OR(F83=Локализация!$C$121,F83=2),-1,IF(OR(F83=Локализация!$C$122,F83=1),-2)))))</f>
        <v>0</v>
      </c>
      <c r="AB83" t="b">
        <f>IF(OR(G83=Локализация!$C$124,G83=5),-2,IF(OR(G83=Локализация!$C$125,G83=4),-1,IF(OR(G83=Локализация!$C$126,G83=3),0,IF(OR(G83=Локализация!$C$127,G83=2),2,IF(OR(G83=Локализация!$C$128,G83=1),4)))))</f>
        <v>0</v>
      </c>
      <c r="AC83" t="b">
        <f>IF(OR(H83=Локализация!$C$118,H83=5),4,IF(OR(H83=Локализация!$C$119,H83=4),2,IF(OR(H83=Локализация!$C$120,H83=3),0,IF(OR(H83=Локализация!$C$121,H83=2),-1,IF(OR(H83=Локализация!$C$122,H83=1),-2)))))</f>
        <v>0</v>
      </c>
      <c r="AD83" t="b">
        <f>IF(OR(I83=Локализация!$C$124,I83=5),-2,IF(OR(I83=Локализация!$C$125,I83=4),-1,IF(OR(I83=Локализация!$C$126,I83=3),0,IF(OR(I83=Локализация!$C$127,I83=2),2,IF(OR(I83=Локализация!$C$128,I83=1),4)))))</f>
        <v>0</v>
      </c>
      <c r="AE83" t="b">
        <f>IF(OR(J83=Локализация!$C$118,J83=5),4,IF(OR(J83=Локализация!$C$119,J83=4),2,IF(OR(J83=Локализация!$C$120,J83=3),0,IF(OR(J83=Локализация!$C$121,J83=2),-1,IF(OR(J83=Локализация!$C$122,J83=1),-2)))))</f>
        <v>0</v>
      </c>
      <c r="AF83" t="b">
        <f>IF(OR(K83=Локализация!$C$124,K83=5),-2,IF(OR(K83=Локализация!$C$125,K83=4),-1,IF(OR(K83=Локализация!$C$126,K83=3),0,IF(OR(K83=Локализация!$C$127,K83=2),2,IF(OR(K83=Локализация!$C$128,K83=1),4)))))</f>
        <v>0</v>
      </c>
      <c r="AG83" t="b">
        <f>IF(OR(L83=Локализация!$C$118,L83=5),4,IF(OR(L83=Локализация!$C$119,L83=4),2,IF(OR(L83=Локализация!$C$120,L83=3),0,IF(OR(L83=Локализация!$C$121,L83=2),-1,IF(OR(L83=Локализация!$C$122,L83=1),-2)))))</f>
        <v>0</v>
      </c>
      <c r="AH83" t="b">
        <f>IF(OR(M83=Локализация!$C$124,M83=5),-2,IF(OR(M83=Локализация!$C$125,M83=4),-1,IF(OR(M83=Локализация!$C$126,M83=3),0,IF(OR(M83=Локализация!$C$127,M83=2),2,IF(OR(M83=Локализация!$C$128,M83=1),4)))))</f>
        <v>0</v>
      </c>
      <c r="AI83" t="b">
        <f>IF(OR(N83=Локализация!$C$118,N83=5),4,IF(OR(N83=Локализация!$C$119,N83=4),2,IF(OR(N83=Локализация!$C$120,N83=3),0,IF(OR(N83=Локализация!$C$121,N83=2),-1,IF(OR(N83=Локализация!$C$122,N83=1),-2)))))</f>
        <v>0</v>
      </c>
      <c r="AJ83" t="b">
        <f>IF(OR(O83=Локализация!$C$124,O83=5),-2,IF(OR(O83=Локализация!$C$125,O83=4),-1,IF(OR(O83=Локализация!$C$126,O83=3),0,IF(OR(O83=Локализация!$C$127,O83=2),2,IF(OR(O83=Локализация!$C$128,O83=1),4)))))</f>
        <v>0</v>
      </c>
      <c r="AK83" t="b">
        <f>IF(OR(P83=Локализация!$C$118,P83=5),4,IF(OR(P83=Локализация!$C$119,P83=4),2,IF(OR(P83=Локализация!$C$120,P83=3),0,IF(OR(P83=Локализация!$C$121,P83=2),-1,IF(OR(P83=Локализация!$C$122,P83=1),-2)))))</f>
        <v>0</v>
      </c>
      <c r="AL83" t="b">
        <f>IF(OR(Q83=Локализация!$C$124,Q83=5),-2,IF(OR(Q83=Локализация!$C$125,Q83=4),-1,IF(OR(Q83=Локализация!$C$126,Q83=3),0,IF(OR(Q83=Локализация!$C$127,Q83=2),2,IF(OR(Q83=Локализация!$C$128,Q83=1),4)))))</f>
        <v>0</v>
      </c>
      <c r="AM83" t="b">
        <f>IF(OR(R83=Локализация!$C$118,R83=5),4,IF(OR(R83=Локализация!$C$119,R83=4),2,IF(OR(R83=Локализация!$C$120,R83=3),0,IF(OR(R83=Локализация!$C$121,R83=2),-1,IF(OR(R83=Локализация!$C$122,R83=1),-2)))))</f>
        <v>0</v>
      </c>
      <c r="AN83" t="b">
        <f>IF(OR(S83=Локализация!$C$124,S83=5),-2,IF(OR(S83=Локализация!$C$125,S83=4),-1,IF(OR(S83=Локализация!$C$126,S83=3),0,IF(OR(S83=Локализация!$C$127,S83=2),2,IF(OR(S83=Локализация!$C$128,S83=1),4)))))</f>
        <v>0</v>
      </c>
      <c r="AO83" t="b">
        <f>IF(OR(T83=Локализация!$C$118,T83=5),4,IF(OR(T83=Локализация!$C$119,T83=4),2,IF(OR(T83=Локализация!$C$120,T83=3),0,IF(OR(T83=Локализация!$C$121,T83=2),-1,IF(OR(T83=Локализация!$C$122,T83=1),-2)))))</f>
        <v>0</v>
      </c>
      <c r="AP83" t="b">
        <f>IF(OR(U83=Локализация!$C$124,U83=5),-2,IF(OR(U83=Локализация!$C$125,U83=4),-1,IF(OR(U83=Локализация!$C$126,U83=3),0,IF(OR(U83=Локализация!$C$127,U83=2),2,IF(OR(U83=Локализация!$C$128,U83=1),4)))))</f>
        <v>0</v>
      </c>
      <c r="AR83" t="str">
        <f>CONCATENATE(W83,X83)</f>
        <v>ЛОЖЬЛОЖЬ</v>
      </c>
      <c r="AS83" t="str">
        <f>CONCATENATE(Y83,Z83)</f>
        <v>ЛОЖЬЛОЖЬ</v>
      </c>
      <c r="AT83" t="str">
        <f>CONCATENATE(AA83,AB83)</f>
        <v>ЛОЖЬЛОЖЬ</v>
      </c>
      <c r="AU83" t="str">
        <f>CONCATENATE(AC83,AD83)</f>
        <v>ЛОЖЬЛОЖЬ</v>
      </c>
      <c r="AV83" t="str">
        <f>CONCATENATE(AE83,AF83)</f>
        <v>ЛОЖЬЛОЖЬ</v>
      </c>
      <c r="AW83" t="str">
        <f>CONCATENATE(AG83,AH83)</f>
        <v>ЛОЖЬЛОЖЬ</v>
      </c>
      <c r="AX83" t="str">
        <f>CONCATENATE(AI83,AJ83)</f>
        <v>ЛОЖЬЛОЖЬ</v>
      </c>
      <c r="AY83" t="str">
        <f>CONCATENATE(AK83,AL83)</f>
        <v>ЛОЖЬЛОЖЬ</v>
      </c>
      <c r="AZ83" t="str">
        <f>CONCATENATE(AM83,AN83)</f>
        <v>ЛОЖЬЛОЖЬ</v>
      </c>
      <c r="BA83" t="str">
        <f>CONCATENATE(AO83,AP83)</f>
        <v>ЛОЖЬЛОЖЬ</v>
      </c>
      <c r="BC83" t="str">
        <f xml:space="preserve"> IF(OR(AR83= "4-2", AR83= "2-1", AR83= "-12", AR83= "-24"),"Q",
  IF(
    OR(AR83= "4-1", AR83= "40", AR83= "42"),"A",
    IF(
      AR83= "44","P",
      IF(OR(AR83= "2-2",AR83="0-2",AR83="-1-2",AR83="-2-2",AR83="-2-1",AR83="-20",AR83="-22" ),"R",
              IF(
                OR(AR83= "24",AR83="04",AR83="-14"),"M",
                IF(
                  OR(AR83= "20",AR83="22",AR83="0-1",AR83="00",AR83="02",AR83="-1-1",AR83="-10"),"I",""
                )
              )
      )
    )
  )
)</f>
        <v/>
      </c>
      <c r="BD83" t="str">
        <f xml:space="preserve"> IF(OR(AS83= "4-2", AS83= "2-1", AS83= "-12", AS83= "-24"),"Q",
  IF(
    OR(AS83= "4-1", AS83= "40", AS83= "42"),"A",
    IF(
      AS83= "44","P",
      IF(OR(AS83= "2-2",AS83="0-2",AS83="-1-2",AS83="-2-2",AS83="-2-1",AS83="-20",AS83="-22" ),"R",
              IF(
                OR(AS83= "24",AS83="04",AS83="-14"),"M",
                IF(
                  OR(AS83= "20",AS83="22",AS83="0-1",AS83="00",AS83="02",AS83="-1-1",AS83="-10"),"I",""
                )
              )
      )
    )
  )
)</f>
        <v/>
      </c>
      <c r="BE83" t="str">
        <f xml:space="preserve"> IF(OR(AT83= "4-2", AT83= "2-1", AT83= "-12", AT83= "-24"),"Q",
  IF(
    OR(AT83= "4-1", AT83= "40", AT83= "42"),"A",
    IF(
      AT83= "44","P",
      IF(OR(AT83= "2-2",AT83="0-2",AT83="-1-2",AT83="-2-2",AT83="-2-1",AT83="-20",AT83="-22" ),"R",
              IF(
                OR(AT83= "24",AT83="04",AT83="-14"),"M",
                IF(
                  OR(AT83= "20",AT83="22",AT83="0-1",AT83="00",AT83="02",AT83="-1-1",AT83="-10"),"I",""
                )
              )
      )
    )
  )
)</f>
        <v/>
      </c>
      <c r="BF83" t="str">
        <f xml:space="preserve"> IF(OR(AU83= "4-2", AU83= "2-1", AU83= "-12", AU83= "-24"),"Q",
  IF(
    OR(AU83= "4-1", AU83= "40", AU83= "42"),"A",
    IF(
      AU83= "44","P",
      IF(OR(AU83= "2-2",AU83="0-2",AU83="-1-2",AU83="-2-2",AU83="-2-1",AU83="-20",AU83="-22" ),"R",
              IF(
                OR(AU83= "24",AU83="04",AU83="-14"),"M",
                IF(
                  OR(AU83= "20",AU83="22",AU83="0-1",AU83="00",AU83="02",AU83="-1-1",AU83="-10"),"I",""
                )
              )
      )
    )
  )
)</f>
        <v/>
      </c>
      <c r="BG83" t="str">
        <f xml:space="preserve"> IF(OR(AV83= "4-2", AV83= "2-1", AV83= "-12", AV83= "-24"),"Q",
  IF(
    OR(AV83= "4-1", AV83= "40", AV83= "42"),"A",
    IF(
      AV83= "44","P",
      IF(OR(AV83= "2-2",AV83="0-2",AV83="-1-2",AV83="-2-2",AV83="-2-1",AV83="-20",AV83="-22" ),"R",
              IF(
                OR(AV83= "24",AV83="04",AV83="-14"),"M",
                IF(
                  OR(AV83= "20",AV83="22",AV83="0-1",AV83="00",AV83="02",AV83="-1-1",AV83="-10"),"I",""
                )
              )
      )
    )
  )
)</f>
        <v/>
      </c>
      <c r="BH83" t="str">
        <f xml:space="preserve"> IF(OR(AW83= "4-2", AW83= "2-1", AW83= "-12", AW83= "-24"),"Q",
  IF(
    OR(AW83= "4-1", AW83= "40", AW83= "42"),"A",
    IF(
      AW83= "44","P",
      IF(OR(AW83= "2-2",AW83="0-2",AW83="-1-2",AW83="-2-2",AW83="-2-1",AW83="-20",AW83="-22" ),"R",
              IF(
                OR(AW83= "24",AW83="04",AW83="-14"),"M",
                IF(
                  OR(AW83= "20",AW83="22",AW83="0-1",AW83="00",AW83="02",AW83="-1-1",AW83="-10"),"I",""
                )
              )
      )
    )
  )
)</f>
        <v/>
      </c>
      <c r="BI83" t="str">
        <f xml:space="preserve"> IF(OR(AX83= "4-2", AX83= "2-1", AX83= "-12", AX83= "-24"),"Q",
  IF(
    OR(AX83= "4-1", AX83= "40", AX83= "42"),"A",
    IF(
      AX83= "44","P",
      IF(OR(AX83= "2-2",AX83="0-2",AX83="-1-2",AX83="-2-2",AX83="-2-1",AX83="-20",AX83="-22" ),"R",
              IF(
                OR(AX83= "24",AX83="04",AX83="-14"),"M",
                IF(
                  OR(AX83= "20",AX83="22",AX83="0-1",AX83="00",AX83="02",AX83="-1-1",AX83="-10"),"I",""
                )
              )
      )
    )
  )
)</f>
        <v/>
      </c>
      <c r="BJ83" t="str">
        <f xml:space="preserve"> IF(OR(AY83= "4-2", AY83= "2-1", AY83= "-12", AY83= "-24"),"Q",
  IF(
    OR(AY83= "4-1", AY83= "40", AY83= "42"),"A",
    IF(
      AY83= "44","P",
      IF(OR(AY83= "2-2",AY83="0-2",AY83="-1-2",AY83="-2-2",AY83="-2-1",AY83="-20",AY83="-22" ),"R",
              IF(
                OR(AY83= "24",AY83="04",AY83="-14"),"M",
                IF(
                  OR(AY83= "20",AY83="22",AY83="0-1",AY83="00",AY83="02",AY83="-1-1",AY83="-10"),"I",""
                )
              )
      )
    )
  )
)</f>
        <v/>
      </c>
      <c r="BK83" t="str">
        <f xml:space="preserve"> IF(OR(AZ83= "4-2", AZ83= "2-1", AZ83= "-12", AZ83= "-24"),"Q",
  IF(
    OR(AZ83= "4-1", AZ83= "40", AZ83= "42"),"A",
    IF(
      AZ83= "44","P",
      IF(OR(AZ83= "2-2",AZ83="0-2",AZ83="-1-2",AZ83="-2-2",AZ83="-2-1",AZ83="-20",AZ83="-22" ),"R",
              IF(
                OR(AZ83= "24",AZ83="04",AZ83="-14"),"M",
                IF(
                  OR(AZ83= "20",AZ83="22",AZ83="0-1",AZ83="00",AZ83="02",AZ83="-1-1",AZ83="-10"),"I",""
                )
              )
      )
    )
  )
)</f>
        <v/>
      </c>
      <c r="BL83" t="str">
        <f xml:space="preserve"> IF(OR(BA83= "4-2", BA83= "2-1", BA83= "-12", BA83= "-24"),"Q",
  IF(
    OR(BA83= "4-1", BA83= "40", BA83= "42"),"A",
    IF(
      BA83= "44","P",
      IF(OR(BA83= "2-2",BA83="0-2",BA83="-1-2",BA83="-2-2",BA83="-2-1",BA83="-20",BA83="-22" ),"R",
              IF(
                OR(BA83= "24",BA83="04",BA83="-14"),"M",
                IF(
                  OR(BA83= "20",BA83="22",BA83="0-1",BA83="00",BA83="02",BA83="-1-1",BA83="-10"),"I",""
                )
              )
      )
    )
  )
)</f>
        <v/>
      </c>
    </row>
    <row r="84" spans="23:64" x14ac:dyDescent="0.25">
      <c r="W84" t="b">
        <f>IF(OR(B84=Локализация!$C$118,B84=5),4,IF(OR(B84=Локализация!$C$119,B84=4),2,IF(OR(B84=Локализация!$C$120,B84=3),0,IF(OR(B84=Локализация!$C$121,B84=2),-1,IF(OR(B84=Локализация!$C$122,B84=1),-2)))))</f>
        <v>0</v>
      </c>
      <c r="X84" t="b">
        <f>IF(OR(C84=Локализация!$C$124,C84=5),-2,IF(OR(C84=Локализация!$C$125,C84=4),-1,IF(OR(C84=Локализация!$C$126,C84=3),0,IF(OR(C84=Локализация!$C$127,C84=2),2,IF(OR(C84=Локализация!$C$128,C84=1),4)))))</f>
        <v>0</v>
      </c>
      <c r="Y84" t="b">
        <f>IF(OR(D84=Локализация!$C$118,D84=5),4,IF(OR(D84=Локализация!$C$119,D84=4),2,IF(OR(D84=Локализация!$C$120,D84=3),0,IF(OR(D84=Локализация!$C$121,D84=2),-1,IF(OR(D84=Локализация!$C$122,D84=1),-2)))))</f>
        <v>0</v>
      </c>
      <c r="Z84" t="b">
        <f>IF(OR(E84=Локализация!$C$124,E84=5),-2,IF(OR(E84=Локализация!$C$125,E84=4),-1,IF(OR(E84=Локализация!$C$126,E84=3),0,IF(OR(E84=Локализация!$C$127,E84=2),2,IF(OR(E84=Локализация!$C$128,E84=1),4)))))</f>
        <v>0</v>
      </c>
      <c r="AA84" t="b">
        <f>IF(OR(F84=Локализация!$C$118,F84=5),4,IF(OR(F84=Локализация!$C$119,F84=4),2,IF(OR(F84=Локализация!$C$120,F84=3),0,IF(OR(F84=Локализация!$C$121,F84=2),-1,IF(OR(F84=Локализация!$C$122,F84=1),-2)))))</f>
        <v>0</v>
      </c>
      <c r="AB84" t="b">
        <f>IF(OR(G84=Локализация!$C$124,G84=5),-2,IF(OR(G84=Локализация!$C$125,G84=4),-1,IF(OR(G84=Локализация!$C$126,G84=3),0,IF(OR(G84=Локализация!$C$127,G84=2),2,IF(OR(G84=Локализация!$C$128,G84=1),4)))))</f>
        <v>0</v>
      </c>
      <c r="AC84" t="b">
        <f>IF(OR(H84=Локализация!$C$118,H84=5),4,IF(OR(H84=Локализация!$C$119,H84=4),2,IF(OR(H84=Локализация!$C$120,H84=3),0,IF(OR(H84=Локализация!$C$121,H84=2),-1,IF(OR(H84=Локализация!$C$122,H84=1),-2)))))</f>
        <v>0</v>
      </c>
      <c r="AD84" t="b">
        <f>IF(OR(I84=Локализация!$C$124,I84=5),-2,IF(OR(I84=Локализация!$C$125,I84=4),-1,IF(OR(I84=Локализация!$C$126,I84=3),0,IF(OR(I84=Локализация!$C$127,I84=2),2,IF(OR(I84=Локализация!$C$128,I84=1),4)))))</f>
        <v>0</v>
      </c>
      <c r="AE84" t="b">
        <f>IF(OR(J84=Локализация!$C$118,J84=5),4,IF(OR(J84=Локализация!$C$119,J84=4),2,IF(OR(J84=Локализация!$C$120,J84=3),0,IF(OR(J84=Локализация!$C$121,J84=2),-1,IF(OR(J84=Локализация!$C$122,J84=1),-2)))))</f>
        <v>0</v>
      </c>
      <c r="AF84" t="b">
        <f>IF(OR(K84=Локализация!$C$124,K84=5),-2,IF(OR(K84=Локализация!$C$125,K84=4),-1,IF(OR(K84=Локализация!$C$126,K84=3),0,IF(OR(K84=Локализация!$C$127,K84=2),2,IF(OR(K84=Локализация!$C$128,K84=1),4)))))</f>
        <v>0</v>
      </c>
      <c r="AG84" t="b">
        <f>IF(OR(L84=Локализация!$C$118,L84=5),4,IF(OR(L84=Локализация!$C$119,L84=4),2,IF(OR(L84=Локализация!$C$120,L84=3),0,IF(OR(L84=Локализация!$C$121,L84=2),-1,IF(OR(L84=Локализация!$C$122,L84=1),-2)))))</f>
        <v>0</v>
      </c>
      <c r="AH84" t="b">
        <f>IF(OR(M84=Локализация!$C$124,M84=5),-2,IF(OR(M84=Локализация!$C$125,M84=4),-1,IF(OR(M84=Локализация!$C$126,M84=3),0,IF(OR(M84=Локализация!$C$127,M84=2),2,IF(OR(M84=Локализация!$C$128,M84=1),4)))))</f>
        <v>0</v>
      </c>
      <c r="AI84" t="b">
        <f>IF(OR(N84=Локализация!$C$118,N84=5),4,IF(OR(N84=Локализация!$C$119,N84=4),2,IF(OR(N84=Локализация!$C$120,N84=3),0,IF(OR(N84=Локализация!$C$121,N84=2),-1,IF(OR(N84=Локализация!$C$122,N84=1),-2)))))</f>
        <v>0</v>
      </c>
      <c r="AJ84" t="b">
        <f>IF(OR(O84=Локализация!$C$124,O84=5),-2,IF(OR(O84=Локализация!$C$125,O84=4),-1,IF(OR(O84=Локализация!$C$126,O84=3),0,IF(OR(O84=Локализация!$C$127,O84=2),2,IF(OR(O84=Локализация!$C$128,O84=1),4)))))</f>
        <v>0</v>
      </c>
      <c r="AK84" t="b">
        <f>IF(OR(P84=Локализация!$C$118,P84=5),4,IF(OR(P84=Локализация!$C$119,P84=4),2,IF(OR(P84=Локализация!$C$120,P84=3),0,IF(OR(P84=Локализация!$C$121,P84=2),-1,IF(OR(P84=Локализация!$C$122,P84=1),-2)))))</f>
        <v>0</v>
      </c>
      <c r="AL84" t="b">
        <f>IF(OR(Q84=Локализация!$C$124,Q84=5),-2,IF(OR(Q84=Локализация!$C$125,Q84=4),-1,IF(OR(Q84=Локализация!$C$126,Q84=3),0,IF(OR(Q84=Локализация!$C$127,Q84=2),2,IF(OR(Q84=Локализация!$C$128,Q84=1),4)))))</f>
        <v>0</v>
      </c>
      <c r="AM84" t="b">
        <f>IF(OR(R84=Локализация!$C$118,R84=5),4,IF(OR(R84=Локализация!$C$119,R84=4),2,IF(OR(R84=Локализация!$C$120,R84=3),0,IF(OR(R84=Локализация!$C$121,R84=2),-1,IF(OR(R84=Локализация!$C$122,R84=1),-2)))))</f>
        <v>0</v>
      </c>
      <c r="AN84" t="b">
        <f>IF(OR(S84=Локализация!$C$124,S84=5),-2,IF(OR(S84=Локализация!$C$125,S84=4),-1,IF(OR(S84=Локализация!$C$126,S84=3),0,IF(OR(S84=Локализация!$C$127,S84=2),2,IF(OR(S84=Локализация!$C$128,S84=1),4)))))</f>
        <v>0</v>
      </c>
      <c r="AO84" t="b">
        <f>IF(OR(T84=Локализация!$C$118,T84=5),4,IF(OR(T84=Локализация!$C$119,T84=4),2,IF(OR(T84=Локализация!$C$120,T84=3),0,IF(OR(T84=Локализация!$C$121,T84=2),-1,IF(OR(T84=Локализация!$C$122,T84=1),-2)))))</f>
        <v>0</v>
      </c>
      <c r="AP84" t="b">
        <f>IF(OR(U84=Локализация!$C$124,U84=5),-2,IF(OR(U84=Локализация!$C$125,U84=4),-1,IF(OR(U84=Локализация!$C$126,U84=3),0,IF(OR(U84=Локализация!$C$127,U84=2),2,IF(OR(U84=Локализация!$C$128,U84=1),4)))))</f>
        <v>0</v>
      </c>
      <c r="AR84" t="str">
        <f>CONCATENATE(W84,X84)</f>
        <v>ЛОЖЬЛОЖЬ</v>
      </c>
      <c r="AS84" t="str">
        <f>CONCATENATE(Y84,Z84)</f>
        <v>ЛОЖЬЛОЖЬ</v>
      </c>
      <c r="AT84" t="str">
        <f>CONCATENATE(AA84,AB84)</f>
        <v>ЛОЖЬЛОЖЬ</v>
      </c>
      <c r="AU84" t="str">
        <f>CONCATENATE(AC84,AD84)</f>
        <v>ЛОЖЬЛОЖЬ</v>
      </c>
      <c r="AV84" t="str">
        <f>CONCATENATE(AE84,AF84)</f>
        <v>ЛОЖЬЛОЖЬ</v>
      </c>
      <c r="AW84" t="str">
        <f>CONCATENATE(AG84,AH84)</f>
        <v>ЛОЖЬЛОЖЬ</v>
      </c>
      <c r="AX84" t="str">
        <f>CONCATENATE(AI84,AJ84)</f>
        <v>ЛОЖЬЛОЖЬ</v>
      </c>
      <c r="AY84" t="str">
        <f>CONCATENATE(AK84,AL84)</f>
        <v>ЛОЖЬЛОЖЬ</v>
      </c>
      <c r="AZ84" t="str">
        <f>CONCATENATE(AM84,AN84)</f>
        <v>ЛОЖЬЛОЖЬ</v>
      </c>
      <c r="BA84" t="str">
        <f>CONCATENATE(AO84,AP84)</f>
        <v>ЛОЖЬЛОЖЬ</v>
      </c>
      <c r="BC84" t="str">
        <f xml:space="preserve"> IF(OR(AR84= "4-2", AR84= "2-1", AR84= "-12", AR84= "-24"),"Q",
  IF(
    OR(AR84= "4-1", AR84= "40", AR84= "42"),"A",
    IF(
      AR84= "44","P",
      IF(OR(AR84= "2-2",AR84="0-2",AR84="-1-2",AR84="-2-2",AR84="-2-1",AR84="-20",AR84="-22" ),"R",
              IF(
                OR(AR84= "24",AR84="04",AR84="-14"),"M",
                IF(
                  OR(AR84= "20",AR84="22",AR84="0-1",AR84="00",AR84="02",AR84="-1-1",AR84="-10"),"I",""
                )
              )
      )
    )
  )
)</f>
        <v/>
      </c>
      <c r="BD84" t="str">
        <f xml:space="preserve"> IF(OR(AS84= "4-2", AS84= "2-1", AS84= "-12", AS84= "-24"),"Q",
  IF(
    OR(AS84= "4-1", AS84= "40", AS84= "42"),"A",
    IF(
      AS84= "44","P",
      IF(OR(AS84= "2-2",AS84="0-2",AS84="-1-2",AS84="-2-2",AS84="-2-1",AS84="-20",AS84="-22" ),"R",
              IF(
                OR(AS84= "24",AS84="04",AS84="-14"),"M",
                IF(
                  OR(AS84= "20",AS84="22",AS84="0-1",AS84="00",AS84="02",AS84="-1-1",AS84="-10"),"I",""
                )
              )
      )
    )
  )
)</f>
        <v/>
      </c>
      <c r="BE84" t="str">
        <f xml:space="preserve"> IF(OR(AT84= "4-2", AT84= "2-1", AT84= "-12", AT84= "-24"),"Q",
  IF(
    OR(AT84= "4-1", AT84= "40", AT84= "42"),"A",
    IF(
      AT84= "44","P",
      IF(OR(AT84= "2-2",AT84="0-2",AT84="-1-2",AT84="-2-2",AT84="-2-1",AT84="-20",AT84="-22" ),"R",
              IF(
                OR(AT84= "24",AT84="04",AT84="-14"),"M",
                IF(
                  OR(AT84= "20",AT84="22",AT84="0-1",AT84="00",AT84="02",AT84="-1-1",AT84="-10"),"I",""
                )
              )
      )
    )
  )
)</f>
        <v/>
      </c>
      <c r="BF84" t="str">
        <f xml:space="preserve"> IF(OR(AU84= "4-2", AU84= "2-1", AU84= "-12", AU84= "-24"),"Q",
  IF(
    OR(AU84= "4-1", AU84= "40", AU84= "42"),"A",
    IF(
      AU84= "44","P",
      IF(OR(AU84= "2-2",AU84="0-2",AU84="-1-2",AU84="-2-2",AU84="-2-1",AU84="-20",AU84="-22" ),"R",
              IF(
                OR(AU84= "24",AU84="04",AU84="-14"),"M",
                IF(
                  OR(AU84= "20",AU84="22",AU84="0-1",AU84="00",AU84="02",AU84="-1-1",AU84="-10"),"I",""
                )
              )
      )
    )
  )
)</f>
        <v/>
      </c>
      <c r="BG84" t="str">
        <f xml:space="preserve"> IF(OR(AV84= "4-2", AV84= "2-1", AV84= "-12", AV84= "-24"),"Q",
  IF(
    OR(AV84= "4-1", AV84= "40", AV84= "42"),"A",
    IF(
      AV84= "44","P",
      IF(OR(AV84= "2-2",AV84="0-2",AV84="-1-2",AV84="-2-2",AV84="-2-1",AV84="-20",AV84="-22" ),"R",
              IF(
                OR(AV84= "24",AV84="04",AV84="-14"),"M",
                IF(
                  OR(AV84= "20",AV84="22",AV84="0-1",AV84="00",AV84="02",AV84="-1-1",AV84="-10"),"I",""
                )
              )
      )
    )
  )
)</f>
        <v/>
      </c>
      <c r="BH84" t="str">
        <f xml:space="preserve"> IF(OR(AW84= "4-2", AW84= "2-1", AW84= "-12", AW84= "-24"),"Q",
  IF(
    OR(AW84= "4-1", AW84= "40", AW84= "42"),"A",
    IF(
      AW84= "44","P",
      IF(OR(AW84= "2-2",AW84="0-2",AW84="-1-2",AW84="-2-2",AW84="-2-1",AW84="-20",AW84="-22" ),"R",
              IF(
                OR(AW84= "24",AW84="04",AW84="-14"),"M",
                IF(
                  OR(AW84= "20",AW84="22",AW84="0-1",AW84="00",AW84="02",AW84="-1-1",AW84="-10"),"I",""
                )
              )
      )
    )
  )
)</f>
        <v/>
      </c>
      <c r="BI84" t="str">
        <f xml:space="preserve"> IF(OR(AX84= "4-2", AX84= "2-1", AX84= "-12", AX84= "-24"),"Q",
  IF(
    OR(AX84= "4-1", AX84= "40", AX84= "42"),"A",
    IF(
      AX84= "44","P",
      IF(OR(AX84= "2-2",AX84="0-2",AX84="-1-2",AX84="-2-2",AX84="-2-1",AX84="-20",AX84="-22" ),"R",
              IF(
                OR(AX84= "24",AX84="04",AX84="-14"),"M",
                IF(
                  OR(AX84= "20",AX84="22",AX84="0-1",AX84="00",AX84="02",AX84="-1-1",AX84="-10"),"I",""
                )
              )
      )
    )
  )
)</f>
        <v/>
      </c>
      <c r="BJ84" t="str">
        <f xml:space="preserve"> IF(OR(AY84= "4-2", AY84= "2-1", AY84= "-12", AY84= "-24"),"Q",
  IF(
    OR(AY84= "4-1", AY84= "40", AY84= "42"),"A",
    IF(
      AY84= "44","P",
      IF(OR(AY84= "2-2",AY84="0-2",AY84="-1-2",AY84="-2-2",AY84="-2-1",AY84="-20",AY84="-22" ),"R",
              IF(
                OR(AY84= "24",AY84="04",AY84="-14"),"M",
                IF(
                  OR(AY84= "20",AY84="22",AY84="0-1",AY84="00",AY84="02",AY84="-1-1",AY84="-10"),"I",""
                )
              )
      )
    )
  )
)</f>
        <v/>
      </c>
      <c r="BK84" t="str">
        <f xml:space="preserve"> IF(OR(AZ84= "4-2", AZ84= "2-1", AZ84= "-12", AZ84= "-24"),"Q",
  IF(
    OR(AZ84= "4-1", AZ84= "40", AZ84= "42"),"A",
    IF(
      AZ84= "44","P",
      IF(OR(AZ84= "2-2",AZ84="0-2",AZ84="-1-2",AZ84="-2-2",AZ84="-2-1",AZ84="-20",AZ84="-22" ),"R",
              IF(
                OR(AZ84= "24",AZ84="04",AZ84="-14"),"M",
                IF(
                  OR(AZ84= "20",AZ84="22",AZ84="0-1",AZ84="00",AZ84="02",AZ84="-1-1",AZ84="-10"),"I",""
                )
              )
      )
    )
  )
)</f>
        <v/>
      </c>
      <c r="BL84" t="str">
        <f xml:space="preserve"> IF(OR(BA84= "4-2", BA84= "2-1", BA84= "-12", BA84= "-24"),"Q",
  IF(
    OR(BA84= "4-1", BA84= "40", BA84= "42"),"A",
    IF(
      BA84= "44","P",
      IF(OR(BA84= "2-2",BA84="0-2",BA84="-1-2",BA84="-2-2",BA84="-2-1",BA84="-20",BA84="-22" ),"R",
              IF(
                OR(BA84= "24",BA84="04",BA84="-14"),"M",
                IF(
                  OR(BA84= "20",BA84="22",BA84="0-1",BA84="00",BA84="02",BA84="-1-1",BA84="-10"),"I",""
                )
              )
      )
    )
  )
)</f>
        <v/>
      </c>
    </row>
    <row r="85" spans="23:64" x14ac:dyDescent="0.25">
      <c r="W85" t="b">
        <f>IF(OR(B85=Локализация!$C$118,B85=5),4,IF(OR(B85=Локализация!$C$119,B85=4),2,IF(OR(B85=Локализация!$C$120,B85=3),0,IF(OR(B85=Локализация!$C$121,B85=2),-1,IF(OR(B85=Локализация!$C$122,B85=1),-2)))))</f>
        <v>0</v>
      </c>
      <c r="X85" t="b">
        <f>IF(OR(C85=Локализация!$C$124,C85=5),-2,IF(OR(C85=Локализация!$C$125,C85=4),-1,IF(OR(C85=Локализация!$C$126,C85=3),0,IF(OR(C85=Локализация!$C$127,C85=2),2,IF(OR(C85=Локализация!$C$128,C85=1),4)))))</f>
        <v>0</v>
      </c>
      <c r="Y85" t="b">
        <f>IF(OR(D85=Локализация!$C$118,D85=5),4,IF(OR(D85=Локализация!$C$119,D85=4),2,IF(OR(D85=Локализация!$C$120,D85=3),0,IF(OR(D85=Локализация!$C$121,D85=2),-1,IF(OR(D85=Локализация!$C$122,D85=1),-2)))))</f>
        <v>0</v>
      </c>
      <c r="Z85" t="b">
        <f>IF(OR(E85=Локализация!$C$124,E85=5),-2,IF(OR(E85=Локализация!$C$125,E85=4),-1,IF(OR(E85=Локализация!$C$126,E85=3),0,IF(OR(E85=Локализация!$C$127,E85=2),2,IF(OR(E85=Локализация!$C$128,E85=1),4)))))</f>
        <v>0</v>
      </c>
      <c r="AA85" t="b">
        <f>IF(OR(F85=Локализация!$C$118,F85=5),4,IF(OR(F85=Локализация!$C$119,F85=4),2,IF(OR(F85=Локализация!$C$120,F85=3),0,IF(OR(F85=Локализация!$C$121,F85=2),-1,IF(OR(F85=Локализация!$C$122,F85=1),-2)))))</f>
        <v>0</v>
      </c>
      <c r="AB85" t="b">
        <f>IF(OR(G85=Локализация!$C$124,G85=5),-2,IF(OR(G85=Локализация!$C$125,G85=4),-1,IF(OR(G85=Локализация!$C$126,G85=3),0,IF(OR(G85=Локализация!$C$127,G85=2),2,IF(OR(G85=Локализация!$C$128,G85=1),4)))))</f>
        <v>0</v>
      </c>
      <c r="AC85" t="b">
        <f>IF(OR(H85=Локализация!$C$118,H85=5),4,IF(OR(H85=Локализация!$C$119,H85=4),2,IF(OR(H85=Локализация!$C$120,H85=3),0,IF(OR(H85=Локализация!$C$121,H85=2),-1,IF(OR(H85=Локализация!$C$122,H85=1),-2)))))</f>
        <v>0</v>
      </c>
      <c r="AD85" t="b">
        <f>IF(OR(I85=Локализация!$C$124,I85=5),-2,IF(OR(I85=Локализация!$C$125,I85=4),-1,IF(OR(I85=Локализация!$C$126,I85=3),0,IF(OR(I85=Локализация!$C$127,I85=2),2,IF(OR(I85=Локализация!$C$128,I85=1),4)))))</f>
        <v>0</v>
      </c>
      <c r="AE85" t="b">
        <f>IF(OR(J85=Локализация!$C$118,J85=5),4,IF(OR(J85=Локализация!$C$119,J85=4),2,IF(OR(J85=Локализация!$C$120,J85=3),0,IF(OR(J85=Локализация!$C$121,J85=2),-1,IF(OR(J85=Локализация!$C$122,J85=1),-2)))))</f>
        <v>0</v>
      </c>
      <c r="AF85" t="b">
        <f>IF(OR(K85=Локализация!$C$124,K85=5),-2,IF(OR(K85=Локализация!$C$125,K85=4),-1,IF(OR(K85=Локализация!$C$126,K85=3),0,IF(OR(K85=Локализация!$C$127,K85=2),2,IF(OR(K85=Локализация!$C$128,K85=1),4)))))</f>
        <v>0</v>
      </c>
      <c r="AG85" t="b">
        <f>IF(OR(L85=Локализация!$C$118,L85=5),4,IF(OR(L85=Локализация!$C$119,L85=4),2,IF(OR(L85=Локализация!$C$120,L85=3),0,IF(OR(L85=Локализация!$C$121,L85=2),-1,IF(OR(L85=Локализация!$C$122,L85=1),-2)))))</f>
        <v>0</v>
      </c>
      <c r="AH85" t="b">
        <f>IF(OR(M85=Локализация!$C$124,M85=5),-2,IF(OR(M85=Локализация!$C$125,M85=4),-1,IF(OR(M85=Локализация!$C$126,M85=3),0,IF(OR(M85=Локализация!$C$127,M85=2),2,IF(OR(M85=Локализация!$C$128,M85=1),4)))))</f>
        <v>0</v>
      </c>
      <c r="AI85" t="b">
        <f>IF(OR(N85=Локализация!$C$118,N85=5),4,IF(OR(N85=Локализация!$C$119,N85=4),2,IF(OR(N85=Локализация!$C$120,N85=3),0,IF(OR(N85=Локализация!$C$121,N85=2),-1,IF(OR(N85=Локализация!$C$122,N85=1),-2)))))</f>
        <v>0</v>
      </c>
      <c r="AJ85" t="b">
        <f>IF(OR(O85=Локализация!$C$124,O85=5),-2,IF(OR(O85=Локализация!$C$125,O85=4),-1,IF(OR(O85=Локализация!$C$126,O85=3),0,IF(OR(O85=Локализация!$C$127,O85=2),2,IF(OR(O85=Локализация!$C$128,O85=1),4)))))</f>
        <v>0</v>
      </c>
      <c r="AK85" t="b">
        <f>IF(OR(P85=Локализация!$C$118,P85=5),4,IF(OR(P85=Локализация!$C$119,P85=4),2,IF(OR(P85=Локализация!$C$120,P85=3),0,IF(OR(P85=Локализация!$C$121,P85=2),-1,IF(OR(P85=Локализация!$C$122,P85=1),-2)))))</f>
        <v>0</v>
      </c>
      <c r="AL85" t="b">
        <f>IF(OR(Q85=Локализация!$C$124,Q85=5),-2,IF(OR(Q85=Локализация!$C$125,Q85=4),-1,IF(OR(Q85=Локализация!$C$126,Q85=3),0,IF(OR(Q85=Локализация!$C$127,Q85=2),2,IF(OR(Q85=Локализация!$C$128,Q85=1),4)))))</f>
        <v>0</v>
      </c>
      <c r="AM85" t="b">
        <f>IF(OR(R85=Локализация!$C$118,R85=5),4,IF(OR(R85=Локализация!$C$119,R85=4),2,IF(OR(R85=Локализация!$C$120,R85=3),0,IF(OR(R85=Локализация!$C$121,R85=2),-1,IF(OR(R85=Локализация!$C$122,R85=1),-2)))))</f>
        <v>0</v>
      </c>
      <c r="AN85" t="b">
        <f>IF(OR(S85=Локализация!$C$124,S85=5),-2,IF(OR(S85=Локализация!$C$125,S85=4),-1,IF(OR(S85=Локализация!$C$126,S85=3),0,IF(OR(S85=Локализация!$C$127,S85=2),2,IF(OR(S85=Локализация!$C$128,S85=1),4)))))</f>
        <v>0</v>
      </c>
      <c r="AO85" t="b">
        <f>IF(OR(T85=Локализация!$C$118,T85=5),4,IF(OR(T85=Локализация!$C$119,T85=4),2,IF(OR(T85=Локализация!$C$120,T85=3),0,IF(OR(T85=Локализация!$C$121,T85=2),-1,IF(OR(T85=Локализация!$C$122,T85=1),-2)))))</f>
        <v>0</v>
      </c>
      <c r="AP85" t="b">
        <f>IF(OR(U85=Локализация!$C$124,U85=5),-2,IF(OR(U85=Локализация!$C$125,U85=4),-1,IF(OR(U85=Локализация!$C$126,U85=3),0,IF(OR(U85=Локализация!$C$127,U85=2),2,IF(OR(U85=Локализация!$C$128,U85=1),4)))))</f>
        <v>0</v>
      </c>
      <c r="AR85" t="str">
        <f>CONCATENATE(W85,X85)</f>
        <v>ЛОЖЬЛОЖЬ</v>
      </c>
      <c r="AS85" t="str">
        <f>CONCATENATE(Y85,Z85)</f>
        <v>ЛОЖЬЛОЖЬ</v>
      </c>
      <c r="AT85" t="str">
        <f>CONCATENATE(AA85,AB85)</f>
        <v>ЛОЖЬЛОЖЬ</v>
      </c>
      <c r="AU85" t="str">
        <f>CONCATENATE(AC85,AD85)</f>
        <v>ЛОЖЬЛОЖЬ</v>
      </c>
      <c r="AV85" t="str">
        <f>CONCATENATE(AE85,AF85)</f>
        <v>ЛОЖЬЛОЖЬ</v>
      </c>
      <c r="AW85" t="str">
        <f>CONCATENATE(AG85,AH85)</f>
        <v>ЛОЖЬЛОЖЬ</v>
      </c>
      <c r="AX85" t="str">
        <f>CONCATENATE(AI85,AJ85)</f>
        <v>ЛОЖЬЛОЖЬ</v>
      </c>
      <c r="AY85" t="str">
        <f>CONCATENATE(AK85,AL85)</f>
        <v>ЛОЖЬЛОЖЬ</v>
      </c>
      <c r="AZ85" t="str">
        <f>CONCATENATE(AM85,AN85)</f>
        <v>ЛОЖЬЛОЖЬ</v>
      </c>
      <c r="BA85" t="str">
        <f>CONCATENATE(AO85,AP85)</f>
        <v>ЛОЖЬЛОЖЬ</v>
      </c>
      <c r="BC85" t="str">
        <f xml:space="preserve"> IF(OR(AR85= "4-2", AR85= "2-1", AR85= "-12", AR85= "-24"),"Q",
  IF(
    OR(AR85= "4-1", AR85= "40", AR85= "42"),"A",
    IF(
      AR85= "44","P",
      IF(OR(AR85= "2-2",AR85="0-2",AR85="-1-2",AR85="-2-2",AR85="-2-1",AR85="-20",AR85="-22" ),"R",
              IF(
                OR(AR85= "24",AR85="04",AR85="-14"),"M",
                IF(
                  OR(AR85= "20",AR85="22",AR85="0-1",AR85="00",AR85="02",AR85="-1-1",AR85="-10"),"I",""
                )
              )
      )
    )
  )
)</f>
        <v/>
      </c>
      <c r="BD85" t="str">
        <f xml:space="preserve"> IF(OR(AS85= "4-2", AS85= "2-1", AS85= "-12", AS85= "-24"),"Q",
  IF(
    OR(AS85= "4-1", AS85= "40", AS85= "42"),"A",
    IF(
      AS85= "44","P",
      IF(OR(AS85= "2-2",AS85="0-2",AS85="-1-2",AS85="-2-2",AS85="-2-1",AS85="-20",AS85="-22" ),"R",
              IF(
                OR(AS85= "24",AS85="04",AS85="-14"),"M",
                IF(
                  OR(AS85= "20",AS85="22",AS85="0-1",AS85="00",AS85="02",AS85="-1-1",AS85="-10"),"I",""
                )
              )
      )
    )
  )
)</f>
        <v/>
      </c>
      <c r="BE85" t="str">
        <f xml:space="preserve"> IF(OR(AT85= "4-2", AT85= "2-1", AT85= "-12", AT85= "-24"),"Q",
  IF(
    OR(AT85= "4-1", AT85= "40", AT85= "42"),"A",
    IF(
      AT85= "44","P",
      IF(OR(AT85= "2-2",AT85="0-2",AT85="-1-2",AT85="-2-2",AT85="-2-1",AT85="-20",AT85="-22" ),"R",
              IF(
                OR(AT85= "24",AT85="04",AT85="-14"),"M",
                IF(
                  OR(AT85= "20",AT85="22",AT85="0-1",AT85="00",AT85="02",AT85="-1-1",AT85="-10"),"I",""
                )
              )
      )
    )
  )
)</f>
        <v/>
      </c>
      <c r="BF85" t="str">
        <f xml:space="preserve"> IF(OR(AU85= "4-2", AU85= "2-1", AU85= "-12", AU85= "-24"),"Q",
  IF(
    OR(AU85= "4-1", AU85= "40", AU85= "42"),"A",
    IF(
      AU85= "44","P",
      IF(OR(AU85= "2-2",AU85="0-2",AU85="-1-2",AU85="-2-2",AU85="-2-1",AU85="-20",AU85="-22" ),"R",
              IF(
                OR(AU85= "24",AU85="04",AU85="-14"),"M",
                IF(
                  OR(AU85= "20",AU85="22",AU85="0-1",AU85="00",AU85="02",AU85="-1-1",AU85="-10"),"I",""
                )
              )
      )
    )
  )
)</f>
        <v/>
      </c>
      <c r="BG85" t="str">
        <f xml:space="preserve"> IF(OR(AV85= "4-2", AV85= "2-1", AV85= "-12", AV85= "-24"),"Q",
  IF(
    OR(AV85= "4-1", AV85= "40", AV85= "42"),"A",
    IF(
      AV85= "44","P",
      IF(OR(AV85= "2-2",AV85="0-2",AV85="-1-2",AV85="-2-2",AV85="-2-1",AV85="-20",AV85="-22" ),"R",
              IF(
                OR(AV85= "24",AV85="04",AV85="-14"),"M",
                IF(
                  OR(AV85= "20",AV85="22",AV85="0-1",AV85="00",AV85="02",AV85="-1-1",AV85="-10"),"I",""
                )
              )
      )
    )
  )
)</f>
        <v/>
      </c>
      <c r="BH85" t="str">
        <f xml:space="preserve"> IF(OR(AW85= "4-2", AW85= "2-1", AW85= "-12", AW85= "-24"),"Q",
  IF(
    OR(AW85= "4-1", AW85= "40", AW85= "42"),"A",
    IF(
      AW85= "44","P",
      IF(OR(AW85= "2-2",AW85="0-2",AW85="-1-2",AW85="-2-2",AW85="-2-1",AW85="-20",AW85="-22" ),"R",
              IF(
                OR(AW85= "24",AW85="04",AW85="-14"),"M",
                IF(
                  OR(AW85= "20",AW85="22",AW85="0-1",AW85="00",AW85="02",AW85="-1-1",AW85="-10"),"I",""
                )
              )
      )
    )
  )
)</f>
        <v/>
      </c>
      <c r="BI85" t="str">
        <f xml:space="preserve"> IF(OR(AX85= "4-2", AX85= "2-1", AX85= "-12", AX85= "-24"),"Q",
  IF(
    OR(AX85= "4-1", AX85= "40", AX85= "42"),"A",
    IF(
      AX85= "44","P",
      IF(OR(AX85= "2-2",AX85="0-2",AX85="-1-2",AX85="-2-2",AX85="-2-1",AX85="-20",AX85="-22" ),"R",
              IF(
                OR(AX85= "24",AX85="04",AX85="-14"),"M",
                IF(
                  OR(AX85= "20",AX85="22",AX85="0-1",AX85="00",AX85="02",AX85="-1-1",AX85="-10"),"I",""
                )
              )
      )
    )
  )
)</f>
        <v/>
      </c>
      <c r="BJ85" t="str">
        <f xml:space="preserve"> IF(OR(AY85= "4-2", AY85= "2-1", AY85= "-12", AY85= "-24"),"Q",
  IF(
    OR(AY85= "4-1", AY85= "40", AY85= "42"),"A",
    IF(
      AY85= "44","P",
      IF(OR(AY85= "2-2",AY85="0-2",AY85="-1-2",AY85="-2-2",AY85="-2-1",AY85="-20",AY85="-22" ),"R",
              IF(
                OR(AY85= "24",AY85="04",AY85="-14"),"M",
                IF(
                  OR(AY85= "20",AY85="22",AY85="0-1",AY85="00",AY85="02",AY85="-1-1",AY85="-10"),"I",""
                )
              )
      )
    )
  )
)</f>
        <v/>
      </c>
      <c r="BK85" t="str">
        <f xml:space="preserve"> IF(OR(AZ85= "4-2", AZ85= "2-1", AZ85= "-12", AZ85= "-24"),"Q",
  IF(
    OR(AZ85= "4-1", AZ85= "40", AZ85= "42"),"A",
    IF(
      AZ85= "44","P",
      IF(OR(AZ85= "2-2",AZ85="0-2",AZ85="-1-2",AZ85="-2-2",AZ85="-2-1",AZ85="-20",AZ85="-22" ),"R",
              IF(
                OR(AZ85= "24",AZ85="04",AZ85="-14"),"M",
                IF(
                  OR(AZ85= "20",AZ85="22",AZ85="0-1",AZ85="00",AZ85="02",AZ85="-1-1",AZ85="-10"),"I",""
                )
              )
      )
    )
  )
)</f>
        <v/>
      </c>
      <c r="BL85" t="str">
        <f xml:space="preserve"> IF(OR(BA85= "4-2", BA85= "2-1", BA85= "-12", BA85= "-24"),"Q",
  IF(
    OR(BA85= "4-1", BA85= "40", BA85= "42"),"A",
    IF(
      BA85= "44","P",
      IF(OR(BA85= "2-2",BA85="0-2",BA85="-1-2",BA85="-2-2",BA85="-2-1",BA85="-20",BA85="-22" ),"R",
              IF(
                OR(BA85= "24",BA85="04",BA85="-14"),"M",
                IF(
                  OR(BA85= "20",BA85="22",BA85="0-1",BA85="00",BA85="02",BA85="-1-1",BA85="-10"),"I",""
                )
              )
      )
    )
  )
)</f>
        <v/>
      </c>
    </row>
    <row r="86" spans="23:64" x14ac:dyDescent="0.25">
      <c r="W86" t="b">
        <f>IF(OR(B86=Локализация!$C$118,B86=5),4,IF(OR(B86=Локализация!$C$119,B86=4),2,IF(OR(B86=Локализация!$C$120,B86=3),0,IF(OR(B86=Локализация!$C$121,B86=2),-1,IF(OR(B86=Локализация!$C$122,B86=1),-2)))))</f>
        <v>0</v>
      </c>
      <c r="X86" t="b">
        <f>IF(OR(C86=Локализация!$C$124,C86=5),-2,IF(OR(C86=Локализация!$C$125,C86=4),-1,IF(OR(C86=Локализация!$C$126,C86=3),0,IF(OR(C86=Локализация!$C$127,C86=2),2,IF(OR(C86=Локализация!$C$128,C86=1),4)))))</f>
        <v>0</v>
      </c>
      <c r="Y86" t="b">
        <f>IF(OR(D86=Локализация!$C$118,D86=5),4,IF(OR(D86=Локализация!$C$119,D86=4),2,IF(OR(D86=Локализация!$C$120,D86=3),0,IF(OR(D86=Локализация!$C$121,D86=2),-1,IF(OR(D86=Локализация!$C$122,D86=1),-2)))))</f>
        <v>0</v>
      </c>
      <c r="Z86" t="b">
        <f>IF(OR(E86=Локализация!$C$124,E86=5),-2,IF(OR(E86=Локализация!$C$125,E86=4),-1,IF(OR(E86=Локализация!$C$126,E86=3),0,IF(OR(E86=Локализация!$C$127,E86=2),2,IF(OR(E86=Локализация!$C$128,E86=1),4)))))</f>
        <v>0</v>
      </c>
      <c r="AA86" t="b">
        <f>IF(OR(F86=Локализация!$C$118,F86=5),4,IF(OR(F86=Локализация!$C$119,F86=4),2,IF(OR(F86=Локализация!$C$120,F86=3),0,IF(OR(F86=Локализация!$C$121,F86=2),-1,IF(OR(F86=Локализация!$C$122,F86=1),-2)))))</f>
        <v>0</v>
      </c>
      <c r="AB86" t="b">
        <f>IF(OR(G86=Локализация!$C$124,G86=5),-2,IF(OR(G86=Локализация!$C$125,G86=4),-1,IF(OR(G86=Локализация!$C$126,G86=3),0,IF(OR(G86=Локализация!$C$127,G86=2),2,IF(OR(G86=Локализация!$C$128,G86=1),4)))))</f>
        <v>0</v>
      </c>
      <c r="AC86" t="b">
        <f>IF(OR(H86=Локализация!$C$118,H86=5),4,IF(OR(H86=Локализация!$C$119,H86=4),2,IF(OR(H86=Локализация!$C$120,H86=3),0,IF(OR(H86=Локализация!$C$121,H86=2),-1,IF(OR(H86=Локализация!$C$122,H86=1),-2)))))</f>
        <v>0</v>
      </c>
      <c r="AD86" t="b">
        <f>IF(OR(I86=Локализация!$C$124,I86=5),-2,IF(OR(I86=Локализация!$C$125,I86=4),-1,IF(OR(I86=Локализация!$C$126,I86=3),0,IF(OR(I86=Локализация!$C$127,I86=2),2,IF(OR(I86=Локализация!$C$128,I86=1),4)))))</f>
        <v>0</v>
      </c>
      <c r="AE86" t="b">
        <f>IF(OR(J86=Локализация!$C$118,J86=5),4,IF(OR(J86=Локализация!$C$119,J86=4),2,IF(OR(J86=Локализация!$C$120,J86=3),0,IF(OR(J86=Локализация!$C$121,J86=2),-1,IF(OR(J86=Локализация!$C$122,J86=1),-2)))))</f>
        <v>0</v>
      </c>
      <c r="AF86" t="b">
        <f>IF(OR(K86=Локализация!$C$124,K86=5),-2,IF(OR(K86=Локализация!$C$125,K86=4),-1,IF(OR(K86=Локализация!$C$126,K86=3),0,IF(OR(K86=Локализация!$C$127,K86=2),2,IF(OR(K86=Локализация!$C$128,K86=1),4)))))</f>
        <v>0</v>
      </c>
      <c r="AG86" t="b">
        <f>IF(OR(L86=Локализация!$C$118,L86=5),4,IF(OR(L86=Локализация!$C$119,L86=4),2,IF(OR(L86=Локализация!$C$120,L86=3),0,IF(OR(L86=Локализация!$C$121,L86=2),-1,IF(OR(L86=Локализация!$C$122,L86=1),-2)))))</f>
        <v>0</v>
      </c>
      <c r="AH86" t="b">
        <f>IF(OR(M86=Локализация!$C$124,M86=5),-2,IF(OR(M86=Локализация!$C$125,M86=4),-1,IF(OR(M86=Локализация!$C$126,M86=3),0,IF(OR(M86=Локализация!$C$127,M86=2),2,IF(OR(M86=Локализация!$C$128,M86=1),4)))))</f>
        <v>0</v>
      </c>
      <c r="AI86" t="b">
        <f>IF(OR(N86=Локализация!$C$118,N86=5),4,IF(OR(N86=Локализация!$C$119,N86=4),2,IF(OR(N86=Локализация!$C$120,N86=3),0,IF(OR(N86=Локализация!$C$121,N86=2),-1,IF(OR(N86=Локализация!$C$122,N86=1),-2)))))</f>
        <v>0</v>
      </c>
      <c r="AJ86" t="b">
        <f>IF(OR(O86=Локализация!$C$124,O86=5),-2,IF(OR(O86=Локализация!$C$125,O86=4),-1,IF(OR(O86=Локализация!$C$126,O86=3),0,IF(OR(O86=Локализация!$C$127,O86=2),2,IF(OR(O86=Локализация!$C$128,O86=1),4)))))</f>
        <v>0</v>
      </c>
      <c r="AK86" t="b">
        <f>IF(OR(P86=Локализация!$C$118,P86=5),4,IF(OR(P86=Локализация!$C$119,P86=4),2,IF(OR(P86=Локализация!$C$120,P86=3),0,IF(OR(P86=Локализация!$C$121,P86=2),-1,IF(OR(P86=Локализация!$C$122,P86=1),-2)))))</f>
        <v>0</v>
      </c>
      <c r="AL86" t="b">
        <f>IF(OR(Q86=Локализация!$C$124,Q86=5),-2,IF(OR(Q86=Локализация!$C$125,Q86=4),-1,IF(OR(Q86=Локализация!$C$126,Q86=3),0,IF(OR(Q86=Локализация!$C$127,Q86=2),2,IF(OR(Q86=Локализация!$C$128,Q86=1),4)))))</f>
        <v>0</v>
      </c>
      <c r="AM86" t="b">
        <f>IF(OR(R86=Локализация!$C$118,R86=5),4,IF(OR(R86=Локализация!$C$119,R86=4),2,IF(OR(R86=Локализация!$C$120,R86=3),0,IF(OR(R86=Локализация!$C$121,R86=2),-1,IF(OR(R86=Локализация!$C$122,R86=1),-2)))))</f>
        <v>0</v>
      </c>
      <c r="AN86" t="b">
        <f>IF(OR(S86=Локализация!$C$124,S86=5),-2,IF(OR(S86=Локализация!$C$125,S86=4),-1,IF(OR(S86=Локализация!$C$126,S86=3),0,IF(OR(S86=Локализация!$C$127,S86=2),2,IF(OR(S86=Локализация!$C$128,S86=1),4)))))</f>
        <v>0</v>
      </c>
      <c r="AO86" t="b">
        <f>IF(OR(T86=Локализация!$C$118,T86=5),4,IF(OR(T86=Локализация!$C$119,T86=4),2,IF(OR(T86=Локализация!$C$120,T86=3),0,IF(OR(T86=Локализация!$C$121,T86=2),-1,IF(OR(T86=Локализация!$C$122,T86=1),-2)))))</f>
        <v>0</v>
      </c>
      <c r="AP86" t="b">
        <f>IF(OR(U86=Локализация!$C$124,U86=5),-2,IF(OR(U86=Локализация!$C$125,U86=4),-1,IF(OR(U86=Локализация!$C$126,U86=3),0,IF(OR(U86=Локализация!$C$127,U86=2),2,IF(OR(U86=Локализация!$C$128,U86=1),4)))))</f>
        <v>0</v>
      </c>
      <c r="AR86" t="str">
        <f>CONCATENATE(W86,X86)</f>
        <v>ЛОЖЬЛОЖЬ</v>
      </c>
      <c r="AS86" t="str">
        <f>CONCATENATE(Y86,Z86)</f>
        <v>ЛОЖЬЛОЖЬ</v>
      </c>
      <c r="AT86" t="str">
        <f>CONCATENATE(AA86,AB86)</f>
        <v>ЛОЖЬЛОЖЬ</v>
      </c>
      <c r="AU86" t="str">
        <f>CONCATENATE(AC86,AD86)</f>
        <v>ЛОЖЬЛОЖЬ</v>
      </c>
      <c r="AV86" t="str">
        <f>CONCATENATE(AE86,AF86)</f>
        <v>ЛОЖЬЛОЖЬ</v>
      </c>
      <c r="AW86" t="str">
        <f>CONCATENATE(AG86,AH86)</f>
        <v>ЛОЖЬЛОЖЬ</v>
      </c>
      <c r="AX86" t="str">
        <f>CONCATENATE(AI86,AJ86)</f>
        <v>ЛОЖЬЛОЖЬ</v>
      </c>
      <c r="AY86" t="str">
        <f>CONCATENATE(AK86,AL86)</f>
        <v>ЛОЖЬЛОЖЬ</v>
      </c>
      <c r="AZ86" t="str">
        <f>CONCATENATE(AM86,AN86)</f>
        <v>ЛОЖЬЛОЖЬ</v>
      </c>
      <c r="BA86" t="str">
        <f>CONCATENATE(AO86,AP86)</f>
        <v>ЛОЖЬЛОЖЬ</v>
      </c>
      <c r="BC86" t="str">
        <f xml:space="preserve"> IF(OR(AR86= "4-2", AR86= "2-1", AR86= "-12", AR86= "-24"),"Q",
  IF(
    OR(AR86= "4-1", AR86= "40", AR86= "42"),"A",
    IF(
      AR86= "44","P",
      IF(OR(AR86= "2-2",AR86="0-2",AR86="-1-2",AR86="-2-2",AR86="-2-1",AR86="-20",AR86="-22" ),"R",
              IF(
                OR(AR86= "24",AR86="04",AR86="-14"),"M",
                IF(
                  OR(AR86= "20",AR86="22",AR86="0-1",AR86="00",AR86="02",AR86="-1-1",AR86="-10"),"I",""
                )
              )
      )
    )
  )
)</f>
        <v/>
      </c>
      <c r="BD86" t="str">
        <f xml:space="preserve"> IF(OR(AS86= "4-2", AS86= "2-1", AS86= "-12", AS86= "-24"),"Q",
  IF(
    OR(AS86= "4-1", AS86= "40", AS86= "42"),"A",
    IF(
      AS86= "44","P",
      IF(OR(AS86= "2-2",AS86="0-2",AS86="-1-2",AS86="-2-2",AS86="-2-1",AS86="-20",AS86="-22" ),"R",
              IF(
                OR(AS86= "24",AS86="04",AS86="-14"),"M",
                IF(
                  OR(AS86= "20",AS86="22",AS86="0-1",AS86="00",AS86="02",AS86="-1-1",AS86="-10"),"I",""
                )
              )
      )
    )
  )
)</f>
        <v/>
      </c>
      <c r="BE86" t="str">
        <f xml:space="preserve"> IF(OR(AT86= "4-2", AT86= "2-1", AT86= "-12", AT86= "-24"),"Q",
  IF(
    OR(AT86= "4-1", AT86= "40", AT86= "42"),"A",
    IF(
      AT86= "44","P",
      IF(OR(AT86= "2-2",AT86="0-2",AT86="-1-2",AT86="-2-2",AT86="-2-1",AT86="-20",AT86="-22" ),"R",
              IF(
                OR(AT86= "24",AT86="04",AT86="-14"),"M",
                IF(
                  OR(AT86= "20",AT86="22",AT86="0-1",AT86="00",AT86="02",AT86="-1-1",AT86="-10"),"I",""
                )
              )
      )
    )
  )
)</f>
        <v/>
      </c>
      <c r="BF86" t="str">
        <f xml:space="preserve"> IF(OR(AU86= "4-2", AU86= "2-1", AU86= "-12", AU86= "-24"),"Q",
  IF(
    OR(AU86= "4-1", AU86= "40", AU86= "42"),"A",
    IF(
      AU86= "44","P",
      IF(OR(AU86= "2-2",AU86="0-2",AU86="-1-2",AU86="-2-2",AU86="-2-1",AU86="-20",AU86="-22" ),"R",
              IF(
                OR(AU86= "24",AU86="04",AU86="-14"),"M",
                IF(
                  OR(AU86= "20",AU86="22",AU86="0-1",AU86="00",AU86="02",AU86="-1-1",AU86="-10"),"I",""
                )
              )
      )
    )
  )
)</f>
        <v/>
      </c>
      <c r="BG86" t="str">
        <f xml:space="preserve"> IF(OR(AV86= "4-2", AV86= "2-1", AV86= "-12", AV86= "-24"),"Q",
  IF(
    OR(AV86= "4-1", AV86= "40", AV86= "42"),"A",
    IF(
      AV86= "44","P",
      IF(OR(AV86= "2-2",AV86="0-2",AV86="-1-2",AV86="-2-2",AV86="-2-1",AV86="-20",AV86="-22" ),"R",
              IF(
                OR(AV86= "24",AV86="04",AV86="-14"),"M",
                IF(
                  OR(AV86= "20",AV86="22",AV86="0-1",AV86="00",AV86="02",AV86="-1-1",AV86="-10"),"I",""
                )
              )
      )
    )
  )
)</f>
        <v/>
      </c>
      <c r="BH86" t="str">
        <f xml:space="preserve"> IF(OR(AW86= "4-2", AW86= "2-1", AW86= "-12", AW86= "-24"),"Q",
  IF(
    OR(AW86= "4-1", AW86= "40", AW86= "42"),"A",
    IF(
      AW86= "44","P",
      IF(OR(AW86= "2-2",AW86="0-2",AW86="-1-2",AW86="-2-2",AW86="-2-1",AW86="-20",AW86="-22" ),"R",
              IF(
                OR(AW86= "24",AW86="04",AW86="-14"),"M",
                IF(
                  OR(AW86= "20",AW86="22",AW86="0-1",AW86="00",AW86="02",AW86="-1-1",AW86="-10"),"I",""
                )
              )
      )
    )
  )
)</f>
        <v/>
      </c>
      <c r="BI86" t="str">
        <f xml:space="preserve"> IF(OR(AX86= "4-2", AX86= "2-1", AX86= "-12", AX86= "-24"),"Q",
  IF(
    OR(AX86= "4-1", AX86= "40", AX86= "42"),"A",
    IF(
      AX86= "44","P",
      IF(OR(AX86= "2-2",AX86="0-2",AX86="-1-2",AX86="-2-2",AX86="-2-1",AX86="-20",AX86="-22" ),"R",
              IF(
                OR(AX86= "24",AX86="04",AX86="-14"),"M",
                IF(
                  OR(AX86= "20",AX86="22",AX86="0-1",AX86="00",AX86="02",AX86="-1-1",AX86="-10"),"I",""
                )
              )
      )
    )
  )
)</f>
        <v/>
      </c>
      <c r="BJ86" t="str">
        <f xml:space="preserve"> IF(OR(AY86= "4-2", AY86= "2-1", AY86= "-12", AY86= "-24"),"Q",
  IF(
    OR(AY86= "4-1", AY86= "40", AY86= "42"),"A",
    IF(
      AY86= "44","P",
      IF(OR(AY86= "2-2",AY86="0-2",AY86="-1-2",AY86="-2-2",AY86="-2-1",AY86="-20",AY86="-22" ),"R",
              IF(
                OR(AY86= "24",AY86="04",AY86="-14"),"M",
                IF(
                  OR(AY86= "20",AY86="22",AY86="0-1",AY86="00",AY86="02",AY86="-1-1",AY86="-10"),"I",""
                )
              )
      )
    )
  )
)</f>
        <v/>
      </c>
      <c r="BK86" t="str">
        <f xml:space="preserve"> IF(OR(AZ86= "4-2", AZ86= "2-1", AZ86= "-12", AZ86= "-24"),"Q",
  IF(
    OR(AZ86= "4-1", AZ86= "40", AZ86= "42"),"A",
    IF(
      AZ86= "44","P",
      IF(OR(AZ86= "2-2",AZ86="0-2",AZ86="-1-2",AZ86="-2-2",AZ86="-2-1",AZ86="-20",AZ86="-22" ),"R",
              IF(
                OR(AZ86= "24",AZ86="04",AZ86="-14"),"M",
                IF(
                  OR(AZ86= "20",AZ86="22",AZ86="0-1",AZ86="00",AZ86="02",AZ86="-1-1",AZ86="-10"),"I",""
                )
              )
      )
    )
  )
)</f>
        <v/>
      </c>
      <c r="BL86" t="str">
        <f xml:space="preserve"> IF(OR(BA86= "4-2", BA86= "2-1", BA86= "-12", BA86= "-24"),"Q",
  IF(
    OR(BA86= "4-1", BA86= "40", BA86= "42"),"A",
    IF(
      BA86= "44","P",
      IF(OR(BA86= "2-2",BA86="0-2",BA86="-1-2",BA86="-2-2",BA86="-2-1",BA86="-20",BA86="-22" ),"R",
              IF(
                OR(BA86= "24",BA86="04",BA86="-14"),"M",
                IF(
                  OR(BA86= "20",BA86="22",BA86="0-1",BA86="00",BA86="02",BA86="-1-1",BA86="-10"),"I",""
                )
              )
      )
    )
  )
)</f>
        <v/>
      </c>
    </row>
    <row r="87" spans="23:64" x14ac:dyDescent="0.25">
      <c r="W87" t="b">
        <f>IF(OR(B87=Локализация!$C$118,B87=5),4,IF(OR(B87=Локализация!$C$119,B87=4),2,IF(OR(B87=Локализация!$C$120,B87=3),0,IF(OR(B87=Локализация!$C$121,B87=2),-1,IF(OR(B87=Локализация!$C$122,B87=1),-2)))))</f>
        <v>0</v>
      </c>
      <c r="X87" t="b">
        <f>IF(OR(C87=Локализация!$C$124,C87=5),-2,IF(OR(C87=Локализация!$C$125,C87=4),-1,IF(OR(C87=Локализация!$C$126,C87=3),0,IF(OR(C87=Локализация!$C$127,C87=2),2,IF(OR(C87=Локализация!$C$128,C87=1),4)))))</f>
        <v>0</v>
      </c>
      <c r="Y87" t="b">
        <f>IF(OR(D87=Локализация!$C$118,D87=5),4,IF(OR(D87=Локализация!$C$119,D87=4),2,IF(OR(D87=Локализация!$C$120,D87=3),0,IF(OR(D87=Локализация!$C$121,D87=2),-1,IF(OR(D87=Локализация!$C$122,D87=1),-2)))))</f>
        <v>0</v>
      </c>
      <c r="Z87" t="b">
        <f>IF(OR(E87=Локализация!$C$124,E87=5),-2,IF(OR(E87=Локализация!$C$125,E87=4),-1,IF(OR(E87=Локализация!$C$126,E87=3),0,IF(OR(E87=Локализация!$C$127,E87=2),2,IF(OR(E87=Локализация!$C$128,E87=1),4)))))</f>
        <v>0</v>
      </c>
      <c r="AA87" t="b">
        <f>IF(OR(F87=Локализация!$C$118,F87=5),4,IF(OR(F87=Локализация!$C$119,F87=4),2,IF(OR(F87=Локализация!$C$120,F87=3),0,IF(OR(F87=Локализация!$C$121,F87=2),-1,IF(OR(F87=Локализация!$C$122,F87=1),-2)))))</f>
        <v>0</v>
      </c>
      <c r="AB87" t="b">
        <f>IF(OR(G87=Локализация!$C$124,G87=5),-2,IF(OR(G87=Локализация!$C$125,G87=4),-1,IF(OR(G87=Локализация!$C$126,G87=3),0,IF(OR(G87=Локализация!$C$127,G87=2),2,IF(OR(G87=Локализация!$C$128,G87=1),4)))))</f>
        <v>0</v>
      </c>
      <c r="AC87" t="b">
        <f>IF(OR(H87=Локализация!$C$118,H87=5),4,IF(OR(H87=Локализация!$C$119,H87=4),2,IF(OR(H87=Локализация!$C$120,H87=3),0,IF(OR(H87=Локализация!$C$121,H87=2),-1,IF(OR(H87=Локализация!$C$122,H87=1),-2)))))</f>
        <v>0</v>
      </c>
      <c r="AD87" t="b">
        <f>IF(OR(I87=Локализация!$C$124,I87=5),-2,IF(OR(I87=Локализация!$C$125,I87=4),-1,IF(OR(I87=Локализация!$C$126,I87=3),0,IF(OR(I87=Локализация!$C$127,I87=2),2,IF(OR(I87=Локализация!$C$128,I87=1),4)))))</f>
        <v>0</v>
      </c>
      <c r="AE87" t="b">
        <f>IF(OR(J87=Локализация!$C$118,J87=5),4,IF(OR(J87=Локализация!$C$119,J87=4),2,IF(OR(J87=Локализация!$C$120,J87=3),0,IF(OR(J87=Локализация!$C$121,J87=2),-1,IF(OR(J87=Локализация!$C$122,J87=1),-2)))))</f>
        <v>0</v>
      </c>
      <c r="AF87" t="b">
        <f>IF(OR(K87=Локализация!$C$124,K87=5),-2,IF(OR(K87=Локализация!$C$125,K87=4),-1,IF(OR(K87=Локализация!$C$126,K87=3),0,IF(OR(K87=Локализация!$C$127,K87=2),2,IF(OR(K87=Локализация!$C$128,K87=1),4)))))</f>
        <v>0</v>
      </c>
      <c r="AG87" t="b">
        <f>IF(OR(L87=Локализация!$C$118,L87=5),4,IF(OR(L87=Локализация!$C$119,L87=4),2,IF(OR(L87=Локализация!$C$120,L87=3),0,IF(OR(L87=Локализация!$C$121,L87=2),-1,IF(OR(L87=Локализация!$C$122,L87=1),-2)))))</f>
        <v>0</v>
      </c>
      <c r="AH87" t="b">
        <f>IF(OR(M87=Локализация!$C$124,M87=5),-2,IF(OR(M87=Локализация!$C$125,M87=4),-1,IF(OR(M87=Локализация!$C$126,M87=3),0,IF(OR(M87=Локализация!$C$127,M87=2),2,IF(OR(M87=Локализация!$C$128,M87=1),4)))))</f>
        <v>0</v>
      </c>
      <c r="AI87" t="b">
        <f>IF(OR(N87=Локализация!$C$118,N87=5),4,IF(OR(N87=Локализация!$C$119,N87=4),2,IF(OR(N87=Локализация!$C$120,N87=3),0,IF(OR(N87=Локализация!$C$121,N87=2),-1,IF(OR(N87=Локализация!$C$122,N87=1),-2)))))</f>
        <v>0</v>
      </c>
      <c r="AJ87" t="b">
        <f>IF(OR(O87=Локализация!$C$124,O87=5),-2,IF(OR(O87=Локализация!$C$125,O87=4),-1,IF(OR(O87=Локализация!$C$126,O87=3),0,IF(OR(O87=Локализация!$C$127,O87=2),2,IF(OR(O87=Локализация!$C$128,O87=1),4)))))</f>
        <v>0</v>
      </c>
      <c r="AK87" t="b">
        <f>IF(OR(P87=Локализация!$C$118,P87=5),4,IF(OR(P87=Локализация!$C$119,P87=4),2,IF(OR(P87=Локализация!$C$120,P87=3),0,IF(OR(P87=Локализация!$C$121,P87=2),-1,IF(OR(P87=Локализация!$C$122,P87=1),-2)))))</f>
        <v>0</v>
      </c>
      <c r="AL87" t="b">
        <f>IF(OR(Q87=Локализация!$C$124,Q87=5),-2,IF(OR(Q87=Локализация!$C$125,Q87=4),-1,IF(OR(Q87=Локализация!$C$126,Q87=3),0,IF(OR(Q87=Локализация!$C$127,Q87=2),2,IF(OR(Q87=Локализация!$C$128,Q87=1),4)))))</f>
        <v>0</v>
      </c>
      <c r="AM87" t="b">
        <f>IF(OR(R87=Локализация!$C$118,R87=5),4,IF(OR(R87=Локализация!$C$119,R87=4),2,IF(OR(R87=Локализация!$C$120,R87=3),0,IF(OR(R87=Локализация!$C$121,R87=2),-1,IF(OR(R87=Локализация!$C$122,R87=1),-2)))))</f>
        <v>0</v>
      </c>
      <c r="AN87" t="b">
        <f>IF(OR(S87=Локализация!$C$124,S87=5),-2,IF(OR(S87=Локализация!$C$125,S87=4),-1,IF(OR(S87=Локализация!$C$126,S87=3),0,IF(OR(S87=Локализация!$C$127,S87=2),2,IF(OR(S87=Локализация!$C$128,S87=1),4)))))</f>
        <v>0</v>
      </c>
      <c r="AO87" t="b">
        <f>IF(OR(T87=Локализация!$C$118,T87=5),4,IF(OR(T87=Локализация!$C$119,T87=4),2,IF(OR(T87=Локализация!$C$120,T87=3),0,IF(OR(T87=Локализация!$C$121,T87=2),-1,IF(OR(T87=Локализация!$C$122,T87=1),-2)))))</f>
        <v>0</v>
      </c>
      <c r="AP87" t="b">
        <f>IF(OR(U87=Локализация!$C$124,U87=5),-2,IF(OR(U87=Локализация!$C$125,U87=4),-1,IF(OR(U87=Локализация!$C$126,U87=3),0,IF(OR(U87=Локализация!$C$127,U87=2),2,IF(OR(U87=Локализация!$C$128,U87=1),4)))))</f>
        <v>0</v>
      </c>
      <c r="AR87" t="str">
        <f>CONCATENATE(W87,X87)</f>
        <v>ЛОЖЬЛОЖЬ</v>
      </c>
      <c r="AS87" t="str">
        <f>CONCATENATE(Y87,Z87)</f>
        <v>ЛОЖЬЛОЖЬ</v>
      </c>
      <c r="AT87" t="str">
        <f>CONCATENATE(AA87,AB87)</f>
        <v>ЛОЖЬЛОЖЬ</v>
      </c>
      <c r="AU87" t="str">
        <f>CONCATENATE(AC87,AD87)</f>
        <v>ЛОЖЬЛОЖЬ</v>
      </c>
      <c r="AV87" t="str">
        <f>CONCATENATE(AE87,AF87)</f>
        <v>ЛОЖЬЛОЖЬ</v>
      </c>
      <c r="AW87" t="str">
        <f>CONCATENATE(AG87,AH87)</f>
        <v>ЛОЖЬЛОЖЬ</v>
      </c>
      <c r="AX87" t="str">
        <f>CONCATENATE(AI87,AJ87)</f>
        <v>ЛОЖЬЛОЖЬ</v>
      </c>
      <c r="AY87" t="str">
        <f>CONCATENATE(AK87,AL87)</f>
        <v>ЛОЖЬЛОЖЬ</v>
      </c>
      <c r="AZ87" t="str">
        <f>CONCATENATE(AM87,AN87)</f>
        <v>ЛОЖЬЛОЖЬ</v>
      </c>
      <c r="BA87" t="str">
        <f>CONCATENATE(AO87,AP87)</f>
        <v>ЛОЖЬЛОЖЬ</v>
      </c>
      <c r="BC87" t="str">
        <f xml:space="preserve"> IF(OR(AR87= "4-2", AR87= "2-1", AR87= "-12", AR87= "-24"),"Q",
  IF(
    OR(AR87= "4-1", AR87= "40", AR87= "42"),"A",
    IF(
      AR87= "44","P",
      IF(OR(AR87= "2-2",AR87="0-2",AR87="-1-2",AR87="-2-2",AR87="-2-1",AR87="-20",AR87="-22" ),"R",
              IF(
                OR(AR87= "24",AR87="04",AR87="-14"),"M",
                IF(
                  OR(AR87= "20",AR87="22",AR87="0-1",AR87="00",AR87="02",AR87="-1-1",AR87="-10"),"I",""
                )
              )
      )
    )
  )
)</f>
        <v/>
      </c>
      <c r="BD87" t="str">
        <f xml:space="preserve"> IF(OR(AS87= "4-2", AS87= "2-1", AS87= "-12", AS87= "-24"),"Q",
  IF(
    OR(AS87= "4-1", AS87= "40", AS87= "42"),"A",
    IF(
      AS87= "44","P",
      IF(OR(AS87= "2-2",AS87="0-2",AS87="-1-2",AS87="-2-2",AS87="-2-1",AS87="-20",AS87="-22" ),"R",
              IF(
                OR(AS87= "24",AS87="04",AS87="-14"),"M",
                IF(
                  OR(AS87= "20",AS87="22",AS87="0-1",AS87="00",AS87="02",AS87="-1-1",AS87="-10"),"I",""
                )
              )
      )
    )
  )
)</f>
        <v/>
      </c>
      <c r="BE87" t="str">
        <f xml:space="preserve"> IF(OR(AT87= "4-2", AT87= "2-1", AT87= "-12", AT87= "-24"),"Q",
  IF(
    OR(AT87= "4-1", AT87= "40", AT87= "42"),"A",
    IF(
      AT87= "44","P",
      IF(OR(AT87= "2-2",AT87="0-2",AT87="-1-2",AT87="-2-2",AT87="-2-1",AT87="-20",AT87="-22" ),"R",
              IF(
                OR(AT87= "24",AT87="04",AT87="-14"),"M",
                IF(
                  OR(AT87= "20",AT87="22",AT87="0-1",AT87="00",AT87="02",AT87="-1-1",AT87="-10"),"I",""
                )
              )
      )
    )
  )
)</f>
        <v/>
      </c>
      <c r="BF87" t="str">
        <f xml:space="preserve"> IF(OR(AU87= "4-2", AU87= "2-1", AU87= "-12", AU87= "-24"),"Q",
  IF(
    OR(AU87= "4-1", AU87= "40", AU87= "42"),"A",
    IF(
      AU87= "44","P",
      IF(OR(AU87= "2-2",AU87="0-2",AU87="-1-2",AU87="-2-2",AU87="-2-1",AU87="-20",AU87="-22" ),"R",
              IF(
                OR(AU87= "24",AU87="04",AU87="-14"),"M",
                IF(
                  OR(AU87= "20",AU87="22",AU87="0-1",AU87="00",AU87="02",AU87="-1-1",AU87="-10"),"I",""
                )
              )
      )
    )
  )
)</f>
        <v/>
      </c>
      <c r="BG87" t="str">
        <f xml:space="preserve"> IF(OR(AV87= "4-2", AV87= "2-1", AV87= "-12", AV87= "-24"),"Q",
  IF(
    OR(AV87= "4-1", AV87= "40", AV87= "42"),"A",
    IF(
      AV87= "44","P",
      IF(OR(AV87= "2-2",AV87="0-2",AV87="-1-2",AV87="-2-2",AV87="-2-1",AV87="-20",AV87="-22" ),"R",
              IF(
                OR(AV87= "24",AV87="04",AV87="-14"),"M",
                IF(
                  OR(AV87= "20",AV87="22",AV87="0-1",AV87="00",AV87="02",AV87="-1-1",AV87="-10"),"I",""
                )
              )
      )
    )
  )
)</f>
        <v/>
      </c>
      <c r="BH87" t="str">
        <f xml:space="preserve"> IF(OR(AW87= "4-2", AW87= "2-1", AW87= "-12", AW87= "-24"),"Q",
  IF(
    OR(AW87= "4-1", AW87= "40", AW87= "42"),"A",
    IF(
      AW87= "44","P",
      IF(OR(AW87= "2-2",AW87="0-2",AW87="-1-2",AW87="-2-2",AW87="-2-1",AW87="-20",AW87="-22" ),"R",
              IF(
                OR(AW87= "24",AW87="04",AW87="-14"),"M",
                IF(
                  OR(AW87= "20",AW87="22",AW87="0-1",AW87="00",AW87="02",AW87="-1-1",AW87="-10"),"I",""
                )
              )
      )
    )
  )
)</f>
        <v/>
      </c>
      <c r="BI87" t="str">
        <f xml:space="preserve"> IF(OR(AX87= "4-2", AX87= "2-1", AX87= "-12", AX87= "-24"),"Q",
  IF(
    OR(AX87= "4-1", AX87= "40", AX87= "42"),"A",
    IF(
      AX87= "44","P",
      IF(OR(AX87= "2-2",AX87="0-2",AX87="-1-2",AX87="-2-2",AX87="-2-1",AX87="-20",AX87="-22" ),"R",
              IF(
                OR(AX87= "24",AX87="04",AX87="-14"),"M",
                IF(
                  OR(AX87= "20",AX87="22",AX87="0-1",AX87="00",AX87="02",AX87="-1-1",AX87="-10"),"I",""
                )
              )
      )
    )
  )
)</f>
        <v/>
      </c>
      <c r="BJ87" t="str">
        <f xml:space="preserve"> IF(OR(AY87= "4-2", AY87= "2-1", AY87= "-12", AY87= "-24"),"Q",
  IF(
    OR(AY87= "4-1", AY87= "40", AY87= "42"),"A",
    IF(
      AY87= "44","P",
      IF(OR(AY87= "2-2",AY87="0-2",AY87="-1-2",AY87="-2-2",AY87="-2-1",AY87="-20",AY87="-22" ),"R",
              IF(
                OR(AY87= "24",AY87="04",AY87="-14"),"M",
                IF(
                  OR(AY87= "20",AY87="22",AY87="0-1",AY87="00",AY87="02",AY87="-1-1",AY87="-10"),"I",""
                )
              )
      )
    )
  )
)</f>
        <v/>
      </c>
      <c r="BK87" t="str">
        <f xml:space="preserve"> IF(OR(AZ87= "4-2", AZ87= "2-1", AZ87= "-12", AZ87= "-24"),"Q",
  IF(
    OR(AZ87= "4-1", AZ87= "40", AZ87= "42"),"A",
    IF(
      AZ87= "44","P",
      IF(OR(AZ87= "2-2",AZ87="0-2",AZ87="-1-2",AZ87="-2-2",AZ87="-2-1",AZ87="-20",AZ87="-22" ),"R",
              IF(
                OR(AZ87= "24",AZ87="04",AZ87="-14"),"M",
                IF(
                  OR(AZ87= "20",AZ87="22",AZ87="0-1",AZ87="00",AZ87="02",AZ87="-1-1",AZ87="-10"),"I",""
                )
              )
      )
    )
  )
)</f>
        <v/>
      </c>
      <c r="BL87" t="str">
        <f xml:space="preserve"> IF(OR(BA87= "4-2", BA87= "2-1", BA87= "-12", BA87= "-24"),"Q",
  IF(
    OR(BA87= "4-1", BA87= "40", BA87= "42"),"A",
    IF(
      BA87= "44","P",
      IF(OR(BA87= "2-2",BA87="0-2",BA87="-1-2",BA87="-2-2",BA87="-2-1",BA87="-20",BA87="-22" ),"R",
              IF(
                OR(BA87= "24",BA87="04",BA87="-14"),"M",
                IF(
                  OR(BA87= "20",BA87="22",BA87="0-1",BA87="00",BA87="02",BA87="-1-1",BA87="-10"),"I",""
                )
              )
      )
    )
  )
)</f>
        <v/>
      </c>
    </row>
    <row r="88" spans="23:64" x14ac:dyDescent="0.25">
      <c r="W88" t="b">
        <f>IF(OR(B88=Локализация!$C$118,B88=5),4,IF(OR(B88=Локализация!$C$119,B88=4),2,IF(OR(B88=Локализация!$C$120,B88=3),0,IF(OR(B88=Локализация!$C$121,B88=2),-1,IF(OR(B88=Локализация!$C$122,B88=1),-2)))))</f>
        <v>0</v>
      </c>
      <c r="X88" t="b">
        <f>IF(OR(C88=Локализация!$C$124,C88=5),-2,IF(OR(C88=Локализация!$C$125,C88=4),-1,IF(OR(C88=Локализация!$C$126,C88=3),0,IF(OR(C88=Локализация!$C$127,C88=2),2,IF(OR(C88=Локализация!$C$128,C88=1),4)))))</f>
        <v>0</v>
      </c>
      <c r="Y88" t="b">
        <f>IF(OR(D88=Локализация!$C$118,D88=5),4,IF(OR(D88=Локализация!$C$119,D88=4),2,IF(OR(D88=Локализация!$C$120,D88=3),0,IF(OR(D88=Локализация!$C$121,D88=2),-1,IF(OR(D88=Локализация!$C$122,D88=1),-2)))))</f>
        <v>0</v>
      </c>
      <c r="Z88" t="b">
        <f>IF(OR(E88=Локализация!$C$124,E88=5),-2,IF(OR(E88=Локализация!$C$125,E88=4),-1,IF(OR(E88=Локализация!$C$126,E88=3),0,IF(OR(E88=Локализация!$C$127,E88=2),2,IF(OR(E88=Локализация!$C$128,E88=1),4)))))</f>
        <v>0</v>
      </c>
      <c r="AA88" t="b">
        <f>IF(OR(F88=Локализация!$C$118,F88=5),4,IF(OR(F88=Локализация!$C$119,F88=4),2,IF(OR(F88=Локализация!$C$120,F88=3),0,IF(OR(F88=Локализация!$C$121,F88=2),-1,IF(OR(F88=Локализация!$C$122,F88=1),-2)))))</f>
        <v>0</v>
      </c>
      <c r="AB88" t="b">
        <f>IF(OR(G88=Локализация!$C$124,G88=5),-2,IF(OR(G88=Локализация!$C$125,G88=4),-1,IF(OR(G88=Локализация!$C$126,G88=3),0,IF(OR(G88=Локализация!$C$127,G88=2),2,IF(OR(G88=Локализация!$C$128,G88=1),4)))))</f>
        <v>0</v>
      </c>
      <c r="AC88" t="b">
        <f>IF(OR(H88=Локализация!$C$118,H88=5),4,IF(OR(H88=Локализация!$C$119,H88=4),2,IF(OR(H88=Локализация!$C$120,H88=3),0,IF(OR(H88=Локализация!$C$121,H88=2),-1,IF(OR(H88=Локализация!$C$122,H88=1),-2)))))</f>
        <v>0</v>
      </c>
      <c r="AD88" t="b">
        <f>IF(OR(I88=Локализация!$C$124,I88=5),-2,IF(OR(I88=Локализация!$C$125,I88=4),-1,IF(OR(I88=Локализация!$C$126,I88=3),0,IF(OR(I88=Локализация!$C$127,I88=2),2,IF(OR(I88=Локализация!$C$128,I88=1),4)))))</f>
        <v>0</v>
      </c>
      <c r="AE88" t="b">
        <f>IF(OR(J88=Локализация!$C$118,J88=5),4,IF(OR(J88=Локализация!$C$119,J88=4),2,IF(OR(J88=Локализация!$C$120,J88=3),0,IF(OR(J88=Локализация!$C$121,J88=2),-1,IF(OR(J88=Локализация!$C$122,J88=1),-2)))))</f>
        <v>0</v>
      </c>
      <c r="AF88" t="b">
        <f>IF(OR(K88=Локализация!$C$124,K88=5),-2,IF(OR(K88=Локализация!$C$125,K88=4),-1,IF(OR(K88=Локализация!$C$126,K88=3),0,IF(OR(K88=Локализация!$C$127,K88=2),2,IF(OR(K88=Локализация!$C$128,K88=1),4)))))</f>
        <v>0</v>
      </c>
      <c r="AG88" t="b">
        <f>IF(OR(L88=Локализация!$C$118,L88=5),4,IF(OR(L88=Локализация!$C$119,L88=4),2,IF(OR(L88=Локализация!$C$120,L88=3),0,IF(OR(L88=Локализация!$C$121,L88=2),-1,IF(OR(L88=Локализация!$C$122,L88=1),-2)))))</f>
        <v>0</v>
      </c>
      <c r="AH88" t="b">
        <f>IF(OR(M88=Локализация!$C$124,M88=5),-2,IF(OR(M88=Локализация!$C$125,M88=4),-1,IF(OR(M88=Локализация!$C$126,M88=3),0,IF(OR(M88=Локализация!$C$127,M88=2),2,IF(OR(M88=Локализация!$C$128,M88=1),4)))))</f>
        <v>0</v>
      </c>
      <c r="AI88" t="b">
        <f>IF(OR(N88=Локализация!$C$118,N88=5),4,IF(OR(N88=Локализация!$C$119,N88=4),2,IF(OR(N88=Локализация!$C$120,N88=3),0,IF(OR(N88=Локализация!$C$121,N88=2),-1,IF(OR(N88=Локализация!$C$122,N88=1),-2)))))</f>
        <v>0</v>
      </c>
      <c r="AJ88" t="b">
        <f>IF(OR(O88=Локализация!$C$124,O88=5),-2,IF(OR(O88=Локализация!$C$125,O88=4),-1,IF(OR(O88=Локализация!$C$126,O88=3),0,IF(OR(O88=Локализация!$C$127,O88=2),2,IF(OR(O88=Локализация!$C$128,O88=1),4)))))</f>
        <v>0</v>
      </c>
      <c r="AK88" t="b">
        <f>IF(OR(P88=Локализация!$C$118,P88=5),4,IF(OR(P88=Локализация!$C$119,P88=4),2,IF(OR(P88=Локализация!$C$120,P88=3),0,IF(OR(P88=Локализация!$C$121,P88=2),-1,IF(OR(P88=Локализация!$C$122,P88=1),-2)))))</f>
        <v>0</v>
      </c>
      <c r="AL88" t="b">
        <f>IF(OR(Q88=Локализация!$C$124,Q88=5),-2,IF(OR(Q88=Локализация!$C$125,Q88=4),-1,IF(OR(Q88=Локализация!$C$126,Q88=3),0,IF(OR(Q88=Локализация!$C$127,Q88=2),2,IF(OR(Q88=Локализация!$C$128,Q88=1),4)))))</f>
        <v>0</v>
      </c>
      <c r="AM88" t="b">
        <f>IF(OR(R88=Локализация!$C$118,R88=5),4,IF(OR(R88=Локализация!$C$119,R88=4),2,IF(OR(R88=Локализация!$C$120,R88=3),0,IF(OR(R88=Локализация!$C$121,R88=2),-1,IF(OR(R88=Локализация!$C$122,R88=1),-2)))))</f>
        <v>0</v>
      </c>
      <c r="AN88" t="b">
        <f>IF(OR(S88=Локализация!$C$124,S88=5),-2,IF(OR(S88=Локализация!$C$125,S88=4),-1,IF(OR(S88=Локализация!$C$126,S88=3),0,IF(OR(S88=Локализация!$C$127,S88=2),2,IF(OR(S88=Локализация!$C$128,S88=1),4)))))</f>
        <v>0</v>
      </c>
      <c r="AO88" t="b">
        <f>IF(OR(T88=Локализация!$C$118,T88=5),4,IF(OR(T88=Локализация!$C$119,T88=4),2,IF(OR(T88=Локализация!$C$120,T88=3),0,IF(OR(T88=Локализация!$C$121,T88=2),-1,IF(OR(T88=Локализация!$C$122,T88=1),-2)))))</f>
        <v>0</v>
      </c>
      <c r="AP88" t="b">
        <f>IF(OR(U88=Локализация!$C$124,U88=5),-2,IF(OR(U88=Локализация!$C$125,U88=4),-1,IF(OR(U88=Локализация!$C$126,U88=3),0,IF(OR(U88=Локализация!$C$127,U88=2),2,IF(OR(U88=Локализация!$C$128,U88=1),4)))))</f>
        <v>0</v>
      </c>
      <c r="AR88" t="str">
        <f>CONCATENATE(W88,X88)</f>
        <v>ЛОЖЬЛОЖЬ</v>
      </c>
      <c r="AS88" t="str">
        <f>CONCATENATE(Y88,Z88)</f>
        <v>ЛОЖЬЛОЖЬ</v>
      </c>
      <c r="AT88" t="str">
        <f>CONCATENATE(AA88,AB88)</f>
        <v>ЛОЖЬЛОЖЬ</v>
      </c>
      <c r="AU88" t="str">
        <f>CONCATENATE(AC88,AD88)</f>
        <v>ЛОЖЬЛОЖЬ</v>
      </c>
      <c r="AV88" t="str">
        <f>CONCATENATE(AE88,AF88)</f>
        <v>ЛОЖЬЛОЖЬ</v>
      </c>
      <c r="AW88" t="str">
        <f>CONCATENATE(AG88,AH88)</f>
        <v>ЛОЖЬЛОЖЬ</v>
      </c>
      <c r="AX88" t="str">
        <f>CONCATENATE(AI88,AJ88)</f>
        <v>ЛОЖЬЛОЖЬ</v>
      </c>
      <c r="AY88" t="str">
        <f>CONCATENATE(AK88,AL88)</f>
        <v>ЛОЖЬЛОЖЬ</v>
      </c>
      <c r="AZ88" t="str">
        <f>CONCATENATE(AM88,AN88)</f>
        <v>ЛОЖЬЛОЖЬ</v>
      </c>
      <c r="BA88" t="str">
        <f>CONCATENATE(AO88,AP88)</f>
        <v>ЛОЖЬЛОЖЬ</v>
      </c>
      <c r="BC88" t="str">
        <f xml:space="preserve"> IF(OR(AR88= "4-2", AR88= "2-1", AR88= "-12", AR88= "-24"),"Q",
  IF(
    OR(AR88= "4-1", AR88= "40", AR88= "42"),"A",
    IF(
      AR88= "44","P",
      IF(OR(AR88= "2-2",AR88="0-2",AR88="-1-2",AR88="-2-2",AR88="-2-1",AR88="-20",AR88="-22" ),"R",
              IF(
                OR(AR88= "24",AR88="04",AR88="-14"),"M",
                IF(
                  OR(AR88= "20",AR88="22",AR88="0-1",AR88="00",AR88="02",AR88="-1-1",AR88="-10"),"I",""
                )
              )
      )
    )
  )
)</f>
        <v/>
      </c>
      <c r="BD88" t="str">
        <f xml:space="preserve"> IF(OR(AS88= "4-2", AS88= "2-1", AS88= "-12", AS88= "-24"),"Q",
  IF(
    OR(AS88= "4-1", AS88= "40", AS88= "42"),"A",
    IF(
      AS88= "44","P",
      IF(OR(AS88= "2-2",AS88="0-2",AS88="-1-2",AS88="-2-2",AS88="-2-1",AS88="-20",AS88="-22" ),"R",
              IF(
                OR(AS88= "24",AS88="04",AS88="-14"),"M",
                IF(
                  OR(AS88= "20",AS88="22",AS88="0-1",AS88="00",AS88="02",AS88="-1-1",AS88="-10"),"I",""
                )
              )
      )
    )
  )
)</f>
        <v/>
      </c>
      <c r="BE88" t="str">
        <f xml:space="preserve"> IF(OR(AT88= "4-2", AT88= "2-1", AT88= "-12", AT88= "-24"),"Q",
  IF(
    OR(AT88= "4-1", AT88= "40", AT88= "42"),"A",
    IF(
      AT88= "44","P",
      IF(OR(AT88= "2-2",AT88="0-2",AT88="-1-2",AT88="-2-2",AT88="-2-1",AT88="-20",AT88="-22" ),"R",
              IF(
                OR(AT88= "24",AT88="04",AT88="-14"),"M",
                IF(
                  OR(AT88= "20",AT88="22",AT88="0-1",AT88="00",AT88="02",AT88="-1-1",AT88="-10"),"I",""
                )
              )
      )
    )
  )
)</f>
        <v/>
      </c>
      <c r="BF88" t="str">
        <f xml:space="preserve"> IF(OR(AU88= "4-2", AU88= "2-1", AU88= "-12", AU88= "-24"),"Q",
  IF(
    OR(AU88= "4-1", AU88= "40", AU88= "42"),"A",
    IF(
      AU88= "44","P",
      IF(OR(AU88= "2-2",AU88="0-2",AU88="-1-2",AU88="-2-2",AU88="-2-1",AU88="-20",AU88="-22" ),"R",
              IF(
                OR(AU88= "24",AU88="04",AU88="-14"),"M",
                IF(
                  OR(AU88= "20",AU88="22",AU88="0-1",AU88="00",AU88="02",AU88="-1-1",AU88="-10"),"I",""
                )
              )
      )
    )
  )
)</f>
        <v/>
      </c>
      <c r="BG88" t="str">
        <f xml:space="preserve"> IF(OR(AV88= "4-2", AV88= "2-1", AV88= "-12", AV88= "-24"),"Q",
  IF(
    OR(AV88= "4-1", AV88= "40", AV88= "42"),"A",
    IF(
      AV88= "44","P",
      IF(OR(AV88= "2-2",AV88="0-2",AV88="-1-2",AV88="-2-2",AV88="-2-1",AV88="-20",AV88="-22" ),"R",
              IF(
                OR(AV88= "24",AV88="04",AV88="-14"),"M",
                IF(
                  OR(AV88= "20",AV88="22",AV88="0-1",AV88="00",AV88="02",AV88="-1-1",AV88="-10"),"I",""
                )
              )
      )
    )
  )
)</f>
        <v/>
      </c>
      <c r="BH88" t="str">
        <f xml:space="preserve"> IF(OR(AW88= "4-2", AW88= "2-1", AW88= "-12", AW88= "-24"),"Q",
  IF(
    OR(AW88= "4-1", AW88= "40", AW88= "42"),"A",
    IF(
      AW88= "44","P",
      IF(OR(AW88= "2-2",AW88="0-2",AW88="-1-2",AW88="-2-2",AW88="-2-1",AW88="-20",AW88="-22" ),"R",
              IF(
                OR(AW88= "24",AW88="04",AW88="-14"),"M",
                IF(
                  OR(AW88= "20",AW88="22",AW88="0-1",AW88="00",AW88="02",AW88="-1-1",AW88="-10"),"I",""
                )
              )
      )
    )
  )
)</f>
        <v/>
      </c>
      <c r="BI88" t="str">
        <f xml:space="preserve"> IF(OR(AX88= "4-2", AX88= "2-1", AX88= "-12", AX88= "-24"),"Q",
  IF(
    OR(AX88= "4-1", AX88= "40", AX88= "42"),"A",
    IF(
      AX88= "44","P",
      IF(OR(AX88= "2-2",AX88="0-2",AX88="-1-2",AX88="-2-2",AX88="-2-1",AX88="-20",AX88="-22" ),"R",
              IF(
                OR(AX88= "24",AX88="04",AX88="-14"),"M",
                IF(
                  OR(AX88= "20",AX88="22",AX88="0-1",AX88="00",AX88="02",AX88="-1-1",AX88="-10"),"I",""
                )
              )
      )
    )
  )
)</f>
        <v/>
      </c>
      <c r="BJ88" t="str">
        <f xml:space="preserve"> IF(OR(AY88= "4-2", AY88= "2-1", AY88= "-12", AY88= "-24"),"Q",
  IF(
    OR(AY88= "4-1", AY88= "40", AY88= "42"),"A",
    IF(
      AY88= "44","P",
      IF(OR(AY88= "2-2",AY88="0-2",AY88="-1-2",AY88="-2-2",AY88="-2-1",AY88="-20",AY88="-22" ),"R",
              IF(
                OR(AY88= "24",AY88="04",AY88="-14"),"M",
                IF(
                  OR(AY88= "20",AY88="22",AY88="0-1",AY88="00",AY88="02",AY88="-1-1",AY88="-10"),"I",""
                )
              )
      )
    )
  )
)</f>
        <v/>
      </c>
      <c r="BK88" t="str">
        <f xml:space="preserve"> IF(OR(AZ88= "4-2", AZ88= "2-1", AZ88= "-12", AZ88= "-24"),"Q",
  IF(
    OR(AZ88= "4-1", AZ88= "40", AZ88= "42"),"A",
    IF(
      AZ88= "44","P",
      IF(OR(AZ88= "2-2",AZ88="0-2",AZ88="-1-2",AZ88="-2-2",AZ88="-2-1",AZ88="-20",AZ88="-22" ),"R",
              IF(
                OR(AZ88= "24",AZ88="04",AZ88="-14"),"M",
                IF(
                  OR(AZ88= "20",AZ88="22",AZ88="0-1",AZ88="00",AZ88="02",AZ88="-1-1",AZ88="-10"),"I",""
                )
              )
      )
    )
  )
)</f>
        <v/>
      </c>
      <c r="BL88" t="str">
        <f xml:space="preserve"> IF(OR(BA88= "4-2", BA88= "2-1", BA88= "-12", BA88= "-24"),"Q",
  IF(
    OR(BA88= "4-1", BA88= "40", BA88= "42"),"A",
    IF(
      BA88= "44","P",
      IF(OR(BA88= "2-2",BA88="0-2",BA88="-1-2",BA88="-2-2",BA88="-2-1",BA88="-20",BA88="-22" ),"R",
              IF(
                OR(BA88= "24",BA88="04",BA88="-14"),"M",
                IF(
                  OR(BA88= "20",BA88="22",BA88="0-1",BA88="00",BA88="02",BA88="-1-1",BA88="-10"),"I",""
                )
              )
      )
    )
  )
)</f>
        <v/>
      </c>
    </row>
    <row r="89" spans="23:64" x14ac:dyDescent="0.25">
      <c r="W89" t="b">
        <f>IF(OR(B89=Локализация!$C$118,B89=5),4,IF(OR(B89=Локализация!$C$119,B89=4),2,IF(OR(B89=Локализация!$C$120,B89=3),0,IF(OR(B89=Локализация!$C$121,B89=2),-1,IF(OR(B89=Локализация!$C$122,B89=1),-2)))))</f>
        <v>0</v>
      </c>
      <c r="X89" t="b">
        <f>IF(OR(C89=Локализация!$C$124,C89=5),-2,IF(OR(C89=Локализация!$C$125,C89=4),-1,IF(OR(C89=Локализация!$C$126,C89=3),0,IF(OR(C89=Локализация!$C$127,C89=2),2,IF(OR(C89=Локализация!$C$128,C89=1),4)))))</f>
        <v>0</v>
      </c>
      <c r="Y89" t="b">
        <f>IF(OR(D89=Локализация!$C$118,D89=5),4,IF(OR(D89=Локализация!$C$119,D89=4),2,IF(OR(D89=Локализация!$C$120,D89=3),0,IF(OR(D89=Локализация!$C$121,D89=2),-1,IF(OR(D89=Локализация!$C$122,D89=1),-2)))))</f>
        <v>0</v>
      </c>
      <c r="Z89" t="b">
        <f>IF(OR(E89=Локализация!$C$124,E89=5),-2,IF(OR(E89=Локализация!$C$125,E89=4),-1,IF(OR(E89=Локализация!$C$126,E89=3),0,IF(OR(E89=Локализация!$C$127,E89=2),2,IF(OR(E89=Локализация!$C$128,E89=1),4)))))</f>
        <v>0</v>
      </c>
      <c r="AA89" t="b">
        <f>IF(OR(F89=Локализация!$C$118,F89=5),4,IF(OR(F89=Локализация!$C$119,F89=4),2,IF(OR(F89=Локализация!$C$120,F89=3),0,IF(OR(F89=Локализация!$C$121,F89=2),-1,IF(OR(F89=Локализация!$C$122,F89=1),-2)))))</f>
        <v>0</v>
      </c>
      <c r="AB89" t="b">
        <f>IF(OR(G89=Локализация!$C$124,G89=5),-2,IF(OR(G89=Локализация!$C$125,G89=4),-1,IF(OR(G89=Локализация!$C$126,G89=3),0,IF(OR(G89=Локализация!$C$127,G89=2),2,IF(OR(G89=Локализация!$C$128,G89=1),4)))))</f>
        <v>0</v>
      </c>
      <c r="AC89" t="b">
        <f>IF(OR(H89=Локализация!$C$118,H89=5),4,IF(OR(H89=Локализация!$C$119,H89=4),2,IF(OR(H89=Локализация!$C$120,H89=3),0,IF(OR(H89=Локализация!$C$121,H89=2),-1,IF(OR(H89=Локализация!$C$122,H89=1),-2)))))</f>
        <v>0</v>
      </c>
      <c r="AD89" t="b">
        <f>IF(OR(I89=Локализация!$C$124,I89=5),-2,IF(OR(I89=Локализация!$C$125,I89=4),-1,IF(OR(I89=Локализация!$C$126,I89=3),0,IF(OR(I89=Локализация!$C$127,I89=2),2,IF(OR(I89=Локализация!$C$128,I89=1),4)))))</f>
        <v>0</v>
      </c>
      <c r="AE89" t="b">
        <f>IF(OR(J89=Локализация!$C$118,J89=5),4,IF(OR(J89=Локализация!$C$119,J89=4),2,IF(OR(J89=Локализация!$C$120,J89=3),0,IF(OR(J89=Локализация!$C$121,J89=2),-1,IF(OR(J89=Локализация!$C$122,J89=1),-2)))))</f>
        <v>0</v>
      </c>
      <c r="AF89" t="b">
        <f>IF(OR(K89=Локализация!$C$124,K89=5),-2,IF(OR(K89=Локализация!$C$125,K89=4),-1,IF(OR(K89=Локализация!$C$126,K89=3),0,IF(OR(K89=Локализация!$C$127,K89=2),2,IF(OR(K89=Локализация!$C$128,K89=1),4)))))</f>
        <v>0</v>
      </c>
      <c r="AG89" t="b">
        <f>IF(OR(L89=Локализация!$C$118,L89=5),4,IF(OR(L89=Локализация!$C$119,L89=4),2,IF(OR(L89=Локализация!$C$120,L89=3),0,IF(OR(L89=Локализация!$C$121,L89=2),-1,IF(OR(L89=Локализация!$C$122,L89=1),-2)))))</f>
        <v>0</v>
      </c>
      <c r="AH89" t="b">
        <f>IF(OR(M89=Локализация!$C$124,M89=5),-2,IF(OR(M89=Локализация!$C$125,M89=4),-1,IF(OR(M89=Локализация!$C$126,M89=3),0,IF(OR(M89=Локализация!$C$127,M89=2),2,IF(OR(M89=Локализация!$C$128,M89=1),4)))))</f>
        <v>0</v>
      </c>
      <c r="AI89" t="b">
        <f>IF(OR(N89=Локализация!$C$118,N89=5),4,IF(OR(N89=Локализация!$C$119,N89=4),2,IF(OR(N89=Локализация!$C$120,N89=3),0,IF(OR(N89=Локализация!$C$121,N89=2),-1,IF(OR(N89=Локализация!$C$122,N89=1),-2)))))</f>
        <v>0</v>
      </c>
      <c r="AJ89" t="b">
        <f>IF(OR(O89=Локализация!$C$124,O89=5),-2,IF(OR(O89=Локализация!$C$125,O89=4),-1,IF(OR(O89=Локализация!$C$126,O89=3),0,IF(OR(O89=Локализация!$C$127,O89=2),2,IF(OR(O89=Локализация!$C$128,O89=1),4)))))</f>
        <v>0</v>
      </c>
      <c r="AK89" t="b">
        <f>IF(OR(P89=Локализация!$C$118,P89=5),4,IF(OR(P89=Локализация!$C$119,P89=4),2,IF(OR(P89=Локализация!$C$120,P89=3),0,IF(OR(P89=Локализация!$C$121,P89=2),-1,IF(OR(P89=Локализация!$C$122,P89=1),-2)))))</f>
        <v>0</v>
      </c>
      <c r="AL89" t="b">
        <f>IF(OR(Q89=Локализация!$C$124,Q89=5),-2,IF(OR(Q89=Локализация!$C$125,Q89=4),-1,IF(OR(Q89=Локализация!$C$126,Q89=3),0,IF(OR(Q89=Локализация!$C$127,Q89=2),2,IF(OR(Q89=Локализация!$C$128,Q89=1),4)))))</f>
        <v>0</v>
      </c>
      <c r="AM89" t="b">
        <f>IF(OR(R89=Локализация!$C$118,R89=5),4,IF(OR(R89=Локализация!$C$119,R89=4),2,IF(OR(R89=Локализация!$C$120,R89=3),0,IF(OR(R89=Локализация!$C$121,R89=2),-1,IF(OR(R89=Локализация!$C$122,R89=1),-2)))))</f>
        <v>0</v>
      </c>
      <c r="AN89" t="b">
        <f>IF(OR(S89=Локализация!$C$124,S89=5),-2,IF(OR(S89=Локализация!$C$125,S89=4),-1,IF(OR(S89=Локализация!$C$126,S89=3),0,IF(OR(S89=Локализация!$C$127,S89=2),2,IF(OR(S89=Локализация!$C$128,S89=1),4)))))</f>
        <v>0</v>
      </c>
      <c r="AO89" t="b">
        <f>IF(OR(T89=Локализация!$C$118,T89=5),4,IF(OR(T89=Локализация!$C$119,T89=4),2,IF(OR(T89=Локализация!$C$120,T89=3),0,IF(OR(T89=Локализация!$C$121,T89=2),-1,IF(OR(T89=Локализация!$C$122,T89=1),-2)))))</f>
        <v>0</v>
      </c>
      <c r="AP89" t="b">
        <f>IF(OR(U89=Локализация!$C$124,U89=5),-2,IF(OR(U89=Локализация!$C$125,U89=4),-1,IF(OR(U89=Локализация!$C$126,U89=3),0,IF(OR(U89=Локализация!$C$127,U89=2),2,IF(OR(U89=Локализация!$C$128,U89=1),4)))))</f>
        <v>0</v>
      </c>
      <c r="AR89" t="str">
        <f>CONCATENATE(W89,X89)</f>
        <v>ЛОЖЬЛОЖЬ</v>
      </c>
      <c r="AS89" t="str">
        <f>CONCATENATE(Y89,Z89)</f>
        <v>ЛОЖЬЛОЖЬ</v>
      </c>
      <c r="AT89" t="str">
        <f>CONCATENATE(AA89,AB89)</f>
        <v>ЛОЖЬЛОЖЬ</v>
      </c>
      <c r="AU89" t="str">
        <f>CONCATENATE(AC89,AD89)</f>
        <v>ЛОЖЬЛОЖЬ</v>
      </c>
      <c r="AV89" t="str">
        <f>CONCATENATE(AE89,AF89)</f>
        <v>ЛОЖЬЛОЖЬ</v>
      </c>
      <c r="AW89" t="str">
        <f>CONCATENATE(AG89,AH89)</f>
        <v>ЛОЖЬЛОЖЬ</v>
      </c>
      <c r="AX89" t="str">
        <f>CONCATENATE(AI89,AJ89)</f>
        <v>ЛОЖЬЛОЖЬ</v>
      </c>
      <c r="AY89" t="str">
        <f>CONCATENATE(AK89,AL89)</f>
        <v>ЛОЖЬЛОЖЬ</v>
      </c>
      <c r="AZ89" t="str">
        <f>CONCATENATE(AM89,AN89)</f>
        <v>ЛОЖЬЛОЖЬ</v>
      </c>
      <c r="BA89" t="str">
        <f>CONCATENATE(AO89,AP89)</f>
        <v>ЛОЖЬЛОЖЬ</v>
      </c>
      <c r="BC89" t="str">
        <f xml:space="preserve"> IF(OR(AR89= "4-2", AR89= "2-1", AR89= "-12", AR89= "-24"),"Q",
  IF(
    OR(AR89= "4-1", AR89= "40", AR89= "42"),"A",
    IF(
      AR89= "44","P",
      IF(OR(AR89= "2-2",AR89="0-2",AR89="-1-2",AR89="-2-2",AR89="-2-1",AR89="-20",AR89="-22" ),"R",
              IF(
                OR(AR89= "24",AR89="04",AR89="-14"),"M",
                IF(
                  OR(AR89= "20",AR89="22",AR89="0-1",AR89="00",AR89="02",AR89="-1-1",AR89="-10"),"I",""
                )
              )
      )
    )
  )
)</f>
        <v/>
      </c>
      <c r="BD89" t="str">
        <f xml:space="preserve"> IF(OR(AS89= "4-2", AS89= "2-1", AS89= "-12", AS89= "-24"),"Q",
  IF(
    OR(AS89= "4-1", AS89= "40", AS89= "42"),"A",
    IF(
      AS89= "44","P",
      IF(OR(AS89= "2-2",AS89="0-2",AS89="-1-2",AS89="-2-2",AS89="-2-1",AS89="-20",AS89="-22" ),"R",
              IF(
                OR(AS89= "24",AS89="04",AS89="-14"),"M",
                IF(
                  OR(AS89= "20",AS89="22",AS89="0-1",AS89="00",AS89="02",AS89="-1-1",AS89="-10"),"I",""
                )
              )
      )
    )
  )
)</f>
        <v/>
      </c>
      <c r="BE89" t="str">
        <f xml:space="preserve"> IF(OR(AT89= "4-2", AT89= "2-1", AT89= "-12", AT89= "-24"),"Q",
  IF(
    OR(AT89= "4-1", AT89= "40", AT89= "42"),"A",
    IF(
      AT89= "44","P",
      IF(OR(AT89= "2-2",AT89="0-2",AT89="-1-2",AT89="-2-2",AT89="-2-1",AT89="-20",AT89="-22" ),"R",
              IF(
                OR(AT89= "24",AT89="04",AT89="-14"),"M",
                IF(
                  OR(AT89= "20",AT89="22",AT89="0-1",AT89="00",AT89="02",AT89="-1-1",AT89="-10"),"I",""
                )
              )
      )
    )
  )
)</f>
        <v/>
      </c>
      <c r="BF89" t="str">
        <f xml:space="preserve"> IF(OR(AU89= "4-2", AU89= "2-1", AU89= "-12", AU89= "-24"),"Q",
  IF(
    OR(AU89= "4-1", AU89= "40", AU89= "42"),"A",
    IF(
      AU89= "44","P",
      IF(OR(AU89= "2-2",AU89="0-2",AU89="-1-2",AU89="-2-2",AU89="-2-1",AU89="-20",AU89="-22" ),"R",
              IF(
                OR(AU89= "24",AU89="04",AU89="-14"),"M",
                IF(
                  OR(AU89= "20",AU89="22",AU89="0-1",AU89="00",AU89="02",AU89="-1-1",AU89="-10"),"I",""
                )
              )
      )
    )
  )
)</f>
        <v/>
      </c>
      <c r="BG89" t="str">
        <f xml:space="preserve"> IF(OR(AV89= "4-2", AV89= "2-1", AV89= "-12", AV89= "-24"),"Q",
  IF(
    OR(AV89= "4-1", AV89= "40", AV89= "42"),"A",
    IF(
      AV89= "44","P",
      IF(OR(AV89= "2-2",AV89="0-2",AV89="-1-2",AV89="-2-2",AV89="-2-1",AV89="-20",AV89="-22" ),"R",
              IF(
                OR(AV89= "24",AV89="04",AV89="-14"),"M",
                IF(
                  OR(AV89= "20",AV89="22",AV89="0-1",AV89="00",AV89="02",AV89="-1-1",AV89="-10"),"I",""
                )
              )
      )
    )
  )
)</f>
        <v/>
      </c>
      <c r="BH89" t="str">
        <f xml:space="preserve"> IF(OR(AW89= "4-2", AW89= "2-1", AW89= "-12", AW89= "-24"),"Q",
  IF(
    OR(AW89= "4-1", AW89= "40", AW89= "42"),"A",
    IF(
      AW89= "44","P",
      IF(OR(AW89= "2-2",AW89="0-2",AW89="-1-2",AW89="-2-2",AW89="-2-1",AW89="-20",AW89="-22" ),"R",
              IF(
                OR(AW89= "24",AW89="04",AW89="-14"),"M",
                IF(
                  OR(AW89= "20",AW89="22",AW89="0-1",AW89="00",AW89="02",AW89="-1-1",AW89="-10"),"I",""
                )
              )
      )
    )
  )
)</f>
        <v/>
      </c>
      <c r="BI89" t="str">
        <f xml:space="preserve"> IF(OR(AX89= "4-2", AX89= "2-1", AX89= "-12", AX89= "-24"),"Q",
  IF(
    OR(AX89= "4-1", AX89= "40", AX89= "42"),"A",
    IF(
      AX89= "44","P",
      IF(OR(AX89= "2-2",AX89="0-2",AX89="-1-2",AX89="-2-2",AX89="-2-1",AX89="-20",AX89="-22" ),"R",
              IF(
                OR(AX89= "24",AX89="04",AX89="-14"),"M",
                IF(
                  OR(AX89= "20",AX89="22",AX89="0-1",AX89="00",AX89="02",AX89="-1-1",AX89="-10"),"I",""
                )
              )
      )
    )
  )
)</f>
        <v/>
      </c>
      <c r="BJ89" t="str">
        <f xml:space="preserve"> IF(OR(AY89= "4-2", AY89= "2-1", AY89= "-12", AY89= "-24"),"Q",
  IF(
    OR(AY89= "4-1", AY89= "40", AY89= "42"),"A",
    IF(
      AY89= "44","P",
      IF(OR(AY89= "2-2",AY89="0-2",AY89="-1-2",AY89="-2-2",AY89="-2-1",AY89="-20",AY89="-22" ),"R",
              IF(
                OR(AY89= "24",AY89="04",AY89="-14"),"M",
                IF(
                  OR(AY89= "20",AY89="22",AY89="0-1",AY89="00",AY89="02",AY89="-1-1",AY89="-10"),"I",""
                )
              )
      )
    )
  )
)</f>
        <v/>
      </c>
      <c r="BK89" t="str">
        <f xml:space="preserve"> IF(OR(AZ89= "4-2", AZ89= "2-1", AZ89= "-12", AZ89= "-24"),"Q",
  IF(
    OR(AZ89= "4-1", AZ89= "40", AZ89= "42"),"A",
    IF(
      AZ89= "44","P",
      IF(OR(AZ89= "2-2",AZ89="0-2",AZ89="-1-2",AZ89="-2-2",AZ89="-2-1",AZ89="-20",AZ89="-22" ),"R",
              IF(
                OR(AZ89= "24",AZ89="04",AZ89="-14"),"M",
                IF(
                  OR(AZ89= "20",AZ89="22",AZ89="0-1",AZ89="00",AZ89="02",AZ89="-1-1",AZ89="-10"),"I",""
                )
              )
      )
    )
  )
)</f>
        <v/>
      </c>
      <c r="BL89" t="str">
        <f xml:space="preserve"> IF(OR(BA89= "4-2", BA89= "2-1", BA89= "-12", BA89= "-24"),"Q",
  IF(
    OR(BA89= "4-1", BA89= "40", BA89= "42"),"A",
    IF(
      BA89= "44","P",
      IF(OR(BA89= "2-2",BA89="0-2",BA89="-1-2",BA89="-2-2",BA89="-2-1",BA89="-20",BA89="-22" ),"R",
              IF(
                OR(BA89= "24",BA89="04",BA89="-14"),"M",
                IF(
                  OR(BA89= "20",BA89="22",BA89="0-1",BA89="00",BA89="02",BA89="-1-1",BA89="-10"),"I",""
                )
              )
      )
    )
  )
)</f>
        <v/>
      </c>
    </row>
    <row r="90" spans="23:64" x14ac:dyDescent="0.25">
      <c r="W90" t="b">
        <f>IF(OR(B90=Локализация!$C$118,B90=5),4,IF(OR(B90=Локализация!$C$119,B90=4),2,IF(OR(B90=Локализация!$C$120,B90=3),0,IF(OR(B90=Локализация!$C$121,B90=2),-1,IF(OR(B90=Локализация!$C$122,B90=1),-2)))))</f>
        <v>0</v>
      </c>
      <c r="X90" t="b">
        <f>IF(OR(C90=Локализация!$C$124,C90=5),-2,IF(OR(C90=Локализация!$C$125,C90=4),-1,IF(OR(C90=Локализация!$C$126,C90=3),0,IF(OR(C90=Локализация!$C$127,C90=2),2,IF(OR(C90=Локализация!$C$128,C90=1),4)))))</f>
        <v>0</v>
      </c>
      <c r="Y90" t="b">
        <f>IF(OR(D90=Локализация!$C$118,D90=5),4,IF(OR(D90=Локализация!$C$119,D90=4),2,IF(OR(D90=Локализация!$C$120,D90=3),0,IF(OR(D90=Локализация!$C$121,D90=2),-1,IF(OR(D90=Локализация!$C$122,D90=1),-2)))))</f>
        <v>0</v>
      </c>
      <c r="Z90" t="b">
        <f>IF(OR(E90=Локализация!$C$124,E90=5),-2,IF(OR(E90=Локализация!$C$125,E90=4),-1,IF(OR(E90=Локализация!$C$126,E90=3),0,IF(OR(E90=Локализация!$C$127,E90=2),2,IF(OR(E90=Локализация!$C$128,E90=1),4)))))</f>
        <v>0</v>
      </c>
      <c r="AA90" t="b">
        <f>IF(OR(F90=Локализация!$C$118,F90=5),4,IF(OR(F90=Локализация!$C$119,F90=4),2,IF(OR(F90=Локализация!$C$120,F90=3),0,IF(OR(F90=Локализация!$C$121,F90=2),-1,IF(OR(F90=Локализация!$C$122,F90=1),-2)))))</f>
        <v>0</v>
      </c>
      <c r="AB90" t="b">
        <f>IF(OR(G90=Локализация!$C$124,G90=5),-2,IF(OR(G90=Локализация!$C$125,G90=4),-1,IF(OR(G90=Локализация!$C$126,G90=3),0,IF(OR(G90=Локализация!$C$127,G90=2),2,IF(OR(G90=Локализация!$C$128,G90=1),4)))))</f>
        <v>0</v>
      </c>
      <c r="AC90" t="b">
        <f>IF(OR(H90=Локализация!$C$118,H90=5),4,IF(OR(H90=Локализация!$C$119,H90=4),2,IF(OR(H90=Локализация!$C$120,H90=3),0,IF(OR(H90=Локализация!$C$121,H90=2),-1,IF(OR(H90=Локализация!$C$122,H90=1),-2)))))</f>
        <v>0</v>
      </c>
      <c r="AD90" t="b">
        <f>IF(OR(I90=Локализация!$C$124,I90=5),-2,IF(OR(I90=Локализация!$C$125,I90=4),-1,IF(OR(I90=Локализация!$C$126,I90=3),0,IF(OR(I90=Локализация!$C$127,I90=2),2,IF(OR(I90=Локализация!$C$128,I90=1),4)))))</f>
        <v>0</v>
      </c>
      <c r="AE90" t="b">
        <f>IF(OR(J90=Локализация!$C$118,J90=5),4,IF(OR(J90=Локализация!$C$119,J90=4),2,IF(OR(J90=Локализация!$C$120,J90=3),0,IF(OR(J90=Локализация!$C$121,J90=2),-1,IF(OR(J90=Локализация!$C$122,J90=1),-2)))))</f>
        <v>0</v>
      </c>
      <c r="AF90" t="b">
        <f>IF(OR(K90=Локализация!$C$124,K90=5),-2,IF(OR(K90=Локализация!$C$125,K90=4),-1,IF(OR(K90=Локализация!$C$126,K90=3),0,IF(OR(K90=Локализация!$C$127,K90=2),2,IF(OR(K90=Локализация!$C$128,K90=1),4)))))</f>
        <v>0</v>
      </c>
      <c r="AG90" t="b">
        <f>IF(OR(L90=Локализация!$C$118,L90=5),4,IF(OR(L90=Локализация!$C$119,L90=4),2,IF(OR(L90=Локализация!$C$120,L90=3),0,IF(OR(L90=Локализация!$C$121,L90=2),-1,IF(OR(L90=Локализация!$C$122,L90=1),-2)))))</f>
        <v>0</v>
      </c>
      <c r="AH90" t="b">
        <f>IF(OR(M90=Локализация!$C$124,M90=5),-2,IF(OR(M90=Локализация!$C$125,M90=4),-1,IF(OR(M90=Локализация!$C$126,M90=3),0,IF(OR(M90=Локализация!$C$127,M90=2),2,IF(OR(M90=Локализация!$C$128,M90=1),4)))))</f>
        <v>0</v>
      </c>
      <c r="AI90" t="b">
        <f>IF(OR(N90=Локализация!$C$118,N90=5),4,IF(OR(N90=Локализация!$C$119,N90=4),2,IF(OR(N90=Локализация!$C$120,N90=3),0,IF(OR(N90=Локализация!$C$121,N90=2),-1,IF(OR(N90=Локализация!$C$122,N90=1),-2)))))</f>
        <v>0</v>
      </c>
      <c r="AJ90" t="b">
        <f>IF(OR(O90=Локализация!$C$124,O90=5),-2,IF(OR(O90=Локализация!$C$125,O90=4),-1,IF(OR(O90=Локализация!$C$126,O90=3),0,IF(OR(O90=Локализация!$C$127,O90=2),2,IF(OR(O90=Локализация!$C$128,O90=1),4)))))</f>
        <v>0</v>
      </c>
      <c r="AK90" t="b">
        <f>IF(OR(P90=Локализация!$C$118,P90=5),4,IF(OR(P90=Локализация!$C$119,P90=4),2,IF(OR(P90=Локализация!$C$120,P90=3),0,IF(OR(P90=Локализация!$C$121,P90=2),-1,IF(OR(P90=Локализация!$C$122,P90=1),-2)))))</f>
        <v>0</v>
      </c>
      <c r="AL90" t="b">
        <f>IF(OR(Q90=Локализация!$C$124,Q90=5),-2,IF(OR(Q90=Локализация!$C$125,Q90=4),-1,IF(OR(Q90=Локализация!$C$126,Q90=3),0,IF(OR(Q90=Локализация!$C$127,Q90=2),2,IF(OR(Q90=Локализация!$C$128,Q90=1),4)))))</f>
        <v>0</v>
      </c>
      <c r="AM90" t="b">
        <f>IF(OR(R90=Локализация!$C$118,R90=5),4,IF(OR(R90=Локализация!$C$119,R90=4),2,IF(OR(R90=Локализация!$C$120,R90=3),0,IF(OR(R90=Локализация!$C$121,R90=2),-1,IF(OR(R90=Локализация!$C$122,R90=1),-2)))))</f>
        <v>0</v>
      </c>
      <c r="AN90" t="b">
        <f>IF(OR(S90=Локализация!$C$124,S90=5),-2,IF(OR(S90=Локализация!$C$125,S90=4),-1,IF(OR(S90=Локализация!$C$126,S90=3),0,IF(OR(S90=Локализация!$C$127,S90=2),2,IF(OR(S90=Локализация!$C$128,S90=1),4)))))</f>
        <v>0</v>
      </c>
      <c r="AO90" t="b">
        <f>IF(OR(T90=Локализация!$C$118,T90=5),4,IF(OR(T90=Локализация!$C$119,T90=4),2,IF(OR(T90=Локализация!$C$120,T90=3),0,IF(OR(T90=Локализация!$C$121,T90=2),-1,IF(OR(T90=Локализация!$C$122,T90=1),-2)))))</f>
        <v>0</v>
      </c>
      <c r="AP90" t="b">
        <f>IF(OR(U90=Локализация!$C$124,U90=5),-2,IF(OR(U90=Локализация!$C$125,U90=4),-1,IF(OR(U90=Локализация!$C$126,U90=3),0,IF(OR(U90=Локализация!$C$127,U90=2),2,IF(OR(U90=Локализация!$C$128,U90=1),4)))))</f>
        <v>0</v>
      </c>
      <c r="AR90" t="str">
        <f>CONCATENATE(W90,X90)</f>
        <v>ЛОЖЬЛОЖЬ</v>
      </c>
      <c r="AS90" t="str">
        <f>CONCATENATE(Y90,Z90)</f>
        <v>ЛОЖЬЛОЖЬ</v>
      </c>
      <c r="AT90" t="str">
        <f>CONCATENATE(AA90,AB90)</f>
        <v>ЛОЖЬЛОЖЬ</v>
      </c>
      <c r="AU90" t="str">
        <f>CONCATENATE(AC90,AD90)</f>
        <v>ЛОЖЬЛОЖЬ</v>
      </c>
      <c r="AV90" t="str">
        <f>CONCATENATE(AE90,AF90)</f>
        <v>ЛОЖЬЛОЖЬ</v>
      </c>
      <c r="AW90" t="str">
        <f>CONCATENATE(AG90,AH90)</f>
        <v>ЛОЖЬЛОЖЬ</v>
      </c>
      <c r="AX90" t="str">
        <f>CONCATENATE(AI90,AJ90)</f>
        <v>ЛОЖЬЛОЖЬ</v>
      </c>
      <c r="AY90" t="str">
        <f>CONCATENATE(AK90,AL90)</f>
        <v>ЛОЖЬЛОЖЬ</v>
      </c>
      <c r="AZ90" t="str">
        <f>CONCATENATE(AM90,AN90)</f>
        <v>ЛОЖЬЛОЖЬ</v>
      </c>
      <c r="BA90" t="str">
        <f>CONCATENATE(AO90,AP90)</f>
        <v>ЛОЖЬЛОЖЬ</v>
      </c>
      <c r="BC90" t="str">
        <f xml:space="preserve"> IF(OR(AR90= "4-2", AR90= "2-1", AR90= "-12", AR90= "-24"),"Q",
  IF(
    OR(AR90= "4-1", AR90= "40", AR90= "42"),"A",
    IF(
      AR90= "44","P",
      IF(OR(AR90= "2-2",AR90="0-2",AR90="-1-2",AR90="-2-2",AR90="-2-1",AR90="-20",AR90="-22" ),"R",
              IF(
                OR(AR90= "24",AR90="04",AR90="-14"),"M",
                IF(
                  OR(AR90= "20",AR90="22",AR90="0-1",AR90="00",AR90="02",AR90="-1-1",AR90="-10"),"I",""
                )
              )
      )
    )
  )
)</f>
        <v/>
      </c>
      <c r="BD90" t="str">
        <f xml:space="preserve"> IF(OR(AS90= "4-2", AS90= "2-1", AS90= "-12", AS90= "-24"),"Q",
  IF(
    OR(AS90= "4-1", AS90= "40", AS90= "42"),"A",
    IF(
      AS90= "44","P",
      IF(OR(AS90= "2-2",AS90="0-2",AS90="-1-2",AS90="-2-2",AS90="-2-1",AS90="-20",AS90="-22" ),"R",
              IF(
                OR(AS90= "24",AS90="04",AS90="-14"),"M",
                IF(
                  OR(AS90= "20",AS90="22",AS90="0-1",AS90="00",AS90="02",AS90="-1-1",AS90="-10"),"I",""
                )
              )
      )
    )
  )
)</f>
        <v/>
      </c>
      <c r="BE90" t="str">
        <f xml:space="preserve"> IF(OR(AT90= "4-2", AT90= "2-1", AT90= "-12", AT90= "-24"),"Q",
  IF(
    OR(AT90= "4-1", AT90= "40", AT90= "42"),"A",
    IF(
      AT90= "44","P",
      IF(OR(AT90= "2-2",AT90="0-2",AT90="-1-2",AT90="-2-2",AT90="-2-1",AT90="-20",AT90="-22" ),"R",
              IF(
                OR(AT90= "24",AT90="04",AT90="-14"),"M",
                IF(
                  OR(AT90= "20",AT90="22",AT90="0-1",AT90="00",AT90="02",AT90="-1-1",AT90="-10"),"I",""
                )
              )
      )
    )
  )
)</f>
        <v/>
      </c>
      <c r="BF90" t="str">
        <f xml:space="preserve"> IF(OR(AU90= "4-2", AU90= "2-1", AU90= "-12", AU90= "-24"),"Q",
  IF(
    OR(AU90= "4-1", AU90= "40", AU90= "42"),"A",
    IF(
      AU90= "44","P",
      IF(OR(AU90= "2-2",AU90="0-2",AU90="-1-2",AU90="-2-2",AU90="-2-1",AU90="-20",AU90="-22" ),"R",
              IF(
                OR(AU90= "24",AU90="04",AU90="-14"),"M",
                IF(
                  OR(AU90= "20",AU90="22",AU90="0-1",AU90="00",AU90="02",AU90="-1-1",AU90="-10"),"I",""
                )
              )
      )
    )
  )
)</f>
        <v/>
      </c>
      <c r="BG90" t="str">
        <f xml:space="preserve"> IF(OR(AV90= "4-2", AV90= "2-1", AV90= "-12", AV90= "-24"),"Q",
  IF(
    OR(AV90= "4-1", AV90= "40", AV90= "42"),"A",
    IF(
      AV90= "44","P",
      IF(OR(AV90= "2-2",AV90="0-2",AV90="-1-2",AV90="-2-2",AV90="-2-1",AV90="-20",AV90="-22" ),"R",
              IF(
                OR(AV90= "24",AV90="04",AV90="-14"),"M",
                IF(
                  OR(AV90= "20",AV90="22",AV90="0-1",AV90="00",AV90="02",AV90="-1-1",AV90="-10"),"I",""
                )
              )
      )
    )
  )
)</f>
        <v/>
      </c>
      <c r="BH90" t="str">
        <f xml:space="preserve"> IF(OR(AW90= "4-2", AW90= "2-1", AW90= "-12", AW90= "-24"),"Q",
  IF(
    OR(AW90= "4-1", AW90= "40", AW90= "42"),"A",
    IF(
      AW90= "44","P",
      IF(OR(AW90= "2-2",AW90="0-2",AW90="-1-2",AW90="-2-2",AW90="-2-1",AW90="-20",AW90="-22" ),"R",
              IF(
                OR(AW90= "24",AW90="04",AW90="-14"),"M",
                IF(
                  OR(AW90= "20",AW90="22",AW90="0-1",AW90="00",AW90="02",AW90="-1-1",AW90="-10"),"I",""
                )
              )
      )
    )
  )
)</f>
        <v/>
      </c>
      <c r="BI90" t="str">
        <f xml:space="preserve"> IF(OR(AX90= "4-2", AX90= "2-1", AX90= "-12", AX90= "-24"),"Q",
  IF(
    OR(AX90= "4-1", AX90= "40", AX90= "42"),"A",
    IF(
      AX90= "44","P",
      IF(OR(AX90= "2-2",AX90="0-2",AX90="-1-2",AX90="-2-2",AX90="-2-1",AX90="-20",AX90="-22" ),"R",
              IF(
                OR(AX90= "24",AX90="04",AX90="-14"),"M",
                IF(
                  OR(AX90= "20",AX90="22",AX90="0-1",AX90="00",AX90="02",AX90="-1-1",AX90="-10"),"I",""
                )
              )
      )
    )
  )
)</f>
        <v/>
      </c>
      <c r="BJ90" t="str">
        <f xml:space="preserve"> IF(OR(AY90= "4-2", AY90= "2-1", AY90= "-12", AY90= "-24"),"Q",
  IF(
    OR(AY90= "4-1", AY90= "40", AY90= "42"),"A",
    IF(
      AY90= "44","P",
      IF(OR(AY90= "2-2",AY90="0-2",AY90="-1-2",AY90="-2-2",AY90="-2-1",AY90="-20",AY90="-22" ),"R",
              IF(
                OR(AY90= "24",AY90="04",AY90="-14"),"M",
                IF(
                  OR(AY90= "20",AY90="22",AY90="0-1",AY90="00",AY90="02",AY90="-1-1",AY90="-10"),"I",""
                )
              )
      )
    )
  )
)</f>
        <v/>
      </c>
      <c r="BK90" t="str">
        <f xml:space="preserve"> IF(OR(AZ90= "4-2", AZ90= "2-1", AZ90= "-12", AZ90= "-24"),"Q",
  IF(
    OR(AZ90= "4-1", AZ90= "40", AZ90= "42"),"A",
    IF(
      AZ90= "44","P",
      IF(OR(AZ90= "2-2",AZ90="0-2",AZ90="-1-2",AZ90="-2-2",AZ90="-2-1",AZ90="-20",AZ90="-22" ),"R",
              IF(
                OR(AZ90= "24",AZ90="04",AZ90="-14"),"M",
                IF(
                  OR(AZ90= "20",AZ90="22",AZ90="0-1",AZ90="00",AZ90="02",AZ90="-1-1",AZ90="-10"),"I",""
                )
              )
      )
    )
  )
)</f>
        <v/>
      </c>
      <c r="BL90" t="str">
        <f xml:space="preserve"> IF(OR(BA90= "4-2", BA90= "2-1", BA90= "-12", BA90= "-24"),"Q",
  IF(
    OR(BA90= "4-1", BA90= "40", BA90= "42"),"A",
    IF(
      BA90= "44","P",
      IF(OR(BA90= "2-2",BA90="0-2",BA90="-1-2",BA90="-2-2",BA90="-2-1",BA90="-20",BA90="-22" ),"R",
              IF(
                OR(BA90= "24",BA90="04",BA90="-14"),"M",
                IF(
                  OR(BA90= "20",BA90="22",BA90="0-1",BA90="00",BA90="02",BA90="-1-1",BA90="-10"),"I",""
                )
              )
      )
    )
  )
)</f>
        <v/>
      </c>
    </row>
    <row r="91" spans="23:64" x14ac:dyDescent="0.25">
      <c r="W91" t="b">
        <f>IF(OR(B91=Локализация!$C$118,B91=5),4,IF(OR(B91=Локализация!$C$119,B91=4),2,IF(OR(B91=Локализация!$C$120,B91=3),0,IF(OR(B91=Локализация!$C$121,B91=2),-1,IF(OR(B91=Локализация!$C$122,B91=1),-2)))))</f>
        <v>0</v>
      </c>
      <c r="X91" t="b">
        <f>IF(OR(C91=Локализация!$C$124,C91=5),-2,IF(OR(C91=Локализация!$C$125,C91=4),-1,IF(OR(C91=Локализация!$C$126,C91=3),0,IF(OR(C91=Локализация!$C$127,C91=2),2,IF(OR(C91=Локализация!$C$128,C91=1),4)))))</f>
        <v>0</v>
      </c>
      <c r="Y91" t="b">
        <f>IF(OR(D91=Локализация!$C$118,D91=5),4,IF(OR(D91=Локализация!$C$119,D91=4),2,IF(OR(D91=Локализация!$C$120,D91=3),0,IF(OR(D91=Локализация!$C$121,D91=2),-1,IF(OR(D91=Локализация!$C$122,D91=1),-2)))))</f>
        <v>0</v>
      </c>
      <c r="Z91" t="b">
        <f>IF(OR(E91=Локализация!$C$124,E91=5),-2,IF(OR(E91=Локализация!$C$125,E91=4),-1,IF(OR(E91=Локализация!$C$126,E91=3),0,IF(OR(E91=Локализация!$C$127,E91=2),2,IF(OR(E91=Локализация!$C$128,E91=1),4)))))</f>
        <v>0</v>
      </c>
      <c r="AA91" t="b">
        <f>IF(OR(F91=Локализация!$C$118,F91=5),4,IF(OR(F91=Локализация!$C$119,F91=4),2,IF(OR(F91=Локализация!$C$120,F91=3),0,IF(OR(F91=Локализация!$C$121,F91=2),-1,IF(OR(F91=Локализация!$C$122,F91=1),-2)))))</f>
        <v>0</v>
      </c>
      <c r="AB91" t="b">
        <f>IF(OR(G91=Локализация!$C$124,G91=5),-2,IF(OR(G91=Локализация!$C$125,G91=4),-1,IF(OR(G91=Локализация!$C$126,G91=3),0,IF(OR(G91=Локализация!$C$127,G91=2),2,IF(OR(G91=Локализация!$C$128,G91=1),4)))))</f>
        <v>0</v>
      </c>
      <c r="AC91" t="b">
        <f>IF(OR(H91=Локализация!$C$118,H91=5),4,IF(OR(H91=Локализация!$C$119,H91=4),2,IF(OR(H91=Локализация!$C$120,H91=3),0,IF(OR(H91=Локализация!$C$121,H91=2),-1,IF(OR(H91=Локализация!$C$122,H91=1),-2)))))</f>
        <v>0</v>
      </c>
      <c r="AD91" t="b">
        <f>IF(OR(I91=Локализация!$C$124,I91=5),-2,IF(OR(I91=Локализация!$C$125,I91=4),-1,IF(OR(I91=Локализация!$C$126,I91=3),0,IF(OR(I91=Локализация!$C$127,I91=2),2,IF(OR(I91=Локализация!$C$128,I91=1),4)))))</f>
        <v>0</v>
      </c>
      <c r="AE91" t="b">
        <f>IF(OR(J91=Локализация!$C$118,J91=5),4,IF(OR(J91=Локализация!$C$119,J91=4),2,IF(OR(J91=Локализация!$C$120,J91=3),0,IF(OR(J91=Локализация!$C$121,J91=2),-1,IF(OR(J91=Локализация!$C$122,J91=1),-2)))))</f>
        <v>0</v>
      </c>
      <c r="AF91" t="b">
        <f>IF(OR(K91=Локализация!$C$124,K91=5),-2,IF(OR(K91=Локализация!$C$125,K91=4),-1,IF(OR(K91=Локализация!$C$126,K91=3),0,IF(OR(K91=Локализация!$C$127,K91=2),2,IF(OR(K91=Локализация!$C$128,K91=1),4)))))</f>
        <v>0</v>
      </c>
      <c r="AG91" t="b">
        <f>IF(OR(L91=Локализация!$C$118,L91=5),4,IF(OR(L91=Локализация!$C$119,L91=4),2,IF(OR(L91=Локализация!$C$120,L91=3),0,IF(OR(L91=Локализация!$C$121,L91=2),-1,IF(OR(L91=Локализация!$C$122,L91=1),-2)))))</f>
        <v>0</v>
      </c>
      <c r="AH91" t="b">
        <f>IF(OR(M91=Локализация!$C$124,M91=5),-2,IF(OR(M91=Локализация!$C$125,M91=4),-1,IF(OR(M91=Локализация!$C$126,M91=3),0,IF(OR(M91=Локализация!$C$127,M91=2),2,IF(OR(M91=Локализация!$C$128,M91=1),4)))))</f>
        <v>0</v>
      </c>
      <c r="AI91" t="b">
        <f>IF(OR(N91=Локализация!$C$118,N91=5),4,IF(OR(N91=Локализация!$C$119,N91=4),2,IF(OR(N91=Локализация!$C$120,N91=3),0,IF(OR(N91=Локализация!$C$121,N91=2),-1,IF(OR(N91=Локализация!$C$122,N91=1),-2)))))</f>
        <v>0</v>
      </c>
      <c r="AJ91" t="b">
        <f>IF(OR(O91=Локализация!$C$124,O91=5),-2,IF(OR(O91=Локализация!$C$125,O91=4),-1,IF(OR(O91=Локализация!$C$126,O91=3),0,IF(OR(O91=Локализация!$C$127,O91=2),2,IF(OR(O91=Локализация!$C$128,O91=1),4)))))</f>
        <v>0</v>
      </c>
      <c r="AK91" t="b">
        <f>IF(OR(P91=Локализация!$C$118,P91=5),4,IF(OR(P91=Локализация!$C$119,P91=4),2,IF(OR(P91=Локализация!$C$120,P91=3),0,IF(OR(P91=Локализация!$C$121,P91=2),-1,IF(OR(P91=Локализация!$C$122,P91=1),-2)))))</f>
        <v>0</v>
      </c>
      <c r="AL91" t="b">
        <f>IF(OR(Q91=Локализация!$C$124,Q91=5),-2,IF(OR(Q91=Локализация!$C$125,Q91=4),-1,IF(OR(Q91=Локализация!$C$126,Q91=3),0,IF(OR(Q91=Локализация!$C$127,Q91=2),2,IF(OR(Q91=Локализация!$C$128,Q91=1),4)))))</f>
        <v>0</v>
      </c>
      <c r="AM91" t="b">
        <f>IF(OR(R91=Локализация!$C$118,R91=5),4,IF(OR(R91=Локализация!$C$119,R91=4),2,IF(OR(R91=Локализация!$C$120,R91=3),0,IF(OR(R91=Локализация!$C$121,R91=2),-1,IF(OR(R91=Локализация!$C$122,R91=1),-2)))))</f>
        <v>0</v>
      </c>
      <c r="AN91" t="b">
        <f>IF(OR(S91=Локализация!$C$124,S91=5),-2,IF(OR(S91=Локализация!$C$125,S91=4),-1,IF(OR(S91=Локализация!$C$126,S91=3),0,IF(OR(S91=Локализация!$C$127,S91=2),2,IF(OR(S91=Локализация!$C$128,S91=1),4)))))</f>
        <v>0</v>
      </c>
      <c r="AO91" t="b">
        <f>IF(OR(T91=Локализация!$C$118,T91=5),4,IF(OR(T91=Локализация!$C$119,T91=4),2,IF(OR(T91=Локализация!$C$120,T91=3),0,IF(OR(T91=Локализация!$C$121,T91=2),-1,IF(OR(T91=Локализация!$C$122,T91=1),-2)))))</f>
        <v>0</v>
      </c>
      <c r="AP91" t="b">
        <f>IF(OR(U91=Локализация!$C$124,U91=5),-2,IF(OR(U91=Локализация!$C$125,U91=4),-1,IF(OR(U91=Локализация!$C$126,U91=3),0,IF(OR(U91=Локализация!$C$127,U91=2),2,IF(OR(U91=Локализация!$C$128,U91=1),4)))))</f>
        <v>0</v>
      </c>
      <c r="AR91" t="str">
        <f>CONCATENATE(W91,X91)</f>
        <v>ЛОЖЬЛОЖЬ</v>
      </c>
      <c r="AS91" t="str">
        <f>CONCATENATE(Y91,Z91)</f>
        <v>ЛОЖЬЛОЖЬ</v>
      </c>
      <c r="AT91" t="str">
        <f>CONCATENATE(AA91,AB91)</f>
        <v>ЛОЖЬЛОЖЬ</v>
      </c>
      <c r="AU91" t="str">
        <f>CONCATENATE(AC91,AD91)</f>
        <v>ЛОЖЬЛОЖЬ</v>
      </c>
      <c r="AV91" t="str">
        <f>CONCATENATE(AE91,AF91)</f>
        <v>ЛОЖЬЛОЖЬ</v>
      </c>
      <c r="AW91" t="str">
        <f>CONCATENATE(AG91,AH91)</f>
        <v>ЛОЖЬЛОЖЬ</v>
      </c>
      <c r="AX91" t="str">
        <f>CONCATENATE(AI91,AJ91)</f>
        <v>ЛОЖЬЛОЖЬ</v>
      </c>
      <c r="AY91" t="str">
        <f>CONCATENATE(AK91,AL91)</f>
        <v>ЛОЖЬЛОЖЬ</v>
      </c>
      <c r="AZ91" t="str">
        <f>CONCATENATE(AM91,AN91)</f>
        <v>ЛОЖЬЛОЖЬ</v>
      </c>
      <c r="BA91" t="str">
        <f>CONCATENATE(AO91,AP91)</f>
        <v>ЛОЖЬЛОЖЬ</v>
      </c>
      <c r="BC91" t="str">
        <f xml:space="preserve"> IF(OR(AR91= "4-2", AR91= "2-1", AR91= "-12", AR91= "-24"),"Q",
  IF(
    OR(AR91= "4-1", AR91= "40", AR91= "42"),"A",
    IF(
      AR91= "44","P",
      IF(OR(AR91= "2-2",AR91="0-2",AR91="-1-2",AR91="-2-2",AR91="-2-1",AR91="-20",AR91="-22" ),"R",
              IF(
                OR(AR91= "24",AR91="04",AR91="-14"),"M",
                IF(
                  OR(AR91= "20",AR91="22",AR91="0-1",AR91="00",AR91="02",AR91="-1-1",AR91="-10"),"I",""
                )
              )
      )
    )
  )
)</f>
        <v/>
      </c>
      <c r="BD91" t="str">
        <f xml:space="preserve"> IF(OR(AS91= "4-2", AS91= "2-1", AS91= "-12", AS91= "-24"),"Q",
  IF(
    OR(AS91= "4-1", AS91= "40", AS91= "42"),"A",
    IF(
      AS91= "44","P",
      IF(OR(AS91= "2-2",AS91="0-2",AS91="-1-2",AS91="-2-2",AS91="-2-1",AS91="-20",AS91="-22" ),"R",
              IF(
                OR(AS91= "24",AS91="04",AS91="-14"),"M",
                IF(
                  OR(AS91= "20",AS91="22",AS91="0-1",AS91="00",AS91="02",AS91="-1-1",AS91="-10"),"I",""
                )
              )
      )
    )
  )
)</f>
        <v/>
      </c>
      <c r="BE91" t="str">
        <f xml:space="preserve"> IF(OR(AT91= "4-2", AT91= "2-1", AT91= "-12", AT91= "-24"),"Q",
  IF(
    OR(AT91= "4-1", AT91= "40", AT91= "42"),"A",
    IF(
      AT91= "44","P",
      IF(OR(AT91= "2-2",AT91="0-2",AT91="-1-2",AT91="-2-2",AT91="-2-1",AT91="-20",AT91="-22" ),"R",
              IF(
                OR(AT91= "24",AT91="04",AT91="-14"),"M",
                IF(
                  OR(AT91= "20",AT91="22",AT91="0-1",AT91="00",AT91="02",AT91="-1-1",AT91="-10"),"I",""
                )
              )
      )
    )
  )
)</f>
        <v/>
      </c>
      <c r="BF91" t="str">
        <f xml:space="preserve"> IF(OR(AU91= "4-2", AU91= "2-1", AU91= "-12", AU91= "-24"),"Q",
  IF(
    OR(AU91= "4-1", AU91= "40", AU91= "42"),"A",
    IF(
      AU91= "44","P",
      IF(OR(AU91= "2-2",AU91="0-2",AU91="-1-2",AU91="-2-2",AU91="-2-1",AU91="-20",AU91="-22" ),"R",
              IF(
                OR(AU91= "24",AU91="04",AU91="-14"),"M",
                IF(
                  OR(AU91= "20",AU91="22",AU91="0-1",AU91="00",AU91="02",AU91="-1-1",AU91="-10"),"I",""
                )
              )
      )
    )
  )
)</f>
        <v/>
      </c>
      <c r="BG91" t="str">
        <f xml:space="preserve"> IF(OR(AV91= "4-2", AV91= "2-1", AV91= "-12", AV91= "-24"),"Q",
  IF(
    OR(AV91= "4-1", AV91= "40", AV91= "42"),"A",
    IF(
      AV91= "44","P",
      IF(OR(AV91= "2-2",AV91="0-2",AV91="-1-2",AV91="-2-2",AV91="-2-1",AV91="-20",AV91="-22" ),"R",
              IF(
                OR(AV91= "24",AV91="04",AV91="-14"),"M",
                IF(
                  OR(AV91= "20",AV91="22",AV91="0-1",AV91="00",AV91="02",AV91="-1-1",AV91="-10"),"I",""
                )
              )
      )
    )
  )
)</f>
        <v/>
      </c>
      <c r="BH91" t="str">
        <f xml:space="preserve"> IF(OR(AW91= "4-2", AW91= "2-1", AW91= "-12", AW91= "-24"),"Q",
  IF(
    OR(AW91= "4-1", AW91= "40", AW91= "42"),"A",
    IF(
      AW91= "44","P",
      IF(OR(AW91= "2-2",AW91="0-2",AW91="-1-2",AW91="-2-2",AW91="-2-1",AW91="-20",AW91="-22" ),"R",
              IF(
                OR(AW91= "24",AW91="04",AW91="-14"),"M",
                IF(
                  OR(AW91= "20",AW91="22",AW91="0-1",AW91="00",AW91="02",AW91="-1-1",AW91="-10"),"I",""
                )
              )
      )
    )
  )
)</f>
        <v/>
      </c>
      <c r="BI91" t="str">
        <f xml:space="preserve"> IF(OR(AX91= "4-2", AX91= "2-1", AX91= "-12", AX91= "-24"),"Q",
  IF(
    OR(AX91= "4-1", AX91= "40", AX91= "42"),"A",
    IF(
      AX91= "44","P",
      IF(OR(AX91= "2-2",AX91="0-2",AX91="-1-2",AX91="-2-2",AX91="-2-1",AX91="-20",AX91="-22" ),"R",
              IF(
                OR(AX91= "24",AX91="04",AX91="-14"),"M",
                IF(
                  OR(AX91= "20",AX91="22",AX91="0-1",AX91="00",AX91="02",AX91="-1-1",AX91="-10"),"I",""
                )
              )
      )
    )
  )
)</f>
        <v/>
      </c>
      <c r="BJ91" t="str">
        <f xml:space="preserve"> IF(OR(AY91= "4-2", AY91= "2-1", AY91= "-12", AY91= "-24"),"Q",
  IF(
    OR(AY91= "4-1", AY91= "40", AY91= "42"),"A",
    IF(
      AY91= "44","P",
      IF(OR(AY91= "2-2",AY91="0-2",AY91="-1-2",AY91="-2-2",AY91="-2-1",AY91="-20",AY91="-22" ),"R",
              IF(
                OR(AY91= "24",AY91="04",AY91="-14"),"M",
                IF(
                  OR(AY91= "20",AY91="22",AY91="0-1",AY91="00",AY91="02",AY91="-1-1",AY91="-10"),"I",""
                )
              )
      )
    )
  )
)</f>
        <v/>
      </c>
      <c r="BK91" t="str">
        <f xml:space="preserve"> IF(OR(AZ91= "4-2", AZ91= "2-1", AZ91= "-12", AZ91= "-24"),"Q",
  IF(
    OR(AZ91= "4-1", AZ91= "40", AZ91= "42"),"A",
    IF(
      AZ91= "44","P",
      IF(OR(AZ91= "2-2",AZ91="0-2",AZ91="-1-2",AZ91="-2-2",AZ91="-2-1",AZ91="-20",AZ91="-22" ),"R",
              IF(
                OR(AZ91= "24",AZ91="04",AZ91="-14"),"M",
                IF(
                  OR(AZ91= "20",AZ91="22",AZ91="0-1",AZ91="00",AZ91="02",AZ91="-1-1",AZ91="-10"),"I",""
                )
              )
      )
    )
  )
)</f>
        <v/>
      </c>
      <c r="BL91" t="str">
        <f xml:space="preserve"> IF(OR(BA91= "4-2", BA91= "2-1", BA91= "-12", BA91= "-24"),"Q",
  IF(
    OR(BA91= "4-1", BA91= "40", BA91= "42"),"A",
    IF(
      BA91= "44","P",
      IF(OR(BA91= "2-2",BA91="0-2",BA91="-1-2",BA91="-2-2",BA91="-2-1",BA91="-20",BA91="-22" ),"R",
              IF(
                OR(BA91= "24",BA91="04",BA91="-14"),"M",
                IF(
                  OR(BA91= "20",BA91="22",BA91="0-1",BA91="00",BA91="02",BA91="-1-1",BA91="-10"),"I",""
                )
              )
      )
    )
  )
)</f>
        <v/>
      </c>
    </row>
    <row r="92" spans="23:64" x14ac:dyDescent="0.25">
      <c r="W92" t="b">
        <f>IF(OR(B92=Локализация!$C$118,B92=5),4,IF(OR(B92=Локализация!$C$119,B92=4),2,IF(OR(B92=Локализация!$C$120,B92=3),0,IF(OR(B92=Локализация!$C$121,B92=2),-1,IF(OR(B92=Локализация!$C$122,B92=1),-2)))))</f>
        <v>0</v>
      </c>
      <c r="X92" t="b">
        <f>IF(OR(C92=Локализация!$C$124,C92=5),-2,IF(OR(C92=Локализация!$C$125,C92=4),-1,IF(OR(C92=Локализация!$C$126,C92=3),0,IF(OR(C92=Локализация!$C$127,C92=2),2,IF(OR(C92=Локализация!$C$128,C92=1),4)))))</f>
        <v>0</v>
      </c>
      <c r="Y92" t="b">
        <f>IF(OR(D92=Локализация!$C$118,D92=5),4,IF(OR(D92=Локализация!$C$119,D92=4),2,IF(OR(D92=Локализация!$C$120,D92=3),0,IF(OR(D92=Локализация!$C$121,D92=2),-1,IF(OR(D92=Локализация!$C$122,D92=1),-2)))))</f>
        <v>0</v>
      </c>
      <c r="Z92" t="b">
        <f>IF(OR(E92=Локализация!$C$124,E92=5),-2,IF(OR(E92=Локализация!$C$125,E92=4),-1,IF(OR(E92=Локализация!$C$126,E92=3),0,IF(OR(E92=Локализация!$C$127,E92=2),2,IF(OR(E92=Локализация!$C$128,E92=1),4)))))</f>
        <v>0</v>
      </c>
      <c r="AA92" t="b">
        <f>IF(OR(F92=Локализация!$C$118,F92=5),4,IF(OR(F92=Локализация!$C$119,F92=4),2,IF(OR(F92=Локализация!$C$120,F92=3),0,IF(OR(F92=Локализация!$C$121,F92=2),-1,IF(OR(F92=Локализация!$C$122,F92=1),-2)))))</f>
        <v>0</v>
      </c>
      <c r="AB92" t="b">
        <f>IF(OR(G92=Локализация!$C$124,G92=5),-2,IF(OR(G92=Локализация!$C$125,G92=4),-1,IF(OR(G92=Локализация!$C$126,G92=3),0,IF(OR(G92=Локализация!$C$127,G92=2),2,IF(OR(G92=Локализация!$C$128,G92=1),4)))))</f>
        <v>0</v>
      </c>
      <c r="AC92" t="b">
        <f>IF(OR(H92=Локализация!$C$118,H92=5),4,IF(OR(H92=Локализация!$C$119,H92=4),2,IF(OR(H92=Локализация!$C$120,H92=3),0,IF(OR(H92=Локализация!$C$121,H92=2),-1,IF(OR(H92=Локализация!$C$122,H92=1),-2)))))</f>
        <v>0</v>
      </c>
      <c r="AD92" t="b">
        <f>IF(OR(I92=Локализация!$C$124,I92=5),-2,IF(OR(I92=Локализация!$C$125,I92=4),-1,IF(OR(I92=Локализация!$C$126,I92=3),0,IF(OR(I92=Локализация!$C$127,I92=2),2,IF(OR(I92=Локализация!$C$128,I92=1),4)))))</f>
        <v>0</v>
      </c>
      <c r="AE92" t="b">
        <f>IF(OR(J92=Локализация!$C$118,J92=5),4,IF(OR(J92=Локализация!$C$119,J92=4),2,IF(OR(J92=Локализация!$C$120,J92=3),0,IF(OR(J92=Локализация!$C$121,J92=2),-1,IF(OR(J92=Локализация!$C$122,J92=1),-2)))))</f>
        <v>0</v>
      </c>
      <c r="AF92" t="b">
        <f>IF(OR(K92=Локализация!$C$124,K92=5),-2,IF(OR(K92=Локализация!$C$125,K92=4),-1,IF(OR(K92=Локализация!$C$126,K92=3),0,IF(OR(K92=Локализация!$C$127,K92=2),2,IF(OR(K92=Локализация!$C$128,K92=1),4)))))</f>
        <v>0</v>
      </c>
      <c r="AG92" t="b">
        <f>IF(OR(L92=Локализация!$C$118,L92=5),4,IF(OR(L92=Локализация!$C$119,L92=4),2,IF(OR(L92=Локализация!$C$120,L92=3),0,IF(OR(L92=Локализация!$C$121,L92=2),-1,IF(OR(L92=Локализация!$C$122,L92=1),-2)))))</f>
        <v>0</v>
      </c>
      <c r="AH92" t="b">
        <f>IF(OR(M92=Локализация!$C$124,M92=5),-2,IF(OR(M92=Локализация!$C$125,M92=4),-1,IF(OR(M92=Локализация!$C$126,M92=3),0,IF(OR(M92=Локализация!$C$127,M92=2),2,IF(OR(M92=Локализация!$C$128,M92=1),4)))))</f>
        <v>0</v>
      </c>
      <c r="AI92" t="b">
        <f>IF(OR(N92=Локализация!$C$118,N92=5),4,IF(OR(N92=Локализация!$C$119,N92=4),2,IF(OR(N92=Локализация!$C$120,N92=3),0,IF(OR(N92=Локализация!$C$121,N92=2),-1,IF(OR(N92=Локализация!$C$122,N92=1),-2)))))</f>
        <v>0</v>
      </c>
      <c r="AJ92" t="b">
        <f>IF(OR(O92=Локализация!$C$124,O92=5),-2,IF(OR(O92=Локализация!$C$125,O92=4),-1,IF(OR(O92=Локализация!$C$126,O92=3),0,IF(OR(O92=Локализация!$C$127,O92=2),2,IF(OR(O92=Локализация!$C$128,O92=1),4)))))</f>
        <v>0</v>
      </c>
      <c r="AK92" t="b">
        <f>IF(OR(P92=Локализация!$C$118,P92=5),4,IF(OR(P92=Локализация!$C$119,P92=4),2,IF(OR(P92=Локализация!$C$120,P92=3),0,IF(OR(P92=Локализация!$C$121,P92=2),-1,IF(OR(P92=Локализация!$C$122,P92=1),-2)))))</f>
        <v>0</v>
      </c>
      <c r="AL92" t="b">
        <f>IF(OR(Q92=Локализация!$C$124,Q92=5),-2,IF(OR(Q92=Локализация!$C$125,Q92=4),-1,IF(OR(Q92=Локализация!$C$126,Q92=3),0,IF(OR(Q92=Локализация!$C$127,Q92=2),2,IF(OR(Q92=Локализация!$C$128,Q92=1),4)))))</f>
        <v>0</v>
      </c>
      <c r="AM92" t="b">
        <f>IF(OR(R92=Локализация!$C$118,R92=5),4,IF(OR(R92=Локализация!$C$119,R92=4),2,IF(OR(R92=Локализация!$C$120,R92=3),0,IF(OR(R92=Локализация!$C$121,R92=2),-1,IF(OR(R92=Локализация!$C$122,R92=1),-2)))))</f>
        <v>0</v>
      </c>
      <c r="AN92" t="b">
        <f>IF(OR(S92=Локализация!$C$124,S92=5),-2,IF(OR(S92=Локализация!$C$125,S92=4),-1,IF(OR(S92=Локализация!$C$126,S92=3),0,IF(OR(S92=Локализация!$C$127,S92=2),2,IF(OR(S92=Локализация!$C$128,S92=1),4)))))</f>
        <v>0</v>
      </c>
      <c r="AO92" t="b">
        <f>IF(OR(T92=Локализация!$C$118,T92=5),4,IF(OR(T92=Локализация!$C$119,T92=4),2,IF(OR(T92=Локализация!$C$120,T92=3),0,IF(OR(T92=Локализация!$C$121,T92=2),-1,IF(OR(T92=Локализация!$C$122,T92=1),-2)))))</f>
        <v>0</v>
      </c>
      <c r="AP92" t="b">
        <f>IF(OR(U92=Локализация!$C$124,U92=5),-2,IF(OR(U92=Локализация!$C$125,U92=4),-1,IF(OR(U92=Локализация!$C$126,U92=3),0,IF(OR(U92=Локализация!$C$127,U92=2),2,IF(OR(U92=Локализация!$C$128,U92=1),4)))))</f>
        <v>0</v>
      </c>
      <c r="AR92" t="str">
        <f>CONCATENATE(W92,X92)</f>
        <v>ЛОЖЬЛОЖЬ</v>
      </c>
      <c r="AS92" t="str">
        <f>CONCATENATE(Y92,Z92)</f>
        <v>ЛОЖЬЛОЖЬ</v>
      </c>
      <c r="AT92" t="str">
        <f>CONCATENATE(AA92,AB92)</f>
        <v>ЛОЖЬЛОЖЬ</v>
      </c>
      <c r="AU92" t="str">
        <f>CONCATENATE(AC92,AD92)</f>
        <v>ЛОЖЬЛОЖЬ</v>
      </c>
      <c r="AV92" t="str">
        <f>CONCATENATE(AE92,AF92)</f>
        <v>ЛОЖЬЛОЖЬ</v>
      </c>
      <c r="AW92" t="str">
        <f>CONCATENATE(AG92,AH92)</f>
        <v>ЛОЖЬЛОЖЬ</v>
      </c>
      <c r="AX92" t="str">
        <f>CONCATENATE(AI92,AJ92)</f>
        <v>ЛОЖЬЛОЖЬ</v>
      </c>
      <c r="AY92" t="str">
        <f>CONCATENATE(AK92,AL92)</f>
        <v>ЛОЖЬЛОЖЬ</v>
      </c>
      <c r="AZ92" t="str">
        <f>CONCATENATE(AM92,AN92)</f>
        <v>ЛОЖЬЛОЖЬ</v>
      </c>
      <c r="BA92" t="str">
        <f>CONCATENATE(AO92,AP92)</f>
        <v>ЛОЖЬЛОЖЬ</v>
      </c>
      <c r="BC92" t="str">
        <f xml:space="preserve"> IF(OR(AR92= "4-2", AR92= "2-1", AR92= "-12", AR92= "-24"),"Q",
  IF(
    OR(AR92= "4-1", AR92= "40", AR92= "42"),"A",
    IF(
      AR92= "44","P",
      IF(OR(AR92= "2-2",AR92="0-2",AR92="-1-2",AR92="-2-2",AR92="-2-1",AR92="-20",AR92="-22" ),"R",
              IF(
                OR(AR92= "24",AR92="04",AR92="-14"),"M",
                IF(
                  OR(AR92= "20",AR92="22",AR92="0-1",AR92="00",AR92="02",AR92="-1-1",AR92="-10"),"I",""
                )
              )
      )
    )
  )
)</f>
        <v/>
      </c>
      <c r="BD92" t="str">
        <f xml:space="preserve"> IF(OR(AS92= "4-2", AS92= "2-1", AS92= "-12", AS92= "-24"),"Q",
  IF(
    OR(AS92= "4-1", AS92= "40", AS92= "42"),"A",
    IF(
      AS92= "44","P",
      IF(OR(AS92= "2-2",AS92="0-2",AS92="-1-2",AS92="-2-2",AS92="-2-1",AS92="-20",AS92="-22" ),"R",
              IF(
                OR(AS92= "24",AS92="04",AS92="-14"),"M",
                IF(
                  OR(AS92= "20",AS92="22",AS92="0-1",AS92="00",AS92="02",AS92="-1-1",AS92="-10"),"I",""
                )
              )
      )
    )
  )
)</f>
        <v/>
      </c>
      <c r="BE92" t="str">
        <f xml:space="preserve"> IF(OR(AT92= "4-2", AT92= "2-1", AT92= "-12", AT92= "-24"),"Q",
  IF(
    OR(AT92= "4-1", AT92= "40", AT92= "42"),"A",
    IF(
      AT92= "44","P",
      IF(OR(AT92= "2-2",AT92="0-2",AT92="-1-2",AT92="-2-2",AT92="-2-1",AT92="-20",AT92="-22" ),"R",
              IF(
                OR(AT92= "24",AT92="04",AT92="-14"),"M",
                IF(
                  OR(AT92= "20",AT92="22",AT92="0-1",AT92="00",AT92="02",AT92="-1-1",AT92="-10"),"I",""
                )
              )
      )
    )
  )
)</f>
        <v/>
      </c>
      <c r="BF92" t="str">
        <f xml:space="preserve"> IF(OR(AU92= "4-2", AU92= "2-1", AU92= "-12", AU92= "-24"),"Q",
  IF(
    OR(AU92= "4-1", AU92= "40", AU92= "42"),"A",
    IF(
      AU92= "44","P",
      IF(OR(AU92= "2-2",AU92="0-2",AU92="-1-2",AU92="-2-2",AU92="-2-1",AU92="-20",AU92="-22" ),"R",
              IF(
                OR(AU92= "24",AU92="04",AU92="-14"),"M",
                IF(
                  OR(AU92= "20",AU92="22",AU92="0-1",AU92="00",AU92="02",AU92="-1-1",AU92="-10"),"I",""
                )
              )
      )
    )
  )
)</f>
        <v/>
      </c>
      <c r="BG92" t="str">
        <f xml:space="preserve"> IF(OR(AV92= "4-2", AV92= "2-1", AV92= "-12", AV92= "-24"),"Q",
  IF(
    OR(AV92= "4-1", AV92= "40", AV92= "42"),"A",
    IF(
      AV92= "44","P",
      IF(OR(AV92= "2-2",AV92="0-2",AV92="-1-2",AV92="-2-2",AV92="-2-1",AV92="-20",AV92="-22" ),"R",
              IF(
                OR(AV92= "24",AV92="04",AV92="-14"),"M",
                IF(
                  OR(AV92= "20",AV92="22",AV92="0-1",AV92="00",AV92="02",AV92="-1-1",AV92="-10"),"I",""
                )
              )
      )
    )
  )
)</f>
        <v/>
      </c>
      <c r="BH92" t="str">
        <f xml:space="preserve"> IF(OR(AW92= "4-2", AW92= "2-1", AW92= "-12", AW92= "-24"),"Q",
  IF(
    OR(AW92= "4-1", AW92= "40", AW92= "42"),"A",
    IF(
      AW92= "44","P",
      IF(OR(AW92= "2-2",AW92="0-2",AW92="-1-2",AW92="-2-2",AW92="-2-1",AW92="-20",AW92="-22" ),"R",
              IF(
                OR(AW92= "24",AW92="04",AW92="-14"),"M",
                IF(
                  OR(AW92= "20",AW92="22",AW92="0-1",AW92="00",AW92="02",AW92="-1-1",AW92="-10"),"I",""
                )
              )
      )
    )
  )
)</f>
        <v/>
      </c>
      <c r="BI92" t="str">
        <f xml:space="preserve"> IF(OR(AX92= "4-2", AX92= "2-1", AX92= "-12", AX92= "-24"),"Q",
  IF(
    OR(AX92= "4-1", AX92= "40", AX92= "42"),"A",
    IF(
      AX92= "44","P",
      IF(OR(AX92= "2-2",AX92="0-2",AX92="-1-2",AX92="-2-2",AX92="-2-1",AX92="-20",AX92="-22" ),"R",
              IF(
                OR(AX92= "24",AX92="04",AX92="-14"),"M",
                IF(
                  OR(AX92= "20",AX92="22",AX92="0-1",AX92="00",AX92="02",AX92="-1-1",AX92="-10"),"I",""
                )
              )
      )
    )
  )
)</f>
        <v/>
      </c>
      <c r="BJ92" t="str">
        <f xml:space="preserve"> IF(OR(AY92= "4-2", AY92= "2-1", AY92= "-12", AY92= "-24"),"Q",
  IF(
    OR(AY92= "4-1", AY92= "40", AY92= "42"),"A",
    IF(
      AY92= "44","P",
      IF(OR(AY92= "2-2",AY92="0-2",AY92="-1-2",AY92="-2-2",AY92="-2-1",AY92="-20",AY92="-22" ),"R",
              IF(
                OR(AY92= "24",AY92="04",AY92="-14"),"M",
                IF(
                  OR(AY92= "20",AY92="22",AY92="0-1",AY92="00",AY92="02",AY92="-1-1",AY92="-10"),"I",""
                )
              )
      )
    )
  )
)</f>
        <v/>
      </c>
      <c r="BK92" t="str">
        <f xml:space="preserve"> IF(OR(AZ92= "4-2", AZ92= "2-1", AZ92= "-12", AZ92= "-24"),"Q",
  IF(
    OR(AZ92= "4-1", AZ92= "40", AZ92= "42"),"A",
    IF(
      AZ92= "44","P",
      IF(OR(AZ92= "2-2",AZ92="0-2",AZ92="-1-2",AZ92="-2-2",AZ92="-2-1",AZ92="-20",AZ92="-22" ),"R",
              IF(
                OR(AZ92= "24",AZ92="04",AZ92="-14"),"M",
                IF(
                  OR(AZ92= "20",AZ92="22",AZ92="0-1",AZ92="00",AZ92="02",AZ92="-1-1",AZ92="-10"),"I",""
                )
              )
      )
    )
  )
)</f>
        <v/>
      </c>
      <c r="BL92" t="str">
        <f xml:space="preserve"> IF(OR(BA92= "4-2", BA92= "2-1", BA92= "-12", BA92= "-24"),"Q",
  IF(
    OR(BA92= "4-1", BA92= "40", BA92= "42"),"A",
    IF(
      BA92= "44","P",
      IF(OR(BA92= "2-2",BA92="0-2",BA92="-1-2",BA92="-2-2",BA92="-2-1",BA92="-20",BA92="-22" ),"R",
              IF(
                OR(BA92= "24",BA92="04",BA92="-14"),"M",
                IF(
                  OR(BA92= "20",BA92="22",BA92="0-1",BA92="00",BA92="02",BA92="-1-1",BA92="-10"),"I",""
                )
              )
      )
    )
  )
)</f>
        <v/>
      </c>
    </row>
    <row r="93" spans="23:64" x14ac:dyDescent="0.25">
      <c r="W93" t="b">
        <f>IF(OR(B93=Локализация!$C$118,B93=5),4,IF(OR(B93=Локализация!$C$119,B93=4),2,IF(OR(B93=Локализация!$C$120,B93=3),0,IF(OR(B93=Локализация!$C$121,B93=2),-1,IF(OR(B93=Локализация!$C$122,B93=1),-2)))))</f>
        <v>0</v>
      </c>
      <c r="X93" t="b">
        <f>IF(OR(C93=Локализация!$C$124,C93=5),-2,IF(OR(C93=Локализация!$C$125,C93=4),-1,IF(OR(C93=Локализация!$C$126,C93=3),0,IF(OR(C93=Локализация!$C$127,C93=2),2,IF(OR(C93=Локализация!$C$128,C93=1),4)))))</f>
        <v>0</v>
      </c>
      <c r="Y93" t="b">
        <f>IF(OR(D93=Локализация!$C$118,D93=5),4,IF(OR(D93=Локализация!$C$119,D93=4),2,IF(OR(D93=Локализация!$C$120,D93=3),0,IF(OR(D93=Локализация!$C$121,D93=2),-1,IF(OR(D93=Локализация!$C$122,D93=1),-2)))))</f>
        <v>0</v>
      </c>
      <c r="Z93" t="b">
        <f>IF(OR(E93=Локализация!$C$124,E93=5),-2,IF(OR(E93=Локализация!$C$125,E93=4),-1,IF(OR(E93=Локализация!$C$126,E93=3),0,IF(OR(E93=Локализация!$C$127,E93=2),2,IF(OR(E93=Локализация!$C$128,E93=1),4)))))</f>
        <v>0</v>
      </c>
      <c r="AA93" t="b">
        <f>IF(OR(F93=Локализация!$C$118,F93=5),4,IF(OR(F93=Локализация!$C$119,F93=4),2,IF(OR(F93=Локализация!$C$120,F93=3),0,IF(OR(F93=Локализация!$C$121,F93=2),-1,IF(OR(F93=Локализация!$C$122,F93=1),-2)))))</f>
        <v>0</v>
      </c>
      <c r="AB93" t="b">
        <f>IF(OR(G93=Локализация!$C$124,G93=5),-2,IF(OR(G93=Локализация!$C$125,G93=4),-1,IF(OR(G93=Локализация!$C$126,G93=3),0,IF(OR(G93=Локализация!$C$127,G93=2),2,IF(OR(G93=Локализация!$C$128,G93=1),4)))))</f>
        <v>0</v>
      </c>
      <c r="AC93" t="b">
        <f>IF(OR(H93=Локализация!$C$118,H93=5),4,IF(OR(H93=Локализация!$C$119,H93=4),2,IF(OR(H93=Локализация!$C$120,H93=3),0,IF(OR(H93=Локализация!$C$121,H93=2),-1,IF(OR(H93=Локализация!$C$122,H93=1),-2)))))</f>
        <v>0</v>
      </c>
      <c r="AD93" t="b">
        <f>IF(OR(I93=Локализация!$C$124,I93=5),-2,IF(OR(I93=Локализация!$C$125,I93=4),-1,IF(OR(I93=Локализация!$C$126,I93=3),0,IF(OR(I93=Локализация!$C$127,I93=2),2,IF(OR(I93=Локализация!$C$128,I93=1),4)))))</f>
        <v>0</v>
      </c>
      <c r="AE93" t="b">
        <f>IF(OR(J93=Локализация!$C$118,J93=5),4,IF(OR(J93=Локализация!$C$119,J93=4),2,IF(OR(J93=Локализация!$C$120,J93=3),0,IF(OR(J93=Локализация!$C$121,J93=2),-1,IF(OR(J93=Локализация!$C$122,J93=1),-2)))))</f>
        <v>0</v>
      </c>
      <c r="AF93" t="b">
        <f>IF(OR(K93=Локализация!$C$124,K93=5),-2,IF(OR(K93=Локализация!$C$125,K93=4),-1,IF(OR(K93=Локализация!$C$126,K93=3),0,IF(OR(K93=Локализация!$C$127,K93=2),2,IF(OR(K93=Локализация!$C$128,K93=1),4)))))</f>
        <v>0</v>
      </c>
      <c r="AG93" t="b">
        <f>IF(OR(L93=Локализация!$C$118,L93=5),4,IF(OR(L93=Локализация!$C$119,L93=4),2,IF(OR(L93=Локализация!$C$120,L93=3),0,IF(OR(L93=Локализация!$C$121,L93=2),-1,IF(OR(L93=Локализация!$C$122,L93=1),-2)))))</f>
        <v>0</v>
      </c>
      <c r="AH93" t="b">
        <f>IF(OR(M93=Локализация!$C$124,M93=5),-2,IF(OR(M93=Локализация!$C$125,M93=4),-1,IF(OR(M93=Локализация!$C$126,M93=3),0,IF(OR(M93=Локализация!$C$127,M93=2),2,IF(OR(M93=Локализация!$C$128,M93=1),4)))))</f>
        <v>0</v>
      </c>
      <c r="AI93" t="b">
        <f>IF(OR(N93=Локализация!$C$118,N93=5),4,IF(OR(N93=Локализация!$C$119,N93=4),2,IF(OR(N93=Локализация!$C$120,N93=3),0,IF(OR(N93=Локализация!$C$121,N93=2),-1,IF(OR(N93=Локализация!$C$122,N93=1),-2)))))</f>
        <v>0</v>
      </c>
      <c r="AJ93" t="b">
        <f>IF(OR(O93=Локализация!$C$124,O93=5),-2,IF(OR(O93=Локализация!$C$125,O93=4),-1,IF(OR(O93=Локализация!$C$126,O93=3),0,IF(OR(O93=Локализация!$C$127,O93=2),2,IF(OR(O93=Локализация!$C$128,O93=1),4)))))</f>
        <v>0</v>
      </c>
      <c r="AK93" t="b">
        <f>IF(OR(P93=Локализация!$C$118,P93=5),4,IF(OR(P93=Локализация!$C$119,P93=4),2,IF(OR(P93=Локализация!$C$120,P93=3),0,IF(OR(P93=Локализация!$C$121,P93=2),-1,IF(OR(P93=Локализация!$C$122,P93=1),-2)))))</f>
        <v>0</v>
      </c>
      <c r="AL93" t="b">
        <f>IF(OR(Q93=Локализация!$C$124,Q93=5),-2,IF(OR(Q93=Локализация!$C$125,Q93=4),-1,IF(OR(Q93=Локализация!$C$126,Q93=3),0,IF(OR(Q93=Локализация!$C$127,Q93=2),2,IF(OR(Q93=Локализация!$C$128,Q93=1),4)))))</f>
        <v>0</v>
      </c>
      <c r="AM93" t="b">
        <f>IF(OR(R93=Локализация!$C$118,R93=5),4,IF(OR(R93=Локализация!$C$119,R93=4),2,IF(OR(R93=Локализация!$C$120,R93=3),0,IF(OR(R93=Локализация!$C$121,R93=2),-1,IF(OR(R93=Локализация!$C$122,R93=1),-2)))))</f>
        <v>0</v>
      </c>
      <c r="AN93" t="b">
        <f>IF(OR(S93=Локализация!$C$124,S93=5),-2,IF(OR(S93=Локализация!$C$125,S93=4),-1,IF(OR(S93=Локализация!$C$126,S93=3),0,IF(OR(S93=Локализация!$C$127,S93=2),2,IF(OR(S93=Локализация!$C$128,S93=1),4)))))</f>
        <v>0</v>
      </c>
      <c r="AO93" t="b">
        <f>IF(OR(T93=Локализация!$C$118,T93=5),4,IF(OR(T93=Локализация!$C$119,T93=4),2,IF(OR(T93=Локализация!$C$120,T93=3),0,IF(OR(T93=Локализация!$C$121,T93=2),-1,IF(OR(T93=Локализация!$C$122,T93=1),-2)))))</f>
        <v>0</v>
      </c>
      <c r="AP93" t="b">
        <f>IF(OR(U93=Локализация!$C$124,U93=5),-2,IF(OR(U93=Локализация!$C$125,U93=4),-1,IF(OR(U93=Локализация!$C$126,U93=3),0,IF(OR(U93=Локализация!$C$127,U93=2),2,IF(OR(U93=Локализация!$C$128,U93=1),4)))))</f>
        <v>0</v>
      </c>
      <c r="AR93" t="str">
        <f>CONCATENATE(W93,X93)</f>
        <v>ЛОЖЬЛОЖЬ</v>
      </c>
      <c r="AS93" t="str">
        <f>CONCATENATE(Y93,Z93)</f>
        <v>ЛОЖЬЛОЖЬ</v>
      </c>
      <c r="AT93" t="str">
        <f>CONCATENATE(AA93,AB93)</f>
        <v>ЛОЖЬЛОЖЬ</v>
      </c>
      <c r="AU93" t="str">
        <f>CONCATENATE(AC93,AD93)</f>
        <v>ЛОЖЬЛОЖЬ</v>
      </c>
      <c r="AV93" t="str">
        <f>CONCATENATE(AE93,AF93)</f>
        <v>ЛОЖЬЛОЖЬ</v>
      </c>
      <c r="AW93" t="str">
        <f>CONCATENATE(AG93,AH93)</f>
        <v>ЛОЖЬЛОЖЬ</v>
      </c>
      <c r="AX93" t="str">
        <f>CONCATENATE(AI93,AJ93)</f>
        <v>ЛОЖЬЛОЖЬ</v>
      </c>
      <c r="AY93" t="str">
        <f>CONCATENATE(AK93,AL93)</f>
        <v>ЛОЖЬЛОЖЬ</v>
      </c>
      <c r="AZ93" t="str">
        <f>CONCATENATE(AM93,AN93)</f>
        <v>ЛОЖЬЛОЖЬ</v>
      </c>
      <c r="BA93" t="str">
        <f>CONCATENATE(AO93,AP93)</f>
        <v>ЛОЖЬЛОЖЬ</v>
      </c>
      <c r="BC93" t="str">
        <f xml:space="preserve"> IF(OR(AR93= "4-2", AR93= "2-1", AR93= "-12", AR93= "-24"),"Q",
  IF(
    OR(AR93= "4-1", AR93= "40", AR93= "42"),"A",
    IF(
      AR93= "44","P",
      IF(OR(AR93= "2-2",AR93="0-2",AR93="-1-2",AR93="-2-2",AR93="-2-1",AR93="-20",AR93="-22" ),"R",
              IF(
                OR(AR93= "24",AR93="04",AR93="-14"),"M",
                IF(
                  OR(AR93= "20",AR93="22",AR93="0-1",AR93="00",AR93="02",AR93="-1-1",AR93="-10"),"I",""
                )
              )
      )
    )
  )
)</f>
        <v/>
      </c>
      <c r="BD93" t="str">
        <f xml:space="preserve"> IF(OR(AS93= "4-2", AS93= "2-1", AS93= "-12", AS93= "-24"),"Q",
  IF(
    OR(AS93= "4-1", AS93= "40", AS93= "42"),"A",
    IF(
      AS93= "44","P",
      IF(OR(AS93= "2-2",AS93="0-2",AS93="-1-2",AS93="-2-2",AS93="-2-1",AS93="-20",AS93="-22" ),"R",
              IF(
                OR(AS93= "24",AS93="04",AS93="-14"),"M",
                IF(
                  OR(AS93= "20",AS93="22",AS93="0-1",AS93="00",AS93="02",AS93="-1-1",AS93="-10"),"I",""
                )
              )
      )
    )
  )
)</f>
        <v/>
      </c>
      <c r="BE93" t="str">
        <f xml:space="preserve"> IF(OR(AT93= "4-2", AT93= "2-1", AT93= "-12", AT93= "-24"),"Q",
  IF(
    OR(AT93= "4-1", AT93= "40", AT93= "42"),"A",
    IF(
      AT93= "44","P",
      IF(OR(AT93= "2-2",AT93="0-2",AT93="-1-2",AT93="-2-2",AT93="-2-1",AT93="-20",AT93="-22" ),"R",
              IF(
                OR(AT93= "24",AT93="04",AT93="-14"),"M",
                IF(
                  OR(AT93= "20",AT93="22",AT93="0-1",AT93="00",AT93="02",AT93="-1-1",AT93="-10"),"I",""
                )
              )
      )
    )
  )
)</f>
        <v/>
      </c>
      <c r="BF93" t="str">
        <f xml:space="preserve"> IF(OR(AU93= "4-2", AU93= "2-1", AU93= "-12", AU93= "-24"),"Q",
  IF(
    OR(AU93= "4-1", AU93= "40", AU93= "42"),"A",
    IF(
      AU93= "44","P",
      IF(OR(AU93= "2-2",AU93="0-2",AU93="-1-2",AU93="-2-2",AU93="-2-1",AU93="-20",AU93="-22" ),"R",
              IF(
                OR(AU93= "24",AU93="04",AU93="-14"),"M",
                IF(
                  OR(AU93= "20",AU93="22",AU93="0-1",AU93="00",AU93="02",AU93="-1-1",AU93="-10"),"I",""
                )
              )
      )
    )
  )
)</f>
        <v/>
      </c>
      <c r="BG93" t="str">
        <f xml:space="preserve"> IF(OR(AV93= "4-2", AV93= "2-1", AV93= "-12", AV93= "-24"),"Q",
  IF(
    OR(AV93= "4-1", AV93= "40", AV93= "42"),"A",
    IF(
      AV93= "44","P",
      IF(OR(AV93= "2-2",AV93="0-2",AV93="-1-2",AV93="-2-2",AV93="-2-1",AV93="-20",AV93="-22" ),"R",
              IF(
                OR(AV93= "24",AV93="04",AV93="-14"),"M",
                IF(
                  OR(AV93= "20",AV93="22",AV93="0-1",AV93="00",AV93="02",AV93="-1-1",AV93="-10"),"I",""
                )
              )
      )
    )
  )
)</f>
        <v/>
      </c>
      <c r="BH93" t="str">
        <f xml:space="preserve"> IF(OR(AW93= "4-2", AW93= "2-1", AW93= "-12", AW93= "-24"),"Q",
  IF(
    OR(AW93= "4-1", AW93= "40", AW93= "42"),"A",
    IF(
      AW93= "44","P",
      IF(OR(AW93= "2-2",AW93="0-2",AW93="-1-2",AW93="-2-2",AW93="-2-1",AW93="-20",AW93="-22" ),"R",
              IF(
                OR(AW93= "24",AW93="04",AW93="-14"),"M",
                IF(
                  OR(AW93= "20",AW93="22",AW93="0-1",AW93="00",AW93="02",AW93="-1-1",AW93="-10"),"I",""
                )
              )
      )
    )
  )
)</f>
        <v/>
      </c>
      <c r="BI93" t="str">
        <f xml:space="preserve"> IF(OR(AX93= "4-2", AX93= "2-1", AX93= "-12", AX93= "-24"),"Q",
  IF(
    OR(AX93= "4-1", AX93= "40", AX93= "42"),"A",
    IF(
      AX93= "44","P",
      IF(OR(AX93= "2-2",AX93="0-2",AX93="-1-2",AX93="-2-2",AX93="-2-1",AX93="-20",AX93="-22" ),"R",
              IF(
                OR(AX93= "24",AX93="04",AX93="-14"),"M",
                IF(
                  OR(AX93= "20",AX93="22",AX93="0-1",AX93="00",AX93="02",AX93="-1-1",AX93="-10"),"I",""
                )
              )
      )
    )
  )
)</f>
        <v/>
      </c>
      <c r="BJ93" t="str">
        <f xml:space="preserve"> IF(OR(AY93= "4-2", AY93= "2-1", AY93= "-12", AY93= "-24"),"Q",
  IF(
    OR(AY93= "4-1", AY93= "40", AY93= "42"),"A",
    IF(
      AY93= "44","P",
      IF(OR(AY93= "2-2",AY93="0-2",AY93="-1-2",AY93="-2-2",AY93="-2-1",AY93="-20",AY93="-22" ),"R",
              IF(
                OR(AY93= "24",AY93="04",AY93="-14"),"M",
                IF(
                  OR(AY93= "20",AY93="22",AY93="0-1",AY93="00",AY93="02",AY93="-1-1",AY93="-10"),"I",""
                )
              )
      )
    )
  )
)</f>
        <v/>
      </c>
      <c r="BK93" t="str">
        <f xml:space="preserve"> IF(OR(AZ93= "4-2", AZ93= "2-1", AZ93= "-12", AZ93= "-24"),"Q",
  IF(
    OR(AZ93= "4-1", AZ93= "40", AZ93= "42"),"A",
    IF(
      AZ93= "44","P",
      IF(OR(AZ93= "2-2",AZ93="0-2",AZ93="-1-2",AZ93="-2-2",AZ93="-2-1",AZ93="-20",AZ93="-22" ),"R",
              IF(
                OR(AZ93= "24",AZ93="04",AZ93="-14"),"M",
                IF(
                  OR(AZ93= "20",AZ93="22",AZ93="0-1",AZ93="00",AZ93="02",AZ93="-1-1",AZ93="-10"),"I",""
                )
              )
      )
    )
  )
)</f>
        <v/>
      </c>
      <c r="BL93" t="str">
        <f xml:space="preserve"> IF(OR(BA93= "4-2", BA93= "2-1", BA93= "-12", BA93= "-24"),"Q",
  IF(
    OR(BA93= "4-1", BA93= "40", BA93= "42"),"A",
    IF(
      BA93= "44","P",
      IF(OR(BA93= "2-2",BA93="0-2",BA93="-1-2",BA93="-2-2",BA93="-2-1",BA93="-20",BA93="-22" ),"R",
              IF(
                OR(BA93= "24",BA93="04",BA93="-14"),"M",
                IF(
                  OR(BA93= "20",BA93="22",BA93="0-1",BA93="00",BA93="02",BA93="-1-1",BA93="-10"),"I",""
                )
              )
      )
    )
  )
)</f>
        <v/>
      </c>
    </row>
    <row r="94" spans="23:64" x14ac:dyDescent="0.25">
      <c r="W94" t="b">
        <f>IF(OR(B94=Локализация!$C$118,B94=5),4,IF(OR(B94=Локализация!$C$119,B94=4),2,IF(OR(B94=Локализация!$C$120,B94=3),0,IF(OR(B94=Локализация!$C$121,B94=2),-1,IF(OR(B94=Локализация!$C$122,B94=1),-2)))))</f>
        <v>0</v>
      </c>
      <c r="X94" t="b">
        <f>IF(OR(C94=Локализация!$C$124,C94=5),-2,IF(OR(C94=Локализация!$C$125,C94=4),-1,IF(OR(C94=Локализация!$C$126,C94=3),0,IF(OR(C94=Локализация!$C$127,C94=2),2,IF(OR(C94=Локализация!$C$128,C94=1),4)))))</f>
        <v>0</v>
      </c>
      <c r="Y94" t="b">
        <f>IF(OR(D94=Локализация!$C$118,D94=5),4,IF(OR(D94=Локализация!$C$119,D94=4),2,IF(OR(D94=Локализация!$C$120,D94=3),0,IF(OR(D94=Локализация!$C$121,D94=2),-1,IF(OR(D94=Локализация!$C$122,D94=1),-2)))))</f>
        <v>0</v>
      </c>
      <c r="Z94" t="b">
        <f>IF(OR(E94=Локализация!$C$124,E94=5),-2,IF(OR(E94=Локализация!$C$125,E94=4),-1,IF(OR(E94=Локализация!$C$126,E94=3),0,IF(OR(E94=Локализация!$C$127,E94=2),2,IF(OR(E94=Локализация!$C$128,E94=1),4)))))</f>
        <v>0</v>
      </c>
      <c r="AA94" t="b">
        <f>IF(OR(F94=Локализация!$C$118,F94=5),4,IF(OR(F94=Локализация!$C$119,F94=4),2,IF(OR(F94=Локализация!$C$120,F94=3),0,IF(OR(F94=Локализация!$C$121,F94=2),-1,IF(OR(F94=Локализация!$C$122,F94=1),-2)))))</f>
        <v>0</v>
      </c>
      <c r="AB94" t="b">
        <f>IF(OR(G94=Локализация!$C$124,G94=5),-2,IF(OR(G94=Локализация!$C$125,G94=4),-1,IF(OR(G94=Локализация!$C$126,G94=3),0,IF(OR(G94=Локализация!$C$127,G94=2),2,IF(OR(G94=Локализация!$C$128,G94=1),4)))))</f>
        <v>0</v>
      </c>
      <c r="AC94" t="b">
        <f>IF(OR(H94=Локализация!$C$118,H94=5),4,IF(OR(H94=Локализация!$C$119,H94=4),2,IF(OR(H94=Локализация!$C$120,H94=3),0,IF(OR(H94=Локализация!$C$121,H94=2),-1,IF(OR(H94=Локализация!$C$122,H94=1),-2)))))</f>
        <v>0</v>
      </c>
      <c r="AD94" t="b">
        <f>IF(OR(I94=Локализация!$C$124,I94=5),-2,IF(OR(I94=Локализация!$C$125,I94=4),-1,IF(OR(I94=Локализация!$C$126,I94=3),0,IF(OR(I94=Локализация!$C$127,I94=2),2,IF(OR(I94=Локализация!$C$128,I94=1),4)))))</f>
        <v>0</v>
      </c>
      <c r="AE94" t="b">
        <f>IF(OR(J94=Локализация!$C$118,J94=5),4,IF(OR(J94=Локализация!$C$119,J94=4),2,IF(OR(J94=Локализация!$C$120,J94=3),0,IF(OR(J94=Локализация!$C$121,J94=2),-1,IF(OR(J94=Локализация!$C$122,J94=1),-2)))))</f>
        <v>0</v>
      </c>
      <c r="AF94" t="b">
        <f>IF(OR(K94=Локализация!$C$124,K94=5),-2,IF(OR(K94=Локализация!$C$125,K94=4),-1,IF(OR(K94=Локализация!$C$126,K94=3),0,IF(OR(K94=Локализация!$C$127,K94=2),2,IF(OR(K94=Локализация!$C$128,K94=1),4)))))</f>
        <v>0</v>
      </c>
      <c r="AG94" t="b">
        <f>IF(OR(L94=Локализация!$C$118,L94=5),4,IF(OR(L94=Локализация!$C$119,L94=4),2,IF(OR(L94=Локализация!$C$120,L94=3),0,IF(OR(L94=Локализация!$C$121,L94=2),-1,IF(OR(L94=Локализация!$C$122,L94=1),-2)))))</f>
        <v>0</v>
      </c>
      <c r="AH94" t="b">
        <f>IF(OR(M94=Локализация!$C$124,M94=5),-2,IF(OR(M94=Локализация!$C$125,M94=4),-1,IF(OR(M94=Локализация!$C$126,M94=3),0,IF(OR(M94=Локализация!$C$127,M94=2),2,IF(OR(M94=Локализация!$C$128,M94=1),4)))))</f>
        <v>0</v>
      </c>
      <c r="AI94" t="b">
        <f>IF(OR(N94=Локализация!$C$118,N94=5),4,IF(OR(N94=Локализация!$C$119,N94=4),2,IF(OR(N94=Локализация!$C$120,N94=3),0,IF(OR(N94=Локализация!$C$121,N94=2),-1,IF(OR(N94=Локализация!$C$122,N94=1),-2)))))</f>
        <v>0</v>
      </c>
      <c r="AJ94" t="b">
        <f>IF(OR(O94=Локализация!$C$124,O94=5),-2,IF(OR(O94=Локализация!$C$125,O94=4),-1,IF(OR(O94=Локализация!$C$126,O94=3),0,IF(OR(O94=Локализация!$C$127,O94=2),2,IF(OR(O94=Локализация!$C$128,O94=1),4)))))</f>
        <v>0</v>
      </c>
      <c r="AK94" t="b">
        <f>IF(OR(P94=Локализация!$C$118,P94=5),4,IF(OR(P94=Локализация!$C$119,P94=4),2,IF(OR(P94=Локализация!$C$120,P94=3),0,IF(OR(P94=Локализация!$C$121,P94=2),-1,IF(OR(P94=Локализация!$C$122,P94=1),-2)))))</f>
        <v>0</v>
      </c>
      <c r="AL94" t="b">
        <f>IF(OR(Q94=Локализация!$C$124,Q94=5),-2,IF(OR(Q94=Локализация!$C$125,Q94=4),-1,IF(OR(Q94=Локализация!$C$126,Q94=3),0,IF(OR(Q94=Локализация!$C$127,Q94=2),2,IF(OR(Q94=Локализация!$C$128,Q94=1),4)))))</f>
        <v>0</v>
      </c>
      <c r="AM94" t="b">
        <f>IF(OR(R94=Локализация!$C$118,R94=5),4,IF(OR(R94=Локализация!$C$119,R94=4),2,IF(OR(R94=Локализация!$C$120,R94=3),0,IF(OR(R94=Локализация!$C$121,R94=2),-1,IF(OR(R94=Локализация!$C$122,R94=1),-2)))))</f>
        <v>0</v>
      </c>
      <c r="AN94" t="b">
        <f>IF(OR(S94=Локализация!$C$124,S94=5),-2,IF(OR(S94=Локализация!$C$125,S94=4),-1,IF(OR(S94=Локализация!$C$126,S94=3),0,IF(OR(S94=Локализация!$C$127,S94=2),2,IF(OR(S94=Локализация!$C$128,S94=1),4)))))</f>
        <v>0</v>
      </c>
      <c r="AO94" t="b">
        <f>IF(OR(T94=Локализация!$C$118,T94=5),4,IF(OR(T94=Локализация!$C$119,T94=4),2,IF(OR(T94=Локализация!$C$120,T94=3),0,IF(OR(T94=Локализация!$C$121,T94=2),-1,IF(OR(T94=Локализация!$C$122,T94=1),-2)))))</f>
        <v>0</v>
      </c>
      <c r="AP94" t="b">
        <f>IF(OR(U94=Локализация!$C$124,U94=5),-2,IF(OR(U94=Локализация!$C$125,U94=4),-1,IF(OR(U94=Локализация!$C$126,U94=3),0,IF(OR(U94=Локализация!$C$127,U94=2),2,IF(OR(U94=Локализация!$C$128,U94=1),4)))))</f>
        <v>0</v>
      </c>
      <c r="AR94" t="str">
        <f>CONCATENATE(W94,X94)</f>
        <v>ЛОЖЬЛОЖЬ</v>
      </c>
      <c r="AS94" t="str">
        <f>CONCATENATE(Y94,Z94)</f>
        <v>ЛОЖЬЛОЖЬ</v>
      </c>
      <c r="AT94" t="str">
        <f>CONCATENATE(AA94,AB94)</f>
        <v>ЛОЖЬЛОЖЬ</v>
      </c>
      <c r="AU94" t="str">
        <f>CONCATENATE(AC94,AD94)</f>
        <v>ЛОЖЬЛОЖЬ</v>
      </c>
      <c r="AV94" t="str">
        <f>CONCATENATE(AE94,AF94)</f>
        <v>ЛОЖЬЛОЖЬ</v>
      </c>
      <c r="AW94" t="str">
        <f>CONCATENATE(AG94,AH94)</f>
        <v>ЛОЖЬЛОЖЬ</v>
      </c>
      <c r="AX94" t="str">
        <f>CONCATENATE(AI94,AJ94)</f>
        <v>ЛОЖЬЛОЖЬ</v>
      </c>
      <c r="AY94" t="str">
        <f>CONCATENATE(AK94,AL94)</f>
        <v>ЛОЖЬЛОЖЬ</v>
      </c>
      <c r="AZ94" t="str">
        <f>CONCATENATE(AM94,AN94)</f>
        <v>ЛОЖЬЛОЖЬ</v>
      </c>
      <c r="BA94" t="str">
        <f>CONCATENATE(AO94,AP94)</f>
        <v>ЛОЖЬЛОЖЬ</v>
      </c>
      <c r="BC94" t="str">
        <f xml:space="preserve"> IF(OR(AR94= "4-2", AR94= "2-1", AR94= "-12", AR94= "-24"),"Q",
  IF(
    OR(AR94= "4-1", AR94= "40", AR94= "42"),"A",
    IF(
      AR94= "44","P",
      IF(OR(AR94= "2-2",AR94="0-2",AR94="-1-2",AR94="-2-2",AR94="-2-1",AR94="-20",AR94="-22" ),"R",
              IF(
                OR(AR94= "24",AR94="04",AR94="-14"),"M",
                IF(
                  OR(AR94= "20",AR94="22",AR94="0-1",AR94="00",AR94="02",AR94="-1-1",AR94="-10"),"I",""
                )
              )
      )
    )
  )
)</f>
        <v/>
      </c>
      <c r="BD94" t="str">
        <f xml:space="preserve"> IF(OR(AS94= "4-2", AS94= "2-1", AS94= "-12", AS94= "-24"),"Q",
  IF(
    OR(AS94= "4-1", AS94= "40", AS94= "42"),"A",
    IF(
      AS94= "44","P",
      IF(OR(AS94= "2-2",AS94="0-2",AS94="-1-2",AS94="-2-2",AS94="-2-1",AS94="-20",AS94="-22" ),"R",
              IF(
                OR(AS94= "24",AS94="04",AS94="-14"),"M",
                IF(
                  OR(AS94= "20",AS94="22",AS94="0-1",AS94="00",AS94="02",AS94="-1-1",AS94="-10"),"I",""
                )
              )
      )
    )
  )
)</f>
        <v/>
      </c>
      <c r="BE94" t="str">
        <f xml:space="preserve"> IF(OR(AT94= "4-2", AT94= "2-1", AT94= "-12", AT94= "-24"),"Q",
  IF(
    OR(AT94= "4-1", AT94= "40", AT94= "42"),"A",
    IF(
      AT94= "44","P",
      IF(OR(AT94= "2-2",AT94="0-2",AT94="-1-2",AT94="-2-2",AT94="-2-1",AT94="-20",AT94="-22" ),"R",
              IF(
                OR(AT94= "24",AT94="04",AT94="-14"),"M",
                IF(
                  OR(AT94= "20",AT94="22",AT94="0-1",AT94="00",AT94="02",AT94="-1-1",AT94="-10"),"I",""
                )
              )
      )
    )
  )
)</f>
        <v/>
      </c>
      <c r="BF94" t="str">
        <f xml:space="preserve"> IF(OR(AU94= "4-2", AU94= "2-1", AU94= "-12", AU94= "-24"),"Q",
  IF(
    OR(AU94= "4-1", AU94= "40", AU94= "42"),"A",
    IF(
      AU94= "44","P",
      IF(OR(AU94= "2-2",AU94="0-2",AU94="-1-2",AU94="-2-2",AU94="-2-1",AU94="-20",AU94="-22" ),"R",
              IF(
                OR(AU94= "24",AU94="04",AU94="-14"),"M",
                IF(
                  OR(AU94= "20",AU94="22",AU94="0-1",AU94="00",AU94="02",AU94="-1-1",AU94="-10"),"I",""
                )
              )
      )
    )
  )
)</f>
        <v/>
      </c>
      <c r="BG94" t="str">
        <f xml:space="preserve"> IF(OR(AV94= "4-2", AV94= "2-1", AV94= "-12", AV94= "-24"),"Q",
  IF(
    OR(AV94= "4-1", AV94= "40", AV94= "42"),"A",
    IF(
      AV94= "44","P",
      IF(OR(AV94= "2-2",AV94="0-2",AV94="-1-2",AV94="-2-2",AV94="-2-1",AV94="-20",AV94="-22" ),"R",
              IF(
                OR(AV94= "24",AV94="04",AV94="-14"),"M",
                IF(
                  OR(AV94= "20",AV94="22",AV94="0-1",AV94="00",AV94="02",AV94="-1-1",AV94="-10"),"I",""
                )
              )
      )
    )
  )
)</f>
        <v/>
      </c>
      <c r="BH94" t="str">
        <f xml:space="preserve"> IF(OR(AW94= "4-2", AW94= "2-1", AW94= "-12", AW94= "-24"),"Q",
  IF(
    OR(AW94= "4-1", AW94= "40", AW94= "42"),"A",
    IF(
      AW94= "44","P",
      IF(OR(AW94= "2-2",AW94="0-2",AW94="-1-2",AW94="-2-2",AW94="-2-1",AW94="-20",AW94="-22" ),"R",
              IF(
                OR(AW94= "24",AW94="04",AW94="-14"),"M",
                IF(
                  OR(AW94= "20",AW94="22",AW94="0-1",AW94="00",AW94="02",AW94="-1-1",AW94="-10"),"I",""
                )
              )
      )
    )
  )
)</f>
        <v/>
      </c>
      <c r="BI94" t="str">
        <f xml:space="preserve"> IF(OR(AX94= "4-2", AX94= "2-1", AX94= "-12", AX94= "-24"),"Q",
  IF(
    OR(AX94= "4-1", AX94= "40", AX94= "42"),"A",
    IF(
      AX94= "44","P",
      IF(OR(AX94= "2-2",AX94="0-2",AX94="-1-2",AX94="-2-2",AX94="-2-1",AX94="-20",AX94="-22" ),"R",
              IF(
                OR(AX94= "24",AX94="04",AX94="-14"),"M",
                IF(
                  OR(AX94= "20",AX94="22",AX94="0-1",AX94="00",AX94="02",AX94="-1-1",AX94="-10"),"I",""
                )
              )
      )
    )
  )
)</f>
        <v/>
      </c>
      <c r="BJ94" t="str">
        <f xml:space="preserve"> IF(OR(AY94= "4-2", AY94= "2-1", AY94= "-12", AY94= "-24"),"Q",
  IF(
    OR(AY94= "4-1", AY94= "40", AY94= "42"),"A",
    IF(
      AY94= "44","P",
      IF(OR(AY94= "2-2",AY94="0-2",AY94="-1-2",AY94="-2-2",AY94="-2-1",AY94="-20",AY94="-22" ),"R",
              IF(
                OR(AY94= "24",AY94="04",AY94="-14"),"M",
                IF(
                  OR(AY94= "20",AY94="22",AY94="0-1",AY94="00",AY94="02",AY94="-1-1",AY94="-10"),"I",""
                )
              )
      )
    )
  )
)</f>
        <v/>
      </c>
      <c r="BK94" t="str">
        <f xml:space="preserve"> IF(OR(AZ94= "4-2", AZ94= "2-1", AZ94= "-12", AZ94= "-24"),"Q",
  IF(
    OR(AZ94= "4-1", AZ94= "40", AZ94= "42"),"A",
    IF(
      AZ94= "44","P",
      IF(OR(AZ94= "2-2",AZ94="0-2",AZ94="-1-2",AZ94="-2-2",AZ94="-2-1",AZ94="-20",AZ94="-22" ),"R",
              IF(
                OR(AZ94= "24",AZ94="04",AZ94="-14"),"M",
                IF(
                  OR(AZ94= "20",AZ94="22",AZ94="0-1",AZ94="00",AZ94="02",AZ94="-1-1",AZ94="-10"),"I",""
                )
              )
      )
    )
  )
)</f>
        <v/>
      </c>
      <c r="BL94" t="str">
        <f xml:space="preserve"> IF(OR(BA94= "4-2", BA94= "2-1", BA94= "-12", BA94= "-24"),"Q",
  IF(
    OR(BA94= "4-1", BA94= "40", BA94= "42"),"A",
    IF(
      BA94= "44","P",
      IF(OR(BA94= "2-2",BA94="0-2",BA94="-1-2",BA94="-2-2",BA94="-2-1",BA94="-20",BA94="-22" ),"R",
              IF(
                OR(BA94= "24",BA94="04",BA94="-14"),"M",
                IF(
                  OR(BA94= "20",BA94="22",BA94="0-1",BA94="00",BA94="02",BA94="-1-1",BA94="-10"),"I",""
                )
              )
      )
    )
  )
)</f>
        <v/>
      </c>
    </row>
    <row r="95" spans="23:64" x14ac:dyDescent="0.25">
      <c r="W95" t="b">
        <f>IF(OR(B95=Локализация!$C$118,B95=5),4,IF(OR(B95=Локализация!$C$119,B95=4),2,IF(OR(B95=Локализация!$C$120,B95=3),0,IF(OR(B95=Локализация!$C$121,B95=2),-1,IF(OR(B95=Локализация!$C$122,B95=1),-2)))))</f>
        <v>0</v>
      </c>
      <c r="X95" t="b">
        <f>IF(OR(C95=Локализация!$C$124,C95=5),-2,IF(OR(C95=Локализация!$C$125,C95=4),-1,IF(OR(C95=Локализация!$C$126,C95=3),0,IF(OR(C95=Локализация!$C$127,C95=2),2,IF(OR(C95=Локализация!$C$128,C95=1),4)))))</f>
        <v>0</v>
      </c>
      <c r="Y95" t="b">
        <f>IF(OR(D95=Локализация!$C$118,D95=5),4,IF(OR(D95=Локализация!$C$119,D95=4),2,IF(OR(D95=Локализация!$C$120,D95=3),0,IF(OR(D95=Локализация!$C$121,D95=2),-1,IF(OR(D95=Локализация!$C$122,D95=1),-2)))))</f>
        <v>0</v>
      </c>
      <c r="Z95" t="b">
        <f>IF(OR(E95=Локализация!$C$124,E95=5),-2,IF(OR(E95=Локализация!$C$125,E95=4),-1,IF(OR(E95=Локализация!$C$126,E95=3),0,IF(OR(E95=Локализация!$C$127,E95=2),2,IF(OR(E95=Локализация!$C$128,E95=1),4)))))</f>
        <v>0</v>
      </c>
      <c r="AA95" t="b">
        <f>IF(OR(F95=Локализация!$C$118,F95=5),4,IF(OR(F95=Локализация!$C$119,F95=4),2,IF(OR(F95=Локализация!$C$120,F95=3),0,IF(OR(F95=Локализация!$C$121,F95=2),-1,IF(OR(F95=Локализация!$C$122,F95=1),-2)))))</f>
        <v>0</v>
      </c>
      <c r="AB95" t="b">
        <f>IF(OR(G95=Локализация!$C$124,G95=5),-2,IF(OR(G95=Локализация!$C$125,G95=4),-1,IF(OR(G95=Локализация!$C$126,G95=3),0,IF(OR(G95=Локализация!$C$127,G95=2),2,IF(OR(G95=Локализация!$C$128,G95=1),4)))))</f>
        <v>0</v>
      </c>
      <c r="AC95" t="b">
        <f>IF(OR(H95=Локализация!$C$118,H95=5),4,IF(OR(H95=Локализация!$C$119,H95=4),2,IF(OR(H95=Локализация!$C$120,H95=3),0,IF(OR(H95=Локализация!$C$121,H95=2),-1,IF(OR(H95=Локализация!$C$122,H95=1),-2)))))</f>
        <v>0</v>
      </c>
      <c r="AD95" t="b">
        <f>IF(OR(I95=Локализация!$C$124,I95=5),-2,IF(OR(I95=Локализация!$C$125,I95=4),-1,IF(OR(I95=Локализация!$C$126,I95=3),0,IF(OR(I95=Локализация!$C$127,I95=2),2,IF(OR(I95=Локализация!$C$128,I95=1),4)))))</f>
        <v>0</v>
      </c>
      <c r="AE95" t="b">
        <f>IF(OR(J95=Локализация!$C$118,J95=5),4,IF(OR(J95=Локализация!$C$119,J95=4),2,IF(OR(J95=Локализация!$C$120,J95=3),0,IF(OR(J95=Локализация!$C$121,J95=2),-1,IF(OR(J95=Локализация!$C$122,J95=1),-2)))))</f>
        <v>0</v>
      </c>
      <c r="AF95" t="b">
        <f>IF(OR(K95=Локализация!$C$124,K95=5),-2,IF(OR(K95=Локализация!$C$125,K95=4),-1,IF(OR(K95=Локализация!$C$126,K95=3),0,IF(OR(K95=Локализация!$C$127,K95=2),2,IF(OR(K95=Локализация!$C$128,K95=1),4)))))</f>
        <v>0</v>
      </c>
      <c r="AG95" t="b">
        <f>IF(OR(L95=Локализация!$C$118,L95=5),4,IF(OR(L95=Локализация!$C$119,L95=4),2,IF(OR(L95=Локализация!$C$120,L95=3),0,IF(OR(L95=Локализация!$C$121,L95=2),-1,IF(OR(L95=Локализация!$C$122,L95=1),-2)))))</f>
        <v>0</v>
      </c>
      <c r="AH95" t="b">
        <f>IF(OR(M95=Локализация!$C$124,M95=5),-2,IF(OR(M95=Локализация!$C$125,M95=4),-1,IF(OR(M95=Локализация!$C$126,M95=3),0,IF(OR(M95=Локализация!$C$127,M95=2),2,IF(OR(M95=Локализация!$C$128,M95=1),4)))))</f>
        <v>0</v>
      </c>
      <c r="AI95" t="b">
        <f>IF(OR(N95=Локализация!$C$118,N95=5),4,IF(OR(N95=Локализация!$C$119,N95=4),2,IF(OR(N95=Локализация!$C$120,N95=3),0,IF(OR(N95=Локализация!$C$121,N95=2),-1,IF(OR(N95=Локализация!$C$122,N95=1),-2)))))</f>
        <v>0</v>
      </c>
      <c r="AJ95" t="b">
        <f>IF(OR(O95=Локализация!$C$124,O95=5),-2,IF(OR(O95=Локализация!$C$125,O95=4),-1,IF(OR(O95=Локализация!$C$126,O95=3),0,IF(OR(O95=Локализация!$C$127,O95=2),2,IF(OR(O95=Локализация!$C$128,O95=1),4)))))</f>
        <v>0</v>
      </c>
      <c r="AK95" t="b">
        <f>IF(OR(P95=Локализация!$C$118,P95=5),4,IF(OR(P95=Локализация!$C$119,P95=4),2,IF(OR(P95=Локализация!$C$120,P95=3),0,IF(OR(P95=Локализация!$C$121,P95=2),-1,IF(OR(P95=Локализация!$C$122,P95=1),-2)))))</f>
        <v>0</v>
      </c>
      <c r="AL95" t="b">
        <f>IF(OR(Q95=Локализация!$C$124,Q95=5),-2,IF(OR(Q95=Локализация!$C$125,Q95=4),-1,IF(OR(Q95=Локализация!$C$126,Q95=3),0,IF(OR(Q95=Локализация!$C$127,Q95=2),2,IF(OR(Q95=Локализация!$C$128,Q95=1),4)))))</f>
        <v>0</v>
      </c>
      <c r="AM95" t="b">
        <f>IF(OR(R95=Локализация!$C$118,R95=5),4,IF(OR(R95=Локализация!$C$119,R95=4),2,IF(OR(R95=Локализация!$C$120,R95=3),0,IF(OR(R95=Локализация!$C$121,R95=2),-1,IF(OR(R95=Локализация!$C$122,R95=1),-2)))))</f>
        <v>0</v>
      </c>
      <c r="AN95" t="b">
        <f>IF(OR(S95=Локализация!$C$124,S95=5),-2,IF(OR(S95=Локализация!$C$125,S95=4),-1,IF(OR(S95=Локализация!$C$126,S95=3),0,IF(OR(S95=Локализация!$C$127,S95=2),2,IF(OR(S95=Локализация!$C$128,S95=1),4)))))</f>
        <v>0</v>
      </c>
      <c r="AO95" t="b">
        <f>IF(OR(T95=Локализация!$C$118,T95=5),4,IF(OR(T95=Локализация!$C$119,T95=4),2,IF(OR(T95=Локализация!$C$120,T95=3),0,IF(OR(T95=Локализация!$C$121,T95=2),-1,IF(OR(T95=Локализация!$C$122,T95=1),-2)))))</f>
        <v>0</v>
      </c>
      <c r="AP95" t="b">
        <f>IF(OR(U95=Локализация!$C$124,U95=5),-2,IF(OR(U95=Локализация!$C$125,U95=4),-1,IF(OR(U95=Локализация!$C$126,U95=3),0,IF(OR(U95=Локализация!$C$127,U95=2),2,IF(OR(U95=Локализация!$C$128,U95=1),4)))))</f>
        <v>0</v>
      </c>
      <c r="AR95" t="str">
        <f>CONCATENATE(W95,X95)</f>
        <v>ЛОЖЬЛОЖЬ</v>
      </c>
      <c r="AS95" t="str">
        <f>CONCATENATE(Y95,Z95)</f>
        <v>ЛОЖЬЛОЖЬ</v>
      </c>
      <c r="AT95" t="str">
        <f>CONCATENATE(AA95,AB95)</f>
        <v>ЛОЖЬЛОЖЬ</v>
      </c>
      <c r="AU95" t="str">
        <f>CONCATENATE(AC95,AD95)</f>
        <v>ЛОЖЬЛОЖЬ</v>
      </c>
      <c r="AV95" t="str">
        <f>CONCATENATE(AE95,AF95)</f>
        <v>ЛОЖЬЛОЖЬ</v>
      </c>
      <c r="AW95" t="str">
        <f>CONCATENATE(AG95,AH95)</f>
        <v>ЛОЖЬЛОЖЬ</v>
      </c>
      <c r="AX95" t="str">
        <f>CONCATENATE(AI95,AJ95)</f>
        <v>ЛОЖЬЛОЖЬ</v>
      </c>
      <c r="AY95" t="str">
        <f>CONCATENATE(AK95,AL95)</f>
        <v>ЛОЖЬЛОЖЬ</v>
      </c>
      <c r="AZ95" t="str">
        <f>CONCATENATE(AM95,AN95)</f>
        <v>ЛОЖЬЛОЖЬ</v>
      </c>
      <c r="BA95" t="str">
        <f>CONCATENATE(AO95,AP95)</f>
        <v>ЛОЖЬЛОЖЬ</v>
      </c>
      <c r="BC95" t="str">
        <f xml:space="preserve"> IF(OR(AR95= "4-2", AR95= "2-1", AR95= "-12", AR95= "-24"),"Q",
  IF(
    OR(AR95= "4-1", AR95= "40", AR95= "42"),"A",
    IF(
      AR95= "44","P",
      IF(OR(AR95= "2-2",AR95="0-2",AR95="-1-2",AR95="-2-2",AR95="-2-1",AR95="-20",AR95="-22" ),"R",
              IF(
                OR(AR95= "24",AR95="04",AR95="-14"),"M",
                IF(
                  OR(AR95= "20",AR95="22",AR95="0-1",AR95="00",AR95="02",AR95="-1-1",AR95="-10"),"I",""
                )
              )
      )
    )
  )
)</f>
        <v/>
      </c>
      <c r="BD95" t="str">
        <f xml:space="preserve"> IF(OR(AS95= "4-2", AS95= "2-1", AS95= "-12", AS95= "-24"),"Q",
  IF(
    OR(AS95= "4-1", AS95= "40", AS95= "42"),"A",
    IF(
      AS95= "44","P",
      IF(OR(AS95= "2-2",AS95="0-2",AS95="-1-2",AS95="-2-2",AS95="-2-1",AS95="-20",AS95="-22" ),"R",
              IF(
                OR(AS95= "24",AS95="04",AS95="-14"),"M",
                IF(
                  OR(AS95= "20",AS95="22",AS95="0-1",AS95="00",AS95="02",AS95="-1-1",AS95="-10"),"I",""
                )
              )
      )
    )
  )
)</f>
        <v/>
      </c>
      <c r="BE95" t="str">
        <f xml:space="preserve"> IF(OR(AT95= "4-2", AT95= "2-1", AT95= "-12", AT95= "-24"),"Q",
  IF(
    OR(AT95= "4-1", AT95= "40", AT95= "42"),"A",
    IF(
      AT95= "44","P",
      IF(OR(AT95= "2-2",AT95="0-2",AT95="-1-2",AT95="-2-2",AT95="-2-1",AT95="-20",AT95="-22" ),"R",
              IF(
                OR(AT95= "24",AT95="04",AT95="-14"),"M",
                IF(
                  OR(AT95= "20",AT95="22",AT95="0-1",AT95="00",AT95="02",AT95="-1-1",AT95="-10"),"I",""
                )
              )
      )
    )
  )
)</f>
        <v/>
      </c>
      <c r="BF95" t="str">
        <f xml:space="preserve"> IF(OR(AU95= "4-2", AU95= "2-1", AU95= "-12", AU95= "-24"),"Q",
  IF(
    OR(AU95= "4-1", AU95= "40", AU95= "42"),"A",
    IF(
      AU95= "44","P",
      IF(OR(AU95= "2-2",AU95="0-2",AU95="-1-2",AU95="-2-2",AU95="-2-1",AU95="-20",AU95="-22" ),"R",
              IF(
                OR(AU95= "24",AU95="04",AU95="-14"),"M",
                IF(
                  OR(AU95= "20",AU95="22",AU95="0-1",AU95="00",AU95="02",AU95="-1-1",AU95="-10"),"I",""
                )
              )
      )
    )
  )
)</f>
        <v/>
      </c>
      <c r="BG95" t="str">
        <f xml:space="preserve"> IF(OR(AV95= "4-2", AV95= "2-1", AV95= "-12", AV95= "-24"),"Q",
  IF(
    OR(AV95= "4-1", AV95= "40", AV95= "42"),"A",
    IF(
      AV95= "44","P",
      IF(OR(AV95= "2-2",AV95="0-2",AV95="-1-2",AV95="-2-2",AV95="-2-1",AV95="-20",AV95="-22" ),"R",
              IF(
                OR(AV95= "24",AV95="04",AV95="-14"),"M",
                IF(
                  OR(AV95= "20",AV95="22",AV95="0-1",AV95="00",AV95="02",AV95="-1-1",AV95="-10"),"I",""
                )
              )
      )
    )
  )
)</f>
        <v/>
      </c>
      <c r="BH95" t="str">
        <f xml:space="preserve"> IF(OR(AW95= "4-2", AW95= "2-1", AW95= "-12", AW95= "-24"),"Q",
  IF(
    OR(AW95= "4-1", AW95= "40", AW95= "42"),"A",
    IF(
      AW95= "44","P",
      IF(OR(AW95= "2-2",AW95="0-2",AW95="-1-2",AW95="-2-2",AW95="-2-1",AW95="-20",AW95="-22" ),"R",
              IF(
                OR(AW95= "24",AW95="04",AW95="-14"),"M",
                IF(
                  OR(AW95= "20",AW95="22",AW95="0-1",AW95="00",AW95="02",AW95="-1-1",AW95="-10"),"I",""
                )
              )
      )
    )
  )
)</f>
        <v/>
      </c>
      <c r="BI95" t="str">
        <f xml:space="preserve"> IF(OR(AX95= "4-2", AX95= "2-1", AX95= "-12", AX95= "-24"),"Q",
  IF(
    OR(AX95= "4-1", AX95= "40", AX95= "42"),"A",
    IF(
      AX95= "44","P",
      IF(OR(AX95= "2-2",AX95="0-2",AX95="-1-2",AX95="-2-2",AX95="-2-1",AX95="-20",AX95="-22" ),"R",
              IF(
                OR(AX95= "24",AX95="04",AX95="-14"),"M",
                IF(
                  OR(AX95= "20",AX95="22",AX95="0-1",AX95="00",AX95="02",AX95="-1-1",AX95="-10"),"I",""
                )
              )
      )
    )
  )
)</f>
        <v/>
      </c>
      <c r="BJ95" t="str">
        <f xml:space="preserve"> IF(OR(AY95= "4-2", AY95= "2-1", AY95= "-12", AY95= "-24"),"Q",
  IF(
    OR(AY95= "4-1", AY95= "40", AY95= "42"),"A",
    IF(
      AY95= "44","P",
      IF(OR(AY95= "2-2",AY95="0-2",AY95="-1-2",AY95="-2-2",AY95="-2-1",AY95="-20",AY95="-22" ),"R",
              IF(
                OR(AY95= "24",AY95="04",AY95="-14"),"M",
                IF(
                  OR(AY95= "20",AY95="22",AY95="0-1",AY95="00",AY95="02",AY95="-1-1",AY95="-10"),"I",""
                )
              )
      )
    )
  )
)</f>
        <v/>
      </c>
      <c r="BK95" t="str">
        <f xml:space="preserve"> IF(OR(AZ95= "4-2", AZ95= "2-1", AZ95= "-12", AZ95= "-24"),"Q",
  IF(
    OR(AZ95= "4-1", AZ95= "40", AZ95= "42"),"A",
    IF(
      AZ95= "44","P",
      IF(OR(AZ95= "2-2",AZ95="0-2",AZ95="-1-2",AZ95="-2-2",AZ95="-2-1",AZ95="-20",AZ95="-22" ),"R",
              IF(
                OR(AZ95= "24",AZ95="04",AZ95="-14"),"M",
                IF(
                  OR(AZ95= "20",AZ95="22",AZ95="0-1",AZ95="00",AZ95="02",AZ95="-1-1",AZ95="-10"),"I",""
                )
              )
      )
    )
  )
)</f>
        <v/>
      </c>
      <c r="BL95" t="str">
        <f xml:space="preserve"> IF(OR(BA95= "4-2", BA95= "2-1", BA95= "-12", BA95= "-24"),"Q",
  IF(
    OR(BA95= "4-1", BA95= "40", BA95= "42"),"A",
    IF(
      BA95= "44","P",
      IF(OR(BA95= "2-2",BA95="0-2",BA95="-1-2",BA95="-2-2",BA95="-2-1",BA95="-20",BA95="-22" ),"R",
              IF(
                OR(BA95= "24",BA95="04",BA95="-14"),"M",
                IF(
                  OR(BA95= "20",BA95="22",BA95="0-1",BA95="00",BA95="02",BA95="-1-1",BA95="-10"),"I",""
                )
              )
      )
    )
  )
)</f>
        <v/>
      </c>
    </row>
    <row r="96" spans="23:64" x14ac:dyDescent="0.25">
      <c r="W96" t="b">
        <f>IF(OR(B96=Локализация!$C$118,B96=5),4,IF(OR(B96=Локализация!$C$119,B96=4),2,IF(OR(B96=Локализация!$C$120,B96=3),0,IF(OR(B96=Локализация!$C$121,B96=2),-1,IF(OR(B96=Локализация!$C$122,B96=1),-2)))))</f>
        <v>0</v>
      </c>
      <c r="X96" t="b">
        <f>IF(OR(C96=Локализация!$C$124,C96=5),-2,IF(OR(C96=Локализация!$C$125,C96=4),-1,IF(OR(C96=Локализация!$C$126,C96=3),0,IF(OR(C96=Локализация!$C$127,C96=2),2,IF(OR(C96=Локализация!$C$128,C96=1),4)))))</f>
        <v>0</v>
      </c>
      <c r="Y96" t="b">
        <f>IF(OR(D96=Локализация!$C$118,D96=5),4,IF(OR(D96=Локализация!$C$119,D96=4),2,IF(OR(D96=Локализация!$C$120,D96=3),0,IF(OR(D96=Локализация!$C$121,D96=2),-1,IF(OR(D96=Локализация!$C$122,D96=1),-2)))))</f>
        <v>0</v>
      </c>
      <c r="Z96" t="b">
        <f>IF(OR(E96=Локализация!$C$124,E96=5),-2,IF(OR(E96=Локализация!$C$125,E96=4),-1,IF(OR(E96=Локализация!$C$126,E96=3),0,IF(OR(E96=Локализация!$C$127,E96=2),2,IF(OR(E96=Локализация!$C$128,E96=1),4)))))</f>
        <v>0</v>
      </c>
      <c r="AA96" t="b">
        <f>IF(OR(F96=Локализация!$C$118,F96=5),4,IF(OR(F96=Локализация!$C$119,F96=4),2,IF(OR(F96=Локализация!$C$120,F96=3),0,IF(OR(F96=Локализация!$C$121,F96=2),-1,IF(OR(F96=Локализация!$C$122,F96=1),-2)))))</f>
        <v>0</v>
      </c>
      <c r="AB96" t="b">
        <f>IF(OR(G96=Локализация!$C$124,G96=5),-2,IF(OR(G96=Локализация!$C$125,G96=4),-1,IF(OR(G96=Локализация!$C$126,G96=3),0,IF(OR(G96=Локализация!$C$127,G96=2),2,IF(OR(G96=Локализация!$C$128,G96=1),4)))))</f>
        <v>0</v>
      </c>
      <c r="AC96" t="b">
        <f>IF(OR(H96=Локализация!$C$118,H96=5),4,IF(OR(H96=Локализация!$C$119,H96=4),2,IF(OR(H96=Локализация!$C$120,H96=3),0,IF(OR(H96=Локализация!$C$121,H96=2),-1,IF(OR(H96=Локализация!$C$122,H96=1),-2)))))</f>
        <v>0</v>
      </c>
      <c r="AD96" t="b">
        <f>IF(OR(I96=Локализация!$C$124,I96=5),-2,IF(OR(I96=Локализация!$C$125,I96=4),-1,IF(OR(I96=Локализация!$C$126,I96=3),0,IF(OR(I96=Локализация!$C$127,I96=2),2,IF(OR(I96=Локализация!$C$128,I96=1),4)))))</f>
        <v>0</v>
      </c>
      <c r="AE96" t="b">
        <f>IF(OR(J96=Локализация!$C$118,J96=5),4,IF(OR(J96=Локализация!$C$119,J96=4),2,IF(OR(J96=Локализация!$C$120,J96=3),0,IF(OR(J96=Локализация!$C$121,J96=2),-1,IF(OR(J96=Локализация!$C$122,J96=1),-2)))))</f>
        <v>0</v>
      </c>
      <c r="AF96" t="b">
        <f>IF(OR(K96=Локализация!$C$124,K96=5),-2,IF(OR(K96=Локализация!$C$125,K96=4),-1,IF(OR(K96=Локализация!$C$126,K96=3),0,IF(OR(K96=Локализация!$C$127,K96=2),2,IF(OR(K96=Локализация!$C$128,K96=1),4)))))</f>
        <v>0</v>
      </c>
      <c r="AG96" t="b">
        <f>IF(OR(L96=Локализация!$C$118,L96=5),4,IF(OR(L96=Локализация!$C$119,L96=4),2,IF(OR(L96=Локализация!$C$120,L96=3),0,IF(OR(L96=Локализация!$C$121,L96=2),-1,IF(OR(L96=Локализация!$C$122,L96=1),-2)))))</f>
        <v>0</v>
      </c>
      <c r="AH96" t="b">
        <f>IF(OR(M96=Локализация!$C$124,M96=5),-2,IF(OR(M96=Локализация!$C$125,M96=4),-1,IF(OR(M96=Локализация!$C$126,M96=3),0,IF(OR(M96=Локализация!$C$127,M96=2),2,IF(OR(M96=Локализация!$C$128,M96=1),4)))))</f>
        <v>0</v>
      </c>
      <c r="AI96" t="b">
        <f>IF(OR(N96=Локализация!$C$118,N96=5),4,IF(OR(N96=Локализация!$C$119,N96=4),2,IF(OR(N96=Локализация!$C$120,N96=3),0,IF(OR(N96=Локализация!$C$121,N96=2),-1,IF(OR(N96=Локализация!$C$122,N96=1),-2)))))</f>
        <v>0</v>
      </c>
      <c r="AJ96" t="b">
        <f>IF(OR(O96=Локализация!$C$124,O96=5),-2,IF(OR(O96=Локализация!$C$125,O96=4),-1,IF(OR(O96=Локализация!$C$126,O96=3),0,IF(OR(O96=Локализация!$C$127,O96=2),2,IF(OR(O96=Локализация!$C$128,O96=1),4)))))</f>
        <v>0</v>
      </c>
      <c r="AK96" t="b">
        <f>IF(OR(P96=Локализация!$C$118,P96=5),4,IF(OR(P96=Локализация!$C$119,P96=4),2,IF(OR(P96=Локализация!$C$120,P96=3),0,IF(OR(P96=Локализация!$C$121,P96=2),-1,IF(OR(P96=Локализация!$C$122,P96=1),-2)))))</f>
        <v>0</v>
      </c>
      <c r="AL96" t="b">
        <f>IF(OR(Q96=Локализация!$C$124,Q96=5),-2,IF(OR(Q96=Локализация!$C$125,Q96=4),-1,IF(OR(Q96=Локализация!$C$126,Q96=3),0,IF(OR(Q96=Локализация!$C$127,Q96=2),2,IF(OR(Q96=Локализация!$C$128,Q96=1),4)))))</f>
        <v>0</v>
      </c>
      <c r="AM96" t="b">
        <f>IF(OR(R96=Локализация!$C$118,R96=5),4,IF(OR(R96=Локализация!$C$119,R96=4),2,IF(OR(R96=Локализация!$C$120,R96=3),0,IF(OR(R96=Локализация!$C$121,R96=2),-1,IF(OR(R96=Локализация!$C$122,R96=1),-2)))))</f>
        <v>0</v>
      </c>
      <c r="AN96" t="b">
        <f>IF(OR(S96=Локализация!$C$124,S96=5),-2,IF(OR(S96=Локализация!$C$125,S96=4),-1,IF(OR(S96=Локализация!$C$126,S96=3),0,IF(OR(S96=Локализация!$C$127,S96=2),2,IF(OR(S96=Локализация!$C$128,S96=1),4)))))</f>
        <v>0</v>
      </c>
      <c r="AO96" t="b">
        <f>IF(OR(T96=Локализация!$C$118,T96=5),4,IF(OR(T96=Локализация!$C$119,T96=4),2,IF(OR(T96=Локализация!$C$120,T96=3),0,IF(OR(T96=Локализация!$C$121,T96=2),-1,IF(OR(T96=Локализация!$C$122,T96=1),-2)))))</f>
        <v>0</v>
      </c>
      <c r="AP96" t="b">
        <f>IF(OR(U96=Локализация!$C$124,U96=5),-2,IF(OR(U96=Локализация!$C$125,U96=4),-1,IF(OR(U96=Локализация!$C$126,U96=3),0,IF(OR(U96=Локализация!$C$127,U96=2),2,IF(OR(U96=Локализация!$C$128,U96=1),4)))))</f>
        <v>0</v>
      </c>
      <c r="AR96" t="str">
        <f>CONCATENATE(W96,X96)</f>
        <v>ЛОЖЬЛОЖЬ</v>
      </c>
      <c r="AS96" t="str">
        <f>CONCATENATE(Y96,Z96)</f>
        <v>ЛОЖЬЛОЖЬ</v>
      </c>
      <c r="AT96" t="str">
        <f>CONCATENATE(AA96,AB96)</f>
        <v>ЛОЖЬЛОЖЬ</v>
      </c>
      <c r="AU96" t="str">
        <f>CONCATENATE(AC96,AD96)</f>
        <v>ЛОЖЬЛОЖЬ</v>
      </c>
      <c r="AV96" t="str">
        <f>CONCATENATE(AE96,AF96)</f>
        <v>ЛОЖЬЛОЖЬ</v>
      </c>
      <c r="AW96" t="str">
        <f>CONCATENATE(AG96,AH96)</f>
        <v>ЛОЖЬЛОЖЬ</v>
      </c>
      <c r="AX96" t="str">
        <f>CONCATENATE(AI96,AJ96)</f>
        <v>ЛОЖЬЛОЖЬ</v>
      </c>
      <c r="AY96" t="str">
        <f>CONCATENATE(AK96,AL96)</f>
        <v>ЛОЖЬЛОЖЬ</v>
      </c>
      <c r="AZ96" t="str">
        <f>CONCATENATE(AM96,AN96)</f>
        <v>ЛОЖЬЛОЖЬ</v>
      </c>
      <c r="BA96" t="str">
        <f>CONCATENATE(AO96,AP96)</f>
        <v>ЛОЖЬЛОЖЬ</v>
      </c>
      <c r="BC96" t="str">
        <f xml:space="preserve"> IF(OR(AR96= "4-2", AR96= "2-1", AR96= "-12", AR96= "-24"),"Q",
  IF(
    OR(AR96= "4-1", AR96= "40", AR96= "42"),"A",
    IF(
      AR96= "44","P",
      IF(OR(AR96= "2-2",AR96="0-2",AR96="-1-2",AR96="-2-2",AR96="-2-1",AR96="-20",AR96="-22" ),"R",
              IF(
                OR(AR96= "24",AR96="04",AR96="-14"),"M",
                IF(
                  OR(AR96= "20",AR96="22",AR96="0-1",AR96="00",AR96="02",AR96="-1-1",AR96="-10"),"I",""
                )
              )
      )
    )
  )
)</f>
        <v/>
      </c>
      <c r="BD96" t="str">
        <f xml:space="preserve"> IF(OR(AS96= "4-2", AS96= "2-1", AS96= "-12", AS96= "-24"),"Q",
  IF(
    OR(AS96= "4-1", AS96= "40", AS96= "42"),"A",
    IF(
      AS96= "44","P",
      IF(OR(AS96= "2-2",AS96="0-2",AS96="-1-2",AS96="-2-2",AS96="-2-1",AS96="-20",AS96="-22" ),"R",
              IF(
                OR(AS96= "24",AS96="04",AS96="-14"),"M",
                IF(
                  OR(AS96= "20",AS96="22",AS96="0-1",AS96="00",AS96="02",AS96="-1-1",AS96="-10"),"I",""
                )
              )
      )
    )
  )
)</f>
        <v/>
      </c>
      <c r="BE96" t="str">
        <f xml:space="preserve"> IF(OR(AT96= "4-2", AT96= "2-1", AT96= "-12", AT96= "-24"),"Q",
  IF(
    OR(AT96= "4-1", AT96= "40", AT96= "42"),"A",
    IF(
      AT96= "44","P",
      IF(OR(AT96= "2-2",AT96="0-2",AT96="-1-2",AT96="-2-2",AT96="-2-1",AT96="-20",AT96="-22" ),"R",
              IF(
                OR(AT96= "24",AT96="04",AT96="-14"),"M",
                IF(
                  OR(AT96= "20",AT96="22",AT96="0-1",AT96="00",AT96="02",AT96="-1-1",AT96="-10"),"I",""
                )
              )
      )
    )
  )
)</f>
        <v/>
      </c>
      <c r="BF96" t="str">
        <f xml:space="preserve"> IF(OR(AU96= "4-2", AU96= "2-1", AU96= "-12", AU96= "-24"),"Q",
  IF(
    OR(AU96= "4-1", AU96= "40", AU96= "42"),"A",
    IF(
      AU96= "44","P",
      IF(OR(AU96= "2-2",AU96="0-2",AU96="-1-2",AU96="-2-2",AU96="-2-1",AU96="-20",AU96="-22" ),"R",
              IF(
                OR(AU96= "24",AU96="04",AU96="-14"),"M",
                IF(
                  OR(AU96= "20",AU96="22",AU96="0-1",AU96="00",AU96="02",AU96="-1-1",AU96="-10"),"I",""
                )
              )
      )
    )
  )
)</f>
        <v/>
      </c>
      <c r="BG96" t="str">
        <f xml:space="preserve"> IF(OR(AV96= "4-2", AV96= "2-1", AV96= "-12", AV96= "-24"),"Q",
  IF(
    OR(AV96= "4-1", AV96= "40", AV96= "42"),"A",
    IF(
      AV96= "44","P",
      IF(OR(AV96= "2-2",AV96="0-2",AV96="-1-2",AV96="-2-2",AV96="-2-1",AV96="-20",AV96="-22" ),"R",
              IF(
                OR(AV96= "24",AV96="04",AV96="-14"),"M",
                IF(
                  OR(AV96= "20",AV96="22",AV96="0-1",AV96="00",AV96="02",AV96="-1-1",AV96="-10"),"I",""
                )
              )
      )
    )
  )
)</f>
        <v/>
      </c>
      <c r="BH96" t="str">
        <f xml:space="preserve"> IF(OR(AW96= "4-2", AW96= "2-1", AW96= "-12", AW96= "-24"),"Q",
  IF(
    OR(AW96= "4-1", AW96= "40", AW96= "42"),"A",
    IF(
      AW96= "44","P",
      IF(OR(AW96= "2-2",AW96="0-2",AW96="-1-2",AW96="-2-2",AW96="-2-1",AW96="-20",AW96="-22" ),"R",
              IF(
                OR(AW96= "24",AW96="04",AW96="-14"),"M",
                IF(
                  OR(AW96= "20",AW96="22",AW96="0-1",AW96="00",AW96="02",AW96="-1-1",AW96="-10"),"I",""
                )
              )
      )
    )
  )
)</f>
        <v/>
      </c>
      <c r="BI96" t="str">
        <f xml:space="preserve"> IF(OR(AX96= "4-2", AX96= "2-1", AX96= "-12", AX96= "-24"),"Q",
  IF(
    OR(AX96= "4-1", AX96= "40", AX96= "42"),"A",
    IF(
      AX96= "44","P",
      IF(OR(AX96= "2-2",AX96="0-2",AX96="-1-2",AX96="-2-2",AX96="-2-1",AX96="-20",AX96="-22" ),"R",
              IF(
                OR(AX96= "24",AX96="04",AX96="-14"),"M",
                IF(
                  OR(AX96= "20",AX96="22",AX96="0-1",AX96="00",AX96="02",AX96="-1-1",AX96="-10"),"I",""
                )
              )
      )
    )
  )
)</f>
        <v/>
      </c>
      <c r="BJ96" t="str">
        <f xml:space="preserve"> IF(OR(AY96= "4-2", AY96= "2-1", AY96= "-12", AY96= "-24"),"Q",
  IF(
    OR(AY96= "4-1", AY96= "40", AY96= "42"),"A",
    IF(
      AY96= "44","P",
      IF(OR(AY96= "2-2",AY96="0-2",AY96="-1-2",AY96="-2-2",AY96="-2-1",AY96="-20",AY96="-22" ),"R",
              IF(
                OR(AY96= "24",AY96="04",AY96="-14"),"M",
                IF(
                  OR(AY96= "20",AY96="22",AY96="0-1",AY96="00",AY96="02",AY96="-1-1",AY96="-10"),"I",""
                )
              )
      )
    )
  )
)</f>
        <v/>
      </c>
      <c r="BK96" t="str">
        <f xml:space="preserve"> IF(OR(AZ96= "4-2", AZ96= "2-1", AZ96= "-12", AZ96= "-24"),"Q",
  IF(
    OR(AZ96= "4-1", AZ96= "40", AZ96= "42"),"A",
    IF(
      AZ96= "44","P",
      IF(OR(AZ96= "2-2",AZ96="0-2",AZ96="-1-2",AZ96="-2-2",AZ96="-2-1",AZ96="-20",AZ96="-22" ),"R",
              IF(
                OR(AZ96= "24",AZ96="04",AZ96="-14"),"M",
                IF(
                  OR(AZ96= "20",AZ96="22",AZ96="0-1",AZ96="00",AZ96="02",AZ96="-1-1",AZ96="-10"),"I",""
                )
              )
      )
    )
  )
)</f>
        <v/>
      </c>
      <c r="BL96" t="str">
        <f xml:space="preserve"> IF(OR(BA96= "4-2", BA96= "2-1", BA96= "-12", BA96= "-24"),"Q",
  IF(
    OR(BA96= "4-1", BA96= "40", BA96= "42"),"A",
    IF(
      BA96= "44","P",
      IF(OR(BA96= "2-2",BA96="0-2",BA96="-1-2",BA96="-2-2",BA96="-2-1",BA96="-20",BA96="-22" ),"R",
              IF(
                OR(BA96= "24",BA96="04",BA96="-14"),"M",
                IF(
                  OR(BA96= "20",BA96="22",BA96="0-1",BA96="00",BA96="02",BA96="-1-1",BA96="-10"),"I",""
                )
              )
      )
    )
  )
)</f>
        <v/>
      </c>
    </row>
    <row r="97" spans="23:64" x14ac:dyDescent="0.25">
      <c r="W97" t="b">
        <f>IF(OR(B97=Локализация!$C$118,B97=5),4,IF(OR(B97=Локализация!$C$119,B97=4),2,IF(OR(B97=Локализация!$C$120,B97=3),0,IF(OR(B97=Локализация!$C$121,B97=2),-1,IF(OR(B97=Локализация!$C$122,B97=1),-2)))))</f>
        <v>0</v>
      </c>
      <c r="X97" t="b">
        <f>IF(OR(C97=Локализация!$C$124,C97=5),-2,IF(OR(C97=Локализация!$C$125,C97=4),-1,IF(OR(C97=Локализация!$C$126,C97=3),0,IF(OR(C97=Локализация!$C$127,C97=2),2,IF(OR(C97=Локализация!$C$128,C97=1),4)))))</f>
        <v>0</v>
      </c>
      <c r="Y97" t="b">
        <f>IF(OR(D97=Локализация!$C$118,D97=5),4,IF(OR(D97=Локализация!$C$119,D97=4),2,IF(OR(D97=Локализация!$C$120,D97=3),0,IF(OR(D97=Локализация!$C$121,D97=2),-1,IF(OR(D97=Локализация!$C$122,D97=1),-2)))))</f>
        <v>0</v>
      </c>
      <c r="Z97" t="b">
        <f>IF(OR(E97=Локализация!$C$124,E97=5),-2,IF(OR(E97=Локализация!$C$125,E97=4),-1,IF(OR(E97=Локализация!$C$126,E97=3),0,IF(OR(E97=Локализация!$C$127,E97=2),2,IF(OR(E97=Локализация!$C$128,E97=1),4)))))</f>
        <v>0</v>
      </c>
      <c r="AA97" t="b">
        <f>IF(OR(F97=Локализация!$C$118,F97=5),4,IF(OR(F97=Локализация!$C$119,F97=4),2,IF(OR(F97=Локализация!$C$120,F97=3),0,IF(OR(F97=Локализация!$C$121,F97=2),-1,IF(OR(F97=Локализация!$C$122,F97=1),-2)))))</f>
        <v>0</v>
      </c>
      <c r="AB97" t="b">
        <f>IF(OR(G97=Локализация!$C$124,G97=5),-2,IF(OR(G97=Локализация!$C$125,G97=4),-1,IF(OR(G97=Локализация!$C$126,G97=3),0,IF(OR(G97=Локализация!$C$127,G97=2),2,IF(OR(G97=Локализация!$C$128,G97=1),4)))))</f>
        <v>0</v>
      </c>
      <c r="AC97" t="b">
        <f>IF(OR(H97=Локализация!$C$118,H97=5),4,IF(OR(H97=Локализация!$C$119,H97=4),2,IF(OR(H97=Локализация!$C$120,H97=3),0,IF(OR(H97=Локализация!$C$121,H97=2),-1,IF(OR(H97=Локализация!$C$122,H97=1),-2)))))</f>
        <v>0</v>
      </c>
      <c r="AD97" t="b">
        <f>IF(OR(I97=Локализация!$C$124,I97=5),-2,IF(OR(I97=Локализация!$C$125,I97=4),-1,IF(OR(I97=Локализация!$C$126,I97=3),0,IF(OR(I97=Локализация!$C$127,I97=2),2,IF(OR(I97=Локализация!$C$128,I97=1),4)))))</f>
        <v>0</v>
      </c>
      <c r="AE97" t="b">
        <f>IF(OR(J97=Локализация!$C$118,J97=5),4,IF(OR(J97=Локализация!$C$119,J97=4),2,IF(OR(J97=Локализация!$C$120,J97=3),0,IF(OR(J97=Локализация!$C$121,J97=2),-1,IF(OR(J97=Локализация!$C$122,J97=1),-2)))))</f>
        <v>0</v>
      </c>
      <c r="AF97" t="b">
        <f>IF(OR(K97=Локализация!$C$124,K97=5),-2,IF(OR(K97=Локализация!$C$125,K97=4),-1,IF(OR(K97=Локализация!$C$126,K97=3),0,IF(OR(K97=Локализация!$C$127,K97=2),2,IF(OR(K97=Локализация!$C$128,K97=1),4)))))</f>
        <v>0</v>
      </c>
      <c r="AG97" t="b">
        <f>IF(OR(L97=Локализация!$C$118,L97=5),4,IF(OR(L97=Локализация!$C$119,L97=4),2,IF(OR(L97=Локализация!$C$120,L97=3),0,IF(OR(L97=Локализация!$C$121,L97=2),-1,IF(OR(L97=Локализация!$C$122,L97=1),-2)))))</f>
        <v>0</v>
      </c>
      <c r="AH97" t="b">
        <f>IF(OR(M97=Локализация!$C$124,M97=5),-2,IF(OR(M97=Локализация!$C$125,M97=4),-1,IF(OR(M97=Локализация!$C$126,M97=3),0,IF(OR(M97=Локализация!$C$127,M97=2),2,IF(OR(M97=Локализация!$C$128,M97=1),4)))))</f>
        <v>0</v>
      </c>
      <c r="AI97" t="b">
        <f>IF(OR(N97=Локализация!$C$118,N97=5),4,IF(OR(N97=Локализация!$C$119,N97=4),2,IF(OR(N97=Локализация!$C$120,N97=3),0,IF(OR(N97=Локализация!$C$121,N97=2),-1,IF(OR(N97=Локализация!$C$122,N97=1),-2)))))</f>
        <v>0</v>
      </c>
      <c r="AJ97" t="b">
        <f>IF(OR(O97=Локализация!$C$124,O97=5),-2,IF(OR(O97=Локализация!$C$125,O97=4),-1,IF(OR(O97=Локализация!$C$126,O97=3),0,IF(OR(O97=Локализация!$C$127,O97=2),2,IF(OR(O97=Локализация!$C$128,O97=1),4)))))</f>
        <v>0</v>
      </c>
      <c r="AK97" t="b">
        <f>IF(OR(P97=Локализация!$C$118,P97=5),4,IF(OR(P97=Локализация!$C$119,P97=4),2,IF(OR(P97=Локализация!$C$120,P97=3),0,IF(OR(P97=Локализация!$C$121,P97=2),-1,IF(OR(P97=Локализация!$C$122,P97=1),-2)))))</f>
        <v>0</v>
      </c>
      <c r="AL97" t="b">
        <f>IF(OR(Q97=Локализация!$C$124,Q97=5),-2,IF(OR(Q97=Локализация!$C$125,Q97=4),-1,IF(OR(Q97=Локализация!$C$126,Q97=3),0,IF(OR(Q97=Локализация!$C$127,Q97=2),2,IF(OR(Q97=Локализация!$C$128,Q97=1),4)))))</f>
        <v>0</v>
      </c>
      <c r="AM97" t="b">
        <f>IF(OR(R97=Локализация!$C$118,R97=5),4,IF(OR(R97=Локализация!$C$119,R97=4),2,IF(OR(R97=Локализация!$C$120,R97=3),0,IF(OR(R97=Локализация!$C$121,R97=2),-1,IF(OR(R97=Локализация!$C$122,R97=1),-2)))))</f>
        <v>0</v>
      </c>
      <c r="AN97" t="b">
        <f>IF(OR(S97=Локализация!$C$124,S97=5),-2,IF(OR(S97=Локализация!$C$125,S97=4),-1,IF(OR(S97=Локализация!$C$126,S97=3),0,IF(OR(S97=Локализация!$C$127,S97=2),2,IF(OR(S97=Локализация!$C$128,S97=1),4)))))</f>
        <v>0</v>
      </c>
      <c r="AO97" t="b">
        <f>IF(OR(T97=Локализация!$C$118,T97=5),4,IF(OR(T97=Локализация!$C$119,T97=4),2,IF(OR(T97=Локализация!$C$120,T97=3),0,IF(OR(T97=Локализация!$C$121,T97=2),-1,IF(OR(T97=Локализация!$C$122,T97=1),-2)))))</f>
        <v>0</v>
      </c>
      <c r="AP97" t="b">
        <f>IF(OR(U97=Локализация!$C$124,U97=5),-2,IF(OR(U97=Локализация!$C$125,U97=4),-1,IF(OR(U97=Локализация!$C$126,U97=3),0,IF(OR(U97=Локализация!$C$127,U97=2),2,IF(OR(U97=Локализация!$C$128,U97=1),4)))))</f>
        <v>0</v>
      </c>
      <c r="AR97" t="str">
        <f>CONCATENATE(W97,X97)</f>
        <v>ЛОЖЬЛОЖЬ</v>
      </c>
      <c r="AS97" t="str">
        <f>CONCATENATE(Y97,Z97)</f>
        <v>ЛОЖЬЛОЖЬ</v>
      </c>
      <c r="AT97" t="str">
        <f>CONCATENATE(AA97,AB97)</f>
        <v>ЛОЖЬЛОЖЬ</v>
      </c>
      <c r="AU97" t="str">
        <f>CONCATENATE(AC97,AD97)</f>
        <v>ЛОЖЬЛОЖЬ</v>
      </c>
      <c r="AV97" t="str">
        <f>CONCATENATE(AE97,AF97)</f>
        <v>ЛОЖЬЛОЖЬ</v>
      </c>
      <c r="AW97" t="str">
        <f>CONCATENATE(AG97,AH97)</f>
        <v>ЛОЖЬЛОЖЬ</v>
      </c>
      <c r="AX97" t="str">
        <f>CONCATENATE(AI97,AJ97)</f>
        <v>ЛОЖЬЛОЖЬ</v>
      </c>
      <c r="AY97" t="str">
        <f>CONCATENATE(AK97,AL97)</f>
        <v>ЛОЖЬЛОЖЬ</v>
      </c>
      <c r="AZ97" t="str">
        <f>CONCATENATE(AM97,AN97)</f>
        <v>ЛОЖЬЛОЖЬ</v>
      </c>
      <c r="BA97" t="str">
        <f>CONCATENATE(AO97,AP97)</f>
        <v>ЛОЖЬЛОЖЬ</v>
      </c>
      <c r="BC97" t="str">
        <f xml:space="preserve"> IF(OR(AR97= "4-2", AR97= "2-1", AR97= "-12", AR97= "-24"),"Q",
  IF(
    OR(AR97= "4-1", AR97= "40", AR97= "42"),"A",
    IF(
      AR97= "44","P",
      IF(OR(AR97= "2-2",AR97="0-2",AR97="-1-2",AR97="-2-2",AR97="-2-1",AR97="-20",AR97="-22" ),"R",
              IF(
                OR(AR97= "24",AR97="04",AR97="-14"),"M",
                IF(
                  OR(AR97= "20",AR97="22",AR97="0-1",AR97="00",AR97="02",AR97="-1-1",AR97="-10"),"I",""
                )
              )
      )
    )
  )
)</f>
        <v/>
      </c>
      <c r="BD97" t="str">
        <f xml:space="preserve"> IF(OR(AS97= "4-2", AS97= "2-1", AS97= "-12", AS97= "-24"),"Q",
  IF(
    OR(AS97= "4-1", AS97= "40", AS97= "42"),"A",
    IF(
      AS97= "44","P",
      IF(OR(AS97= "2-2",AS97="0-2",AS97="-1-2",AS97="-2-2",AS97="-2-1",AS97="-20",AS97="-22" ),"R",
              IF(
                OR(AS97= "24",AS97="04",AS97="-14"),"M",
                IF(
                  OR(AS97= "20",AS97="22",AS97="0-1",AS97="00",AS97="02",AS97="-1-1",AS97="-10"),"I",""
                )
              )
      )
    )
  )
)</f>
        <v/>
      </c>
      <c r="BE97" t="str">
        <f xml:space="preserve"> IF(OR(AT97= "4-2", AT97= "2-1", AT97= "-12", AT97= "-24"),"Q",
  IF(
    OR(AT97= "4-1", AT97= "40", AT97= "42"),"A",
    IF(
      AT97= "44","P",
      IF(OR(AT97= "2-2",AT97="0-2",AT97="-1-2",AT97="-2-2",AT97="-2-1",AT97="-20",AT97="-22" ),"R",
              IF(
                OR(AT97= "24",AT97="04",AT97="-14"),"M",
                IF(
                  OR(AT97= "20",AT97="22",AT97="0-1",AT97="00",AT97="02",AT97="-1-1",AT97="-10"),"I",""
                )
              )
      )
    )
  )
)</f>
        <v/>
      </c>
      <c r="BF97" t="str">
        <f xml:space="preserve"> IF(OR(AU97= "4-2", AU97= "2-1", AU97= "-12", AU97= "-24"),"Q",
  IF(
    OR(AU97= "4-1", AU97= "40", AU97= "42"),"A",
    IF(
      AU97= "44","P",
      IF(OR(AU97= "2-2",AU97="0-2",AU97="-1-2",AU97="-2-2",AU97="-2-1",AU97="-20",AU97="-22" ),"R",
              IF(
                OR(AU97= "24",AU97="04",AU97="-14"),"M",
                IF(
                  OR(AU97= "20",AU97="22",AU97="0-1",AU97="00",AU97="02",AU97="-1-1",AU97="-10"),"I",""
                )
              )
      )
    )
  )
)</f>
        <v/>
      </c>
      <c r="BG97" t="str">
        <f xml:space="preserve"> IF(OR(AV97= "4-2", AV97= "2-1", AV97= "-12", AV97= "-24"),"Q",
  IF(
    OR(AV97= "4-1", AV97= "40", AV97= "42"),"A",
    IF(
      AV97= "44","P",
      IF(OR(AV97= "2-2",AV97="0-2",AV97="-1-2",AV97="-2-2",AV97="-2-1",AV97="-20",AV97="-22" ),"R",
              IF(
                OR(AV97= "24",AV97="04",AV97="-14"),"M",
                IF(
                  OR(AV97= "20",AV97="22",AV97="0-1",AV97="00",AV97="02",AV97="-1-1",AV97="-10"),"I",""
                )
              )
      )
    )
  )
)</f>
        <v/>
      </c>
      <c r="BH97" t="str">
        <f xml:space="preserve"> IF(OR(AW97= "4-2", AW97= "2-1", AW97= "-12", AW97= "-24"),"Q",
  IF(
    OR(AW97= "4-1", AW97= "40", AW97= "42"),"A",
    IF(
      AW97= "44","P",
      IF(OR(AW97= "2-2",AW97="0-2",AW97="-1-2",AW97="-2-2",AW97="-2-1",AW97="-20",AW97="-22" ),"R",
              IF(
                OR(AW97= "24",AW97="04",AW97="-14"),"M",
                IF(
                  OR(AW97= "20",AW97="22",AW97="0-1",AW97="00",AW97="02",AW97="-1-1",AW97="-10"),"I",""
                )
              )
      )
    )
  )
)</f>
        <v/>
      </c>
      <c r="BI97" t="str">
        <f xml:space="preserve"> IF(OR(AX97= "4-2", AX97= "2-1", AX97= "-12", AX97= "-24"),"Q",
  IF(
    OR(AX97= "4-1", AX97= "40", AX97= "42"),"A",
    IF(
      AX97= "44","P",
      IF(OR(AX97= "2-2",AX97="0-2",AX97="-1-2",AX97="-2-2",AX97="-2-1",AX97="-20",AX97="-22" ),"R",
              IF(
                OR(AX97= "24",AX97="04",AX97="-14"),"M",
                IF(
                  OR(AX97= "20",AX97="22",AX97="0-1",AX97="00",AX97="02",AX97="-1-1",AX97="-10"),"I",""
                )
              )
      )
    )
  )
)</f>
        <v/>
      </c>
      <c r="BJ97" t="str">
        <f xml:space="preserve"> IF(OR(AY97= "4-2", AY97= "2-1", AY97= "-12", AY97= "-24"),"Q",
  IF(
    OR(AY97= "4-1", AY97= "40", AY97= "42"),"A",
    IF(
      AY97= "44","P",
      IF(OR(AY97= "2-2",AY97="0-2",AY97="-1-2",AY97="-2-2",AY97="-2-1",AY97="-20",AY97="-22" ),"R",
              IF(
                OR(AY97= "24",AY97="04",AY97="-14"),"M",
                IF(
                  OR(AY97= "20",AY97="22",AY97="0-1",AY97="00",AY97="02",AY97="-1-1",AY97="-10"),"I",""
                )
              )
      )
    )
  )
)</f>
        <v/>
      </c>
      <c r="BK97" t="str">
        <f xml:space="preserve"> IF(OR(AZ97= "4-2", AZ97= "2-1", AZ97= "-12", AZ97= "-24"),"Q",
  IF(
    OR(AZ97= "4-1", AZ97= "40", AZ97= "42"),"A",
    IF(
      AZ97= "44","P",
      IF(OR(AZ97= "2-2",AZ97="0-2",AZ97="-1-2",AZ97="-2-2",AZ97="-2-1",AZ97="-20",AZ97="-22" ),"R",
              IF(
                OR(AZ97= "24",AZ97="04",AZ97="-14"),"M",
                IF(
                  OR(AZ97= "20",AZ97="22",AZ97="0-1",AZ97="00",AZ97="02",AZ97="-1-1",AZ97="-10"),"I",""
                )
              )
      )
    )
  )
)</f>
        <v/>
      </c>
      <c r="BL97" t="str">
        <f xml:space="preserve"> IF(OR(BA97= "4-2", BA97= "2-1", BA97= "-12", BA97= "-24"),"Q",
  IF(
    OR(BA97= "4-1", BA97= "40", BA97= "42"),"A",
    IF(
      BA97= "44","P",
      IF(OR(BA97= "2-2",BA97="0-2",BA97="-1-2",BA97="-2-2",BA97="-2-1",BA97="-20",BA97="-22" ),"R",
              IF(
                OR(BA97= "24",BA97="04",BA97="-14"),"M",
                IF(
                  OR(BA97= "20",BA97="22",BA97="0-1",BA97="00",BA97="02",BA97="-1-1",BA97="-10"),"I",""
                )
              )
      )
    )
  )
)</f>
        <v/>
      </c>
    </row>
    <row r="98" spans="23:64" x14ac:dyDescent="0.25">
      <c r="W98" t="b">
        <f>IF(OR(B98=Локализация!$C$118,B98=5),4,IF(OR(B98=Локализация!$C$119,B98=4),2,IF(OR(B98=Локализация!$C$120,B98=3),0,IF(OR(B98=Локализация!$C$121,B98=2),-1,IF(OR(B98=Локализация!$C$122,B98=1),-2)))))</f>
        <v>0</v>
      </c>
      <c r="X98" t="b">
        <f>IF(OR(C98=Локализация!$C$124,C98=5),-2,IF(OR(C98=Локализация!$C$125,C98=4),-1,IF(OR(C98=Локализация!$C$126,C98=3),0,IF(OR(C98=Локализация!$C$127,C98=2),2,IF(OR(C98=Локализация!$C$128,C98=1),4)))))</f>
        <v>0</v>
      </c>
      <c r="Y98" t="b">
        <f>IF(OR(D98=Локализация!$C$118,D98=5),4,IF(OR(D98=Локализация!$C$119,D98=4),2,IF(OR(D98=Локализация!$C$120,D98=3),0,IF(OR(D98=Локализация!$C$121,D98=2),-1,IF(OR(D98=Локализация!$C$122,D98=1),-2)))))</f>
        <v>0</v>
      </c>
      <c r="Z98" t="b">
        <f>IF(OR(E98=Локализация!$C$124,E98=5),-2,IF(OR(E98=Локализация!$C$125,E98=4),-1,IF(OR(E98=Локализация!$C$126,E98=3),0,IF(OR(E98=Локализация!$C$127,E98=2),2,IF(OR(E98=Локализация!$C$128,E98=1),4)))))</f>
        <v>0</v>
      </c>
      <c r="AA98" t="b">
        <f>IF(OR(F98=Локализация!$C$118,F98=5),4,IF(OR(F98=Локализация!$C$119,F98=4),2,IF(OR(F98=Локализация!$C$120,F98=3),0,IF(OR(F98=Локализация!$C$121,F98=2),-1,IF(OR(F98=Локализация!$C$122,F98=1),-2)))))</f>
        <v>0</v>
      </c>
      <c r="AB98" t="b">
        <f>IF(OR(G98=Локализация!$C$124,G98=5),-2,IF(OR(G98=Локализация!$C$125,G98=4),-1,IF(OR(G98=Локализация!$C$126,G98=3),0,IF(OR(G98=Локализация!$C$127,G98=2),2,IF(OR(G98=Локализация!$C$128,G98=1),4)))))</f>
        <v>0</v>
      </c>
      <c r="AC98" t="b">
        <f>IF(OR(H98=Локализация!$C$118,H98=5),4,IF(OR(H98=Локализация!$C$119,H98=4),2,IF(OR(H98=Локализация!$C$120,H98=3),0,IF(OR(H98=Локализация!$C$121,H98=2),-1,IF(OR(H98=Локализация!$C$122,H98=1),-2)))))</f>
        <v>0</v>
      </c>
      <c r="AD98" t="b">
        <f>IF(OR(I98=Локализация!$C$124,I98=5),-2,IF(OR(I98=Локализация!$C$125,I98=4),-1,IF(OR(I98=Локализация!$C$126,I98=3),0,IF(OR(I98=Локализация!$C$127,I98=2),2,IF(OR(I98=Локализация!$C$128,I98=1),4)))))</f>
        <v>0</v>
      </c>
      <c r="AE98" t="b">
        <f>IF(OR(J98=Локализация!$C$118,J98=5),4,IF(OR(J98=Локализация!$C$119,J98=4),2,IF(OR(J98=Локализация!$C$120,J98=3),0,IF(OR(J98=Локализация!$C$121,J98=2),-1,IF(OR(J98=Локализация!$C$122,J98=1),-2)))))</f>
        <v>0</v>
      </c>
      <c r="AF98" t="b">
        <f>IF(OR(K98=Локализация!$C$124,K98=5),-2,IF(OR(K98=Локализация!$C$125,K98=4),-1,IF(OR(K98=Локализация!$C$126,K98=3),0,IF(OR(K98=Локализация!$C$127,K98=2),2,IF(OR(K98=Локализация!$C$128,K98=1),4)))))</f>
        <v>0</v>
      </c>
      <c r="AG98" t="b">
        <f>IF(OR(L98=Локализация!$C$118,L98=5),4,IF(OR(L98=Локализация!$C$119,L98=4),2,IF(OR(L98=Локализация!$C$120,L98=3),0,IF(OR(L98=Локализация!$C$121,L98=2),-1,IF(OR(L98=Локализация!$C$122,L98=1),-2)))))</f>
        <v>0</v>
      </c>
      <c r="AH98" t="b">
        <f>IF(OR(M98=Локализация!$C$124,M98=5),-2,IF(OR(M98=Локализация!$C$125,M98=4),-1,IF(OR(M98=Локализация!$C$126,M98=3),0,IF(OR(M98=Локализация!$C$127,M98=2),2,IF(OR(M98=Локализация!$C$128,M98=1),4)))))</f>
        <v>0</v>
      </c>
      <c r="AI98" t="b">
        <f>IF(OR(N98=Локализация!$C$118,N98=5),4,IF(OR(N98=Локализация!$C$119,N98=4),2,IF(OR(N98=Локализация!$C$120,N98=3),0,IF(OR(N98=Локализация!$C$121,N98=2),-1,IF(OR(N98=Локализация!$C$122,N98=1),-2)))))</f>
        <v>0</v>
      </c>
      <c r="AJ98" t="b">
        <f>IF(OR(O98=Локализация!$C$124,O98=5),-2,IF(OR(O98=Локализация!$C$125,O98=4),-1,IF(OR(O98=Локализация!$C$126,O98=3),0,IF(OR(O98=Локализация!$C$127,O98=2),2,IF(OR(O98=Локализация!$C$128,O98=1),4)))))</f>
        <v>0</v>
      </c>
      <c r="AK98" t="b">
        <f>IF(OR(P98=Локализация!$C$118,P98=5),4,IF(OR(P98=Локализация!$C$119,P98=4),2,IF(OR(P98=Локализация!$C$120,P98=3),0,IF(OR(P98=Локализация!$C$121,P98=2),-1,IF(OR(P98=Локализация!$C$122,P98=1),-2)))))</f>
        <v>0</v>
      </c>
      <c r="AL98" t="b">
        <f>IF(OR(Q98=Локализация!$C$124,Q98=5),-2,IF(OR(Q98=Локализация!$C$125,Q98=4),-1,IF(OR(Q98=Локализация!$C$126,Q98=3),0,IF(OR(Q98=Локализация!$C$127,Q98=2),2,IF(OR(Q98=Локализация!$C$128,Q98=1),4)))))</f>
        <v>0</v>
      </c>
      <c r="AM98" t="b">
        <f>IF(OR(R98=Локализация!$C$118,R98=5),4,IF(OR(R98=Локализация!$C$119,R98=4),2,IF(OR(R98=Локализация!$C$120,R98=3),0,IF(OR(R98=Локализация!$C$121,R98=2),-1,IF(OR(R98=Локализация!$C$122,R98=1),-2)))))</f>
        <v>0</v>
      </c>
      <c r="AN98" t="b">
        <f>IF(OR(S98=Локализация!$C$124,S98=5),-2,IF(OR(S98=Локализация!$C$125,S98=4),-1,IF(OR(S98=Локализация!$C$126,S98=3),0,IF(OR(S98=Локализация!$C$127,S98=2),2,IF(OR(S98=Локализация!$C$128,S98=1),4)))))</f>
        <v>0</v>
      </c>
      <c r="AO98" t="b">
        <f>IF(OR(T98=Локализация!$C$118,T98=5),4,IF(OR(T98=Локализация!$C$119,T98=4),2,IF(OR(T98=Локализация!$C$120,T98=3),0,IF(OR(T98=Локализация!$C$121,T98=2),-1,IF(OR(T98=Локализация!$C$122,T98=1),-2)))))</f>
        <v>0</v>
      </c>
      <c r="AP98" t="b">
        <f>IF(OR(U98=Локализация!$C$124,U98=5),-2,IF(OR(U98=Локализация!$C$125,U98=4),-1,IF(OR(U98=Локализация!$C$126,U98=3),0,IF(OR(U98=Локализация!$C$127,U98=2),2,IF(OR(U98=Локализация!$C$128,U98=1),4)))))</f>
        <v>0</v>
      </c>
      <c r="AR98" t="str">
        <f>CONCATENATE(W98,X98)</f>
        <v>ЛОЖЬЛОЖЬ</v>
      </c>
      <c r="AS98" t="str">
        <f>CONCATENATE(Y98,Z98)</f>
        <v>ЛОЖЬЛОЖЬ</v>
      </c>
      <c r="AT98" t="str">
        <f>CONCATENATE(AA98,AB98)</f>
        <v>ЛОЖЬЛОЖЬ</v>
      </c>
      <c r="AU98" t="str">
        <f>CONCATENATE(AC98,AD98)</f>
        <v>ЛОЖЬЛОЖЬ</v>
      </c>
      <c r="AV98" t="str">
        <f>CONCATENATE(AE98,AF98)</f>
        <v>ЛОЖЬЛОЖЬ</v>
      </c>
      <c r="AW98" t="str">
        <f>CONCATENATE(AG98,AH98)</f>
        <v>ЛОЖЬЛОЖЬ</v>
      </c>
      <c r="AX98" t="str">
        <f>CONCATENATE(AI98,AJ98)</f>
        <v>ЛОЖЬЛОЖЬ</v>
      </c>
      <c r="AY98" t="str">
        <f>CONCATENATE(AK98,AL98)</f>
        <v>ЛОЖЬЛОЖЬ</v>
      </c>
      <c r="AZ98" t="str">
        <f>CONCATENATE(AM98,AN98)</f>
        <v>ЛОЖЬЛОЖЬ</v>
      </c>
      <c r="BA98" t="str">
        <f>CONCATENATE(AO98,AP98)</f>
        <v>ЛОЖЬЛОЖЬ</v>
      </c>
      <c r="BC98" t="str">
        <f xml:space="preserve"> IF(OR(AR98= "4-2", AR98= "2-1", AR98= "-12", AR98= "-24"),"Q",
  IF(
    OR(AR98= "4-1", AR98= "40", AR98= "42"),"A",
    IF(
      AR98= "44","P",
      IF(OR(AR98= "2-2",AR98="0-2",AR98="-1-2",AR98="-2-2",AR98="-2-1",AR98="-20",AR98="-22" ),"R",
              IF(
                OR(AR98= "24",AR98="04",AR98="-14"),"M",
                IF(
                  OR(AR98= "20",AR98="22",AR98="0-1",AR98="00",AR98="02",AR98="-1-1",AR98="-10"),"I",""
                )
              )
      )
    )
  )
)</f>
        <v/>
      </c>
      <c r="BD98" t="str">
        <f xml:space="preserve"> IF(OR(AS98= "4-2", AS98= "2-1", AS98= "-12", AS98= "-24"),"Q",
  IF(
    OR(AS98= "4-1", AS98= "40", AS98= "42"),"A",
    IF(
      AS98= "44","P",
      IF(OR(AS98= "2-2",AS98="0-2",AS98="-1-2",AS98="-2-2",AS98="-2-1",AS98="-20",AS98="-22" ),"R",
              IF(
                OR(AS98= "24",AS98="04",AS98="-14"),"M",
                IF(
                  OR(AS98= "20",AS98="22",AS98="0-1",AS98="00",AS98="02",AS98="-1-1",AS98="-10"),"I",""
                )
              )
      )
    )
  )
)</f>
        <v/>
      </c>
      <c r="BE98" t="str">
        <f xml:space="preserve"> IF(OR(AT98= "4-2", AT98= "2-1", AT98= "-12", AT98= "-24"),"Q",
  IF(
    OR(AT98= "4-1", AT98= "40", AT98= "42"),"A",
    IF(
      AT98= "44","P",
      IF(OR(AT98= "2-2",AT98="0-2",AT98="-1-2",AT98="-2-2",AT98="-2-1",AT98="-20",AT98="-22" ),"R",
              IF(
                OR(AT98= "24",AT98="04",AT98="-14"),"M",
                IF(
                  OR(AT98= "20",AT98="22",AT98="0-1",AT98="00",AT98="02",AT98="-1-1",AT98="-10"),"I",""
                )
              )
      )
    )
  )
)</f>
        <v/>
      </c>
      <c r="BF98" t="str">
        <f xml:space="preserve"> IF(OR(AU98= "4-2", AU98= "2-1", AU98= "-12", AU98= "-24"),"Q",
  IF(
    OR(AU98= "4-1", AU98= "40", AU98= "42"),"A",
    IF(
      AU98= "44","P",
      IF(OR(AU98= "2-2",AU98="0-2",AU98="-1-2",AU98="-2-2",AU98="-2-1",AU98="-20",AU98="-22" ),"R",
              IF(
                OR(AU98= "24",AU98="04",AU98="-14"),"M",
                IF(
                  OR(AU98= "20",AU98="22",AU98="0-1",AU98="00",AU98="02",AU98="-1-1",AU98="-10"),"I",""
                )
              )
      )
    )
  )
)</f>
        <v/>
      </c>
      <c r="BG98" t="str">
        <f xml:space="preserve"> IF(OR(AV98= "4-2", AV98= "2-1", AV98= "-12", AV98= "-24"),"Q",
  IF(
    OR(AV98= "4-1", AV98= "40", AV98= "42"),"A",
    IF(
      AV98= "44","P",
      IF(OR(AV98= "2-2",AV98="0-2",AV98="-1-2",AV98="-2-2",AV98="-2-1",AV98="-20",AV98="-22" ),"R",
              IF(
                OR(AV98= "24",AV98="04",AV98="-14"),"M",
                IF(
                  OR(AV98= "20",AV98="22",AV98="0-1",AV98="00",AV98="02",AV98="-1-1",AV98="-10"),"I",""
                )
              )
      )
    )
  )
)</f>
        <v/>
      </c>
      <c r="BH98" t="str">
        <f xml:space="preserve"> IF(OR(AW98= "4-2", AW98= "2-1", AW98= "-12", AW98= "-24"),"Q",
  IF(
    OR(AW98= "4-1", AW98= "40", AW98= "42"),"A",
    IF(
      AW98= "44","P",
      IF(OR(AW98= "2-2",AW98="0-2",AW98="-1-2",AW98="-2-2",AW98="-2-1",AW98="-20",AW98="-22" ),"R",
              IF(
                OR(AW98= "24",AW98="04",AW98="-14"),"M",
                IF(
                  OR(AW98= "20",AW98="22",AW98="0-1",AW98="00",AW98="02",AW98="-1-1",AW98="-10"),"I",""
                )
              )
      )
    )
  )
)</f>
        <v/>
      </c>
      <c r="BI98" t="str">
        <f xml:space="preserve"> IF(OR(AX98= "4-2", AX98= "2-1", AX98= "-12", AX98= "-24"),"Q",
  IF(
    OR(AX98= "4-1", AX98= "40", AX98= "42"),"A",
    IF(
      AX98= "44","P",
      IF(OR(AX98= "2-2",AX98="0-2",AX98="-1-2",AX98="-2-2",AX98="-2-1",AX98="-20",AX98="-22" ),"R",
              IF(
                OR(AX98= "24",AX98="04",AX98="-14"),"M",
                IF(
                  OR(AX98= "20",AX98="22",AX98="0-1",AX98="00",AX98="02",AX98="-1-1",AX98="-10"),"I",""
                )
              )
      )
    )
  )
)</f>
        <v/>
      </c>
      <c r="BJ98" t="str">
        <f xml:space="preserve"> IF(OR(AY98= "4-2", AY98= "2-1", AY98= "-12", AY98= "-24"),"Q",
  IF(
    OR(AY98= "4-1", AY98= "40", AY98= "42"),"A",
    IF(
      AY98= "44","P",
      IF(OR(AY98= "2-2",AY98="0-2",AY98="-1-2",AY98="-2-2",AY98="-2-1",AY98="-20",AY98="-22" ),"R",
              IF(
                OR(AY98= "24",AY98="04",AY98="-14"),"M",
                IF(
                  OR(AY98= "20",AY98="22",AY98="0-1",AY98="00",AY98="02",AY98="-1-1",AY98="-10"),"I",""
                )
              )
      )
    )
  )
)</f>
        <v/>
      </c>
      <c r="BK98" t="str">
        <f xml:space="preserve"> IF(OR(AZ98= "4-2", AZ98= "2-1", AZ98= "-12", AZ98= "-24"),"Q",
  IF(
    OR(AZ98= "4-1", AZ98= "40", AZ98= "42"),"A",
    IF(
      AZ98= "44","P",
      IF(OR(AZ98= "2-2",AZ98="0-2",AZ98="-1-2",AZ98="-2-2",AZ98="-2-1",AZ98="-20",AZ98="-22" ),"R",
              IF(
                OR(AZ98= "24",AZ98="04",AZ98="-14"),"M",
                IF(
                  OR(AZ98= "20",AZ98="22",AZ98="0-1",AZ98="00",AZ98="02",AZ98="-1-1",AZ98="-10"),"I",""
                )
              )
      )
    )
  )
)</f>
        <v/>
      </c>
      <c r="BL98" t="str">
        <f xml:space="preserve"> IF(OR(BA98= "4-2", BA98= "2-1", BA98= "-12", BA98= "-24"),"Q",
  IF(
    OR(BA98= "4-1", BA98= "40", BA98= "42"),"A",
    IF(
      BA98= "44","P",
      IF(OR(BA98= "2-2",BA98="0-2",BA98="-1-2",BA98="-2-2",BA98="-2-1",BA98="-20",BA98="-22" ),"R",
              IF(
                OR(BA98= "24",BA98="04",BA98="-14"),"M",
                IF(
                  OR(BA98= "20",BA98="22",BA98="0-1",BA98="00",BA98="02",BA98="-1-1",BA98="-10"),"I",""
                )
              )
      )
    )
  )
)</f>
        <v/>
      </c>
    </row>
    <row r="99" spans="23:64" x14ac:dyDescent="0.25">
      <c r="W99" t="b">
        <f>IF(OR(B99=Локализация!$C$118,B99=5),4,IF(OR(B99=Локализация!$C$119,B99=4),2,IF(OR(B99=Локализация!$C$120,B99=3),0,IF(OR(B99=Локализация!$C$121,B99=2),-1,IF(OR(B99=Локализация!$C$122,B99=1),-2)))))</f>
        <v>0</v>
      </c>
      <c r="X99" t="b">
        <f>IF(OR(C99=Локализация!$C$124,C99=5),-2,IF(OR(C99=Локализация!$C$125,C99=4),-1,IF(OR(C99=Локализация!$C$126,C99=3),0,IF(OR(C99=Локализация!$C$127,C99=2),2,IF(OR(C99=Локализация!$C$128,C99=1),4)))))</f>
        <v>0</v>
      </c>
      <c r="Y99" t="b">
        <f>IF(OR(D99=Локализация!$C$118,D99=5),4,IF(OR(D99=Локализация!$C$119,D99=4),2,IF(OR(D99=Локализация!$C$120,D99=3),0,IF(OR(D99=Локализация!$C$121,D99=2),-1,IF(OR(D99=Локализация!$C$122,D99=1),-2)))))</f>
        <v>0</v>
      </c>
      <c r="Z99" t="b">
        <f>IF(OR(E99=Локализация!$C$124,E99=5),-2,IF(OR(E99=Локализация!$C$125,E99=4),-1,IF(OR(E99=Локализация!$C$126,E99=3),0,IF(OR(E99=Локализация!$C$127,E99=2),2,IF(OR(E99=Локализация!$C$128,E99=1),4)))))</f>
        <v>0</v>
      </c>
      <c r="AA99" t="b">
        <f>IF(OR(F99=Локализация!$C$118,F99=5),4,IF(OR(F99=Локализация!$C$119,F99=4),2,IF(OR(F99=Локализация!$C$120,F99=3),0,IF(OR(F99=Локализация!$C$121,F99=2),-1,IF(OR(F99=Локализация!$C$122,F99=1),-2)))))</f>
        <v>0</v>
      </c>
      <c r="AB99" t="b">
        <f>IF(OR(G99=Локализация!$C$124,G99=5),-2,IF(OR(G99=Локализация!$C$125,G99=4),-1,IF(OR(G99=Локализация!$C$126,G99=3),0,IF(OR(G99=Локализация!$C$127,G99=2),2,IF(OR(G99=Локализация!$C$128,G99=1),4)))))</f>
        <v>0</v>
      </c>
      <c r="AC99" t="b">
        <f>IF(OR(H99=Локализация!$C$118,H99=5),4,IF(OR(H99=Локализация!$C$119,H99=4),2,IF(OR(H99=Локализация!$C$120,H99=3),0,IF(OR(H99=Локализация!$C$121,H99=2),-1,IF(OR(H99=Локализация!$C$122,H99=1),-2)))))</f>
        <v>0</v>
      </c>
      <c r="AD99" t="b">
        <f>IF(OR(I99=Локализация!$C$124,I99=5),-2,IF(OR(I99=Локализация!$C$125,I99=4),-1,IF(OR(I99=Локализация!$C$126,I99=3),0,IF(OR(I99=Локализация!$C$127,I99=2),2,IF(OR(I99=Локализация!$C$128,I99=1),4)))))</f>
        <v>0</v>
      </c>
      <c r="AE99" t="b">
        <f>IF(OR(J99=Локализация!$C$118,J99=5),4,IF(OR(J99=Локализация!$C$119,J99=4),2,IF(OR(J99=Локализация!$C$120,J99=3),0,IF(OR(J99=Локализация!$C$121,J99=2),-1,IF(OR(J99=Локализация!$C$122,J99=1),-2)))))</f>
        <v>0</v>
      </c>
      <c r="AF99" t="b">
        <f>IF(OR(K99=Локализация!$C$124,K99=5),-2,IF(OR(K99=Локализация!$C$125,K99=4),-1,IF(OR(K99=Локализация!$C$126,K99=3),0,IF(OR(K99=Локализация!$C$127,K99=2),2,IF(OR(K99=Локализация!$C$128,K99=1),4)))))</f>
        <v>0</v>
      </c>
      <c r="AG99" t="b">
        <f>IF(OR(L99=Локализация!$C$118,L99=5),4,IF(OR(L99=Локализация!$C$119,L99=4),2,IF(OR(L99=Локализация!$C$120,L99=3),0,IF(OR(L99=Локализация!$C$121,L99=2),-1,IF(OR(L99=Локализация!$C$122,L99=1),-2)))))</f>
        <v>0</v>
      </c>
      <c r="AH99" t="b">
        <f>IF(OR(M99=Локализация!$C$124,M99=5),-2,IF(OR(M99=Локализация!$C$125,M99=4),-1,IF(OR(M99=Локализация!$C$126,M99=3),0,IF(OR(M99=Локализация!$C$127,M99=2),2,IF(OR(M99=Локализация!$C$128,M99=1),4)))))</f>
        <v>0</v>
      </c>
      <c r="AI99" t="b">
        <f>IF(OR(N99=Локализация!$C$118,N99=5),4,IF(OR(N99=Локализация!$C$119,N99=4),2,IF(OR(N99=Локализация!$C$120,N99=3),0,IF(OR(N99=Локализация!$C$121,N99=2),-1,IF(OR(N99=Локализация!$C$122,N99=1),-2)))))</f>
        <v>0</v>
      </c>
      <c r="AJ99" t="b">
        <f>IF(OR(O99=Локализация!$C$124,O99=5),-2,IF(OR(O99=Локализация!$C$125,O99=4),-1,IF(OR(O99=Локализация!$C$126,O99=3),0,IF(OR(O99=Локализация!$C$127,O99=2),2,IF(OR(O99=Локализация!$C$128,O99=1),4)))))</f>
        <v>0</v>
      </c>
      <c r="AK99" t="b">
        <f>IF(OR(P99=Локализация!$C$118,P99=5),4,IF(OR(P99=Локализация!$C$119,P99=4),2,IF(OR(P99=Локализация!$C$120,P99=3),0,IF(OR(P99=Локализация!$C$121,P99=2),-1,IF(OR(P99=Локализация!$C$122,P99=1),-2)))))</f>
        <v>0</v>
      </c>
      <c r="AL99" t="b">
        <f>IF(OR(Q99=Локализация!$C$124,Q99=5),-2,IF(OR(Q99=Локализация!$C$125,Q99=4),-1,IF(OR(Q99=Локализация!$C$126,Q99=3),0,IF(OR(Q99=Локализация!$C$127,Q99=2),2,IF(OR(Q99=Локализация!$C$128,Q99=1),4)))))</f>
        <v>0</v>
      </c>
      <c r="AM99" t="b">
        <f>IF(OR(R99=Локализация!$C$118,R99=5),4,IF(OR(R99=Локализация!$C$119,R99=4),2,IF(OR(R99=Локализация!$C$120,R99=3),0,IF(OR(R99=Локализация!$C$121,R99=2),-1,IF(OR(R99=Локализация!$C$122,R99=1),-2)))))</f>
        <v>0</v>
      </c>
      <c r="AN99" t="b">
        <f>IF(OR(S99=Локализация!$C$124,S99=5),-2,IF(OR(S99=Локализация!$C$125,S99=4),-1,IF(OR(S99=Локализация!$C$126,S99=3),0,IF(OR(S99=Локализация!$C$127,S99=2),2,IF(OR(S99=Локализация!$C$128,S99=1),4)))))</f>
        <v>0</v>
      </c>
      <c r="AO99" t="b">
        <f>IF(OR(T99=Локализация!$C$118,T99=5),4,IF(OR(T99=Локализация!$C$119,T99=4),2,IF(OR(T99=Локализация!$C$120,T99=3),0,IF(OR(T99=Локализация!$C$121,T99=2),-1,IF(OR(T99=Локализация!$C$122,T99=1),-2)))))</f>
        <v>0</v>
      </c>
      <c r="AP99" t="b">
        <f>IF(OR(U99=Локализация!$C$124,U99=5),-2,IF(OR(U99=Локализация!$C$125,U99=4),-1,IF(OR(U99=Локализация!$C$126,U99=3),0,IF(OR(U99=Локализация!$C$127,U99=2),2,IF(OR(U99=Локализация!$C$128,U99=1),4)))))</f>
        <v>0</v>
      </c>
      <c r="AR99" t="str">
        <f>CONCATENATE(W99,X99)</f>
        <v>ЛОЖЬЛОЖЬ</v>
      </c>
      <c r="AS99" t="str">
        <f>CONCATENATE(Y99,Z99)</f>
        <v>ЛОЖЬЛОЖЬ</v>
      </c>
      <c r="AT99" t="str">
        <f>CONCATENATE(AA99,AB99)</f>
        <v>ЛОЖЬЛОЖЬ</v>
      </c>
      <c r="AU99" t="str">
        <f>CONCATENATE(AC99,AD99)</f>
        <v>ЛОЖЬЛОЖЬ</v>
      </c>
      <c r="AV99" t="str">
        <f>CONCATENATE(AE99,AF99)</f>
        <v>ЛОЖЬЛОЖЬ</v>
      </c>
      <c r="AW99" t="str">
        <f>CONCATENATE(AG99,AH99)</f>
        <v>ЛОЖЬЛОЖЬ</v>
      </c>
      <c r="AX99" t="str">
        <f>CONCATENATE(AI99,AJ99)</f>
        <v>ЛОЖЬЛОЖЬ</v>
      </c>
      <c r="AY99" t="str">
        <f>CONCATENATE(AK99,AL99)</f>
        <v>ЛОЖЬЛОЖЬ</v>
      </c>
      <c r="AZ99" t="str">
        <f>CONCATENATE(AM99,AN99)</f>
        <v>ЛОЖЬЛОЖЬ</v>
      </c>
      <c r="BA99" t="str">
        <f>CONCATENATE(AO99,AP99)</f>
        <v>ЛОЖЬЛОЖЬ</v>
      </c>
      <c r="BC99" t="str">
        <f xml:space="preserve"> IF(OR(AR99= "4-2", AR99= "2-1", AR99= "-12", AR99= "-24"),"Q",
  IF(
    OR(AR99= "4-1", AR99= "40", AR99= "42"),"A",
    IF(
      AR99= "44","P",
      IF(OR(AR99= "2-2",AR99="0-2",AR99="-1-2",AR99="-2-2",AR99="-2-1",AR99="-20",AR99="-22" ),"R",
              IF(
                OR(AR99= "24",AR99="04",AR99="-14"),"M",
                IF(
                  OR(AR99= "20",AR99="22",AR99="0-1",AR99="00",AR99="02",AR99="-1-1",AR99="-10"),"I",""
                )
              )
      )
    )
  )
)</f>
        <v/>
      </c>
      <c r="BD99" t="str">
        <f xml:space="preserve"> IF(OR(AS99= "4-2", AS99= "2-1", AS99= "-12", AS99= "-24"),"Q",
  IF(
    OR(AS99= "4-1", AS99= "40", AS99= "42"),"A",
    IF(
      AS99= "44","P",
      IF(OR(AS99= "2-2",AS99="0-2",AS99="-1-2",AS99="-2-2",AS99="-2-1",AS99="-20",AS99="-22" ),"R",
              IF(
                OR(AS99= "24",AS99="04",AS99="-14"),"M",
                IF(
                  OR(AS99= "20",AS99="22",AS99="0-1",AS99="00",AS99="02",AS99="-1-1",AS99="-10"),"I",""
                )
              )
      )
    )
  )
)</f>
        <v/>
      </c>
      <c r="BE99" t="str">
        <f xml:space="preserve"> IF(OR(AT99= "4-2", AT99= "2-1", AT99= "-12", AT99= "-24"),"Q",
  IF(
    OR(AT99= "4-1", AT99= "40", AT99= "42"),"A",
    IF(
      AT99= "44","P",
      IF(OR(AT99= "2-2",AT99="0-2",AT99="-1-2",AT99="-2-2",AT99="-2-1",AT99="-20",AT99="-22" ),"R",
              IF(
                OR(AT99= "24",AT99="04",AT99="-14"),"M",
                IF(
                  OR(AT99= "20",AT99="22",AT99="0-1",AT99="00",AT99="02",AT99="-1-1",AT99="-10"),"I",""
                )
              )
      )
    )
  )
)</f>
        <v/>
      </c>
      <c r="BF99" t="str">
        <f xml:space="preserve"> IF(OR(AU99= "4-2", AU99= "2-1", AU99= "-12", AU99= "-24"),"Q",
  IF(
    OR(AU99= "4-1", AU99= "40", AU99= "42"),"A",
    IF(
      AU99= "44","P",
      IF(OR(AU99= "2-2",AU99="0-2",AU99="-1-2",AU99="-2-2",AU99="-2-1",AU99="-20",AU99="-22" ),"R",
              IF(
                OR(AU99= "24",AU99="04",AU99="-14"),"M",
                IF(
                  OR(AU99= "20",AU99="22",AU99="0-1",AU99="00",AU99="02",AU99="-1-1",AU99="-10"),"I",""
                )
              )
      )
    )
  )
)</f>
        <v/>
      </c>
      <c r="BG99" t="str">
        <f xml:space="preserve"> IF(OR(AV99= "4-2", AV99= "2-1", AV99= "-12", AV99= "-24"),"Q",
  IF(
    OR(AV99= "4-1", AV99= "40", AV99= "42"),"A",
    IF(
      AV99= "44","P",
      IF(OR(AV99= "2-2",AV99="0-2",AV99="-1-2",AV99="-2-2",AV99="-2-1",AV99="-20",AV99="-22" ),"R",
              IF(
                OR(AV99= "24",AV99="04",AV99="-14"),"M",
                IF(
                  OR(AV99= "20",AV99="22",AV99="0-1",AV99="00",AV99="02",AV99="-1-1",AV99="-10"),"I",""
                )
              )
      )
    )
  )
)</f>
        <v/>
      </c>
      <c r="BH99" t="str">
        <f xml:space="preserve"> IF(OR(AW99= "4-2", AW99= "2-1", AW99= "-12", AW99= "-24"),"Q",
  IF(
    OR(AW99= "4-1", AW99= "40", AW99= "42"),"A",
    IF(
      AW99= "44","P",
      IF(OR(AW99= "2-2",AW99="0-2",AW99="-1-2",AW99="-2-2",AW99="-2-1",AW99="-20",AW99="-22" ),"R",
              IF(
                OR(AW99= "24",AW99="04",AW99="-14"),"M",
                IF(
                  OR(AW99= "20",AW99="22",AW99="0-1",AW99="00",AW99="02",AW99="-1-1",AW99="-10"),"I",""
                )
              )
      )
    )
  )
)</f>
        <v/>
      </c>
      <c r="BI99" t="str">
        <f xml:space="preserve"> IF(OR(AX99= "4-2", AX99= "2-1", AX99= "-12", AX99= "-24"),"Q",
  IF(
    OR(AX99= "4-1", AX99= "40", AX99= "42"),"A",
    IF(
      AX99= "44","P",
      IF(OR(AX99= "2-2",AX99="0-2",AX99="-1-2",AX99="-2-2",AX99="-2-1",AX99="-20",AX99="-22" ),"R",
              IF(
                OR(AX99= "24",AX99="04",AX99="-14"),"M",
                IF(
                  OR(AX99= "20",AX99="22",AX99="0-1",AX99="00",AX99="02",AX99="-1-1",AX99="-10"),"I",""
                )
              )
      )
    )
  )
)</f>
        <v/>
      </c>
      <c r="BJ99" t="str">
        <f xml:space="preserve"> IF(OR(AY99= "4-2", AY99= "2-1", AY99= "-12", AY99= "-24"),"Q",
  IF(
    OR(AY99= "4-1", AY99= "40", AY99= "42"),"A",
    IF(
      AY99= "44","P",
      IF(OR(AY99= "2-2",AY99="0-2",AY99="-1-2",AY99="-2-2",AY99="-2-1",AY99="-20",AY99="-22" ),"R",
              IF(
                OR(AY99= "24",AY99="04",AY99="-14"),"M",
                IF(
                  OR(AY99= "20",AY99="22",AY99="0-1",AY99="00",AY99="02",AY99="-1-1",AY99="-10"),"I",""
                )
              )
      )
    )
  )
)</f>
        <v/>
      </c>
      <c r="BK99" t="str">
        <f xml:space="preserve"> IF(OR(AZ99= "4-2", AZ99= "2-1", AZ99= "-12", AZ99= "-24"),"Q",
  IF(
    OR(AZ99= "4-1", AZ99= "40", AZ99= "42"),"A",
    IF(
      AZ99= "44","P",
      IF(OR(AZ99= "2-2",AZ99="0-2",AZ99="-1-2",AZ99="-2-2",AZ99="-2-1",AZ99="-20",AZ99="-22" ),"R",
              IF(
                OR(AZ99= "24",AZ99="04",AZ99="-14"),"M",
                IF(
                  OR(AZ99= "20",AZ99="22",AZ99="0-1",AZ99="00",AZ99="02",AZ99="-1-1",AZ99="-10"),"I",""
                )
              )
      )
    )
  )
)</f>
        <v/>
      </c>
      <c r="BL99" t="str">
        <f xml:space="preserve"> IF(OR(BA99= "4-2", BA99= "2-1", BA99= "-12", BA99= "-24"),"Q",
  IF(
    OR(BA99= "4-1", BA99= "40", BA99= "42"),"A",
    IF(
      BA99= "44","P",
      IF(OR(BA99= "2-2",BA99="0-2",BA99="-1-2",BA99="-2-2",BA99="-2-1",BA99="-20",BA99="-22" ),"R",
              IF(
                OR(BA99= "24",BA99="04",BA99="-14"),"M",
                IF(
                  OR(BA99= "20",BA99="22",BA99="0-1",BA99="00",BA99="02",BA99="-1-1",BA99="-10"),"I",""
                )
              )
      )
    )
  )
)</f>
        <v/>
      </c>
    </row>
    <row r="100" spans="23:64" x14ac:dyDescent="0.25">
      <c r="W100" t="b">
        <f>IF(OR(B100=Локализация!$C$118,B100=5),4,IF(OR(B100=Локализация!$C$119,B100=4),2,IF(OR(B100=Локализация!$C$120,B100=3),0,IF(OR(B100=Локализация!$C$121,B100=2),-1,IF(OR(B100=Локализация!$C$122,B100=1),-2)))))</f>
        <v>0</v>
      </c>
      <c r="X100" t="b">
        <f>IF(OR(C100=Локализация!$C$124,C100=5),-2,IF(OR(C100=Локализация!$C$125,C100=4),-1,IF(OR(C100=Локализация!$C$126,C100=3),0,IF(OR(C100=Локализация!$C$127,C100=2),2,IF(OR(C100=Локализация!$C$128,C100=1),4)))))</f>
        <v>0</v>
      </c>
      <c r="Y100" t="b">
        <f>IF(OR(D100=Локализация!$C$118,D100=5),4,IF(OR(D100=Локализация!$C$119,D100=4),2,IF(OR(D100=Локализация!$C$120,D100=3),0,IF(OR(D100=Локализация!$C$121,D100=2),-1,IF(OR(D100=Локализация!$C$122,D100=1),-2)))))</f>
        <v>0</v>
      </c>
      <c r="Z100" t="b">
        <f>IF(OR(E100=Локализация!$C$124,E100=5),-2,IF(OR(E100=Локализация!$C$125,E100=4),-1,IF(OR(E100=Локализация!$C$126,E100=3),0,IF(OR(E100=Локализация!$C$127,E100=2),2,IF(OR(E100=Локализация!$C$128,E100=1),4)))))</f>
        <v>0</v>
      </c>
      <c r="AA100" t="b">
        <f>IF(OR(F100=Локализация!$C$118,F100=5),4,IF(OR(F100=Локализация!$C$119,F100=4),2,IF(OR(F100=Локализация!$C$120,F100=3),0,IF(OR(F100=Локализация!$C$121,F100=2),-1,IF(OR(F100=Локализация!$C$122,F100=1),-2)))))</f>
        <v>0</v>
      </c>
      <c r="AB100" t="b">
        <f>IF(OR(G100=Локализация!$C$124,G100=5),-2,IF(OR(G100=Локализация!$C$125,G100=4),-1,IF(OR(G100=Локализация!$C$126,G100=3),0,IF(OR(G100=Локализация!$C$127,G100=2),2,IF(OR(G100=Локализация!$C$128,G100=1),4)))))</f>
        <v>0</v>
      </c>
      <c r="AC100" t="b">
        <f>IF(OR(H100=Локализация!$C$118,H100=5),4,IF(OR(H100=Локализация!$C$119,H100=4),2,IF(OR(H100=Локализация!$C$120,H100=3),0,IF(OR(H100=Локализация!$C$121,H100=2),-1,IF(OR(H100=Локализация!$C$122,H100=1),-2)))))</f>
        <v>0</v>
      </c>
      <c r="AD100" t="b">
        <f>IF(OR(I100=Локализация!$C$124,I100=5),-2,IF(OR(I100=Локализация!$C$125,I100=4),-1,IF(OR(I100=Локализация!$C$126,I100=3),0,IF(OR(I100=Локализация!$C$127,I100=2),2,IF(OR(I100=Локализация!$C$128,I100=1),4)))))</f>
        <v>0</v>
      </c>
      <c r="AE100" t="b">
        <f>IF(OR(J100=Локализация!$C$118,J100=5),4,IF(OR(J100=Локализация!$C$119,J100=4),2,IF(OR(J100=Локализация!$C$120,J100=3),0,IF(OR(J100=Локализация!$C$121,J100=2),-1,IF(OR(J100=Локализация!$C$122,J100=1),-2)))))</f>
        <v>0</v>
      </c>
      <c r="AF100" t="b">
        <f>IF(OR(K100=Локализация!$C$124,K100=5),-2,IF(OR(K100=Локализация!$C$125,K100=4),-1,IF(OR(K100=Локализация!$C$126,K100=3),0,IF(OR(K100=Локализация!$C$127,K100=2),2,IF(OR(K100=Локализация!$C$128,K100=1),4)))))</f>
        <v>0</v>
      </c>
      <c r="AG100" t="b">
        <f>IF(OR(L100=Локализация!$C$118,L100=5),4,IF(OR(L100=Локализация!$C$119,L100=4),2,IF(OR(L100=Локализация!$C$120,L100=3),0,IF(OR(L100=Локализация!$C$121,L100=2),-1,IF(OR(L100=Локализация!$C$122,L100=1),-2)))))</f>
        <v>0</v>
      </c>
      <c r="AH100" t="b">
        <f>IF(OR(M100=Локализация!$C$124,M100=5),-2,IF(OR(M100=Локализация!$C$125,M100=4),-1,IF(OR(M100=Локализация!$C$126,M100=3),0,IF(OR(M100=Локализация!$C$127,M100=2),2,IF(OR(M100=Локализация!$C$128,M100=1),4)))))</f>
        <v>0</v>
      </c>
      <c r="AI100" t="b">
        <f>IF(OR(N100=Локализация!$C$118,N100=5),4,IF(OR(N100=Локализация!$C$119,N100=4),2,IF(OR(N100=Локализация!$C$120,N100=3),0,IF(OR(N100=Локализация!$C$121,N100=2),-1,IF(OR(N100=Локализация!$C$122,N100=1),-2)))))</f>
        <v>0</v>
      </c>
      <c r="AJ100" t="b">
        <f>IF(OR(O100=Локализация!$C$124,O100=5),-2,IF(OR(O100=Локализация!$C$125,O100=4),-1,IF(OR(O100=Локализация!$C$126,O100=3),0,IF(OR(O100=Локализация!$C$127,O100=2),2,IF(OR(O100=Локализация!$C$128,O100=1),4)))))</f>
        <v>0</v>
      </c>
      <c r="AK100" t="b">
        <f>IF(OR(P100=Локализация!$C$118,P100=5),4,IF(OR(P100=Локализация!$C$119,P100=4),2,IF(OR(P100=Локализация!$C$120,P100=3),0,IF(OR(P100=Локализация!$C$121,P100=2),-1,IF(OR(P100=Локализация!$C$122,P100=1),-2)))))</f>
        <v>0</v>
      </c>
      <c r="AL100" t="b">
        <f>IF(OR(Q100=Локализация!$C$124,Q100=5),-2,IF(OR(Q100=Локализация!$C$125,Q100=4),-1,IF(OR(Q100=Локализация!$C$126,Q100=3),0,IF(OR(Q100=Локализация!$C$127,Q100=2),2,IF(OR(Q100=Локализация!$C$128,Q100=1),4)))))</f>
        <v>0</v>
      </c>
      <c r="AM100" t="b">
        <f>IF(OR(R100=Локализация!$C$118,R100=5),4,IF(OR(R100=Локализация!$C$119,R100=4),2,IF(OR(R100=Локализация!$C$120,R100=3),0,IF(OR(R100=Локализация!$C$121,R100=2),-1,IF(OR(R100=Локализация!$C$122,R100=1),-2)))))</f>
        <v>0</v>
      </c>
      <c r="AN100" t="b">
        <f>IF(OR(S100=Локализация!$C$124,S100=5),-2,IF(OR(S100=Локализация!$C$125,S100=4),-1,IF(OR(S100=Локализация!$C$126,S100=3),0,IF(OR(S100=Локализация!$C$127,S100=2),2,IF(OR(S100=Локализация!$C$128,S100=1),4)))))</f>
        <v>0</v>
      </c>
      <c r="AO100" t="b">
        <f>IF(OR(T100=Локализация!$C$118,T100=5),4,IF(OR(T100=Локализация!$C$119,T100=4),2,IF(OR(T100=Локализация!$C$120,T100=3),0,IF(OR(T100=Локализация!$C$121,T100=2),-1,IF(OR(T100=Локализация!$C$122,T100=1),-2)))))</f>
        <v>0</v>
      </c>
      <c r="AP100" t="b">
        <f>IF(OR(U100=Локализация!$C$124,U100=5),-2,IF(OR(U100=Локализация!$C$125,U100=4),-1,IF(OR(U100=Локализация!$C$126,U100=3),0,IF(OR(U100=Локализация!$C$127,U100=2),2,IF(OR(U100=Локализация!$C$128,U100=1),4)))))</f>
        <v>0</v>
      </c>
      <c r="AR100" t="str">
        <f>CONCATENATE(W100,X100)</f>
        <v>ЛОЖЬЛОЖЬ</v>
      </c>
      <c r="AS100" t="str">
        <f>CONCATENATE(Y100,Z100)</f>
        <v>ЛОЖЬЛОЖЬ</v>
      </c>
      <c r="AT100" t="str">
        <f>CONCATENATE(AA100,AB100)</f>
        <v>ЛОЖЬЛОЖЬ</v>
      </c>
      <c r="AU100" t="str">
        <f>CONCATENATE(AC100,AD100)</f>
        <v>ЛОЖЬЛОЖЬ</v>
      </c>
      <c r="AV100" t="str">
        <f>CONCATENATE(AE100,AF100)</f>
        <v>ЛОЖЬЛОЖЬ</v>
      </c>
      <c r="AW100" t="str">
        <f>CONCATENATE(AG100,AH100)</f>
        <v>ЛОЖЬЛОЖЬ</v>
      </c>
      <c r="AX100" t="str">
        <f>CONCATENATE(AI100,AJ100)</f>
        <v>ЛОЖЬЛОЖЬ</v>
      </c>
      <c r="AY100" t="str">
        <f>CONCATENATE(AK100,AL100)</f>
        <v>ЛОЖЬЛОЖЬ</v>
      </c>
      <c r="AZ100" t="str">
        <f>CONCATENATE(AM100,AN100)</f>
        <v>ЛОЖЬЛОЖЬ</v>
      </c>
      <c r="BA100" t="str">
        <f>CONCATENATE(AO100,AP100)</f>
        <v>ЛОЖЬЛОЖЬ</v>
      </c>
      <c r="BC100" t="str">
        <f xml:space="preserve"> IF(OR(AR100= "4-2", AR100= "2-1", AR100= "-12", AR100= "-24"),"Q",
  IF(
    OR(AR100= "4-1", AR100= "40", AR100= "42"),"A",
    IF(
      AR100= "44","P",
      IF(OR(AR100= "2-2",AR100="0-2",AR100="-1-2",AR100="-2-2",AR100="-2-1",AR100="-20",AR100="-22" ),"R",
              IF(
                OR(AR100= "24",AR100="04",AR100="-14"),"M",
                IF(
                  OR(AR100= "20",AR100="22",AR100="0-1",AR100="00",AR100="02",AR100="-1-1",AR100="-10"),"I",""
                )
              )
      )
    )
  )
)</f>
        <v/>
      </c>
      <c r="BD100" t="str">
        <f xml:space="preserve"> IF(OR(AS100= "4-2", AS100= "2-1", AS100= "-12", AS100= "-24"),"Q",
  IF(
    OR(AS100= "4-1", AS100= "40", AS100= "42"),"A",
    IF(
      AS100= "44","P",
      IF(OR(AS100= "2-2",AS100="0-2",AS100="-1-2",AS100="-2-2",AS100="-2-1",AS100="-20",AS100="-22" ),"R",
              IF(
                OR(AS100= "24",AS100="04",AS100="-14"),"M",
                IF(
                  OR(AS100= "20",AS100="22",AS100="0-1",AS100="00",AS100="02",AS100="-1-1",AS100="-10"),"I",""
                )
              )
      )
    )
  )
)</f>
        <v/>
      </c>
      <c r="BE100" t="str">
        <f xml:space="preserve"> IF(OR(AT100= "4-2", AT100= "2-1", AT100= "-12", AT100= "-24"),"Q",
  IF(
    OR(AT100= "4-1", AT100= "40", AT100= "42"),"A",
    IF(
      AT100= "44","P",
      IF(OR(AT100= "2-2",AT100="0-2",AT100="-1-2",AT100="-2-2",AT100="-2-1",AT100="-20",AT100="-22" ),"R",
              IF(
                OR(AT100= "24",AT100="04",AT100="-14"),"M",
                IF(
                  OR(AT100= "20",AT100="22",AT100="0-1",AT100="00",AT100="02",AT100="-1-1",AT100="-10"),"I",""
                )
              )
      )
    )
  )
)</f>
        <v/>
      </c>
      <c r="BF100" t="str">
        <f xml:space="preserve"> IF(OR(AU100= "4-2", AU100= "2-1", AU100= "-12", AU100= "-24"),"Q",
  IF(
    OR(AU100= "4-1", AU100= "40", AU100= "42"),"A",
    IF(
      AU100= "44","P",
      IF(OR(AU100= "2-2",AU100="0-2",AU100="-1-2",AU100="-2-2",AU100="-2-1",AU100="-20",AU100="-22" ),"R",
              IF(
                OR(AU100= "24",AU100="04",AU100="-14"),"M",
                IF(
                  OR(AU100= "20",AU100="22",AU100="0-1",AU100="00",AU100="02",AU100="-1-1",AU100="-10"),"I",""
                )
              )
      )
    )
  )
)</f>
        <v/>
      </c>
      <c r="BG100" t="str">
        <f xml:space="preserve"> IF(OR(AV100= "4-2", AV100= "2-1", AV100= "-12", AV100= "-24"),"Q",
  IF(
    OR(AV100= "4-1", AV100= "40", AV100= "42"),"A",
    IF(
      AV100= "44","P",
      IF(OR(AV100= "2-2",AV100="0-2",AV100="-1-2",AV100="-2-2",AV100="-2-1",AV100="-20",AV100="-22" ),"R",
              IF(
                OR(AV100= "24",AV100="04",AV100="-14"),"M",
                IF(
                  OR(AV100= "20",AV100="22",AV100="0-1",AV100="00",AV100="02",AV100="-1-1",AV100="-10"),"I",""
                )
              )
      )
    )
  )
)</f>
        <v/>
      </c>
      <c r="BH100" t="str">
        <f xml:space="preserve"> IF(OR(AW100= "4-2", AW100= "2-1", AW100= "-12", AW100= "-24"),"Q",
  IF(
    OR(AW100= "4-1", AW100= "40", AW100= "42"),"A",
    IF(
      AW100= "44","P",
      IF(OR(AW100= "2-2",AW100="0-2",AW100="-1-2",AW100="-2-2",AW100="-2-1",AW100="-20",AW100="-22" ),"R",
              IF(
                OR(AW100= "24",AW100="04",AW100="-14"),"M",
                IF(
                  OR(AW100= "20",AW100="22",AW100="0-1",AW100="00",AW100="02",AW100="-1-1",AW100="-10"),"I",""
                )
              )
      )
    )
  )
)</f>
        <v/>
      </c>
      <c r="BI100" t="str">
        <f xml:space="preserve"> IF(OR(AX100= "4-2", AX100= "2-1", AX100= "-12", AX100= "-24"),"Q",
  IF(
    OR(AX100= "4-1", AX100= "40", AX100= "42"),"A",
    IF(
      AX100= "44","P",
      IF(OR(AX100= "2-2",AX100="0-2",AX100="-1-2",AX100="-2-2",AX100="-2-1",AX100="-20",AX100="-22" ),"R",
              IF(
                OR(AX100= "24",AX100="04",AX100="-14"),"M",
                IF(
                  OR(AX100= "20",AX100="22",AX100="0-1",AX100="00",AX100="02",AX100="-1-1",AX100="-10"),"I",""
                )
              )
      )
    )
  )
)</f>
        <v/>
      </c>
      <c r="BJ100" t="str">
        <f xml:space="preserve"> IF(OR(AY100= "4-2", AY100= "2-1", AY100= "-12", AY100= "-24"),"Q",
  IF(
    OR(AY100= "4-1", AY100= "40", AY100= "42"),"A",
    IF(
      AY100= "44","P",
      IF(OR(AY100= "2-2",AY100="0-2",AY100="-1-2",AY100="-2-2",AY100="-2-1",AY100="-20",AY100="-22" ),"R",
              IF(
                OR(AY100= "24",AY100="04",AY100="-14"),"M",
                IF(
                  OR(AY100= "20",AY100="22",AY100="0-1",AY100="00",AY100="02",AY100="-1-1",AY100="-10"),"I",""
                )
              )
      )
    )
  )
)</f>
        <v/>
      </c>
      <c r="BK100" t="str">
        <f xml:space="preserve"> IF(OR(AZ100= "4-2", AZ100= "2-1", AZ100= "-12", AZ100= "-24"),"Q",
  IF(
    OR(AZ100= "4-1", AZ100= "40", AZ100= "42"),"A",
    IF(
      AZ100= "44","P",
      IF(OR(AZ100= "2-2",AZ100="0-2",AZ100="-1-2",AZ100="-2-2",AZ100="-2-1",AZ100="-20",AZ100="-22" ),"R",
              IF(
                OR(AZ100= "24",AZ100="04",AZ100="-14"),"M",
                IF(
                  OR(AZ100= "20",AZ100="22",AZ100="0-1",AZ100="00",AZ100="02",AZ100="-1-1",AZ100="-10"),"I",""
                )
              )
      )
    )
  )
)</f>
        <v/>
      </c>
      <c r="BL100" t="str">
        <f xml:space="preserve"> IF(OR(BA100= "4-2", BA100= "2-1", BA100= "-12", BA100= "-24"),"Q",
  IF(
    OR(BA100= "4-1", BA100= "40", BA100= "42"),"A",
    IF(
      BA100= "44","P",
      IF(OR(BA100= "2-2",BA100="0-2",BA100="-1-2",BA100="-2-2",BA100="-2-1",BA100="-20",BA100="-22" ),"R",
              IF(
                OR(BA100= "24",BA100="04",BA100="-14"),"M",
                IF(
                  OR(BA100= "20",BA100="22",BA100="0-1",BA100="00",BA100="02",BA100="-1-1",BA100="-10"),"I",""
                )
              )
      )
    )
  )
)</f>
        <v/>
      </c>
    </row>
    <row r="101" spans="23:64" x14ac:dyDescent="0.25">
      <c r="W101" t="b">
        <f>IF(OR(B101=Локализация!$C$118,B101=5),4,IF(OR(B101=Локализация!$C$119,B101=4),2,IF(OR(B101=Локализация!$C$120,B101=3),0,IF(OR(B101=Локализация!$C$121,B101=2),-1,IF(OR(B101=Локализация!$C$122,B101=1),-2)))))</f>
        <v>0</v>
      </c>
      <c r="X101" t="b">
        <f>IF(OR(C101=Локализация!$C$124,C101=5),-2,IF(OR(C101=Локализация!$C$125,C101=4),-1,IF(OR(C101=Локализация!$C$126,C101=3),0,IF(OR(C101=Локализация!$C$127,C101=2),2,IF(OR(C101=Локализация!$C$128,C101=1),4)))))</f>
        <v>0</v>
      </c>
      <c r="Y101" t="b">
        <f>IF(OR(D101=Локализация!$C$118,D101=5),4,IF(OR(D101=Локализация!$C$119,D101=4),2,IF(OR(D101=Локализация!$C$120,D101=3),0,IF(OR(D101=Локализация!$C$121,D101=2),-1,IF(OR(D101=Локализация!$C$122,D101=1),-2)))))</f>
        <v>0</v>
      </c>
      <c r="Z101" t="b">
        <f>IF(OR(E101=Локализация!$C$124,E101=5),-2,IF(OR(E101=Локализация!$C$125,E101=4),-1,IF(OR(E101=Локализация!$C$126,E101=3),0,IF(OR(E101=Локализация!$C$127,E101=2),2,IF(OR(E101=Локализация!$C$128,E101=1),4)))))</f>
        <v>0</v>
      </c>
      <c r="AA101" t="b">
        <f>IF(OR(F101=Локализация!$C$118,F101=5),4,IF(OR(F101=Локализация!$C$119,F101=4),2,IF(OR(F101=Локализация!$C$120,F101=3),0,IF(OR(F101=Локализация!$C$121,F101=2),-1,IF(OR(F101=Локализация!$C$122,F101=1),-2)))))</f>
        <v>0</v>
      </c>
      <c r="AB101" t="b">
        <f>IF(OR(G101=Локализация!$C$124,G101=5),-2,IF(OR(G101=Локализация!$C$125,G101=4),-1,IF(OR(G101=Локализация!$C$126,G101=3),0,IF(OR(G101=Локализация!$C$127,G101=2),2,IF(OR(G101=Локализация!$C$128,G101=1),4)))))</f>
        <v>0</v>
      </c>
      <c r="AC101" t="b">
        <f>IF(OR(H101=Локализация!$C$118,H101=5),4,IF(OR(H101=Локализация!$C$119,H101=4),2,IF(OR(H101=Локализация!$C$120,H101=3),0,IF(OR(H101=Локализация!$C$121,H101=2),-1,IF(OR(H101=Локализация!$C$122,H101=1),-2)))))</f>
        <v>0</v>
      </c>
      <c r="AD101" t="b">
        <f>IF(OR(I101=Локализация!$C$124,I101=5),-2,IF(OR(I101=Локализация!$C$125,I101=4),-1,IF(OR(I101=Локализация!$C$126,I101=3),0,IF(OR(I101=Локализация!$C$127,I101=2),2,IF(OR(I101=Локализация!$C$128,I101=1),4)))))</f>
        <v>0</v>
      </c>
      <c r="AE101" t="b">
        <f>IF(OR(J101=Локализация!$C$118,J101=5),4,IF(OR(J101=Локализация!$C$119,J101=4),2,IF(OR(J101=Локализация!$C$120,J101=3),0,IF(OR(J101=Локализация!$C$121,J101=2),-1,IF(OR(J101=Локализация!$C$122,J101=1),-2)))))</f>
        <v>0</v>
      </c>
      <c r="AF101" t="b">
        <f>IF(OR(K101=Локализация!$C$124,K101=5),-2,IF(OR(K101=Локализация!$C$125,K101=4),-1,IF(OR(K101=Локализация!$C$126,K101=3),0,IF(OR(K101=Локализация!$C$127,K101=2),2,IF(OR(K101=Локализация!$C$128,K101=1),4)))))</f>
        <v>0</v>
      </c>
      <c r="AG101" t="b">
        <f>IF(OR(L101=Локализация!$C$118,L101=5),4,IF(OR(L101=Локализация!$C$119,L101=4),2,IF(OR(L101=Локализация!$C$120,L101=3),0,IF(OR(L101=Локализация!$C$121,L101=2),-1,IF(OR(L101=Локализация!$C$122,L101=1),-2)))))</f>
        <v>0</v>
      </c>
      <c r="AH101" t="b">
        <f>IF(OR(M101=Локализация!$C$124,M101=5),-2,IF(OR(M101=Локализация!$C$125,M101=4),-1,IF(OR(M101=Локализация!$C$126,M101=3),0,IF(OR(M101=Локализация!$C$127,M101=2),2,IF(OR(M101=Локализация!$C$128,M101=1),4)))))</f>
        <v>0</v>
      </c>
      <c r="AI101" t="b">
        <f>IF(OR(N101=Локализация!$C$118,N101=5),4,IF(OR(N101=Локализация!$C$119,N101=4),2,IF(OR(N101=Локализация!$C$120,N101=3),0,IF(OR(N101=Локализация!$C$121,N101=2),-1,IF(OR(N101=Локализация!$C$122,N101=1),-2)))))</f>
        <v>0</v>
      </c>
      <c r="AJ101" t="b">
        <f>IF(OR(O101=Локализация!$C$124,O101=5),-2,IF(OR(O101=Локализация!$C$125,O101=4),-1,IF(OR(O101=Локализация!$C$126,O101=3),0,IF(OR(O101=Локализация!$C$127,O101=2),2,IF(OR(O101=Локализация!$C$128,O101=1),4)))))</f>
        <v>0</v>
      </c>
      <c r="AK101" t="b">
        <f>IF(OR(P101=Локализация!$C$118,P101=5),4,IF(OR(P101=Локализация!$C$119,P101=4),2,IF(OR(P101=Локализация!$C$120,P101=3),0,IF(OR(P101=Локализация!$C$121,P101=2),-1,IF(OR(P101=Локализация!$C$122,P101=1),-2)))))</f>
        <v>0</v>
      </c>
      <c r="AL101" t="b">
        <f>IF(OR(Q101=Локализация!$C$124,Q101=5),-2,IF(OR(Q101=Локализация!$C$125,Q101=4),-1,IF(OR(Q101=Локализация!$C$126,Q101=3),0,IF(OR(Q101=Локализация!$C$127,Q101=2),2,IF(OR(Q101=Локализация!$C$128,Q101=1),4)))))</f>
        <v>0</v>
      </c>
      <c r="AM101" t="b">
        <f>IF(OR(R101=Локализация!$C$118,R101=5),4,IF(OR(R101=Локализация!$C$119,R101=4),2,IF(OR(R101=Локализация!$C$120,R101=3),0,IF(OR(R101=Локализация!$C$121,R101=2),-1,IF(OR(R101=Локализация!$C$122,R101=1),-2)))))</f>
        <v>0</v>
      </c>
      <c r="AN101" t="b">
        <f>IF(OR(S101=Локализация!$C$124,S101=5),-2,IF(OR(S101=Локализация!$C$125,S101=4),-1,IF(OR(S101=Локализация!$C$126,S101=3),0,IF(OR(S101=Локализация!$C$127,S101=2),2,IF(OR(S101=Локализация!$C$128,S101=1),4)))))</f>
        <v>0</v>
      </c>
      <c r="AO101" t="b">
        <f>IF(OR(T101=Локализация!$C$118,T101=5),4,IF(OR(T101=Локализация!$C$119,T101=4),2,IF(OR(T101=Локализация!$C$120,T101=3),0,IF(OR(T101=Локализация!$C$121,T101=2),-1,IF(OR(T101=Локализация!$C$122,T101=1),-2)))))</f>
        <v>0</v>
      </c>
      <c r="AP101" t="b">
        <f>IF(OR(U101=Локализация!$C$124,U101=5),-2,IF(OR(U101=Локализация!$C$125,U101=4),-1,IF(OR(U101=Локализация!$C$126,U101=3),0,IF(OR(U101=Локализация!$C$127,U101=2),2,IF(OR(U101=Локализация!$C$128,U101=1),4)))))</f>
        <v>0</v>
      </c>
      <c r="AR101" t="str">
        <f>CONCATENATE(W101,X101)</f>
        <v>ЛОЖЬЛОЖЬ</v>
      </c>
      <c r="AS101" t="str">
        <f>CONCATENATE(Y101,Z101)</f>
        <v>ЛОЖЬЛОЖЬ</v>
      </c>
      <c r="AT101" t="str">
        <f>CONCATENATE(AA101,AB101)</f>
        <v>ЛОЖЬЛОЖЬ</v>
      </c>
      <c r="AU101" t="str">
        <f>CONCATENATE(AC101,AD101)</f>
        <v>ЛОЖЬЛОЖЬ</v>
      </c>
      <c r="AV101" t="str">
        <f>CONCATENATE(AE101,AF101)</f>
        <v>ЛОЖЬЛОЖЬ</v>
      </c>
      <c r="AW101" t="str">
        <f>CONCATENATE(AG101,AH101)</f>
        <v>ЛОЖЬЛОЖЬ</v>
      </c>
      <c r="AX101" t="str">
        <f>CONCATENATE(AI101,AJ101)</f>
        <v>ЛОЖЬЛОЖЬ</v>
      </c>
      <c r="AY101" t="str">
        <f>CONCATENATE(AK101,AL101)</f>
        <v>ЛОЖЬЛОЖЬ</v>
      </c>
      <c r="AZ101" t="str">
        <f>CONCATENATE(AM101,AN101)</f>
        <v>ЛОЖЬЛОЖЬ</v>
      </c>
      <c r="BA101" t="str">
        <f>CONCATENATE(AO101,AP101)</f>
        <v>ЛОЖЬЛОЖЬ</v>
      </c>
      <c r="BC101" t="str">
        <f xml:space="preserve"> IF(OR(AR101= "4-2", AR101= "2-1", AR101= "-12", AR101= "-24"),"Q",
  IF(
    OR(AR101= "4-1", AR101= "40", AR101= "42"),"A",
    IF(
      AR101= "44","P",
      IF(OR(AR101= "2-2",AR101="0-2",AR101="-1-2",AR101="-2-2",AR101="-2-1",AR101="-20",AR101="-22" ),"R",
              IF(
                OR(AR101= "24",AR101="04",AR101="-14"),"M",
                IF(
                  OR(AR101= "20",AR101="22",AR101="0-1",AR101="00",AR101="02",AR101="-1-1",AR101="-10"),"I",""
                )
              )
      )
    )
  )
)</f>
        <v/>
      </c>
      <c r="BD101" t="str">
        <f xml:space="preserve"> IF(OR(AS101= "4-2", AS101= "2-1", AS101= "-12", AS101= "-24"),"Q",
  IF(
    OR(AS101= "4-1", AS101= "40", AS101= "42"),"A",
    IF(
      AS101= "44","P",
      IF(OR(AS101= "2-2",AS101="0-2",AS101="-1-2",AS101="-2-2",AS101="-2-1",AS101="-20",AS101="-22" ),"R",
              IF(
                OR(AS101= "24",AS101="04",AS101="-14"),"M",
                IF(
                  OR(AS101= "20",AS101="22",AS101="0-1",AS101="00",AS101="02",AS101="-1-1",AS101="-10"),"I",""
                )
              )
      )
    )
  )
)</f>
        <v/>
      </c>
      <c r="BE101" t="str">
        <f xml:space="preserve"> IF(OR(AT101= "4-2", AT101= "2-1", AT101= "-12", AT101= "-24"),"Q",
  IF(
    OR(AT101= "4-1", AT101= "40", AT101= "42"),"A",
    IF(
      AT101= "44","P",
      IF(OR(AT101= "2-2",AT101="0-2",AT101="-1-2",AT101="-2-2",AT101="-2-1",AT101="-20",AT101="-22" ),"R",
              IF(
                OR(AT101= "24",AT101="04",AT101="-14"),"M",
                IF(
                  OR(AT101= "20",AT101="22",AT101="0-1",AT101="00",AT101="02",AT101="-1-1",AT101="-10"),"I",""
                )
              )
      )
    )
  )
)</f>
        <v/>
      </c>
      <c r="BF101" t="str">
        <f xml:space="preserve"> IF(OR(AU101= "4-2", AU101= "2-1", AU101= "-12", AU101= "-24"),"Q",
  IF(
    OR(AU101= "4-1", AU101= "40", AU101= "42"),"A",
    IF(
      AU101= "44","P",
      IF(OR(AU101= "2-2",AU101="0-2",AU101="-1-2",AU101="-2-2",AU101="-2-1",AU101="-20",AU101="-22" ),"R",
              IF(
                OR(AU101= "24",AU101="04",AU101="-14"),"M",
                IF(
                  OR(AU101= "20",AU101="22",AU101="0-1",AU101="00",AU101="02",AU101="-1-1",AU101="-10"),"I",""
                )
              )
      )
    )
  )
)</f>
        <v/>
      </c>
      <c r="BG101" t="str">
        <f xml:space="preserve"> IF(OR(AV101= "4-2", AV101= "2-1", AV101= "-12", AV101= "-24"),"Q",
  IF(
    OR(AV101= "4-1", AV101= "40", AV101= "42"),"A",
    IF(
      AV101= "44","P",
      IF(OR(AV101= "2-2",AV101="0-2",AV101="-1-2",AV101="-2-2",AV101="-2-1",AV101="-20",AV101="-22" ),"R",
              IF(
                OR(AV101= "24",AV101="04",AV101="-14"),"M",
                IF(
                  OR(AV101= "20",AV101="22",AV101="0-1",AV101="00",AV101="02",AV101="-1-1",AV101="-10"),"I",""
                )
              )
      )
    )
  )
)</f>
        <v/>
      </c>
      <c r="BH101" t="str">
        <f xml:space="preserve"> IF(OR(AW101= "4-2", AW101= "2-1", AW101= "-12", AW101= "-24"),"Q",
  IF(
    OR(AW101= "4-1", AW101= "40", AW101= "42"),"A",
    IF(
      AW101= "44","P",
      IF(OR(AW101= "2-2",AW101="0-2",AW101="-1-2",AW101="-2-2",AW101="-2-1",AW101="-20",AW101="-22" ),"R",
              IF(
                OR(AW101= "24",AW101="04",AW101="-14"),"M",
                IF(
                  OR(AW101= "20",AW101="22",AW101="0-1",AW101="00",AW101="02",AW101="-1-1",AW101="-10"),"I",""
                )
              )
      )
    )
  )
)</f>
        <v/>
      </c>
      <c r="BI101" t="str">
        <f xml:space="preserve"> IF(OR(AX101= "4-2", AX101= "2-1", AX101= "-12", AX101= "-24"),"Q",
  IF(
    OR(AX101= "4-1", AX101= "40", AX101= "42"),"A",
    IF(
      AX101= "44","P",
      IF(OR(AX101= "2-2",AX101="0-2",AX101="-1-2",AX101="-2-2",AX101="-2-1",AX101="-20",AX101="-22" ),"R",
              IF(
                OR(AX101= "24",AX101="04",AX101="-14"),"M",
                IF(
                  OR(AX101= "20",AX101="22",AX101="0-1",AX101="00",AX101="02",AX101="-1-1",AX101="-10"),"I",""
                )
              )
      )
    )
  )
)</f>
        <v/>
      </c>
      <c r="BJ101" t="str">
        <f xml:space="preserve"> IF(OR(AY101= "4-2", AY101= "2-1", AY101= "-12", AY101= "-24"),"Q",
  IF(
    OR(AY101= "4-1", AY101= "40", AY101= "42"),"A",
    IF(
      AY101= "44","P",
      IF(OR(AY101= "2-2",AY101="0-2",AY101="-1-2",AY101="-2-2",AY101="-2-1",AY101="-20",AY101="-22" ),"R",
              IF(
                OR(AY101= "24",AY101="04",AY101="-14"),"M",
                IF(
                  OR(AY101= "20",AY101="22",AY101="0-1",AY101="00",AY101="02",AY101="-1-1",AY101="-10"),"I",""
                )
              )
      )
    )
  )
)</f>
        <v/>
      </c>
      <c r="BK101" t="str">
        <f xml:space="preserve"> IF(OR(AZ101= "4-2", AZ101= "2-1", AZ101= "-12", AZ101= "-24"),"Q",
  IF(
    OR(AZ101= "4-1", AZ101= "40", AZ101= "42"),"A",
    IF(
      AZ101= "44","P",
      IF(OR(AZ101= "2-2",AZ101="0-2",AZ101="-1-2",AZ101="-2-2",AZ101="-2-1",AZ101="-20",AZ101="-22" ),"R",
              IF(
                OR(AZ101= "24",AZ101="04",AZ101="-14"),"M",
                IF(
                  OR(AZ101= "20",AZ101="22",AZ101="0-1",AZ101="00",AZ101="02",AZ101="-1-1",AZ101="-10"),"I",""
                )
              )
      )
    )
  )
)</f>
        <v/>
      </c>
      <c r="BL101" t="str">
        <f xml:space="preserve"> IF(OR(BA101= "4-2", BA101= "2-1", BA101= "-12", BA101= "-24"),"Q",
  IF(
    OR(BA101= "4-1", BA101= "40", BA101= "42"),"A",
    IF(
      BA101= "44","P",
      IF(OR(BA101= "2-2",BA101="0-2",BA101="-1-2",BA101="-2-2",BA101="-2-1",BA101="-20",BA101="-22" ),"R",
              IF(
                OR(BA101= "24",BA101="04",BA101="-14"),"M",
                IF(
                  OR(BA101= "20",BA101="22",BA101="0-1",BA101="00",BA101="02",BA101="-1-1",BA101="-10"),"I",""
                )
              )
      )
    )
  )
)</f>
        <v/>
      </c>
    </row>
    <row r="102" spans="23:64" x14ac:dyDescent="0.25">
      <c r="W102" t="b">
        <f>IF(OR(B102=Локализация!$C$118,B102=5),4,IF(OR(B102=Локализация!$C$119,B102=4),2,IF(OR(B102=Локализация!$C$120,B102=3),0,IF(OR(B102=Локализация!$C$121,B102=2),-1,IF(OR(B102=Локализация!$C$122,B102=1),-2)))))</f>
        <v>0</v>
      </c>
      <c r="X102" t="b">
        <f>IF(OR(C102=Локализация!$C$124,C102=5),-2,IF(OR(C102=Локализация!$C$125,C102=4),-1,IF(OR(C102=Локализация!$C$126,C102=3),0,IF(OR(C102=Локализация!$C$127,C102=2),2,IF(OR(C102=Локализация!$C$128,C102=1),4)))))</f>
        <v>0</v>
      </c>
      <c r="Y102" t="b">
        <f>IF(OR(D102=Локализация!$C$118,D102=5),4,IF(OR(D102=Локализация!$C$119,D102=4),2,IF(OR(D102=Локализация!$C$120,D102=3),0,IF(OR(D102=Локализация!$C$121,D102=2),-1,IF(OR(D102=Локализация!$C$122,D102=1),-2)))))</f>
        <v>0</v>
      </c>
      <c r="Z102" t="b">
        <f>IF(OR(E102=Локализация!$C$124,E102=5),-2,IF(OR(E102=Локализация!$C$125,E102=4),-1,IF(OR(E102=Локализация!$C$126,E102=3),0,IF(OR(E102=Локализация!$C$127,E102=2),2,IF(OR(E102=Локализация!$C$128,E102=1),4)))))</f>
        <v>0</v>
      </c>
      <c r="AA102" t="b">
        <f>IF(OR(F102=Локализация!$C$118,F102=5),4,IF(OR(F102=Локализация!$C$119,F102=4),2,IF(OR(F102=Локализация!$C$120,F102=3),0,IF(OR(F102=Локализация!$C$121,F102=2),-1,IF(OR(F102=Локализация!$C$122,F102=1),-2)))))</f>
        <v>0</v>
      </c>
      <c r="AB102" t="b">
        <f>IF(OR(G102=Локализация!$C$124,G102=5),-2,IF(OR(G102=Локализация!$C$125,G102=4),-1,IF(OR(G102=Локализация!$C$126,G102=3),0,IF(OR(G102=Локализация!$C$127,G102=2),2,IF(OR(G102=Локализация!$C$128,G102=1),4)))))</f>
        <v>0</v>
      </c>
      <c r="AC102" t="b">
        <f>IF(OR(H102=Локализация!$C$118,H102=5),4,IF(OR(H102=Локализация!$C$119,H102=4),2,IF(OR(H102=Локализация!$C$120,H102=3),0,IF(OR(H102=Локализация!$C$121,H102=2),-1,IF(OR(H102=Локализация!$C$122,H102=1),-2)))))</f>
        <v>0</v>
      </c>
      <c r="AD102" t="b">
        <f>IF(OR(I102=Локализация!$C$124,I102=5),-2,IF(OR(I102=Локализация!$C$125,I102=4),-1,IF(OR(I102=Локализация!$C$126,I102=3),0,IF(OR(I102=Локализация!$C$127,I102=2),2,IF(OR(I102=Локализация!$C$128,I102=1),4)))))</f>
        <v>0</v>
      </c>
      <c r="AE102" t="b">
        <f>IF(OR(J102=Локализация!$C$118,J102=5),4,IF(OR(J102=Локализация!$C$119,J102=4),2,IF(OR(J102=Локализация!$C$120,J102=3),0,IF(OR(J102=Локализация!$C$121,J102=2),-1,IF(OR(J102=Локализация!$C$122,J102=1),-2)))))</f>
        <v>0</v>
      </c>
      <c r="AF102" t="b">
        <f>IF(OR(K102=Локализация!$C$124,K102=5),-2,IF(OR(K102=Локализация!$C$125,K102=4),-1,IF(OR(K102=Локализация!$C$126,K102=3),0,IF(OR(K102=Локализация!$C$127,K102=2),2,IF(OR(K102=Локализация!$C$128,K102=1),4)))))</f>
        <v>0</v>
      </c>
      <c r="AG102" t="b">
        <f>IF(OR(L102=Локализация!$C$118,L102=5),4,IF(OR(L102=Локализация!$C$119,L102=4),2,IF(OR(L102=Локализация!$C$120,L102=3),0,IF(OR(L102=Локализация!$C$121,L102=2),-1,IF(OR(L102=Локализация!$C$122,L102=1),-2)))))</f>
        <v>0</v>
      </c>
      <c r="AH102" t="b">
        <f>IF(OR(M102=Локализация!$C$124,M102=5),-2,IF(OR(M102=Локализация!$C$125,M102=4),-1,IF(OR(M102=Локализация!$C$126,M102=3),0,IF(OR(M102=Локализация!$C$127,M102=2),2,IF(OR(M102=Локализация!$C$128,M102=1),4)))))</f>
        <v>0</v>
      </c>
      <c r="AI102" t="b">
        <f>IF(OR(N102=Локализация!$C$118,N102=5),4,IF(OR(N102=Локализация!$C$119,N102=4),2,IF(OR(N102=Локализация!$C$120,N102=3),0,IF(OR(N102=Локализация!$C$121,N102=2),-1,IF(OR(N102=Локализация!$C$122,N102=1),-2)))))</f>
        <v>0</v>
      </c>
      <c r="AJ102" t="b">
        <f>IF(OR(O102=Локализация!$C$124,O102=5),-2,IF(OR(O102=Локализация!$C$125,O102=4),-1,IF(OR(O102=Локализация!$C$126,O102=3),0,IF(OR(O102=Локализация!$C$127,O102=2),2,IF(OR(O102=Локализация!$C$128,O102=1),4)))))</f>
        <v>0</v>
      </c>
      <c r="AK102" t="b">
        <f>IF(OR(P102=Локализация!$C$118,P102=5),4,IF(OR(P102=Локализация!$C$119,P102=4),2,IF(OR(P102=Локализация!$C$120,P102=3),0,IF(OR(P102=Локализация!$C$121,P102=2),-1,IF(OR(P102=Локализация!$C$122,P102=1),-2)))))</f>
        <v>0</v>
      </c>
      <c r="AL102" t="b">
        <f>IF(OR(Q102=Локализация!$C$124,Q102=5),-2,IF(OR(Q102=Локализация!$C$125,Q102=4),-1,IF(OR(Q102=Локализация!$C$126,Q102=3),0,IF(OR(Q102=Локализация!$C$127,Q102=2),2,IF(OR(Q102=Локализация!$C$128,Q102=1),4)))))</f>
        <v>0</v>
      </c>
      <c r="AM102" t="b">
        <f>IF(OR(R102=Локализация!$C$118,R102=5),4,IF(OR(R102=Локализация!$C$119,R102=4),2,IF(OR(R102=Локализация!$C$120,R102=3),0,IF(OR(R102=Локализация!$C$121,R102=2),-1,IF(OR(R102=Локализация!$C$122,R102=1),-2)))))</f>
        <v>0</v>
      </c>
      <c r="AN102" t="b">
        <f>IF(OR(S102=Локализация!$C$124,S102=5),-2,IF(OR(S102=Локализация!$C$125,S102=4),-1,IF(OR(S102=Локализация!$C$126,S102=3),0,IF(OR(S102=Локализация!$C$127,S102=2),2,IF(OR(S102=Локализация!$C$128,S102=1),4)))))</f>
        <v>0</v>
      </c>
      <c r="AO102" t="b">
        <f>IF(OR(T102=Локализация!$C$118,T102=5),4,IF(OR(T102=Локализация!$C$119,T102=4),2,IF(OR(T102=Локализация!$C$120,T102=3),0,IF(OR(T102=Локализация!$C$121,T102=2),-1,IF(OR(T102=Локализация!$C$122,T102=1),-2)))))</f>
        <v>0</v>
      </c>
      <c r="AP102" t="b">
        <f>IF(OR(U102=Локализация!$C$124,U102=5),-2,IF(OR(U102=Локализация!$C$125,U102=4),-1,IF(OR(U102=Локализация!$C$126,U102=3),0,IF(OR(U102=Локализация!$C$127,U102=2),2,IF(OR(U102=Локализация!$C$128,U102=1),4)))))</f>
        <v>0</v>
      </c>
      <c r="AR102" t="str">
        <f>CONCATENATE(W102,X102)</f>
        <v>ЛОЖЬЛОЖЬ</v>
      </c>
      <c r="AS102" t="str">
        <f>CONCATENATE(Y102,Z102)</f>
        <v>ЛОЖЬЛОЖЬ</v>
      </c>
      <c r="AT102" t="str">
        <f>CONCATENATE(AA102,AB102)</f>
        <v>ЛОЖЬЛОЖЬ</v>
      </c>
      <c r="AU102" t="str">
        <f>CONCATENATE(AC102,AD102)</f>
        <v>ЛОЖЬЛОЖЬ</v>
      </c>
      <c r="AV102" t="str">
        <f>CONCATENATE(AE102,AF102)</f>
        <v>ЛОЖЬЛОЖЬ</v>
      </c>
      <c r="AW102" t="str">
        <f>CONCATENATE(AG102,AH102)</f>
        <v>ЛОЖЬЛОЖЬ</v>
      </c>
      <c r="AX102" t="str">
        <f>CONCATENATE(AI102,AJ102)</f>
        <v>ЛОЖЬЛОЖЬ</v>
      </c>
      <c r="AY102" t="str">
        <f>CONCATENATE(AK102,AL102)</f>
        <v>ЛОЖЬЛОЖЬ</v>
      </c>
      <c r="AZ102" t="str">
        <f>CONCATENATE(AM102,AN102)</f>
        <v>ЛОЖЬЛОЖЬ</v>
      </c>
      <c r="BA102" t="str">
        <f>CONCATENATE(AO102,AP102)</f>
        <v>ЛОЖЬЛОЖЬ</v>
      </c>
      <c r="BC102" t="str">
        <f xml:space="preserve"> IF(OR(AR102= "4-2", AR102= "2-1", AR102= "-12", AR102= "-24"),"Q",
  IF(
    OR(AR102= "4-1", AR102= "40", AR102= "42"),"A",
    IF(
      AR102= "44","P",
      IF(OR(AR102= "2-2",AR102="0-2",AR102="-1-2",AR102="-2-2",AR102="-2-1",AR102="-20",AR102="-22" ),"R",
              IF(
                OR(AR102= "24",AR102="04",AR102="-14"),"M",
                IF(
                  OR(AR102= "20",AR102="22",AR102="0-1",AR102="00",AR102="02",AR102="-1-1",AR102="-10"),"I",""
                )
              )
      )
    )
  )
)</f>
        <v/>
      </c>
      <c r="BD102" t="str">
        <f xml:space="preserve"> IF(OR(AS102= "4-2", AS102= "2-1", AS102= "-12", AS102= "-24"),"Q",
  IF(
    OR(AS102= "4-1", AS102= "40", AS102= "42"),"A",
    IF(
      AS102= "44","P",
      IF(OR(AS102= "2-2",AS102="0-2",AS102="-1-2",AS102="-2-2",AS102="-2-1",AS102="-20",AS102="-22" ),"R",
              IF(
                OR(AS102= "24",AS102="04",AS102="-14"),"M",
                IF(
                  OR(AS102= "20",AS102="22",AS102="0-1",AS102="00",AS102="02",AS102="-1-1",AS102="-10"),"I",""
                )
              )
      )
    )
  )
)</f>
        <v/>
      </c>
      <c r="BE102" t="str">
        <f xml:space="preserve"> IF(OR(AT102= "4-2", AT102= "2-1", AT102= "-12", AT102= "-24"),"Q",
  IF(
    OR(AT102= "4-1", AT102= "40", AT102= "42"),"A",
    IF(
      AT102= "44","P",
      IF(OR(AT102= "2-2",AT102="0-2",AT102="-1-2",AT102="-2-2",AT102="-2-1",AT102="-20",AT102="-22" ),"R",
              IF(
                OR(AT102= "24",AT102="04",AT102="-14"),"M",
                IF(
                  OR(AT102= "20",AT102="22",AT102="0-1",AT102="00",AT102="02",AT102="-1-1",AT102="-10"),"I",""
                )
              )
      )
    )
  )
)</f>
        <v/>
      </c>
      <c r="BF102" t="str">
        <f xml:space="preserve"> IF(OR(AU102= "4-2", AU102= "2-1", AU102= "-12", AU102= "-24"),"Q",
  IF(
    OR(AU102= "4-1", AU102= "40", AU102= "42"),"A",
    IF(
      AU102= "44","P",
      IF(OR(AU102= "2-2",AU102="0-2",AU102="-1-2",AU102="-2-2",AU102="-2-1",AU102="-20",AU102="-22" ),"R",
              IF(
                OR(AU102= "24",AU102="04",AU102="-14"),"M",
                IF(
                  OR(AU102= "20",AU102="22",AU102="0-1",AU102="00",AU102="02",AU102="-1-1",AU102="-10"),"I",""
                )
              )
      )
    )
  )
)</f>
        <v/>
      </c>
      <c r="BG102" t="str">
        <f xml:space="preserve"> IF(OR(AV102= "4-2", AV102= "2-1", AV102= "-12", AV102= "-24"),"Q",
  IF(
    OR(AV102= "4-1", AV102= "40", AV102= "42"),"A",
    IF(
      AV102= "44","P",
      IF(OR(AV102= "2-2",AV102="0-2",AV102="-1-2",AV102="-2-2",AV102="-2-1",AV102="-20",AV102="-22" ),"R",
              IF(
                OR(AV102= "24",AV102="04",AV102="-14"),"M",
                IF(
                  OR(AV102= "20",AV102="22",AV102="0-1",AV102="00",AV102="02",AV102="-1-1",AV102="-10"),"I",""
                )
              )
      )
    )
  )
)</f>
        <v/>
      </c>
      <c r="BH102" t="str">
        <f xml:space="preserve"> IF(OR(AW102= "4-2", AW102= "2-1", AW102= "-12", AW102= "-24"),"Q",
  IF(
    OR(AW102= "4-1", AW102= "40", AW102= "42"),"A",
    IF(
      AW102= "44","P",
      IF(OR(AW102= "2-2",AW102="0-2",AW102="-1-2",AW102="-2-2",AW102="-2-1",AW102="-20",AW102="-22" ),"R",
              IF(
                OR(AW102= "24",AW102="04",AW102="-14"),"M",
                IF(
                  OR(AW102= "20",AW102="22",AW102="0-1",AW102="00",AW102="02",AW102="-1-1",AW102="-10"),"I",""
                )
              )
      )
    )
  )
)</f>
        <v/>
      </c>
      <c r="BI102" t="str">
        <f xml:space="preserve"> IF(OR(AX102= "4-2", AX102= "2-1", AX102= "-12", AX102= "-24"),"Q",
  IF(
    OR(AX102= "4-1", AX102= "40", AX102= "42"),"A",
    IF(
      AX102= "44","P",
      IF(OR(AX102= "2-2",AX102="0-2",AX102="-1-2",AX102="-2-2",AX102="-2-1",AX102="-20",AX102="-22" ),"R",
              IF(
                OR(AX102= "24",AX102="04",AX102="-14"),"M",
                IF(
                  OR(AX102= "20",AX102="22",AX102="0-1",AX102="00",AX102="02",AX102="-1-1",AX102="-10"),"I",""
                )
              )
      )
    )
  )
)</f>
        <v/>
      </c>
      <c r="BJ102" t="str">
        <f xml:space="preserve"> IF(OR(AY102= "4-2", AY102= "2-1", AY102= "-12", AY102= "-24"),"Q",
  IF(
    OR(AY102= "4-1", AY102= "40", AY102= "42"),"A",
    IF(
      AY102= "44","P",
      IF(OR(AY102= "2-2",AY102="0-2",AY102="-1-2",AY102="-2-2",AY102="-2-1",AY102="-20",AY102="-22" ),"R",
              IF(
                OR(AY102= "24",AY102="04",AY102="-14"),"M",
                IF(
                  OR(AY102= "20",AY102="22",AY102="0-1",AY102="00",AY102="02",AY102="-1-1",AY102="-10"),"I",""
                )
              )
      )
    )
  )
)</f>
        <v/>
      </c>
      <c r="BK102" t="str">
        <f xml:space="preserve"> IF(OR(AZ102= "4-2", AZ102= "2-1", AZ102= "-12", AZ102= "-24"),"Q",
  IF(
    OR(AZ102= "4-1", AZ102= "40", AZ102= "42"),"A",
    IF(
      AZ102= "44","P",
      IF(OR(AZ102= "2-2",AZ102="0-2",AZ102="-1-2",AZ102="-2-2",AZ102="-2-1",AZ102="-20",AZ102="-22" ),"R",
              IF(
                OR(AZ102= "24",AZ102="04",AZ102="-14"),"M",
                IF(
                  OR(AZ102= "20",AZ102="22",AZ102="0-1",AZ102="00",AZ102="02",AZ102="-1-1",AZ102="-10"),"I",""
                )
              )
      )
    )
  )
)</f>
        <v/>
      </c>
      <c r="BL102" t="str">
        <f xml:space="preserve"> IF(OR(BA102= "4-2", BA102= "2-1", BA102= "-12", BA102= "-24"),"Q",
  IF(
    OR(BA102= "4-1", BA102= "40", BA102= "42"),"A",
    IF(
      BA102= "44","P",
      IF(OR(BA102= "2-2",BA102="0-2",BA102="-1-2",BA102="-2-2",BA102="-2-1",BA102="-20",BA102="-22" ),"R",
              IF(
                OR(BA102= "24",BA102="04",BA102="-14"),"M",
                IF(
                  OR(BA102= "20",BA102="22",BA102="0-1",BA102="00",BA102="02",BA102="-1-1",BA102="-10"),"I",""
                )
              )
      )
    )
  )
)</f>
        <v/>
      </c>
    </row>
    <row r="103" spans="23:64" x14ac:dyDescent="0.25">
      <c r="W103" t="b">
        <f>IF(OR(B103=Локализация!$C$118,B103=5),4,IF(OR(B103=Локализация!$C$119,B103=4),2,IF(OR(B103=Локализация!$C$120,B103=3),0,IF(OR(B103=Локализация!$C$121,B103=2),-1,IF(OR(B103=Локализация!$C$122,B103=1),-2)))))</f>
        <v>0</v>
      </c>
      <c r="X103" t="b">
        <f>IF(OR(C103=Локализация!$C$124,C103=5),-2,IF(OR(C103=Локализация!$C$125,C103=4),-1,IF(OR(C103=Локализация!$C$126,C103=3),0,IF(OR(C103=Локализация!$C$127,C103=2),2,IF(OR(C103=Локализация!$C$128,C103=1),4)))))</f>
        <v>0</v>
      </c>
      <c r="Y103" t="b">
        <f>IF(OR(D103=Локализация!$C$118,D103=5),4,IF(OR(D103=Локализация!$C$119,D103=4),2,IF(OR(D103=Локализация!$C$120,D103=3),0,IF(OR(D103=Локализация!$C$121,D103=2),-1,IF(OR(D103=Локализация!$C$122,D103=1),-2)))))</f>
        <v>0</v>
      </c>
      <c r="Z103" t="b">
        <f>IF(OR(E103=Локализация!$C$124,E103=5),-2,IF(OR(E103=Локализация!$C$125,E103=4),-1,IF(OR(E103=Локализация!$C$126,E103=3),0,IF(OR(E103=Локализация!$C$127,E103=2),2,IF(OR(E103=Локализация!$C$128,E103=1),4)))))</f>
        <v>0</v>
      </c>
      <c r="AA103" t="b">
        <f>IF(OR(F103=Локализация!$C$118,F103=5),4,IF(OR(F103=Локализация!$C$119,F103=4),2,IF(OR(F103=Локализация!$C$120,F103=3),0,IF(OR(F103=Локализация!$C$121,F103=2),-1,IF(OR(F103=Локализация!$C$122,F103=1),-2)))))</f>
        <v>0</v>
      </c>
      <c r="AB103" t="b">
        <f>IF(OR(G103=Локализация!$C$124,G103=5),-2,IF(OR(G103=Локализация!$C$125,G103=4),-1,IF(OR(G103=Локализация!$C$126,G103=3),0,IF(OR(G103=Локализация!$C$127,G103=2),2,IF(OR(G103=Локализация!$C$128,G103=1),4)))))</f>
        <v>0</v>
      </c>
      <c r="AC103" t="b">
        <f>IF(OR(H103=Локализация!$C$118,H103=5),4,IF(OR(H103=Локализация!$C$119,H103=4),2,IF(OR(H103=Локализация!$C$120,H103=3),0,IF(OR(H103=Локализация!$C$121,H103=2),-1,IF(OR(H103=Локализация!$C$122,H103=1),-2)))))</f>
        <v>0</v>
      </c>
      <c r="AD103" t="b">
        <f>IF(OR(I103=Локализация!$C$124,I103=5),-2,IF(OR(I103=Локализация!$C$125,I103=4),-1,IF(OR(I103=Локализация!$C$126,I103=3),0,IF(OR(I103=Локализация!$C$127,I103=2),2,IF(OR(I103=Локализация!$C$128,I103=1),4)))))</f>
        <v>0</v>
      </c>
      <c r="AE103" t="b">
        <f>IF(OR(J103=Локализация!$C$118,J103=5),4,IF(OR(J103=Локализация!$C$119,J103=4),2,IF(OR(J103=Локализация!$C$120,J103=3),0,IF(OR(J103=Локализация!$C$121,J103=2),-1,IF(OR(J103=Локализация!$C$122,J103=1),-2)))))</f>
        <v>0</v>
      </c>
      <c r="AF103" t="b">
        <f>IF(OR(K103=Локализация!$C$124,K103=5),-2,IF(OR(K103=Локализация!$C$125,K103=4),-1,IF(OR(K103=Локализация!$C$126,K103=3),0,IF(OR(K103=Локализация!$C$127,K103=2),2,IF(OR(K103=Локализация!$C$128,K103=1),4)))))</f>
        <v>0</v>
      </c>
      <c r="AG103" t="b">
        <f>IF(OR(L103=Локализация!$C$118,L103=5),4,IF(OR(L103=Локализация!$C$119,L103=4),2,IF(OR(L103=Локализация!$C$120,L103=3),0,IF(OR(L103=Локализация!$C$121,L103=2),-1,IF(OR(L103=Локализация!$C$122,L103=1),-2)))))</f>
        <v>0</v>
      </c>
      <c r="AH103" t="b">
        <f>IF(OR(M103=Локализация!$C$124,M103=5),-2,IF(OR(M103=Локализация!$C$125,M103=4),-1,IF(OR(M103=Локализация!$C$126,M103=3),0,IF(OR(M103=Локализация!$C$127,M103=2),2,IF(OR(M103=Локализация!$C$128,M103=1),4)))))</f>
        <v>0</v>
      </c>
      <c r="AI103" t="b">
        <f>IF(OR(N103=Локализация!$C$118,N103=5),4,IF(OR(N103=Локализация!$C$119,N103=4),2,IF(OR(N103=Локализация!$C$120,N103=3),0,IF(OR(N103=Локализация!$C$121,N103=2),-1,IF(OR(N103=Локализация!$C$122,N103=1),-2)))))</f>
        <v>0</v>
      </c>
      <c r="AJ103" t="b">
        <f>IF(OR(O103=Локализация!$C$124,O103=5),-2,IF(OR(O103=Локализация!$C$125,O103=4),-1,IF(OR(O103=Локализация!$C$126,O103=3),0,IF(OR(O103=Локализация!$C$127,O103=2),2,IF(OR(O103=Локализация!$C$128,O103=1),4)))))</f>
        <v>0</v>
      </c>
      <c r="AK103" t="b">
        <f>IF(OR(P103=Локализация!$C$118,P103=5),4,IF(OR(P103=Локализация!$C$119,P103=4),2,IF(OR(P103=Локализация!$C$120,P103=3),0,IF(OR(P103=Локализация!$C$121,P103=2),-1,IF(OR(P103=Локализация!$C$122,P103=1),-2)))))</f>
        <v>0</v>
      </c>
      <c r="AL103" t="b">
        <f>IF(OR(Q103=Локализация!$C$124,Q103=5),-2,IF(OR(Q103=Локализация!$C$125,Q103=4),-1,IF(OR(Q103=Локализация!$C$126,Q103=3),0,IF(OR(Q103=Локализация!$C$127,Q103=2),2,IF(OR(Q103=Локализация!$C$128,Q103=1),4)))))</f>
        <v>0</v>
      </c>
      <c r="AM103" t="b">
        <f>IF(OR(R103=Локализация!$C$118,R103=5),4,IF(OR(R103=Локализация!$C$119,R103=4),2,IF(OR(R103=Локализация!$C$120,R103=3),0,IF(OR(R103=Локализация!$C$121,R103=2),-1,IF(OR(R103=Локализация!$C$122,R103=1),-2)))))</f>
        <v>0</v>
      </c>
      <c r="AN103" t="b">
        <f>IF(OR(S103=Локализация!$C$124,S103=5),-2,IF(OR(S103=Локализация!$C$125,S103=4),-1,IF(OR(S103=Локализация!$C$126,S103=3),0,IF(OR(S103=Локализация!$C$127,S103=2),2,IF(OR(S103=Локализация!$C$128,S103=1),4)))))</f>
        <v>0</v>
      </c>
      <c r="AO103" t="b">
        <f>IF(OR(T103=Локализация!$C$118,T103=5),4,IF(OR(T103=Локализация!$C$119,T103=4),2,IF(OR(T103=Локализация!$C$120,T103=3),0,IF(OR(T103=Локализация!$C$121,T103=2),-1,IF(OR(T103=Локализация!$C$122,T103=1),-2)))))</f>
        <v>0</v>
      </c>
      <c r="AP103" t="b">
        <f>IF(OR(U103=Локализация!$C$124,U103=5),-2,IF(OR(U103=Локализация!$C$125,U103=4),-1,IF(OR(U103=Локализация!$C$126,U103=3),0,IF(OR(U103=Локализация!$C$127,U103=2),2,IF(OR(U103=Локализация!$C$128,U103=1),4)))))</f>
        <v>0</v>
      </c>
      <c r="AR103" t="str">
        <f>CONCATENATE(W103,X103)</f>
        <v>ЛОЖЬЛОЖЬ</v>
      </c>
      <c r="AS103" t="str">
        <f>CONCATENATE(Y103,Z103)</f>
        <v>ЛОЖЬЛОЖЬ</v>
      </c>
      <c r="AT103" t="str">
        <f>CONCATENATE(AA103,AB103)</f>
        <v>ЛОЖЬЛОЖЬ</v>
      </c>
      <c r="AU103" t="str">
        <f>CONCATENATE(AC103,AD103)</f>
        <v>ЛОЖЬЛОЖЬ</v>
      </c>
      <c r="AV103" t="str">
        <f>CONCATENATE(AE103,AF103)</f>
        <v>ЛОЖЬЛОЖЬ</v>
      </c>
      <c r="AW103" t="str">
        <f>CONCATENATE(AG103,AH103)</f>
        <v>ЛОЖЬЛОЖЬ</v>
      </c>
      <c r="AX103" t="str">
        <f>CONCATENATE(AI103,AJ103)</f>
        <v>ЛОЖЬЛОЖЬ</v>
      </c>
      <c r="AY103" t="str">
        <f>CONCATENATE(AK103,AL103)</f>
        <v>ЛОЖЬЛОЖЬ</v>
      </c>
      <c r="AZ103" t="str">
        <f>CONCATENATE(AM103,AN103)</f>
        <v>ЛОЖЬЛОЖЬ</v>
      </c>
      <c r="BA103" t="str">
        <f>CONCATENATE(AO103,AP103)</f>
        <v>ЛОЖЬЛОЖЬ</v>
      </c>
      <c r="BC103" t="str">
        <f xml:space="preserve"> IF(OR(AR103= "4-2", AR103= "2-1", AR103= "-12", AR103= "-24"),"Q",
  IF(
    OR(AR103= "4-1", AR103= "40", AR103= "42"),"A",
    IF(
      AR103= "44","P",
      IF(OR(AR103= "2-2",AR103="0-2",AR103="-1-2",AR103="-2-2",AR103="-2-1",AR103="-20",AR103="-22" ),"R",
              IF(
                OR(AR103= "24",AR103="04",AR103="-14"),"M",
                IF(
                  OR(AR103= "20",AR103="22",AR103="0-1",AR103="00",AR103="02",AR103="-1-1",AR103="-10"),"I",""
                )
              )
      )
    )
  )
)</f>
        <v/>
      </c>
      <c r="BD103" t="str">
        <f xml:space="preserve"> IF(OR(AS103= "4-2", AS103= "2-1", AS103= "-12", AS103= "-24"),"Q",
  IF(
    OR(AS103= "4-1", AS103= "40", AS103= "42"),"A",
    IF(
      AS103= "44","P",
      IF(OR(AS103= "2-2",AS103="0-2",AS103="-1-2",AS103="-2-2",AS103="-2-1",AS103="-20",AS103="-22" ),"R",
              IF(
                OR(AS103= "24",AS103="04",AS103="-14"),"M",
                IF(
                  OR(AS103= "20",AS103="22",AS103="0-1",AS103="00",AS103="02",AS103="-1-1",AS103="-10"),"I",""
                )
              )
      )
    )
  )
)</f>
        <v/>
      </c>
      <c r="BE103" t="str">
        <f xml:space="preserve"> IF(OR(AT103= "4-2", AT103= "2-1", AT103= "-12", AT103= "-24"),"Q",
  IF(
    OR(AT103= "4-1", AT103= "40", AT103= "42"),"A",
    IF(
      AT103= "44","P",
      IF(OR(AT103= "2-2",AT103="0-2",AT103="-1-2",AT103="-2-2",AT103="-2-1",AT103="-20",AT103="-22" ),"R",
              IF(
                OR(AT103= "24",AT103="04",AT103="-14"),"M",
                IF(
                  OR(AT103= "20",AT103="22",AT103="0-1",AT103="00",AT103="02",AT103="-1-1",AT103="-10"),"I",""
                )
              )
      )
    )
  )
)</f>
        <v/>
      </c>
      <c r="BF103" t="str">
        <f xml:space="preserve"> IF(OR(AU103= "4-2", AU103= "2-1", AU103= "-12", AU103= "-24"),"Q",
  IF(
    OR(AU103= "4-1", AU103= "40", AU103= "42"),"A",
    IF(
      AU103= "44","P",
      IF(OR(AU103= "2-2",AU103="0-2",AU103="-1-2",AU103="-2-2",AU103="-2-1",AU103="-20",AU103="-22" ),"R",
              IF(
                OR(AU103= "24",AU103="04",AU103="-14"),"M",
                IF(
                  OR(AU103= "20",AU103="22",AU103="0-1",AU103="00",AU103="02",AU103="-1-1",AU103="-10"),"I",""
                )
              )
      )
    )
  )
)</f>
        <v/>
      </c>
      <c r="BG103" t="str">
        <f xml:space="preserve"> IF(OR(AV103= "4-2", AV103= "2-1", AV103= "-12", AV103= "-24"),"Q",
  IF(
    OR(AV103= "4-1", AV103= "40", AV103= "42"),"A",
    IF(
      AV103= "44","P",
      IF(OR(AV103= "2-2",AV103="0-2",AV103="-1-2",AV103="-2-2",AV103="-2-1",AV103="-20",AV103="-22" ),"R",
              IF(
                OR(AV103= "24",AV103="04",AV103="-14"),"M",
                IF(
                  OR(AV103= "20",AV103="22",AV103="0-1",AV103="00",AV103="02",AV103="-1-1",AV103="-10"),"I",""
                )
              )
      )
    )
  )
)</f>
        <v/>
      </c>
      <c r="BH103" t="str">
        <f xml:space="preserve"> IF(OR(AW103= "4-2", AW103= "2-1", AW103= "-12", AW103= "-24"),"Q",
  IF(
    OR(AW103= "4-1", AW103= "40", AW103= "42"),"A",
    IF(
      AW103= "44","P",
      IF(OR(AW103= "2-2",AW103="0-2",AW103="-1-2",AW103="-2-2",AW103="-2-1",AW103="-20",AW103="-22" ),"R",
              IF(
                OR(AW103= "24",AW103="04",AW103="-14"),"M",
                IF(
                  OR(AW103= "20",AW103="22",AW103="0-1",AW103="00",AW103="02",AW103="-1-1",AW103="-10"),"I",""
                )
              )
      )
    )
  )
)</f>
        <v/>
      </c>
      <c r="BI103" t="str">
        <f xml:space="preserve"> IF(OR(AX103= "4-2", AX103= "2-1", AX103= "-12", AX103= "-24"),"Q",
  IF(
    OR(AX103= "4-1", AX103= "40", AX103= "42"),"A",
    IF(
      AX103= "44","P",
      IF(OR(AX103= "2-2",AX103="0-2",AX103="-1-2",AX103="-2-2",AX103="-2-1",AX103="-20",AX103="-22" ),"R",
              IF(
                OR(AX103= "24",AX103="04",AX103="-14"),"M",
                IF(
                  OR(AX103= "20",AX103="22",AX103="0-1",AX103="00",AX103="02",AX103="-1-1",AX103="-10"),"I",""
                )
              )
      )
    )
  )
)</f>
        <v/>
      </c>
      <c r="BJ103" t="str">
        <f xml:space="preserve"> IF(OR(AY103= "4-2", AY103= "2-1", AY103= "-12", AY103= "-24"),"Q",
  IF(
    OR(AY103= "4-1", AY103= "40", AY103= "42"),"A",
    IF(
      AY103= "44","P",
      IF(OR(AY103= "2-2",AY103="0-2",AY103="-1-2",AY103="-2-2",AY103="-2-1",AY103="-20",AY103="-22" ),"R",
              IF(
                OR(AY103= "24",AY103="04",AY103="-14"),"M",
                IF(
                  OR(AY103= "20",AY103="22",AY103="0-1",AY103="00",AY103="02",AY103="-1-1",AY103="-10"),"I",""
                )
              )
      )
    )
  )
)</f>
        <v/>
      </c>
      <c r="BK103" t="str">
        <f xml:space="preserve"> IF(OR(AZ103= "4-2", AZ103= "2-1", AZ103= "-12", AZ103= "-24"),"Q",
  IF(
    OR(AZ103= "4-1", AZ103= "40", AZ103= "42"),"A",
    IF(
      AZ103= "44","P",
      IF(OR(AZ103= "2-2",AZ103="0-2",AZ103="-1-2",AZ103="-2-2",AZ103="-2-1",AZ103="-20",AZ103="-22" ),"R",
              IF(
                OR(AZ103= "24",AZ103="04",AZ103="-14"),"M",
                IF(
                  OR(AZ103= "20",AZ103="22",AZ103="0-1",AZ103="00",AZ103="02",AZ103="-1-1",AZ103="-10"),"I",""
                )
              )
      )
    )
  )
)</f>
        <v/>
      </c>
      <c r="BL103" t="str">
        <f xml:space="preserve"> IF(OR(BA103= "4-2", BA103= "2-1", BA103= "-12", BA103= "-24"),"Q",
  IF(
    OR(BA103= "4-1", BA103= "40", BA103= "42"),"A",
    IF(
      BA103= "44","P",
      IF(OR(BA103= "2-2",BA103="0-2",BA103="-1-2",BA103="-2-2",BA103="-2-1",BA103="-20",BA103="-22" ),"R",
              IF(
                OR(BA103= "24",BA103="04",BA103="-14"),"M",
                IF(
                  OR(BA103= "20",BA103="22",BA103="0-1",BA103="00",BA103="02",BA103="-1-1",BA103="-10"),"I",""
                )
              )
      )
    )
  )
)</f>
        <v/>
      </c>
    </row>
    <row r="104" spans="23:64" x14ac:dyDescent="0.25">
      <c r="W104" t="b">
        <f>IF(OR(B104=Локализация!$C$118,B104=5),4,IF(OR(B104=Локализация!$C$119,B104=4),2,IF(OR(B104=Локализация!$C$120,B104=3),0,IF(OR(B104=Локализация!$C$121,B104=2),-1,IF(OR(B104=Локализация!$C$122,B104=1),-2)))))</f>
        <v>0</v>
      </c>
      <c r="X104" t="b">
        <f>IF(OR(C104=Локализация!$C$124,C104=5),-2,IF(OR(C104=Локализация!$C$125,C104=4),-1,IF(OR(C104=Локализация!$C$126,C104=3),0,IF(OR(C104=Локализация!$C$127,C104=2),2,IF(OR(C104=Локализация!$C$128,C104=1),4)))))</f>
        <v>0</v>
      </c>
      <c r="Y104" t="b">
        <f>IF(OR(D104=Локализация!$C$118,D104=5),4,IF(OR(D104=Локализация!$C$119,D104=4),2,IF(OR(D104=Локализация!$C$120,D104=3),0,IF(OR(D104=Локализация!$C$121,D104=2),-1,IF(OR(D104=Локализация!$C$122,D104=1),-2)))))</f>
        <v>0</v>
      </c>
      <c r="Z104" t="b">
        <f>IF(OR(E104=Локализация!$C$124,E104=5),-2,IF(OR(E104=Локализация!$C$125,E104=4),-1,IF(OR(E104=Локализация!$C$126,E104=3),0,IF(OR(E104=Локализация!$C$127,E104=2),2,IF(OR(E104=Локализация!$C$128,E104=1),4)))))</f>
        <v>0</v>
      </c>
      <c r="AA104" t="b">
        <f>IF(OR(F104=Локализация!$C$118,F104=5),4,IF(OR(F104=Локализация!$C$119,F104=4),2,IF(OR(F104=Локализация!$C$120,F104=3),0,IF(OR(F104=Локализация!$C$121,F104=2),-1,IF(OR(F104=Локализация!$C$122,F104=1),-2)))))</f>
        <v>0</v>
      </c>
      <c r="AB104" t="b">
        <f>IF(OR(G104=Локализация!$C$124,G104=5),-2,IF(OR(G104=Локализация!$C$125,G104=4),-1,IF(OR(G104=Локализация!$C$126,G104=3),0,IF(OR(G104=Локализация!$C$127,G104=2),2,IF(OR(G104=Локализация!$C$128,G104=1),4)))))</f>
        <v>0</v>
      </c>
      <c r="AC104" t="b">
        <f>IF(OR(H104=Локализация!$C$118,H104=5),4,IF(OR(H104=Локализация!$C$119,H104=4),2,IF(OR(H104=Локализация!$C$120,H104=3),0,IF(OR(H104=Локализация!$C$121,H104=2),-1,IF(OR(H104=Локализация!$C$122,H104=1),-2)))))</f>
        <v>0</v>
      </c>
      <c r="AD104" t="b">
        <f>IF(OR(I104=Локализация!$C$124,I104=5),-2,IF(OR(I104=Локализация!$C$125,I104=4),-1,IF(OR(I104=Локализация!$C$126,I104=3),0,IF(OR(I104=Локализация!$C$127,I104=2),2,IF(OR(I104=Локализация!$C$128,I104=1),4)))))</f>
        <v>0</v>
      </c>
      <c r="AE104" t="b">
        <f>IF(OR(J104=Локализация!$C$118,J104=5),4,IF(OR(J104=Локализация!$C$119,J104=4),2,IF(OR(J104=Локализация!$C$120,J104=3),0,IF(OR(J104=Локализация!$C$121,J104=2),-1,IF(OR(J104=Локализация!$C$122,J104=1),-2)))))</f>
        <v>0</v>
      </c>
      <c r="AF104" t="b">
        <f>IF(OR(K104=Локализация!$C$124,K104=5),-2,IF(OR(K104=Локализация!$C$125,K104=4),-1,IF(OR(K104=Локализация!$C$126,K104=3),0,IF(OR(K104=Локализация!$C$127,K104=2),2,IF(OR(K104=Локализация!$C$128,K104=1),4)))))</f>
        <v>0</v>
      </c>
      <c r="AG104" t="b">
        <f>IF(OR(L104=Локализация!$C$118,L104=5),4,IF(OR(L104=Локализация!$C$119,L104=4),2,IF(OR(L104=Локализация!$C$120,L104=3),0,IF(OR(L104=Локализация!$C$121,L104=2),-1,IF(OR(L104=Локализация!$C$122,L104=1),-2)))))</f>
        <v>0</v>
      </c>
      <c r="AH104" t="b">
        <f>IF(OR(M104=Локализация!$C$124,M104=5),-2,IF(OR(M104=Локализация!$C$125,M104=4),-1,IF(OR(M104=Локализация!$C$126,M104=3),0,IF(OR(M104=Локализация!$C$127,M104=2),2,IF(OR(M104=Локализация!$C$128,M104=1),4)))))</f>
        <v>0</v>
      </c>
      <c r="AI104" t="b">
        <f>IF(OR(N104=Локализация!$C$118,N104=5),4,IF(OR(N104=Локализация!$C$119,N104=4),2,IF(OR(N104=Локализация!$C$120,N104=3),0,IF(OR(N104=Локализация!$C$121,N104=2),-1,IF(OR(N104=Локализация!$C$122,N104=1),-2)))))</f>
        <v>0</v>
      </c>
      <c r="AJ104" t="b">
        <f>IF(OR(O104=Локализация!$C$124,O104=5),-2,IF(OR(O104=Локализация!$C$125,O104=4),-1,IF(OR(O104=Локализация!$C$126,O104=3),0,IF(OR(O104=Локализация!$C$127,O104=2),2,IF(OR(O104=Локализация!$C$128,O104=1),4)))))</f>
        <v>0</v>
      </c>
      <c r="AK104" t="b">
        <f>IF(OR(P104=Локализация!$C$118,P104=5),4,IF(OR(P104=Локализация!$C$119,P104=4),2,IF(OR(P104=Локализация!$C$120,P104=3),0,IF(OR(P104=Локализация!$C$121,P104=2),-1,IF(OR(P104=Локализация!$C$122,P104=1),-2)))))</f>
        <v>0</v>
      </c>
      <c r="AL104" t="b">
        <f>IF(OR(Q104=Локализация!$C$124,Q104=5),-2,IF(OR(Q104=Локализация!$C$125,Q104=4),-1,IF(OR(Q104=Локализация!$C$126,Q104=3),0,IF(OR(Q104=Локализация!$C$127,Q104=2),2,IF(OR(Q104=Локализация!$C$128,Q104=1),4)))))</f>
        <v>0</v>
      </c>
      <c r="AM104" t="b">
        <f>IF(OR(R104=Локализация!$C$118,R104=5),4,IF(OR(R104=Локализация!$C$119,R104=4),2,IF(OR(R104=Локализация!$C$120,R104=3),0,IF(OR(R104=Локализация!$C$121,R104=2),-1,IF(OR(R104=Локализация!$C$122,R104=1),-2)))))</f>
        <v>0</v>
      </c>
      <c r="AN104" t="b">
        <f>IF(OR(S104=Локализация!$C$124,S104=5),-2,IF(OR(S104=Локализация!$C$125,S104=4),-1,IF(OR(S104=Локализация!$C$126,S104=3),0,IF(OR(S104=Локализация!$C$127,S104=2),2,IF(OR(S104=Локализация!$C$128,S104=1),4)))))</f>
        <v>0</v>
      </c>
      <c r="AO104" t="b">
        <f>IF(OR(T104=Локализация!$C$118,T104=5),4,IF(OR(T104=Локализация!$C$119,T104=4),2,IF(OR(T104=Локализация!$C$120,T104=3),0,IF(OR(T104=Локализация!$C$121,T104=2),-1,IF(OR(T104=Локализация!$C$122,T104=1),-2)))))</f>
        <v>0</v>
      </c>
      <c r="AP104" t="b">
        <f>IF(OR(U104=Локализация!$C$124,U104=5),-2,IF(OR(U104=Локализация!$C$125,U104=4),-1,IF(OR(U104=Локализация!$C$126,U104=3),0,IF(OR(U104=Локализация!$C$127,U104=2),2,IF(OR(U104=Локализация!$C$128,U104=1),4)))))</f>
        <v>0</v>
      </c>
      <c r="AR104" t="str">
        <f>CONCATENATE(W104,X104)</f>
        <v>ЛОЖЬЛОЖЬ</v>
      </c>
      <c r="AS104" t="str">
        <f>CONCATENATE(Y104,Z104)</f>
        <v>ЛОЖЬЛОЖЬ</v>
      </c>
      <c r="AT104" t="str">
        <f>CONCATENATE(AA104,AB104)</f>
        <v>ЛОЖЬЛОЖЬ</v>
      </c>
      <c r="AU104" t="str">
        <f>CONCATENATE(AC104,AD104)</f>
        <v>ЛОЖЬЛОЖЬ</v>
      </c>
      <c r="AV104" t="str">
        <f>CONCATENATE(AE104,AF104)</f>
        <v>ЛОЖЬЛОЖЬ</v>
      </c>
      <c r="AW104" t="str">
        <f>CONCATENATE(AG104,AH104)</f>
        <v>ЛОЖЬЛОЖЬ</v>
      </c>
      <c r="AX104" t="str">
        <f>CONCATENATE(AI104,AJ104)</f>
        <v>ЛОЖЬЛОЖЬ</v>
      </c>
      <c r="AY104" t="str">
        <f>CONCATENATE(AK104,AL104)</f>
        <v>ЛОЖЬЛОЖЬ</v>
      </c>
      <c r="AZ104" t="str">
        <f>CONCATENATE(AM104,AN104)</f>
        <v>ЛОЖЬЛОЖЬ</v>
      </c>
      <c r="BA104" t="str">
        <f>CONCATENATE(AO104,AP104)</f>
        <v>ЛОЖЬЛОЖЬ</v>
      </c>
      <c r="BC104" t="str">
        <f xml:space="preserve"> IF(OR(AR104= "4-2", AR104= "2-1", AR104= "-12", AR104= "-24"),"Q",
  IF(
    OR(AR104= "4-1", AR104= "40", AR104= "42"),"A",
    IF(
      AR104= "44","P",
      IF(OR(AR104= "2-2",AR104="0-2",AR104="-1-2",AR104="-2-2",AR104="-2-1",AR104="-20",AR104="-22" ),"R",
              IF(
                OR(AR104= "24",AR104="04",AR104="-14"),"M",
                IF(
                  OR(AR104= "20",AR104="22",AR104="0-1",AR104="00",AR104="02",AR104="-1-1",AR104="-10"),"I",""
                )
              )
      )
    )
  )
)</f>
        <v/>
      </c>
      <c r="BD104" t="str">
        <f xml:space="preserve"> IF(OR(AS104= "4-2", AS104= "2-1", AS104= "-12", AS104= "-24"),"Q",
  IF(
    OR(AS104= "4-1", AS104= "40", AS104= "42"),"A",
    IF(
      AS104= "44","P",
      IF(OR(AS104= "2-2",AS104="0-2",AS104="-1-2",AS104="-2-2",AS104="-2-1",AS104="-20",AS104="-22" ),"R",
              IF(
                OR(AS104= "24",AS104="04",AS104="-14"),"M",
                IF(
                  OR(AS104= "20",AS104="22",AS104="0-1",AS104="00",AS104="02",AS104="-1-1",AS104="-10"),"I",""
                )
              )
      )
    )
  )
)</f>
        <v/>
      </c>
      <c r="BE104" t="str">
        <f xml:space="preserve"> IF(OR(AT104= "4-2", AT104= "2-1", AT104= "-12", AT104= "-24"),"Q",
  IF(
    OR(AT104= "4-1", AT104= "40", AT104= "42"),"A",
    IF(
      AT104= "44","P",
      IF(OR(AT104= "2-2",AT104="0-2",AT104="-1-2",AT104="-2-2",AT104="-2-1",AT104="-20",AT104="-22" ),"R",
              IF(
                OR(AT104= "24",AT104="04",AT104="-14"),"M",
                IF(
                  OR(AT104= "20",AT104="22",AT104="0-1",AT104="00",AT104="02",AT104="-1-1",AT104="-10"),"I",""
                )
              )
      )
    )
  )
)</f>
        <v/>
      </c>
      <c r="BF104" t="str">
        <f xml:space="preserve"> IF(OR(AU104= "4-2", AU104= "2-1", AU104= "-12", AU104= "-24"),"Q",
  IF(
    OR(AU104= "4-1", AU104= "40", AU104= "42"),"A",
    IF(
      AU104= "44","P",
      IF(OR(AU104= "2-2",AU104="0-2",AU104="-1-2",AU104="-2-2",AU104="-2-1",AU104="-20",AU104="-22" ),"R",
              IF(
                OR(AU104= "24",AU104="04",AU104="-14"),"M",
                IF(
                  OR(AU104= "20",AU104="22",AU104="0-1",AU104="00",AU104="02",AU104="-1-1",AU104="-10"),"I",""
                )
              )
      )
    )
  )
)</f>
        <v/>
      </c>
      <c r="BG104" t="str">
        <f xml:space="preserve"> IF(OR(AV104= "4-2", AV104= "2-1", AV104= "-12", AV104= "-24"),"Q",
  IF(
    OR(AV104= "4-1", AV104= "40", AV104= "42"),"A",
    IF(
      AV104= "44","P",
      IF(OR(AV104= "2-2",AV104="0-2",AV104="-1-2",AV104="-2-2",AV104="-2-1",AV104="-20",AV104="-22" ),"R",
              IF(
                OR(AV104= "24",AV104="04",AV104="-14"),"M",
                IF(
                  OR(AV104= "20",AV104="22",AV104="0-1",AV104="00",AV104="02",AV104="-1-1",AV104="-10"),"I",""
                )
              )
      )
    )
  )
)</f>
        <v/>
      </c>
      <c r="BH104" t="str">
        <f xml:space="preserve"> IF(OR(AW104= "4-2", AW104= "2-1", AW104= "-12", AW104= "-24"),"Q",
  IF(
    OR(AW104= "4-1", AW104= "40", AW104= "42"),"A",
    IF(
      AW104= "44","P",
      IF(OR(AW104= "2-2",AW104="0-2",AW104="-1-2",AW104="-2-2",AW104="-2-1",AW104="-20",AW104="-22" ),"R",
              IF(
                OR(AW104= "24",AW104="04",AW104="-14"),"M",
                IF(
                  OR(AW104= "20",AW104="22",AW104="0-1",AW104="00",AW104="02",AW104="-1-1",AW104="-10"),"I",""
                )
              )
      )
    )
  )
)</f>
        <v/>
      </c>
      <c r="BI104" t="str">
        <f xml:space="preserve"> IF(OR(AX104= "4-2", AX104= "2-1", AX104= "-12", AX104= "-24"),"Q",
  IF(
    OR(AX104= "4-1", AX104= "40", AX104= "42"),"A",
    IF(
      AX104= "44","P",
      IF(OR(AX104= "2-2",AX104="0-2",AX104="-1-2",AX104="-2-2",AX104="-2-1",AX104="-20",AX104="-22" ),"R",
              IF(
                OR(AX104= "24",AX104="04",AX104="-14"),"M",
                IF(
                  OR(AX104= "20",AX104="22",AX104="0-1",AX104="00",AX104="02",AX104="-1-1",AX104="-10"),"I",""
                )
              )
      )
    )
  )
)</f>
        <v/>
      </c>
      <c r="BJ104" t="str">
        <f xml:space="preserve"> IF(OR(AY104= "4-2", AY104= "2-1", AY104= "-12", AY104= "-24"),"Q",
  IF(
    OR(AY104= "4-1", AY104= "40", AY104= "42"),"A",
    IF(
      AY104= "44","P",
      IF(OR(AY104= "2-2",AY104="0-2",AY104="-1-2",AY104="-2-2",AY104="-2-1",AY104="-20",AY104="-22" ),"R",
              IF(
                OR(AY104= "24",AY104="04",AY104="-14"),"M",
                IF(
                  OR(AY104= "20",AY104="22",AY104="0-1",AY104="00",AY104="02",AY104="-1-1",AY104="-10"),"I",""
                )
              )
      )
    )
  )
)</f>
        <v/>
      </c>
      <c r="BK104" t="str">
        <f xml:space="preserve"> IF(OR(AZ104= "4-2", AZ104= "2-1", AZ104= "-12", AZ104= "-24"),"Q",
  IF(
    OR(AZ104= "4-1", AZ104= "40", AZ104= "42"),"A",
    IF(
      AZ104= "44","P",
      IF(OR(AZ104= "2-2",AZ104="0-2",AZ104="-1-2",AZ104="-2-2",AZ104="-2-1",AZ104="-20",AZ104="-22" ),"R",
              IF(
                OR(AZ104= "24",AZ104="04",AZ104="-14"),"M",
                IF(
                  OR(AZ104= "20",AZ104="22",AZ104="0-1",AZ104="00",AZ104="02",AZ104="-1-1",AZ104="-10"),"I",""
                )
              )
      )
    )
  )
)</f>
        <v/>
      </c>
      <c r="BL104" t="str">
        <f xml:space="preserve"> IF(OR(BA104= "4-2", BA104= "2-1", BA104= "-12", BA104= "-24"),"Q",
  IF(
    OR(BA104= "4-1", BA104= "40", BA104= "42"),"A",
    IF(
      BA104= "44","P",
      IF(OR(BA104= "2-2",BA104="0-2",BA104="-1-2",BA104="-2-2",BA104="-2-1",BA104="-20",BA104="-22" ),"R",
              IF(
                OR(BA104= "24",BA104="04",BA104="-14"),"M",
                IF(
                  OR(BA104= "20",BA104="22",BA104="0-1",BA104="00",BA104="02",BA104="-1-1",BA104="-10"),"I",""
                )
              )
      )
    )
  )
)</f>
        <v/>
      </c>
    </row>
    <row r="105" spans="23:64" x14ac:dyDescent="0.25">
      <c r="W105" t="b">
        <f>IF(OR(B105=Локализация!$C$118,B105=5),4,IF(OR(B105=Локализация!$C$119,B105=4),2,IF(OR(B105=Локализация!$C$120,B105=3),0,IF(OR(B105=Локализация!$C$121,B105=2),-1,IF(OR(B105=Локализация!$C$122,B105=1),-2)))))</f>
        <v>0</v>
      </c>
      <c r="X105" t="b">
        <f>IF(OR(C105=Локализация!$C$124,C105=5),-2,IF(OR(C105=Локализация!$C$125,C105=4),-1,IF(OR(C105=Локализация!$C$126,C105=3),0,IF(OR(C105=Локализация!$C$127,C105=2),2,IF(OR(C105=Локализация!$C$128,C105=1),4)))))</f>
        <v>0</v>
      </c>
      <c r="Y105" t="b">
        <f>IF(OR(D105=Локализация!$C$118,D105=5),4,IF(OR(D105=Локализация!$C$119,D105=4),2,IF(OR(D105=Локализация!$C$120,D105=3),0,IF(OR(D105=Локализация!$C$121,D105=2),-1,IF(OR(D105=Локализация!$C$122,D105=1),-2)))))</f>
        <v>0</v>
      </c>
      <c r="Z105" t="b">
        <f>IF(OR(E105=Локализация!$C$124,E105=5),-2,IF(OR(E105=Локализация!$C$125,E105=4),-1,IF(OR(E105=Локализация!$C$126,E105=3),0,IF(OR(E105=Локализация!$C$127,E105=2),2,IF(OR(E105=Локализация!$C$128,E105=1),4)))))</f>
        <v>0</v>
      </c>
      <c r="AA105" t="b">
        <f>IF(OR(F105=Локализация!$C$118,F105=5),4,IF(OR(F105=Локализация!$C$119,F105=4),2,IF(OR(F105=Локализация!$C$120,F105=3),0,IF(OR(F105=Локализация!$C$121,F105=2),-1,IF(OR(F105=Локализация!$C$122,F105=1),-2)))))</f>
        <v>0</v>
      </c>
      <c r="AB105" t="b">
        <f>IF(OR(G105=Локализация!$C$124,G105=5),-2,IF(OR(G105=Локализация!$C$125,G105=4),-1,IF(OR(G105=Локализация!$C$126,G105=3),0,IF(OR(G105=Локализация!$C$127,G105=2),2,IF(OR(G105=Локализация!$C$128,G105=1),4)))))</f>
        <v>0</v>
      </c>
      <c r="AC105" t="b">
        <f>IF(OR(H105=Локализация!$C$118,H105=5),4,IF(OR(H105=Локализация!$C$119,H105=4),2,IF(OR(H105=Локализация!$C$120,H105=3),0,IF(OR(H105=Локализация!$C$121,H105=2),-1,IF(OR(H105=Локализация!$C$122,H105=1),-2)))))</f>
        <v>0</v>
      </c>
      <c r="AD105" t="b">
        <f>IF(OR(I105=Локализация!$C$124,I105=5),-2,IF(OR(I105=Локализация!$C$125,I105=4),-1,IF(OR(I105=Локализация!$C$126,I105=3),0,IF(OR(I105=Локализация!$C$127,I105=2),2,IF(OR(I105=Локализация!$C$128,I105=1),4)))))</f>
        <v>0</v>
      </c>
      <c r="AE105" t="b">
        <f>IF(OR(J105=Локализация!$C$118,J105=5),4,IF(OR(J105=Локализация!$C$119,J105=4),2,IF(OR(J105=Локализация!$C$120,J105=3),0,IF(OR(J105=Локализация!$C$121,J105=2),-1,IF(OR(J105=Локализация!$C$122,J105=1),-2)))))</f>
        <v>0</v>
      </c>
      <c r="AF105" t="b">
        <f>IF(OR(K105=Локализация!$C$124,K105=5),-2,IF(OR(K105=Локализация!$C$125,K105=4),-1,IF(OR(K105=Локализация!$C$126,K105=3),0,IF(OR(K105=Локализация!$C$127,K105=2),2,IF(OR(K105=Локализация!$C$128,K105=1),4)))))</f>
        <v>0</v>
      </c>
      <c r="AG105" t="b">
        <f>IF(OR(L105=Локализация!$C$118,L105=5),4,IF(OR(L105=Локализация!$C$119,L105=4),2,IF(OR(L105=Локализация!$C$120,L105=3),0,IF(OR(L105=Локализация!$C$121,L105=2),-1,IF(OR(L105=Локализация!$C$122,L105=1),-2)))))</f>
        <v>0</v>
      </c>
      <c r="AH105" t="b">
        <f>IF(OR(M105=Локализация!$C$124,M105=5),-2,IF(OR(M105=Локализация!$C$125,M105=4),-1,IF(OR(M105=Локализация!$C$126,M105=3),0,IF(OR(M105=Локализация!$C$127,M105=2),2,IF(OR(M105=Локализация!$C$128,M105=1),4)))))</f>
        <v>0</v>
      </c>
      <c r="AI105" t="b">
        <f>IF(OR(N105=Локализация!$C$118,N105=5),4,IF(OR(N105=Локализация!$C$119,N105=4),2,IF(OR(N105=Локализация!$C$120,N105=3),0,IF(OR(N105=Локализация!$C$121,N105=2),-1,IF(OR(N105=Локализация!$C$122,N105=1),-2)))))</f>
        <v>0</v>
      </c>
      <c r="AJ105" t="b">
        <f>IF(OR(O105=Локализация!$C$124,O105=5),-2,IF(OR(O105=Локализация!$C$125,O105=4),-1,IF(OR(O105=Локализация!$C$126,O105=3),0,IF(OR(O105=Локализация!$C$127,O105=2),2,IF(OR(O105=Локализация!$C$128,O105=1),4)))))</f>
        <v>0</v>
      </c>
      <c r="AK105" t="b">
        <f>IF(OR(P105=Локализация!$C$118,P105=5),4,IF(OR(P105=Локализация!$C$119,P105=4),2,IF(OR(P105=Локализация!$C$120,P105=3),0,IF(OR(P105=Локализация!$C$121,P105=2),-1,IF(OR(P105=Локализация!$C$122,P105=1),-2)))))</f>
        <v>0</v>
      </c>
      <c r="AL105" t="b">
        <f>IF(OR(Q105=Локализация!$C$124,Q105=5),-2,IF(OR(Q105=Локализация!$C$125,Q105=4),-1,IF(OR(Q105=Локализация!$C$126,Q105=3),0,IF(OR(Q105=Локализация!$C$127,Q105=2),2,IF(OR(Q105=Локализация!$C$128,Q105=1),4)))))</f>
        <v>0</v>
      </c>
      <c r="AM105" t="b">
        <f>IF(OR(R105=Локализация!$C$118,R105=5),4,IF(OR(R105=Локализация!$C$119,R105=4),2,IF(OR(R105=Локализация!$C$120,R105=3),0,IF(OR(R105=Локализация!$C$121,R105=2),-1,IF(OR(R105=Локализация!$C$122,R105=1),-2)))))</f>
        <v>0</v>
      </c>
      <c r="AN105" t="b">
        <f>IF(OR(S105=Локализация!$C$124,S105=5),-2,IF(OR(S105=Локализация!$C$125,S105=4),-1,IF(OR(S105=Локализация!$C$126,S105=3),0,IF(OR(S105=Локализация!$C$127,S105=2),2,IF(OR(S105=Локализация!$C$128,S105=1),4)))))</f>
        <v>0</v>
      </c>
      <c r="AO105" t="b">
        <f>IF(OR(T105=Локализация!$C$118,T105=5),4,IF(OR(T105=Локализация!$C$119,T105=4),2,IF(OR(T105=Локализация!$C$120,T105=3),0,IF(OR(T105=Локализация!$C$121,T105=2),-1,IF(OR(T105=Локализация!$C$122,T105=1),-2)))))</f>
        <v>0</v>
      </c>
      <c r="AP105" t="b">
        <f>IF(OR(U105=Локализация!$C$124,U105=5),-2,IF(OR(U105=Локализация!$C$125,U105=4),-1,IF(OR(U105=Локализация!$C$126,U105=3),0,IF(OR(U105=Локализация!$C$127,U105=2),2,IF(OR(U105=Локализация!$C$128,U105=1),4)))))</f>
        <v>0</v>
      </c>
      <c r="AR105" t="str">
        <f>CONCATENATE(W105,X105)</f>
        <v>ЛОЖЬЛОЖЬ</v>
      </c>
      <c r="AS105" t="str">
        <f>CONCATENATE(Y105,Z105)</f>
        <v>ЛОЖЬЛОЖЬ</v>
      </c>
      <c r="AT105" t="str">
        <f>CONCATENATE(AA105,AB105)</f>
        <v>ЛОЖЬЛОЖЬ</v>
      </c>
      <c r="AU105" t="str">
        <f>CONCATENATE(AC105,AD105)</f>
        <v>ЛОЖЬЛОЖЬ</v>
      </c>
      <c r="AV105" t="str">
        <f>CONCATENATE(AE105,AF105)</f>
        <v>ЛОЖЬЛОЖЬ</v>
      </c>
      <c r="AW105" t="str">
        <f>CONCATENATE(AG105,AH105)</f>
        <v>ЛОЖЬЛОЖЬ</v>
      </c>
      <c r="AX105" t="str">
        <f>CONCATENATE(AI105,AJ105)</f>
        <v>ЛОЖЬЛОЖЬ</v>
      </c>
      <c r="AY105" t="str">
        <f>CONCATENATE(AK105,AL105)</f>
        <v>ЛОЖЬЛОЖЬ</v>
      </c>
      <c r="AZ105" t="str">
        <f>CONCATENATE(AM105,AN105)</f>
        <v>ЛОЖЬЛОЖЬ</v>
      </c>
      <c r="BA105" t="str">
        <f>CONCATENATE(AO105,AP105)</f>
        <v>ЛОЖЬЛОЖЬ</v>
      </c>
      <c r="BC105" t="str">
        <f xml:space="preserve"> IF(OR(AR105= "4-2", AR105= "2-1", AR105= "-12", AR105= "-24"),"Q",
  IF(
    OR(AR105= "4-1", AR105= "40", AR105= "42"),"A",
    IF(
      AR105= "44","P",
      IF(OR(AR105= "2-2",AR105="0-2",AR105="-1-2",AR105="-2-2",AR105="-2-1",AR105="-20",AR105="-22" ),"R",
              IF(
                OR(AR105= "24",AR105="04",AR105="-14"),"M",
                IF(
                  OR(AR105= "20",AR105="22",AR105="0-1",AR105="00",AR105="02",AR105="-1-1",AR105="-10"),"I",""
                )
              )
      )
    )
  )
)</f>
        <v/>
      </c>
      <c r="BD105" t="str">
        <f xml:space="preserve"> IF(OR(AS105= "4-2", AS105= "2-1", AS105= "-12", AS105= "-24"),"Q",
  IF(
    OR(AS105= "4-1", AS105= "40", AS105= "42"),"A",
    IF(
      AS105= "44","P",
      IF(OR(AS105= "2-2",AS105="0-2",AS105="-1-2",AS105="-2-2",AS105="-2-1",AS105="-20",AS105="-22" ),"R",
              IF(
                OR(AS105= "24",AS105="04",AS105="-14"),"M",
                IF(
                  OR(AS105= "20",AS105="22",AS105="0-1",AS105="00",AS105="02",AS105="-1-1",AS105="-10"),"I",""
                )
              )
      )
    )
  )
)</f>
        <v/>
      </c>
      <c r="BE105" t="str">
        <f xml:space="preserve"> IF(OR(AT105= "4-2", AT105= "2-1", AT105= "-12", AT105= "-24"),"Q",
  IF(
    OR(AT105= "4-1", AT105= "40", AT105= "42"),"A",
    IF(
      AT105= "44","P",
      IF(OR(AT105= "2-2",AT105="0-2",AT105="-1-2",AT105="-2-2",AT105="-2-1",AT105="-20",AT105="-22" ),"R",
              IF(
                OR(AT105= "24",AT105="04",AT105="-14"),"M",
                IF(
                  OR(AT105= "20",AT105="22",AT105="0-1",AT105="00",AT105="02",AT105="-1-1",AT105="-10"),"I",""
                )
              )
      )
    )
  )
)</f>
        <v/>
      </c>
      <c r="BF105" t="str">
        <f xml:space="preserve"> IF(OR(AU105= "4-2", AU105= "2-1", AU105= "-12", AU105= "-24"),"Q",
  IF(
    OR(AU105= "4-1", AU105= "40", AU105= "42"),"A",
    IF(
      AU105= "44","P",
      IF(OR(AU105= "2-2",AU105="0-2",AU105="-1-2",AU105="-2-2",AU105="-2-1",AU105="-20",AU105="-22" ),"R",
              IF(
                OR(AU105= "24",AU105="04",AU105="-14"),"M",
                IF(
                  OR(AU105= "20",AU105="22",AU105="0-1",AU105="00",AU105="02",AU105="-1-1",AU105="-10"),"I",""
                )
              )
      )
    )
  )
)</f>
        <v/>
      </c>
      <c r="BG105" t="str">
        <f xml:space="preserve"> IF(OR(AV105= "4-2", AV105= "2-1", AV105= "-12", AV105= "-24"),"Q",
  IF(
    OR(AV105= "4-1", AV105= "40", AV105= "42"),"A",
    IF(
      AV105= "44","P",
      IF(OR(AV105= "2-2",AV105="0-2",AV105="-1-2",AV105="-2-2",AV105="-2-1",AV105="-20",AV105="-22" ),"R",
              IF(
                OR(AV105= "24",AV105="04",AV105="-14"),"M",
                IF(
                  OR(AV105= "20",AV105="22",AV105="0-1",AV105="00",AV105="02",AV105="-1-1",AV105="-10"),"I",""
                )
              )
      )
    )
  )
)</f>
        <v/>
      </c>
      <c r="BH105" t="str">
        <f xml:space="preserve"> IF(OR(AW105= "4-2", AW105= "2-1", AW105= "-12", AW105= "-24"),"Q",
  IF(
    OR(AW105= "4-1", AW105= "40", AW105= "42"),"A",
    IF(
      AW105= "44","P",
      IF(OR(AW105= "2-2",AW105="0-2",AW105="-1-2",AW105="-2-2",AW105="-2-1",AW105="-20",AW105="-22" ),"R",
              IF(
                OR(AW105= "24",AW105="04",AW105="-14"),"M",
                IF(
                  OR(AW105= "20",AW105="22",AW105="0-1",AW105="00",AW105="02",AW105="-1-1",AW105="-10"),"I",""
                )
              )
      )
    )
  )
)</f>
        <v/>
      </c>
      <c r="BI105" t="str">
        <f xml:space="preserve"> IF(OR(AX105= "4-2", AX105= "2-1", AX105= "-12", AX105= "-24"),"Q",
  IF(
    OR(AX105= "4-1", AX105= "40", AX105= "42"),"A",
    IF(
      AX105= "44","P",
      IF(OR(AX105= "2-2",AX105="0-2",AX105="-1-2",AX105="-2-2",AX105="-2-1",AX105="-20",AX105="-22" ),"R",
              IF(
                OR(AX105= "24",AX105="04",AX105="-14"),"M",
                IF(
                  OR(AX105= "20",AX105="22",AX105="0-1",AX105="00",AX105="02",AX105="-1-1",AX105="-10"),"I",""
                )
              )
      )
    )
  )
)</f>
        <v/>
      </c>
      <c r="BJ105" t="str">
        <f xml:space="preserve"> IF(OR(AY105= "4-2", AY105= "2-1", AY105= "-12", AY105= "-24"),"Q",
  IF(
    OR(AY105= "4-1", AY105= "40", AY105= "42"),"A",
    IF(
      AY105= "44","P",
      IF(OR(AY105= "2-2",AY105="0-2",AY105="-1-2",AY105="-2-2",AY105="-2-1",AY105="-20",AY105="-22" ),"R",
              IF(
                OR(AY105= "24",AY105="04",AY105="-14"),"M",
                IF(
                  OR(AY105= "20",AY105="22",AY105="0-1",AY105="00",AY105="02",AY105="-1-1",AY105="-10"),"I",""
                )
              )
      )
    )
  )
)</f>
        <v/>
      </c>
      <c r="BK105" t="str">
        <f xml:space="preserve"> IF(OR(AZ105= "4-2", AZ105= "2-1", AZ105= "-12", AZ105= "-24"),"Q",
  IF(
    OR(AZ105= "4-1", AZ105= "40", AZ105= "42"),"A",
    IF(
      AZ105= "44","P",
      IF(OR(AZ105= "2-2",AZ105="0-2",AZ105="-1-2",AZ105="-2-2",AZ105="-2-1",AZ105="-20",AZ105="-22" ),"R",
              IF(
                OR(AZ105= "24",AZ105="04",AZ105="-14"),"M",
                IF(
                  OR(AZ105= "20",AZ105="22",AZ105="0-1",AZ105="00",AZ105="02",AZ105="-1-1",AZ105="-10"),"I",""
                )
              )
      )
    )
  )
)</f>
        <v/>
      </c>
      <c r="BL105" t="str">
        <f xml:space="preserve"> IF(OR(BA105= "4-2", BA105= "2-1", BA105= "-12", BA105= "-24"),"Q",
  IF(
    OR(BA105= "4-1", BA105= "40", BA105= "42"),"A",
    IF(
      BA105= "44","P",
      IF(OR(BA105= "2-2",BA105="0-2",BA105="-1-2",BA105="-2-2",BA105="-2-1",BA105="-20",BA105="-22" ),"R",
              IF(
                OR(BA105= "24",BA105="04",BA105="-14"),"M",
                IF(
                  OR(BA105= "20",BA105="22",BA105="0-1",BA105="00",BA105="02",BA105="-1-1",BA105="-10"),"I",""
                )
              )
      )
    )
  )
)</f>
        <v/>
      </c>
    </row>
    <row r="106" spans="23:64" x14ac:dyDescent="0.25">
      <c r="W106" t="b">
        <f>IF(OR(B106=Локализация!$C$118,B106=5),4,IF(OR(B106=Локализация!$C$119,B106=4),2,IF(OR(B106=Локализация!$C$120,B106=3),0,IF(OR(B106=Локализация!$C$121,B106=2),-1,IF(OR(B106=Локализация!$C$122,B106=1),-2)))))</f>
        <v>0</v>
      </c>
      <c r="X106" t="b">
        <f>IF(OR(C106=Локализация!$C$124,C106=5),-2,IF(OR(C106=Локализация!$C$125,C106=4),-1,IF(OR(C106=Локализация!$C$126,C106=3),0,IF(OR(C106=Локализация!$C$127,C106=2),2,IF(OR(C106=Локализация!$C$128,C106=1),4)))))</f>
        <v>0</v>
      </c>
      <c r="Y106" t="b">
        <f>IF(OR(D106=Локализация!$C$118,D106=5),4,IF(OR(D106=Локализация!$C$119,D106=4),2,IF(OR(D106=Локализация!$C$120,D106=3),0,IF(OR(D106=Локализация!$C$121,D106=2),-1,IF(OR(D106=Локализация!$C$122,D106=1),-2)))))</f>
        <v>0</v>
      </c>
      <c r="Z106" t="b">
        <f>IF(OR(E106=Локализация!$C$124,E106=5),-2,IF(OR(E106=Локализация!$C$125,E106=4),-1,IF(OR(E106=Локализация!$C$126,E106=3),0,IF(OR(E106=Локализация!$C$127,E106=2),2,IF(OR(E106=Локализация!$C$128,E106=1),4)))))</f>
        <v>0</v>
      </c>
      <c r="AA106" t="b">
        <f>IF(OR(F106=Локализация!$C$118,F106=5),4,IF(OR(F106=Локализация!$C$119,F106=4),2,IF(OR(F106=Локализация!$C$120,F106=3),0,IF(OR(F106=Локализация!$C$121,F106=2),-1,IF(OR(F106=Локализация!$C$122,F106=1),-2)))))</f>
        <v>0</v>
      </c>
      <c r="AB106" t="b">
        <f>IF(OR(G106=Локализация!$C$124,G106=5),-2,IF(OR(G106=Локализация!$C$125,G106=4),-1,IF(OR(G106=Локализация!$C$126,G106=3),0,IF(OR(G106=Локализация!$C$127,G106=2),2,IF(OR(G106=Локализация!$C$128,G106=1),4)))))</f>
        <v>0</v>
      </c>
      <c r="AC106" t="b">
        <f>IF(OR(H106=Локализация!$C$118,H106=5),4,IF(OR(H106=Локализация!$C$119,H106=4),2,IF(OR(H106=Локализация!$C$120,H106=3),0,IF(OR(H106=Локализация!$C$121,H106=2),-1,IF(OR(H106=Локализация!$C$122,H106=1),-2)))))</f>
        <v>0</v>
      </c>
      <c r="AD106" t="b">
        <f>IF(OR(I106=Локализация!$C$124,I106=5),-2,IF(OR(I106=Локализация!$C$125,I106=4),-1,IF(OR(I106=Локализация!$C$126,I106=3),0,IF(OR(I106=Локализация!$C$127,I106=2),2,IF(OR(I106=Локализация!$C$128,I106=1),4)))))</f>
        <v>0</v>
      </c>
      <c r="AE106" t="b">
        <f>IF(OR(J106=Локализация!$C$118,J106=5),4,IF(OR(J106=Локализация!$C$119,J106=4),2,IF(OR(J106=Локализация!$C$120,J106=3),0,IF(OR(J106=Локализация!$C$121,J106=2),-1,IF(OR(J106=Локализация!$C$122,J106=1),-2)))))</f>
        <v>0</v>
      </c>
      <c r="AF106" t="b">
        <f>IF(OR(K106=Локализация!$C$124,K106=5),-2,IF(OR(K106=Локализация!$C$125,K106=4),-1,IF(OR(K106=Локализация!$C$126,K106=3),0,IF(OR(K106=Локализация!$C$127,K106=2),2,IF(OR(K106=Локализация!$C$128,K106=1),4)))))</f>
        <v>0</v>
      </c>
      <c r="AG106" t="b">
        <f>IF(OR(L106=Локализация!$C$118,L106=5),4,IF(OR(L106=Локализация!$C$119,L106=4),2,IF(OR(L106=Локализация!$C$120,L106=3),0,IF(OR(L106=Локализация!$C$121,L106=2),-1,IF(OR(L106=Локализация!$C$122,L106=1),-2)))))</f>
        <v>0</v>
      </c>
      <c r="AH106" t="b">
        <f>IF(OR(M106=Локализация!$C$124,M106=5),-2,IF(OR(M106=Локализация!$C$125,M106=4),-1,IF(OR(M106=Локализация!$C$126,M106=3),0,IF(OR(M106=Локализация!$C$127,M106=2),2,IF(OR(M106=Локализация!$C$128,M106=1),4)))))</f>
        <v>0</v>
      </c>
      <c r="AI106" t="b">
        <f>IF(OR(N106=Локализация!$C$118,N106=5),4,IF(OR(N106=Локализация!$C$119,N106=4),2,IF(OR(N106=Локализация!$C$120,N106=3),0,IF(OR(N106=Локализация!$C$121,N106=2),-1,IF(OR(N106=Локализация!$C$122,N106=1),-2)))))</f>
        <v>0</v>
      </c>
      <c r="AJ106" t="b">
        <f>IF(OR(O106=Локализация!$C$124,O106=5),-2,IF(OR(O106=Локализация!$C$125,O106=4),-1,IF(OR(O106=Локализация!$C$126,O106=3),0,IF(OR(O106=Локализация!$C$127,O106=2),2,IF(OR(O106=Локализация!$C$128,O106=1),4)))))</f>
        <v>0</v>
      </c>
      <c r="AK106" t="b">
        <f>IF(OR(P106=Локализация!$C$118,P106=5),4,IF(OR(P106=Локализация!$C$119,P106=4),2,IF(OR(P106=Локализация!$C$120,P106=3),0,IF(OR(P106=Локализация!$C$121,P106=2),-1,IF(OR(P106=Локализация!$C$122,P106=1),-2)))))</f>
        <v>0</v>
      </c>
      <c r="AL106" t="b">
        <f>IF(OR(Q106=Локализация!$C$124,Q106=5),-2,IF(OR(Q106=Локализация!$C$125,Q106=4),-1,IF(OR(Q106=Локализация!$C$126,Q106=3),0,IF(OR(Q106=Локализация!$C$127,Q106=2),2,IF(OR(Q106=Локализация!$C$128,Q106=1),4)))))</f>
        <v>0</v>
      </c>
      <c r="AM106" t="b">
        <f>IF(OR(R106=Локализация!$C$118,R106=5),4,IF(OR(R106=Локализация!$C$119,R106=4),2,IF(OR(R106=Локализация!$C$120,R106=3),0,IF(OR(R106=Локализация!$C$121,R106=2),-1,IF(OR(R106=Локализация!$C$122,R106=1),-2)))))</f>
        <v>0</v>
      </c>
      <c r="AN106" t="b">
        <f>IF(OR(S106=Локализация!$C$124,S106=5),-2,IF(OR(S106=Локализация!$C$125,S106=4),-1,IF(OR(S106=Локализация!$C$126,S106=3),0,IF(OR(S106=Локализация!$C$127,S106=2),2,IF(OR(S106=Локализация!$C$128,S106=1),4)))))</f>
        <v>0</v>
      </c>
      <c r="AO106" t="b">
        <f>IF(OR(T106=Локализация!$C$118,T106=5),4,IF(OR(T106=Локализация!$C$119,T106=4),2,IF(OR(T106=Локализация!$C$120,T106=3),0,IF(OR(T106=Локализация!$C$121,T106=2),-1,IF(OR(T106=Локализация!$C$122,T106=1),-2)))))</f>
        <v>0</v>
      </c>
      <c r="AP106" t="b">
        <f>IF(OR(U106=Локализация!$C$124,U106=5),-2,IF(OR(U106=Локализация!$C$125,U106=4),-1,IF(OR(U106=Локализация!$C$126,U106=3),0,IF(OR(U106=Локализация!$C$127,U106=2),2,IF(OR(U106=Локализация!$C$128,U106=1),4)))))</f>
        <v>0</v>
      </c>
      <c r="AR106" t="str">
        <f>CONCATENATE(W106,X106)</f>
        <v>ЛОЖЬЛОЖЬ</v>
      </c>
      <c r="AS106" t="str">
        <f>CONCATENATE(Y106,Z106)</f>
        <v>ЛОЖЬЛОЖЬ</v>
      </c>
      <c r="AT106" t="str">
        <f>CONCATENATE(AA106,AB106)</f>
        <v>ЛОЖЬЛОЖЬ</v>
      </c>
      <c r="AU106" t="str">
        <f>CONCATENATE(AC106,AD106)</f>
        <v>ЛОЖЬЛОЖЬ</v>
      </c>
      <c r="AV106" t="str">
        <f>CONCATENATE(AE106,AF106)</f>
        <v>ЛОЖЬЛОЖЬ</v>
      </c>
      <c r="AW106" t="str">
        <f>CONCATENATE(AG106,AH106)</f>
        <v>ЛОЖЬЛОЖЬ</v>
      </c>
      <c r="AX106" t="str">
        <f>CONCATENATE(AI106,AJ106)</f>
        <v>ЛОЖЬЛОЖЬ</v>
      </c>
      <c r="AY106" t="str">
        <f>CONCATENATE(AK106,AL106)</f>
        <v>ЛОЖЬЛОЖЬ</v>
      </c>
      <c r="AZ106" t="str">
        <f>CONCATENATE(AM106,AN106)</f>
        <v>ЛОЖЬЛОЖЬ</v>
      </c>
      <c r="BA106" t="str">
        <f>CONCATENATE(AO106,AP106)</f>
        <v>ЛОЖЬЛОЖЬ</v>
      </c>
      <c r="BC106" t="str">
        <f xml:space="preserve"> IF(OR(AR106= "4-2", AR106= "2-1", AR106= "-12", AR106= "-24"),"Q",
  IF(
    OR(AR106= "4-1", AR106= "40", AR106= "42"),"A",
    IF(
      AR106= "44","P",
      IF(OR(AR106= "2-2",AR106="0-2",AR106="-1-2",AR106="-2-2",AR106="-2-1",AR106="-20",AR106="-22" ),"R",
              IF(
                OR(AR106= "24",AR106="04",AR106="-14"),"M",
                IF(
                  OR(AR106= "20",AR106="22",AR106="0-1",AR106="00",AR106="02",AR106="-1-1",AR106="-10"),"I",""
                )
              )
      )
    )
  )
)</f>
        <v/>
      </c>
      <c r="BD106" t="str">
        <f xml:space="preserve"> IF(OR(AS106= "4-2", AS106= "2-1", AS106= "-12", AS106= "-24"),"Q",
  IF(
    OR(AS106= "4-1", AS106= "40", AS106= "42"),"A",
    IF(
      AS106= "44","P",
      IF(OR(AS106= "2-2",AS106="0-2",AS106="-1-2",AS106="-2-2",AS106="-2-1",AS106="-20",AS106="-22" ),"R",
              IF(
                OR(AS106= "24",AS106="04",AS106="-14"),"M",
                IF(
                  OR(AS106= "20",AS106="22",AS106="0-1",AS106="00",AS106="02",AS106="-1-1",AS106="-10"),"I",""
                )
              )
      )
    )
  )
)</f>
        <v/>
      </c>
      <c r="BE106" t="str">
        <f xml:space="preserve"> IF(OR(AT106= "4-2", AT106= "2-1", AT106= "-12", AT106= "-24"),"Q",
  IF(
    OR(AT106= "4-1", AT106= "40", AT106= "42"),"A",
    IF(
      AT106= "44","P",
      IF(OR(AT106= "2-2",AT106="0-2",AT106="-1-2",AT106="-2-2",AT106="-2-1",AT106="-20",AT106="-22" ),"R",
              IF(
                OR(AT106= "24",AT106="04",AT106="-14"),"M",
                IF(
                  OR(AT106= "20",AT106="22",AT106="0-1",AT106="00",AT106="02",AT106="-1-1",AT106="-10"),"I",""
                )
              )
      )
    )
  )
)</f>
        <v/>
      </c>
      <c r="BF106" t="str">
        <f xml:space="preserve"> IF(OR(AU106= "4-2", AU106= "2-1", AU106= "-12", AU106= "-24"),"Q",
  IF(
    OR(AU106= "4-1", AU106= "40", AU106= "42"),"A",
    IF(
      AU106= "44","P",
      IF(OR(AU106= "2-2",AU106="0-2",AU106="-1-2",AU106="-2-2",AU106="-2-1",AU106="-20",AU106="-22" ),"R",
              IF(
                OR(AU106= "24",AU106="04",AU106="-14"),"M",
                IF(
                  OR(AU106= "20",AU106="22",AU106="0-1",AU106="00",AU106="02",AU106="-1-1",AU106="-10"),"I",""
                )
              )
      )
    )
  )
)</f>
        <v/>
      </c>
      <c r="BG106" t="str">
        <f xml:space="preserve"> IF(OR(AV106= "4-2", AV106= "2-1", AV106= "-12", AV106= "-24"),"Q",
  IF(
    OR(AV106= "4-1", AV106= "40", AV106= "42"),"A",
    IF(
      AV106= "44","P",
      IF(OR(AV106= "2-2",AV106="0-2",AV106="-1-2",AV106="-2-2",AV106="-2-1",AV106="-20",AV106="-22" ),"R",
              IF(
                OR(AV106= "24",AV106="04",AV106="-14"),"M",
                IF(
                  OR(AV106= "20",AV106="22",AV106="0-1",AV106="00",AV106="02",AV106="-1-1",AV106="-10"),"I",""
                )
              )
      )
    )
  )
)</f>
        <v/>
      </c>
      <c r="BH106" t="str">
        <f xml:space="preserve"> IF(OR(AW106= "4-2", AW106= "2-1", AW106= "-12", AW106= "-24"),"Q",
  IF(
    OR(AW106= "4-1", AW106= "40", AW106= "42"),"A",
    IF(
      AW106= "44","P",
      IF(OR(AW106= "2-2",AW106="0-2",AW106="-1-2",AW106="-2-2",AW106="-2-1",AW106="-20",AW106="-22" ),"R",
              IF(
                OR(AW106= "24",AW106="04",AW106="-14"),"M",
                IF(
                  OR(AW106= "20",AW106="22",AW106="0-1",AW106="00",AW106="02",AW106="-1-1",AW106="-10"),"I",""
                )
              )
      )
    )
  )
)</f>
        <v/>
      </c>
      <c r="BI106" t="str">
        <f xml:space="preserve"> IF(OR(AX106= "4-2", AX106= "2-1", AX106= "-12", AX106= "-24"),"Q",
  IF(
    OR(AX106= "4-1", AX106= "40", AX106= "42"),"A",
    IF(
      AX106= "44","P",
      IF(OR(AX106= "2-2",AX106="0-2",AX106="-1-2",AX106="-2-2",AX106="-2-1",AX106="-20",AX106="-22" ),"R",
              IF(
                OR(AX106= "24",AX106="04",AX106="-14"),"M",
                IF(
                  OR(AX106= "20",AX106="22",AX106="0-1",AX106="00",AX106="02",AX106="-1-1",AX106="-10"),"I",""
                )
              )
      )
    )
  )
)</f>
        <v/>
      </c>
      <c r="BJ106" t="str">
        <f xml:space="preserve"> IF(OR(AY106= "4-2", AY106= "2-1", AY106= "-12", AY106= "-24"),"Q",
  IF(
    OR(AY106= "4-1", AY106= "40", AY106= "42"),"A",
    IF(
      AY106= "44","P",
      IF(OR(AY106= "2-2",AY106="0-2",AY106="-1-2",AY106="-2-2",AY106="-2-1",AY106="-20",AY106="-22" ),"R",
              IF(
                OR(AY106= "24",AY106="04",AY106="-14"),"M",
                IF(
                  OR(AY106= "20",AY106="22",AY106="0-1",AY106="00",AY106="02",AY106="-1-1",AY106="-10"),"I",""
                )
              )
      )
    )
  )
)</f>
        <v/>
      </c>
      <c r="BK106" t="str">
        <f xml:space="preserve"> IF(OR(AZ106= "4-2", AZ106= "2-1", AZ106= "-12", AZ106= "-24"),"Q",
  IF(
    OR(AZ106= "4-1", AZ106= "40", AZ106= "42"),"A",
    IF(
      AZ106= "44","P",
      IF(OR(AZ106= "2-2",AZ106="0-2",AZ106="-1-2",AZ106="-2-2",AZ106="-2-1",AZ106="-20",AZ106="-22" ),"R",
              IF(
                OR(AZ106= "24",AZ106="04",AZ106="-14"),"M",
                IF(
                  OR(AZ106= "20",AZ106="22",AZ106="0-1",AZ106="00",AZ106="02",AZ106="-1-1",AZ106="-10"),"I",""
                )
              )
      )
    )
  )
)</f>
        <v/>
      </c>
      <c r="BL106" t="str">
        <f xml:space="preserve"> IF(OR(BA106= "4-2", BA106= "2-1", BA106= "-12", BA106= "-24"),"Q",
  IF(
    OR(BA106= "4-1", BA106= "40", BA106= "42"),"A",
    IF(
      BA106= "44","P",
      IF(OR(BA106= "2-2",BA106="0-2",BA106="-1-2",BA106="-2-2",BA106="-2-1",BA106="-20",BA106="-22" ),"R",
              IF(
                OR(BA106= "24",BA106="04",BA106="-14"),"M",
                IF(
                  OR(BA106= "20",BA106="22",BA106="0-1",BA106="00",BA106="02",BA106="-1-1",BA106="-10"),"I",""
                )
              )
      )
    )
  )
)</f>
        <v/>
      </c>
    </row>
    <row r="107" spans="23:64" x14ac:dyDescent="0.25">
      <c r="W107" t="b">
        <f>IF(OR(B107=Локализация!$C$118,B107=5),4,IF(OR(B107=Локализация!$C$119,B107=4),2,IF(OR(B107=Локализация!$C$120,B107=3),0,IF(OR(B107=Локализация!$C$121,B107=2),-1,IF(OR(B107=Локализация!$C$122,B107=1),-2)))))</f>
        <v>0</v>
      </c>
      <c r="X107" t="b">
        <f>IF(OR(C107=Локализация!$C$124,C107=5),-2,IF(OR(C107=Локализация!$C$125,C107=4),-1,IF(OR(C107=Локализация!$C$126,C107=3),0,IF(OR(C107=Локализация!$C$127,C107=2),2,IF(OR(C107=Локализация!$C$128,C107=1),4)))))</f>
        <v>0</v>
      </c>
      <c r="Y107" t="b">
        <f>IF(OR(D107=Локализация!$C$118,D107=5),4,IF(OR(D107=Локализация!$C$119,D107=4),2,IF(OR(D107=Локализация!$C$120,D107=3),0,IF(OR(D107=Локализация!$C$121,D107=2),-1,IF(OR(D107=Локализация!$C$122,D107=1),-2)))))</f>
        <v>0</v>
      </c>
      <c r="Z107" t="b">
        <f>IF(OR(E107=Локализация!$C$124,E107=5),-2,IF(OR(E107=Локализация!$C$125,E107=4),-1,IF(OR(E107=Локализация!$C$126,E107=3),0,IF(OR(E107=Локализация!$C$127,E107=2),2,IF(OR(E107=Локализация!$C$128,E107=1),4)))))</f>
        <v>0</v>
      </c>
      <c r="AA107" t="b">
        <f>IF(OR(F107=Локализация!$C$118,F107=5),4,IF(OR(F107=Локализация!$C$119,F107=4),2,IF(OR(F107=Локализация!$C$120,F107=3),0,IF(OR(F107=Локализация!$C$121,F107=2),-1,IF(OR(F107=Локализация!$C$122,F107=1),-2)))))</f>
        <v>0</v>
      </c>
      <c r="AB107" t="b">
        <f>IF(OR(G107=Локализация!$C$124,G107=5),-2,IF(OR(G107=Локализация!$C$125,G107=4),-1,IF(OR(G107=Локализация!$C$126,G107=3),0,IF(OR(G107=Локализация!$C$127,G107=2),2,IF(OR(G107=Локализация!$C$128,G107=1),4)))))</f>
        <v>0</v>
      </c>
      <c r="AC107" t="b">
        <f>IF(OR(H107=Локализация!$C$118,H107=5),4,IF(OR(H107=Локализация!$C$119,H107=4),2,IF(OR(H107=Локализация!$C$120,H107=3),0,IF(OR(H107=Локализация!$C$121,H107=2),-1,IF(OR(H107=Локализация!$C$122,H107=1),-2)))))</f>
        <v>0</v>
      </c>
      <c r="AD107" t="b">
        <f>IF(OR(I107=Локализация!$C$124,I107=5),-2,IF(OR(I107=Локализация!$C$125,I107=4),-1,IF(OR(I107=Локализация!$C$126,I107=3),0,IF(OR(I107=Локализация!$C$127,I107=2),2,IF(OR(I107=Локализация!$C$128,I107=1),4)))))</f>
        <v>0</v>
      </c>
      <c r="AE107" t="b">
        <f>IF(OR(J107=Локализация!$C$118,J107=5),4,IF(OR(J107=Локализация!$C$119,J107=4),2,IF(OR(J107=Локализация!$C$120,J107=3),0,IF(OR(J107=Локализация!$C$121,J107=2),-1,IF(OR(J107=Локализация!$C$122,J107=1),-2)))))</f>
        <v>0</v>
      </c>
      <c r="AF107" t="b">
        <f>IF(OR(K107=Локализация!$C$124,K107=5),-2,IF(OR(K107=Локализация!$C$125,K107=4),-1,IF(OR(K107=Локализация!$C$126,K107=3),0,IF(OR(K107=Локализация!$C$127,K107=2),2,IF(OR(K107=Локализация!$C$128,K107=1),4)))))</f>
        <v>0</v>
      </c>
      <c r="AG107" t="b">
        <f>IF(OR(L107=Локализация!$C$118,L107=5),4,IF(OR(L107=Локализация!$C$119,L107=4),2,IF(OR(L107=Локализация!$C$120,L107=3),0,IF(OR(L107=Локализация!$C$121,L107=2),-1,IF(OR(L107=Локализация!$C$122,L107=1),-2)))))</f>
        <v>0</v>
      </c>
      <c r="AH107" t="b">
        <f>IF(OR(M107=Локализация!$C$124,M107=5),-2,IF(OR(M107=Локализация!$C$125,M107=4),-1,IF(OR(M107=Локализация!$C$126,M107=3),0,IF(OR(M107=Локализация!$C$127,M107=2),2,IF(OR(M107=Локализация!$C$128,M107=1),4)))))</f>
        <v>0</v>
      </c>
      <c r="AI107" t="b">
        <f>IF(OR(N107=Локализация!$C$118,N107=5),4,IF(OR(N107=Локализация!$C$119,N107=4),2,IF(OR(N107=Локализация!$C$120,N107=3),0,IF(OR(N107=Локализация!$C$121,N107=2),-1,IF(OR(N107=Локализация!$C$122,N107=1),-2)))))</f>
        <v>0</v>
      </c>
      <c r="AJ107" t="b">
        <f>IF(OR(O107=Локализация!$C$124,O107=5),-2,IF(OR(O107=Локализация!$C$125,O107=4),-1,IF(OR(O107=Локализация!$C$126,O107=3),0,IF(OR(O107=Локализация!$C$127,O107=2),2,IF(OR(O107=Локализация!$C$128,O107=1),4)))))</f>
        <v>0</v>
      </c>
      <c r="AK107" t="b">
        <f>IF(OR(P107=Локализация!$C$118,P107=5),4,IF(OR(P107=Локализация!$C$119,P107=4),2,IF(OR(P107=Локализация!$C$120,P107=3),0,IF(OR(P107=Локализация!$C$121,P107=2),-1,IF(OR(P107=Локализация!$C$122,P107=1),-2)))))</f>
        <v>0</v>
      </c>
      <c r="AL107" t="b">
        <f>IF(OR(Q107=Локализация!$C$124,Q107=5),-2,IF(OR(Q107=Локализация!$C$125,Q107=4),-1,IF(OR(Q107=Локализация!$C$126,Q107=3),0,IF(OR(Q107=Локализация!$C$127,Q107=2),2,IF(OR(Q107=Локализация!$C$128,Q107=1),4)))))</f>
        <v>0</v>
      </c>
      <c r="AM107" t="b">
        <f>IF(OR(R107=Локализация!$C$118,R107=5),4,IF(OR(R107=Локализация!$C$119,R107=4),2,IF(OR(R107=Локализация!$C$120,R107=3),0,IF(OR(R107=Локализация!$C$121,R107=2),-1,IF(OR(R107=Локализация!$C$122,R107=1),-2)))))</f>
        <v>0</v>
      </c>
      <c r="AN107" t="b">
        <f>IF(OR(S107=Локализация!$C$124,S107=5),-2,IF(OR(S107=Локализация!$C$125,S107=4),-1,IF(OR(S107=Локализация!$C$126,S107=3),0,IF(OR(S107=Локализация!$C$127,S107=2),2,IF(OR(S107=Локализация!$C$128,S107=1),4)))))</f>
        <v>0</v>
      </c>
      <c r="AO107" t="b">
        <f>IF(OR(T107=Локализация!$C$118,T107=5),4,IF(OR(T107=Локализация!$C$119,T107=4),2,IF(OR(T107=Локализация!$C$120,T107=3),0,IF(OR(T107=Локализация!$C$121,T107=2),-1,IF(OR(T107=Локализация!$C$122,T107=1),-2)))))</f>
        <v>0</v>
      </c>
      <c r="AP107" t="b">
        <f>IF(OR(U107=Локализация!$C$124,U107=5),-2,IF(OR(U107=Локализация!$C$125,U107=4),-1,IF(OR(U107=Локализация!$C$126,U107=3),0,IF(OR(U107=Локализация!$C$127,U107=2),2,IF(OR(U107=Локализация!$C$128,U107=1),4)))))</f>
        <v>0</v>
      </c>
      <c r="AR107" t="str">
        <f>CONCATENATE(W107,X107)</f>
        <v>ЛОЖЬЛОЖЬ</v>
      </c>
      <c r="AS107" t="str">
        <f>CONCATENATE(Y107,Z107)</f>
        <v>ЛОЖЬЛОЖЬ</v>
      </c>
      <c r="AT107" t="str">
        <f>CONCATENATE(AA107,AB107)</f>
        <v>ЛОЖЬЛОЖЬ</v>
      </c>
      <c r="AU107" t="str">
        <f>CONCATENATE(AC107,AD107)</f>
        <v>ЛОЖЬЛОЖЬ</v>
      </c>
      <c r="AV107" t="str">
        <f>CONCATENATE(AE107,AF107)</f>
        <v>ЛОЖЬЛОЖЬ</v>
      </c>
      <c r="AW107" t="str">
        <f>CONCATENATE(AG107,AH107)</f>
        <v>ЛОЖЬЛОЖЬ</v>
      </c>
      <c r="AX107" t="str">
        <f>CONCATENATE(AI107,AJ107)</f>
        <v>ЛОЖЬЛОЖЬ</v>
      </c>
      <c r="AY107" t="str">
        <f>CONCATENATE(AK107,AL107)</f>
        <v>ЛОЖЬЛОЖЬ</v>
      </c>
      <c r="AZ107" t="str">
        <f>CONCATENATE(AM107,AN107)</f>
        <v>ЛОЖЬЛОЖЬ</v>
      </c>
      <c r="BA107" t="str">
        <f>CONCATENATE(AO107,AP107)</f>
        <v>ЛОЖЬЛОЖЬ</v>
      </c>
      <c r="BC107" t="str">
        <f xml:space="preserve"> IF(OR(AR107= "4-2", AR107= "2-1", AR107= "-12", AR107= "-24"),"Q",
  IF(
    OR(AR107= "4-1", AR107= "40", AR107= "42"),"A",
    IF(
      AR107= "44","P",
      IF(OR(AR107= "2-2",AR107="0-2",AR107="-1-2",AR107="-2-2",AR107="-2-1",AR107="-20",AR107="-22" ),"R",
              IF(
                OR(AR107= "24",AR107="04",AR107="-14"),"M",
                IF(
                  OR(AR107= "20",AR107="22",AR107="0-1",AR107="00",AR107="02",AR107="-1-1",AR107="-10"),"I",""
                )
              )
      )
    )
  )
)</f>
        <v/>
      </c>
      <c r="BD107" t="str">
        <f xml:space="preserve"> IF(OR(AS107= "4-2", AS107= "2-1", AS107= "-12", AS107= "-24"),"Q",
  IF(
    OR(AS107= "4-1", AS107= "40", AS107= "42"),"A",
    IF(
      AS107= "44","P",
      IF(OR(AS107= "2-2",AS107="0-2",AS107="-1-2",AS107="-2-2",AS107="-2-1",AS107="-20",AS107="-22" ),"R",
              IF(
                OR(AS107= "24",AS107="04",AS107="-14"),"M",
                IF(
                  OR(AS107= "20",AS107="22",AS107="0-1",AS107="00",AS107="02",AS107="-1-1",AS107="-10"),"I",""
                )
              )
      )
    )
  )
)</f>
        <v/>
      </c>
      <c r="BE107" t="str">
        <f xml:space="preserve"> IF(OR(AT107= "4-2", AT107= "2-1", AT107= "-12", AT107= "-24"),"Q",
  IF(
    OR(AT107= "4-1", AT107= "40", AT107= "42"),"A",
    IF(
      AT107= "44","P",
      IF(OR(AT107= "2-2",AT107="0-2",AT107="-1-2",AT107="-2-2",AT107="-2-1",AT107="-20",AT107="-22" ),"R",
              IF(
                OR(AT107= "24",AT107="04",AT107="-14"),"M",
                IF(
                  OR(AT107= "20",AT107="22",AT107="0-1",AT107="00",AT107="02",AT107="-1-1",AT107="-10"),"I",""
                )
              )
      )
    )
  )
)</f>
        <v/>
      </c>
      <c r="BF107" t="str">
        <f xml:space="preserve"> IF(OR(AU107= "4-2", AU107= "2-1", AU107= "-12", AU107= "-24"),"Q",
  IF(
    OR(AU107= "4-1", AU107= "40", AU107= "42"),"A",
    IF(
      AU107= "44","P",
      IF(OR(AU107= "2-2",AU107="0-2",AU107="-1-2",AU107="-2-2",AU107="-2-1",AU107="-20",AU107="-22" ),"R",
              IF(
                OR(AU107= "24",AU107="04",AU107="-14"),"M",
                IF(
                  OR(AU107= "20",AU107="22",AU107="0-1",AU107="00",AU107="02",AU107="-1-1",AU107="-10"),"I",""
                )
              )
      )
    )
  )
)</f>
        <v/>
      </c>
      <c r="BG107" t="str">
        <f xml:space="preserve"> IF(OR(AV107= "4-2", AV107= "2-1", AV107= "-12", AV107= "-24"),"Q",
  IF(
    OR(AV107= "4-1", AV107= "40", AV107= "42"),"A",
    IF(
      AV107= "44","P",
      IF(OR(AV107= "2-2",AV107="0-2",AV107="-1-2",AV107="-2-2",AV107="-2-1",AV107="-20",AV107="-22" ),"R",
              IF(
                OR(AV107= "24",AV107="04",AV107="-14"),"M",
                IF(
                  OR(AV107= "20",AV107="22",AV107="0-1",AV107="00",AV107="02",AV107="-1-1",AV107="-10"),"I",""
                )
              )
      )
    )
  )
)</f>
        <v/>
      </c>
      <c r="BH107" t="str">
        <f xml:space="preserve"> IF(OR(AW107= "4-2", AW107= "2-1", AW107= "-12", AW107= "-24"),"Q",
  IF(
    OR(AW107= "4-1", AW107= "40", AW107= "42"),"A",
    IF(
      AW107= "44","P",
      IF(OR(AW107= "2-2",AW107="0-2",AW107="-1-2",AW107="-2-2",AW107="-2-1",AW107="-20",AW107="-22" ),"R",
              IF(
                OR(AW107= "24",AW107="04",AW107="-14"),"M",
                IF(
                  OR(AW107= "20",AW107="22",AW107="0-1",AW107="00",AW107="02",AW107="-1-1",AW107="-10"),"I",""
                )
              )
      )
    )
  )
)</f>
        <v/>
      </c>
      <c r="BI107" t="str">
        <f xml:space="preserve"> IF(OR(AX107= "4-2", AX107= "2-1", AX107= "-12", AX107= "-24"),"Q",
  IF(
    OR(AX107= "4-1", AX107= "40", AX107= "42"),"A",
    IF(
      AX107= "44","P",
      IF(OR(AX107= "2-2",AX107="0-2",AX107="-1-2",AX107="-2-2",AX107="-2-1",AX107="-20",AX107="-22" ),"R",
              IF(
                OR(AX107= "24",AX107="04",AX107="-14"),"M",
                IF(
                  OR(AX107= "20",AX107="22",AX107="0-1",AX107="00",AX107="02",AX107="-1-1",AX107="-10"),"I",""
                )
              )
      )
    )
  )
)</f>
        <v/>
      </c>
      <c r="BJ107" t="str">
        <f xml:space="preserve"> IF(OR(AY107= "4-2", AY107= "2-1", AY107= "-12", AY107= "-24"),"Q",
  IF(
    OR(AY107= "4-1", AY107= "40", AY107= "42"),"A",
    IF(
      AY107= "44","P",
      IF(OR(AY107= "2-2",AY107="0-2",AY107="-1-2",AY107="-2-2",AY107="-2-1",AY107="-20",AY107="-22" ),"R",
              IF(
                OR(AY107= "24",AY107="04",AY107="-14"),"M",
                IF(
                  OR(AY107= "20",AY107="22",AY107="0-1",AY107="00",AY107="02",AY107="-1-1",AY107="-10"),"I",""
                )
              )
      )
    )
  )
)</f>
        <v/>
      </c>
      <c r="BK107" t="str">
        <f xml:space="preserve"> IF(OR(AZ107= "4-2", AZ107= "2-1", AZ107= "-12", AZ107= "-24"),"Q",
  IF(
    OR(AZ107= "4-1", AZ107= "40", AZ107= "42"),"A",
    IF(
      AZ107= "44","P",
      IF(OR(AZ107= "2-2",AZ107="0-2",AZ107="-1-2",AZ107="-2-2",AZ107="-2-1",AZ107="-20",AZ107="-22" ),"R",
              IF(
                OR(AZ107= "24",AZ107="04",AZ107="-14"),"M",
                IF(
                  OR(AZ107= "20",AZ107="22",AZ107="0-1",AZ107="00",AZ107="02",AZ107="-1-1",AZ107="-10"),"I",""
                )
              )
      )
    )
  )
)</f>
        <v/>
      </c>
      <c r="BL107" t="str">
        <f xml:space="preserve"> IF(OR(BA107= "4-2", BA107= "2-1", BA107= "-12", BA107= "-24"),"Q",
  IF(
    OR(BA107= "4-1", BA107= "40", BA107= "42"),"A",
    IF(
      BA107= "44","P",
      IF(OR(BA107= "2-2",BA107="0-2",BA107="-1-2",BA107="-2-2",BA107="-2-1",BA107="-20",BA107="-22" ),"R",
              IF(
                OR(BA107= "24",BA107="04",BA107="-14"),"M",
                IF(
                  OR(BA107= "20",BA107="22",BA107="0-1",BA107="00",BA107="02",BA107="-1-1",BA107="-10"),"I",""
                )
              )
      )
    )
  )
)</f>
        <v/>
      </c>
    </row>
    <row r="108" spans="23:64" x14ac:dyDescent="0.25">
      <c r="W108" t="b">
        <f>IF(OR(B108=Локализация!$C$118,B108=5),4,IF(OR(B108=Локализация!$C$119,B108=4),2,IF(OR(B108=Локализация!$C$120,B108=3),0,IF(OR(B108=Локализация!$C$121,B108=2),-1,IF(OR(B108=Локализация!$C$122,B108=1),-2)))))</f>
        <v>0</v>
      </c>
      <c r="X108" t="b">
        <f>IF(OR(C108=Локализация!$C$124,C108=5),-2,IF(OR(C108=Локализация!$C$125,C108=4),-1,IF(OR(C108=Локализация!$C$126,C108=3),0,IF(OR(C108=Локализация!$C$127,C108=2),2,IF(OR(C108=Локализация!$C$128,C108=1),4)))))</f>
        <v>0</v>
      </c>
      <c r="Y108" t="b">
        <f>IF(OR(D108=Локализация!$C$118,D108=5),4,IF(OR(D108=Локализация!$C$119,D108=4),2,IF(OR(D108=Локализация!$C$120,D108=3),0,IF(OR(D108=Локализация!$C$121,D108=2),-1,IF(OR(D108=Локализация!$C$122,D108=1),-2)))))</f>
        <v>0</v>
      </c>
      <c r="Z108" t="b">
        <f>IF(OR(E108=Локализация!$C$124,E108=5),-2,IF(OR(E108=Локализация!$C$125,E108=4),-1,IF(OR(E108=Локализация!$C$126,E108=3),0,IF(OR(E108=Локализация!$C$127,E108=2),2,IF(OR(E108=Локализация!$C$128,E108=1),4)))))</f>
        <v>0</v>
      </c>
      <c r="AA108" t="b">
        <f>IF(OR(F108=Локализация!$C$118,F108=5),4,IF(OR(F108=Локализация!$C$119,F108=4),2,IF(OR(F108=Локализация!$C$120,F108=3),0,IF(OR(F108=Локализация!$C$121,F108=2),-1,IF(OR(F108=Локализация!$C$122,F108=1),-2)))))</f>
        <v>0</v>
      </c>
      <c r="AB108" t="b">
        <f>IF(OR(G108=Локализация!$C$124,G108=5),-2,IF(OR(G108=Локализация!$C$125,G108=4),-1,IF(OR(G108=Локализация!$C$126,G108=3),0,IF(OR(G108=Локализация!$C$127,G108=2),2,IF(OR(G108=Локализация!$C$128,G108=1),4)))))</f>
        <v>0</v>
      </c>
      <c r="AC108" t="b">
        <f>IF(OR(H108=Локализация!$C$118,H108=5),4,IF(OR(H108=Локализация!$C$119,H108=4),2,IF(OR(H108=Локализация!$C$120,H108=3),0,IF(OR(H108=Локализация!$C$121,H108=2),-1,IF(OR(H108=Локализация!$C$122,H108=1),-2)))))</f>
        <v>0</v>
      </c>
      <c r="AD108" t="b">
        <f>IF(OR(I108=Локализация!$C$124,I108=5),-2,IF(OR(I108=Локализация!$C$125,I108=4),-1,IF(OR(I108=Локализация!$C$126,I108=3),0,IF(OR(I108=Локализация!$C$127,I108=2),2,IF(OR(I108=Локализация!$C$128,I108=1),4)))))</f>
        <v>0</v>
      </c>
      <c r="AE108" t="b">
        <f>IF(OR(J108=Локализация!$C$118,J108=5),4,IF(OR(J108=Локализация!$C$119,J108=4),2,IF(OR(J108=Локализация!$C$120,J108=3),0,IF(OR(J108=Локализация!$C$121,J108=2),-1,IF(OR(J108=Локализация!$C$122,J108=1),-2)))))</f>
        <v>0</v>
      </c>
      <c r="AF108" t="b">
        <f>IF(OR(K108=Локализация!$C$124,K108=5),-2,IF(OR(K108=Локализация!$C$125,K108=4),-1,IF(OR(K108=Локализация!$C$126,K108=3),0,IF(OR(K108=Локализация!$C$127,K108=2),2,IF(OR(K108=Локализация!$C$128,K108=1),4)))))</f>
        <v>0</v>
      </c>
      <c r="AG108" t="b">
        <f>IF(OR(L108=Локализация!$C$118,L108=5),4,IF(OR(L108=Локализация!$C$119,L108=4),2,IF(OR(L108=Локализация!$C$120,L108=3),0,IF(OR(L108=Локализация!$C$121,L108=2),-1,IF(OR(L108=Локализация!$C$122,L108=1),-2)))))</f>
        <v>0</v>
      </c>
      <c r="AH108" t="b">
        <f>IF(OR(M108=Локализация!$C$124,M108=5),-2,IF(OR(M108=Локализация!$C$125,M108=4),-1,IF(OR(M108=Локализация!$C$126,M108=3),0,IF(OR(M108=Локализация!$C$127,M108=2),2,IF(OR(M108=Локализация!$C$128,M108=1),4)))))</f>
        <v>0</v>
      </c>
      <c r="AI108" t="b">
        <f>IF(OR(N108=Локализация!$C$118,N108=5),4,IF(OR(N108=Локализация!$C$119,N108=4),2,IF(OR(N108=Локализация!$C$120,N108=3),0,IF(OR(N108=Локализация!$C$121,N108=2),-1,IF(OR(N108=Локализация!$C$122,N108=1),-2)))))</f>
        <v>0</v>
      </c>
      <c r="AJ108" t="b">
        <f>IF(OR(O108=Локализация!$C$124,O108=5),-2,IF(OR(O108=Локализация!$C$125,O108=4),-1,IF(OR(O108=Локализация!$C$126,O108=3),0,IF(OR(O108=Локализация!$C$127,O108=2),2,IF(OR(O108=Локализация!$C$128,O108=1),4)))))</f>
        <v>0</v>
      </c>
      <c r="AK108" t="b">
        <f>IF(OR(P108=Локализация!$C$118,P108=5),4,IF(OR(P108=Локализация!$C$119,P108=4),2,IF(OR(P108=Локализация!$C$120,P108=3),0,IF(OR(P108=Локализация!$C$121,P108=2),-1,IF(OR(P108=Локализация!$C$122,P108=1),-2)))))</f>
        <v>0</v>
      </c>
      <c r="AL108" t="b">
        <f>IF(OR(Q108=Локализация!$C$124,Q108=5),-2,IF(OR(Q108=Локализация!$C$125,Q108=4),-1,IF(OR(Q108=Локализация!$C$126,Q108=3),0,IF(OR(Q108=Локализация!$C$127,Q108=2),2,IF(OR(Q108=Локализация!$C$128,Q108=1),4)))))</f>
        <v>0</v>
      </c>
      <c r="AM108" t="b">
        <f>IF(OR(R108=Локализация!$C$118,R108=5),4,IF(OR(R108=Локализация!$C$119,R108=4),2,IF(OR(R108=Локализация!$C$120,R108=3),0,IF(OR(R108=Локализация!$C$121,R108=2),-1,IF(OR(R108=Локализация!$C$122,R108=1),-2)))))</f>
        <v>0</v>
      </c>
      <c r="AN108" t="b">
        <f>IF(OR(S108=Локализация!$C$124,S108=5),-2,IF(OR(S108=Локализация!$C$125,S108=4),-1,IF(OR(S108=Локализация!$C$126,S108=3),0,IF(OR(S108=Локализация!$C$127,S108=2),2,IF(OR(S108=Локализация!$C$128,S108=1),4)))))</f>
        <v>0</v>
      </c>
      <c r="AO108" t="b">
        <f>IF(OR(T108=Локализация!$C$118,T108=5),4,IF(OR(T108=Локализация!$C$119,T108=4),2,IF(OR(T108=Локализация!$C$120,T108=3),0,IF(OR(T108=Локализация!$C$121,T108=2),-1,IF(OR(T108=Локализация!$C$122,T108=1),-2)))))</f>
        <v>0</v>
      </c>
      <c r="AP108" t="b">
        <f>IF(OR(U108=Локализация!$C$124,U108=5),-2,IF(OR(U108=Локализация!$C$125,U108=4),-1,IF(OR(U108=Локализация!$C$126,U108=3),0,IF(OR(U108=Локализация!$C$127,U108=2),2,IF(OR(U108=Локализация!$C$128,U108=1),4)))))</f>
        <v>0</v>
      </c>
      <c r="AR108" t="str">
        <f>CONCATENATE(W108,X108)</f>
        <v>ЛОЖЬЛОЖЬ</v>
      </c>
      <c r="AS108" t="str">
        <f>CONCATENATE(Y108,Z108)</f>
        <v>ЛОЖЬЛОЖЬ</v>
      </c>
      <c r="AT108" t="str">
        <f>CONCATENATE(AA108,AB108)</f>
        <v>ЛОЖЬЛОЖЬ</v>
      </c>
      <c r="AU108" t="str">
        <f>CONCATENATE(AC108,AD108)</f>
        <v>ЛОЖЬЛОЖЬ</v>
      </c>
      <c r="AV108" t="str">
        <f>CONCATENATE(AE108,AF108)</f>
        <v>ЛОЖЬЛОЖЬ</v>
      </c>
      <c r="AW108" t="str">
        <f>CONCATENATE(AG108,AH108)</f>
        <v>ЛОЖЬЛОЖЬ</v>
      </c>
      <c r="AX108" t="str">
        <f>CONCATENATE(AI108,AJ108)</f>
        <v>ЛОЖЬЛОЖЬ</v>
      </c>
      <c r="AY108" t="str">
        <f>CONCATENATE(AK108,AL108)</f>
        <v>ЛОЖЬЛОЖЬ</v>
      </c>
      <c r="AZ108" t="str">
        <f>CONCATENATE(AM108,AN108)</f>
        <v>ЛОЖЬЛОЖЬ</v>
      </c>
      <c r="BA108" t="str">
        <f>CONCATENATE(AO108,AP108)</f>
        <v>ЛОЖЬЛОЖЬ</v>
      </c>
      <c r="BC108" t="str">
        <f xml:space="preserve"> IF(OR(AR108= "4-2", AR108= "2-1", AR108= "-12", AR108= "-24"),"Q",
  IF(
    OR(AR108= "4-1", AR108= "40", AR108= "42"),"A",
    IF(
      AR108= "44","P",
      IF(OR(AR108= "2-2",AR108="0-2",AR108="-1-2",AR108="-2-2",AR108="-2-1",AR108="-20",AR108="-22" ),"R",
              IF(
                OR(AR108= "24",AR108="04",AR108="-14"),"M",
                IF(
                  OR(AR108= "20",AR108="22",AR108="0-1",AR108="00",AR108="02",AR108="-1-1",AR108="-10"),"I",""
                )
              )
      )
    )
  )
)</f>
        <v/>
      </c>
      <c r="BD108" t="str">
        <f xml:space="preserve"> IF(OR(AS108= "4-2", AS108= "2-1", AS108= "-12", AS108= "-24"),"Q",
  IF(
    OR(AS108= "4-1", AS108= "40", AS108= "42"),"A",
    IF(
      AS108= "44","P",
      IF(OR(AS108= "2-2",AS108="0-2",AS108="-1-2",AS108="-2-2",AS108="-2-1",AS108="-20",AS108="-22" ),"R",
              IF(
                OR(AS108= "24",AS108="04",AS108="-14"),"M",
                IF(
                  OR(AS108= "20",AS108="22",AS108="0-1",AS108="00",AS108="02",AS108="-1-1",AS108="-10"),"I",""
                )
              )
      )
    )
  )
)</f>
        <v/>
      </c>
      <c r="BE108" t="str">
        <f xml:space="preserve"> IF(OR(AT108= "4-2", AT108= "2-1", AT108= "-12", AT108= "-24"),"Q",
  IF(
    OR(AT108= "4-1", AT108= "40", AT108= "42"),"A",
    IF(
      AT108= "44","P",
      IF(OR(AT108= "2-2",AT108="0-2",AT108="-1-2",AT108="-2-2",AT108="-2-1",AT108="-20",AT108="-22" ),"R",
              IF(
                OR(AT108= "24",AT108="04",AT108="-14"),"M",
                IF(
                  OR(AT108= "20",AT108="22",AT108="0-1",AT108="00",AT108="02",AT108="-1-1",AT108="-10"),"I",""
                )
              )
      )
    )
  )
)</f>
        <v/>
      </c>
      <c r="BF108" t="str">
        <f xml:space="preserve"> IF(OR(AU108= "4-2", AU108= "2-1", AU108= "-12", AU108= "-24"),"Q",
  IF(
    OR(AU108= "4-1", AU108= "40", AU108= "42"),"A",
    IF(
      AU108= "44","P",
      IF(OR(AU108= "2-2",AU108="0-2",AU108="-1-2",AU108="-2-2",AU108="-2-1",AU108="-20",AU108="-22" ),"R",
              IF(
                OR(AU108= "24",AU108="04",AU108="-14"),"M",
                IF(
                  OR(AU108= "20",AU108="22",AU108="0-1",AU108="00",AU108="02",AU108="-1-1",AU108="-10"),"I",""
                )
              )
      )
    )
  )
)</f>
        <v/>
      </c>
      <c r="BG108" t="str">
        <f xml:space="preserve"> IF(OR(AV108= "4-2", AV108= "2-1", AV108= "-12", AV108= "-24"),"Q",
  IF(
    OR(AV108= "4-1", AV108= "40", AV108= "42"),"A",
    IF(
      AV108= "44","P",
      IF(OR(AV108= "2-2",AV108="0-2",AV108="-1-2",AV108="-2-2",AV108="-2-1",AV108="-20",AV108="-22" ),"R",
              IF(
                OR(AV108= "24",AV108="04",AV108="-14"),"M",
                IF(
                  OR(AV108= "20",AV108="22",AV108="0-1",AV108="00",AV108="02",AV108="-1-1",AV108="-10"),"I",""
                )
              )
      )
    )
  )
)</f>
        <v/>
      </c>
      <c r="BH108" t="str">
        <f xml:space="preserve"> IF(OR(AW108= "4-2", AW108= "2-1", AW108= "-12", AW108= "-24"),"Q",
  IF(
    OR(AW108= "4-1", AW108= "40", AW108= "42"),"A",
    IF(
      AW108= "44","P",
      IF(OR(AW108= "2-2",AW108="0-2",AW108="-1-2",AW108="-2-2",AW108="-2-1",AW108="-20",AW108="-22" ),"R",
              IF(
                OR(AW108= "24",AW108="04",AW108="-14"),"M",
                IF(
                  OR(AW108= "20",AW108="22",AW108="0-1",AW108="00",AW108="02",AW108="-1-1",AW108="-10"),"I",""
                )
              )
      )
    )
  )
)</f>
        <v/>
      </c>
      <c r="BI108" t="str">
        <f xml:space="preserve"> IF(OR(AX108= "4-2", AX108= "2-1", AX108= "-12", AX108= "-24"),"Q",
  IF(
    OR(AX108= "4-1", AX108= "40", AX108= "42"),"A",
    IF(
      AX108= "44","P",
      IF(OR(AX108= "2-2",AX108="0-2",AX108="-1-2",AX108="-2-2",AX108="-2-1",AX108="-20",AX108="-22" ),"R",
              IF(
                OR(AX108= "24",AX108="04",AX108="-14"),"M",
                IF(
                  OR(AX108= "20",AX108="22",AX108="0-1",AX108="00",AX108="02",AX108="-1-1",AX108="-10"),"I",""
                )
              )
      )
    )
  )
)</f>
        <v/>
      </c>
      <c r="BJ108" t="str">
        <f xml:space="preserve"> IF(OR(AY108= "4-2", AY108= "2-1", AY108= "-12", AY108= "-24"),"Q",
  IF(
    OR(AY108= "4-1", AY108= "40", AY108= "42"),"A",
    IF(
      AY108= "44","P",
      IF(OR(AY108= "2-2",AY108="0-2",AY108="-1-2",AY108="-2-2",AY108="-2-1",AY108="-20",AY108="-22" ),"R",
              IF(
                OR(AY108= "24",AY108="04",AY108="-14"),"M",
                IF(
                  OR(AY108= "20",AY108="22",AY108="0-1",AY108="00",AY108="02",AY108="-1-1",AY108="-10"),"I",""
                )
              )
      )
    )
  )
)</f>
        <v/>
      </c>
      <c r="BK108" t="str">
        <f xml:space="preserve"> IF(OR(AZ108= "4-2", AZ108= "2-1", AZ108= "-12", AZ108= "-24"),"Q",
  IF(
    OR(AZ108= "4-1", AZ108= "40", AZ108= "42"),"A",
    IF(
      AZ108= "44","P",
      IF(OR(AZ108= "2-2",AZ108="0-2",AZ108="-1-2",AZ108="-2-2",AZ108="-2-1",AZ108="-20",AZ108="-22" ),"R",
              IF(
                OR(AZ108= "24",AZ108="04",AZ108="-14"),"M",
                IF(
                  OR(AZ108= "20",AZ108="22",AZ108="0-1",AZ108="00",AZ108="02",AZ108="-1-1",AZ108="-10"),"I",""
                )
              )
      )
    )
  )
)</f>
        <v/>
      </c>
      <c r="BL108" t="str">
        <f xml:space="preserve"> IF(OR(BA108= "4-2", BA108= "2-1", BA108= "-12", BA108= "-24"),"Q",
  IF(
    OR(BA108= "4-1", BA108= "40", BA108= "42"),"A",
    IF(
      BA108= "44","P",
      IF(OR(BA108= "2-2",BA108="0-2",BA108="-1-2",BA108="-2-2",BA108="-2-1",BA108="-20",BA108="-22" ),"R",
              IF(
                OR(BA108= "24",BA108="04",BA108="-14"),"M",
                IF(
                  OR(BA108= "20",BA108="22",BA108="0-1",BA108="00",BA108="02",BA108="-1-1",BA108="-10"),"I",""
                )
              )
      )
    )
  )
)</f>
        <v/>
      </c>
    </row>
    <row r="109" spans="23:64" x14ac:dyDescent="0.25">
      <c r="W109" t="b">
        <f>IF(OR(B109=Локализация!$C$118,B109=5),4,IF(OR(B109=Локализация!$C$119,B109=4),2,IF(OR(B109=Локализация!$C$120,B109=3),0,IF(OR(B109=Локализация!$C$121,B109=2),-1,IF(OR(B109=Локализация!$C$122,B109=1),-2)))))</f>
        <v>0</v>
      </c>
      <c r="X109" t="b">
        <f>IF(OR(C109=Локализация!$C$124,C109=5),-2,IF(OR(C109=Локализация!$C$125,C109=4),-1,IF(OR(C109=Локализация!$C$126,C109=3),0,IF(OR(C109=Локализация!$C$127,C109=2),2,IF(OR(C109=Локализация!$C$128,C109=1),4)))))</f>
        <v>0</v>
      </c>
      <c r="Y109" t="b">
        <f>IF(OR(D109=Локализация!$C$118,D109=5),4,IF(OR(D109=Локализация!$C$119,D109=4),2,IF(OR(D109=Локализация!$C$120,D109=3),0,IF(OR(D109=Локализация!$C$121,D109=2),-1,IF(OR(D109=Локализация!$C$122,D109=1),-2)))))</f>
        <v>0</v>
      </c>
      <c r="Z109" t="b">
        <f>IF(OR(E109=Локализация!$C$124,E109=5),-2,IF(OR(E109=Локализация!$C$125,E109=4),-1,IF(OR(E109=Локализация!$C$126,E109=3),0,IF(OR(E109=Локализация!$C$127,E109=2),2,IF(OR(E109=Локализация!$C$128,E109=1),4)))))</f>
        <v>0</v>
      </c>
      <c r="AA109" t="b">
        <f>IF(OR(F109=Локализация!$C$118,F109=5),4,IF(OR(F109=Локализация!$C$119,F109=4),2,IF(OR(F109=Локализация!$C$120,F109=3),0,IF(OR(F109=Локализация!$C$121,F109=2),-1,IF(OR(F109=Локализация!$C$122,F109=1),-2)))))</f>
        <v>0</v>
      </c>
      <c r="AB109" t="b">
        <f>IF(OR(G109=Локализация!$C$124,G109=5),-2,IF(OR(G109=Локализация!$C$125,G109=4),-1,IF(OR(G109=Локализация!$C$126,G109=3),0,IF(OR(G109=Локализация!$C$127,G109=2),2,IF(OR(G109=Локализация!$C$128,G109=1),4)))))</f>
        <v>0</v>
      </c>
      <c r="AC109" t="b">
        <f>IF(OR(H109=Локализация!$C$118,H109=5),4,IF(OR(H109=Локализация!$C$119,H109=4),2,IF(OR(H109=Локализация!$C$120,H109=3),0,IF(OR(H109=Локализация!$C$121,H109=2),-1,IF(OR(H109=Локализация!$C$122,H109=1),-2)))))</f>
        <v>0</v>
      </c>
      <c r="AD109" t="b">
        <f>IF(OR(I109=Локализация!$C$124,I109=5),-2,IF(OR(I109=Локализация!$C$125,I109=4),-1,IF(OR(I109=Локализация!$C$126,I109=3),0,IF(OR(I109=Локализация!$C$127,I109=2),2,IF(OR(I109=Локализация!$C$128,I109=1),4)))))</f>
        <v>0</v>
      </c>
      <c r="AE109" t="b">
        <f>IF(OR(J109=Локализация!$C$118,J109=5),4,IF(OR(J109=Локализация!$C$119,J109=4),2,IF(OR(J109=Локализация!$C$120,J109=3),0,IF(OR(J109=Локализация!$C$121,J109=2),-1,IF(OR(J109=Локализация!$C$122,J109=1),-2)))))</f>
        <v>0</v>
      </c>
      <c r="AF109" t="b">
        <f>IF(OR(K109=Локализация!$C$124,K109=5),-2,IF(OR(K109=Локализация!$C$125,K109=4),-1,IF(OR(K109=Локализация!$C$126,K109=3),0,IF(OR(K109=Локализация!$C$127,K109=2),2,IF(OR(K109=Локализация!$C$128,K109=1),4)))))</f>
        <v>0</v>
      </c>
      <c r="AG109" t="b">
        <f>IF(OR(L109=Локализация!$C$118,L109=5),4,IF(OR(L109=Локализация!$C$119,L109=4),2,IF(OR(L109=Локализация!$C$120,L109=3),0,IF(OR(L109=Локализация!$C$121,L109=2),-1,IF(OR(L109=Локализация!$C$122,L109=1),-2)))))</f>
        <v>0</v>
      </c>
      <c r="AH109" t="b">
        <f>IF(OR(M109=Локализация!$C$124,M109=5),-2,IF(OR(M109=Локализация!$C$125,M109=4),-1,IF(OR(M109=Локализация!$C$126,M109=3),0,IF(OR(M109=Локализация!$C$127,M109=2),2,IF(OR(M109=Локализация!$C$128,M109=1),4)))))</f>
        <v>0</v>
      </c>
      <c r="AI109" t="b">
        <f>IF(OR(N109=Локализация!$C$118,N109=5),4,IF(OR(N109=Локализация!$C$119,N109=4),2,IF(OR(N109=Локализация!$C$120,N109=3),0,IF(OR(N109=Локализация!$C$121,N109=2),-1,IF(OR(N109=Локализация!$C$122,N109=1),-2)))))</f>
        <v>0</v>
      </c>
      <c r="AJ109" t="b">
        <f>IF(OR(O109=Локализация!$C$124,O109=5),-2,IF(OR(O109=Локализация!$C$125,O109=4),-1,IF(OR(O109=Локализация!$C$126,O109=3),0,IF(OR(O109=Локализация!$C$127,O109=2),2,IF(OR(O109=Локализация!$C$128,O109=1),4)))))</f>
        <v>0</v>
      </c>
      <c r="AK109" t="b">
        <f>IF(OR(P109=Локализация!$C$118,P109=5),4,IF(OR(P109=Локализация!$C$119,P109=4),2,IF(OR(P109=Локализация!$C$120,P109=3),0,IF(OR(P109=Локализация!$C$121,P109=2),-1,IF(OR(P109=Локализация!$C$122,P109=1),-2)))))</f>
        <v>0</v>
      </c>
      <c r="AL109" t="b">
        <f>IF(OR(Q109=Локализация!$C$124,Q109=5),-2,IF(OR(Q109=Локализация!$C$125,Q109=4),-1,IF(OR(Q109=Локализация!$C$126,Q109=3),0,IF(OR(Q109=Локализация!$C$127,Q109=2),2,IF(OR(Q109=Локализация!$C$128,Q109=1),4)))))</f>
        <v>0</v>
      </c>
      <c r="AM109" t="b">
        <f>IF(OR(R109=Локализация!$C$118,R109=5),4,IF(OR(R109=Локализация!$C$119,R109=4),2,IF(OR(R109=Локализация!$C$120,R109=3),0,IF(OR(R109=Локализация!$C$121,R109=2),-1,IF(OR(R109=Локализация!$C$122,R109=1),-2)))))</f>
        <v>0</v>
      </c>
      <c r="AN109" t="b">
        <f>IF(OR(S109=Локализация!$C$124,S109=5),-2,IF(OR(S109=Локализация!$C$125,S109=4),-1,IF(OR(S109=Локализация!$C$126,S109=3),0,IF(OR(S109=Локализация!$C$127,S109=2),2,IF(OR(S109=Локализация!$C$128,S109=1),4)))))</f>
        <v>0</v>
      </c>
      <c r="AO109" t="b">
        <f>IF(OR(T109=Локализация!$C$118,T109=5),4,IF(OR(T109=Локализация!$C$119,T109=4),2,IF(OR(T109=Локализация!$C$120,T109=3),0,IF(OR(T109=Локализация!$C$121,T109=2),-1,IF(OR(T109=Локализация!$C$122,T109=1),-2)))))</f>
        <v>0</v>
      </c>
      <c r="AP109" t="b">
        <f>IF(OR(U109=Локализация!$C$124,U109=5),-2,IF(OR(U109=Локализация!$C$125,U109=4),-1,IF(OR(U109=Локализация!$C$126,U109=3),0,IF(OR(U109=Локализация!$C$127,U109=2),2,IF(OR(U109=Локализация!$C$128,U109=1),4)))))</f>
        <v>0</v>
      </c>
      <c r="AR109" t="str">
        <f>CONCATENATE(W109,X109)</f>
        <v>ЛОЖЬЛОЖЬ</v>
      </c>
      <c r="AS109" t="str">
        <f>CONCATENATE(Y109,Z109)</f>
        <v>ЛОЖЬЛОЖЬ</v>
      </c>
      <c r="AT109" t="str">
        <f>CONCATENATE(AA109,AB109)</f>
        <v>ЛОЖЬЛОЖЬ</v>
      </c>
      <c r="AU109" t="str">
        <f>CONCATENATE(AC109,AD109)</f>
        <v>ЛОЖЬЛОЖЬ</v>
      </c>
      <c r="AV109" t="str">
        <f>CONCATENATE(AE109,AF109)</f>
        <v>ЛОЖЬЛОЖЬ</v>
      </c>
      <c r="AW109" t="str">
        <f>CONCATENATE(AG109,AH109)</f>
        <v>ЛОЖЬЛОЖЬ</v>
      </c>
      <c r="AX109" t="str">
        <f>CONCATENATE(AI109,AJ109)</f>
        <v>ЛОЖЬЛОЖЬ</v>
      </c>
      <c r="AY109" t="str">
        <f>CONCATENATE(AK109,AL109)</f>
        <v>ЛОЖЬЛОЖЬ</v>
      </c>
      <c r="AZ109" t="str">
        <f>CONCATENATE(AM109,AN109)</f>
        <v>ЛОЖЬЛОЖЬ</v>
      </c>
      <c r="BA109" t="str">
        <f>CONCATENATE(AO109,AP109)</f>
        <v>ЛОЖЬЛОЖЬ</v>
      </c>
      <c r="BC109" t="str">
        <f xml:space="preserve"> IF(OR(AR109= "4-2", AR109= "2-1", AR109= "-12", AR109= "-24"),"Q",
  IF(
    OR(AR109= "4-1", AR109= "40", AR109= "42"),"A",
    IF(
      AR109= "44","P",
      IF(OR(AR109= "2-2",AR109="0-2",AR109="-1-2",AR109="-2-2",AR109="-2-1",AR109="-20",AR109="-22" ),"R",
              IF(
                OR(AR109= "24",AR109="04",AR109="-14"),"M",
                IF(
                  OR(AR109= "20",AR109="22",AR109="0-1",AR109="00",AR109="02",AR109="-1-1",AR109="-10"),"I",""
                )
              )
      )
    )
  )
)</f>
        <v/>
      </c>
      <c r="BD109" t="str">
        <f xml:space="preserve"> IF(OR(AS109= "4-2", AS109= "2-1", AS109= "-12", AS109= "-24"),"Q",
  IF(
    OR(AS109= "4-1", AS109= "40", AS109= "42"),"A",
    IF(
      AS109= "44","P",
      IF(OR(AS109= "2-2",AS109="0-2",AS109="-1-2",AS109="-2-2",AS109="-2-1",AS109="-20",AS109="-22" ),"R",
              IF(
                OR(AS109= "24",AS109="04",AS109="-14"),"M",
                IF(
                  OR(AS109= "20",AS109="22",AS109="0-1",AS109="00",AS109="02",AS109="-1-1",AS109="-10"),"I",""
                )
              )
      )
    )
  )
)</f>
        <v/>
      </c>
      <c r="BE109" t="str">
        <f xml:space="preserve"> IF(OR(AT109= "4-2", AT109= "2-1", AT109= "-12", AT109= "-24"),"Q",
  IF(
    OR(AT109= "4-1", AT109= "40", AT109= "42"),"A",
    IF(
      AT109= "44","P",
      IF(OR(AT109= "2-2",AT109="0-2",AT109="-1-2",AT109="-2-2",AT109="-2-1",AT109="-20",AT109="-22" ),"R",
              IF(
                OR(AT109= "24",AT109="04",AT109="-14"),"M",
                IF(
                  OR(AT109= "20",AT109="22",AT109="0-1",AT109="00",AT109="02",AT109="-1-1",AT109="-10"),"I",""
                )
              )
      )
    )
  )
)</f>
        <v/>
      </c>
      <c r="BF109" t="str">
        <f xml:space="preserve"> IF(OR(AU109= "4-2", AU109= "2-1", AU109= "-12", AU109= "-24"),"Q",
  IF(
    OR(AU109= "4-1", AU109= "40", AU109= "42"),"A",
    IF(
      AU109= "44","P",
      IF(OR(AU109= "2-2",AU109="0-2",AU109="-1-2",AU109="-2-2",AU109="-2-1",AU109="-20",AU109="-22" ),"R",
              IF(
                OR(AU109= "24",AU109="04",AU109="-14"),"M",
                IF(
                  OR(AU109= "20",AU109="22",AU109="0-1",AU109="00",AU109="02",AU109="-1-1",AU109="-10"),"I",""
                )
              )
      )
    )
  )
)</f>
        <v/>
      </c>
      <c r="BG109" t="str">
        <f xml:space="preserve"> IF(OR(AV109= "4-2", AV109= "2-1", AV109= "-12", AV109= "-24"),"Q",
  IF(
    OR(AV109= "4-1", AV109= "40", AV109= "42"),"A",
    IF(
      AV109= "44","P",
      IF(OR(AV109= "2-2",AV109="0-2",AV109="-1-2",AV109="-2-2",AV109="-2-1",AV109="-20",AV109="-22" ),"R",
              IF(
                OR(AV109= "24",AV109="04",AV109="-14"),"M",
                IF(
                  OR(AV109= "20",AV109="22",AV109="0-1",AV109="00",AV109="02",AV109="-1-1",AV109="-10"),"I",""
                )
              )
      )
    )
  )
)</f>
        <v/>
      </c>
      <c r="BH109" t="str">
        <f xml:space="preserve"> IF(OR(AW109= "4-2", AW109= "2-1", AW109= "-12", AW109= "-24"),"Q",
  IF(
    OR(AW109= "4-1", AW109= "40", AW109= "42"),"A",
    IF(
      AW109= "44","P",
      IF(OR(AW109= "2-2",AW109="0-2",AW109="-1-2",AW109="-2-2",AW109="-2-1",AW109="-20",AW109="-22" ),"R",
              IF(
                OR(AW109= "24",AW109="04",AW109="-14"),"M",
                IF(
                  OR(AW109= "20",AW109="22",AW109="0-1",AW109="00",AW109="02",AW109="-1-1",AW109="-10"),"I",""
                )
              )
      )
    )
  )
)</f>
        <v/>
      </c>
      <c r="BI109" t="str">
        <f xml:space="preserve"> IF(OR(AX109= "4-2", AX109= "2-1", AX109= "-12", AX109= "-24"),"Q",
  IF(
    OR(AX109= "4-1", AX109= "40", AX109= "42"),"A",
    IF(
      AX109= "44","P",
      IF(OR(AX109= "2-2",AX109="0-2",AX109="-1-2",AX109="-2-2",AX109="-2-1",AX109="-20",AX109="-22" ),"R",
              IF(
                OR(AX109= "24",AX109="04",AX109="-14"),"M",
                IF(
                  OR(AX109= "20",AX109="22",AX109="0-1",AX109="00",AX109="02",AX109="-1-1",AX109="-10"),"I",""
                )
              )
      )
    )
  )
)</f>
        <v/>
      </c>
      <c r="BJ109" t="str">
        <f xml:space="preserve"> IF(OR(AY109= "4-2", AY109= "2-1", AY109= "-12", AY109= "-24"),"Q",
  IF(
    OR(AY109= "4-1", AY109= "40", AY109= "42"),"A",
    IF(
      AY109= "44","P",
      IF(OR(AY109= "2-2",AY109="0-2",AY109="-1-2",AY109="-2-2",AY109="-2-1",AY109="-20",AY109="-22" ),"R",
              IF(
                OR(AY109= "24",AY109="04",AY109="-14"),"M",
                IF(
                  OR(AY109= "20",AY109="22",AY109="0-1",AY109="00",AY109="02",AY109="-1-1",AY109="-10"),"I",""
                )
              )
      )
    )
  )
)</f>
        <v/>
      </c>
      <c r="BK109" t="str">
        <f xml:space="preserve"> IF(OR(AZ109= "4-2", AZ109= "2-1", AZ109= "-12", AZ109= "-24"),"Q",
  IF(
    OR(AZ109= "4-1", AZ109= "40", AZ109= "42"),"A",
    IF(
      AZ109= "44","P",
      IF(OR(AZ109= "2-2",AZ109="0-2",AZ109="-1-2",AZ109="-2-2",AZ109="-2-1",AZ109="-20",AZ109="-22" ),"R",
              IF(
                OR(AZ109= "24",AZ109="04",AZ109="-14"),"M",
                IF(
                  OR(AZ109= "20",AZ109="22",AZ109="0-1",AZ109="00",AZ109="02",AZ109="-1-1",AZ109="-10"),"I",""
                )
              )
      )
    )
  )
)</f>
        <v/>
      </c>
      <c r="BL109" t="str">
        <f xml:space="preserve"> IF(OR(BA109= "4-2", BA109= "2-1", BA109= "-12", BA109= "-24"),"Q",
  IF(
    OR(BA109= "4-1", BA109= "40", BA109= "42"),"A",
    IF(
      BA109= "44","P",
      IF(OR(BA109= "2-2",BA109="0-2",BA109="-1-2",BA109="-2-2",BA109="-2-1",BA109="-20",BA109="-22" ),"R",
              IF(
                OR(BA109= "24",BA109="04",BA109="-14"),"M",
                IF(
                  OR(BA109= "20",BA109="22",BA109="0-1",BA109="00",BA109="02",BA109="-1-1",BA109="-10"),"I",""
                )
              )
      )
    )
  )
)</f>
        <v/>
      </c>
    </row>
    <row r="110" spans="23:64" x14ac:dyDescent="0.25">
      <c r="W110" t="b">
        <f>IF(OR(B110=Локализация!$C$118,B110=5),4,IF(OR(B110=Локализация!$C$119,B110=4),2,IF(OR(B110=Локализация!$C$120,B110=3),0,IF(OR(B110=Локализация!$C$121,B110=2),-1,IF(OR(B110=Локализация!$C$122,B110=1),-2)))))</f>
        <v>0</v>
      </c>
      <c r="X110" t="b">
        <f>IF(OR(C110=Локализация!$C$124,C110=5),-2,IF(OR(C110=Локализация!$C$125,C110=4),-1,IF(OR(C110=Локализация!$C$126,C110=3),0,IF(OR(C110=Локализация!$C$127,C110=2),2,IF(OR(C110=Локализация!$C$128,C110=1),4)))))</f>
        <v>0</v>
      </c>
      <c r="Y110" t="b">
        <f>IF(OR(D110=Локализация!$C$118,D110=5),4,IF(OR(D110=Локализация!$C$119,D110=4),2,IF(OR(D110=Локализация!$C$120,D110=3),0,IF(OR(D110=Локализация!$C$121,D110=2),-1,IF(OR(D110=Локализация!$C$122,D110=1),-2)))))</f>
        <v>0</v>
      </c>
      <c r="Z110" t="b">
        <f>IF(OR(E110=Локализация!$C$124,E110=5),-2,IF(OR(E110=Локализация!$C$125,E110=4),-1,IF(OR(E110=Локализация!$C$126,E110=3),0,IF(OR(E110=Локализация!$C$127,E110=2),2,IF(OR(E110=Локализация!$C$128,E110=1),4)))))</f>
        <v>0</v>
      </c>
      <c r="AA110" t="b">
        <f>IF(OR(F110=Локализация!$C$118,F110=5),4,IF(OR(F110=Локализация!$C$119,F110=4),2,IF(OR(F110=Локализация!$C$120,F110=3),0,IF(OR(F110=Локализация!$C$121,F110=2),-1,IF(OR(F110=Локализация!$C$122,F110=1),-2)))))</f>
        <v>0</v>
      </c>
      <c r="AB110" t="b">
        <f>IF(OR(G110=Локализация!$C$124,G110=5),-2,IF(OR(G110=Локализация!$C$125,G110=4),-1,IF(OR(G110=Локализация!$C$126,G110=3),0,IF(OR(G110=Локализация!$C$127,G110=2),2,IF(OR(G110=Локализация!$C$128,G110=1),4)))))</f>
        <v>0</v>
      </c>
      <c r="AC110" t="b">
        <f>IF(OR(H110=Локализация!$C$118,H110=5),4,IF(OR(H110=Локализация!$C$119,H110=4),2,IF(OR(H110=Локализация!$C$120,H110=3),0,IF(OR(H110=Локализация!$C$121,H110=2),-1,IF(OR(H110=Локализация!$C$122,H110=1),-2)))))</f>
        <v>0</v>
      </c>
      <c r="AD110" t="b">
        <f>IF(OR(I110=Локализация!$C$124,I110=5),-2,IF(OR(I110=Локализация!$C$125,I110=4),-1,IF(OR(I110=Локализация!$C$126,I110=3),0,IF(OR(I110=Локализация!$C$127,I110=2),2,IF(OR(I110=Локализация!$C$128,I110=1),4)))))</f>
        <v>0</v>
      </c>
      <c r="AE110" t="b">
        <f>IF(OR(J110=Локализация!$C$118,J110=5),4,IF(OR(J110=Локализация!$C$119,J110=4),2,IF(OR(J110=Локализация!$C$120,J110=3),0,IF(OR(J110=Локализация!$C$121,J110=2),-1,IF(OR(J110=Локализация!$C$122,J110=1),-2)))))</f>
        <v>0</v>
      </c>
      <c r="AF110" t="b">
        <f>IF(OR(K110=Локализация!$C$124,K110=5),-2,IF(OR(K110=Локализация!$C$125,K110=4),-1,IF(OR(K110=Локализация!$C$126,K110=3),0,IF(OR(K110=Локализация!$C$127,K110=2),2,IF(OR(K110=Локализация!$C$128,K110=1),4)))))</f>
        <v>0</v>
      </c>
      <c r="AG110" t="b">
        <f>IF(OR(L110=Локализация!$C$118,L110=5),4,IF(OR(L110=Локализация!$C$119,L110=4),2,IF(OR(L110=Локализация!$C$120,L110=3),0,IF(OR(L110=Локализация!$C$121,L110=2),-1,IF(OR(L110=Локализация!$C$122,L110=1),-2)))))</f>
        <v>0</v>
      </c>
      <c r="AH110" t="b">
        <f>IF(OR(M110=Локализация!$C$124,M110=5),-2,IF(OR(M110=Локализация!$C$125,M110=4),-1,IF(OR(M110=Локализация!$C$126,M110=3),0,IF(OR(M110=Локализация!$C$127,M110=2),2,IF(OR(M110=Локализация!$C$128,M110=1),4)))))</f>
        <v>0</v>
      </c>
      <c r="AI110" t="b">
        <f>IF(OR(N110=Локализация!$C$118,N110=5),4,IF(OR(N110=Локализация!$C$119,N110=4),2,IF(OR(N110=Локализация!$C$120,N110=3),0,IF(OR(N110=Локализация!$C$121,N110=2),-1,IF(OR(N110=Локализация!$C$122,N110=1),-2)))))</f>
        <v>0</v>
      </c>
      <c r="AJ110" t="b">
        <f>IF(OR(O110=Локализация!$C$124,O110=5),-2,IF(OR(O110=Локализация!$C$125,O110=4),-1,IF(OR(O110=Локализация!$C$126,O110=3),0,IF(OR(O110=Локализация!$C$127,O110=2),2,IF(OR(O110=Локализация!$C$128,O110=1),4)))))</f>
        <v>0</v>
      </c>
      <c r="AK110" t="b">
        <f>IF(OR(P110=Локализация!$C$118,P110=5),4,IF(OR(P110=Локализация!$C$119,P110=4),2,IF(OR(P110=Локализация!$C$120,P110=3),0,IF(OR(P110=Локализация!$C$121,P110=2),-1,IF(OR(P110=Локализация!$C$122,P110=1),-2)))))</f>
        <v>0</v>
      </c>
      <c r="AL110" t="b">
        <f>IF(OR(Q110=Локализация!$C$124,Q110=5),-2,IF(OR(Q110=Локализация!$C$125,Q110=4),-1,IF(OR(Q110=Локализация!$C$126,Q110=3),0,IF(OR(Q110=Локализация!$C$127,Q110=2),2,IF(OR(Q110=Локализация!$C$128,Q110=1),4)))))</f>
        <v>0</v>
      </c>
      <c r="AM110" t="b">
        <f>IF(OR(R110=Локализация!$C$118,R110=5),4,IF(OR(R110=Локализация!$C$119,R110=4),2,IF(OR(R110=Локализация!$C$120,R110=3),0,IF(OR(R110=Локализация!$C$121,R110=2),-1,IF(OR(R110=Локализация!$C$122,R110=1),-2)))))</f>
        <v>0</v>
      </c>
      <c r="AN110" t="b">
        <f>IF(OR(S110=Локализация!$C$124,S110=5),-2,IF(OR(S110=Локализация!$C$125,S110=4),-1,IF(OR(S110=Локализация!$C$126,S110=3),0,IF(OR(S110=Локализация!$C$127,S110=2),2,IF(OR(S110=Локализация!$C$128,S110=1),4)))))</f>
        <v>0</v>
      </c>
      <c r="AO110" t="b">
        <f>IF(OR(T110=Локализация!$C$118,T110=5),4,IF(OR(T110=Локализация!$C$119,T110=4),2,IF(OR(T110=Локализация!$C$120,T110=3),0,IF(OR(T110=Локализация!$C$121,T110=2),-1,IF(OR(T110=Локализация!$C$122,T110=1),-2)))))</f>
        <v>0</v>
      </c>
      <c r="AP110" t="b">
        <f>IF(OR(U110=Локализация!$C$124,U110=5),-2,IF(OR(U110=Локализация!$C$125,U110=4),-1,IF(OR(U110=Локализация!$C$126,U110=3),0,IF(OR(U110=Локализация!$C$127,U110=2),2,IF(OR(U110=Локализация!$C$128,U110=1),4)))))</f>
        <v>0</v>
      </c>
      <c r="AR110" t="str">
        <f>CONCATENATE(W110,X110)</f>
        <v>ЛОЖЬЛОЖЬ</v>
      </c>
      <c r="AS110" t="str">
        <f>CONCATENATE(Y110,Z110)</f>
        <v>ЛОЖЬЛОЖЬ</v>
      </c>
      <c r="AT110" t="str">
        <f>CONCATENATE(AA110,AB110)</f>
        <v>ЛОЖЬЛОЖЬ</v>
      </c>
      <c r="AU110" t="str">
        <f>CONCATENATE(AC110,AD110)</f>
        <v>ЛОЖЬЛОЖЬ</v>
      </c>
      <c r="AV110" t="str">
        <f>CONCATENATE(AE110,AF110)</f>
        <v>ЛОЖЬЛОЖЬ</v>
      </c>
      <c r="AW110" t="str">
        <f>CONCATENATE(AG110,AH110)</f>
        <v>ЛОЖЬЛОЖЬ</v>
      </c>
      <c r="AX110" t="str">
        <f>CONCATENATE(AI110,AJ110)</f>
        <v>ЛОЖЬЛОЖЬ</v>
      </c>
      <c r="AY110" t="str">
        <f>CONCATENATE(AK110,AL110)</f>
        <v>ЛОЖЬЛОЖЬ</v>
      </c>
      <c r="AZ110" t="str">
        <f>CONCATENATE(AM110,AN110)</f>
        <v>ЛОЖЬЛОЖЬ</v>
      </c>
      <c r="BA110" t="str">
        <f>CONCATENATE(AO110,AP110)</f>
        <v>ЛОЖЬЛОЖЬ</v>
      </c>
      <c r="BC110" t="str">
        <f xml:space="preserve"> IF(OR(AR110= "4-2", AR110= "2-1", AR110= "-12", AR110= "-24"),"Q",
  IF(
    OR(AR110= "4-1", AR110= "40", AR110= "42"),"A",
    IF(
      AR110= "44","P",
      IF(OR(AR110= "2-2",AR110="0-2",AR110="-1-2",AR110="-2-2",AR110="-2-1",AR110="-20",AR110="-22" ),"R",
              IF(
                OR(AR110= "24",AR110="04",AR110="-14"),"M",
                IF(
                  OR(AR110= "20",AR110="22",AR110="0-1",AR110="00",AR110="02",AR110="-1-1",AR110="-10"),"I",""
                )
              )
      )
    )
  )
)</f>
        <v/>
      </c>
      <c r="BD110" t="str">
        <f xml:space="preserve"> IF(OR(AS110= "4-2", AS110= "2-1", AS110= "-12", AS110= "-24"),"Q",
  IF(
    OR(AS110= "4-1", AS110= "40", AS110= "42"),"A",
    IF(
      AS110= "44","P",
      IF(OR(AS110= "2-2",AS110="0-2",AS110="-1-2",AS110="-2-2",AS110="-2-1",AS110="-20",AS110="-22" ),"R",
              IF(
                OR(AS110= "24",AS110="04",AS110="-14"),"M",
                IF(
                  OR(AS110= "20",AS110="22",AS110="0-1",AS110="00",AS110="02",AS110="-1-1",AS110="-10"),"I",""
                )
              )
      )
    )
  )
)</f>
        <v/>
      </c>
      <c r="BE110" t="str">
        <f xml:space="preserve"> IF(OR(AT110= "4-2", AT110= "2-1", AT110= "-12", AT110= "-24"),"Q",
  IF(
    OR(AT110= "4-1", AT110= "40", AT110= "42"),"A",
    IF(
      AT110= "44","P",
      IF(OR(AT110= "2-2",AT110="0-2",AT110="-1-2",AT110="-2-2",AT110="-2-1",AT110="-20",AT110="-22" ),"R",
              IF(
                OR(AT110= "24",AT110="04",AT110="-14"),"M",
                IF(
                  OR(AT110= "20",AT110="22",AT110="0-1",AT110="00",AT110="02",AT110="-1-1",AT110="-10"),"I",""
                )
              )
      )
    )
  )
)</f>
        <v/>
      </c>
      <c r="BF110" t="str">
        <f xml:space="preserve"> IF(OR(AU110= "4-2", AU110= "2-1", AU110= "-12", AU110= "-24"),"Q",
  IF(
    OR(AU110= "4-1", AU110= "40", AU110= "42"),"A",
    IF(
      AU110= "44","P",
      IF(OR(AU110= "2-2",AU110="0-2",AU110="-1-2",AU110="-2-2",AU110="-2-1",AU110="-20",AU110="-22" ),"R",
              IF(
                OR(AU110= "24",AU110="04",AU110="-14"),"M",
                IF(
                  OR(AU110= "20",AU110="22",AU110="0-1",AU110="00",AU110="02",AU110="-1-1",AU110="-10"),"I",""
                )
              )
      )
    )
  )
)</f>
        <v/>
      </c>
      <c r="BG110" t="str">
        <f xml:space="preserve"> IF(OR(AV110= "4-2", AV110= "2-1", AV110= "-12", AV110= "-24"),"Q",
  IF(
    OR(AV110= "4-1", AV110= "40", AV110= "42"),"A",
    IF(
      AV110= "44","P",
      IF(OR(AV110= "2-2",AV110="0-2",AV110="-1-2",AV110="-2-2",AV110="-2-1",AV110="-20",AV110="-22" ),"R",
              IF(
                OR(AV110= "24",AV110="04",AV110="-14"),"M",
                IF(
                  OR(AV110= "20",AV110="22",AV110="0-1",AV110="00",AV110="02",AV110="-1-1",AV110="-10"),"I",""
                )
              )
      )
    )
  )
)</f>
        <v/>
      </c>
      <c r="BH110" t="str">
        <f xml:space="preserve"> IF(OR(AW110= "4-2", AW110= "2-1", AW110= "-12", AW110= "-24"),"Q",
  IF(
    OR(AW110= "4-1", AW110= "40", AW110= "42"),"A",
    IF(
      AW110= "44","P",
      IF(OR(AW110= "2-2",AW110="0-2",AW110="-1-2",AW110="-2-2",AW110="-2-1",AW110="-20",AW110="-22" ),"R",
              IF(
                OR(AW110= "24",AW110="04",AW110="-14"),"M",
                IF(
                  OR(AW110= "20",AW110="22",AW110="0-1",AW110="00",AW110="02",AW110="-1-1",AW110="-10"),"I",""
                )
              )
      )
    )
  )
)</f>
        <v/>
      </c>
      <c r="BI110" t="str">
        <f xml:space="preserve"> IF(OR(AX110= "4-2", AX110= "2-1", AX110= "-12", AX110= "-24"),"Q",
  IF(
    OR(AX110= "4-1", AX110= "40", AX110= "42"),"A",
    IF(
      AX110= "44","P",
      IF(OR(AX110= "2-2",AX110="0-2",AX110="-1-2",AX110="-2-2",AX110="-2-1",AX110="-20",AX110="-22" ),"R",
              IF(
                OR(AX110= "24",AX110="04",AX110="-14"),"M",
                IF(
                  OR(AX110= "20",AX110="22",AX110="0-1",AX110="00",AX110="02",AX110="-1-1",AX110="-10"),"I",""
                )
              )
      )
    )
  )
)</f>
        <v/>
      </c>
      <c r="BJ110" t="str">
        <f xml:space="preserve"> IF(OR(AY110= "4-2", AY110= "2-1", AY110= "-12", AY110= "-24"),"Q",
  IF(
    OR(AY110= "4-1", AY110= "40", AY110= "42"),"A",
    IF(
      AY110= "44","P",
      IF(OR(AY110= "2-2",AY110="0-2",AY110="-1-2",AY110="-2-2",AY110="-2-1",AY110="-20",AY110="-22" ),"R",
              IF(
                OR(AY110= "24",AY110="04",AY110="-14"),"M",
                IF(
                  OR(AY110= "20",AY110="22",AY110="0-1",AY110="00",AY110="02",AY110="-1-1",AY110="-10"),"I",""
                )
              )
      )
    )
  )
)</f>
        <v/>
      </c>
      <c r="BK110" t="str">
        <f xml:space="preserve"> IF(OR(AZ110= "4-2", AZ110= "2-1", AZ110= "-12", AZ110= "-24"),"Q",
  IF(
    OR(AZ110= "4-1", AZ110= "40", AZ110= "42"),"A",
    IF(
      AZ110= "44","P",
      IF(OR(AZ110= "2-2",AZ110="0-2",AZ110="-1-2",AZ110="-2-2",AZ110="-2-1",AZ110="-20",AZ110="-22" ),"R",
              IF(
                OR(AZ110= "24",AZ110="04",AZ110="-14"),"M",
                IF(
                  OR(AZ110= "20",AZ110="22",AZ110="0-1",AZ110="00",AZ110="02",AZ110="-1-1",AZ110="-10"),"I",""
                )
              )
      )
    )
  )
)</f>
        <v/>
      </c>
      <c r="BL110" t="str">
        <f xml:space="preserve"> IF(OR(BA110= "4-2", BA110= "2-1", BA110= "-12", BA110= "-24"),"Q",
  IF(
    OR(BA110= "4-1", BA110= "40", BA110= "42"),"A",
    IF(
      BA110= "44","P",
      IF(OR(BA110= "2-2",BA110="0-2",BA110="-1-2",BA110="-2-2",BA110="-2-1",BA110="-20",BA110="-22" ),"R",
              IF(
                OR(BA110= "24",BA110="04",BA110="-14"),"M",
                IF(
                  OR(BA110= "20",BA110="22",BA110="0-1",BA110="00",BA110="02",BA110="-1-1",BA110="-10"),"I",""
                )
              )
      )
    )
  )
)</f>
        <v/>
      </c>
    </row>
    <row r="111" spans="23:64" x14ac:dyDescent="0.25">
      <c r="W111" t="b">
        <f>IF(OR(B111=Локализация!$C$118,B111=5),4,IF(OR(B111=Локализация!$C$119,B111=4),2,IF(OR(B111=Локализация!$C$120,B111=3),0,IF(OR(B111=Локализация!$C$121,B111=2),-1,IF(OR(B111=Локализация!$C$122,B111=1),-2)))))</f>
        <v>0</v>
      </c>
      <c r="X111" t="b">
        <f>IF(OR(C111=Локализация!$C$124,C111=5),-2,IF(OR(C111=Локализация!$C$125,C111=4),-1,IF(OR(C111=Локализация!$C$126,C111=3),0,IF(OR(C111=Локализация!$C$127,C111=2),2,IF(OR(C111=Локализация!$C$128,C111=1),4)))))</f>
        <v>0</v>
      </c>
      <c r="Y111" t="b">
        <f>IF(OR(D111=Локализация!$C$118,D111=5),4,IF(OR(D111=Локализация!$C$119,D111=4),2,IF(OR(D111=Локализация!$C$120,D111=3),0,IF(OR(D111=Локализация!$C$121,D111=2),-1,IF(OR(D111=Локализация!$C$122,D111=1),-2)))))</f>
        <v>0</v>
      </c>
      <c r="Z111" t="b">
        <f>IF(OR(E111=Локализация!$C$124,E111=5),-2,IF(OR(E111=Локализация!$C$125,E111=4),-1,IF(OR(E111=Локализация!$C$126,E111=3),0,IF(OR(E111=Локализация!$C$127,E111=2),2,IF(OR(E111=Локализация!$C$128,E111=1),4)))))</f>
        <v>0</v>
      </c>
      <c r="AA111" t="b">
        <f>IF(OR(F111=Локализация!$C$118,F111=5),4,IF(OR(F111=Локализация!$C$119,F111=4),2,IF(OR(F111=Локализация!$C$120,F111=3),0,IF(OR(F111=Локализация!$C$121,F111=2),-1,IF(OR(F111=Локализация!$C$122,F111=1),-2)))))</f>
        <v>0</v>
      </c>
      <c r="AB111" t="b">
        <f>IF(OR(G111=Локализация!$C$124,G111=5),-2,IF(OR(G111=Локализация!$C$125,G111=4),-1,IF(OR(G111=Локализация!$C$126,G111=3),0,IF(OR(G111=Локализация!$C$127,G111=2),2,IF(OR(G111=Локализация!$C$128,G111=1),4)))))</f>
        <v>0</v>
      </c>
      <c r="AC111" t="b">
        <f>IF(OR(H111=Локализация!$C$118,H111=5),4,IF(OR(H111=Локализация!$C$119,H111=4),2,IF(OR(H111=Локализация!$C$120,H111=3),0,IF(OR(H111=Локализация!$C$121,H111=2),-1,IF(OR(H111=Локализация!$C$122,H111=1),-2)))))</f>
        <v>0</v>
      </c>
      <c r="AD111" t="b">
        <f>IF(OR(I111=Локализация!$C$124,I111=5),-2,IF(OR(I111=Локализация!$C$125,I111=4),-1,IF(OR(I111=Локализация!$C$126,I111=3),0,IF(OR(I111=Локализация!$C$127,I111=2),2,IF(OR(I111=Локализация!$C$128,I111=1),4)))))</f>
        <v>0</v>
      </c>
      <c r="AE111" t="b">
        <f>IF(OR(J111=Локализация!$C$118,J111=5),4,IF(OR(J111=Локализация!$C$119,J111=4),2,IF(OR(J111=Локализация!$C$120,J111=3),0,IF(OR(J111=Локализация!$C$121,J111=2),-1,IF(OR(J111=Локализация!$C$122,J111=1),-2)))))</f>
        <v>0</v>
      </c>
      <c r="AF111" t="b">
        <f>IF(OR(K111=Локализация!$C$124,K111=5),-2,IF(OR(K111=Локализация!$C$125,K111=4),-1,IF(OR(K111=Локализация!$C$126,K111=3),0,IF(OR(K111=Локализация!$C$127,K111=2),2,IF(OR(K111=Локализация!$C$128,K111=1),4)))))</f>
        <v>0</v>
      </c>
      <c r="AG111" t="b">
        <f>IF(OR(L111=Локализация!$C$118,L111=5),4,IF(OR(L111=Локализация!$C$119,L111=4),2,IF(OR(L111=Локализация!$C$120,L111=3),0,IF(OR(L111=Локализация!$C$121,L111=2),-1,IF(OR(L111=Локализация!$C$122,L111=1),-2)))))</f>
        <v>0</v>
      </c>
      <c r="AH111" t="b">
        <f>IF(OR(M111=Локализация!$C$124,M111=5),-2,IF(OR(M111=Локализация!$C$125,M111=4),-1,IF(OR(M111=Локализация!$C$126,M111=3),0,IF(OR(M111=Локализация!$C$127,M111=2),2,IF(OR(M111=Локализация!$C$128,M111=1),4)))))</f>
        <v>0</v>
      </c>
      <c r="AI111" t="b">
        <f>IF(OR(N111=Локализация!$C$118,N111=5),4,IF(OR(N111=Локализация!$C$119,N111=4),2,IF(OR(N111=Локализация!$C$120,N111=3),0,IF(OR(N111=Локализация!$C$121,N111=2),-1,IF(OR(N111=Локализация!$C$122,N111=1),-2)))))</f>
        <v>0</v>
      </c>
      <c r="AJ111" t="b">
        <f>IF(OR(O111=Локализация!$C$124,O111=5),-2,IF(OR(O111=Локализация!$C$125,O111=4),-1,IF(OR(O111=Локализация!$C$126,O111=3),0,IF(OR(O111=Локализация!$C$127,O111=2),2,IF(OR(O111=Локализация!$C$128,O111=1),4)))))</f>
        <v>0</v>
      </c>
      <c r="AK111" t="b">
        <f>IF(OR(P111=Локализация!$C$118,P111=5),4,IF(OR(P111=Локализация!$C$119,P111=4),2,IF(OR(P111=Локализация!$C$120,P111=3),0,IF(OR(P111=Локализация!$C$121,P111=2),-1,IF(OR(P111=Локализация!$C$122,P111=1),-2)))))</f>
        <v>0</v>
      </c>
      <c r="AL111" t="b">
        <f>IF(OR(Q111=Локализация!$C$124,Q111=5),-2,IF(OR(Q111=Локализация!$C$125,Q111=4),-1,IF(OR(Q111=Локализация!$C$126,Q111=3),0,IF(OR(Q111=Локализация!$C$127,Q111=2),2,IF(OR(Q111=Локализация!$C$128,Q111=1),4)))))</f>
        <v>0</v>
      </c>
      <c r="AM111" t="b">
        <f>IF(OR(R111=Локализация!$C$118,R111=5),4,IF(OR(R111=Локализация!$C$119,R111=4),2,IF(OR(R111=Локализация!$C$120,R111=3),0,IF(OR(R111=Локализация!$C$121,R111=2),-1,IF(OR(R111=Локализация!$C$122,R111=1),-2)))))</f>
        <v>0</v>
      </c>
      <c r="AN111" t="b">
        <f>IF(OR(S111=Локализация!$C$124,S111=5),-2,IF(OR(S111=Локализация!$C$125,S111=4),-1,IF(OR(S111=Локализация!$C$126,S111=3),0,IF(OR(S111=Локализация!$C$127,S111=2),2,IF(OR(S111=Локализация!$C$128,S111=1),4)))))</f>
        <v>0</v>
      </c>
      <c r="AO111" t="b">
        <f>IF(OR(T111=Локализация!$C$118,T111=5),4,IF(OR(T111=Локализация!$C$119,T111=4),2,IF(OR(T111=Локализация!$C$120,T111=3),0,IF(OR(T111=Локализация!$C$121,T111=2),-1,IF(OR(T111=Локализация!$C$122,T111=1),-2)))))</f>
        <v>0</v>
      </c>
      <c r="AP111" t="b">
        <f>IF(OR(U111=Локализация!$C$124,U111=5),-2,IF(OR(U111=Локализация!$C$125,U111=4),-1,IF(OR(U111=Локализация!$C$126,U111=3),0,IF(OR(U111=Локализация!$C$127,U111=2),2,IF(OR(U111=Локализация!$C$128,U111=1),4)))))</f>
        <v>0</v>
      </c>
      <c r="AR111" t="str">
        <f>CONCATENATE(W111,X111)</f>
        <v>ЛОЖЬЛОЖЬ</v>
      </c>
      <c r="AS111" t="str">
        <f>CONCATENATE(Y111,Z111)</f>
        <v>ЛОЖЬЛОЖЬ</v>
      </c>
      <c r="AT111" t="str">
        <f>CONCATENATE(AA111,AB111)</f>
        <v>ЛОЖЬЛОЖЬ</v>
      </c>
      <c r="AU111" t="str">
        <f>CONCATENATE(AC111,AD111)</f>
        <v>ЛОЖЬЛОЖЬ</v>
      </c>
      <c r="AV111" t="str">
        <f>CONCATENATE(AE111,AF111)</f>
        <v>ЛОЖЬЛОЖЬ</v>
      </c>
      <c r="AW111" t="str">
        <f>CONCATENATE(AG111,AH111)</f>
        <v>ЛОЖЬЛОЖЬ</v>
      </c>
      <c r="AX111" t="str">
        <f>CONCATENATE(AI111,AJ111)</f>
        <v>ЛОЖЬЛОЖЬ</v>
      </c>
      <c r="AY111" t="str">
        <f>CONCATENATE(AK111,AL111)</f>
        <v>ЛОЖЬЛОЖЬ</v>
      </c>
      <c r="AZ111" t="str">
        <f>CONCATENATE(AM111,AN111)</f>
        <v>ЛОЖЬЛОЖЬ</v>
      </c>
      <c r="BA111" t="str">
        <f>CONCATENATE(AO111,AP111)</f>
        <v>ЛОЖЬЛОЖЬ</v>
      </c>
      <c r="BC111" t="str">
        <f xml:space="preserve"> IF(OR(AR111= "4-2", AR111= "2-1", AR111= "-12", AR111= "-24"),"Q",
  IF(
    OR(AR111= "4-1", AR111= "40", AR111= "42"),"A",
    IF(
      AR111= "44","P",
      IF(OR(AR111= "2-2",AR111="0-2",AR111="-1-2",AR111="-2-2",AR111="-2-1",AR111="-20",AR111="-22" ),"R",
              IF(
                OR(AR111= "24",AR111="04",AR111="-14"),"M",
                IF(
                  OR(AR111= "20",AR111="22",AR111="0-1",AR111="00",AR111="02",AR111="-1-1",AR111="-10"),"I",""
                )
              )
      )
    )
  )
)</f>
        <v/>
      </c>
      <c r="BD111" t="str">
        <f xml:space="preserve"> IF(OR(AS111= "4-2", AS111= "2-1", AS111= "-12", AS111= "-24"),"Q",
  IF(
    OR(AS111= "4-1", AS111= "40", AS111= "42"),"A",
    IF(
      AS111= "44","P",
      IF(OR(AS111= "2-2",AS111="0-2",AS111="-1-2",AS111="-2-2",AS111="-2-1",AS111="-20",AS111="-22" ),"R",
              IF(
                OR(AS111= "24",AS111="04",AS111="-14"),"M",
                IF(
                  OR(AS111= "20",AS111="22",AS111="0-1",AS111="00",AS111="02",AS111="-1-1",AS111="-10"),"I",""
                )
              )
      )
    )
  )
)</f>
        <v/>
      </c>
      <c r="BE111" t="str">
        <f xml:space="preserve"> IF(OR(AT111= "4-2", AT111= "2-1", AT111= "-12", AT111= "-24"),"Q",
  IF(
    OR(AT111= "4-1", AT111= "40", AT111= "42"),"A",
    IF(
      AT111= "44","P",
      IF(OR(AT111= "2-2",AT111="0-2",AT111="-1-2",AT111="-2-2",AT111="-2-1",AT111="-20",AT111="-22" ),"R",
              IF(
                OR(AT111= "24",AT111="04",AT111="-14"),"M",
                IF(
                  OR(AT111= "20",AT111="22",AT111="0-1",AT111="00",AT111="02",AT111="-1-1",AT111="-10"),"I",""
                )
              )
      )
    )
  )
)</f>
        <v/>
      </c>
      <c r="BF111" t="str">
        <f xml:space="preserve"> IF(OR(AU111= "4-2", AU111= "2-1", AU111= "-12", AU111= "-24"),"Q",
  IF(
    OR(AU111= "4-1", AU111= "40", AU111= "42"),"A",
    IF(
      AU111= "44","P",
      IF(OR(AU111= "2-2",AU111="0-2",AU111="-1-2",AU111="-2-2",AU111="-2-1",AU111="-20",AU111="-22" ),"R",
              IF(
                OR(AU111= "24",AU111="04",AU111="-14"),"M",
                IF(
                  OR(AU111= "20",AU111="22",AU111="0-1",AU111="00",AU111="02",AU111="-1-1",AU111="-10"),"I",""
                )
              )
      )
    )
  )
)</f>
        <v/>
      </c>
      <c r="BG111" t="str">
        <f xml:space="preserve"> IF(OR(AV111= "4-2", AV111= "2-1", AV111= "-12", AV111= "-24"),"Q",
  IF(
    OR(AV111= "4-1", AV111= "40", AV111= "42"),"A",
    IF(
      AV111= "44","P",
      IF(OR(AV111= "2-2",AV111="0-2",AV111="-1-2",AV111="-2-2",AV111="-2-1",AV111="-20",AV111="-22" ),"R",
              IF(
                OR(AV111= "24",AV111="04",AV111="-14"),"M",
                IF(
                  OR(AV111= "20",AV111="22",AV111="0-1",AV111="00",AV111="02",AV111="-1-1",AV111="-10"),"I",""
                )
              )
      )
    )
  )
)</f>
        <v/>
      </c>
      <c r="BH111" t="str">
        <f xml:space="preserve"> IF(OR(AW111= "4-2", AW111= "2-1", AW111= "-12", AW111= "-24"),"Q",
  IF(
    OR(AW111= "4-1", AW111= "40", AW111= "42"),"A",
    IF(
      AW111= "44","P",
      IF(OR(AW111= "2-2",AW111="0-2",AW111="-1-2",AW111="-2-2",AW111="-2-1",AW111="-20",AW111="-22" ),"R",
              IF(
                OR(AW111= "24",AW111="04",AW111="-14"),"M",
                IF(
                  OR(AW111= "20",AW111="22",AW111="0-1",AW111="00",AW111="02",AW111="-1-1",AW111="-10"),"I",""
                )
              )
      )
    )
  )
)</f>
        <v/>
      </c>
      <c r="BI111" t="str">
        <f xml:space="preserve"> IF(OR(AX111= "4-2", AX111= "2-1", AX111= "-12", AX111= "-24"),"Q",
  IF(
    OR(AX111= "4-1", AX111= "40", AX111= "42"),"A",
    IF(
      AX111= "44","P",
      IF(OR(AX111= "2-2",AX111="0-2",AX111="-1-2",AX111="-2-2",AX111="-2-1",AX111="-20",AX111="-22" ),"R",
              IF(
                OR(AX111= "24",AX111="04",AX111="-14"),"M",
                IF(
                  OR(AX111= "20",AX111="22",AX111="0-1",AX111="00",AX111="02",AX111="-1-1",AX111="-10"),"I",""
                )
              )
      )
    )
  )
)</f>
        <v/>
      </c>
      <c r="BJ111" t="str">
        <f xml:space="preserve"> IF(OR(AY111= "4-2", AY111= "2-1", AY111= "-12", AY111= "-24"),"Q",
  IF(
    OR(AY111= "4-1", AY111= "40", AY111= "42"),"A",
    IF(
      AY111= "44","P",
      IF(OR(AY111= "2-2",AY111="0-2",AY111="-1-2",AY111="-2-2",AY111="-2-1",AY111="-20",AY111="-22" ),"R",
              IF(
                OR(AY111= "24",AY111="04",AY111="-14"),"M",
                IF(
                  OR(AY111= "20",AY111="22",AY111="0-1",AY111="00",AY111="02",AY111="-1-1",AY111="-10"),"I",""
                )
              )
      )
    )
  )
)</f>
        <v/>
      </c>
      <c r="BK111" t="str">
        <f xml:space="preserve"> IF(OR(AZ111= "4-2", AZ111= "2-1", AZ111= "-12", AZ111= "-24"),"Q",
  IF(
    OR(AZ111= "4-1", AZ111= "40", AZ111= "42"),"A",
    IF(
      AZ111= "44","P",
      IF(OR(AZ111= "2-2",AZ111="0-2",AZ111="-1-2",AZ111="-2-2",AZ111="-2-1",AZ111="-20",AZ111="-22" ),"R",
              IF(
                OR(AZ111= "24",AZ111="04",AZ111="-14"),"M",
                IF(
                  OR(AZ111= "20",AZ111="22",AZ111="0-1",AZ111="00",AZ111="02",AZ111="-1-1",AZ111="-10"),"I",""
                )
              )
      )
    )
  )
)</f>
        <v/>
      </c>
      <c r="BL111" t="str">
        <f xml:space="preserve"> IF(OR(BA111= "4-2", BA111= "2-1", BA111= "-12", BA111= "-24"),"Q",
  IF(
    OR(BA111= "4-1", BA111= "40", BA111= "42"),"A",
    IF(
      BA111= "44","P",
      IF(OR(BA111= "2-2",BA111="0-2",BA111="-1-2",BA111="-2-2",BA111="-2-1",BA111="-20",BA111="-22" ),"R",
              IF(
                OR(BA111= "24",BA111="04",BA111="-14"),"M",
                IF(
                  OR(BA111= "20",BA111="22",BA111="0-1",BA111="00",BA111="02",BA111="-1-1",BA111="-10"),"I",""
                )
              )
      )
    )
  )
)</f>
        <v/>
      </c>
    </row>
    <row r="112" spans="23:64" x14ac:dyDescent="0.25">
      <c r="W112" t="b">
        <f>IF(OR(B112=Локализация!$C$118,B112=5),4,IF(OR(B112=Локализация!$C$119,B112=4),2,IF(OR(B112=Локализация!$C$120,B112=3),0,IF(OR(B112=Локализация!$C$121,B112=2),-1,IF(OR(B112=Локализация!$C$122,B112=1),-2)))))</f>
        <v>0</v>
      </c>
      <c r="X112" t="b">
        <f>IF(OR(C112=Локализация!$C$124,C112=5),-2,IF(OR(C112=Локализация!$C$125,C112=4),-1,IF(OR(C112=Локализация!$C$126,C112=3),0,IF(OR(C112=Локализация!$C$127,C112=2),2,IF(OR(C112=Локализация!$C$128,C112=1),4)))))</f>
        <v>0</v>
      </c>
      <c r="Y112" t="b">
        <f>IF(OR(D112=Локализация!$C$118,D112=5),4,IF(OR(D112=Локализация!$C$119,D112=4),2,IF(OR(D112=Локализация!$C$120,D112=3),0,IF(OR(D112=Локализация!$C$121,D112=2),-1,IF(OR(D112=Локализация!$C$122,D112=1),-2)))))</f>
        <v>0</v>
      </c>
      <c r="Z112" t="b">
        <f>IF(OR(E112=Локализация!$C$124,E112=5),-2,IF(OR(E112=Локализация!$C$125,E112=4),-1,IF(OR(E112=Локализация!$C$126,E112=3),0,IF(OR(E112=Локализация!$C$127,E112=2),2,IF(OR(E112=Локализация!$C$128,E112=1),4)))))</f>
        <v>0</v>
      </c>
      <c r="AA112" t="b">
        <f>IF(OR(F112=Локализация!$C$118,F112=5),4,IF(OR(F112=Локализация!$C$119,F112=4),2,IF(OR(F112=Локализация!$C$120,F112=3),0,IF(OR(F112=Локализация!$C$121,F112=2),-1,IF(OR(F112=Локализация!$C$122,F112=1),-2)))))</f>
        <v>0</v>
      </c>
      <c r="AB112" t="b">
        <f>IF(OR(G112=Локализация!$C$124,G112=5),-2,IF(OR(G112=Локализация!$C$125,G112=4),-1,IF(OR(G112=Локализация!$C$126,G112=3),0,IF(OR(G112=Локализация!$C$127,G112=2),2,IF(OR(G112=Локализация!$C$128,G112=1),4)))))</f>
        <v>0</v>
      </c>
      <c r="AC112" t="b">
        <f>IF(OR(H112=Локализация!$C$118,H112=5),4,IF(OR(H112=Локализация!$C$119,H112=4),2,IF(OR(H112=Локализация!$C$120,H112=3),0,IF(OR(H112=Локализация!$C$121,H112=2),-1,IF(OR(H112=Локализация!$C$122,H112=1),-2)))))</f>
        <v>0</v>
      </c>
      <c r="AD112" t="b">
        <f>IF(OR(I112=Локализация!$C$124,I112=5),-2,IF(OR(I112=Локализация!$C$125,I112=4),-1,IF(OR(I112=Локализация!$C$126,I112=3),0,IF(OR(I112=Локализация!$C$127,I112=2),2,IF(OR(I112=Локализация!$C$128,I112=1),4)))))</f>
        <v>0</v>
      </c>
      <c r="AE112" t="b">
        <f>IF(OR(J112=Локализация!$C$118,J112=5),4,IF(OR(J112=Локализация!$C$119,J112=4),2,IF(OR(J112=Локализация!$C$120,J112=3),0,IF(OR(J112=Локализация!$C$121,J112=2),-1,IF(OR(J112=Локализация!$C$122,J112=1),-2)))))</f>
        <v>0</v>
      </c>
      <c r="AF112" t="b">
        <f>IF(OR(K112=Локализация!$C$124,K112=5),-2,IF(OR(K112=Локализация!$C$125,K112=4),-1,IF(OR(K112=Локализация!$C$126,K112=3),0,IF(OR(K112=Локализация!$C$127,K112=2),2,IF(OR(K112=Локализация!$C$128,K112=1),4)))))</f>
        <v>0</v>
      </c>
      <c r="AG112" t="b">
        <f>IF(OR(L112=Локализация!$C$118,L112=5),4,IF(OR(L112=Локализация!$C$119,L112=4),2,IF(OR(L112=Локализация!$C$120,L112=3),0,IF(OR(L112=Локализация!$C$121,L112=2),-1,IF(OR(L112=Локализация!$C$122,L112=1),-2)))))</f>
        <v>0</v>
      </c>
      <c r="AH112" t="b">
        <f>IF(OR(M112=Локализация!$C$124,M112=5),-2,IF(OR(M112=Локализация!$C$125,M112=4),-1,IF(OR(M112=Локализация!$C$126,M112=3),0,IF(OR(M112=Локализация!$C$127,M112=2),2,IF(OR(M112=Локализация!$C$128,M112=1),4)))))</f>
        <v>0</v>
      </c>
      <c r="AI112" t="b">
        <f>IF(OR(N112=Локализация!$C$118,N112=5),4,IF(OR(N112=Локализация!$C$119,N112=4),2,IF(OR(N112=Локализация!$C$120,N112=3),0,IF(OR(N112=Локализация!$C$121,N112=2),-1,IF(OR(N112=Локализация!$C$122,N112=1),-2)))))</f>
        <v>0</v>
      </c>
      <c r="AJ112" t="b">
        <f>IF(OR(O112=Локализация!$C$124,O112=5),-2,IF(OR(O112=Локализация!$C$125,O112=4),-1,IF(OR(O112=Локализация!$C$126,O112=3),0,IF(OR(O112=Локализация!$C$127,O112=2),2,IF(OR(O112=Локализация!$C$128,O112=1),4)))))</f>
        <v>0</v>
      </c>
      <c r="AK112" t="b">
        <f>IF(OR(P112=Локализация!$C$118,P112=5),4,IF(OR(P112=Локализация!$C$119,P112=4),2,IF(OR(P112=Локализация!$C$120,P112=3),0,IF(OR(P112=Локализация!$C$121,P112=2),-1,IF(OR(P112=Локализация!$C$122,P112=1),-2)))))</f>
        <v>0</v>
      </c>
      <c r="AL112" t="b">
        <f>IF(OR(Q112=Локализация!$C$124,Q112=5),-2,IF(OR(Q112=Локализация!$C$125,Q112=4),-1,IF(OR(Q112=Локализация!$C$126,Q112=3),0,IF(OR(Q112=Локализация!$C$127,Q112=2),2,IF(OR(Q112=Локализация!$C$128,Q112=1),4)))))</f>
        <v>0</v>
      </c>
      <c r="AM112" t="b">
        <f>IF(OR(R112=Локализация!$C$118,R112=5),4,IF(OR(R112=Локализация!$C$119,R112=4),2,IF(OR(R112=Локализация!$C$120,R112=3),0,IF(OR(R112=Локализация!$C$121,R112=2),-1,IF(OR(R112=Локализация!$C$122,R112=1),-2)))))</f>
        <v>0</v>
      </c>
      <c r="AN112" t="b">
        <f>IF(OR(S112=Локализация!$C$124,S112=5),-2,IF(OR(S112=Локализация!$C$125,S112=4),-1,IF(OR(S112=Локализация!$C$126,S112=3),0,IF(OR(S112=Локализация!$C$127,S112=2),2,IF(OR(S112=Локализация!$C$128,S112=1),4)))))</f>
        <v>0</v>
      </c>
      <c r="AO112" t="b">
        <f>IF(OR(T112=Локализация!$C$118,T112=5),4,IF(OR(T112=Локализация!$C$119,T112=4),2,IF(OR(T112=Локализация!$C$120,T112=3),0,IF(OR(T112=Локализация!$C$121,T112=2),-1,IF(OR(T112=Локализация!$C$122,T112=1),-2)))))</f>
        <v>0</v>
      </c>
      <c r="AP112" t="b">
        <f>IF(OR(U112=Локализация!$C$124,U112=5),-2,IF(OR(U112=Локализация!$C$125,U112=4),-1,IF(OR(U112=Локализация!$C$126,U112=3),0,IF(OR(U112=Локализация!$C$127,U112=2),2,IF(OR(U112=Локализация!$C$128,U112=1),4)))))</f>
        <v>0</v>
      </c>
      <c r="AR112" t="str">
        <f>CONCATENATE(W112,X112)</f>
        <v>ЛОЖЬЛОЖЬ</v>
      </c>
      <c r="AS112" t="str">
        <f>CONCATENATE(Y112,Z112)</f>
        <v>ЛОЖЬЛОЖЬ</v>
      </c>
      <c r="AT112" t="str">
        <f>CONCATENATE(AA112,AB112)</f>
        <v>ЛОЖЬЛОЖЬ</v>
      </c>
      <c r="AU112" t="str">
        <f>CONCATENATE(AC112,AD112)</f>
        <v>ЛОЖЬЛОЖЬ</v>
      </c>
      <c r="AV112" t="str">
        <f>CONCATENATE(AE112,AF112)</f>
        <v>ЛОЖЬЛОЖЬ</v>
      </c>
      <c r="AW112" t="str">
        <f>CONCATENATE(AG112,AH112)</f>
        <v>ЛОЖЬЛОЖЬ</v>
      </c>
      <c r="AX112" t="str">
        <f>CONCATENATE(AI112,AJ112)</f>
        <v>ЛОЖЬЛОЖЬ</v>
      </c>
      <c r="AY112" t="str">
        <f>CONCATENATE(AK112,AL112)</f>
        <v>ЛОЖЬЛОЖЬ</v>
      </c>
      <c r="AZ112" t="str">
        <f>CONCATENATE(AM112,AN112)</f>
        <v>ЛОЖЬЛОЖЬ</v>
      </c>
      <c r="BA112" t="str">
        <f>CONCATENATE(AO112,AP112)</f>
        <v>ЛОЖЬЛОЖЬ</v>
      </c>
      <c r="BC112" t="str">
        <f xml:space="preserve"> IF(OR(AR112= "4-2", AR112= "2-1", AR112= "-12", AR112= "-24"),"Q",
  IF(
    OR(AR112= "4-1", AR112= "40", AR112= "42"),"A",
    IF(
      AR112= "44","P",
      IF(OR(AR112= "2-2",AR112="0-2",AR112="-1-2",AR112="-2-2",AR112="-2-1",AR112="-20",AR112="-22" ),"R",
              IF(
                OR(AR112= "24",AR112="04",AR112="-14"),"M",
                IF(
                  OR(AR112= "20",AR112="22",AR112="0-1",AR112="00",AR112="02",AR112="-1-1",AR112="-10"),"I",""
                )
              )
      )
    )
  )
)</f>
        <v/>
      </c>
      <c r="BD112" t="str">
        <f xml:space="preserve"> IF(OR(AS112= "4-2", AS112= "2-1", AS112= "-12", AS112= "-24"),"Q",
  IF(
    OR(AS112= "4-1", AS112= "40", AS112= "42"),"A",
    IF(
      AS112= "44","P",
      IF(OR(AS112= "2-2",AS112="0-2",AS112="-1-2",AS112="-2-2",AS112="-2-1",AS112="-20",AS112="-22" ),"R",
              IF(
                OR(AS112= "24",AS112="04",AS112="-14"),"M",
                IF(
                  OR(AS112= "20",AS112="22",AS112="0-1",AS112="00",AS112="02",AS112="-1-1",AS112="-10"),"I",""
                )
              )
      )
    )
  )
)</f>
        <v/>
      </c>
      <c r="BE112" t="str">
        <f xml:space="preserve"> IF(OR(AT112= "4-2", AT112= "2-1", AT112= "-12", AT112= "-24"),"Q",
  IF(
    OR(AT112= "4-1", AT112= "40", AT112= "42"),"A",
    IF(
      AT112= "44","P",
      IF(OR(AT112= "2-2",AT112="0-2",AT112="-1-2",AT112="-2-2",AT112="-2-1",AT112="-20",AT112="-22" ),"R",
              IF(
                OR(AT112= "24",AT112="04",AT112="-14"),"M",
                IF(
                  OR(AT112= "20",AT112="22",AT112="0-1",AT112="00",AT112="02",AT112="-1-1",AT112="-10"),"I",""
                )
              )
      )
    )
  )
)</f>
        <v/>
      </c>
      <c r="BF112" t="str">
        <f xml:space="preserve"> IF(OR(AU112= "4-2", AU112= "2-1", AU112= "-12", AU112= "-24"),"Q",
  IF(
    OR(AU112= "4-1", AU112= "40", AU112= "42"),"A",
    IF(
      AU112= "44","P",
      IF(OR(AU112= "2-2",AU112="0-2",AU112="-1-2",AU112="-2-2",AU112="-2-1",AU112="-20",AU112="-22" ),"R",
              IF(
                OR(AU112= "24",AU112="04",AU112="-14"),"M",
                IF(
                  OR(AU112= "20",AU112="22",AU112="0-1",AU112="00",AU112="02",AU112="-1-1",AU112="-10"),"I",""
                )
              )
      )
    )
  )
)</f>
        <v/>
      </c>
      <c r="BG112" t="str">
        <f xml:space="preserve"> IF(OR(AV112= "4-2", AV112= "2-1", AV112= "-12", AV112= "-24"),"Q",
  IF(
    OR(AV112= "4-1", AV112= "40", AV112= "42"),"A",
    IF(
      AV112= "44","P",
      IF(OR(AV112= "2-2",AV112="0-2",AV112="-1-2",AV112="-2-2",AV112="-2-1",AV112="-20",AV112="-22" ),"R",
              IF(
                OR(AV112= "24",AV112="04",AV112="-14"),"M",
                IF(
                  OR(AV112= "20",AV112="22",AV112="0-1",AV112="00",AV112="02",AV112="-1-1",AV112="-10"),"I",""
                )
              )
      )
    )
  )
)</f>
        <v/>
      </c>
      <c r="BH112" t="str">
        <f xml:space="preserve"> IF(OR(AW112= "4-2", AW112= "2-1", AW112= "-12", AW112= "-24"),"Q",
  IF(
    OR(AW112= "4-1", AW112= "40", AW112= "42"),"A",
    IF(
      AW112= "44","P",
      IF(OR(AW112= "2-2",AW112="0-2",AW112="-1-2",AW112="-2-2",AW112="-2-1",AW112="-20",AW112="-22" ),"R",
              IF(
                OR(AW112= "24",AW112="04",AW112="-14"),"M",
                IF(
                  OR(AW112= "20",AW112="22",AW112="0-1",AW112="00",AW112="02",AW112="-1-1",AW112="-10"),"I",""
                )
              )
      )
    )
  )
)</f>
        <v/>
      </c>
      <c r="BI112" t="str">
        <f xml:space="preserve"> IF(OR(AX112= "4-2", AX112= "2-1", AX112= "-12", AX112= "-24"),"Q",
  IF(
    OR(AX112= "4-1", AX112= "40", AX112= "42"),"A",
    IF(
      AX112= "44","P",
      IF(OR(AX112= "2-2",AX112="0-2",AX112="-1-2",AX112="-2-2",AX112="-2-1",AX112="-20",AX112="-22" ),"R",
              IF(
                OR(AX112= "24",AX112="04",AX112="-14"),"M",
                IF(
                  OR(AX112= "20",AX112="22",AX112="0-1",AX112="00",AX112="02",AX112="-1-1",AX112="-10"),"I",""
                )
              )
      )
    )
  )
)</f>
        <v/>
      </c>
      <c r="BJ112" t="str">
        <f xml:space="preserve"> IF(OR(AY112= "4-2", AY112= "2-1", AY112= "-12", AY112= "-24"),"Q",
  IF(
    OR(AY112= "4-1", AY112= "40", AY112= "42"),"A",
    IF(
      AY112= "44","P",
      IF(OR(AY112= "2-2",AY112="0-2",AY112="-1-2",AY112="-2-2",AY112="-2-1",AY112="-20",AY112="-22" ),"R",
              IF(
                OR(AY112= "24",AY112="04",AY112="-14"),"M",
                IF(
                  OR(AY112= "20",AY112="22",AY112="0-1",AY112="00",AY112="02",AY112="-1-1",AY112="-10"),"I",""
                )
              )
      )
    )
  )
)</f>
        <v/>
      </c>
      <c r="BK112" t="str">
        <f xml:space="preserve"> IF(OR(AZ112= "4-2", AZ112= "2-1", AZ112= "-12", AZ112= "-24"),"Q",
  IF(
    OR(AZ112= "4-1", AZ112= "40", AZ112= "42"),"A",
    IF(
      AZ112= "44","P",
      IF(OR(AZ112= "2-2",AZ112="0-2",AZ112="-1-2",AZ112="-2-2",AZ112="-2-1",AZ112="-20",AZ112="-22" ),"R",
              IF(
                OR(AZ112= "24",AZ112="04",AZ112="-14"),"M",
                IF(
                  OR(AZ112= "20",AZ112="22",AZ112="0-1",AZ112="00",AZ112="02",AZ112="-1-1",AZ112="-10"),"I",""
                )
              )
      )
    )
  )
)</f>
        <v/>
      </c>
      <c r="BL112" t="str">
        <f xml:space="preserve"> IF(OR(BA112= "4-2", BA112= "2-1", BA112= "-12", BA112= "-24"),"Q",
  IF(
    OR(BA112= "4-1", BA112= "40", BA112= "42"),"A",
    IF(
      BA112= "44","P",
      IF(OR(BA112= "2-2",BA112="0-2",BA112="-1-2",BA112="-2-2",BA112="-2-1",BA112="-20",BA112="-22" ),"R",
              IF(
                OR(BA112= "24",BA112="04",BA112="-14"),"M",
                IF(
                  OR(BA112= "20",BA112="22",BA112="0-1",BA112="00",BA112="02",BA112="-1-1",BA112="-10"),"I",""
                )
              )
      )
    )
  )
)</f>
        <v/>
      </c>
    </row>
    <row r="113" spans="23:64" x14ac:dyDescent="0.25">
      <c r="W113" t="b">
        <f>IF(OR(B113=Локализация!$C$118,B113=5),4,IF(OR(B113=Локализация!$C$119,B113=4),2,IF(OR(B113=Локализация!$C$120,B113=3),0,IF(OR(B113=Локализация!$C$121,B113=2),-1,IF(OR(B113=Локализация!$C$122,B113=1),-2)))))</f>
        <v>0</v>
      </c>
      <c r="X113" t="b">
        <f>IF(OR(C113=Локализация!$C$124,C113=5),-2,IF(OR(C113=Локализация!$C$125,C113=4),-1,IF(OR(C113=Локализация!$C$126,C113=3),0,IF(OR(C113=Локализация!$C$127,C113=2),2,IF(OR(C113=Локализация!$C$128,C113=1),4)))))</f>
        <v>0</v>
      </c>
      <c r="Y113" t="b">
        <f>IF(OR(D113=Локализация!$C$118,D113=5),4,IF(OR(D113=Локализация!$C$119,D113=4),2,IF(OR(D113=Локализация!$C$120,D113=3),0,IF(OR(D113=Локализация!$C$121,D113=2),-1,IF(OR(D113=Локализация!$C$122,D113=1),-2)))))</f>
        <v>0</v>
      </c>
      <c r="Z113" t="b">
        <f>IF(OR(E113=Локализация!$C$124,E113=5),-2,IF(OR(E113=Локализация!$C$125,E113=4),-1,IF(OR(E113=Локализация!$C$126,E113=3),0,IF(OR(E113=Локализация!$C$127,E113=2),2,IF(OR(E113=Локализация!$C$128,E113=1),4)))))</f>
        <v>0</v>
      </c>
      <c r="AA113" t="b">
        <f>IF(OR(F113=Локализация!$C$118,F113=5),4,IF(OR(F113=Локализация!$C$119,F113=4),2,IF(OR(F113=Локализация!$C$120,F113=3),0,IF(OR(F113=Локализация!$C$121,F113=2),-1,IF(OR(F113=Локализация!$C$122,F113=1),-2)))))</f>
        <v>0</v>
      </c>
      <c r="AB113" t="b">
        <f>IF(OR(G113=Локализация!$C$124,G113=5),-2,IF(OR(G113=Локализация!$C$125,G113=4),-1,IF(OR(G113=Локализация!$C$126,G113=3),0,IF(OR(G113=Локализация!$C$127,G113=2),2,IF(OR(G113=Локализация!$C$128,G113=1),4)))))</f>
        <v>0</v>
      </c>
      <c r="AC113" t="b">
        <f>IF(OR(H113=Локализация!$C$118,H113=5),4,IF(OR(H113=Локализация!$C$119,H113=4),2,IF(OR(H113=Локализация!$C$120,H113=3),0,IF(OR(H113=Локализация!$C$121,H113=2),-1,IF(OR(H113=Локализация!$C$122,H113=1),-2)))))</f>
        <v>0</v>
      </c>
      <c r="AD113" t="b">
        <f>IF(OR(I113=Локализация!$C$124,I113=5),-2,IF(OR(I113=Локализация!$C$125,I113=4),-1,IF(OR(I113=Локализация!$C$126,I113=3),0,IF(OR(I113=Локализация!$C$127,I113=2),2,IF(OR(I113=Локализация!$C$128,I113=1),4)))))</f>
        <v>0</v>
      </c>
      <c r="AE113" t="b">
        <f>IF(OR(J113=Локализация!$C$118,J113=5),4,IF(OR(J113=Локализация!$C$119,J113=4),2,IF(OR(J113=Локализация!$C$120,J113=3),0,IF(OR(J113=Локализация!$C$121,J113=2),-1,IF(OR(J113=Локализация!$C$122,J113=1),-2)))))</f>
        <v>0</v>
      </c>
      <c r="AF113" t="b">
        <f>IF(OR(K113=Локализация!$C$124,K113=5),-2,IF(OR(K113=Локализация!$C$125,K113=4),-1,IF(OR(K113=Локализация!$C$126,K113=3),0,IF(OR(K113=Локализация!$C$127,K113=2),2,IF(OR(K113=Локализация!$C$128,K113=1),4)))))</f>
        <v>0</v>
      </c>
      <c r="AG113" t="b">
        <f>IF(OR(L113=Локализация!$C$118,L113=5),4,IF(OR(L113=Локализация!$C$119,L113=4),2,IF(OR(L113=Локализация!$C$120,L113=3),0,IF(OR(L113=Локализация!$C$121,L113=2),-1,IF(OR(L113=Локализация!$C$122,L113=1),-2)))))</f>
        <v>0</v>
      </c>
      <c r="AH113" t="b">
        <f>IF(OR(M113=Локализация!$C$124,M113=5),-2,IF(OR(M113=Локализация!$C$125,M113=4),-1,IF(OR(M113=Локализация!$C$126,M113=3),0,IF(OR(M113=Локализация!$C$127,M113=2),2,IF(OR(M113=Локализация!$C$128,M113=1),4)))))</f>
        <v>0</v>
      </c>
      <c r="AI113" t="b">
        <f>IF(OR(N113=Локализация!$C$118,N113=5),4,IF(OR(N113=Локализация!$C$119,N113=4),2,IF(OR(N113=Локализация!$C$120,N113=3),0,IF(OR(N113=Локализация!$C$121,N113=2),-1,IF(OR(N113=Локализация!$C$122,N113=1),-2)))))</f>
        <v>0</v>
      </c>
      <c r="AJ113" t="b">
        <f>IF(OR(O113=Локализация!$C$124,O113=5),-2,IF(OR(O113=Локализация!$C$125,O113=4),-1,IF(OR(O113=Локализация!$C$126,O113=3),0,IF(OR(O113=Локализация!$C$127,O113=2),2,IF(OR(O113=Локализация!$C$128,O113=1),4)))))</f>
        <v>0</v>
      </c>
      <c r="AK113" t="b">
        <f>IF(OR(P113=Локализация!$C$118,P113=5),4,IF(OR(P113=Локализация!$C$119,P113=4),2,IF(OR(P113=Локализация!$C$120,P113=3),0,IF(OR(P113=Локализация!$C$121,P113=2),-1,IF(OR(P113=Локализация!$C$122,P113=1),-2)))))</f>
        <v>0</v>
      </c>
      <c r="AL113" t="b">
        <f>IF(OR(Q113=Локализация!$C$124,Q113=5),-2,IF(OR(Q113=Локализация!$C$125,Q113=4),-1,IF(OR(Q113=Локализация!$C$126,Q113=3),0,IF(OR(Q113=Локализация!$C$127,Q113=2),2,IF(OR(Q113=Локализация!$C$128,Q113=1),4)))))</f>
        <v>0</v>
      </c>
      <c r="AM113" t="b">
        <f>IF(OR(R113=Локализация!$C$118,R113=5),4,IF(OR(R113=Локализация!$C$119,R113=4),2,IF(OR(R113=Локализация!$C$120,R113=3),0,IF(OR(R113=Локализация!$C$121,R113=2),-1,IF(OR(R113=Локализация!$C$122,R113=1),-2)))))</f>
        <v>0</v>
      </c>
      <c r="AN113" t="b">
        <f>IF(OR(S113=Локализация!$C$124,S113=5),-2,IF(OR(S113=Локализация!$C$125,S113=4),-1,IF(OR(S113=Локализация!$C$126,S113=3),0,IF(OR(S113=Локализация!$C$127,S113=2),2,IF(OR(S113=Локализация!$C$128,S113=1),4)))))</f>
        <v>0</v>
      </c>
      <c r="AO113" t="b">
        <f>IF(OR(T113=Локализация!$C$118,T113=5),4,IF(OR(T113=Локализация!$C$119,T113=4),2,IF(OR(T113=Локализация!$C$120,T113=3),0,IF(OR(T113=Локализация!$C$121,T113=2),-1,IF(OR(T113=Локализация!$C$122,T113=1),-2)))))</f>
        <v>0</v>
      </c>
      <c r="AP113" t="b">
        <f>IF(OR(U113=Локализация!$C$124,U113=5),-2,IF(OR(U113=Локализация!$C$125,U113=4),-1,IF(OR(U113=Локализация!$C$126,U113=3),0,IF(OR(U113=Локализация!$C$127,U113=2),2,IF(OR(U113=Локализация!$C$128,U113=1),4)))))</f>
        <v>0</v>
      </c>
      <c r="AR113" t="str">
        <f>CONCATENATE(W113,X113)</f>
        <v>ЛОЖЬЛОЖЬ</v>
      </c>
      <c r="AS113" t="str">
        <f>CONCATENATE(Y113,Z113)</f>
        <v>ЛОЖЬЛОЖЬ</v>
      </c>
      <c r="AT113" t="str">
        <f>CONCATENATE(AA113,AB113)</f>
        <v>ЛОЖЬЛОЖЬ</v>
      </c>
      <c r="AU113" t="str">
        <f>CONCATENATE(AC113,AD113)</f>
        <v>ЛОЖЬЛОЖЬ</v>
      </c>
      <c r="AV113" t="str">
        <f>CONCATENATE(AE113,AF113)</f>
        <v>ЛОЖЬЛОЖЬ</v>
      </c>
      <c r="AW113" t="str">
        <f>CONCATENATE(AG113,AH113)</f>
        <v>ЛОЖЬЛОЖЬ</v>
      </c>
      <c r="AX113" t="str">
        <f>CONCATENATE(AI113,AJ113)</f>
        <v>ЛОЖЬЛОЖЬ</v>
      </c>
      <c r="AY113" t="str">
        <f>CONCATENATE(AK113,AL113)</f>
        <v>ЛОЖЬЛОЖЬ</v>
      </c>
      <c r="AZ113" t="str">
        <f>CONCATENATE(AM113,AN113)</f>
        <v>ЛОЖЬЛОЖЬ</v>
      </c>
      <c r="BA113" t="str">
        <f>CONCATENATE(AO113,AP113)</f>
        <v>ЛОЖЬЛОЖЬ</v>
      </c>
      <c r="BC113" t="str">
        <f xml:space="preserve"> IF(OR(AR113= "4-2", AR113= "2-1", AR113= "-12", AR113= "-24"),"Q",
  IF(
    OR(AR113= "4-1", AR113= "40", AR113= "42"),"A",
    IF(
      AR113= "44","P",
      IF(OR(AR113= "2-2",AR113="0-2",AR113="-1-2",AR113="-2-2",AR113="-2-1",AR113="-20",AR113="-22" ),"R",
              IF(
                OR(AR113= "24",AR113="04",AR113="-14"),"M",
                IF(
                  OR(AR113= "20",AR113="22",AR113="0-1",AR113="00",AR113="02",AR113="-1-1",AR113="-10"),"I",""
                )
              )
      )
    )
  )
)</f>
        <v/>
      </c>
      <c r="BD113" t="str">
        <f xml:space="preserve"> IF(OR(AS113= "4-2", AS113= "2-1", AS113= "-12", AS113= "-24"),"Q",
  IF(
    OR(AS113= "4-1", AS113= "40", AS113= "42"),"A",
    IF(
      AS113= "44","P",
      IF(OR(AS113= "2-2",AS113="0-2",AS113="-1-2",AS113="-2-2",AS113="-2-1",AS113="-20",AS113="-22" ),"R",
              IF(
                OR(AS113= "24",AS113="04",AS113="-14"),"M",
                IF(
                  OR(AS113= "20",AS113="22",AS113="0-1",AS113="00",AS113="02",AS113="-1-1",AS113="-10"),"I",""
                )
              )
      )
    )
  )
)</f>
        <v/>
      </c>
      <c r="BE113" t="str">
        <f xml:space="preserve"> IF(OR(AT113= "4-2", AT113= "2-1", AT113= "-12", AT113= "-24"),"Q",
  IF(
    OR(AT113= "4-1", AT113= "40", AT113= "42"),"A",
    IF(
      AT113= "44","P",
      IF(OR(AT113= "2-2",AT113="0-2",AT113="-1-2",AT113="-2-2",AT113="-2-1",AT113="-20",AT113="-22" ),"R",
              IF(
                OR(AT113= "24",AT113="04",AT113="-14"),"M",
                IF(
                  OR(AT113= "20",AT113="22",AT113="0-1",AT113="00",AT113="02",AT113="-1-1",AT113="-10"),"I",""
                )
              )
      )
    )
  )
)</f>
        <v/>
      </c>
      <c r="BF113" t="str">
        <f xml:space="preserve"> IF(OR(AU113= "4-2", AU113= "2-1", AU113= "-12", AU113= "-24"),"Q",
  IF(
    OR(AU113= "4-1", AU113= "40", AU113= "42"),"A",
    IF(
      AU113= "44","P",
      IF(OR(AU113= "2-2",AU113="0-2",AU113="-1-2",AU113="-2-2",AU113="-2-1",AU113="-20",AU113="-22" ),"R",
              IF(
                OR(AU113= "24",AU113="04",AU113="-14"),"M",
                IF(
                  OR(AU113= "20",AU113="22",AU113="0-1",AU113="00",AU113="02",AU113="-1-1",AU113="-10"),"I",""
                )
              )
      )
    )
  )
)</f>
        <v/>
      </c>
      <c r="BG113" t="str">
        <f xml:space="preserve"> IF(OR(AV113= "4-2", AV113= "2-1", AV113= "-12", AV113= "-24"),"Q",
  IF(
    OR(AV113= "4-1", AV113= "40", AV113= "42"),"A",
    IF(
      AV113= "44","P",
      IF(OR(AV113= "2-2",AV113="0-2",AV113="-1-2",AV113="-2-2",AV113="-2-1",AV113="-20",AV113="-22" ),"R",
              IF(
                OR(AV113= "24",AV113="04",AV113="-14"),"M",
                IF(
                  OR(AV113= "20",AV113="22",AV113="0-1",AV113="00",AV113="02",AV113="-1-1",AV113="-10"),"I",""
                )
              )
      )
    )
  )
)</f>
        <v/>
      </c>
      <c r="BH113" t="str">
        <f xml:space="preserve"> IF(OR(AW113= "4-2", AW113= "2-1", AW113= "-12", AW113= "-24"),"Q",
  IF(
    OR(AW113= "4-1", AW113= "40", AW113= "42"),"A",
    IF(
      AW113= "44","P",
      IF(OR(AW113= "2-2",AW113="0-2",AW113="-1-2",AW113="-2-2",AW113="-2-1",AW113="-20",AW113="-22" ),"R",
              IF(
                OR(AW113= "24",AW113="04",AW113="-14"),"M",
                IF(
                  OR(AW113= "20",AW113="22",AW113="0-1",AW113="00",AW113="02",AW113="-1-1",AW113="-10"),"I",""
                )
              )
      )
    )
  )
)</f>
        <v/>
      </c>
      <c r="BI113" t="str">
        <f xml:space="preserve"> IF(OR(AX113= "4-2", AX113= "2-1", AX113= "-12", AX113= "-24"),"Q",
  IF(
    OR(AX113= "4-1", AX113= "40", AX113= "42"),"A",
    IF(
      AX113= "44","P",
      IF(OR(AX113= "2-2",AX113="0-2",AX113="-1-2",AX113="-2-2",AX113="-2-1",AX113="-20",AX113="-22" ),"R",
              IF(
                OR(AX113= "24",AX113="04",AX113="-14"),"M",
                IF(
                  OR(AX113= "20",AX113="22",AX113="0-1",AX113="00",AX113="02",AX113="-1-1",AX113="-10"),"I",""
                )
              )
      )
    )
  )
)</f>
        <v/>
      </c>
      <c r="BJ113" t="str">
        <f xml:space="preserve"> IF(OR(AY113= "4-2", AY113= "2-1", AY113= "-12", AY113= "-24"),"Q",
  IF(
    OR(AY113= "4-1", AY113= "40", AY113= "42"),"A",
    IF(
      AY113= "44","P",
      IF(OR(AY113= "2-2",AY113="0-2",AY113="-1-2",AY113="-2-2",AY113="-2-1",AY113="-20",AY113="-22" ),"R",
              IF(
                OR(AY113= "24",AY113="04",AY113="-14"),"M",
                IF(
                  OR(AY113= "20",AY113="22",AY113="0-1",AY113="00",AY113="02",AY113="-1-1",AY113="-10"),"I",""
                )
              )
      )
    )
  )
)</f>
        <v/>
      </c>
      <c r="BK113" t="str">
        <f xml:space="preserve"> IF(OR(AZ113= "4-2", AZ113= "2-1", AZ113= "-12", AZ113= "-24"),"Q",
  IF(
    OR(AZ113= "4-1", AZ113= "40", AZ113= "42"),"A",
    IF(
      AZ113= "44","P",
      IF(OR(AZ113= "2-2",AZ113="0-2",AZ113="-1-2",AZ113="-2-2",AZ113="-2-1",AZ113="-20",AZ113="-22" ),"R",
              IF(
                OR(AZ113= "24",AZ113="04",AZ113="-14"),"M",
                IF(
                  OR(AZ113= "20",AZ113="22",AZ113="0-1",AZ113="00",AZ113="02",AZ113="-1-1",AZ113="-10"),"I",""
                )
              )
      )
    )
  )
)</f>
        <v/>
      </c>
      <c r="BL113" t="str">
        <f xml:space="preserve"> IF(OR(BA113= "4-2", BA113= "2-1", BA113= "-12", BA113= "-24"),"Q",
  IF(
    OR(BA113= "4-1", BA113= "40", BA113= "42"),"A",
    IF(
      BA113= "44","P",
      IF(OR(BA113= "2-2",BA113="0-2",BA113="-1-2",BA113="-2-2",BA113="-2-1",BA113="-20",BA113="-22" ),"R",
              IF(
                OR(BA113= "24",BA113="04",BA113="-14"),"M",
                IF(
                  OR(BA113= "20",BA113="22",BA113="0-1",BA113="00",BA113="02",BA113="-1-1",BA113="-10"),"I",""
                )
              )
      )
    )
  )
)</f>
        <v/>
      </c>
    </row>
    <row r="114" spans="23:64" x14ac:dyDescent="0.25">
      <c r="W114" t="b">
        <f>IF(OR(B114=Локализация!$C$118,B114=5),4,IF(OR(B114=Локализация!$C$119,B114=4),2,IF(OR(B114=Локализация!$C$120,B114=3),0,IF(OR(B114=Локализация!$C$121,B114=2),-1,IF(OR(B114=Локализация!$C$122,B114=1),-2)))))</f>
        <v>0</v>
      </c>
      <c r="X114" t="b">
        <f>IF(OR(C114=Локализация!$C$124,C114=5),-2,IF(OR(C114=Локализация!$C$125,C114=4),-1,IF(OR(C114=Локализация!$C$126,C114=3),0,IF(OR(C114=Локализация!$C$127,C114=2),2,IF(OR(C114=Локализация!$C$128,C114=1),4)))))</f>
        <v>0</v>
      </c>
      <c r="Y114" t="b">
        <f>IF(OR(D114=Локализация!$C$118,D114=5),4,IF(OR(D114=Локализация!$C$119,D114=4),2,IF(OR(D114=Локализация!$C$120,D114=3),0,IF(OR(D114=Локализация!$C$121,D114=2),-1,IF(OR(D114=Локализация!$C$122,D114=1),-2)))))</f>
        <v>0</v>
      </c>
      <c r="Z114" t="b">
        <f>IF(OR(E114=Локализация!$C$124,E114=5),-2,IF(OR(E114=Локализация!$C$125,E114=4),-1,IF(OR(E114=Локализация!$C$126,E114=3),0,IF(OR(E114=Локализация!$C$127,E114=2),2,IF(OR(E114=Локализация!$C$128,E114=1),4)))))</f>
        <v>0</v>
      </c>
      <c r="AA114" t="b">
        <f>IF(OR(F114=Локализация!$C$118,F114=5),4,IF(OR(F114=Локализация!$C$119,F114=4),2,IF(OR(F114=Локализация!$C$120,F114=3),0,IF(OR(F114=Локализация!$C$121,F114=2),-1,IF(OR(F114=Локализация!$C$122,F114=1),-2)))))</f>
        <v>0</v>
      </c>
      <c r="AB114" t="b">
        <f>IF(OR(G114=Локализация!$C$124,G114=5),-2,IF(OR(G114=Локализация!$C$125,G114=4),-1,IF(OR(G114=Локализация!$C$126,G114=3),0,IF(OR(G114=Локализация!$C$127,G114=2),2,IF(OR(G114=Локализация!$C$128,G114=1),4)))))</f>
        <v>0</v>
      </c>
      <c r="AC114" t="b">
        <f>IF(OR(H114=Локализация!$C$118,H114=5),4,IF(OR(H114=Локализация!$C$119,H114=4),2,IF(OR(H114=Локализация!$C$120,H114=3),0,IF(OR(H114=Локализация!$C$121,H114=2),-1,IF(OR(H114=Локализация!$C$122,H114=1),-2)))))</f>
        <v>0</v>
      </c>
      <c r="AD114" t="b">
        <f>IF(OR(I114=Локализация!$C$124,I114=5),-2,IF(OR(I114=Локализация!$C$125,I114=4),-1,IF(OR(I114=Локализация!$C$126,I114=3),0,IF(OR(I114=Локализация!$C$127,I114=2),2,IF(OR(I114=Локализация!$C$128,I114=1),4)))))</f>
        <v>0</v>
      </c>
      <c r="AE114" t="b">
        <f>IF(OR(J114=Локализация!$C$118,J114=5),4,IF(OR(J114=Локализация!$C$119,J114=4),2,IF(OR(J114=Локализация!$C$120,J114=3),0,IF(OR(J114=Локализация!$C$121,J114=2),-1,IF(OR(J114=Локализация!$C$122,J114=1),-2)))))</f>
        <v>0</v>
      </c>
      <c r="AF114" t="b">
        <f>IF(OR(K114=Локализация!$C$124,K114=5),-2,IF(OR(K114=Локализация!$C$125,K114=4),-1,IF(OR(K114=Локализация!$C$126,K114=3),0,IF(OR(K114=Локализация!$C$127,K114=2),2,IF(OR(K114=Локализация!$C$128,K114=1),4)))))</f>
        <v>0</v>
      </c>
      <c r="AG114" t="b">
        <f>IF(OR(L114=Локализация!$C$118,L114=5),4,IF(OR(L114=Локализация!$C$119,L114=4),2,IF(OR(L114=Локализация!$C$120,L114=3),0,IF(OR(L114=Локализация!$C$121,L114=2),-1,IF(OR(L114=Локализация!$C$122,L114=1),-2)))))</f>
        <v>0</v>
      </c>
      <c r="AH114" t="b">
        <f>IF(OR(M114=Локализация!$C$124,M114=5),-2,IF(OR(M114=Локализация!$C$125,M114=4),-1,IF(OR(M114=Локализация!$C$126,M114=3),0,IF(OR(M114=Локализация!$C$127,M114=2),2,IF(OR(M114=Локализация!$C$128,M114=1),4)))))</f>
        <v>0</v>
      </c>
      <c r="AI114" t="b">
        <f>IF(OR(N114=Локализация!$C$118,N114=5),4,IF(OR(N114=Локализация!$C$119,N114=4),2,IF(OR(N114=Локализация!$C$120,N114=3),0,IF(OR(N114=Локализация!$C$121,N114=2),-1,IF(OR(N114=Локализация!$C$122,N114=1),-2)))))</f>
        <v>0</v>
      </c>
      <c r="AJ114" t="b">
        <f>IF(OR(O114=Локализация!$C$124,O114=5),-2,IF(OR(O114=Локализация!$C$125,O114=4),-1,IF(OR(O114=Локализация!$C$126,O114=3),0,IF(OR(O114=Локализация!$C$127,O114=2),2,IF(OR(O114=Локализация!$C$128,O114=1),4)))))</f>
        <v>0</v>
      </c>
      <c r="AK114" t="b">
        <f>IF(OR(P114=Локализация!$C$118,P114=5),4,IF(OR(P114=Локализация!$C$119,P114=4),2,IF(OR(P114=Локализация!$C$120,P114=3),0,IF(OR(P114=Локализация!$C$121,P114=2),-1,IF(OR(P114=Локализация!$C$122,P114=1),-2)))))</f>
        <v>0</v>
      </c>
      <c r="AL114" t="b">
        <f>IF(OR(Q114=Локализация!$C$124,Q114=5),-2,IF(OR(Q114=Локализация!$C$125,Q114=4),-1,IF(OR(Q114=Локализация!$C$126,Q114=3),0,IF(OR(Q114=Локализация!$C$127,Q114=2),2,IF(OR(Q114=Локализация!$C$128,Q114=1),4)))))</f>
        <v>0</v>
      </c>
      <c r="AM114" t="b">
        <f>IF(OR(R114=Локализация!$C$118,R114=5),4,IF(OR(R114=Локализация!$C$119,R114=4),2,IF(OR(R114=Локализация!$C$120,R114=3),0,IF(OR(R114=Локализация!$C$121,R114=2),-1,IF(OR(R114=Локализация!$C$122,R114=1),-2)))))</f>
        <v>0</v>
      </c>
      <c r="AN114" t="b">
        <f>IF(OR(S114=Локализация!$C$124,S114=5),-2,IF(OR(S114=Локализация!$C$125,S114=4),-1,IF(OR(S114=Локализация!$C$126,S114=3),0,IF(OR(S114=Локализация!$C$127,S114=2),2,IF(OR(S114=Локализация!$C$128,S114=1),4)))))</f>
        <v>0</v>
      </c>
      <c r="AO114" t="b">
        <f>IF(OR(T114=Локализация!$C$118,T114=5),4,IF(OR(T114=Локализация!$C$119,T114=4),2,IF(OR(T114=Локализация!$C$120,T114=3),0,IF(OR(T114=Локализация!$C$121,T114=2),-1,IF(OR(T114=Локализация!$C$122,T114=1),-2)))))</f>
        <v>0</v>
      </c>
      <c r="AP114" t="b">
        <f>IF(OR(U114=Локализация!$C$124,U114=5),-2,IF(OR(U114=Локализация!$C$125,U114=4),-1,IF(OR(U114=Локализация!$C$126,U114=3),0,IF(OR(U114=Локализация!$C$127,U114=2),2,IF(OR(U114=Локализация!$C$128,U114=1),4)))))</f>
        <v>0</v>
      </c>
      <c r="AR114" t="str">
        <f>CONCATENATE(W114,X114)</f>
        <v>ЛОЖЬЛОЖЬ</v>
      </c>
      <c r="AS114" t="str">
        <f>CONCATENATE(Y114,Z114)</f>
        <v>ЛОЖЬЛОЖЬ</v>
      </c>
      <c r="AT114" t="str">
        <f>CONCATENATE(AA114,AB114)</f>
        <v>ЛОЖЬЛОЖЬ</v>
      </c>
      <c r="AU114" t="str">
        <f>CONCATENATE(AC114,AD114)</f>
        <v>ЛОЖЬЛОЖЬ</v>
      </c>
      <c r="AV114" t="str">
        <f>CONCATENATE(AE114,AF114)</f>
        <v>ЛОЖЬЛОЖЬ</v>
      </c>
      <c r="AW114" t="str">
        <f>CONCATENATE(AG114,AH114)</f>
        <v>ЛОЖЬЛОЖЬ</v>
      </c>
      <c r="AX114" t="str">
        <f>CONCATENATE(AI114,AJ114)</f>
        <v>ЛОЖЬЛОЖЬ</v>
      </c>
      <c r="AY114" t="str">
        <f>CONCATENATE(AK114,AL114)</f>
        <v>ЛОЖЬЛОЖЬ</v>
      </c>
      <c r="AZ114" t="str">
        <f>CONCATENATE(AM114,AN114)</f>
        <v>ЛОЖЬЛОЖЬ</v>
      </c>
      <c r="BA114" t="str">
        <f>CONCATENATE(AO114,AP114)</f>
        <v>ЛОЖЬЛОЖЬ</v>
      </c>
      <c r="BC114" t="str">
        <f xml:space="preserve"> IF(OR(AR114= "4-2", AR114= "2-1", AR114= "-12", AR114= "-24"),"Q",
  IF(
    OR(AR114= "4-1", AR114= "40", AR114= "42"),"A",
    IF(
      AR114= "44","P",
      IF(OR(AR114= "2-2",AR114="0-2",AR114="-1-2",AR114="-2-2",AR114="-2-1",AR114="-20",AR114="-22" ),"R",
              IF(
                OR(AR114= "24",AR114="04",AR114="-14"),"M",
                IF(
                  OR(AR114= "20",AR114="22",AR114="0-1",AR114="00",AR114="02",AR114="-1-1",AR114="-10"),"I",""
                )
              )
      )
    )
  )
)</f>
        <v/>
      </c>
      <c r="BD114" t="str">
        <f xml:space="preserve"> IF(OR(AS114= "4-2", AS114= "2-1", AS114= "-12", AS114= "-24"),"Q",
  IF(
    OR(AS114= "4-1", AS114= "40", AS114= "42"),"A",
    IF(
      AS114= "44","P",
      IF(OR(AS114= "2-2",AS114="0-2",AS114="-1-2",AS114="-2-2",AS114="-2-1",AS114="-20",AS114="-22" ),"R",
              IF(
                OR(AS114= "24",AS114="04",AS114="-14"),"M",
                IF(
                  OR(AS114= "20",AS114="22",AS114="0-1",AS114="00",AS114="02",AS114="-1-1",AS114="-10"),"I",""
                )
              )
      )
    )
  )
)</f>
        <v/>
      </c>
      <c r="BE114" t="str">
        <f xml:space="preserve"> IF(OR(AT114= "4-2", AT114= "2-1", AT114= "-12", AT114= "-24"),"Q",
  IF(
    OR(AT114= "4-1", AT114= "40", AT114= "42"),"A",
    IF(
      AT114= "44","P",
      IF(OR(AT114= "2-2",AT114="0-2",AT114="-1-2",AT114="-2-2",AT114="-2-1",AT114="-20",AT114="-22" ),"R",
              IF(
                OR(AT114= "24",AT114="04",AT114="-14"),"M",
                IF(
                  OR(AT114= "20",AT114="22",AT114="0-1",AT114="00",AT114="02",AT114="-1-1",AT114="-10"),"I",""
                )
              )
      )
    )
  )
)</f>
        <v/>
      </c>
      <c r="BF114" t="str">
        <f xml:space="preserve"> IF(OR(AU114= "4-2", AU114= "2-1", AU114= "-12", AU114= "-24"),"Q",
  IF(
    OR(AU114= "4-1", AU114= "40", AU114= "42"),"A",
    IF(
      AU114= "44","P",
      IF(OR(AU114= "2-2",AU114="0-2",AU114="-1-2",AU114="-2-2",AU114="-2-1",AU114="-20",AU114="-22" ),"R",
              IF(
                OR(AU114= "24",AU114="04",AU114="-14"),"M",
                IF(
                  OR(AU114= "20",AU114="22",AU114="0-1",AU114="00",AU114="02",AU114="-1-1",AU114="-10"),"I",""
                )
              )
      )
    )
  )
)</f>
        <v/>
      </c>
      <c r="BG114" t="str">
        <f xml:space="preserve"> IF(OR(AV114= "4-2", AV114= "2-1", AV114= "-12", AV114= "-24"),"Q",
  IF(
    OR(AV114= "4-1", AV114= "40", AV114= "42"),"A",
    IF(
      AV114= "44","P",
      IF(OR(AV114= "2-2",AV114="0-2",AV114="-1-2",AV114="-2-2",AV114="-2-1",AV114="-20",AV114="-22" ),"R",
              IF(
                OR(AV114= "24",AV114="04",AV114="-14"),"M",
                IF(
                  OR(AV114= "20",AV114="22",AV114="0-1",AV114="00",AV114="02",AV114="-1-1",AV114="-10"),"I",""
                )
              )
      )
    )
  )
)</f>
        <v/>
      </c>
      <c r="BH114" t="str">
        <f xml:space="preserve"> IF(OR(AW114= "4-2", AW114= "2-1", AW114= "-12", AW114= "-24"),"Q",
  IF(
    OR(AW114= "4-1", AW114= "40", AW114= "42"),"A",
    IF(
      AW114= "44","P",
      IF(OR(AW114= "2-2",AW114="0-2",AW114="-1-2",AW114="-2-2",AW114="-2-1",AW114="-20",AW114="-22" ),"R",
              IF(
                OR(AW114= "24",AW114="04",AW114="-14"),"M",
                IF(
                  OR(AW114= "20",AW114="22",AW114="0-1",AW114="00",AW114="02",AW114="-1-1",AW114="-10"),"I",""
                )
              )
      )
    )
  )
)</f>
        <v/>
      </c>
      <c r="BI114" t="str">
        <f xml:space="preserve"> IF(OR(AX114= "4-2", AX114= "2-1", AX114= "-12", AX114= "-24"),"Q",
  IF(
    OR(AX114= "4-1", AX114= "40", AX114= "42"),"A",
    IF(
      AX114= "44","P",
      IF(OR(AX114= "2-2",AX114="0-2",AX114="-1-2",AX114="-2-2",AX114="-2-1",AX114="-20",AX114="-22" ),"R",
              IF(
                OR(AX114= "24",AX114="04",AX114="-14"),"M",
                IF(
                  OR(AX114= "20",AX114="22",AX114="0-1",AX114="00",AX114="02",AX114="-1-1",AX114="-10"),"I",""
                )
              )
      )
    )
  )
)</f>
        <v/>
      </c>
      <c r="BJ114" t="str">
        <f xml:space="preserve"> IF(OR(AY114= "4-2", AY114= "2-1", AY114= "-12", AY114= "-24"),"Q",
  IF(
    OR(AY114= "4-1", AY114= "40", AY114= "42"),"A",
    IF(
      AY114= "44","P",
      IF(OR(AY114= "2-2",AY114="0-2",AY114="-1-2",AY114="-2-2",AY114="-2-1",AY114="-20",AY114="-22" ),"R",
              IF(
                OR(AY114= "24",AY114="04",AY114="-14"),"M",
                IF(
                  OR(AY114= "20",AY114="22",AY114="0-1",AY114="00",AY114="02",AY114="-1-1",AY114="-10"),"I",""
                )
              )
      )
    )
  )
)</f>
        <v/>
      </c>
      <c r="BK114" t="str">
        <f xml:space="preserve"> IF(OR(AZ114= "4-2", AZ114= "2-1", AZ114= "-12", AZ114= "-24"),"Q",
  IF(
    OR(AZ114= "4-1", AZ114= "40", AZ114= "42"),"A",
    IF(
      AZ114= "44","P",
      IF(OR(AZ114= "2-2",AZ114="0-2",AZ114="-1-2",AZ114="-2-2",AZ114="-2-1",AZ114="-20",AZ114="-22" ),"R",
              IF(
                OR(AZ114= "24",AZ114="04",AZ114="-14"),"M",
                IF(
                  OR(AZ114= "20",AZ114="22",AZ114="0-1",AZ114="00",AZ114="02",AZ114="-1-1",AZ114="-10"),"I",""
                )
              )
      )
    )
  )
)</f>
        <v/>
      </c>
      <c r="BL114" t="str">
        <f xml:space="preserve"> IF(OR(BA114= "4-2", BA114= "2-1", BA114= "-12", BA114= "-24"),"Q",
  IF(
    OR(BA114= "4-1", BA114= "40", BA114= "42"),"A",
    IF(
      BA114= "44","P",
      IF(OR(BA114= "2-2",BA114="0-2",BA114="-1-2",BA114="-2-2",BA114="-2-1",BA114="-20",BA114="-22" ),"R",
              IF(
                OR(BA114= "24",BA114="04",BA114="-14"),"M",
                IF(
                  OR(BA114= "20",BA114="22",BA114="0-1",BA114="00",BA114="02",BA114="-1-1",BA114="-10"),"I",""
                )
              )
      )
    )
  )
)</f>
        <v/>
      </c>
    </row>
    <row r="115" spans="23:64" x14ac:dyDescent="0.25">
      <c r="W115" t="b">
        <f>IF(OR(B115=Локализация!$C$118,B115=5),4,IF(OR(B115=Локализация!$C$119,B115=4),2,IF(OR(B115=Локализация!$C$120,B115=3),0,IF(OR(B115=Локализация!$C$121,B115=2),-1,IF(OR(B115=Локализация!$C$122,B115=1),-2)))))</f>
        <v>0</v>
      </c>
      <c r="X115" t="b">
        <f>IF(OR(C115=Локализация!$C$124,C115=5),-2,IF(OR(C115=Локализация!$C$125,C115=4),-1,IF(OR(C115=Локализация!$C$126,C115=3),0,IF(OR(C115=Локализация!$C$127,C115=2),2,IF(OR(C115=Локализация!$C$128,C115=1),4)))))</f>
        <v>0</v>
      </c>
      <c r="Y115" t="b">
        <f>IF(OR(D115=Локализация!$C$118,D115=5),4,IF(OR(D115=Локализация!$C$119,D115=4),2,IF(OR(D115=Локализация!$C$120,D115=3),0,IF(OR(D115=Локализация!$C$121,D115=2),-1,IF(OR(D115=Локализация!$C$122,D115=1),-2)))))</f>
        <v>0</v>
      </c>
      <c r="Z115" t="b">
        <f>IF(OR(E115=Локализация!$C$124,E115=5),-2,IF(OR(E115=Локализация!$C$125,E115=4),-1,IF(OR(E115=Локализация!$C$126,E115=3),0,IF(OR(E115=Локализация!$C$127,E115=2),2,IF(OR(E115=Локализация!$C$128,E115=1),4)))))</f>
        <v>0</v>
      </c>
      <c r="AA115" t="b">
        <f>IF(OR(F115=Локализация!$C$118,F115=5),4,IF(OR(F115=Локализация!$C$119,F115=4),2,IF(OR(F115=Локализация!$C$120,F115=3),0,IF(OR(F115=Локализация!$C$121,F115=2),-1,IF(OR(F115=Локализация!$C$122,F115=1),-2)))))</f>
        <v>0</v>
      </c>
      <c r="AB115" t="b">
        <f>IF(OR(G115=Локализация!$C$124,G115=5),-2,IF(OR(G115=Локализация!$C$125,G115=4),-1,IF(OR(G115=Локализация!$C$126,G115=3),0,IF(OR(G115=Локализация!$C$127,G115=2),2,IF(OR(G115=Локализация!$C$128,G115=1),4)))))</f>
        <v>0</v>
      </c>
      <c r="AC115" t="b">
        <f>IF(OR(H115=Локализация!$C$118,H115=5),4,IF(OR(H115=Локализация!$C$119,H115=4),2,IF(OR(H115=Локализация!$C$120,H115=3),0,IF(OR(H115=Локализация!$C$121,H115=2),-1,IF(OR(H115=Локализация!$C$122,H115=1),-2)))))</f>
        <v>0</v>
      </c>
      <c r="AD115" t="b">
        <f>IF(OR(I115=Локализация!$C$124,I115=5),-2,IF(OR(I115=Локализация!$C$125,I115=4),-1,IF(OR(I115=Локализация!$C$126,I115=3),0,IF(OR(I115=Локализация!$C$127,I115=2),2,IF(OR(I115=Локализация!$C$128,I115=1),4)))))</f>
        <v>0</v>
      </c>
      <c r="AE115" t="b">
        <f>IF(OR(J115=Локализация!$C$118,J115=5),4,IF(OR(J115=Локализация!$C$119,J115=4),2,IF(OR(J115=Локализация!$C$120,J115=3),0,IF(OR(J115=Локализация!$C$121,J115=2),-1,IF(OR(J115=Локализация!$C$122,J115=1),-2)))))</f>
        <v>0</v>
      </c>
      <c r="AF115" t="b">
        <f>IF(OR(K115=Локализация!$C$124,K115=5),-2,IF(OR(K115=Локализация!$C$125,K115=4),-1,IF(OR(K115=Локализация!$C$126,K115=3),0,IF(OR(K115=Локализация!$C$127,K115=2),2,IF(OR(K115=Локализация!$C$128,K115=1),4)))))</f>
        <v>0</v>
      </c>
      <c r="AG115" t="b">
        <f>IF(OR(L115=Локализация!$C$118,L115=5),4,IF(OR(L115=Локализация!$C$119,L115=4),2,IF(OR(L115=Локализация!$C$120,L115=3),0,IF(OR(L115=Локализация!$C$121,L115=2),-1,IF(OR(L115=Локализация!$C$122,L115=1),-2)))))</f>
        <v>0</v>
      </c>
      <c r="AH115" t="b">
        <f>IF(OR(M115=Локализация!$C$124,M115=5),-2,IF(OR(M115=Локализация!$C$125,M115=4),-1,IF(OR(M115=Локализация!$C$126,M115=3),0,IF(OR(M115=Локализация!$C$127,M115=2),2,IF(OR(M115=Локализация!$C$128,M115=1),4)))))</f>
        <v>0</v>
      </c>
      <c r="AI115" t="b">
        <f>IF(OR(N115=Локализация!$C$118,N115=5),4,IF(OR(N115=Локализация!$C$119,N115=4),2,IF(OR(N115=Локализация!$C$120,N115=3),0,IF(OR(N115=Локализация!$C$121,N115=2),-1,IF(OR(N115=Локализация!$C$122,N115=1),-2)))))</f>
        <v>0</v>
      </c>
      <c r="AJ115" t="b">
        <f>IF(OR(O115=Локализация!$C$124,O115=5),-2,IF(OR(O115=Локализация!$C$125,O115=4),-1,IF(OR(O115=Локализация!$C$126,O115=3),0,IF(OR(O115=Локализация!$C$127,O115=2),2,IF(OR(O115=Локализация!$C$128,O115=1),4)))))</f>
        <v>0</v>
      </c>
      <c r="AK115" t="b">
        <f>IF(OR(P115=Локализация!$C$118,P115=5),4,IF(OR(P115=Локализация!$C$119,P115=4),2,IF(OR(P115=Локализация!$C$120,P115=3),0,IF(OR(P115=Локализация!$C$121,P115=2),-1,IF(OR(P115=Локализация!$C$122,P115=1),-2)))))</f>
        <v>0</v>
      </c>
      <c r="AL115" t="b">
        <f>IF(OR(Q115=Локализация!$C$124,Q115=5),-2,IF(OR(Q115=Локализация!$C$125,Q115=4),-1,IF(OR(Q115=Локализация!$C$126,Q115=3),0,IF(OR(Q115=Локализация!$C$127,Q115=2),2,IF(OR(Q115=Локализация!$C$128,Q115=1),4)))))</f>
        <v>0</v>
      </c>
      <c r="AM115" t="b">
        <f>IF(OR(R115=Локализация!$C$118,R115=5),4,IF(OR(R115=Локализация!$C$119,R115=4),2,IF(OR(R115=Локализация!$C$120,R115=3),0,IF(OR(R115=Локализация!$C$121,R115=2),-1,IF(OR(R115=Локализация!$C$122,R115=1),-2)))))</f>
        <v>0</v>
      </c>
      <c r="AN115" t="b">
        <f>IF(OR(S115=Локализация!$C$124,S115=5),-2,IF(OR(S115=Локализация!$C$125,S115=4),-1,IF(OR(S115=Локализация!$C$126,S115=3),0,IF(OR(S115=Локализация!$C$127,S115=2),2,IF(OR(S115=Локализация!$C$128,S115=1),4)))))</f>
        <v>0</v>
      </c>
      <c r="AO115" t="b">
        <f>IF(OR(T115=Локализация!$C$118,T115=5),4,IF(OR(T115=Локализация!$C$119,T115=4),2,IF(OR(T115=Локализация!$C$120,T115=3),0,IF(OR(T115=Локализация!$C$121,T115=2),-1,IF(OR(T115=Локализация!$C$122,T115=1),-2)))))</f>
        <v>0</v>
      </c>
      <c r="AP115" t="b">
        <f>IF(OR(U115=Локализация!$C$124,U115=5),-2,IF(OR(U115=Локализация!$C$125,U115=4),-1,IF(OR(U115=Локализация!$C$126,U115=3),0,IF(OR(U115=Локализация!$C$127,U115=2),2,IF(OR(U115=Локализация!$C$128,U115=1),4)))))</f>
        <v>0</v>
      </c>
      <c r="AR115" t="str">
        <f>CONCATENATE(W115,X115)</f>
        <v>ЛОЖЬЛОЖЬ</v>
      </c>
      <c r="AS115" t="str">
        <f>CONCATENATE(Y115,Z115)</f>
        <v>ЛОЖЬЛОЖЬ</v>
      </c>
      <c r="AT115" t="str">
        <f>CONCATENATE(AA115,AB115)</f>
        <v>ЛОЖЬЛОЖЬ</v>
      </c>
      <c r="AU115" t="str">
        <f>CONCATENATE(AC115,AD115)</f>
        <v>ЛОЖЬЛОЖЬ</v>
      </c>
      <c r="AV115" t="str">
        <f>CONCATENATE(AE115,AF115)</f>
        <v>ЛОЖЬЛОЖЬ</v>
      </c>
      <c r="AW115" t="str">
        <f>CONCATENATE(AG115,AH115)</f>
        <v>ЛОЖЬЛОЖЬ</v>
      </c>
      <c r="AX115" t="str">
        <f>CONCATENATE(AI115,AJ115)</f>
        <v>ЛОЖЬЛОЖЬ</v>
      </c>
      <c r="AY115" t="str">
        <f>CONCATENATE(AK115,AL115)</f>
        <v>ЛОЖЬЛОЖЬ</v>
      </c>
      <c r="AZ115" t="str">
        <f>CONCATENATE(AM115,AN115)</f>
        <v>ЛОЖЬЛОЖЬ</v>
      </c>
      <c r="BA115" t="str">
        <f>CONCATENATE(AO115,AP115)</f>
        <v>ЛОЖЬЛОЖЬ</v>
      </c>
      <c r="BC115" t="str">
        <f xml:space="preserve"> IF(OR(AR115= "4-2", AR115= "2-1", AR115= "-12", AR115= "-24"),"Q",
  IF(
    OR(AR115= "4-1", AR115= "40", AR115= "42"),"A",
    IF(
      AR115= "44","P",
      IF(OR(AR115= "2-2",AR115="0-2",AR115="-1-2",AR115="-2-2",AR115="-2-1",AR115="-20",AR115="-22" ),"R",
              IF(
                OR(AR115= "24",AR115="04",AR115="-14"),"M",
                IF(
                  OR(AR115= "20",AR115="22",AR115="0-1",AR115="00",AR115="02",AR115="-1-1",AR115="-10"),"I",""
                )
              )
      )
    )
  )
)</f>
        <v/>
      </c>
      <c r="BD115" t="str">
        <f xml:space="preserve"> IF(OR(AS115= "4-2", AS115= "2-1", AS115= "-12", AS115= "-24"),"Q",
  IF(
    OR(AS115= "4-1", AS115= "40", AS115= "42"),"A",
    IF(
      AS115= "44","P",
      IF(OR(AS115= "2-2",AS115="0-2",AS115="-1-2",AS115="-2-2",AS115="-2-1",AS115="-20",AS115="-22" ),"R",
              IF(
                OR(AS115= "24",AS115="04",AS115="-14"),"M",
                IF(
                  OR(AS115= "20",AS115="22",AS115="0-1",AS115="00",AS115="02",AS115="-1-1",AS115="-10"),"I",""
                )
              )
      )
    )
  )
)</f>
        <v/>
      </c>
      <c r="BE115" t="str">
        <f xml:space="preserve"> IF(OR(AT115= "4-2", AT115= "2-1", AT115= "-12", AT115= "-24"),"Q",
  IF(
    OR(AT115= "4-1", AT115= "40", AT115= "42"),"A",
    IF(
      AT115= "44","P",
      IF(OR(AT115= "2-2",AT115="0-2",AT115="-1-2",AT115="-2-2",AT115="-2-1",AT115="-20",AT115="-22" ),"R",
              IF(
                OR(AT115= "24",AT115="04",AT115="-14"),"M",
                IF(
                  OR(AT115= "20",AT115="22",AT115="0-1",AT115="00",AT115="02",AT115="-1-1",AT115="-10"),"I",""
                )
              )
      )
    )
  )
)</f>
        <v/>
      </c>
      <c r="BF115" t="str">
        <f xml:space="preserve"> IF(OR(AU115= "4-2", AU115= "2-1", AU115= "-12", AU115= "-24"),"Q",
  IF(
    OR(AU115= "4-1", AU115= "40", AU115= "42"),"A",
    IF(
      AU115= "44","P",
      IF(OR(AU115= "2-2",AU115="0-2",AU115="-1-2",AU115="-2-2",AU115="-2-1",AU115="-20",AU115="-22" ),"R",
              IF(
                OR(AU115= "24",AU115="04",AU115="-14"),"M",
                IF(
                  OR(AU115= "20",AU115="22",AU115="0-1",AU115="00",AU115="02",AU115="-1-1",AU115="-10"),"I",""
                )
              )
      )
    )
  )
)</f>
        <v/>
      </c>
      <c r="BG115" t="str">
        <f xml:space="preserve"> IF(OR(AV115= "4-2", AV115= "2-1", AV115= "-12", AV115= "-24"),"Q",
  IF(
    OR(AV115= "4-1", AV115= "40", AV115= "42"),"A",
    IF(
      AV115= "44","P",
      IF(OR(AV115= "2-2",AV115="0-2",AV115="-1-2",AV115="-2-2",AV115="-2-1",AV115="-20",AV115="-22" ),"R",
              IF(
                OR(AV115= "24",AV115="04",AV115="-14"),"M",
                IF(
                  OR(AV115= "20",AV115="22",AV115="0-1",AV115="00",AV115="02",AV115="-1-1",AV115="-10"),"I",""
                )
              )
      )
    )
  )
)</f>
        <v/>
      </c>
      <c r="BH115" t="str">
        <f xml:space="preserve"> IF(OR(AW115= "4-2", AW115= "2-1", AW115= "-12", AW115= "-24"),"Q",
  IF(
    OR(AW115= "4-1", AW115= "40", AW115= "42"),"A",
    IF(
      AW115= "44","P",
      IF(OR(AW115= "2-2",AW115="0-2",AW115="-1-2",AW115="-2-2",AW115="-2-1",AW115="-20",AW115="-22" ),"R",
              IF(
                OR(AW115= "24",AW115="04",AW115="-14"),"M",
                IF(
                  OR(AW115= "20",AW115="22",AW115="0-1",AW115="00",AW115="02",AW115="-1-1",AW115="-10"),"I",""
                )
              )
      )
    )
  )
)</f>
        <v/>
      </c>
      <c r="BI115" t="str">
        <f xml:space="preserve"> IF(OR(AX115= "4-2", AX115= "2-1", AX115= "-12", AX115= "-24"),"Q",
  IF(
    OR(AX115= "4-1", AX115= "40", AX115= "42"),"A",
    IF(
      AX115= "44","P",
      IF(OR(AX115= "2-2",AX115="0-2",AX115="-1-2",AX115="-2-2",AX115="-2-1",AX115="-20",AX115="-22" ),"R",
              IF(
                OR(AX115= "24",AX115="04",AX115="-14"),"M",
                IF(
                  OR(AX115= "20",AX115="22",AX115="0-1",AX115="00",AX115="02",AX115="-1-1",AX115="-10"),"I",""
                )
              )
      )
    )
  )
)</f>
        <v/>
      </c>
      <c r="BJ115" t="str">
        <f xml:space="preserve"> IF(OR(AY115= "4-2", AY115= "2-1", AY115= "-12", AY115= "-24"),"Q",
  IF(
    OR(AY115= "4-1", AY115= "40", AY115= "42"),"A",
    IF(
      AY115= "44","P",
      IF(OR(AY115= "2-2",AY115="0-2",AY115="-1-2",AY115="-2-2",AY115="-2-1",AY115="-20",AY115="-22" ),"R",
              IF(
                OR(AY115= "24",AY115="04",AY115="-14"),"M",
                IF(
                  OR(AY115= "20",AY115="22",AY115="0-1",AY115="00",AY115="02",AY115="-1-1",AY115="-10"),"I",""
                )
              )
      )
    )
  )
)</f>
        <v/>
      </c>
      <c r="BK115" t="str">
        <f xml:space="preserve"> IF(OR(AZ115= "4-2", AZ115= "2-1", AZ115= "-12", AZ115= "-24"),"Q",
  IF(
    OR(AZ115= "4-1", AZ115= "40", AZ115= "42"),"A",
    IF(
      AZ115= "44","P",
      IF(OR(AZ115= "2-2",AZ115="0-2",AZ115="-1-2",AZ115="-2-2",AZ115="-2-1",AZ115="-20",AZ115="-22" ),"R",
              IF(
                OR(AZ115= "24",AZ115="04",AZ115="-14"),"M",
                IF(
                  OR(AZ115= "20",AZ115="22",AZ115="0-1",AZ115="00",AZ115="02",AZ115="-1-1",AZ115="-10"),"I",""
                )
              )
      )
    )
  )
)</f>
        <v/>
      </c>
      <c r="BL115" t="str">
        <f xml:space="preserve"> IF(OR(BA115= "4-2", BA115= "2-1", BA115= "-12", BA115= "-24"),"Q",
  IF(
    OR(BA115= "4-1", BA115= "40", BA115= "42"),"A",
    IF(
      BA115= "44","P",
      IF(OR(BA115= "2-2",BA115="0-2",BA115="-1-2",BA115="-2-2",BA115="-2-1",BA115="-20",BA115="-22" ),"R",
              IF(
                OR(BA115= "24",BA115="04",BA115="-14"),"M",
                IF(
                  OR(BA115= "20",BA115="22",BA115="0-1",BA115="00",BA115="02",BA115="-1-1",BA115="-10"),"I",""
                )
              )
      )
    )
  )
)</f>
        <v/>
      </c>
    </row>
    <row r="116" spans="23:64" x14ac:dyDescent="0.25">
      <c r="W116" t="b">
        <f>IF(OR(B116=Локализация!$C$118,B116=5),4,IF(OR(B116=Локализация!$C$119,B116=4),2,IF(OR(B116=Локализация!$C$120,B116=3),0,IF(OR(B116=Локализация!$C$121,B116=2),-1,IF(OR(B116=Локализация!$C$122,B116=1),-2)))))</f>
        <v>0</v>
      </c>
      <c r="X116" t="b">
        <f>IF(OR(C116=Локализация!$C$124,C116=5),-2,IF(OR(C116=Локализация!$C$125,C116=4),-1,IF(OR(C116=Локализация!$C$126,C116=3),0,IF(OR(C116=Локализация!$C$127,C116=2),2,IF(OR(C116=Локализация!$C$128,C116=1),4)))))</f>
        <v>0</v>
      </c>
      <c r="Y116" t="b">
        <f>IF(OR(D116=Локализация!$C$118,D116=5),4,IF(OR(D116=Локализация!$C$119,D116=4),2,IF(OR(D116=Локализация!$C$120,D116=3),0,IF(OR(D116=Локализация!$C$121,D116=2),-1,IF(OR(D116=Локализация!$C$122,D116=1),-2)))))</f>
        <v>0</v>
      </c>
      <c r="Z116" t="b">
        <f>IF(OR(E116=Локализация!$C$124,E116=5),-2,IF(OR(E116=Локализация!$C$125,E116=4),-1,IF(OR(E116=Локализация!$C$126,E116=3),0,IF(OR(E116=Локализация!$C$127,E116=2),2,IF(OR(E116=Локализация!$C$128,E116=1),4)))))</f>
        <v>0</v>
      </c>
      <c r="AA116" t="b">
        <f>IF(OR(F116=Локализация!$C$118,F116=5),4,IF(OR(F116=Локализация!$C$119,F116=4),2,IF(OR(F116=Локализация!$C$120,F116=3),0,IF(OR(F116=Локализация!$C$121,F116=2),-1,IF(OR(F116=Локализация!$C$122,F116=1),-2)))))</f>
        <v>0</v>
      </c>
      <c r="AB116" t="b">
        <f>IF(OR(G116=Локализация!$C$124,G116=5),-2,IF(OR(G116=Локализация!$C$125,G116=4),-1,IF(OR(G116=Локализация!$C$126,G116=3),0,IF(OR(G116=Локализация!$C$127,G116=2),2,IF(OR(G116=Локализация!$C$128,G116=1),4)))))</f>
        <v>0</v>
      </c>
      <c r="AC116" t="b">
        <f>IF(OR(H116=Локализация!$C$118,H116=5),4,IF(OR(H116=Локализация!$C$119,H116=4),2,IF(OR(H116=Локализация!$C$120,H116=3),0,IF(OR(H116=Локализация!$C$121,H116=2),-1,IF(OR(H116=Локализация!$C$122,H116=1),-2)))))</f>
        <v>0</v>
      </c>
      <c r="AD116" t="b">
        <f>IF(OR(I116=Локализация!$C$124,I116=5),-2,IF(OR(I116=Локализация!$C$125,I116=4),-1,IF(OR(I116=Локализация!$C$126,I116=3),0,IF(OR(I116=Локализация!$C$127,I116=2),2,IF(OR(I116=Локализация!$C$128,I116=1),4)))))</f>
        <v>0</v>
      </c>
      <c r="AE116" t="b">
        <f>IF(OR(J116=Локализация!$C$118,J116=5),4,IF(OR(J116=Локализация!$C$119,J116=4),2,IF(OR(J116=Локализация!$C$120,J116=3),0,IF(OR(J116=Локализация!$C$121,J116=2),-1,IF(OR(J116=Локализация!$C$122,J116=1),-2)))))</f>
        <v>0</v>
      </c>
      <c r="AF116" t="b">
        <f>IF(OR(K116=Локализация!$C$124,K116=5),-2,IF(OR(K116=Локализация!$C$125,K116=4),-1,IF(OR(K116=Локализация!$C$126,K116=3),0,IF(OR(K116=Локализация!$C$127,K116=2),2,IF(OR(K116=Локализация!$C$128,K116=1),4)))))</f>
        <v>0</v>
      </c>
      <c r="AG116" t="b">
        <f>IF(OR(L116=Локализация!$C$118,L116=5),4,IF(OR(L116=Локализация!$C$119,L116=4),2,IF(OR(L116=Локализация!$C$120,L116=3),0,IF(OR(L116=Локализация!$C$121,L116=2),-1,IF(OR(L116=Локализация!$C$122,L116=1),-2)))))</f>
        <v>0</v>
      </c>
      <c r="AH116" t="b">
        <f>IF(OR(M116=Локализация!$C$124,M116=5),-2,IF(OR(M116=Локализация!$C$125,M116=4),-1,IF(OR(M116=Локализация!$C$126,M116=3),0,IF(OR(M116=Локализация!$C$127,M116=2),2,IF(OR(M116=Локализация!$C$128,M116=1),4)))))</f>
        <v>0</v>
      </c>
      <c r="AI116" t="b">
        <f>IF(OR(N116=Локализация!$C$118,N116=5),4,IF(OR(N116=Локализация!$C$119,N116=4),2,IF(OR(N116=Локализация!$C$120,N116=3),0,IF(OR(N116=Локализация!$C$121,N116=2),-1,IF(OR(N116=Локализация!$C$122,N116=1),-2)))))</f>
        <v>0</v>
      </c>
      <c r="AJ116" t="b">
        <f>IF(OR(O116=Локализация!$C$124,O116=5),-2,IF(OR(O116=Локализация!$C$125,O116=4),-1,IF(OR(O116=Локализация!$C$126,O116=3),0,IF(OR(O116=Локализация!$C$127,O116=2),2,IF(OR(O116=Локализация!$C$128,O116=1),4)))))</f>
        <v>0</v>
      </c>
      <c r="AK116" t="b">
        <f>IF(OR(P116=Локализация!$C$118,P116=5),4,IF(OR(P116=Локализация!$C$119,P116=4),2,IF(OR(P116=Локализация!$C$120,P116=3),0,IF(OR(P116=Локализация!$C$121,P116=2),-1,IF(OR(P116=Локализация!$C$122,P116=1),-2)))))</f>
        <v>0</v>
      </c>
      <c r="AL116" t="b">
        <f>IF(OR(Q116=Локализация!$C$124,Q116=5),-2,IF(OR(Q116=Локализация!$C$125,Q116=4),-1,IF(OR(Q116=Локализация!$C$126,Q116=3),0,IF(OR(Q116=Локализация!$C$127,Q116=2),2,IF(OR(Q116=Локализация!$C$128,Q116=1),4)))))</f>
        <v>0</v>
      </c>
      <c r="AM116" t="b">
        <f>IF(OR(R116=Локализация!$C$118,R116=5),4,IF(OR(R116=Локализация!$C$119,R116=4),2,IF(OR(R116=Локализация!$C$120,R116=3),0,IF(OR(R116=Локализация!$C$121,R116=2),-1,IF(OR(R116=Локализация!$C$122,R116=1),-2)))))</f>
        <v>0</v>
      </c>
      <c r="AN116" t="b">
        <f>IF(OR(S116=Локализация!$C$124,S116=5),-2,IF(OR(S116=Локализация!$C$125,S116=4),-1,IF(OR(S116=Локализация!$C$126,S116=3),0,IF(OR(S116=Локализация!$C$127,S116=2),2,IF(OR(S116=Локализация!$C$128,S116=1),4)))))</f>
        <v>0</v>
      </c>
      <c r="AO116" t="b">
        <f>IF(OR(T116=Локализация!$C$118,T116=5),4,IF(OR(T116=Локализация!$C$119,T116=4),2,IF(OR(T116=Локализация!$C$120,T116=3),0,IF(OR(T116=Локализация!$C$121,T116=2),-1,IF(OR(T116=Локализация!$C$122,T116=1),-2)))))</f>
        <v>0</v>
      </c>
      <c r="AP116" t="b">
        <f>IF(OR(U116=Локализация!$C$124,U116=5),-2,IF(OR(U116=Локализация!$C$125,U116=4),-1,IF(OR(U116=Локализация!$C$126,U116=3),0,IF(OR(U116=Локализация!$C$127,U116=2),2,IF(OR(U116=Локализация!$C$128,U116=1),4)))))</f>
        <v>0</v>
      </c>
      <c r="AR116" t="str">
        <f>CONCATENATE(W116,X116)</f>
        <v>ЛОЖЬЛОЖЬ</v>
      </c>
      <c r="AS116" t="str">
        <f>CONCATENATE(Y116,Z116)</f>
        <v>ЛОЖЬЛОЖЬ</v>
      </c>
      <c r="AT116" t="str">
        <f>CONCATENATE(AA116,AB116)</f>
        <v>ЛОЖЬЛОЖЬ</v>
      </c>
      <c r="AU116" t="str">
        <f>CONCATENATE(AC116,AD116)</f>
        <v>ЛОЖЬЛОЖЬ</v>
      </c>
      <c r="AV116" t="str">
        <f>CONCATENATE(AE116,AF116)</f>
        <v>ЛОЖЬЛОЖЬ</v>
      </c>
      <c r="AW116" t="str">
        <f>CONCATENATE(AG116,AH116)</f>
        <v>ЛОЖЬЛОЖЬ</v>
      </c>
      <c r="AX116" t="str">
        <f>CONCATENATE(AI116,AJ116)</f>
        <v>ЛОЖЬЛОЖЬ</v>
      </c>
      <c r="AY116" t="str">
        <f>CONCATENATE(AK116,AL116)</f>
        <v>ЛОЖЬЛОЖЬ</v>
      </c>
      <c r="AZ116" t="str">
        <f>CONCATENATE(AM116,AN116)</f>
        <v>ЛОЖЬЛОЖЬ</v>
      </c>
      <c r="BA116" t="str">
        <f>CONCATENATE(AO116,AP116)</f>
        <v>ЛОЖЬЛОЖЬ</v>
      </c>
      <c r="BC116" t="str">
        <f xml:space="preserve"> IF(OR(AR116= "4-2", AR116= "2-1", AR116= "-12", AR116= "-24"),"Q",
  IF(
    OR(AR116= "4-1", AR116= "40", AR116= "42"),"A",
    IF(
      AR116= "44","P",
      IF(OR(AR116= "2-2",AR116="0-2",AR116="-1-2",AR116="-2-2",AR116="-2-1",AR116="-20",AR116="-22" ),"R",
              IF(
                OR(AR116= "24",AR116="04",AR116="-14"),"M",
                IF(
                  OR(AR116= "20",AR116="22",AR116="0-1",AR116="00",AR116="02",AR116="-1-1",AR116="-10"),"I",""
                )
              )
      )
    )
  )
)</f>
        <v/>
      </c>
      <c r="BD116" t="str">
        <f xml:space="preserve"> IF(OR(AS116= "4-2", AS116= "2-1", AS116= "-12", AS116= "-24"),"Q",
  IF(
    OR(AS116= "4-1", AS116= "40", AS116= "42"),"A",
    IF(
      AS116= "44","P",
      IF(OR(AS116= "2-2",AS116="0-2",AS116="-1-2",AS116="-2-2",AS116="-2-1",AS116="-20",AS116="-22" ),"R",
              IF(
                OR(AS116= "24",AS116="04",AS116="-14"),"M",
                IF(
                  OR(AS116= "20",AS116="22",AS116="0-1",AS116="00",AS116="02",AS116="-1-1",AS116="-10"),"I",""
                )
              )
      )
    )
  )
)</f>
        <v/>
      </c>
      <c r="BE116" t="str">
        <f xml:space="preserve"> IF(OR(AT116= "4-2", AT116= "2-1", AT116= "-12", AT116= "-24"),"Q",
  IF(
    OR(AT116= "4-1", AT116= "40", AT116= "42"),"A",
    IF(
      AT116= "44","P",
      IF(OR(AT116= "2-2",AT116="0-2",AT116="-1-2",AT116="-2-2",AT116="-2-1",AT116="-20",AT116="-22" ),"R",
              IF(
                OR(AT116= "24",AT116="04",AT116="-14"),"M",
                IF(
                  OR(AT116= "20",AT116="22",AT116="0-1",AT116="00",AT116="02",AT116="-1-1",AT116="-10"),"I",""
                )
              )
      )
    )
  )
)</f>
        <v/>
      </c>
      <c r="BF116" t="str">
        <f xml:space="preserve"> IF(OR(AU116= "4-2", AU116= "2-1", AU116= "-12", AU116= "-24"),"Q",
  IF(
    OR(AU116= "4-1", AU116= "40", AU116= "42"),"A",
    IF(
      AU116= "44","P",
      IF(OR(AU116= "2-2",AU116="0-2",AU116="-1-2",AU116="-2-2",AU116="-2-1",AU116="-20",AU116="-22" ),"R",
              IF(
                OR(AU116= "24",AU116="04",AU116="-14"),"M",
                IF(
                  OR(AU116= "20",AU116="22",AU116="0-1",AU116="00",AU116="02",AU116="-1-1",AU116="-10"),"I",""
                )
              )
      )
    )
  )
)</f>
        <v/>
      </c>
      <c r="BG116" t="str">
        <f xml:space="preserve"> IF(OR(AV116= "4-2", AV116= "2-1", AV116= "-12", AV116= "-24"),"Q",
  IF(
    OR(AV116= "4-1", AV116= "40", AV116= "42"),"A",
    IF(
      AV116= "44","P",
      IF(OR(AV116= "2-2",AV116="0-2",AV116="-1-2",AV116="-2-2",AV116="-2-1",AV116="-20",AV116="-22" ),"R",
              IF(
                OR(AV116= "24",AV116="04",AV116="-14"),"M",
                IF(
                  OR(AV116= "20",AV116="22",AV116="0-1",AV116="00",AV116="02",AV116="-1-1",AV116="-10"),"I",""
                )
              )
      )
    )
  )
)</f>
        <v/>
      </c>
      <c r="BH116" t="str">
        <f xml:space="preserve"> IF(OR(AW116= "4-2", AW116= "2-1", AW116= "-12", AW116= "-24"),"Q",
  IF(
    OR(AW116= "4-1", AW116= "40", AW116= "42"),"A",
    IF(
      AW116= "44","P",
      IF(OR(AW116= "2-2",AW116="0-2",AW116="-1-2",AW116="-2-2",AW116="-2-1",AW116="-20",AW116="-22" ),"R",
              IF(
                OR(AW116= "24",AW116="04",AW116="-14"),"M",
                IF(
                  OR(AW116= "20",AW116="22",AW116="0-1",AW116="00",AW116="02",AW116="-1-1",AW116="-10"),"I",""
                )
              )
      )
    )
  )
)</f>
        <v/>
      </c>
      <c r="BI116" t="str">
        <f xml:space="preserve"> IF(OR(AX116= "4-2", AX116= "2-1", AX116= "-12", AX116= "-24"),"Q",
  IF(
    OR(AX116= "4-1", AX116= "40", AX116= "42"),"A",
    IF(
      AX116= "44","P",
      IF(OR(AX116= "2-2",AX116="0-2",AX116="-1-2",AX116="-2-2",AX116="-2-1",AX116="-20",AX116="-22" ),"R",
              IF(
                OR(AX116= "24",AX116="04",AX116="-14"),"M",
                IF(
                  OR(AX116= "20",AX116="22",AX116="0-1",AX116="00",AX116="02",AX116="-1-1",AX116="-10"),"I",""
                )
              )
      )
    )
  )
)</f>
        <v/>
      </c>
      <c r="BJ116" t="str">
        <f xml:space="preserve"> IF(OR(AY116= "4-2", AY116= "2-1", AY116= "-12", AY116= "-24"),"Q",
  IF(
    OR(AY116= "4-1", AY116= "40", AY116= "42"),"A",
    IF(
      AY116= "44","P",
      IF(OR(AY116= "2-2",AY116="0-2",AY116="-1-2",AY116="-2-2",AY116="-2-1",AY116="-20",AY116="-22" ),"R",
              IF(
                OR(AY116= "24",AY116="04",AY116="-14"),"M",
                IF(
                  OR(AY116= "20",AY116="22",AY116="0-1",AY116="00",AY116="02",AY116="-1-1",AY116="-10"),"I",""
                )
              )
      )
    )
  )
)</f>
        <v/>
      </c>
      <c r="BK116" t="str">
        <f xml:space="preserve"> IF(OR(AZ116= "4-2", AZ116= "2-1", AZ116= "-12", AZ116= "-24"),"Q",
  IF(
    OR(AZ116= "4-1", AZ116= "40", AZ116= "42"),"A",
    IF(
      AZ116= "44","P",
      IF(OR(AZ116= "2-2",AZ116="0-2",AZ116="-1-2",AZ116="-2-2",AZ116="-2-1",AZ116="-20",AZ116="-22" ),"R",
              IF(
                OR(AZ116= "24",AZ116="04",AZ116="-14"),"M",
                IF(
                  OR(AZ116= "20",AZ116="22",AZ116="0-1",AZ116="00",AZ116="02",AZ116="-1-1",AZ116="-10"),"I",""
                )
              )
      )
    )
  )
)</f>
        <v/>
      </c>
      <c r="BL116" t="str">
        <f xml:space="preserve"> IF(OR(BA116= "4-2", BA116= "2-1", BA116= "-12", BA116= "-24"),"Q",
  IF(
    OR(BA116= "4-1", BA116= "40", BA116= "42"),"A",
    IF(
      BA116= "44","P",
      IF(OR(BA116= "2-2",BA116="0-2",BA116="-1-2",BA116="-2-2",BA116="-2-1",BA116="-20",BA116="-22" ),"R",
              IF(
                OR(BA116= "24",BA116="04",BA116="-14"),"M",
                IF(
                  OR(BA116= "20",BA116="22",BA116="0-1",BA116="00",BA116="02",BA116="-1-1",BA116="-10"),"I",""
                )
              )
      )
    )
  )
)</f>
        <v/>
      </c>
    </row>
    <row r="117" spans="23:64" x14ac:dyDescent="0.25">
      <c r="W117" t="b">
        <f>IF(OR(B117=Локализация!$C$118,B117=5),4,IF(OR(B117=Локализация!$C$119,B117=4),2,IF(OR(B117=Локализация!$C$120,B117=3),0,IF(OR(B117=Локализация!$C$121,B117=2),-1,IF(OR(B117=Локализация!$C$122,B117=1),-2)))))</f>
        <v>0</v>
      </c>
      <c r="X117" t="b">
        <f>IF(OR(C117=Локализация!$C$124,C117=5),-2,IF(OR(C117=Локализация!$C$125,C117=4),-1,IF(OR(C117=Локализация!$C$126,C117=3),0,IF(OR(C117=Локализация!$C$127,C117=2),2,IF(OR(C117=Локализация!$C$128,C117=1),4)))))</f>
        <v>0</v>
      </c>
      <c r="Y117" t="b">
        <f>IF(OR(D117=Локализация!$C$118,D117=5),4,IF(OR(D117=Локализация!$C$119,D117=4),2,IF(OR(D117=Локализация!$C$120,D117=3),0,IF(OR(D117=Локализация!$C$121,D117=2),-1,IF(OR(D117=Локализация!$C$122,D117=1),-2)))))</f>
        <v>0</v>
      </c>
      <c r="Z117" t="b">
        <f>IF(OR(E117=Локализация!$C$124,E117=5),-2,IF(OR(E117=Локализация!$C$125,E117=4),-1,IF(OR(E117=Локализация!$C$126,E117=3),0,IF(OR(E117=Локализация!$C$127,E117=2),2,IF(OR(E117=Локализация!$C$128,E117=1),4)))))</f>
        <v>0</v>
      </c>
      <c r="AA117" t="b">
        <f>IF(OR(F117=Локализация!$C$118,F117=5),4,IF(OR(F117=Локализация!$C$119,F117=4),2,IF(OR(F117=Локализация!$C$120,F117=3),0,IF(OR(F117=Локализация!$C$121,F117=2),-1,IF(OR(F117=Локализация!$C$122,F117=1),-2)))))</f>
        <v>0</v>
      </c>
      <c r="AB117" t="b">
        <f>IF(OR(G117=Локализация!$C$124,G117=5),-2,IF(OR(G117=Локализация!$C$125,G117=4),-1,IF(OR(G117=Локализация!$C$126,G117=3),0,IF(OR(G117=Локализация!$C$127,G117=2),2,IF(OR(G117=Локализация!$C$128,G117=1),4)))))</f>
        <v>0</v>
      </c>
      <c r="AC117" t="b">
        <f>IF(OR(H117=Локализация!$C$118,H117=5),4,IF(OR(H117=Локализация!$C$119,H117=4),2,IF(OR(H117=Локализация!$C$120,H117=3),0,IF(OR(H117=Локализация!$C$121,H117=2),-1,IF(OR(H117=Локализация!$C$122,H117=1),-2)))))</f>
        <v>0</v>
      </c>
      <c r="AD117" t="b">
        <f>IF(OR(I117=Локализация!$C$124,I117=5),-2,IF(OR(I117=Локализация!$C$125,I117=4),-1,IF(OR(I117=Локализация!$C$126,I117=3),0,IF(OR(I117=Локализация!$C$127,I117=2),2,IF(OR(I117=Локализация!$C$128,I117=1),4)))))</f>
        <v>0</v>
      </c>
      <c r="AE117" t="b">
        <f>IF(OR(J117=Локализация!$C$118,J117=5),4,IF(OR(J117=Локализация!$C$119,J117=4),2,IF(OR(J117=Локализация!$C$120,J117=3),0,IF(OR(J117=Локализация!$C$121,J117=2),-1,IF(OR(J117=Локализация!$C$122,J117=1),-2)))))</f>
        <v>0</v>
      </c>
      <c r="AF117" t="b">
        <f>IF(OR(K117=Локализация!$C$124,K117=5),-2,IF(OR(K117=Локализация!$C$125,K117=4),-1,IF(OR(K117=Локализация!$C$126,K117=3),0,IF(OR(K117=Локализация!$C$127,K117=2),2,IF(OR(K117=Локализация!$C$128,K117=1),4)))))</f>
        <v>0</v>
      </c>
      <c r="AG117" t="b">
        <f>IF(OR(L117=Локализация!$C$118,L117=5),4,IF(OR(L117=Локализация!$C$119,L117=4),2,IF(OR(L117=Локализация!$C$120,L117=3),0,IF(OR(L117=Локализация!$C$121,L117=2),-1,IF(OR(L117=Локализация!$C$122,L117=1),-2)))))</f>
        <v>0</v>
      </c>
      <c r="AH117" t="b">
        <f>IF(OR(M117=Локализация!$C$124,M117=5),-2,IF(OR(M117=Локализация!$C$125,M117=4),-1,IF(OR(M117=Локализация!$C$126,M117=3),0,IF(OR(M117=Локализация!$C$127,M117=2),2,IF(OR(M117=Локализация!$C$128,M117=1),4)))))</f>
        <v>0</v>
      </c>
      <c r="AI117" t="b">
        <f>IF(OR(N117=Локализация!$C$118,N117=5),4,IF(OR(N117=Локализация!$C$119,N117=4),2,IF(OR(N117=Локализация!$C$120,N117=3),0,IF(OR(N117=Локализация!$C$121,N117=2),-1,IF(OR(N117=Локализация!$C$122,N117=1),-2)))))</f>
        <v>0</v>
      </c>
      <c r="AJ117" t="b">
        <f>IF(OR(O117=Локализация!$C$124,O117=5),-2,IF(OR(O117=Локализация!$C$125,O117=4),-1,IF(OR(O117=Локализация!$C$126,O117=3),0,IF(OR(O117=Локализация!$C$127,O117=2),2,IF(OR(O117=Локализация!$C$128,O117=1),4)))))</f>
        <v>0</v>
      </c>
      <c r="AK117" t="b">
        <f>IF(OR(P117=Локализация!$C$118,P117=5),4,IF(OR(P117=Локализация!$C$119,P117=4),2,IF(OR(P117=Локализация!$C$120,P117=3),0,IF(OR(P117=Локализация!$C$121,P117=2),-1,IF(OR(P117=Локализация!$C$122,P117=1),-2)))))</f>
        <v>0</v>
      </c>
      <c r="AL117" t="b">
        <f>IF(OR(Q117=Локализация!$C$124,Q117=5),-2,IF(OR(Q117=Локализация!$C$125,Q117=4),-1,IF(OR(Q117=Локализация!$C$126,Q117=3),0,IF(OR(Q117=Локализация!$C$127,Q117=2),2,IF(OR(Q117=Локализация!$C$128,Q117=1),4)))))</f>
        <v>0</v>
      </c>
      <c r="AM117" t="b">
        <f>IF(OR(R117=Локализация!$C$118,R117=5),4,IF(OR(R117=Локализация!$C$119,R117=4),2,IF(OR(R117=Локализация!$C$120,R117=3),0,IF(OR(R117=Локализация!$C$121,R117=2),-1,IF(OR(R117=Локализация!$C$122,R117=1),-2)))))</f>
        <v>0</v>
      </c>
      <c r="AN117" t="b">
        <f>IF(OR(S117=Локализация!$C$124,S117=5),-2,IF(OR(S117=Локализация!$C$125,S117=4),-1,IF(OR(S117=Локализация!$C$126,S117=3),0,IF(OR(S117=Локализация!$C$127,S117=2),2,IF(OR(S117=Локализация!$C$128,S117=1),4)))))</f>
        <v>0</v>
      </c>
      <c r="AO117" t="b">
        <f>IF(OR(T117=Локализация!$C$118,T117=5),4,IF(OR(T117=Локализация!$C$119,T117=4),2,IF(OR(T117=Локализация!$C$120,T117=3),0,IF(OR(T117=Локализация!$C$121,T117=2),-1,IF(OR(T117=Локализация!$C$122,T117=1),-2)))))</f>
        <v>0</v>
      </c>
      <c r="AP117" t="b">
        <f>IF(OR(U117=Локализация!$C$124,U117=5),-2,IF(OR(U117=Локализация!$C$125,U117=4),-1,IF(OR(U117=Локализация!$C$126,U117=3),0,IF(OR(U117=Локализация!$C$127,U117=2),2,IF(OR(U117=Локализация!$C$128,U117=1),4)))))</f>
        <v>0</v>
      </c>
      <c r="AR117" t="str">
        <f>CONCATENATE(W117,X117)</f>
        <v>ЛОЖЬЛОЖЬ</v>
      </c>
      <c r="AS117" t="str">
        <f>CONCATENATE(Y117,Z117)</f>
        <v>ЛОЖЬЛОЖЬ</v>
      </c>
      <c r="AT117" t="str">
        <f>CONCATENATE(AA117,AB117)</f>
        <v>ЛОЖЬЛОЖЬ</v>
      </c>
      <c r="AU117" t="str">
        <f>CONCATENATE(AC117,AD117)</f>
        <v>ЛОЖЬЛОЖЬ</v>
      </c>
      <c r="AV117" t="str">
        <f>CONCATENATE(AE117,AF117)</f>
        <v>ЛОЖЬЛОЖЬ</v>
      </c>
      <c r="AW117" t="str">
        <f>CONCATENATE(AG117,AH117)</f>
        <v>ЛОЖЬЛОЖЬ</v>
      </c>
      <c r="AX117" t="str">
        <f>CONCATENATE(AI117,AJ117)</f>
        <v>ЛОЖЬЛОЖЬ</v>
      </c>
      <c r="AY117" t="str">
        <f>CONCATENATE(AK117,AL117)</f>
        <v>ЛОЖЬЛОЖЬ</v>
      </c>
      <c r="AZ117" t="str">
        <f>CONCATENATE(AM117,AN117)</f>
        <v>ЛОЖЬЛОЖЬ</v>
      </c>
      <c r="BA117" t="str">
        <f>CONCATENATE(AO117,AP117)</f>
        <v>ЛОЖЬЛОЖЬ</v>
      </c>
      <c r="BC117" t="str">
        <f xml:space="preserve"> IF(OR(AR117= "4-2", AR117= "2-1", AR117= "-12", AR117= "-24"),"Q",
  IF(
    OR(AR117= "4-1", AR117= "40", AR117= "42"),"A",
    IF(
      AR117= "44","P",
      IF(OR(AR117= "2-2",AR117="0-2",AR117="-1-2",AR117="-2-2",AR117="-2-1",AR117="-20",AR117="-22" ),"R",
              IF(
                OR(AR117= "24",AR117="04",AR117="-14"),"M",
                IF(
                  OR(AR117= "20",AR117="22",AR117="0-1",AR117="00",AR117="02",AR117="-1-1",AR117="-10"),"I",""
                )
              )
      )
    )
  )
)</f>
        <v/>
      </c>
      <c r="BD117" t="str">
        <f xml:space="preserve"> IF(OR(AS117= "4-2", AS117= "2-1", AS117= "-12", AS117= "-24"),"Q",
  IF(
    OR(AS117= "4-1", AS117= "40", AS117= "42"),"A",
    IF(
      AS117= "44","P",
      IF(OR(AS117= "2-2",AS117="0-2",AS117="-1-2",AS117="-2-2",AS117="-2-1",AS117="-20",AS117="-22" ),"R",
              IF(
                OR(AS117= "24",AS117="04",AS117="-14"),"M",
                IF(
                  OR(AS117= "20",AS117="22",AS117="0-1",AS117="00",AS117="02",AS117="-1-1",AS117="-10"),"I",""
                )
              )
      )
    )
  )
)</f>
        <v/>
      </c>
      <c r="BE117" t="str">
        <f xml:space="preserve"> IF(OR(AT117= "4-2", AT117= "2-1", AT117= "-12", AT117= "-24"),"Q",
  IF(
    OR(AT117= "4-1", AT117= "40", AT117= "42"),"A",
    IF(
      AT117= "44","P",
      IF(OR(AT117= "2-2",AT117="0-2",AT117="-1-2",AT117="-2-2",AT117="-2-1",AT117="-20",AT117="-22" ),"R",
              IF(
                OR(AT117= "24",AT117="04",AT117="-14"),"M",
                IF(
                  OR(AT117= "20",AT117="22",AT117="0-1",AT117="00",AT117="02",AT117="-1-1",AT117="-10"),"I",""
                )
              )
      )
    )
  )
)</f>
        <v/>
      </c>
      <c r="BF117" t="str">
        <f xml:space="preserve"> IF(OR(AU117= "4-2", AU117= "2-1", AU117= "-12", AU117= "-24"),"Q",
  IF(
    OR(AU117= "4-1", AU117= "40", AU117= "42"),"A",
    IF(
      AU117= "44","P",
      IF(OR(AU117= "2-2",AU117="0-2",AU117="-1-2",AU117="-2-2",AU117="-2-1",AU117="-20",AU117="-22" ),"R",
              IF(
                OR(AU117= "24",AU117="04",AU117="-14"),"M",
                IF(
                  OR(AU117= "20",AU117="22",AU117="0-1",AU117="00",AU117="02",AU117="-1-1",AU117="-10"),"I",""
                )
              )
      )
    )
  )
)</f>
        <v/>
      </c>
      <c r="BG117" t="str">
        <f xml:space="preserve"> IF(OR(AV117= "4-2", AV117= "2-1", AV117= "-12", AV117= "-24"),"Q",
  IF(
    OR(AV117= "4-1", AV117= "40", AV117= "42"),"A",
    IF(
      AV117= "44","P",
      IF(OR(AV117= "2-2",AV117="0-2",AV117="-1-2",AV117="-2-2",AV117="-2-1",AV117="-20",AV117="-22" ),"R",
              IF(
                OR(AV117= "24",AV117="04",AV117="-14"),"M",
                IF(
                  OR(AV117= "20",AV117="22",AV117="0-1",AV117="00",AV117="02",AV117="-1-1",AV117="-10"),"I",""
                )
              )
      )
    )
  )
)</f>
        <v/>
      </c>
      <c r="BH117" t="str">
        <f xml:space="preserve"> IF(OR(AW117= "4-2", AW117= "2-1", AW117= "-12", AW117= "-24"),"Q",
  IF(
    OR(AW117= "4-1", AW117= "40", AW117= "42"),"A",
    IF(
      AW117= "44","P",
      IF(OR(AW117= "2-2",AW117="0-2",AW117="-1-2",AW117="-2-2",AW117="-2-1",AW117="-20",AW117="-22" ),"R",
              IF(
                OR(AW117= "24",AW117="04",AW117="-14"),"M",
                IF(
                  OR(AW117= "20",AW117="22",AW117="0-1",AW117="00",AW117="02",AW117="-1-1",AW117="-10"),"I",""
                )
              )
      )
    )
  )
)</f>
        <v/>
      </c>
      <c r="BI117" t="str">
        <f xml:space="preserve"> IF(OR(AX117= "4-2", AX117= "2-1", AX117= "-12", AX117= "-24"),"Q",
  IF(
    OR(AX117= "4-1", AX117= "40", AX117= "42"),"A",
    IF(
      AX117= "44","P",
      IF(OR(AX117= "2-2",AX117="0-2",AX117="-1-2",AX117="-2-2",AX117="-2-1",AX117="-20",AX117="-22" ),"R",
              IF(
                OR(AX117= "24",AX117="04",AX117="-14"),"M",
                IF(
                  OR(AX117= "20",AX117="22",AX117="0-1",AX117="00",AX117="02",AX117="-1-1",AX117="-10"),"I",""
                )
              )
      )
    )
  )
)</f>
        <v/>
      </c>
      <c r="BJ117" t="str">
        <f xml:space="preserve"> IF(OR(AY117= "4-2", AY117= "2-1", AY117= "-12", AY117= "-24"),"Q",
  IF(
    OR(AY117= "4-1", AY117= "40", AY117= "42"),"A",
    IF(
      AY117= "44","P",
      IF(OR(AY117= "2-2",AY117="0-2",AY117="-1-2",AY117="-2-2",AY117="-2-1",AY117="-20",AY117="-22" ),"R",
              IF(
                OR(AY117= "24",AY117="04",AY117="-14"),"M",
                IF(
                  OR(AY117= "20",AY117="22",AY117="0-1",AY117="00",AY117="02",AY117="-1-1",AY117="-10"),"I",""
                )
              )
      )
    )
  )
)</f>
        <v/>
      </c>
      <c r="BK117" t="str">
        <f xml:space="preserve"> IF(OR(AZ117= "4-2", AZ117= "2-1", AZ117= "-12", AZ117= "-24"),"Q",
  IF(
    OR(AZ117= "4-1", AZ117= "40", AZ117= "42"),"A",
    IF(
      AZ117= "44","P",
      IF(OR(AZ117= "2-2",AZ117="0-2",AZ117="-1-2",AZ117="-2-2",AZ117="-2-1",AZ117="-20",AZ117="-22" ),"R",
              IF(
                OR(AZ117= "24",AZ117="04",AZ117="-14"),"M",
                IF(
                  OR(AZ117= "20",AZ117="22",AZ117="0-1",AZ117="00",AZ117="02",AZ117="-1-1",AZ117="-10"),"I",""
                )
              )
      )
    )
  )
)</f>
        <v/>
      </c>
      <c r="BL117" t="str">
        <f xml:space="preserve"> IF(OR(BA117= "4-2", BA117= "2-1", BA117= "-12", BA117= "-24"),"Q",
  IF(
    OR(BA117= "4-1", BA117= "40", BA117= "42"),"A",
    IF(
      BA117= "44","P",
      IF(OR(BA117= "2-2",BA117="0-2",BA117="-1-2",BA117="-2-2",BA117="-2-1",BA117="-20",BA117="-22" ),"R",
              IF(
                OR(BA117= "24",BA117="04",BA117="-14"),"M",
                IF(
                  OR(BA117= "20",BA117="22",BA117="0-1",BA117="00",BA117="02",BA117="-1-1",BA117="-10"),"I",""
                )
              )
      )
    )
  )
)</f>
        <v/>
      </c>
    </row>
    <row r="118" spans="23:64" x14ac:dyDescent="0.25">
      <c r="W118" t="b">
        <f>IF(OR(B118=Локализация!$C$118,B118=5),4,IF(OR(B118=Локализация!$C$119,B118=4),2,IF(OR(B118=Локализация!$C$120,B118=3),0,IF(OR(B118=Локализация!$C$121,B118=2),-1,IF(OR(B118=Локализация!$C$122,B118=1),-2)))))</f>
        <v>0</v>
      </c>
      <c r="X118" t="b">
        <f>IF(OR(C118=Локализация!$C$124,C118=5),-2,IF(OR(C118=Локализация!$C$125,C118=4),-1,IF(OR(C118=Локализация!$C$126,C118=3),0,IF(OR(C118=Локализация!$C$127,C118=2),2,IF(OR(C118=Локализация!$C$128,C118=1),4)))))</f>
        <v>0</v>
      </c>
      <c r="Y118" t="b">
        <f>IF(OR(D118=Локализация!$C$118,D118=5),4,IF(OR(D118=Локализация!$C$119,D118=4),2,IF(OR(D118=Локализация!$C$120,D118=3),0,IF(OR(D118=Локализация!$C$121,D118=2),-1,IF(OR(D118=Локализация!$C$122,D118=1),-2)))))</f>
        <v>0</v>
      </c>
      <c r="Z118" t="b">
        <f>IF(OR(E118=Локализация!$C$124,E118=5),-2,IF(OR(E118=Локализация!$C$125,E118=4),-1,IF(OR(E118=Локализация!$C$126,E118=3),0,IF(OR(E118=Локализация!$C$127,E118=2),2,IF(OR(E118=Локализация!$C$128,E118=1),4)))))</f>
        <v>0</v>
      </c>
      <c r="AA118" t="b">
        <f>IF(OR(F118=Локализация!$C$118,F118=5),4,IF(OR(F118=Локализация!$C$119,F118=4),2,IF(OR(F118=Локализация!$C$120,F118=3),0,IF(OR(F118=Локализация!$C$121,F118=2),-1,IF(OR(F118=Локализация!$C$122,F118=1),-2)))))</f>
        <v>0</v>
      </c>
      <c r="AB118" t="b">
        <f>IF(OR(G118=Локализация!$C$124,G118=5),-2,IF(OR(G118=Локализация!$C$125,G118=4),-1,IF(OR(G118=Локализация!$C$126,G118=3),0,IF(OR(G118=Локализация!$C$127,G118=2),2,IF(OR(G118=Локализация!$C$128,G118=1),4)))))</f>
        <v>0</v>
      </c>
      <c r="AC118" t="b">
        <f>IF(OR(H118=Локализация!$C$118,H118=5),4,IF(OR(H118=Локализация!$C$119,H118=4),2,IF(OR(H118=Локализация!$C$120,H118=3),0,IF(OR(H118=Локализация!$C$121,H118=2),-1,IF(OR(H118=Локализация!$C$122,H118=1),-2)))))</f>
        <v>0</v>
      </c>
      <c r="AD118" t="b">
        <f>IF(OR(I118=Локализация!$C$124,I118=5),-2,IF(OR(I118=Локализация!$C$125,I118=4),-1,IF(OR(I118=Локализация!$C$126,I118=3),0,IF(OR(I118=Локализация!$C$127,I118=2),2,IF(OR(I118=Локализация!$C$128,I118=1),4)))))</f>
        <v>0</v>
      </c>
      <c r="AE118" t="b">
        <f>IF(OR(J118=Локализация!$C$118,J118=5),4,IF(OR(J118=Локализация!$C$119,J118=4),2,IF(OR(J118=Локализация!$C$120,J118=3),0,IF(OR(J118=Локализация!$C$121,J118=2),-1,IF(OR(J118=Локализация!$C$122,J118=1),-2)))))</f>
        <v>0</v>
      </c>
      <c r="AF118" t="b">
        <f>IF(OR(K118=Локализация!$C$124,K118=5),-2,IF(OR(K118=Локализация!$C$125,K118=4),-1,IF(OR(K118=Локализация!$C$126,K118=3),0,IF(OR(K118=Локализация!$C$127,K118=2),2,IF(OR(K118=Локализация!$C$128,K118=1),4)))))</f>
        <v>0</v>
      </c>
      <c r="AG118" t="b">
        <f>IF(OR(L118=Локализация!$C$118,L118=5),4,IF(OR(L118=Локализация!$C$119,L118=4),2,IF(OR(L118=Локализация!$C$120,L118=3),0,IF(OR(L118=Локализация!$C$121,L118=2),-1,IF(OR(L118=Локализация!$C$122,L118=1),-2)))))</f>
        <v>0</v>
      </c>
      <c r="AH118" t="b">
        <f>IF(OR(M118=Локализация!$C$124,M118=5),-2,IF(OR(M118=Локализация!$C$125,M118=4),-1,IF(OR(M118=Локализация!$C$126,M118=3),0,IF(OR(M118=Локализация!$C$127,M118=2),2,IF(OR(M118=Локализация!$C$128,M118=1),4)))))</f>
        <v>0</v>
      </c>
      <c r="AI118" t="b">
        <f>IF(OR(N118=Локализация!$C$118,N118=5),4,IF(OR(N118=Локализация!$C$119,N118=4),2,IF(OR(N118=Локализация!$C$120,N118=3),0,IF(OR(N118=Локализация!$C$121,N118=2),-1,IF(OR(N118=Локализация!$C$122,N118=1),-2)))))</f>
        <v>0</v>
      </c>
      <c r="AJ118" t="b">
        <f>IF(OR(O118=Локализация!$C$124,O118=5),-2,IF(OR(O118=Локализация!$C$125,O118=4),-1,IF(OR(O118=Локализация!$C$126,O118=3),0,IF(OR(O118=Локализация!$C$127,O118=2),2,IF(OR(O118=Локализация!$C$128,O118=1),4)))))</f>
        <v>0</v>
      </c>
      <c r="AK118" t="b">
        <f>IF(OR(P118=Локализация!$C$118,P118=5),4,IF(OR(P118=Локализация!$C$119,P118=4),2,IF(OR(P118=Локализация!$C$120,P118=3),0,IF(OR(P118=Локализация!$C$121,P118=2),-1,IF(OR(P118=Локализация!$C$122,P118=1),-2)))))</f>
        <v>0</v>
      </c>
      <c r="AL118" t="b">
        <f>IF(OR(Q118=Локализация!$C$124,Q118=5),-2,IF(OR(Q118=Локализация!$C$125,Q118=4),-1,IF(OR(Q118=Локализация!$C$126,Q118=3),0,IF(OR(Q118=Локализация!$C$127,Q118=2),2,IF(OR(Q118=Локализация!$C$128,Q118=1),4)))))</f>
        <v>0</v>
      </c>
      <c r="AM118" t="b">
        <f>IF(OR(R118=Локализация!$C$118,R118=5),4,IF(OR(R118=Локализация!$C$119,R118=4),2,IF(OR(R118=Локализация!$C$120,R118=3),0,IF(OR(R118=Локализация!$C$121,R118=2),-1,IF(OR(R118=Локализация!$C$122,R118=1),-2)))))</f>
        <v>0</v>
      </c>
      <c r="AN118" t="b">
        <f>IF(OR(S118=Локализация!$C$124,S118=5),-2,IF(OR(S118=Локализация!$C$125,S118=4),-1,IF(OR(S118=Локализация!$C$126,S118=3),0,IF(OR(S118=Локализация!$C$127,S118=2),2,IF(OR(S118=Локализация!$C$128,S118=1),4)))))</f>
        <v>0</v>
      </c>
      <c r="AO118" t="b">
        <f>IF(OR(T118=Локализация!$C$118,T118=5),4,IF(OR(T118=Локализация!$C$119,T118=4),2,IF(OR(T118=Локализация!$C$120,T118=3),0,IF(OR(T118=Локализация!$C$121,T118=2),-1,IF(OR(T118=Локализация!$C$122,T118=1),-2)))))</f>
        <v>0</v>
      </c>
      <c r="AP118" t="b">
        <f>IF(OR(U118=Локализация!$C$124,U118=5),-2,IF(OR(U118=Локализация!$C$125,U118=4),-1,IF(OR(U118=Локализация!$C$126,U118=3),0,IF(OR(U118=Локализация!$C$127,U118=2),2,IF(OR(U118=Локализация!$C$128,U118=1),4)))))</f>
        <v>0</v>
      </c>
      <c r="AR118" t="str">
        <f>CONCATENATE(W118,X118)</f>
        <v>ЛОЖЬЛОЖЬ</v>
      </c>
      <c r="AS118" t="str">
        <f>CONCATENATE(Y118,Z118)</f>
        <v>ЛОЖЬЛОЖЬ</v>
      </c>
      <c r="AT118" t="str">
        <f>CONCATENATE(AA118,AB118)</f>
        <v>ЛОЖЬЛОЖЬ</v>
      </c>
      <c r="AU118" t="str">
        <f>CONCATENATE(AC118,AD118)</f>
        <v>ЛОЖЬЛОЖЬ</v>
      </c>
      <c r="AV118" t="str">
        <f>CONCATENATE(AE118,AF118)</f>
        <v>ЛОЖЬЛОЖЬ</v>
      </c>
      <c r="AW118" t="str">
        <f>CONCATENATE(AG118,AH118)</f>
        <v>ЛОЖЬЛОЖЬ</v>
      </c>
      <c r="AX118" t="str">
        <f>CONCATENATE(AI118,AJ118)</f>
        <v>ЛОЖЬЛОЖЬ</v>
      </c>
      <c r="AY118" t="str">
        <f>CONCATENATE(AK118,AL118)</f>
        <v>ЛОЖЬЛОЖЬ</v>
      </c>
      <c r="AZ118" t="str">
        <f>CONCATENATE(AM118,AN118)</f>
        <v>ЛОЖЬЛОЖЬ</v>
      </c>
      <c r="BA118" t="str">
        <f>CONCATENATE(AO118,AP118)</f>
        <v>ЛОЖЬЛОЖЬ</v>
      </c>
      <c r="BC118" t="str">
        <f xml:space="preserve"> IF(OR(AR118= "4-2", AR118= "2-1", AR118= "-12", AR118= "-24"),"Q",
  IF(
    OR(AR118= "4-1", AR118= "40", AR118= "42"),"A",
    IF(
      AR118= "44","P",
      IF(OR(AR118= "2-2",AR118="0-2",AR118="-1-2",AR118="-2-2",AR118="-2-1",AR118="-20",AR118="-22" ),"R",
              IF(
                OR(AR118= "24",AR118="04",AR118="-14"),"M",
                IF(
                  OR(AR118= "20",AR118="22",AR118="0-1",AR118="00",AR118="02",AR118="-1-1",AR118="-10"),"I",""
                )
              )
      )
    )
  )
)</f>
        <v/>
      </c>
      <c r="BD118" t="str">
        <f xml:space="preserve"> IF(OR(AS118= "4-2", AS118= "2-1", AS118= "-12", AS118= "-24"),"Q",
  IF(
    OR(AS118= "4-1", AS118= "40", AS118= "42"),"A",
    IF(
      AS118= "44","P",
      IF(OR(AS118= "2-2",AS118="0-2",AS118="-1-2",AS118="-2-2",AS118="-2-1",AS118="-20",AS118="-22" ),"R",
              IF(
                OR(AS118= "24",AS118="04",AS118="-14"),"M",
                IF(
                  OR(AS118= "20",AS118="22",AS118="0-1",AS118="00",AS118="02",AS118="-1-1",AS118="-10"),"I",""
                )
              )
      )
    )
  )
)</f>
        <v/>
      </c>
      <c r="BE118" t="str">
        <f xml:space="preserve"> IF(OR(AT118= "4-2", AT118= "2-1", AT118= "-12", AT118= "-24"),"Q",
  IF(
    OR(AT118= "4-1", AT118= "40", AT118= "42"),"A",
    IF(
      AT118= "44","P",
      IF(OR(AT118= "2-2",AT118="0-2",AT118="-1-2",AT118="-2-2",AT118="-2-1",AT118="-20",AT118="-22" ),"R",
              IF(
                OR(AT118= "24",AT118="04",AT118="-14"),"M",
                IF(
                  OR(AT118= "20",AT118="22",AT118="0-1",AT118="00",AT118="02",AT118="-1-1",AT118="-10"),"I",""
                )
              )
      )
    )
  )
)</f>
        <v/>
      </c>
      <c r="BF118" t="str">
        <f xml:space="preserve"> IF(OR(AU118= "4-2", AU118= "2-1", AU118= "-12", AU118= "-24"),"Q",
  IF(
    OR(AU118= "4-1", AU118= "40", AU118= "42"),"A",
    IF(
      AU118= "44","P",
      IF(OR(AU118= "2-2",AU118="0-2",AU118="-1-2",AU118="-2-2",AU118="-2-1",AU118="-20",AU118="-22" ),"R",
              IF(
                OR(AU118= "24",AU118="04",AU118="-14"),"M",
                IF(
                  OR(AU118= "20",AU118="22",AU118="0-1",AU118="00",AU118="02",AU118="-1-1",AU118="-10"),"I",""
                )
              )
      )
    )
  )
)</f>
        <v/>
      </c>
      <c r="BG118" t="str">
        <f xml:space="preserve"> IF(OR(AV118= "4-2", AV118= "2-1", AV118= "-12", AV118= "-24"),"Q",
  IF(
    OR(AV118= "4-1", AV118= "40", AV118= "42"),"A",
    IF(
      AV118= "44","P",
      IF(OR(AV118= "2-2",AV118="0-2",AV118="-1-2",AV118="-2-2",AV118="-2-1",AV118="-20",AV118="-22" ),"R",
              IF(
                OR(AV118= "24",AV118="04",AV118="-14"),"M",
                IF(
                  OR(AV118= "20",AV118="22",AV118="0-1",AV118="00",AV118="02",AV118="-1-1",AV118="-10"),"I",""
                )
              )
      )
    )
  )
)</f>
        <v/>
      </c>
      <c r="BH118" t="str">
        <f xml:space="preserve"> IF(OR(AW118= "4-2", AW118= "2-1", AW118= "-12", AW118= "-24"),"Q",
  IF(
    OR(AW118= "4-1", AW118= "40", AW118= "42"),"A",
    IF(
      AW118= "44","P",
      IF(OR(AW118= "2-2",AW118="0-2",AW118="-1-2",AW118="-2-2",AW118="-2-1",AW118="-20",AW118="-22" ),"R",
              IF(
                OR(AW118= "24",AW118="04",AW118="-14"),"M",
                IF(
                  OR(AW118= "20",AW118="22",AW118="0-1",AW118="00",AW118="02",AW118="-1-1",AW118="-10"),"I",""
                )
              )
      )
    )
  )
)</f>
        <v/>
      </c>
      <c r="BI118" t="str">
        <f xml:space="preserve"> IF(OR(AX118= "4-2", AX118= "2-1", AX118= "-12", AX118= "-24"),"Q",
  IF(
    OR(AX118= "4-1", AX118= "40", AX118= "42"),"A",
    IF(
      AX118= "44","P",
      IF(OR(AX118= "2-2",AX118="0-2",AX118="-1-2",AX118="-2-2",AX118="-2-1",AX118="-20",AX118="-22" ),"R",
              IF(
                OR(AX118= "24",AX118="04",AX118="-14"),"M",
                IF(
                  OR(AX118= "20",AX118="22",AX118="0-1",AX118="00",AX118="02",AX118="-1-1",AX118="-10"),"I",""
                )
              )
      )
    )
  )
)</f>
        <v/>
      </c>
      <c r="BJ118" t="str">
        <f xml:space="preserve"> IF(OR(AY118= "4-2", AY118= "2-1", AY118= "-12", AY118= "-24"),"Q",
  IF(
    OR(AY118= "4-1", AY118= "40", AY118= "42"),"A",
    IF(
      AY118= "44","P",
      IF(OR(AY118= "2-2",AY118="0-2",AY118="-1-2",AY118="-2-2",AY118="-2-1",AY118="-20",AY118="-22" ),"R",
              IF(
                OR(AY118= "24",AY118="04",AY118="-14"),"M",
                IF(
                  OR(AY118= "20",AY118="22",AY118="0-1",AY118="00",AY118="02",AY118="-1-1",AY118="-10"),"I",""
                )
              )
      )
    )
  )
)</f>
        <v/>
      </c>
      <c r="BK118" t="str">
        <f xml:space="preserve"> IF(OR(AZ118= "4-2", AZ118= "2-1", AZ118= "-12", AZ118= "-24"),"Q",
  IF(
    OR(AZ118= "4-1", AZ118= "40", AZ118= "42"),"A",
    IF(
      AZ118= "44","P",
      IF(OR(AZ118= "2-2",AZ118="0-2",AZ118="-1-2",AZ118="-2-2",AZ118="-2-1",AZ118="-20",AZ118="-22" ),"R",
              IF(
                OR(AZ118= "24",AZ118="04",AZ118="-14"),"M",
                IF(
                  OR(AZ118= "20",AZ118="22",AZ118="0-1",AZ118="00",AZ118="02",AZ118="-1-1",AZ118="-10"),"I",""
                )
              )
      )
    )
  )
)</f>
        <v/>
      </c>
      <c r="BL118" t="str">
        <f xml:space="preserve"> IF(OR(BA118= "4-2", BA118= "2-1", BA118= "-12", BA118= "-24"),"Q",
  IF(
    OR(BA118= "4-1", BA118= "40", BA118= "42"),"A",
    IF(
      BA118= "44","P",
      IF(OR(BA118= "2-2",BA118="0-2",BA118="-1-2",BA118="-2-2",BA118="-2-1",BA118="-20",BA118="-22" ),"R",
              IF(
                OR(BA118= "24",BA118="04",BA118="-14"),"M",
                IF(
                  OR(BA118= "20",BA118="22",BA118="0-1",BA118="00",BA118="02",BA118="-1-1",BA118="-10"),"I",""
                )
              )
      )
    )
  )
)</f>
        <v/>
      </c>
    </row>
    <row r="119" spans="23:64" x14ac:dyDescent="0.25">
      <c r="W119" t="b">
        <f>IF(OR(B119=Локализация!$C$118,B119=5),4,IF(OR(B119=Локализация!$C$119,B119=4),2,IF(OR(B119=Локализация!$C$120,B119=3),0,IF(OR(B119=Локализация!$C$121,B119=2),-1,IF(OR(B119=Локализация!$C$122,B119=1),-2)))))</f>
        <v>0</v>
      </c>
      <c r="X119" t="b">
        <f>IF(OR(C119=Локализация!$C$124,C119=5),-2,IF(OR(C119=Локализация!$C$125,C119=4),-1,IF(OR(C119=Локализация!$C$126,C119=3),0,IF(OR(C119=Локализация!$C$127,C119=2),2,IF(OR(C119=Локализация!$C$128,C119=1),4)))))</f>
        <v>0</v>
      </c>
      <c r="Y119" t="b">
        <f>IF(OR(D119=Локализация!$C$118,D119=5),4,IF(OR(D119=Локализация!$C$119,D119=4),2,IF(OR(D119=Локализация!$C$120,D119=3),0,IF(OR(D119=Локализация!$C$121,D119=2),-1,IF(OR(D119=Локализация!$C$122,D119=1),-2)))))</f>
        <v>0</v>
      </c>
      <c r="Z119" t="b">
        <f>IF(OR(E119=Локализация!$C$124,E119=5),-2,IF(OR(E119=Локализация!$C$125,E119=4),-1,IF(OR(E119=Локализация!$C$126,E119=3),0,IF(OR(E119=Локализация!$C$127,E119=2),2,IF(OR(E119=Локализация!$C$128,E119=1),4)))))</f>
        <v>0</v>
      </c>
      <c r="AA119" t="b">
        <f>IF(OR(F119=Локализация!$C$118,F119=5),4,IF(OR(F119=Локализация!$C$119,F119=4),2,IF(OR(F119=Локализация!$C$120,F119=3),0,IF(OR(F119=Локализация!$C$121,F119=2),-1,IF(OR(F119=Локализация!$C$122,F119=1),-2)))))</f>
        <v>0</v>
      </c>
      <c r="AB119" t="b">
        <f>IF(OR(G119=Локализация!$C$124,G119=5),-2,IF(OR(G119=Локализация!$C$125,G119=4),-1,IF(OR(G119=Локализация!$C$126,G119=3),0,IF(OR(G119=Локализация!$C$127,G119=2),2,IF(OR(G119=Локализация!$C$128,G119=1),4)))))</f>
        <v>0</v>
      </c>
      <c r="AC119" t="b">
        <f>IF(OR(H119=Локализация!$C$118,H119=5),4,IF(OR(H119=Локализация!$C$119,H119=4),2,IF(OR(H119=Локализация!$C$120,H119=3),0,IF(OR(H119=Локализация!$C$121,H119=2),-1,IF(OR(H119=Локализация!$C$122,H119=1),-2)))))</f>
        <v>0</v>
      </c>
      <c r="AD119" t="b">
        <f>IF(OR(I119=Локализация!$C$124,I119=5),-2,IF(OR(I119=Локализация!$C$125,I119=4),-1,IF(OR(I119=Локализация!$C$126,I119=3),0,IF(OR(I119=Локализация!$C$127,I119=2),2,IF(OR(I119=Локализация!$C$128,I119=1),4)))))</f>
        <v>0</v>
      </c>
      <c r="AE119" t="b">
        <f>IF(OR(J119=Локализация!$C$118,J119=5),4,IF(OR(J119=Локализация!$C$119,J119=4),2,IF(OR(J119=Локализация!$C$120,J119=3),0,IF(OR(J119=Локализация!$C$121,J119=2),-1,IF(OR(J119=Локализация!$C$122,J119=1),-2)))))</f>
        <v>0</v>
      </c>
      <c r="AF119" t="b">
        <f>IF(OR(K119=Локализация!$C$124,K119=5),-2,IF(OR(K119=Локализация!$C$125,K119=4),-1,IF(OR(K119=Локализация!$C$126,K119=3),0,IF(OR(K119=Локализация!$C$127,K119=2),2,IF(OR(K119=Локализация!$C$128,K119=1),4)))))</f>
        <v>0</v>
      </c>
      <c r="AG119" t="b">
        <f>IF(OR(L119=Локализация!$C$118,L119=5),4,IF(OR(L119=Локализация!$C$119,L119=4),2,IF(OR(L119=Локализация!$C$120,L119=3),0,IF(OR(L119=Локализация!$C$121,L119=2),-1,IF(OR(L119=Локализация!$C$122,L119=1),-2)))))</f>
        <v>0</v>
      </c>
      <c r="AH119" t="b">
        <f>IF(OR(M119=Локализация!$C$124,M119=5),-2,IF(OR(M119=Локализация!$C$125,M119=4),-1,IF(OR(M119=Локализация!$C$126,M119=3),0,IF(OR(M119=Локализация!$C$127,M119=2),2,IF(OR(M119=Локализация!$C$128,M119=1),4)))))</f>
        <v>0</v>
      </c>
      <c r="AI119" t="b">
        <f>IF(OR(N119=Локализация!$C$118,N119=5),4,IF(OR(N119=Локализация!$C$119,N119=4),2,IF(OR(N119=Локализация!$C$120,N119=3),0,IF(OR(N119=Локализация!$C$121,N119=2),-1,IF(OR(N119=Локализация!$C$122,N119=1),-2)))))</f>
        <v>0</v>
      </c>
      <c r="AJ119" t="b">
        <f>IF(OR(O119=Локализация!$C$124,O119=5),-2,IF(OR(O119=Локализация!$C$125,O119=4),-1,IF(OR(O119=Локализация!$C$126,O119=3),0,IF(OR(O119=Локализация!$C$127,O119=2),2,IF(OR(O119=Локализация!$C$128,O119=1),4)))))</f>
        <v>0</v>
      </c>
      <c r="AK119" t="b">
        <f>IF(OR(P119=Локализация!$C$118,P119=5),4,IF(OR(P119=Локализация!$C$119,P119=4),2,IF(OR(P119=Локализация!$C$120,P119=3),0,IF(OR(P119=Локализация!$C$121,P119=2),-1,IF(OR(P119=Локализация!$C$122,P119=1),-2)))))</f>
        <v>0</v>
      </c>
      <c r="AL119" t="b">
        <f>IF(OR(Q119=Локализация!$C$124,Q119=5),-2,IF(OR(Q119=Локализация!$C$125,Q119=4),-1,IF(OR(Q119=Локализация!$C$126,Q119=3),0,IF(OR(Q119=Локализация!$C$127,Q119=2),2,IF(OR(Q119=Локализация!$C$128,Q119=1),4)))))</f>
        <v>0</v>
      </c>
      <c r="AM119" t="b">
        <f>IF(OR(R119=Локализация!$C$118,R119=5),4,IF(OR(R119=Локализация!$C$119,R119=4),2,IF(OR(R119=Локализация!$C$120,R119=3),0,IF(OR(R119=Локализация!$C$121,R119=2),-1,IF(OR(R119=Локализация!$C$122,R119=1),-2)))))</f>
        <v>0</v>
      </c>
      <c r="AN119" t="b">
        <f>IF(OR(S119=Локализация!$C$124,S119=5),-2,IF(OR(S119=Локализация!$C$125,S119=4),-1,IF(OR(S119=Локализация!$C$126,S119=3),0,IF(OR(S119=Локализация!$C$127,S119=2),2,IF(OR(S119=Локализация!$C$128,S119=1),4)))))</f>
        <v>0</v>
      </c>
      <c r="AO119" t="b">
        <f>IF(OR(T119=Локализация!$C$118,T119=5),4,IF(OR(T119=Локализация!$C$119,T119=4),2,IF(OR(T119=Локализация!$C$120,T119=3),0,IF(OR(T119=Локализация!$C$121,T119=2),-1,IF(OR(T119=Локализация!$C$122,T119=1),-2)))))</f>
        <v>0</v>
      </c>
      <c r="AP119" t="b">
        <f>IF(OR(U119=Локализация!$C$124,U119=5),-2,IF(OR(U119=Локализация!$C$125,U119=4),-1,IF(OR(U119=Локализация!$C$126,U119=3),0,IF(OR(U119=Локализация!$C$127,U119=2),2,IF(OR(U119=Локализация!$C$128,U119=1),4)))))</f>
        <v>0</v>
      </c>
      <c r="AR119" t="str">
        <f>CONCATENATE(W119,X119)</f>
        <v>ЛОЖЬЛОЖЬ</v>
      </c>
      <c r="AS119" t="str">
        <f>CONCATENATE(Y119,Z119)</f>
        <v>ЛОЖЬЛОЖЬ</v>
      </c>
      <c r="AT119" t="str">
        <f>CONCATENATE(AA119,AB119)</f>
        <v>ЛОЖЬЛОЖЬ</v>
      </c>
      <c r="AU119" t="str">
        <f>CONCATENATE(AC119,AD119)</f>
        <v>ЛОЖЬЛОЖЬ</v>
      </c>
      <c r="AV119" t="str">
        <f>CONCATENATE(AE119,AF119)</f>
        <v>ЛОЖЬЛОЖЬ</v>
      </c>
      <c r="AW119" t="str">
        <f>CONCATENATE(AG119,AH119)</f>
        <v>ЛОЖЬЛОЖЬ</v>
      </c>
      <c r="AX119" t="str">
        <f>CONCATENATE(AI119,AJ119)</f>
        <v>ЛОЖЬЛОЖЬ</v>
      </c>
      <c r="AY119" t="str">
        <f>CONCATENATE(AK119,AL119)</f>
        <v>ЛОЖЬЛОЖЬ</v>
      </c>
      <c r="AZ119" t="str">
        <f>CONCATENATE(AM119,AN119)</f>
        <v>ЛОЖЬЛОЖЬ</v>
      </c>
      <c r="BA119" t="str">
        <f>CONCATENATE(AO119,AP119)</f>
        <v>ЛОЖЬЛОЖЬ</v>
      </c>
      <c r="BC119" t="str">
        <f xml:space="preserve"> IF(OR(AR119= "4-2", AR119= "2-1", AR119= "-12", AR119= "-24"),"Q",
  IF(
    OR(AR119= "4-1", AR119= "40", AR119= "42"),"A",
    IF(
      AR119= "44","P",
      IF(OR(AR119= "2-2",AR119="0-2",AR119="-1-2",AR119="-2-2",AR119="-2-1",AR119="-20",AR119="-22" ),"R",
              IF(
                OR(AR119= "24",AR119="04",AR119="-14"),"M",
                IF(
                  OR(AR119= "20",AR119="22",AR119="0-1",AR119="00",AR119="02",AR119="-1-1",AR119="-10"),"I",""
                )
              )
      )
    )
  )
)</f>
        <v/>
      </c>
      <c r="BD119" t="str">
        <f xml:space="preserve"> IF(OR(AS119= "4-2", AS119= "2-1", AS119= "-12", AS119= "-24"),"Q",
  IF(
    OR(AS119= "4-1", AS119= "40", AS119= "42"),"A",
    IF(
      AS119= "44","P",
      IF(OR(AS119= "2-2",AS119="0-2",AS119="-1-2",AS119="-2-2",AS119="-2-1",AS119="-20",AS119="-22" ),"R",
              IF(
                OR(AS119= "24",AS119="04",AS119="-14"),"M",
                IF(
                  OR(AS119= "20",AS119="22",AS119="0-1",AS119="00",AS119="02",AS119="-1-1",AS119="-10"),"I",""
                )
              )
      )
    )
  )
)</f>
        <v/>
      </c>
      <c r="BE119" t="str">
        <f xml:space="preserve"> IF(OR(AT119= "4-2", AT119= "2-1", AT119= "-12", AT119= "-24"),"Q",
  IF(
    OR(AT119= "4-1", AT119= "40", AT119= "42"),"A",
    IF(
      AT119= "44","P",
      IF(OR(AT119= "2-2",AT119="0-2",AT119="-1-2",AT119="-2-2",AT119="-2-1",AT119="-20",AT119="-22" ),"R",
              IF(
                OR(AT119= "24",AT119="04",AT119="-14"),"M",
                IF(
                  OR(AT119= "20",AT119="22",AT119="0-1",AT119="00",AT119="02",AT119="-1-1",AT119="-10"),"I",""
                )
              )
      )
    )
  )
)</f>
        <v/>
      </c>
      <c r="BF119" t="str">
        <f xml:space="preserve"> IF(OR(AU119= "4-2", AU119= "2-1", AU119= "-12", AU119= "-24"),"Q",
  IF(
    OR(AU119= "4-1", AU119= "40", AU119= "42"),"A",
    IF(
      AU119= "44","P",
      IF(OR(AU119= "2-2",AU119="0-2",AU119="-1-2",AU119="-2-2",AU119="-2-1",AU119="-20",AU119="-22" ),"R",
              IF(
                OR(AU119= "24",AU119="04",AU119="-14"),"M",
                IF(
                  OR(AU119= "20",AU119="22",AU119="0-1",AU119="00",AU119="02",AU119="-1-1",AU119="-10"),"I",""
                )
              )
      )
    )
  )
)</f>
        <v/>
      </c>
      <c r="BG119" t="str">
        <f xml:space="preserve"> IF(OR(AV119= "4-2", AV119= "2-1", AV119= "-12", AV119= "-24"),"Q",
  IF(
    OR(AV119= "4-1", AV119= "40", AV119= "42"),"A",
    IF(
      AV119= "44","P",
      IF(OR(AV119= "2-2",AV119="0-2",AV119="-1-2",AV119="-2-2",AV119="-2-1",AV119="-20",AV119="-22" ),"R",
              IF(
                OR(AV119= "24",AV119="04",AV119="-14"),"M",
                IF(
                  OR(AV119= "20",AV119="22",AV119="0-1",AV119="00",AV119="02",AV119="-1-1",AV119="-10"),"I",""
                )
              )
      )
    )
  )
)</f>
        <v/>
      </c>
      <c r="BH119" t="str">
        <f xml:space="preserve"> IF(OR(AW119= "4-2", AW119= "2-1", AW119= "-12", AW119= "-24"),"Q",
  IF(
    OR(AW119= "4-1", AW119= "40", AW119= "42"),"A",
    IF(
      AW119= "44","P",
      IF(OR(AW119= "2-2",AW119="0-2",AW119="-1-2",AW119="-2-2",AW119="-2-1",AW119="-20",AW119="-22" ),"R",
              IF(
                OR(AW119= "24",AW119="04",AW119="-14"),"M",
                IF(
                  OR(AW119= "20",AW119="22",AW119="0-1",AW119="00",AW119="02",AW119="-1-1",AW119="-10"),"I",""
                )
              )
      )
    )
  )
)</f>
        <v/>
      </c>
      <c r="BI119" t="str">
        <f xml:space="preserve"> IF(OR(AX119= "4-2", AX119= "2-1", AX119= "-12", AX119= "-24"),"Q",
  IF(
    OR(AX119= "4-1", AX119= "40", AX119= "42"),"A",
    IF(
      AX119= "44","P",
      IF(OR(AX119= "2-2",AX119="0-2",AX119="-1-2",AX119="-2-2",AX119="-2-1",AX119="-20",AX119="-22" ),"R",
              IF(
                OR(AX119= "24",AX119="04",AX119="-14"),"M",
                IF(
                  OR(AX119= "20",AX119="22",AX119="0-1",AX119="00",AX119="02",AX119="-1-1",AX119="-10"),"I",""
                )
              )
      )
    )
  )
)</f>
        <v/>
      </c>
      <c r="BJ119" t="str">
        <f xml:space="preserve"> IF(OR(AY119= "4-2", AY119= "2-1", AY119= "-12", AY119= "-24"),"Q",
  IF(
    OR(AY119= "4-1", AY119= "40", AY119= "42"),"A",
    IF(
      AY119= "44","P",
      IF(OR(AY119= "2-2",AY119="0-2",AY119="-1-2",AY119="-2-2",AY119="-2-1",AY119="-20",AY119="-22" ),"R",
              IF(
                OR(AY119= "24",AY119="04",AY119="-14"),"M",
                IF(
                  OR(AY119= "20",AY119="22",AY119="0-1",AY119="00",AY119="02",AY119="-1-1",AY119="-10"),"I",""
                )
              )
      )
    )
  )
)</f>
        <v/>
      </c>
      <c r="BK119" t="str">
        <f xml:space="preserve"> IF(OR(AZ119= "4-2", AZ119= "2-1", AZ119= "-12", AZ119= "-24"),"Q",
  IF(
    OR(AZ119= "4-1", AZ119= "40", AZ119= "42"),"A",
    IF(
      AZ119= "44","P",
      IF(OR(AZ119= "2-2",AZ119="0-2",AZ119="-1-2",AZ119="-2-2",AZ119="-2-1",AZ119="-20",AZ119="-22" ),"R",
              IF(
                OR(AZ119= "24",AZ119="04",AZ119="-14"),"M",
                IF(
                  OR(AZ119= "20",AZ119="22",AZ119="0-1",AZ119="00",AZ119="02",AZ119="-1-1",AZ119="-10"),"I",""
                )
              )
      )
    )
  )
)</f>
        <v/>
      </c>
      <c r="BL119" t="str">
        <f xml:space="preserve"> IF(OR(BA119= "4-2", BA119= "2-1", BA119= "-12", BA119= "-24"),"Q",
  IF(
    OR(BA119= "4-1", BA119= "40", BA119= "42"),"A",
    IF(
      BA119= "44","P",
      IF(OR(BA119= "2-2",BA119="0-2",BA119="-1-2",BA119="-2-2",BA119="-2-1",BA119="-20",BA119="-22" ),"R",
              IF(
                OR(BA119= "24",BA119="04",BA119="-14"),"M",
                IF(
                  OR(BA119= "20",BA119="22",BA119="0-1",BA119="00",BA119="02",BA119="-1-1",BA119="-10"),"I",""
                )
              )
      )
    )
  )
)</f>
        <v/>
      </c>
    </row>
    <row r="120" spans="23:64" x14ac:dyDescent="0.25">
      <c r="W120" t="b">
        <f>IF(OR(B120=Локализация!$C$118,B120=5),4,IF(OR(B120=Локализация!$C$119,B120=4),2,IF(OR(B120=Локализация!$C$120,B120=3),0,IF(OR(B120=Локализация!$C$121,B120=2),-1,IF(OR(B120=Локализация!$C$122,B120=1),-2)))))</f>
        <v>0</v>
      </c>
      <c r="X120" t="b">
        <f>IF(OR(C120=Локализация!$C$124,C120=5),-2,IF(OR(C120=Локализация!$C$125,C120=4),-1,IF(OR(C120=Локализация!$C$126,C120=3),0,IF(OR(C120=Локализация!$C$127,C120=2),2,IF(OR(C120=Локализация!$C$128,C120=1),4)))))</f>
        <v>0</v>
      </c>
      <c r="Y120" t="b">
        <f>IF(OR(D120=Локализация!$C$118,D120=5),4,IF(OR(D120=Локализация!$C$119,D120=4),2,IF(OR(D120=Локализация!$C$120,D120=3),0,IF(OR(D120=Локализация!$C$121,D120=2),-1,IF(OR(D120=Локализация!$C$122,D120=1),-2)))))</f>
        <v>0</v>
      </c>
      <c r="Z120" t="b">
        <f>IF(OR(E120=Локализация!$C$124,E120=5),-2,IF(OR(E120=Локализация!$C$125,E120=4),-1,IF(OR(E120=Локализация!$C$126,E120=3),0,IF(OR(E120=Локализация!$C$127,E120=2),2,IF(OR(E120=Локализация!$C$128,E120=1),4)))))</f>
        <v>0</v>
      </c>
      <c r="AA120" t="b">
        <f>IF(OR(F120=Локализация!$C$118,F120=5),4,IF(OR(F120=Локализация!$C$119,F120=4),2,IF(OR(F120=Локализация!$C$120,F120=3),0,IF(OR(F120=Локализация!$C$121,F120=2),-1,IF(OR(F120=Локализация!$C$122,F120=1),-2)))))</f>
        <v>0</v>
      </c>
      <c r="AB120" t="b">
        <f>IF(OR(G120=Локализация!$C$124,G120=5),-2,IF(OR(G120=Локализация!$C$125,G120=4),-1,IF(OR(G120=Локализация!$C$126,G120=3),0,IF(OR(G120=Локализация!$C$127,G120=2),2,IF(OR(G120=Локализация!$C$128,G120=1),4)))))</f>
        <v>0</v>
      </c>
      <c r="AC120" t="b">
        <f>IF(OR(H120=Локализация!$C$118,H120=5),4,IF(OR(H120=Локализация!$C$119,H120=4),2,IF(OR(H120=Локализация!$C$120,H120=3),0,IF(OR(H120=Локализация!$C$121,H120=2),-1,IF(OR(H120=Локализация!$C$122,H120=1),-2)))))</f>
        <v>0</v>
      </c>
      <c r="AD120" t="b">
        <f>IF(OR(I120=Локализация!$C$124,I120=5),-2,IF(OR(I120=Локализация!$C$125,I120=4),-1,IF(OR(I120=Локализация!$C$126,I120=3),0,IF(OR(I120=Локализация!$C$127,I120=2),2,IF(OR(I120=Локализация!$C$128,I120=1),4)))))</f>
        <v>0</v>
      </c>
      <c r="AE120" t="b">
        <f>IF(OR(J120=Локализация!$C$118,J120=5),4,IF(OR(J120=Локализация!$C$119,J120=4),2,IF(OR(J120=Локализация!$C$120,J120=3),0,IF(OR(J120=Локализация!$C$121,J120=2),-1,IF(OR(J120=Локализация!$C$122,J120=1),-2)))))</f>
        <v>0</v>
      </c>
      <c r="AF120" t="b">
        <f>IF(OR(K120=Локализация!$C$124,K120=5),-2,IF(OR(K120=Локализация!$C$125,K120=4),-1,IF(OR(K120=Локализация!$C$126,K120=3),0,IF(OR(K120=Локализация!$C$127,K120=2),2,IF(OR(K120=Локализация!$C$128,K120=1),4)))))</f>
        <v>0</v>
      </c>
      <c r="AG120" t="b">
        <f>IF(OR(L120=Локализация!$C$118,L120=5),4,IF(OR(L120=Локализация!$C$119,L120=4),2,IF(OR(L120=Локализация!$C$120,L120=3),0,IF(OR(L120=Локализация!$C$121,L120=2),-1,IF(OR(L120=Локализация!$C$122,L120=1),-2)))))</f>
        <v>0</v>
      </c>
      <c r="AH120" t="b">
        <f>IF(OR(M120=Локализация!$C$124,M120=5),-2,IF(OR(M120=Локализация!$C$125,M120=4),-1,IF(OR(M120=Локализация!$C$126,M120=3),0,IF(OR(M120=Локализация!$C$127,M120=2),2,IF(OR(M120=Локализация!$C$128,M120=1),4)))))</f>
        <v>0</v>
      </c>
      <c r="AI120" t="b">
        <f>IF(OR(N120=Локализация!$C$118,N120=5),4,IF(OR(N120=Локализация!$C$119,N120=4),2,IF(OR(N120=Локализация!$C$120,N120=3),0,IF(OR(N120=Локализация!$C$121,N120=2),-1,IF(OR(N120=Локализация!$C$122,N120=1),-2)))))</f>
        <v>0</v>
      </c>
      <c r="AJ120" t="b">
        <f>IF(OR(O120=Локализация!$C$124,O120=5),-2,IF(OR(O120=Локализация!$C$125,O120=4),-1,IF(OR(O120=Локализация!$C$126,O120=3),0,IF(OR(O120=Локализация!$C$127,O120=2),2,IF(OR(O120=Локализация!$C$128,O120=1),4)))))</f>
        <v>0</v>
      </c>
      <c r="AK120" t="b">
        <f>IF(OR(P120=Локализация!$C$118,P120=5),4,IF(OR(P120=Локализация!$C$119,P120=4),2,IF(OR(P120=Локализация!$C$120,P120=3),0,IF(OR(P120=Локализация!$C$121,P120=2),-1,IF(OR(P120=Локализация!$C$122,P120=1),-2)))))</f>
        <v>0</v>
      </c>
      <c r="AL120" t="b">
        <f>IF(OR(Q120=Локализация!$C$124,Q120=5),-2,IF(OR(Q120=Локализация!$C$125,Q120=4),-1,IF(OR(Q120=Локализация!$C$126,Q120=3),0,IF(OR(Q120=Локализация!$C$127,Q120=2),2,IF(OR(Q120=Локализация!$C$128,Q120=1),4)))))</f>
        <v>0</v>
      </c>
      <c r="AM120" t="b">
        <f>IF(OR(R120=Локализация!$C$118,R120=5),4,IF(OR(R120=Локализация!$C$119,R120=4),2,IF(OR(R120=Локализация!$C$120,R120=3),0,IF(OR(R120=Локализация!$C$121,R120=2),-1,IF(OR(R120=Локализация!$C$122,R120=1),-2)))))</f>
        <v>0</v>
      </c>
      <c r="AN120" t="b">
        <f>IF(OR(S120=Локализация!$C$124,S120=5),-2,IF(OR(S120=Локализация!$C$125,S120=4),-1,IF(OR(S120=Локализация!$C$126,S120=3),0,IF(OR(S120=Локализация!$C$127,S120=2),2,IF(OR(S120=Локализация!$C$128,S120=1),4)))))</f>
        <v>0</v>
      </c>
      <c r="AO120" t="b">
        <f>IF(OR(T120=Локализация!$C$118,T120=5),4,IF(OR(T120=Локализация!$C$119,T120=4),2,IF(OR(T120=Локализация!$C$120,T120=3),0,IF(OR(T120=Локализация!$C$121,T120=2),-1,IF(OR(T120=Локализация!$C$122,T120=1),-2)))))</f>
        <v>0</v>
      </c>
      <c r="AP120" t="b">
        <f>IF(OR(U120=Локализация!$C$124,U120=5),-2,IF(OR(U120=Локализация!$C$125,U120=4),-1,IF(OR(U120=Локализация!$C$126,U120=3),0,IF(OR(U120=Локализация!$C$127,U120=2),2,IF(OR(U120=Локализация!$C$128,U120=1),4)))))</f>
        <v>0</v>
      </c>
      <c r="AR120" t="str">
        <f>CONCATENATE(W120,X120)</f>
        <v>ЛОЖЬЛОЖЬ</v>
      </c>
      <c r="AS120" t="str">
        <f>CONCATENATE(Y120,Z120)</f>
        <v>ЛОЖЬЛОЖЬ</v>
      </c>
      <c r="AT120" t="str">
        <f>CONCATENATE(AA120,AB120)</f>
        <v>ЛОЖЬЛОЖЬ</v>
      </c>
      <c r="AU120" t="str">
        <f>CONCATENATE(AC120,AD120)</f>
        <v>ЛОЖЬЛОЖЬ</v>
      </c>
      <c r="AV120" t="str">
        <f>CONCATENATE(AE120,AF120)</f>
        <v>ЛОЖЬЛОЖЬ</v>
      </c>
      <c r="AW120" t="str">
        <f>CONCATENATE(AG120,AH120)</f>
        <v>ЛОЖЬЛОЖЬ</v>
      </c>
      <c r="AX120" t="str">
        <f>CONCATENATE(AI120,AJ120)</f>
        <v>ЛОЖЬЛОЖЬ</v>
      </c>
      <c r="AY120" t="str">
        <f>CONCATENATE(AK120,AL120)</f>
        <v>ЛОЖЬЛОЖЬ</v>
      </c>
      <c r="AZ120" t="str">
        <f>CONCATENATE(AM120,AN120)</f>
        <v>ЛОЖЬЛОЖЬ</v>
      </c>
      <c r="BA120" t="str">
        <f>CONCATENATE(AO120,AP120)</f>
        <v>ЛОЖЬЛОЖЬ</v>
      </c>
      <c r="BC120" t="str">
        <f xml:space="preserve"> IF(OR(AR120= "4-2", AR120= "2-1", AR120= "-12", AR120= "-24"),"Q",
  IF(
    OR(AR120= "4-1", AR120= "40", AR120= "42"),"A",
    IF(
      AR120= "44","P",
      IF(OR(AR120= "2-2",AR120="0-2",AR120="-1-2",AR120="-2-2",AR120="-2-1",AR120="-20",AR120="-22" ),"R",
              IF(
                OR(AR120= "24",AR120="04",AR120="-14"),"M",
                IF(
                  OR(AR120= "20",AR120="22",AR120="0-1",AR120="00",AR120="02",AR120="-1-1",AR120="-10"),"I",""
                )
              )
      )
    )
  )
)</f>
        <v/>
      </c>
      <c r="BD120" t="str">
        <f xml:space="preserve"> IF(OR(AS120= "4-2", AS120= "2-1", AS120= "-12", AS120= "-24"),"Q",
  IF(
    OR(AS120= "4-1", AS120= "40", AS120= "42"),"A",
    IF(
      AS120= "44","P",
      IF(OR(AS120= "2-2",AS120="0-2",AS120="-1-2",AS120="-2-2",AS120="-2-1",AS120="-20",AS120="-22" ),"R",
              IF(
                OR(AS120= "24",AS120="04",AS120="-14"),"M",
                IF(
                  OR(AS120= "20",AS120="22",AS120="0-1",AS120="00",AS120="02",AS120="-1-1",AS120="-10"),"I",""
                )
              )
      )
    )
  )
)</f>
        <v/>
      </c>
      <c r="BE120" t="str">
        <f xml:space="preserve"> IF(OR(AT120= "4-2", AT120= "2-1", AT120= "-12", AT120= "-24"),"Q",
  IF(
    OR(AT120= "4-1", AT120= "40", AT120= "42"),"A",
    IF(
      AT120= "44","P",
      IF(OR(AT120= "2-2",AT120="0-2",AT120="-1-2",AT120="-2-2",AT120="-2-1",AT120="-20",AT120="-22" ),"R",
              IF(
                OR(AT120= "24",AT120="04",AT120="-14"),"M",
                IF(
                  OR(AT120= "20",AT120="22",AT120="0-1",AT120="00",AT120="02",AT120="-1-1",AT120="-10"),"I",""
                )
              )
      )
    )
  )
)</f>
        <v/>
      </c>
      <c r="BF120" t="str">
        <f xml:space="preserve"> IF(OR(AU120= "4-2", AU120= "2-1", AU120= "-12", AU120= "-24"),"Q",
  IF(
    OR(AU120= "4-1", AU120= "40", AU120= "42"),"A",
    IF(
      AU120= "44","P",
      IF(OR(AU120= "2-2",AU120="0-2",AU120="-1-2",AU120="-2-2",AU120="-2-1",AU120="-20",AU120="-22" ),"R",
              IF(
                OR(AU120= "24",AU120="04",AU120="-14"),"M",
                IF(
                  OR(AU120= "20",AU120="22",AU120="0-1",AU120="00",AU120="02",AU120="-1-1",AU120="-10"),"I",""
                )
              )
      )
    )
  )
)</f>
        <v/>
      </c>
      <c r="BG120" t="str">
        <f xml:space="preserve"> IF(OR(AV120= "4-2", AV120= "2-1", AV120= "-12", AV120= "-24"),"Q",
  IF(
    OR(AV120= "4-1", AV120= "40", AV120= "42"),"A",
    IF(
      AV120= "44","P",
      IF(OR(AV120= "2-2",AV120="0-2",AV120="-1-2",AV120="-2-2",AV120="-2-1",AV120="-20",AV120="-22" ),"R",
              IF(
                OR(AV120= "24",AV120="04",AV120="-14"),"M",
                IF(
                  OR(AV120= "20",AV120="22",AV120="0-1",AV120="00",AV120="02",AV120="-1-1",AV120="-10"),"I",""
                )
              )
      )
    )
  )
)</f>
        <v/>
      </c>
      <c r="BH120" t="str">
        <f xml:space="preserve"> IF(OR(AW120= "4-2", AW120= "2-1", AW120= "-12", AW120= "-24"),"Q",
  IF(
    OR(AW120= "4-1", AW120= "40", AW120= "42"),"A",
    IF(
      AW120= "44","P",
      IF(OR(AW120= "2-2",AW120="0-2",AW120="-1-2",AW120="-2-2",AW120="-2-1",AW120="-20",AW120="-22" ),"R",
              IF(
                OR(AW120= "24",AW120="04",AW120="-14"),"M",
                IF(
                  OR(AW120= "20",AW120="22",AW120="0-1",AW120="00",AW120="02",AW120="-1-1",AW120="-10"),"I",""
                )
              )
      )
    )
  )
)</f>
        <v/>
      </c>
      <c r="BI120" t="str">
        <f xml:space="preserve"> IF(OR(AX120= "4-2", AX120= "2-1", AX120= "-12", AX120= "-24"),"Q",
  IF(
    OR(AX120= "4-1", AX120= "40", AX120= "42"),"A",
    IF(
      AX120= "44","P",
      IF(OR(AX120= "2-2",AX120="0-2",AX120="-1-2",AX120="-2-2",AX120="-2-1",AX120="-20",AX120="-22" ),"R",
              IF(
                OR(AX120= "24",AX120="04",AX120="-14"),"M",
                IF(
                  OR(AX120= "20",AX120="22",AX120="0-1",AX120="00",AX120="02",AX120="-1-1",AX120="-10"),"I",""
                )
              )
      )
    )
  )
)</f>
        <v/>
      </c>
      <c r="BJ120" t="str">
        <f xml:space="preserve"> IF(OR(AY120= "4-2", AY120= "2-1", AY120= "-12", AY120= "-24"),"Q",
  IF(
    OR(AY120= "4-1", AY120= "40", AY120= "42"),"A",
    IF(
      AY120= "44","P",
      IF(OR(AY120= "2-2",AY120="0-2",AY120="-1-2",AY120="-2-2",AY120="-2-1",AY120="-20",AY120="-22" ),"R",
              IF(
                OR(AY120= "24",AY120="04",AY120="-14"),"M",
                IF(
                  OR(AY120= "20",AY120="22",AY120="0-1",AY120="00",AY120="02",AY120="-1-1",AY120="-10"),"I",""
                )
              )
      )
    )
  )
)</f>
        <v/>
      </c>
      <c r="BK120" t="str">
        <f xml:space="preserve"> IF(OR(AZ120= "4-2", AZ120= "2-1", AZ120= "-12", AZ120= "-24"),"Q",
  IF(
    OR(AZ120= "4-1", AZ120= "40", AZ120= "42"),"A",
    IF(
      AZ120= "44","P",
      IF(OR(AZ120= "2-2",AZ120="0-2",AZ120="-1-2",AZ120="-2-2",AZ120="-2-1",AZ120="-20",AZ120="-22" ),"R",
              IF(
                OR(AZ120= "24",AZ120="04",AZ120="-14"),"M",
                IF(
                  OR(AZ120= "20",AZ120="22",AZ120="0-1",AZ120="00",AZ120="02",AZ120="-1-1",AZ120="-10"),"I",""
                )
              )
      )
    )
  )
)</f>
        <v/>
      </c>
      <c r="BL120" t="str">
        <f xml:space="preserve"> IF(OR(BA120= "4-2", BA120= "2-1", BA120= "-12", BA120= "-24"),"Q",
  IF(
    OR(BA120= "4-1", BA120= "40", BA120= "42"),"A",
    IF(
      BA120= "44","P",
      IF(OR(BA120= "2-2",BA120="0-2",BA120="-1-2",BA120="-2-2",BA120="-2-1",BA120="-20",BA120="-22" ),"R",
              IF(
                OR(BA120= "24",BA120="04",BA120="-14"),"M",
                IF(
                  OR(BA120= "20",BA120="22",BA120="0-1",BA120="00",BA120="02",BA120="-1-1",BA120="-10"),"I",""
                )
              )
      )
    )
  )
)</f>
        <v/>
      </c>
    </row>
    <row r="121" spans="23:64" x14ac:dyDescent="0.25">
      <c r="W121" t="b">
        <f>IF(OR(B121=Локализация!$C$118,B121=5),4,IF(OR(B121=Локализация!$C$119,B121=4),2,IF(OR(B121=Локализация!$C$120,B121=3),0,IF(OR(B121=Локализация!$C$121,B121=2),-1,IF(OR(B121=Локализация!$C$122,B121=1),-2)))))</f>
        <v>0</v>
      </c>
      <c r="X121" t="b">
        <f>IF(OR(C121=Локализация!$C$124,C121=5),-2,IF(OR(C121=Локализация!$C$125,C121=4),-1,IF(OR(C121=Локализация!$C$126,C121=3),0,IF(OR(C121=Локализация!$C$127,C121=2),2,IF(OR(C121=Локализация!$C$128,C121=1),4)))))</f>
        <v>0</v>
      </c>
      <c r="Y121" t="b">
        <f>IF(OR(D121=Локализация!$C$118,D121=5),4,IF(OR(D121=Локализация!$C$119,D121=4),2,IF(OR(D121=Локализация!$C$120,D121=3),0,IF(OR(D121=Локализация!$C$121,D121=2),-1,IF(OR(D121=Локализация!$C$122,D121=1),-2)))))</f>
        <v>0</v>
      </c>
      <c r="Z121" t="b">
        <f>IF(OR(E121=Локализация!$C$124,E121=5),-2,IF(OR(E121=Локализация!$C$125,E121=4),-1,IF(OR(E121=Локализация!$C$126,E121=3),0,IF(OR(E121=Локализация!$C$127,E121=2),2,IF(OR(E121=Локализация!$C$128,E121=1),4)))))</f>
        <v>0</v>
      </c>
      <c r="AA121" t="b">
        <f>IF(OR(F121=Локализация!$C$118,F121=5),4,IF(OR(F121=Локализация!$C$119,F121=4),2,IF(OR(F121=Локализация!$C$120,F121=3),0,IF(OR(F121=Локализация!$C$121,F121=2),-1,IF(OR(F121=Локализация!$C$122,F121=1),-2)))))</f>
        <v>0</v>
      </c>
      <c r="AB121" t="b">
        <f>IF(OR(G121=Локализация!$C$124,G121=5),-2,IF(OR(G121=Локализация!$C$125,G121=4),-1,IF(OR(G121=Локализация!$C$126,G121=3),0,IF(OR(G121=Локализация!$C$127,G121=2),2,IF(OR(G121=Локализация!$C$128,G121=1),4)))))</f>
        <v>0</v>
      </c>
      <c r="AC121" t="b">
        <f>IF(OR(H121=Локализация!$C$118,H121=5),4,IF(OR(H121=Локализация!$C$119,H121=4),2,IF(OR(H121=Локализация!$C$120,H121=3),0,IF(OR(H121=Локализация!$C$121,H121=2),-1,IF(OR(H121=Локализация!$C$122,H121=1),-2)))))</f>
        <v>0</v>
      </c>
      <c r="AD121" t="b">
        <f>IF(OR(I121=Локализация!$C$124,I121=5),-2,IF(OR(I121=Локализация!$C$125,I121=4),-1,IF(OR(I121=Локализация!$C$126,I121=3),0,IF(OR(I121=Локализация!$C$127,I121=2),2,IF(OR(I121=Локализация!$C$128,I121=1),4)))))</f>
        <v>0</v>
      </c>
      <c r="AE121" t="b">
        <f>IF(OR(J121=Локализация!$C$118,J121=5),4,IF(OR(J121=Локализация!$C$119,J121=4),2,IF(OR(J121=Локализация!$C$120,J121=3),0,IF(OR(J121=Локализация!$C$121,J121=2),-1,IF(OR(J121=Локализация!$C$122,J121=1),-2)))))</f>
        <v>0</v>
      </c>
      <c r="AF121" t="b">
        <f>IF(OR(K121=Локализация!$C$124,K121=5),-2,IF(OR(K121=Локализация!$C$125,K121=4),-1,IF(OR(K121=Локализация!$C$126,K121=3),0,IF(OR(K121=Локализация!$C$127,K121=2),2,IF(OR(K121=Локализация!$C$128,K121=1),4)))))</f>
        <v>0</v>
      </c>
      <c r="AG121" t="b">
        <f>IF(OR(L121=Локализация!$C$118,L121=5),4,IF(OR(L121=Локализация!$C$119,L121=4),2,IF(OR(L121=Локализация!$C$120,L121=3),0,IF(OR(L121=Локализация!$C$121,L121=2),-1,IF(OR(L121=Локализация!$C$122,L121=1),-2)))))</f>
        <v>0</v>
      </c>
      <c r="AH121" t="b">
        <f>IF(OR(M121=Локализация!$C$124,M121=5),-2,IF(OR(M121=Локализация!$C$125,M121=4),-1,IF(OR(M121=Локализация!$C$126,M121=3),0,IF(OR(M121=Локализация!$C$127,M121=2),2,IF(OR(M121=Локализация!$C$128,M121=1),4)))))</f>
        <v>0</v>
      </c>
      <c r="AI121" t="b">
        <f>IF(OR(N121=Локализация!$C$118,N121=5),4,IF(OR(N121=Локализация!$C$119,N121=4),2,IF(OR(N121=Локализация!$C$120,N121=3),0,IF(OR(N121=Локализация!$C$121,N121=2),-1,IF(OR(N121=Локализация!$C$122,N121=1),-2)))))</f>
        <v>0</v>
      </c>
      <c r="AJ121" t="b">
        <f>IF(OR(O121=Локализация!$C$124,O121=5),-2,IF(OR(O121=Локализация!$C$125,O121=4),-1,IF(OR(O121=Локализация!$C$126,O121=3),0,IF(OR(O121=Локализация!$C$127,O121=2),2,IF(OR(O121=Локализация!$C$128,O121=1),4)))))</f>
        <v>0</v>
      </c>
      <c r="AK121" t="b">
        <f>IF(OR(P121=Локализация!$C$118,P121=5),4,IF(OR(P121=Локализация!$C$119,P121=4),2,IF(OR(P121=Локализация!$C$120,P121=3),0,IF(OR(P121=Локализация!$C$121,P121=2),-1,IF(OR(P121=Локализация!$C$122,P121=1),-2)))))</f>
        <v>0</v>
      </c>
      <c r="AL121" t="b">
        <f>IF(OR(Q121=Локализация!$C$124,Q121=5),-2,IF(OR(Q121=Локализация!$C$125,Q121=4),-1,IF(OR(Q121=Локализация!$C$126,Q121=3),0,IF(OR(Q121=Локализация!$C$127,Q121=2),2,IF(OR(Q121=Локализация!$C$128,Q121=1),4)))))</f>
        <v>0</v>
      </c>
      <c r="AM121" t="b">
        <f>IF(OR(R121=Локализация!$C$118,R121=5),4,IF(OR(R121=Локализация!$C$119,R121=4),2,IF(OR(R121=Локализация!$C$120,R121=3),0,IF(OR(R121=Локализация!$C$121,R121=2),-1,IF(OR(R121=Локализация!$C$122,R121=1),-2)))))</f>
        <v>0</v>
      </c>
      <c r="AN121" t="b">
        <f>IF(OR(S121=Локализация!$C$124,S121=5),-2,IF(OR(S121=Локализация!$C$125,S121=4),-1,IF(OR(S121=Локализация!$C$126,S121=3),0,IF(OR(S121=Локализация!$C$127,S121=2),2,IF(OR(S121=Локализация!$C$128,S121=1),4)))))</f>
        <v>0</v>
      </c>
      <c r="AO121" t="b">
        <f>IF(OR(T121=Локализация!$C$118,T121=5),4,IF(OR(T121=Локализация!$C$119,T121=4),2,IF(OR(T121=Локализация!$C$120,T121=3),0,IF(OR(T121=Локализация!$C$121,T121=2),-1,IF(OR(T121=Локализация!$C$122,T121=1),-2)))))</f>
        <v>0</v>
      </c>
      <c r="AP121" t="b">
        <f>IF(OR(U121=Локализация!$C$124,U121=5),-2,IF(OR(U121=Локализация!$C$125,U121=4),-1,IF(OR(U121=Локализация!$C$126,U121=3),0,IF(OR(U121=Локализация!$C$127,U121=2),2,IF(OR(U121=Локализация!$C$128,U121=1),4)))))</f>
        <v>0</v>
      </c>
      <c r="AR121" t="str">
        <f>CONCATENATE(W121,X121)</f>
        <v>ЛОЖЬЛОЖЬ</v>
      </c>
      <c r="AS121" t="str">
        <f>CONCATENATE(Y121,Z121)</f>
        <v>ЛОЖЬЛОЖЬ</v>
      </c>
      <c r="AT121" t="str">
        <f>CONCATENATE(AA121,AB121)</f>
        <v>ЛОЖЬЛОЖЬ</v>
      </c>
      <c r="AU121" t="str">
        <f>CONCATENATE(AC121,AD121)</f>
        <v>ЛОЖЬЛОЖЬ</v>
      </c>
      <c r="AV121" t="str">
        <f>CONCATENATE(AE121,AF121)</f>
        <v>ЛОЖЬЛОЖЬ</v>
      </c>
      <c r="AW121" t="str">
        <f>CONCATENATE(AG121,AH121)</f>
        <v>ЛОЖЬЛОЖЬ</v>
      </c>
      <c r="AX121" t="str">
        <f>CONCATENATE(AI121,AJ121)</f>
        <v>ЛОЖЬЛОЖЬ</v>
      </c>
      <c r="AY121" t="str">
        <f>CONCATENATE(AK121,AL121)</f>
        <v>ЛОЖЬЛОЖЬ</v>
      </c>
      <c r="AZ121" t="str">
        <f>CONCATENATE(AM121,AN121)</f>
        <v>ЛОЖЬЛОЖЬ</v>
      </c>
      <c r="BA121" t="str">
        <f>CONCATENATE(AO121,AP121)</f>
        <v>ЛОЖЬЛОЖЬ</v>
      </c>
      <c r="BC121" t="str">
        <f xml:space="preserve"> IF(OR(AR121= "4-2", AR121= "2-1", AR121= "-12", AR121= "-24"),"Q",
  IF(
    OR(AR121= "4-1", AR121= "40", AR121= "42"),"A",
    IF(
      AR121= "44","P",
      IF(OR(AR121= "2-2",AR121="0-2",AR121="-1-2",AR121="-2-2",AR121="-2-1",AR121="-20",AR121="-22" ),"R",
              IF(
                OR(AR121= "24",AR121="04",AR121="-14"),"M",
                IF(
                  OR(AR121= "20",AR121="22",AR121="0-1",AR121="00",AR121="02",AR121="-1-1",AR121="-10"),"I",""
                )
              )
      )
    )
  )
)</f>
        <v/>
      </c>
      <c r="BD121" t="str">
        <f xml:space="preserve"> IF(OR(AS121= "4-2", AS121= "2-1", AS121= "-12", AS121= "-24"),"Q",
  IF(
    OR(AS121= "4-1", AS121= "40", AS121= "42"),"A",
    IF(
      AS121= "44","P",
      IF(OR(AS121= "2-2",AS121="0-2",AS121="-1-2",AS121="-2-2",AS121="-2-1",AS121="-20",AS121="-22" ),"R",
              IF(
                OR(AS121= "24",AS121="04",AS121="-14"),"M",
                IF(
                  OR(AS121= "20",AS121="22",AS121="0-1",AS121="00",AS121="02",AS121="-1-1",AS121="-10"),"I",""
                )
              )
      )
    )
  )
)</f>
        <v/>
      </c>
      <c r="BE121" t="str">
        <f xml:space="preserve"> IF(OR(AT121= "4-2", AT121= "2-1", AT121= "-12", AT121= "-24"),"Q",
  IF(
    OR(AT121= "4-1", AT121= "40", AT121= "42"),"A",
    IF(
      AT121= "44","P",
      IF(OR(AT121= "2-2",AT121="0-2",AT121="-1-2",AT121="-2-2",AT121="-2-1",AT121="-20",AT121="-22" ),"R",
              IF(
                OR(AT121= "24",AT121="04",AT121="-14"),"M",
                IF(
                  OR(AT121= "20",AT121="22",AT121="0-1",AT121="00",AT121="02",AT121="-1-1",AT121="-10"),"I",""
                )
              )
      )
    )
  )
)</f>
        <v/>
      </c>
      <c r="BF121" t="str">
        <f xml:space="preserve"> IF(OR(AU121= "4-2", AU121= "2-1", AU121= "-12", AU121= "-24"),"Q",
  IF(
    OR(AU121= "4-1", AU121= "40", AU121= "42"),"A",
    IF(
      AU121= "44","P",
      IF(OR(AU121= "2-2",AU121="0-2",AU121="-1-2",AU121="-2-2",AU121="-2-1",AU121="-20",AU121="-22" ),"R",
              IF(
                OR(AU121= "24",AU121="04",AU121="-14"),"M",
                IF(
                  OR(AU121= "20",AU121="22",AU121="0-1",AU121="00",AU121="02",AU121="-1-1",AU121="-10"),"I",""
                )
              )
      )
    )
  )
)</f>
        <v/>
      </c>
      <c r="BG121" t="str">
        <f xml:space="preserve"> IF(OR(AV121= "4-2", AV121= "2-1", AV121= "-12", AV121= "-24"),"Q",
  IF(
    OR(AV121= "4-1", AV121= "40", AV121= "42"),"A",
    IF(
      AV121= "44","P",
      IF(OR(AV121= "2-2",AV121="0-2",AV121="-1-2",AV121="-2-2",AV121="-2-1",AV121="-20",AV121="-22" ),"R",
              IF(
                OR(AV121= "24",AV121="04",AV121="-14"),"M",
                IF(
                  OR(AV121= "20",AV121="22",AV121="0-1",AV121="00",AV121="02",AV121="-1-1",AV121="-10"),"I",""
                )
              )
      )
    )
  )
)</f>
        <v/>
      </c>
      <c r="BH121" t="str">
        <f xml:space="preserve"> IF(OR(AW121= "4-2", AW121= "2-1", AW121= "-12", AW121= "-24"),"Q",
  IF(
    OR(AW121= "4-1", AW121= "40", AW121= "42"),"A",
    IF(
      AW121= "44","P",
      IF(OR(AW121= "2-2",AW121="0-2",AW121="-1-2",AW121="-2-2",AW121="-2-1",AW121="-20",AW121="-22" ),"R",
              IF(
                OR(AW121= "24",AW121="04",AW121="-14"),"M",
                IF(
                  OR(AW121= "20",AW121="22",AW121="0-1",AW121="00",AW121="02",AW121="-1-1",AW121="-10"),"I",""
                )
              )
      )
    )
  )
)</f>
        <v/>
      </c>
      <c r="BI121" t="str">
        <f xml:space="preserve"> IF(OR(AX121= "4-2", AX121= "2-1", AX121= "-12", AX121= "-24"),"Q",
  IF(
    OR(AX121= "4-1", AX121= "40", AX121= "42"),"A",
    IF(
      AX121= "44","P",
      IF(OR(AX121= "2-2",AX121="0-2",AX121="-1-2",AX121="-2-2",AX121="-2-1",AX121="-20",AX121="-22" ),"R",
              IF(
                OR(AX121= "24",AX121="04",AX121="-14"),"M",
                IF(
                  OR(AX121= "20",AX121="22",AX121="0-1",AX121="00",AX121="02",AX121="-1-1",AX121="-10"),"I",""
                )
              )
      )
    )
  )
)</f>
        <v/>
      </c>
      <c r="BJ121" t="str">
        <f xml:space="preserve"> IF(OR(AY121= "4-2", AY121= "2-1", AY121= "-12", AY121= "-24"),"Q",
  IF(
    OR(AY121= "4-1", AY121= "40", AY121= "42"),"A",
    IF(
      AY121= "44","P",
      IF(OR(AY121= "2-2",AY121="0-2",AY121="-1-2",AY121="-2-2",AY121="-2-1",AY121="-20",AY121="-22" ),"R",
              IF(
                OR(AY121= "24",AY121="04",AY121="-14"),"M",
                IF(
                  OR(AY121= "20",AY121="22",AY121="0-1",AY121="00",AY121="02",AY121="-1-1",AY121="-10"),"I",""
                )
              )
      )
    )
  )
)</f>
        <v/>
      </c>
      <c r="BK121" t="str">
        <f xml:space="preserve"> IF(OR(AZ121= "4-2", AZ121= "2-1", AZ121= "-12", AZ121= "-24"),"Q",
  IF(
    OR(AZ121= "4-1", AZ121= "40", AZ121= "42"),"A",
    IF(
      AZ121= "44","P",
      IF(OR(AZ121= "2-2",AZ121="0-2",AZ121="-1-2",AZ121="-2-2",AZ121="-2-1",AZ121="-20",AZ121="-22" ),"R",
              IF(
                OR(AZ121= "24",AZ121="04",AZ121="-14"),"M",
                IF(
                  OR(AZ121= "20",AZ121="22",AZ121="0-1",AZ121="00",AZ121="02",AZ121="-1-1",AZ121="-10"),"I",""
                )
              )
      )
    )
  )
)</f>
        <v/>
      </c>
      <c r="BL121" t="str">
        <f xml:space="preserve"> IF(OR(BA121= "4-2", BA121= "2-1", BA121= "-12", BA121= "-24"),"Q",
  IF(
    OR(BA121= "4-1", BA121= "40", BA121= "42"),"A",
    IF(
      BA121= "44","P",
      IF(OR(BA121= "2-2",BA121="0-2",BA121="-1-2",BA121="-2-2",BA121="-2-1",BA121="-20",BA121="-22" ),"R",
              IF(
                OR(BA121= "24",BA121="04",BA121="-14"),"M",
                IF(
                  OR(BA121= "20",BA121="22",BA121="0-1",BA121="00",BA121="02",BA121="-1-1",BA121="-10"),"I",""
                )
              )
      )
    )
  )
)</f>
        <v/>
      </c>
    </row>
    <row r="122" spans="23:64" x14ac:dyDescent="0.25">
      <c r="W122" t="b">
        <f>IF(OR(B122=Локализация!$C$118,B122=5),4,IF(OR(B122=Локализация!$C$119,B122=4),2,IF(OR(B122=Локализация!$C$120,B122=3),0,IF(OR(B122=Локализация!$C$121,B122=2),-1,IF(OR(B122=Локализация!$C$122,B122=1),-2)))))</f>
        <v>0</v>
      </c>
      <c r="X122" t="b">
        <f>IF(OR(C122=Локализация!$C$124,C122=5),-2,IF(OR(C122=Локализация!$C$125,C122=4),-1,IF(OR(C122=Локализация!$C$126,C122=3),0,IF(OR(C122=Локализация!$C$127,C122=2),2,IF(OR(C122=Локализация!$C$128,C122=1),4)))))</f>
        <v>0</v>
      </c>
      <c r="Y122" t="b">
        <f>IF(OR(D122=Локализация!$C$118,D122=5),4,IF(OR(D122=Локализация!$C$119,D122=4),2,IF(OR(D122=Локализация!$C$120,D122=3),0,IF(OR(D122=Локализация!$C$121,D122=2),-1,IF(OR(D122=Локализация!$C$122,D122=1),-2)))))</f>
        <v>0</v>
      </c>
      <c r="Z122" t="b">
        <f>IF(OR(E122=Локализация!$C$124,E122=5),-2,IF(OR(E122=Локализация!$C$125,E122=4),-1,IF(OR(E122=Локализация!$C$126,E122=3),0,IF(OR(E122=Локализация!$C$127,E122=2),2,IF(OR(E122=Локализация!$C$128,E122=1),4)))))</f>
        <v>0</v>
      </c>
      <c r="AA122" t="b">
        <f>IF(OR(F122=Локализация!$C$118,F122=5),4,IF(OR(F122=Локализация!$C$119,F122=4),2,IF(OR(F122=Локализация!$C$120,F122=3),0,IF(OR(F122=Локализация!$C$121,F122=2),-1,IF(OR(F122=Локализация!$C$122,F122=1),-2)))))</f>
        <v>0</v>
      </c>
      <c r="AB122" t="b">
        <f>IF(OR(G122=Локализация!$C$124,G122=5),-2,IF(OR(G122=Локализация!$C$125,G122=4),-1,IF(OR(G122=Локализация!$C$126,G122=3),0,IF(OR(G122=Локализация!$C$127,G122=2),2,IF(OR(G122=Локализация!$C$128,G122=1),4)))))</f>
        <v>0</v>
      </c>
      <c r="AC122" t="b">
        <f>IF(OR(H122=Локализация!$C$118,H122=5),4,IF(OR(H122=Локализация!$C$119,H122=4),2,IF(OR(H122=Локализация!$C$120,H122=3),0,IF(OR(H122=Локализация!$C$121,H122=2),-1,IF(OR(H122=Локализация!$C$122,H122=1),-2)))))</f>
        <v>0</v>
      </c>
      <c r="AD122" t="b">
        <f>IF(OR(I122=Локализация!$C$124,I122=5),-2,IF(OR(I122=Локализация!$C$125,I122=4),-1,IF(OR(I122=Локализация!$C$126,I122=3),0,IF(OR(I122=Локализация!$C$127,I122=2),2,IF(OR(I122=Локализация!$C$128,I122=1),4)))))</f>
        <v>0</v>
      </c>
      <c r="AE122" t="b">
        <f>IF(OR(J122=Локализация!$C$118,J122=5),4,IF(OR(J122=Локализация!$C$119,J122=4),2,IF(OR(J122=Локализация!$C$120,J122=3),0,IF(OR(J122=Локализация!$C$121,J122=2),-1,IF(OR(J122=Локализация!$C$122,J122=1),-2)))))</f>
        <v>0</v>
      </c>
      <c r="AF122" t="b">
        <f>IF(OR(K122=Локализация!$C$124,K122=5),-2,IF(OR(K122=Локализация!$C$125,K122=4),-1,IF(OR(K122=Локализация!$C$126,K122=3),0,IF(OR(K122=Локализация!$C$127,K122=2),2,IF(OR(K122=Локализация!$C$128,K122=1),4)))))</f>
        <v>0</v>
      </c>
      <c r="AG122" t="b">
        <f>IF(OR(L122=Локализация!$C$118,L122=5),4,IF(OR(L122=Локализация!$C$119,L122=4),2,IF(OR(L122=Локализация!$C$120,L122=3),0,IF(OR(L122=Локализация!$C$121,L122=2),-1,IF(OR(L122=Локализация!$C$122,L122=1),-2)))))</f>
        <v>0</v>
      </c>
      <c r="AH122" t="b">
        <f>IF(OR(M122=Локализация!$C$124,M122=5),-2,IF(OR(M122=Локализация!$C$125,M122=4),-1,IF(OR(M122=Локализация!$C$126,M122=3),0,IF(OR(M122=Локализация!$C$127,M122=2),2,IF(OR(M122=Локализация!$C$128,M122=1),4)))))</f>
        <v>0</v>
      </c>
      <c r="AI122" t="b">
        <f>IF(OR(N122=Локализация!$C$118,N122=5),4,IF(OR(N122=Локализация!$C$119,N122=4),2,IF(OR(N122=Локализация!$C$120,N122=3),0,IF(OR(N122=Локализация!$C$121,N122=2),-1,IF(OR(N122=Локализация!$C$122,N122=1),-2)))))</f>
        <v>0</v>
      </c>
      <c r="AJ122" t="b">
        <f>IF(OR(O122=Локализация!$C$124,O122=5),-2,IF(OR(O122=Локализация!$C$125,O122=4),-1,IF(OR(O122=Локализация!$C$126,O122=3),0,IF(OR(O122=Локализация!$C$127,O122=2),2,IF(OR(O122=Локализация!$C$128,O122=1),4)))))</f>
        <v>0</v>
      </c>
      <c r="AK122" t="b">
        <f>IF(OR(P122=Локализация!$C$118,P122=5),4,IF(OR(P122=Локализация!$C$119,P122=4),2,IF(OR(P122=Локализация!$C$120,P122=3),0,IF(OR(P122=Локализация!$C$121,P122=2),-1,IF(OR(P122=Локализация!$C$122,P122=1),-2)))))</f>
        <v>0</v>
      </c>
      <c r="AL122" t="b">
        <f>IF(OR(Q122=Локализация!$C$124,Q122=5),-2,IF(OR(Q122=Локализация!$C$125,Q122=4),-1,IF(OR(Q122=Локализация!$C$126,Q122=3),0,IF(OR(Q122=Локализация!$C$127,Q122=2),2,IF(OR(Q122=Локализация!$C$128,Q122=1),4)))))</f>
        <v>0</v>
      </c>
      <c r="AM122" t="b">
        <f>IF(OR(R122=Локализация!$C$118,R122=5),4,IF(OR(R122=Локализация!$C$119,R122=4),2,IF(OR(R122=Локализация!$C$120,R122=3),0,IF(OR(R122=Локализация!$C$121,R122=2),-1,IF(OR(R122=Локализация!$C$122,R122=1),-2)))))</f>
        <v>0</v>
      </c>
      <c r="AN122" t="b">
        <f>IF(OR(S122=Локализация!$C$124,S122=5),-2,IF(OR(S122=Локализация!$C$125,S122=4),-1,IF(OR(S122=Локализация!$C$126,S122=3),0,IF(OR(S122=Локализация!$C$127,S122=2),2,IF(OR(S122=Локализация!$C$128,S122=1),4)))))</f>
        <v>0</v>
      </c>
      <c r="AO122" t="b">
        <f>IF(OR(T122=Локализация!$C$118,T122=5),4,IF(OR(T122=Локализация!$C$119,T122=4),2,IF(OR(T122=Локализация!$C$120,T122=3),0,IF(OR(T122=Локализация!$C$121,T122=2),-1,IF(OR(T122=Локализация!$C$122,T122=1),-2)))))</f>
        <v>0</v>
      </c>
      <c r="AP122" t="b">
        <f>IF(OR(U122=Локализация!$C$124,U122=5),-2,IF(OR(U122=Локализация!$C$125,U122=4),-1,IF(OR(U122=Локализация!$C$126,U122=3),0,IF(OR(U122=Локализация!$C$127,U122=2),2,IF(OR(U122=Локализация!$C$128,U122=1),4)))))</f>
        <v>0</v>
      </c>
      <c r="AR122" t="str">
        <f>CONCATENATE(W122,X122)</f>
        <v>ЛОЖЬЛОЖЬ</v>
      </c>
      <c r="AS122" t="str">
        <f>CONCATENATE(Y122,Z122)</f>
        <v>ЛОЖЬЛОЖЬ</v>
      </c>
      <c r="AT122" t="str">
        <f>CONCATENATE(AA122,AB122)</f>
        <v>ЛОЖЬЛОЖЬ</v>
      </c>
      <c r="AU122" t="str">
        <f>CONCATENATE(AC122,AD122)</f>
        <v>ЛОЖЬЛОЖЬ</v>
      </c>
      <c r="AV122" t="str">
        <f>CONCATENATE(AE122,AF122)</f>
        <v>ЛОЖЬЛОЖЬ</v>
      </c>
      <c r="AW122" t="str">
        <f>CONCATENATE(AG122,AH122)</f>
        <v>ЛОЖЬЛОЖЬ</v>
      </c>
      <c r="AX122" t="str">
        <f>CONCATENATE(AI122,AJ122)</f>
        <v>ЛОЖЬЛОЖЬ</v>
      </c>
      <c r="AY122" t="str">
        <f>CONCATENATE(AK122,AL122)</f>
        <v>ЛОЖЬЛОЖЬ</v>
      </c>
      <c r="AZ122" t="str">
        <f>CONCATENATE(AM122,AN122)</f>
        <v>ЛОЖЬЛОЖЬ</v>
      </c>
      <c r="BA122" t="str">
        <f>CONCATENATE(AO122,AP122)</f>
        <v>ЛОЖЬЛОЖЬ</v>
      </c>
      <c r="BC122" t="str">
        <f xml:space="preserve"> IF(OR(AR122= "4-2", AR122= "2-1", AR122= "-12", AR122= "-24"),"Q",
  IF(
    OR(AR122= "4-1", AR122= "40", AR122= "42"),"A",
    IF(
      AR122= "44","P",
      IF(OR(AR122= "2-2",AR122="0-2",AR122="-1-2",AR122="-2-2",AR122="-2-1",AR122="-20",AR122="-22" ),"R",
              IF(
                OR(AR122= "24",AR122="04",AR122="-14"),"M",
                IF(
                  OR(AR122= "20",AR122="22",AR122="0-1",AR122="00",AR122="02",AR122="-1-1",AR122="-10"),"I",""
                )
              )
      )
    )
  )
)</f>
        <v/>
      </c>
      <c r="BD122" t="str">
        <f xml:space="preserve"> IF(OR(AS122= "4-2", AS122= "2-1", AS122= "-12", AS122= "-24"),"Q",
  IF(
    OR(AS122= "4-1", AS122= "40", AS122= "42"),"A",
    IF(
      AS122= "44","P",
      IF(OR(AS122= "2-2",AS122="0-2",AS122="-1-2",AS122="-2-2",AS122="-2-1",AS122="-20",AS122="-22" ),"R",
              IF(
                OR(AS122= "24",AS122="04",AS122="-14"),"M",
                IF(
                  OR(AS122= "20",AS122="22",AS122="0-1",AS122="00",AS122="02",AS122="-1-1",AS122="-10"),"I",""
                )
              )
      )
    )
  )
)</f>
        <v/>
      </c>
      <c r="BE122" t="str">
        <f xml:space="preserve"> IF(OR(AT122= "4-2", AT122= "2-1", AT122= "-12", AT122= "-24"),"Q",
  IF(
    OR(AT122= "4-1", AT122= "40", AT122= "42"),"A",
    IF(
      AT122= "44","P",
      IF(OR(AT122= "2-2",AT122="0-2",AT122="-1-2",AT122="-2-2",AT122="-2-1",AT122="-20",AT122="-22" ),"R",
              IF(
                OR(AT122= "24",AT122="04",AT122="-14"),"M",
                IF(
                  OR(AT122= "20",AT122="22",AT122="0-1",AT122="00",AT122="02",AT122="-1-1",AT122="-10"),"I",""
                )
              )
      )
    )
  )
)</f>
        <v/>
      </c>
      <c r="BF122" t="str">
        <f xml:space="preserve"> IF(OR(AU122= "4-2", AU122= "2-1", AU122= "-12", AU122= "-24"),"Q",
  IF(
    OR(AU122= "4-1", AU122= "40", AU122= "42"),"A",
    IF(
      AU122= "44","P",
      IF(OR(AU122= "2-2",AU122="0-2",AU122="-1-2",AU122="-2-2",AU122="-2-1",AU122="-20",AU122="-22" ),"R",
              IF(
                OR(AU122= "24",AU122="04",AU122="-14"),"M",
                IF(
                  OR(AU122= "20",AU122="22",AU122="0-1",AU122="00",AU122="02",AU122="-1-1",AU122="-10"),"I",""
                )
              )
      )
    )
  )
)</f>
        <v/>
      </c>
      <c r="BG122" t="str">
        <f xml:space="preserve"> IF(OR(AV122= "4-2", AV122= "2-1", AV122= "-12", AV122= "-24"),"Q",
  IF(
    OR(AV122= "4-1", AV122= "40", AV122= "42"),"A",
    IF(
      AV122= "44","P",
      IF(OR(AV122= "2-2",AV122="0-2",AV122="-1-2",AV122="-2-2",AV122="-2-1",AV122="-20",AV122="-22" ),"R",
              IF(
                OR(AV122= "24",AV122="04",AV122="-14"),"M",
                IF(
                  OR(AV122= "20",AV122="22",AV122="0-1",AV122="00",AV122="02",AV122="-1-1",AV122="-10"),"I",""
                )
              )
      )
    )
  )
)</f>
        <v/>
      </c>
      <c r="BH122" t="str">
        <f xml:space="preserve"> IF(OR(AW122= "4-2", AW122= "2-1", AW122= "-12", AW122= "-24"),"Q",
  IF(
    OR(AW122= "4-1", AW122= "40", AW122= "42"),"A",
    IF(
      AW122= "44","P",
      IF(OR(AW122= "2-2",AW122="0-2",AW122="-1-2",AW122="-2-2",AW122="-2-1",AW122="-20",AW122="-22" ),"R",
              IF(
                OR(AW122= "24",AW122="04",AW122="-14"),"M",
                IF(
                  OR(AW122= "20",AW122="22",AW122="0-1",AW122="00",AW122="02",AW122="-1-1",AW122="-10"),"I",""
                )
              )
      )
    )
  )
)</f>
        <v/>
      </c>
      <c r="BI122" t="str">
        <f xml:space="preserve"> IF(OR(AX122= "4-2", AX122= "2-1", AX122= "-12", AX122= "-24"),"Q",
  IF(
    OR(AX122= "4-1", AX122= "40", AX122= "42"),"A",
    IF(
      AX122= "44","P",
      IF(OR(AX122= "2-2",AX122="0-2",AX122="-1-2",AX122="-2-2",AX122="-2-1",AX122="-20",AX122="-22" ),"R",
              IF(
                OR(AX122= "24",AX122="04",AX122="-14"),"M",
                IF(
                  OR(AX122= "20",AX122="22",AX122="0-1",AX122="00",AX122="02",AX122="-1-1",AX122="-10"),"I",""
                )
              )
      )
    )
  )
)</f>
        <v/>
      </c>
      <c r="BJ122" t="str">
        <f xml:space="preserve"> IF(OR(AY122= "4-2", AY122= "2-1", AY122= "-12", AY122= "-24"),"Q",
  IF(
    OR(AY122= "4-1", AY122= "40", AY122= "42"),"A",
    IF(
      AY122= "44","P",
      IF(OR(AY122= "2-2",AY122="0-2",AY122="-1-2",AY122="-2-2",AY122="-2-1",AY122="-20",AY122="-22" ),"R",
              IF(
                OR(AY122= "24",AY122="04",AY122="-14"),"M",
                IF(
                  OR(AY122= "20",AY122="22",AY122="0-1",AY122="00",AY122="02",AY122="-1-1",AY122="-10"),"I",""
                )
              )
      )
    )
  )
)</f>
        <v/>
      </c>
      <c r="BK122" t="str">
        <f xml:space="preserve"> IF(OR(AZ122= "4-2", AZ122= "2-1", AZ122= "-12", AZ122= "-24"),"Q",
  IF(
    OR(AZ122= "4-1", AZ122= "40", AZ122= "42"),"A",
    IF(
      AZ122= "44","P",
      IF(OR(AZ122= "2-2",AZ122="0-2",AZ122="-1-2",AZ122="-2-2",AZ122="-2-1",AZ122="-20",AZ122="-22" ),"R",
              IF(
                OR(AZ122= "24",AZ122="04",AZ122="-14"),"M",
                IF(
                  OR(AZ122= "20",AZ122="22",AZ122="0-1",AZ122="00",AZ122="02",AZ122="-1-1",AZ122="-10"),"I",""
                )
              )
      )
    )
  )
)</f>
        <v/>
      </c>
      <c r="BL122" t="str">
        <f xml:space="preserve"> IF(OR(BA122= "4-2", BA122= "2-1", BA122= "-12", BA122= "-24"),"Q",
  IF(
    OR(BA122= "4-1", BA122= "40", BA122= "42"),"A",
    IF(
      BA122= "44","P",
      IF(OR(BA122= "2-2",BA122="0-2",BA122="-1-2",BA122="-2-2",BA122="-2-1",BA122="-20",BA122="-22" ),"R",
              IF(
                OR(BA122= "24",BA122="04",BA122="-14"),"M",
                IF(
                  OR(BA122= "20",BA122="22",BA122="0-1",BA122="00",BA122="02",BA122="-1-1",BA122="-10"),"I",""
                )
              )
      )
    )
  )
)</f>
        <v/>
      </c>
    </row>
    <row r="123" spans="23:64" x14ac:dyDescent="0.25">
      <c r="W123" t="b">
        <f>IF(OR(B123=Локализация!$C$118,B123=5),4,IF(OR(B123=Локализация!$C$119,B123=4),2,IF(OR(B123=Локализация!$C$120,B123=3),0,IF(OR(B123=Локализация!$C$121,B123=2),-1,IF(OR(B123=Локализация!$C$122,B123=1),-2)))))</f>
        <v>0</v>
      </c>
      <c r="X123" t="b">
        <f>IF(OR(C123=Локализация!$C$124,C123=5),-2,IF(OR(C123=Локализация!$C$125,C123=4),-1,IF(OR(C123=Локализация!$C$126,C123=3),0,IF(OR(C123=Локализация!$C$127,C123=2),2,IF(OR(C123=Локализация!$C$128,C123=1),4)))))</f>
        <v>0</v>
      </c>
      <c r="Y123" t="b">
        <f>IF(OR(D123=Локализация!$C$118,D123=5),4,IF(OR(D123=Локализация!$C$119,D123=4),2,IF(OR(D123=Локализация!$C$120,D123=3),0,IF(OR(D123=Локализация!$C$121,D123=2),-1,IF(OR(D123=Локализация!$C$122,D123=1),-2)))))</f>
        <v>0</v>
      </c>
      <c r="Z123" t="b">
        <f>IF(OR(E123=Локализация!$C$124,E123=5),-2,IF(OR(E123=Локализация!$C$125,E123=4),-1,IF(OR(E123=Локализация!$C$126,E123=3),0,IF(OR(E123=Локализация!$C$127,E123=2),2,IF(OR(E123=Локализация!$C$128,E123=1),4)))))</f>
        <v>0</v>
      </c>
      <c r="AA123" t="b">
        <f>IF(OR(F123=Локализация!$C$118,F123=5),4,IF(OR(F123=Локализация!$C$119,F123=4),2,IF(OR(F123=Локализация!$C$120,F123=3),0,IF(OR(F123=Локализация!$C$121,F123=2),-1,IF(OR(F123=Локализация!$C$122,F123=1),-2)))))</f>
        <v>0</v>
      </c>
      <c r="AB123" t="b">
        <f>IF(OR(G123=Локализация!$C$124,G123=5),-2,IF(OR(G123=Локализация!$C$125,G123=4),-1,IF(OR(G123=Локализация!$C$126,G123=3),0,IF(OR(G123=Локализация!$C$127,G123=2),2,IF(OR(G123=Локализация!$C$128,G123=1),4)))))</f>
        <v>0</v>
      </c>
      <c r="AC123" t="b">
        <f>IF(OR(H123=Локализация!$C$118,H123=5),4,IF(OR(H123=Локализация!$C$119,H123=4),2,IF(OR(H123=Локализация!$C$120,H123=3),0,IF(OR(H123=Локализация!$C$121,H123=2),-1,IF(OR(H123=Локализация!$C$122,H123=1),-2)))))</f>
        <v>0</v>
      </c>
      <c r="AD123" t="b">
        <f>IF(OR(I123=Локализация!$C$124,I123=5),-2,IF(OR(I123=Локализация!$C$125,I123=4),-1,IF(OR(I123=Локализация!$C$126,I123=3),0,IF(OR(I123=Локализация!$C$127,I123=2),2,IF(OR(I123=Локализация!$C$128,I123=1),4)))))</f>
        <v>0</v>
      </c>
      <c r="AE123" t="b">
        <f>IF(OR(J123=Локализация!$C$118,J123=5),4,IF(OR(J123=Локализация!$C$119,J123=4),2,IF(OR(J123=Локализация!$C$120,J123=3),0,IF(OR(J123=Локализация!$C$121,J123=2),-1,IF(OR(J123=Локализация!$C$122,J123=1),-2)))))</f>
        <v>0</v>
      </c>
      <c r="AF123" t="b">
        <f>IF(OR(K123=Локализация!$C$124,K123=5),-2,IF(OR(K123=Локализация!$C$125,K123=4),-1,IF(OR(K123=Локализация!$C$126,K123=3),0,IF(OR(K123=Локализация!$C$127,K123=2),2,IF(OR(K123=Локализация!$C$128,K123=1),4)))))</f>
        <v>0</v>
      </c>
      <c r="AG123" t="b">
        <f>IF(OR(L123=Локализация!$C$118,L123=5),4,IF(OR(L123=Локализация!$C$119,L123=4),2,IF(OR(L123=Локализация!$C$120,L123=3),0,IF(OR(L123=Локализация!$C$121,L123=2),-1,IF(OR(L123=Локализация!$C$122,L123=1),-2)))))</f>
        <v>0</v>
      </c>
      <c r="AH123" t="b">
        <f>IF(OR(M123=Локализация!$C$124,M123=5),-2,IF(OR(M123=Локализация!$C$125,M123=4),-1,IF(OR(M123=Локализация!$C$126,M123=3),0,IF(OR(M123=Локализация!$C$127,M123=2),2,IF(OR(M123=Локализация!$C$128,M123=1),4)))))</f>
        <v>0</v>
      </c>
      <c r="AI123" t="b">
        <f>IF(OR(N123=Локализация!$C$118,N123=5),4,IF(OR(N123=Локализация!$C$119,N123=4),2,IF(OR(N123=Локализация!$C$120,N123=3),0,IF(OR(N123=Локализация!$C$121,N123=2),-1,IF(OR(N123=Локализация!$C$122,N123=1),-2)))))</f>
        <v>0</v>
      </c>
      <c r="AJ123" t="b">
        <f>IF(OR(O123=Локализация!$C$124,O123=5),-2,IF(OR(O123=Локализация!$C$125,O123=4),-1,IF(OR(O123=Локализация!$C$126,O123=3),0,IF(OR(O123=Локализация!$C$127,O123=2),2,IF(OR(O123=Локализация!$C$128,O123=1),4)))))</f>
        <v>0</v>
      </c>
      <c r="AK123" t="b">
        <f>IF(OR(P123=Локализация!$C$118,P123=5),4,IF(OR(P123=Локализация!$C$119,P123=4),2,IF(OR(P123=Локализация!$C$120,P123=3),0,IF(OR(P123=Локализация!$C$121,P123=2),-1,IF(OR(P123=Локализация!$C$122,P123=1),-2)))))</f>
        <v>0</v>
      </c>
      <c r="AL123" t="b">
        <f>IF(OR(Q123=Локализация!$C$124,Q123=5),-2,IF(OR(Q123=Локализация!$C$125,Q123=4),-1,IF(OR(Q123=Локализация!$C$126,Q123=3),0,IF(OR(Q123=Локализация!$C$127,Q123=2),2,IF(OR(Q123=Локализация!$C$128,Q123=1),4)))))</f>
        <v>0</v>
      </c>
      <c r="AM123" t="b">
        <f>IF(OR(R123=Локализация!$C$118,R123=5),4,IF(OR(R123=Локализация!$C$119,R123=4),2,IF(OR(R123=Локализация!$C$120,R123=3),0,IF(OR(R123=Локализация!$C$121,R123=2),-1,IF(OR(R123=Локализация!$C$122,R123=1),-2)))))</f>
        <v>0</v>
      </c>
      <c r="AN123" t="b">
        <f>IF(OR(S123=Локализация!$C$124,S123=5),-2,IF(OR(S123=Локализация!$C$125,S123=4),-1,IF(OR(S123=Локализация!$C$126,S123=3),0,IF(OR(S123=Локализация!$C$127,S123=2),2,IF(OR(S123=Локализация!$C$128,S123=1),4)))))</f>
        <v>0</v>
      </c>
      <c r="AO123" t="b">
        <f>IF(OR(T123=Локализация!$C$118,T123=5),4,IF(OR(T123=Локализация!$C$119,T123=4),2,IF(OR(T123=Локализация!$C$120,T123=3),0,IF(OR(T123=Локализация!$C$121,T123=2),-1,IF(OR(T123=Локализация!$C$122,T123=1),-2)))))</f>
        <v>0</v>
      </c>
      <c r="AP123" t="b">
        <f>IF(OR(U123=Локализация!$C$124,U123=5),-2,IF(OR(U123=Локализация!$C$125,U123=4),-1,IF(OR(U123=Локализация!$C$126,U123=3),0,IF(OR(U123=Локализация!$C$127,U123=2),2,IF(OR(U123=Локализация!$C$128,U123=1),4)))))</f>
        <v>0</v>
      </c>
      <c r="AR123" t="str">
        <f>CONCATENATE(W123,X123)</f>
        <v>ЛОЖЬЛОЖЬ</v>
      </c>
      <c r="AS123" t="str">
        <f>CONCATENATE(Y123,Z123)</f>
        <v>ЛОЖЬЛОЖЬ</v>
      </c>
      <c r="AT123" t="str">
        <f>CONCATENATE(AA123,AB123)</f>
        <v>ЛОЖЬЛОЖЬ</v>
      </c>
      <c r="AU123" t="str">
        <f>CONCATENATE(AC123,AD123)</f>
        <v>ЛОЖЬЛОЖЬ</v>
      </c>
      <c r="AV123" t="str">
        <f>CONCATENATE(AE123,AF123)</f>
        <v>ЛОЖЬЛОЖЬ</v>
      </c>
      <c r="AW123" t="str">
        <f>CONCATENATE(AG123,AH123)</f>
        <v>ЛОЖЬЛОЖЬ</v>
      </c>
      <c r="AX123" t="str">
        <f>CONCATENATE(AI123,AJ123)</f>
        <v>ЛОЖЬЛОЖЬ</v>
      </c>
      <c r="AY123" t="str">
        <f>CONCATENATE(AK123,AL123)</f>
        <v>ЛОЖЬЛОЖЬ</v>
      </c>
      <c r="AZ123" t="str">
        <f>CONCATENATE(AM123,AN123)</f>
        <v>ЛОЖЬЛОЖЬ</v>
      </c>
      <c r="BA123" t="str">
        <f>CONCATENATE(AO123,AP123)</f>
        <v>ЛОЖЬЛОЖЬ</v>
      </c>
      <c r="BC123" t="str">
        <f xml:space="preserve"> IF(OR(AR123= "4-2", AR123= "2-1", AR123= "-12", AR123= "-24"),"Q",
  IF(
    OR(AR123= "4-1", AR123= "40", AR123= "42"),"A",
    IF(
      AR123= "44","P",
      IF(OR(AR123= "2-2",AR123="0-2",AR123="-1-2",AR123="-2-2",AR123="-2-1",AR123="-20",AR123="-22" ),"R",
              IF(
                OR(AR123= "24",AR123="04",AR123="-14"),"M",
                IF(
                  OR(AR123= "20",AR123="22",AR123="0-1",AR123="00",AR123="02",AR123="-1-1",AR123="-10"),"I",""
                )
              )
      )
    )
  )
)</f>
        <v/>
      </c>
      <c r="BD123" t="str">
        <f xml:space="preserve"> IF(OR(AS123= "4-2", AS123= "2-1", AS123= "-12", AS123= "-24"),"Q",
  IF(
    OR(AS123= "4-1", AS123= "40", AS123= "42"),"A",
    IF(
      AS123= "44","P",
      IF(OR(AS123= "2-2",AS123="0-2",AS123="-1-2",AS123="-2-2",AS123="-2-1",AS123="-20",AS123="-22" ),"R",
              IF(
                OR(AS123= "24",AS123="04",AS123="-14"),"M",
                IF(
                  OR(AS123= "20",AS123="22",AS123="0-1",AS123="00",AS123="02",AS123="-1-1",AS123="-10"),"I",""
                )
              )
      )
    )
  )
)</f>
        <v/>
      </c>
      <c r="BE123" t="str">
        <f xml:space="preserve"> IF(OR(AT123= "4-2", AT123= "2-1", AT123= "-12", AT123= "-24"),"Q",
  IF(
    OR(AT123= "4-1", AT123= "40", AT123= "42"),"A",
    IF(
      AT123= "44","P",
      IF(OR(AT123= "2-2",AT123="0-2",AT123="-1-2",AT123="-2-2",AT123="-2-1",AT123="-20",AT123="-22" ),"R",
              IF(
                OR(AT123= "24",AT123="04",AT123="-14"),"M",
                IF(
                  OR(AT123= "20",AT123="22",AT123="0-1",AT123="00",AT123="02",AT123="-1-1",AT123="-10"),"I",""
                )
              )
      )
    )
  )
)</f>
        <v/>
      </c>
      <c r="BF123" t="str">
        <f xml:space="preserve"> IF(OR(AU123= "4-2", AU123= "2-1", AU123= "-12", AU123= "-24"),"Q",
  IF(
    OR(AU123= "4-1", AU123= "40", AU123= "42"),"A",
    IF(
      AU123= "44","P",
      IF(OR(AU123= "2-2",AU123="0-2",AU123="-1-2",AU123="-2-2",AU123="-2-1",AU123="-20",AU123="-22" ),"R",
              IF(
                OR(AU123= "24",AU123="04",AU123="-14"),"M",
                IF(
                  OR(AU123= "20",AU123="22",AU123="0-1",AU123="00",AU123="02",AU123="-1-1",AU123="-10"),"I",""
                )
              )
      )
    )
  )
)</f>
        <v/>
      </c>
      <c r="BG123" t="str">
        <f xml:space="preserve"> IF(OR(AV123= "4-2", AV123= "2-1", AV123= "-12", AV123= "-24"),"Q",
  IF(
    OR(AV123= "4-1", AV123= "40", AV123= "42"),"A",
    IF(
      AV123= "44","P",
      IF(OR(AV123= "2-2",AV123="0-2",AV123="-1-2",AV123="-2-2",AV123="-2-1",AV123="-20",AV123="-22" ),"R",
              IF(
                OR(AV123= "24",AV123="04",AV123="-14"),"M",
                IF(
                  OR(AV123= "20",AV123="22",AV123="0-1",AV123="00",AV123="02",AV123="-1-1",AV123="-10"),"I",""
                )
              )
      )
    )
  )
)</f>
        <v/>
      </c>
      <c r="BH123" t="str">
        <f xml:space="preserve"> IF(OR(AW123= "4-2", AW123= "2-1", AW123= "-12", AW123= "-24"),"Q",
  IF(
    OR(AW123= "4-1", AW123= "40", AW123= "42"),"A",
    IF(
      AW123= "44","P",
      IF(OR(AW123= "2-2",AW123="0-2",AW123="-1-2",AW123="-2-2",AW123="-2-1",AW123="-20",AW123="-22" ),"R",
              IF(
                OR(AW123= "24",AW123="04",AW123="-14"),"M",
                IF(
                  OR(AW123= "20",AW123="22",AW123="0-1",AW123="00",AW123="02",AW123="-1-1",AW123="-10"),"I",""
                )
              )
      )
    )
  )
)</f>
        <v/>
      </c>
      <c r="BI123" t="str">
        <f xml:space="preserve"> IF(OR(AX123= "4-2", AX123= "2-1", AX123= "-12", AX123= "-24"),"Q",
  IF(
    OR(AX123= "4-1", AX123= "40", AX123= "42"),"A",
    IF(
      AX123= "44","P",
      IF(OR(AX123= "2-2",AX123="0-2",AX123="-1-2",AX123="-2-2",AX123="-2-1",AX123="-20",AX123="-22" ),"R",
              IF(
                OR(AX123= "24",AX123="04",AX123="-14"),"M",
                IF(
                  OR(AX123= "20",AX123="22",AX123="0-1",AX123="00",AX123="02",AX123="-1-1",AX123="-10"),"I",""
                )
              )
      )
    )
  )
)</f>
        <v/>
      </c>
      <c r="BJ123" t="str">
        <f xml:space="preserve"> IF(OR(AY123= "4-2", AY123= "2-1", AY123= "-12", AY123= "-24"),"Q",
  IF(
    OR(AY123= "4-1", AY123= "40", AY123= "42"),"A",
    IF(
      AY123= "44","P",
      IF(OR(AY123= "2-2",AY123="0-2",AY123="-1-2",AY123="-2-2",AY123="-2-1",AY123="-20",AY123="-22" ),"R",
              IF(
                OR(AY123= "24",AY123="04",AY123="-14"),"M",
                IF(
                  OR(AY123= "20",AY123="22",AY123="0-1",AY123="00",AY123="02",AY123="-1-1",AY123="-10"),"I",""
                )
              )
      )
    )
  )
)</f>
        <v/>
      </c>
      <c r="BK123" t="str">
        <f xml:space="preserve"> IF(OR(AZ123= "4-2", AZ123= "2-1", AZ123= "-12", AZ123= "-24"),"Q",
  IF(
    OR(AZ123= "4-1", AZ123= "40", AZ123= "42"),"A",
    IF(
      AZ123= "44","P",
      IF(OR(AZ123= "2-2",AZ123="0-2",AZ123="-1-2",AZ123="-2-2",AZ123="-2-1",AZ123="-20",AZ123="-22" ),"R",
              IF(
                OR(AZ123= "24",AZ123="04",AZ123="-14"),"M",
                IF(
                  OR(AZ123= "20",AZ123="22",AZ123="0-1",AZ123="00",AZ123="02",AZ123="-1-1",AZ123="-10"),"I",""
                )
              )
      )
    )
  )
)</f>
        <v/>
      </c>
      <c r="BL123" t="str">
        <f xml:space="preserve"> IF(OR(BA123= "4-2", BA123= "2-1", BA123= "-12", BA123= "-24"),"Q",
  IF(
    OR(BA123= "4-1", BA123= "40", BA123= "42"),"A",
    IF(
      BA123= "44","P",
      IF(OR(BA123= "2-2",BA123="0-2",BA123="-1-2",BA123="-2-2",BA123="-2-1",BA123="-20",BA123="-22" ),"R",
              IF(
                OR(BA123= "24",BA123="04",BA123="-14"),"M",
                IF(
                  OR(BA123= "20",BA123="22",BA123="0-1",BA123="00",BA123="02",BA123="-1-1",BA123="-10"),"I",""
                )
              )
      )
    )
  )
)</f>
        <v/>
      </c>
    </row>
    <row r="124" spans="23:64" x14ac:dyDescent="0.25">
      <c r="W124" t="b">
        <f>IF(OR(B124=Локализация!$C$118,B124=5),4,IF(OR(B124=Локализация!$C$119,B124=4),2,IF(OR(B124=Локализация!$C$120,B124=3),0,IF(OR(B124=Локализация!$C$121,B124=2),-1,IF(OR(B124=Локализация!$C$122,B124=1),-2)))))</f>
        <v>0</v>
      </c>
      <c r="X124" t="b">
        <f>IF(OR(C124=Локализация!$C$124,C124=5),-2,IF(OR(C124=Локализация!$C$125,C124=4),-1,IF(OR(C124=Локализация!$C$126,C124=3),0,IF(OR(C124=Локализация!$C$127,C124=2),2,IF(OR(C124=Локализация!$C$128,C124=1),4)))))</f>
        <v>0</v>
      </c>
      <c r="Y124" t="b">
        <f>IF(OR(D124=Локализация!$C$118,D124=5),4,IF(OR(D124=Локализация!$C$119,D124=4),2,IF(OR(D124=Локализация!$C$120,D124=3),0,IF(OR(D124=Локализация!$C$121,D124=2),-1,IF(OR(D124=Локализация!$C$122,D124=1),-2)))))</f>
        <v>0</v>
      </c>
      <c r="Z124" t="b">
        <f>IF(OR(E124=Локализация!$C$124,E124=5),-2,IF(OR(E124=Локализация!$C$125,E124=4),-1,IF(OR(E124=Локализация!$C$126,E124=3),0,IF(OR(E124=Локализация!$C$127,E124=2),2,IF(OR(E124=Локализация!$C$128,E124=1),4)))))</f>
        <v>0</v>
      </c>
      <c r="AA124" t="b">
        <f>IF(OR(F124=Локализация!$C$118,F124=5),4,IF(OR(F124=Локализация!$C$119,F124=4),2,IF(OR(F124=Локализация!$C$120,F124=3),0,IF(OR(F124=Локализация!$C$121,F124=2),-1,IF(OR(F124=Локализация!$C$122,F124=1),-2)))))</f>
        <v>0</v>
      </c>
      <c r="AB124" t="b">
        <f>IF(OR(G124=Локализация!$C$124,G124=5),-2,IF(OR(G124=Локализация!$C$125,G124=4),-1,IF(OR(G124=Локализация!$C$126,G124=3),0,IF(OR(G124=Локализация!$C$127,G124=2),2,IF(OR(G124=Локализация!$C$128,G124=1),4)))))</f>
        <v>0</v>
      </c>
      <c r="AC124" t="b">
        <f>IF(OR(H124=Локализация!$C$118,H124=5),4,IF(OR(H124=Локализация!$C$119,H124=4),2,IF(OR(H124=Локализация!$C$120,H124=3),0,IF(OR(H124=Локализация!$C$121,H124=2),-1,IF(OR(H124=Локализация!$C$122,H124=1),-2)))))</f>
        <v>0</v>
      </c>
      <c r="AD124" t="b">
        <f>IF(OR(I124=Локализация!$C$124,I124=5),-2,IF(OR(I124=Локализация!$C$125,I124=4),-1,IF(OR(I124=Локализация!$C$126,I124=3),0,IF(OR(I124=Локализация!$C$127,I124=2),2,IF(OR(I124=Локализация!$C$128,I124=1),4)))))</f>
        <v>0</v>
      </c>
      <c r="AE124" t="b">
        <f>IF(OR(J124=Локализация!$C$118,J124=5),4,IF(OR(J124=Локализация!$C$119,J124=4),2,IF(OR(J124=Локализация!$C$120,J124=3),0,IF(OR(J124=Локализация!$C$121,J124=2),-1,IF(OR(J124=Локализация!$C$122,J124=1),-2)))))</f>
        <v>0</v>
      </c>
      <c r="AF124" t="b">
        <f>IF(OR(K124=Локализация!$C$124,K124=5),-2,IF(OR(K124=Локализация!$C$125,K124=4),-1,IF(OR(K124=Локализация!$C$126,K124=3),0,IF(OR(K124=Локализация!$C$127,K124=2),2,IF(OR(K124=Локализация!$C$128,K124=1),4)))))</f>
        <v>0</v>
      </c>
      <c r="AG124" t="b">
        <f>IF(OR(L124=Локализация!$C$118,L124=5),4,IF(OR(L124=Локализация!$C$119,L124=4),2,IF(OR(L124=Локализация!$C$120,L124=3),0,IF(OR(L124=Локализация!$C$121,L124=2),-1,IF(OR(L124=Локализация!$C$122,L124=1),-2)))))</f>
        <v>0</v>
      </c>
      <c r="AH124" t="b">
        <f>IF(OR(M124=Локализация!$C$124,M124=5),-2,IF(OR(M124=Локализация!$C$125,M124=4),-1,IF(OR(M124=Локализация!$C$126,M124=3),0,IF(OR(M124=Локализация!$C$127,M124=2),2,IF(OR(M124=Локализация!$C$128,M124=1),4)))))</f>
        <v>0</v>
      </c>
      <c r="AI124" t="b">
        <f>IF(OR(N124=Локализация!$C$118,N124=5),4,IF(OR(N124=Локализация!$C$119,N124=4),2,IF(OR(N124=Локализация!$C$120,N124=3),0,IF(OR(N124=Локализация!$C$121,N124=2),-1,IF(OR(N124=Локализация!$C$122,N124=1),-2)))))</f>
        <v>0</v>
      </c>
      <c r="AJ124" t="b">
        <f>IF(OR(O124=Локализация!$C$124,O124=5),-2,IF(OR(O124=Локализация!$C$125,O124=4),-1,IF(OR(O124=Локализация!$C$126,O124=3),0,IF(OR(O124=Локализация!$C$127,O124=2),2,IF(OR(O124=Локализация!$C$128,O124=1),4)))))</f>
        <v>0</v>
      </c>
      <c r="AK124" t="b">
        <f>IF(OR(P124=Локализация!$C$118,P124=5),4,IF(OR(P124=Локализация!$C$119,P124=4),2,IF(OR(P124=Локализация!$C$120,P124=3),0,IF(OR(P124=Локализация!$C$121,P124=2),-1,IF(OR(P124=Локализация!$C$122,P124=1),-2)))))</f>
        <v>0</v>
      </c>
      <c r="AL124" t="b">
        <f>IF(OR(Q124=Локализация!$C$124,Q124=5),-2,IF(OR(Q124=Локализация!$C$125,Q124=4),-1,IF(OR(Q124=Локализация!$C$126,Q124=3),0,IF(OR(Q124=Локализация!$C$127,Q124=2),2,IF(OR(Q124=Локализация!$C$128,Q124=1),4)))))</f>
        <v>0</v>
      </c>
      <c r="AM124" t="b">
        <f>IF(OR(R124=Локализация!$C$118,R124=5),4,IF(OR(R124=Локализация!$C$119,R124=4),2,IF(OR(R124=Локализация!$C$120,R124=3),0,IF(OR(R124=Локализация!$C$121,R124=2),-1,IF(OR(R124=Локализация!$C$122,R124=1),-2)))))</f>
        <v>0</v>
      </c>
      <c r="AN124" t="b">
        <f>IF(OR(S124=Локализация!$C$124,S124=5),-2,IF(OR(S124=Локализация!$C$125,S124=4),-1,IF(OR(S124=Локализация!$C$126,S124=3),0,IF(OR(S124=Локализация!$C$127,S124=2),2,IF(OR(S124=Локализация!$C$128,S124=1),4)))))</f>
        <v>0</v>
      </c>
      <c r="AO124" t="b">
        <f>IF(OR(T124=Локализация!$C$118,T124=5),4,IF(OR(T124=Локализация!$C$119,T124=4),2,IF(OR(T124=Локализация!$C$120,T124=3),0,IF(OR(T124=Локализация!$C$121,T124=2),-1,IF(OR(T124=Локализация!$C$122,T124=1),-2)))))</f>
        <v>0</v>
      </c>
      <c r="AP124" t="b">
        <f>IF(OR(U124=Локализация!$C$124,U124=5),-2,IF(OR(U124=Локализация!$C$125,U124=4),-1,IF(OR(U124=Локализация!$C$126,U124=3),0,IF(OR(U124=Локализация!$C$127,U124=2),2,IF(OR(U124=Локализация!$C$128,U124=1),4)))))</f>
        <v>0</v>
      </c>
      <c r="AR124" t="str">
        <f>CONCATENATE(W124,X124)</f>
        <v>ЛОЖЬЛОЖЬ</v>
      </c>
      <c r="AS124" t="str">
        <f>CONCATENATE(Y124,Z124)</f>
        <v>ЛОЖЬЛОЖЬ</v>
      </c>
      <c r="AT124" t="str">
        <f>CONCATENATE(AA124,AB124)</f>
        <v>ЛОЖЬЛОЖЬ</v>
      </c>
      <c r="AU124" t="str">
        <f>CONCATENATE(AC124,AD124)</f>
        <v>ЛОЖЬЛОЖЬ</v>
      </c>
      <c r="AV124" t="str">
        <f>CONCATENATE(AE124,AF124)</f>
        <v>ЛОЖЬЛОЖЬ</v>
      </c>
      <c r="AW124" t="str">
        <f>CONCATENATE(AG124,AH124)</f>
        <v>ЛОЖЬЛОЖЬ</v>
      </c>
      <c r="AX124" t="str">
        <f>CONCATENATE(AI124,AJ124)</f>
        <v>ЛОЖЬЛОЖЬ</v>
      </c>
      <c r="AY124" t="str">
        <f>CONCATENATE(AK124,AL124)</f>
        <v>ЛОЖЬЛОЖЬ</v>
      </c>
      <c r="AZ124" t="str">
        <f>CONCATENATE(AM124,AN124)</f>
        <v>ЛОЖЬЛОЖЬ</v>
      </c>
      <c r="BA124" t="str">
        <f>CONCATENATE(AO124,AP124)</f>
        <v>ЛОЖЬЛОЖЬ</v>
      </c>
      <c r="BC124" t="str">
        <f xml:space="preserve"> IF(OR(AR124= "4-2", AR124= "2-1", AR124= "-12", AR124= "-24"),"Q",
  IF(
    OR(AR124= "4-1", AR124= "40", AR124= "42"),"A",
    IF(
      AR124= "44","P",
      IF(OR(AR124= "2-2",AR124="0-2",AR124="-1-2",AR124="-2-2",AR124="-2-1",AR124="-20",AR124="-22" ),"R",
              IF(
                OR(AR124= "24",AR124="04",AR124="-14"),"M",
                IF(
                  OR(AR124= "20",AR124="22",AR124="0-1",AR124="00",AR124="02",AR124="-1-1",AR124="-10"),"I",""
                )
              )
      )
    )
  )
)</f>
        <v/>
      </c>
      <c r="BD124" t="str">
        <f xml:space="preserve"> IF(OR(AS124= "4-2", AS124= "2-1", AS124= "-12", AS124= "-24"),"Q",
  IF(
    OR(AS124= "4-1", AS124= "40", AS124= "42"),"A",
    IF(
      AS124= "44","P",
      IF(OR(AS124= "2-2",AS124="0-2",AS124="-1-2",AS124="-2-2",AS124="-2-1",AS124="-20",AS124="-22" ),"R",
              IF(
                OR(AS124= "24",AS124="04",AS124="-14"),"M",
                IF(
                  OR(AS124= "20",AS124="22",AS124="0-1",AS124="00",AS124="02",AS124="-1-1",AS124="-10"),"I",""
                )
              )
      )
    )
  )
)</f>
        <v/>
      </c>
      <c r="BE124" t="str">
        <f xml:space="preserve"> IF(OR(AT124= "4-2", AT124= "2-1", AT124= "-12", AT124= "-24"),"Q",
  IF(
    OR(AT124= "4-1", AT124= "40", AT124= "42"),"A",
    IF(
      AT124= "44","P",
      IF(OR(AT124= "2-2",AT124="0-2",AT124="-1-2",AT124="-2-2",AT124="-2-1",AT124="-20",AT124="-22" ),"R",
              IF(
                OR(AT124= "24",AT124="04",AT124="-14"),"M",
                IF(
                  OR(AT124= "20",AT124="22",AT124="0-1",AT124="00",AT124="02",AT124="-1-1",AT124="-10"),"I",""
                )
              )
      )
    )
  )
)</f>
        <v/>
      </c>
      <c r="BF124" t="str">
        <f xml:space="preserve"> IF(OR(AU124= "4-2", AU124= "2-1", AU124= "-12", AU124= "-24"),"Q",
  IF(
    OR(AU124= "4-1", AU124= "40", AU124= "42"),"A",
    IF(
      AU124= "44","P",
      IF(OR(AU124= "2-2",AU124="0-2",AU124="-1-2",AU124="-2-2",AU124="-2-1",AU124="-20",AU124="-22" ),"R",
              IF(
                OR(AU124= "24",AU124="04",AU124="-14"),"M",
                IF(
                  OR(AU124= "20",AU124="22",AU124="0-1",AU124="00",AU124="02",AU124="-1-1",AU124="-10"),"I",""
                )
              )
      )
    )
  )
)</f>
        <v/>
      </c>
      <c r="BG124" t="str">
        <f xml:space="preserve"> IF(OR(AV124= "4-2", AV124= "2-1", AV124= "-12", AV124= "-24"),"Q",
  IF(
    OR(AV124= "4-1", AV124= "40", AV124= "42"),"A",
    IF(
      AV124= "44","P",
      IF(OR(AV124= "2-2",AV124="0-2",AV124="-1-2",AV124="-2-2",AV124="-2-1",AV124="-20",AV124="-22" ),"R",
              IF(
                OR(AV124= "24",AV124="04",AV124="-14"),"M",
                IF(
                  OR(AV124= "20",AV124="22",AV124="0-1",AV124="00",AV124="02",AV124="-1-1",AV124="-10"),"I",""
                )
              )
      )
    )
  )
)</f>
        <v/>
      </c>
      <c r="BH124" t="str">
        <f xml:space="preserve"> IF(OR(AW124= "4-2", AW124= "2-1", AW124= "-12", AW124= "-24"),"Q",
  IF(
    OR(AW124= "4-1", AW124= "40", AW124= "42"),"A",
    IF(
      AW124= "44","P",
      IF(OR(AW124= "2-2",AW124="0-2",AW124="-1-2",AW124="-2-2",AW124="-2-1",AW124="-20",AW124="-22" ),"R",
              IF(
                OR(AW124= "24",AW124="04",AW124="-14"),"M",
                IF(
                  OR(AW124= "20",AW124="22",AW124="0-1",AW124="00",AW124="02",AW124="-1-1",AW124="-10"),"I",""
                )
              )
      )
    )
  )
)</f>
        <v/>
      </c>
      <c r="BI124" t="str">
        <f xml:space="preserve"> IF(OR(AX124= "4-2", AX124= "2-1", AX124= "-12", AX124= "-24"),"Q",
  IF(
    OR(AX124= "4-1", AX124= "40", AX124= "42"),"A",
    IF(
      AX124= "44","P",
      IF(OR(AX124= "2-2",AX124="0-2",AX124="-1-2",AX124="-2-2",AX124="-2-1",AX124="-20",AX124="-22" ),"R",
              IF(
                OR(AX124= "24",AX124="04",AX124="-14"),"M",
                IF(
                  OR(AX124= "20",AX124="22",AX124="0-1",AX124="00",AX124="02",AX124="-1-1",AX124="-10"),"I",""
                )
              )
      )
    )
  )
)</f>
        <v/>
      </c>
      <c r="BJ124" t="str">
        <f xml:space="preserve"> IF(OR(AY124= "4-2", AY124= "2-1", AY124= "-12", AY124= "-24"),"Q",
  IF(
    OR(AY124= "4-1", AY124= "40", AY124= "42"),"A",
    IF(
      AY124= "44","P",
      IF(OR(AY124= "2-2",AY124="0-2",AY124="-1-2",AY124="-2-2",AY124="-2-1",AY124="-20",AY124="-22" ),"R",
              IF(
                OR(AY124= "24",AY124="04",AY124="-14"),"M",
                IF(
                  OR(AY124= "20",AY124="22",AY124="0-1",AY124="00",AY124="02",AY124="-1-1",AY124="-10"),"I",""
                )
              )
      )
    )
  )
)</f>
        <v/>
      </c>
      <c r="BK124" t="str">
        <f xml:space="preserve"> IF(OR(AZ124= "4-2", AZ124= "2-1", AZ124= "-12", AZ124= "-24"),"Q",
  IF(
    OR(AZ124= "4-1", AZ124= "40", AZ124= "42"),"A",
    IF(
      AZ124= "44","P",
      IF(OR(AZ124= "2-2",AZ124="0-2",AZ124="-1-2",AZ124="-2-2",AZ124="-2-1",AZ124="-20",AZ124="-22" ),"R",
              IF(
                OR(AZ124= "24",AZ124="04",AZ124="-14"),"M",
                IF(
                  OR(AZ124= "20",AZ124="22",AZ124="0-1",AZ124="00",AZ124="02",AZ124="-1-1",AZ124="-10"),"I",""
                )
              )
      )
    )
  )
)</f>
        <v/>
      </c>
      <c r="BL124" t="str">
        <f xml:space="preserve"> IF(OR(BA124= "4-2", BA124= "2-1", BA124= "-12", BA124= "-24"),"Q",
  IF(
    OR(BA124= "4-1", BA124= "40", BA124= "42"),"A",
    IF(
      BA124= "44","P",
      IF(OR(BA124= "2-2",BA124="0-2",BA124="-1-2",BA124="-2-2",BA124="-2-1",BA124="-20",BA124="-22" ),"R",
              IF(
                OR(BA124= "24",BA124="04",BA124="-14"),"M",
                IF(
                  OR(BA124= "20",BA124="22",BA124="0-1",BA124="00",BA124="02",BA124="-1-1",BA124="-10"),"I",""
                )
              )
      )
    )
  )
)</f>
        <v/>
      </c>
    </row>
    <row r="125" spans="23:64" x14ac:dyDescent="0.25">
      <c r="W125" t="b">
        <f>IF(OR(B125=Локализация!$C$118,B125=5),4,IF(OR(B125=Локализация!$C$119,B125=4),2,IF(OR(B125=Локализация!$C$120,B125=3),0,IF(OR(B125=Локализация!$C$121,B125=2),-1,IF(OR(B125=Локализация!$C$122,B125=1),-2)))))</f>
        <v>0</v>
      </c>
      <c r="X125" t="b">
        <f>IF(OR(C125=Локализация!$C$124,C125=5),-2,IF(OR(C125=Локализация!$C$125,C125=4),-1,IF(OR(C125=Локализация!$C$126,C125=3),0,IF(OR(C125=Локализация!$C$127,C125=2),2,IF(OR(C125=Локализация!$C$128,C125=1),4)))))</f>
        <v>0</v>
      </c>
      <c r="Y125" t="b">
        <f>IF(OR(D125=Локализация!$C$118,D125=5),4,IF(OR(D125=Локализация!$C$119,D125=4),2,IF(OR(D125=Локализация!$C$120,D125=3),0,IF(OR(D125=Локализация!$C$121,D125=2),-1,IF(OR(D125=Локализация!$C$122,D125=1),-2)))))</f>
        <v>0</v>
      </c>
      <c r="Z125" t="b">
        <f>IF(OR(E125=Локализация!$C$124,E125=5),-2,IF(OR(E125=Локализация!$C$125,E125=4),-1,IF(OR(E125=Локализация!$C$126,E125=3),0,IF(OR(E125=Локализация!$C$127,E125=2),2,IF(OR(E125=Локализация!$C$128,E125=1),4)))))</f>
        <v>0</v>
      </c>
      <c r="AA125" t="b">
        <f>IF(OR(F125=Локализация!$C$118,F125=5),4,IF(OR(F125=Локализация!$C$119,F125=4),2,IF(OR(F125=Локализация!$C$120,F125=3),0,IF(OR(F125=Локализация!$C$121,F125=2),-1,IF(OR(F125=Локализация!$C$122,F125=1),-2)))))</f>
        <v>0</v>
      </c>
      <c r="AB125" t="b">
        <f>IF(OR(G125=Локализация!$C$124,G125=5),-2,IF(OR(G125=Локализация!$C$125,G125=4),-1,IF(OR(G125=Локализация!$C$126,G125=3),0,IF(OR(G125=Локализация!$C$127,G125=2),2,IF(OR(G125=Локализация!$C$128,G125=1),4)))))</f>
        <v>0</v>
      </c>
      <c r="AC125" t="b">
        <f>IF(OR(H125=Локализация!$C$118,H125=5),4,IF(OR(H125=Локализация!$C$119,H125=4),2,IF(OR(H125=Локализация!$C$120,H125=3),0,IF(OR(H125=Локализация!$C$121,H125=2),-1,IF(OR(H125=Локализация!$C$122,H125=1),-2)))))</f>
        <v>0</v>
      </c>
      <c r="AD125" t="b">
        <f>IF(OR(I125=Локализация!$C$124,I125=5),-2,IF(OR(I125=Локализация!$C$125,I125=4),-1,IF(OR(I125=Локализация!$C$126,I125=3),0,IF(OR(I125=Локализация!$C$127,I125=2),2,IF(OR(I125=Локализация!$C$128,I125=1),4)))))</f>
        <v>0</v>
      </c>
      <c r="AE125" t="b">
        <f>IF(OR(J125=Локализация!$C$118,J125=5),4,IF(OR(J125=Локализация!$C$119,J125=4),2,IF(OR(J125=Локализация!$C$120,J125=3),0,IF(OR(J125=Локализация!$C$121,J125=2),-1,IF(OR(J125=Локализация!$C$122,J125=1),-2)))))</f>
        <v>0</v>
      </c>
      <c r="AF125" t="b">
        <f>IF(OR(K125=Локализация!$C$124,K125=5),-2,IF(OR(K125=Локализация!$C$125,K125=4),-1,IF(OR(K125=Локализация!$C$126,K125=3),0,IF(OR(K125=Локализация!$C$127,K125=2),2,IF(OR(K125=Локализация!$C$128,K125=1),4)))))</f>
        <v>0</v>
      </c>
      <c r="AG125" t="b">
        <f>IF(OR(L125=Локализация!$C$118,L125=5),4,IF(OR(L125=Локализация!$C$119,L125=4),2,IF(OR(L125=Локализация!$C$120,L125=3),0,IF(OR(L125=Локализация!$C$121,L125=2),-1,IF(OR(L125=Локализация!$C$122,L125=1),-2)))))</f>
        <v>0</v>
      </c>
      <c r="AH125" t="b">
        <f>IF(OR(M125=Локализация!$C$124,M125=5),-2,IF(OR(M125=Локализация!$C$125,M125=4),-1,IF(OR(M125=Локализация!$C$126,M125=3),0,IF(OR(M125=Локализация!$C$127,M125=2),2,IF(OR(M125=Локализация!$C$128,M125=1),4)))))</f>
        <v>0</v>
      </c>
      <c r="AI125" t="b">
        <f>IF(OR(N125=Локализация!$C$118,N125=5),4,IF(OR(N125=Локализация!$C$119,N125=4),2,IF(OR(N125=Локализация!$C$120,N125=3),0,IF(OR(N125=Локализация!$C$121,N125=2),-1,IF(OR(N125=Локализация!$C$122,N125=1),-2)))))</f>
        <v>0</v>
      </c>
      <c r="AJ125" t="b">
        <f>IF(OR(O125=Локализация!$C$124,O125=5),-2,IF(OR(O125=Локализация!$C$125,O125=4),-1,IF(OR(O125=Локализация!$C$126,O125=3),0,IF(OR(O125=Локализация!$C$127,O125=2),2,IF(OR(O125=Локализация!$C$128,O125=1),4)))))</f>
        <v>0</v>
      </c>
      <c r="AK125" t="b">
        <f>IF(OR(P125=Локализация!$C$118,P125=5),4,IF(OR(P125=Локализация!$C$119,P125=4),2,IF(OR(P125=Локализация!$C$120,P125=3),0,IF(OR(P125=Локализация!$C$121,P125=2),-1,IF(OR(P125=Локализация!$C$122,P125=1),-2)))))</f>
        <v>0</v>
      </c>
      <c r="AL125" t="b">
        <f>IF(OR(Q125=Локализация!$C$124,Q125=5),-2,IF(OR(Q125=Локализация!$C$125,Q125=4),-1,IF(OR(Q125=Локализация!$C$126,Q125=3),0,IF(OR(Q125=Локализация!$C$127,Q125=2),2,IF(OR(Q125=Локализация!$C$128,Q125=1),4)))))</f>
        <v>0</v>
      </c>
      <c r="AM125" t="b">
        <f>IF(OR(R125=Локализация!$C$118,R125=5),4,IF(OR(R125=Локализация!$C$119,R125=4),2,IF(OR(R125=Локализация!$C$120,R125=3),0,IF(OR(R125=Локализация!$C$121,R125=2),-1,IF(OR(R125=Локализация!$C$122,R125=1),-2)))))</f>
        <v>0</v>
      </c>
      <c r="AN125" t="b">
        <f>IF(OR(S125=Локализация!$C$124,S125=5),-2,IF(OR(S125=Локализация!$C$125,S125=4),-1,IF(OR(S125=Локализация!$C$126,S125=3),0,IF(OR(S125=Локализация!$C$127,S125=2),2,IF(OR(S125=Локализация!$C$128,S125=1),4)))))</f>
        <v>0</v>
      </c>
      <c r="AO125" t="b">
        <f>IF(OR(T125=Локализация!$C$118,T125=5),4,IF(OR(T125=Локализация!$C$119,T125=4),2,IF(OR(T125=Локализация!$C$120,T125=3),0,IF(OR(T125=Локализация!$C$121,T125=2),-1,IF(OR(T125=Локализация!$C$122,T125=1),-2)))))</f>
        <v>0</v>
      </c>
      <c r="AP125" t="b">
        <f>IF(OR(U125=Локализация!$C$124,U125=5),-2,IF(OR(U125=Локализация!$C$125,U125=4),-1,IF(OR(U125=Локализация!$C$126,U125=3),0,IF(OR(U125=Локализация!$C$127,U125=2),2,IF(OR(U125=Локализация!$C$128,U125=1),4)))))</f>
        <v>0</v>
      </c>
      <c r="AR125" t="str">
        <f>CONCATENATE(W125,X125)</f>
        <v>ЛОЖЬЛОЖЬ</v>
      </c>
      <c r="AS125" t="str">
        <f>CONCATENATE(Y125,Z125)</f>
        <v>ЛОЖЬЛОЖЬ</v>
      </c>
      <c r="AT125" t="str">
        <f>CONCATENATE(AA125,AB125)</f>
        <v>ЛОЖЬЛОЖЬ</v>
      </c>
      <c r="AU125" t="str">
        <f>CONCATENATE(AC125,AD125)</f>
        <v>ЛОЖЬЛОЖЬ</v>
      </c>
      <c r="AV125" t="str">
        <f>CONCATENATE(AE125,AF125)</f>
        <v>ЛОЖЬЛОЖЬ</v>
      </c>
      <c r="AW125" t="str">
        <f>CONCATENATE(AG125,AH125)</f>
        <v>ЛОЖЬЛОЖЬ</v>
      </c>
      <c r="AX125" t="str">
        <f>CONCATENATE(AI125,AJ125)</f>
        <v>ЛОЖЬЛОЖЬ</v>
      </c>
      <c r="AY125" t="str">
        <f>CONCATENATE(AK125,AL125)</f>
        <v>ЛОЖЬЛОЖЬ</v>
      </c>
      <c r="AZ125" t="str">
        <f>CONCATENATE(AM125,AN125)</f>
        <v>ЛОЖЬЛОЖЬ</v>
      </c>
      <c r="BA125" t="str">
        <f>CONCATENATE(AO125,AP125)</f>
        <v>ЛОЖЬЛОЖЬ</v>
      </c>
      <c r="BC125" t="str">
        <f xml:space="preserve"> IF(OR(AR125= "4-2", AR125= "2-1", AR125= "-12", AR125= "-24"),"Q",
  IF(
    OR(AR125= "4-1", AR125= "40", AR125= "42"),"A",
    IF(
      AR125= "44","P",
      IF(OR(AR125= "2-2",AR125="0-2",AR125="-1-2",AR125="-2-2",AR125="-2-1",AR125="-20",AR125="-22" ),"R",
              IF(
                OR(AR125= "24",AR125="04",AR125="-14"),"M",
                IF(
                  OR(AR125= "20",AR125="22",AR125="0-1",AR125="00",AR125="02",AR125="-1-1",AR125="-10"),"I",""
                )
              )
      )
    )
  )
)</f>
        <v/>
      </c>
      <c r="BD125" t="str">
        <f xml:space="preserve"> IF(OR(AS125= "4-2", AS125= "2-1", AS125= "-12", AS125= "-24"),"Q",
  IF(
    OR(AS125= "4-1", AS125= "40", AS125= "42"),"A",
    IF(
      AS125= "44","P",
      IF(OR(AS125= "2-2",AS125="0-2",AS125="-1-2",AS125="-2-2",AS125="-2-1",AS125="-20",AS125="-22" ),"R",
              IF(
                OR(AS125= "24",AS125="04",AS125="-14"),"M",
                IF(
                  OR(AS125= "20",AS125="22",AS125="0-1",AS125="00",AS125="02",AS125="-1-1",AS125="-10"),"I",""
                )
              )
      )
    )
  )
)</f>
        <v/>
      </c>
      <c r="BE125" t="str">
        <f xml:space="preserve"> IF(OR(AT125= "4-2", AT125= "2-1", AT125= "-12", AT125= "-24"),"Q",
  IF(
    OR(AT125= "4-1", AT125= "40", AT125= "42"),"A",
    IF(
      AT125= "44","P",
      IF(OR(AT125= "2-2",AT125="0-2",AT125="-1-2",AT125="-2-2",AT125="-2-1",AT125="-20",AT125="-22" ),"R",
              IF(
                OR(AT125= "24",AT125="04",AT125="-14"),"M",
                IF(
                  OR(AT125= "20",AT125="22",AT125="0-1",AT125="00",AT125="02",AT125="-1-1",AT125="-10"),"I",""
                )
              )
      )
    )
  )
)</f>
        <v/>
      </c>
      <c r="BF125" t="str">
        <f xml:space="preserve"> IF(OR(AU125= "4-2", AU125= "2-1", AU125= "-12", AU125= "-24"),"Q",
  IF(
    OR(AU125= "4-1", AU125= "40", AU125= "42"),"A",
    IF(
      AU125= "44","P",
      IF(OR(AU125= "2-2",AU125="0-2",AU125="-1-2",AU125="-2-2",AU125="-2-1",AU125="-20",AU125="-22" ),"R",
              IF(
                OR(AU125= "24",AU125="04",AU125="-14"),"M",
                IF(
                  OR(AU125= "20",AU125="22",AU125="0-1",AU125="00",AU125="02",AU125="-1-1",AU125="-10"),"I",""
                )
              )
      )
    )
  )
)</f>
        <v/>
      </c>
      <c r="BG125" t="str">
        <f xml:space="preserve"> IF(OR(AV125= "4-2", AV125= "2-1", AV125= "-12", AV125= "-24"),"Q",
  IF(
    OR(AV125= "4-1", AV125= "40", AV125= "42"),"A",
    IF(
      AV125= "44","P",
      IF(OR(AV125= "2-2",AV125="0-2",AV125="-1-2",AV125="-2-2",AV125="-2-1",AV125="-20",AV125="-22" ),"R",
              IF(
                OR(AV125= "24",AV125="04",AV125="-14"),"M",
                IF(
                  OR(AV125= "20",AV125="22",AV125="0-1",AV125="00",AV125="02",AV125="-1-1",AV125="-10"),"I",""
                )
              )
      )
    )
  )
)</f>
        <v/>
      </c>
      <c r="BH125" t="str">
        <f xml:space="preserve"> IF(OR(AW125= "4-2", AW125= "2-1", AW125= "-12", AW125= "-24"),"Q",
  IF(
    OR(AW125= "4-1", AW125= "40", AW125= "42"),"A",
    IF(
      AW125= "44","P",
      IF(OR(AW125= "2-2",AW125="0-2",AW125="-1-2",AW125="-2-2",AW125="-2-1",AW125="-20",AW125="-22" ),"R",
              IF(
                OR(AW125= "24",AW125="04",AW125="-14"),"M",
                IF(
                  OR(AW125= "20",AW125="22",AW125="0-1",AW125="00",AW125="02",AW125="-1-1",AW125="-10"),"I",""
                )
              )
      )
    )
  )
)</f>
        <v/>
      </c>
      <c r="BI125" t="str">
        <f xml:space="preserve"> IF(OR(AX125= "4-2", AX125= "2-1", AX125= "-12", AX125= "-24"),"Q",
  IF(
    OR(AX125= "4-1", AX125= "40", AX125= "42"),"A",
    IF(
      AX125= "44","P",
      IF(OR(AX125= "2-2",AX125="0-2",AX125="-1-2",AX125="-2-2",AX125="-2-1",AX125="-20",AX125="-22" ),"R",
              IF(
                OR(AX125= "24",AX125="04",AX125="-14"),"M",
                IF(
                  OR(AX125= "20",AX125="22",AX125="0-1",AX125="00",AX125="02",AX125="-1-1",AX125="-10"),"I",""
                )
              )
      )
    )
  )
)</f>
        <v/>
      </c>
      <c r="BJ125" t="str">
        <f xml:space="preserve"> IF(OR(AY125= "4-2", AY125= "2-1", AY125= "-12", AY125= "-24"),"Q",
  IF(
    OR(AY125= "4-1", AY125= "40", AY125= "42"),"A",
    IF(
      AY125= "44","P",
      IF(OR(AY125= "2-2",AY125="0-2",AY125="-1-2",AY125="-2-2",AY125="-2-1",AY125="-20",AY125="-22" ),"R",
              IF(
                OR(AY125= "24",AY125="04",AY125="-14"),"M",
                IF(
                  OR(AY125= "20",AY125="22",AY125="0-1",AY125="00",AY125="02",AY125="-1-1",AY125="-10"),"I",""
                )
              )
      )
    )
  )
)</f>
        <v/>
      </c>
      <c r="BK125" t="str">
        <f xml:space="preserve"> IF(OR(AZ125= "4-2", AZ125= "2-1", AZ125= "-12", AZ125= "-24"),"Q",
  IF(
    OR(AZ125= "4-1", AZ125= "40", AZ125= "42"),"A",
    IF(
      AZ125= "44","P",
      IF(OR(AZ125= "2-2",AZ125="0-2",AZ125="-1-2",AZ125="-2-2",AZ125="-2-1",AZ125="-20",AZ125="-22" ),"R",
              IF(
                OR(AZ125= "24",AZ125="04",AZ125="-14"),"M",
                IF(
                  OR(AZ125= "20",AZ125="22",AZ125="0-1",AZ125="00",AZ125="02",AZ125="-1-1",AZ125="-10"),"I",""
                )
              )
      )
    )
  )
)</f>
        <v/>
      </c>
      <c r="BL125" t="str">
        <f xml:space="preserve"> IF(OR(BA125= "4-2", BA125= "2-1", BA125= "-12", BA125= "-24"),"Q",
  IF(
    OR(BA125= "4-1", BA125= "40", BA125= "42"),"A",
    IF(
      BA125= "44","P",
      IF(OR(BA125= "2-2",BA125="0-2",BA125="-1-2",BA125="-2-2",BA125="-2-1",BA125="-20",BA125="-22" ),"R",
              IF(
                OR(BA125= "24",BA125="04",BA125="-14"),"M",
                IF(
                  OR(BA125= "20",BA125="22",BA125="0-1",BA125="00",BA125="02",BA125="-1-1",BA125="-10"),"I",""
                )
              )
      )
    )
  )
)</f>
        <v/>
      </c>
    </row>
    <row r="126" spans="23:64" x14ac:dyDescent="0.25">
      <c r="W126" t="b">
        <f>IF(OR(B126=Локализация!$C$118,B126=5),4,IF(OR(B126=Локализация!$C$119,B126=4),2,IF(OR(B126=Локализация!$C$120,B126=3),0,IF(OR(B126=Локализация!$C$121,B126=2),-1,IF(OR(B126=Локализация!$C$122,B126=1),-2)))))</f>
        <v>0</v>
      </c>
      <c r="X126" t="b">
        <f>IF(OR(C126=Локализация!$C$124,C126=5),-2,IF(OR(C126=Локализация!$C$125,C126=4),-1,IF(OR(C126=Локализация!$C$126,C126=3),0,IF(OR(C126=Локализация!$C$127,C126=2),2,IF(OR(C126=Локализация!$C$128,C126=1),4)))))</f>
        <v>0</v>
      </c>
      <c r="Y126" t="b">
        <f>IF(OR(D126=Локализация!$C$118,D126=5),4,IF(OR(D126=Локализация!$C$119,D126=4),2,IF(OR(D126=Локализация!$C$120,D126=3),0,IF(OR(D126=Локализация!$C$121,D126=2),-1,IF(OR(D126=Локализация!$C$122,D126=1),-2)))))</f>
        <v>0</v>
      </c>
      <c r="Z126" t="b">
        <f>IF(OR(E126=Локализация!$C$124,E126=5),-2,IF(OR(E126=Локализация!$C$125,E126=4),-1,IF(OR(E126=Локализация!$C$126,E126=3),0,IF(OR(E126=Локализация!$C$127,E126=2),2,IF(OR(E126=Локализация!$C$128,E126=1),4)))))</f>
        <v>0</v>
      </c>
      <c r="AA126" t="b">
        <f>IF(OR(F126=Локализация!$C$118,F126=5),4,IF(OR(F126=Локализация!$C$119,F126=4),2,IF(OR(F126=Локализация!$C$120,F126=3),0,IF(OR(F126=Локализация!$C$121,F126=2),-1,IF(OR(F126=Локализация!$C$122,F126=1),-2)))))</f>
        <v>0</v>
      </c>
      <c r="AB126" t="b">
        <f>IF(OR(G126=Локализация!$C$124,G126=5),-2,IF(OR(G126=Локализация!$C$125,G126=4),-1,IF(OR(G126=Локализация!$C$126,G126=3),0,IF(OR(G126=Локализация!$C$127,G126=2),2,IF(OR(G126=Локализация!$C$128,G126=1),4)))))</f>
        <v>0</v>
      </c>
      <c r="AC126" t="b">
        <f>IF(OR(H126=Локализация!$C$118,H126=5),4,IF(OR(H126=Локализация!$C$119,H126=4),2,IF(OR(H126=Локализация!$C$120,H126=3),0,IF(OR(H126=Локализация!$C$121,H126=2),-1,IF(OR(H126=Локализация!$C$122,H126=1),-2)))))</f>
        <v>0</v>
      </c>
      <c r="AD126" t="b">
        <f>IF(OR(I126=Локализация!$C$124,I126=5),-2,IF(OR(I126=Локализация!$C$125,I126=4),-1,IF(OR(I126=Локализация!$C$126,I126=3),0,IF(OR(I126=Локализация!$C$127,I126=2),2,IF(OR(I126=Локализация!$C$128,I126=1),4)))))</f>
        <v>0</v>
      </c>
      <c r="AE126" t="b">
        <f>IF(OR(J126=Локализация!$C$118,J126=5),4,IF(OR(J126=Локализация!$C$119,J126=4),2,IF(OR(J126=Локализация!$C$120,J126=3),0,IF(OR(J126=Локализация!$C$121,J126=2),-1,IF(OR(J126=Локализация!$C$122,J126=1),-2)))))</f>
        <v>0</v>
      </c>
      <c r="AF126" t="b">
        <f>IF(OR(K126=Локализация!$C$124,K126=5),-2,IF(OR(K126=Локализация!$C$125,K126=4),-1,IF(OR(K126=Локализация!$C$126,K126=3),0,IF(OR(K126=Локализация!$C$127,K126=2),2,IF(OR(K126=Локализация!$C$128,K126=1),4)))))</f>
        <v>0</v>
      </c>
      <c r="AG126" t="b">
        <f>IF(OR(L126=Локализация!$C$118,L126=5),4,IF(OR(L126=Локализация!$C$119,L126=4),2,IF(OR(L126=Локализация!$C$120,L126=3),0,IF(OR(L126=Локализация!$C$121,L126=2),-1,IF(OR(L126=Локализация!$C$122,L126=1),-2)))))</f>
        <v>0</v>
      </c>
      <c r="AH126" t="b">
        <f>IF(OR(M126=Локализация!$C$124,M126=5),-2,IF(OR(M126=Локализация!$C$125,M126=4),-1,IF(OR(M126=Локализация!$C$126,M126=3),0,IF(OR(M126=Локализация!$C$127,M126=2),2,IF(OR(M126=Локализация!$C$128,M126=1),4)))))</f>
        <v>0</v>
      </c>
      <c r="AI126" t="b">
        <f>IF(OR(N126=Локализация!$C$118,N126=5),4,IF(OR(N126=Локализация!$C$119,N126=4),2,IF(OR(N126=Локализация!$C$120,N126=3),0,IF(OR(N126=Локализация!$C$121,N126=2),-1,IF(OR(N126=Локализация!$C$122,N126=1),-2)))))</f>
        <v>0</v>
      </c>
      <c r="AJ126" t="b">
        <f>IF(OR(O126=Локализация!$C$124,O126=5),-2,IF(OR(O126=Локализация!$C$125,O126=4),-1,IF(OR(O126=Локализация!$C$126,O126=3),0,IF(OR(O126=Локализация!$C$127,O126=2),2,IF(OR(O126=Локализация!$C$128,O126=1),4)))))</f>
        <v>0</v>
      </c>
      <c r="AK126" t="b">
        <f>IF(OR(P126=Локализация!$C$118,P126=5),4,IF(OR(P126=Локализация!$C$119,P126=4),2,IF(OR(P126=Локализация!$C$120,P126=3),0,IF(OR(P126=Локализация!$C$121,P126=2),-1,IF(OR(P126=Локализация!$C$122,P126=1),-2)))))</f>
        <v>0</v>
      </c>
      <c r="AL126" t="b">
        <f>IF(OR(Q126=Локализация!$C$124,Q126=5),-2,IF(OR(Q126=Локализация!$C$125,Q126=4),-1,IF(OR(Q126=Локализация!$C$126,Q126=3),0,IF(OR(Q126=Локализация!$C$127,Q126=2),2,IF(OR(Q126=Локализация!$C$128,Q126=1),4)))))</f>
        <v>0</v>
      </c>
      <c r="AM126" t="b">
        <f>IF(OR(R126=Локализация!$C$118,R126=5),4,IF(OR(R126=Локализация!$C$119,R126=4),2,IF(OR(R126=Локализация!$C$120,R126=3),0,IF(OR(R126=Локализация!$C$121,R126=2),-1,IF(OR(R126=Локализация!$C$122,R126=1),-2)))))</f>
        <v>0</v>
      </c>
      <c r="AN126" t="b">
        <f>IF(OR(S126=Локализация!$C$124,S126=5),-2,IF(OR(S126=Локализация!$C$125,S126=4),-1,IF(OR(S126=Локализация!$C$126,S126=3),0,IF(OR(S126=Локализация!$C$127,S126=2),2,IF(OR(S126=Локализация!$C$128,S126=1),4)))))</f>
        <v>0</v>
      </c>
      <c r="AO126" t="b">
        <f>IF(OR(T126=Локализация!$C$118,T126=5),4,IF(OR(T126=Локализация!$C$119,T126=4),2,IF(OR(T126=Локализация!$C$120,T126=3),0,IF(OR(T126=Локализация!$C$121,T126=2),-1,IF(OR(T126=Локализация!$C$122,T126=1),-2)))))</f>
        <v>0</v>
      </c>
      <c r="AP126" t="b">
        <f>IF(OR(U126=Локализация!$C$124,U126=5),-2,IF(OR(U126=Локализация!$C$125,U126=4),-1,IF(OR(U126=Локализация!$C$126,U126=3),0,IF(OR(U126=Локализация!$C$127,U126=2),2,IF(OR(U126=Локализация!$C$128,U126=1),4)))))</f>
        <v>0</v>
      </c>
      <c r="AR126" t="str">
        <f>CONCATENATE(W126,X126)</f>
        <v>ЛОЖЬЛОЖЬ</v>
      </c>
      <c r="AS126" t="str">
        <f>CONCATENATE(Y126,Z126)</f>
        <v>ЛОЖЬЛОЖЬ</v>
      </c>
      <c r="AT126" t="str">
        <f>CONCATENATE(AA126,AB126)</f>
        <v>ЛОЖЬЛОЖЬ</v>
      </c>
      <c r="AU126" t="str">
        <f>CONCATENATE(AC126,AD126)</f>
        <v>ЛОЖЬЛОЖЬ</v>
      </c>
      <c r="AV126" t="str">
        <f>CONCATENATE(AE126,AF126)</f>
        <v>ЛОЖЬЛОЖЬ</v>
      </c>
      <c r="AW126" t="str">
        <f>CONCATENATE(AG126,AH126)</f>
        <v>ЛОЖЬЛОЖЬ</v>
      </c>
      <c r="AX126" t="str">
        <f>CONCATENATE(AI126,AJ126)</f>
        <v>ЛОЖЬЛОЖЬ</v>
      </c>
      <c r="AY126" t="str">
        <f>CONCATENATE(AK126,AL126)</f>
        <v>ЛОЖЬЛОЖЬ</v>
      </c>
      <c r="AZ126" t="str">
        <f>CONCATENATE(AM126,AN126)</f>
        <v>ЛОЖЬЛОЖЬ</v>
      </c>
      <c r="BA126" t="str">
        <f>CONCATENATE(AO126,AP126)</f>
        <v>ЛОЖЬЛОЖЬ</v>
      </c>
      <c r="BC126" t="str">
        <f xml:space="preserve"> IF(OR(AR126= "4-2", AR126= "2-1", AR126= "-12", AR126= "-24"),"Q",
  IF(
    OR(AR126= "4-1", AR126= "40", AR126= "42"),"A",
    IF(
      AR126= "44","P",
      IF(OR(AR126= "2-2",AR126="0-2",AR126="-1-2",AR126="-2-2",AR126="-2-1",AR126="-20",AR126="-22" ),"R",
              IF(
                OR(AR126= "24",AR126="04",AR126="-14"),"M",
                IF(
                  OR(AR126= "20",AR126="22",AR126="0-1",AR126="00",AR126="02",AR126="-1-1",AR126="-10"),"I",""
                )
              )
      )
    )
  )
)</f>
        <v/>
      </c>
      <c r="BD126" t="str">
        <f xml:space="preserve"> IF(OR(AS126= "4-2", AS126= "2-1", AS126= "-12", AS126= "-24"),"Q",
  IF(
    OR(AS126= "4-1", AS126= "40", AS126= "42"),"A",
    IF(
      AS126= "44","P",
      IF(OR(AS126= "2-2",AS126="0-2",AS126="-1-2",AS126="-2-2",AS126="-2-1",AS126="-20",AS126="-22" ),"R",
              IF(
                OR(AS126= "24",AS126="04",AS126="-14"),"M",
                IF(
                  OR(AS126= "20",AS126="22",AS126="0-1",AS126="00",AS126="02",AS126="-1-1",AS126="-10"),"I",""
                )
              )
      )
    )
  )
)</f>
        <v/>
      </c>
      <c r="BE126" t="str">
        <f xml:space="preserve"> IF(OR(AT126= "4-2", AT126= "2-1", AT126= "-12", AT126= "-24"),"Q",
  IF(
    OR(AT126= "4-1", AT126= "40", AT126= "42"),"A",
    IF(
      AT126= "44","P",
      IF(OR(AT126= "2-2",AT126="0-2",AT126="-1-2",AT126="-2-2",AT126="-2-1",AT126="-20",AT126="-22" ),"R",
              IF(
                OR(AT126= "24",AT126="04",AT126="-14"),"M",
                IF(
                  OR(AT126= "20",AT126="22",AT126="0-1",AT126="00",AT126="02",AT126="-1-1",AT126="-10"),"I",""
                )
              )
      )
    )
  )
)</f>
        <v/>
      </c>
      <c r="BF126" t="str">
        <f xml:space="preserve"> IF(OR(AU126= "4-2", AU126= "2-1", AU126= "-12", AU126= "-24"),"Q",
  IF(
    OR(AU126= "4-1", AU126= "40", AU126= "42"),"A",
    IF(
      AU126= "44","P",
      IF(OR(AU126= "2-2",AU126="0-2",AU126="-1-2",AU126="-2-2",AU126="-2-1",AU126="-20",AU126="-22" ),"R",
              IF(
                OR(AU126= "24",AU126="04",AU126="-14"),"M",
                IF(
                  OR(AU126= "20",AU126="22",AU126="0-1",AU126="00",AU126="02",AU126="-1-1",AU126="-10"),"I",""
                )
              )
      )
    )
  )
)</f>
        <v/>
      </c>
      <c r="BG126" t="str">
        <f xml:space="preserve"> IF(OR(AV126= "4-2", AV126= "2-1", AV126= "-12", AV126= "-24"),"Q",
  IF(
    OR(AV126= "4-1", AV126= "40", AV126= "42"),"A",
    IF(
      AV126= "44","P",
      IF(OR(AV126= "2-2",AV126="0-2",AV126="-1-2",AV126="-2-2",AV126="-2-1",AV126="-20",AV126="-22" ),"R",
              IF(
                OR(AV126= "24",AV126="04",AV126="-14"),"M",
                IF(
                  OR(AV126= "20",AV126="22",AV126="0-1",AV126="00",AV126="02",AV126="-1-1",AV126="-10"),"I",""
                )
              )
      )
    )
  )
)</f>
        <v/>
      </c>
      <c r="BH126" t="str">
        <f xml:space="preserve"> IF(OR(AW126= "4-2", AW126= "2-1", AW126= "-12", AW126= "-24"),"Q",
  IF(
    OR(AW126= "4-1", AW126= "40", AW126= "42"),"A",
    IF(
      AW126= "44","P",
      IF(OR(AW126= "2-2",AW126="0-2",AW126="-1-2",AW126="-2-2",AW126="-2-1",AW126="-20",AW126="-22" ),"R",
              IF(
                OR(AW126= "24",AW126="04",AW126="-14"),"M",
                IF(
                  OR(AW126= "20",AW126="22",AW126="0-1",AW126="00",AW126="02",AW126="-1-1",AW126="-10"),"I",""
                )
              )
      )
    )
  )
)</f>
        <v/>
      </c>
      <c r="BI126" t="str">
        <f xml:space="preserve"> IF(OR(AX126= "4-2", AX126= "2-1", AX126= "-12", AX126= "-24"),"Q",
  IF(
    OR(AX126= "4-1", AX126= "40", AX126= "42"),"A",
    IF(
      AX126= "44","P",
      IF(OR(AX126= "2-2",AX126="0-2",AX126="-1-2",AX126="-2-2",AX126="-2-1",AX126="-20",AX126="-22" ),"R",
              IF(
                OR(AX126= "24",AX126="04",AX126="-14"),"M",
                IF(
                  OR(AX126= "20",AX126="22",AX126="0-1",AX126="00",AX126="02",AX126="-1-1",AX126="-10"),"I",""
                )
              )
      )
    )
  )
)</f>
        <v/>
      </c>
      <c r="BJ126" t="str">
        <f xml:space="preserve"> IF(OR(AY126= "4-2", AY126= "2-1", AY126= "-12", AY126= "-24"),"Q",
  IF(
    OR(AY126= "4-1", AY126= "40", AY126= "42"),"A",
    IF(
      AY126= "44","P",
      IF(OR(AY126= "2-2",AY126="0-2",AY126="-1-2",AY126="-2-2",AY126="-2-1",AY126="-20",AY126="-22" ),"R",
              IF(
                OR(AY126= "24",AY126="04",AY126="-14"),"M",
                IF(
                  OR(AY126= "20",AY126="22",AY126="0-1",AY126="00",AY126="02",AY126="-1-1",AY126="-10"),"I",""
                )
              )
      )
    )
  )
)</f>
        <v/>
      </c>
      <c r="BK126" t="str">
        <f xml:space="preserve"> IF(OR(AZ126= "4-2", AZ126= "2-1", AZ126= "-12", AZ126= "-24"),"Q",
  IF(
    OR(AZ126= "4-1", AZ126= "40", AZ126= "42"),"A",
    IF(
      AZ126= "44","P",
      IF(OR(AZ126= "2-2",AZ126="0-2",AZ126="-1-2",AZ126="-2-2",AZ126="-2-1",AZ126="-20",AZ126="-22" ),"R",
              IF(
                OR(AZ126= "24",AZ126="04",AZ126="-14"),"M",
                IF(
                  OR(AZ126= "20",AZ126="22",AZ126="0-1",AZ126="00",AZ126="02",AZ126="-1-1",AZ126="-10"),"I",""
                )
              )
      )
    )
  )
)</f>
        <v/>
      </c>
      <c r="BL126" t="str">
        <f xml:space="preserve"> IF(OR(BA126= "4-2", BA126= "2-1", BA126= "-12", BA126= "-24"),"Q",
  IF(
    OR(BA126= "4-1", BA126= "40", BA126= "42"),"A",
    IF(
      BA126= "44","P",
      IF(OR(BA126= "2-2",BA126="0-2",BA126="-1-2",BA126="-2-2",BA126="-2-1",BA126="-20",BA126="-22" ),"R",
              IF(
                OR(BA126= "24",BA126="04",BA126="-14"),"M",
                IF(
                  OR(BA126= "20",BA126="22",BA126="0-1",BA126="00",BA126="02",BA126="-1-1",BA126="-10"),"I",""
                )
              )
      )
    )
  )
)</f>
        <v/>
      </c>
    </row>
    <row r="127" spans="23:64" x14ac:dyDescent="0.25">
      <c r="W127" t="b">
        <f>IF(OR(B127=Локализация!$C$118,B127=5),4,IF(OR(B127=Локализация!$C$119,B127=4),2,IF(OR(B127=Локализация!$C$120,B127=3),0,IF(OR(B127=Локализация!$C$121,B127=2),-1,IF(OR(B127=Локализация!$C$122,B127=1),-2)))))</f>
        <v>0</v>
      </c>
      <c r="X127" t="b">
        <f>IF(OR(C127=Локализация!$C$124,C127=5),-2,IF(OR(C127=Локализация!$C$125,C127=4),-1,IF(OR(C127=Локализация!$C$126,C127=3),0,IF(OR(C127=Локализация!$C$127,C127=2),2,IF(OR(C127=Локализация!$C$128,C127=1),4)))))</f>
        <v>0</v>
      </c>
      <c r="Y127" t="b">
        <f>IF(OR(D127=Локализация!$C$118,D127=5),4,IF(OR(D127=Локализация!$C$119,D127=4),2,IF(OR(D127=Локализация!$C$120,D127=3),0,IF(OR(D127=Локализация!$C$121,D127=2),-1,IF(OR(D127=Локализация!$C$122,D127=1),-2)))))</f>
        <v>0</v>
      </c>
      <c r="Z127" t="b">
        <f>IF(OR(E127=Локализация!$C$124,E127=5),-2,IF(OR(E127=Локализация!$C$125,E127=4),-1,IF(OR(E127=Локализация!$C$126,E127=3),0,IF(OR(E127=Локализация!$C$127,E127=2),2,IF(OR(E127=Локализация!$C$128,E127=1),4)))))</f>
        <v>0</v>
      </c>
      <c r="AA127" t="b">
        <f>IF(OR(F127=Локализация!$C$118,F127=5),4,IF(OR(F127=Локализация!$C$119,F127=4),2,IF(OR(F127=Локализация!$C$120,F127=3),0,IF(OR(F127=Локализация!$C$121,F127=2),-1,IF(OR(F127=Локализация!$C$122,F127=1),-2)))))</f>
        <v>0</v>
      </c>
      <c r="AB127" t="b">
        <f>IF(OR(G127=Локализация!$C$124,G127=5),-2,IF(OR(G127=Локализация!$C$125,G127=4),-1,IF(OR(G127=Локализация!$C$126,G127=3),0,IF(OR(G127=Локализация!$C$127,G127=2),2,IF(OR(G127=Локализация!$C$128,G127=1),4)))))</f>
        <v>0</v>
      </c>
      <c r="AC127" t="b">
        <f>IF(OR(H127=Локализация!$C$118,H127=5),4,IF(OR(H127=Локализация!$C$119,H127=4),2,IF(OR(H127=Локализация!$C$120,H127=3),0,IF(OR(H127=Локализация!$C$121,H127=2),-1,IF(OR(H127=Локализация!$C$122,H127=1),-2)))))</f>
        <v>0</v>
      </c>
      <c r="AD127" t="b">
        <f>IF(OR(I127=Локализация!$C$124,I127=5),-2,IF(OR(I127=Локализация!$C$125,I127=4),-1,IF(OR(I127=Локализация!$C$126,I127=3),0,IF(OR(I127=Локализация!$C$127,I127=2),2,IF(OR(I127=Локализация!$C$128,I127=1),4)))))</f>
        <v>0</v>
      </c>
      <c r="AE127" t="b">
        <f>IF(OR(J127=Локализация!$C$118,J127=5),4,IF(OR(J127=Локализация!$C$119,J127=4),2,IF(OR(J127=Локализация!$C$120,J127=3),0,IF(OR(J127=Локализация!$C$121,J127=2),-1,IF(OR(J127=Локализация!$C$122,J127=1),-2)))))</f>
        <v>0</v>
      </c>
      <c r="AF127" t="b">
        <f>IF(OR(K127=Локализация!$C$124,K127=5),-2,IF(OR(K127=Локализация!$C$125,K127=4),-1,IF(OR(K127=Локализация!$C$126,K127=3),0,IF(OR(K127=Локализация!$C$127,K127=2),2,IF(OR(K127=Локализация!$C$128,K127=1),4)))))</f>
        <v>0</v>
      </c>
      <c r="AG127" t="b">
        <f>IF(OR(L127=Локализация!$C$118,L127=5),4,IF(OR(L127=Локализация!$C$119,L127=4),2,IF(OR(L127=Локализация!$C$120,L127=3),0,IF(OR(L127=Локализация!$C$121,L127=2),-1,IF(OR(L127=Локализация!$C$122,L127=1),-2)))))</f>
        <v>0</v>
      </c>
      <c r="AH127" t="b">
        <f>IF(OR(M127=Локализация!$C$124,M127=5),-2,IF(OR(M127=Локализация!$C$125,M127=4),-1,IF(OR(M127=Локализация!$C$126,M127=3),0,IF(OR(M127=Локализация!$C$127,M127=2),2,IF(OR(M127=Локализация!$C$128,M127=1),4)))))</f>
        <v>0</v>
      </c>
      <c r="AI127" t="b">
        <f>IF(OR(N127=Локализация!$C$118,N127=5),4,IF(OR(N127=Локализация!$C$119,N127=4),2,IF(OR(N127=Локализация!$C$120,N127=3),0,IF(OR(N127=Локализация!$C$121,N127=2),-1,IF(OR(N127=Локализация!$C$122,N127=1),-2)))))</f>
        <v>0</v>
      </c>
      <c r="AJ127" t="b">
        <f>IF(OR(O127=Локализация!$C$124,O127=5),-2,IF(OR(O127=Локализация!$C$125,O127=4),-1,IF(OR(O127=Локализация!$C$126,O127=3),0,IF(OR(O127=Локализация!$C$127,O127=2),2,IF(OR(O127=Локализация!$C$128,O127=1),4)))))</f>
        <v>0</v>
      </c>
      <c r="AK127" t="b">
        <f>IF(OR(P127=Локализация!$C$118,P127=5),4,IF(OR(P127=Локализация!$C$119,P127=4),2,IF(OR(P127=Локализация!$C$120,P127=3),0,IF(OR(P127=Локализация!$C$121,P127=2),-1,IF(OR(P127=Локализация!$C$122,P127=1),-2)))))</f>
        <v>0</v>
      </c>
      <c r="AL127" t="b">
        <f>IF(OR(Q127=Локализация!$C$124,Q127=5),-2,IF(OR(Q127=Локализация!$C$125,Q127=4),-1,IF(OR(Q127=Локализация!$C$126,Q127=3),0,IF(OR(Q127=Локализация!$C$127,Q127=2),2,IF(OR(Q127=Локализация!$C$128,Q127=1),4)))))</f>
        <v>0</v>
      </c>
      <c r="AM127" t="b">
        <f>IF(OR(R127=Локализация!$C$118,R127=5),4,IF(OR(R127=Локализация!$C$119,R127=4),2,IF(OR(R127=Локализация!$C$120,R127=3),0,IF(OR(R127=Локализация!$C$121,R127=2),-1,IF(OR(R127=Локализация!$C$122,R127=1),-2)))))</f>
        <v>0</v>
      </c>
      <c r="AN127" t="b">
        <f>IF(OR(S127=Локализация!$C$124,S127=5),-2,IF(OR(S127=Локализация!$C$125,S127=4),-1,IF(OR(S127=Локализация!$C$126,S127=3),0,IF(OR(S127=Локализация!$C$127,S127=2),2,IF(OR(S127=Локализация!$C$128,S127=1),4)))))</f>
        <v>0</v>
      </c>
      <c r="AO127" t="b">
        <f>IF(OR(T127=Локализация!$C$118,T127=5),4,IF(OR(T127=Локализация!$C$119,T127=4),2,IF(OR(T127=Локализация!$C$120,T127=3),0,IF(OR(T127=Локализация!$C$121,T127=2),-1,IF(OR(T127=Локализация!$C$122,T127=1),-2)))))</f>
        <v>0</v>
      </c>
      <c r="AP127" t="b">
        <f>IF(OR(U127=Локализация!$C$124,U127=5),-2,IF(OR(U127=Локализация!$C$125,U127=4),-1,IF(OR(U127=Локализация!$C$126,U127=3),0,IF(OR(U127=Локализация!$C$127,U127=2),2,IF(OR(U127=Локализация!$C$128,U127=1),4)))))</f>
        <v>0</v>
      </c>
      <c r="AR127" t="str">
        <f>CONCATENATE(W127,X127)</f>
        <v>ЛОЖЬЛОЖЬ</v>
      </c>
      <c r="AS127" t="str">
        <f>CONCATENATE(Y127,Z127)</f>
        <v>ЛОЖЬЛОЖЬ</v>
      </c>
      <c r="AT127" t="str">
        <f>CONCATENATE(AA127,AB127)</f>
        <v>ЛОЖЬЛОЖЬ</v>
      </c>
      <c r="AU127" t="str">
        <f>CONCATENATE(AC127,AD127)</f>
        <v>ЛОЖЬЛОЖЬ</v>
      </c>
      <c r="AV127" t="str">
        <f>CONCATENATE(AE127,AF127)</f>
        <v>ЛОЖЬЛОЖЬ</v>
      </c>
      <c r="AW127" t="str">
        <f>CONCATENATE(AG127,AH127)</f>
        <v>ЛОЖЬЛОЖЬ</v>
      </c>
      <c r="AX127" t="str">
        <f>CONCATENATE(AI127,AJ127)</f>
        <v>ЛОЖЬЛОЖЬ</v>
      </c>
      <c r="AY127" t="str">
        <f>CONCATENATE(AK127,AL127)</f>
        <v>ЛОЖЬЛОЖЬ</v>
      </c>
      <c r="AZ127" t="str">
        <f>CONCATENATE(AM127,AN127)</f>
        <v>ЛОЖЬЛОЖЬ</v>
      </c>
      <c r="BA127" t="str">
        <f>CONCATENATE(AO127,AP127)</f>
        <v>ЛОЖЬЛОЖЬ</v>
      </c>
      <c r="BC127" t="str">
        <f xml:space="preserve"> IF(OR(AR127= "4-2", AR127= "2-1", AR127= "-12", AR127= "-24"),"Q",
  IF(
    OR(AR127= "4-1", AR127= "40", AR127= "42"),"A",
    IF(
      AR127= "44","P",
      IF(OR(AR127= "2-2",AR127="0-2",AR127="-1-2",AR127="-2-2",AR127="-2-1",AR127="-20",AR127="-22" ),"R",
              IF(
                OR(AR127= "24",AR127="04",AR127="-14"),"M",
                IF(
                  OR(AR127= "20",AR127="22",AR127="0-1",AR127="00",AR127="02",AR127="-1-1",AR127="-10"),"I",""
                )
              )
      )
    )
  )
)</f>
        <v/>
      </c>
      <c r="BD127" t="str">
        <f xml:space="preserve"> IF(OR(AS127= "4-2", AS127= "2-1", AS127= "-12", AS127= "-24"),"Q",
  IF(
    OR(AS127= "4-1", AS127= "40", AS127= "42"),"A",
    IF(
      AS127= "44","P",
      IF(OR(AS127= "2-2",AS127="0-2",AS127="-1-2",AS127="-2-2",AS127="-2-1",AS127="-20",AS127="-22" ),"R",
              IF(
                OR(AS127= "24",AS127="04",AS127="-14"),"M",
                IF(
                  OR(AS127= "20",AS127="22",AS127="0-1",AS127="00",AS127="02",AS127="-1-1",AS127="-10"),"I",""
                )
              )
      )
    )
  )
)</f>
        <v/>
      </c>
      <c r="BE127" t="str">
        <f xml:space="preserve"> IF(OR(AT127= "4-2", AT127= "2-1", AT127= "-12", AT127= "-24"),"Q",
  IF(
    OR(AT127= "4-1", AT127= "40", AT127= "42"),"A",
    IF(
      AT127= "44","P",
      IF(OR(AT127= "2-2",AT127="0-2",AT127="-1-2",AT127="-2-2",AT127="-2-1",AT127="-20",AT127="-22" ),"R",
              IF(
                OR(AT127= "24",AT127="04",AT127="-14"),"M",
                IF(
                  OR(AT127= "20",AT127="22",AT127="0-1",AT127="00",AT127="02",AT127="-1-1",AT127="-10"),"I",""
                )
              )
      )
    )
  )
)</f>
        <v/>
      </c>
      <c r="BF127" t="str">
        <f xml:space="preserve"> IF(OR(AU127= "4-2", AU127= "2-1", AU127= "-12", AU127= "-24"),"Q",
  IF(
    OR(AU127= "4-1", AU127= "40", AU127= "42"),"A",
    IF(
      AU127= "44","P",
      IF(OR(AU127= "2-2",AU127="0-2",AU127="-1-2",AU127="-2-2",AU127="-2-1",AU127="-20",AU127="-22" ),"R",
              IF(
                OR(AU127= "24",AU127="04",AU127="-14"),"M",
                IF(
                  OR(AU127= "20",AU127="22",AU127="0-1",AU127="00",AU127="02",AU127="-1-1",AU127="-10"),"I",""
                )
              )
      )
    )
  )
)</f>
        <v/>
      </c>
      <c r="BG127" t="str">
        <f xml:space="preserve"> IF(OR(AV127= "4-2", AV127= "2-1", AV127= "-12", AV127= "-24"),"Q",
  IF(
    OR(AV127= "4-1", AV127= "40", AV127= "42"),"A",
    IF(
      AV127= "44","P",
      IF(OR(AV127= "2-2",AV127="0-2",AV127="-1-2",AV127="-2-2",AV127="-2-1",AV127="-20",AV127="-22" ),"R",
              IF(
                OR(AV127= "24",AV127="04",AV127="-14"),"M",
                IF(
                  OR(AV127= "20",AV127="22",AV127="0-1",AV127="00",AV127="02",AV127="-1-1",AV127="-10"),"I",""
                )
              )
      )
    )
  )
)</f>
        <v/>
      </c>
      <c r="BH127" t="str">
        <f xml:space="preserve"> IF(OR(AW127= "4-2", AW127= "2-1", AW127= "-12", AW127= "-24"),"Q",
  IF(
    OR(AW127= "4-1", AW127= "40", AW127= "42"),"A",
    IF(
      AW127= "44","P",
      IF(OR(AW127= "2-2",AW127="0-2",AW127="-1-2",AW127="-2-2",AW127="-2-1",AW127="-20",AW127="-22" ),"R",
              IF(
                OR(AW127= "24",AW127="04",AW127="-14"),"M",
                IF(
                  OR(AW127= "20",AW127="22",AW127="0-1",AW127="00",AW127="02",AW127="-1-1",AW127="-10"),"I",""
                )
              )
      )
    )
  )
)</f>
        <v/>
      </c>
      <c r="BI127" t="str">
        <f xml:space="preserve"> IF(OR(AX127= "4-2", AX127= "2-1", AX127= "-12", AX127= "-24"),"Q",
  IF(
    OR(AX127= "4-1", AX127= "40", AX127= "42"),"A",
    IF(
      AX127= "44","P",
      IF(OR(AX127= "2-2",AX127="0-2",AX127="-1-2",AX127="-2-2",AX127="-2-1",AX127="-20",AX127="-22" ),"R",
              IF(
                OR(AX127= "24",AX127="04",AX127="-14"),"M",
                IF(
                  OR(AX127= "20",AX127="22",AX127="0-1",AX127="00",AX127="02",AX127="-1-1",AX127="-10"),"I",""
                )
              )
      )
    )
  )
)</f>
        <v/>
      </c>
      <c r="BJ127" t="str">
        <f xml:space="preserve"> IF(OR(AY127= "4-2", AY127= "2-1", AY127= "-12", AY127= "-24"),"Q",
  IF(
    OR(AY127= "4-1", AY127= "40", AY127= "42"),"A",
    IF(
      AY127= "44","P",
      IF(OR(AY127= "2-2",AY127="0-2",AY127="-1-2",AY127="-2-2",AY127="-2-1",AY127="-20",AY127="-22" ),"R",
              IF(
                OR(AY127= "24",AY127="04",AY127="-14"),"M",
                IF(
                  OR(AY127= "20",AY127="22",AY127="0-1",AY127="00",AY127="02",AY127="-1-1",AY127="-10"),"I",""
                )
              )
      )
    )
  )
)</f>
        <v/>
      </c>
      <c r="BK127" t="str">
        <f xml:space="preserve"> IF(OR(AZ127= "4-2", AZ127= "2-1", AZ127= "-12", AZ127= "-24"),"Q",
  IF(
    OR(AZ127= "4-1", AZ127= "40", AZ127= "42"),"A",
    IF(
      AZ127= "44","P",
      IF(OR(AZ127= "2-2",AZ127="0-2",AZ127="-1-2",AZ127="-2-2",AZ127="-2-1",AZ127="-20",AZ127="-22" ),"R",
              IF(
                OR(AZ127= "24",AZ127="04",AZ127="-14"),"M",
                IF(
                  OR(AZ127= "20",AZ127="22",AZ127="0-1",AZ127="00",AZ127="02",AZ127="-1-1",AZ127="-10"),"I",""
                )
              )
      )
    )
  )
)</f>
        <v/>
      </c>
      <c r="BL127" t="str">
        <f xml:space="preserve"> IF(OR(BA127= "4-2", BA127= "2-1", BA127= "-12", BA127= "-24"),"Q",
  IF(
    OR(BA127= "4-1", BA127= "40", BA127= "42"),"A",
    IF(
      BA127= "44","P",
      IF(OR(BA127= "2-2",BA127="0-2",BA127="-1-2",BA127="-2-2",BA127="-2-1",BA127="-20",BA127="-22" ),"R",
              IF(
                OR(BA127= "24",BA127="04",BA127="-14"),"M",
                IF(
                  OR(BA127= "20",BA127="22",BA127="0-1",BA127="00",BA127="02",BA127="-1-1",BA127="-10"),"I",""
                )
              )
      )
    )
  )
)</f>
        <v/>
      </c>
    </row>
    <row r="128" spans="23:64" x14ac:dyDescent="0.25">
      <c r="W128" t="b">
        <f>IF(OR(B128=Локализация!$C$118,B128=5),4,IF(OR(B128=Локализация!$C$119,B128=4),2,IF(OR(B128=Локализация!$C$120,B128=3),0,IF(OR(B128=Локализация!$C$121,B128=2),-1,IF(OR(B128=Локализация!$C$122,B128=1),-2)))))</f>
        <v>0</v>
      </c>
      <c r="X128" t="b">
        <f>IF(OR(C128=Локализация!$C$124,C128=5),-2,IF(OR(C128=Локализация!$C$125,C128=4),-1,IF(OR(C128=Локализация!$C$126,C128=3),0,IF(OR(C128=Локализация!$C$127,C128=2),2,IF(OR(C128=Локализация!$C$128,C128=1),4)))))</f>
        <v>0</v>
      </c>
      <c r="Y128" t="b">
        <f>IF(OR(D128=Локализация!$C$118,D128=5),4,IF(OR(D128=Локализация!$C$119,D128=4),2,IF(OR(D128=Локализация!$C$120,D128=3),0,IF(OR(D128=Локализация!$C$121,D128=2),-1,IF(OR(D128=Локализация!$C$122,D128=1),-2)))))</f>
        <v>0</v>
      </c>
      <c r="Z128" t="b">
        <f>IF(OR(E128=Локализация!$C$124,E128=5),-2,IF(OR(E128=Локализация!$C$125,E128=4),-1,IF(OR(E128=Локализация!$C$126,E128=3),0,IF(OR(E128=Локализация!$C$127,E128=2),2,IF(OR(E128=Локализация!$C$128,E128=1),4)))))</f>
        <v>0</v>
      </c>
      <c r="AA128" t="b">
        <f>IF(OR(F128=Локализация!$C$118,F128=5),4,IF(OR(F128=Локализация!$C$119,F128=4),2,IF(OR(F128=Локализация!$C$120,F128=3),0,IF(OR(F128=Локализация!$C$121,F128=2),-1,IF(OR(F128=Локализация!$C$122,F128=1),-2)))))</f>
        <v>0</v>
      </c>
      <c r="AB128" t="b">
        <f>IF(OR(G128=Локализация!$C$124,G128=5),-2,IF(OR(G128=Локализация!$C$125,G128=4),-1,IF(OR(G128=Локализация!$C$126,G128=3),0,IF(OR(G128=Локализация!$C$127,G128=2),2,IF(OR(G128=Локализация!$C$128,G128=1),4)))))</f>
        <v>0</v>
      </c>
      <c r="AC128" t="b">
        <f>IF(OR(H128=Локализация!$C$118,H128=5),4,IF(OR(H128=Локализация!$C$119,H128=4),2,IF(OR(H128=Локализация!$C$120,H128=3),0,IF(OR(H128=Локализация!$C$121,H128=2),-1,IF(OR(H128=Локализация!$C$122,H128=1),-2)))))</f>
        <v>0</v>
      </c>
      <c r="AD128" t="b">
        <f>IF(OR(I128=Локализация!$C$124,I128=5),-2,IF(OR(I128=Локализация!$C$125,I128=4),-1,IF(OR(I128=Локализация!$C$126,I128=3),0,IF(OR(I128=Локализация!$C$127,I128=2),2,IF(OR(I128=Локализация!$C$128,I128=1),4)))))</f>
        <v>0</v>
      </c>
      <c r="AE128" t="b">
        <f>IF(OR(J128=Локализация!$C$118,J128=5),4,IF(OR(J128=Локализация!$C$119,J128=4),2,IF(OR(J128=Локализация!$C$120,J128=3),0,IF(OR(J128=Локализация!$C$121,J128=2),-1,IF(OR(J128=Локализация!$C$122,J128=1),-2)))))</f>
        <v>0</v>
      </c>
      <c r="AF128" t="b">
        <f>IF(OR(K128=Локализация!$C$124,K128=5),-2,IF(OR(K128=Локализация!$C$125,K128=4),-1,IF(OR(K128=Локализация!$C$126,K128=3),0,IF(OR(K128=Локализация!$C$127,K128=2),2,IF(OR(K128=Локализация!$C$128,K128=1),4)))))</f>
        <v>0</v>
      </c>
      <c r="AG128" t="b">
        <f>IF(OR(L128=Локализация!$C$118,L128=5),4,IF(OR(L128=Локализация!$C$119,L128=4),2,IF(OR(L128=Локализация!$C$120,L128=3),0,IF(OR(L128=Локализация!$C$121,L128=2),-1,IF(OR(L128=Локализация!$C$122,L128=1),-2)))))</f>
        <v>0</v>
      </c>
      <c r="AH128" t="b">
        <f>IF(OR(M128=Локализация!$C$124,M128=5),-2,IF(OR(M128=Локализация!$C$125,M128=4),-1,IF(OR(M128=Локализация!$C$126,M128=3),0,IF(OR(M128=Локализация!$C$127,M128=2),2,IF(OR(M128=Локализация!$C$128,M128=1),4)))))</f>
        <v>0</v>
      </c>
      <c r="AI128" t="b">
        <f>IF(OR(N128=Локализация!$C$118,N128=5),4,IF(OR(N128=Локализация!$C$119,N128=4),2,IF(OR(N128=Локализация!$C$120,N128=3),0,IF(OR(N128=Локализация!$C$121,N128=2),-1,IF(OR(N128=Локализация!$C$122,N128=1),-2)))))</f>
        <v>0</v>
      </c>
      <c r="AJ128" t="b">
        <f>IF(OR(O128=Локализация!$C$124,O128=5),-2,IF(OR(O128=Локализация!$C$125,O128=4),-1,IF(OR(O128=Локализация!$C$126,O128=3),0,IF(OR(O128=Локализация!$C$127,O128=2),2,IF(OR(O128=Локализация!$C$128,O128=1),4)))))</f>
        <v>0</v>
      </c>
      <c r="AK128" t="b">
        <f>IF(OR(P128=Локализация!$C$118,P128=5),4,IF(OR(P128=Локализация!$C$119,P128=4),2,IF(OR(P128=Локализация!$C$120,P128=3),0,IF(OR(P128=Локализация!$C$121,P128=2),-1,IF(OR(P128=Локализация!$C$122,P128=1),-2)))))</f>
        <v>0</v>
      </c>
      <c r="AL128" t="b">
        <f>IF(OR(Q128=Локализация!$C$124,Q128=5),-2,IF(OR(Q128=Локализация!$C$125,Q128=4),-1,IF(OR(Q128=Локализация!$C$126,Q128=3),0,IF(OR(Q128=Локализация!$C$127,Q128=2),2,IF(OR(Q128=Локализация!$C$128,Q128=1),4)))))</f>
        <v>0</v>
      </c>
      <c r="AM128" t="b">
        <f>IF(OR(R128=Локализация!$C$118,R128=5),4,IF(OR(R128=Локализация!$C$119,R128=4),2,IF(OR(R128=Локализация!$C$120,R128=3),0,IF(OR(R128=Локализация!$C$121,R128=2),-1,IF(OR(R128=Локализация!$C$122,R128=1),-2)))))</f>
        <v>0</v>
      </c>
      <c r="AN128" t="b">
        <f>IF(OR(S128=Локализация!$C$124,S128=5),-2,IF(OR(S128=Локализация!$C$125,S128=4),-1,IF(OR(S128=Локализация!$C$126,S128=3),0,IF(OR(S128=Локализация!$C$127,S128=2),2,IF(OR(S128=Локализация!$C$128,S128=1),4)))))</f>
        <v>0</v>
      </c>
      <c r="AO128" t="b">
        <f>IF(OR(T128=Локализация!$C$118,T128=5),4,IF(OR(T128=Локализация!$C$119,T128=4),2,IF(OR(T128=Локализация!$C$120,T128=3),0,IF(OR(T128=Локализация!$C$121,T128=2),-1,IF(OR(T128=Локализация!$C$122,T128=1),-2)))))</f>
        <v>0</v>
      </c>
      <c r="AP128" t="b">
        <f>IF(OR(U128=Локализация!$C$124,U128=5),-2,IF(OR(U128=Локализация!$C$125,U128=4),-1,IF(OR(U128=Локализация!$C$126,U128=3),0,IF(OR(U128=Локализация!$C$127,U128=2),2,IF(OR(U128=Локализация!$C$128,U128=1),4)))))</f>
        <v>0</v>
      </c>
      <c r="AR128" t="str">
        <f>CONCATENATE(W128,X128)</f>
        <v>ЛОЖЬЛОЖЬ</v>
      </c>
      <c r="AS128" t="str">
        <f>CONCATENATE(Y128,Z128)</f>
        <v>ЛОЖЬЛОЖЬ</v>
      </c>
      <c r="AT128" t="str">
        <f>CONCATENATE(AA128,AB128)</f>
        <v>ЛОЖЬЛОЖЬ</v>
      </c>
      <c r="AU128" t="str">
        <f>CONCATENATE(AC128,AD128)</f>
        <v>ЛОЖЬЛОЖЬ</v>
      </c>
      <c r="AV128" t="str">
        <f>CONCATENATE(AE128,AF128)</f>
        <v>ЛОЖЬЛОЖЬ</v>
      </c>
      <c r="AW128" t="str">
        <f>CONCATENATE(AG128,AH128)</f>
        <v>ЛОЖЬЛОЖЬ</v>
      </c>
      <c r="AX128" t="str">
        <f>CONCATENATE(AI128,AJ128)</f>
        <v>ЛОЖЬЛОЖЬ</v>
      </c>
      <c r="AY128" t="str">
        <f>CONCATENATE(AK128,AL128)</f>
        <v>ЛОЖЬЛОЖЬ</v>
      </c>
      <c r="AZ128" t="str">
        <f>CONCATENATE(AM128,AN128)</f>
        <v>ЛОЖЬЛОЖЬ</v>
      </c>
      <c r="BA128" t="str">
        <f>CONCATENATE(AO128,AP128)</f>
        <v>ЛОЖЬЛОЖЬ</v>
      </c>
      <c r="BC128" t="str">
        <f xml:space="preserve"> IF(OR(AR128= "4-2", AR128= "2-1", AR128= "-12", AR128= "-24"),"Q",
  IF(
    OR(AR128= "4-1", AR128= "40", AR128= "42"),"A",
    IF(
      AR128= "44","P",
      IF(OR(AR128= "2-2",AR128="0-2",AR128="-1-2",AR128="-2-2",AR128="-2-1",AR128="-20",AR128="-22" ),"R",
              IF(
                OR(AR128= "24",AR128="04",AR128="-14"),"M",
                IF(
                  OR(AR128= "20",AR128="22",AR128="0-1",AR128="00",AR128="02",AR128="-1-1",AR128="-10"),"I",""
                )
              )
      )
    )
  )
)</f>
        <v/>
      </c>
      <c r="BD128" t="str">
        <f xml:space="preserve"> IF(OR(AS128= "4-2", AS128= "2-1", AS128= "-12", AS128= "-24"),"Q",
  IF(
    OR(AS128= "4-1", AS128= "40", AS128= "42"),"A",
    IF(
      AS128= "44","P",
      IF(OR(AS128= "2-2",AS128="0-2",AS128="-1-2",AS128="-2-2",AS128="-2-1",AS128="-20",AS128="-22" ),"R",
              IF(
                OR(AS128= "24",AS128="04",AS128="-14"),"M",
                IF(
                  OR(AS128= "20",AS128="22",AS128="0-1",AS128="00",AS128="02",AS128="-1-1",AS128="-10"),"I",""
                )
              )
      )
    )
  )
)</f>
        <v/>
      </c>
      <c r="BE128" t="str">
        <f xml:space="preserve"> IF(OR(AT128= "4-2", AT128= "2-1", AT128= "-12", AT128= "-24"),"Q",
  IF(
    OR(AT128= "4-1", AT128= "40", AT128= "42"),"A",
    IF(
      AT128= "44","P",
      IF(OR(AT128= "2-2",AT128="0-2",AT128="-1-2",AT128="-2-2",AT128="-2-1",AT128="-20",AT128="-22" ),"R",
              IF(
                OR(AT128= "24",AT128="04",AT128="-14"),"M",
                IF(
                  OR(AT128= "20",AT128="22",AT128="0-1",AT128="00",AT128="02",AT128="-1-1",AT128="-10"),"I",""
                )
              )
      )
    )
  )
)</f>
        <v/>
      </c>
      <c r="BF128" t="str">
        <f xml:space="preserve"> IF(OR(AU128= "4-2", AU128= "2-1", AU128= "-12", AU128= "-24"),"Q",
  IF(
    OR(AU128= "4-1", AU128= "40", AU128= "42"),"A",
    IF(
      AU128= "44","P",
      IF(OR(AU128= "2-2",AU128="0-2",AU128="-1-2",AU128="-2-2",AU128="-2-1",AU128="-20",AU128="-22" ),"R",
              IF(
                OR(AU128= "24",AU128="04",AU128="-14"),"M",
                IF(
                  OR(AU128= "20",AU128="22",AU128="0-1",AU128="00",AU128="02",AU128="-1-1",AU128="-10"),"I",""
                )
              )
      )
    )
  )
)</f>
        <v/>
      </c>
      <c r="BG128" t="str">
        <f xml:space="preserve"> IF(OR(AV128= "4-2", AV128= "2-1", AV128= "-12", AV128= "-24"),"Q",
  IF(
    OR(AV128= "4-1", AV128= "40", AV128= "42"),"A",
    IF(
      AV128= "44","P",
      IF(OR(AV128= "2-2",AV128="0-2",AV128="-1-2",AV128="-2-2",AV128="-2-1",AV128="-20",AV128="-22" ),"R",
              IF(
                OR(AV128= "24",AV128="04",AV128="-14"),"M",
                IF(
                  OR(AV128= "20",AV128="22",AV128="0-1",AV128="00",AV128="02",AV128="-1-1",AV128="-10"),"I",""
                )
              )
      )
    )
  )
)</f>
        <v/>
      </c>
      <c r="BH128" t="str">
        <f xml:space="preserve"> IF(OR(AW128= "4-2", AW128= "2-1", AW128= "-12", AW128= "-24"),"Q",
  IF(
    OR(AW128= "4-1", AW128= "40", AW128= "42"),"A",
    IF(
      AW128= "44","P",
      IF(OR(AW128= "2-2",AW128="0-2",AW128="-1-2",AW128="-2-2",AW128="-2-1",AW128="-20",AW128="-22" ),"R",
              IF(
                OR(AW128= "24",AW128="04",AW128="-14"),"M",
                IF(
                  OR(AW128= "20",AW128="22",AW128="0-1",AW128="00",AW128="02",AW128="-1-1",AW128="-10"),"I",""
                )
              )
      )
    )
  )
)</f>
        <v/>
      </c>
      <c r="BI128" t="str">
        <f xml:space="preserve"> IF(OR(AX128= "4-2", AX128= "2-1", AX128= "-12", AX128= "-24"),"Q",
  IF(
    OR(AX128= "4-1", AX128= "40", AX128= "42"),"A",
    IF(
      AX128= "44","P",
      IF(OR(AX128= "2-2",AX128="0-2",AX128="-1-2",AX128="-2-2",AX128="-2-1",AX128="-20",AX128="-22" ),"R",
              IF(
                OR(AX128= "24",AX128="04",AX128="-14"),"M",
                IF(
                  OR(AX128= "20",AX128="22",AX128="0-1",AX128="00",AX128="02",AX128="-1-1",AX128="-10"),"I",""
                )
              )
      )
    )
  )
)</f>
        <v/>
      </c>
      <c r="BJ128" t="str">
        <f xml:space="preserve"> IF(OR(AY128= "4-2", AY128= "2-1", AY128= "-12", AY128= "-24"),"Q",
  IF(
    OR(AY128= "4-1", AY128= "40", AY128= "42"),"A",
    IF(
      AY128= "44","P",
      IF(OR(AY128= "2-2",AY128="0-2",AY128="-1-2",AY128="-2-2",AY128="-2-1",AY128="-20",AY128="-22" ),"R",
              IF(
                OR(AY128= "24",AY128="04",AY128="-14"),"M",
                IF(
                  OR(AY128= "20",AY128="22",AY128="0-1",AY128="00",AY128="02",AY128="-1-1",AY128="-10"),"I",""
                )
              )
      )
    )
  )
)</f>
        <v/>
      </c>
      <c r="BK128" t="str">
        <f xml:space="preserve"> IF(OR(AZ128= "4-2", AZ128= "2-1", AZ128= "-12", AZ128= "-24"),"Q",
  IF(
    OR(AZ128= "4-1", AZ128= "40", AZ128= "42"),"A",
    IF(
      AZ128= "44","P",
      IF(OR(AZ128= "2-2",AZ128="0-2",AZ128="-1-2",AZ128="-2-2",AZ128="-2-1",AZ128="-20",AZ128="-22" ),"R",
              IF(
                OR(AZ128= "24",AZ128="04",AZ128="-14"),"M",
                IF(
                  OR(AZ128= "20",AZ128="22",AZ128="0-1",AZ128="00",AZ128="02",AZ128="-1-1",AZ128="-10"),"I",""
                )
              )
      )
    )
  )
)</f>
        <v/>
      </c>
      <c r="BL128" t="str">
        <f xml:space="preserve"> IF(OR(BA128= "4-2", BA128= "2-1", BA128= "-12", BA128= "-24"),"Q",
  IF(
    OR(BA128= "4-1", BA128= "40", BA128= "42"),"A",
    IF(
      BA128= "44","P",
      IF(OR(BA128= "2-2",BA128="0-2",BA128="-1-2",BA128="-2-2",BA128="-2-1",BA128="-20",BA128="-22" ),"R",
              IF(
                OR(BA128= "24",BA128="04",BA128="-14"),"M",
                IF(
                  OR(BA128= "20",BA128="22",BA128="0-1",BA128="00",BA128="02",BA128="-1-1",BA128="-10"),"I",""
                )
              )
      )
    )
  )
)</f>
        <v/>
      </c>
    </row>
    <row r="129" spans="23:64" x14ac:dyDescent="0.25">
      <c r="W129" t="b">
        <f>IF(OR(B129=Локализация!$C$118,B129=5),4,IF(OR(B129=Локализация!$C$119,B129=4),2,IF(OR(B129=Локализация!$C$120,B129=3),0,IF(OR(B129=Локализация!$C$121,B129=2),-1,IF(OR(B129=Локализация!$C$122,B129=1),-2)))))</f>
        <v>0</v>
      </c>
      <c r="X129" t="b">
        <f>IF(OR(C129=Локализация!$C$124,C129=5),-2,IF(OR(C129=Локализация!$C$125,C129=4),-1,IF(OR(C129=Локализация!$C$126,C129=3),0,IF(OR(C129=Локализация!$C$127,C129=2),2,IF(OR(C129=Локализация!$C$128,C129=1),4)))))</f>
        <v>0</v>
      </c>
      <c r="Y129" t="b">
        <f>IF(OR(D129=Локализация!$C$118,D129=5),4,IF(OR(D129=Локализация!$C$119,D129=4),2,IF(OR(D129=Локализация!$C$120,D129=3),0,IF(OR(D129=Локализация!$C$121,D129=2),-1,IF(OR(D129=Локализация!$C$122,D129=1),-2)))))</f>
        <v>0</v>
      </c>
      <c r="Z129" t="b">
        <f>IF(OR(E129=Локализация!$C$124,E129=5),-2,IF(OR(E129=Локализация!$C$125,E129=4),-1,IF(OR(E129=Локализация!$C$126,E129=3),0,IF(OR(E129=Локализация!$C$127,E129=2),2,IF(OR(E129=Локализация!$C$128,E129=1),4)))))</f>
        <v>0</v>
      </c>
      <c r="AA129" t="b">
        <f>IF(OR(F129=Локализация!$C$118,F129=5),4,IF(OR(F129=Локализация!$C$119,F129=4),2,IF(OR(F129=Локализация!$C$120,F129=3),0,IF(OR(F129=Локализация!$C$121,F129=2),-1,IF(OR(F129=Локализация!$C$122,F129=1),-2)))))</f>
        <v>0</v>
      </c>
      <c r="AB129" t="b">
        <f>IF(OR(G129=Локализация!$C$124,G129=5),-2,IF(OR(G129=Локализация!$C$125,G129=4),-1,IF(OR(G129=Локализация!$C$126,G129=3),0,IF(OR(G129=Локализация!$C$127,G129=2),2,IF(OR(G129=Локализация!$C$128,G129=1),4)))))</f>
        <v>0</v>
      </c>
      <c r="AC129" t="b">
        <f>IF(OR(H129=Локализация!$C$118,H129=5),4,IF(OR(H129=Локализация!$C$119,H129=4),2,IF(OR(H129=Локализация!$C$120,H129=3),0,IF(OR(H129=Локализация!$C$121,H129=2),-1,IF(OR(H129=Локализация!$C$122,H129=1),-2)))))</f>
        <v>0</v>
      </c>
      <c r="AD129" t="b">
        <f>IF(OR(I129=Локализация!$C$124,I129=5),-2,IF(OR(I129=Локализация!$C$125,I129=4),-1,IF(OR(I129=Локализация!$C$126,I129=3),0,IF(OR(I129=Локализация!$C$127,I129=2),2,IF(OR(I129=Локализация!$C$128,I129=1),4)))))</f>
        <v>0</v>
      </c>
      <c r="AE129" t="b">
        <f>IF(OR(J129=Локализация!$C$118,J129=5),4,IF(OR(J129=Локализация!$C$119,J129=4),2,IF(OR(J129=Локализация!$C$120,J129=3),0,IF(OR(J129=Локализация!$C$121,J129=2),-1,IF(OR(J129=Локализация!$C$122,J129=1),-2)))))</f>
        <v>0</v>
      </c>
      <c r="AF129" t="b">
        <f>IF(OR(K129=Локализация!$C$124,K129=5),-2,IF(OR(K129=Локализация!$C$125,K129=4),-1,IF(OR(K129=Локализация!$C$126,K129=3),0,IF(OR(K129=Локализация!$C$127,K129=2),2,IF(OR(K129=Локализация!$C$128,K129=1),4)))))</f>
        <v>0</v>
      </c>
      <c r="AG129" t="b">
        <f>IF(OR(L129=Локализация!$C$118,L129=5),4,IF(OR(L129=Локализация!$C$119,L129=4),2,IF(OR(L129=Локализация!$C$120,L129=3),0,IF(OR(L129=Локализация!$C$121,L129=2),-1,IF(OR(L129=Локализация!$C$122,L129=1),-2)))))</f>
        <v>0</v>
      </c>
      <c r="AH129" t="b">
        <f>IF(OR(M129=Локализация!$C$124,M129=5),-2,IF(OR(M129=Локализация!$C$125,M129=4),-1,IF(OR(M129=Локализация!$C$126,M129=3),0,IF(OR(M129=Локализация!$C$127,M129=2),2,IF(OR(M129=Локализация!$C$128,M129=1),4)))))</f>
        <v>0</v>
      </c>
      <c r="AI129" t="b">
        <f>IF(OR(N129=Локализация!$C$118,N129=5),4,IF(OR(N129=Локализация!$C$119,N129=4),2,IF(OR(N129=Локализация!$C$120,N129=3),0,IF(OR(N129=Локализация!$C$121,N129=2),-1,IF(OR(N129=Локализация!$C$122,N129=1),-2)))))</f>
        <v>0</v>
      </c>
      <c r="AJ129" t="b">
        <f>IF(OR(O129=Локализация!$C$124,O129=5),-2,IF(OR(O129=Локализация!$C$125,O129=4),-1,IF(OR(O129=Локализация!$C$126,O129=3),0,IF(OR(O129=Локализация!$C$127,O129=2),2,IF(OR(O129=Локализация!$C$128,O129=1),4)))))</f>
        <v>0</v>
      </c>
      <c r="AK129" t="b">
        <f>IF(OR(P129=Локализация!$C$118,P129=5),4,IF(OR(P129=Локализация!$C$119,P129=4),2,IF(OR(P129=Локализация!$C$120,P129=3),0,IF(OR(P129=Локализация!$C$121,P129=2),-1,IF(OR(P129=Локализация!$C$122,P129=1),-2)))))</f>
        <v>0</v>
      </c>
      <c r="AL129" t="b">
        <f>IF(OR(Q129=Локализация!$C$124,Q129=5),-2,IF(OR(Q129=Локализация!$C$125,Q129=4),-1,IF(OR(Q129=Локализация!$C$126,Q129=3),0,IF(OR(Q129=Локализация!$C$127,Q129=2),2,IF(OR(Q129=Локализация!$C$128,Q129=1),4)))))</f>
        <v>0</v>
      </c>
      <c r="AM129" t="b">
        <f>IF(OR(R129=Локализация!$C$118,R129=5),4,IF(OR(R129=Локализация!$C$119,R129=4),2,IF(OR(R129=Локализация!$C$120,R129=3),0,IF(OR(R129=Локализация!$C$121,R129=2),-1,IF(OR(R129=Локализация!$C$122,R129=1),-2)))))</f>
        <v>0</v>
      </c>
      <c r="AN129" t="b">
        <f>IF(OR(S129=Локализация!$C$124,S129=5),-2,IF(OR(S129=Локализация!$C$125,S129=4),-1,IF(OR(S129=Локализация!$C$126,S129=3),0,IF(OR(S129=Локализация!$C$127,S129=2),2,IF(OR(S129=Локализация!$C$128,S129=1),4)))))</f>
        <v>0</v>
      </c>
      <c r="AO129" t="b">
        <f>IF(OR(T129=Локализация!$C$118,T129=5),4,IF(OR(T129=Локализация!$C$119,T129=4),2,IF(OR(T129=Локализация!$C$120,T129=3),0,IF(OR(T129=Локализация!$C$121,T129=2),-1,IF(OR(T129=Локализация!$C$122,T129=1),-2)))))</f>
        <v>0</v>
      </c>
      <c r="AP129" t="b">
        <f>IF(OR(U129=Локализация!$C$124,U129=5),-2,IF(OR(U129=Локализация!$C$125,U129=4),-1,IF(OR(U129=Локализация!$C$126,U129=3),0,IF(OR(U129=Локализация!$C$127,U129=2),2,IF(OR(U129=Локализация!$C$128,U129=1),4)))))</f>
        <v>0</v>
      </c>
      <c r="AR129" t="str">
        <f>CONCATENATE(W129,X129)</f>
        <v>ЛОЖЬЛОЖЬ</v>
      </c>
      <c r="AS129" t="str">
        <f>CONCATENATE(Y129,Z129)</f>
        <v>ЛОЖЬЛОЖЬ</v>
      </c>
      <c r="AT129" t="str">
        <f>CONCATENATE(AA129,AB129)</f>
        <v>ЛОЖЬЛОЖЬ</v>
      </c>
      <c r="AU129" t="str">
        <f>CONCATENATE(AC129,AD129)</f>
        <v>ЛОЖЬЛОЖЬ</v>
      </c>
      <c r="AV129" t="str">
        <f>CONCATENATE(AE129,AF129)</f>
        <v>ЛОЖЬЛОЖЬ</v>
      </c>
      <c r="AW129" t="str">
        <f>CONCATENATE(AG129,AH129)</f>
        <v>ЛОЖЬЛОЖЬ</v>
      </c>
      <c r="AX129" t="str">
        <f>CONCATENATE(AI129,AJ129)</f>
        <v>ЛОЖЬЛОЖЬ</v>
      </c>
      <c r="AY129" t="str">
        <f>CONCATENATE(AK129,AL129)</f>
        <v>ЛОЖЬЛОЖЬ</v>
      </c>
      <c r="AZ129" t="str">
        <f>CONCATENATE(AM129,AN129)</f>
        <v>ЛОЖЬЛОЖЬ</v>
      </c>
      <c r="BA129" t="str">
        <f>CONCATENATE(AO129,AP129)</f>
        <v>ЛОЖЬЛОЖЬ</v>
      </c>
      <c r="BC129" t="str">
        <f xml:space="preserve"> IF(OR(AR129= "4-2", AR129= "2-1", AR129= "-12", AR129= "-24"),"Q",
  IF(
    OR(AR129= "4-1", AR129= "40", AR129= "42"),"A",
    IF(
      AR129= "44","P",
      IF(OR(AR129= "2-2",AR129="0-2",AR129="-1-2",AR129="-2-2",AR129="-2-1",AR129="-20",AR129="-22" ),"R",
              IF(
                OR(AR129= "24",AR129="04",AR129="-14"),"M",
                IF(
                  OR(AR129= "20",AR129="22",AR129="0-1",AR129="00",AR129="02",AR129="-1-1",AR129="-10"),"I",""
                )
              )
      )
    )
  )
)</f>
        <v/>
      </c>
      <c r="BD129" t="str">
        <f xml:space="preserve"> IF(OR(AS129= "4-2", AS129= "2-1", AS129= "-12", AS129= "-24"),"Q",
  IF(
    OR(AS129= "4-1", AS129= "40", AS129= "42"),"A",
    IF(
      AS129= "44","P",
      IF(OR(AS129= "2-2",AS129="0-2",AS129="-1-2",AS129="-2-2",AS129="-2-1",AS129="-20",AS129="-22" ),"R",
              IF(
                OR(AS129= "24",AS129="04",AS129="-14"),"M",
                IF(
                  OR(AS129= "20",AS129="22",AS129="0-1",AS129="00",AS129="02",AS129="-1-1",AS129="-10"),"I",""
                )
              )
      )
    )
  )
)</f>
        <v/>
      </c>
      <c r="BE129" t="str">
        <f xml:space="preserve"> IF(OR(AT129= "4-2", AT129= "2-1", AT129= "-12", AT129= "-24"),"Q",
  IF(
    OR(AT129= "4-1", AT129= "40", AT129= "42"),"A",
    IF(
      AT129= "44","P",
      IF(OR(AT129= "2-2",AT129="0-2",AT129="-1-2",AT129="-2-2",AT129="-2-1",AT129="-20",AT129="-22" ),"R",
              IF(
                OR(AT129= "24",AT129="04",AT129="-14"),"M",
                IF(
                  OR(AT129= "20",AT129="22",AT129="0-1",AT129="00",AT129="02",AT129="-1-1",AT129="-10"),"I",""
                )
              )
      )
    )
  )
)</f>
        <v/>
      </c>
      <c r="BF129" t="str">
        <f xml:space="preserve"> IF(OR(AU129= "4-2", AU129= "2-1", AU129= "-12", AU129= "-24"),"Q",
  IF(
    OR(AU129= "4-1", AU129= "40", AU129= "42"),"A",
    IF(
      AU129= "44","P",
      IF(OR(AU129= "2-2",AU129="0-2",AU129="-1-2",AU129="-2-2",AU129="-2-1",AU129="-20",AU129="-22" ),"R",
              IF(
                OR(AU129= "24",AU129="04",AU129="-14"),"M",
                IF(
                  OR(AU129= "20",AU129="22",AU129="0-1",AU129="00",AU129="02",AU129="-1-1",AU129="-10"),"I",""
                )
              )
      )
    )
  )
)</f>
        <v/>
      </c>
      <c r="BG129" t="str">
        <f xml:space="preserve"> IF(OR(AV129= "4-2", AV129= "2-1", AV129= "-12", AV129= "-24"),"Q",
  IF(
    OR(AV129= "4-1", AV129= "40", AV129= "42"),"A",
    IF(
      AV129= "44","P",
      IF(OR(AV129= "2-2",AV129="0-2",AV129="-1-2",AV129="-2-2",AV129="-2-1",AV129="-20",AV129="-22" ),"R",
              IF(
                OR(AV129= "24",AV129="04",AV129="-14"),"M",
                IF(
                  OR(AV129= "20",AV129="22",AV129="0-1",AV129="00",AV129="02",AV129="-1-1",AV129="-10"),"I",""
                )
              )
      )
    )
  )
)</f>
        <v/>
      </c>
      <c r="BH129" t="str">
        <f xml:space="preserve"> IF(OR(AW129= "4-2", AW129= "2-1", AW129= "-12", AW129= "-24"),"Q",
  IF(
    OR(AW129= "4-1", AW129= "40", AW129= "42"),"A",
    IF(
      AW129= "44","P",
      IF(OR(AW129= "2-2",AW129="0-2",AW129="-1-2",AW129="-2-2",AW129="-2-1",AW129="-20",AW129="-22" ),"R",
              IF(
                OR(AW129= "24",AW129="04",AW129="-14"),"M",
                IF(
                  OR(AW129= "20",AW129="22",AW129="0-1",AW129="00",AW129="02",AW129="-1-1",AW129="-10"),"I",""
                )
              )
      )
    )
  )
)</f>
        <v/>
      </c>
      <c r="BI129" t="str">
        <f xml:space="preserve"> IF(OR(AX129= "4-2", AX129= "2-1", AX129= "-12", AX129= "-24"),"Q",
  IF(
    OR(AX129= "4-1", AX129= "40", AX129= "42"),"A",
    IF(
      AX129= "44","P",
      IF(OR(AX129= "2-2",AX129="0-2",AX129="-1-2",AX129="-2-2",AX129="-2-1",AX129="-20",AX129="-22" ),"R",
              IF(
                OR(AX129= "24",AX129="04",AX129="-14"),"M",
                IF(
                  OR(AX129= "20",AX129="22",AX129="0-1",AX129="00",AX129="02",AX129="-1-1",AX129="-10"),"I",""
                )
              )
      )
    )
  )
)</f>
        <v/>
      </c>
      <c r="BJ129" t="str">
        <f xml:space="preserve"> IF(OR(AY129= "4-2", AY129= "2-1", AY129= "-12", AY129= "-24"),"Q",
  IF(
    OR(AY129= "4-1", AY129= "40", AY129= "42"),"A",
    IF(
      AY129= "44","P",
      IF(OR(AY129= "2-2",AY129="0-2",AY129="-1-2",AY129="-2-2",AY129="-2-1",AY129="-20",AY129="-22" ),"R",
              IF(
                OR(AY129= "24",AY129="04",AY129="-14"),"M",
                IF(
                  OR(AY129= "20",AY129="22",AY129="0-1",AY129="00",AY129="02",AY129="-1-1",AY129="-10"),"I",""
                )
              )
      )
    )
  )
)</f>
        <v/>
      </c>
      <c r="BK129" t="str">
        <f xml:space="preserve"> IF(OR(AZ129= "4-2", AZ129= "2-1", AZ129= "-12", AZ129= "-24"),"Q",
  IF(
    OR(AZ129= "4-1", AZ129= "40", AZ129= "42"),"A",
    IF(
      AZ129= "44","P",
      IF(OR(AZ129= "2-2",AZ129="0-2",AZ129="-1-2",AZ129="-2-2",AZ129="-2-1",AZ129="-20",AZ129="-22" ),"R",
              IF(
                OR(AZ129= "24",AZ129="04",AZ129="-14"),"M",
                IF(
                  OR(AZ129= "20",AZ129="22",AZ129="0-1",AZ129="00",AZ129="02",AZ129="-1-1",AZ129="-10"),"I",""
                )
              )
      )
    )
  )
)</f>
        <v/>
      </c>
      <c r="BL129" t="str">
        <f xml:space="preserve"> IF(OR(BA129= "4-2", BA129= "2-1", BA129= "-12", BA129= "-24"),"Q",
  IF(
    OR(BA129= "4-1", BA129= "40", BA129= "42"),"A",
    IF(
      BA129= "44","P",
      IF(OR(BA129= "2-2",BA129="0-2",BA129="-1-2",BA129="-2-2",BA129="-2-1",BA129="-20",BA129="-22" ),"R",
              IF(
                OR(BA129= "24",BA129="04",BA129="-14"),"M",
                IF(
                  OR(BA129= "20",BA129="22",BA129="0-1",BA129="00",BA129="02",BA129="-1-1",BA129="-10"),"I",""
                )
              )
      )
    )
  )
)</f>
        <v/>
      </c>
    </row>
    <row r="130" spans="23:64" x14ac:dyDescent="0.25">
      <c r="W130" t="b">
        <f>IF(OR(B130=Локализация!$C$118,B130=5),4,IF(OR(B130=Локализация!$C$119,B130=4),2,IF(OR(B130=Локализация!$C$120,B130=3),0,IF(OR(B130=Локализация!$C$121,B130=2),-1,IF(OR(B130=Локализация!$C$122,B130=1),-2)))))</f>
        <v>0</v>
      </c>
      <c r="X130" t="b">
        <f>IF(OR(C130=Локализация!$C$124,C130=5),-2,IF(OR(C130=Локализация!$C$125,C130=4),-1,IF(OR(C130=Локализация!$C$126,C130=3),0,IF(OR(C130=Локализация!$C$127,C130=2),2,IF(OR(C130=Локализация!$C$128,C130=1),4)))))</f>
        <v>0</v>
      </c>
      <c r="Y130" t="b">
        <f>IF(OR(D130=Локализация!$C$118,D130=5),4,IF(OR(D130=Локализация!$C$119,D130=4),2,IF(OR(D130=Локализация!$C$120,D130=3),0,IF(OR(D130=Локализация!$C$121,D130=2),-1,IF(OR(D130=Локализация!$C$122,D130=1),-2)))))</f>
        <v>0</v>
      </c>
      <c r="Z130" t="b">
        <f>IF(OR(E130=Локализация!$C$124,E130=5),-2,IF(OR(E130=Локализация!$C$125,E130=4),-1,IF(OR(E130=Локализация!$C$126,E130=3),0,IF(OR(E130=Локализация!$C$127,E130=2),2,IF(OR(E130=Локализация!$C$128,E130=1),4)))))</f>
        <v>0</v>
      </c>
      <c r="AA130" t="b">
        <f>IF(OR(F130=Локализация!$C$118,F130=5),4,IF(OR(F130=Локализация!$C$119,F130=4),2,IF(OR(F130=Локализация!$C$120,F130=3),0,IF(OR(F130=Локализация!$C$121,F130=2),-1,IF(OR(F130=Локализация!$C$122,F130=1),-2)))))</f>
        <v>0</v>
      </c>
      <c r="AB130" t="b">
        <f>IF(OR(G130=Локализация!$C$124,G130=5),-2,IF(OR(G130=Локализация!$C$125,G130=4),-1,IF(OR(G130=Локализация!$C$126,G130=3),0,IF(OR(G130=Локализация!$C$127,G130=2),2,IF(OR(G130=Локализация!$C$128,G130=1),4)))))</f>
        <v>0</v>
      </c>
      <c r="AC130" t="b">
        <f>IF(OR(H130=Локализация!$C$118,H130=5),4,IF(OR(H130=Локализация!$C$119,H130=4),2,IF(OR(H130=Локализация!$C$120,H130=3),0,IF(OR(H130=Локализация!$C$121,H130=2),-1,IF(OR(H130=Локализация!$C$122,H130=1),-2)))))</f>
        <v>0</v>
      </c>
      <c r="AD130" t="b">
        <f>IF(OR(I130=Локализация!$C$124,I130=5),-2,IF(OR(I130=Локализация!$C$125,I130=4),-1,IF(OR(I130=Локализация!$C$126,I130=3),0,IF(OR(I130=Локализация!$C$127,I130=2),2,IF(OR(I130=Локализация!$C$128,I130=1),4)))))</f>
        <v>0</v>
      </c>
      <c r="AE130" t="b">
        <f>IF(OR(J130=Локализация!$C$118,J130=5),4,IF(OR(J130=Локализация!$C$119,J130=4),2,IF(OR(J130=Локализация!$C$120,J130=3),0,IF(OR(J130=Локализация!$C$121,J130=2),-1,IF(OR(J130=Локализация!$C$122,J130=1),-2)))))</f>
        <v>0</v>
      </c>
      <c r="AF130" t="b">
        <f>IF(OR(K130=Локализация!$C$124,K130=5),-2,IF(OR(K130=Локализация!$C$125,K130=4),-1,IF(OR(K130=Локализация!$C$126,K130=3),0,IF(OR(K130=Локализация!$C$127,K130=2),2,IF(OR(K130=Локализация!$C$128,K130=1),4)))))</f>
        <v>0</v>
      </c>
      <c r="AG130" t="b">
        <f>IF(OR(L130=Локализация!$C$118,L130=5),4,IF(OR(L130=Локализация!$C$119,L130=4),2,IF(OR(L130=Локализация!$C$120,L130=3),0,IF(OR(L130=Локализация!$C$121,L130=2),-1,IF(OR(L130=Локализация!$C$122,L130=1),-2)))))</f>
        <v>0</v>
      </c>
      <c r="AH130" t="b">
        <f>IF(OR(M130=Локализация!$C$124,M130=5),-2,IF(OR(M130=Локализация!$C$125,M130=4),-1,IF(OR(M130=Локализация!$C$126,M130=3),0,IF(OR(M130=Локализация!$C$127,M130=2),2,IF(OR(M130=Локализация!$C$128,M130=1),4)))))</f>
        <v>0</v>
      </c>
      <c r="AI130" t="b">
        <f>IF(OR(N130=Локализация!$C$118,N130=5),4,IF(OR(N130=Локализация!$C$119,N130=4),2,IF(OR(N130=Локализация!$C$120,N130=3),0,IF(OR(N130=Локализация!$C$121,N130=2),-1,IF(OR(N130=Локализация!$C$122,N130=1),-2)))))</f>
        <v>0</v>
      </c>
      <c r="AJ130" t="b">
        <f>IF(OR(O130=Локализация!$C$124,O130=5),-2,IF(OR(O130=Локализация!$C$125,O130=4),-1,IF(OR(O130=Локализация!$C$126,O130=3),0,IF(OR(O130=Локализация!$C$127,O130=2),2,IF(OR(O130=Локализация!$C$128,O130=1),4)))))</f>
        <v>0</v>
      </c>
      <c r="AK130" t="b">
        <f>IF(OR(P130=Локализация!$C$118,P130=5),4,IF(OR(P130=Локализация!$C$119,P130=4),2,IF(OR(P130=Локализация!$C$120,P130=3),0,IF(OR(P130=Локализация!$C$121,P130=2),-1,IF(OR(P130=Локализация!$C$122,P130=1),-2)))))</f>
        <v>0</v>
      </c>
      <c r="AL130" t="b">
        <f>IF(OR(Q130=Локализация!$C$124,Q130=5),-2,IF(OR(Q130=Локализация!$C$125,Q130=4),-1,IF(OR(Q130=Локализация!$C$126,Q130=3),0,IF(OR(Q130=Локализация!$C$127,Q130=2),2,IF(OR(Q130=Локализация!$C$128,Q130=1),4)))))</f>
        <v>0</v>
      </c>
      <c r="AM130" t="b">
        <f>IF(OR(R130=Локализация!$C$118,R130=5),4,IF(OR(R130=Локализация!$C$119,R130=4),2,IF(OR(R130=Локализация!$C$120,R130=3),0,IF(OR(R130=Локализация!$C$121,R130=2),-1,IF(OR(R130=Локализация!$C$122,R130=1),-2)))))</f>
        <v>0</v>
      </c>
      <c r="AN130" t="b">
        <f>IF(OR(S130=Локализация!$C$124,S130=5),-2,IF(OR(S130=Локализация!$C$125,S130=4),-1,IF(OR(S130=Локализация!$C$126,S130=3),0,IF(OR(S130=Локализация!$C$127,S130=2),2,IF(OR(S130=Локализация!$C$128,S130=1),4)))))</f>
        <v>0</v>
      </c>
      <c r="AO130" t="b">
        <f>IF(OR(T130=Локализация!$C$118,T130=5),4,IF(OR(T130=Локализация!$C$119,T130=4),2,IF(OR(T130=Локализация!$C$120,T130=3),0,IF(OR(T130=Локализация!$C$121,T130=2),-1,IF(OR(T130=Локализация!$C$122,T130=1),-2)))))</f>
        <v>0</v>
      </c>
      <c r="AP130" t="b">
        <f>IF(OR(U130=Локализация!$C$124,U130=5),-2,IF(OR(U130=Локализация!$C$125,U130=4),-1,IF(OR(U130=Локализация!$C$126,U130=3),0,IF(OR(U130=Локализация!$C$127,U130=2),2,IF(OR(U130=Локализация!$C$128,U130=1),4)))))</f>
        <v>0</v>
      </c>
      <c r="AR130" t="str">
        <f>CONCATENATE(W130,X130)</f>
        <v>ЛОЖЬЛОЖЬ</v>
      </c>
      <c r="AS130" t="str">
        <f>CONCATENATE(Y130,Z130)</f>
        <v>ЛОЖЬЛОЖЬ</v>
      </c>
      <c r="AT130" t="str">
        <f>CONCATENATE(AA130,AB130)</f>
        <v>ЛОЖЬЛОЖЬ</v>
      </c>
      <c r="AU130" t="str">
        <f>CONCATENATE(AC130,AD130)</f>
        <v>ЛОЖЬЛОЖЬ</v>
      </c>
      <c r="AV130" t="str">
        <f>CONCATENATE(AE130,AF130)</f>
        <v>ЛОЖЬЛОЖЬ</v>
      </c>
      <c r="AW130" t="str">
        <f>CONCATENATE(AG130,AH130)</f>
        <v>ЛОЖЬЛОЖЬ</v>
      </c>
      <c r="AX130" t="str">
        <f>CONCATENATE(AI130,AJ130)</f>
        <v>ЛОЖЬЛОЖЬ</v>
      </c>
      <c r="AY130" t="str">
        <f>CONCATENATE(AK130,AL130)</f>
        <v>ЛОЖЬЛОЖЬ</v>
      </c>
      <c r="AZ130" t="str">
        <f>CONCATENATE(AM130,AN130)</f>
        <v>ЛОЖЬЛОЖЬ</v>
      </c>
      <c r="BA130" t="str">
        <f>CONCATENATE(AO130,AP130)</f>
        <v>ЛОЖЬЛОЖЬ</v>
      </c>
      <c r="BC130" t="str">
        <f xml:space="preserve"> IF(OR(AR130= "4-2", AR130= "2-1", AR130= "-12", AR130= "-24"),"Q",
  IF(
    OR(AR130= "4-1", AR130= "40", AR130= "42"),"A",
    IF(
      AR130= "44","P",
      IF(OR(AR130= "2-2",AR130="0-2",AR130="-1-2",AR130="-2-2",AR130="-2-1",AR130="-20",AR130="-22" ),"R",
              IF(
                OR(AR130= "24",AR130="04",AR130="-14"),"M",
                IF(
                  OR(AR130= "20",AR130="22",AR130="0-1",AR130="00",AR130="02",AR130="-1-1",AR130="-10"),"I",""
                )
              )
      )
    )
  )
)</f>
        <v/>
      </c>
      <c r="BD130" t="str">
        <f xml:space="preserve"> IF(OR(AS130= "4-2", AS130= "2-1", AS130= "-12", AS130= "-24"),"Q",
  IF(
    OR(AS130= "4-1", AS130= "40", AS130= "42"),"A",
    IF(
      AS130= "44","P",
      IF(OR(AS130= "2-2",AS130="0-2",AS130="-1-2",AS130="-2-2",AS130="-2-1",AS130="-20",AS130="-22" ),"R",
              IF(
                OR(AS130= "24",AS130="04",AS130="-14"),"M",
                IF(
                  OR(AS130= "20",AS130="22",AS130="0-1",AS130="00",AS130="02",AS130="-1-1",AS130="-10"),"I",""
                )
              )
      )
    )
  )
)</f>
        <v/>
      </c>
      <c r="BE130" t="str">
        <f xml:space="preserve"> IF(OR(AT130= "4-2", AT130= "2-1", AT130= "-12", AT130= "-24"),"Q",
  IF(
    OR(AT130= "4-1", AT130= "40", AT130= "42"),"A",
    IF(
      AT130= "44","P",
      IF(OR(AT130= "2-2",AT130="0-2",AT130="-1-2",AT130="-2-2",AT130="-2-1",AT130="-20",AT130="-22" ),"R",
              IF(
                OR(AT130= "24",AT130="04",AT130="-14"),"M",
                IF(
                  OR(AT130= "20",AT130="22",AT130="0-1",AT130="00",AT130="02",AT130="-1-1",AT130="-10"),"I",""
                )
              )
      )
    )
  )
)</f>
        <v/>
      </c>
      <c r="BF130" t="str">
        <f xml:space="preserve"> IF(OR(AU130= "4-2", AU130= "2-1", AU130= "-12", AU130= "-24"),"Q",
  IF(
    OR(AU130= "4-1", AU130= "40", AU130= "42"),"A",
    IF(
      AU130= "44","P",
      IF(OR(AU130= "2-2",AU130="0-2",AU130="-1-2",AU130="-2-2",AU130="-2-1",AU130="-20",AU130="-22" ),"R",
              IF(
                OR(AU130= "24",AU130="04",AU130="-14"),"M",
                IF(
                  OR(AU130= "20",AU130="22",AU130="0-1",AU130="00",AU130="02",AU130="-1-1",AU130="-10"),"I",""
                )
              )
      )
    )
  )
)</f>
        <v/>
      </c>
      <c r="BG130" t="str">
        <f xml:space="preserve"> IF(OR(AV130= "4-2", AV130= "2-1", AV130= "-12", AV130= "-24"),"Q",
  IF(
    OR(AV130= "4-1", AV130= "40", AV130= "42"),"A",
    IF(
      AV130= "44","P",
      IF(OR(AV130= "2-2",AV130="0-2",AV130="-1-2",AV130="-2-2",AV130="-2-1",AV130="-20",AV130="-22" ),"R",
              IF(
                OR(AV130= "24",AV130="04",AV130="-14"),"M",
                IF(
                  OR(AV130= "20",AV130="22",AV130="0-1",AV130="00",AV130="02",AV130="-1-1",AV130="-10"),"I",""
                )
              )
      )
    )
  )
)</f>
        <v/>
      </c>
      <c r="BH130" t="str">
        <f xml:space="preserve"> IF(OR(AW130= "4-2", AW130= "2-1", AW130= "-12", AW130= "-24"),"Q",
  IF(
    OR(AW130= "4-1", AW130= "40", AW130= "42"),"A",
    IF(
      AW130= "44","P",
      IF(OR(AW130= "2-2",AW130="0-2",AW130="-1-2",AW130="-2-2",AW130="-2-1",AW130="-20",AW130="-22" ),"R",
              IF(
                OR(AW130= "24",AW130="04",AW130="-14"),"M",
                IF(
                  OR(AW130= "20",AW130="22",AW130="0-1",AW130="00",AW130="02",AW130="-1-1",AW130="-10"),"I",""
                )
              )
      )
    )
  )
)</f>
        <v/>
      </c>
      <c r="BI130" t="str">
        <f xml:space="preserve"> IF(OR(AX130= "4-2", AX130= "2-1", AX130= "-12", AX130= "-24"),"Q",
  IF(
    OR(AX130= "4-1", AX130= "40", AX130= "42"),"A",
    IF(
      AX130= "44","P",
      IF(OR(AX130= "2-2",AX130="0-2",AX130="-1-2",AX130="-2-2",AX130="-2-1",AX130="-20",AX130="-22" ),"R",
              IF(
                OR(AX130= "24",AX130="04",AX130="-14"),"M",
                IF(
                  OR(AX130= "20",AX130="22",AX130="0-1",AX130="00",AX130="02",AX130="-1-1",AX130="-10"),"I",""
                )
              )
      )
    )
  )
)</f>
        <v/>
      </c>
      <c r="BJ130" t="str">
        <f xml:space="preserve"> IF(OR(AY130= "4-2", AY130= "2-1", AY130= "-12", AY130= "-24"),"Q",
  IF(
    OR(AY130= "4-1", AY130= "40", AY130= "42"),"A",
    IF(
      AY130= "44","P",
      IF(OR(AY130= "2-2",AY130="0-2",AY130="-1-2",AY130="-2-2",AY130="-2-1",AY130="-20",AY130="-22" ),"R",
              IF(
                OR(AY130= "24",AY130="04",AY130="-14"),"M",
                IF(
                  OR(AY130= "20",AY130="22",AY130="0-1",AY130="00",AY130="02",AY130="-1-1",AY130="-10"),"I",""
                )
              )
      )
    )
  )
)</f>
        <v/>
      </c>
      <c r="BK130" t="str">
        <f xml:space="preserve"> IF(OR(AZ130= "4-2", AZ130= "2-1", AZ130= "-12", AZ130= "-24"),"Q",
  IF(
    OR(AZ130= "4-1", AZ130= "40", AZ130= "42"),"A",
    IF(
      AZ130= "44","P",
      IF(OR(AZ130= "2-2",AZ130="0-2",AZ130="-1-2",AZ130="-2-2",AZ130="-2-1",AZ130="-20",AZ130="-22" ),"R",
              IF(
                OR(AZ130= "24",AZ130="04",AZ130="-14"),"M",
                IF(
                  OR(AZ130= "20",AZ130="22",AZ130="0-1",AZ130="00",AZ130="02",AZ130="-1-1",AZ130="-10"),"I",""
                )
              )
      )
    )
  )
)</f>
        <v/>
      </c>
      <c r="BL130" t="str">
        <f xml:space="preserve"> IF(OR(BA130= "4-2", BA130= "2-1", BA130= "-12", BA130= "-24"),"Q",
  IF(
    OR(BA130= "4-1", BA130= "40", BA130= "42"),"A",
    IF(
      BA130= "44","P",
      IF(OR(BA130= "2-2",BA130="0-2",BA130="-1-2",BA130="-2-2",BA130="-2-1",BA130="-20",BA130="-22" ),"R",
              IF(
                OR(BA130= "24",BA130="04",BA130="-14"),"M",
                IF(
                  OR(BA130= "20",BA130="22",BA130="0-1",BA130="00",BA130="02",BA130="-1-1",BA130="-10"),"I",""
                )
              )
      )
    )
  )
)</f>
        <v/>
      </c>
    </row>
    <row r="131" spans="23:64" x14ac:dyDescent="0.25">
      <c r="W131" t="b">
        <f>IF(OR(B131=Локализация!$C$118,B131=5),4,IF(OR(B131=Локализация!$C$119,B131=4),2,IF(OR(B131=Локализация!$C$120,B131=3),0,IF(OR(B131=Локализация!$C$121,B131=2),-1,IF(OR(B131=Локализация!$C$122,B131=1),-2)))))</f>
        <v>0</v>
      </c>
      <c r="X131" t="b">
        <f>IF(OR(C131=Локализация!$C$124,C131=5),-2,IF(OR(C131=Локализация!$C$125,C131=4),-1,IF(OR(C131=Локализация!$C$126,C131=3),0,IF(OR(C131=Локализация!$C$127,C131=2),2,IF(OR(C131=Локализация!$C$128,C131=1),4)))))</f>
        <v>0</v>
      </c>
      <c r="Y131" t="b">
        <f>IF(OR(D131=Локализация!$C$118,D131=5),4,IF(OR(D131=Локализация!$C$119,D131=4),2,IF(OR(D131=Локализация!$C$120,D131=3),0,IF(OR(D131=Локализация!$C$121,D131=2),-1,IF(OR(D131=Локализация!$C$122,D131=1),-2)))))</f>
        <v>0</v>
      </c>
      <c r="Z131" t="b">
        <f>IF(OR(E131=Локализация!$C$124,E131=5),-2,IF(OR(E131=Локализация!$C$125,E131=4),-1,IF(OR(E131=Локализация!$C$126,E131=3),0,IF(OR(E131=Локализация!$C$127,E131=2),2,IF(OR(E131=Локализация!$C$128,E131=1),4)))))</f>
        <v>0</v>
      </c>
      <c r="AA131" t="b">
        <f>IF(OR(F131=Локализация!$C$118,F131=5),4,IF(OR(F131=Локализация!$C$119,F131=4),2,IF(OR(F131=Локализация!$C$120,F131=3),0,IF(OR(F131=Локализация!$C$121,F131=2),-1,IF(OR(F131=Локализация!$C$122,F131=1),-2)))))</f>
        <v>0</v>
      </c>
      <c r="AB131" t="b">
        <f>IF(OR(G131=Локализация!$C$124,G131=5),-2,IF(OR(G131=Локализация!$C$125,G131=4),-1,IF(OR(G131=Локализация!$C$126,G131=3),0,IF(OR(G131=Локализация!$C$127,G131=2),2,IF(OR(G131=Локализация!$C$128,G131=1),4)))))</f>
        <v>0</v>
      </c>
      <c r="AC131" t="b">
        <f>IF(OR(H131=Локализация!$C$118,H131=5),4,IF(OR(H131=Локализация!$C$119,H131=4),2,IF(OR(H131=Локализация!$C$120,H131=3),0,IF(OR(H131=Локализация!$C$121,H131=2),-1,IF(OR(H131=Локализация!$C$122,H131=1),-2)))))</f>
        <v>0</v>
      </c>
      <c r="AD131" t="b">
        <f>IF(OR(I131=Локализация!$C$124,I131=5),-2,IF(OR(I131=Локализация!$C$125,I131=4),-1,IF(OR(I131=Локализация!$C$126,I131=3),0,IF(OR(I131=Локализация!$C$127,I131=2),2,IF(OR(I131=Локализация!$C$128,I131=1),4)))))</f>
        <v>0</v>
      </c>
      <c r="AE131" t="b">
        <f>IF(OR(J131=Локализация!$C$118,J131=5),4,IF(OR(J131=Локализация!$C$119,J131=4),2,IF(OR(J131=Локализация!$C$120,J131=3),0,IF(OR(J131=Локализация!$C$121,J131=2),-1,IF(OR(J131=Локализация!$C$122,J131=1),-2)))))</f>
        <v>0</v>
      </c>
      <c r="AF131" t="b">
        <f>IF(OR(K131=Локализация!$C$124,K131=5),-2,IF(OR(K131=Локализация!$C$125,K131=4),-1,IF(OR(K131=Локализация!$C$126,K131=3),0,IF(OR(K131=Локализация!$C$127,K131=2),2,IF(OR(K131=Локализация!$C$128,K131=1),4)))))</f>
        <v>0</v>
      </c>
      <c r="AG131" t="b">
        <f>IF(OR(L131=Локализация!$C$118,L131=5),4,IF(OR(L131=Локализация!$C$119,L131=4),2,IF(OR(L131=Локализация!$C$120,L131=3),0,IF(OR(L131=Локализация!$C$121,L131=2),-1,IF(OR(L131=Локализация!$C$122,L131=1),-2)))))</f>
        <v>0</v>
      </c>
      <c r="AH131" t="b">
        <f>IF(OR(M131=Локализация!$C$124,M131=5),-2,IF(OR(M131=Локализация!$C$125,M131=4),-1,IF(OR(M131=Локализация!$C$126,M131=3),0,IF(OR(M131=Локализация!$C$127,M131=2),2,IF(OR(M131=Локализация!$C$128,M131=1),4)))))</f>
        <v>0</v>
      </c>
      <c r="AI131" t="b">
        <f>IF(OR(N131=Локализация!$C$118,N131=5),4,IF(OR(N131=Локализация!$C$119,N131=4),2,IF(OR(N131=Локализация!$C$120,N131=3),0,IF(OR(N131=Локализация!$C$121,N131=2),-1,IF(OR(N131=Локализация!$C$122,N131=1),-2)))))</f>
        <v>0</v>
      </c>
      <c r="AJ131" t="b">
        <f>IF(OR(O131=Локализация!$C$124,O131=5),-2,IF(OR(O131=Локализация!$C$125,O131=4),-1,IF(OR(O131=Локализация!$C$126,O131=3),0,IF(OR(O131=Локализация!$C$127,O131=2),2,IF(OR(O131=Локализация!$C$128,O131=1),4)))))</f>
        <v>0</v>
      </c>
      <c r="AK131" t="b">
        <f>IF(OR(P131=Локализация!$C$118,P131=5),4,IF(OR(P131=Локализация!$C$119,P131=4),2,IF(OR(P131=Локализация!$C$120,P131=3),0,IF(OR(P131=Локализация!$C$121,P131=2),-1,IF(OR(P131=Локализация!$C$122,P131=1),-2)))))</f>
        <v>0</v>
      </c>
      <c r="AL131" t="b">
        <f>IF(OR(Q131=Локализация!$C$124,Q131=5),-2,IF(OR(Q131=Локализация!$C$125,Q131=4),-1,IF(OR(Q131=Локализация!$C$126,Q131=3),0,IF(OR(Q131=Локализация!$C$127,Q131=2),2,IF(OR(Q131=Локализация!$C$128,Q131=1),4)))))</f>
        <v>0</v>
      </c>
      <c r="AM131" t="b">
        <f>IF(OR(R131=Локализация!$C$118,R131=5),4,IF(OR(R131=Локализация!$C$119,R131=4),2,IF(OR(R131=Локализация!$C$120,R131=3),0,IF(OR(R131=Локализация!$C$121,R131=2),-1,IF(OR(R131=Локализация!$C$122,R131=1),-2)))))</f>
        <v>0</v>
      </c>
      <c r="AN131" t="b">
        <f>IF(OR(S131=Локализация!$C$124,S131=5),-2,IF(OR(S131=Локализация!$C$125,S131=4),-1,IF(OR(S131=Локализация!$C$126,S131=3),0,IF(OR(S131=Локализация!$C$127,S131=2),2,IF(OR(S131=Локализация!$C$128,S131=1),4)))))</f>
        <v>0</v>
      </c>
      <c r="AO131" t="b">
        <f>IF(OR(T131=Локализация!$C$118,T131=5),4,IF(OR(T131=Локализация!$C$119,T131=4),2,IF(OR(T131=Локализация!$C$120,T131=3),0,IF(OR(T131=Локализация!$C$121,T131=2),-1,IF(OR(T131=Локализация!$C$122,T131=1),-2)))))</f>
        <v>0</v>
      </c>
      <c r="AP131" t="b">
        <f>IF(OR(U131=Локализация!$C$124,U131=5),-2,IF(OR(U131=Локализация!$C$125,U131=4),-1,IF(OR(U131=Локализация!$C$126,U131=3),0,IF(OR(U131=Локализация!$C$127,U131=2),2,IF(OR(U131=Локализация!$C$128,U131=1),4)))))</f>
        <v>0</v>
      </c>
      <c r="AR131" t="str">
        <f>CONCATENATE(W131,X131)</f>
        <v>ЛОЖЬЛОЖЬ</v>
      </c>
      <c r="AS131" t="str">
        <f>CONCATENATE(Y131,Z131)</f>
        <v>ЛОЖЬЛОЖЬ</v>
      </c>
      <c r="AT131" t="str">
        <f>CONCATENATE(AA131,AB131)</f>
        <v>ЛОЖЬЛОЖЬ</v>
      </c>
      <c r="AU131" t="str">
        <f>CONCATENATE(AC131,AD131)</f>
        <v>ЛОЖЬЛОЖЬ</v>
      </c>
      <c r="AV131" t="str">
        <f>CONCATENATE(AE131,AF131)</f>
        <v>ЛОЖЬЛОЖЬ</v>
      </c>
      <c r="AW131" t="str">
        <f>CONCATENATE(AG131,AH131)</f>
        <v>ЛОЖЬЛОЖЬ</v>
      </c>
      <c r="AX131" t="str">
        <f>CONCATENATE(AI131,AJ131)</f>
        <v>ЛОЖЬЛОЖЬ</v>
      </c>
      <c r="AY131" t="str">
        <f>CONCATENATE(AK131,AL131)</f>
        <v>ЛОЖЬЛОЖЬ</v>
      </c>
      <c r="AZ131" t="str">
        <f>CONCATENATE(AM131,AN131)</f>
        <v>ЛОЖЬЛОЖЬ</v>
      </c>
      <c r="BA131" t="str">
        <f>CONCATENATE(AO131,AP131)</f>
        <v>ЛОЖЬЛОЖЬ</v>
      </c>
      <c r="BC131" t="str">
        <f xml:space="preserve"> IF(OR(AR131= "4-2", AR131= "2-1", AR131= "-12", AR131= "-24"),"Q",
  IF(
    OR(AR131= "4-1", AR131= "40", AR131= "42"),"A",
    IF(
      AR131= "44","P",
      IF(OR(AR131= "2-2",AR131="0-2",AR131="-1-2",AR131="-2-2",AR131="-2-1",AR131="-20",AR131="-22" ),"R",
              IF(
                OR(AR131= "24",AR131="04",AR131="-14"),"M",
                IF(
                  OR(AR131= "20",AR131="22",AR131="0-1",AR131="00",AR131="02",AR131="-1-1",AR131="-10"),"I",""
                )
              )
      )
    )
  )
)</f>
        <v/>
      </c>
      <c r="BD131" t="str">
        <f xml:space="preserve"> IF(OR(AS131= "4-2", AS131= "2-1", AS131= "-12", AS131= "-24"),"Q",
  IF(
    OR(AS131= "4-1", AS131= "40", AS131= "42"),"A",
    IF(
      AS131= "44","P",
      IF(OR(AS131= "2-2",AS131="0-2",AS131="-1-2",AS131="-2-2",AS131="-2-1",AS131="-20",AS131="-22" ),"R",
              IF(
                OR(AS131= "24",AS131="04",AS131="-14"),"M",
                IF(
                  OR(AS131= "20",AS131="22",AS131="0-1",AS131="00",AS131="02",AS131="-1-1",AS131="-10"),"I",""
                )
              )
      )
    )
  )
)</f>
        <v/>
      </c>
      <c r="BE131" t="str">
        <f xml:space="preserve"> IF(OR(AT131= "4-2", AT131= "2-1", AT131= "-12", AT131= "-24"),"Q",
  IF(
    OR(AT131= "4-1", AT131= "40", AT131= "42"),"A",
    IF(
      AT131= "44","P",
      IF(OR(AT131= "2-2",AT131="0-2",AT131="-1-2",AT131="-2-2",AT131="-2-1",AT131="-20",AT131="-22" ),"R",
              IF(
                OR(AT131= "24",AT131="04",AT131="-14"),"M",
                IF(
                  OR(AT131= "20",AT131="22",AT131="0-1",AT131="00",AT131="02",AT131="-1-1",AT131="-10"),"I",""
                )
              )
      )
    )
  )
)</f>
        <v/>
      </c>
      <c r="BF131" t="str">
        <f xml:space="preserve"> IF(OR(AU131= "4-2", AU131= "2-1", AU131= "-12", AU131= "-24"),"Q",
  IF(
    OR(AU131= "4-1", AU131= "40", AU131= "42"),"A",
    IF(
      AU131= "44","P",
      IF(OR(AU131= "2-2",AU131="0-2",AU131="-1-2",AU131="-2-2",AU131="-2-1",AU131="-20",AU131="-22" ),"R",
              IF(
                OR(AU131= "24",AU131="04",AU131="-14"),"M",
                IF(
                  OR(AU131= "20",AU131="22",AU131="0-1",AU131="00",AU131="02",AU131="-1-1",AU131="-10"),"I",""
                )
              )
      )
    )
  )
)</f>
        <v/>
      </c>
      <c r="BG131" t="str">
        <f xml:space="preserve"> IF(OR(AV131= "4-2", AV131= "2-1", AV131= "-12", AV131= "-24"),"Q",
  IF(
    OR(AV131= "4-1", AV131= "40", AV131= "42"),"A",
    IF(
      AV131= "44","P",
      IF(OR(AV131= "2-2",AV131="0-2",AV131="-1-2",AV131="-2-2",AV131="-2-1",AV131="-20",AV131="-22" ),"R",
              IF(
                OR(AV131= "24",AV131="04",AV131="-14"),"M",
                IF(
                  OR(AV131= "20",AV131="22",AV131="0-1",AV131="00",AV131="02",AV131="-1-1",AV131="-10"),"I",""
                )
              )
      )
    )
  )
)</f>
        <v/>
      </c>
      <c r="BH131" t="str">
        <f xml:space="preserve"> IF(OR(AW131= "4-2", AW131= "2-1", AW131= "-12", AW131= "-24"),"Q",
  IF(
    OR(AW131= "4-1", AW131= "40", AW131= "42"),"A",
    IF(
      AW131= "44","P",
      IF(OR(AW131= "2-2",AW131="0-2",AW131="-1-2",AW131="-2-2",AW131="-2-1",AW131="-20",AW131="-22" ),"R",
              IF(
                OR(AW131= "24",AW131="04",AW131="-14"),"M",
                IF(
                  OR(AW131= "20",AW131="22",AW131="0-1",AW131="00",AW131="02",AW131="-1-1",AW131="-10"),"I",""
                )
              )
      )
    )
  )
)</f>
        <v/>
      </c>
      <c r="BI131" t="str">
        <f xml:space="preserve"> IF(OR(AX131= "4-2", AX131= "2-1", AX131= "-12", AX131= "-24"),"Q",
  IF(
    OR(AX131= "4-1", AX131= "40", AX131= "42"),"A",
    IF(
      AX131= "44","P",
      IF(OR(AX131= "2-2",AX131="0-2",AX131="-1-2",AX131="-2-2",AX131="-2-1",AX131="-20",AX131="-22" ),"R",
              IF(
                OR(AX131= "24",AX131="04",AX131="-14"),"M",
                IF(
                  OR(AX131= "20",AX131="22",AX131="0-1",AX131="00",AX131="02",AX131="-1-1",AX131="-10"),"I",""
                )
              )
      )
    )
  )
)</f>
        <v/>
      </c>
      <c r="BJ131" t="str">
        <f xml:space="preserve"> IF(OR(AY131= "4-2", AY131= "2-1", AY131= "-12", AY131= "-24"),"Q",
  IF(
    OR(AY131= "4-1", AY131= "40", AY131= "42"),"A",
    IF(
      AY131= "44","P",
      IF(OR(AY131= "2-2",AY131="0-2",AY131="-1-2",AY131="-2-2",AY131="-2-1",AY131="-20",AY131="-22" ),"R",
              IF(
                OR(AY131= "24",AY131="04",AY131="-14"),"M",
                IF(
                  OR(AY131= "20",AY131="22",AY131="0-1",AY131="00",AY131="02",AY131="-1-1",AY131="-10"),"I",""
                )
              )
      )
    )
  )
)</f>
        <v/>
      </c>
      <c r="BK131" t="str">
        <f xml:space="preserve"> IF(OR(AZ131= "4-2", AZ131= "2-1", AZ131= "-12", AZ131= "-24"),"Q",
  IF(
    OR(AZ131= "4-1", AZ131= "40", AZ131= "42"),"A",
    IF(
      AZ131= "44","P",
      IF(OR(AZ131= "2-2",AZ131="0-2",AZ131="-1-2",AZ131="-2-2",AZ131="-2-1",AZ131="-20",AZ131="-22" ),"R",
              IF(
                OR(AZ131= "24",AZ131="04",AZ131="-14"),"M",
                IF(
                  OR(AZ131= "20",AZ131="22",AZ131="0-1",AZ131="00",AZ131="02",AZ131="-1-1",AZ131="-10"),"I",""
                )
              )
      )
    )
  )
)</f>
        <v/>
      </c>
      <c r="BL131" t="str">
        <f xml:space="preserve"> IF(OR(BA131= "4-2", BA131= "2-1", BA131= "-12", BA131= "-24"),"Q",
  IF(
    OR(BA131= "4-1", BA131= "40", BA131= "42"),"A",
    IF(
      BA131= "44","P",
      IF(OR(BA131= "2-2",BA131="0-2",BA131="-1-2",BA131="-2-2",BA131="-2-1",BA131="-20",BA131="-22" ),"R",
              IF(
                OR(BA131= "24",BA131="04",BA131="-14"),"M",
                IF(
                  OR(BA131= "20",BA131="22",BA131="0-1",BA131="00",BA131="02",BA131="-1-1",BA131="-10"),"I",""
                )
              )
      )
    )
  )
)</f>
        <v/>
      </c>
    </row>
    <row r="132" spans="23:64" x14ac:dyDescent="0.25">
      <c r="W132" t="b">
        <f>IF(OR(B132=Локализация!$C$118,B132=5),4,IF(OR(B132=Локализация!$C$119,B132=4),2,IF(OR(B132=Локализация!$C$120,B132=3),0,IF(OR(B132=Локализация!$C$121,B132=2),-1,IF(OR(B132=Локализация!$C$122,B132=1),-2)))))</f>
        <v>0</v>
      </c>
      <c r="X132" t="b">
        <f>IF(OR(C132=Локализация!$C$124,C132=5),-2,IF(OR(C132=Локализация!$C$125,C132=4),-1,IF(OR(C132=Локализация!$C$126,C132=3),0,IF(OR(C132=Локализация!$C$127,C132=2),2,IF(OR(C132=Локализация!$C$128,C132=1),4)))))</f>
        <v>0</v>
      </c>
      <c r="Y132" t="b">
        <f>IF(OR(D132=Локализация!$C$118,D132=5),4,IF(OR(D132=Локализация!$C$119,D132=4),2,IF(OR(D132=Локализация!$C$120,D132=3),0,IF(OR(D132=Локализация!$C$121,D132=2),-1,IF(OR(D132=Локализация!$C$122,D132=1),-2)))))</f>
        <v>0</v>
      </c>
      <c r="Z132" t="b">
        <f>IF(OR(E132=Локализация!$C$124,E132=5),-2,IF(OR(E132=Локализация!$C$125,E132=4),-1,IF(OR(E132=Локализация!$C$126,E132=3),0,IF(OR(E132=Локализация!$C$127,E132=2),2,IF(OR(E132=Локализация!$C$128,E132=1),4)))))</f>
        <v>0</v>
      </c>
      <c r="AA132" t="b">
        <f>IF(OR(F132=Локализация!$C$118,F132=5),4,IF(OR(F132=Локализация!$C$119,F132=4),2,IF(OR(F132=Локализация!$C$120,F132=3),0,IF(OR(F132=Локализация!$C$121,F132=2),-1,IF(OR(F132=Локализация!$C$122,F132=1),-2)))))</f>
        <v>0</v>
      </c>
      <c r="AB132" t="b">
        <f>IF(OR(G132=Локализация!$C$124,G132=5),-2,IF(OR(G132=Локализация!$C$125,G132=4),-1,IF(OR(G132=Локализация!$C$126,G132=3),0,IF(OR(G132=Локализация!$C$127,G132=2),2,IF(OR(G132=Локализация!$C$128,G132=1),4)))))</f>
        <v>0</v>
      </c>
      <c r="AC132" t="b">
        <f>IF(OR(H132=Локализация!$C$118,H132=5),4,IF(OR(H132=Локализация!$C$119,H132=4),2,IF(OR(H132=Локализация!$C$120,H132=3),0,IF(OR(H132=Локализация!$C$121,H132=2),-1,IF(OR(H132=Локализация!$C$122,H132=1),-2)))))</f>
        <v>0</v>
      </c>
      <c r="AD132" t="b">
        <f>IF(OR(I132=Локализация!$C$124,I132=5),-2,IF(OR(I132=Локализация!$C$125,I132=4),-1,IF(OR(I132=Локализация!$C$126,I132=3),0,IF(OR(I132=Локализация!$C$127,I132=2),2,IF(OR(I132=Локализация!$C$128,I132=1),4)))))</f>
        <v>0</v>
      </c>
      <c r="AE132" t="b">
        <f>IF(OR(J132=Локализация!$C$118,J132=5),4,IF(OR(J132=Локализация!$C$119,J132=4),2,IF(OR(J132=Локализация!$C$120,J132=3),0,IF(OR(J132=Локализация!$C$121,J132=2),-1,IF(OR(J132=Локализация!$C$122,J132=1),-2)))))</f>
        <v>0</v>
      </c>
      <c r="AF132" t="b">
        <f>IF(OR(K132=Локализация!$C$124,K132=5),-2,IF(OR(K132=Локализация!$C$125,K132=4),-1,IF(OR(K132=Локализация!$C$126,K132=3),0,IF(OR(K132=Локализация!$C$127,K132=2),2,IF(OR(K132=Локализация!$C$128,K132=1),4)))))</f>
        <v>0</v>
      </c>
      <c r="AG132" t="b">
        <f>IF(OR(L132=Локализация!$C$118,L132=5),4,IF(OR(L132=Локализация!$C$119,L132=4),2,IF(OR(L132=Локализация!$C$120,L132=3),0,IF(OR(L132=Локализация!$C$121,L132=2),-1,IF(OR(L132=Локализация!$C$122,L132=1),-2)))))</f>
        <v>0</v>
      </c>
      <c r="AH132" t="b">
        <f>IF(OR(M132=Локализация!$C$124,M132=5),-2,IF(OR(M132=Локализация!$C$125,M132=4),-1,IF(OR(M132=Локализация!$C$126,M132=3),0,IF(OR(M132=Локализация!$C$127,M132=2),2,IF(OR(M132=Локализация!$C$128,M132=1),4)))))</f>
        <v>0</v>
      </c>
      <c r="AI132" t="b">
        <f>IF(OR(N132=Локализация!$C$118,N132=5),4,IF(OR(N132=Локализация!$C$119,N132=4),2,IF(OR(N132=Локализация!$C$120,N132=3),0,IF(OR(N132=Локализация!$C$121,N132=2),-1,IF(OR(N132=Локализация!$C$122,N132=1),-2)))))</f>
        <v>0</v>
      </c>
      <c r="AJ132" t="b">
        <f>IF(OR(O132=Локализация!$C$124,O132=5),-2,IF(OR(O132=Локализация!$C$125,O132=4),-1,IF(OR(O132=Локализация!$C$126,O132=3),0,IF(OR(O132=Локализация!$C$127,O132=2),2,IF(OR(O132=Локализация!$C$128,O132=1),4)))))</f>
        <v>0</v>
      </c>
      <c r="AK132" t="b">
        <f>IF(OR(P132=Локализация!$C$118,P132=5),4,IF(OR(P132=Локализация!$C$119,P132=4),2,IF(OR(P132=Локализация!$C$120,P132=3),0,IF(OR(P132=Локализация!$C$121,P132=2),-1,IF(OR(P132=Локализация!$C$122,P132=1),-2)))))</f>
        <v>0</v>
      </c>
      <c r="AL132" t="b">
        <f>IF(OR(Q132=Локализация!$C$124,Q132=5),-2,IF(OR(Q132=Локализация!$C$125,Q132=4),-1,IF(OR(Q132=Локализация!$C$126,Q132=3),0,IF(OR(Q132=Локализация!$C$127,Q132=2),2,IF(OR(Q132=Локализация!$C$128,Q132=1),4)))))</f>
        <v>0</v>
      </c>
      <c r="AM132" t="b">
        <f>IF(OR(R132=Локализация!$C$118,R132=5),4,IF(OR(R132=Локализация!$C$119,R132=4),2,IF(OR(R132=Локализация!$C$120,R132=3),0,IF(OR(R132=Локализация!$C$121,R132=2),-1,IF(OR(R132=Локализация!$C$122,R132=1),-2)))))</f>
        <v>0</v>
      </c>
      <c r="AN132" t="b">
        <f>IF(OR(S132=Локализация!$C$124,S132=5),-2,IF(OR(S132=Локализация!$C$125,S132=4),-1,IF(OR(S132=Локализация!$C$126,S132=3),0,IF(OR(S132=Локализация!$C$127,S132=2),2,IF(OR(S132=Локализация!$C$128,S132=1),4)))))</f>
        <v>0</v>
      </c>
      <c r="AO132" t="b">
        <f>IF(OR(T132=Локализация!$C$118,T132=5),4,IF(OR(T132=Локализация!$C$119,T132=4),2,IF(OR(T132=Локализация!$C$120,T132=3),0,IF(OR(T132=Локализация!$C$121,T132=2),-1,IF(OR(T132=Локализация!$C$122,T132=1),-2)))))</f>
        <v>0</v>
      </c>
      <c r="AP132" t="b">
        <f>IF(OR(U132=Локализация!$C$124,U132=5),-2,IF(OR(U132=Локализация!$C$125,U132=4),-1,IF(OR(U132=Локализация!$C$126,U132=3),0,IF(OR(U132=Локализация!$C$127,U132=2),2,IF(OR(U132=Локализация!$C$128,U132=1),4)))))</f>
        <v>0</v>
      </c>
      <c r="AR132" t="str">
        <f>CONCATENATE(W132,X132)</f>
        <v>ЛОЖЬЛОЖЬ</v>
      </c>
      <c r="AS132" t="str">
        <f>CONCATENATE(Y132,Z132)</f>
        <v>ЛОЖЬЛОЖЬ</v>
      </c>
      <c r="AT132" t="str">
        <f>CONCATENATE(AA132,AB132)</f>
        <v>ЛОЖЬЛОЖЬ</v>
      </c>
      <c r="AU132" t="str">
        <f>CONCATENATE(AC132,AD132)</f>
        <v>ЛОЖЬЛОЖЬ</v>
      </c>
      <c r="AV132" t="str">
        <f>CONCATENATE(AE132,AF132)</f>
        <v>ЛОЖЬЛОЖЬ</v>
      </c>
      <c r="AW132" t="str">
        <f>CONCATENATE(AG132,AH132)</f>
        <v>ЛОЖЬЛОЖЬ</v>
      </c>
      <c r="AX132" t="str">
        <f>CONCATENATE(AI132,AJ132)</f>
        <v>ЛОЖЬЛОЖЬ</v>
      </c>
      <c r="AY132" t="str">
        <f>CONCATENATE(AK132,AL132)</f>
        <v>ЛОЖЬЛОЖЬ</v>
      </c>
      <c r="AZ132" t="str">
        <f>CONCATENATE(AM132,AN132)</f>
        <v>ЛОЖЬЛОЖЬ</v>
      </c>
      <c r="BA132" t="str">
        <f>CONCATENATE(AO132,AP132)</f>
        <v>ЛОЖЬЛОЖЬ</v>
      </c>
      <c r="BC132" t="str">
        <f xml:space="preserve"> IF(OR(AR132= "4-2", AR132= "2-1", AR132= "-12", AR132= "-24"),"Q",
  IF(
    OR(AR132= "4-1", AR132= "40", AR132= "42"),"A",
    IF(
      AR132= "44","P",
      IF(OR(AR132= "2-2",AR132="0-2",AR132="-1-2",AR132="-2-2",AR132="-2-1",AR132="-20",AR132="-22" ),"R",
              IF(
                OR(AR132= "24",AR132="04",AR132="-14"),"M",
                IF(
                  OR(AR132= "20",AR132="22",AR132="0-1",AR132="00",AR132="02",AR132="-1-1",AR132="-10"),"I",""
                )
              )
      )
    )
  )
)</f>
        <v/>
      </c>
      <c r="BD132" t="str">
        <f xml:space="preserve"> IF(OR(AS132= "4-2", AS132= "2-1", AS132= "-12", AS132= "-24"),"Q",
  IF(
    OR(AS132= "4-1", AS132= "40", AS132= "42"),"A",
    IF(
      AS132= "44","P",
      IF(OR(AS132= "2-2",AS132="0-2",AS132="-1-2",AS132="-2-2",AS132="-2-1",AS132="-20",AS132="-22" ),"R",
              IF(
                OR(AS132= "24",AS132="04",AS132="-14"),"M",
                IF(
                  OR(AS132= "20",AS132="22",AS132="0-1",AS132="00",AS132="02",AS132="-1-1",AS132="-10"),"I",""
                )
              )
      )
    )
  )
)</f>
        <v/>
      </c>
      <c r="BE132" t="str">
        <f xml:space="preserve"> IF(OR(AT132= "4-2", AT132= "2-1", AT132= "-12", AT132= "-24"),"Q",
  IF(
    OR(AT132= "4-1", AT132= "40", AT132= "42"),"A",
    IF(
      AT132= "44","P",
      IF(OR(AT132= "2-2",AT132="0-2",AT132="-1-2",AT132="-2-2",AT132="-2-1",AT132="-20",AT132="-22" ),"R",
              IF(
                OR(AT132= "24",AT132="04",AT132="-14"),"M",
                IF(
                  OR(AT132= "20",AT132="22",AT132="0-1",AT132="00",AT132="02",AT132="-1-1",AT132="-10"),"I",""
                )
              )
      )
    )
  )
)</f>
        <v/>
      </c>
      <c r="BF132" t="str">
        <f xml:space="preserve"> IF(OR(AU132= "4-2", AU132= "2-1", AU132= "-12", AU132= "-24"),"Q",
  IF(
    OR(AU132= "4-1", AU132= "40", AU132= "42"),"A",
    IF(
      AU132= "44","P",
      IF(OR(AU132= "2-2",AU132="0-2",AU132="-1-2",AU132="-2-2",AU132="-2-1",AU132="-20",AU132="-22" ),"R",
              IF(
                OR(AU132= "24",AU132="04",AU132="-14"),"M",
                IF(
                  OR(AU132= "20",AU132="22",AU132="0-1",AU132="00",AU132="02",AU132="-1-1",AU132="-10"),"I",""
                )
              )
      )
    )
  )
)</f>
        <v/>
      </c>
      <c r="BG132" t="str">
        <f xml:space="preserve"> IF(OR(AV132= "4-2", AV132= "2-1", AV132= "-12", AV132= "-24"),"Q",
  IF(
    OR(AV132= "4-1", AV132= "40", AV132= "42"),"A",
    IF(
      AV132= "44","P",
      IF(OR(AV132= "2-2",AV132="0-2",AV132="-1-2",AV132="-2-2",AV132="-2-1",AV132="-20",AV132="-22" ),"R",
              IF(
                OR(AV132= "24",AV132="04",AV132="-14"),"M",
                IF(
                  OR(AV132= "20",AV132="22",AV132="0-1",AV132="00",AV132="02",AV132="-1-1",AV132="-10"),"I",""
                )
              )
      )
    )
  )
)</f>
        <v/>
      </c>
      <c r="BH132" t="str">
        <f xml:space="preserve"> IF(OR(AW132= "4-2", AW132= "2-1", AW132= "-12", AW132= "-24"),"Q",
  IF(
    OR(AW132= "4-1", AW132= "40", AW132= "42"),"A",
    IF(
      AW132= "44","P",
      IF(OR(AW132= "2-2",AW132="0-2",AW132="-1-2",AW132="-2-2",AW132="-2-1",AW132="-20",AW132="-22" ),"R",
              IF(
                OR(AW132= "24",AW132="04",AW132="-14"),"M",
                IF(
                  OR(AW132= "20",AW132="22",AW132="0-1",AW132="00",AW132="02",AW132="-1-1",AW132="-10"),"I",""
                )
              )
      )
    )
  )
)</f>
        <v/>
      </c>
      <c r="BI132" t="str">
        <f xml:space="preserve"> IF(OR(AX132= "4-2", AX132= "2-1", AX132= "-12", AX132= "-24"),"Q",
  IF(
    OR(AX132= "4-1", AX132= "40", AX132= "42"),"A",
    IF(
      AX132= "44","P",
      IF(OR(AX132= "2-2",AX132="0-2",AX132="-1-2",AX132="-2-2",AX132="-2-1",AX132="-20",AX132="-22" ),"R",
              IF(
                OR(AX132= "24",AX132="04",AX132="-14"),"M",
                IF(
                  OR(AX132= "20",AX132="22",AX132="0-1",AX132="00",AX132="02",AX132="-1-1",AX132="-10"),"I",""
                )
              )
      )
    )
  )
)</f>
        <v/>
      </c>
      <c r="BJ132" t="str">
        <f xml:space="preserve"> IF(OR(AY132= "4-2", AY132= "2-1", AY132= "-12", AY132= "-24"),"Q",
  IF(
    OR(AY132= "4-1", AY132= "40", AY132= "42"),"A",
    IF(
      AY132= "44","P",
      IF(OR(AY132= "2-2",AY132="0-2",AY132="-1-2",AY132="-2-2",AY132="-2-1",AY132="-20",AY132="-22" ),"R",
              IF(
                OR(AY132= "24",AY132="04",AY132="-14"),"M",
                IF(
                  OR(AY132= "20",AY132="22",AY132="0-1",AY132="00",AY132="02",AY132="-1-1",AY132="-10"),"I",""
                )
              )
      )
    )
  )
)</f>
        <v/>
      </c>
      <c r="BK132" t="str">
        <f xml:space="preserve"> IF(OR(AZ132= "4-2", AZ132= "2-1", AZ132= "-12", AZ132= "-24"),"Q",
  IF(
    OR(AZ132= "4-1", AZ132= "40", AZ132= "42"),"A",
    IF(
      AZ132= "44","P",
      IF(OR(AZ132= "2-2",AZ132="0-2",AZ132="-1-2",AZ132="-2-2",AZ132="-2-1",AZ132="-20",AZ132="-22" ),"R",
              IF(
                OR(AZ132= "24",AZ132="04",AZ132="-14"),"M",
                IF(
                  OR(AZ132= "20",AZ132="22",AZ132="0-1",AZ132="00",AZ132="02",AZ132="-1-1",AZ132="-10"),"I",""
                )
              )
      )
    )
  )
)</f>
        <v/>
      </c>
      <c r="BL132" t="str">
        <f xml:space="preserve"> IF(OR(BA132= "4-2", BA132= "2-1", BA132= "-12", BA132= "-24"),"Q",
  IF(
    OR(BA132= "4-1", BA132= "40", BA132= "42"),"A",
    IF(
      BA132= "44","P",
      IF(OR(BA132= "2-2",BA132="0-2",BA132="-1-2",BA132="-2-2",BA132="-2-1",BA132="-20",BA132="-22" ),"R",
              IF(
                OR(BA132= "24",BA132="04",BA132="-14"),"M",
                IF(
                  OR(BA132= "20",BA132="22",BA132="0-1",BA132="00",BA132="02",BA132="-1-1",BA132="-10"),"I",""
                )
              )
      )
    )
  )
)</f>
        <v/>
      </c>
    </row>
    <row r="133" spans="23:64" x14ac:dyDescent="0.25">
      <c r="W133" t="b">
        <f>IF(OR(B133=Локализация!$C$118,B133=5),4,IF(OR(B133=Локализация!$C$119,B133=4),2,IF(OR(B133=Локализация!$C$120,B133=3),0,IF(OR(B133=Локализация!$C$121,B133=2),-1,IF(OR(B133=Локализация!$C$122,B133=1),-2)))))</f>
        <v>0</v>
      </c>
      <c r="X133" t="b">
        <f>IF(OR(C133=Локализация!$C$124,C133=5),-2,IF(OR(C133=Локализация!$C$125,C133=4),-1,IF(OR(C133=Локализация!$C$126,C133=3),0,IF(OR(C133=Локализация!$C$127,C133=2),2,IF(OR(C133=Локализация!$C$128,C133=1),4)))))</f>
        <v>0</v>
      </c>
      <c r="Y133" t="b">
        <f>IF(OR(D133=Локализация!$C$118,D133=5),4,IF(OR(D133=Локализация!$C$119,D133=4),2,IF(OR(D133=Локализация!$C$120,D133=3),0,IF(OR(D133=Локализация!$C$121,D133=2),-1,IF(OR(D133=Локализация!$C$122,D133=1),-2)))))</f>
        <v>0</v>
      </c>
      <c r="Z133" t="b">
        <f>IF(OR(E133=Локализация!$C$124,E133=5),-2,IF(OR(E133=Локализация!$C$125,E133=4),-1,IF(OR(E133=Локализация!$C$126,E133=3),0,IF(OR(E133=Локализация!$C$127,E133=2),2,IF(OR(E133=Локализация!$C$128,E133=1),4)))))</f>
        <v>0</v>
      </c>
      <c r="AA133" t="b">
        <f>IF(OR(F133=Локализация!$C$118,F133=5),4,IF(OR(F133=Локализация!$C$119,F133=4),2,IF(OR(F133=Локализация!$C$120,F133=3),0,IF(OR(F133=Локализация!$C$121,F133=2),-1,IF(OR(F133=Локализация!$C$122,F133=1),-2)))))</f>
        <v>0</v>
      </c>
      <c r="AB133" t="b">
        <f>IF(OR(G133=Локализация!$C$124,G133=5),-2,IF(OR(G133=Локализация!$C$125,G133=4),-1,IF(OR(G133=Локализация!$C$126,G133=3),0,IF(OR(G133=Локализация!$C$127,G133=2),2,IF(OR(G133=Локализация!$C$128,G133=1),4)))))</f>
        <v>0</v>
      </c>
      <c r="AC133" t="b">
        <f>IF(OR(H133=Локализация!$C$118,H133=5),4,IF(OR(H133=Локализация!$C$119,H133=4),2,IF(OR(H133=Локализация!$C$120,H133=3),0,IF(OR(H133=Локализация!$C$121,H133=2),-1,IF(OR(H133=Локализация!$C$122,H133=1),-2)))))</f>
        <v>0</v>
      </c>
      <c r="AD133" t="b">
        <f>IF(OR(I133=Локализация!$C$124,I133=5),-2,IF(OR(I133=Локализация!$C$125,I133=4),-1,IF(OR(I133=Локализация!$C$126,I133=3),0,IF(OR(I133=Локализация!$C$127,I133=2),2,IF(OR(I133=Локализация!$C$128,I133=1),4)))))</f>
        <v>0</v>
      </c>
      <c r="AE133" t="b">
        <f>IF(OR(J133=Локализация!$C$118,J133=5),4,IF(OR(J133=Локализация!$C$119,J133=4),2,IF(OR(J133=Локализация!$C$120,J133=3),0,IF(OR(J133=Локализация!$C$121,J133=2),-1,IF(OR(J133=Локализация!$C$122,J133=1),-2)))))</f>
        <v>0</v>
      </c>
      <c r="AF133" t="b">
        <f>IF(OR(K133=Локализация!$C$124,K133=5),-2,IF(OR(K133=Локализация!$C$125,K133=4),-1,IF(OR(K133=Локализация!$C$126,K133=3),0,IF(OR(K133=Локализация!$C$127,K133=2),2,IF(OR(K133=Локализация!$C$128,K133=1),4)))))</f>
        <v>0</v>
      </c>
      <c r="AG133" t="b">
        <f>IF(OR(L133=Локализация!$C$118,L133=5),4,IF(OR(L133=Локализация!$C$119,L133=4),2,IF(OR(L133=Локализация!$C$120,L133=3),0,IF(OR(L133=Локализация!$C$121,L133=2),-1,IF(OR(L133=Локализация!$C$122,L133=1),-2)))))</f>
        <v>0</v>
      </c>
      <c r="AH133" t="b">
        <f>IF(OR(M133=Локализация!$C$124,M133=5),-2,IF(OR(M133=Локализация!$C$125,M133=4),-1,IF(OR(M133=Локализация!$C$126,M133=3),0,IF(OR(M133=Локализация!$C$127,M133=2),2,IF(OR(M133=Локализация!$C$128,M133=1),4)))))</f>
        <v>0</v>
      </c>
      <c r="AI133" t="b">
        <f>IF(OR(N133=Локализация!$C$118,N133=5),4,IF(OR(N133=Локализация!$C$119,N133=4),2,IF(OR(N133=Локализация!$C$120,N133=3),0,IF(OR(N133=Локализация!$C$121,N133=2),-1,IF(OR(N133=Локализация!$C$122,N133=1),-2)))))</f>
        <v>0</v>
      </c>
      <c r="AJ133" t="b">
        <f>IF(OR(O133=Локализация!$C$124,O133=5),-2,IF(OR(O133=Локализация!$C$125,O133=4),-1,IF(OR(O133=Локализация!$C$126,O133=3),0,IF(OR(O133=Локализация!$C$127,O133=2),2,IF(OR(O133=Локализация!$C$128,O133=1),4)))))</f>
        <v>0</v>
      </c>
      <c r="AK133" t="b">
        <f>IF(OR(P133=Локализация!$C$118,P133=5),4,IF(OR(P133=Локализация!$C$119,P133=4),2,IF(OR(P133=Локализация!$C$120,P133=3),0,IF(OR(P133=Локализация!$C$121,P133=2),-1,IF(OR(P133=Локализация!$C$122,P133=1),-2)))))</f>
        <v>0</v>
      </c>
      <c r="AL133" t="b">
        <f>IF(OR(Q133=Локализация!$C$124,Q133=5),-2,IF(OR(Q133=Локализация!$C$125,Q133=4),-1,IF(OR(Q133=Локализация!$C$126,Q133=3),0,IF(OR(Q133=Локализация!$C$127,Q133=2),2,IF(OR(Q133=Локализация!$C$128,Q133=1),4)))))</f>
        <v>0</v>
      </c>
      <c r="AM133" t="b">
        <f>IF(OR(R133=Локализация!$C$118,R133=5),4,IF(OR(R133=Локализация!$C$119,R133=4),2,IF(OR(R133=Локализация!$C$120,R133=3),0,IF(OR(R133=Локализация!$C$121,R133=2),-1,IF(OR(R133=Локализация!$C$122,R133=1),-2)))))</f>
        <v>0</v>
      </c>
      <c r="AN133" t="b">
        <f>IF(OR(S133=Локализация!$C$124,S133=5),-2,IF(OR(S133=Локализация!$C$125,S133=4),-1,IF(OR(S133=Локализация!$C$126,S133=3),0,IF(OR(S133=Локализация!$C$127,S133=2),2,IF(OR(S133=Локализация!$C$128,S133=1),4)))))</f>
        <v>0</v>
      </c>
      <c r="AO133" t="b">
        <f>IF(OR(T133=Локализация!$C$118,T133=5),4,IF(OR(T133=Локализация!$C$119,T133=4),2,IF(OR(T133=Локализация!$C$120,T133=3),0,IF(OR(T133=Локализация!$C$121,T133=2),-1,IF(OR(T133=Локализация!$C$122,T133=1),-2)))))</f>
        <v>0</v>
      </c>
      <c r="AP133" t="b">
        <f>IF(OR(U133=Локализация!$C$124,U133=5),-2,IF(OR(U133=Локализация!$C$125,U133=4),-1,IF(OR(U133=Локализация!$C$126,U133=3),0,IF(OR(U133=Локализация!$C$127,U133=2),2,IF(OR(U133=Локализация!$C$128,U133=1),4)))))</f>
        <v>0</v>
      </c>
      <c r="AR133" t="str">
        <f>CONCATENATE(W133,X133)</f>
        <v>ЛОЖЬЛОЖЬ</v>
      </c>
      <c r="AS133" t="str">
        <f>CONCATENATE(Y133,Z133)</f>
        <v>ЛОЖЬЛОЖЬ</v>
      </c>
      <c r="AT133" t="str">
        <f>CONCATENATE(AA133,AB133)</f>
        <v>ЛОЖЬЛОЖЬ</v>
      </c>
      <c r="AU133" t="str">
        <f>CONCATENATE(AC133,AD133)</f>
        <v>ЛОЖЬЛОЖЬ</v>
      </c>
      <c r="AV133" t="str">
        <f>CONCATENATE(AE133,AF133)</f>
        <v>ЛОЖЬЛОЖЬ</v>
      </c>
      <c r="AW133" t="str">
        <f>CONCATENATE(AG133,AH133)</f>
        <v>ЛОЖЬЛОЖЬ</v>
      </c>
      <c r="AX133" t="str">
        <f>CONCATENATE(AI133,AJ133)</f>
        <v>ЛОЖЬЛОЖЬ</v>
      </c>
      <c r="AY133" t="str">
        <f>CONCATENATE(AK133,AL133)</f>
        <v>ЛОЖЬЛОЖЬ</v>
      </c>
      <c r="AZ133" t="str">
        <f>CONCATENATE(AM133,AN133)</f>
        <v>ЛОЖЬЛОЖЬ</v>
      </c>
      <c r="BA133" t="str">
        <f>CONCATENATE(AO133,AP133)</f>
        <v>ЛОЖЬЛОЖЬ</v>
      </c>
      <c r="BC133" t="str">
        <f xml:space="preserve"> IF(OR(AR133= "4-2", AR133= "2-1", AR133= "-12", AR133= "-24"),"Q",
  IF(
    OR(AR133= "4-1", AR133= "40", AR133= "42"),"A",
    IF(
      AR133= "44","P",
      IF(OR(AR133= "2-2",AR133="0-2",AR133="-1-2",AR133="-2-2",AR133="-2-1",AR133="-20",AR133="-22" ),"R",
              IF(
                OR(AR133= "24",AR133="04",AR133="-14"),"M",
                IF(
                  OR(AR133= "20",AR133="22",AR133="0-1",AR133="00",AR133="02",AR133="-1-1",AR133="-10"),"I",""
                )
              )
      )
    )
  )
)</f>
        <v/>
      </c>
      <c r="BD133" t="str">
        <f xml:space="preserve"> IF(OR(AS133= "4-2", AS133= "2-1", AS133= "-12", AS133= "-24"),"Q",
  IF(
    OR(AS133= "4-1", AS133= "40", AS133= "42"),"A",
    IF(
      AS133= "44","P",
      IF(OR(AS133= "2-2",AS133="0-2",AS133="-1-2",AS133="-2-2",AS133="-2-1",AS133="-20",AS133="-22" ),"R",
              IF(
                OR(AS133= "24",AS133="04",AS133="-14"),"M",
                IF(
                  OR(AS133= "20",AS133="22",AS133="0-1",AS133="00",AS133="02",AS133="-1-1",AS133="-10"),"I",""
                )
              )
      )
    )
  )
)</f>
        <v/>
      </c>
      <c r="BE133" t="str">
        <f xml:space="preserve"> IF(OR(AT133= "4-2", AT133= "2-1", AT133= "-12", AT133= "-24"),"Q",
  IF(
    OR(AT133= "4-1", AT133= "40", AT133= "42"),"A",
    IF(
      AT133= "44","P",
      IF(OR(AT133= "2-2",AT133="0-2",AT133="-1-2",AT133="-2-2",AT133="-2-1",AT133="-20",AT133="-22" ),"R",
              IF(
                OR(AT133= "24",AT133="04",AT133="-14"),"M",
                IF(
                  OR(AT133= "20",AT133="22",AT133="0-1",AT133="00",AT133="02",AT133="-1-1",AT133="-10"),"I",""
                )
              )
      )
    )
  )
)</f>
        <v/>
      </c>
      <c r="BF133" t="str">
        <f xml:space="preserve"> IF(OR(AU133= "4-2", AU133= "2-1", AU133= "-12", AU133= "-24"),"Q",
  IF(
    OR(AU133= "4-1", AU133= "40", AU133= "42"),"A",
    IF(
      AU133= "44","P",
      IF(OR(AU133= "2-2",AU133="0-2",AU133="-1-2",AU133="-2-2",AU133="-2-1",AU133="-20",AU133="-22" ),"R",
              IF(
                OR(AU133= "24",AU133="04",AU133="-14"),"M",
                IF(
                  OR(AU133= "20",AU133="22",AU133="0-1",AU133="00",AU133="02",AU133="-1-1",AU133="-10"),"I",""
                )
              )
      )
    )
  )
)</f>
        <v/>
      </c>
      <c r="BG133" t="str">
        <f xml:space="preserve"> IF(OR(AV133= "4-2", AV133= "2-1", AV133= "-12", AV133= "-24"),"Q",
  IF(
    OR(AV133= "4-1", AV133= "40", AV133= "42"),"A",
    IF(
      AV133= "44","P",
      IF(OR(AV133= "2-2",AV133="0-2",AV133="-1-2",AV133="-2-2",AV133="-2-1",AV133="-20",AV133="-22" ),"R",
              IF(
                OR(AV133= "24",AV133="04",AV133="-14"),"M",
                IF(
                  OR(AV133= "20",AV133="22",AV133="0-1",AV133="00",AV133="02",AV133="-1-1",AV133="-10"),"I",""
                )
              )
      )
    )
  )
)</f>
        <v/>
      </c>
      <c r="BH133" t="str">
        <f xml:space="preserve"> IF(OR(AW133= "4-2", AW133= "2-1", AW133= "-12", AW133= "-24"),"Q",
  IF(
    OR(AW133= "4-1", AW133= "40", AW133= "42"),"A",
    IF(
      AW133= "44","P",
      IF(OR(AW133= "2-2",AW133="0-2",AW133="-1-2",AW133="-2-2",AW133="-2-1",AW133="-20",AW133="-22" ),"R",
              IF(
                OR(AW133= "24",AW133="04",AW133="-14"),"M",
                IF(
                  OR(AW133= "20",AW133="22",AW133="0-1",AW133="00",AW133="02",AW133="-1-1",AW133="-10"),"I",""
                )
              )
      )
    )
  )
)</f>
        <v/>
      </c>
      <c r="BI133" t="str">
        <f xml:space="preserve"> IF(OR(AX133= "4-2", AX133= "2-1", AX133= "-12", AX133= "-24"),"Q",
  IF(
    OR(AX133= "4-1", AX133= "40", AX133= "42"),"A",
    IF(
      AX133= "44","P",
      IF(OR(AX133= "2-2",AX133="0-2",AX133="-1-2",AX133="-2-2",AX133="-2-1",AX133="-20",AX133="-22" ),"R",
              IF(
                OR(AX133= "24",AX133="04",AX133="-14"),"M",
                IF(
                  OR(AX133= "20",AX133="22",AX133="0-1",AX133="00",AX133="02",AX133="-1-1",AX133="-10"),"I",""
                )
              )
      )
    )
  )
)</f>
        <v/>
      </c>
      <c r="BJ133" t="str">
        <f xml:space="preserve"> IF(OR(AY133= "4-2", AY133= "2-1", AY133= "-12", AY133= "-24"),"Q",
  IF(
    OR(AY133= "4-1", AY133= "40", AY133= "42"),"A",
    IF(
      AY133= "44","P",
      IF(OR(AY133= "2-2",AY133="0-2",AY133="-1-2",AY133="-2-2",AY133="-2-1",AY133="-20",AY133="-22" ),"R",
              IF(
                OR(AY133= "24",AY133="04",AY133="-14"),"M",
                IF(
                  OR(AY133= "20",AY133="22",AY133="0-1",AY133="00",AY133="02",AY133="-1-1",AY133="-10"),"I",""
                )
              )
      )
    )
  )
)</f>
        <v/>
      </c>
      <c r="BK133" t="str">
        <f xml:space="preserve"> IF(OR(AZ133= "4-2", AZ133= "2-1", AZ133= "-12", AZ133= "-24"),"Q",
  IF(
    OR(AZ133= "4-1", AZ133= "40", AZ133= "42"),"A",
    IF(
      AZ133= "44","P",
      IF(OR(AZ133= "2-2",AZ133="0-2",AZ133="-1-2",AZ133="-2-2",AZ133="-2-1",AZ133="-20",AZ133="-22" ),"R",
              IF(
                OR(AZ133= "24",AZ133="04",AZ133="-14"),"M",
                IF(
                  OR(AZ133= "20",AZ133="22",AZ133="0-1",AZ133="00",AZ133="02",AZ133="-1-1",AZ133="-10"),"I",""
                )
              )
      )
    )
  )
)</f>
        <v/>
      </c>
      <c r="BL133" t="str">
        <f xml:space="preserve"> IF(OR(BA133= "4-2", BA133= "2-1", BA133= "-12", BA133= "-24"),"Q",
  IF(
    OR(BA133= "4-1", BA133= "40", BA133= "42"),"A",
    IF(
      BA133= "44","P",
      IF(OR(BA133= "2-2",BA133="0-2",BA133="-1-2",BA133="-2-2",BA133="-2-1",BA133="-20",BA133="-22" ),"R",
              IF(
                OR(BA133= "24",BA133="04",BA133="-14"),"M",
                IF(
                  OR(BA133= "20",BA133="22",BA133="0-1",BA133="00",BA133="02",BA133="-1-1",BA133="-10"),"I",""
                )
              )
      )
    )
  )
)</f>
        <v/>
      </c>
    </row>
    <row r="134" spans="23:64" x14ac:dyDescent="0.25">
      <c r="W134" t="b">
        <f>IF(OR(B134=Локализация!$C$118,B134=5),4,IF(OR(B134=Локализация!$C$119,B134=4),2,IF(OR(B134=Локализация!$C$120,B134=3),0,IF(OR(B134=Локализация!$C$121,B134=2),-1,IF(OR(B134=Локализация!$C$122,B134=1),-2)))))</f>
        <v>0</v>
      </c>
      <c r="X134" t="b">
        <f>IF(OR(C134=Локализация!$C$124,C134=5),-2,IF(OR(C134=Локализация!$C$125,C134=4),-1,IF(OR(C134=Локализация!$C$126,C134=3),0,IF(OR(C134=Локализация!$C$127,C134=2),2,IF(OR(C134=Локализация!$C$128,C134=1),4)))))</f>
        <v>0</v>
      </c>
      <c r="Y134" t="b">
        <f>IF(OR(D134=Локализация!$C$118,D134=5),4,IF(OR(D134=Локализация!$C$119,D134=4),2,IF(OR(D134=Локализация!$C$120,D134=3),0,IF(OR(D134=Локализация!$C$121,D134=2),-1,IF(OR(D134=Локализация!$C$122,D134=1),-2)))))</f>
        <v>0</v>
      </c>
      <c r="Z134" t="b">
        <f>IF(OR(E134=Локализация!$C$124,E134=5),-2,IF(OR(E134=Локализация!$C$125,E134=4),-1,IF(OR(E134=Локализация!$C$126,E134=3),0,IF(OR(E134=Локализация!$C$127,E134=2),2,IF(OR(E134=Локализация!$C$128,E134=1),4)))))</f>
        <v>0</v>
      </c>
      <c r="AA134" t="b">
        <f>IF(OR(F134=Локализация!$C$118,F134=5),4,IF(OR(F134=Локализация!$C$119,F134=4),2,IF(OR(F134=Локализация!$C$120,F134=3),0,IF(OR(F134=Локализация!$C$121,F134=2),-1,IF(OR(F134=Локализация!$C$122,F134=1),-2)))))</f>
        <v>0</v>
      </c>
      <c r="AB134" t="b">
        <f>IF(OR(G134=Локализация!$C$124,G134=5),-2,IF(OR(G134=Локализация!$C$125,G134=4),-1,IF(OR(G134=Локализация!$C$126,G134=3),0,IF(OR(G134=Локализация!$C$127,G134=2),2,IF(OR(G134=Локализация!$C$128,G134=1),4)))))</f>
        <v>0</v>
      </c>
      <c r="AC134" t="b">
        <f>IF(OR(H134=Локализация!$C$118,H134=5),4,IF(OR(H134=Локализация!$C$119,H134=4),2,IF(OR(H134=Локализация!$C$120,H134=3),0,IF(OR(H134=Локализация!$C$121,H134=2),-1,IF(OR(H134=Локализация!$C$122,H134=1),-2)))))</f>
        <v>0</v>
      </c>
      <c r="AD134" t="b">
        <f>IF(OR(I134=Локализация!$C$124,I134=5),-2,IF(OR(I134=Локализация!$C$125,I134=4),-1,IF(OR(I134=Локализация!$C$126,I134=3),0,IF(OR(I134=Локализация!$C$127,I134=2),2,IF(OR(I134=Локализация!$C$128,I134=1),4)))))</f>
        <v>0</v>
      </c>
      <c r="AE134" t="b">
        <f>IF(OR(J134=Локализация!$C$118,J134=5),4,IF(OR(J134=Локализация!$C$119,J134=4),2,IF(OR(J134=Локализация!$C$120,J134=3),0,IF(OR(J134=Локализация!$C$121,J134=2),-1,IF(OR(J134=Локализация!$C$122,J134=1),-2)))))</f>
        <v>0</v>
      </c>
      <c r="AF134" t="b">
        <f>IF(OR(K134=Локализация!$C$124,K134=5),-2,IF(OR(K134=Локализация!$C$125,K134=4),-1,IF(OR(K134=Локализация!$C$126,K134=3),0,IF(OR(K134=Локализация!$C$127,K134=2),2,IF(OR(K134=Локализация!$C$128,K134=1),4)))))</f>
        <v>0</v>
      </c>
      <c r="AG134" t="b">
        <f>IF(OR(L134=Локализация!$C$118,L134=5),4,IF(OR(L134=Локализация!$C$119,L134=4),2,IF(OR(L134=Локализация!$C$120,L134=3),0,IF(OR(L134=Локализация!$C$121,L134=2),-1,IF(OR(L134=Локализация!$C$122,L134=1),-2)))))</f>
        <v>0</v>
      </c>
      <c r="AH134" t="b">
        <f>IF(OR(M134=Локализация!$C$124,M134=5),-2,IF(OR(M134=Локализация!$C$125,M134=4),-1,IF(OR(M134=Локализация!$C$126,M134=3),0,IF(OR(M134=Локализация!$C$127,M134=2),2,IF(OR(M134=Локализация!$C$128,M134=1),4)))))</f>
        <v>0</v>
      </c>
      <c r="AI134" t="b">
        <f>IF(OR(N134=Локализация!$C$118,N134=5),4,IF(OR(N134=Локализация!$C$119,N134=4),2,IF(OR(N134=Локализация!$C$120,N134=3),0,IF(OR(N134=Локализация!$C$121,N134=2),-1,IF(OR(N134=Локализация!$C$122,N134=1),-2)))))</f>
        <v>0</v>
      </c>
      <c r="AJ134" t="b">
        <f>IF(OR(O134=Локализация!$C$124,O134=5),-2,IF(OR(O134=Локализация!$C$125,O134=4),-1,IF(OR(O134=Локализация!$C$126,O134=3),0,IF(OR(O134=Локализация!$C$127,O134=2),2,IF(OR(O134=Локализация!$C$128,O134=1),4)))))</f>
        <v>0</v>
      </c>
      <c r="AK134" t="b">
        <f>IF(OR(P134=Локализация!$C$118,P134=5),4,IF(OR(P134=Локализация!$C$119,P134=4),2,IF(OR(P134=Локализация!$C$120,P134=3),0,IF(OR(P134=Локализация!$C$121,P134=2),-1,IF(OR(P134=Локализация!$C$122,P134=1),-2)))))</f>
        <v>0</v>
      </c>
      <c r="AL134" t="b">
        <f>IF(OR(Q134=Локализация!$C$124,Q134=5),-2,IF(OR(Q134=Локализация!$C$125,Q134=4),-1,IF(OR(Q134=Локализация!$C$126,Q134=3),0,IF(OR(Q134=Локализация!$C$127,Q134=2),2,IF(OR(Q134=Локализация!$C$128,Q134=1),4)))))</f>
        <v>0</v>
      </c>
      <c r="AM134" t="b">
        <f>IF(OR(R134=Локализация!$C$118,R134=5),4,IF(OR(R134=Локализация!$C$119,R134=4),2,IF(OR(R134=Локализация!$C$120,R134=3),0,IF(OR(R134=Локализация!$C$121,R134=2),-1,IF(OR(R134=Локализация!$C$122,R134=1),-2)))))</f>
        <v>0</v>
      </c>
      <c r="AN134" t="b">
        <f>IF(OR(S134=Локализация!$C$124,S134=5),-2,IF(OR(S134=Локализация!$C$125,S134=4),-1,IF(OR(S134=Локализация!$C$126,S134=3),0,IF(OR(S134=Локализация!$C$127,S134=2),2,IF(OR(S134=Локализация!$C$128,S134=1),4)))))</f>
        <v>0</v>
      </c>
      <c r="AO134" t="b">
        <f>IF(OR(T134=Локализация!$C$118,T134=5),4,IF(OR(T134=Локализация!$C$119,T134=4),2,IF(OR(T134=Локализация!$C$120,T134=3),0,IF(OR(T134=Локализация!$C$121,T134=2),-1,IF(OR(T134=Локализация!$C$122,T134=1),-2)))))</f>
        <v>0</v>
      </c>
      <c r="AP134" t="b">
        <f>IF(OR(U134=Локализация!$C$124,U134=5),-2,IF(OR(U134=Локализация!$C$125,U134=4),-1,IF(OR(U134=Локализация!$C$126,U134=3),0,IF(OR(U134=Локализация!$C$127,U134=2),2,IF(OR(U134=Локализация!$C$128,U134=1),4)))))</f>
        <v>0</v>
      </c>
      <c r="AR134" t="str">
        <f>CONCATENATE(W134,X134)</f>
        <v>ЛОЖЬЛОЖЬ</v>
      </c>
      <c r="AS134" t="str">
        <f>CONCATENATE(Y134,Z134)</f>
        <v>ЛОЖЬЛОЖЬ</v>
      </c>
      <c r="AT134" t="str">
        <f>CONCATENATE(AA134,AB134)</f>
        <v>ЛОЖЬЛОЖЬ</v>
      </c>
      <c r="AU134" t="str">
        <f>CONCATENATE(AC134,AD134)</f>
        <v>ЛОЖЬЛОЖЬ</v>
      </c>
      <c r="AV134" t="str">
        <f>CONCATENATE(AE134,AF134)</f>
        <v>ЛОЖЬЛОЖЬ</v>
      </c>
      <c r="AW134" t="str">
        <f>CONCATENATE(AG134,AH134)</f>
        <v>ЛОЖЬЛОЖЬ</v>
      </c>
      <c r="AX134" t="str">
        <f>CONCATENATE(AI134,AJ134)</f>
        <v>ЛОЖЬЛОЖЬ</v>
      </c>
      <c r="AY134" t="str">
        <f>CONCATENATE(AK134,AL134)</f>
        <v>ЛОЖЬЛОЖЬ</v>
      </c>
      <c r="AZ134" t="str">
        <f>CONCATENATE(AM134,AN134)</f>
        <v>ЛОЖЬЛОЖЬ</v>
      </c>
      <c r="BA134" t="str">
        <f>CONCATENATE(AO134,AP134)</f>
        <v>ЛОЖЬЛОЖЬ</v>
      </c>
      <c r="BC134" t="str">
        <f xml:space="preserve"> IF(OR(AR134= "4-2", AR134= "2-1", AR134= "-12", AR134= "-24"),"Q",
  IF(
    OR(AR134= "4-1", AR134= "40", AR134= "42"),"A",
    IF(
      AR134= "44","P",
      IF(OR(AR134= "2-2",AR134="0-2",AR134="-1-2",AR134="-2-2",AR134="-2-1",AR134="-20",AR134="-22" ),"R",
              IF(
                OR(AR134= "24",AR134="04",AR134="-14"),"M",
                IF(
                  OR(AR134= "20",AR134="22",AR134="0-1",AR134="00",AR134="02",AR134="-1-1",AR134="-10"),"I",""
                )
              )
      )
    )
  )
)</f>
        <v/>
      </c>
      <c r="BD134" t="str">
        <f xml:space="preserve"> IF(OR(AS134= "4-2", AS134= "2-1", AS134= "-12", AS134= "-24"),"Q",
  IF(
    OR(AS134= "4-1", AS134= "40", AS134= "42"),"A",
    IF(
      AS134= "44","P",
      IF(OR(AS134= "2-2",AS134="0-2",AS134="-1-2",AS134="-2-2",AS134="-2-1",AS134="-20",AS134="-22" ),"R",
              IF(
                OR(AS134= "24",AS134="04",AS134="-14"),"M",
                IF(
                  OR(AS134= "20",AS134="22",AS134="0-1",AS134="00",AS134="02",AS134="-1-1",AS134="-10"),"I",""
                )
              )
      )
    )
  )
)</f>
        <v/>
      </c>
      <c r="BE134" t="str">
        <f xml:space="preserve"> IF(OR(AT134= "4-2", AT134= "2-1", AT134= "-12", AT134= "-24"),"Q",
  IF(
    OR(AT134= "4-1", AT134= "40", AT134= "42"),"A",
    IF(
      AT134= "44","P",
      IF(OR(AT134= "2-2",AT134="0-2",AT134="-1-2",AT134="-2-2",AT134="-2-1",AT134="-20",AT134="-22" ),"R",
              IF(
                OR(AT134= "24",AT134="04",AT134="-14"),"M",
                IF(
                  OR(AT134= "20",AT134="22",AT134="0-1",AT134="00",AT134="02",AT134="-1-1",AT134="-10"),"I",""
                )
              )
      )
    )
  )
)</f>
        <v/>
      </c>
      <c r="BF134" t="str">
        <f xml:space="preserve"> IF(OR(AU134= "4-2", AU134= "2-1", AU134= "-12", AU134= "-24"),"Q",
  IF(
    OR(AU134= "4-1", AU134= "40", AU134= "42"),"A",
    IF(
      AU134= "44","P",
      IF(OR(AU134= "2-2",AU134="0-2",AU134="-1-2",AU134="-2-2",AU134="-2-1",AU134="-20",AU134="-22" ),"R",
              IF(
                OR(AU134= "24",AU134="04",AU134="-14"),"M",
                IF(
                  OR(AU134= "20",AU134="22",AU134="0-1",AU134="00",AU134="02",AU134="-1-1",AU134="-10"),"I",""
                )
              )
      )
    )
  )
)</f>
        <v/>
      </c>
      <c r="BG134" t="str">
        <f xml:space="preserve"> IF(OR(AV134= "4-2", AV134= "2-1", AV134= "-12", AV134= "-24"),"Q",
  IF(
    OR(AV134= "4-1", AV134= "40", AV134= "42"),"A",
    IF(
      AV134= "44","P",
      IF(OR(AV134= "2-2",AV134="0-2",AV134="-1-2",AV134="-2-2",AV134="-2-1",AV134="-20",AV134="-22" ),"R",
              IF(
                OR(AV134= "24",AV134="04",AV134="-14"),"M",
                IF(
                  OR(AV134= "20",AV134="22",AV134="0-1",AV134="00",AV134="02",AV134="-1-1",AV134="-10"),"I",""
                )
              )
      )
    )
  )
)</f>
        <v/>
      </c>
      <c r="BH134" t="str">
        <f xml:space="preserve"> IF(OR(AW134= "4-2", AW134= "2-1", AW134= "-12", AW134= "-24"),"Q",
  IF(
    OR(AW134= "4-1", AW134= "40", AW134= "42"),"A",
    IF(
      AW134= "44","P",
      IF(OR(AW134= "2-2",AW134="0-2",AW134="-1-2",AW134="-2-2",AW134="-2-1",AW134="-20",AW134="-22" ),"R",
              IF(
                OR(AW134= "24",AW134="04",AW134="-14"),"M",
                IF(
                  OR(AW134= "20",AW134="22",AW134="0-1",AW134="00",AW134="02",AW134="-1-1",AW134="-10"),"I",""
                )
              )
      )
    )
  )
)</f>
        <v/>
      </c>
      <c r="BI134" t="str">
        <f xml:space="preserve"> IF(OR(AX134= "4-2", AX134= "2-1", AX134= "-12", AX134= "-24"),"Q",
  IF(
    OR(AX134= "4-1", AX134= "40", AX134= "42"),"A",
    IF(
      AX134= "44","P",
      IF(OR(AX134= "2-2",AX134="0-2",AX134="-1-2",AX134="-2-2",AX134="-2-1",AX134="-20",AX134="-22" ),"R",
              IF(
                OR(AX134= "24",AX134="04",AX134="-14"),"M",
                IF(
                  OR(AX134= "20",AX134="22",AX134="0-1",AX134="00",AX134="02",AX134="-1-1",AX134="-10"),"I",""
                )
              )
      )
    )
  )
)</f>
        <v/>
      </c>
      <c r="BJ134" t="str">
        <f xml:space="preserve"> IF(OR(AY134= "4-2", AY134= "2-1", AY134= "-12", AY134= "-24"),"Q",
  IF(
    OR(AY134= "4-1", AY134= "40", AY134= "42"),"A",
    IF(
      AY134= "44","P",
      IF(OR(AY134= "2-2",AY134="0-2",AY134="-1-2",AY134="-2-2",AY134="-2-1",AY134="-20",AY134="-22" ),"R",
              IF(
                OR(AY134= "24",AY134="04",AY134="-14"),"M",
                IF(
                  OR(AY134= "20",AY134="22",AY134="0-1",AY134="00",AY134="02",AY134="-1-1",AY134="-10"),"I",""
                )
              )
      )
    )
  )
)</f>
        <v/>
      </c>
      <c r="BK134" t="str">
        <f xml:space="preserve"> IF(OR(AZ134= "4-2", AZ134= "2-1", AZ134= "-12", AZ134= "-24"),"Q",
  IF(
    OR(AZ134= "4-1", AZ134= "40", AZ134= "42"),"A",
    IF(
      AZ134= "44","P",
      IF(OR(AZ134= "2-2",AZ134="0-2",AZ134="-1-2",AZ134="-2-2",AZ134="-2-1",AZ134="-20",AZ134="-22" ),"R",
              IF(
                OR(AZ134= "24",AZ134="04",AZ134="-14"),"M",
                IF(
                  OR(AZ134= "20",AZ134="22",AZ134="0-1",AZ134="00",AZ134="02",AZ134="-1-1",AZ134="-10"),"I",""
                )
              )
      )
    )
  )
)</f>
        <v/>
      </c>
      <c r="BL134" t="str">
        <f xml:space="preserve"> IF(OR(BA134= "4-2", BA134= "2-1", BA134= "-12", BA134= "-24"),"Q",
  IF(
    OR(BA134= "4-1", BA134= "40", BA134= "42"),"A",
    IF(
      BA134= "44","P",
      IF(OR(BA134= "2-2",BA134="0-2",BA134="-1-2",BA134="-2-2",BA134="-2-1",BA134="-20",BA134="-22" ),"R",
              IF(
                OR(BA134= "24",BA134="04",BA134="-14"),"M",
                IF(
                  OR(BA134= "20",BA134="22",BA134="0-1",BA134="00",BA134="02",BA134="-1-1",BA134="-10"),"I",""
                )
              )
      )
    )
  )
)</f>
        <v/>
      </c>
    </row>
    <row r="135" spans="23:64" x14ac:dyDescent="0.25">
      <c r="W135" t="b">
        <f>IF(OR(B135=Локализация!$C$118,B135=5),4,IF(OR(B135=Локализация!$C$119,B135=4),2,IF(OR(B135=Локализация!$C$120,B135=3),0,IF(OR(B135=Локализация!$C$121,B135=2),-1,IF(OR(B135=Локализация!$C$122,B135=1),-2)))))</f>
        <v>0</v>
      </c>
      <c r="X135" t="b">
        <f>IF(OR(C135=Локализация!$C$124,C135=5),-2,IF(OR(C135=Локализация!$C$125,C135=4),-1,IF(OR(C135=Локализация!$C$126,C135=3),0,IF(OR(C135=Локализация!$C$127,C135=2),2,IF(OR(C135=Локализация!$C$128,C135=1),4)))))</f>
        <v>0</v>
      </c>
      <c r="Y135" t="b">
        <f>IF(OR(D135=Локализация!$C$118,D135=5),4,IF(OR(D135=Локализация!$C$119,D135=4),2,IF(OR(D135=Локализация!$C$120,D135=3),0,IF(OR(D135=Локализация!$C$121,D135=2),-1,IF(OR(D135=Локализация!$C$122,D135=1),-2)))))</f>
        <v>0</v>
      </c>
      <c r="Z135" t="b">
        <f>IF(OR(E135=Локализация!$C$124,E135=5),-2,IF(OR(E135=Локализация!$C$125,E135=4),-1,IF(OR(E135=Локализация!$C$126,E135=3),0,IF(OR(E135=Локализация!$C$127,E135=2),2,IF(OR(E135=Локализация!$C$128,E135=1),4)))))</f>
        <v>0</v>
      </c>
      <c r="AA135" t="b">
        <f>IF(OR(F135=Локализация!$C$118,F135=5),4,IF(OR(F135=Локализация!$C$119,F135=4),2,IF(OR(F135=Локализация!$C$120,F135=3),0,IF(OR(F135=Локализация!$C$121,F135=2),-1,IF(OR(F135=Локализация!$C$122,F135=1),-2)))))</f>
        <v>0</v>
      </c>
      <c r="AB135" t="b">
        <f>IF(OR(G135=Локализация!$C$124,G135=5),-2,IF(OR(G135=Локализация!$C$125,G135=4),-1,IF(OR(G135=Локализация!$C$126,G135=3),0,IF(OR(G135=Локализация!$C$127,G135=2),2,IF(OR(G135=Локализация!$C$128,G135=1),4)))))</f>
        <v>0</v>
      </c>
      <c r="AC135" t="b">
        <f>IF(OR(H135=Локализация!$C$118,H135=5),4,IF(OR(H135=Локализация!$C$119,H135=4),2,IF(OR(H135=Локализация!$C$120,H135=3),0,IF(OR(H135=Локализация!$C$121,H135=2),-1,IF(OR(H135=Локализация!$C$122,H135=1),-2)))))</f>
        <v>0</v>
      </c>
      <c r="AD135" t="b">
        <f>IF(OR(I135=Локализация!$C$124,I135=5),-2,IF(OR(I135=Локализация!$C$125,I135=4),-1,IF(OR(I135=Локализация!$C$126,I135=3),0,IF(OR(I135=Локализация!$C$127,I135=2),2,IF(OR(I135=Локализация!$C$128,I135=1),4)))))</f>
        <v>0</v>
      </c>
      <c r="AE135" t="b">
        <f>IF(OR(J135=Локализация!$C$118,J135=5),4,IF(OR(J135=Локализация!$C$119,J135=4),2,IF(OR(J135=Локализация!$C$120,J135=3),0,IF(OR(J135=Локализация!$C$121,J135=2),-1,IF(OR(J135=Локализация!$C$122,J135=1),-2)))))</f>
        <v>0</v>
      </c>
      <c r="AF135" t="b">
        <f>IF(OR(K135=Локализация!$C$124,K135=5),-2,IF(OR(K135=Локализация!$C$125,K135=4),-1,IF(OR(K135=Локализация!$C$126,K135=3),0,IF(OR(K135=Локализация!$C$127,K135=2),2,IF(OR(K135=Локализация!$C$128,K135=1),4)))))</f>
        <v>0</v>
      </c>
      <c r="AG135" t="b">
        <f>IF(OR(L135=Локализация!$C$118,L135=5),4,IF(OR(L135=Локализация!$C$119,L135=4),2,IF(OR(L135=Локализация!$C$120,L135=3),0,IF(OR(L135=Локализация!$C$121,L135=2),-1,IF(OR(L135=Локализация!$C$122,L135=1),-2)))))</f>
        <v>0</v>
      </c>
      <c r="AH135" t="b">
        <f>IF(OR(M135=Локализация!$C$124,M135=5),-2,IF(OR(M135=Локализация!$C$125,M135=4),-1,IF(OR(M135=Локализация!$C$126,M135=3),0,IF(OR(M135=Локализация!$C$127,M135=2),2,IF(OR(M135=Локализация!$C$128,M135=1),4)))))</f>
        <v>0</v>
      </c>
      <c r="AI135" t="b">
        <f>IF(OR(N135=Локализация!$C$118,N135=5),4,IF(OR(N135=Локализация!$C$119,N135=4),2,IF(OR(N135=Локализация!$C$120,N135=3),0,IF(OR(N135=Локализация!$C$121,N135=2),-1,IF(OR(N135=Локализация!$C$122,N135=1),-2)))))</f>
        <v>0</v>
      </c>
      <c r="AJ135" t="b">
        <f>IF(OR(O135=Локализация!$C$124,O135=5),-2,IF(OR(O135=Локализация!$C$125,O135=4),-1,IF(OR(O135=Локализация!$C$126,O135=3),0,IF(OR(O135=Локализация!$C$127,O135=2),2,IF(OR(O135=Локализация!$C$128,O135=1),4)))))</f>
        <v>0</v>
      </c>
      <c r="AK135" t="b">
        <f>IF(OR(P135=Локализация!$C$118,P135=5),4,IF(OR(P135=Локализация!$C$119,P135=4),2,IF(OR(P135=Локализация!$C$120,P135=3),0,IF(OR(P135=Локализация!$C$121,P135=2),-1,IF(OR(P135=Локализация!$C$122,P135=1),-2)))))</f>
        <v>0</v>
      </c>
      <c r="AL135" t="b">
        <f>IF(OR(Q135=Локализация!$C$124,Q135=5),-2,IF(OR(Q135=Локализация!$C$125,Q135=4),-1,IF(OR(Q135=Локализация!$C$126,Q135=3),0,IF(OR(Q135=Локализация!$C$127,Q135=2),2,IF(OR(Q135=Локализация!$C$128,Q135=1),4)))))</f>
        <v>0</v>
      </c>
      <c r="AM135" t="b">
        <f>IF(OR(R135=Локализация!$C$118,R135=5),4,IF(OR(R135=Локализация!$C$119,R135=4),2,IF(OR(R135=Локализация!$C$120,R135=3),0,IF(OR(R135=Локализация!$C$121,R135=2),-1,IF(OR(R135=Локализация!$C$122,R135=1),-2)))))</f>
        <v>0</v>
      </c>
      <c r="AN135" t="b">
        <f>IF(OR(S135=Локализация!$C$124,S135=5),-2,IF(OR(S135=Локализация!$C$125,S135=4),-1,IF(OR(S135=Локализация!$C$126,S135=3),0,IF(OR(S135=Локализация!$C$127,S135=2),2,IF(OR(S135=Локализация!$C$128,S135=1),4)))))</f>
        <v>0</v>
      </c>
      <c r="AO135" t="b">
        <f>IF(OR(T135=Локализация!$C$118,T135=5),4,IF(OR(T135=Локализация!$C$119,T135=4),2,IF(OR(T135=Локализация!$C$120,T135=3),0,IF(OR(T135=Локализация!$C$121,T135=2),-1,IF(OR(T135=Локализация!$C$122,T135=1),-2)))))</f>
        <v>0</v>
      </c>
      <c r="AP135" t="b">
        <f>IF(OR(U135=Локализация!$C$124,U135=5),-2,IF(OR(U135=Локализация!$C$125,U135=4),-1,IF(OR(U135=Локализация!$C$126,U135=3),0,IF(OR(U135=Локализация!$C$127,U135=2),2,IF(OR(U135=Локализация!$C$128,U135=1),4)))))</f>
        <v>0</v>
      </c>
      <c r="AR135" t="str">
        <f>CONCATENATE(W135,X135)</f>
        <v>ЛОЖЬЛОЖЬ</v>
      </c>
      <c r="AS135" t="str">
        <f>CONCATENATE(Y135,Z135)</f>
        <v>ЛОЖЬЛОЖЬ</v>
      </c>
      <c r="AT135" t="str">
        <f>CONCATENATE(AA135,AB135)</f>
        <v>ЛОЖЬЛОЖЬ</v>
      </c>
      <c r="AU135" t="str">
        <f>CONCATENATE(AC135,AD135)</f>
        <v>ЛОЖЬЛОЖЬ</v>
      </c>
      <c r="AV135" t="str">
        <f>CONCATENATE(AE135,AF135)</f>
        <v>ЛОЖЬЛОЖЬ</v>
      </c>
      <c r="AW135" t="str">
        <f>CONCATENATE(AG135,AH135)</f>
        <v>ЛОЖЬЛОЖЬ</v>
      </c>
      <c r="AX135" t="str">
        <f>CONCATENATE(AI135,AJ135)</f>
        <v>ЛОЖЬЛОЖЬ</v>
      </c>
      <c r="AY135" t="str">
        <f>CONCATENATE(AK135,AL135)</f>
        <v>ЛОЖЬЛОЖЬ</v>
      </c>
      <c r="AZ135" t="str">
        <f>CONCATENATE(AM135,AN135)</f>
        <v>ЛОЖЬЛОЖЬ</v>
      </c>
      <c r="BA135" t="str">
        <f>CONCATENATE(AO135,AP135)</f>
        <v>ЛОЖЬЛОЖЬ</v>
      </c>
      <c r="BC135" t="str">
        <f xml:space="preserve"> IF(OR(AR135= "4-2", AR135= "2-1", AR135= "-12", AR135= "-24"),"Q",
  IF(
    OR(AR135= "4-1", AR135= "40", AR135= "42"),"A",
    IF(
      AR135= "44","P",
      IF(OR(AR135= "2-2",AR135="0-2",AR135="-1-2",AR135="-2-2",AR135="-2-1",AR135="-20",AR135="-22" ),"R",
              IF(
                OR(AR135= "24",AR135="04",AR135="-14"),"M",
                IF(
                  OR(AR135= "20",AR135="22",AR135="0-1",AR135="00",AR135="02",AR135="-1-1",AR135="-10"),"I",""
                )
              )
      )
    )
  )
)</f>
        <v/>
      </c>
      <c r="BD135" t="str">
        <f xml:space="preserve"> IF(OR(AS135= "4-2", AS135= "2-1", AS135= "-12", AS135= "-24"),"Q",
  IF(
    OR(AS135= "4-1", AS135= "40", AS135= "42"),"A",
    IF(
      AS135= "44","P",
      IF(OR(AS135= "2-2",AS135="0-2",AS135="-1-2",AS135="-2-2",AS135="-2-1",AS135="-20",AS135="-22" ),"R",
              IF(
                OR(AS135= "24",AS135="04",AS135="-14"),"M",
                IF(
                  OR(AS135= "20",AS135="22",AS135="0-1",AS135="00",AS135="02",AS135="-1-1",AS135="-10"),"I",""
                )
              )
      )
    )
  )
)</f>
        <v/>
      </c>
      <c r="BE135" t="str">
        <f xml:space="preserve"> IF(OR(AT135= "4-2", AT135= "2-1", AT135= "-12", AT135= "-24"),"Q",
  IF(
    OR(AT135= "4-1", AT135= "40", AT135= "42"),"A",
    IF(
      AT135= "44","P",
      IF(OR(AT135= "2-2",AT135="0-2",AT135="-1-2",AT135="-2-2",AT135="-2-1",AT135="-20",AT135="-22" ),"R",
              IF(
                OR(AT135= "24",AT135="04",AT135="-14"),"M",
                IF(
                  OR(AT135= "20",AT135="22",AT135="0-1",AT135="00",AT135="02",AT135="-1-1",AT135="-10"),"I",""
                )
              )
      )
    )
  )
)</f>
        <v/>
      </c>
      <c r="BF135" t="str">
        <f xml:space="preserve"> IF(OR(AU135= "4-2", AU135= "2-1", AU135= "-12", AU135= "-24"),"Q",
  IF(
    OR(AU135= "4-1", AU135= "40", AU135= "42"),"A",
    IF(
      AU135= "44","P",
      IF(OR(AU135= "2-2",AU135="0-2",AU135="-1-2",AU135="-2-2",AU135="-2-1",AU135="-20",AU135="-22" ),"R",
              IF(
                OR(AU135= "24",AU135="04",AU135="-14"),"M",
                IF(
                  OR(AU135= "20",AU135="22",AU135="0-1",AU135="00",AU135="02",AU135="-1-1",AU135="-10"),"I",""
                )
              )
      )
    )
  )
)</f>
        <v/>
      </c>
      <c r="BG135" t="str">
        <f xml:space="preserve"> IF(OR(AV135= "4-2", AV135= "2-1", AV135= "-12", AV135= "-24"),"Q",
  IF(
    OR(AV135= "4-1", AV135= "40", AV135= "42"),"A",
    IF(
      AV135= "44","P",
      IF(OR(AV135= "2-2",AV135="0-2",AV135="-1-2",AV135="-2-2",AV135="-2-1",AV135="-20",AV135="-22" ),"R",
              IF(
                OR(AV135= "24",AV135="04",AV135="-14"),"M",
                IF(
                  OR(AV135= "20",AV135="22",AV135="0-1",AV135="00",AV135="02",AV135="-1-1",AV135="-10"),"I",""
                )
              )
      )
    )
  )
)</f>
        <v/>
      </c>
      <c r="BH135" t="str">
        <f xml:space="preserve"> IF(OR(AW135= "4-2", AW135= "2-1", AW135= "-12", AW135= "-24"),"Q",
  IF(
    OR(AW135= "4-1", AW135= "40", AW135= "42"),"A",
    IF(
      AW135= "44","P",
      IF(OR(AW135= "2-2",AW135="0-2",AW135="-1-2",AW135="-2-2",AW135="-2-1",AW135="-20",AW135="-22" ),"R",
              IF(
                OR(AW135= "24",AW135="04",AW135="-14"),"M",
                IF(
                  OR(AW135= "20",AW135="22",AW135="0-1",AW135="00",AW135="02",AW135="-1-1",AW135="-10"),"I",""
                )
              )
      )
    )
  )
)</f>
        <v/>
      </c>
      <c r="BI135" t="str">
        <f xml:space="preserve"> IF(OR(AX135= "4-2", AX135= "2-1", AX135= "-12", AX135= "-24"),"Q",
  IF(
    OR(AX135= "4-1", AX135= "40", AX135= "42"),"A",
    IF(
      AX135= "44","P",
      IF(OR(AX135= "2-2",AX135="0-2",AX135="-1-2",AX135="-2-2",AX135="-2-1",AX135="-20",AX135="-22" ),"R",
              IF(
                OR(AX135= "24",AX135="04",AX135="-14"),"M",
                IF(
                  OR(AX135= "20",AX135="22",AX135="0-1",AX135="00",AX135="02",AX135="-1-1",AX135="-10"),"I",""
                )
              )
      )
    )
  )
)</f>
        <v/>
      </c>
      <c r="BJ135" t="str">
        <f xml:space="preserve"> IF(OR(AY135= "4-2", AY135= "2-1", AY135= "-12", AY135= "-24"),"Q",
  IF(
    OR(AY135= "4-1", AY135= "40", AY135= "42"),"A",
    IF(
      AY135= "44","P",
      IF(OR(AY135= "2-2",AY135="0-2",AY135="-1-2",AY135="-2-2",AY135="-2-1",AY135="-20",AY135="-22" ),"R",
              IF(
                OR(AY135= "24",AY135="04",AY135="-14"),"M",
                IF(
                  OR(AY135= "20",AY135="22",AY135="0-1",AY135="00",AY135="02",AY135="-1-1",AY135="-10"),"I",""
                )
              )
      )
    )
  )
)</f>
        <v/>
      </c>
      <c r="BK135" t="str">
        <f xml:space="preserve"> IF(OR(AZ135= "4-2", AZ135= "2-1", AZ135= "-12", AZ135= "-24"),"Q",
  IF(
    OR(AZ135= "4-1", AZ135= "40", AZ135= "42"),"A",
    IF(
      AZ135= "44","P",
      IF(OR(AZ135= "2-2",AZ135="0-2",AZ135="-1-2",AZ135="-2-2",AZ135="-2-1",AZ135="-20",AZ135="-22" ),"R",
              IF(
                OR(AZ135= "24",AZ135="04",AZ135="-14"),"M",
                IF(
                  OR(AZ135= "20",AZ135="22",AZ135="0-1",AZ135="00",AZ135="02",AZ135="-1-1",AZ135="-10"),"I",""
                )
              )
      )
    )
  )
)</f>
        <v/>
      </c>
      <c r="BL135" t="str">
        <f xml:space="preserve"> IF(OR(BA135= "4-2", BA135= "2-1", BA135= "-12", BA135= "-24"),"Q",
  IF(
    OR(BA135= "4-1", BA135= "40", BA135= "42"),"A",
    IF(
      BA135= "44","P",
      IF(OR(BA135= "2-2",BA135="0-2",BA135="-1-2",BA135="-2-2",BA135="-2-1",BA135="-20",BA135="-22" ),"R",
              IF(
                OR(BA135= "24",BA135="04",BA135="-14"),"M",
                IF(
                  OR(BA135= "20",BA135="22",BA135="0-1",BA135="00",BA135="02",BA135="-1-1",BA135="-10"),"I",""
                )
              )
      )
    )
  )
)</f>
        <v/>
      </c>
    </row>
    <row r="136" spans="23:64" x14ac:dyDescent="0.25">
      <c r="W136" t="b">
        <f>IF(OR(B136=Локализация!$C$118,B136=5),4,IF(OR(B136=Локализация!$C$119,B136=4),2,IF(OR(B136=Локализация!$C$120,B136=3),0,IF(OR(B136=Локализация!$C$121,B136=2),-1,IF(OR(B136=Локализация!$C$122,B136=1),-2)))))</f>
        <v>0</v>
      </c>
      <c r="X136" t="b">
        <f>IF(OR(C136=Локализация!$C$124,C136=5),-2,IF(OR(C136=Локализация!$C$125,C136=4),-1,IF(OR(C136=Локализация!$C$126,C136=3),0,IF(OR(C136=Локализация!$C$127,C136=2),2,IF(OR(C136=Локализация!$C$128,C136=1),4)))))</f>
        <v>0</v>
      </c>
      <c r="Y136" t="b">
        <f>IF(OR(D136=Локализация!$C$118,D136=5),4,IF(OR(D136=Локализация!$C$119,D136=4),2,IF(OR(D136=Локализация!$C$120,D136=3),0,IF(OR(D136=Локализация!$C$121,D136=2),-1,IF(OR(D136=Локализация!$C$122,D136=1),-2)))))</f>
        <v>0</v>
      </c>
      <c r="Z136" t="b">
        <f>IF(OR(E136=Локализация!$C$124,E136=5),-2,IF(OR(E136=Локализация!$C$125,E136=4),-1,IF(OR(E136=Локализация!$C$126,E136=3),0,IF(OR(E136=Локализация!$C$127,E136=2),2,IF(OR(E136=Локализация!$C$128,E136=1),4)))))</f>
        <v>0</v>
      </c>
      <c r="AA136" t="b">
        <f>IF(OR(F136=Локализация!$C$118,F136=5),4,IF(OR(F136=Локализация!$C$119,F136=4),2,IF(OR(F136=Локализация!$C$120,F136=3),0,IF(OR(F136=Локализация!$C$121,F136=2),-1,IF(OR(F136=Локализация!$C$122,F136=1),-2)))))</f>
        <v>0</v>
      </c>
      <c r="AB136" t="b">
        <f>IF(OR(G136=Локализация!$C$124,G136=5),-2,IF(OR(G136=Локализация!$C$125,G136=4),-1,IF(OR(G136=Локализация!$C$126,G136=3),0,IF(OR(G136=Локализация!$C$127,G136=2),2,IF(OR(G136=Локализация!$C$128,G136=1),4)))))</f>
        <v>0</v>
      </c>
      <c r="AC136" t="b">
        <f>IF(OR(H136=Локализация!$C$118,H136=5),4,IF(OR(H136=Локализация!$C$119,H136=4),2,IF(OR(H136=Локализация!$C$120,H136=3),0,IF(OR(H136=Локализация!$C$121,H136=2),-1,IF(OR(H136=Локализация!$C$122,H136=1),-2)))))</f>
        <v>0</v>
      </c>
      <c r="AD136" t="b">
        <f>IF(OR(I136=Локализация!$C$124,I136=5),-2,IF(OR(I136=Локализация!$C$125,I136=4),-1,IF(OR(I136=Локализация!$C$126,I136=3),0,IF(OR(I136=Локализация!$C$127,I136=2),2,IF(OR(I136=Локализация!$C$128,I136=1),4)))))</f>
        <v>0</v>
      </c>
      <c r="AE136" t="b">
        <f>IF(OR(J136=Локализация!$C$118,J136=5),4,IF(OR(J136=Локализация!$C$119,J136=4),2,IF(OR(J136=Локализация!$C$120,J136=3),0,IF(OR(J136=Локализация!$C$121,J136=2),-1,IF(OR(J136=Локализация!$C$122,J136=1),-2)))))</f>
        <v>0</v>
      </c>
      <c r="AF136" t="b">
        <f>IF(OR(K136=Локализация!$C$124,K136=5),-2,IF(OR(K136=Локализация!$C$125,K136=4),-1,IF(OR(K136=Локализация!$C$126,K136=3),0,IF(OR(K136=Локализация!$C$127,K136=2),2,IF(OR(K136=Локализация!$C$128,K136=1),4)))))</f>
        <v>0</v>
      </c>
      <c r="AG136" t="b">
        <f>IF(OR(L136=Локализация!$C$118,L136=5),4,IF(OR(L136=Локализация!$C$119,L136=4),2,IF(OR(L136=Локализация!$C$120,L136=3),0,IF(OR(L136=Локализация!$C$121,L136=2),-1,IF(OR(L136=Локализация!$C$122,L136=1),-2)))))</f>
        <v>0</v>
      </c>
      <c r="AH136" t="b">
        <f>IF(OR(M136=Локализация!$C$124,M136=5),-2,IF(OR(M136=Локализация!$C$125,M136=4),-1,IF(OR(M136=Локализация!$C$126,M136=3),0,IF(OR(M136=Локализация!$C$127,M136=2),2,IF(OR(M136=Локализация!$C$128,M136=1),4)))))</f>
        <v>0</v>
      </c>
      <c r="AI136" t="b">
        <f>IF(OR(N136=Локализация!$C$118,N136=5),4,IF(OR(N136=Локализация!$C$119,N136=4),2,IF(OR(N136=Локализация!$C$120,N136=3),0,IF(OR(N136=Локализация!$C$121,N136=2),-1,IF(OR(N136=Локализация!$C$122,N136=1),-2)))))</f>
        <v>0</v>
      </c>
      <c r="AJ136" t="b">
        <f>IF(OR(O136=Локализация!$C$124,O136=5),-2,IF(OR(O136=Локализация!$C$125,O136=4),-1,IF(OR(O136=Локализация!$C$126,O136=3),0,IF(OR(O136=Локализация!$C$127,O136=2),2,IF(OR(O136=Локализация!$C$128,O136=1),4)))))</f>
        <v>0</v>
      </c>
      <c r="AK136" t="b">
        <f>IF(OR(P136=Локализация!$C$118,P136=5),4,IF(OR(P136=Локализация!$C$119,P136=4),2,IF(OR(P136=Локализация!$C$120,P136=3),0,IF(OR(P136=Локализация!$C$121,P136=2),-1,IF(OR(P136=Локализация!$C$122,P136=1),-2)))))</f>
        <v>0</v>
      </c>
      <c r="AL136" t="b">
        <f>IF(OR(Q136=Локализация!$C$124,Q136=5),-2,IF(OR(Q136=Локализация!$C$125,Q136=4),-1,IF(OR(Q136=Локализация!$C$126,Q136=3),0,IF(OR(Q136=Локализация!$C$127,Q136=2),2,IF(OR(Q136=Локализация!$C$128,Q136=1),4)))))</f>
        <v>0</v>
      </c>
      <c r="AM136" t="b">
        <f>IF(OR(R136=Локализация!$C$118,R136=5),4,IF(OR(R136=Локализация!$C$119,R136=4),2,IF(OR(R136=Локализация!$C$120,R136=3),0,IF(OR(R136=Локализация!$C$121,R136=2),-1,IF(OR(R136=Локализация!$C$122,R136=1),-2)))))</f>
        <v>0</v>
      </c>
      <c r="AN136" t="b">
        <f>IF(OR(S136=Локализация!$C$124,S136=5),-2,IF(OR(S136=Локализация!$C$125,S136=4),-1,IF(OR(S136=Локализация!$C$126,S136=3),0,IF(OR(S136=Локализация!$C$127,S136=2),2,IF(OR(S136=Локализация!$C$128,S136=1),4)))))</f>
        <v>0</v>
      </c>
      <c r="AO136" t="b">
        <f>IF(OR(T136=Локализация!$C$118,T136=5),4,IF(OR(T136=Локализация!$C$119,T136=4),2,IF(OR(T136=Локализация!$C$120,T136=3),0,IF(OR(T136=Локализация!$C$121,T136=2),-1,IF(OR(T136=Локализация!$C$122,T136=1),-2)))))</f>
        <v>0</v>
      </c>
      <c r="AP136" t="b">
        <f>IF(OR(U136=Локализация!$C$124,U136=5),-2,IF(OR(U136=Локализация!$C$125,U136=4),-1,IF(OR(U136=Локализация!$C$126,U136=3),0,IF(OR(U136=Локализация!$C$127,U136=2),2,IF(OR(U136=Локализация!$C$128,U136=1),4)))))</f>
        <v>0</v>
      </c>
      <c r="AR136" t="str">
        <f>CONCATENATE(W136,X136)</f>
        <v>ЛОЖЬЛОЖЬ</v>
      </c>
      <c r="AS136" t="str">
        <f>CONCATENATE(Y136,Z136)</f>
        <v>ЛОЖЬЛОЖЬ</v>
      </c>
      <c r="AT136" t="str">
        <f>CONCATENATE(AA136,AB136)</f>
        <v>ЛОЖЬЛОЖЬ</v>
      </c>
      <c r="AU136" t="str">
        <f>CONCATENATE(AC136,AD136)</f>
        <v>ЛОЖЬЛОЖЬ</v>
      </c>
      <c r="AV136" t="str">
        <f>CONCATENATE(AE136,AF136)</f>
        <v>ЛОЖЬЛОЖЬ</v>
      </c>
      <c r="AW136" t="str">
        <f>CONCATENATE(AG136,AH136)</f>
        <v>ЛОЖЬЛОЖЬ</v>
      </c>
      <c r="AX136" t="str">
        <f>CONCATENATE(AI136,AJ136)</f>
        <v>ЛОЖЬЛОЖЬ</v>
      </c>
      <c r="AY136" t="str">
        <f>CONCATENATE(AK136,AL136)</f>
        <v>ЛОЖЬЛОЖЬ</v>
      </c>
      <c r="AZ136" t="str">
        <f>CONCATENATE(AM136,AN136)</f>
        <v>ЛОЖЬЛОЖЬ</v>
      </c>
      <c r="BA136" t="str">
        <f>CONCATENATE(AO136,AP136)</f>
        <v>ЛОЖЬЛОЖЬ</v>
      </c>
      <c r="BC136" t="str">
        <f xml:space="preserve"> IF(OR(AR136= "4-2", AR136= "2-1", AR136= "-12", AR136= "-24"),"Q",
  IF(
    OR(AR136= "4-1", AR136= "40", AR136= "42"),"A",
    IF(
      AR136= "44","P",
      IF(OR(AR136= "2-2",AR136="0-2",AR136="-1-2",AR136="-2-2",AR136="-2-1",AR136="-20",AR136="-22" ),"R",
              IF(
                OR(AR136= "24",AR136="04",AR136="-14"),"M",
                IF(
                  OR(AR136= "20",AR136="22",AR136="0-1",AR136="00",AR136="02",AR136="-1-1",AR136="-10"),"I",""
                )
              )
      )
    )
  )
)</f>
        <v/>
      </c>
      <c r="BD136" t="str">
        <f xml:space="preserve"> IF(OR(AS136= "4-2", AS136= "2-1", AS136= "-12", AS136= "-24"),"Q",
  IF(
    OR(AS136= "4-1", AS136= "40", AS136= "42"),"A",
    IF(
      AS136= "44","P",
      IF(OR(AS136= "2-2",AS136="0-2",AS136="-1-2",AS136="-2-2",AS136="-2-1",AS136="-20",AS136="-22" ),"R",
              IF(
                OR(AS136= "24",AS136="04",AS136="-14"),"M",
                IF(
                  OR(AS136= "20",AS136="22",AS136="0-1",AS136="00",AS136="02",AS136="-1-1",AS136="-10"),"I",""
                )
              )
      )
    )
  )
)</f>
        <v/>
      </c>
      <c r="BE136" t="str">
        <f xml:space="preserve"> IF(OR(AT136= "4-2", AT136= "2-1", AT136= "-12", AT136= "-24"),"Q",
  IF(
    OR(AT136= "4-1", AT136= "40", AT136= "42"),"A",
    IF(
      AT136= "44","P",
      IF(OR(AT136= "2-2",AT136="0-2",AT136="-1-2",AT136="-2-2",AT136="-2-1",AT136="-20",AT136="-22" ),"R",
              IF(
                OR(AT136= "24",AT136="04",AT136="-14"),"M",
                IF(
                  OR(AT136= "20",AT136="22",AT136="0-1",AT136="00",AT136="02",AT136="-1-1",AT136="-10"),"I",""
                )
              )
      )
    )
  )
)</f>
        <v/>
      </c>
      <c r="BF136" t="str">
        <f xml:space="preserve"> IF(OR(AU136= "4-2", AU136= "2-1", AU136= "-12", AU136= "-24"),"Q",
  IF(
    OR(AU136= "4-1", AU136= "40", AU136= "42"),"A",
    IF(
      AU136= "44","P",
      IF(OR(AU136= "2-2",AU136="0-2",AU136="-1-2",AU136="-2-2",AU136="-2-1",AU136="-20",AU136="-22" ),"R",
              IF(
                OR(AU136= "24",AU136="04",AU136="-14"),"M",
                IF(
                  OR(AU136= "20",AU136="22",AU136="0-1",AU136="00",AU136="02",AU136="-1-1",AU136="-10"),"I",""
                )
              )
      )
    )
  )
)</f>
        <v/>
      </c>
      <c r="BG136" t="str">
        <f xml:space="preserve"> IF(OR(AV136= "4-2", AV136= "2-1", AV136= "-12", AV136= "-24"),"Q",
  IF(
    OR(AV136= "4-1", AV136= "40", AV136= "42"),"A",
    IF(
      AV136= "44","P",
      IF(OR(AV136= "2-2",AV136="0-2",AV136="-1-2",AV136="-2-2",AV136="-2-1",AV136="-20",AV136="-22" ),"R",
              IF(
                OR(AV136= "24",AV136="04",AV136="-14"),"M",
                IF(
                  OR(AV136= "20",AV136="22",AV136="0-1",AV136="00",AV136="02",AV136="-1-1",AV136="-10"),"I",""
                )
              )
      )
    )
  )
)</f>
        <v/>
      </c>
      <c r="BH136" t="str">
        <f xml:space="preserve"> IF(OR(AW136= "4-2", AW136= "2-1", AW136= "-12", AW136= "-24"),"Q",
  IF(
    OR(AW136= "4-1", AW136= "40", AW136= "42"),"A",
    IF(
      AW136= "44","P",
      IF(OR(AW136= "2-2",AW136="0-2",AW136="-1-2",AW136="-2-2",AW136="-2-1",AW136="-20",AW136="-22" ),"R",
              IF(
                OR(AW136= "24",AW136="04",AW136="-14"),"M",
                IF(
                  OR(AW136= "20",AW136="22",AW136="0-1",AW136="00",AW136="02",AW136="-1-1",AW136="-10"),"I",""
                )
              )
      )
    )
  )
)</f>
        <v/>
      </c>
      <c r="BI136" t="str">
        <f xml:space="preserve"> IF(OR(AX136= "4-2", AX136= "2-1", AX136= "-12", AX136= "-24"),"Q",
  IF(
    OR(AX136= "4-1", AX136= "40", AX136= "42"),"A",
    IF(
      AX136= "44","P",
      IF(OR(AX136= "2-2",AX136="0-2",AX136="-1-2",AX136="-2-2",AX136="-2-1",AX136="-20",AX136="-22" ),"R",
              IF(
                OR(AX136= "24",AX136="04",AX136="-14"),"M",
                IF(
                  OR(AX136= "20",AX136="22",AX136="0-1",AX136="00",AX136="02",AX136="-1-1",AX136="-10"),"I",""
                )
              )
      )
    )
  )
)</f>
        <v/>
      </c>
      <c r="BJ136" t="str">
        <f xml:space="preserve"> IF(OR(AY136= "4-2", AY136= "2-1", AY136= "-12", AY136= "-24"),"Q",
  IF(
    OR(AY136= "4-1", AY136= "40", AY136= "42"),"A",
    IF(
      AY136= "44","P",
      IF(OR(AY136= "2-2",AY136="0-2",AY136="-1-2",AY136="-2-2",AY136="-2-1",AY136="-20",AY136="-22" ),"R",
              IF(
                OR(AY136= "24",AY136="04",AY136="-14"),"M",
                IF(
                  OR(AY136= "20",AY136="22",AY136="0-1",AY136="00",AY136="02",AY136="-1-1",AY136="-10"),"I",""
                )
              )
      )
    )
  )
)</f>
        <v/>
      </c>
      <c r="BK136" t="str">
        <f xml:space="preserve"> IF(OR(AZ136= "4-2", AZ136= "2-1", AZ136= "-12", AZ136= "-24"),"Q",
  IF(
    OR(AZ136= "4-1", AZ136= "40", AZ136= "42"),"A",
    IF(
      AZ136= "44","P",
      IF(OR(AZ136= "2-2",AZ136="0-2",AZ136="-1-2",AZ136="-2-2",AZ136="-2-1",AZ136="-20",AZ136="-22" ),"R",
              IF(
                OR(AZ136= "24",AZ136="04",AZ136="-14"),"M",
                IF(
                  OR(AZ136= "20",AZ136="22",AZ136="0-1",AZ136="00",AZ136="02",AZ136="-1-1",AZ136="-10"),"I",""
                )
              )
      )
    )
  )
)</f>
        <v/>
      </c>
      <c r="BL136" t="str">
        <f xml:space="preserve"> IF(OR(BA136= "4-2", BA136= "2-1", BA136= "-12", BA136= "-24"),"Q",
  IF(
    OR(BA136= "4-1", BA136= "40", BA136= "42"),"A",
    IF(
      BA136= "44","P",
      IF(OR(BA136= "2-2",BA136="0-2",BA136="-1-2",BA136="-2-2",BA136="-2-1",BA136="-20",BA136="-22" ),"R",
              IF(
                OR(BA136= "24",BA136="04",BA136="-14"),"M",
                IF(
                  OR(BA136= "20",BA136="22",BA136="0-1",BA136="00",BA136="02",BA136="-1-1",BA136="-10"),"I",""
                )
              )
      )
    )
  )
)</f>
        <v/>
      </c>
    </row>
    <row r="137" spans="23:64" x14ac:dyDescent="0.25">
      <c r="W137" t="b">
        <f>IF(OR(B137=Локализация!$C$118,B137=5),4,IF(OR(B137=Локализация!$C$119,B137=4),2,IF(OR(B137=Локализация!$C$120,B137=3),0,IF(OR(B137=Локализация!$C$121,B137=2),-1,IF(OR(B137=Локализация!$C$122,B137=1),-2)))))</f>
        <v>0</v>
      </c>
      <c r="X137" t="b">
        <f>IF(OR(C137=Локализация!$C$124,C137=5),-2,IF(OR(C137=Локализация!$C$125,C137=4),-1,IF(OR(C137=Локализация!$C$126,C137=3),0,IF(OR(C137=Локализация!$C$127,C137=2),2,IF(OR(C137=Локализация!$C$128,C137=1),4)))))</f>
        <v>0</v>
      </c>
      <c r="Y137" t="b">
        <f>IF(OR(D137=Локализация!$C$118,D137=5),4,IF(OR(D137=Локализация!$C$119,D137=4),2,IF(OR(D137=Локализация!$C$120,D137=3),0,IF(OR(D137=Локализация!$C$121,D137=2),-1,IF(OR(D137=Локализация!$C$122,D137=1),-2)))))</f>
        <v>0</v>
      </c>
      <c r="Z137" t="b">
        <f>IF(OR(E137=Локализация!$C$124,E137=5),-2,IF(OR(E137=Локализация!$C$125,E137=4),-1,IF(OR(E137=Локализация!$C$126,E137=3),0,IF(OR(E137=Локализация!$C$127,E137=2),2,IF(OR(E137=Локализация!$C$128,E137=1),4)))))</f>
        <v>0</v>
      </c>
      <c r="AA137" t="b">
        <f>IF(OR(F137=Локализация!$C$118,F137=5),4,IF(OR(F137=Локализация!$C$119,F137=4),2,IF(OR(F137=Локализация!$C$120,F137=3),0,IF(OR(F137=Локализация!$C$121,F137=2),-1,IF(OR(F137=Локализация!$C$122,F137=1),-2)))))</f>
        <v>0</v>
      </c>
      <c r="AB137" t="b">
        <f>IF(OR(G137=Локализация!$C$124,G137=5),-2,IF(OR(G137=Локализация!$C$125,G137=4),-1,IF(OR(G137=Локализация!$C$126,G137=3),0,IF(OR(G137=Локализация!$C$127,G137=2),2,IF(OR(G137=Локализация!$C$128,G137=1),4)))))</f>
        <v>0</v>
      </c>
      <c r="AC137" t="b">
        <f>IF(OR(H137=Локализация!$C$118,H137=5),4,IF(OR(H137=Локализация!$C$119,H137=4),2,IF(OR(H137=Локализация!$C$120,H137=3),0,IF(OR(H137=Локализация!$C$121,H137=2),-1,IF(OR(H137=Локализация!$C$122,H137=1),-2)))))</f>
        <v>0</v>
      </c>
      <c r="AD137" t="b">
        <f>IF(OR(I137=Локализация!$C$124,I137=5),-2,IF(OR(I137=Локализация!$C$125,I137=4),-1,IF(OR(I137=Локализация!$C$126,I137=3),0,IF(OR(I137=Локализация!$C$127,I137=2),2,IF(OR(I137=Локализация!$C$128,I137=1),4)))))</f>
        <v>0</v>
      </c>
      <c r="AE137" t="b">
        <f>IF(OR(J137=Локализация!$C$118,J137=5),4,IF(OR(J137=Локализация!$C$119,J137=4),2,IF(OR(J137=Локализация!$C$120,J137=3),0,IF(OR(J137=Локализация!$C$121,J137=2),-1,IF(OR(J137=Локализация!$C$122,J137=1),-2)))))</f>
        <v>0</v>
      </c>
      <c r="AF137" t="b">
        <f>IF(OR(K137=Локализация!$C$124,K137=5),-2,IF(OR(K137=Локализация!$C$125,K137=4),-1,IF(OR(K137=Локализация!$C$126,K137=3),0,IF(OR(K137=Локализация!$C$127,K137=2),2,IF(OR(K137=Локализация!$C$128,K137=1),4)))))</f>
        <v>0</v>
      </c>
      <c r="AG137" t="b">
        <f>IF(OR(L137=Локализация!$C$118,L137=5),4,IF(OR(L137=Локализация!$C$119,L137=4),2,IF(OR(L137=Локализация!$C$120,L137=3),0,IF(OR(L137=Локализация!$C$121,L137=2),-1,IF(OR(L137=Локализация!$C$122,L137=1),-2)))))</f>
        <v>0</v>
      </c>
      <c r="AH137" t="b">
        <f>IF(OR(M137=Локализация!$C$124,M137=5),-2,IF(OR(M137=Локализация!$C$125,M137=4),-1,IF(OR(M137=Локализация!$C$126,M137=3),0,IF(OR(M137=Локализация!$C$127,M137=2),2,IF(OR(M137=Локализация!$C$128,M137=1),4)))))</f>
        <v>0</v>
      </c>
      <c r="AI137" t="b">
        <f>IF(OR(N137=Локализация!$C$118,N137=5),4,IF(OR(N137=Локализация!$C$119,N137=4),2,IF(OR(N137=Локализация!$C$120,N137=3),0,IF(OR(N137=Локализация!$C$121,N137=2),-1,IF(OR(N137=Локализация!$C$122,N137=1),-2)))))</f>
        <v>0</v>
      </c>
      <c r="AJ137" t="b">
        <f>IF(OR(O137=Локализация!$C$124,O137=5),-2,IF(OR(O137=Локализация!$C$125,O137=4),-1,IF(OR(O137=Локализация!$C$126,O137=3),0,IF(OR(O137=Локализация!$C$127,O137=2),2,IF(OR(O137=Локализация!$C$128,O137=1),4)))))</f>
        <v>0</v>
      </c>
      <c r="AK137" t="b">
        <f>IF(OR(P137=Локализация!$C$118,P137=5),4,IF(OR(P137=Локализация!$C$119,P137=4),2,IF(OR(P137=Локализация!$C$120,P137=3),0,IF(OR(P137=Локализация!$C$121,P137=2),-1,IF(OR(P137=Локализация!$C$122,P137=1),-2)))))</f>
        <v>0</v>
      </c>
      <c r="AL137" t="b">
        <f>IF(OR(Q137=Локализация!$C$124,Q137=5),-2,IF(OR(Q137=Локализация!$C$125,Q137=4),-1,IF(OR(Q137=Локализация!$C$126,Q137=3),0,IF(OR(Q137=Локализация!$C$127,Q137=2),2,IF(OR(Q137=Локализация!$C$128,Q137=1),4)))))</f>
        <v>0</v>
      </c>
      <c r="AM137" t="b">
        <f>IF(OR(R137=Локализация!$C$118,R137=5),4,IF(OR(R137=Локализация!$C$119,R137=4),2,IF(OR(R137=Локализация!$C$120,R137=3),0,IF(OR(R137=Локализация!$C$121,R137=2),-1,IF(OR(R137=Локализация!$C$122,R137=1),-2)))))</f>
        <v>0</v>
      </c>
      <c r="AN137" t="b">
        <f>IF(OR(S137=Локализация!$C$124,S137=5),-2,IF(OR(S137=Локализация!$C$125,S137=4),-1,IF(OR(S137=Локализация!$C$126,S137=3),0,IF(OR(S137=Локализация!$C$127,S137=2),2,IF(OR(S137=Локализация!$C$128,S137=1),4)))))</f>
        <v>0</v>
      </c>
      <c r="AO137" t="b">
        <f>IF(OR(T137=Локализация!$C$118,T137=5),4,IF(OR(T137=Локализация!$C$119,T137=4),2,IF(OR(T137=Локализация!$C$120,T137=3),0,IF(OR(T137=Локализация!$C$121,T137=2),-1,IF(OR(T137=Локализация!$C$122,T137=1),-2)))))</f>
        <v>0</v>
      </c>
      <c r="AP137" t="b">
        <f>IF(OR(U137=Локализация!$C$124,U137=5),-2,IF(OR(U137=Локализация!$C$125,U137=4),-1,IF(OR(U137=Локализация!$C$126,U137=3),0,IF(OR(U137=Локализация!$C$127,U137=2),2,IF(OR(U137=Локализация!$C$128,U137=1),4)))))</f>
        <v>0</v>
      </c>
      <c r="AR137" t="str">
        <f>CONCATENATE(W137,X137)</f>
        <v>ЛОЖЬЛОЖЬ</v>
      </c>
      <c r="AS137" t="str">
        <f>CONCATENATE(Y137,Z137)</f>
        <v>ЛОЖЬЛОЖЬ</v>
      </c>
      <c r="AT137" t="str">
        <f>CONCATENATE(AA137,AB137)</f>
        <v>ЛОЖЬЛОЖЬ</v>
      </c>
      <c r="AU137" t="str">
        <f>CONCATENATE(AC137,AD137)</f>
        <v>ЛОЖЬЛОЖЬ</v>
      </c>
      <c r="AV137" t="str">
        <f>CONCATENATE(AE137,AF137)</f>
        <v>ЛОЖЬЛОЖЬ</v>
      </c>
      <c r="AW137" t="str">
        <f>CONCATENATE(AG137,AH137)</f>
        <v>ЛОЖЬЛОЖЬ</v>
      </c>
      <c r="AX137" t="str">
        <f>CONCATENATE(AI137,AJ137)</f>
        <v>ЛОЖЬЛОЖЬ</v>
      </c>
      <c r="AY137" t="str">
        <f>CONCATENATE(AK137,AL137)</f>
        <v>ЛОЖЬЛОЖЬ</v>
      </c>
      <c r="AZ137" t="str">
        <f>CONCATENATE(AM137,AN137)</f>
        <v>ЛОЖЬЛОЖЬ</v>
      </c>
      <c r="BA137" t="str">
        <f>CONCATENATE(AO137,AP137)</f>
        <v>ЛОЖЬЛОЖЬ</v>
      </c>
      <c r="BC137" t="str">
        <f xml:space="preserve"> IF(OR(AR137= "4-2", AR137= "2-1", AR137= "-12", AR137= "-24"),"Q",
  IF(
    OR(AR137= "4-1", AR137= "40", AR137= "42"),"A",
    IF(
      AR137= "44","P",
      IF(OR(AR137= "2-2",AR137="0-2",AR137="-1-2",AR137="-2-2",AR137="-2-1",AR137="-20",AR137="-22" ),"R",
              IF(
                OR(AR137= "24",AR137="04",AR137="-14"),"M",
                IF(
                  OR(AR137= "20",AR137="22",AR137="0-1",AR137="00",AR137="02",AR137="-1-1",AR137="-10"),"I",""
                )
              )
      )
    )
  )
)</f>
        <v/>
      </c>
      <c r="BD137" t="str">
        <f xml:space="preserve"> IF(OR(AS137= "4-2", AS137= "2-1", AS137= "-12", AS137= "-24"),"Q",
  IF(
    OR(AS137= "4-1", AS137= "40", AS137= "42"),"A",
    IF(
      AS137= "44","P",
      IF(OR(AS137= "2-2",AS137="0-2",AS137="-1-2",AS137="-2-2",AS137="-2-1",AS137="-20",AS137="-22" ),"R",
              IF(
                OR(AS137= "24",AS137="04",AS137="-14"),"M",
                IF(
                  OR(AS137= "20",AS137="22",AS137="0-1",AS137="00",AS137="02",AS137="-1-1",AS137="-10"),"I",""
                )
              )
      )
    )
  )
)</f>
        <v/>
      </c>
      <c r="BE137" t="str">
        <f xml:space="preserve"> IF(OR(AT137= "4-2", AT137= "2-1", AT137= "-12", AT137= "-24"),"Q",
  IF(
    OR(AT137= "4-1", AT137= "40", AT137= "42"),"A",
    IF(
      AT137= "44","P",
      IF(OR(AT137= "2-2",AT137="0-2",AT137="-1-2",AT137="-2-2",AT137="-2-1",AT137="-20",AT137="-22" ),"R",
              IF(
                OR(AT137= "24",AT137="04",AT137="-14"),"M",
                IF(
                  OR(AT137= "20",AT137="22",AT137="0-1",AT137="00",AT137="02",AT137="-1-1",AT137="-10"),"I",""
                )
              )
      )
    )
  )
)</f>
        <v/>
      </c>
      <c r="BF137" t="str">
        <f xml:space="preserve"> IF(OR(AU137= "4-2", AU137= "2-1", AU137= "-12", AU137= "-24"),"Q",
  IF(
    OR(AU137= "4-1", AU137= "40", AU137= "42"),"A",
    IF(
      AU137= "44","P",
      IF(OR(AU137= "2-2",AU137="0-2",AU137="-1-2",AU137="-2-2",AU137="-2-1",AU137="-20",AU137="-22" ),"R",
              IF(
                OR(AU137= "24",AU137="04",AU137="-14"),"M",
                IF(
                  OR(AU137= "20",AU137="22",AU137="0-1",AU137="00",AU137="02",AU137="-1-1",AU137="-10"),"I",""
                )
              )
      )
    )
  )
)</f>
        <v/>
      </c>
      <c r="BG137" t="str">
        <f xml:space="preserve"> IF(OR(AV137= "4-2", AV137= "2-1", AV137= "-12", AV137= "-24"),"Q",
  IF(
    OR(AV137= "4-1", AV137= "40", AV137= "42"),"A",
    IF(
      AV137= "44","P",
      IF(OR(AV137= "2-2",AV137="0-2",AV137="-1-2",AV137="-2-2",AV137="-2-1",AV137="-20",AV137="-22" ),"R",
              IF(
                OR(AV137= "24",AV137="04",AV137="-14"),"M",
                IF(
                  OR(AV137= "20",AV137="22",AV137="0-1",AV137="00",AV137="02",AV137="-1-1",AV137="-10"),"I",""
                )
              )
      )
    )
  )
)</f>
        <v/>
      </c>
      <c r="BH137" t="str">
        <f xml:space="preserve"> IF(OR(AW137= "4-2", AW137= "2-1", AW137= "-12", AW137= "-24"),"Q",
  IF(
    OR(AW137= "4-1", AW137= "40", AW137= "42"),"A",
    IF(
      AW137= "44","P",
      IF(OR(AW137= "2-2",AW137="0-2",AW137="-1-2",AW137="-2-2",AW137="-2-1",AW137="-20",AW137="-22" ),"R",
              IF(
                OR(AW137= "24",AW137="04",AW137="-14"),"M",
                IF(
                  OR(AW137= "20",AW137="22",AW137="0-1",AW137="00",AW137="02",AW137="-1-1",AW137="-10"),"I",""
                )
              )
      )
    )
  )
)</f>
        <v/>
      </c>
      <c r="BI137" t="str">
        <f xml:space="preserve"> IF(OR(AX137= "4-2", AX137= "2-1", AX137= "-12", AX137= "-24"),"Q",
  IF(
    OR(AX137= "4-1", AX137= "40", AX137= "42"),"A",
    IF(
      AX137= "44","P",
      IF(OR(AX137= "2-2",AX137="0-2",AX137="-1-2",AX137="-2-2",AX137="-2-1",AX137="-20",AX137="-22" ),"R",
              IF(
                OR(AX137= "24",AX137="04",AX137="-14"),"M",
                IF(
                  OR(AX137= "20",AX137="22",AX137="0-1",AX137="00",AX137="02",AX137="-1-1",AX137="-10"),"I",""
                )
              )
      )
    )
  )
)</f>
        <v/>
      </c>
      <c r="BJ137" t="str">
        <f xml:space="preserve"> IF(OR(AY137= "4-2", AY137= "2-1", AY137= "-12", AY137= "-24"),"Q",
  IF(
    OR(AY137= "4-1", AY137= "40", AY137= "42"),"A",
    IF(
      AY137= "44","P",
      IF(OR(AY137= "2-2",AY137="0-2",AY137="-1-2",AY137="-2-2",AY137="-2-1",AY137="-20",AY137="-22" ),"R",
              IF(
                OR(AY137= "24",AY137="04",AY137="-14"),"M",
                IF(
                  OR(AY137= "20",AY137="22",AY137="0-1",AY137="00",AY137="02",AY137="-1-1",AY137="-10"),"I",""
                )
              )
      )
    )
  )
)</f>
        <v/>
      </c>
      <c r="BK137" t="str">
        <f xml:space="preserve"> IF(OR(AZ137= "4-2", AZ137= "2-1", AZ137= "-12", AZ137= "-24"),"Q",
  IF(
    OR(AZ137= "4-1", AZ137= "40", AZ137= "42"),"A",
    IF(
      AZ137= "44","P",
      IF(OR(AZ137= "2-2",AZ137="0-2",AZ137="-1-2",AZ137="-2-2",AZ137="-2-1",AZ137="-20",AZ137="-22" ),"R",
              IF(
                OR(AZ137= "24",AZ137="04",AZ137="-14"),"M",
                IF(
                  OR(AZ137= "20",AZ137="22",AZ137="0-1",AZ137="00",AZ137="02",AZ137="-1-1",AZ137="-10"),"I",""
                )
              )
      )
    )
  )
)</f>
        <v/>
      </c>
      <c r="BL137" t="str">
        <f xml:space="preserve"> IF(OR(BA137= "4-2", BA137= "2-1", BA137= "-12", BA137= "-24"),"Q",
  IF(
    OR(BA137= "4-1", BA137= "40", BA137= "42"),"A",
    IF(
      BA137= "44","P",
      IF(OR(BA137= "2-2",BA137="0-2",BA137="-1-2",BA137="-2-2",BA137="-2-1",BA137="-20",BA137="-22" ),"R",
              IF(
                OR(BA137= "24",BA137="04",BA137="-14"),"M",
                IF(
                  OR(BA137= "20",BA137="22",BA137="0-1",BA137="00",BA137="02",BA137="-1-1",BA137="-10"),"I",""
                )
              )
      )
    )
  )
)</f>
        <v/>
      </c>
    </row>
    <row r="138" spans="23:64" x14ac:dyDescent="0.25">
      <c r="W138" t="b">
        <f>IF(OR(B138=Локализация!$C$118,B138=5),4,IF(OR(B138=Локализация!$C$119,B138=4),2,IF(OR(B138=Локализация!$C$120,B138=3),0,IF(OR(B138=Локализация!$C$121,B138=2),-1,IF(OR(B138=Локализация!$C$122,B138=1),-2)))))</f>
        <v>0</v>
      </c>
      <c r="X138" t="b">
        <f>IF(OR(C138=Локализация!$C$124,C138=5),-2,IF(OR(C138=Локализация!$C$125,C138=4),-1,IF(OR(C138=Локализация!$C$126,C138=3),0,IF(OR(C138=Локализация!$C$127,C138=2),2,IF(OR(C138=Локализация!$C$128,C138=1),4)))))</f>
        <v>0</v>
      </c>
      <c r="Y138" t="b">
        <f>IF(OR(D138=Локализация!$C$118,D138=5),4,IF(OR(D138=Локализация!$C$119,D138=4),2,IF(OR(D138=Локализация!$C$120,D138=3),0,IF(OR(D138=Локализация!$C$121,D138=2),-1,IF(OR(D138=Локализация!$C$122,D138=1),-2)))))</f>
        <v>0</v>
      </c>
      <c r="Z138" t="b">
        <f>IF(OR(E138=Локализация!$C$124,E138=5),-2,IF(OR(E138=Локализация!$C$125,E138=4),-1,IF(OR(E138=Локализация!$C$126,E138=3),0,IF(OR(E138=Локализация!$C$127,E138=2),2,IF(OR(E138=Локализация!$C$128,E138=1),4)))))</f>
        <v>0</v>
      </c>
      <c r="AA138" t="b">
        <f>IF(OR(F138=Локализация!$C$118,F138=5),4,IF(OR(F138=Локализация!$C$119,F138=4),2,IF(OR(F138=Локализация!$C$120,F138=3),0,IF(OR(F138=Локализация!$C$121,F138=2),-1,IF(OR(F138=Локализация!$C$122,F138=1),-2)))))</f>
        <v>0</v>
      </c>
      <c r="AB138" t="b">
        <f>IF(OR(G138=Локализация!$C$124,G138=5),-2,IF(OR(G138=Локализация!$C$125,G138=4),-1,IF(OR(G138=Локализация!$C$126,G138=3),0,IF(OR(G138=Локализация!$C$127,G138=2),2,IF(OR(G138=Локализация!$C$128,G138=1),4)))))</f>
        <v>0</v>
      </c>
      <c r="AC138" t="b">
        <f>IF(OR(H138=Локализация!$C$118,H138=5),4,IF(OR(H138=Локализация!$C$119,H138=4),2,IF(OR(H138=Локализация!$C$120,H138=3),0,IF(OR(H138=Локализация!$C$121,H138=2),-1,IF(OR(H138=Локализация!$C$122,H138=1),-2)))))</f>
        <v>0</v>
      </c>
      <c r="AD138" t="b">
        <f>IF(OR(I138=Локализация!$C$124,I138=5),-2,IF(OR(I138=Локализация!$C$125,I138=4),-1,IF(OR(I138=Локализация!$C$126,I138=3),0,IF(OR(I138=Локализация!$C$127,I138=2),2,IF(OR(I138=Локализация!$C$128,I138=1),4)))))</f>
        <v>0</v>
      </c>
      <c r="AE138" t="b">
        <f>IF(OR(J138=Локализация!$C$118,J138=5),4,IF(OR(J138=Локализация!$C$119,J138=4),2,IF(OR(J138=Локализация!$C$120,J138=3),0,IF(OR(J138=Локализация!$C$121,J138=2),-1,IF(OR(J138=Локализация!$C$122,J138=1),-2)))))</f>
        <v>0</v>
      </c>
      <c r="AF138" t="b">
        <f>IF(OR(K138=Локализация!$C$124,K138=5),-2,IF(OR(K138=Локализация!$C$125,K138=4),-1,IF(OR(K138=Локализация!$C$126,K138=3),0,IF(OR(K138=Локализация!$C$127,K138=2),2,IF(OR(K138=Локализация!$C$128,K138=1),4)))))</f>
        <v>0</v>
      </c>
      <c r="AG138" t="b">
        <f>IF(OR(L138=Локализация!$C$118,L138=5),4,IF(OR(L138=Локализация!$C$119,L138=4),2,IF(OR(L138=Локализация!$C$120,L138=3),0,IF(OR(L138=Локализация!$C$121,L138=2),-1,IF(OR(L138=Локализация!$C$122,L138=1),-2)))))</f>
        <v>0</v>
      </c>
      <c r="AH138" t="b">
        <f>IF(OR(M138=Локализация!$C$124,M138=5),-2,IF(OR(M138=Локализация!$C$125,M138=4),-1,IF(OR(M138=Локализация!$C$126,M138=3),0,IF(OR(M138=Локализация!$C$127,M138=2),2,IF(OR(M138=Локализация!$C$128,M138=1),4)))))</f>
        <v>0</v>
      </c>
      <c r="AI138" t="b">
        <f>IF(OR(N138=Локализация!$C$118,N138=5),4,IF(OR(N138=Локализация!$C$119,N138=4),2,IF(OR(N138=Локализация!$C$120,N138=3),0,IF(OR(N138=Локализация!$C$121,N138=2),-1,IF(OR(N138=Локализация!$C$122,N138=1),-2)))))</f>
        <v>0</v>
      </c>
      <c r="AJ138" t="b">
        <f>IF(OR(O138=Локализация!$C$124,O138=5),-2,IF(OR(O138=Локализация!$C$125,O138=4),-1,IF(OR(O138=Локализация!$C$126,O138=3),0,IF(OR(O138=Локализация!$C$127,O138=2),2,IF(OR(O138=Локализация!$C$128,O138=1),4)))))</f>
        <v>0</v>
      </c>
      <c r="AK138" t="b">
        <f>IF(OR(P138=Локализация!$C$118,P138=5),4,IF(OR(P138=Локализация!$C$119,P138=4),2,IF(OR(P138=Локализация!$C$120,P138=3),0,IF(OR(P138=Локализация!$C$121,P138=2),-1,IF(OR(P138=Локализация!$C$122,P138=1),-2)))))</f>
        <v>0</v>
      </c>
      <c r="AL138" t="b">
        <f>IF(OR(Q138=Локализация!$C$124,Q138=5),-2,IF(OR(Q138=Локализация!$C$125,Q138=4),-1,IF(OR(Q138=Локализация!$C$126,Q138=3),0,IF(OR(Q138=Локализация!$C$127,Q138=2),2,IF(OR(Q138=Локализация!$C$128,Q138=1),4)))))</f>
        <v>0</v>
      </c>
      <c r="AM138" t="b">
        <f>IF(OR(R138=Локализация!$C$118,R138=5),4,IF(OR(R138=Локализация!$C$119,R138=4),2,IF(OR(R138=Локализация!$C$120,R138=3),0,IF(OR(R138=Локализация!$C$121,R138=2),-1,IF(OR(R138=Локализация!$C$122,R138=1),-2)))))</f>
        <v>0</v>
      </c>
      <c r="AN138" t="b">
        <f>IF(OR(S138=Локализация!$C$124,S138=5),-2,IF(OR(S138=Локализация!$C$125,S138=4),-1,IF(OR(S138=Локализация!$C$126,S138=3),0,IF(OR(S138=Локализация!$C$127,S138=2),2,IF(OR(S138=Локализация!$C$128,S138=1),4)))))</f>
        <v>0</v>
      </c>
      <c r="AO138" t="b">
        <f>IF(OR(T138=Локализация!$C$118,T138=5),4,IF(OR(T138=Локализация!$C$119,T138=4),2,IF(OR(T138=Локализация!$C$120,T138=3),0,IF(OR(T138=Локализация!$C$121,T138=2),-1,IF(OR(T138=Локализация!$C$122,T138=1),-2)))))</f>
        <v>0</v>
      </c>
      <c r="AP138" t="b">
        <f>IF(OR(U138=Локализация!$C$124,U138=5),-2,IF(OR(U138=Локализация!$C$125,U138=4),-1,IF(OR(U138=Локализация!$C$126,U138=3),0,IF(OR(U138=Локализация!$C$127,U138=2),2,IF(OR(U138=Локализация!$C$128,U138=1),4)))))</f>
        <v>0</v>
      </c>
      <c r="AR138" t="str">
        <f>CONCATENATE(W138,X138)</f>
        <v>ЛОЖЬЛОЖЬ</v>
      </c>
      <c r="AS138" t="str">
        <f>CONCATENATE(Y138,Z138)</f>
        <v>ЛОЖЬЛОЖЬ</v>
      </c>
      <c r="AT138" t="str">
        <f>CONCATENATE(AA138,AB138)</f>
        <v>ЛОЖЬЛОЖЬ</v>
      </c>
      <c r="AU138" t="str">
        <f>CONCATENATE(AC138,AD138)</f>
        <v>ЛОЖЬЛОЖЬ</v>
      </c>
      <c r="AV138" t="str">
        <f>CONCATENATE(AE138,AF138)</f>
        <v>ЛОЖЬЛОЖЬ</v>
      </c>
      <c r="AW138" t="str">
        <f>CONCATENATE(AG138,AH138)</f>
        <v>ЛОЖЬЛОЖЬ</v>
      </c>
      <c r="AX138" t="str">
        <f>CONCATENATE(AI138,AJ138)</f>
        <v>ЛОЖЬЛОЖЬ</v>
      </c>
      <c r="AY138" t="str">
        <f>CONCATENATE(AK138,AL138)</f>
        <v>ЛОЖЬЛОЖЬ</v>
      </c>
      <c r="AZ138" t="str">
        <f>CONCATENATE(AM138,AN138)</f>
        <v>ЛОЖЬЛОЖЬ</v>
      </c>
      <c r="BA138" t="str">
        <f>CONCATENATE(AO138,AP138)</f>
        <v>ЛОЖЬЛОЖЬ</v>
      </c>
      <c r="BC138" t="str">
        <f xml:space="preserve"> IF(OR(AR138= "4-2", AR138= "2-1", AR138= "-12", AR138= "-24"),"Q",
  IF(
    OR(AR138= "4-1", AR138= "40", AR138= "42"),"A",
    IF(
      AR138= "44","P",
      IF(OR(AR138= "2-2",AR138="0-2",AR138="-1-2",AR138="-2-2",AR138="-2-1",AR138="-20",AR138="-22" ),"R",
              IF(
                OR(AR138= "24",AR138="04",AR138="-14"),"M",
                IF(
                  OR(AR138= "20",AR138="22",AR138="0-1",AR138="00",AR138="02",AR138="-1-1",AR138="-10"),"I",""
                )
              )
      )
    )
  )
)</f>
        <v/>
      </c>
      <c r="BD138" t="str">
        <f xml:space="preserve"> IF(OR(AS138= "4-2", AS138= "2-1", AS138= "-12", AS138= "-24"),"Q",
  IF(
    OR(AS138= "4-1", AS138= "40", AS138= "42"),"A",
    IF(
      AS138= "44","P",
      IF(OR(AS138= "2-2",AS138="0-2",AS138="-1-2",AS138="-2-2",AS138="-2-1",AS138="-20",AS138="-22" ),"R",
              IF(
                OR(AS138= "24",AS138="04",AS138="-14"),"M",
                IF(
                  OR(AS138= "20",AS138="22",AS138="0-1",AS138="00",AS138="02",AS138="-1-1",AS138="-10"),"I",""
                )
              )
      )
    )
  )
)</f>
        <v/>
      </c>
      <c r="BE138" t="str">
        <f xml:space="preserve"> IF(OR(AT138= "4-2", AT138= "2-1", AT138= "-12", AT138= "-24"),"Q",
  IF(
    OR(AT138= "4-1", AT138= "40", AT138= "42"),"A",
    IF(
      AT138= "44","P",
      IF(OR(AT138= "2-2",AT138="0-2",AT138="-1-2",AT138="-2-2",AT138="-2-1",AT138="-20",AT138="-22" ),"R",
              IF(
                OR(AT138= "24",AT138="04",AT138="-14"),"M",
                IF(
                  OR(AT138= "20",AT138="22",AT138="0-1",AT138="00",AT138="02",AT138="-1-1",AT138="-10"),"I",""
                )
              )
      )
    )
  )
)</f>
        <v/>
      </c>
      <c r="BF138" t="str">
        <f xml:space="preserve"> IF(OR(AU138= "4-2", AU138= "2-1", AU138= "-12", AU138= "-24"),"Q",
  IF(
    OR(AU138= "4-1", AU138= "40", AU138= "42"),"A",
    IF(
      AU138= "44","P",
      IF(OR(AU138= "2-2",AU138="0-2",AU138="-1-2",AU138="-2-2",AU138="-2-1",AU138="-20",AU138="-22" ),"R",
              IF(
                OR(AU138= "24",AU138="04",AU138="-14"),"M",
                IF(
                  OR(AU138= "20",AU138="22",AU138="0-1",AU138="00",AU138="02",AU138="-1-1",AU138="-10"),"I",""
                )
              )
      )
    )
  )
)</f>
        <v/>
      </c>
      <c r="BG138" t="str">
        <f xml:space="preserve"> IF(OR(AV138= "4-2", AV138= "2-1", AV138= "-12", AV138= "-24"),"Q",
  IF(
    OR(AV138= "4-1", AV138= "40", AV138= "42"),"A",
    IF(
      AV138= "44","P",
      IF(OR(AV138= "2-2",AV138="0-2",AV138="-1-2",AV138="-2-2",AV138="-2-1",AV138="-20",AV138="-22" ),"R",
              IF(
                OR(AV138= "24",AV138="04",AV138="-14"),"M",
                IF(
                  OR(AV138= "20",AV138="22",AV138="0-1",AV138="00",AV138="02",AV138="-1-1",AV138="-10"),"I",""
                )
              )
      )
    )
  )
)</f>
        <v/>
      </c>
      <c r="BH138" t="str">
        <f xml:space="preserve"> IF(OR(AW138= "4-2", AW138= "2-1", AW138= "-12", AW138= "-24"),"Q",
  IF(
    OR(AW138= "4-1", AW138= "40", AW138= "42"),"A",
    IF(
      AW138= "44","P",
      IF(OR(AW138= "2-2",AW138="0-2",AW138="-1-2",AW138="-2-2",AW138="-2-1",AW138="-20",AW138="-22" ),"R",
              IF(
                OR(AW138= "24",AW138="04",AW138="-14"),"M",
                IF(
                  OR(AW138= "20",AW138="22",AW138="0-1",AW138="00",AW138="02",AW138="-1-1",AW138="-10"),"I",""
                )
              )
      )
    )
  )
)</f>
        <v/>
      </c>
      <c r="BI138" t="str">
        <f xml:space="preserve"> IF(OR(AX138= "4-2", AX138= "2-1", AX138= "-12", AX138= "-24"),"Q",
  IF(
    OR(AX138= "4-1", AX138= "40", AX138= "42"),"A",
    IF(
      AX138= "44","P",
      IF(OR(AX138= "2-2",AX138="0-2",AX138="-1-2",AX138="-2-2",AX138="-2-1",AX138="-20",AX138="-22" ),"R",
              IF(
                OR(AX138= "24",AX138="04",AX138="-14"),"M",
                IF(
                  OR(AX138= "20",AX138="22",AX138="0-1",AX138="00",AX138="02",AX138="-1-1",AX138="-10"),"I",""
                )
              )
      )
    )
  )
)</f>
        <v/>
      </c>
      <c r="BJ138" t="str">
        <f xml:space="preserve"> IF(OR(AY138= "4-2", AY138= "2-1", AY138= "-12", AY138= "-24"),"Q",
  IF(
    OR(AY138= "4-1", AY138= "40", AY138= "42"),"A",
    IF(
      AY138= "44","P",
      IF(OR(AY138= "2-2",AY138="0-2",AY138="-1-2",AY138="-2-2",AY138="-2-1",AY138="-20",AY138="-22" ),"R",
              IF(
                OR(AY138= "24",AY138="04",AY138="-14"),"M",
                IF(
                  OR(AY138= "20",AY138="22",AY138="0-1",AY138="00",AY138="02",AY138="-1-1",AY138="-10"),"I",""
                )
              )
      )
    )
  )
)</f>
        <v/>
      </c>
      <c r="BK138" t="str">
        <f xml:space="preserve"> IF(OR(AZ138= "4-2", AZ138= "2-1", AZ138= "-12", AZ138= "-24"),"Q",
  IF(
    OR(AZ138= "4-1", AZ138= "40", AZ138= "42"),"A",
    IF(
      AZ138= "44","P",
      IF(OR(AZ138= "2-2",AZ138="0-2",AZ138="-1-2",AZ138="-2-2",AZ138="-2-1",AZ138="-20",AZ138="-22" ),"R",
              IF(
                OR(AZ138= "24",AZ138="04",AZ138="-14"),"M",
                IF(
                  OR(AZ138= "20",AZ138="22",AZ138="0-1",AZ138="00",AZ138="02",AZ138="-1-1",AZ138="-10"),"I",""
                )
              )
      )
    )
  )
)</f>
        <v/>
      </c>
      <c r="BL138" t="str">
        <f xml:space="preserve"> IF(OR(BA138= "4-2", BA138= "2-1", BA138= "-12", BA138= "-24"),"Q",
  IF(
    OR(BA138= "4-1", BA138= "40", BA138= "42"),"A",
    IF(
      BA138= "44","P",
      IF(OR(BA138= "2-2",BA138="0-2",BA138="-1-2",BA138="-2-2",BA138="-2-1",BA138="-20",BA138="-22" ),"R",
              IF(
                OR(BA138= "24",BA138="04",BA138="-14"),"M",
                IF(
                  OR(BA138= "20",BA138="22",BA138="0-1",BA138="00",BA138="02",BA138="-1-1",BA138="-10"),"I",""
                )
              )
      )
    )
  )
)</f>
        <v/>
      </c>
    </row>
    <row r="139" spans="23:64" x14ac:dyDescent="0.25">
      <c r="W139" t="b">
        <f>IF(OR(B139=Локализация!$C$118,B139=5),4,IF(OR(B139=Локализация!$C$119,B139=4),2,IF(OR(B139=Локализация!$C$120,B139=3),0,IF(OR(B139=Локализация!$C$121,B139=2),-1,IF(OR(B139=Локализация!$C$122,B139=1),-2)))))</f>
        <v>0</v>
      </c>
      <c r="X139" t="b">
        <f>IF(OR(C139=Локализация!$C$124,C139=5),-2,IF(OR(C139=Локализация!$C$125,C139=4),-1,IF(OR(C139=Локализация!$C$126,C139=3),0,IF(OR(C139=Локализация!$C$127,C139=2),2,IF(OR(C139=Локализация!$C$128,C139=1),4)))))</f>
        <v>0</v>
      </c>
      <c r="Y139" t="b">
        <f>IF(OR(D139=Локализация!$C$118,D139=5),4,IF(OR(D139=Локализация!$C$119,D139=4),2,IF(OR(D139=Локализация!$C$120,D139=3),0,IF(OR(D139=Локализация!$C$121,D139=2),-1,IF(OR(D139=Локализация!$C$122,D139=1),-2)))))</f>
        <v>0</v>
      </c>
      <c r="Z139" t="b">
        <f>IF(OR(E139=Локализация!$C$124,E139=5),-2,IF(OR(E139=Локализация!$C$125,E139=4),-1,IF(OR(E139=Локализация!$C$126,E139=3),0,IF(OR(E139=Локализация!$C$127,E139=2),2,IF(OR(E139=Локализация!$C$128,E139=1),4)))))</f>
        <v>0</v>
      </c>
      <c r="AA139" t="b">
        <f>IF(OR(F139=Локализация!$C$118,F139=5),4,IF(OR(F139=Локализация!$C$119,F139=4),2,IF(OR(F139=Локализация!$C$120,F139=3),0,IF(OR(F139=Локализация!$C$121,F139=2),-1,IF(OR(F139=Локализация!$C$122,F139=1),-2)))))</f>
        <v>0</v>
      </c>
      <c r="AB139" t="b">
        <f>IF(OR(G139=Локализация!$C$124,G139=5),-2,IF(OR(G139=Локализация!$C$125,G139=4),-1,IF(OR(G139=Локализация!$C$126,G139=3),0,IF(OR(G139=Локализация!$C$127,G139=2),2,IF(OR(G139=Локализация!$C$128,G139=1),4)))))</f>
        <v>0</v>
      </c>
      <c r="AC139" t="b">
        <f>IF(OR(H139=Локализация!$C$118,H139=5),4,IF(OR(H139=Локализация!$C$119,H139=4),2,IF(OR(H139=Локализация!$C$120,H139=3),0,IF(OR(H139=Локализация!$C$121,H139=2),-1,IF(OR(H139=Локализация!$C$122,H139=1),-2)))))</f>
        <v>0</v>
      </c>
      <c r="AD139" t="b">
        <f>IF(OR(I139=Локализация!$C$124,I139=5),-2,IF(OR(I139=Локализация!$C$125,I139=4),-1,IF(OR(I139=Локализация!$C$126,I139=3),0,IF(OR(I139=Локализация!$C$127,I139=2),2,IF(OR(I139=Локализация!$C$128,I139=1),4)))))</f>
        <v>0</v>
      </c>
      <c r="AE139" t="b">
        <f>IF(OR(J139=Локализация!$C$118,J139=5),4,IF(OR(J139=Локализация!$C$119,J139=4),2,IF(OR(J139=Локализация!$C$120,J139=3),0,IF(OR(J139=Локализация!$C$121,J139=2),-1,IF(OR(J139=Локализация!$C$122,J139=1),-2)))))</f>
        <v>0</v>
      </c>
      <c r="AF139" t="b">
        <f>IF(OR(K139=Локализация!$C$124,K139=5),-2,IF(OR(K139=Локализация!$C$125,K139=4),-1,IF(OR(K139=Локализация!$C$126,K139=3),0,IF(OR(K139=Локализация!$C$127,K139=2),2,IF(OR(K139=Локализация!$C$128,K139=1),4)))))</f>
        <v>0</v>
      </c>
      <c r="AG139" t="b">
        <f>IF(OR(L139=Локализация!$C$118,L139=5),4,IF(OR(L139=Локализация!$C$119,L139=4),2,IF(OR(L139=Локализация!$C$120,L139=3),0,IF(OR(L139=Локализация!$C$121,L139=2),-1,IF(OR(L139=Локализация!$C$122,L139=1),-2)))))</f>
        <v>0</v>
      </c>
      <c r="AH139" t="b">
        <f>IF(OR(M139=Локализация!$C$124,M139=5),-2,IF(OR(M139=Локализация!$C$125,M139=4),-1,IF(OR(M139=Локализация!$C$126,M139=3),0,IF(OR(M139=Локализация!$C$127,M139=2),2,IF(OR(M139=Локализация!$C$128,M139=1),4)))))</f>
        <v>0</v>
      </c>
      <c r="AI139" t="b">
        <f>IF(OR(N139=Локализация!$C$118,N139=5),4,IF(OR(N139=Локализация!$C$119,N139=4),2,IF(OR(N139=Локализация!$C$120,N139=3),0,IF(OR(N139=Локализация!$C$121,N139=2),-1,IF(OR(N139=Локализация!$C$122,N139=1),-2)))))</f>
        <v>0</v>
      </c>
      <c r="AJ139" t="b">
        <f>IF(OR(O139=Локализация!$C$124,O139=5),-2,IF(OR(O139=Локализация!$C$125,O139=4),-1,IF(OR(O139=Локализация!$C$126,O139=3),0,IF(OR(O139=Локализация!$C$127,O139=2),2,IF(OR(O139=Локализация!$C$128,O139=1),4)))))</f>
        <v>0</v>
      </c>
      <c r="AK139" t="b">
        <f>IF(OR(P139=Локализация!$C$118,P139=5),4,IF(OR(P139=Локализация!$C$119,P139=4),2,IF(OR(P139=Локализация!$C$120,P139=3),0,IF(OR(P139=Локализация!$C$121,P139=2),-1,IF(OR(P139=Локализация!$C$122,P139=1),-2)))))</f>
        <v>0</v>
      </c>
      <c r="AL139" t="b">
        <f>IF(OR(Q139=Локализация!$C$124,Q139=5),-2,IF(OR(Q139=Локализация!$C$125,Q139=4),-1,IF(OR(Q139=Локализация!$C$126,Q139=3),0,IF(OR(Q139=Локализация!$C$127,Q139=2),2,IF(OR(Q139=Локализация!$C$128,Q139=1),4)))))</f>
        <v>0</v>
      </c>
      <c r="AM139" t="b">
        <f>IF(OR(R139=Локализация!$C$118,R139=5),4,IF(OR(R139=Локализация!$C$119,R139=4),2,IF(OR(R139=Локализация!$C$120,R139=3),0,IF(OR(R139=Локализация!$C$121,R139=2),-1,IF(OR(R139=Локализация!$C$122,R139=1),-2)))))</f>
        <v>0</v>
      </c>
      <c r="AN139" t="b">
        <f>IF(OR(S139=Локализация!$C$124,S139=5),-2,IF(OR(S139=Локализация!$C$125,S139=4),-1,IF(OR(S139=Локализация!$C$126,S139=3),0,IF(OR(S139=Локализация!$C$127,S139=2),2,IF(OR(S139=Локализация!$C$128,S139=1),4)))))</f>
        <v>0</v>
      </c>
      <c r="AO139" t="b">
        <f>IF(OR(T139=Локализация!$C$118,T139=5),4,IF(OR(T139=Локализация!$C$119,T139=4),2,IF(OR(T139=Локализация!$C$120,T139=3),0,IF(OR(T139=Локализация!$C$121,T139=2),-1,IF(OR(T139=Локализация!$C$122,T139=1),-2)))))</f>
        <v>0</v>
      </c>
      <c r="AP139" t="b">
        <f>IF(OR(U139=Локализация!$C$124,U139=5),-2,IF(OR(U139=Локализация!$C$125,U139=4),-1,IF(OR(U139=Локализация!$C$126,U139=3),0,IF(OR(U139=Локализация!$C$127,U139=2),2,IF(OR(U139=Локализация!$C$128,U139=1),4)))))</f>
        <v>0</v>
      </c>
      <c r="AR139" t="str">
        <f>CONCATENATE(W139,X139)</f>
        <v>ЛОЖЬЛОЖЬ</v>
      </c>
      <c r="AS139" t="str">
        <f>CONCATENATE(Y139,Z139)</f>
        <v>ЛОЖЬЛОЖЬ</v>
      </c>
      <c r="AT139" t="str">
        <f>CONCATENATE(AA139,AB139)</f>
        <v>ЛОЖЬЛОЖЬ</v>
      </c>
      <c r="AU139" t="str">
        <f>CONCATENATE(AC139,AD139)</f>
        <v>ЛОЖЬЛОЖЬ</v>
      </c>
      <c r="AV139" t="str">
        <f>CONCATENATE(AE139,AF139)</f>
        <v>ЛОЖЬЛОЖЬ</v>
      </c>
      <c r="AW139" t="str">
        <f>CONCATENATE(AG139,AH139)</f>
        <v>ЛОЖЬЛОЖЬ</v>
      </c>
      <c r="AX139" t="str">
        <f>CONCATENATE(AI139,AJ139)</f>
        <v>ЛОЖЬЛОЖЬ</v>
      </c>
      <c r="AY139" t="str">
        <f>CONCATENATE(AK139,AL139)</f>
        <v>ЛОЖЬЛОЖЬ</v>
      </c>
      <c r="AZ139" t="str">
        <f>CONCATENATE(AM139,AN139)</f>
        <v>ЛОЖЬЛОЖЬ</v>
      </c>
      <c r="BA139" t="str">
        <f>CONCATENATE(AO139,AP139)</f>
        <v>ЛОЖЬЛОЖЬ</v>
      </c>
      <c r="BC139" t="str">
        <f xml:space="preserve"> IF(OR(AR139= "4-2", AR139= "2-1", AR139= "-12", AR139= "-24"),"Q",
  IF(
    OR(AR139= "4-1", AR139= "40", AR139= "42"),"A",
    IF(
      AR139= "44","P",
      IF(OR(AR139= "2-2",AR139="0-2",AR139="-1-2",AR139="-2-2",AR139="-2-1",AR139="-20",AR139="-22" ),"R",
              IF(
                OR(AR139= "24",AR139="04",AR139="-14"),"M",
                IF(
                  OR(AR139= "20",AR139="22",AR139="0-1",AR139="00",AR139="02",AR139="-1-1",AR139="-10"),"I",""
                )
              )
      )
    )
  )
)</f>
        <v/>
      </c>
      <c r="BD139" t="str">
        <f xml:space="preserve"> IF(OR(AS139= "4-2", AS139= "2-1", AS139= "-12", AS139= "-24"),"Q",
  IF(
    OR(AS139= "4-1", AS139= "40", AS139= "42"),"A",
    IF(
      AS139= "44","P",
      IF(OR(AS139= "2-2",AS139="0-2",AS139="-1-2",AS139="-2-2",AS139="-2-1",AS139="-20",AS139="-22" ),"R",
              IF(
                OR(AS139= "24",AS139="04",AS139="-14"),"M",
                IF(
                  OR(AS139= "20",AS139="22",AS139="0-1",AS139="00",AS139="02",AS139="-1-1",AS139="-10"),"I",""
                )
              )
      )
    )
  )
)</f>
        <v/>
      </c>
      <c r="BE139" t="str">
        <f xml:space="preserve"> IF(OR(AT139= "4-2", AT139= "2-1", AT139= "-12", AT139= "-24"),"Q",
  IF(
    OR(AT139= "4-1", AT139= "40", AT139= "42"),"A",
    IF(
      AT139= "44","P",
      IF(OR(AT139= "2-2",AT139="0-2",AT139="-1-2",AT139="-2-2",AT139="-2-1",AT139="-20",AT139="-22" ),"R",
              IF(
                OR(AT139= "24",AT139="04",AT139="-14"),"M",
                IF(
                  OR(AT139= "20",AT139="22",AT139="0-1",AT139="00",AT139="02",AT139="-1-1",AT139="-10"),"I",""
                )
              )
      )
    )
  )
)</f>
        <v/>
      </c>
      <c r="BF139" t="str">
        <f xml:space="preserve"> IF(OR(AU139= "4-2", AU139= "2-1", AU139= "-12", AU139= "-24"),"Q",
  IF(
    OR(AU139= "4-1", AU139= "40", AU139= "42"),"A",
    IF(
      AU139= "44","P",
      IF(OR(AU139= "2-2",AU139="0-2",AU139="-1-2",AU139="-2-2",AU139="-2-1",AU139="-20",AU139="-22" ),"R",
              IF(
                OR(AU139= "24",AU139="04",AU139="-14"),"M",
                IF(
                  OR(AU139= "20",AU139="22",AU139="0-1",AU139="00",AU139="02",AU139="-1-1",AU139="-10"),"I",""
                )
              )
      )
    )
  )
)</f>
        <v/>
      </c>
      <c r="BG139" t="str">
        <f xml:space="preserve"> IF(OR(AV139= "4-2", AV139= "2-1", AV139= "-12", AV139= "-24"),"Q",
  IF(
    OR(AV139= "4-1", AV139= "40", AV139= "42"),"A",
    IF(
      AV139= "44","P",
      IF(OR(AV139= "2-2",AV139="0-2",AV139="-1-2",AV139="-2-2",AV139="-2-1",AV139="-20",AV139="-22" ),"R",
              IF(
                OR(AV139= "24",AV139="04",AV139="-14"),"M",
                IF(
                  OR(AV139= "20",AV139="22",AV139="0-1",AV139="00",AV139="02",AV139="-1-1",AV139="-10"),"I",""
                )
              )
      )
    )
  )
)</f>
        <v/>
      </c>
      <c r="BH139" t="str">
        <f xml:space="preserve"> IF(OR(AW139= "4-2", AW139= "2-1", AW139= "-12", AW139= "-24"),"Q",
  IF(
    OR(AW139= "4-1", AW139= "40", AW139= "42"),"A",
    IF(
      AW139= "44","P",
      IF(OR(AW139= "2-2",AW139="0-2",AW139="-1-2",AW139="-2-2",AW139="-2-1",AW139="-20",AW139="-22" ),"R",
              IF(
                OR(AW139= "24",AW139="04",AW139="-14"),"M",
                IF(
                  OR(AW139= "20",AW139="22",AW139="0-1",AW139="00",AW139="02",AW139="-1-1",AW139="-10"),"I",""
                )
              )
      )
    )
  )
)</f>
        <v/>
      </c>
      <c r="BI139" t="str">
        <f xml:space="preserve"> IF(OR(AX139= "4-2", AX139= "2-1", AX139= "-12", AX139= "-24"),"Q",
  IF(
    OR(AX139= "4-1", AX139= "40", AX139= "42"),"A",
    IF(
      AX139= "44","P",
      IF(OR(AX139= "2-2",AX139="0-2",AX139="-1-2",AX139="-2-2",AX139="-2-1",AX139="-20",AX139="-22" ),"R",
              IF(
                OR(AX139= "24",AX139="04",AX139="-14"),"M",
                IF(
                  OR(AX139= "20",AX139="22",AX139="0-1",AX139="00",AX139="02",AX139="-1-1",AX139="-10"),"I",""
                )
              )
      )
    )
  )
)</f>
        <v/>
      </c>
      <c r="BJ139" t="str">
        <f xml:space="preserve"> IF(OR(AY139= "4-2", AY139= "2-1", AY139= "-12", AY139= "-24"),"Q",
  IF(
    OR(AY139= "4-1", AY139= "40", AY139= "42"),"A",
    IF(
      AY139= "44","P",
      IF(OR(AY139= "2-2",AY139="0-2",AY139="-1-2",AY139="-2-2",AY139="-2-1",AY139="-20",AY139="-22" ),"R",
              IF(
                OR(AY139= "24",AY139="04",AY139="-14"),"M",
                IF(
                  OR(AY139= "20",AY139="22",AY139="0-1",AY139="00",AY139="02",AY139="-1-1",AY139="-10"),"I",""
                )
              )
      )
    )
  )
)</f>
        <v/>
      </c>
      <c r="BK139" t="str">
        <f xml:space="preserve"> IF(OR(AZ139= "4-2", AZ139= "2-1", AZ139= "-12", AZ139= "-24"),"Q",
  IF(
    OR(AZ139= "4-1", AZ139= "40", AZ139= "42"),"A",
    IF(
      AZ139= "44","P",
      IF(OR(AZ139= "2-2",AZ139="0-2",AZ139="-1-2",AZ139="-2-2",AZ139="-2-1",AZ139="-20",AZ139="-22" ),"R",
              IF(
                OR(AZ139= "24",AZ139="04",AZ139="-14"),"M",
                IF(
                  OR(AZ139= "20",AZ139="22",AZ139="0-1",AZ139="00",AZ139="02",AZ139="-1-1",AZ139="-10"),"I",""
                )
              )
      )
    )
  )
)</f>
        <v/>
      </c>
      <c r="BL139" t="str">
        <f xml:space="preserve"> IF(OR(BA139= "4-2", BA139= "2-1", BA139= "-12", BA139= "-24"),"Q",
  IF(
    OR(BA139= "4-1", BA139= "40", BA139= "42"),"A",
    IF(
      BA139= "44","P",
      IF(OR(BA139= "2-2",BA139="0-2",BA139="-1-2",BA139="-2-2",BA139="-2-1",BA139="-20",BA139="-22" ),"R",
              IF(
                OR(BA139= "24",BA139="04",BA139="-14"),"M",
                IF(
                  OR(BA139= "20",BA139="22",BA139="0-1",BA139="00",BA139="02",BA139="-1-1",BA139="-10"),"I",""
                )
              )
      )
    )
  )
)</f>
        <v/>
      </c>
    </row>
    <row r="140" spans="23:64" x14ac:dyDescent="0.25">
      <c r="W140" t="b">
        <f>IF(OR(B140=Локализация!$C$118,B140=5),4,IF(OR(B140=Локализация!$C$119,B140=4),2,IF(OR(B140=Локализация!$C$120,B140=3),0,IF(OR(B140=Локализация!$C$121,B140=2),-1,IF(OR(B140=Локализация!$C$122,B140=1),-2)))))</f>
        <v>0</v>
      </c>
      <c r="X140" t="b">
        <f>IF(OR(C140=Локализация!$C$124,C140=5),-2,IF(OR(C140=Локализация!$C$125,C140=4),-1,IF(OR(C140=Локализация!$C$126,C140=3),0,IF(OR(C140=Локализация!$C$127,C140=2),2,IF(OR(C140=Локализация!$C$128,C140=1),4)))))</f>
        <v>0</v>
      </c>
      <c r="Y140" t="b">
        <f>IF(OR(D140=Локализация!$C$118,D140=5),4,IF(OR(D140=Локализация!$C$119,D140=4),2,IF(OR(D140=Локализация!$C$120,D140=3),0,IF(OR(D140=Локализация!$C$121,D140=2),-1,IF(OR(D140=Локализация!$C$122,D140=1),-2)))))</f>
        <v>0</v>
      </c>
      <c r="Z140" t="b">
        <f>IF(OR(E140=Локализация!$C$124,E140=5),-2,IF(OR(E140=Локализация!$C$125,E140=4),-1,IF(OR(E140=Локализация!$C$126,E140=3),0,IF(OR(E140=Локализация!$C$127,E140=2),2,IF(OR(E140=Локализация!$C$128,E140=1),4)))))</f>
        <v>0</v>
      </c>
      <c r="AA140" t="b">
        <f>IF(OR(F140=Локализация!$C$118,F140=5),4,IF(OR(F140=Локализация!$C$119,F140=4),2,IF(OR(F140=Локализация!$C$120,F140=3),0,IF(OR(F140=Локализация!$C$121,F140=2),-1,IF(OR(F140=Локализация!$C$122,F140=1),-2)))))</f>
        <v>0</v>
      </c>
      <c r="AB140" t="b">
        <f>IF(OR(G140=Локализация!$C$124,G140=5),-2,IF(OR(G140=Локализация!$C$125,G140=4),-1,IF(OR(G140=Локализация!$C$126,G140=3),0,IF(OR(G140=Локализация!$C$127,G140=2),2,IF(OR(G140=Локализация!$C$128,G140=1),4)))))</f>
        <v>0</v>
      </c>
      <c r="AC140" t="b">
        <f>IF(OR(H140=Локализация!$C$118,H140=5),4,IF(OR(H140=Локализация!$C$119,H140=4),2,IF(OR(H140=Локализация!$C$120,H140=3),0,IF(OR(H140=Локализация!$C$121,H140=2),-1,IF(OR(H140=Локализация!$C$122,H140=1),-2)))))</f>
        <v>0</v>
      </c>
      <c r="AD140" t="b">
        <f>IF(OR(I140=Локализация!$C$124,I140=5),-2,IF(OR(I140=Локализация!$C$125,I140=4),-1,IF(OR(I140=Локализация!$C$126,I140=3),0,IF(OR(I140=Локализация!$C$127,I140=2),2,IF(OR(I140=Локализация!$C$128,I140=1),4)))))</f>
        <v>0</v>
      </c>
      <c r="AE140" t="b">
        <f>IF(OR(J140=Локализация!$C$118,J140=5),4,IF(OR(J140=Локализация!$C$119,J140=4),2,IF(OR(J140=Локализация!$C$120,J140=3),0,IF(OR(J140=Локализация!$C$121,J140=2),-1,IF(OR(J140=Локализация!$C$122,J140=1),-2)))))</f>
        <v>0</v>
      </c>
      <c r="AF140" t="b">
        <f>IF(OR(K140=Локализация!$C$124,K140=5),-2,IF(OR(K140=Локализация!$C$125,K140=4),-1,IF(OR(K140=Локализация!$C$126,K140=3),0,IF(OR(K140=Локализация!$C$127,K140=2),2,IF(OR(K140=Локализация!$C$128,K140=1),4)))))</f>
        <v>0</v>
      </c>
      <c r="AG140" t="b">
        <f>IF(OR(L140=Локализация!$C$118,L140=5),4,IF(OR(L140=Локализация!$C$119,L140=4),2,IF(OR(L140=Локализация!$C$120,L140=3),0,IF(OR(L140=Локализация!$C$121,L140=2),-1,IF(OR(L140=Локализация!$C$122,L140=1),-2)))))</f>
        <v>0</v>
      </c>
      <c r="AH140" t="b">
        <f>IF(OR(M140=Локализация!$C$124,M140=5),-2,IF(OR(M140=Локализация!$C$125,M140=4),-1,IF(OR(M140=Локализация!$C$126,M140=3),0,IF(OR(M140=Локализация!$C$127,M140=2),2,IF(OR(M140=Локализация!$C$128,M140=1),4)))))</f>
        <v>0</v>
      </c>
      <c r="AI140" t="b">
        <f>IF(OR(N140=Локализация!$C$118,N140=5),4,IF(OR(N140=Локализация!$C$119,N140=4),2,IF(OR(N140=Локализация!$C$120,N140=3),0,IF(OR(N140=Локализация!$C$121,N140=2),-1,IF(OR(N140=Локализация!$C$122,N140=1),-2)))))</f>
        <v>0</v>
      </c>
      <c r="AJ140" t="b">
        <f>IF(OR(O140=Локализация!$C$124,O140=5),-2,IF(OR(O140=Локализация!$C$125,O140=4),-1,IF(OR(O140=Локализация!$C$126,O140=3),0,IF(OR(O140=Локализация!$C$127,O140=2),2,IF(OR(O140=Локализация!$C$128,O140=1),4)))))</f>
        <v>0</v>
      </c>
      <c r="AK140" t="b">
        <f>IF(OR(P140=Локализация!$C$118,P140=5),4,IF(OR(P140=Локализация!$C$119,P140=4),2,IF(OR(P140=Локализация!$C$120,P140=3),0,IF(OR(P140=Локализация!$C$121,P140=2),-1,IF(OR(P140=Локализация!$C$122,P140=1),-2)))))</f>
        <v>0</v>
      </c>
      <c r="AL140" t="b">
        <f>IF(OR(Q140=Локализация!$C$124,Q140=5),-2,IF(OR(Q140=Локализация!$C$125,Q140=4),-1,IF(OR(Q140=Локализация!$C$126,Q140=3),0,IF(OR(Q140=Локализация!$C$127,Q140=2),2,IF(OR(Q140=Локализация!$C$128,Q140=1),4)))))</f>
        <v>0</v>
      </c>
      <c r="AM140" t="b">
        <f>IF(OR(R140=Локализация!$C$118,R140=5),4,IF(OR(R140=Локализация!$C$119,R140=4),2,IF(OR(R140=Локализация!$C$120,R140=3),0,IF(OR(R140=Локализация!$C$121,R140=2),-1,IF(OR(R140=Локализация!$C$122,R140=1),-2)))))</f>
        <v>0</v>
      </c>
      <c r="AN140" t="b">
        <f>IF(OR(S140=Локализация!$C$124,S140=5),-2,IF(OR(S140=Локализация!$C$125,S140=4),-1,IF(OR(S140=Локализация!$C$126,S140=3),0,IF(OR(S140=Локализация!$C$127,S140=2),2,IF(OR(S140=Локализация!$C$128,S140=1),4)))))</f>
        <v>0</v>
      </c>
      <c r="AO140" t="b">
        <f>IF(OR(T140=Локализация!$C$118,T140=5),4,IF(OR(T140=Локализация!$C$119,T140=4),2,IF(OR(T140=Локализация!$C$120,T140=3),0,IF(OR(T140=Локализация!$C$121,T140=2),-1,IF(OR(T140=Локализация!$C$122,T140=1),-2)))))</f>
        <v>0</v>
      </c>
      <c r="AP140" t="b">
        <f>IF(OR(U140=Локализация!$C$124,U140=5),-2,IF(OR(U140=Локализация!$C$125,U140=4),-1,IF(OR(U140=Локализация!$C$126,U140=3),0,IF(OR(U140=Локализация!$C$127,U140=2),2,IF(OR(U140=Локализация!$C$128,U140=1),4)))))</f>
        <v>0</v>
      </c>
      <c r="AR140" t="str">
        <f>CONCATENATE(W140,X140)</f>
        <v>ЛОЖЬЛОЖЬ</v>
      </c>
      <c r="AS140" t="str">
        <f>CONCATENATE(Y140,Z140)</f>
        <v>ЛОЖЬЛОЖЬ</v>
      </c>
      <c r="AT140" t="str">
        <f>CONCATENATE(AA140,AB140)</f>
        <v>ЛОЖЬЛОЖЬ</v>
      </c>
      <c r="AU140" t="str">
        <f>CONCATENATE(AC140,AD140)</f>
        <v>ЛОЖЬЛОЖЬ</v>
      </c>
      <c r="AV140" t="str">
        <f>CONCATENATE(AE140,AF140)</f>
        <v>ЛОЖЬЛОЖЬ</v>
      </c>
      <c r="AW140" t="str">
        <f>CONCATENATE(AG140,AH140)</f>
        <v>ЛОЖЬЛОЖЬ</v>
      </c>
      <c r="AX140" t="str">
        <f>CONCATENATE(AI140,AJ140)</f>
        <v>ЛОЖЬЛОЖЬ</v>
      </c>
      <c r="AY140" t="str">
        <f>CONCATENATE(AK140,AL140)</f>
        <v>ЛОЖЬЛОЖЬ</v>
      </c>
      <c r="AZ140" t="str">
        <f>CONCATENATE(AM140,AN140)</f>
        <v>ЛОЖЬЛОЖЬ</v>
      </c>
      <c r="BA140" t="str">
        <f>CONCATENATE(AO140,AP140)</f>
        <v>ЛОЖЬЛОЖЬ</v>
      </c>
      <c r="BC140" t="str">
        <f xml:space="preserve"> IF(OR(AR140= "4-2", AR140= "2-1", AR140= "-12", AR140= "-24"),"Q",
  IF(
    OR(AR140= "4-1", AR140= "40", AR140= "42"),"A",
    IF(
      AR140= "44","P",
      IF(OR(AR140= "2-2",AR140="0-2",AR140="-1-2",AR140="-2-2",AR140="-2-1",AR140="-20",AR140="-22" ),"R",
              IF(
                OR(AR140= "24",AR140="04",AR140="-14"),"M",
                IF(
                  OR(AR140= "20",AR140="22",AR140="0-1",AR140="00",AR140="02",AR140="-1-1",AR140="-10"),"I",""
                )
              )
      )
    )
  )
)</f>
        <v/>
      </c>
      <c r="BD140" t="str">
        <f xml:space="preserve"> IF(OR(AS140= "4-2", AS140= "2-1", AS140= "-12", AS140= "-24"),"Q",
  IF(
    OR(AS140= "4-1", AS140= "40", AS140= "42"),"A",
    IF(
      AS140= "44","P",
      IF(OR(AS140= "2-2",AS140="0-2",AS140="-1-2",AS140="-2-2",AS140="-2-1",AS140="-20",AS140="-22" ),"R",
              IF(
                OR(AS140= "24",AS140="04",AS140="-14"),"M",
                IF(
                  OR(AS140= "20",AS140="22",AS140="0-1",AS140="00",AS140="02",AS140="-1-1",AS140="-10"),"I",""
                )
              )
      )
    )
  )
)</f>
        <v/>
      </c>
      <c r="BE140" t="str">
        <f xml:space="preserve"> IF(OR(AT140= "4-2", AT140= "2-1", AT140= "-12", AT140= "-24"),"Q",
  IF(
    OR(AT140= "4-1", AT140= "40", AT140= "42"),"A",
    IF(
      AT140= "44","P",
      IF(OR(AT140= "2-2",AT140="0-2",AT140="-1-2",AT140="-2-2",AT140="-2-1",AT140="-20",AT140="-22" ),"R",
              IF(
                OR(AT140= "24",AT140="04",AT140="-14"),"M",
                IF(
                  OR(AT140= "20",AT140="22",AT140="0-1",AT140="00",AT140="02",AT140="-1-1",AT140="-10"),"I",""
                )
              )
      )
    )
  )
)</f>
        <v/>
      </c>
      <c r="BF140" t="str">
        <f xml:space="preserve"> IF(OR(AU140= "4-2", AU140= "2-1", AU140= "-12", AU140= "-24"),"Q",
  IF(
    OR(AU140= "4-1", AU140= "40", AU140= "42"),"A",
    IF(
      AU140= "44","P",
      IF(OR(AU140= "2-2",AU140="0-2",AU140="-1-2",AU140="-2-2",AU140="-2-1",AU140="-20",AU140="-22" ),"R",
              IF(
                OR(AU140= "24",AU140="04",AU140="-14"),"M",
                IF(
                  OR(AU140= "20",AU140="22",AU140="0-1",AU140="00",AU140="02",AU140="-1-1",AU140="-10"),"I",""
                )
              )
      )
    )
  )
)</f>
        <v/>
      </c>
      <c r="BG140" t="str">
        <f xml:space="preserve"> IF(OR(AV140= "4-2", AV140= "2-1", AV140= "-12", AV140= "-24"),"Q",
  IF(
    OR(AV140= "4-1", AV140= "40", AV140= "42"),"A",
    IF(
      AV140= "44","P",
      IF(OR(AV140= "2-2",AV140="0-2",AV140="-1-2",AV140="-2-2",AV140="-2-1",AV140="-20",AV140="-22" ),"R",
              IF(
                OR(AV140= "24",AV140="04",AV140="-14"),"M",
                IF(
                  OR(AV140= "20",AV140="22",AV140="0-1",AV140="00",AV140="02",AV140="-1-1",AV140="-10"),"I",""
                )
              )
      )
    )
  )
)</f>
        <v/>
      </c>
      <c r="BH140" t="str">
        <f xml:space="preserve"> IF(OR(AW140= "4-2", AW140= "2-1", AW140= "-12", AW140= "-24"),"Q",
  IF(
    OR(AW140= "4-1", AW140= "40", AW140= "42"),"A",
    IF(
      AW140= "44","P",
      IF(OR(AW140= "2-2",AW140="0-2",AW140="-1-2",AW140="-2-2",AW140="-2-1",AW140="-20",AW140="-22" ),"R",
              IF(
                OR(AW140= "24",AW140="04",AW140="-14"),"M",
                IF(
                  OR(AW140= "20",AW140="22",AW140="0-1",AW140="00",AW140="02",AW140="-1-1",AW140="-10"),"I",""
                )
              )
      )
    )
  )
)</f>
        <v/>
      </c>
      <c r="BI140" t="str">
        <f xml:space="preserve"> IF(OR(AX140= "4-2", AX140= "2-1", AX140= "-12", AX140= "-24"),"Q",
  IF(
    OR(AX140= "4-1", AX140= "40", AX140= "42"),"A",
    IF(
      AX140= "44","P",
      IF(OR(AX140= "2-2",AX140="0-2",AX140="-1-2",AX140="-2-2",AX140="-2-1",AX140="-20",AX140="-22" ),"R",
              IF(
                OR(AX140= "24",AX140="04",AX140="-14"),"M",
                IF(
                  OR(AX140= "20",AX140="22",AX140="0-1",AX140="00",AX140="02",AX140="-1-1",AX140="-10"),"I",""
                )
              )
      )
    )
  )
)</f>
        <v/>
      </c>
      <c r="BJ140" t="str">
        <f xml:space="preserve"> IF(OR(AY140= "4-2", AY140= "2-1", AY140= "-12", AY140= "-24"),"Q",
  IF(
    OR(AY140= "4-1", AY140= "40", AY140= "42"),"A",
    IF(
      AY140= "44","P",
      IF(OR(AY140= "2-2",AY140="0-2",AY140="-1-2",AY140="-2-2",AY140="-2-1",AY140="-20",AY140="-22" ),"R",
              IF(
                OR(AY140= "24",AY140="04",AY140="-14"),"M",
                IF(
                  OR(AY140= "20",AY140="22",AY140="0-1",AY140="00",AY140="02",AY140="-1-1",AY140="-10"),"I",""
                )
              )
      )
    )
  )
)</f>
        <v/>
      </c>
      <c r="BK140" t="str">
        <f xml:space="preserve"> IF(OR(AZ140= "4-2", AZ140= "2-1", AZ140= "-12", AZ140= "-24"),"Q",
  IF(
    OR(AZ140= "4-1", AZ140= "40", AZ140= "42"),"A",
    IF(
      AZ140= "44","P",
      IF(OR(AZ140= "2-2",AZ140="0-2",AZ140="-1-2",AZ140="-2-2",AZ140="-2-1",AZ140="-20",AZ140="-22" ),"R",
              IF(
                OR(AZ140= "24",AZ140="04",AZ140="-14"),"M",
                IF(
                  OR(AZ140= "20",AZ140="22",AZ140="0-1",AZ140="00",AZ140="02",AZ140="-1-1",AZ140="-10"),"I",""
                )
              )
      )
    )
  )
)</f>
        <v/>
      </c>
      <c r="BL140" t="str">
        <f xml:space="preserve"> IF(OR(BA140= "4-2", BA140= "2-1", BA140= "-12", BA140= "-24"),"Q",
  IF(
    OR(BA140= "4-1", BA140= "40", BA140= "42"),"A",
    IF(
      BA140= "44","P",
      IF(OR(BA140= "2-2",BA140="0-2",BA140="-1-2",BA140="-2-2",BA140="-2-1",BA140="-20",BA140="-22" ),"R",
              IF(
                OR(BA140= "24",BA140="04",BA140="-14"),"M",
                IF(
                  OR(BA140= "20",BA140="22",BA140="0-1",BA140="00",BA140="02",BA140="-1-1",BA140="-10"),"I",""
                )
              )
      )
    )
  )
)</f>
        <v/>
      </c>
    </row>
    <row r="141" spans="23:64" x14ac:dyDescent="0.25">
      <c r="W141" t="b">
        <f>IF(OR(B141=Локализация!$C$118,B141=5),4,IF(OR(B141=Локализация!$C$119,B141=4),2,IF(OR(B141=Локализация!$C$120,B141=3),0,IF(OR(B141=Локализация!$C$121,B141=2),-1,IF(OR(B141=Локализация!$C$122,B141=1),-2)))))</f>
        <v>0</v>
      </c>
      <c r="X141" t="b">
        <f>IF(OR(C141=Локализация!$C$124,C141=5),-2,IF(OR(C141=Локализация!$C$125,C141=4),-1,IF(OR(C141=Локализация!$C$126,C141=3),0,IF(OR(C141=Локализация!$C$127,C141=2),2,IF(OR(C141=Локализация!$C$128,C141=1),4)))))</f>
        <v>0</v>
      </c>
      <c r="Y141" t="b">
        <f>IF(OR(D141=Локализация!$C$118,D141=5),4,IF(OR(D141=Локализация!$C$119,D141=4),2,IF(OR(D141=Локализация!$C$120,D141=3),0,IF(OR(D141=Локализация!$C$121,D141=2),-1,IF(OR(D141=Локализация!$C$122,D141=1),-2)))))</f>
        <v>0</v>
      </c>
      <c r="Z141" t="b">
        <f>IF(OR(E141=Локализация!$C$124,E141=5),-2,IF(OR(E141=Локализация!$C$125,E141=4),-1,IF(OR(E141=Локализация!$C$126,E141=3),0,IF(OR(E141=Локализация!$C$127,E141=2),2,IF(OR(E141=Локализация!$C$128,E141=1),4)))))</f>
        <v>0</v>
      </c>
      <c r="AA141" t="b">
        <f>IF(OR(F141=Локализация!$C$118,F141=5),4,IF(OR(F141=Локализация!$C$119,F141=4),2,IF(OR(F141=Локализация!$C$120,F141=3),0,IF(OR(F141=Локализация!$C$121,F141=2),-1,IF(OR(F141=Локализация!$C$122,F141=1),-2)))))</f>
        <v>0</v>
      </c>
      <c r="AB141" t="b">
        <f>IF(OR(G141=Локализация!$C$124,G141=5),-2,IF(OR(G141=Локализация!$C$125,G141=4),-1,IF(OR(G141=Локализация!$C$126,G141=3),0,IF(OR(G141=Локализация!$C$127,G141=2),2,IF(OR(G141=Локализация!$C$128,G141=1),4)))))</f>
        <v>0</v>
      </c>
      <c r="AC141" t="b">
        <f>IF(OR(H141=Локализация!$C$118,H141=5),4,IF(OR(H141=Локализация!$C$119,H141=4),2,IF(OR(H141=Локализация!$C$120,H141=3),0,IF(OR(H141=Локализация!$C$121,H141=2),-1,IF(OR(H141=Локализация!$C$122,H141=1),-2)))))</f>
        <v>0</v>
      </c>
      <c r="AD141" t="b">
        <f>IF(OR(I141=Локализация!$C$124,I141=5),-2,IF(OR(I141=Локализация!$C$125,I141=4),-1,IF(OR(I141=Локализация!$C$126,I141=3),0,IF(OR(I141=Локализация!$C$127,I141=2),2,IF(OR(I141=Локализация!$C$128,I141=1),4)))))</f>
        <v>0</v>
      </c>
      <c r="AE141" t="b">
        <f>IF(OR(J141=Локализация!$C$118,J141=5),4,IF(OR(J141=Локализация!$C$119,J141=4),2,IF(OR(J141=Локализация!$C$120,J141=3),0,IF(OR(J141=Локализация!$C$121,J141=2),-1,IF(OR(J141=Локализация!$C$122,J141=1),-2)))))</f>
        <v>0</v>
      </c>
      <c r="AF141" t="b">
        <f>IF(OR(K141=Локализация!$C$124,K141=5),-2,IF(OR(K141=Локализация!$C$125,K141=4),-1,IF(OR(K141=Локализация!$C$126,K141=3),0,IF(OR(K141=Локализация!$C$127,K141=2),2,IF(OR(K141=Локализация!$C$128,K141=1),4)))))</f>
        <v>0</v>
      </c>
      <c r="AG141" t="b">
        <f>IF(OR(L141=Локализация!$C$118,L141=5),4,IF(OR(L141=Локализация!$C$119,L141=4),2,IF(OR(L141=Локализация!$C$120,L141=3),0,IF(OR(L141=Локализация!$C$121,L141=2),-1,IF(OR(L141=Локализация!$C$122,L141=1),-2)))))</f>
        <v>0</v>
      </c>
      <c r="AH141" t="b">
        <f>IF(OR(M141=Локализация!$C$124,M141=5),-2,IF(OR(M141=Локализация!$C$125,M141=4),-1,IF(OR(M141=Локализация!$C$126,M141=3),0,IF(OR(M141=Локализация!$C$127,M141=2),2,IF(OR(M141=Локализация!$C$128,M141=1),4)))))</f>
        <v>0</v>
      </c>
      <c r="AI141" t="b">
        <f>IF(OR(N141=Локализация!$C$118,N141=5),4,IF(OR(N141=Локализация!$C$119,N141=4),2,IF(OR(N141=Локализация!$C$120,N141=3),0,IF(OR(N141=Локализация!$C$121,N141=2),-1,IF(OR(N141=Локализация!$C$122,N141=1),-2)))))</f>
        <v>0</v>
      </c>
      <c r="AJ141" t="b">
        <f>IF(OR(O141=Локализация!$C$124,O141=5),-2,IF(OR(O141=Локализация!$C$125,O141=4),-1,IF(OR(O141=Локализация!$C$126,O141=3),0,IF(OR(O141=Локализация!$C$127,O141=2),2,IF(OR(O141=Локализация!$C$128,O141=1),4)))))</f>
        <v>0</v>
      </c>
      <c r="AK141" t="b">
        <f>IF(OR(P141=Локализация!$C$118,P141=5),4,IF(OR(P141=Локализация!$C$119,P141=4),2,IF(OR(P141=Локализация!$C$120,P141=3),0,IF(OR(P141=Локализация!$C$121,P141=2),-1,IF(OR(P141=Локализация!$C$122,P141=1),-2)))))</f>
        <v>0</v>
      </c>
      <c r="AL141" t="b">
        <f>IF(OR(Q141=Локализация!$C$124,Q141=5),-2,IF(OR(Q141=Локализация!$C$125,Q141=4),-1,IF(OR(Q141=Локализация!$C$126,Q141=3),0,IF(OR(Q141=Локализация!$C$127,Q141=2),2,IF(OR(Q141=Локализация!$C$128,Q141=1),4)))))</f>
        <v>0</v>
      </c>
      <c r="AM141" t="b">
        <f>IF(OR(R141=Локализация!$C$118,R141=5),4,IF(OR(R141=Локализация!$C$119,R141=4),2,IF(OR(R141=Локализация!$C$120,R141=3),0,IF(OR(R141=Локализация!$C$121,R141=2),-1,IF(OR(R141=Локализация!$C$122,R141=1),-2)))))</f>
        <v>0</v>
      </c>
      <c r="AN141" t="b">
        <f>IF(OR(S141=Локализация!$C$124,S141=5),-2,IF(OR(S141=Локализация!$C$125,S141=4),-1,IF(OR(S141=Локализация!$C$126,S141=3),0,IF(OR(S141=Локализация!$C$127,S141=2),2,IF(OR(S141=Локализация!$C$128,S141=1),4)))))</f>
        <v>0</v>
      </c>
      <c r="AO141" t="b">
        <f>IF(OR(T141=Локализация!$C$118,T141=5),4,IF(OR(T141=Локализация!$C$119,T141=4),2,IF(OR(T141=Локализация!$C$120,T141=3),0,IF(OR(T141=Локализация!$C$121,T141=2),-1,IF(OR(T141=Локализация!$C$122,T141=1),-2)))))</f>
        <v>0</v>
      </c>
      <c r="AP141" t="b">
        <f>IF(OR(U141=Локализация!$C$124,U141=5),-2,IF(OR(U141=Локализация!$C$125,U141=4),-1,IF(OR(U141=Локализация!$C$126,U141=3),0,IF(OR(U141=Локализация!$C$127,U141=2),2,IF(OR(U141=Локализация!$C$128,U141=1),4)))))</f>
        <v>0</v>
      </c>
      <c r="AR141" t="str">
        <f>CONCATENATE(W141,X141)</f>
        <v>ЛОЖЬЛОЖЬ</v>
      </c>
      <c r="AS141" t="str">
        <f>CONCATENATE(Y141,Z141)</f>
        <v>ЛОЖЬЛОЖЬ</v>
      </c>
      <c r="AT141" t="str">
        <f>CONCATENATE(AA141,AB141)</f>
        <v>ЛОЖЬЛОЖЬ</v>
      </c>
      <c r="AU141" t="str">
        <f>CONCATENATE(AC141,AD141)</f>
        <v>ЛОЖЬЛОЖЬ</v>
      </c>
      <c r="AV141" t="str">
        <f>CONCATENATE(AE141,AF141)</f>
        <v>ЛОЖЬЛОЖЬ</v>
      </c>
      <c r="AW141" t="str">
        <f>CONCATENATE(AG141,AH141)</f>
        <v>ЛОЖЬЛОЖЬ</v>
      </c>
      <c r="AX141" t="str">
        <f>CONCATENATE(AI141,AJ141)</f>
        <v>ЛОЖЬЛОЖЬ</v>
      </c>
      <c r="AY141" t="str">
        <f>CONCATENATE(AK141,AL141)</f>
        <v>ЛОЖЬЛОЖЬ</v>
      </c>
      <c r="AZ141" t="str">
        <f>CONCATENATE(AM141,AN141)</f>
        <v>ЛОЖЬЛОЖЬ</v>
      </c>
      <c r="BA141" t="str">
        <f>CONCATENATE(AO141,AP141)</f>
        <v>ЛОЖЬЛОЖЬ</v>
      </c>
      <c r="BC141" t="str">
        <f xml:space="preserve"> IF(OR(AR141= "4-2", AR141= "2-1", AR141= "-12", AR141= "-24"),"Q",
  IF(
    OR(AR141= "4-1", AR141= "40", AR141= "42"),"A",
    IF(
      AR141= "44","P",
      IF(OR(AR141= "2-2",AR141="0-2",AR141="-1-2",AR141="-2-2",AR141="-2-1",AR141="-20",AR141="-22" ),"R",
              IF(
                OR(AR141= "24",AR141="04",AR141="-14"),"M",
                IF(
                  OR(AR141= "20",AR141="22",AR141="0-1",AR141="00",AR141="02",AR141="-1-1",AR141="-10"),"I",""
                )
              )
      )
    )
  )
)</f>
        <v/>
      </c>
      <c r="BD141" t="str">
        <f xml:space="preserve"> IF(OR(AS141= "4-2", AS141= "2-1", AS141= "-12", AS141= "-24"),"Q",
  IF(
    OR(AS141= "4-1", AS141= "40", AS141= "42"),"A",
    IF(
      AS141= "44","P",
      IF(OR(AS141= "2-2",AS141="0-2",AS141="-1-2",AS141="-2-2",AS141="-2-1",AS141="-20",AS141="-22" ),"R",
              IF(
                OR(AS141= "24",AS141="04",AS141="-14"),"M",
                IF(
                  OR(AS141= "20",AS141="22",AS141="0-1",AS141="00",AS141="02",AS141="-1-1",AS141="-10"),"I",""
                )
              )
      )
    )
  )
)</f>
        <v/>
      </c>
      <c r="BE141" t="str">
        <f xml:space="preserve"> IF(OR(AT141= "4-2", AT141= "2-1", AT141= "-12", AT141= "-24"),"Q",
  IF(
    OR(AT141= "4-1", AT141= "40", AT141= "42"),"A",
    IF(
      AT141= "44","P",
      IF(OR(AT141= "2-2",AT141="0-2",AT141="-1-2",AT141="-2-2",AT141="-2-1",AT141="-20",AT141="-22" ),"R",
              IF(
                OR(AT141= "24",AT141="04",AT141="-14"),"M",
                IF(
                  OR(AT141= "20",AT141="22",AT141="0-1",AT141="00",AT141="02",AT141="-1-1",AT141="-10"),"I",""
                )
              )
      )
    )
  )
)</f>
        <v/>
      </c>
      <c r="BF141" t="str">
        <f xml:space="preserve"> IF(OR(AU141= "4-2", AU141= "2-1", AU141= "-12", AU141= "-24"),"Q",
  IF(
    OR(AU141= "4-1", AU141= "40", AU141= "42"),"A",
    IF(
      AU141= "44","P",
      IF(OR(AU141= "2-2",AU141="0-2",AU141="-1-2",AU141="-2-2",AU141="-2-1",AU141="-20",AU141="-22" ),"R",
              IF(
                OR(AU141= "24",AU141="04",AU141="-14"),"M",
                IF(
                  OR(AU141= "20",AU141="22",AU141="0-1",AU141="00",AU141="02",AU141="-1-1",AU141="-10"),"I",""
                )
              )
      )
    )
  )
)</f>
        <v/>
      </c>
      <c r="BG141" t="str">
        <f xml:space="preserve"> IF(OR(AV141= "4-2", AV141= "2-1", AV141= "-12", AV141= "-24"),"Q",
  IF(
    OR(AV141= "4-1", AV141= "40", AV141= "42"),"A",
    IF(
      AV141= "44","P",
      IF(OR(AV141= "2-2",AV141="0-2",AV141="-1-2",AV141="-2-2",AV141="-2-1",AV141="-20",AV141="-22" ),"R",
              IF(
                OR(AV141= "24",AV141="04",AV141="-14"),"M",
                IF(
                  OR(AV141= "20",AV141="22",AV141="0-1",AV141="00",AV141="02",AV141="-1-1",AV141="-10"),"I",""
                )
              )
      )
    )
  )
)</f>
        <v/>
      </c>
      <c r="BH141" t="str">
        <f xml:space="preserve"> IF(OR(AW141= "4-2", AW141= "2-1", AW141= "-12", AW141= "-24"),"Q",
  IF(
    OR(AW141= "4-1", AW141= "40", AW141= "42"),"A",
    IF(
      AW141= "44","P",
      IF(OR(AW141= "2-2",AW141="0-2",AW141="-1-2",AW141="-2-2",AW141="-2-1",AW141="-20",AW141="-22" ),"R",
              IF(
                OR(AW141= "24",AW141="04",AW141="-14"),"M",
                IF(
                  OR(AW141= "20",AW141="22",AW141="0-1",AW141="00",AW141="02",AW141="-1-1",AW141="-10"),"I",""
                )
              )
      )
    )
  )
)</f>
        <v/>
      </c>
      <c r="BI141" t="str">
        <f xml:space="preserve"> IF(OR(AX141= "4-2", AX141= "2-1", AX141= "-12", AX141= "-24"),"Q",
  IF(
    OR(AX141= "4-1", AX141= "40", AX141= "42"),"A",
    IF(
      AX141= "44","P",
      IF(OR(AX141= "2-2",AX141="0-2",AX141="-1-2",AX141="-2-2",AX141="-2-1",AX141="-20",AX141="-22" ),"R",
              IF(
                OR(AX141= "24",AX141="04",AX141="-14"),"M",
                IF(
                  OR(AX141= "20",AX141="22",AX141="0-1",AX141="00",AX141="02",AX141="-1-1",AX141="-10"),"I",""
                )
              )
      )
    )
  )
)</f>
        <v/>
      </c>
      <c r="BJ141" t="str">
        <f xml:space="preserve"> IF(OR(AY141= "4-2", AY141= "2-1", AY141= "-12", AY141= "-24"),"Q",
  IF(
    OR(AY141= "4-1", AY141= "40", AY141= "42"),"A",
    IF(
      AY141= "44","P",
      IF(OR(AY141= "2-2",AY141="0-2",AY141="-1-2",AY141="-2-2",AY141="-2-1",AY141="-20",AY141="-22" ),"R",
              IF(
                OR(AY141= "24",AY141="04",AY141="-14"),"M",
                IF(
                  OR(AY141= "20",AY141="22",AY141="0-1",AY141="00",AY141="02",AY141="-1-1",AY141="-10"),"I",""
                )
              )
      )
    )
  )
)</f>
        <v/>
      </c>
      <c r="BK141" t="str">
        <f xml:space="preserve"> IF(OR(AZ141= "4-2", AZ141= "2-1", AZ141= "-12", AZ141= "-24"),"Q",
  IF(
    OR(AZ141= "4-1", AZ141= "40", AZ141= "42"),"A",
    IF(
      AZ141= "44","P",
      IF(OR(AZ141= "2-2",AZ141="0-2",AZ141="-1-2",AZ141="-2-2",AZ141="-2-1",AZ141="-20",AZ141="-22" ),"R",
              IF(
                OR(AZ141= "24",AZ141="04",AZ141="-14"),"M",
                IF(
                  OR(AZ141= "20",AZ141="22",AZ141="0-1",AZ141="00",AZ141="02",AZ141="-1-1",AZ141="-10"),"I",""
                )
              )
      )
    )
  )
)</f>
        <v/>
      </c>
      <c r="BL141" t="str">
        <f xml:space="preserve"> IF(OR(BA141= "4-2", BA141= "2-1", BA141= "-12", BA141= "-24"),"Q",
  IF(
    OR(BA141= "4-1", BA141= "40", BA141= "42"),"A",
    IF(
      BA141= "44","P",
      IF(OR(BA141= "2-2",BA141="0-2",BA141="-1-2",BA141="-2-2",BA141="-2-1",BA141="-20",BA141="-22" ),"R",
              IF(
                OR(BA141= "24",BA141="04",BA141="-14"),"M",
                IF(
                  OR(BA141= "20",BA141="22",BA141="0-1",BA141="00",BA141="02",BA141="-1-1",BA141="-10"),"I",""
                )
              )
      )
    )
  )
)</f>
        <v/>
      </c>
    </row>
    <row r="142" spans="23:64" x14ac:dyDescent="0.25">
      <c r="W142" t="b">
        <f>IF(OR(B142=Локализация!$C$118,B142=5),4,IF(OR(B142=Локализация!$C$119,B142=4),2,IF(OR(B142=Локализация!$C$120,B142=3),0,IF(OR(B142=Локализация!$C$121,B142=2),-1,IF(OR(B142=Локализация!$C$122,B142=1),-2)))))</f>
        <v>0</v>
      </c>
      <c r="X142" t="b">
        <f>IF(OR(C142=Локализация!$C$124,C142=5),-2,IF(OR(C142=Локализация!$C$125,C142=4),-1,IF(OR(C142=Локализация!$C$126,C142=3),0,IF(OR(C142=Локализация!$C$127,C142=2),2,IF(OR(C142=Локализация!$C$128,C142=1),4)))))</f>
        <v>0</v>
      </c>
      <c r="Y142" t="b">
        <f>IF(OR(D142=Локализация!$C$118,D142=5),4,IF(OR(D142=Локализация!$C$119,D142=4),2,IF(OR(D142=Локализация!$C$120,D142=3),0,IF(OR(D142=Локализация!$C$121,D142=2),-1,IF(OR(D142=Локализация!$C$122,D142=1),-2)))))</f>
        <v>0</v>
      </c>
      <c r="Z142" t="b">
        <f>IF(OR(E142=Локализация!$C$124,E142=5),-2,IF(OR(E142=Локализация!$C$125,E142=4),-1,IF(OR(E142=Локализация!$C$126,E142=3),0,IF(OR(E142=Локализация!$C$127,E142=2),2,IF(OR(E142=Локализация!$C$128,E142=1),4)))))</f>
        <v>0</v>
      </c>
      <c r="AA142" t="b">
        <f>IF(OR(F142=Локализация!$C$118,F142=5),4,IF(OR(F142=Локализация!$C$119,F142=4),2,IF(OR(F142=Локализация!$C$120,F142=3),0,IF(OR(F142=Локализация!$C$121,F142=2),-1,IF(OR(F142=Локализация!$C$122,F142=1),-2)))))</f>
        <v>0</v>
      </c>
      <c r="AB142" t="b">
        <f>IF(OR(G142=Локализация!$C$124,G142=5),-2,IF(OR(G142=Локализация!$C$125,G142=4),-1,IF(OR(G142=Локализация!$C$126,G142=3),0,IF(OR(G142=Локализация!$C$127,G142=2),2,IF(OR(G142=Локализация!$C$128,G142=1),4)))))</f>
        <v>0</v>
      </c>
      <c r="AC142" t="b">
        <f>IF(OR(H142=Локализация!$C$118,H142=5),4,IF(OR(H142=Локализация!$C$119,H142=4),2,IF(OR(H142=Локализация!$C$120,H142=3),0,IF(OR(H142=Локализация!$C$121,H142=2),-1,IF(OR(H142=Локализация!$C$122,H142=1),-2)))))</f>
        <v>0</v>
      </c>
      <c r="AD142" t="b">
        <f>IF(OR(I142=Локализация!$C$124,I142=5),-2,IF(OR(I142=Локализация!$C$125,I142=4),-1,IF(OR(I142=Локализация!$C$126,I142=3),0,IF(OR(I142=Локализация!$C$127,I142=2),2,IF(OR(I142=Локализация!$C$128,I142=1),4)))))</f>
        <v>0</v>
      </c>
      <c r="AE142" t="b">
        <f>IF(OR(J142=Локализация!$C$118,J142=5),4,IF(OR(J142=Локализация!$C$119,J142=4),2,IF(OR(J142=Локализация!$C$120,J142=3),0,IF(OR(J142=Локализация!$C$121,J142=2),-1,IF(OR(J142=Локализация!$C$122,J142=1),-2)))))</f>
        <v>0</v>
      </c>
      <c r="AF142" t="b">
        <f>IF(OR(K142=Локализация!$C$124,K142=5),-2,IF(OR(K142=Локализация!$C$125,K142=4),-1,IF(OR(K142=Локализация!$C$126,K142=3),0,IF(OR(K142=Локализация!$C$127,K142=2),2,IF(OR(K142=Локализация!$C$128,K142=1),4)))))</f>
        <v>0</v>
      </c>
      <c r="AG142" t="b">
        <f>IF(OR(L142=Локализация!$C$118,L142=5),4,IF(OR(L142=Локализация!$C$119,L142=4),2,IF(OR(L142=Локализация!$C$120,L142=3),0,IF(OR(L142=Локализация!$C$121,L142=2),-1,IF(OR(L142=Локализация!$C$122,L142=1),-2)))))</f>
        <v>0</v>
      </c>
      <c r="AH142" t="b">
        <f>IF(OR(M142=Локализация!$C$124,M142=5),-2,IF(OR(M142=Локализация!$C$125,M142=4),-1,IF(OR(M142=Локализация!$C$126,M142=3),0,IF(OR(M142=Локализация!$C$127,M142=2),2,IF(OR(M142=Локализация!$C$128,M142=1),4)))))</f>
        <v>0</v>
      </c>
      <c r="AI142" t="b">
        <f>IF(OR(N142=Локализация!$C$118,N142=5),4,IF(OR(N142=Локализация!$C$119,N142=4),2,IF(OR(N142=Локализация!$C$120,N142=3),0,IF(OR(N142=Локализация!$C$121,N142=2),-1,IF(OR(N142=Локализация!$C$122,N142=1),-2)))))</f>
        <v>0</v>
      </c>
      <c r="AJ142" t="b">
        <f>IF(OR(O142=Локализация!$C$124,O142=5),-2,IF(OR(O142=Локализация!$C$125,O142=4),-1,IF(OR(O142=Локализация!$C$126,O142=3),0,IF(OR(O142=Локализация!$C$127,O142=2),2,IF(OR(O142=Локализация!$C$128,O142=1),4)))))</f>
        <v>0</v>
      </c>
      <c r="AK142" t="b">
        <f>IF(OR(P142=Локализация!$C$118,P142=5),4,IF(OR(P142=Локализация!$C$119,P142=4),2,IF(OR(P142=Локализация!$C$120,P142=3),0,IF(OR(P142=Локализация!$C$121,P142=2),-1,IF(OR(P142=Локализация!$C$122,P142=1),-2)))))</f>
        <v>0</v>
      </c>
      <c r="AL142" t="b">
        <f>IF(OR(Q142=Локализация!$C$124,Q142=5),-2,IF(OR(Q142=Локализация!$C$125,Q142=4),-1,IF(OR(Q142=Локализация!$C$126,Q142=3),0,IF(OR(Q142=Локализация!$C$127,Q142=2),2,IF(OR(Q142=Локализация!$C$128,Q142=1),4)))))</f>
        <v>0</v>
      </c>
      <c r="AM142" t="b">
        <f>IF(OR(R142=Локализация!$C$118,R142=5),4,IF(OR(R142=Локализация!$C$119,R142=4),2,IF(OR(R142=Локализация!$C$120,R142=3),0,IF(OR(R142=Локализация!$C$121,R142=2),-1,IF(OR(R142=Локализация!$C$122,R142=1),-2)))))</f>
        <v>0</v>
      </c>
      <c r="AN142" t="b">
        <f>IF(OR(S142=Локализация!$C$124,S142=5),-2,IF(OR(S142=Локализация!$C$125,S142=4),-1,IF(OR(S142=Локализация!$C$126,S142=3),0,IF(OR(S142=Локализация!$C$127,S142=2),2,IF(OR(S142=Локализация!$C$128,S142=1),4)))))</f>
        <v>0</v>
      </c>
      <c r="AO142" t="b">
        <f>IF(OR(T142=Локализация!$C$118,T142=5),4,IF(OR(T142=Локализация!$C$119,T142=4),2,IF(OR(T142=Локализация!$C$120,T142=3),0,IF(OR(T142=Локализация!$C$121,T142=2),-1,IF(OR(T142=Локализация!$C$122,T142=1),-2)))))</f>
        <v>0</v>
      </c>
      <c r="AP142" t="b">
        <f>IF(OR(U142=Локализация!$C$124,U142=5),-2,IF(OR(U142=Локализация!$C$125,U142=4),-1,IF(OR(U142=Локализация!$C$126,U142=3),0,IF(OR(U142=Локализация!$C$127,U142=2),2,IF(OR(U142=Локализация!$C$128,U142=1),4)))))</f>
        <v>0</v>
      </c>
      <c r="AR142" t="str">
        <f>CONCATENATE(W142,X142)</f>
        <v>ЛОЖЬЛОЖЬ</v>
      </c>
      <c r="AS142" t="str">
        <f>CONCATENATE(Y142,Z142)</f>
        <v>ЛОЖЬЛОЖЬ</v>
      </c>
      <c r="AT142" t="str">
        <f>CONCATENATE(AA142,AB142)</f>
        <v>ЛОЖЬЛОЖЬ</v>
      </c>
      <c r="AU142" t="str">
        <f>CONCATENATE(AC142,AD142)</f>
        <v>ЛОЖЬЛОЖЬ</v>
      </c>
      <c r="AV142" t="str">
        <f>CONCATENATE(AE142,AF142)</f>
        <v>ЛОЖЬЛОЖЬ</v>
      </c>
      <c r="AW142" t="str">
        <f>CONCATENATE(AG142,AH142)</f>
        <v>ЛОЖЬЛОЖЬ</v>
      </c>
      <c r="AX142" t="str">
        <f>CONCATENATE(AI142,AJ142)</f>
        <v>ЛОЖЬЛОЖЬ</v>
      </c>
      <c r="AY142" t="str">
        <f>CONCATENATE(AK142,AL142)</f>
        <v>ЛОЖЬЛОЖЬ</v>
      </c>
      <c r="AZ142" t="str">
        <f>CONCATENATE(AM142,AN142)</f>
        <v>ЛОЖЬЛОЖЬ</v>
      </c>
      <c r="BA142" t="str">
        <f>CONCATENATE(AO142,AP142)</f>
        <v>ЛОЖЬЛОЖЬ</v>
      </c>
      <c r="BC142" t="str">
        <f xml:space="preserve"> IF(OR(AR142= "4-2", AR142= "2-1", AR142= "-12", AR142= "-24"),"Q",
  IF(
    OR(AR142= "4-1", AR142= "40", AR142= "42"),"A",
    IF(
      AR142= "44","P",
      IF(OR(AR142= "2-2",AR142="0-2",AR142="-1-2",AR142="-2-2",AR142="-2-1",AR142="-20",AR142="-22" ),"R",
              IF(
                OR(AR142= "24",AR142="04",AR142="-14"),"M",
                IF(
                  OR(AR142= "20",AR142="22",AR142="0-1",AR142="00",AR142="02",AR142="-1-1",AR142="-10"),"I",""
                )
              )
      )
    )
  )
)</f>
        <v/>
      </c>
      <c r="BD142" t="str">
        <f xml:space="preserve"> IF(OR(AS142= "4-2", AS142= "2-1", AS142= "-12", AS142= "-24"),"Q",
  IF(
    OR(AS142= "4-1", AS142= "40", AS142= "42"),"A",
    IF(
      AS142= "44","P",
      IF(OR(AS142= "2-2",AS142="0-2",AS142="-1-2",AS142="-2-2",AS142="-2-1",AS142="-20",AS142="-22" ),"R",
              IF(
                OR(AS142= "24",AS142="04",AS142="-14"),"M",
                IF(
                  OR(AS142= "20",AS142="22",AS142="0-1",AS142="00",AS142="02",AS142="-1-1",AS142="-10"),"I",""
                )
              )
      )
    )
  )
)</f>
        <v/>
      </c>
      <c r="BE142" t="str">
        <f xml:space="preserve"> IF(OR(AT142= "4-2", AT142= "2-1", AT142= "-12", AT142= "-24"),"Q",
  IF(
    OR(AT142= "4-1", AT142= "40", AT142= "42"),"A",
    IF(
      AT142= "44","P",
      IF(OR(AT142= "2-2",AT142="0-2",AT142="-1-2",AT142="-2-2",AT142="-2-1",AT142="-20",AT142="-22" ),"R",
              IF(
                OR(AT142= "24",AT142="04",AT142="-14"),"M",
                IF(
                  OR(AT142= "20",AT142="22",AT142="0-1",AT142="00",AT142="02",AT142="-1-1",AT142="-10"),"I",""
                )
              )
      )
    )
  )
)</f>
        <v/>
      </c>
      <c r="BF142" t="str">
        <f xml:space="preserve"> IF(OR(AU142= "4-2", AU142= "2-1", AU142= "-12", AU142= "-24"),"Q",
  IF(
    OR(AU142= "4-1", AU142= "40", AU142= "42"),"A",
    IF(
      AU142= "44","P",
      IF(OR(AU142= "2-2",AU142="0-2",AU142="-1-2",AU142="-2-2",AU142="-2-1",AU142="-20",AU142="-22" ),"R",
              IF(
                OR(AU142= "24",AU142="04",AU142="-14"),"M",
                IF(
                  OR(AU142= "20",AU142="22",AU142="0-1",AU142="00",AU142="02",AU142="-1-1",AU142="-10"),"I",""
                )
              )
      )
    )
  )
)</f>
        <v/>
      </c>
      <c r="BG142" t="str">
        <f xml:space="preserve"> IF(OR(AV142= "4-2", AV142= "2-1", AV142= "-12", AV142= "-24"),"Q",
  IF(
    OR(AV142= "4-1", AV142= "40", AV142= "42"),"A",
    IF(
      AV142= "44","P",
      IF(OR(AV142= "2-2",AV142="0-2",AV142="-1-2",AV142="-2-2",AV142="-2-1",AV142="-20",AV142="-22" ),"R",
              IF(
                OR(AV142= "24",AV142="04",AV142="-14"),"M",
                IF(
                  OR(AV142= "20",AV142="22",AV142="0-1",AV142="00",AV142="02",AV142="-1-1",AV142="-10"),"I",""
                )
              )
      )
    )
  )
)</f>
        <v/>
      </c>
      <c r="BH142" t="str">
        <f xml:space="preserve"> IF(OR(AW142= "4-2", AW142= "2-1", AW142= "-12", AW142= "-24"),"Q",
  IF(
    OR(AW142= "4-1", AW142= "40", AW142= "42"),"A",
    IF(
      AW142= "44","P",
      IF(OR(AW142= "2-2",AW142="0-2",AW142="-1-2",AW142="-2-2",AW142="-2-1",AW142="-20",AW142="-22" ),"R",
              IF(
                OR(AW142= "24",AW142="04",AW142="-14"),"M",
                IF(
                  OR(AW142= "20",AW142="22",AW142="0-1",AW142="00",AW142="02",AW142="-1-1",AW142="-10"),"I",""
                )
              )
      )
    )
  )
)</f>
        <v/>
      </c>
      <c r="BI142" t="str">
        <f xml:space="preserve"> IF(OR(AX142= "4-2", AX142= "2-1", AX142= "-12", AX142= "-24"),"Q",
  IF(
    OR(AX142= "4-1", AX142= "40", AX142= "42"),"A",
    IF(
      AX142= "44","P",
      IF(OR(AX142= "2-2",AX142="0-2",AX142="-1-2",AX142="-2-2",AX142="-2-1",AX142="-20",AX142="-22" ),"R",
              IF(
                OR(AX142= "24",AX142="04",AX142="-14"),"M",
                IF(
                  OR(AX142= "20",AX142="22",AX142="0-1",AX142="00",AX142="02",AX142="-1-1",AX142="-10"),"I",""
                )
              )
      )
    )
  )
)</f>
        <v/>
      </c>
      <c r="BJ142" t="str">
        <f xml:space="preserve"> IF(OR(AY142= "4-2", AY142= "2-1", AY142= "-12", AY142= "-24"),"Q",
  IF(
    OR(AY142= "4-1", AY142= "40", AY142= "42"),"A",
    IF(
      AY142= "44","P",
      IF(OR(AY142= "2-2",AY142="0-2",AY142="-1-2",AY142="-2-2",AY142="-2-1",AY142="-20",AY142="-22" ),"R",
              IF(
                OR(AY142= "24",AY142="04",AY142="-14"),"M",
                IF(
                  OR(AY142= "20",AY142="22",AY142="0-1",AY142="00",AY142="02",AY142="-1-1",AY142="-10"),"I",""
                )
              )
      )
    )
  )
)</f>
        <v/>
      </c>
      <c r="BK142" t="str">
        <f xml:space="preserve"> IF(OR(AZ142= "4-2", AZ142= "2-1", AZ142= "-12", AZ142= "-24"),"Q",
  IF(
    OR(AZ142= "4-1", AZ142= "40", AZ142= "42"),"A",
    IF(
      AZ142= "44","P",
      IF(OR(AZ142= "2-2",AZ142="0-2",AZ142="-1-2",AZ142="-2-2",AZ142="-2-1",AZ142="-20",AZ142="-22" ),"R",
              IF(
                OR(AZ142= "24",AZ142="04",AZ142="-14"),"M",
                IF(
                  OR(AZ142= "20",AZ142="22",AZ142="0-1",AZ142="00",AZ142="02",AZ142="-1-1",AZ142="-10"),"I",""
                )
              )
      )
    )
  )
)</f>
        <v/>
      </c>
      <c r="BL142" t="str">
        <f xml:space="preserve"> IF(OR(BA142= "4-2", BA142= "2-1", BA142= "-12", BA142= "-24"),"Q",
  IF(
    OR(BA142= "4-1", BA142= "40", BA142= "42"),"A",
    IF(
      BA142= "44","P",
      IF(OR(BA142= "2-2",BA142="0-2",BA142="-1-2",BA142="-2-2",BA142="-2-1",BA142="-20",BA142="-22" ),"R",
              IF(
                OR(BA142= "24",BA142="04",BA142="-14"),"M",
                IF(
                  OR(BA142= "20",BA142="22",BA142="0-1",BA142="00",BA142="02",BA142="-1-1",BA142="-10"),"I",""
                )
              )
      )
    )
  )
)</f>
        <v/>
      </c>
    </row>
    <row r="143" spans="23:64" x14ac:dyDescent="0.25">
      <c r="W143" t="b">
        <f>IF(OR(B143=Локализация!$C$118,B143=5),4,IF(OR(B143=Локализация!$C$119,B143=4),2,IF(OR(B143=Локализация!$C$120,B143=3),0,IF(OR(B143=Локализация!$C$121,B143=2),-1,IF(OR(B143=Локализация!$C$122,B143=1),-2)))))</f>
        <v>0</v>
      </c>
      <c r="X143" t="b">
        <f>IF(OR(C143=Локализация!$C$124,C143=5),-2,IF(OR(C143=Локализация!$C$125,C143=4),-1,IF(OR(C143=Локализация!$C$126,C143=3),0,IF(OR(C143=Локализация!$C$127,C143=2),2,IF(OR(C143=Локализация!$C$128,C143=1),4)))))</f>
        <v>0</v>
      </c>
      <c r="Y143" t="b">
        <f>IF(OR(D143=Локализация!$C$118,D143=5),4,IF(OR(D143=Локализация!$C$119,D143=4),2,IF(OR(D143=Локализация!$C$120,D143=3),0,IF(OR(D143=Локализация!$C$121,D143=2),-1,IF(OR(D143=Локализация!$C$122,D143=1),-2)))))</f>
        <v>0</v>
      </c>
      <c r="Z143" t="b">
        <f>IF(OR(E143=Локализация!$C$124,E143=5),-2,IF(OR(E143=Локализация!$C$125,E143=4),-1,IF(OR(E143=Локализация!$C$126,E143=3),0,IF(OR(E143=Локализация!$C$127,E143=2),2,IF(OR(E143=Локализация!$C$128,E143=1),4)))))</f>
        <v>0</v>
      </c>
      <c r="AA143" t="b">
        <f>IF(OR(F143=Локализация!$C$118,F143=5),4,IF(OR(F143=Локализация!$C$119,F143=4),2,IF(OR(F143=Локализация!$C$120,F143=3),0,IF(OR(F143=Локализация!$C$121,F143=2),-1,IF(OR(F143=Локализация!$C$122,F143=1),-2)))))</f>
        <v>0</v>
      </c>
      <c r="AB143" t="b">
        <f>IF(OR(G143=Локализация!$C$124,G143=5),-2,IF(OR(G143=Локализация!$C$125,G143=4),-1,IF(OR(G143=Локализация!$C$126,G143=3),0,IF(OR(G143=Локализация!$C$127,G143=2),2,IF(OR(G143=Локализация!$C$128,G143=1),4)))))</f>
        <v>0</v>
      </c>
      <c r="AC143" t="b">
        <f>IF(OR(H143=Локализация!$C$118,H143=5),4,IF(OR(H143=Локализация!$C$119,H143=4),2,IF(OR(H143=Локализация!$C$120,H143=3),0,IF(OR(H143=Локализация!$C$121,H143=2),-1,IF(OR(H143=Локализация!$C$122,H143=1),-2)))))</f>
        <v>0</v>
      </c>
      <c r="AD143" t="b">
        <f>IF(OR(I143=Локализация!$C$124,I143=5),-2,IF(OR(I143=Локализация!$C$125,I143=4),-1,IF(OR(I143=Локализация!$C$126,I143=3),0,IF(OR(I143=Локализация!$C$127,I143=2),2,IF(OR(I143=Локализация!$C$128,I143=1),4)))))</f>
        <v>0</v>
      </c>
      <c r="AE143" t="b">
        <f>IF(OR(J143=Локализация!$C$118,J143=5),4,IF(OR(J143=Локализация!$C$119,J143=4),2,IF(OR(J143=Локализация!$C$120,J143=3),0,IF(OR(J143=Локализация!$C$121,J143=2),-1,IF(OR(J143=Локализация!$C$122,J143=1),-2)))))</f>
        <v>0</v>
      </c>
      <c r="AF143" t="b">
        <f>IF(OR(K143=Локализация!$C$124,K143=5),-2,IF(OR(K143=Локализация!$C$125,K143=4),-1,IF(OR(K143=Локализация!$C$126,K143=3),0,IF(OR(K143=Локализация!$C$127,K143=2),2,IF(OR(K143=Локализация!$C$128,K143=1),4)))))</f>
        <v>0</v>
      </c>
      <c r="AG143" t="b">
        <f>IF(OR(L143=Локализация!$C$118,L143=5),4,IF(OR(L143=Локализация!$C$119,L143=4),2,IF(OR(L143=Локализация!$C$120,L143=3),0,IF(OR(L143=Локализация!$C$121,L143=2),-1,IF(OR(L143=Локализация!$C$122,L143=1),-2)))))</f>
        <v>0</v>
      </c>
      <c r="AH143" t="b">
        <f>IF(OR(M143=Локализация!$C$124,M143=5),-2,IF(OR(M143=Локализация!$C$125,M143=4),-1,IF(OR(M143=Локализация!$C$126,M143=3),0,IF(OR(M143=Локализация!$C$127,M143=2),2,IF(OR(M143=Локализация!$C$128,M143=1),4)))))</f>
        <v>0</v>
      </c>
      <c r="AI143" t="b">
        <f>IF(OR(N143=Локализация!$C$118,N143=5),4,IF(OR(N143=Локализация!$C$119,N143=4),2,IF(OR(N143=Локализация!$C$120,N143=3),0,IF(OR(N143=Локализация!$C$121,N143=2),-1,IF(OR(N143=Локализация!$C$122,N143=1),-2)))))</f>
        <v>0</v>
      </c>
      <c r="AJ143" t="b">
        <f>IF(OR(O143=Локализация!$C$124,O143=5),-2,IF(OR(O143=Локализация!$C$125,O143=4),-1,IF(OR(O143=Локализация!$C$126,O143=3),0,IF(OR(O143=Локализация!$C$127,O143=2),2,IF(OR(O143=Локализация!$C$128,O143=1),4)))))</f>
        <v>0</v>
      </c>
      <c r="AK143" t="b">
        <f>IF(OR(P143=Локализация!$C$118,P143=5),4,IF(OR(P143=Локализация!$C$119,P143=4),2,IF(OR(P143=Локализация!$C$120,P143=3),0,IF(OR(P143=Локализация!$C$121,P143=2),-1,IF(OR(P143=Локализация!$C$122,P143=1),-2)))))</f>
        <v>0</v>
      </c>
      <c r="AL143" t="b">
        <f>IF(OR(Q143=Локализация!$C$124,Q143=5),-2,IF(OR(Q143=Локализация!$C$125,Q143=4),-1,IF(OR(Q143=Локализация!$C$126,Q143=3),0,IF(OR(Q143=Локализация!$C$127,Q143=2),2,IF(OR(Q143=Локализация!$C$128,Q143=1),4)))))</f>
        <v>0</v>
      </c>
      <c r="AM143" t="b">
        <f>IF(OR(R143=Локализация!$C$118,R143=5),4,IF(OR(R143=Локализация!$C$119,R143=4),2,IF(OR(R143=Локализация!$C$120,R143=3),0,IF(OR(R143=Локализация!$C$121,R143=2),-1,IF(OR(R143=Локализация!$C$122,R143=1),-2)))))</f>
        <v>0</v>
      </c>
      <c r="AN143" t="b">
        <f>IF(OR(S143=Локализация!$C$124,S143=5),-2,IF(OR(S143=Локализация!$C$125,S143=4),-1,IF(OR(S143=Локализация!$C$126,S143=3),0,IF(OR(S143=Локализация!$C$127,S143=2),2,IF(OR(S143=Локализация!$C$128,S143=1),4)))))</f>
        <v>0</v>
      </c>
      <c r="AO143" t="b">
        <f>IF(OR(T143=Локализация!$C$118,T143=5),4,IF(OR(T143=Локализация!$C$119,T143=4),2,IF(OR(T143=Локализация!$C$120,T143=3),0,IF(OR(T143=Локализация!$C$121,T143=2),-1,IF(OR(T143=Локализация!$C$122,T143=1),-2)))))</f>
        <v>0</v>
      </c>
      <c r="AP143" t="b">
        <f>IF(OR(U143=Локализация!$C$124,U143=5),-2,IF(OR(U143=Локализация!$C$125,U143=4),-1,IF(OR(U143=Локализация!$C$126,U143=3),0,IF(OR(U143=Локализация!$C$127,U143=2),2,IF(OR(U143=Локализация!$C$128,U143=1),4)))))</f>
        <v>0</v>
      </c>
      <c r="AR143" t="str">
        <f>CONCATENATE(W143,X143)</f>
        <v>ЛОЖЬЛОЖЬ</v>
      </c>
      <c r="AS143" t="str">
        <f>CONCATENATE(Y143,Z143)</f>
        <v>ЛОЖЬЛОЖЬ</v>
      </c>
      <c r="AT143" t="str">
        <f>CONCATENATE(AA143,AB143)</f>
        <v>ЛОЖЬЛОЖЬ</v>
      </c>
      <c r="AU143" t="str">
        <f>CONCATENATE(AC143,AD143)</f>
        <v>ЛОЖЬЛОЖЬ</v>
      </c>
      <c r="AV143" t="str">
        <f>CONCATENATE(AE143,AF143)</f>
        <v>ЛОЖЬЛОЖЬ</v>
      </c>
      <c r="AW143" t="str">
        <f>CONCATENATE(AG143,AH143)</f>
        <v>ЛОЖЬЛОЖЬ</v>
      </c>
      <c r="AX143" t="str">
        <f>CONCATENATE(AI143,AJ143)</f>
        <v>ЛОЖЬЛОЖЬ</v>
      </c>
      <c r="AY143" t="str">
        <f>CONCATENATE(AK143,AL143)</f>
        <v>ЛОЖЬЛОЖЬ</v>
      </c>
      <c r="AZ143" t="str">
        <f>CONCATENATE(AM143,AN143)</f>
        <v>ЛОЖЬЛОЖЬ</v>
      </c>
      <c r="BA143" t="str">
        <f>CONCATENATE(AO143,AP143)</f>
        <v>ЛОЖЬЛОЖЬ</v>
      </c>
      <c r="BC143" t="str">
        <f xml:space="preserve"> IF(OR(AR143= "4-2", AR143= "2-1", AR143= "-12", AR143= "-24"),"Q",
  IF(
    OR(AR143= "4-1", AR143= "40", AR143= "42"),"A",
    IF(
      AR143= "44","P",
      IF(OR(AR143= "2-2",AR143="0-2",AR143="-1-2",AR143="-2-2",AR143="-2-1",AR143="-20",AR143="-22" ),"R",
              IF(
                OR(AR143= "24",AR143="04",AR143="-14"),"M",
                IF(
                  OR(AR143= "20",AR143="22",AR143="0-1",AR143="00",AR143="02",AR143="-1-1",AR143="-10"),"I",""
                )
              )
      )
    )
  )
)</f>
        <v/>
      </c>
      <c r="BD143" t="str">
        <f xml:space="preserve"> IF(OR(AS143= "4-2", AS143= "2-1", AS143= "-12", AS143= "-24"),"Q",
  IF(
    OR(AS143= "4-1", AS143= "40", AS143= "42"),"A",
    IF(
      AS143= "44","P",
      IF(OR(AS143= "2-2",AS143="0-2",AS143="-1-2",AS143="-2-2",AS143="-2-1",AS143="-20",AS143="-22" ),"R",
              IF(
                OR(AS143= "24",AS143="04",AS143="-14"),"M",
                IF(
                  OR(AS143= "20",AS143="22",AS143="0-1",AS143="00",AS143="02",AS143="-1-1",AS143="-10"),"I",""
                )
              )
      )
    )
  )
)</f>
        <v/>
      </c>
      <c r="BE143" t="str">
        <f xml:space="preserve"> IF(OR(AT143= "4-2", AT143= "2-1", AT143= "-12", AT143= "-24"),"Q",
  IF(
    OR(AT143= "4-1", AT143= "40", AT143= "42"),"A",
    IF(
      AT143= "44","P",
      IF(OR(AT143= "2-2",AT143="0-2",AT143="-1-2",AT143="-2-2",AT143="-2-1",AT143="-20",AT143="-22" ),"R",
              IF(
                OR(AT143= "24",AT143="04",AT143="-14"),"M",
                IF(
                  OR(AT143= "20",AT143="22",AT143="0-1",AT143="00",AT143="02",AT143="-1-1",AT143="-10"),"I",""
                )
              )
      )
    )
  )
)</f>
        <v/>
      </c>
      <c r="BF143" t="str">
        <f xml:space="preserve"> IF(OR(AU143= "4-2", AU143= "2-1", AU143= "-12", AU143= "-24"),"Q",
  IF(
    OR(AU143= "4-1", AU143= "40", AU143= "42"),"A",
    IF(
      AU143= "44","P",
      IF(OR(AU143= "2-2",AU143="0-2",AU143="-1-2",AU143="-2-2",AU143="-2-1",AU143="-20",AU143="-22" ),"R",
              IF(
                OR(AU143= "24",AU143="04",AU143="-14"),"M",
                IF(
                  OR(AU143= "20",AU143="22",AU143="0-1",AU143="00",AU143="02",AU143="-1-1",AU143="-10"),"I",""
                )
              )
      )
    )
  )
)</f>
        <v/>
      </c>
      <c r="BG143" t="str">
        <f xml:space="preserve"> IF(OR(AV143= "4-2", AV143= "2-1", AV143= "-12", AV143= "-24"),"Q",
  IF(
    OR(AV143= "4-1", AV143= "40", AV143= "42"),"A",
    IF(
      AV143= "44","P",
      IF(OR(AV143= "2-2",AV143="0-2",AV143="-1-2",AV143="-2-2",AV143="-2-1",AV143="-20",AV143="-22" ),"R",
              IF(
                OR(AV143= "24",AV143="04",AV143="-14"),"M",
                IF(
                  OR(AV143= "20",AV143="22",AV143="0-1",AV143="00",AV143="02",AV143="-1-1",AV143="-10"),"I",""
                )
              )
      )
    )
  )
)</f>
        <v/>
      </c>
      <c r="BH143" t="str">
        <f xml:space="preserve"> IF(OR(AW143= "4-2", AW143= "2-1", AW143= "-12", AW143= "-24"),"Q",
  IF(
    OR(AW143= "4-1", AW143= "40", AW143= "42"),"A",
    IF(
      AW143= "44","P",
      IF(OR(AW143= "2-2",AW143="0-2",AW143="-1-2",AW143="-2-2",AW143="-2-1",AW143="-20",AW143="-22" ),"R",
              IF(
                OR(AW143= "24",AW143="04",AW143="-14"),"M",
                IF(
                  OR(AW143= "20",AW143="22",AW143="0-1",AW143="00",AW143="02",AW143="-1-1",AW143="-10"),"I",""
                )
              )
      )
    )
  )
)</f>
        <v/>
      </c>
      <c r="BI143" t="str">
        <f xml:space="preserve"> IF(OR(AX143= "4-2", AX143= "2-1", AX143= "-12", AX143= "-24"),"Q",
  IF(
    OR(AX143= "4-1", AX143= "40", AX143= "42"),"A",
    IF(
      AX143= "44","P",
      IF(OR(AX143= "2-2",AX143="0-2",AX143="-1-2",AX143="-2-2",AX143="-2-1",AX143="-20",AX143="-22" ),"R",
              IF(
                OR(AX143= "24",AX143="04",AX143="-14"),"M",
                IF(
                  OR(AX143= "20",AX143="22",AX143="0-1",AX143="00",AX143="02",AX143="-1-1",AX143="-10"),"I",""
                )
              )
      )
    )
  )
)</f>
        <v/>
      </c>
      <c r="BJ143" t="str">
        <f xml:space="preserve"> IF(OR(AY143= "4-2", AY143= "2-1", AY143= "-12", AY143= "-24"),"Q",
  IF(
    OR(AY143= "4-1", AY143= "40", AY143= "42"),"A",
    IF(
      AY143= "44","P",
      IF(OR(AY143= "2-2",AY143="0-2",AY143="-1-2",AY143="-2-2",AY143="-2-1",AY143="-20",AY143="-22" ),"R",
              IF(
                OR(AY143= "24",AY143="04",AY143="-14"),"M",
                IF(
                  OR(AY143= "20",AY143="22",AY143="0-1",AY143="00",AY143="02",AY143="-1-1",AY143="-10"),"I",""
                )
              )
      )
    )
  )
)</f>
        <v/>
      </c>
      <c r="BK143" t="str">
        <f xml:space="preserve"> IF(OR(AZ143= "4-2", AZ143= "2-1", AZ143= "-12", AZ143= "-24"),"Q",
  IF(
    OR(AZ143= "4-1", AZ143= "40", AZ143= "42"),"A",
    IF(
      AZ143= "44","P",
      IF(OR(AZ143= "2-2",AZ143="0-2",AZ143="-1-2",AZ143="-2-2",AZ143="-2-1",AZ143="-20",AZ143="-22" ),"R",
              IF(
                OR(AZ143= "24",AZ143="04",AZ143="-14"),"M",
                IF(
                  OR(AZ143= "20",AZ143="22",AZ143="0-1",AZ143="00",AZ143="02",AZ143="-1-1",AZ143="-10"),"I",""
                )
              )
      )
    )
  )
)</f>
        <v/>
      </c>
      <c r="BL143" t="str">
        <f xml:space="preserve"> IF(OR(BA143= "4-2", BA143= "2-1", BA143= "-12", BA143= "-24"),"Q",
  IF(
    OR(BA143= "4-1", BA143= "40", BA143= "42"),"A",
    IF(
      BA143= "44","P",
      IF(OR(BA143= "2-2",BA143="0-2",BA143="-1-2",BA143="-2-2",BA143="-2-1",BA143="-20",BA143="-22" ),"R",
              IF(
                OR(BA143= "24",BA143="04",BA143="-14"),"M",
                IF(
                  OR(BA143= "20",BA143="22",BA143="0-1",BA143="00",BA143="02",BA143="-1-1",BA143="-10"),"I",""
                )
              )
      )
    )
  )
)</f>
        <v/>
      </c>
    </row>
    <row r="144" spans="23:64" x14ac:dyDescent="0.25">
      <c r="W144" t="b">
        <f>IF(OR(B144=Локализация!$C$118,B144=5),4,IF(OR(B144=Локализация!$C$119,B144=4),2,IF(OR(B144=Локализация!$C$120,B144=3),0,IF(OR(B144=Локализация!$C$121,B144=2),-1,IF(OR(B144=Локализация!$C$122,B144=1),-2)))))</f>
        <v>0</v>
      </c>
      <c r="X144" t="b">
        <f>IF(OR(C144=Локализация!$C$124,C144=5),-2,IF(OR(C144=Локализация!$C$125,C144=4),-1,IF(OR(C144=Локализация!$C$126,C144=3),0,IF(OR(C144=Локализация!$C$127,C144=2),2,IF(OR(C144=Локализация!$C$128,C144=1),4)))))</f>
        <v>0</v>
      </c>
      <c r="Y144" t="b">
        <f>IF(OR(D144=Локализация!$C$118,D144=5),4,IF(OR(D144=Локализация!$C$119,D144=4),2,IF(OR(D144=Локализация!$C$120,D144=3),0,IF(OR(D144=Локализация!$C$121,D144=2),-1,IF(OR(D144=Локализация!$C$122,D144=1),-2)))))</f>
        <v>0</v>
      </c>
      <c r="Z144" t="b">
        <f>IF(OR(E144=Локализация!$C$124,E144=5),-2,IF(OR(E144=Локализация!$C$125,E144=4),-1,IF(OR(E144=Локализация!$C$126,E144=3),0,IF(OR(E144=Локализация!$C$127,E144=2),2,IF(OR(E144=Локализация!$C$128,E144=1),4)))))</f>
        <v>0</v>
      </c>
      <c r="AA144" t="b">
        <f>IF(OR(F144=Локализация!$C$118,F144=5),4,IF(OR(F144=Локализация!$C$119,F144=4),2,IF(OR(F144=Локализация!$C$120,F144=3),0,IF(OR(F144=Локализация!$C$121,F144=2),-1,IF(OR(F144=Локализация!$C$122,F144=1),-2)))))</f>
        <v>0</v>
      </c>
      <c r="AB144" t="b">
        <f>IF(OR(G144=Локализация!$C$124,G144=5),-2,IF(OR(G144=Локализация!$C$125,G144=4),-1,IF(OR(G144=Локализация!$C$126,G144=3),0,IF(OR(G144=Локализация!$C$127,G144=2),2,IF(OR(G144=Локализация!$C$128,G144=1),4)))))</f>
        <v>0</v>
      </c>
      <c r="AC144" t="b">
        <f>IF(OR(H144=Локализация!$C$118,H144=5),4,IF(OR(H144=Локализация!$C$119,H144=4),2,IF(OR(H144=Локализация!$C$120,H144=3),0,IF(OR(H144=Локализация!$C$121,H144=2),-1,IF(OR(H144=Локализация!$C$122,H144=1),-2)))))</f>
        <v>0</v>
      </c>
      <c r="AD144" t="b">
        <f>IF(OR(I144=Локализация!$C$124,I144=5),-2,IF(OR(I144=Локализация!$C$125,I144=4),-1,IF(OR(I144=Локализация!$C$126,I144=3),0,IF(OR(I144=Локализация!$C$127,I144=2),2,IF(OR(I144=Локализация!$C$128,I144=1),4)))))</f>
        <v>0</v>
      </c>
      <c r="AE144" t="b">
        <f>IF(OR(J144=Локализация!$C$118,J144=5),4,IF(OR(J144=Локализация!$C$119,J144=4),2,IF(OR(J144=Локализация!$C$120,J144=3),0,IF(OR(J144=Локализация!$C$121,J144=2),-1,IF(OR(J144=Локализация!$C$122,J144=1),-2)))))</f>
        <v>0</v>
      </c>
      <c r="AF144" t="b">
        <f>IF(OR(K144=Локализация!$C$124,K144=5),-2,IF(OR(K144=Локализация!$C$125,K144=4),-1,IF(OR(K144=Локализация!$C$126,K144=3),0,IF(OR(K144=Локализация!$C$127,K144=2),2,IF(OR(K144=Локализация!$C$128,K144=1),4)))))</f>
        <v>0</v>
      </c>
      <c r="AG144" t="b">
        <f>IF(OR(L144=Локализация!$C$118,L144=5),4,IF(OR(L144=Локализация!$C$119,L144=4),2,IF(OR(L144=Локализация!$C$120,L144=3),0,IF(OR(L144=Локализация!$C$121,L144=2),-1,IF(OR(L144=Локализация!$C$122,L144=1),-2)))))</f>
        <v>0</v>
      </c>
      <c r="AH144" t="b">
        <f>IF(OR(M144=Локализация!$C$124,M144=5),-2,IF(OR(M144=Локализация!$C$125,M144=4),-1,IF(OR(M144=Локализация!$C$126,M144=3),0,IF(OR(M144=Локализация!$C$127,M144=2),2,IF(OR(M144=Локализация!$C$128,M144=1),4)))))</f>
        <v>0</v>
      </c>
      <c r="AI144" t="b">
        <f>IF(OR(N144=Локализация!$C$118,N144=5),4,IF(OR(N144=Локализация!$C$119,N144=4),2,IF(OR(N144=Локализация!$C$120,N144=3),0,IF(OR(N144=Локализация!$C$121,N144=2),-1,IF(OR(N144=Локализация!$C$122,N144=1),-2)))))</f>
        <v>0</v>
      </c>
      <c r="AJ144" t="b">
        <f>IF(OR(O144=Локализация!$C$124,O144=5),-2,IF(OR(O144=Локализация!$C$125,O144=4),-1,IF(OR(O144=Локализация!$C$126,O144=3),0,IF(OR(O144=Локализация!$C$127,O144=2),2,IF(OR(O144=Локализация!$C$128,O144=1),4)))))</f>
        <v>0</v>
      </c>
      <c r="AK144" t="b">
        <f>IF(OR(P144=Локализация!$C$118,P144=5),4,IF(OR(P144=Локализация!$C$119,P144=4),2,IF(OR(P144=Локализация!$C$120,P144=3),0,IF(OR(P144=Локализация!$C$121,P144=2),-1,IF(OR(P144=Локализация!$C$122,P144=1),-2)))))</f>
        <v>0</v>
      </c>
      <c r="AL144" t="b">
        <f>IF(OR(Q144=Локализация!$C$124,Q144=5),-2,IF(OR(Q144=Локализация!$C$125,Q144=4),-1,IF(OR(Q144=Локализация!$C$126,Q144=3),0,IF(OR(Q144=Локализация!$C$127,Q144=2),2,IF(OR(Q144=Локализация!$C$128,Q144=1),4)))))</f>
        <v>0</v>
      </c>
      <c r="AM144" t="b">
        <f>IF(OR(R144=Локализация!$C$118,R144=5),4,IF(OR(R144=Локализация!$C$119,R144=4),2,IF(OR(R144=Локализация!$C$120,R144=3),0,IF(OR(R144=Локализация!$C$121,R144=2),-1,IF(OR(R144=Локализация!$C$122,R144=1),-2)))))</f>
        <v>0</v>
      </c>
      <c r="AN144" t="b">
        <f>IF(OR(S144=Локализация!$C$124,S144=5),-2,IF(OR(S144=Локализация!$C$125,S144=4),-1,IF(OR(S144=Локализация!$C$126,S144=3),0,IF(OR(S144=Локализация!$C$127,S144=2),2,IF(OR(S144=Локализация!$C$128,S144=1),4)))))</f>
        <v>0</v>
      </c>
      <c r="AO144" t="b">
        <f>IF(OR(T144=Локализация!$C$118,T144=5),4,IF(OR(T144=Локализация!$C$119,T144=4),2,IF(OR(T144=Локализация!$C$120,T144=3),0,IF(OR(T144=Локализация!$C$121,T144=2),-1,IF(OR(T144=Локализация!$C$122,T144=1),-2)))))</f>
        <v>0</v>
      </c>
      <c r="AP144" t="b">
        <f>IF(OR(U144=Локализация!$C$124,U144=5),-2,IF(OR(U144=Локализация!$C$125,U144=4),-1,IF(OR(U144=Локализация!$C$126,U144=3),0,IF(OR(U144=Локализация!$C$127,U144=2),2,IF(OR(U144=Локализация!$C$128,U144=1),4)))))</f>
        <v>0</v>
      </c>
      <c r="AR144" t="str">
        <f>CONCATENATE(W144,X144)</f>
        <v>ЛОЖЬЛОЖЬ</v>
      </c>
      <c r="AS144" t="str">
        <f>CONCATENATE(Y144,Z144)</f>
        <v>ЛОЖЬЛОЖЬ</v>
      </c>
      <c r="AT144" t="str">
        <f>CONCATENATE(AA144,AB144)</f>
        <v>ЛОЖЬЛОЖЬ</v>
      </c>
      <c r="AU144" t="str">
        <f>CONCATENATE(AC144,AD144)</f>
        <v>ЛОЖЬЛОЖЬ</v>
      </c>
      <c r="AV144" t="str">
        <f>CONCATENATE(AE144,AF144)</f>
        <v>ЛОЖЬЛОЖЬ</v>
      </c>
      <c r="AW144" t="str">
        <f>CONCATENATE(AG144,AH144)</f>
        <v>ЛОЖЬЛОЖЬ</v>
      </c>
      <c r="AX144" t="str">
        <f>CONCATENATE(AI144,AJ144)</f>
        <v>ЛОЖЬЛОЖЬ</v>
      </c>
      <c r="AY144" t="str">
        <f>CONCATENATE(AK144,AL144)</f>
        <v>ЛОЖЬЛОЖЬ</v>
      </c>
      <c r="AZ144" t="str">
        <f>CONCATENATE(AM144,AN144)</f>
        <v>ЛОЖЬЛОЖЬ</v>
      </c>
      <c r="BA144" t="str">
        <f>CONCATENATE(AO144,AP144)</f>
        <v>ЛОЖЬЛОЖЬ</v>
      </c>
      <c r="BC144" t="str">
        <f xml:space="preserve"> IF(OR(AR144= "4-2", AR144= "2-1", AR144= "-12", AR144= "-24"),"Q",
  IF(
    OR(AR144= "4-1", AR144= "40", AR144= "42"),"A",
    IF(
      AR144= "44","P",
      IF(OR(AR144= "2-2",AR144="0-2",AR144="-1-2",AR144="-2-2",AR144="-2-1",AR144="-20",AR144="-22" ),"R",
              IF(
                OR(AR144= "24",AR144="04",AR144="-14"),"M",
                IF(
                  OR(AR144= "20",AR144="22",AR144="0-1",AR144="00",AR144="02",AR144="-1-1",AR144="-10"),"I",""
                )
              )
      )
    )
  )
)</f>
        <v/>
      </c>
      <c r="BD144" t="str">
        <f xml:space="preserve"> IF(OR(AS144= "4-2", AS144= "2-1", AS144= "-12", AS144= "-24"),"Q",
  IF(
    OR(AS144= "4-1", AS144= "40", AS144= "42"),"A",
    IF(
      AS144= "44","P",
      IF(OR(AS144= "2-2",AS144="0-2",AS144="-1-2",AS144="-2-2",AS144="-2-1",AS144="-20",AS144="-22" ),"R",
              IF(
                OR(AS144= "24",AS144="04",AS144="-14"),"M",
                IF(
                  OR(AS144= "20",AS144="22",AS144="0-1",AS144="00",AS144="02",AS144="-1-1",AS144="-10"),"I",""
                )
              )
      )
    )
  )
)</f>
        <v/>
      </c>
      <c r="BE144" t="str">
        <f xml:space="preserve"> IF(OR(AT144= "4-2", AT144= "2-1", AT144= "-12", AT144= "-24"),"Q",
  IF(
    OR(AT144= "4-1", AT144= "40", AT144= "42"),"A",
    IF(
      AT144= "44","P",
      IF(OR(AT144= "2-2",AT144="0-2",AT144="-1-2",AT144="-2-2",AT144="-2-1",AT144="-20",AT144="-22" ),"R",
              IF(
                OR(AT144= "24",AT144="04",AT144="-14"),"M",
                IF(
                  OR(AT144= "20",AT144="22",AT144="0-1",AT144="00",AT144="02",AT144="-1-1",AT144="-10"),"I",""
                )
              )
      )
    )
  )
)</f>
        <v/>
      </c>
      <c r="BF144" t="str">
        <f xml:space="preserve"> IF(OR(AU144= "4-2", AU144= "2-1", AU144= "-12", AU144= "-24"),"Q",
  IF(
    OR(AU144= "4-1", AU144= "40", AU144= "42"),"A",
    IF(
      AU144= "44","P",
      IF(OR(AU144= "2-2",AU144="0-2",AU144="-1-2",AU144="-2-2",AU144="-2-1",AU144="-20",AU144="-22" ),"R",
              IF(
                OR(AU144= "24",AU144="04",AU144="-14"),"M",
                IF(
                  OR(AU144= "20",AU144="22",AU144="0-1",AU144="00",AU144="02",AU144="-1-1",AU144="-10"),"I",""
                )
              )
      )
    )
  )
)</f>
        <v/>
      </c>
      <c r="BG144" t="str">
        <f xml:space="preserve"> IF(OR(AV144= "4-2", AV144= "2-1", AV144= "-12", AV144= "-24"),"Q",
  IF(
    OR(AV144= "4-1", AV144= "40", AV144= "42"),"A",
    IF(
      AV144= "44","P",
      IF(OR(AV144= "2-2",AV144="0-2",AV144="-1-2",AV144="-2-2",AV144="-2-1",AV144="-20",AV144="-22" ),"R",
              IF(
                OR(AV144= "24",AV144="04",AV144="-14"),"M",
                IF(
                  OR(AV144= "20",AV144="22",AV144="0-1",AV144="00",AV144="02",AV144="-1-1",AV144="-10"),"I",""
                )
              )
      )
    )
  )
)</f>
        <v/>
      </c>
      <c r="BH144" t="str">
        <f xml:space="preserve"> IF(OR(AW144= "4-2", AW144= "2-1", AW144= "-12", AW144= "-24"),"Q",
  IF(
    OR(AW144= "4-1", AW144= "40", AW144= "42"),"A",
    IF(
      AW144= "44","P",
      IF(OR(AW144= "2-2",AW144="0-2",AW144="-1-2",AW144="-2-2",AW144="-2-1",AW144="-20",AW144="-22" ),"R",
              IF(
                OR(AW144= "24",AW144="04",AW144="-14"),"M",
                IF(
                  OR(AW144= "20",AW144="22",AW144="0-1",AW144="00",AW144="02",AW144="-1-1",AW144="-10"),"I",""
                )
              )
      )
    )
  )
)</f>
        <v/>
      </c>
      <c r="BI144" t="str">
        <f xml:space="preserve"> IF(OR(AX144= "4-2", AX144= "2-1", AX144= "-12", AX144= "-24"),"Q",
  IF(
    OR(AX144= "4-1", AX144= "40", AX144= "42"),"A",
    IF(
      AX144= "44","P",
      IF(OR(AX144= "2-2",AX144="0-2",AX144="-1-2",AX144="-2-2",AX144="-2-1",AX144="-20",AX144="-22" ),"R",
              IF(
                OR(AX144= "24",AX144="04",AX144="-14"),"M",
                IF(
                  OR(AX144= "20",AX144="22",AX144="0-1",AX144="00",AX144="02",AX144="-1-1",AX144="-10"),"I",""
                )
              )
      )
    )
  )
)</f>
        <v/>
      </c>
      <c r="BJ144" t="str">
        <f xml:space="preserve"> IF(OR(AY144= "4-2", AY144= "2-1", AY144= "-12", AY144= "-24"),"Q",
  IF(
    OR(AY144= "4-1", AY144= "40", AY144= "42"),"A",
    IF(
      AY144= "44","P",
      IF(OR(AY144= "2-2",AY144="0-2",AY144="-1-2",AY144="-2-2",AY144="-2-1",AY144="-20",AY144="-22" ),"R",
              IF(
                OR(AY144= "24",AY144="04",AY144="-14"),"M",
                IF(
                  OR(AY144= "20",AY144="22",AY144="0-1",AY144="00",AY144="02",AY144="-1-1",AY144="-10"),"I",""
                )
              )
      )
    )
  )
)</f>
        <v/>
      </c>
      <c r="BK144" t="str">
        <f xml:space="preserve"> IF(OR(AZ144= "4-2", AZ144= "2-1", AZ144= "-12", AZ144= "-24"),"Q",
  IF(
    OR(AZ144= "4-1", AZ144= "40", AZ144= "42"),"A",
    IF(
      AZ144= "44","P",
      IF(OR(AZ144= "2-2",AZ144="0-2",AZ144="-1-2",AZ144="-2-2",AZ144="-2-1",AZ144="-20",AZ144="-22" ),"R",
              IF(
                OR(AZ144= "24",AZ144="04",AZ144="-14"),"M",
                IF(
                  OR(AZ144= "20",AZ144="22",AZ144="0-1",AZ144="00",AZ144="02",AZ144="-1-1",AZ144="-10"),"I",""
                )
              )
      )
    )
  )
)</f>
        <v/>
      </c>
      <c r="BL144" t="str">
        <f xml:space="preserve"> IF(OR(BA144= "4-2", BA144= "2-1", BA144= "-12", BA144= "-24"),"Q",
  IF(
    OR(BA144= "4-1", BA144= "40", BA144= "42"),"A",
    IF(
      BA144= "44","P",
      IF(OR(BA144= "2-2",BA144="0-2",BA144="-1-2",BA144="-2-2",BA144="-2-1",BA144="-20",BA144="-22" ),"R",
              IF(
                OR(BA144= "24",BA144="04",BA144="-14"),"M",
                IF(
                  OR(BA144= "20",BA144="22",BA144="0-1",BA144="00",BA144="02",BA144="-1-1",BA144="-10"),"I",""
                )
              )
      )
    )
  )
)</f>
        <v/>
      </c>
    </row>
    <row r="145" spans="23:64" x14ac:dyDescent="0.25">
      <c r="W145" t="b">
        <f>IF(OR(B145=Локализация!$C$118,B145=5),4,IF(OR(B145=Локализация!$C$119,B145=4),2,IF(OR(B145=Локализация!$C$120,B145=3),0,IF(OR(B145=Локализация!$C$121,B145=2),-1,IF(OR(B145=Локализация!$C$122,B145=1),-2)))))</f>
        <v>0</v>
      </c>
      <c r="X145" t="b">
        <f>IF(OR(C145=Локализация!$C$124,C145=5),-2,IF(OR(C145=Локализация!$C$125,C145=4),-1,IF(OR(C145=Локализация!$C$126,C145=3),0,IF(OR(C145=Локализация!$C$127,C145=2),2,IF(OR(C145=Локализация!$C$128,C145=1),4)))))</f>
        <v>0</v>
      </c>
      <c r="Y145" t="b">
        <f>IF(OR(D145=Локализация!$C$118,D145=5),4,IF(OR(D145=Локализация!$C$119,D145=4),2,IF(OR(D145=Локализация!$C$120,D145=3),0,IF(OR(D145=Локализация!$C$121,D145=2),-1,IF(OR(D145=Локализация!$C$122,D145=1),-2)))))</f>
        <v>0</v>
      </c>
      <c r="Z145" t="b">
        <f>IF(OR(E145=Локализация!$C$124,E145=5),-2,IF(OR(E145=Локализация!$C$125,E145=4),-1,IF(OR(E145=Локализация!$C$126,E145=3),0,IF(OR(E145=Локализация!$C$127,E145=2),2,IF(OR(E145=Локализация!$C$128,E145=1),4)))))</f>
        <v>0</v>
      </c>
      <c r="AA145" t="b">
        <f>IF(OR(F145=Локализация!$C$118,F145=5),4,IF(OR(F145=Локализация!$C$119,F145=4),2,IF(OR(F145=Локализация!$C$120,F145=3),0,IF(OR(F145=Локализация!$C$121,F145=2),-1,IF(OR(F145=Локализация!$C$122,F145=1),-2)))))</f>
        <v>0</v>
      </c>
      <c r="AB145" t="b">
        <f>IF(OR(G145=Локализация!$C$124,G145=5),-2,IF(OR(G145=Локализация!$C$125,G145=4),-1,IF(OR(G145=Локализация!$C$126,G145=3),0,IF(OR(G145=Локализация!$C$127,G145=2),2,IF(OR(G145=Локализация!$C$128,G145=1),4)))))</f>
        <v>0</v>
      </c>
      <c r="AC145" t="b">
        <f>IF(OR(H145=Локализация!$C$118,H145=5),4,IF(OR(H145=Локализация!$C$119,H145=4),2,IF(OR(H145=Локализация!$C$120,H145=3),0,IF(OR(H145=Локализация!$C$121,H145=2),-1,IF(OR(H145=Локализация!$C$122,H145=1),-2)))))</f>
        <v>0</v>
      </c>
      <c r="AD145" t="b">
        <f>IF(OR(I145=Локализация!$C$124,I145=5),-2,IF(OR(I145=Локализация!$C$125,I145=4),-1,IF(OR(I145=Локализация!$C$126,I145=3),0,IF(OR(I145=Локализация!$C$127,I145=2),2,IF(OR(I145=Локализация!$C$128,I145=1),4)))))</f>
        <v>0</v>
      </c>
      <c r="AE145" t="b">
        <f>IF(OR(J145=Локализация!$C$118,J145=5),4,IF(OR(J145=Локализация!$C$119,J145=4),2,IF(OR(J145=Локализация!$C$120,J145=3),0,IF(OR(J145=Локализация!$C$121,J145=2),-1,IF(OR(J145=Локализация!$C$122,J145=1),-2)))))</f>
        <v>0</v>
      </c>
      <c r="AF145" t="b">
        <f>IF(OR(K145=Локализация!$C$124,K145=5),-2,IF(OR(K145=Локализация!$C$125,K145=4),-1,IF(OR(K145=Локализация!$C$126,K145=3),0,IF(OR(K145=Локализация!$C$127,K145=2),2,IF(OR(K145=Локализация!$C$128,K145=1),4)))))</f>
        <v>0</v>
      </c>
      <c r="AG145" t="b">
        <f>IF(OR(L145=Локализация!$C$118,L145=5),4,IF(OR(L145=Локализация!$C$119,L145=4),2,IF(OR(L145=Локализация!$C$120,L145=3),0,IF(OR(L145=Локализация!$C$121,L145=2),-1,IF(OR(L145=Локализация!$C$122,L145=1),-2)))))</f>
        <v>0</v>
      </c>
      <c r="AH145" t="b">
        <f>IF(OR(M145=Локализация!$C$124,M145=5),-2,IF(OR(M145=Локализация!$C$125,M145=4),-1,IF(OR(M145=Локализация!$C$126,M145=3),0,IF(OR(M145=Локализация!$C$127,M145=2),2,IF(OR(M145=Локализация!$C$128,M145=1),4)))))</f>
        <v>0</v>
      </c>
      <c r="AI145" t="b">
        <f>IF(OR(N145=Локализация!$C$118,N145=5),4,IF(OR(N145=Локализация!$C$119,N145=4),2,IF(OR(N145=Локализация!$C$120,N145=3),0,IF(OR(N145=Локализация!$C$121,N145=2),-1,IF(OR(N145=Локализация!$C$122,N145=1),-2)))))</f>
        <v>0</v>
      </c>
      <c r="AJ145" t="b">
        <f>IF(OR(O145=Локализация!$C$124,O145=5),-2,IF(OR(O145=Локализация!$C$125,O145=4),-1,IF(OR(O145=Локализация!$C$126,O145=3),0,IF(OR(O145=Локализация!$C$127,O145=2),2,IF(OR(O145=Локализация!$C$128,O145=1),4)))))</f>
        <v>0</v>
      </c>
      <c r="AK145" t="b">
        <f>IF(OR(P145=Локализация!$C$118,P145=5),4,IF(OR(P145=Локализация!$C$119,P145=4),2,IF(OR(P145=Локализация!$C$120,P145=3),0,IF(OR(P145=Локализация!$C$121,P145=2),-1,IF(OR(P145=Локализация!$C$122,P145=1),-2)))))</f>
        <v>0</v>
      </c>
      <c r="AL145" t="b">
        <f>IF(OR(Q145=Локализация!$C$124,Q145=5),-2,IF(OR(Q145=Локализация!$C$125,Q145=4),-1,IF(OR(Q145=Локализация!$C$126,Q145=3),0,IF(OR(Q145=Локализация!$C$127,Q145=2),2,IF(OR(Q145=Локализация!$C$128,Q145=1),4)))))</f>
        <v>0</v>
      </c>
      <c r="AM145" t="b">
        <f>IF(OR(R145=Локализация!$C$118,R145=5),4,IF(OR(R145=Локализация!$C$119,R145=4),2,IF(OR(R145=Локализация!$C$120,R145=3),0,IF(OR(R145=Локализация!$C$121,R145=2),-1,IF(OR(R145=Локализация!$C$122,R145=1),-2)))))</f>
        <v>0</v>
      </c>
      <c r="AN145" t="b">
        <f>IF(OR(S145=Локализация!$C$124,S145=5),-2,IF(OR(S145=Локализация!$C$125,S145=4),-1,IF(OR(S145=Локализация!$C$126,S145=3),0,IF(OR(S145=Локализация!$C$127,S145=2),2,IF(OR(S145=Локализация!$C$128,S145=1),4)))))</f>
        <v>0</v>
      </c>
      <c r="AO145" t="b">
        <f>IF(OR(T145=Локализация!$C$118,T145=5),4,IF(OR(T145=Локализация!$C$119,T145=4),2,IF(OR(T145=Локализация!$C$120,T145=3),0,IF(OR(T145=Локализация!$C$121,T145=2),-1,IF(OR(T145=Локализация!$C$122,T145=1),-2)))))</f>
        <v>0</v>
      </c>
      <c r="AP145" t="b">
        <f>IF(OR(U145=Локализация!$C$124,U145=5),-2,IF(OR(U145=Локализация!$C$125,U145=4),-1,IF(OR(U145=Локализация!$C$126,U145=3),0,IF(OR(U145=Локализация!$C$127,U145=2),2,IF(OR(U145=Локализация!$C$128,U145=1),4)))))</f>
        <v>0</v>
      </c>
      <c r="AR145" t="str">
        <f>CONCATENATE(W145,X145)</f>
        <v>ЛОЖЬЛОЖЬ</v>
      </c>
      <c r="AS145" t="str">
        <f>CONCATENATE(Y145,Z145)</f>
        <v>ЛОЖЬЛОЖЬ</v>
      </c>
      <c r="AT145" t="str">
        <f>CONCATENATE(AA145,AB145)</f>
        <v>ЛОЖЬЛОЖЬ</v>
      </c>
      <c r="AU145" t="str">
        <f>CONCATENATE(AC145,AD145)</f>
        <v>ЛОЖЬЛОЖЬ</v>
      </c>
      <c r="AV145" t="str">
        <f>CONCATENATE(AE145,AF145)</f>
        <v>ЛОЖЬЛОЖЬ</v>
      </c>
      <c r="AW145" t="str">
        <f>CONCATENATE(AG145,AH145)</f>
        <v>ЛОЖЬЛОЖЬ</v>
      </c>
      <c r="AX145" t="str">
        <f>CONCATENATE(AI145,AJ145)</f>
        <v>ЛОЖЬЛОЖЬ</v>
      </c>
      <c r="AY145" t="str">
        <f>CONCATENATE(AK145,AL145)</f>
        <v>ЛОЖЬЛОЖЬ</v>
      </c>
      <c r="AZ145" t="str">
        <f>CONCATENATE(AM145,AN145)</f>
        <v>ЛОЖЬЛОЖЬ</v>
      </c>
      <c r="BA145" t="str">
        <f>CONCATENATE(AO145,AP145)</f>
        <v>ЛОЖЬЛОЖЬ</v>
      </c>
      <c r="BC145" t="str">
        <f xml:space="preserve"> IF(OR(AR145= "4-2", AR145= "2-1", AR145= "-12", AR145= "-24"),"Q",
  IF(
    OR(AR145= "4-1", AR145= "40", AR145= "42"),"A",
    IF(
      AR145= "44","P",
      IF(OR(AR145= "2-2",AR145="0-2",AR145="-1-2",AR145="-2-2",AR145="-2-1",AR145="-20",AR145="-22" ),"R",
              IF(
                OR(AR145= "24",AR145="04",AR145="-14"),"M",
                IF(
                  OR(AR145= "20",AR145="22",AR145="0-1",AR145="00",AR145="02",AR145="-1-1",AR145="-10"),"I",""
                )
              )
      )
    )
  )
)</f>
        <v/>
      </c>
      <c r="BD145" t="str">
        <f xml:space="preserve"> IF(OR(AS145= "4-2", AS145= "2-1", AS145= "-12", AS145= "-24"),"Q",
  IF(
    OR(AS145= "4-1", AS145= "40", AS145= "42"),"A",
    IF(
      AS145= "44","P",
      IF(OR(AS145= "2-2",AS145="0-2",AS145="-1-2",AS145="-2-2",AS145="-2-1",AS145="-20",AS145="-22" ),"R",
              IF(
                OR(AS145= "24",AS145="04",AS145="-14"),"M",
                IF(
                  OR(AS145= "20",AS145="22",AS145="0-1",AS145="00",AS145="02",AS145="-1-1",AS145="-10"),"I",""
                )
              )
      )
    )
  )
)</f>
        <v/>
      </c>
      <c r="BE145" t="str">
        <f xml:space="preserve"> IF(OR(AT145= "4-2", AT145= "2-1", AT145= "-12", AT145= "-24"),"Q",
  IF(
    OR(AT145= "4-1", AT145= "40", AT145= "42"),"A",
    IF(
      AT145= "44","P",
      IF(OR(AT145= "2-2",AT145="0-2",AT145="-1-2",AT145="-2-2",AT145="-2-1",AT145="-20",AT145="-22" ),"R",
              IF(
                OR(AT145= "24",AT145="04",AT145="-14"),"M",
                IF(
                  OR(AT145= "20",AT145="22",AT145="0-1",AT145="00",AT145="02",AT145="-1-1",AT145="-10"),"I",""
                )
              )
      )
    )
  )
)</f>
        <v/>
      </c>
      <c r="BF145" t="str">
        <f xml:space="preserve"> IF(OR(AU145= "4-2", AU145= "2-1", AU145= "-12", AU145= "-24"),"Q",
  IF(
    OR(AU145= "4-1", AU145= "40", AU145= "42"),"A",
    IF(
      AU145= "44","P",
      IF(OR(AU145= "2-2",AU145="0-2",AU145="-1-2",AU145="-2-2",AU145="-2-1",AU145="-20",AU145="-22" ),"R",
              IF(
                OR(AU145= "24",AU145="04",AU145="-14"),"M",
                IF(
                  OR(AU145= "20",AU145="22",AU145="0-1",AU145="00",AU145="02",AU145="-1-1",AU145="-10"),"I",""
                )
              )
      )
    )
  )
)</f>
        <v/>
      </c>
      <c r="BG145" t="str">
        <f xml:space="preserve"> IF(OR(AV145= "4-2", AV145= "2-1", AV145= "-12", AV145= "-24"),"Q",
  IF(
    OR(AV145= "4-1", AV145= "40", AV145= "42"),"A",
    IF(
      AV145= "44","P",
      IF(OR(AV145= "2-2",AV145="0-2",AV145="-1-2",AV145="-2-2",AV145="-2-1",AV145="-20",AV145="-22" ),"R",
              IF(
                OR(AV145= "24",AV145="04",AV145="-14"),"M",
                IF(
                  OR(AV145= "20",AV145="22",AV145="0-1",AV145="00",AV145="02",AV145="-1-1",AV145="-10"),"I",""
                )
              )
      )
    )
  )
)</f>
        <v/>
      </c>
      <c r="BH145" t="str">
        <f xml:space="preserve"> IF(OR(AW145= "4-2", AW145= "2-1", AW145= "-12", AW145= "-24"),"Q",
  IF(
    OR(AW145= "4-1", AW145= "40", AW145= "42"),"A",
    IF(
      AW145= "44","P",
      IF(OR(AW145= "2-2",AW145="0-2",AW145="-1-2",AW145="-2-2",AW145="-2-1",AW145="-20",AW145="-22" ),"R",
              IF(
                OR(AW145= "24",AW145="04",AW145="-14"),"M",
                IF(
                  OR(AW145= "20",AW145="22",AW145="0-1",AW145="00",AW145="02",AW145="-1-1",AW145="-10"),"I",""
                )
              )
      )
    )
  )
)</f>
        <v/>
      </c>
      <c r="BI145" t="str">
        <f xml:space="preserve"> IF(OR(AX145= "4-2", AX145= "2-1", AX145= "-12", AX145= "-24"),"Q",
  IF(
    OR(AX145= "4-1", AX145= "40", AX145= "42"),"A",
    IF(
      AX145= "44","P",
      IF(OR(AX145= "2-2",AX145="0-2",AX145="-1-2",AX145="-2-2",AX145="-2-1",AX145="-20",AX145="-22" ),"R",
              IF(
                OR(AX145= "24",AX145="04",AX145="-14"),"M",
                IF(
                  OR(AX145= "20",AX145="22",AX145="0-1",AX145="00",AX145="02",AX145="-1-1",AX145="-10"),"I",""
                )
              )
      )
    )
  )
)</f>
        <v/>
      </c>
      <c r="BJ145" t="str">
        <f xml:space="preserve"> IF(OR(AY145= "4-2", AY145= "2-1", AY145= "-12", AY145= "-24"),"Q",
  IF(
    OR(AY145= "4-1", AY145= "40", AY145= "42"),"A",
    IF(
      AY145= "44","P",
      IF(OR(AY145= "2-2",AY145="0-2",AY145="-1-2",AY145="-2-2",AY145="-2-1",AY145="-20",AY145="-22" ),"R",
              IF(
                OR(AY145= "24",AY145="04",AY145="-14"),"M",
                IF(
                  OR(AY145= "20",AY145="22",AY145="0-1",AY145="00",AY145="02",AY145="-1-1",AY145="-10"),"I",""
                )
              )
      )
    )
  )
)</f>
        <v/>
      </c>
      <c r="BK145" t="str">
        <f xml:space="preserve"> IF(OR(AZ145= "4-2", AZ145= "2-1", AZ145= "-12", AZ145= "-24"),"Q",
  IF(
    OR(AZ145= "4-1", AZ145= "40", AZ145= "42"),"A",
    IF(
      AZ145= "44","P",
      IF(OR(AZ145= "2-2",AZ145="0-2",AZ145="-1-2",AZ145="-2-2",AZ145="-2-1",AZ145="-20",AZ145="-22" ),"R",
              IF(
                OR(AZ145= "24",AZ145="04",AZ145="-14"),"M",
                IF(
                  OR(AZ145= "20",AZ145="22",AZ145="0-1",AZ145="00",AZ145="02",AZ145="-1-1",AZ145="-10"),"I",""
                )
              )
      )
    )
  )
)</f>
        <v/>
      </c>
      <c r="BL145" t="str">
        <f xml:space="preserve"> IF(OR(BA145= "4-2", BA145= "2-1", BA145= "-12", BA145= "-24"),"Q",
  IF(
    OR(BA145= "4-1", BA145= "40", BA145= "42"),"A",
    IF(
      BA145= "44","P",
      IF(OR(BA145= "2-2",BA145="0-2",BA145="-1-2",BA145="-2-2",BA145="-2-1",BA145="-20",BA145="-22" ),"R",
              IF(
                OR(BA145= "24",BA145="04",BA145="-14"),"M",
                IF(
                  OR(BA145= "20",BA145="22",BA145="0-1",BA145="00",BA145="02",BA145="-1-1",BA145="-10"),"I",""
                )
              )
      )
    )
  )
)</f>
        <v/>
      </c>
    </row>
    <row r="146" spans="23:64" x14ac:dyDescent="0.25">
      <c r="W146" t="b">
        <f>IF(OR(B146=Локализация!$C$118,B146=5),4,IF(OR(B146=Локализация!$C$119,B146=4),2,IF(OR(B146=Локализация!$C$120,B146=3),0,IF(OR(B146=Локализация!$C$121,B146=2),-1,IF(OR(B146=Локализация!$C$122,B146=1),-2)))))</f>
        <v>0</v>
      </c>
      <c r="X146" t="b">
        <f>IF(OR(C146=Локализация!$C$124,C146=5),-2,IF(OR(C146=Локализация!$C$125,C146=4),-1,IF(OR(C146=Локализация!$C$126,C146=3),0,IF(OR(C146=Локализация!$C$127,C146=2),2,IF(OR(C146=Локализация!$C$128,C146=1),4)))))</f>
        <v>0</v>
      </c>
      <c r="Y146" t="b">
        <f>IF(OR(D146=Локализация!$C$118,D146=5),4,IF(OR(D146=Локализация!$C$119,D146=4),2,IF(OR(D146=Локализация!$C$120,D146=3),0,IF(OR(D146=Локализация!$C$121,D146=2),-1,IF(OR(D146=Локализация!$C$122,D146=1),-2)))))</f>
        <v>0</v>
      </c>
      <c r="Z146" t="b">
        <f>IF(OR(E146=Локализация!$C$124,E146=5),-2,IF(OR(E146=Локализация!$C$125,E146=4),-1,IF(OR(E146=Локализация!$C$126,E146=3),0,IF(OR(E146=Локализация!$C$127,E146=2),2,IF(OR(E146=Локализация!$C$128,E146=1),4)))))</f>
        <v>0</v>
      </c>
      <c r="AA146" t="b">
        <f>IF(OR(F146=Локализация!$C$118,F146=5),4,IF(OR(F146=Локализация!$C$119,F146=4),2,IF(OR(F146=Локализация!$C$120,F146=3),0,IF(OR(F146=Локализация!$C$121,F146=2),-1,IF(OR(F146=Локализация!$C$122,F146=1),-2)))))</f>
        <v>0</v>
      </c>
      <c r="AB146" t="b">
        <f>IF(OR(G146=Локализация!$C$124,G146=5),-2,IF(OR(G146=Локализация!$C$125,G146=4),-1,IF(OR(G146=Локализация!$C$126,G146=3),0,IF(OR(G146=Локализация!$C$127,G146=2),2,IF(OR(G146=Локализация!$C$128,G146=1),4)))))</f>
        <v>0</v>
      </c>
      <c r="AC146" t="b">
        <f>IF(OR(H146=Локализация!$C$118,H146=5),4,IF(OR(H146=Локализация!$C$119,H146=4),2,IF(OR(H146=Локализация!$C$120,H146=3),0,IF(OR(H146=Локализация!$C$121,H146=2),-1,IF(OR(H146=Локализация!$C$122,H146=1),-2)))))</f>
        <v>0</v>
      </c>
      <c r="AD146" t="b">
        <f>IF(OR(I146=Локализация!$C$124,I146=5),-2,IF(OR(I146=Локализация!$C$125,I146=4),-1,IF(OR(I146=Локализация!$C$126,I146=3),0,IF(OR(I146=Локализация!$C$127,I146=2),2,IF(OR(I146=Локализация!$C$128,I146=1),4)))))</f>
        <v>0</v>
      </c>
      <c r="AE146" t="b">
        <f>IF(OR(J146=Локализация!$C$118,J146=5),4,IF(OR(J146=Локализация!$C$119,J146=4),2,IF(OR(J146=Локализация!$C$120,J146=3),0,IF(OR(J146=Локализация!$C$121,J146=2),-1,IF(OR(J146=Локализация!$C$122,J146=1),-2)))))</f>
        <v>0</v>
      </c>
      <c r="AF146" t="b">
        <f>IF(OR(K146=Локализация!$C$124,K146=5),-2,IF(OR(K146=Локализация!$C$125,K146=4),-1,IF(OR(K146=Локализация!$C$126,K146=3),0,IF(OR(K146=Локализация!$C$127,K146=2),2,IF(OR(K146=Локализация!$C$128,K146=1),4)))))</f>
        <v>0</v>
      </c>
      <c r="AG146" t="b">
        <f>IF(OR(L146=Локализация!$C$118,L146=5),4,IF(OR(L146=Локализация!$C$119,L146=4),2,IF(OR(L146=Локализация!$C$120,L146=3),0,IF(OR(L146=Локализация!$C$121,L146=2),-1,IF(OR(L146=Локализация!$C$122,L146=1),-2)))))</f>
        <v>0</v>
      </c>
      <c r="AH146" t="b">
        <f>IF(OR(M146=Локализация!$C$124,M146=5),-2,IF(OR(M146=Локализация!$C$125,M146=4),-1,IF(OR(M146=Локализация!$C$126,M146=3),0,IF(OR(M146=Локализация!$C$127,M146=2),2,IF(OR(M146=Локализация!$C$128,M146=1),4)))))</f>
        <v>0</v>
      </c>
      <c r="AI146" t="b">
        <f>IF(OR(N146=Локализация!$C$118,N146=5),4,IF(OR(N146=Локализация!$C$119,N146=4),2,IF(OR(N146=Локализация!$C$120,N146=3),0,IF(OR(N146=Локализация!$C$121,N146=2),-1,IF(OR(N146=Локализация!$C$122,N146=1),-2)))))</f>
        <v>0</v>
      </c>
      <c r="AJ146" t="b">
        <f>IF(OR(O146=Локализация!$C$124,O146=5),-2,IF(OR(O146=Локализация!$C$125,O146=4),-1,IF(OR(O146=Локализация!$C$126,O146=3),0,IF(OR(O146=Локализация!$C$127,O146=2),2,IF(OR(O146=Локализация!$C$128,O146=1),4)))))</f>
        <v>0</v>
      </c>
      <c r="AK146" t="b">
        <f>IF(OR(P146=Локализация!$C$118,P146=5),4,IF(OR(P146=Локализация!$C$119,P146=4),2,IF(OR(P146=Локализация!$C$120,P146=3),0,IF(OR(P146=Локализация!$C$121,P146=2),-1,IF(OR(P146=Локализация!$C$122,P146=1),-2)))))</f>
        <v>0</v>
      </c>
      <c r="AL146" t="b">
        <f>IF(OR(Q146=Локализация!$C$124,Q146=5),-2,IF(OR(Q146=Локализация!$C$125,Q146=4),-1,IF(OR(Q146=Локализация!$C$126,Q146=3),0,IF(OR(Q146=Локализация!$C$127,Q146=2),2,IF(OR(Q146=Локализация!$C$128,Q146=1),4)))))</f>
        <v>0</v>
      </c>
      <c r="AM146" t="b">
        <f>IF(OR(R146=Локализация!$C$118,R146=5),4,IF(OR(R146=Локализация!$C$119,R146=4),2,IF(OR(R146=Локализация!$C$120,R146=3),0,IF(OR(R146=Локализация!$C$121,R146=2),-1,IF(OR(R146=Локализация!$C$122,R146=1),-2)))))</f>
        <v>0</v>
      </c>
      <c r="AN146" t="b">
        <f>IF(OR(S146=Локализация!$C$124,S146=5),-2,IF(OR(S146=Локализация!$C$125,S146=4),-1,IF(OR(S146=Локализация!$C$126,S146=3),0,IF(OR(S146=Локализация!$C$127,S146=2),2,IF(OR(S146=Локализация!$C$128,S146=1),4)))))</f>
        <v>0</v>
      </c>
      <c r="AO146" t="b">
        <f>IF(OR(T146=Локализация!$C$118,T146=5),4,IF(OR(T146=Локализация!$C$119,T146=4),2,IF(OR(T146=Локализация!$C$120,T146=3),0,IF(OR(T146=Локализация!$C$121,T146=2),-1,IF(OR(T146=Локализация!$C$122,T146=1),-2)))))</f>
        <v>0</v>
      </c>
      <c r="AP146" t="b">
        <f>IF(OR(U146=Локализация!$C$124,U146=5),-2,IF(OR(U146=Локализация!$C$125,U146=4),-1,IF(OR(U146=Локализация!$C$126,U146=3),0,IF(OR(U146=Локализация!$C$127,U146=2),2,IF(OR(U146=Локализация!$C$128,U146=1),4)))))</f>
        <v>0</v>
      </c>
      <c r="AR146" t="str">
        <f>CONCATENATE(W146,X146)</f>
        <v>ЛОЖЬЛОЖЬ</v>
      </c>
      <c r="AS146" t="str">
        <f>CONCATENATE(Y146,Z146)</f>
        <v>ЛОЖЬЛОЖЬ</v>
      </c>
      <c r="AT146" t="str">
        <f>CONCATENATE(AA146,AB146)</f>
        <v>ЛОЖЬЛОЖЬ</v>
      </c>
      <c r="AU146" t="str">
        <f>CONCATENATE(AC146,AD146)</f>
        <v>ЛОЖЬЛОЖЬ</v>
      </c>
      <c r="AV146" t="str">
        <f>CONCATENATE(AE146,AF146)</f>
        <v>ЛОЖЬЛОЖЬ</v>
      </c>
      <c r="AW146" t="str">
        <f>CONCATENATE(AG146,AH146)</f>
        <v>ЛОЖЬЛОЖЬ</v>
      </c>
      <c r="AX146" t="str">
        <f>CONCATENATE(AI146,AJ146)</f>
        <v>ЛОЖЬЛОЖЬ</v>
      </c>
      <c r="AY146" t="str">
        <f>CONCATENATE(AK146,AL146)</f>
        <v>ЛОЖЬЛОЖЬ</v>
      </c>
      <c r="AZ146" t="str">
        <f>CONCATENATE(AM146,AN146)</f>
        <v>ЛОЖЬЛОЖЬ</v>
      </c>
      <c r="BA146" t="str">
        <f>CONCATENATE(AO146,AP146)</f>
        <v>ЛОЖЬЛОЖЬ</v>
      </c>
      <c r="BC146" t="str">
        <f xml:space="preserve"> IF(OR(AR146= "4-2", AR146= "2-1", AR146= "-12", AR146= "-24"),"Q",
  IF(
    OR(AR146= "4-1", AR146= "40", AR146= "42"),"A",
    IF(
      AR146= "44","P",
      IF(OR(AR146= "2-2",AR146="0-2",AR146="-1-2",AR146="-2-2",AR146="-2-1",AR146="-20",AR146="-22" ),"R",
              IF(
                OR(AR146= "24",AR146="04",AR146="-14"),"M",
                IF(
                  OR(AR146= "20",AR146="22",AR146="0-1",AR146="00",AR146="02",AR146="-1-1",AR146="-10"),"I",""
                )
              )
      )
    )
  )
)</f>
        <v/>
      </c>
      <c r="BD146" t="str">
        <f xml:space="preserve"> IF(OR(AS146= "4-2", AS146= "2-1", AS146= "-12", AS146= "-24"),"Q",
  IF(
    OR(AS146= "4-1", AS146= "40", AS146= "42"),"A",
    IF(
      AS146= "44","P",
      IF(OR(AS146= "2-2",AS146="0-2",AS146="-1-2",AS146="-2-2",AS146="-2-1",AS146="-20",AS146="-22" ),"R",
              IF(
                OR(AS146= "24",AS146="04",AS146="-14"),"M",
                IF(
                  OR(AS146= "20",AS146="22",AS146="0-1",AS146="00",AS146="02",AS146="-1-1",AS146="-10"),"I",""
                )
              )
      )
    )
  )
)</f>
        <v/>
      </c>
      <c r="BE146" t="str">
        <f xml:space="preserve"> IF(OR(AT146= "4-2", AT146= "2-1", AT146= "-12", AT146= "-24"),"Q",
  IF(
    OR(AT146= "4-1", AT146= "40", AT146= "42"),"A",
    IF(
      AT146= "44","P",
      IF(OR(AT146= "2-2",AT146="0-2",AT146="-1-2",AT146="-2-2",AT146="-2-1",AT146="-20",AT146="-22" ),"R",
              IF(
                OR(AT146= "24",AT146="04",AT146="-14"),"M",
                IF(
                  OR(AT146= "20",AT146="22",AT146="0-1",AT146="00",AT146="02",AT146="-1-1",AT146="-10"),"I",""
                )
              )
      )
    )
  )
)</f>
        <v/>
      </c>
      <c r="BF146" t="str">
        <f xml:space="preserve"> IF(OR(AU146= "4-2", AU146= "2-1", AU146= "-12", AU146= "-24"),"Q",
  IF(
    OR(AU146= "4-1", AU146= "40", AU146= "42"),"A",
    IF(
      AU146= "44","P",
      IF(OR(AU146= "2-2",AU146="0-2",AU146="-1-2",AU146="-2-2",AU146="-2-1",AU146="-20",AU146="-22" ),"R",
              IF(
                OR(AU146= "24",AU146="04",AU146="-14"),"M",
                IF(
                  OR(AU146= "20",AU146="22",AU146="0-1",AU146="00",AU146="02",AU146="-1-1",AU146="-10"),"I",""
                )
              )
      )
    )
  )
)</f>
        <v/>
      </c>
      <c r="BG146" t="str">
        <f xml:space="preserve"> IF(OR(AV146= "4-2", AV146= "2-1", AV146= "-12", AV146= "-24"),"Q",
  IF(
    OR(AV146= "4-1", AV146= "40", AV146= "42"),"A",
    IF(
      AV146= "44","P",
      IF(OR(AV146= "2-2",AV146="0-2",AV146="-1-2",AV146="-2-2",AV146="-2-1",AV146="-20",AV146="-22" ),"R",
              IF(
                OR(AV146= "24",AV146="04",AV146="-14"),"M",
                IF(
                  OR(AV146= "20",AV146="22",AV146="0-1",AV146="00",AV146="02",AV146="-1-1",AV146="-10"),"I",""
                )
              )
      )
    )
  )
)</f>
        <v/>
      </c>
      <c r="BH146" t="str">
        <f xml:space="preserve"> IF(OR(AW146= "4-2", AW146= "2-1", AW146= "-12", AW146= "-24"),"Q",
  IF(
    OR(AW146= "4-1", AW146= "40", AW146= "42"),"A",
    IF(
      AW146= "44","P",
      IF(OR(AW146= "2-2",AW146="0-2",AW146="-1-2",AW146="-2-2",AW146="-2-1",AW146="-20",AW146="-22" ),"R",
              IF(
                OR(AW146= "24",AW146="04",AW146="-14"),"M",
                IF(
                  OR(AW146= "20",AW146="22",AW146="0-1",AW146="00",AW146="02",AW146="-1-1",AW146="-10"),"I",""
                )
              )
      )
    )
  )
)</f>
        <v/>
      </c>
      <c r="BI146" t="str">
        <f xml:space="preserve"> IF(OR(AX146= "4-2", AX146= "2-1", AX146= "-12", AX146= "-24"),"Q",
  IF(
    OR(AX146= "4-1", AX146= "40", AX146= "42"),"A",
    IF(
      AX146= "44","P",
      IF(OR(AX146= "2-2",AX146="0-2",AX146="-1-2",AX146="-2-2",AX146="-2-1",AX146="-20",AX146="-22" ),"R",
              IF(
                OR(AX146= "24",AX146="04",AX146="-14"),"M",
                IF(
                  OR(AX146= "20",AX146="22",AX146="0-1",AX146="00",AX146="02",AX146="-1-1",AX146="-10"),"I",""
                )
              )
      )
    )
  )
)</f>
        <v/>
      </c>
      <c r="BJ146" t="str">
        <f xml:space="preserve"> IF(OR(AY146= "4-2", AY146= "2-1", AY146= "-12", AY146= "-24"),"Q",
  IF(
    OR(AY146= "4-1", AY146= "40", AY146= "42"),"A",
    IF(
      AY146= "44","P",
      IF(OR(AY146= "2-2",AY146="0-2",AY146="-1-2",AY146="-2-2",AY146="-2-1",AY146="-20",AY146="-22" ),"R",
              IF(
                OR(AY146= "24",AY146="04",AY146="-14"),"M",
                IF(
                  OR(AY146= "20",AY146="22",AY146="0-1",AY146="00",AY146="02",AY146="-1-1",AY146="-10"),"I",""
                )
              )
      )
    )
  )
)</f>
        <v/>
      </c>
      <c r="BK146" t="str">
        <f xml:space="preserve"> IF(OR(AZ146= "4-2", AZ146= "2-1", AZ146= "-12", AZ146= "-24"),"Q",
  IF(
    OR(AZ146= "4-1", AZ146= "40", AZ146= "42"),"A",
    IF(
      AZ146= "44","P",
      IF(OR(AZ146= "2-2",AZ146="0-2",AZ146="-1-2",AZ146="-2-2",AZ146="-2-1",AZ146="-20",AZ146="-22" ),"R",
              IF(
                OR(AZ146= "24",AZ146="04",AZ146="-14"),"M",
                IF(
                  OR(AZ146= "20",AZ146="22",AZ146="0-1",AZ146="00",AZ146="02",AZ146="-1-1",AZ146="-10"),"I",""
                )
              )
      )
    )
  )
)</f>
        <v/>
      </c>
      <c r="BL146" t="str">
        <f xml:space="preserve"> IF(OR(BA146= "4-2", BA146= "2-1", BA146= "-12", BA146= "-24"),"Q",
  IF(
    OR(BA146= "4-1", BA146= "40", BA146= "42"),"A",
    IF(
      BA146= "44","P",
      IF(OR(BA146= "2-2",BA146="0-2",BA146="-1-2",BA146="-2-2",BA146="-2-1",BA146="-20",BA146="-22" ),"R",
              IF(
                OR(BA146= "24",BA146="04",BA146="-14"),"M",
                IF(
                  OR(BA146= "20",BA146="22",BA146="0-1",BA146="00",BA146="02",BA146="-1-1",BA146="-10"),"I",""
                )
              )
      )
    )
  )
)</f>
        <v/>
      </c>
    </row>
    <row r="147" spans="23:64" x14ac:dyDescent="0.25">
      <c r="W147" t="b">
        <f>IF(OR(B147=Локализация!$C$118,B147=5),4,IF(OR(B147=Локализация!$C$119,B147=4),2,IF(OR(B147=Локализация!$C$120,B147=3),0,IF(OR(B147=Локализация!$C$121,B147=2),-1,IF(OR(B147=Локализация!$C$122,B147=1),-2)))))</f>
        <v>0</v>
      </c>
      <c r="X147" t="b">
        <f>IF(OR(C147=Локализация!$C$124,C147=5),-2,IF(OR(C147=Локализация!$C$125,C147=4),-1,IF(OR(C147=Локализация!$C$126,C147=3),0,IF(OR(C147=Локализация!$C$127,C147=2),2,IF(OR(C147=Локализация!$C$128,C147=1),4)))))</f>
        <v>0</v>
      </c>
      <c r="Y147" t="b">
        <f>IF(OR(D147=Локализация!$C$118,D147=5),4,IF(OR(D147=Локализация!$C$119,D147=4),2,IF(OR(D147=Локализация!$C$120,D147=3),0,IF(OR(D147=Локализация!$C$121,D147=2),-1,IF(OR(D147=Локализация!$C$122,D147=1),-2)))))</f>
        <v>0</v>
      </c>
      <c r="Z147" t="b">
        <f>IF(OR(E147=Локализация!$C$124,E147=5),-2,IF(OR(E147=Локализация!$C$125,E147=4),-1,IF(OR(E147=Локализация!$C$126,E147=3),0,IF(OR(E147=Локализация!$C$127,E147=2),2,IF(OR(E147=Локализация!$C$128,E147=1),4)))))</f>
        <v>0</v>
      </c>
      <c r="AA147" t="b">
        <f>IF(OR(F147=Локализация!$C$118,F147=5),4,IF(OR(F147=Локализация!$C$119,F147=4),2,IF(OR(F147=Локализация!$C$120,F147=3),0,IF(OR(F147=Локализация!$C$121,F147=2),-1,IF(OR(F147=Локализация!$C$122,F147=1),-2)))))</f>
        <v>0</v>
      </c>
      <c r="AB147" t="b">
        <f>IF(OR(G147=Локализация!$C$124,G147=5),-2,IF(OR(G147=Локализация!$C$125,G147=4),-1,IF(OR(G147=Локализация!$C$126,G147=3),0,IF(OR(G147=Локализация!$C$127,G147=2),2,IF(OR(G147=Локализация!$C$128,G147=1),4)))))</f>
        <v>0</v>
      </c>
      <c r="AC147" t="b">
        <f>IF(OR(H147=Локализация!$C$118,H147=5),4,IF(OR(H147=Локализация!$C$119,H147=4),2,IF(OR(H147=Локализация!$C$120,H147=3),0,IF(OR(H147=Локализация!$C$121,H147=2),-1,IF(OR(H147=Локализация!$C$122,H147=1),-2)))))</f>
        <v>0</v>
      </c>
      <c r="AD147" t="b">
        <f>IF(OR(I147=Локализация!$C$124,I147=5),-2,IF(OR(I147=Локализация!$C$125,I147=4),-1,IF(OR(I147=Локализация!$C$126,I147=3),0,IF(OR(I147=Локализация!$C$127,I147=2),2,IF(OR(I147=Локализация!$C$128,I147=1),4)))))</f>
        <v>0</v>
      </c>
      <c r="AE147" t="b">
        <f>IF(OR(J147=Локализация!$C$118,J147=5),4,IF(OR(J147=Локализация!$C$119,J147=4),2,IF(OR(J147=Локализация!$C$120,J147=3),0,IF(OR(J147=Локализация!$C$121,J147=2),-1,IF(OR(J147=Локализация!$C$122,J147=1),-2)))))</f>
        <v>0</v>
      </c>
      <c r="AF147" t="b">
        <f>IF(OR(K147=Локализация!$C$124,K147=5),-2,IF(OR(K147=Локализация!$C$125,K147=4),-1,IF(OR(K147=Локализация!$C$126,K147=3),0,IF(OR(K147=Локализация!$C$127,K147=2),2,IF(OR(K147=Локализация!$C$128,K147=1),4)))))</f>
        <v>0</v>
      </c>
      <c r="AG147" t="b">
        <f>IF(OR(L147=Локализация!$C$118,L147=5),4,IF(OR(L147=Локализация!$C$119,L147=4),2,IF(OR(L147=Локализация!$C$120,L147=3),0,IF(OR(L147=Локализация!$C$121,L147=2),-1,IF(OR(L147=Локализация!$C$122,L147=1),-2)))))</f>
        <v>0</v>
      </c>
      <c r="AH147" t="b">
        <f>IF(OR(M147=Локализация!$C$124,M147=5),-2,IF(OR(M147=Локализация!$C$125,M147=4),-1,IF(OR(M147=Локализация!$C$126,M147=3),0,IF(OR(M147=Локализация!$C$127,M147=2),2,IF(OR(M147=Локализация!$C$128,M147=1),4)))))</f>
        <v>0</v>
      </c>
      <c r="AI147" t="b">
        <f>IF(OR(N147=Локализация!$C$118,N147=5),4,IF(OR(N147=Локализация!$C$119,N147=4),2,IF(OR(N147=Локализация!$C$120,N147=3),0,IF(OR(N147=Локализация!$C$121,N147=2),-1,IF(OR(N147=Локализация!$C$122,N147=1),-2)))))</f>
        <v>0</v>
      </c>
      <c r="AJ147" t="b">
        <f>IF(OR(O147=Локализация!$C$124,O147=5),-2,IF(OR(O147=Локализация!$C$125,O147=4),-1,IF(OR(O147=Локализация!$C$126,O147=3),0,IF(OR(O147=Локализация!$C$127,O147=2),2,IF(OR(O147=Локализация!$C$128,O147=1),4)))))</f>
        <v>0</v>
      </c>
      <c r="AK147" t="b">
        <f>IF(OR(P147=Локализация!$C$118,P147=5),4,IF(OR(P147=Локализация!$C$119,P147=4),2,IF(OR(P147=Локализация!$C$120,P147=3),0,IF(OR(P147=Локализация!$C$121,P147=2),-1,IF(OR(P147=Локализация!$C$122,P147=1),-2)))))</f>
        <v>0</v>
      </c>
      <c r="AL147" t="b">
        <f>IF(OR(Q147=Локализация!$C$124,Q147=5),-2,IF(OR(Q147=Локализация!$C$125,Q147=4),-1,IF(OR(Q147=Локализация!$C$126,Q147=3),0,IF(OR(Q147=Локализация!$C$127,Q147=2),2,IF(OR(Q147=Локализация!$C$128,Q147=1),4)))))</f>
        <v>0</v>
      </c>
      <c r="AM147" t="b">
        <f>IF(OR(R147=Локализация!$C$118,R147=5),4,IF(OR(R147=Локализация!$C$119,R147=4),2,IF(OR(R147=Локализация!$C$120,R147=3),0,IF(OR(R147=Локализация!$C$121,R147=2),-1,IF(OR(R147=Локализация!$C$122,R147=1),-2)))))</f>
        <v>0</v>
      </c>
      <c r="AN147" t="b">
        <f>IF(OR(S147=Локализация!$C$124,S147=5),-2,IF(OR(S147=Локализация!$C$125,S147=4),-1,IF(OR(S147=Локализация!$C$126,S147=3),0,IF(OR(S147=Локализация!$C$127,S147=2),2,IF(OR(S147=Локализация!$C$128,S147=1),4)))))</f>
        <v>0</v>
      </c>
      <c r="AO147" t="b">
        <f>IF(OR(T147=Локализация!$C$118,T147=5),4,IF(OR(T147=Локализация!$C$119,T147=4),2,IF(OR(T147=Локализация!$C$120,T147=3),0,IF(OR(T147=Локализация!$C$121,T147=2),-1,IF(OR(T147=Локализация!$C$122,T147=1),-2)))))</f>
        <v>0</v>
      </c>
      <c r="AP147" t="b">
        <f>IF(OR(U147=Локализация!$C$124,U147=5),-2,IF(OR(U147=Локализация!$C$125,U147=4),-1,IF(OR(U147=Локализация!$C$126,U147=3),0,IF(OR(U147=Локализация!$C$127,U147=2),2,IF(OR(U147=Локализация!$C$128,U147=1),4)))))</f>
        <v>0</v>
      </c>
      <c r="AR147" t="str">
        <f>CONCATENATE(W147,X147)</f>
        <v>ЛОЖЬЛОЖЬ</v>
      </c>
      <c r="AS147" t="str">
        <f>CONCATENATE(Y147,Z147)</f>
        <v>ЛОЖЬЛОЖЬ</v>
      </c>
      <c r="AT147" t="str">
        <f>CONCATENATE(AA147,AB147)</f>
        <v>ЛОЖЬЛОЖЬ</v>
      </c>
      <c r="AU147" t="str">
        <f>CONCATENATE(AC147,AD147)</f>
        <v>ЛОЖЬЛОЖЬ</v>
      </c>
      <c r="AV147" t="str">
        <f>CONCATENATE(AE147,AF147)</f>
        <v>ЛОЖЬЛОЖЬ</v>
      </c>
      <c r="AW147" t="str">
        <f>CONCATENATE(AG147,AH147)</f>
        <v>ЛОЖЬЛОЖЬ</v>
      </c>
      <c r="AX147" t="str">
        <f>CONCATENATE(AI147,AJ147)</f>
        <v>ЛОЖЬЛОЖЬ</v>
      </c>
      <c r="AY147" t="str">
        <f>CONCATENATE(AK147,AL147)</f>
        <v>ЛОЖЬЛОЖЬ</v>
      </c>
      <c r="AZ147" t="str">
        <f>CONCATENATE(AM147,AN147)</f>
        <v>ЛОЖЬЛОЖЬ</v>
      </c>
      <c r="BA147" t="str">
        <f>CONCATENATE(AO147,AP147)</f>
        <v>ЛОЖЬЛОЖЬ</v>
      </c>
      <c r="BC147" t="str">
        <f xml:space="preserve"> IF(OR(AR147= "4-2", AR147= "2-1", AR147= "-12", AR147= "-24"),"Q",
  IF(
    OR(AR147= "4-1", AR147= "40", AR147= "42"),"A",
    IF(
      AR147= "44","P",
      IF(OR(AR147= "2-2",AR147="0-2",AR147="-1-2",AR147="-2-2",AR147="-2-1",AR147="-20",AR147="-22" ),"R",
              IF(
                OR(AR147= "24",AR147="04",AR147="-14"),"M",
                IF(
                  OR(AR147= "20",AR147="22",AR147="0-1",AR147="00",AR147="02",AR147="-1-1",AR147="-10"),"I",""
                )
              )
      )
    )
  )
)</f>
        <v/>
      </c>
      <c r="BD147" t="str">
        <f xml:space="preserve"> IF(OR(AS147= "4-2", AS147= "2-1", AS147= "-12", AS147= "-24"),"Q",
  IF(
    OR(AS147= "4-1", AS147= "40", AS147= "42"),"A",
    IF(
      AS147= "44","P",
      IF(OR(AS147= "2-2",AS147="0-2",AS147="-1-2",AS147="-2-2",AS147="-2-1",AS147="-20",AS147="-22" ),"R",
              IF(
                OR(AS147= "24",AS147="04",AS147="-14"),"M",
                IF(
                  OR(AS147= "20",AS147="22",AS147="0-1",AS147="00",AS147="02",AS147="-1-1",AS147="-10"),"I",""
                )
              )
      )
    )
  )
)</f>
        <v/>
      </c>
      <c r="BE147" t="str">
        <f xml:space="preserve"> IF(OR(AT147= "4-2", AT147= "2-1", AT147= "-12", AT147= "-24"),"Q",
  IF(
    OR(AT147= "4-1", AT147= "40", AT147= "42"),"A",
    IF(
      AT147= "44","P",
      IF(OR(AT147= "2-2",AT147="0-2",AT147="-1-2",AT147="-2-2",AT147="-2-1",AT147="-20",AT147="-22" ),"R",
              IF(
                OR(AT147= "24",AT147="04",AT147="-14"),"M",
                IF(
                  OR(AT147= "20",AT147="22",AT147="0-1",AT147="00",AT147="02",AT147="-1-1",AT147="-10"),"I",""
                )
              )
      )
    )
  )
)</f>
        <v/>
      </c>
      <c r="BF147" t="str">
        <f xml:space="preserve"> IF(OR(AU147= "4-2", AU147= "2-1", AU147= "-12", AU147= "-24"),"Q",
  IF(
    OR(AU147= "4-1", AU147= "40", AU147= "42"),"A",
    IF(
      AU147= "44","P",
      IF(OR(AU147= "2-2",AU147="0-2",AU147="-1-2",AU147="-2-2",AU147="-2-1",AU147="-20",AU147="-22" ),"R",
              IF(
                OR(AU147= "24",AU147="04",AU147="-14"),"M",
                IF(
                  OR(AU147= "20",AU147="22",AU147="0-1",AU147="00",AU147="02",AU147="-1-1",AU147="-10"),"I",""
                )
              )
      )
    )
  )
)</f>
        <v/>
      </c>
      <c r="BG147" t="str">
        <f xml:space="preserve"> IF(OR(AV147= "4-2", AV147= "2-1", AV147= "-12", AV147= "-24"),"Q",
  IF(
    OR(AV147= "4-1", AV147= "40", AV147= "42"),"A",
    IF(
      AV147= "44","P",
      IF(OR(AV147= "2-2",AV147="0-2",AV147="-1-2",AV147="-2-2",AV147="-2-1",AV147="-20",AV147="-22" ),"R",
              IF(
                OR(AV147= "24",AV147="04",AV147="-14"),"M",
                IF(
                  OR(AV147= "20",AV147="22",AV147="0-1",AV147="00",AV147="02",AV147="-1-1",AV147="-10"),"I",""
                )
              )
      )
    )
  )
)</f>
        <v/>
      </c>
      <c r="BH147" t="str">
        <f xml:space="preserve"> IF(OR(AW147= "4-2", AW147= "2-1", AW147= "-12", AW147= "-24"),"Q",
  IF(
    OR(AW147= "4-1", AW147= "40", AW147= "42"),"A",
    IF(
      AW147= "44","P",
      IF(OR(AW147= "2-2",AW147="0-2",AW147="-1-2",AW147="-2-2",AW147="-2-1",AW147="-20",AW147="-22" ),"R",
              IF(
                OR(AW147= "24",AW147="04",AW147="-14"),"M",
                IF(
                  OR(AW147= "20",AW147="22",AW147="0-1",AW147="00",AW147="02",AW147="-1-1",AW147="-10"),"I",""
                )
              )
      )
    )
  )
)</f>
        <v/>
      </c>
      <c r="BI147" t="str">
        <f xml:space="preserve"> IF(OR(AX147= "4-2", AX147= "2-1", AX147= "-12", AX147= "-24"),"Q",
  IF(
    OR(AX147= "4-1", AX147= "40", AX147= "42"),"A",
    IF(
      AX147= "44","P",
      IF(OR(AX147= "2-2",AX147="0-2",AX147="-1-2",AX147="-2-2",AX147="-2-1",AX147="-20",AX147="-22" ),"R",
              IF(
                OR(AX147= "24",AX147="04",AX147="-14"),"M",
                IF(
                  OR(AX147= "20",AX147="22",AX147="0-1",AX147="00",AX147="02",AX147="-1-1",AX147="-10"),"I",""
                )
              )
      )
    )
  )
)</f>
        <v/>
      </c>
      <c r="BJ147" t="str">
        <f xml:space="preserve"> IF(OR(AY147= "4-2", AY147= "2-1", AY147= "-12", AY147= "-24"),"Q",
  IF(
    OR(AY147= "4-1", AY147= "40", AY147= "42"),"A",
    IF(
      AY147= "44","P",
      IF(OR(AY147= "2-2",AY147="0-2",AY147="-1-2",AY147="-2-2",AY147="-2-1",AY147="-20",AY147="-22" ),"R",
              IF(
                OR(AY147= "24",AY147="04",AY147="-14"),"M",
                IF(
                  OR(AY147= "20",AY147="22",AY147="0-1",AY147="00",AY147="02",AY147="-1-1",AY147="-10"),"I",""
                )
              )
      )
    )
  )
)</f>
        <v/>
      </c>
      <c r="BK147" t="str">
        <f xml:space="preserve"> IF(OR(AZ147= "4-2", AZ147= "2-1", AZ147= "-12", AZ147= "-24"),"Q",
  IF(
    OR(AZ147= "4-1", AZ147= "40", AZ147= "42"),"A",
    IF(
      AZ147= "44","P",
      IF(OR(AZ147= "2-2",AZ147="0-2",AZ147="-1-2",AZ147="-2-2",AZ147="-2-1",AZ147="-20",AZ147="-22" ),"R",
              IF(
                OR(AZ147= "24",AZ147="04",AZ147="-14"),"M",
                IF(
                  OR(AZ147= "20",AZ147="22",AZ147="0-1",AZ147="00",AZ147="02",AZ147="-1-1",AZ147="-10"),"I",""
                )
              )
      )
    )
  )
)</f>
        <v/>
      </c>
      <c r="BL147" t="str">
        <f xml:space="preserve"> IF(OR(BA147= "4-2", BA147= "2-1", BA147= "-12", BA147= "-24"),"Q",
  IF(
    OR(BA147= "4-1", BA147= "40", BA147= "42"),"A",
    IF(
      BA147= "44","P",
      IF(OR(BA147= "2-2",BA147="0-2",BA147="-1-2",BA147="-2-2",BA147="-2-1",BA147="-20",BA147="-22" ),"R",
              IF(
                OR(BA147= "24",BA147="04",BA147="-14"),"M",
                IF(
                  OR(BA147= "20",BA147="22",BA147="0-1",BA147="00",BA147="02",BA147="-1-1",BA147="-10"),"I",""
                )
              )
      )
    )
  )
)</f>
        <v/>
      </c>
    </row>
    <row r="148" spans="23:64" x14ac:dyDescent="0.25">
      <c r="W148" t="b">
        <f>IF(OR(B148=Локализация!$C$118,B148=5),4,IF(OR(B148=Локализация!$C$119,B148=4),2,IF(OR(B148=Локализация!$C$120,B148=3),0,IF(OR(B148=Локализация!$C$121,B148=2),-1,IF(OR(B148=Локализация!$C$122,B148=1),-2)))))</f>
        <v>0</v>
      </c>
      <c r="X148" t="b">
        <f>IF(OR(C148=Локализация!$C$124,C148=5),-2,IF(OR(C148=Локализация!$C$125,C148=4),-1,IF(OR(C148=Локализация!$C$126,C148=3),0,IF(OR(C148=Локализация!$C$127,C148=2),2,IF(OR(C148=Локализация!$C$128,C148=1),4)))))</f>
        <v>0</v>
      </c>
      <c r="Y148" t="b">
        <f>IF(OR(D148=Локализация!$C$118,D148=5),4,IF(OR(D148=Локализация!$C$119,D148=4),2,IF(OR(D148=Локализация!$C$120,D148=3),0,IF(OR(D148=Локализация!$C$121,D148=2),-1,IF(OR(D148=Локализация!$C$122,D148=1),-2)))))</f>
        <v>0</v>
      </c>
      <c r="Z148" t="b">
        <f>IF(OR(E148=Локализация!$C$124,E148=5),-2,IF(OR(E148=Локализация!$C$125,E148=4),-1,IF(OR(E148=Локализация!$C$126,E148=3),0,IF(OR(E148=Локализация!$C$127,E148=2),2,IF(OR(E148=Локализация!$C$128,E148=1),4)))))</f>
        <v>0</v>
      </c>
      <c r="AA148" t="b">
        <f>IF(OR(F148=Локализация!$C$118,F148=5),4,IF(OR(F148=Локализация!$C$119,F148=4),2,IF(OR(F148=Локализация!$C$120,F148=3),0,IF(OR(F148=Локализация!$C$121,F148=2),-1,IF(OR(F148=Локализация!$C$122,F148=1),-2)))))</f>
        <v>0</v>
      </c>
      <c r="AB148" t="b">
        <f>IF(OR(G148=Локализация!$C$124,G148=5),-2,IF(OR(G148=Локализация!$C$125,G148=4),-1,IF(OR(G148=Локализация!$C$126,G148=3),0,IF(OR(G148=Локализация!$C$127,G148=2),2,IF(OR(G148=Локализация!$C$128,G148=1),4)))))</f>
        <v>0</v>
      </c>
      <c r="AC148" t="b">
        <f>IF(OR(H148=Локализация!$C$118,H148=5),4,IF(OR(H148=Локализация!$C$119,H148=4),2,IF(OR(H148=Локализация!$C$120,H148=3),0,IF(OR(H148=Локализация!$C$121,H148=2),-1,IF(OR(H148=Локализация!$C$122,H148=1),-2)))))</f>
        <v>0</v>
      </c>
      <c r="AD148" t="b">
        <f>IF(OR(I148=Локализация!$C$124,I148=5),-2,IF(OR(I148=Локализация!$C$125,I148=4),-1,IF(OR(I148=Локализация!$C$126,I148=3),0,IF(OR(I148=Локализация!$C$127,I148=2),2,IF(OR(I148=Локализация!$C$128,I148=1),4)))))</f>
        <v>0</v>
      </c>
      <c r="AE148" t="b">
        <f>IF(OR(J148=Локализация!$C$118,J148=5),4,IF(OR(J148=Локализация!$C$119,J148=4),2,IF(OR(J148=Локализация!$C$120,J148=3),0,IF(OR(J148=Локализация!$C$121,J148=2),-1,IF(OR(J148=Локализация!$C$122,J148=1),-2)))))</f>
        <v>0</v>
      </c>
      <c r="AF148" t="b">
        <f>IF(OR(K148=Локализация!$C$124,K148=5),-2,IF(OR(K148=Локализация!$C$125,K148=4),-1,IF(OR(K148=Локализация!$C$126,K148=3),0,IF(OR(K148=Локализация!$C$127,K148=2),2,IF(OR(K148=Локализация!$C$128,K148=1),4)))))</f>
        <v>0</v>
      </c>
      <c r="AG148" t="b">
        <f>IF(OR(L148=Локализация!$C$118,L148=5),4,IF(OR(L148=Локализация!$C$119,L148=4),2,IF(OR(L148=Локализация!$C$120,L148=3),0,IF(OR(L148=Локализация!$C$121,L148=2),-1,IF(OR(L148=Локализация!$C$122,L148=1),-2)))))</f>
        <v>0</v>
      </c>
      <c r="AH148" t="b">
        <f>IF(OR(M148=Локализация!$C$124,M148=5),-2,IF(OR(M148=Локализация!$C$125,M148=4),-1,IF(OR(M148=Локализация!$C$126,M148=3),0,IF(OR(M148=Локализация!$C$127,M148=2),2,IF(OR(M148=Локализация!$C$128,M148=1),4)))))</f>
        <v>0</v>
      </c>
      <c r="AI148" t="b">
        <f>IF(OR(N148=Локализация!$C$118,N148=5),4,IF(OR(N148=Локализация!$C$119,N148=4),2,IF(OR(N148=Локализация!$C$120,N148=3),0,IF(OR(N148=Локализация!$C$121,N148=2),-1,IF(OR(N148=Локализация!$C$122,N148=1),-2)))))</f>
        <v>0</v>
      </c>
      <c r="AJ148" t="b">
        <f>IF(OR(O148=Локализация!$C$124,O148=5),-2,IF(OR(O148=Локализация!$C$125,O148=4),-1,IF(OR(O148=Локализация!$C$126,O148=3),0,IF(OR(O148=Локализация!$C$127,O148=2),2,IF(OR(O148=Локализация!$C$128,O148=1),4)))))</f>
        <v>0</v>
      </c>
      <c r="AK148" t="b">
        <f>IF(OR(P148=Локализация!$C$118,P148=5),4,IF(OR(P148=Локализация!$C$119,P148=4),2,IF(OR(P148=Локализация!$C$120,P148=3),0,IF(OR(P148=Локализация!$C$121,P148=2),-1,IF(OR(P148=Локализация!$C$122,P148=1),-2)))))</f>
        <v>0</v>
      </c>
      <c r="AL148" t="b">
        <f>IF(OR(Q148=Локализация!$C$124,Q148=5),-2,IF(OR(Q148=Локализация!$C$125,Q148=4),-1,IF(OR(Q148=Локализация!$C$126,Q148=3),0,IF(OR(Q148=Локализация!$C$127,Q148=2),2,IF(OR(Q148=Локализация!$C$128,Q148=1),4)))))</f>
        <v>0</v>
      </c>
      <c r="AM148" t="b">
        <f>IF(OR(R148=Локализация!$C$118,R148=5),4,IF(OR(R148=Локализация!$C$119,R148=4),2,IF(OR(R148=Локализация!$C$120,R148=3),0,IF(OR(R148=Локализация!$C$121,R148=2),-1,IF(OR(R148=Локализация!$C$122,R148=1),-2)))))</f>
        <v>0</v>
      </c>
      <c r="AN148" t="b">
        <f>IF(OR(S148=Локализация!$C$124,S148=5),-2,IF(OR(S148=Локализация!$C$125,S148=4),-1,IF(OR(S148=Локализация!$C$126,S148=3),0,IF(OR(S148=Локализация!$C$127,S148=2),2,IF(OR(S148=Локализация!$C$128,S148=1),4)))))</f>
        <v>0</v>
      </c>
      <c r="AO148" t="b">
        <f>IF(OR(T148=Локализация!$C$118,T148=5),4,IF(OR(T148=Локализация!$C$119,T148=4),2,IF(OR(T148=Локализация!$C$120,T148=3),0,IF(OR(T148=Локализация!$C$121,T148=2),-1,IF(OR(T148=Локализация!$C$122,T148=1),-2)))))</f>
        <v>0</v>
      </c>
      <c r="AP148" t="b">
        <f>IF(OR(U148=Локализация!$C$124,U148=5),-2,IF(OR(U148=Локализация!$C$125,U148=4),-1,IF(OR(U148=Локализация!$C$126,U148=3),0,IF(OR(U148=Локализация!$C$127,U148=2),2,IF(OR(U148=Локализация!$C$128,U148=1),4)))))</f>
        <v>0</v>
      </c>
      <c r="AR148" t="str">
        <f>CONCATENATE(W148,X148)</f>
        <v>ЛОЖЬЛОЖЬ</v>
      </c>
      <c r="AS148" t="str">
        <f>CONCATENATE(Y148,Z148)</f>
        <v>ЛОЖЬЛОЖЬ</v>
      </c>
      <c r="AT148" t="str">
        <f>CONCATENATE(AA148,AB148)</f>
        <v>ЛОЖЬЛОЖЬ</v>
      </c>
      <c r="AU148" t="str">
        <f>CONCATENATE(AC148,AD148)</f>
        <v>ЛОЖЬЛОЖЬ</v>
      </c>
      <c r="AV148" t="str">
        <f>CONCATENATE(AE148,AF148)</f>
        <v>ЛОЖЬЛОЖЬ</v>
      </c>
      <c r="AW148" t="str">
        <f>CONCATENATE(AG148,AH148)</f>
        <v>ЛОЖЬЛОЖЬ</v>
      </c>
      <c r="AX148" t="str">
        <f>CONCATENATE(AI148,AJ148)</f>
        <v>ЛОЖЬЛОЖЬ</v>
      </c>
      <c r="AY148" t="str">
        <f>CONCATENATE(AK148,AL148)</f>
        <v>ЛОЖЬЛОЖЬ</v>
      </c>
      <c r="AZ148" t="str">
        <f>CONCATENATE(AM148,AN148)</f>
        <v>ЛОЖЬЛОЖЬ</v>
      </c>
      <c r="BA148" t="str">
        <f>CONCATENATE(AO148,AP148)</f>
        <v>ЛОЖЬЛОЖЬ</v>
      </c>
      <c r="BC148" t="str">
        <f xml:space="preserve"> IF(OR(AR148= "4-2", AR148= "2-1", AR148= "-12", AR148= "-24"),"Q",
  IF(
    OR(AR148= "4-1", AR148= "40", AR148= "42"),"A",
    IF(
      AR148= "44","P",
      IF(OR(AR148= "2-2",AR148="0-2",AR148="-1-2",AR148="-2-2",AR148="-2-1",AR148="-20",AR148="-22" ),"R",
              IF(
                OR(AR148= "24",AR148="04",AR148="-14"),"M",
                IF(
                  OR(AR148= "20",AR148="22",AR148="0-1",AR148="00",AR148="02",AR148="-1-1",AR148="-10"),"I",""
                )
              )
      )
    )
  )
)</f>
        <v/>
      </c>
      <c r="BD148" t="str">
        <f xml:space="preserve"> IF(OR(AS148= "4-2", AS148= "2-1", AS148= "-12", AS148= "-24"),"Q",
  IF(
    OR(AS148= "4-1", AS148= "40", AS148= "42"),"A",
    IF(
      AS148= "44","P",
      IF(OR(AS148= "2-2",AS148="0-2",AS148="-1-2",AS148="-2-2",AS148="-2-1",AS148="-20",AS148="-22" ),"R",
              IF(
                OR(AS148= "24",AS148="04",AS148="-14"),"M",
                IF(
                  OR(AS148= "20",AS148="22",AS148="0-1",AS148="00",AS148="02",AS148="-1-1",AS148="-10"),"I",""
                )
              )
      )
    )
  )
)</f>
        <v/>
      </c>
      <c r="BE148" t="str">
        <f xml:space="preserve"> IF(OR(AT148= "4-2", AT148= "2-1", AT148= "-12", AT148= "-24"),"Q",
  IF(
    OR(AT148= "4-1", AT148= "40", AT148= "42"),"A",
    IF(
      AT148= "44","P",
      IF(OR(AT148= "2-2",AT148="0-2",AT148="-1-2",AT148="-2-2",AT148="-2-1",AT148="-20",AT148="-22" ),"R",
              IF(
                OR(AT148= "24",AT148="04",AT148="-14"),"M",
                IF(
                  OR(AT148= "20",AT148="22",AT148="0-1",AT148="00",AT148="02",AT148="-1-1",AT148="-10"),"I",""
                )
              )
      )
    )
  )
)</f>
        <v/>
      </c>
      <c r="BF148" t="str">
        <f xml:space="preserve"> IF(OR(AU148= "4-2", AU148= "2-1", AU148= "-12", AU148= "-24"),"Q",
  IF(
    OR(AU148= "4-1", AU148= "40", AU148= "42"),"A",
    IF(
      AU148= "44","P",
      IF(OR(AU148= "2-2",AU148="0-2",AU148="-1-2",AU148="-2-2",AU148="-2-1",AU148="-20",AU148="-22" ),"R",
              IF(
                OR(AU148= "24",AU148="04",AU148="-14"),"M",
                IF(
                  OR(AU148= "20",AU148="22",AU148="0-1",AU148="00",AU148="02",AU148="-1-1",AU148="-10"),"I",""
                )
              )
      )
    )
  )
)</f>
        <v/>
      </c>
      <c r="BG148" t="str">
        <f xml:space="preserve"> IF(OR(AV148= "4-2", AV148= "2-1", AV148= "-12", AV148= "-24"),"Q",
  IF(
    OR(AV148= "4-1", AV148= "40", AV148= "42"),"A",
    IF(
      AV148= "44","P",
      IF(OR(AV148= "2-2",AV148="0-2",AV148="-1-2",AV148="-2-2",AV148="-2-1",AV148="-20",AV148="-22" ),"R",
              IF(
                OR(AV148= "24",AV148="04",AV148="-14"),"M",
                IF(
                  OR(AV148= "20",AV148="22",AV148="0-1",AV148="00",AV148="02",AV148="-1-1",AV148="-10"),"I",""
                )
              )
      )
    )
  )
)</f>
        <v/>
      </c>
      <c r="BH148" t="str">
        <f xml:space="preserve"> IF(OR(AW148= "4-2", AW148= "2-1", AW148= "-12", AW148= "-24"),"Q",
  IF(
    OR(AW148= "4-1", AW148= "40", AW148= "42"),"A",
    IF(
      AW148= "44","P",
      IF(OR(AW148= "2-2",AW148="0-2",AW148="-1-2",AW148="-2-2",AW148="-2-1",AW148="-20",AW148="-22" ),"R",
              IF(
                OR(AW148= "24",AW148="04",AW148="-14"),"M",
                IF(
                  OR(AW148= "20",AW148="22",AW148="0-1",AW148="00",AW148="02",AW148="-1-1",AW148="-10"),"I",""
                )
              )
      )
    )
  )
)</f>
        <v/>
      </c>
      <c r="BI148" t="str">
        <f xml:space="preserve"> IF(OR(AX148= "4-2", AX148= "2-1", AX148= "-12", AX148= "-24"),"Q",
  IF(
    OR(AX148= "4-1", AX148= "40", AX148= "42"),"A",
    IF(
      AX148= "44","P",
      IF(OR(AX148= "2-2",AX148="0-2",AX148="-1-2",AX148="-2-2",AX148="-2-1",AX148="-20",AX148="-22" ),"R",
              IF(
                OR(AX148= "24",AX148="04",AX148="-14"),"M",
                IF(
                  OR(AX148= "20",AX148="22",AX148="0-1",AX148="00",AX148="02",AX148="-1-1",AX148="-10"),"I",""
                )
              )
      )
    )
  )
)</f>
        <v/>
      </c>
      <c r="BJ148" t="str">
        <f xml:space="preserve"> IF(OR(AY148= "4-2", AY148= "2-1", AY148= "-12", AY148= "-24"),"Q",
  IF(
    OR(AY148= "4-1", AY148= "40", AY148= "42"),"A",
    IF(
      AY148= "44","P",
      IF(OR(AY148= "2-2",AY148="0-2",AY148="-1-2",AY148="-2-2",AY148="-2-1",AY148="-20",AY148="-22" ),"R",
              IF(
                OR(AY148= "24",AY148="04",AY148="-14"),"M",
                IF(
                  OR(AY148= "20",AY148="22",AY148="0-1",AY148="00",AY148="02",AY148="-1-1",AY148="-10"),"I",""
                )
              )
      )
    )
  )
)</f>
        <v/>
      </c>
      <c r="BK148" t="str">
        <f xml:space="preserve"> IF(OR(AZ148= "4-2", AZ148= "2-1", AZ148= "-12", AZ148= "-24"),"Q",
  IF(
    OR(AZ148= "4-1", AZ148= "40", AZ148= "42"),"A",
    IF(
      AZ148= "44","P",
      IF(OR(AZ148= "2-2",AZ148="0-2",AZ148="-1-2",AZ148="-2-2",AZ148="-2-1",AZ148="-20",AZ148="-22" ),"R",
              IF(
                OR(AZ148= "24",AZ148="04",AZ148="-14"),"M",
                IF(
                  OR(AZ148= "20",AZ148="22",AZ148="0-1",AZ148="00",AZ148="02",AZ148="-1-1",AZ148="-10"),"I",""
                )
              )
      )
    )
  )
)</f>
        <v/>
      </c>
      <c r="BL148" t="str">
        <f xml:space="preserve"> IF(OR(BA148= "4-2", BA148= "2-1", BA148= "-12", BA148= "-24"),"Q",
  IF(
    OR(BA148= "4-1", BA148= "40", BA148= "42"),"A",
    IF(
      BA148= "44","P",
      IF(OR(BA148= "2-2",BA148="0-2",BA148="-1-2",BA148="-2-2",BA148="-2-1",BA148="-20",BA148="-22" ),"R",
              IF(
                OR(BA148= "24",BA148="04",BA148="-14"),"M",
                IF(
                  OR(BA148= "20",BA148="22",BA148="0-1",BA148="00",BA148="02",BA148="-1-1",BA148="-10"),"I",""
                )
              )
      )
    )
  )
)</f>
        <v/>
      </c>
    </row>
    <row r="149" spans="23:64" x14ac:dyDescent="0.25">
      <c r="W149" t="b">
        <f>IF(OR(B149=Локализация!$C$118,B149=5),4,IF(OR(B149=Локализация!$C$119,B149=4),2,IF(OR(B149=Локализация!$C$120,B149=3),0,IF(OR(B149=Локализация!$C$121,B149=2),-1,IF(OR(B149=Локализация!$C$122,B149=1),-2)))))</f>
        <v>0</v>
      </c>
      <c r="X149" t="b">
        <f>IF(OR(C149=Локализация!$C$124,C149=5),-2,IF(OR(C149=Локализация!$C$125,C149=4),-1,IF(OR(C149=Локализация!$C$126,C149=3),0,IF(OR(C149=Локализация!$C$127,C149=2),2,IF(OR(C149=Локализация!$C$128,C149=1),4)))))</f>
        <v>0</v>
      </c>
      <c r="Y149" t="b">
        <f>IF(OR(D149=Локализация!$C$118,D149=5),4,IF(OR(D149=Локализация!$C$119,D149=4),2,IF(OR(D149=Локализация!$C$120,D149=3),0,IF(OR(D149=Локализация!$C$121,D149=2),-1,IF(OR(D149=Локализация!$C$122,D149=1),-2)))))</f>
        <v>0</v>
      </c>
      <c r="Z149" t="b">
        <f>IF(OR(E149=Локализация!$C$124,E149=5),-2,IF(OR(E149=Локализация!$C$125,E149=4),-1,IF(OR(E149=Локализация!$C$126,E149=3),0,IF(OR(E149=Локализация!$C$127,E149=2),2,IF(OR(E149=Локализация!$C$128,E149=1),4)))))</f>
        <v>0</v>
      </c>
      <c r="AA149" t="b">
        <f>IF(OR(F149=Локализация!$C$118,F149=5),4,IF(OR(F149=Локализация!$C$119,F149=4),2,IF(OR(F149=Локализация!$C$120,F149=3),0,IF(OR(F149=Локализация!$C$121,F149=2),-1,IF(OR(F149=Локализация!$C$122,F149=1),-2)))))</f>
        <v>0</v>
      </c>
      <c r="AB149" t="b">
        <f>IF(OR(G149=Локализация!$C$124,G149=5),-2,IF(OR(G149=Локализация!$C$125,G149=4),-1,IF(OR(G149=Локализация!$C$126,G149=3),0,IF(OR(G149=Локализация!$C$127,G149=2),2,IF(OR(G149=Локализация!$C$128,G149=1),4)))))</f>
        <v>0</v>
      </c>
      <c r="AC149" t="b">
        <f>IF(OR(H149=Локализация!$C$118,H149=5),4,IF(OR(H149=Локализация!$C$119,H149=4),2,IF(OR(H149=Локализация!$C$120,H149=3),0,IF(OR(H149=Локализация!$C$121,H149=2),-1,IF(OR(H149=Локализация!$C$122,H149=1),-2)))))</f>
        <v>0</v>
      </c>
      <c r="AD149" t="b">
        <f>IF(OR(I149=Локализация!$C$124,I149=5),-2,IF(OR(I149=Локализация!$C$125,I149=4),-1,IF(OR(I149=Локализация!$C$126,I149=3),0,IF(OR(I149=Локализация!$C$127,I149=2),2,IF(OR(I149=Локализация!$C$128,I149=1),4)))))</f>
        <v>0</v>
      </c>
      <c r="AE149" t="b">
        <f>IF(OR(J149=Локализация!$C$118,J149=5),4,IF(OR(J149=Локализация!$C$119,J149=4),2,IF(OR(J149=Локализация!$C$120,J149=3),0,IF(OR(J149=Локализация!$C$121,J149=2),-1,IF(OR(J149=Локализация!$C$122,J149=1),-2)))))</f>
        <v>0</v>
      </c>
      <c r="AF149" t="b">
        <f>IF(OR(K149=Локализация!$C$124,K149=5),-2,IF(OR(K149=Локализация!$C$125,K149=4),-1,IF(OR(K149=Локализация!$C$126,K149=3),0,IF(OR(K149=Локализация!$C$127,K149=2),2,IF(OR(K149=Локализация!$C$128,K149=1),4)))))</f>
        <v>0</v>
      </c>
      <c r="AG149" t="b">
        <f>IF(OR(L149=Локализация!$C$118,L149=5),4,IF(OR(L149=Локализация!$C$119,L149=4),2,IF(OR(L149=Локализация!$C$120,L149=3),0,IF(OR(L149=Локализация!$C$121,L149=2),-1,IF(OR(L149=Локализация!$C$122,L149=1),-2)))))</f>
        <v>0</v>
      </c>
      <c r="AH149" t="b">
        <f>IF(OR(M149=Локализация!$C$124,M149=5),-2,IF(OR(M149=Локализация!$C$125,M149=4),-1,IF(OR(M149=Локализация!$C$126,M149=3),0,IF(OR(M149=Локализация!$C$127,M149=2),2,IF(OR(M149=Локализация!$C$128,M149=1),4)))))</f>
        <v>0</v>
      </c>
      <c r="AI149" t="b">
        <f>IF(OR(N149=Локализация!$C$118,N149=5),4,IF(OR(N149=Локализация!$C$119,N149=4),2,IF(OR(N149=Локализация!$C$120,N149=3),0,IF(OR(N149=Локализация!$C$121,N149=2),-1,IF(OR(N149=Локализация!$C$122,N149=1),-2)))))</f>
        <v>0</v>
      </c>
      <c r="AJ149" t="b">
        <f>IF(OR(O149=Локализация!$C$124,O149=5),-2,IF(OR(O149=Локализация!$C$125,O149=4),-1,IF(OR(O149=Локализация!$C$126,O149=3),0,IF(OR(O149=Локализация!$C$127,O149=2),2,IF(OR(O149=Локализация!$C$128,O149=1),4)))))</f>
        <v>0</v>
      </c>
      <c r="AK149" t="b">
        <f>IF(OR(P149=Локализация!$C$118,P149=5),4,IF(OR(P149=Локализация!$C$119,P149=4),2,IF(OR(P149=Локализация!$C$120,P149=3),0,IF(OR(P149=Локализация!$C$121,P149=2),-1,IF(OR(P149=Локализация!$C$122,P149=1),-2)))))</f>
        <v>0</v>
      </c>
      <c r="AL149" t="b">
        <f>IF(OR(Q149=Локализация!$C$124,Q149=5),-2,IF(OR(Q149=Локализация!$C$125,Q149=4),-1,IF(OR(Q149=Локализация!$C$126,Q149=3),0,IF(OR(Q149=Локализация!$C$127,Q149=2),2,IF(OR(Q149=Локализация!$C$128,Q149=1),4)))))</f>
        <v>0</v>
      </c>
      <c r="AM149" t="b">
        <f>IF(OR(R149=Локализация!$C$118,R149=5),4,IF(OR(R149=Локализация!$C$119,R149=4),2,IF(OR(R149=Локализация!$C$120,R149=3),0,IF(OR(R149=Локализация!$C$121,R149=2),-1,IF(OR(R149=Локализация!$C$122,R149=1),-2)))))</f>
        <v>0</v>
      </c>
      <c r="AN149" t="b">
        <f>IF(OR(S149=Локализация!$C$124,S149=5),-2,IF(OR(S149=Локализация!$C$125,S149=4),-1,IF(OR(S149=Локализация!$C$126,S149=3),0,IF(OR(S149=Локализация!$C$127,S149=2),2,IF(OR(S149=Локализация!$C$128,S149=1),4)))))</f>
        <v>0</v>
      </c>
      <c r="AO149" t="b">
        <f>IF(OR(T149=Локализация!$C$118,T149=5),4,IF(OR(T149=Локализация!$C$119,T149=4),2,IF(OR(T149=Локализация!$C$120,T149=3),0,IF(OR(T149=Локализация!$C$121,T149=2),-1,IF(OR(T149=Локализация!$C$122,T149=1),-2)))))</f>
        <v>0</v>
      </c>
      <c r="AP149" t="b">
        <f>IF(OR(U149=Локализация!$C$124,U149=5),-2,IF(OR(U149=Локализация!$C$125,U149=4),-1,IF(OR(U149=Локализация!$C$126,U149=3),0,IF(OR(U149=Локализация!$C$127,U149=2),2,IF(OR(U149=Локализация!$C$128,U149=1),4)))))</f>
        <v>0</v>
      </c>
      <c r="AR149" t="str">
        <f>CONCATENATE(W149,X149)</f>
        <v>ЛОЖЬЛОЖЬ</v>
      </c>
      <c r="AS149" t="str">
        <f>CONCATENATE(Y149,Z149)</f>
        <v>ЛОЖЬЛОЖЬ</v>
      </c>
      <c r="AT149" t="str">
        <f>CONCATENATE(AA149,AB149)</f>
        <v>ЛОЖЬЛОЖЬ</v>
      </c>
      <c r="AU149" t="str">
        <f>CONCATENATE(AC149,AD149)</f>
        <v>ЛОЖЬЛОЖЬ</v>
      </c>
      <c r="AV149" t="str">
        <f>CONCATENATE(AE149,AF149)</f>
        <v>ЛОЖЬЛОЖЬ</v>
      </c>
      <c r="AW149" t="str">
        <f>CONCATENATE(AG149,AH149)</f>
        <v>ЛОЖЬЛОЖЬ</v>
      </c>
      <c r="AX149" t="str">
        <f>CONCATENATE(AI149,AJ149)</f>
        <v>ЛОЖЬЛОЖЬ</v>
      </c>
      <c r="AY149" t="str">
        <f>CONCATENATE(AK149,AL149)</f>
        <v>ЛОЖЬЛОЖЬ</v>
      </c>
      <c r="AZ149" t="str">
        <f>CONCATENATE(AM149,AN149)</f>
        <v>ЛОЖЬЛОЖЬ</v>
      </c>
      <c r="BA149" t="str">
        <f>CONCATENATE(AO149,AP149)</f>
        <v>ЛОЖЬЛОЖЬ</v>
      </c>
      <c r="BC149" t="str">
        <f xml:space="preserve"> IF(OR(AR149= "4-2", AR149= "2-1", AR149= "-12", AR149= "-24"),"Q",
  IF(
    OR(AR149= "4-1", AR149= "40", AR149= "42"),"A",
    IF(
      AR149= "44","P",
      IF(OR(AR149= "2-2",AR149="0-2",AR149="-1-2",AR149="-2-2",AR149="-2-1",AR149="-20",AR149="-22" ),"R",
              IF(
                OR(AR149= "24",AR149="04",AR149="-14"),"M",
                IF(
                  OR(AR149= "20",AR149="22",AR149="0-1",AR149="00",AR149="02",AR149="-1-1",AR149="-10"),"I",""
                )
              )
      )
    )
  )
)</f>
        <v/>
      </c>
      <c r="BD149" t="str">
        <f xml:space="preserve"> IF(OR(AS149= "4-2", AS149= "2-1", AS149= "-12", AS149= "-24"),"Q",
  IF(
    OR(AS149= "4-1", AS149= "40", AS149= "42"),"A",
    IF(
      AS149= "44","P",
      IF(OR(AS149= "2-2",AS149="0-2",AS149="-1-2",AS149="-2-2",AS149="-2-1",AS149="-20",AS149="-22" ),"R",
              IF(
                OR(AS149= "24",AS149="04",AS149="-14"),"M",
                IF(
                  OR(AS149= "20",AS149="22",AS149="0-1",AS149="00",AS149="02",AS149="-1-1",AS149="-10"),"I",""
                )
              )
      )
    )
  )
)</f>
        <v/>
      </c>
      <c r="BE149" t="str">
        <f xml:space="preserve"> IF(OR(AT149= "4-2", AT149= "2-1", AT149= "-12", AT149= "-24"),"Q",
  IF(
    OR(AT149= "4-1", AT149= "40", AT149= "42"),"A",
    IF(
      AT149= "44","P",
      IF(OR(AT149= "2-2",AT149="0-2",AT149="-1-2",AT149="-2-2",AT149="-2-1",AT149="-20",AT149="-22" ),"R",
              IF(
                OR(AT149= "24",AT149="04",AT149="-14"),"M",
                IF(
                  OR(AT149= "20",AT149="22",AT149="0-1",AT149="00",AT149="02",AT149="-1-1",AT149="-10"),"I",""
                )
              )
      )
    )
  )
)</f>
        <v/>
      </c>
      <c r="BF149" t="str">
        <f xml:space="preserve"> IF(OR(AU149= "4-2", AU149= "2-1", AU149= "-12", AU149= "-24"),"Q",
  IF(
    OR(AU149= "4-1", AU149= "40", AU149= "42"),"A",
    IF(
      AU149= "44","P",
      IF(OR(AU149= "2-2",AU149="0-2",AU149="-1-2",AU149="-2-2",AU149="-2-1",AU149="-20",AU149="-22" ),"R",
              IF(
                OR(AU149= "24",AU149="04",AU149="-14"),"M",
                IF(
                  OR(AU149= "20",AU149="22",AU149="0-1",AU149="00",AU149="02",AU149="-1-1",AU149="-10"),"I",""
                )
              )
      )
    )
  )
)</f>
        <v/>
      </c>
      <c r="BG149" t="str">
        <f xml:space="preserve"> IF(OR(AV149= "4-2", AV149= "2-1", AV149= "-12", AV149= "-24"),"Q",
  IF(
    OR(AV149= "4-1", AV149= "40", AV149= "42"),"A",
    IF(
      AV149= "44","P",
      IF(OR(AV149= "2-2",AV149="0-2",AV149="-1-2",AV149="-2-2",AV149="-2-1",AV149="-20",AV149="-22" ),"R",
              IF(
                OR(AV149= "24",AV149="04",AV149="-14"),"M",
                IF(
                  OR(AV149= "20",AV149="22",AV149="0-1",AV149="00",AV149="02",AV149="-1-1",AV149="-10"),"I",""
                )
              )
      )
    )
  )
)</f>
        <v/>
      </c>
      <c r="BH149" t="str">
        <f xml:space="preserve"> IF(OR(AW149= "4-2", AW149= "2-1", AW149= "-12", AW149= "-24"),"Q",
  IF(
    OR(AW149= "4-1", AW149= "40", AW149= "42"),"A",
    IF(
      AW149= "44","P",
      IF(OR(AW149= "2-2",AW149="0-2",AW149="-1-2",AW149="-2-2",AW149="-2-1",AW149="-20",AW149="-22" ),"R",
              IF(
                OR(AW149= "24",AW149="04",AW149="-14"),"M",
                IF(
                  OR(AW149= "20",AW149="22",AW149="0-1",AW149="00",AW149="02",AW149="-1-1",AW149="-10"),"I",""
                )
              )
      )
    )
  )
)</f>
        <v/>
      </c>
      <c r="BI149" t="str">
        <f xml:space="preserve"> IF(OR(AX149= "4-2", AX149= "2-1", AX149= "-12", AX149= "-24"),"Q",
  IF(
    OR(AX149= "4-1", AX149= "40", AX149= "42"),"A",
    IF(
      AX149= "44","P",
      IF(OR(AX149= "2-2",AX149="0-2",AX149="-1-2",AX149="-2-2",AX149="-2-1",AX149="-20",AX149="-22" ),"R",
              IF(
                OR(AX149= "24",AX149="04",AX149="-14"),"M",
                IF(
                  OR(AX149= "20",AX149="22",AX149="0-1",AX149="00",AX149="02",AX149="-1-1",AX149="-10"),"I",""
                )
              )
      )
    )
  )
)</f>
        <v/>
      </c>
      <c r="BJ149" t="str">
        <f xml:space="preserve"> IF(OR(AY149= "4-2", AY149= "2-1", AY149= "-12", AY149= "-24"),"Q",
  IF(
    OR(AY149= "4-1", AY149= "40", AY149= "42"),"A",
    IF(
      AY149= "44","P",
      IF(OR(AY149= "2-2",AY149="0-2",AY149="-1-2",AY149="-2-2",AY149="-2-1",AY149="-20",AY149="-22" ),"R",
              IF(
                OR(AY149= "24",AY149="04",AY149="-14"),"M",
                IF(
                  OR(AY149= "20",AY149="22",AY149="0-1",AY149="00",AY149="02",AY149="-1-1",AY149="-10"),"I",""
                )
              )
      )
    )
  )
)</f>
        <v/>
      </c>
      <c r="BK149" t="str">
        <f xml:space="preserve"> IF(OR(AZ149= "4-2", AZ149= "2-1", AZ149= "-12", AZ149= "-24"),"Q",
  IF(
    OR(AZ149= "4-1", AZ149= "40", AZ149= "42"),"A",
    IF(
      AZ149= "44","P",
      IF(OR(AZ149= "2-2",AZ149="0-2",AZ149="-1-2",AZ149="-2-2",AZ149="-2-1",AZ149="-20",AZ149="-22" ),"R",
              IF(
                OR(AZ149= "24",AZ149="04",AZ149="-14"),"M",
                IF(
                  OR(AZ149= "20",AZ149="22",AZ149="0-1",AZ149="00",AZ149="02",AZ149="-1-1",AZ149="-10"),"I",""
                )
              )
      )
    )
  )
)</f>
        <v/>
      </c>
      <c r="BL149" t="str">
        <f xml:space="preserve"> IF(OR(BA149= "4-2", BA149= "2-1", BA149= "-12", BA149= "-24"),"Q",
  IF(
    OR(BA149= "4-1", BA149= "40", BA149= "42"),"A",
    IF(
      BA149= "44","P",
      IF(OR(BA149= "2-2",BA149="0-2",BA149="-1-2",BA149="-2-2",BA149="-2-1",BA149="-20",BA149="-22" ),"R",
              IF(
                OR(BA149= "24",BA149="04",BA149="-14"),"M",
                IF(
                  OR(BA149= "20",BA149="22",BA149="0-1",BA149="00",BA149="02",BA149="-1-1",BA149="-10"),"I",""
                )
              )
      )
    )
  )
)</f>
        <v/>
      </c>
    </row>
    <row r="150" spans="23:64" x14ac:dyDescent="0.25">
      <c r="W150" t="b">
        <f>IF(OR(B150=Локализация!$C$118,B150=5),4,IF(OR(B150=Локализация!$C$119,B150=4),2,IF(OR(B150=Локализация!$C$120,B150=3),0,IF(OR(B150=Локализация!$C$121,B150=2),-1,IF(OR(B150=Локализация!$C$122,B150=1),-2)))))</f>
        <v>0</v>
      </c>
      <c r="X150" t="b">
        <f>IF(OR(C150=Локализация!$C$124,C150=5),-2,IF(OR(C150=Локализация!$C$125,C150=4),-1,IF(OR(C150=Локализация!$C$126,C150=3),0,IF(OR(C150=Локализация!$C$127,C150=2),2,IF(OR(C150=Локализация!$C$128,C150=1),4)))))</f>
        <v>0</v>
      </c>
      <c r="Y150" t="b">
        <f>IF(OR(D150=Локализация!$C$118,D150=5),4,IF(OR(D150=Локализация!$C$119,D150=4),2,IF(OR(D150=Локализация!$C$120,D150=3),0,IF(OR(D150=Локализация!$C$121,D150=2),-1,IF(OR(D150=Локализация!$C$122,D150=1),-2)))))</f>
        <v>0</v>
      </c>
      <c r="Z150" t="b">
        <f>IF(OR(E150=Локализация!$C$124,E150=5),-2,IF(OR(E150=Локализация!$C$125,E150=4),-1,IF(OR(E150=Локализация!$C$126,E150=3),0,IF(OR(E150=Локализация!$C$127,E150=2),2,IF(OR(E150=Локализация!$C$128,E150=1),4)))))</f>
        <v>0</v>
      </c>
      <c r="AA150" t="b">
        <f>IF(OR(F150=Локализация!$C$118,F150=5),4,IF(OR(F150=Локализация!$C$119,F150=4),2,IF(OR(F150=Локализация!$C$120,F150=3),0,IF(OR(F150=Локализация!$C$121,F150=2),-1,IF(OR(F150=Локализация!$C$122,F150=1),-2)))))</f>
        <v>0</v>
      </c>
      <c r="AB150" t="b">
        <f>IF(OR(G150=Локализация!$C$124,G150=5),-2,IF(OR(G150=Локализация!$C$125,G150=4),-1,IF(OR(G150=Локализация!$C$126,G150=3),0,IF(OR(G150=Локализация!$C$127,G150=2),2,IF(OR(G150=Локализация!$C$128,G150=1),4)))))</f>
        <v>0</v>
      </c>
      <c r="AC150" t="b">
        <f>IF(OR(H150=Локализация!$C$118,H150=5),4,IF(OR(H150=Локализация!$C$119,H150=4),2,IF(OR(H150=Локализация!$C$120,H150=3),0,IF(OR(H150=Локализация!$C$121,H150=2),-1,IF(OR(H150=Локализация!$C$122,H150=1),-2)))))</f>
        <v>0</v>
      </c>
      <c r="AD150" t="b">
        <f>IF(OR(I150=Локализация!$C$124,I150=5),-2,IF(OR(I150=Локализация!$C$125,I150=4),-1,IF(OR(I150=Локализация!$C$126,I150=3),0,IF(OR(I150=Локализация!$C$127,I150=2),2,IF(OR(I150=Локализация!$C$128,I150=1),4)))))</f>
        <v>0</v>
      </c>
      <c r="AE150" t="b">
        <f>IF(OR(J150=Локализация!$C$118,J150=5),4,IF(OR(J150=Локализация!$C$119,J150=4),2,IF(OR(J150=Локализация!$C$120,J150=3),0,IF(OR(J150=Локализация!$C$121,J150=2),-1,IF(OR(J150=Локализация!$C$122,J150=1),-2)))))</f>
        <v>0</v>
      </c>
      <c r="AF150" t="b">
        <f>IF(OR(K150=Локализация!$C$124,K150=5),-2,IF(OR(K150=Локализация!$C$125,K150=4),-1,IF(OR(K150=Локализация!$C$126,K150=3),0,IF(OR(K150=Локализация!$C$127,K150=2),2,IF(OR(K150=Локализация!$C$128,K150=1),4)))))</f>
        <v>0</v>
      </c>
      <c r="AG150" t="b">
        <f>IF(OR(L150=Локализация!$C$118,L150=5),4,IF(OR(L150=Локализация!$C$119,L150=4),2,IF(OR(L150=Локализация!$C$120,L150=3),0,IF(OR(L150=Локализация!$C$121,L150=2),-1,IF(OR(L150=Локализация!$C$122,L150=1),-2)))))</f>
        <v>0</v>
      </c>
      <c r="AH150" t="b">
        <f>IF(OR(M150=Локализация!$C$124,M150=5),-2,IF(OR(M150=Локализация!$C$125,M150=4),-1,IF(OR(M150=Локализация!$C$126,M150=3),0,IF(OR(M150=Локализация!$C$127,M150=2),2,IF(OR(M150=Локализация!$C$128,M150=1),4)))))</f>
        <v>0</v>
      </c>
      <c r="AI150" t="b">
        <f>IF(OR(N150=Локализация!$C$118,N150=5),4,IF(OR(N150=Локализация!$C$119,N150=4),2,IF(OR(N150=Локализация!$C$120,N150=3),0,IF(OR(N150=Локализация!$C$121,N150=2),-1,IF(OR(N150=Локализация!$C$122,N150=1),-2)))))</f>
        <v>0</v>
      </c>
      <c r="AJ150" t="b">
        <f>IF(OR(O150=Локализация!$C$124,O150=5),-2,IF(OR(O150=Локализация!$C$125,O150=4),-1,IF(OR(O150=Локализация!$C$126,O150=3),0,IF(OR(O150=Локализация!$C$127,O150=2),2,IF(OR(O150=Локализация!$C$128,O150=1),4)))))</f>
        <v>0</v>
      </c>
      <c r="AK150" t="b">
        <f>IF(OR(P150=Локализация!$C$118,P150=5),4,IF(OR(P150=Локализация!$C$119,P150=4),2,IF(OR(P150=Локализация!$C$120,P150=3),0,IF(OR(P150=Локализация!$C$121,P150=2),-1,IF(OR(P150=Локализация!$C$122,P150=1),-2)))))</f>
        <v>0</v>
      </c>
      <c r="AL150" t="b">
        <f>IF(OR(Q150=Локализация!$C$124,Q150=5),-2,IF(OR(Q150=Локализация!$C$125,Q150=4),-1,IF(OR(Q150=Локализация!$C$126,Q150=3),0,IF(OR(Q150=Локализация!$C$127,Q150=2),2,IF(OR(Q150=Локализация!$C$128,Q150=1),4)))))</f>
        <v>0</v>
      </c>
      <c r="AM150" t="b">
        <f>IF(OR(R150=Локализация!$C$118,R150=5),4,IF(OR(R150=Локализация!$C$119,R150=4),2,IF(OR(R150=Локализация!$C$120,R150=3),0,IF(OR(R150=Локализация!$C$121,R150=2),-1,IF(OR(R150=Локализация!$C$122,R150=1),-2)))))</f>
        <v>0</v>
      </c>
      <c r="AN150" t="b">
        <f>IF(OR(S150=Локализация!$C$124,S150=5),-2,IF(OR(S150=Локализация!$C$125,S150=4),-1,IF(OR(S150=Локализация!$C$126,S150=3),0,IF(OR(S150=Локализация!$C$127,S150=2),2,IF(OR(S150=Локализация!$C$128,S150=1),4)))))</f>
        <v>0</v>
      </c>
      <c r="AO150" t="b">
        <f>IF(OR(T150=Локализация!$C$118,T150=5),4,IF(OR(T150=Локализация!$C$119,T150=4),2,IF(OR(T150=Локализация!$C$120,T150=3),0,IF(OR(T150=Локализация!$C$121,T150=2),-1,IF(OR(T150=Локализация!$C$122,T150=1),-2)))))</f>
        <v>0</v>
      </c>
      <c r="AP150" t="b">
        <f>IF(OR(U150=Локализация!$C$124,U150=5),-2,IF(OR(U150=Локализация!$C$125,U150=4),-1,IF(OR(U150=Локализация!$C$126,U150=3),0,IF(OR(U150=Локализация!$C$127,U150=2),2,IF(OR(U150=Локализация!$C$128,U150=1),4)))))</f>
        <v>0</v>
      </c>
      <c r="AR150" t="str">
        <f>CONCATENATE(W150,X150)</f>
        <v>ЛОЖЬЛОЖЬ</v>
      </c>
      <c r="AS150" t="str">
        <f>CONCATENATE(Y150,Z150)</f>
        <v>ЛОЖЬЛОЖЬ</v>
      </c>
      <c r="AT150" t="str">
        <f>CONCATENATE(AA150,AB150)</f>
        <v>ЛОЖЬЛОЖЬ</v>
      </c>
      <c r="AU150" t="str">
        <f>CONCATENATE(AC150,AD150)</f>
        <v>ЛОЖЬЛОЖЬ</v>
      </c>
      <c r="AV150" t="str">
        <f>CONCATENATE(AE150,AF150)</f>
        <v>ЛОЖЬЛОЖЬ</v>
      </c>
      <c r="AW150" t="str">
        <f>CONCATENATE(AG150,AH150)</f>
        <v>ЛОЖЬЛОЖЬ</v>
      </c>
      <c r="AX150" t="str">
        <f>CONCATENATE(AI150,AJ150)</f>
        <v>ЛОЖЬЛОЖЬ</v>
      </c>
      <c r="AY150" t="str">
        <f>CONCATENATE(AK150,AL150)</f>
        <v>ЛОЖЬЛОЖЬ</v>
      </c>
      <c r="AZ150" t="str">
        <f>CONCATENATE(AM150,AN150)</f>
        <v>ЛОЖЬЛОЖЬ</v>
      </c>
      <c r="BA150" t="str">
        <f>CONCATENATE(AO150,AP150)</f>
        <v>ЛОЖЬЛОЖЬ</v>
      </c>
      <c r="BC150" t="str">
        <f xml:space="preserve"> IF(OR(AR150= "4-2", AR150= "2-1", AR150= "-12", AR150= "-24"),"Q",
  IF(
    OR(AR150= "4-1", AR150= "40", AR150= "42"),"A",
    IF(
      AR150= "44","P",
      IF(OR(AR150= "2-2",AR150="0-2",AR150="-1-2",AR150="-2-2",AR150="-2-1",AR150="-20",AR150="-22" ),"R",
              IF(
                OR(AR150= "24",AR150="04",AR150="-14"),"M",
                IF(
                  OR(AR150= "20",AR150="22",AR150="0-1",AR150="00",AR150="02",AR150="-1-1",AR150="-10"),"I",""
                )
              )
      )
    )
  )
)</f>
        <v/>
      </c>
      <c r="BD150" t="str">
        <f xml:space="preserve"> IF(OR(AS150= "4-2", AS150= "2-1", AS150= "-12", AS150= "-24"),"Q",
  IF(
    OR(AS150= "4-1", AS150= "40", AS150= "42"),"A",
    IF(
      AS150= "44","P",
      IF(OR(AS150= "2-2",AS150="0-2",AS150="-1-2",AS150="-2-2",AS150="-2-1",AS150="-20",AS150="-22" ),"R",
              IF(
                OR(AS150= "24",AS150="04",AS150="-14"),"M",
                IF(
                  OR(AS150= "20",AS150="22",AS150="0-1",AS150="00",AS150="02",AS150="-1-1",AS150="-10"),"I",""
                )
              )
      )
    )
  )
)</f>
        <v/>
      </c>
      <c r="BE150" t="str">
        <f xml:space="preserve"> IF(OR(AT150= "4-2", AT150= "2-1", AT150= "-12", AT150= "-24"),"Q",
  IF(
    OR(AT150= "4-1", AT150= "40", AT150= "42"),"A",
    IF(
      AT150= "44","P",
      IF(OR(AT150= "2-2",AT150="0-2",AT150="-1-2",AT150="-2-2",AT150="-2-1",AT150="-20",AT150="-22" ),"R",
              IF(
                OR(AT150= "24",AT150="04",AT150="-14"),"M",
                IF(
                  OR(AT150= "20",AT150="22",AT150="0-1",AT150="00",AT150="02",AT150="-1-1",AT150="-10"),"I",""
                )
              )
      )
    )
  )
)</f>
        <v/>
      </c>
      <c r="BF150" t="str">
        <f xml:space="preserve"> IF(OR(AU150= "4-2", AU150= "2-1", AU150= "-12", AU150= "-24"),"Q",
  IF(
    OR(AU150= "4-1", AU150= "40", AU150= "42"),"A",
    IF(
      AU150= "44","P",
      IF(OR(AU150= "2-2",AU150="0-2",AU150="-1-2",AU150="-2-2",AU150="-2-1",AU150="-20",AU150="-22" ),"R",
              IF(
                OR(AU150= "24",AU150="04",AU150="-14"),"M",
                IF(
                  OR(AU150= "20",AU150="22",AU150="0-1",AU150="00",AU150="02",AU150="-1-1",AU150="-10"),"I",""
                )
              )
      )
    )
  )
)</f>
        <v/>
      </c>
      <c r="BG150" t="str">
        <f xml:space="preserve"> IF(OR(AV150= "4-2", AV150= "2-1", AV150= "-12", AV150= "-24"),"Q",
  IF(
    OR(AV150= "4-1", AV150= "40", AV150= "42"),"A",
    IF(
      AV150= "44","P",
      IF(OR(AV150= "2-2",AV150="0-2",AV150="-1-2",AV150="-2-2",AV150="-2-1",AV150="-20",AV150="-22" ),"R",
              IF(
                OR(AV150= "24",AV150="04",AV150="-14"),"M",
                IF(
                  OR(AV150= "20",AV150="22",AV150="0-1",AV150="00",AV150="02",AV150="-1-1",AV150="-10"),"I",""
                )
              )
      )
    )
  )
)</f>
        <v/>
      </c>
      <c r="BH150" t="str">
        <f xml:space="preserve"> IF(OR(AW150= "4-2", AW150= "2-1", AW150= "-12", AW150= "-24"),"Q",
  IF(
    OR(AW150= "4-1", AW150= "40", AW150= "42"),"A",
    IF(
      AW150= "44","P",
      IF(OR(AW150= "2-2",AW150="0-2",AW150="-1-2",AW150="-2-2",AW150="-2-1",AW150="-20",AW150="-22" ),"R",
              IF(
                OR(AW150= "24",AW150="04",AW150="-14"),"M",
                IF(
                  OR(AW150= "20",AW150="22",AW150="0-1",AW150="00",AW150="02",AW150="-1-1",AW150="-10"),"I",""
                )
              )
      )
    )
  )
)</f>
        <v/>
      </c>
      <c r="BI150" t="str">
        <f xml:space="preserve"> IF(OR(AX150= "4-2", AX150= "2-1", AX150= "-12", AX150= "-24"),"Q",
  IF(
    OR(AX150= "4-1", AX150= "40", AX150= "42"),"A",
    IF(
      AX150= "44","P",
      IF(OR(AX150= "2-2",AX150="0-2",AX150="-1-2",AX150="-2-2",AX150="-2-1",AX150="-20",AX150="-22" ),"R",
              IF(
                OR(AX150= "24",AX150="04",AX150="-14"),"M",
                IF(
                  OR(AX150= "20",AX150="22",AX150="0-1",AX150="00",AX150="02",AX150="-1-1",AX150="-10"),"I",""
                )
              )
      )
    )
  )
)</f>
        <v/>
      </c>
      <c r="BJ150" t="str">
        <f xml:space="preserve"> IF(OR(AY150= "4-2", AY150= "2-1", AY150= "-12", AY150= "-24"),"Q",
  IF(
    OR(AY150= "4-1", AY150= "40", AY150= "42"),"A",
    IF(
      AY150= "44","P",
      IF(OR(AY150= "2-2",AY150="0-2",AY150="-1-2",AY150="-2-2",AY150="-2-1",AY150="-20",AY150="-22" ),"R",
              IF(
                OR(AY150= "24",AY150="04",AY150="-14"),"M",
                IF(
                  OR(AY150= "20",AY150="22",AY150="0-1",AY150="00",AY150="02",AY150="-1-1",AY150="-10"),"I",""
                )
              )
      )
    )
  )
)</f>
        <v/>
      </c>
      <c r="BK150" t="str">
        <f xml:space="preserve"> IF(OR(AZ150= "4-2", AZ150= "2-1", AZ150= "-12", AZ150= "-24"),"Q",
  IF(
    OR(AZ150= "4-1", AZ150= "40", AZ150= "42"),"A",
    IF(
      AZ150= "44","P",
      IF(OR(AZ150= "2-2",AZ150="0-2",AZ150="-1-2",AZ150="-2-2",AZ150="-2-1",AZ150="-20",AZ150="-22" ),"R",
              IF(
                OR(AZ150= "24",AZ150="04",AZ150="-14"),"M",
                IF(
                  OR(AZ150= "20",AZ150="22",AZ150="0-1",AZ150="00",AZ150="02",AZ150="-1-1",AZ150="-10"),"I",""
                )
              )
      )
    )
  )
)</f>
        <v/>
      </c>
      <c r="BL150" t="str">
        <f xml:space="preserve"> IF(OR(BA150= "4-2", BA150= "2-1", BA150= "-12", BA150= "-24"),"Q",
  IF(
    OR(BA150= "4-1", BA150= "40", BA150= "42"),"A",
    IF(
      BA150= "44","P",
      IF(OR(BA150= "2-2",BA150="0-2",BA150="-1-2",BA150="-2-2",BA150="-2-1",BA150="-20",BA150="-22" ),"R",
              IF(
                OR(BA150= "24",BA150="04",BA150="-14"),"M",
                IF(
                  OR(BA150= "20",BA150="22",BA150="0-1",BA150="00",BA150="02",BA150="-1-1",BA150="-10"),"I",""
                )
              )
      )
    )
  )
)</f>
        <v/>
      </c>
    </row>
    <row r="151" spans="23:64" x14ac:dyDescent="0.25">
      <c r="W151" t="b">
        <f>IF(OR(B151=Локализация!$C$118,B151=5),4,IF(OR(B151=Локализация!$C$119,B151=4),2,IF(OR(B151=Локализация!$C$120,B151=3),0,IF(OR(B151=Локализация!$C$121,B151=2),-1,IF(OR(B151=Локализация!$C$122,B151=1),-2)))))</f>
        <v>0</v>
      </c>
      <c r="X151" t="b">
        <f>IF(OR(C151=Локализация!$C$124,C151=5),-2,IF(OR(C151=Локализация!$C$125,C151=4),-1,IF(OR(C151=Локализация!$C$126,C151=3),0,IF(OR(C151=Локализация!$C$127,C151=2),2,IF(OR(C151=Локализация!$C$128,C151=1),4)))))</f>
        <v>0</v>
      </c>
      <c r="Y151" t="b">
        <f>IF(OR(D151=Локализация!$C$118,D151=5),4,IF(OR(D151=Локализация!$C$119,D151=4),2,IF(OR(D151=Локализация!$C$120,D151=3),0,IF(OR(D151=Локализация!$C$121,D151=2),-1,IF(OR(D151=Локализация!$C$122,D151=1),-2)))))</f>
        <v>0</v>
      </c>
      <c r="Z151" t="b">
        <f>IF(OR(E151=Локализация!$C$124,E151=5),-2,IF(OR(E151=Локализация!$C$125,E151=4),-1,IF(OR(E151=Локализация!$C$126,E151=3),0,IF(OR(E151=Локализация!$C$127,E151=2),2,IF(OR(E151=Локализация!$C$128,E151=1),4)))))</f>
        <v>0</v>
      </c>
      <c r="AA151" t="b">
        <f>IF(OR(F151=Локализация!$C$118,F151=5),4,IF(OR(F151=Локализация!$C$119,F151=4),2,IF(OR(F151=Локализация!$C$120,F151=3),0,IF(OR(F151=Локализация!$C$121,F151=2),-1,IF(OR(F151=Локализация!$C$122,F151=1),-2)))))</f>
        <v>0</v>
      </c>
      <c r="AB151" t="b">
        <f>IF(OR(G151=Локализация!$C$124,G151=5),-2,IF(OR(G151=Локализация!$C$125,G151=4),-1,IF(OR(G151=Локализация!$C$126,G151=3),0,IF(OR(G151=Локализация!$C$127,G151=2),2,IF(OR(G151=Локализация!$C$128,G151=1),4)))))</f>
        <v>0</v>
      </c>
      <c r="AC151" t="b">
        <f>IF(OR(H151=Локализация!$C$118,H151=5),4,IF(OR(H151=Локализация!$C$119,H151=4),2,IF(OR(H151=Локализация!$C$120,H151=3),0,IF(OR(H151=Локализация!$C$121,H151=2),-1,IF(OR(H151=Локализация!$C$122,H151=1),-2)))))</f>
        <v>0</v>
      </c>
      <c r="AD151" t="b">
        <f>IF(OR(I151=Локализация!$C$124,I151=5),-2,IF(OR(I151=Локализация!$C$125,I151=4),-1,IF(OR(I151=Локализация!$C$126,I151=3),0,IF(OR(I151=Локализация!$C$127,I151=2),2,IF(OR(I151=Локализация!$C$128,I151=1),4)))))</f>
        <v>0</v>
      </c>
      <c r="AE151" t="b">
        <f>IF(OR(J151=Локализация!$C$118,J151=5),4,IF(OR(J151=Локализация!$C$119,J151=4),2,IF(OR(J151=Локализация!$C$120,J151=3),0,IF(OR(J151=Локализация!$C$121,J151=2),-1,IF(OR(J151=Локализация!$C$122,J151=1),-2)))))</f>
        <v>0</v>
      </c>
      <c r="AF151" t="b">
        <f>IF(OR(K151=Локализация!$C$124,K151=5),-2,IF(OR(K151=Локализация!$C$125,K151=4),-1,IF(OR(K151=Локализация!$C$126,K151=3),0,IF(OR(K151=Локализация!$C$127,K151=2),2,IF(OR(K151=Локализация!$C$128,K151=1),4)))))</f>
        <v>0</v>
      </c>
      <c r="AG151" t="b">
        <f>IF(OR(L151=Локализация!$C$118,L151=5),4,IF(OR(L151=Локализация!$C$119,L151=4),2,IF(OR(L151=Локализация!$C$120,L151=3),0,IF(OR(L151=Локализация!$C$121,L151=2),-1,IF(OR(L151=Локализация!$C$122,L151=1),-2)))))</f>
        <v>0</v>
      </c>
      <c r="AH151" t="b">
        <f>IF(OR(M151=Локализация!$C$124,M151=5),-2,IF(OR(M151=Локализация!$C$125,M151=4),-1,IF(OR(M151=Локализация!$C$126,M151=3),0,IF(OR(M151=Локализация!$C$127,M151=2),2,IF(OR(M151=Локализация!$C$128,M151=1),4)))))</f>
        <v>0</v>
      </c>
      <c r="AI151" t="b">
        <f>IF(OR(N151=Локализация!$C$118,N151=5),4,IF(OR(N151=Локализация!$C$119,N151=4),2,IF(OR(N151=Локализация!$C$120,N151=3),0,IF(OR(N151=Локализация!$C$121,N151=2),-1,IF(OR(N151=Локализация!$C$122,N151=1),-2)))))</f>
        <v>0</v>
      </c>
      <c r="AJ151" t="b">
        <f>IF(OR(O151=Локализация!$C$124,O151=5),-2,IF(OR(O151=Локализация!$C$125,O151=4),-1,IF(OR(O151=Локализация!$C$126,O151=3),0,IF(OR(O151=Локализация!$C$127,O151=2),2,IF(OR(O151=Локализация!$C$128,O151=1),4)))))</f>
        <v>0</v>
      </c>
      <c r="AK151" t="b">
        <f>IF(OR(P151=Локализация!$C$118,P151=5),4,IF(OR(P151=Локализация!$C$119,P151=4),2,IF(OR(P151=Локализация!$C$120,P151=3),0,IF(OR(P151=Локализация!$C$121,P151=2),-1,IF(OR(P151=Локализация!$C$122,P151=1),-2)))))</f>
        <v>0</v>
      </c>
      <c r="AL151" t="b">
        <f>IF(OR(Q151=Локализация!$C$124,Q151=5),-2,IF(OR(Q151=Локализация!$C$125,Q151=4),-1,IF(OR(Q151=Локализация!$C$126,Q151=3),0,IF(OR(Q151=Локализация!$C$127,Q151=2),2,IF(OR(Q151=Локализация!$C$128,Q151=1),4)))))</f>
        <v>0</v>
      </c>
      <c r="AM151" t="b">
        <f>IF(OR(R151=Локализация!$C$118,R151=5),4,IF(OR(R151=Локализация!$C$119,R151=4),2,IF(OR(R151=Локализация!$C$120,R151=3),0,IF(OR(R151=Локализация!$C$121,R151=2),-1,IF(OR(R151=Локализация!$C$122,R151=1),-2)))))</f>
        <v>0</v>
      </c>
      <c r="AN151" t="b">
        <f>IF(OR(S151=Локализация!$C$124,S151=5),-2,IF(OR(S151=Локализация!$C$125,S151=4),-1,IF(OR(S151=Локализация!$C$126,S151=3),0,IF(OR(S151=Локализация!$C$127,S151=2),2,IF(OR(S151=Локализация!$C$128,S151=1),4)))))</f>
        <v>0</v>
      </c>
      <c r="AO151" t="b">
        <f>IF(OR(T151=Локализация!$C$118,T151=5),4,IF(OR(T151=Локализация!$C$119,T151=4),2,IF(OR(T151=Локализация!$C$120,T151=3),0,IF(OR(T151=Локализация!$C$121,T151=2),-1,IF(OR(T151=Локализация!$C$122,T151=1),-2)))))</f>
        <v>0</v>
      </c>
      <c r="AP151" t="b">
        <f>IF(OR(U151=Локализация!$C$124,U151=5),-2,IF(OR(U151=Локализация!$C$125,U151=4),-1,IF(OR(U151=Локализация!$C$126,U151=3),0,IF(OR(U151=Локализация!$C$127,U151=2),2,IF(OR(U151=Локализация!$C$128,U151=1),4)))))</f>
        <v>0</v>
      </c>
      <c r="AR151" t="str">
        <f>CONCATENATE(W151,X151)</f>
        <v>ЛОЖЬЛОЖЬ</v>
      </c>
      <c r="AS151" t="str">
        <f>CONCATENATE(Y151,Z151)</f>
        <v>ЛОЖЬЛОЖЬ</v>
      </c>
      <c r="AT151" t="str">
        <f>CONCATENATE(AA151,AB151)</f>
        <v>ЛОЖЬЛОЖЬ</v>
      </c>
      <c r="AU151" t="str">
        <f>CONCATENATE(AC151,AD151)</f>
        <v>ЛОЖЬЛОЖЬ</v>
      </c>
      <c r="AV151" t="str">
        <f>CONCATENATE(AE151,AF151)</f>
        <v>ЛОЖЬЛОЖЬ</v>
      </c>
      <c r="AW151" t="str">
        <f>CONCATENATE(AG151,AH151)</f>
        <v>ЛОЖЬЛОЖЬ</v>
      </c>
      <c r="AX151" t="str">
        <f>CONCATENATE(AI151,AJ151)</f>
        <v>ЛОЖЬЛОЖЬ</v>
      </c>
      <c r="AY151" t="str">
        <f>CONCATENATE(AK151,AL151)</f>
        <v>ЛОЖЬЛОЖЬ</v>
      </c>
      <c r="AZ151" t="str">
        <f>CONCATENATE(AM151,AN151)</f>
        <v>ЛОЖЬЛОЖЬ</v>
      </c>
      <c r="BA151" t="str">
        <f>CONCATENATE(AO151,AP151)</f>
        <v>ЛОЖЬЛОЖЬ</v>
      </c>
      <c r="BC151" t="str">
        <f xml:space="preserve"> IF(OR(AR151= "4-2", AR151= "2-1", AR151= "-12", AR151= "-24"),"Q",
  IF(
    OR(AR151= "4-1", AR151= "40", AR151= "42"),"A",
    IF(
      AR151= "44","P",
      IF(OR(AR151= "2-2",AR151="0-2",AR151="-1-2",AR151="-2-2",AR151="-2-1",AR151="-20",AR151="-22" ),"R",
              IF(
                OR(AR151= "24",AR151="04",AR151="-14"),"M",
                IF(
                  OR(AR151= "20",AR151="22",AR151="0-1",AR151="00",AR151="02",AR151="-1-1",AR151="-10"),"I",""
                )
              )
      )
    )
  )
)</f>
        <v/>
      </c>
      <c r="BD151" t="str">
        <f xml:space="preserve"> IF(OR(AS151= "4-2", AS151= "2-1", AS151= "-12", AS151= "-24"),"Q",
  IF(
    OR(AS151= "4-1", AS151= "40", AS151= "42"),"A",
    IF(
      AS151= "44","P",
      IF(OR(AS151= "2-2",AS151="0-2",AS151="-1-2",AS151="-2-2",AS151="-2-1",AS151="-20",AS151="-22" ),"R",
              IF(
                OR(AS151= "24",AS151="04",AS151="-14"),"M",
                IF(
                  OR(AS151= "20",AS151="22",AS151="0-1",AS151="00",AS151="02",AS151="-1-1",AS151="-10"),"I",""
                )
              )
      )
    )
  )
)</f>
        <v/>
      </c>
      <c r="BE151" t="str">
        <f xml:space="preserve"> IF(OR(AT151= "4-2", AT151= "2-1", AT151= "-12", AT151= "-24"),"Q",
  IF(
    OR(AT151= "4-1", AT151= "40", AT151= "42"),"A",
    IF(
      AT151= "44","P",
      IF(OR(AT151= "2-2",AT151="0-2",AT151="-1-2",AT151="-2-2",AT151="-2-1",AT151="-20",AT151="-22" ),"R",
              IF(
                OR(AT151= "24",AT151="04",AT151="-14"),"M",
                IF(
                  OR(AT151= "20",AT151="22",AT151="0-1",AT151="00",AT151="02",AT151="-1-1",AT151="-10"),"I",""
                )
              )
      )
    )
  )
)</f>
        <v/>
      </c>
      <c r="BF151" t="str">
        <f xml:space="preserve"> IF(OR(AU151= "4-2", AU151= "2-1", AU151= "-12", AU151= "-24"),"Q",
  IF(
    OR(AU151= "4-1", AU151= "40", AU151= "42"),"A",
    IF(
      AU151= "44","P",
      IF(OR(AU151= "2-2",AU151="0-2",AU151="-1-2",AU151="-2-2",AU151="-2-1",AU151="-20",AU151="-22" ),"R",
              IF(
                OR(AU151= "24",AU151="04",AU151="-14"),"M",
                IF(
                  OR(AU151= "20",AU151="22",AU151="0-1",AU151="00",AU151="02",AU151="-1-1",AU151="-10"),"I",""
                )
              )
      )
    )
  )
)</f>
        <v/>
      </c>
      <c r="BG151" t="str">
        <f xml:space="preserve"> IF(OR(AV151= "4-2", AV151= "2-1", AV151= "-12", AV151= "-24"),"Q",
  IF(
    OR(AV151= "4-1", AV151= "40", AV151= "42"),"A",
    IF(
      AV151= "44","P",
      IF(OR(AV151= "2-2",AV151="0-2",AV151="-1-2",AV151="-2-2",AV151="-2-1",AV151="-20",AV151="-22" ),"R",
              IF(
                OR(AV151= "24",AV151="04",AV151="-14"),"M",
                IF(
                  OR(AV151= "20",AV151="22",AV151="0-1",AV151="00",AV151="02",AV151="-1-1",AV151="-10"),"I",""
                )
              )
      )
    )
  )
)</f>
        <v/>
      </c>
      <c r="BH151" t="str">
        <f xml:space="preserve"> IF(OR(AW151= "4-2", AW151= "2-1", AW151= "-12", AW151= "-24"),"Q",
  IF(
    OR(AW151= "4-1", AW151= "40", AW151= "42"),"A",
    IF(
      AW151= "44","P",
      IF(OR(AW151= "2-2",AW151="0-2",AW151="-1-2",AW151="-2-2",AW151="-2-1",AW151="-20",AW151="-22" ),"R",
              IF(
                OR(AW151= "24",AW151="04",AW151="-14"),"M",
                IF(
                  OR(AW151= "20",AW151="22",AW151="0-1",AW151="00",AW151="02",AW151="-1-1",AW151="-10"),"I",""
                )
              )
      )
    )
  )
)</f>
        <v/>
      </c>
      <c r="BI151" t="str">
        <f xml:space="preserve"> IF(OR(AX151= "4-2", AX151= "2-1", AX151= "-12", AX151= "-24"),"Q",
  IF(
    OR(AX151= "4-1", AX151= "40", AX151= "42"),"A",
    IF(
      AX151= "44","P",
      IF(OR(AX151= "2-2",AX151="0-2",AX151="-1-2",AX151="-2-2",AX151="-2-1",AX151="-20",AX151="-22" ),"R",
              IF(
                OR(AX151= "24",AX151="04",AX151="-14"),"M",
                IF(
                  OR(AX151= "20",AX151="22",AX151="0-1",AX151="00",AX151="02",AX151="-1-1",AX151="-10"),"I",""
                )
              )
      )
    )
  )
)</f>
        <v/>
      </c>
      <c r="BJ151" t="str">
        <f xml:space="preserve"> IF(OR(AY151= "4-2", AY151= "2-1", AY151= "-12", AY151= "-24"),"Q",
  IF(
    OR(AY151= "4-1", AY151= "40", AY151= "42"),"A",
    IF(
      AY151= "44","P",
      IF(OR(AY151= "2-2",AY151="0-2",AY151="-1-2",AY151="-2-2",AY151="-2-1",AY151="-20",AY151="-22" ),"R",
              IF(
                OR(AY151= "24",AY151="04",AY151="-14"),"M",
                IF(
                  OR(AY151= "20",AY151="22",AY151="0-1",AY151="00",AY151="02",AY151="-1-1",AY151="-10"),"I",""
                )
              )
      )
    )
  )
)</f>
        <v/>
      </c>
      <c r="BK151" t="str">
        <f xml:space="preserve"> IF(OR(AZ151= "4-2", AZ151= "2-1", AZ151= "-12", AZ151= "-24"),"Q",
  IF(
    OR(AZ151= "4-1", AZ151= "40", AZ151= "42"),"A",
    IF(
      AZ151= "44","P",
      IF(OR(AZ151= "2-2",AZ151="0-2",AZ151="-1-2",AZ151="-2-2",AZ151="-2-1",AZ151="-20",AZ151="-22" ),"R",
              IF(
                OR(AZ151= "24",AZ151="04",AZ151="-14"),"M",
                IF(
                  OR(AZ151= "20",AZ151="22",AZ151="0-1",AZ151="00",AZ151="02",AZ151="-1-1",AZ151="-10"),"I",""
                )
              )
      )
    )
  )
)</f>
        <v/>
      </c>
      <c r="BL151" t="str">
        <f xml:space="preserve"> IF(OR(BA151= "4-2", BA151= "2-1", BA151= "-12", BA151= "-24"),"Q",
  IF(
    OR(BA151= "4-1", BA151= "40", BA151= "42"),"A",
    IF(
      BA151= "44","P",
      IF(OR(BA151= "2-2",BA151="0-2",BA151="-1-2",BA151="-2-2",BA151="-2-1",BA151="-20",BA151="-22" ),"R",
              IF(
                OR(BA151= "24",BA151="04",BA151="-14"),"M",
                IF(
                  OR(BA151= "20",BA151="22",BA151="0-1",BA151="00",BA151="02",BA151="-1-1",BA151="-10"),"I",""
                )
              )
      )
    )
  )
)</f>
        <v/>
      </c>
    </row>
    <row r="152" spans="23:64" x14ac:dyDescent="0.25">
      <c r="W152" t="b">
        <f>IF(OR(B152=Локализация!$C$118,B152=5),4,IF(OR(B152=Локализация!$C$119,B152=4),2,IF(OR(B152=Локализация!$C$120,B152=3),0,IF(OR(B152=Локализация!$C$121,B152=2),-1,IF(OR(B152=Локализация!$C$122,B152=1),-2)))))</f>
        <v>0</v>
      </c>
      <c r="X152" t="b">
        <f>IF(OR(C152=Локализация!$C$124,C152=5),-2,IF(OR(C152=Локализация!$C$125,C152=4),-1,IF(OR(C152=Локализация!$C$126,C152=3),0,IF(OR(C152=Локализация!$C$127,C152=2),2,IF(OR(C152=Локализация!$C$128,C152=1),4)))))</f>
        <v>0</v>
      </c>
      <c r="Y152" t="b">
        <f>IF(OR(D152=Локализация!$C$118,D152=5),4,IF(OR(D152=Локализация!$C$119,D152=4),2,IF(OR(D152=Локализация!$C$120,D152=3),0,IF(OR(D152=Локализация!$C$121,D152=2),-1,IF(OR(D152=Локализация!$C$122,D152=1),-2)))))</f>
        <v>0</v>
      </c>
      <c r="Z152" t="b">
        <f>IF(OR(E152=Локализация!$C$124,E152=5),-2,IF(OR(E152=Локализация!$C$125,E152=4),-1,IF(OR(E152=Локализация!$C$126,E152=3),0,IF(OR(E152=Локализация!$C$127,E152=2),2,IF(OR(E152=Локализация!$C$128,E152=1),4)))))</f>
        <v>0</v>
      </c>
      <c r="AA152" t="b">
        <f>IF(OR(F152=Локализация!$C$118,F152=5),4,IF(OR(F152=Локализация!$C$119,F152=4),2,IF(OR(F152=Локализация!$C$120,F152=3),0,IF(OR(F152=Локализация!$C$121,F152=2),-1,IF(OR(F152=Локализация!$C$122,F152=1),-2)))))</f>
        <v>0</v>
      </c>
      <c r="AB152" t="b">
        <f>IF(OR(G152=Локализация!$C$124,G152=5),-2,IF(OR(G152=Локализация!$C$125,G152=4),-1,IF(OR(G152=Локализация!$C$126,G152=3),0,IF(OR(G152=Локализация!$C$127,G152=2),2,IF(OR(G152=Локализация!$C$128,G152=1),4)))))</f>
        <v>0</v>
      </c>
      <c r="AC152" t="b">
        <f>IF(OR(H152=Локализация!$C$118,H152=5),4,IF(OR(H152=Локализация!$C$119,H152=4),2,IF(OR(H152=Локализация!$C$120,H152=3),0,IF(OR(H152=Локализация!$C$121,H152=2),-1,IF(OR(H152=Локализация!$C$122,H152=1),-2)))))</f>
        <v>0</v>
      </c>
      <c r="AD152" t="b">
        <f>IF(OR(I152=Локализация!$C$124,I152=5),-2,IF(OR(I152=Локализация!$C$125,I152=4),-1,IF(OR(I152=Локализация!$C$126,I152=3),0,IF(OR(I152=Локализация!$C$127,I152=2),2,IF(OR(I152=Локализация!$C$128,I152=1),4)))))</f>
        <v>0</v>
      </c>
      <c r="AE152" t="b">
        <f>IF(OR(J152=Локализация!$C$118,J152=5),4,IF(OR(J152=Локализация!$C$119,J152=4),2,IF(OR(J152=Локализация!$C$120,J152=3),0,IF(OR(J152=Локализация!$C$121,J152=2),-1,IF(OR(J152=Локализация!$C$122,J152=1),-2)))))</f>
        <v>0</v>
      </c>
      <c r="AF152" t="b">
        <f>IF(OR(K152=Локализация!$C$124,K152=5),-2,IF(OR(K152=Локализация!$C$125,K152=4),-1,IF(OR(K152=Локализация!$C$126,K152=3),0,IF(OR(K152=Локализация!$C$127,K152=2),2,IF(OR(K152=Локализация!$C$128,K152=1),4)))))</f>
        <v>0</v>
      </c>
      <c r="AG152" t="b">
        <f>IF(OR(L152=Локализация!$C$118,L152=5),4,IF(OR(L152=Локализация!$C$119,L152=4),2,IF(OR(L152=Локализация!$C$120,L152=3),0,IF(OR(L152=Локализация!$C$121,L152=2),-1,IF(OR(L152=Локализация!$C$122,L152=1),-2)))))</f>
        <v>0</v>
      </c>
      <c r="AH152" t="b">
        <f>IF(OR(M152=Локализация!$C$124,M152=5),-2,IF(OR(M152=Локализация!$C$125,M152=4),-1,IF(OR(M152=Локализация!$C$126,M152=3),0,IF(OR(M152=Локализация!$C$127,M152=2),2,IF(OR(M152=Локализация!$C$128,M152=1),4)))))</f>
        <v>0</v>
      </c>
      <c r="AI152" t="b">
        <f>IF(OR(N152=Локализация!$C$118,N152=5),4,IF(OR(N152=Локализация!$C$119,N152=4),2,IF(OR(N152=Локализация!$C$120,N152=3),0,IF(OR(N152=Локализация!$C$121,N152=2),-1,IF(OR(N152=Локализация!$C$122,N152=1),-2)))))</f>
        <v>0</v>
      </c>
      <c r="AJ152" t="b">
        <f>IF(OR(O152=Локализация!$C$124,O152=5),-2,IF(OR(O152=Локализация!$C$125,O152=4),-1,IF(OR(O152=Локализация!$C$126,O152=3),0,IF(OR(O152=Локализация!$C$127,O152=2),2,IF(OR(O152=Локализация!$C$128,O152=1),4)))))</f>
        <v>0</v>
      </c>
      <c r="AK152" t="b">
        <f>IF(OR(P152=Локализация!$C$118,P152=5),4,IF(OR(P152=Локализация!$C$119,P152=4),2,IF(OR(P152=Локализация!$C$120,P152=3),0,IF(OR(P152=Локализация!$C$121,P152=2),-1,IF(OR(P152=Локализация!$C$122,P152=1),-2)))))</f>
        <v>0</v>
      </c>
      <c r="AL152" t="b">
        <f>IF(OR(Q152=Локализация!$C$124,Q152=5),-2,IF(OR(Q152=Локализация!$C$125,Q152=4),-1,IF(OR(Q152=Локализация!$C$126,Q152=3),0,IF(OR(Q152=Локализация!$C$127,Q152=2),2,IF(OR(Q152=Локализация!$C$128,Q152=1),4)))))</f>
        <v>0</v>
      </c>
      <c r="AM152" t="b">
        <f>IF(OR(R152=Локализация!$C$118,R152=5),4,IF(OR(R152=Локализация!$C$119,R152=4),2,IF(OR(R152=Локализация!$C$120,R152=3),0,IF(OR(R152=Локализация!$C$121,R152=2),-1,IF(OR(R152=Локализация!$C$122,R152=1),-2)))))</f>
        <v>0</v>
      </c>
      <c r="AN152" t="b">
        <f>IF(OR(S152=Локализация!$C$124,S152=5),-2,IF(OR(S152=Локализация!$C$125,S152=4),-1,IF(OR(S152=Локализация!$C$126,S152=3),0,IF(OR(S152=Локализация!$C$127,S152=2),2,IF(OR(S152=Локализация!$C$128,S152=1),4)))))</f>
        <v>0</v>
      </c>
      <c r="AO152" t="b">
        <f>IF(OR(T152=Локализация!$C$118,T152=5),4,IF(OR(T152=Локализация!$C$119,T152=4),2,IF(OR(T152=Локализация!$C$120,T152=3),0,IF(OR(T152=Локализация!$C$121,T152=2),-1,IF(OR(T152=Локализация!$C$122,T152=1),-2)))))</f>
        <v>0</v>
      </c>
      <c r="AP152" t="b">
        <f>IF(OR(U152=Локализация!$C$124,U152=5),-2,IF(OR(U152=Локализация!$C$125,U152=4),-1,IF(OR(U152=Локализация!$C$126,U152=3),0,IF(OR(U152=Локализация!$C$127,U152=2),2,IF(OR(U152=Локализация!$C$128,U152=1),4)))))</f>
        <v>0</v>
      </c>
      <c r="AR152" t="str">
        <f>CONCATENATE(W152,X152)</f>
        <v>ЛОЖЬЛОЖЬ</v>
      </c>
      <c r="AS152" t="str">
        <f>CONCATENATE(Y152,Z152)</f>
        <v>ЛОЖЬЛОЖЬ</v>
      </c>
      <c r="AT152" t="str">
        <f>CONCATENATE(AA152,AB152)</f>
        <v>ЛОЖЬЛОЖЬ</v>
      </c>
      <c r="AU152" t="str">
        <f>CONCATENATE(AC152,AD152)</f>
        <v>ЛОЖЬЛОЖЬ</v>
      </c>
      <c r="AV152" t="str">
        <f>CONCATENATE(AE152,AF152)</f>
        <v>ЛОЖЬЛОЖЬ</v>
      </c>
      <c r="AW152" t="str">
        <f>CONCATENATE(AG152,AH152)</f>
        <v>ЛОЖЬЛОЖЬ</v>
      </c>
      <c r="AX152" t="str">
        <f>CONCATENATE(AI152,AJ152)</f>
        <v>ЛОЖЬЛОЖЬ</v>
      </c>
      <c r="AY152" t="str">
        <f>CONCATENATE(AK152,AL152)</f>
        <v>ЛОЖЬЛОЖЬ</v>
      </c>
      <c r="AZ152" t="str">
        <f>CONCATENATE(AM152,AN152)</f>
        <v>ЛОЖЬЛОЖЬ</v>
      </c>
      <c r="BA152" t="str">
        <f>CONCATENATE(AO152,AP152)</f>
        <v>ЛОЖЬЛОЖЬ</v>
      </c>
      <c r="BC152" t="str">
        <f xml:space="preserve"> IF(OR(AR152= "4-2", AR152= "2-1", AR152= "-12", AR152= "-24"),"Q",
  IF(
    OR(AR152= "4-1", AR152= "40", AR152= "42"),"A",
    IF(
      AR152= "44","P",
      IF(OR(AR152= "2-2",AR152="0-2",AR152="-1-2",AR152="-2-2",AR152="-2-1",AR152="-20",AR152="-22" ),"R",
              IF(
                OR(AR152= "24",AR152="04",AR152="-14"),"M",
                IF(
                  OR(AR152= "20",AR152="22",AR152="0-1",AR152="00",AR152="02",AR152="-1-1",AR152="-10"),"I",""
                )
              )
      )
    )
  )
)</f>
        <v/>
      </c>
      <c r="BD152" t="str">
        <f xml:space="preserve"> IF(OR(AS152= "4-2", AS152= "2-1", AS152= "-12", AS152= "-24"),"Q",
  IF(
    OR(AS152= "4-1", AS152= "40", AS152= "42"),"A",
    IF(
      AS152= "44","P",
      IF(OR(AS152= "2-2",AS152="0-2",AS152="-1-2",AS152="-2-2",AS152="-2-1",AS152="-20",AS152="-22" ),"R",
              IF(
                OR(AS152= "24",AS152="04",AS152="-14"),"M",
                IF(
                  OR(AS152= "20",AS152="22",AS152="0-1",AS152="00",AS152="02",AS152="-1-1",AS152="-10"),"I",""
                )
              )
      )
    )
  )
)</f>
        <v/>
      </c>
      <c r="BE152" t="str">
        <f xml:space="preserve"> IF(OR(AT152= "4-2", AT152= "2-1", AT152= "-12", AT152= "-24"),"Q",
  IF(
    OR(AT152= "4-1", AT152= "40", AT152= "42"),"A",
    IF(
      AT152= "44","P",
      IF(OR(AT152= "2-2",AT152="0-2",AT152="-1-2",AT152="-2-2",AT152="-2-1",AT152="-20",AT152="-22" ),"R",
              IF(
                OR(AT152= "24",AT152="04",AT152="-14"),"M",
                IF(
                  OR(AT152= "20",AT152="22",AT152="0-1",AT152="00",AT152="02",AT152="-1-1",AT152="-10"),"I",""
                )
              )
      )
    )
  )
)</f>
        <v/>
      </c>
      <c r="BF152" t="str">
        <f xml:space="preserve"> IF(OR(AU152= "4-2", AU152= "2-1", AU152= "-12", AU152= "-24"),"Q",
  IF(
    OR(AU152= "4-1", AU152= "40", AU152= "42"),"A",
    IF(
      AU152= "44","P",
      IF(OR(AU152= "2-2",AU152="0-2",AU152="-1-2",AU152="-2-2",AU152="-2-1",AU152="-20",AU152="-22" ),"R",
              IF(
                OR(AU152= "24",AU152="04",AU152="-14"),"M",
                IF(
                  OR(AU152= "20",AU152="22",AU152="0-1",AU152="00",AU152="02",AU152="-1-1",AU152="-10"),"I",""
                )
              )
      )
    )
  )
)</f>
        <v/>
      </c>
      <c r="BG152" t="str">
        <f xml:space="preserve"> IF(OR(AV152= "4-2", AV152= "2-1", AV152= "-12", AV152= "-24"),"Q",
  IF(
    OR(AV152= "4-1", AV152= "40", AV152= "42"),"A",
    IF(
      AV152= "44","P",
      IF(OR(AV152= "2-2",AV152="0-2",AV152="-1-2",AV152="-2-2",AV152="-2-1",AV152="-20",AV152="-22" ),"R",
              IF(
                OR(AV152= "24",AV152="04",AV152="-14"),"M",
                IF(
                  OR(AV152= "20",AV152="22",AV152="0-1",AV152="00",AV152="02",AV152="-1-1",AV152="-10"),"I",""
                )
              )
      )
    )
  )
)</f>
        <v/>
      </c>
      <c r="BH152" t="str">
        <f xml:space="preserve"> IF(OR(AW152= "4-2", AW152= "2-1", AW152= "-12", AW152= "-24"),"Q",
  IF(
    OR(AW152= "4-1", AW152= "40", AW152= "42"),"A",
    IF(
      AW152= "44","P",
      IF(OR(AW152= "2-2",AW152="0-2",AW152="-1-2",AW152="-2-2",AW152="-2-1",AW152="-20",AW152="-22" ),"R",
              IF(
                OR(AW152= "24",AW152="04",AW152="-14"),"M",
                IF(
                  OR(AW152= "20",AW152="22",AW152="0-1",AW152="00",AW152="02",AW152="-1-1",AW152="-10"),"I",""
                )
              )
      )
    )
  )
)</f>
        <v/>
      </c>
      <c r="BI152" t="str">
        <f xml:space="preserve"> IF(OR(AX152= "4-2", AX152= "2-1", AX152= "-12", AX152= "-24"),"Q",
  IF(
    OR(AX152= "4-1", AX152= "40", AX152= "42"),"A",
    IF(
      AX152= "44","P",
      IF(OR(AX152= "2-2",AX152="0-2",AX152="-1-2",AX152="-2-2",AX152="-2-1",AX152="-20",AX152="-22" ),"R",
              IF(
                OR(AX152= "24",AX152="04",AX152="-14"),"M",
                IF(
                  OR(AX152= "20",AX152="22",AX152="0-1",AX152="00",AX152="02",AX152="-1-1",AX152="-10"),"I",""
                )
              )
      )
    )
  )
)</f>
        <v/>
      </c>
      <c r="BJ152" t="str">
        <f xml:space="preserve"> IF(OR(AY152= "4-2", AY152= "2-1", AY152= "-12", AY152= "-24"),"Q",
  IF(
    OR(AY152= "4-1", AY152= "40", AY152= "42"),"A",
    IF(
      AY152= "44","P",
      IF(OR(AY152= "2-2",AY152="0-2",AY152="-1-2",AY152="-2-2",AY152="-2-1",AY152="-20",AY152="-22" ),"R",
              IF(
                OR(AY152= "24",AY152="04",AY152="-14"),"M",
                IF(
                  OR(AY152= "20",AY152="22",AY152="0-1",AY152="00",AY152="02",AY152="-1-1",AY152="-10"),"I",""
                )
              )
      )
    )
  )
)</f>
        <v/>
      </c>
      <c r="BK152" t="str">
        <f xml:space="preserve"> IF(OR(AZ152= "4-2", AZ152= "2-1", AZ152= "-12", AZ152= "-24"),"Q",
  IF(
    OR(AZ152= "4-1", AZ152= "40", AZ152= "42"),"A",
    IF(
      AZ152= "44","P",
      IF(OR(AZ152= "2-2",AZ152="0-2",AZ152="-1-2",AZ152="-2-2",AZ152="-2-1",AZ152="-20",AZ152="-22" ),"R",
              IF(
                OR(AZ152= "24",AZ152="04",AZ152="-14"),"M",
                IF(
                  OR(AZ152= "20",AZ152="22",AZ152="0-1",AZ152="00",AZ152="02",AZ152="-1-1",AZ152="-10"),"I",""
                )
              )
      )
    )
  )
)</f>
        <v/>
      </c>
      <c r="BL152" t="str">
        <f xml:space="preserve"> IF(OR(BA152= "4-2", BA152= "2-1", BA152= "-12", BA152= "-24"),"Q",
  IF(
    OR(BA152= "4-1", BA152= "40", BA152= "42"),"A",
    IF(
      BA152= "44","P",
      IF(OR(BA152= "2-2",BA152="0-2",BA152="-1-2",BA152="-2-2",BA152="-2-1",BA152="-20",BA152="-22" ),"R",
              IF(
                OR(BA152= "24",BA152="04",BA152="-14"),"M",
                IF(
                  OR(BA152= "20",BA152="22",BA152="0-1",BA152="00",BA152="02",BA152="-1-1",BA152="-10"),"I",""
                )
              )
      )
    )
  )
)</f>
        <v/>
      </c>
    </row>
    <row r="153" spans="23:64" x14ac:dyDescent="0.25">
      <c r="W153" t="b">
        <f>IF(OR(B153=Локализация!$C$118,B153=5),4,IF(OR(B153=Локализация!$C$119,B153=4),2,IF(OR(B153=Локализация!$C$120,B153=3),0,IF(OR(B153=Локализация!$C$121,B153=2),-1,IF(OR(B153=Локализация!$C$122,B153=1),-2)))))</f>
        <v>0</v>
      </c>
      <c r="X153" t="b">
        <f>IF(OR(C153=Локализация!$C$124,C153=5),-2,IF(OR(C153=Локализация!$C$125,C153=4),-1,IF(OR(C153=Локализация!$C$126,C153=3),0,IF(OR(C153=Локализация!$C$127,C153=2),2,IF(OR(C153=Локализация!$C$128,C153=1),4)))))</f>
        <v>0</v>
      </c>
      <c r="Y153" t="b">
        <f>IF(OR(D153=Локализация!$C$118,D153=5),4,IF(OR(D153=Локализация!$C$119,D153=4),2,IF(OR(D153=Локализация!$C$120,D153=3),0,IF(OR(D153=Локализация!$C$121,D153=2),-1,IF(OR(D153=Локализация!$C$122,D153=1),-2)))))</f>
        <v>0</v>
      </c>
      <c r="Z153" t="b">
        <f>IF(OR(E153=Локализация!$C$124,E153=5),-2,IF(OR(E153=Локализация!$C$125,E153=4),-1,IF(OR(E153=Локализация!$C$126,E153=3),0,IF(OR(E153=Локализация!$C$127,E153=2),2,IF(OR(E153=Локализация!$C$128,E153=1),4)))))</f>
        <v>0</v>
      </c>
      <c r="AA153" t="b">
        <f>IF(OR(F153=Локализация!$C$118,F153=5),4,IF(OR(F153=Локализация!$C$119,F153=4),2,IF(OR(F153=Локализация!$C$120,F153=3),0,IF(OR(F153=Локализация!$C$121,F153=2),-1,IF(OR(F153=Локализация!$C$122,F153=1),-2)))))</f>
        <v>0</v>
      </c>
      <c r="AB153" t="b">
        <f>IF(OR(G153=Локализация!$C$124,G153=5),-2,IF(OR(G153=Локализация!$C$125,G153=4),-1,IF(OR(G153=Локализация!$C$126,G153=3),0,IF(OR(G153=Локализация!$C$127,G153=2),2,IF(OR(G153=Локализация!$C$128,G153=1),4)))))</f>
        <v>0</v>
      </c>
      <c r="AC153" t="b">
        <f>IF(OR(H153=Локализация!$C$118,H153=5),4,IF(OR(H153=Локализация!$C$119,H153=4),2,IF(OR(H153=Локализация!$C$120,H153=3),0,IF(OR(H153=Локализация!$C$121,H153=2),-1,IF(OR(H153=Локализация!$C$122,H153=1),-2)))))</f>
        <v>0</v>
      </c>
      <c r="AD153" t="b">
        <f>IF(OR(I153=Локализация!$C$124,I153=5),-2,IF(OR(I153=Локализация!$C$125,I153=4),-1,IF(OR(I153=Локализация!$C$126,I153=3),0,IF(OR(I153=Локализация!$C$127,I153=2),2,IF(OR(I153=Локализация!$C$128,I153=1),4)))))</f>
        <v>0</v>
      </c>
      <c r="AE153" t="b">
        <f>IF(OR(J153=Локализация!$C$118,J153=5),4,IF(OR(J153=Локализация!$C$119,J153=4),2,IF(OR(J153=Локализация!$C$120,J153=3),0,IF(OR(J153=Локализация!$C$121,J153=2),-1,IF(OR(J153=Локализация!$C$122,J153=1),-2)))))</f>
        <v>0</v>
      </c>
      <c r="AF153" t="b">
        <f>IF(OR(K153=Локализация!$C$124,K153=5),-2,IF(OR(K153=Локализация!$C$125,K153=4),-1,IF(OR(K153=Локализация!$C$126,K153=3),0,IF(OR(K153=Локализация!$C$127,K153=2),2,IF(OR(K153=Локализация!$C$128,K153=1),4)))))</f>
        <v>0</v>
      </c>
      <c r="AG153" t="b">
        <f>IF(OR(L153=Локализация!$C$118,L153=5),4,IF(OR(L153=Локализация!$C$119,L153=4),2,IF(OR(L153=Локализация!$C$120,L153=3),0,IF(OR(L153=Локализация!$C$121,L153=2),-1,IF(OR(L153=Локализация!$C$122,L153=1),-2)))))</f>
        <v>0</v>
      </c>
      <c r="AH153" t="b">
        <f>IF(OR(M153=Локализация!$C$124,M153=5),-2,IF(OR(M153=Локализация!$C$125,M153=4),-1,IF(OR(M153=Локализация!$C$126,M153=3),0,IF(OR(M153=Локализация!$C$127,M153=2),2,IF(OR(M153=Локализация!$C$128,M153=1),4)))))</f>
        <v>0</v>
      </c>
      <c r="AI153" t="b">
        <f>IF(OR(N153=Локализация!$C$118,N153=5),4,IF(OR(N153=Локализация!$C$119,N153=4),2,IF(OR(N153=Локализация!$C$120,N153=3),0,IF(OR(N153=Локализация!$C$121,N153=2),-1,IF(OR(N153=Локализация!$C$122,N153=1),-2)))))</f>
        <v>0</v>
      </c>
      <c r="AJ153" t="b">
        <f>IF(OR(O153=Локализация!$C$124,O153=5),-2,IF(OR(O153=Локализация!$C$125,O153=4),-1,IF(OR(O153=Локализация!$C$126,O153=3),0,IF(OR(O153=Локализация!$C$127,O153=2),2,IF(OR(O153=Локализация!$C$128,O153=1),4)))))</f>
        <v>0</v>
      </c>
      <c r="AK153" t="b">
        <f>IF(OR(P153=Локализация!$C$118,P153=5),4,IF(OR(P153=Локализация!$C$119,P153=4),2,IF(OR(P153=Локализация!$C$120,P153=3),0,IF(OR(P153=Локализация!$C$121,P153=2),-1,IF(OR(P153=Локализация!$C$122,P153=1),-2)))))</f>
        <v>0</v>
      </c>
      <c r="AL153" t="b">
        <f>IF(OR(Q153=Локализация!$C$124,Q153=5),-2,IF(OR(Q153=Локализация!$C$125,Q153=4),-1,IF(OR(Q153=Локализация!$C$126,Q153=3),0,IF(OR(Q153=Локализация!$C$127,Q153=2),2,IF(OR(Q153=Локализация!$C$128,Q153=1),4)))))</f>
        <v>0</v>
      </c>
      <c r="AM153" t="b">
        <f>IF(OR(R153=Локализация!$C$118,R153=5),4,IF(OR(R153=Локализация!$C$119,R153=4),2,IF(OR(R153=Локализация!$C$120,R153=3),0,IF(OR(R153=Локализация!$C$121,R153=2),-1,IF(OR(R153=Локализация!$C$122,R153=1),-2)))))</f>
        <v>0</v>
      </c>
      <c r="AN153" t="b">
        <f>IF(OR(S153=Локализация!$C$124,S153=5),-2,IF(OR(S153=Локализация!$C$125,S153=4),-1,IF(OR(S153=Локализация!$C$126,S153=3),0,IF(OR(S153=Локализация!$C$127,S153=2),2,IF(OR(S153=Локализация!$C$128,S153=1),4)))))</f>
        <v>0</v>
      </c>
      <c r="AO153" t="b">
        <f>IF(OR(T153=Локализация!$C$118,T153=5),4,IF(OR(T153=Локализация!$C$119,T153=4),2,IF(OR(T153=Локализация!$C$120,T153=3),0,IF(OR(T153=Локализация!$C$121,T153=2),-1,IF(OR(T153=Локализация!$C$122,T153=1),-2)))))</f>
        <v>0</v>
      </c>
      <c r="AP153" t="b">
        <f>IF(OR(U153=Локализация!$C$124,U153=5),-2,IF(OR(U153=Локализация!$C$125,U153=4),-1,IF(OR(U153=Локализация!$C$126,U153=3),0,IF(OR(U153=Локализация!$C$127,U153=2),2,IF(OR(U153=Локализация!$C$128,U153=1),4)))))</f>
        <v>0</v>
      </c>
      <c r="AR153" t="str">
        <f>CONCATENATE(W153,X153)</f>
        <v>ЛОЖЬЛОЖЬ</v>
      </c>
      <c r="AS153" t="str">
        <f>CONCATENATE(Y153,Z153)</f>
        <v>ЛОЖЬЛОЖЬ</v>
      </c>
      <c r="AT153" t="str">
        <f>CONCATENATE(AA153,AB153)</f>
        <v>ЛОЖЬЛОЖЬ</v>
      </c>
      <c r="AU153" t="str">
        <f>CONCATENATE(AC153,AD153)</f>
        <v>ЛОЖЬЛОЖЬ</v>
      </c>
      <c r="AV153" t="str">
        <f>CONCATENATE(AE153,AF153)</f>
        <v>ЛОЖЬЛОЖЬ</v>
      </c>
      <c r="AW153" t="str">
        <f>CONCATENATE(AG153,AH153)</f>
        <v>ЛОЖЬЛОЖЬ</v>
      </c>
      <c r="AX153" t="str">
        <f>CONCATENATE(AI153,AJ153)</f>
        <v>ЛОЖЬЛОЖЬ</v>
      </c>
      <c r="AY153" t="str">
        <f>CONCATENATE(AK153,AL153)</f>
        <v>ЛОЖЬЛОЖЬ</v>
      </c>
      <c r="AZ153" t="str">
        <f>CONCATENATE(AM153,AN153)</f>
        <v>ЛОЖЬЛОЖЬ</v>
      </c>
      <c r="BA153" t="str">
        <f>CONCATENATE(AO153,AP153)</f>
        <v>ЛОЖЬЛОЖЬ</v>
      </c>
      <c r="BC153" t="str">
        <f xml:space="preserve"> IF(OR(AR153= "4-2", AR153= "2-1", AR153= "-12", AR153= "-24"),"Q",
  IF(
    OR(AR153= "4-1", AR153= "40", AR153= "42"),"A",
    IF(
      AR153= "44","P",
      IF(OR(AR153= "2-2",AR153="0-2",AR153="-1-2",AR153="-2-2",AR153="-2-1",AR153="-20",AR153="-22" ),"R",
              IF(
                OR(AR153= "24",AR153="04",AR153="-14"),"M",
                IF(
                  OR(AR153= "20",AR153="22",AR153="0-1",AR153="00",AR153="02",AR153="-1-1",AR153="-10"),"I",""
                )
              )
      )
    )
  )
)</f>
        <v/>
      </c>
      <c r="BD153" t="str">
        <f xml:space="preserve"> IF(OR(AS153= "4-2", AS153= "2-1", AS153= "-12", AS153= "-24"),"Q",
  IF(
    OR(AS153= "4-1", AS153= "40", AS153= "42"),"A",
    IF(
      AS153= "44","P",
      IF(OR(AS153= "2-2",AS153="0-2",AS153="-1-2",AS153="-2-2",AS153="-2-1",AS153="-20",AS153="-22" ),"R",
              IF(
                OR(AS153= "24",AS153="04",AS153="-14"),"M",
                IF(
                  OR(AS153= "20",AS153="22",AS153="0-1",AS153="00",AS153="02",AS153="-1-1",AS153="-10"),"I",""
                )
              )
      )
    )
  )
)</f>
        <v/>
      </c>
      <c r="BE153" t="str">
        <f xml:space="preserve"> IF(OR(AT153= "4-2", AT153= "2-1", AT153= "-12", AT153= "-24"),"Q",
  IF(
    OR(AT153= "4-1", AT153= "40", AT153= "42"),"A",
    IF(
      AT153= "44","P",
      IF(OR(AT153= "2-2",AT153="0-2",AT153="-1-2",AT153="-2-2",AT153="-2-1",AT153="-20",AT153="-22" ),"R",
              IF(
                OR(AT153= "24",AT153="04",AT153="-14"),"M",
                IF(
                  OR(AT153= "20",AT153="22",AT153="0-1",AT153="00",AT153="02",AT153="-1-1",AT153="-10"),"I",""
                )
              )
      )
    )
  )
)</f>
        <v/>
      </c>
      <c r="BF153" t="str">
        <f xml:space="preserve"> IF(OR(AU153= "4-2", AU153= "2-1", AU153= "-12", AU153= "-24"),"Q",
  IF(
    OR(AU153= "4-1", AU153= "40", AU153= "42"),"A",
    IF(
      AU153= "44","P",
      IF(OR(AU153= "2-2",AU153="0-2",AU153="-1-2",AU153="-2-2",AU153="-2-1",AU153="-20",AU153="-22" ),"R",
              IF(
                OR(AU153= "24",AU153="04",AU153="-14"),"M",
                IF(
                  OR(AU153= "20",AU153="22",AU153="0-1",AU153="00",AU153="02",AU153="-1-1",AU153="-10"),"I",""
                )
              )
      )
    )
  )
)</f>
        <v/>
      </c>
      <c r="BG153" t="str">
        <f xml:space="preserve"> IF(OR(AV153= "4-2", AV153= "2-1", AV153= "-12", AV153= "-24"),"Q",
  IF(
    OR(AV153= "4-1", AV153= "40", AV153= "42"),"A",
    IF(
      AV153= "44","P",
      IF(OR(AV153= "2-2",AV153="0-2",AV153="-1-2",AV153="-2-2",AV153="-2-1",AV153="-20",AV153="-22" ),"R",
              IF(
                OR(AV153= "24",AV153="04",AV153="-14"),"M",
                IF(
                  OR(AV153= "20",AV153="22",AV153="0-1",AV153="00",AV153="02",AV153="-1-1",AV153="-10"),"I",""
                )
              )
      )
    )
  )
)</f>
        <v/>
      </c>
      <c r="BH153" t="str">
        <f xml:space="preserve"> IF(OR(AW153= "4-2", AW153= "2-1", AW153= "-12", AW153= "-24"),"Q",
  IF(
    OR(AW153= "4-1", AW153= "40", AW153= "42"),"A",
    IF(
      AW153= "44","P",
      IF(OR(AW153= "2-2",AW153="0-2",AW153="-1-2",AW153="-2-2",AW153="-2-1",AW153="-20",AW153="-22" ),"R",
              IF(
                OR(AW153= "24",AW153="04",AW153="-14"),"M",
                IF(
                  OR(AW153= "20",AW153="22",AW153="0-1",AW153="00",AW153="02",AW153="-1-1",AW153="-10"),"I",""
                )
              )
      )
    )
  )
)</f>
        <v/>
      </c>
      <c r="BI153" t="str">
        <f xml:space="preserve"> IF(OR(AX153= "4-2", AX153= "2-1", AX153= "-12", AX153= "-24"),"Q",
  IF(
    OR(AX153= "4-1", AX153= "40", AX153= "42"),"A",
    IF(
      AX153= "44","P",
      IF(OR(AX153= "2-2",AX153="0-2",AX153="-1-2",AX153="-2-2",AX153="-2-1",AX153="-20",AX153="-22" ),"R",
              IF(
                OR(AX153= "24",AX153="04",AX153="-14"),"M",
                IF(
                  OR(AX153= "20",AX153="22",AX153="0-1",AX153="00",AX153="02",AX153="-1-1",AX153="-10"),"I",""
                )
              )
      )
    )
  )
)</f>
        <v/>
      </c>
      <c r="BJ153" t="str">
        <f xml:space="preserve"> IF(OR(AY153= "4-2", AY153= "2-1", AY153= "-12", AY153= "-24"),"Q",
  IF(
    OR(AY153= "4-1", AY153= "40", AY153= "42"),"A",
    IF(
      AY153= "44","P",
      IF(OR(AY153= "2-2",AY153="0-2",AY153="-1-2",AY153="-2-2",AY153="-2-1",AY153="-20",AY153="-22" ),"R",
              IF(
                OR(AY153= "24",AY153="04",AY153="-14"),"M",
                IF(
                  OR(AY153= "20",AY153="22",AY153="0-1",AY153="00",AY153="02",AY153="-1-1",AY153="-10"),"I",""
                )
              )
      )
    )
  )
)</f>
        <v/>
      </c>
      <c r="BK153" t="str">
        <f xml:space="preserve"> IF(OR(AZ153= "4-2", AZ153= "2-1", AZ153= "-12", AZ153= "-24"),"Q",
  IF(
    OR(AZ153= "4-1", AZ153= "40", AZ153= "42"),"A",
    IF(
      AZ153= "44","P",
      IF(OR(AZ153= "2-2",AZ153="0-2",AZ153="-1-2",AZ153="-2-2",AZ153="-2-1",AZ153="-20",AZ153="-22" ),"R",
              IF(
                OR(AZ153= "24",AZ153="04",AZ153="-14"),"M",
                IF(
                  OR(AZ153= "20",AZ153="22",AZ153="0-1",AZ153="00",AZ153="02",AZ153="-1-1",AZ153="-10"),"I",""
                )
              )
      )
    )
  )
)</f>
        <v/>
      </c>
      <c r="BL153" t="str">
        <f xml:space="preserve"> IF(OR(BA153= "4-2", BA153= "2-1", BA153= "-12", BA153= "-24"),"Q",
  IF(
    OR(BA153= "4-1", BA153= "40", BA153= "42"),"A",
    IF(
      BA153= "44","P",
      IF(OR(BA153= "2-2",BA153="0-2",BA153="-1-2",BA153="-2-2",BA153="-2-1",BA153="-20",BA153="-22" ),"R",
              IF(
                OR(BA153= "24",BA153="04",BA153="-14"),"M",
                IF(
                  OR(BA153= "20",BA153="22",BA153="0-1",BA153="00",BA153="02",BA153="-1-1",BA153="-10"),"I",""
                )
              )
      )
    )
  )
)</f>
        <v/>
      </c>
    </row>
    <row r="154" spans="23:64" x14ac:dyDescent="0.25">
      <c r="W154" t="b">
        <f>IF(OR(B154=Локализация!$C$118,B154=5),4,IF(OR(B154=Локализация!$C$119,B154=4),2,IF(OR(B154=Локализация!$C$120,B154=3),0,IF(OR(B154=Локализация!$C$121,B154=2),-1,IF(OR(B154=Локализация!$C$122,B154=1),-2)))))</f>
        <v>0</v>
      </c>
      <c r="X154" t="b">
        <f>IF(OR(C154=Локализация!$C$124,C154=5),-2,IF(OR(C154=Локализация!$C$125,C154=4),-1,IF(OR(C154=Локализация!$C$126,C154=3),0,IF(OR(C154=Локализация!$C$127,C154=2),2,IF(OR(C154=Локализация!$C$128,C154=1),4)))))</f>
        <v>0</v>
      </c>
      <c r="Y154" t="b">
        <f>IF(OR(D154=Локализация!$C$118,D154=5),4,IF(OR(D154=Локализация!$C$119,D154=4),2,IF(OR(D154=Локализация!$C$120,D154=3),0,IF(OR(D154=Локализация!$C$121,D154=2),-1,IF(OR(D154=Локализация!$C$122,D154=1),-2)))))</f>
        <v>0</v>
      </c>
      <c r="Z154" t="b">
        <f>IF(OR(E154=Локализация!$C$124,E154=5),-2,IF(OR(E154=Локализация!$C$125,E154=4),-1,IF(OR(E154=Локализация!$C$126,E154=3),0,IF(OR(E154=Локализация!$C$127,E154=2),2,IF(OR(E154=Локализация!$C$128,E154=1),4)))))</f>
        <v>0</v>
      </c>
      <c r="AA154" t="b">
        <f>IF(OR(F154=Локализация!$C$118,F154=5),4,IF(OR(F154=Локализация!$C$119,F154=4),2,IF(OR(F154=Локализация!$C$120,F154=3),0,IF(OR(F154=Локализация!$C$121,F154=2),-1,IF(OR(F154=Локализация!$C$122,F154=1),-2)))))</f>
        <v>0</v>
      </c>
      <c r="AB154" t="b">
        <f>IF(OR(G154=Локализация!$C$124,G154=5),-2,IF(OR(G154=Локализация!$C$125,G154=4),-1,IF(OR(G154=Локализация!$C$126,G154=3),0,IF(OR(G154=Локализация!$C$127,G154=2),2,IF(OR(G154=Локализация!$C$128,G154=1),4)))))</f>
        <v>0</v>
      </c>
      <c r="AC154" t="b">
        <f>IF(OR(H154=Локализация!$C$118,H154=5),4,IF(OR(H154=Локализация!$C$119,H154=4),2,IF(OR(H154=Локализация!$C$120,H154=3),0,IF(OR(H154=Локализация!$C$121,H154=2),-1,IF(OR(H154=Локализация!$C$122,H154=1),-2)))))</f>
        <v>0</v>
      </c>
      <c r="AD154" t="b">
        <f>IF(OR(I154=Локализация!$C$124,I154=5),-2,IF(OR(I154=Локализация!$C$125,I154=4),-1,IF(OR(I154=Локализация!$C$126,I154=3),0,IF(OR(I154=Локализация!$C$127,I154=2),2,IF(OR(I154=Локализация!$C$128,I154=1),4)))))</f>
        <v>0</v>
      </c>
      <c r="AE154" t="b">
        <f>IF(OR(J154=Локализация!$C$118,J154=5),4,IF(OR(J154=Локализация!$C$119,J154=4),2,IF(OR(J154=Локализация!$C$120,J154=3),0,IF(OR(J154=Локализация!$C$121,J154=2),-1,IF(OR(J154=Локализация!$C$122,J154=1),-2)))))</f>
        <v>0</v>
      </c>
      <c r="AF154" t="b">
        <f>IF(OR(K154=Локализация!$C$124,K154=5),-2,IF(OR(K154=Локализация!$C$125,K154=4),-1,IF(OR(K154=Локализация!$C$126,K154=3),0,IF(OR(K154=Локализация!$C$127,K154=2),2,IF(OR(K154=Локализация!$C$128,K154=1),4)))))</f>
        <v>0</v>
      </c>
      <c r="AG154" t="b">
        <f>IF(OR(L154=Локализация!$C$118,L154=5),4,IF(OR(L154=Локализация!$C$119,L154=4),2,IF(OR(L154=Локализация!$C$120,L154=3),0,IF(OR(L154=Локализация!$C$121,L154=2),-1,IF(OR(L154=Локализация!$C$122,L154=1),-2)))))</f>
        <v>0</v>
      </c>
      <c r="AH154" t="b">
        <f>IF(OR(M154=Локализация!$C$124,M154=5),-2,IF(OR(M154=Локализация!$C$125,M154=4),-1,IF(OR(M154=Локализация!$C$126,M154=3),0,IF(OR(M154=Локализация!$C$127,M154=2),2,IF(OR(M154=Локализация!$C$128,M154=1),4)))))</f>
        <v>0</v>
      </c>
      <c r="AI154" t="b">
        <f>IF(OR(N154=Локализация!$C$118,N154=5),4,IF(OR(N154=Локализация!$C$119,N154=4),2,IF(OR(N154=Локализация!$C$120,N154=3),0,IF(OR(N154=Локализация!$C$121,N154=2),-1,IF(OR(N154=Локализация!$C$122,N154=1),-2)))))</f>
        <v>0</v>
      </c>
      <c r="AJ154" t="b">
        <f>IF(OR(O154=Локализация!$C$124,O154=5),-2,IF(OR(O154=Локализация!$C$125,O154=4),-1,IF(OR(O154=Локализация!$C$126,O154=3),0,IF(OR(O154=Локализация!$C$127,O154=2),2,IF(OR(O154=Локализация!$C$128,O154=1),4)))))</f>
        <v>0</v>
      </c>
      <c r="AK154" t="b">
        <f>IF(OR(P154=Локализация!$C$118,P154=5),4,IF(OR(P154=Локализация!$C$119,P154=4),2,IF(OR(P154=Локализация!$C$120,P154=3),0,IF(OR(P154=Локализация!$C$121,P154=2),-1,IF(OR(P154=Локализация!$C$122,P154=1),-2)))))</f>
        <v>0</v>
      </c>
      <c r="AL154" t="b">
        <f>IF(OR(Q154=Локализация!$C$124,Q154=5),-2,IF(OR(Q154=Локализация!$C$125,Q154=4),-1,IF(OR(Q154=Локализация!$C$126,Q154=3),0,IF(OR(Q154=Локализация!$C$127,Q154=2),2,IF(OR(Q154=Локализация!$C$128,Q154=1),4)))))</f>
        <v>0</v>
      </c>
      <c r="AM154" t="b">
        <f>IF(OR(R154=Локализация!$C$118,R154=5),4,IF(OR(R154=Локализация!$C$119,R154=4),2,IF(OR(R154=Локализация!$C$120,R154=3),0,IF(OR(R154=Локализация!$C$121,R154=2),-1,IF(OR(R154=Локализация!$C$122,R154=1),-2)))))</f>
        <v>0</v>
      </c>
      <c r="AN154" t="b">
        <f>IF(OR(S154=Локализация!$C$124,S154=5),-2,IF(OR(S154=Локализация!$C$125,S154=4),-1,IF(OR(S154=Локализация!$C$126,S154=3),0,IF(OR(S154=Локализация!$C$127,S154=2),2,IF(OR(S154=Локализация!$C$128,S154=1),4)))))</f>
        <v>0</v>
      </c>
      <c r="AO154" t="b">
        <f>IF(OR(T154=Локализация!$C$118,T154=5),4,IF(OR(T154=Локализация!$C$119,T154=4),2,IF(OR(T154=Локализация!$C$120,T154=3),0,IF(OR(T154=Локализация!$C$121,T154=2),-1,IF(OR(T154=Локализация!$C$122,T154=1),-2)))))</f>
        <v>0</v>
      </c>
      <c r="AP154" t="b">
        <f>IF(OR(U154=Локализация!$C$124,U154=5),-2,IF(OR(U154=Локализация!$C$125,U154=4),-1,IF(OR(U154=Локализация!$C$126,U154=3),0,IF(OR(U154=Локализация!$C$127,U154=2),2,IF(OR(U154=Локализация!$C$128,U154=1),4)))))</f>
        <v>0</v>
      </c>
      <c r="AR154" t="str">
        <f>CONCATENATE(W154,X154)</f>
        <v>ЛОЖЬЛОЖЬ</v>
      </c>
      <c r="AS154" t="str">
        <f>CONCATENATE(Y154,Z154)</f>
        <v>ЛОЖЬЛОЖЬ</v>
      </c>
      <c r="AT154" t="str">
        <f>CONCATENATE(AA154,AB154)</f>
        <v>ЛОЖЬЛОЖЬ</v>
      </c>
      <c r="AU154" t="str">
        <f>CONCATENATE(AC154,AD154)</f>
        <v>ЛОЖЬЛОЖЬ</v>
      </c>
      <c r="AV154" t="str">
        <f>CONCATENATE(AE154,AF154)</f>
        <v>ЛОЖЬЛОЖЬ</v>
      </c>
      <c r="AW154" t="str">
        <f>CONCATENATE(AG154,AH154)</f>
        <v>ЛОЖЬЛОЖЬ</v>
      </c>
      <c r="AX154" t="str">
        <f>CONCATENATE(AI154,AJ154)</f>
        <v>ЛОЖЬЛОЖЬ</v>
      </c>
      <c r="AY154" t="str">
        <f>CONCATENATE(AK154,AL154)</f>
        <v>ЛОЖЬЛОЖЬ</v>
      </c>
      <c r="AZ154" t="str">
        <f>CONCATENATE(AM154,AN154)</f>
        <v>ЛОЖЬЛОЖЬ</v>
      </c>
      <c r="BA154" t="str">
        <f>CONCATENATE(AO154,AP154)</f>
        <v>ЛОЖЬЛОЖЬ</v>
      </c>
      <c r="BC154" t="str">
        <f xml:space="preserve"> IF(OR(AR154= "4-2", AR154= "2-1", AR154= "-12", AR154= "-24"),"Q",
  IF(
    OR(AR154= "4-1", AR154= "40", AR154= "42"),"A",
    IF(
      AR154= "44","P",
      IF(OR(AR154= "2-2",AR154="0-2",AR154="-1-2",AR154="-2-2",AR154="-2-1",AR154="-20",AR154="-22" ),"R",
              IF(
                OR(AR154= "24",AR154="04",AR154="-14"),"M",
                IF(
                  OR(AR154= "20",AR154="22",AR154="0-1",AR154="00",AR154="02",AR154="-1-1",AR154="-10"),"I",""
                )
              )
      )
    )
  )
)</f>
        <v/>
      </c>
      <c r="BD154" t="str">
        <f xml:space="preserve"> IF(OR(AS154= "4-2", AS154= "2-1", AS154= "-12", AS154= "-24"),"Q",
  IF(
    OR(AS154= "4-1", AS154= "40", AS154= "42"),"A",
    IF(
      AS154= "44","P",
      IF(OR(AS154= "2-2",AS154="0-2",AS154="-1-2",AS154="-2-2",AS154="-2-1",AS154="-20",AS154="-22" ),"R",
              IF(
                OR(AS154= "24",AS154="04",AS154="-14"),"M",
                IF(
                  OR(AS154= "20",AS154="22",AS154="0-1",AS154="00",AS154="02",AS154="-1-1",AS154="-10"),"I",""
                )
              )
      )
    )
  )
)</f>
        <v/>
      </c>
      <c r="BE154" t="str">
        <f xml:space="preserve"> IF(OR(AT154= "4-2", AT154= "2-1", AT154= "-12", AT154= "-24"),"Q",
  IF(
    OR(AT154= "4-1", AT154= "40", AT154= "42"),"A",
    IF(
      AT154= "44","P",
      IF(OR(AT154= "2-2",AT154="0-2",AT154="-1-2",AT154="-2-2",AT154="-2-1",AT154="-20",AT154="-22" ),"R",
              IF(
                OR(AT154= "24",AT154="04",AT154="-14"),"M",
                IF(
                  OR(AT154= "20",AT154="22",AT154="0-1",AT154="00",AT154="02",AT154="-1-1",AT154="-10"),"I",""
                )
              )
      )
    )
  )
)</f>
        <v/>
      </c>
      <c r="BF154" t="str">
        <f xml:space="preserve"> IF(OR(AU154= "4-2", AU154= "2-1", AU154= "-12", AU154= "-24"),"Q",
  IF(
    OR(AU154= "4-1", AU154= "40", AU154= "42"),"A",
    IF(
      AU154= "44","P",
      IF(OR(AU154= "2-2",AU154="0-2",AU154="-1-2",AU154="-2-2",AU154="-2-1",AU154="-20",AU154="-22" ),"R",
              IF(
                OR(AU154= "24",AU154="04",AU154="-14"),"M",
                IF(
                  OR(AU154= "20",AU154="22",AU154="0-1",AU154="00",AU154="02",AU154="-1-1",AU154="-10"),"I",""
                )
              )
      )
    )
  )
)</f>
        <v/>
      </c>
      <c r="BG154" t="str">
        <f xml:space="preserve"> IF(OR(AV154= "4-2", AV154= "2-1", AV154= "-12", AV154= "-24"),"Q",
  IF(
    OR(AV154= "4-1", AV154= "40", AV154= "42"),"A",
    IF(
      AV154= "44","P",
      IF(OR(AV154= "2-2",AV154="0-2",AV154="-1-2",AV154="-2-2",AV154="-2-1",AV154="-20",AV154="-22" ),"R",
              IF(
                OR(AV154= "24",AV154="04",AV154="-14"),"M",
                IF(
                  OR(AV154= "20",AV154="22",AV154="0-1",AV154="00",AV154="02",AV154="-1-1",AV154="-10"),"I",""
                )
              )
      )
    )
  )
)</f>
        <v/>
      </c>
      <c r="BH154" t="str">
        <f xml:space="preserve"> IF(OR(AW154= "4-2", AW154= "2-1", AW154= "-12", AW154= "-24"),"Q",
  IF(
    OR(AW154= "4-1", AW154= "40", AW154= "42"),"A",
    IF(
      AW154= "44","P",
      IF(OR(AW154= "2-2",AW154="0-2",AW154="-1-2",AW154="-2-2",AW154="-2-1",AW154="-20",AW154="-22" ),"R",
              IF(
                OR(AW154= "24",AW154="04",AW154="-14"),"M",
                IF(
                  OR(AW154= "20",AW154="22",AW154="0-1",AW154="00",AW154="02",AW154="-1-1",AW154="-10"),"I",""
                )
              )
      )
    )
  )
)</f>
        <v/>
      </c>
      <c r="BI154" t="str">
        <f xml:space="preserve"> IF(OR(AX154= "4-2", AX154= "2-1", AX154= "-12", AX154= "-24"),"Q",
  IF(
    OR(AX154= "4-1", AX154= "40", AX154= "42"),"A",
    IF(
      AX154= "44","P",
      IF(OR(AX154= "2-2",AX154="0-2",AX154="-1-2",AX154="-2-2",AX154="-2-1",AX154="-20",AX154="-22" ),"R",
              IF(
                OR(AX154= "24",AX154="04",AX154="-14"),"M",
                IF(
                  OR(AX154= "20",AX154="22",AX154="0-1",AX154="00",AX154="02",AX154="-1-1",AX154="-10"),"I",""
                )
              )
      )
    )
  )
)</f>
        <v/>
      </c>
      <c r="BJ154" t="str">
        <f xml:space="preserve"> IF(OR(AY154= "4-2", AY154= "2-1", AY154= "-12", AY154= "-24"),"Q",
  IF(
    OR(AY154= "4-1", AY154= "40", AY154= "42"),"A",
    IF(
      AY154= "44","P",
      IF(OR(AY154= "2-2",AY154="0-2",AY154="-1-2",AY154="-2-2",AY154="-2-1",AY154="-20",AY154="-22" ),"R",
              IF(
                OR(AY154= "24",AY154="04",AY154="-14"),"M",
                IF(
                  OR(AY154= "20",AY154="22",AY154="0-1",AY154="00",AY154="02",AY154="-1-1",AY154="-10"),"I",""
                )
              )
      )
    )
  )
)</f>
        <v/>
      </c>
      <c r="BK154" t="str">
        <f xml:space="preserve"> IF(OR(AZ154= "4-2", AZ154= "2-1", AZ154= "-12", AZ154= "-24"),"Q",
  IF(
    OR(AZ154= "4-1", AZ154= "40", AZ154= "42"),"A",
    IF(
      AZ154= "44","P",
      IF(OR(AZ154= "2-2",AZ154="0-2",AZ154="-1-2",AZ154="-2-2",AZ154="-2-1",AZ154="-20",AZ154="-22" ),"R",
              IF(
                OR(AZ154= "24",AZ154="04",AZ154="-14"),"M",
                IF(
                  OR(AZ154= "20",AZ154="22",AZ154="0-1",AZ154="00",AZ154="02",AZ154="-1-1",AZ154="-10"),"I",""
                )
              )
      )
    )
  )
)</f>
        <v/>
      </c>
      <c r="BL154" t="str">
        <f xml:space="preserve"> IF(OR(BA154= "4-2", BA154= "2-1", BA154= "-12", BA154= "-24"),"Q",
  IF(
    OR(BA154= "4-1", BA154= "40", BA154= "42"),"A",
    IF(
      BA154= "44","P",
      IF(OR(BA154= "2-2",BA154="0-2",BA154="-1-2",BA154="-2-2",BA154="-2-1",BA154="-20",BA154="-22" ),"R",
              IF(
                OR(BA154= "24",BA154="04",BA154="-14"),"M",
                IF(
                  OR(BA154= "20",BA154="22",BA154="0-1",BA154="00",BA154="02",BA154="-1-1",BA154="-10"),"I",""
                )
              )
      )
    )
  )
)</f>
        <v/>
      </c>
    </row>
    <row r="155" spans="23:64" x14ac:dyDescent="0.25">
      <c r="W155" t="b">
        <f>IF(OR(B155=Локализация!$C$118,B155=5),4,IF(OR(B155=Локализация!$C$119,B155=4),2,IF(OR(B155=Локализация!$C$120,B155=3),0,IF(OR(B155=Локализация!$C$121,B155=2),-1,IF(OR(B155=Локализация!$C$122,B155=1),-2)))))</f>
        <v>0</v>
      </c>
      <c r="X155" t="b">
        <f>IF(OR(C155=Локализация!$C$124,C155=5),-2,IF(OR(C155=Локализация!$C$125,C155=4),-1,IF(OR(C155=Локализация!$C$126,C155=3),0,IF(OR(C155=Локализация!$C$127,C155=2),2,IF(OR(C155=Локализация!$C$128,C155=1),4)))))</f>
        <v>0</v>
      </c>
      <c r="Y155" t="b">
        <f>IF(OR(D155=Локализация!$C$118,D155=5),4,IF(OR(D155=Локализация!$C$119,D155=4),2,IF(OR(D155=Локализация!$C$120,D155=3),0,IF(OR(D155=Локализация!$C$121,D155=2),-1,IF(OR(D155=Локализация!$C$122,D155=1),-2)))))</f>
        <v>0</v>
      </c>
      <c r="Z155" t="b">
        <f>IF(OR(E155=Локализация!$C$124,E155=5),-2,IF(OR(E155=Локализация!$C$125,E155=4),-1,IF(OR(E155=Локализация!$C$126,E155=3),0,IF(OR(E155=Локализация!$C$127,E155=2),2,IF(OR(E155=Локализация!$C$128,E155=1),4)))))</f>
        <v>0</v>
      </c>
      <c r="AA155" t="b">
        <f>IF(OR(F155=Локализация!$C$118,F155=5),4,IF(OR(F155=Локализация!$C$119,F155=4),2,IF(OR(F155=Локализация!$C$120,F155=3),0,IF(OR(F155=Локализация!$C$121,F155=2),-1,IF(OR(F155=Локализация!$C$122,F155=1),-2)))))</f>
        <v>0</v>
      </c>
      <c r="AB155" t="b">
        <f>IF(OR(G155=Локализация!$C$124,G155=5),-2,IF(OR(G155=Локализация!$C$125,G155=4),-1,IF(OR(G155=Локализация!$C$126,G155=3),0,IF(OR(G155=Локализация!$C$127,G155=2),2,IF(OR(G155=Локализация!$C$128,G155=1),4)))))</f>
        <v>0</v>
      </c>
      <c r="AC155" t="b">
        <f>IF(OR(H155=Локализация!$C$118,H155=5),4,IF(OR(H155=Локализация!$C$119,H155=4),2,IF(OR(H155=Локализация!$C$120,H155=3),0,IF(OR(H155=Локализация!$C$121,H155=2),-1,IF(OR(H155=Локализация!$C$122,H155=1),-2)))))</f>
        <v>0</v>
      </c>
      <c r="AD155" t="b">
        <f>IF(OR(I155=Локализация!$C$124,I155=5),-2,IF(OR(I155=Локализация!$C$125,I155=4),-1,IF(OR(I155=Локализация!$C$126,I155=3),0,IF(OR(I155=Локализация!$C$127,I155=2),2,IF(OR(I155=Локализация!$C$128,I155=1),4)))))</f>
        <v>0</v>
      </c>
      <c r="AE155" t="b">
        <f>IF(OR(J155=Локализация!$C$118,J155=5),4,IF(OR(J155=Локализация!$C$119,J155=4),2,IF(OR(J155=Локализация!$C$120,J155=3),0,IF(OR(J155=Локализация!$C$121,J155=2),-1,IF(OR(J155=Локализация!$C$122,J155=1),-2)))))</f>
        <v>0</v>
      </c>
      <c r="AF155" t="b">
        <f>IF(OR(K155=Локализация!$C$124,K155=5),-2,IF(OR(K155=Локализация!$C$125,K155=4),-1,IF(OR(K155=Локализация!$C$126,K155=3),0,IF(OR(K155=Локализация!$C$127,K155=2),2,IF(OR(K155=Локализация!$C$128,K155=1),4)))))</f>
        <v>0</v>
      </c>
      <c r="AG155" t="b">
        <f>IF(OR(L155=Локализация!$C$118,L155=5),4,IF(OR(L155=Локализация!$C$119,L155=4),2,IF(OR(L155=Локализация!$C$120,L155=3),0,IF(OR(L155=Локализация!$C$121,L155=2),-1,IF(OR(L155=Локализация!$C$122,L155=1),-2)))))</f>
        <v>0</v>
      </c>
      <c r="AH155" t="b">
        <f>IF(OR(M155=Локализация!$C$124,M155=5),-2,IF(OR(M155=Локализация!$C$125,M155=4),-1,IF(OR(M155=Локализация!$C$126,M155=3),0,IF(OR(M155=Локализация!$C$127,M155=2),2,IF(OR(M155=Локализация!$C$128,M155=1),4)))))</f>
        <v>0</v>
      </c>
      <c r="AI155" t="b">
        <f>IF(OR(N155=Локализация!$C$118,N155=5),4,IF(OR(N155=Локализация!$C$119,N155=4),2,IF(OR(N155=Локализация!$C$120,N155=3),0,IF(OR(N155=Локализация!$C$121,N155=2),-1,IF(OR(N155=Локализация!$C$122,N155=1),-2)))))</f>
        <v>0</v>
      </c>
      <c r="AJ155" t="b">
        <f>IF(OR(O155=Локализация!$C$124,O155=5),-2,IF(OR(O155=Локализация!$C$125,O155=4),-1,IF(OR(O155=Локализация!$C$126,O155=3),0,IF(OR(O155=Локализация!$C$127,O155=2),2,IF(OR(O155=Локализация!$C$128,O155=1),4)))))</f>
        <v>0</v>
      </c>
      <c r="AK155" t="b">
        <f>IF(OR(P155=Локализация!$C$118,P155=5),4,IF(OR(P155=Локализация!$C$119,P155=4),2,IF(OR(P155=Локализация!$C$120,P155=3),0,IF(OR(P155=Локализация!$C$121,P155=2),-1,IF(OR(P155=Локализация!$C$122,P155=1),-2)))))</f>
        <v>0</v>
      </c>
      <c r="AL155" t="b">
        <f>IF(OR(Q155=Локализация!$C$124,Q155=5),-2,IF(OR(Q155=Локализация!$C$125,Q155=4),-1,IF(OR(Q155=Локализация!$C$126,Q155=3),0,IF(OR(Q155=Локализация!$C$127,Q155=2),2,IF(OR(Q155=Локализация!$C$128,Q155=1),4)))))</f>
        <v>0</v>
      </c>
      <c r="AM155" t="b">
        <f>IF(OR(R155=Локализация!$C$118,R155=5),4,IF(OR(R155=Локализация!$C$119,R155=4),2,IF(OR(R155=Локализация!$C$120,R155=3),0,IF(OR(R155=Локализация!$C$121,R155=2),-1,IF(OR(R155=Локализация!$C$122,R155=1),-2)))))</f>
        <v>0</v>
      </c>
      <c r="AN155" t="b">
        <f>IF(OR(S155=Локализация!$C$124,S155=5),-2,IF(OR(S155=Локализация!$C$125,S155=4),-1,IF(OR(S155=Локализация!$C$126,S155=3),0,IF(OR(S155=Локализация!$C$127,S155=2),2,IF(OR(S155=Локализация!$C$128,S155=1),4)))))</f>
        <v>0</v>
      </c>
      <c r="AO155" t="b">
        <f>IF(OR(T155=Локализация!$C$118,T155=5),4,IF(OR(T155=Локализация!$C$119,T155=4),2,IF(OR(T155=Локализация!$C$120,T155=3),0,IF(OR(T155=Локализация!$C$121,T155=2),-1,IF(OR(T155=Локализация!$C$122,T155=1),-2)))))</f>
        <v>0</v>
      </c>
      <c r="AP155" t="b">
        <f>IF(OR(U155=Локализация!$C$124,U155=5),-2,IF(OR(U155=Локализация!$C$125,U155=4),-1,IF(OR(U155=Локализация!$C$126,U155=3),0,IF(OR(U155=Локализация!$C$127,U155=2),2,IF(OR(U155=Локализация!$C$128,U155=1),4)))))</f>
        <v>0</v>
      </c>
      <c r="AR155" t="str">
        <f>CONCATENATE(W155,X155)</f>
        <v>ЛОЖЬЛОЖЬ</v>
      </c>
      <c r="AS155" t="str">
        <f>CONCATENATE(Y155,Z155)</f>
        <v>ЛОЖЬЛОЖЬ</v>
      </c>
      <c r="AT155" t="str">
        <f>CONCATENATE(AA155,AB155)</f>
        <v>ЛОЖЬЛОЖЬ</v>
      </c>
      <c r="AU155" t="str">
        <f>CONCATENATE(AC155,AD155)</f>
        <v>ЛОЖЬЛОЖЬ</v>
      </c>
      <c r="AV155" t="str">
        <f>CONCATENATE(AE155,AF155)</f>
        <v>ЛОЖЬЛОЖЬ</v>
      </c>
      <c r="AW155" t="str">
        <f>CONCATENATE(AG155,AH155)</f>
        <v>ЛОЖЬЛОЖЬ</v>
      </c>
      <c r="AX155" t="str">
        <f>CONCATENATE(AI155,AJ155)</f>
        <v>ЛОЖЬЛОЖЬ</v>
      </c>
      <c r="AY155" t="str">
        <f>CONCATENATE(AK155,AL155)</f>
        <v>ЛОЖЬЛОЖЬ</v>
      </c>
      <c r="AZ155" t="str">
        <f>CONCATENATE(AM155,AN155)</f>
        <v>ЛОЖЬЛОЖЬ</v>
      </c>
      <c r="BA155" t="str">
        <f>CONCATENATE(AO155,AP155)</f>
        <v>ЛОЖЬЛОЖЬ</v>
      </c>
      <c r="BC155" t="str">
        <f xml:space="preserve"> IF(OR(AR155= "4-2", AR155= "2-1", AR155= "-12", AR155= "-24"),"Q",
  IF(
    OR(AR155= "4-1", AR155= "40", AR155= "42"),"A",
    IF(
      AR155= "44","P",
      IF(OR(AR155= "2-2",AR155="0-2",AR155="-1-2",AR155="-2-2",AR155="-2-1",AR155="-20",AR155="-22" ),"R",
              IF(
                OR(AR155= "24",AR155="04",AR155="-14"),"M",
                IF(
                  OR(AR155= "20",AR155="22",AR155="0-1",AR155="00",AR155="02",AR155="-1-1",AR155="-10"),"I",""
                )
              )
      )
    )
  )
)</f>
        <v/>
      </c>
      <c r="BD155" t="str">
        <f xml:space="preserve"> IF(OR(AS155= "4-2", AS155= "2-1", AS155= "-12", AS155= "-24"),"Q",
  IF(
    OR(AS155= "4-1", AS155= "40", AS155= "42"),"A",
    IF(
      AS155= "44","P",
      IF(OR(AS155= "2-2",AS155="0-2",AS155="-1-2",AS155="-2-2",AS155="-2-1",AS155="-20",AS155="-22" ),"R",
              IF(
                OR(AS155= "24",AS155="04",AS155="-14"),"M",
                IF(
                  OR(AS155= "20",AS155="22",AS155="0-1",AS155="00",AS155="02",AS155="-1-1",AS155="-10"),"I",""
                )
              )
      )
    )
  )
)</f>
        <v/>
      </c>
      <c r="BE155" t="str">
        <f xml:space="preserve"> IF(OR(AT155= "4-2", AT155= "2-1", AT155= "-12", AT155= "-24"),"Q",
  IF(
    OR(AT155= "4-1", AT155= "40", AT155= "42"),"A",
    IF(
      AT155= "44","P",
      IF(OR(AT155= "2-2",AT155="0-2",AT155="-1-2",AT155="-2-2",AT155="-2-1",AT155="-20",AT155="-22" ),"R",
              IF(
                OR(AT155= "24",AT155="04",AT155="-14"),"M",
                IF(
                  OR(AT155= "20",AT155="22",AT155="0-1",AT155="00",AT155="02",AT155="-1-1",AT155="-10"),"I",""
                )
              )
      )
    )
  )
)</f>
        <v/>
      </c>
      <c r="BF155" t="str">
        <f xml:space="preserve"> IF(OR(AU155= "4-2", AU155= "2-1", AU155= "-12", AU155= "-24"),"Q",
  IF(
    OR(AU155= "4-1", AU155= "40", AU155= "42"),"A",
    IF(
      AU155= "44","P",
      IF(OR(AU155= "2-2",AU155="0-2",AU155="-1-2",AU155="-2-2",AU155="-2-1",AU155="-20",AU155="-22" ),"R",
              IF(
                OR(AU155= "24",AU155="04",AU155="-14"),"M",
                IF(
                  OR(AU155= "20",AU155="22",AU155="0-1",AU155="00",AU155="02",AU155="-1-1",AU155="-10"),"I",""
                )
              )
      )
    )
  )
)</f>
        <v/>
      </c>
      <c r="BG155" t="str">
        <f xml:space="preserve"> IF(OR(AV155= "4-2", AV155= "2-1", AV155= "-12", AV155= "-24"),"Q",
  IF(
    OR(AV155= "4-1", AV155= "40", AV155= "42"),"A",
    IF(
      AV155= "44","P",
      IF(OR(AV155= "2-2",AV155="0-2",AV155="-1-2",AV155="-2-2",AV155="-2-1",AV155="-20",AV155="-22" ),"R",
              IF(
                OR(AV155= "24",AV155="04",AV155="-14"),"M",
                IF(
                  OR(AV155= "20",AV155="22",AV155="0-1",AV155="00",AV155="02",AV155="-1-1",AV155="-10"),"I",""
                )
              )
      )
    )
  )
)</f>
        <v/>
      </c>
      <c r="BH155" t="str">
        <f xml:space="preserve"> IF(OR(AW155= "4-2", AW155= "2-1", AW155= "-12", AW155= "-24"),"Q",
  IF(
    OR(AW155= "4-1", AW155= "40", AW155= "42"),"A",
    IF(
      AW155= "44","P",
      IF(OR(AW155= "2-2",AW155="0-2",AW155="-1-2",AW155="-2-2",AW155="-2-1",AW155="-20",AW155="-22" ),"R",
              IF(
                OR(AW155= "24",AW155="04",AW155="-14"),"M",
                IF(
                  OR(AW155= "20",AW155="22",AW155="0-1",AW155="00",AW155="02",AW155="-1-1",AW155="-10"),"I",""
                )
              )
      )
    )
  )
)</f>
        <v/>
      </c>
      <c r="BI155" t="str">
        <f xml:space="preserve"> IF(OR(AX155= "4-2", AX155= "2-1", AX155= "-12", AX155= "-24"),"Q",
  IF(
    OR(AX155= "4-1", AX155= "40", AX155= "42"),"A",
    IF(
      AX155= "44","P",
      IF(OR(AX155= "2-2",AX155="0-2",AX155="-1-2",AX155="-2-2",AX155="-2-1",AX155="-20",AX155="-22" ),"R",
              IF(
                OR(AX155= "24",AX155="04",AX155="-14"),"M",
                IF(
                  OR(AX155= "20",AX155="22",AX155="0-1",AX155="00",AX155="02",AX155="-1-1",AX155="-10"),"I",""
                )
              )
      )
    )
  )
)</f>
        <v/>
      </c>
      <c r="BJ155" t="str">
        <f xml:space="preserve"> IF(OR(AY155= "4-2", AY155= "2-1", AY155= "-12", AY155= "-24"),"Q",
  IF(
    OR(AY155= "4-1", AY155= "40", AY155= "42"),"A",
    IF(
      AY155= "44","P",
      IF(OR(AY155= "2-2",AY155="0-2",AY155="-1-2",AY155="-2-2",AY155="-2-1",AY155="-20",AY155="-22" ),"R",
              IF(
                OR(AY155= "24",AY155="04",AY155="-14"),"M",
                IF(
                  OR(AY155= "20",AY155="22",AY155="0-1",AY155="00",AY155="02",AY155="-1-1",AY155="-10"),"I",""
                )
              )
      )
    )
  )
)</f>
        <v/>
      </c>
      <c r="BK155" t="str">
        <f xml:space="preserve"> IF(OR(AZ155= "4-2", AZ155= "2-1", AZ155= "-12", AZ155= "-24"),"Q",
  IF(
    OR(AZ155= "4-1", AZ155= "40", AZ155= "42"),"A",
    IF(
      AZ155= "44","P",
      IF(OR(AZ155= "2-2",AZ155="0-2",AZ155="-1-2",AZ155="-2-2",AZ155="-2-1",AZ155="-20",AZ155="-22" ),"R",
              IF(
                OR(AZ155= "24",AZ155="04",AZ155="-14"),"M",
                IF(
                  OR(AZ155= "20",AZ155="22",AZ155="0-1",AZ155="00",AZ155="02",AZ155="-1-1",AZ155="-10"),"I",""
                )
              )
      )
    )
  )
)</f>
        <v/>
      </c>
      <c r="BL155" t="str">
        <f xml:space="preserve"> IF(OR(BA155= "4-2", BA155= "2-1", BA155= "-12", BA155= "-24"),"Q",
  IF(
    OR(BA155= "4-1", BA155= "40", BA155= "42"),"A",
    IF(
      BA155= "44","P",
      IF(OR(BA155= "2-2",BA155="0-2",BA155="-1-2",BA155="-2-2",BA155="-2-1",BA155="-20",BA155="-22" ),"R",
              IF(
                OR(BA155= "24",BA155="04",BA155="-14"),"M",
                IF(
                  OR(BA155= "20",BA155="22",BA155="0-1",BA155="00",BA155="02",BA155="-1-1",BA155="-10"),"I",""
                )
              )
      )
    )
  )
)</f>
        <v/>
      </c>
    </row>
    <row r="156" spans="23:64" x14ac:dyDescent="0.25">
      <c r="W156" t="b">
        <f>IF(OR(B156=Локализация!$C$118,B156=5),4,IF(OR(B156=Локализация!$C$119,B156=4),2,IF(OR(B156=Локализация!$C$120,B156=3),0,IF(OR(B156=Локализация!$C$121,B156=2),-1,IF(OR(B156=Локализация!$C$122,B156=1),-2)))))</f>
        <v>0</v>
      </c>
      <c r="X156" t="b">
        <f>IF(OR(C156=Локализация!$C$124,C156=5),-2,IF(OR(C156=Локализация!$C$125,C156=4),-1,IF(OR(C156=Локализация!$C$126,C156=3),0,IF(OR(C156=Локализация!$C$127,C156=2),2,IF(OR(C156=Локализация!$C$128,C156=1),4)))))</f>
        <v>0</v>
      </c>
      <c r="Y156" t="b">
        <f>IF(OR(D156=Локализация!$C$118,D156=5),4,IF(OR(D156=Локализация!$C$119,D156=4),2,IF(OR(D156=Локализация!$C$120,D156=3),0,IF(OR(D156=Локализация!$C$121,D156=2),-1,IF(OR(D156=Локализация!$C$122,D156=1),-2)))))</f>
        <v>0</v>
      </c>
      <c r="Z156" t="b">
        <f>IF(OR(E156=Локализация!$C$124,E156=5),-2,IF(OR(E156=Локализация!$C$125,E156=4),-1,IF(OR(E156=Локализация!$C$126,E156=3),0,IF(OR(E156=Локализация!$C$127,E156=2),2,IF(OR(E156=Локализация!$C$128,E156=1),4)))))</f>
        <v>0</v>
      </c>
      <c r="AA156" t="b">
        <f>IF(OR(F156=Локализация!$C$118,F156=5),4,IF(OR(F156=Локализация!$C$119,F156=4),2,IF(OR(F156=Локализация!$C$120,F156=3),0,IF(OR(F156=Локализация!$C$121,F156=2),-1,IF(OR(F156=Локализация!$C$122,F156=1),-2)))))</f>
        <v>0</v>
      </c>
      <c r="AB156" t="b">
        <f>IF(OR(G156=Локализация!$C$124,G156=5),-2,IF(OR(G156=Локализация!$C$125,G156=4),-1,IF(OR(G156=Локализация!$C$126,G156=3),0,IF(OR(G156=Локализация!$C$127,G156=2),2,IF(OR(G156=Локализация!$C$128,G156=1),4)))))</f>
        <v>0</v>
      </c>
      <c r="AC156" t="b">
        <f>IF(OR(H156=Локализация!$C$118,H156=5),4,IF(OR(H156=Локализация!$C$119,H156=4),2,IF(OR(H156=Локализация!$C$120,H156=3),0,IF(OR(H156=Локализация!$C$121,H156=2),-1,IF(OR(H156=Локализация!$C$122,H156=1),-2)))))</f>
        <v>0</v>
      </c>
      <c r="AD156" t="b">
        <f>IF(OR(I156=Локализация!$C$124,I156=5),-2,IF(OR(I156=Локализация!$C$125,I156=4),-1,IF(OR(I156=Локализация!$C$126,I156=3),0,IF(OR(I156=Локализация!$C$127,I156=2),2,IF(OR(I156=Локализация!$C$128,I156=1),4)))))</f>
        <v>0</v>
      </c>
      <c r="AE156" t="b">
        <f>IF(OR(J156=Локализация!$C$118,J156=5),4,IF(OR(J156=Локализация!$C$119,J156=4),2,IF(OR(J156=Локализация!$C$120,J156=3),0,IF(OR(J156=Локализация!$C$121,J156=2),-1,IF(OR(J156=Локализация!$C$122,J156=1),-2)))))</f>
        <v>0</v>
      </c>
      <c r="AF156" t="b">
        <f>IF(OR(K156=Локализация!$C$124,K156=5),-2,IF(OR(K156=Локализация!$C$125,K156=4),-1,IF(OR(K156=Локализация!$C$126,K156=3),0,IF(OR(K156=Локализация!$C$127,K156=2),2,IF(OR(K156=Локализация!$C$128,K156=1),4)))))</f>
        <v>0</v>
      </c>
      <c r="AG156" t="b">
        <f>IF(OR(L156=Локализация!$C$118,L156=5),4,IF(OR(L156=Локализация!$C$119,L156=4),2,IF(OR(L156=Локализация!$C$120,L156=3),0,IF(OR(L156=Локализация!$C$121,L156=2),-1,IF(OR(L156=Локализация!$C$122,L156=1),-2)))))</f>
        <v>0</v>
      </c>
      <c r="AH156" t="b">
        <f>IF(OR(M156=Локализация!$C$124,M156=5),-2,IF(OR(M156=Локализация!$C$125,M156=4),-1,IF(OR(M156=Локализация!$C$126,M156=3),0,IF(OR(M156=Локализация!$C$127,M156=2),2,IF(OR(M156=Локализация!$C$128,M156=1),4)))))</f>
        <v>0</v>
      </c>
      <c r="AI156" t="b">
        <f>IF(OR(N156=Локализация!$C$118,N156=5),4,IF(OR(N156=Локализация!$C$119,N156=4),2,IF(OR(N156=Локализация!$C$120,N156=3),0,IF(OR(N156=Локализация!$C$121,N156=2),-1,IF(OR(N156=Локализация!$C$122,N156=1),-2)))))</f>
        <v>0</v>
      </c>
      <c r="AJ156" t="b">
        <f>IF(OR(O156=Локализация!$C$124,O156=5),-2,IF(OR(O156=Локализация!$C$125,O156=4),-1,IF(OR(O156=Локализация!$C$126,O156=3),0,IF(OR(O156=Локализация!$C$127,O156=2),2,IF(OR(O156=Локализация!$C$128,O156=1),4)))))</f>
        <v>0</v>
      </c>
      <c r="AK156" t="b">
        <f>IF(OR(P156=Локализация!$C$118,P156=5),4,IF(OR(P156=Локализация!$C$119,P156=4),2,IF(OR(P156=Локализация!$C$120,P156=3),0,IF(OR(P156=Локализация!$C$121,P156=2),-1,IF(OR(P156=Локализация!$C$122,P156=1),-2)))))</f>
        <v>0</v>
      </c>
      <c r="AL156" t="b">
        <f>IF(OR(Q156=Локализация!$C$124,Q156=5),-2,IF(OR(Q156=Локализация!$C$125,Q156=4),-1,IF(OR(Q156=Локализация!$C$126,Q156=3),0,IF(OR(Q156=Локализация!$C$127,Q156=2),2,IF(OR(Q156=Локализация!$C$128,Q156=1),4)))))</f>
        <v>0</v>
      </c>
      <c r="AM156" t="b">
        <f>IF(OR(R156=Локализация!$C$118,R156=5),4,IF(OR(R156=Локализация!$C$119,R156=4),2,IF(OR(R156=Локализация!$C$120,R156=3),0,IF(OR(R156=Локализация!$C$121,R156=2),-1,IF(OR(R156=Локализация!$C$122,R156=1),-2)))))</f>
        <v>0</v>
      </c>
      <c r="AN156" t="b">
        <f>IF(OR(S156=Локализация!$C$124,S156=5),-2,IF(OR(S156=Локализация!$C$125,S156=4),-1,IF(OR(S156=Локализация!$C$126,S156=3),0,IF(OR(S156=Локализация!$C$127,S156=2),2,IF(OR(S156=Локализация!$C$128,S156=1),4)))))</f>
        <v>0</v>
      </c>
      <c r="AO156" t="b">
        <f>IF(OR(T156=Локализация!$C$118,T156=5),4,IF(OR(T156=Локализация!$C$119,T156=4),2,IF(OR(T156=Локализация!$C$120,T156=3),0,IF(OR(T156=Локализация!$C$121,T156=2),-1,IF(OR(T156=Локализация!$C$122,T156=1),-2)))))</f>
        <v>0</v>
      </c>
      <c r="AP156" t="b">
        <f>IF(OR(U156=Локализация!$C$124,U156=5),-2,IF(OR(U156=Локализация!$C$125,U156=4),-1,IF(OR(U156=Локализация!$C$126,U156=3),0,IF(OR(U156=Локализация!$C$127,U156=2),2,IF(OR(U156=Локализация!$C$128,U156=1),4)))))</f>
        <v>0</v>
      </c>
      <c r="AR156" t="str">
        <f>CONCATENATE(W156,X156)</f>
        <v>ЛОЖЬЛОЖЬ</v>
      </c>
      <c r="AS156" t="str">
        <f>CONCATENATE(Y156,Z156)</f>
        <v>ЛОЖЬЛОЖЬ</v>
      </c>
      <c r="AT156" t="str">
        <f>CONCATENATE(AA156,AB156)</f>
        <v>ЛОЖЬЛОЖЬ</v>
      </c>
      <c r="AU156" t="str">
        <f>CONCATENATE(AC156,AD156)</f>
        <v>ЛОЖЬЛОЖЬ</v>
      </c>
      <c r="AV156" t="str">
        <f>CONCATENATE(AE156,AF156)</f>
        <v>ЛОЖЬЛОЖЬ</v>
      </c>
      <c r="AW156" t="str">
        <f>CONCATENATE(AG156,AH156)</f>
        <v>ЛОЖЬЛОЖЬ</v>
      </c>
      <c r="AX156" t="str">
        <f>CONCATENATE(AI156,AJ156)</f>
        <v>ЛОЖЬЛОЖЬ</v>
      </c>
      <c r="AY156" t="str">
        <f>CONCATENATE(AK156,AL156)</f>
        <v>ЛОЖЬЛОЖЬ</v>
      </c>
      <c r="AZ156" t="str">
        <f>CONCATENATE(AM156,AN156)</f>
        <v>ЛОЖЬЛОЖЬ</v>
      </c>
      <c r="BA156" t="str">
        <f>CONCATENATE(AO156,AP156)</f>
        <v>ЛОЖЬЛОЖЬ</v>
      </c>
      <c r="BC156" t="str">
        <f xml:space="preserve"> IF(OR(AR156= "4-2", AR156= "2-1", AR156= "-12", AR156= "-24"),"Q",
  IF(
    OR(AR156= "4-1", AR156= "40", AR156= "42"),"A",
    IF(
      AR156= "44","P",
      IF(OR(AR156= "2-2",AR156="0-2",AR156="-1-2",AR156="-2-2",AR156="-2-1",AR156="-20",AR156="-22" ),"R",
              IF(
                OR(AR156= "24",AR156="04",AR156="-14"),"M",
                IF(
                  OR(AR156= "20",AR156="22",AR156="0-1",AR156="00",AR156="02",AR156="-1-1",AR156="-10"),"I",""
                )
              )
      )
    )
  )
)</f>
        <v/>
      </c>
      <c r="BD156" t="str">
        <f xml:space="preserve"> IF(OR(AS156= "4-2", AS156= "2-1", AS156= "-12", AS156= "-24"),"Q",
  IF(
    OR(AS156= "4-1", AS156= "40", AS156= "42"),"A",
    IF(
      AS156= "44","P",
      IF(OR(AS156= "2-2",AS156="0-2",AS156="-1-2",AS156="-2-2",AS156="-2-1",AS156="-20",AS156="-22" ),"R",
              IF(
                OR(AS156= "24",AS156="04",AS156="-14"),"M",
                IF(
                  OR(AS156= "20",AS156="22",AS156="0-1",AS156="00",AS156="02",AS156="-1-1",AS156="-10"),"I",""
                )
              )
      )
    )
  )
)</f>
        <v/>
      </c>
      <c r="BE156" t="str">
        <f xml:space="preserve"> IF(OR(AT156= "4-2", AT156= "2-1", AT156= "-12", AT156= "-24"),"Q",
  IF(
    OR(AT156= "4-1", AT156= "40", AT156= "42"),"A",
    IF(
      AT156= "44","P",
      IF(OR(AT156= "2-2",AT156="0-2",AT156="-1-2",AT156="-2-2",AT156="-2-1",AT156="-20",AT156="-22" ),"R",
              IF(
                OR(AT156= "24",AT156="04",AT156="-14"),"M",
                IF(
                  OR(AT156= "20",AT156="22",AT156="0-1",AT156="00",AT156="02",AT156="-1-1",AT156="-10"),"I",""
                )
              )
      )
    )
  )
)</f>
        <v/>
      </c>
      <c r="BF156" t="str">
        <f xml:space="preserve"> IF(OR(AU156= "4-2", AU156= "2-1", AU156= "-12", AU156= "-24"),"Q",
  IF(
    OR(AU156= "4-1", AU156= "40", AU156= "42"),"A",
    IF(
      AU156= "44","P",
      IF(OR(AU156= "2-2",AU156="0-2",AU156="-1-2",AU156="-2-2",AU156="-2-1",AU156="-20",AU156="-22" ),"R",
              IF(
                OR(AU156= "24",AU156="04",AU156="-14"),"M",
                IF(
                  OR(AU156= "20",AU156="22",AU156="0-1",AU156="00",AU156="02",AU156="-1-1",AU156="-10"),"I",""
                )
              )
      )
    )
  )
)</f>
        <v/>
      </c>
      <c r="BG156" t="str">
        <f xml:space="preserve"> IF(OR(AV156= "4-2", AV156= "2-1", AV156= "-12", AV156= "-24"),"Q",
  IF(
    OR(AV156= "4-1", AV156= "40", AV156= "42"),"A",
    IF(
      AV156= "44","P",
      IF(OR(AV156= "2-2",AV156="0-2",AV156="-1-2",AV156="-2-2",AV156="-2-1",AV156="-20",AV156="-22" ),"R",
              IF(
                OR(AV156= "24",AV156="04",AV156="-14"),"M",
                IF(
                  OR(AV156= "20",AV156="22",AV156="0-1",AV156="00",AV156="02",AV156="-1-1",AV156="-10"),"I",""
                )
              )
      )
    )
  )
)</f>
        <v/>
      </c>
      <c r="BH156" t="str">
        <f xml:space="preserve"> IF(OR(AW156= "4-2", AW156= "2-1", AW156= "-12", AW156= "-24"),"Q",
  IF(
    OR(AW156= "4-1", AW156= "40", AW156= "42"),"A",
    IF(
      AW156= "44","P",
      IF(OR(AW156= "2-2",AW156="0-2",AW156="-1-2",AW156="-2-2",AW156="-2-1",AW156="-20",AW156="-22" ),"R",
              IF(
                OR(AW156= "24",AW156="04",AW156="-14"),"M",
                IF(
                  OR(AW156= "20",AW156="22",AW156="0-1",AW156="00",AW156="02",AW156="-1-1",AW156="-10"),"I",""
                )
              )
      )
    )
  )
)</f>
        <v/>
      </c>
      <c r="BI156" t="str">
        <f xml:space="preserve"> IF(OR(AX156= "4-2", AX156= "2-1", AX156= "-12", AX156= "-24"),"Q",
  IF(
    OR(AX156= "4-1", AX156= "40", AX156= "42"),"A",
    IF(
      AX156= "44","P",
      IF(OR(AX156= "2-2",AX156="0-2",AX156="-1-2",AX156="-2-2",AX156="-2-1",AX156="-20",AX156="-22" ),"R",
              IF(
                OR(AX156= "24",AX156="04",AX156="-14"),"M",
                IF(
                  OR(AX156= "20",AX156="22",AX156="0-1",AX156="00",AX156="02",AX156="-1-1",AX156="-10"),"I",""
                )
              )
      )
    )
  )
)</f>
        <v/>
      </c>
      <c r="BJ156" t="str">
        <f xml:space="preserve"> IF(OR(AY156= "4-2", AY156= "2-1", AY156= "-12", AY156= "-24"),"Q",
  IF(
    OR(AY156= "4-1", AY156= "40", AY156= "42"),"A",
    IF(
      AY156= "44","P",
      IF(OR(AY156= "2-2",AY156="0-2",AY156="-1-2",AY156="-2-2",AY156="-2-1",AY156="-20",AY156="-22" ),"R",
              IF(
                OR(AY156= "24",AY156="04",AY156="-14"),"M",
                IF(
                  OR(AY156= "20",AY156="22",AY156="0-1",AY156="00",AY156="02",AY156="-1-1",AY156="-10"),"I",""
                )
              )
      )
    )
  )
)</f>
        <v/>
      </c>
      <c r="BK156" t="str">
        <f xml:space="preserve"> IF(OR(AZ156= "4-2", AZ156= "2-1", AZ156= "-12", AZ156= "-24"),"Q",
  IF(
    OR(AZ156= "4-1", AZ156= "40", AZ156= "42"),"A",
    IF(
      AZ156= "44","P",
      IF(OR(AZ156= "2-2",AZ156="0-2",AZ156="-1-2",AZ156="-2-2",AZ156="-2-1",AZ156="-20",AZ156="-22" ),"R",
              IF(
                OR(AZ156= "24",AZ156="04",AZ156="-14"),"M",
                IF(
                  OR(AZ156= "20",AZ156="22",AZ156="0-1",AZ156="00",AZ156="02",AZ156="-1-1",AZ156="-10"),"I",""
                )
              )
      )
    )
  )
)</f>
        <v/>
      </c>
      <c r="BL156" t="str">
        <f xml:space="preserve"> IF(OR(BA156= "4-2", BA156= "2-1", BA156= "-12", BA156= "-24"),"Q",
  IF(
    OR(BA156= "4-1", BA156= "40", BA156= "42"),"A",
    IF(
      BA156= "44","P",
      IF(OR(BA156= "2-2",BA156="0-2",BA156="-1-2",BA156="-2-2",BA156="-2-1",BA156="-20",BA156="-22" ),"R",
              IF(
                OR(BA156= "24",BA156="04",BA156="-14"),"M",
                IF(
                  OR(BA156= "20",BA156="22",BA156="0-1",BA156="00",BA156="02",BA156="-1-1",BA156="-10"),"I",""
                )
              )
      )
    )
  )
)</f>
        <v/>
      </c>
    </row>
    <row r="157" spans="23:64" x14ac:dyDescent="0.25">
      <c r="W157" t="b">
        <f>IF(OR(B157=Локализация!$C$118,B157=5),4,IF(OR(B157=Локализация!$C$119,B157=4),2,IF(OR(B157=Локализация!$C$120,B157=3),0,IF(OR(B157=Локализация!$C$121,B157=2),-1,IF(OR(B157=Локализация!$C$122,B157=1),-2)))))</f>
        <v>0</v>
      </c>
      <c r="X157" t="b">
        <f>IF(OR(C157=Локализация!$C$124,C157=5),-2,IF(OR(C157=Локализация!$C$125,C157=4),-1,IF(OR(C157=Локализация!$C$126,C157=3),0,IF(OR(C157=Локализация!$C$127,C157=2),2,IF(OR(C157=Локализация!$C$128,C157=1),4)))))</f>
        <v>0</v>
      </c>
      <c r="Y157" t="b">
        <f>IF(OR(D157=Локализация!$C$118,D157=5),4,IF(OR(D157=Локализация!$C$119,D157=4),2,IF(OR(D157=Локализация!$C$120,D157=3),0,IF(OR(D157=Локализация!$C$121,D157=2),-1,IF(OR(D157=Локализация!$C$122,D157=1),-2)))))</f>
        <v>0</v>
      </c>
      <c r="Z157" t="b">
        <f>IF(OR(E157=Локализация!$C$124,E157=5),-2,IF(OR(E157=Локализация!$C$125,E157=4),-1,IF(OR(E157=Локализация!$C$126,E157=3),0,IF(OR(E157=Локализация!$C$127,E157=2),2,IF(OR(E157=Локализация!$C$128,E157=1),4)))))</f>
        <v>0</v>
      </c>
      <c r="AA157" t="b">
        <f>IF(OR(F157=Локализация!$C$118,F157=5),4,IF(OR(F157=Локализация!$C$119,F157=4),2,IF(OR(F157=Локализация!$C$120,F157=3),0,IF(OR(F157=Локализация!$C$121,F157=2),-1,IF(OR(F157=Локализация!$C$122,F157=1),-2)))))</f>
        <v>0</v>
      </c>
      <c r="AB157" t="b">
        <f>IF(OR(G157=Локализация!$C$124,G157=5),-2,IF(OR(G157=Локализация!$C$125,G157=4),-1,IF(OR(G157=Локализация!$C$126,G157=3),0,IF(OR(G157=Локализация!$C$127,G157=2),2,IF(OR(G157=Локализация!$C$128,G157=1),4)))))</f>
        <v>0</v>
      </c>
      <c r="AC157" t="b">
        <f>IF(OR(H157=Локализация!$C$118,H157=5),4,IF(OR(H157=Локализация!$C$119,H157=4),2,IF(OR(H157=Локализация!$C$120,H157=3),0,IF(OR(H157=Локализация!$C$121,H157=2),-1,IF(OR(H157=Локализация!$C$122,H157=1),-2)))))</f>
        <v>0</v>
      </c>
      <c r="AD157" t="b">
        <f>IF(OR(I157=Локализация!$C$124,I157=5),-2,IF(OR(I157=Локализация!$C$125,I157=4),-1,IF(OR(I157=Локализация!$C$126,I157=3),0,IF(OR(I157=Локализация!$C$127,I157=2),2,IF(OR(I157=Локализация!$C$128,I157=1),4)))))</f>
        <v>0</v>
      </c>
      <c r="AE157" t="b">
        <f>IF(OR(J157=Локализация!$C$118,J157=5),4,IF(OR(J157=Локализация!$C$119,J157=4),2,IF(OR(J157=Локализация!$C$120,J157=3),0,IF(OR(J157=Локализация!$C$121,J157=2),-1,IF(OR(J157=Локализация!$C$122,J157=1),-2)))))</f>
        <v>0</v>
      </c>
      <c r="AF157" t="b">
        <f>IF(OR(K157=Локализация!$C$124,K157=5),-2,IF(OR(K157=Локализация!$C$125,K157=4),-1,IF(OR(K157=Локализация!$C$126,K157=3),0,IF(OR(K157=Локализация!$C$127,K157=2),2,IF(OR(K157=Локализация!$C$128,K157=1),4)))))</f>
        <v>0</v>
      </c>
      <c r="AG157" t="b">
        <f>IF(OR(L157=Локализация!$C$118,L157=5),4,IF(OR(L157=Локализация!$C$119,L157=4),2,IF(OR(L157=Локализация!$C$120,L157=3),0,IF(OR(L157=Локализация!$C$121,L157=2),-1,IF(OR(L157=Локализация!$C$122,L157=1),-2)))))</f>
        <v>0</v>
      </c>
      <c r="AH157" t="b">
        <f>IF(OR(M157=Локализация!$C$124,M157=5),-2,IF(OR(M157=Локализация!$C$125,M157=4),-1,IF(OR(M157=Локализация!$C$126,M157=3),0,IF(OR(M157=Локализация!$C$127,M157=2),2,IF(OR(M157=Локализация!$C$128,M157=1),4)))))</f>
        <v>0</v>
      </c>
      <c r="AI157" t="b">
        <f>IF(OR(N157=Локализация!$C$118,N157=5),4,IF(OR(N157=Локализация!$C$119,N157=4),2,IF(OR(N157=Локализация!$C$120,N157=3),0,IF(OR(N157=Локализация!$C$121,N157=2),-1,IF(OR(N157=Локализация!$C$122,N157=1),-2)))))</f>
        <v>0</v>
      </c>
      <c r="AJ157" t="b">
        <f>IF(OR(O157=Локализация!$C$124,O157=5),-2,IF(OR(O157=Локализация!$C$125,O157=4),-1,IF(OR(O157=Локализация!$C$126,O157=3),0,IF(OR(O157=Локализация!$C$127,O157=2),2,IF(OR(O157=Локализация!$C$128,O157=1),4)))))</f>
        <v>0</v>
      </c>
      <c r="AK157" t="b">
        <f>IF(OR(P157=Локализация!$C$118,P157=5),4,IF(OR(P157=Локализация!$C$119,P157=4),2,IF(OR(P157=Локализация!$C$120,P157=3),0,IF(OR(P157=Локализация!$C$121,P157=2),-1,IF(OR(P157=Локализация!$C$122,P157=1),-2)))))</f>
        <v>0</v>
      </c>
      <c r="AL157" t="b">
        <f>IF(OR(Q157=Локализация!$C$124,Q157=5),-2,IF(OR(Q157=Локализация!$C$125,Q157=4),-1,IF(OR(Q157=Локализация!$C$126,Q157=3),0,IF(OR(Q157=Локализация!$C$127,Q157=2),2,IF(OR(Q157=Локализация!$C$128,Q157=1),4)))))</f>
        <v>0</v>
      </c>
      <c r="AM157" t="b">
        <f>IF(OR(R157=Локализация!$C$118,R157=5),4,IF(OR(R157=Локализация!$C$119,R157=4),2,IF(OR(R157=Локализация!$C$120,R157=3),0,IF(OR(R157=Локализация!$C$121,R157=2),-1,IF(OR(R157=Локализация!$C$122,R157=1),-2)))))</f>
        <v>0</v>
      </c>
      <c r="AN157" t="b">
        <f>IF(OR(S157=Локализация!$C$124,S157=5),-2,IF(OR(S157=Локализация!$C$125,S157=4),-1,IF(OR(S157=Локализация!$C$126,S157=3),0,IF(OR(S157=Локализация!$C$127,S157=2),2,IF(OR(S157=Локализация!$C$128,S157=1),4)))))</f>
        <v>0</v>
      </c>
      <c r="AO157" t="b">
        <f>IF(OR(T157=Локализация!$C$118,T157=5),4,IF(OR(T157=Локализация!$C$119,T157=4),2,IF(OR(T157=Локализация!$C$120,T157=3),0,IF(OR(T157=Локализация!$C$121,T157=2),-1,IF(OR(T157=Локализация!$C$122,T157=1),-2)))))</f>
        <v>0</v>
      </c>
      <c r="AP157" t="b">
        <f>IF(OR(U157=Локализация!$C$124,U157=5),-2,IF(OR(U157=Локализация!$C$125,U157=4),-1,IF(OR(U157=Локализация!$C$126,U157=3),0,IF(OR(U157=Локализация!$C$127,U157=2),2,IF(OR(U157=Локализация!$C$128,U157=1),4)))))</f>
        <v>0</v>
      </c>
      <c r="AR157" t="str">
        <f>CONCATENATE(W157,X157)</f>
        <v>ЛОЖЬЛОЖЬ</v>
      </c>
      <c r="AS157" t="str">
        <f>CONCATENATE(Y157,Z157)</f>
        <v>ЛОЖЬЛОЖЬ</v>
      </c>
      <c r="AT157" t="str">
        <f>CONCATENATE(AA157,AB157)</f>
        <v>ЛОЖЬЛОЖЬ</v>
      </c>
      <c r="AU157" t="str">
        <f>CONCATENATE(AC157,AD157)</f>
        <v>ЛОЖЬЛОЖЬ</v>
      </c>
      <c r="AV157" t="str">
        <f>CONCATENATE(AE157,AF157)</f>
        <v>ЛОЖЬЛОЖЬ</v>
      </c>
      <c r="AW157" t="str">
        <f>CONCATENATE(AG157,AH157)</f>
        <v>ЛОЖЬЛОЖЬ</v>
      </c>
      <c r="AX157" t="str">
        <f>CONCATENATE(AI157,AJ157)</f>
        <v>ЛОЖЬЛОЖЬ</v>
      </c>
      <c r="AY157" t="str">
        <f>CONCATENATE(AK157,AL157)</f>
        <v>ЛОЖЬЛОЖЬ</v>
      </c>
      <c r="AZ157" t="str">
        <f>CONCATENATE(AM157,AN157)</f>
        <v>ЛОЖЬЛОЖЬ</v>
      </c>
      <c r="BA157" t="str">
        <f>CONCATENATE(AO157,AP157)</f>
        <v>ЛОЖЬЛОЖЬ</v>
      </c>
      <c r="BC157" t="str">
        <f xml:space="preserve"> IF(OR(AR157= "4-2", AR157= "2-1", AR157= "-12", AR157= "-24"),"Q",
  IF(
    OR(AR157= "4-1", AR157= "40", AR157= "42"),"A",
    IF(
      AR157= "44","P",
      IF(OR(AR157= "2-2",AR157="0-2",AR157="-1-2",AR157="-2-2",AR157="-2-1",AR157="-20",AR157="-22" ),"R",
              IF(
                OR(AR157= "24",AR157="04",AR157="-14"),"M",
                IF(
                  OR(AR157= "20",AR157="22",AR157="0-1",AR157="00",AR157="02",AR157="-1-1",AR157="-10"),"I",""
                )
              )
      )
    )
  )
)</f>
        <v/>
      </c>
      <c r="BD157" t="str">
        <f xml:space="preserve"> IF(OR(AS157= "4-2", AS157= "2-1", AS157= "-12", AS157= "-24"),"Q",
  IF(
    OR(AS157= "4-1", AS157= "40", AS157= "42"),"A",
    IF(
      AS157= "44","P",
      IF(OR(AS157= "2-2",AS157="0-2",AS157="-1-2",AS157="-2-2",AS157="-2-1",AS157="-20",AS157="-22" ),"R",
              IF(
                OR(AS157= "24",AS157="04",AS157="-14"),"M",
                IF(
                  OR(AS157= "20",AS157="22",AS157="0-1",AS157="00",AS157="02",AS157="-1-1",AS157="-10"),"I",""
                )
              )
      )
    )
  )
)</f>
        <v/>
      </c>
      <c r="BE157" t="str">
        <f xml:space="preserve"> IF(OR(AT157= "4-2", AT157= "2-1", AT157= "-12", AT157= "-24"),"Q",
  IF(
    OR(AT157= "4-1", AT157= "40", AT157= "42"),"A",
    IF(
      AT157= "44","P",
      IF(OR(AT157= "2-2",AT157="0-2",AT157="-1-2",AT157="-2-2",AT157="-2-1",AT157="-20",AT157="-22" ),"R",
              IF(
                OR(AT157= "24",AT157="04",AT157="-14"),"M",
                IF(
                  OR(AT157= "20",AT157="22",AT157="0-1",AT157="00",AT157="02",AT157="-1-1",AT157="-10"),"I",""
                )
              )
      )
    )
  )
)</f>
        <v/>
      </c>
      <c r="BF157" t="str">
        <f xml:space="preserve"> IF(OR(AU157= "4-2", AU157= "2-1", AU157= "-12", AU157= "-24"),"Q",
  IF(
    OR(AU157= "4-1", AU157= "40", AU157= "42"),"A",
    IF(
      AU157= "44","P",
      IF(OR(AU157= "2-2",AU157="0-2",AU157="-1-2",AU157="-2-2",AU157="-2-1",AU157="-20",AU157="-22" ),"R",
              IF(
                OR(AU157= "24",AU157="04",AU157="-14"),"M",
                IF(
                  OR(AU157= "20",AU157="22",AU157="0-1",AU157="00",AU157="02",AU157="-1-1",AU157="-10"),"I",""
                )
              )
      )
    )
  )
)</f>
        <v/>
      </c>
      <c r="BG157" t="str">
        <f xml:space="preserve"> IF(OR(AV157= "4-2", AV157= "2-1", AV157= "-12", AV157= "-24"),"Q",
  IF(
    OR(AV157= "4-1", AV157= "40", AV157= "42"),"A",
    IF(
      AV157= "44","P",
      IF(OR(AV157= "2-2",AV157="0-2",AV157="-1-2",AV157="-2-2",AV157="-2-1",AV157="-20",AV157="-22" ),"R",
              IF(
                OR(AV157= "24",AV157="04",AV157="-14"),"M",
                IF(
                  OR(AV157= "20",AV157="22",AV157="0-1",AV157="00",AV157="02",AV157="-1-1",AV157="-10"),"I",""
                )
              )
      )
    )
  )
)</f>
        <v/>
      </c>
      <c r="BH157" t="str">
        <f xml:space="preserve"> IF(OR(AW157= "4-2", AW157= "2-1", AW157= "-12", AW157= "-24"),"Q",
  IF(
    OR(AW157= "4-1", AW157= "40", AW157= "42"),"A",
    IF(
      AW157= "44","P",
      IF(OR(AW157= "2-2",AW157="0-2",AW157="-1-2",AW157="-2-2",AW157="-2-1",AW157="-20",AW157="-22" ),"R",
              IF(
                OR(AW157= "24",AW157="04",AW157="-14"),"M",
                IF(
                  OR(AW157= "20",AW157="22",AW157="0-1",AW157="00",AW157="02",AW157="-1-1",AW157="-10"),"I",""
                )
              )
      )
    )
  )
)</f>
        <v/>
      </c>
      <c r="BI157" t="str">
        <f xml:space="preserve"> IF(OR(AX157= "4-2", AX157= "2-1", AX157= "-12", AX157= "-24"),"Q",
  IF(
    OR(AX157= "4-1", AX157= "40", AX157= "42"),"A",
    IF(
      AX157= "44","P",
      IF(OR(AX157= "2-2",AX157="0-2",AX157="-1-2",AX157="-2-2",AX157="-2-1",AX157="-20",AX157="-22" ),"R",
              IF(
                OR(AX157= "24",AX157="04",AX157="-14"),"M",
                IF(
                  OR(AX157= "20",AX157="22",AX157="0-1",AX157="00",AX157="02",AX157="-1-1",AX157="-10"),"I",""
                )
              )
      )
    )
  )
)</f>
        <v/>
      </c>
      <c r="BJ157" t="str">
        <f xml:space="preserve"> IF(OR(AY157= "4-2", AY157= "2-1", AY157= "-12", AY157= "-24"),"Q",
  IF(
    OR(AY157= "4-1", AY157= "40", AY157= "42"),"A",
    IF(
      AY157= "44","P",
      IF(OR(AY157= "2-2",AY157="0-2",AY157="-1-2",AY157="-2-2",AY157="-2-1",AY157="-20",AY157="-22" ),"R",
              IF(
                OR(AY157= "24",AY157="04",AY157="-14"),"M",
                IF(
                  OR(AY157= "20",AY157="22",AY157="0-1",AY157="00",AY157="02",AY157="-1-1",AY157="-10"),"I",""
                )
              )
      )
    )
  )
)</f>
        <v/>
      </c>
      <c r="BK157" t="str">
        <f xml:space="preserve"> IF(OR(AZ157= "4-2", AZ157= "2-1", AZ157= "-12", AZ157= "-24"),"Q",
  IF(
    OR(AZ157= "4-1", AZ157= "40", AZ157= "42"),"A",
    IF(
      AZ157= "44","P",
      IF(OR(AZ157= "2-2",AZ157="0-2",AZ157="-1-2",AZ157="-2-2",AZ157="-2-1",AZ157="-20",AZ157="-22" ),"R",
              IF(
                OR(AZ157= "24",AZ157="04",AZ157="-14"),"M",
                IF(
                  OR(AZ157= "20",AZ157="22",AZ157="0-1",AZ157="00",AZ157="02",AZ157="-1-1",AZ157="-10"),"I",""
                )
              )
      )
    )
  )
)</f>
        <v/>
      </c>
      <c r="BL157" t="str">
        <f xml:space="preserve"> IF(OR(BA157= "4-2", BA157= "2-1", BA157= "-12", BA157= "-24"),"Q",
  IF(
    OR(BA157= "4-1", BA157= "40", BA157= "42"),"A",
    IF(
      BA157= "44","P",
      IF(OR(BA157= "2-2",BA157="0-2",BA157="-1-2",BA157="-2-2",BA157="-2-1",BA157="-20",BA157="-22" ),"R",
              IF(
                OR(BA157= "24",BA157="04",BA157="-14"),"M",
                IF(
                  OR(BA157= "20",BA157="22",BA157="0-1",BA157="00",BA157="02",BA157="-1-1",BA157="-10"),"I",""
                )
              )
      )
    )
  )
)</f>
        <v/>
      </c>
    </row>
    <row r="158" spans="23:64" x14ac:dyDescent="0.25">
      <c r="W158" t="b">
        <f>IF(OR(B158=Локализация!$C$118,B158=5),4,IF(OR(B158=Локализация!$C$119,B158=4),2,IF(OR(B158=Локализация!$C$120,B158=3),0,IF(OR(B158=Локализация!$C$121,B158=2),-1,IF(OR(B158=Локализация!$C$122,B158=1),-2)))))</f>
        <v>0</v>
      </c>
      <c r="X158" t="b">
        <f>IF(OR(C158=Локализация!$C$124,C158=5),-2,IF(OR(C158=Локализация!$C$125,C158=4),-1,IF(OR(C158=Локализация!$C$126,C158=3),0,IF(OR(C158=Локализация!$C$127,C158=2),2,IF(OR(C158=Локализация!$C$128,C158=1),4)))))</f>
        <v>0</v>
      </c>
      <c r="Y158" t="b">
        <f>IF(OR(D158=Локализация!$C$118,D158=5),4,IF(OR(D158=Локализация!$C$119,D158=4),2,IF(OR(D158=Локализация!$C$120,D158=3),0,IF(OR(D158=Локализация!$C$121,D158=2),-1,IF(OR(D158=Локализация!$C$122,D158=1),-2)))))</f>
        <v>0</v>
      </c>
      <c r="Z158" t="b">
        <f>IF(OR(E158=Локализация!$C$124,E158=5),-2,IF(OR(E158=Локализация!$C$125,E158=4),-1,IF(OR(E158=Локализация!$C$126,E158=3),0,IF(OR(E158=Локализация!$C$127,E158=2),2,IF(OR(E158=Локализация!$C$128,E158=1),4)))))</f>
        <v>0</v>
      </c>
      <c r="AA158" t="b">
        <f>IF(OR(F158=Локализация!$C$118,F158=5),4,IF(OR(F158=Локализация!$C$119,F158=4),2,IF(OR(F158=Локализация!$C$120,F158=3),0,IF(OR(F158=Локализация!$C$121,F158=2),-1,IF(OR(F158=Локализация!$C$122,F158=1),-2)))))</f>
        <v>0</v>
      </c>
      <c r="AB158" t="b">
        <f>IF(OR(G158=Локализация!$C$124,G158=5),-2,IF(OR(G158=Локализация!$C$125,G158=4),-1,IF(OR(G158=Локализация!$C$126,G158=3),0,IF(OR(G158=Локализация!$C$127,G158=2),2,IF(OR(G158=Локализация!$C$128,G158=1),4)))))</f>
        <v>0</v>
      </c>
      <c r="AC158" t="b">
        <f>IF(OR(H158=Локализация!$C$118,H158=5),4,IF(OR(H158=Локализация!$C$119,H158=4),2,IF(OR(H158=Локализация!$C$120,H158=3),0,IF(OR(H158=Локализация!$C$121,H158=2),-1,IF(OR(H158=Локализация!$C$122,H158=1),-2)))))</f>
        <v>0</v>
      </c>
      <c r="AD158" t="b">
        <f>IF(OR(I158=Локализация!$C$124,I158=5),-2,IF(OR(I158=Локализация!$C$125,I158=4),-1,IF(OR(I158=Локализация!$C$126,I158=3),0,IF(OR(I158=Локализация!$C$127,I158=2),2,IF(OR(I158=Локализация!$C$128,I158=1),4)))))</f>
        <v>0</v>
      </c>
      <c r="AE158" t="b">
        <f>IF(OR(J158=Локализация!$C$118,J158=5),4,IF(OR(J158=Локализация!$C$119,J158=4),2,IF(OR(J158=Локализация!$C$120,J158=3),0,IF(OR(J158=Локализация!$C$121,J158=2),-1,IF(OR(J158=Локализация!$C$122,J158=1),-2)))))</f>
        <v>0</v>
      </c>
      <c r="AF158" t="b">
        <f>IF(OR(K158=Локализация!$C$124,K158=5),-2,IF(OR(K158=Локализация!$C$125,K158=4),-1,IF(OR(K158=Локализация!$C$126,K158=3),0,IF(OR(K158=Локализация!$C$127,K158=2),2,IF(OR(K158=Локализация!$C$128,K158=1),4)))))</f>
        <v>0</v>
      </c>
      <c r="AG158" t="b">
        <f>IF(OR(L158=Локализация!$C$118,L158=5),4,IF(OR(L158=Локализация!$C$119,L158=4),2,IF(OR(L158=Локализация!$C$120,L158=3),0,IF(OR(L158=Локализация!$C$121,L158=2),-1,IF(OR(L158=Локализация!$C$122,L158=1),-2)))))</f>
        <v>0</v>
      </c>
      <c r="AH158" t="b">
        <f>IF(OR(M158=Локализация!$C$124,M158=5),-2,IF(OR(M158=Локализация!$C$125,M158=4),-1,IF(OR(M158=Локализация!$C$126,M158=3),0,IF(OR(M158=Локализация!$C$127,M158=2),2,IF(OR(M158=Локализация!$C$128,M158=1),4)))))</f>
        <v>0</v>
      </c>
      <c r="AI158" t="b">
        <f>IF(OR(N158=Локализация!$C$118,N158=5),4,IF(OR(N158=Локализация!$C$119,N158=4),2,IF(OR(N158=Локализация!$C$120,N158=3),0,IF(OR(N158=Локализация!$C$121,N158=2),-1,IF(OR(N158=Локализация!$C$122,N158=1),-2)))))</f>
        <v>0</v>
      </c>
      <c r="AJ158" t="b">
        <f>IF(OR(O158=Локализация!$C$124,O158=5),-2,IF(OR(O158=Локализация!$C$125,O158=4),-1,IF(OR(O158=Локализация!$C$126,O158=3),0,IF(OR(O158=Локализация!$C$127,O158=2),2,IF(OR(O158=Локализация!$C$128,O158=1),4)))))</f>
        <v>0</v>
      </c>
      <c r="AK158" t="b">
        <f>IF(OR(P158=Локализация!$C$118,P158=5),4,IF(OR(P158=Локализация!$C$119,P158=4),2,IF(OR(P158=Локализация!$C$120,P158=3),0,IF(OR(P158=Локализация!$C$121,P158=2),-1,IF(OR(P158=Локализация!$C$122,P158=1),-2)))))</f>
        <v>0</v>
      </c>
      <c r="AL158" t="b">
        <f>IF(OR(Q158=Локализация!$C$124,Q158=5),-2,IF(OR(Q158=Локализация!$C$125,Q158=4),-1,IF(OR(Q158=Локализация!$C$126,Q158=3),0,IF(OR(Q158=Локализация!$C$127,Q158=2),2,IF(OR(Q158=Локализация!$C$128,Q158=1),4)))))</f>
        <v>0</v>
      </c>
      <c r="AM158" t="b">
        <f>IF(OR(R158=Локализация!$C$118,R158=5),4,IF(OR(R158=Локализация!$C$119,R158=4),2,IF(OR(R158=Локализация!$C$120,R158=3),0,IF(OR(R158=Локализация!$C$121,R158=2),-1,IF(OR(R158=Локализация!$C$122,R158=1),-2)))))</f>
        <v>0</v>
      </c>
      <c r="AN158" t="b">
        <f>IF(OR(S158=Локализация!$C$124,S158=5),-2,IF(OR(S158=Локализация!$C$125,S158=4),-1,IF(OR(S158=Локализация!$C$126,S158=3),0,IF(OR(S158=Локализация!$C$127,S158=2),2,IF(OR(S158=Локализация!$C$128,S158=1),4)))))</f>
        <v>0</v>
      </c>
      <c r="AO158" t="b">
        <f>IF(OR(T158=Локализация!$C$118,T158=5),4,IF(OR(T158=Локализация!$C$119,T158=4),2,IF(OR(T158=Локализация!$C$120,T158=3),0,IF(OR(T158=Локализация!$C$121,T158=2),-1,IF(OR(T158=Локализация!$C$122,T158=1),-2)))))</f>
        <v>0</v>
      </c>
      <c r="AP158" t="b">
        <f>IF(OR(U158=Локализация!$C$124,U158=5),-2,IF(OR(U158=Локализация!$C$125,U158=4),-1,IF(OR(U158=Локализация!$C$126,U158=3),0,IF(OR(U158=Локализация!$C$127,U158=2),2,IF(OR(U158=Локализация!$C$128,U158=1),4)))))</f>
        <v>0</v>
      </c>
      <c r="AR158" t="str">
        <f>CONCATENATE(W158,X158)</f>
        <v>ЛОЖЬЛОЖЬ</v>
      </c>
      <c r="AS158" t="str">
        <f>CONCATENATE(Y158,Z158)</f>
        <v>ЛОЖЬЛОЖЬ</v>
      </c>
      <c r="AT158" t="str">
        <f>CONCATENATE(AA158,AB158)</f>
        <v>ЛОЖЬЛОЖЬ</v>
      </c>
      <c r="AU158" t="str">
        <f>CONCATENATE(AC158,AD158)</f>
        <v>ЛОЖЬЛОЖЬ</v>
      </c>
      <c r="AV158" t="str">
        <f>CONCATENATE(AE158,AF158)</f>
        <v>ЛОЖЬЛОЖЬ</v>
      </c>
      <c r="AW158" t="str">
        <f>CONCATENATE(AG158,AH158)</f>
        <v>ЛОЖЬЛОЖЬ</v>
      </c>
      <c r="AX158" t="str">
        <f>CONCATENATE(AI158,AJ158)</f>
        <v>ЛОЖЬЛОЖЬ</v>
      </c>
      <c r="AY158" t="str">
        <f>CONCATENATE(AK158,AL158)</f>
        <v>ЛОЖЬЛОЖЬ</v>
      </c>
      <c r="AZ158" t="str">
        <f>CONCATENATE(AM158,AN158)</f>
        <v>ЛОЖЬЛОЖЬ</v>
      </c>
      <c r="BA158" t="str">
        <f>CONCATENATE(AO158,AP158)</f>
        <v>ЛОЖЬЛОЖЬ</v>
      </c>
      <c r="BC158" t="str">
        <f xml:space="preserve"> IF(OR(AR158= "4-2", AR158= "2-1", AR158= "-12", AR158= "-24"),"Q",
  IF(
    OR(AR158= "4-1", AR158= "40", AR158= "42"),"A",
    IF(
      AR158= "44","P",
      IF(OR(AR158= "2-2",AR158="0-2",AR158="-1-2",AR158="-2-2",AR158="-2-1",AR158="-20",AR158="-22" ),"R",
              IF(
                OR(AR158= "24",AR158="04",AR158="-14"),"M",
                IF(
                  OR(AR158= "20",AR158="22",AR158="0-1",AR158="00",AR158="02",AR158="-1-1",AR158="-10"),"I",""
                )
              )
      )
    )
  )
)</f>
        <v/>
      </c>
      <c r="BD158" t="str">
        <f xml:space="preserve"> IF(OR(AS158= "4-2", AS158= "2-1", AS158= "-12", AS158= "-24"),"Q",
  IF(
    OR(AS158= "4-1", AS158= "40", AS158= "42"),"A",
    IF(
      AS158= "44","P",
      IF(OR(AS158= "2-2",AS158="0-2",AS158="-1-2",AS158="-2-2",AS158="-2-1",AS158="-20",AS158="-22" ),"R",
              IF(
                OR(AS158= "24",AS158="04",AS158="-14"),"M",
                IF(
                  OR(AS158= "20",AS158="22",AS158="0-1",AS158="00",AS158="02",AS158="-1-1",AS158="-10"),"I",""
                )
              )
      )
    )
  )
)</f>
        <v/>
      </c>
      <c r="BE158" t="str">
        <f xml:space="preserve"> IF(OR(AT158= "4-2", AT158= "2-1", AT158= "-12", AT158= "-24"),"Q",
  IF(
    OR(AT158= "4-1", AT158= "40", AT158= "42"),"A",
    IF(
      AT158= "44","P",
      IF(OR(AT158= "2-2",AT158="0-2",AT158="-1-2",AT158="-2-2",AT158="-2-1",AT158="-20",AT158="-22" ),"R",
              IF(
                OR(AT158= "24",AT158="04",AT158="-14"),"M",
                IF(
                  OR(AT158= "20",AT158="22",AT158="0-1",AT158="00",AT158="02",AT158="-1-1",AT158="-10"),"I",""
                )
              )
      )
    )
  )
)</f>
        <v/>
      </c>
      <c r="BF158" t="str">
        <f xml:space="preserve"> IF(OR(AU158= "4-2", AU158= "2-1", AU158= "-12", AU158= "-24"),"Q",
  IF(
    OR(AU158= "4-1", AU158= "40", AU158= "42"),"A",
    IF(
      AU158= "44","P",
      IF(OR(AU158= "2-2",AU158="0-2",AU158="-1-2",AU158="-2-2",AU158="-2-1",AU158="-20",AU158="-22" ),"R",
              IF(
                OR(AU158= "24",AU158="04",AU158="-14"),"M",
                IF(
                  OR(AU158= "20",AU158="22",AU158="0-1",AU158="00",AU158="02",AU158="-1-1",AU158="-10"),"I",""
                )
              )
      )
    )
  )
)</f>
        <v/>
      </c>
      <c r="BG158" t="str">
        <f xml:space="preserve"> IF(OR(AV158= "4-2", AV158= "2-1", AV158= "-12", AV158= "-24"),"Q",
  IF(
    OR(AV158= "4-1", AV158= "40", AV158= "42"),"A",
    IF(
      AV158= "44","P",
      IF(OR(AV158= "2-2",AV158="0-2",AV158="-1-2",AV158="-2-2",AV158="-2-1",AV158="-20",AV158="-22" ),"R",
              IF(
                OR(AV158= "24",AV158="04",AV158="-14"),"M",
                IF(
                  OR(AV158= "20",AV158="22",AV158="0-1",AV158="00",AV158="02",AV158="-1-1",AV158="-10"),"I",""
                )
              )
      )
    )
  )
)</f>
        <v/>
      </c>
      <c r="BH158" t="str">
        <f xml:space="preserve"> IF(OR(AW158= "4-2", AW158= "2-1", AW158= "-12", AW158= "-24"),"Q",
  IF(
    OR(AW158= "4-1", AW158= "40", AW158= "42"),"A",
    IF(
      AW158= "44","P",
      IF(OR(AW158= "2-2",AW158="0-2",AW158="-1-2",AW158="-2-2",AW158="-2-1",AW158="-20",AW158="-22" ),"R",
              IF(
                OR(AW158= "24",AW158="04",AW158="-14"),"M",
                IF(
                  OR(AW158= "20",AW158="22",AW158="0-1",AW158="00",AW158="02",AW158="-1-1",AW158="-10"),"I",""
                )
              )
      )
    )
  )
)</f>
        <v/>
      </c>
      <c r="BI158" t="str">
        <f xml:space="preserve"> IF(OR(AX158= "4-2", AX158= "2-1", AX158= "-12", AX158= "-24"),"Q",
  IF(
    OR(AX158= "4-1", AX158= "40", AX158= "42"),"A",
    IF(
      AX158= "44","P",
      IF(OR(AX158= "2-2",AX158="0-2",AX158="-1-2",AX158="-2-2",AX158="-2-1",AX158="-20",AX158="-22" ),"R",
              IF(
                OR(AX158= "24",AX158="04",AX158="-14"),"M",
                IF(
                  OR(AX158= "20",AX158="22",AX158="0-1",AX158="00",AX158="02",AX158="-1-1",AX158="-10"),"I",""
                )
              )
      )
    )
  )
)</f>
        <v/>
      </c>
      <c r="BJ158" t="str">
        <f xml:space="preserve"> IF(OR(AY158= "4-2", AY158= "2-1", AY158= "-12", AY158= "-24"),"Q",
  IF(
    OR(AY158= "4-1", AY158= "40", AY158= "42"),"A",
    IF(
      AY158= "44","P",
      IF(OR(AY158= "2-2",AY158="0-2",AY158="-1-2",AY158="-2-2",AY158="-2-1",AY158="-20",AY158="-22" ),"R",
              IF(
                OR(AY158= "24",AY158="04",AY158="-14"),"M",
                IF(
                  OR(AY158= "20",AY158="22",AY158="0-1",AY158="00",AY158="02",AY158="-1-1",AY158="-10"),"I",""
                )
              )
      )
    )
  )
)</f>
        <v/>
      </c>
      <c r="BK158" t="str">
        <f xml:space="preserve"> IF(OR(AZ158= "4-2", AZ158= "2-1", AZ158= "-12", AZ158= "-24"),"Q",
  IF(
    OR(AZ158= "4-1", AZ158= "40", AZ158= "42"),"A",
    IF(
      AZ158= "44","P",
      IF(OR(AZ158= "2-2",AZ158="0-2",AZ158="-1-2",AZ158="-2-2",AZ158="-2-1",AZ158="-20",AZ158="-22" ),"R",
              IF(
                OR(AZ158= "24",AZ158="04",AZ158="-14"),"M",
                IF(
                  OR(AZ158= "20",AZ158="22",AZ158="0-1",AZ158="00",AZ158="02",AZ158="-1-1",AZ158="-10"),"I",""
                )
              )
      )
    )
  )
)</f>
        <v/>
      </c>
      <c r="BL158" t="str">
        <f xml:space="preserve"> IF(OR(BA158= "4-2", BA158= "2-1", BA158= "-12", BA158= "-24"),"Q",
  IF(
    OR(BA158= "4-1", BA158= "40", BA158= "42"),"A",
    IF(
      BA158= "44","P",
      IF(OR(BA158= "2-2",BA158="0-2",BA158="-1-2",BA158="-2-2",BA158="-2-1",BA158="-20",BA158="-22" ),"R",
              IF(
                OR(BA158= "24",BA158="04",BA158="-14"),"M",
                IF(
                  OR(BA158= "20",BA158="22",BA158="0-1",BA158="00",BA158="02",BA158="-1-1",BA158="-10"),"I",""
                )
              )
      )
    )
  )
)</f>
        <v/>
      </c>
    </row>
    <row r="159" spans="23:64" x14ac:dyDescent="0.25">
      <c r="W159" t="b">
        <f>IF(OR(B159=Локализация!$C$118,B159=5),4,IF(OR(B159=Локализация!$C$119,B159=4),2,IF(OR(B159=Локализация!$C$120,B159=3),0,IF(OR(B159=Локализация!$C$121,B159=2),-1,IF(OR(B159=Локализация!$C$122,B159=1),-2)))))</f>
        <v>0</v>
      </c>
      <c r="X159" t="b">
        <f>IF(OR(C159=Локализация!$C$124,C159=5),-2,IF(OR(C159=Локализация!$C$125,C159=4),-1,IF(OR(C159=Локализация!$C$126,C159=3),0,IF(OR(C159=Локализация!$C$127,C159=2),2,IF(OR(C159=Локализация!$C$128,C159=1),4)))))</f>
        <v>0</v>
      </c>
      <c r="Y159" t="b">
        <f>IF(OR(D159=Локализация!$C$118,D159=5),4,IF(OR(D159=Локализация!$C$119,D159=4),2,IF(OR(D159=Локализация!$C$120,D159=3),0,IF(OR(D159=Локализация!$C$121,D159=2),-1,IF(OR(D159=Локализация!$C$122,D159=1),-2)))))</f>
        <v>0</v>
      </c>
      <c r="Z159" t="b">
        <f>IF(OR(E159=Локализация!$C$124,E159=5),-2,IF(OR(E159=Локализация!$C$125,E159=4),-1,IF(OR(E159=Локализация!$C$126,E159=3),0,IF(OR(E159=Локализация!$C$127,E159=2),2,IF(OR(E159=Локализация!$C$128,E159=1),4)))))</f>
        <v>0</v>
      </c>
      <c r="AA159" t="b">
        <f>IF(OR(F159=Локализация!$C$118,F159=5),4,IF(OR(F159=Локализация!$C$119,F159=4),2,IF(OR(F159=Локализация!$C$120,F159=3),0,IF(OR(F159=Локализация!$C$121,F159=2),-1,IF(OR(F159=Локализация!$C$122,F159=1),-2)))))</f>
        <v>0</v>
      </c>
      <c r="AB159" t="b">
        <f>IF(OR(G159=Локализация!$C$124,G159=5),-2,IF(OR(G159=Локализация!$C$125,G159=4),-1,IF(OR(G159=Локализация!$C$126,G159=3),0,IF(OR(G159=Локализация!$C$127,G159=2),2,IF(OR(G159=Локализация!$C$128,G159=1),4)))))</f>
        <v>0</v>
      </c>
      <c r="AC159" t="b">
        <f>IF(OR(H159=Локализация!$C$118,H159=5),4,IF(OR(H159=Локализация!$C$119,H159=4),2,IF(OR(H159=Локализация!$C$120,H159=3),0,IF(OR(H159=Локализация!$C$121,H159=2),-1,IF(OR(H159=Локализация!$C$122,H159=1),-2)))))</f>
        <v>0</v>
      </c>
      <c r="AD159" t="b">
        <f>IF(OR(I159=Локализация!$C$124,I159=5),-2,IF(OR(I159=Локализация!$C$125,I159=4),-1,IF(OR(I159=Локализация!$C$126,I159=3),0,IF(OR(I159=Локализация!$C$127,I159=2),2,IF(OR(I159=Локализация!$C$128,I159=1),4)))))</f>
        <v>0</v>
      </c>
      <c r="AE159" t="b">
        <f>IF(OR(J159=Локализация!$C$118,J159=5),4,IF(OR(J159=Локализация!$C$119,J159=4),2,IF(OR(J159=Локализация!$C$120,J159=3),0,IF(OR(J159=Локализация!$C$121,J159=2),-1,IF(OR(J159=Локализация!$C$122,J159=1),-2)))))</f>
        <v>0</v>
      </c>
      <c r="AF159" t="b">
        <f>IF(OR(K159=Локализация!$C$124,K159=5),-2,IF(OR(K159=Локализация!$C$125,K159=4),-1,IF(OR(K159=Локализация!$C$126,K159=3),0,IF(OR(K159=Локализация!$C$127,K159=2),2,IF(OR(K159=Локализация!$C$128,K159=1),4)))))</f>
        <v>0</v>
      </c>
      <c r="AG159" t="b">
        <f>IF(OR(L159=Локализация!$C$118,L159=5),4,IF(OR(L159=Локализация!$C$119,L159=4),2,IF(OR(L159=Локализация!$C$120,L159=3),0,IF(OR(L159=Локализация!$C$121,L159=2),-1,IF(OR(L159=Локализация!$C$122,L159=1),-2)))))</f>
        <v>0</v>
      </c>
      <c r="AH159" t="b">
        <f>IF(OR(M159=Локализация!$C$124,M159=5),-2,IF(OR(M159=Локализация!$C$125,M159=4),-1,IF(OR(M159=Локализация!$C$126,M159=3),0,IF(OR(M159=Локализация!$C$127,M159=2),2,IF(OR(M159=Локализация!$C$128,M159=1),4)))))</f>
        <v>0</v>
      </c>
      <c r="AI159" t="b">
        <f>IF(OR(N159=Локализация!$C$118,N159=5),4,IF(OR(N159=Локализация!$C$119,N159=4),2,IF(OR(N159=Локализация!$C$120,N159=3),0,IF(OR(N159=Локализация!$C$121,N159=2),-1,IF(OR(N159=Локализация!$C$122,N159=1),-2)))))</f>
        <v>0</v>
      </c>
      <c r="AJ159" t="b">
        <f>IF(OR(O159=Локализация!$C$124,O159=5),-2,IF(OR(O159=Локализация!$C$125,O159=4),-1,IF(OR(O159=Локализация!$C$126,O159=3),0,IF(OR(O159=Локализация!$C$127,O159=2),2,IF(OR(O159=Локализация!$C$128,O159=1),4)))))</f>
        <v>0</v>
      </c>
      <c r="AK159" t="b">
        <f>IF(OR(P159=Локализация!$C$118,P159=5),4,IF(OR(P159=Локализация!$C$119,P159=4),2,IF(OR(P159=Локализация!$C$120,P159=3),0,IF(OR(P159=Локализация!$C$121,P159=2),-1,IF(OR(P159=Локализация!$C$122,P159=1),-2)))))</f>
        <v>0</v>
      </c>
      <c r="AL159" t="b">
        <f>IF(OR(Q159=Локализация!$C$124,Q159=5),-2,IF(OR(Q159=Локализация!$C$125,Q159=4),-1,IF(OR(Q159=Локализация!$C$126,Q159=3),0,IF(OR(Q159=Локализация!$C$127,Q159=2),2,IF(OR(Q159=Локализация!$C$128,Q159=1),4)))))</f>
        <v>0</v>
      </c>
      <c r="AM159" t="b">
        <f>IF(OR(R159=Локализация!$C$118,R159=5),4,IF(OR(R159=Локализация!$C$119,R159=4),2,IF(OR(R159=Локализация!$C$120,R159=3),0,IF(OR(R159=Локализация!$C$121,R159=2),-1,IF(OR(R159=Локализация!$C$122,R159=1),-2)))))</f>
        <v>0</v>
      </c>
      <c r="AN159" t="b">
        <f>IF(OR(S159=Локализация!$C$124,S159=5),-2,IF(OR(S159=Локализация!$C$125,S159=4),-1,IF(OR(S159=Локализация!$C$126,S159=3),0,IF(OR(S159=Локализация!$C$127,S159=2),2,IF(OR(S159=Локализация!$C$128,S159=1),4)))))</f>
        <v>0</v>
      </c>
      <c r="AO159" t="b">
        <f>IF(OR(T159=Локализация!$C$118,T159=5),4,IF(OR(T159=Локализация!$C$119,T159=4),2,IF(OR(T159=Локализация!$C$120,T159=3),0,IF(OR(T159=Локализация!$C$121,T159=2),-1,IF(OR(T159=Локализация!$C$122,T159=1),-2)))))</f>
        <v>0</v>
      </c>
      <c r="AP159" t="b">
        <f>IF(OR(U159=Локализация!$C$124,U159=5),-2,IF(OR(U159=Локализация!$C$125,U159=4),-1,IF(OR(U159=Локализация!$C$126,U159=3),0,IF(OR(U159=Локализация!$C$127,U159=2),2,IF(OR(U159=Локализация!$C$128,U159=1),4)))))</f>
        <v>0</v>
      </c>
      <c r="AR159" t="str">
        <f>CONCATENATE(W159,X159)</f>
        <v>ЛОЖЬЛОЖЬ</v>
      </c>
      <c r="AS159" t="str">
        <f>CONCATENATE(Y159,Z159)</f>
        <v>ЛОЖЬЛОЖЬ</v>
      </c>
      <c r="AT159" t="str">
        <f>CONCATENATE(AA159,AB159)</f>
        <v>ЛОЖЬЛОЖЬ</v>
      </c>
      <c r="AU159" t="str">
        <f>CONCATENATE(AC159,AD159)</f>
        <v>ЛОЖЬЛОЖЬ</v>
      </c>
      <c r="AV159" t="str">
        <f>CONCATENATE(AE159,AF159)</f>
        <v>ЛОЖЬЛОЖЬ</v>
      </c>
      <c r="AW159" t="str">
        <f>CONCATENATE(AG159,AH159)</f>
        <v>ЛОЖЬЛОЖЬ</v>
      </c>
      <c r="AX159" t="str">
        <f>CONCATENATE(AI159,AJ159)</f>
        <v>ЛОЖЬЛОЖЬ</v>
      </c>
      <c r="AY159" t="str">
        <f>CONCATENATE(AK159,AL159)</f>
        <v>ЛОЖЬЛОЖЬ</v>
      </c>
      <c r="AZ159" t="str">
        <f>CONCATENATE(AM159,AN159)</f>
        <v>ЛОЖЬЛОЖЬ</v>
      </c>
      <c r="BA159" t="str">
        <f>CONCATENATE(AO159,AP159)</f>
        <v>ЛОЖЬЛОЖЬ</v>
      </c>
      <c r="BC159" t="str">
        <f xml:space="preserve"> IF(OR(AR159= "4-2", AR159= "2-1", AR159= "-12", AR159= "-24"),"Q",
  IF(
    OR(AR159= "4-1", AR159= "40", AR159= "42"),"A",
    IF(
      AR159= "44","P",
      IF(OR(AR159= "2-2",AR159="0-2",AR159="-1-2",AR159="-2-2",AR159="-2-1",AR159="-20",AR159="-22" ),"R",
              IF(
                OR(AR159= "24",AR159="04",AR159="-14"),"M",
                IF(
                  OR(AR159= "20",AR159="22",AR159="0-1",AR159="00",AR159="02",AR159="-1-1",AR159="-10"),"I",""
                )
              )
      )
    )
  )
)</f>
        <v/>
      </c>
      <c r="BD159" t="str">
        <f xml:space="preserve"> IF(OR(AS159= "4-2", AS159= "2-1", AS159= "-12", AS159= "-24"),"Q",
  IF(
    OR(AS159= "4-1", AS159= "40", AS159= "42"),"A",
    IF(
      AS159= "44","P",
      IF(OR(AS159= "2-2",AS159="0-2",AS159="-1-2",AS159="-2-2",AS159="-2-1",AS159="-20",AS159="-22" ),"R",
              IF(
                OR(AS159= "24",AS159="04",AS159="-14"),"M",
                IF(
                  OR(AS159= "20",AS159="22",AS159="0-1",AS159="00",AS159="02",AS159="-1-1",AS159="-10"),"I",""
                )
              )
      )
    )
  )
)</f>
        <v/>
      </c>
      <c r="BE159" t="str">
        <f xml:space="preserve"> IF(OR(AT159= "4-2", AT159= "2-1", AT159= "-12", AT159= "-24"),"Q",
  IF(
    OR(AT159= "4-1", AT159= "40", AT159= "42"),"A",
    IF(
      AT159= "44","P",
      IF(OR(AT159= "2-2",AT159="0-2",AT159="-1-2",AT159="-2-2",AT159="-2-1",AT159="-20",AT159="-22" ),"R",
              IF(
                OR(AT159= "24",AT159="04",AT159="-14"),"M",
                IF(
                  OR(AT159= "20",AT159="22",AT159="0-1",AT159="00",AT159="02",AT159="-1-1",AT159="-10"),"I",""
                )
              )
      )
    )
  )
)</f>
        <v/>
      </c>
      <c r="BF159" t="str">
        <f xml:space="preserve"> IF(OR(AU159= "4-2", AU159= "2-1", AU159= "-12", AU159= "-24"),"Q",
  IF(
    OR(AU159= "4-1", AU159= "40", AU159= "42"),"A",
    IF(
      AU159= "44","P",
      IF(OR(AU159= "2-2",AU159="0-2",AU159="-1-2",AU159="-2-2",AU159="-2-1",AU159="-20",AU159="-22" ),"R",
              IF(
                OR(AU159= "24",AU159="04",AU159="-14"),"M",
                IF(
                  OR(AU159= "20",AU159="22",AU159="0-1",AU159="00",AU159="02",AU159="-1-1",AU159="-10"),"I",""
                )
              )
      )
    )
  )
)</f>
        <v/>
      </c>
      <c r="BG159" t="str">
        <f xml:space="preserve"> IF(OR(AV159= "4-2", AV159= "2-1", AV159= "-12", AV159= "-24"),"Q",
  IF(
    OR(AV159= "4-1", AV159= "40", AV159= "42"),"A",
    IF(
      AV159= "44","P",
      IF(OR(AV159= "2-2",AV159="0-2",AV159="-1-2",AV159="-2-2",AV159="-2-1",AV159="-20",AV159="-22" ),"R",
              IF(
                OR(AV159= "24",AV159="04",AV159="-14"),"M",
                IF(
                  OR(AV159= "20",AV159="22",AV159="0-1",AV159="00",AV159="02",AV159="-1-1",AV159="-10"),"I",""
                )
              )
      )
    )
  )
)</f>
        <v/>
      </c>
      <c r="BH159" t="str">
        <f xml:space="preserve"> IF(OR(AW159= "4-2", AW159= "2-1", AW159= "-12", AW159= "-24"),"Q",
  IF(
    OR(AW159= "4-1", AW159= "40", AW159= "42"),"A",
    IF(
      AW159= "44","P",
      IF(OR(AW159= "2-2",AW159="0-2",AW159="-1-2",AW159="-2-2",AW159="-2-1",AW159="-20",AW159="-22" ),"R",
              IF(
                OR(AW159= "24",AW159="04",AW159="-14"),"M",
                IF(
                  OR(AW159= "20",AW159="22",AW159="0-1",AW159="00",AW159="02",AW159="-1-1",AW159="-10"),"I",""
                )
              )
      )
    )
  )
)</f>
        <v/>
      </c>
      <c r="BI159" t="str">
        <f xml:space="preserve"> IF(OR(AX159= "4-2", AX159= "2-1", AX159= "-12", AX159= "-24"),"Q",
  IF(
    OR(AX159= "4-1", AX159= "40", AX159= "42"),"A",
    IF(
      AX159= "44","P",
      IF(OR(AX159= "2-2",AX159="0-2",AX159="-1-2",AX159="-2-2",AX159="-2-1",AX159="-20",AX159="-22" ),"R",
              IF(
                OR(AX159= "24",AX159="04",AX159="-14"),"M",
                IF(
                  OR(AX159= "20",AX159="22",AX159="0-1",AX159="00",AX159="02",AX159="-1-1",AX159="-10"),"I",""
                )
              )
      )
    )
  )
)</f>
        <v/>
      </c>
      <c r="BJ159" t="str">
        <f xml:space="preserve"> IF(OR(AY159= "4-2", AY159= "2-1", AY159= "-12", AY159= "-24"),"Q",
  IF(
    OR(AY159= "4-1", AY159= "40", AY159= "42"),"A",
    IF(
      AY159= "44","P",
      IF(OR(AY159= "2-2",AY159="0-2",AY159="-1-2",AY159="-2-2",AY159="-2-1",AY159="-20",AY159="-22" ),"R",
              IF(
                OR(AY159= "24",AY159="04",AY159="-14"),"M",
                IF(
                  OR(AY159= "20",AY159="22",AY159="0-1",AY159="00",AY159="02",AY159="-1-1",AY159="-10"),"I",""
                )
              )
      )
    )
  )
)</f>
        <v/>
      </c>
      <c r="BK159" t="str">
        <f xml:space="preserve"> IF(OR(AZ159= "4-2", AZ159= "2-1", AZ159= "-12", AZ159= "-24"),"Q",
  IF(
    OR(AZ159= "4-1", AZ159= "40", AZ159= "42"),"A",
    IF(
      AZ159= "44","P",
      IF(OR(AZ159= "2-2",AZ159="0-2",AZ159="-1-2",AZ159="-2-2",AZ159="-2-1",AZ159="-20",AZ159="-22" ),"R",
              IF(
                OR(AZ159= "24",AZ159="04",AZ159="-14"),"M",
                IF(
                  OR(AZ159= "20",AZ159="22",AZ159="0-1",AZ159="00",AZ159="02",AZ159="-1-1",AZ159="-10"),"I",""
                )
              )
      )
    )
  )
)</f>
        <v/>
      </c>
      <c r="BL159" t="str">
        <f xml:space="preserve"> IF(OR(BA159= "4-2", BA159= "2-1", BA159= "-12", BA159= "-24"),"Q",
  IF(
    OR(BA159= "4-1", BA159= "40", BA159= "42"),"A",
    IF(
      BA159= "44","P",
      IF(OR(BA159= "2-2",BA159="0-2",BA159="-1-2",BA159="-2-2",BA159="-2-1",BA159="-20",BA159="-22" ),"R",
              IF(
                OR(BA159= "24",BA159="04",BA159="-14"),"M",
                IF(
                  OR(BA159= "20",BA159="22",BA159="0-1",BA159="00",BA159="02",BA159="-1-1",BA159="-10"),"I",""
                )
              )
      )
    )
  )
)</f>
        <v/>
      </c>
    </row>
    <row r="160" spans="23:64" x14ac:dyDescent="0.25">
      <c r="W160" t="b">
        <f>IF(OR(B160=Локализация!$C$118,B160=5),4,IF(OR(B160=Локализация!$C$119,B160=4),2,IF(OR(B160=Локализация!$C$120,B160=3),0,IF(OR(B160=Локализация!$C$121,B160=2),-1,IF(OR(B160=Локализация!$C$122,B160=1),-2)))))</f>
        <v>0</v>
      </c>
      <c r="X160" t="b">
        <f>IF(OR(C160=Локализация!$C$124,C160=5),-2,IF(OR(C160=Локализация!$C$125,C160=4),-1,IF(OR(C160=Локализация!$C$126,C160=3),0,IF(OR(C160=Локализация!$C$127,C160=2),2,IF(OR(C160=Локализация!$C$128,C160=1),4)))))</f>
        <v>0</v>
      </c>
      <c r="Y160" t="b">
        <f>IF(OR(D160=Локализация!$C$118,D160=5),4,IF(OR(D160=Локализация!$C$119,D160=4),2,IF(OR(D160=Локализация!$C$120,D160=3),0,IF(OR(D160=Локализация!$C$121,D160=2),-1,IF(OR(D160=Локализация!$C$122,D160=1),-2)))))</f>
        <v>0</v>
      </c>
      <c r="Z160" t="b">
        <f>IF(OR(E160=Локализация!$C$124,E160=5),-2,IF(OR(E160=Локализация!$C$125,E160=4),-1,IF(OR(E160=Локализация!$C$126,E160=3),0,IF(OR(E160=Локализация!$C$127,E160=2),2,IF(OR(E160=Локализация!$C$128,E160=1),4)))))</f>
        <v>0</v>
      </c>
      <c r="AA160" t="b">
        <f>IF(OR(F160=Локализация!$C$118,F160=5),4,IF(OR(F160=Локализация!$C$119,F160=4),2,IF(OR(F160=Локализация!$C$120,F160=3),0,IF(OR(F160=Локализация!$C$121,F160=2),-1,IF(OR(F160=Локализация!$C$122,F160=1),-2)))))</f>
        <v>0</v>
      </c>
      <c r="AB160" t="b">
        <f>IF(OR(G160=Локализация!$C$124,G160=5),-2,IF(OR(G160=Локализация!$C$125,G160=4),-1,IF(OR(G160=Локализация!$C$126,G160=3),0,IF(OR(G160=Локализация!$C$127,G160=2),2,IF(OR(G160=Локализация!$C$128,G160=1),4)))))</f>
        <v>0</v>
      </c>
      <c r="AC160" t="b">
        <f>IF(OR(H160=Локализация!$C$118,H160=5),4,IF(OR(H160=Локализация!$C$119,H160=4),2,IF(OR(H160=Локализация!$C$120,H160=3),0,IF(OR(H160=Локализация!$C$121,H160=2),-1,IF(OR(H160=Локализация!$C$122,H160=1),-2)))))</f>
        <v>0</v>
      </c>
      <c r="AD160" t="b">
        <f>IF(OR(I160=Локализация!$C$124,I160=5),-2,IF(OR(I160=Локализация!$C$125,I160=4),-1,IF(OR(I160=Локализация!$C$126,I160=3),0,IF(OR(I160=Локализация!$C$127,I160=2),2,IF(OR(I160=Локализация!$C$128,I160=1),4)))))</f>
        <v>0</v>
      </c>
      <c r="AE160" t="b">
        <f>IF(OR(J160=Локализация!$C$118,J160=5),4,IF(OR(J160=Локализация!$C$119,J160=4),2,IF(OR(J160=Локализация!$C$120,J160=3),0,IF(OR(J160=Локализация!$C$121,J160=2),-1,IF(OR(J160=Локализация!$C$122,J160=1),-2)))))</f>
        <v>0</v>
      </c>
      <c r="AF160" t="b">
        <f>IF(OR(K160=Локализация!$C$124,K160=5),-2,IF(OR(K160=Локализация!$C$125,K160=4),-1,IF(OR(K160=Локализация!$C$126,K160=3),0,IF(OR(K160=Локализация!$C$127,K160=2),2,IF(OR(K160=Локализация!$C$128,K160=1),4)))))</f>
        <v>0</v>
      </c>
      <c r="AG160" t="b">
        <f>IF(OR(L160=Локализация!$C$118,L160=5),4,IF(OR(L160=Локализация!$C$119,L160=4),2,IF(OR(L160=Локализация!$C$120,L160=3),0,IF(OR(L160=Локализация!$C$121,L160=2),-1,IF(OR(L160=Локализация!$C$122,L160=1),-2)))))</f>
        <v>0</v>
      </c>
      <c r="AH160" t="b">
        <f>IF(OR(M160=Локализация!$C$124,M160=5),-2,IF(OR(M160=Локализация!$C$125,M160=4),-1,IF(OR(M160=Локализация!$C$126,M160=3),0,IF(OR(M160=Локализация!$C$127,M160=2),2,IF(OR(M160=Локализация!$C$128,M160=1),4)))))</f>
        <v>0</v>
      </c>
      <c r="AI160" t="b">
        <f>IF(OR(N160=Локализация!$C$118,N160=5),4,IF(OR(N160=Локализация!$C$119,N160=4),2,IF(OR(N160=Локализация!$C$120,N160=3),0,IF(OR(N160=Локализация!$C$121,N160=2),-1,IF(OR(N160=Локализация!$C$122,N160=1),-2)))))</f>
        <v>0</v>
      </c>
      <c r="AJ160" t="b">
        <f>IF(OR(O160=Локализация!$C$124,O160=5),-2,IF(OR(O160=Локализация!$C$125,O160=4),-1,IF(OR(O160=Локализация!$C$126,O160=3),0,IF(OR(O160=Локализация!$C$127,O160=2),2,IF(OR(O160=Локализация!$C$128,O160=1),4)))))</f>
        <v>0</v>
      </c>
      <c r="AK160" t="b">
        <f>IF(OR(P160=Локализация!$C$118,P160=5),4,IF(OR(P160=Локализация!$C$119,P160=4),2,IF(OR(P160=Локализация!$C$120,P160=3),0,IF(OR(P160=Локализация!$C$121,P160=2),-1,IF(OR(P160=Локализация!$C$122,P160=1),-2)))))</f>
        <v>0</v>
      </c>
      <c r="AL160" t="b">
        <f>IF(OR(Q160=Локализация!$C$124,Q160=5),-2,IF(OR(Q160=Локализация!$C$125,Q160=4),-1,IF(OR(Q160=Локализация!$C$126,Q160=3),0,IF(OR(Q160=Локализация!$C$127,Q160=2),2,IF(OR(Q160=Локализация!$C$128,Q160=1),4)))))</f>
        <v>0</v>
      </c>
      <c r="AM160" t="b">
        <f>IF(OR(R160=Локализация!$C$118,R160=5),4,IF(OR(R160=Локализация!$C$119,R160=4),2,IF(OR(R160=Локализация!$C$120,R160=3),0,IF(OR(R160=Локализация!$C$121,R160=2),-1,IF(OR(R160=Локализация!$C$122,R160=1),-2)))))</f>
        <v>0</v>
      </c>
      <c r="AN160" t="b">
        <f>IF(OR(S160=Локализация!$C$124,S160=5),-2,IF(OR(S160=Локализация!$C$125,S160=4),-1,IF(OR(S160=Локализация!$C$126,S160=3),0,IF(OR(S160=Локализация!$C$127,S160=2),2,IF(OR(S160=Локализация!$C$128,S160=1),4)))))</f>
        <v>0</v>
      </c>
      <c r="AO160" t="b">
        <f>IF(OR(T160=Локализация!$C$118,T160=5),4,IF(OR(T160=Локализация!$C$119,T160=4),2,IF(OR(T160=Локализация!$C$120,T160=3),0,IF(OR(T160=Локализация!$C$121,T160=2),-1,IF(OR(T160=Локализация!$C$122,T160=1),-2)))))</f>
        <v>0</v>
      </c>
      <c r="AP160" t="b">
        <f>IF(OR(U160=Локализация!$C$124,U160=5),-2,IF(OR(U160=Локализация!$C$125,U160=4),-1,IF(OR(U160=Локализация!$C$126,U160=3),0,IF(OR(U160=Локализация!$C$127,U160=2),2,IF(OR(U160=Локализация!$C$128,U160=1),4)))))</f>
        <v>0</v>
      </c>
      <c r="AR160" t="str">
        <f>CONCATENATE(W160,X160)</f>
        <v>ЛОЖЬЛОЖЬ</v>
      </c>
      <c r="AS160" t="str">
        <f>CONCATENATE(Y160,Z160)</f>
        <v>ЛОЖЬЛОЖЬ</v>
      </c>
      <c r="AT160" t="str">
        <f>CONCATENATE(AA160,AB160)</f>
        <v>ЛОЖЬЛОЖЬ</v>
      </c>
      <c r="AU160" t="str">
        <f>CONCATENATE(AC160,AD160)</f>
        <v>ЛОЖЬЛОЖЬ</v>
      </c>
      <c r="AV160" t="str">
        <f>CONCATENATE(AE160,AF160)</f>
        <v>ЛОЖЬЛОЖЬ</v>
      </c>
      <c r="AW160" t="str">
        <f>CONCATENATE(AG160,AH160)</f>
        <v>ЛОЖЬЛОЖЬ</v>
      </c>
      <c r="AX160" t="str">
        <f>CONCATENATE(AI160,AJ160)</f>
        <v>ЛОЖЬЛОЖЬ</v>
      </c>
      <c r="AY160" t="str">
        <f>CONCATENATE(AK160,AL160)</f>
        <v>ЛОЖЬЛОЖЬ</v>
      </c>
      <c r="AZ160" t="str">
        <f>CONCATENATE(AM160,AN160)</f>
        <v>ЛОЖЬЛОЖЬ</v>
      </c>
      <c r="BA160" t="str">
        <f>CONCATENATE(AO160,AP160)</f>
        <v>ЛОЖЬЛОЖЬ</v>
      </c>
      <c r="BC160" t="str">
        <f xml:space="preserve"> IF(OR(AR160= "4-2", AR160= "2-1", AR160= "-12", AR160= "-24"),"Q",
  IF(
    OR(AR160= "4-1", AR160= "40", AR160= "42"),"A",
    IF(
      AR160= "44","P",
      IF(OR(AR160= "2-2",AR160="0-2",AR160="-1-2",AR160="-2-2",AR160="-2-1",AR160="-20",AR160="-22" ),"R",
              IF(
                OR(AR160= "24",AR160="04",AR160="-14"),"M",
                IF(
                  OR(AR160= "20",AR160="22",AR160="0-1",AR160="00",AR160="02",AR160="-1-1",AR160="-10"),"I",""
                )
              )
      )
    )
  )
)</f>
        <v/>
      </c>
      <c r="BD160" t="str">
        <f xml:space="preserve"> IF(OR(AS160= "4-2", AS160= "2-1", AS160= "-12", AS160= "-24"),"Q",
  IF(
    OR(AS160= "4-1", AS160= "40", AS160= "42"),"A",
    IF(
      AS160= "44","P",
      IF(OR(AS160= "2-2",AS160="0-2",AS160="-1-2",AS160="-2-2",AS160="-2-1",AS160="-20",AS160="-22" ),"R",
              IF(
                OR(AS160= "24",AS160="04",AS160="-14"),"M",
                IF(
                  OR(AS160= "20",AS160="22",AS160="0-1",AS160="00",AS160="02",AS160="-1-1",AS160="-10"),"I",""
                )
              )
      )
    )
  )
)</f>
        <v/>
      </c>
      <c r="BE160" t="str">
        <f xml:space="preserve"> IF(OR(AT160= "4-2", AT160= "2-1", AT160= "-12", AT160= "-24"),"Q",
  IF(
    OR(AT160= "4-1", AT160= "40", AT160= "42"),"A",
    IF(
      AT160= "44","P",
      IF(OR(AT160= "2-2",AT160="0-2",AT160="-1-2",AT160="-2-2",AT160="-2-1",AT160="-20",AT160="-22" ),"R",
              IF(
                OR(AT160= "24",AT160="04",AT160="-14"),"M",
                IF(
                  OR(AT160= "20",AT160="22",AT160="0-1",AT160="00",AT160="02",AT160="-1-1",AT160="-10"),"I",""
                )
              )
      )
    )
  )
)</f>
        <v/>
      </c>
      <c r="BF160" t="str">
        <f xml:space="preserve"> IF(OR(AU160= "4-2", AU160= "2-1", AU160= "-12", AU160= "-24"),"Q",
  IF(
    OR(AU160= "4-1", AU160= "40", AU160= "42"),"A",
    IF(
      AU160= "44","P",
      IF(OR(AU160= "2-2",AU160="0-2",AU160="-1-2",AU160="-2-2",AU160="-2-1",AU160="-20",AU160="-22" ),"R",
              IF(
                OR(AU160= "24",AU160="04",AU160="-14"),"M",
                IF(
                  OR(AU160= "20",AU160="22",AU160="0-1",AU160="00",AU160="02",AU160="-1-1",AU160="-10"),"I",""
                )
              )
      )
    )
  )
)</f>
        <v/>
      </c>
      <c r="BG160" t="str">
        <f xml:space="preserve"> IF(OR(AV160= "4-2", AV160= "2-1", AV160= "-12", AV160= "-24"),"Q",
  IF(
    OR(AV160= "4-1", AV160= "40", AV160= "42"),"A",
    IF(
      AV160= "44","P",
      IF(OR(AV160= "2-2",AV160="0-2",AV160="-1-2",AV160="-2-2",AV160="-2-1",AV160="-20",AV160="-22" ),"R",
              IF(
                OR(AV160= "24",AV160="04",AV160="-14"),"M",
                IF(
                  OR(AV160= "20",AV160="22",AV160="0-1",AV160="00",AV160="02",AV160="-1-1",AV160="-10"),"I",""
                )
              )
      )
    )
  )
)</f>
        <v/>
      </c>
      <c r="BH160" t="str">
        <f xml:space="preserve"> IF(OR(AW160= "4-2", AW160= "2-1", AW160= "-12", AW160= "-24"),"Q",
  IF(
    OR(AW160= "4-1", AW160= "40", AW160= "42"),"A",
    IF(
      AW160= "44","P",
      IF(OR(AW160= "2-2",AW160="0-2",AW160="-1-2",AW160="-2-2",AW160="-2-1",AW160="-20",AW160="-22" ),"R",
              IF(
                OR(AW160= "24",AW160="04",AW160="-14"),"M",
                IF(
                  OR(AW160= "20",AW160="22",AW160="0-1",AW160="00",AW160="02",AW160="-1-1",AW160="-10"),"I",""
                )
              )
      )
    )
  )
)</f>
        <v/>
      </c>
      <c r="BI160" t="str">
        <f xml:space="preserve"> IF(OR(AX160= "4-2", AX160= "2-1", AX160= "-12", AX160= "-24"),"Q",
  IF(
    OR(AX160= "4-1", AX160= "40", AX160= "42"),"A",
    IF(
      AX160= "44","P",
      IF(OR(AX160= "2-2",AX160="0-2",AX160="-1-2",AX160="-2-2",AX160="-2-1",AX160="-20",AX160="-22" ),"R",
              IF(
                OR(AX160= "24",AX160="04",AX160="-14"),"M",
                IF(
                  OR(AX160= "20",AX160="22",AX160="0-1",AX160="00",AX160="02",AX160="-1-1",AX160="-10"),"I",""
                )
              )
      )
    )
  )
)</f>
        <v/>
      </c>
      <c r="BJ160" t="str">
        <f xml:space="preserve"> IF(OR(AY160= "4-2", AY160= "2-1", AY160= "-12", AY160= "-24"),"Q",
  IF(
    OR(AY160= "4-1", AY160= "40", AY160= "42"),"A",
    IF(
      AY160= "44","P",
      IF(OR(AY160= "2-2",AY160="0-2",AY160="-1-2",AY160="-2-2",AY160="-2-1",AY160="-20",AY160="-22" ),"R",
              IF(
                OR(AY160= "24",AY160="04",AY160="-14"),"M",
                IF(
                  OR(AY160= "20",AY160="22",AY160="0-1",AY160="00",AY160="02",AY160="-1-1",AY160="-10"),"I",""
                )
              )
      )
    )
  )
)</f>
        <v/>
      </c>
      <c r="BK160" t="str">
        <f xml:space="preserve"> IF(OR(AZ160= "4-2", AZ160= "2-1", AZ160= "-12", AZ160= "-24"),"Q",
  IF(
    OR(AZ160= "4-1", AZ160= "40", AZ160= "42"),"A",
    IF(
      AZ160= "44","P",
      IF(OR(AZ160= "2-2",AZ160="0-2",AZ160="-1-2",AZ160="-2-2",AZ160="-2-1",AZ160="-20",AZ160="-22" ),"R",
              IF(
                OR(AZ160= "24",AZ160="04",AZ160="-14"),"M",
                IF(
                  OR(AZ160= "20",AZ160="22",AZ160="0-1",AZ160="00",AZ160="02",AZ160="-1-1",AZ160="-10"),"I",""
                )
              )
      )
    )
  )
)</f>
        <v/>
      </c>
      <c r="BL160" t="str">
        <f xml:space="preserve"> IF(OR(BA160= "4-2", BA160= "2-1", BA160= "-12", BA160= "-24"),"Q",
  IF(
    OR(BA160= "4-1", BA160= "40", BA160= "42"),"A",
    IF(
      BA160= "44","P",
      IF(OR(BA160= "2-2",BA160="0-2",BA160="-1-2",BA160="-2-2",BA160="-2-1",BA160="-20",BA160="-22" ),"R",
              IF(
                OR(BA160= "24",BA160="04",BA160="-14"),"M",
                IF(
                  OR(BA160= "20",BA160="22",BA160="0-1",BA160="00",BA160="02",BA160="-1-1",BA160="-10"),"I",""
                )
              )
      )
    )
  )
)</f>
        <v/>
      </c>
    </row>
    <row r="161" spans="23:64" x14ac:dyDescent="0.25">
      <c r="W161" t="b">
        <f>IF(OR(B161=Локализация!$C$118,B161=5),4,IF(OR(B161=Локализация!$C$119,B161=4),2,IF(OR(B161=Локализация!$C$120,B161=3),0,IF(OR(B161=Локализация!$C$121,B161=2),-1,IF(OR(B161=Локализация!$C$122,B161=1),-2)))))</f>
        <v>0</v>
      </c>
      <c r="X161" t="b">
        <f>IF(OR(C161=Локализация!$C$124,C161=5),-2,IF(OR(C161=Локализация!$C$125,C161=4),-1,IF(OR(C161=Локализация!$C$126,C161=3),0,IF(OR(C161=Локализация!$C$127,C161=2),2,IF(OR(C161=Локализация!$C$128,C161=1),4)))))</f>
        <v>0</v>
      </c>
      <c r="Y161" t="b">
        <f>IF(OR(D161=Локализация!$C$118,D161=5),4,IF(OR(D161=Локализация!$C$119,D161=4),2,IF(OR(D161=Локализация!$C$120,D161=3),0,IF(OR(D161=Локализация!$C$121,D161=2),-1,IF(OR(D161=Локализация!$C$122,D161=1),-2)))))</f>
        <v>0</v>
      </c>
      <c r="Z161" t="b">
        <f>IF(OR(E161=Локализация!$C$124,E161=5),-2,IF(OR(E161=Локализация!$C$125,E161=4),-1,IF(OR(E161=Локализация!$C$126,E161=3),0,IF(OR(E161=Локализация!$C$127,E161=2),2,IF(OR(E161=Локализация!$C$128,E161=1),4)))))</f>
        <v>0</v>
      </c>
      <c r="AA161" t="b">
        <f>IF(OR(F161=Локализация!$C$118,F161=5),4,IF(OR(F161=Локализация!$C$119,F161=4),2,IF(OR(F161=Локализация!$C$120,F161=3),0,IF(OR(F161=Локализация!$C$121,F161=2),-1,IF(OR(F161=Локализация!$C$122,F161=1),-2)))))</f>
        <v>0</v>
      </c>
      <c r="AB161" t="b">
        <f>IF(OR(G161=Локализация!$C$124,G161=5),-2,IF(OR(G161=Локализация!$C$125,G161=4),-1,IF(OR(G161=Локализация!$C$126,G161=3),0,IF(OR(G161=Локализация!$C$127,G161=2),2,IF(OR(G161=Локализация!$C$128,G161=1),4)))))</f>
        <v>0</v>
      </c>
      <c r="AC161" t="b">
        <f>IF(OR(H161=Локализация!$C$118,H161=5),4,IF(OR(H161=Локализация!$C$119,H161=4),2,IF(OR(H161=Локализация!$C$120,H161=3),0,IF(OR(H161=Локализация!$C$121,H161=2),-1,IF(OR(H161=Локализация!$C$122,H161=1),-2)))))</f>
        <v>0</v>
      </c>
      <c r="AD161" t="b">
        <f>IF(OR(I161=Локализация!$C$124,I161=5),-2,IF(OR(I161=Локализация!$C$125,I161=4),-1,IF(OR(I161=Локализация!$C$126,I161=3),0,IF(OR(I161=Локализация!$C$127,I161=2),2,IF(OR(I161=Локализация!$C$128,I161=1),4)))))</f>
        <v>0</v>
      </c>
      <c r="AE161" t="b">
        <f>IF(OR(J161=Локализация!$C$118,J161=5),4,IF(OR(J161=Локализация!$C$119,J161=4),2,IF(OR(J161=Локализация!$C$120,J161=3),0,IF(OR(J161=Локализация!$C$121,J161=2),-1,IF(OR(J161=Локализация!$C$122,J161=1),-2)))))</f>
        <v>0</v>
      </c>
      <c r="AF161" t="b">
        <f>IF(OR(K161=Локализация!$C$124,K161=5),-2,IF(OR(K161=Локализация!$C$125,K161=4),-1,IF(OR(K161=Локализация!$C$126,K161=3),0,IF(OR(K161=Локализация!$C$127,K161=2),2,IF(OR(K161=Локализация!$C$128,K161=1),4)))))</f>
        <v>0</v>
      </c>
      <c r="AG161" t="b">
        <f>IF(OR(L161=Локализация!$C$118,L161=5),4,IF(OR(L161=Локализация!$C$119,L161=4),2,IF(OR(L161=Локализация!$C$120,L161=3),0,IF(OR(L161=Локализация!$C$121,L161=2),-1,IF(OR(L161=Локализация!$C$122,L161=1),-2)))))</f>
        <v>0</v>
      </c>
      <c r="AH161" t="b">
        <f>IF(OR(M161=Локализация!$C$124,M161=5),-2,IF(OR(M161=Локализация!$C$125,M161=4),-1,IF(OR(M161=Локализация!$C$126,M161=3),0,IF(OR(M161=Локализация!$C$127,M161=2),2,IF(OR(M161=Локализация!$C$128,M161=1),4)))))</f>
        <v>0</v>
      </c>
      <c r="AI161" t="b">
        <f>IF(OR(N161=Локализация!$C$118,N161=5),4,IF(OR(N161=Локализация!$C$119,N161=4),2,IF(OR(N161=Локализация!$C$120,N161=3),0,IF(OR(N161=Локализация!$C$121,N161=2),-1,IF(OR(N161=Локализация!$C$122,N161=1),-2)))))</f>
        <v>0</v>
      </c>
      <c r="AJ161" t="b">
        <f>IF(OR(O161=Локализация!$C$124,O161=5),-2,IF(OR(O161=Локализация!$C$125,O161=4),-1,IF(OR(O161=Локализация!$C$126,O161=3),0,IF(OR(O161=Локализация!$C$127,O161=2),2,IF(OR(O161=Локализация!$C$128,O161=1),4)))))</f>
        <v>0</v>
      </c>
      <c r="AK161" t="b">
        <f>IF(OR(P161=Локализация!$C$118,P161=5),4,IF(OR(P161=Локализация!$C$119,P161=4),2,IF(OR(P161=Локализация!$C$120,P161=3),0,IF(OR(P161=Локализация!$C$121,P161=2),-1,IF(OR(P161=Локализация!$C$122,P161=1),-2)))))</f>
        <v>0</v>
      </c>
      <c r="AL161" t="b">
        <f>IF(OR(Q161=Локализация!$C$124,Q161=5),-2,IF(OR(Q161=Локализация!$C$125,Q161=4),-1,IF(OR(Q161=Локализация!$C$126,Q161=3),0,IF(OR(Q161=Локализация!$C$127,Q161=2),2,IF(OR(Q161=Локализация!$C$128,Q161=1),4)))))</f>
        <v>0</v>
      </c>
      <c r="AM161" t="b">
        <f>IF(OR(R161=Локализация!$C$118,R161=5),4,IF(OR(R161=Локализация!$C$119,R161=4),2,IF(OR(R161=Локализация!$C$120,R161=3),0,IF(OR(R161=Локализация!$C$121,R161=2),-1,IF(OR(R161=Локализация!$C$122,R161=1),-2)))))</f>
        <v>0</v>
      </c>
      <c r="AN161" t="b">
        <f>IF(OR(S161=Локализация!$C$124,S161=5),-2,IF(OR(S161=Локализация!$C$125,S161=4),-1,IF(OR(S161=Локализация!$C$126,S161=3),0,IF(OR(S161=Локализация!$C$127,S161=2),2,IF(OR(S161=Локализация!$C$128,S161=1),4)))))</f>
        <v>0</v>
      </c>
      <c r="AO161" t="b">
        <f>IF(OR(T161=Локализация!$C$118,T161=5),4,IF(OR(T161=Локализация!$C$119,T161=4),2,IF(OR(T161=Локализация!$C$120,T161=3),0,IF(OR(T161=Локализация!$C$121,T161=2),-1,IF(OR(T161=Локализация!$C$122,T161=1),-2)))))</f>
        <v>0</v>
      </c>
      <c r="AP161" t="b">
        <f>IF(OR(U161=Локализация!$C$124,U161=5),-2,IF(OR(U161=Локализация!$C$125,U161=4),-1,IF(OR(U161=Локализация!$C$126,U161=3),0,IF(OR(U161=Локализация!$C$127,U161=2),2,IF(OR(U161=Локализация!$C$128,U161=1),4)))))</f>
        <v>0</v>
      </c>
      <c r="AR161" t="str">
        <f>CONCATENATE(W161,X161)</f>
        <v>ЛОЖЬЛОЖЬ</v>
      </c>
      <c r="AS161" t="str">
        <f>CONCATENATE(Y161,Z161)</f>
        <v>ЛОЖЬЛОЖЬ</v>
      </c>
      <c r="AT161" t="str">
        <f>CONCATENATE(AA161,AB161)</f>
        <v>ЛОЖЬЛОЖЬ</v>
      </c>
      <c r="AU161" t="str">
        <f>CONCATENATE(AC161,AD161)</f>
        <v>ЛОЖЬЛОЖЬ</v>
      </c>
      <c r="AV161" t="str">
        <f>CONCATENATE(AE161,AF161)</f>
        <v>ЛОЖЬЛОЖЬ</v>
      </c>
      <c r="AW161" t="str">
        <f>CONCATENATE(AG161,AH161)</f>
        <v>ЛОЖЬЛОЖЬ</v>
      </c>
      <c r="AX161" t="str">
        <f>CONCATENATE(AI161,AJ161)</f>
        <v>ЛОЖЬЛОЖЬ</v>
      </c>
      <c r="AY161" t="str">
        <f>CONCATENATE(AK161,AL161)</f>
        <v>ЛОЖЬЛОЖЬ</v>
      </c>
      <c r="AZ161" t="str">
        <f>CONCATENATE(AM161,AN161)</f>
        <v>ЛОЖЬЛОЖЬ</v>
      </c>
      <c r="BA161" t="str">
        <f>CONCATENATE(AO161,AP161)</f>
        <v>ЛОЖЬЛОЖЬ</v>
      </c>
      <c r="BC161" t="str">
        <f xml:space="preserve"> IF(OR(AR161= "4-2", AR161= "2-1", AR161= "-12", AR161= "-24"),"Q",
  IF(
    OR(AR161= "4-1", AR161= "40", AR161= "42"),"A",
    IF(
      AR161= "44","P",
      IF(OR(AR161= "2-2",AR161="0-2",AR161="-1-2",AR161="-2-2",AR161="-2-1",AR161="-20",AR161="-22" ),"R",
              IF(
                OR(AR161= "24",AR161="04",AR161="-14"),"M",
                IF(
                  OR(AR161= "20",AR161="22",AR161="0-1",AR161="00",AR161="02",AR161="-1-1",AR161="-10"),"I",""
                )
              )
      )
    )
  )
)</f>
        <v/>
      </c>
      <c r="BD161" t="str">
        <f xml:space="preserve"> IF(OR(AS161= "4-2", AS161= "2-1", AS161= "-12", AS161= "-24"),"Q",
  IF(
    OR(AS161= "4-1", AS161= "40", AS161= "42"),"A",
    IF(
      AS161= "44","P",
      IF(OR(AS161= "2-2",AS161="0-2",AS161="-1-2",AS161="-2-2",AS161="-2-1",AS161="-20",AS161="-22" ),"R",
              IF(
                OR(AS161= "24",AS161="04",AS161="-14"),"M",
                IF(
                  OR(AS161= "20",AS161="22",AS161="0-1",AS161="00",AS161="02",AS161="-1-1",AS161="-10"),"I",""
                )
              )
      )
    )
  )
)</f>
        <v/>
      </c>
      <c r="BE161" t="str">
        <f xml:space="preserve"> IF(OR(AT161= "4-2", AT161= "2-1", AT161= "-12", AT161= "-24"),"Q",
  IF(
    OR(AT161= "4-1", AT161= "40", AT161= "42"),"A",
    IF(
      AT161= "44","P",
      IF(OR(AT161= "2-2",AT161="0-2",AT161="-1-2",AT161="-2-2",AT161="-2-1",AT161="-20",AT161="-22" ),"R",
              IF(
                OR(AT161= "24",AT161="04",AT161="-14"),"M",
                IF(
                  OR(AT161= "20",AT161="22",AT161="0-1",AT161="00",AT161="02",AT161="-1-1",AT161="-10"),"I",""
                )
              )
      )
    )
  )
)</f>
        <v/>
      </c>
      <c r="BF161" t="str">
        <f xml:space="preserve"> IF(OR(AU161= "4-2", AU161= "2-1", AU161= "-12", AU161= "-24"),"Q",
  IF(
    OR(AU161= "4-1", AU161= "40", AU161= "42"),"A",
    IF(
      AU161= "44","P",
      IF(OR(AU161= "2-2",AU161="0-2",AU161="-1-2",AU161="-2-2",AU161="-2-1",AU161="-20",AU161="-22" ),"R",
              IF(
                OR(AU161= "24",AU161="04",AU161="-14"),"M",
                IF(
                  OR(AU161= "20",AU161="22",AU161="0-1",AU161="00",AU161="02",AU161="-1-1",AU161="-10"),"I",""
                )
              )
      )
    )
  )
)</f>
        <v/>
      </c>
      <c r="BG161" t="str">
        <f xml:space="preserve"> IF(OR(AV161= "4-2", AV161= "2-1", AV161= "-12", AV161= "-24"),"Q",
  IF(
    OR(AV161= "4-1", AV161= "40", AV161= "42"),"A",
    IF(
      AV161= "44","P",
      IF(OR(AV161= "2-2",AV161="0-2",AV161="-1-2",AV161="-2-2",AV161="-2-1",AV161="-20",AV161="-22" ),"R",
              IF(
                OR(AV161= "24",AV161="04",AV161="-14"),"M",
                IF(
                  OR(AV161= "20",AV161="22",AV161="0-1",AV161="00",AV161="02",AV161="-1-1",AV161="-10"),"I",""
                )
              )
      )
    )
  )
)</f>
        <v/>
      </c>
      <c r="BH161" t="str">
        <f xml:space="preserve"> IF(OR(AW161= "4-2", AW161= "2-1", AW161= "-12", AW161= "-24"),"Q",
  IF(
    OR(AW161= "4-1", AW161= "40", AW161= "42"),"A",
    IF(
      AW161= "44","P",
      IF(OR(AW161= "2-2",AW161="0-2",AW161="-1-2",AW161="-2-2",AW161="-2-1",AW161="-20",AW161="-22" ),"R",
              IF(
                OR(AW161= "24",AW161="04",AW161="-14"),"M",
                IF(
                  OR(AW161= "20",AW161="22",AW161="0-1",AW161="00",AW161="02",AW161="-1-1",AW161="-10"),"I",""
                )
              )
      )
    )
  )
)</f>
        <v/>
      </c>
      <c r="BI161" t="str">
        <f xml:space="preserve"> IF(OR(AX161= "4-2", AX161= "2-1", AX161= "-12", AX161= "-24"),"Q",
  IF(
    OR(AX161= "4-1", AX161= "40", AX161= "42"),"A",
    IF(
      AX161= "44","P",
      IF(OR(AX161= "2-2",AX161="0-2",AX161="-1-2",AX161="-2-2",AX161="-2-1",AX161="-20",AX161="-22" ),"R",
              IF(
                OR(AX161= "24",AX161="04",AX161="-14"),"M",
                IF(
                  OR(AX161= "20",AX161="22",AX161="0-1",AX161="00",AX161="02",AX161="-1-1",AX161="-10"),"I",""
                )
              )
      )
    )
  )
)</f>
        <v/>
      </c>
      <c r="BJ161" t="str">
        <f xml:space="preserve"> IF(OR(AY161= "4-2", AY161= "2-1", AY161= "-12", AY161= "-24"),"Q",
  IF(
    OR(AY161= "4-1", AY161= "40", AY161= "42"),"A",
    IF(
      AY161= "44","P",
      IF(OR(AY161= "2-2",AY161="0-2",AY161="-1-2",AY161="-2-2",AY161="-2-1",AY161="-20",AY161="-22" ),"R",
              IF(
                OR(AY161= "24",AY161="04",AY161="-14"),"M",
                IF(
                  OR(AY161= "20",AY161="22",AY161="0-1",AY161="00",AY161="02",AY161="-1-1",AY161="-10"),"I",""
                )
              )
      )
    )
  )
)</f>
        <v/>
      </c>
      <c r="BK161" t="str">
        <f xml:space="preserve"> IF(OR(AZ161= "4-2", AZ161= "2-1", AZ161= "-12", AZ161= "-24"),"Q",
  IF(
    OR(AZ161= "4-1", AZ161= "40", AZ161= "42"),"A",
    IF(
      AZ161= "44","P",
      IF(OR(AZ161= "2-2",AZ161="0-2",AZ161="-1-2",AZ161="-2-2",AZ161="-2-1",AZ161="-20",AZ161="-22" ),"R",
              IF(
                OR(AZ161= "24",AZ161="04",AZ161="-14"),"M",
                IF(
                  OR(AZ161= "20",AZ161="22",AZ161="0-1",AZ161="00",AZ161="02",AZ161="-1-1",AZ161="-10"),"I",""
                )
              )
      )
    )
  )
)</f>
        <v/>
      </c>
      <c r="BL161" t="str">
        <f xml:space="preserve"> IF(OR(BA161= "4-2", BA161= "2-1", BA161= "-12", BA161= "-24"),"Q",
  IF(
    OR(BA161= "4-1", BA161= "40", BA161= "42"),"A",
    IF(
      BA161= "44","P",
      IF(OR(BA161= "2-2",BA161="0-2",BA161="-1-2",BA161="-2-2",BA161="-2-1",BA161="-20",BA161="-22" ),"R",
              IF(
                OR(BA161= "24",BA161="04",BA161="-14"),"M",
                IF(
                  OR(BA161= "20",BA161="22",BA161="0-1",BA161="00",BA161="02",BA161="-1-1",BA161="-10"),"I",""
                )
              )
      )
    )
  )
)</f>
        <v/>
      </c>
    </row>
    <row r="162" spans="23:64" x14ac:dyDescent="0.25">
      <c r="W162" t="b">
        <f>IF(OR(B162=Локализация!$C$118,B162=5),4,IF(OR(B162=Локализация!$C$119,B162=4),2,IF(OR(B162=Локализация!$C$120,B162=3),0,IF(OR(B162=Локализация!$C$121,B162=2),-1,IF(OR(B162=Локализация!$C$122,B162=1),-2)))))</f>
        <v>0</v>
      </c>
      <c r="X162" t="b">
        <f>IF(OR(C162=Локализация!$C$124,C162=5),-2,IF(OR(C162=Локализация!$C$125,C162=4),-1,IF(OR(C162=Локализация!$C$126,C162=3),0,IF(OR(C162=Локализация!$C$127,C162=2),2,IF(OR(C162=Локализация!$C$128,C162=1),4)))))</f>
        <v>0</v>
      </c>
      <c r="Y162" t="b">
        <f>IF(OR(D162=Локализация!$C$118,D162=5),4,IF(OR(D162=Локализация!$C$119,D162=4),2,IF(OR(D162=Локализация!$C$120,D162=3),0,IF(OR(D162=Локализация!$C$121,D162=2),-1,IF(OR(D162=Локализация!$C$122,D162=1),-2)))))</f>
        <v>0</v>
      </c>
      <c r="Z162" t="b">
        <f>IF(OR(E162=Локализация!$C$124,E162=5),-2,IF(OR(E162=Локализация!$C$125,E162=4),-1,IF(OR(E162=Локализация!$C$126,E162=3),0,IF(OR(E162=Локализация!$C$127,E162=2),2,IF(OR(E162=Локализация!$C$128,E162=1),4)))))</f>
        <v>0</v>
      </c>
      <c r="AA162" t="b">
        <f>IF(OR(F162=Локализация!$C$118,F162=5),4,IF(OR(F162=Локализация!$C$119,F162=4),2,IF(OR(F162=Локализация!$C$120,F162=3),0,IF(OR(F162=Локализация!$C$121,F162=2),-1,IF(OR(F162=Локализация!$C$122,F162=1),-2)))))</f>
        <v>0</v>
      </c>
      <c r="AB162" t="b">
        <f>IF(OR(G162=Локализация!$C$124,G162=5),-2,IF(OR(G162=Локализация!$C$125,G162=4),-1,IF(OR(G162=Локализация!$C$126,G162=3),0,IF(OR(G162=Локализация!$C$127,G162=2),2,IF(OR(G162=Локализация!$C$128,G162=1),4)))))</f>
        <v>0</v>
      </c>
      <c r="AC162" t="b">
        <f>IF(OR(H162=Локализация!$C$118,H162=5),4,IF(OR(H162=Локализация!$C$119,H162=4),2,IF(OR(H162=Локализация!$C$120,H162=3),0,IF(OR(H162=Локализация!$C$121,H162=2),-1,IF(OR(H162=Локализация!$C$122,H162=1),-2)))))</f>
        <v>0</v>
      </c>
      <c r="AD162" t="b">
        <f>IF(OR(I162=Локализация!$C$124,I162=5),-2,IF(OR(I162=Локализация!$C$125,I162=4),-1,IF(OR(I162=Локализация!$C$126,I162=3),0,IF(OR(I162=Локализация!$C$127,I162=2),2,IF(OR(I162=Локализация!$C$128,I162=1),4)))))</f>
        <v>0</v>
      </c>
      <c r="AE162" t="b">
        <f>IF(OR(J162=Локализация!$C$118,J162=5),4,IF(OR(J162=Локализация!$C$119,J162=4),2,IF(OR(J162=Локализация!$C$120,J162=3),0,IF(OR(J162=Локализация!$C$121,J162=2),-1,IF(OR(J162=Локализация!$C$122,J162=1),-2)))))</f>
        <v>0</v>
      </c>
      <c r="AF162" t="b">
        <f>IF(OR(K162=Локализация!$C$124,K162=5),-2,IF(OR(K162=Локализация!$C$125,K162=4),-1,IF(OR(K162=Локализация!$C$126,K162=3),0,IF(OR(K162=Локализация!$C$127,K162=2),2,IF(OR(K162=Локализация!$C$128,K162=1),4)))))</f>
        <v>0</v>
      </c>
      <c r="AG162" t="b">
        <f>IF(OR(L162=Локализация!$C$118,L162=5),4,IF(OR(L162=Локализация!$C$119,L162=4),2,IF(OR(L162=Локализация!$C$120,L162=3),0,IF(OR(L162=Локализация!$C$121,L162=2),-1,IF(OR(L162=Локализация!$C$122,L162=1),-2)))))</f>
        <v>0</v>
      </c>
      <c r="AH162" t="b">
        <f>IF(OR(M162=Локализация!$C$124,M162=5),-2,IF(OR(M162=Локализация!$C$125,M162=4),-1,IF(OR(M162=Локализация!$C$126,M162=3),0,IF(OR(M162=Локализация!$C$127,M162=2),2,IF(OR(M162=Локализация!$C$128,M162=1),4)))))</f>
        <v>0</v>
      </c>
      <c r="AI162" t="b">
        <f>IF(OR(N162=Локализация!$C$118,N162=5),4,IF(OR(N162=Локализация!$C$119,N162=4),2,IF(OR(N162=Локализация!$C$120,N162=3),0,IF(OR(N162=Локализация!$C$121,N162=2),-1,IF(OR(N162=Локализация!$C$122,N162=1),-2)))))</f>
        <v>0</v>
      </c>
      <c r="AJ162" t="b">
        <f>IF(OR(O162=Локализация!$C$124,O162=5),-2,IF(OR(O162=Локализация!$C$125,O162=4),-1,IF(OR(O162=Локализация!$C$126,O162=3),0,IF(OR(O162=Локализация!$C$127,O162=2),2,IF(OR(O162=Локализация!$C$128,O162=1),4)))))</f>
        <v>0</v>
      </c>
      <c r="AK162" t="b">
        <f>IF(OR(P162=Локализация!$C$118,P162=5),4,IF(OR(P162=Локализация!$C$119,P162=4),2,IF(OR(P162=Локализация!$C$120,P162=3),0,IF(OR(P162=Локализация!$C$121,P162=2),-1,IF(OR(P162=Локализация!$C$122,P162=1),-2)))))</f>
        <v>0</v>
      </c>
      <c r="AL162" t="b">
        <f>IF(OR(Q162=Локализация!$C$124,Q162=5),-2,IF(OR(Q162=Локализация!$C$125,Q162=4),-1,IF(OR(Q162=Локализация!$C$126,Q162=3),0,IF(OR(Q162=Локализация!$C$127,Q162=2),2,IF(OR(Q162=Локализация!$C$128,Q162=1),4)))))</f>
        <v>0</v>
      </c>
      <c r="AM162" t="b">
        <f>IF(OR(R162=Локализация!$C$118,R162=5),4,IF(OR(R162=Локализация!$C$119,R162=4),2,IF(OR(R162=Локализация!$C$120,R162=3),0,IF(OR(R162=Локализация!$C$121,R162=2),-1,IF(OR(R162=Локализация!$C$122,R162=1),-2)))))</f>
        <v>0</v>
      </c>
      <c r="AN162" t="b">
        <f>IF(OR(S162=Локализация!$C$124,S162=5),-2,IF(OR(S162=Локализация!$C$125,S162=4),-1,IF(OR(S162=Локализация!$C$126,S162=3),0,IF(OR(S162=Локализация!$C$127,S162=2),2,IF(OR(S162=Локализация!$C$128,S162=1),4)))))</f>
        <v>0</v>
      </c>
      <c r="AO162" t="b">
        <f>IF(OR(T162=Локализация!$C$118,T162=5),4,IF(OR(T162=Локализация!$C$119,T162=4),2,IF(OR(T162=Локализация!$C$120,T162=3),0,IF(OR(T162=Локализация!$C$121,T162=2),-1,IF(OR(T162=Локализация!$C$122,T162=1),-2)))))</f>
        <v>0</v>
      </c>
      <c r="AP162" t="b">
        <f>IF(OR(U162=Локализация!$C$124,U162=5),-2,IF(OR(U162=Локализация!$C$125,U162=4),-1,IF(OR(U162=Локализация!$C$126,U162=3),0,IF(OR(U162=Локализация!$C$127,U162=2),2,IF(OR(U162=Локализация!$C$128,U162=1),4)))))</f>
        <v>0</v>
      </c>
      <c r="AR162" t="str">
        <f>CONCATENATE(W162,X162)</f>
        <v>ЛОЖЬЛОЖЬ</v>
      </c>
      <c r="AS162" t="str">
        <f>CONCATENATE(Y162,Z162)</f>
        <v>ЛОЖЬЛОЖЬ</v>
      </c>
      <c r="AT162" t="str">
        <f>CONCATENATE(AA162,AB162)</f>
        <v>ЛОЖЬЛОЖЬ</v>
      </c>
      <c r="AU162" t="str">
        <f>CONCATENATE(AC162,AD162)</f>
        <v>ЛОЖЬЛОЖЬ</v>
      </c>
      <c r="AV162" t="str">
        <f>CONCATENATE(AE162,AF162)</f>
        <v>ЛОЖЬЛОЖЬ</v>
      </c>
      <c r="AW162" t="str">
        <f>CONCATENATE(AG162,AH162)</f>
        <v>ЛОЖЬЛОЖЬ</v>
      </c>
      <c r="AX162" t="str">
        <f>CONCATENATE(AI162,AJ162)</f>
        <v>ЛОЖЬЛОЖЬ</v>
      </c>
      <c r="AY162" t="str">
        <f>CONCATENATE(AK162,AL162)</f>
        <v>ЛОЖЬЛОЖЬ</v>
      </c>
      <c r="AZ162" t="str">
        <f>CONCATENATE(AM162,AN162)</f>
        <v>ЛОЖЬЛОЖЬ</v>
      </c>
      <c r="BA162" t="str">
        <f>CONCATENATE(AO162,AP162)</f>
        <v>ЛОЖЬЛОЖЬ</v>
      </c>
      <c r="BC162" t="str">
        <f xml:space="preserve"> IF(OR(AR162= "4-2", AR162= "2-1", AR162= "-12", AR162= "-24"),"Q",
  IF(
    OR(AR162= "4-1", AR162= "40", AR162= "42"),"A",
    IF(
      AR162= "44","P",
      IF(OR(AR162= "2-2",AR162="0-2",AR162="-1-2",AR162="-2-2",AR162="-2-1",AR162="-20",AR162="-22" ),"R",
              IF(
                OR(AR162= "24",AR162="04",AR162="-14"),"M",
                IF(
                  OR(AR162= "20",AR162="22",AR162="0-1",AR162="00",AR162="02",AR162="-1-1",AR162="-10"),"I",""
                )
              )
      )
    )
  )
)</f>
        <v/>
      </c>
      <c r="BD162" t="str">
        <f xml:space="preserve"> IF(OR(AS162= "4-2", AS162= "2-1", AS162= "-12", AS162= "-24"),"Q",
  IF(
    OR(AS162= "4-1", AS162= "40", AS162= "42"),"A",
    IF(
      AS162= "44","P",
      IF(OR(AS162= "2-2",AS162="0-2",AS162="-1-2",AS162="-2-2",AS162="-2-1",AS162="-20",AS162="-22" ),"R",
              IF(
                OR(AS162= "24",AS162="04",AS162="-14"),"M",
                IF(
                  OR(AS162= "20",AS162="22",AS162="0-1",AS162="00",AS162="02",AS162="-1-1",AS162="-10"),"I",""
                )
              )
      )
    )
  )
)</f>
        <v/>
      </c>
      <c r="BE162" t="str">
        <f xml:space="preserve"> IF(OR(AT162= "4-2", AT162= "2-1", AT162= "-12", AT162= "-24"),"Q",
  IF(
    OR(AT162= "4-1", AT162= "40", AT162= "42"),"A",
    IF(
      AT162= "44","P",
      IF(OR(AT162= "2-2",AT162="0-2",AT162="-1-2",AT162="-2-2",AT162="-2-1",AT162="-20",AT162="-22" ),"R",
              IF(
                OR(AT162= "24",AT162="04",AT162="-14"),"M",
                IF(
                  OR(AT162= "20",AT162="22",AT162="0-1",AT162="00",AT162="02",AT162="-1-1",AT162="-10"),"I",""
                )
              )
      )
    )
  )
)</f>
        <v/>
      </c>
      <c r="BF162" t="str">
        <f xml:space="preserve"> IF(OR(AU162= "4-2", AU162= "2-1", AU162= "-12", AU162= "-24"),"Q",
  IF(
    OR(AU162= "4-1", AU162= "40", AU162= "42"),"A",
    IF(
      AU162= "44","P",
      IF(OR(AU162= "2-2",AU162="0-2",AU162="-1-2",AU162="-2-2",AU162="-2-1",AU162="-20",AU162="-22" ),"R",
              IF(
                OR(AU162= "24",AU162="04",AU162="-14"),"M",
                IF(
                  OR(AU162= "20",AU162="22",AU162="0-1",AU162="00",AU162="02",AU162="-1-1",AU162="-10"),"I",""
                )
              )
      )
    )
  )
)</f>
        <v/>
      </c>
      <c r="BG162" t="str">
        <f xml:space="preserve"> IF(OR(AV162= "4-2", AV162= "2-1", AV162= "-12", AV162= "-24"),"Q",
  IF(
    OR(AV162= "4-1", AV162= "40", AV162= "42"),"A",
    IF(
      AV162= "44","P",
      IF(OR(AV162= "2-2",AV162="0-2",AV162="-1-2",AV162="-2-2",AV162="-2-1",AV162="-20",AV162="-22" ),"R",
              IF(
                OR(AV162= "24",AV162="04",AV162="-14"),"M",
                IF(
                  OR(AV162= "20",AV162="22",AV162="0-1",AV162="00",AV162="02",AV162="-1-1",AV162="-10"),"I",""
                )
              )
      )
    )
  )
)</f>
        <v/>
      </c>
      <c r="BH162" t="str">
        <f xml:space="preserve"> IF(OR(AW162= "4-2", AW162= "2-1", AW162= "-12", AW162= "-24"),"Q",
  IF(
    OR(AW162= "4-1", AW162= "40", AW162= "42"),"A",
    IF(
      AW162= "44","P",
      IF(OR(AW162= "2-2",AW162="0-2",AW162="-1-2",AW162="-2-2",AW162="-2-1",AW162="-20",AW162="-22" ),"R",
              IF(
                OR(AW162= "24",AW162="04",AW162="-14"),"M",
                IF(
                  OR(AW162= "20",AW162="22",AW162="0-1",AW162="00",AW162="02",AW162="-1-1",AW162="-10"),"I",""
                )
              )
      )
    )
  )
)</f>
        <v/>
      </c>
      <c r="BI162" t="str">
        <f xml:space="preserve"> IF(OR(AX162= "4-2", AX162= "2-1", AX162= "-12", AX162= "-24"),"Q",
  IF(
    OR(AX162= "4-1", AX162= "40", AX162= "42"),"A",
    IF(
      AX162= "44","P",
      IF(OR(AX162= "2-2",AX162="0-2",AX162="-1-2",AX162="-2-2",AX162="-2-1",AX162="-20",AX162="-22" ),"R",
              IF(
                OR(AX162= "24",AX162="04",AX162="-14"),"M",
                IF(
                  OR(AX162= "20",AX162="22",AX162="0-1",AX162="00",AX162="02",AX162="-1-1",AX162="-10"),"I",""
                )
              )
      )
    )
  )
)</f>
        <v/>
      </c>
      <c r="BJ162" t="str">
        <f xml:space="preserve"> IF(OR(AY162= "4-2", AY162= "2-1", AY162= "-12", AY162= "-24"),"Q",
  IF(
    OR(AY162= "4-1", AY162= "40", AY162= "42"),"A",
    IF(
      AY162= "44","P",
      IF(OR(AY162= "2-2",AY162="0-2",AY162="-1-2",AY162="-2-2",AY162="-2-1",AY162="-20",AY162="-22" ),"R",
              IF(
                OR(AY162= "24",AY162="04",AY162="-14"),"M",
                IF(
                  OR(AY162= "20",AY162="22",AY162="0-1",AY162="00",AY162="02",AY162="-1-1",AY162="-10"),"I",""
                )
              )
      )
    )
  )
)</f>
        <v/>
      </c>
      <c r="BK162" t="str">
        <f xml:space="preserve"> IF(OR(AZ162= "4-2", AZ162= "2-1", AZ162= "-12", AZ162= "-24"),"Q",
  IF(
    OR(AZ162= "4-1", AZ162= "40", AZ162= "42"),"A",
    IF(
      AZ162= "44","P",
      IF(OR(AZ162= "2-2",AZ162="0-2",AZ162="-1-2",AZ162="-2-2",AZ162="-2-1",AZ162="-20",AZ162="-22" ),"R",
              IF(
                OR(AZ162= "24",AZ162="04",AZ162="-14"),"M",
                IF(
                  OR(AZ162= "20",AZ162="22",AZ162="0-1",AZ162="00",AZ162="02",AZ162="-1-1",AZ162="-10"),"I",""
                )
              )
      )
    )
  )
)</f>
        <v/>
      </c>
      <c r="BL162" t="str">
        <f xml:space="preserve"> IF(OR(BA162= "4-2", BA162= "2-1", BA162= "-12", BA162= "-24"),"Q",
  IF(
    OR(BA162= "4-1", BA162= "40", BA162= "42"),"A",
    IF(
      BA162= "44","P",
      IF(OR(BA162= "2-2",BA162="0-2",BA162="-1-2",BA162="-2-2",BA162="-2-1",BA162="-20",BA162="-22" ),"R",
              IF(
                OR(BA162= "24",BA162="04",BA162="-14"),"M",
                IF(
                  OR(BA162= "20",BA162="22",BA162="0-1",BA162="00",BA162="02",BA162="-1-1",BA162="-10"),"I",""
                )
              )
      )
    )
  )
)</f>
        <v/>
      </c>
    </row>
    <row r="163" spans="23:64" x14ac:dyDescent="0.25">
      <c r="W163" t="b">
        <f>IF(OR(B163=Локализация!$C$118,B163=5),4,IF(OR(B163=Локализация!$C$119,B163=4),2,IF(OR(B163=Локализация!$C$120,B163=3),0,IF(OR(B163=Локализация!$C$121,B163=2),-1,IF(OR(B163=Локализация!$C$122,B163=1),-2)))))</f>
        <v>0</v>
      </c>
      <c r="X163" t="b">
        <f>IF(OR(C163=Локализация!$C$124,C163=5),-2,IF(OR(C163=Локализация!$C$125,C163=4),-1,IF(OR(C163=Локализация!$C$126,C163=3),0,IF(OR(C163=Локализация!$C$127,C163=2),2,IF(OR(C163=Локализация!$C$128,C163=1),4)))))</f>
        <v>0</v>
      </c>
      <c r="Y163" t="b">
        <f>IF(OR(D163=Локализация!$C$118,D163=5),4,IF(OR(D163=Локализация!$C$119,D163=4),2,IF(OR(D163=Локализация!$C$120,D163=3),0,IF(OR(D163=Локализация!$C$121,D163=2),-1,IF(OR(D163=Локализация!$C$122,D163=1),-2)))))</f>
        <v>0</v>
      </c>
      <c r="Z163" t="b">
        <f>IF(OR(E163=Локализация!$C$124,E163=5),-2,IF(OR(E163=Локализация!$C$125,E163=4),-1,IF(OR(E163=Локализация!$C$126,E163=3),0,IF(OR(E163=Локализация!$C$127,E163=2),2,IF(OR(E163=Локализация!$C$128,E163=1),4)))))</f>
        <v>0</v>
      </c>
      <c r="AA163" t="b">
        <f>IF(OR(F163=Локализация!$C$118,F163=5),4,IF(OR(F163=Локализация!$C$119,F163=4),2,IF(OR(F163=Локализация!$C$120,F163=3),0,IF(OR(F163=Локализация!$C$121,F163=2),-1,IF(OR(F163=Локализация!$C$122,F163=1),-2)))))</f>
        <v>0</v>
      </c>
      <c r="AB163" t="b">
        <f>IF(OR(G163=Локализация!$C$124,G163=5),-2,IF(OR(G163=Локализация!$C$125,G163=4),-1,IF(OR(G163=Локализация!$C$126,G163=3),0,IF(OR(G163=Локализация!$C$127,G163=2),2,IF(OR(G163=Локализация!$C$128,G163=1),4)))))</f>
        <v>0</v>
      </c>
      <c r="AC163" t="b">
        <f>IF(OR(H163=Локализация!$C$118,H163=5),4,IF(OR(H163=Локализация!$C$119,H163=4),2,IF(OR(H163=Локализация!$C$120,H163=3),0,IF(OR(H163=Локализация!$C$121,H163=2),-1,IF(OR(H163=Локализация!$C$122,H163=1),-2)))))</f>
        <v>0</v>
      </c>
      <c r="AD163" t="b">
        <f>IF(OR(I163=Локализация!$C$124,I163=5),-2,IF(OR(I163=Локализация!$C$125,I163=4),-1,IF(OR(I163=Локализация!$C$126,I163=3),0,IF(OR(I163=Локализация!$C$127,I163=2),2,IF(OR(I163=Локализация!$C$128,I163=1),4)))))</f>
        <v>0</v>
      </c>
      <c r="AE163" t="b">
        <f>IF(OR(J163=Локализация!$C$118,J163=5),4,IF(OR(J163=Локализация!$C$119,J163=4),2,IF(OR(J163=Локализация!$C$120,J163=3),0,IF(OR(J163=Локализация!$C$121,J163=2),-1,IF(OR(J163=Локализация!$C$122,J163=1),-2)))))</f>
        <v>0</v>
      </c>
      <c r="AF163" t="b">
        <f>IF(OR(K163=Локализация!$C$124,K163=5),-2,IF(OR(K163=Локализация!$C$125,K163=4),-1,IF(OR(K163=Локализация!$C$126,K163=3),0,IF(OR(K163=Локализация!$C$127,K163=2),2,IF(OR(K163=Локализация!$C$128,K163=1),4)))))</f>
        <v>0</v>
      </c>
      <c r="AG163" t="b">
        <f>IF(OR(L163=Локализация!$C$118,L163=5),4,IF(OR(L163=Локализация!$C$119,L163=4),2,IF(OR(L163=Локализация!$C$120,L163=3),0,IF(OR(L163=Локализация!$C$121,L163=2),-1,IF(OR(L163=Локализация!$C$122,L163=1),-2)))))</f>
        <v>0</v>
      </c>
      <c r="AH163" t="b">
        <f>IF(OR(M163=Локализация!$C$124,M163=5),-2,IF(OR(M163=Локализация!$C$125,M163=4),-1,IF(OR(M163=Локализация!$C$126,M163=3),0,IF(OR(M163=Локализация!$C$127,M163=2),2,IF(OR(M163=Локализация!$C$128,M163=1),4)))))</f>
        <v>0</v>
      </c>
      <c r="AI163" t="b">
        <f>IF(OR(N163=Локализация!$C$118,N163=5),4,IF(OR(N163=Локализация!$C$119,N163=4),2,IF(OR(N163=Локализация!$C$120,N163=3),0,IF(OR(N163=Локализация!$C$121,N163=2),-1,IF(OR(N163=Локализация!$C$122,N163=1),-2)))))</f>
        <v>0</v>
      </c>
      <c r="AJ163" t="b">
        <f>IF(OR(O163=Локализация!$C$124,O163=5),-2,IF(OR(O163=Локализация!$C$125,O163=4),-1,IF(OR(O163=Локализация!$C$126,O163=3),0,IF(OR(O163=Локализация!$C$127,O163=2),2,IF(OR(O163=Локализация!$C$128,O163=1),4)))))</f>
        <v>0</v>
      </c>
      <c r="AK163" t="b">
        <f>IF(OR(P163=Локализация!$C$118,P163=5),4,IF(OR(P163=Локализация!$C$119,P163=4),2,IF(OR(P163=Локализация!$C$120,P163=3),0,IF(OR(P163=Локализация!$C$121,P163=2),-1,IF(OR(P163=Локализация!$C$122,P163=1),-2)))))</f>
        <v>0</v>
      </c>
      <c r="AL163" t="b">
        <f>IF(OR(Q163=Локализация!$C$124,Q163=5),-2,IF(OR(Q163=Локализация!$C$125,Q163=4),-1,IF(OR(Q163=Локализация!$C$126,Q163=3),0,IF(OR(Q163=Локализация!$C$127,Q163=2),2,IF(OR(Q163=Локализация!$C$128,Q163=1),4)))))</f>
        <v>0</v>
      </c>
      <c r="AM163" t="b">
        <f>IF(OR(R163=Локализация!$C$118,R163=5),4,IF(OR(R163=Локализация!$C$119,R163=4),2,IF(OR(R163=Локализация!$C$120,R163=3),0,IF(OR(R163=Локализация!$C$121,R163=2),-1,IF(OR(R163=Локализация!$C$122,R163=1),-2)))))</f>
        <v>0</v>
      </c>
      <c r="AN163" t="b">
        <f>IF(OR(S163=Локализация!$C$124,S163=5),-2,IF(OR(S163=Локализация!$C$125,S163=4),-1,IF(OR(S163=Локализация!$C$126,S163=3),0,IF(OR(S163=Локализация!$C$127,S163=2),2,IF(OR(S163=Локализация!$C$128,S163=1),4)))))</f>
        <v>0</v>
      </c>
      <c r="AO163" t="b">
        <f>IF(OR(T163=Локализация!$C$118,T163=5),4,IF(OR(T163=Локализация!$C$119,T163=4),2,IF(OR(T163=Локализация!$C$120,T163=3),0,IF(OR(T163=Локализация!$C$121,T163=2),-1,IF(OR(T163=Локализация!$C$122,T163=1),-2)))))</f>
        <v>0</v>
      </c>
      <c r="AP163" t="b">
        <f>IF(OR(U163=Локализация!$C$124,U163=5),-2,IF(OR(U163=Локализация!$C$125,U163=4),-1,IF(OR(U163=Локализация!$C$126,U163=3),0,IF(OR(U163=Локализация!$C$127,U163=2),2,IF(OR(U163=Локализация!$C$128,U163=1),4)))))</f>
        <v>0</v>
      </c>
      <c r="AR163" t="str">
        <f>CONCATENATE(W163,X163)</f>
        <v>ЛОЖЬЛОЖЬ</v>
      </c>
      <c r="AS163" t="str">
        <f>CONCATENATE(Y163,Z163)</f>
        <v>ЛОЖЬЛОЖЬ</v>
      </c>
      <c r="AT163" t="str">
        <f>CONCATENATE(AA163,AB163)</f>
        <v>ЛОЖЬЛОЖЬ</v>
      </c>
      <c r="AU163" t="str">
        <f>CONCATENATE(AC163,AD163)</f>
        <v>ЛОЖЬЛОЖЬ</v>
      </c>
      <c r="AV163" t="str">
        <f>CONCATENATE(AE163,AF163)</f>
        <v>ЛОЖЬЛОЖЬ</v>
      </c>
      <c r="AW163" t="str">
        <f>CONCATENATE(AG163,AH163)</f>
        <v>ЛОЖЬЛОЖЬ</v>
      </c>
      <c r="AX163" t="str">
        <f>CONCATENATE(AI163,AJ163)</f>
        <v>ЛОЖЬЛОЖЬ</v>
      </c>
      <c r="AY163" t="str">
        <f>CONCATENATE(AK163,AL163)</f>
        <v>ЛОЖЬЛОЖЬ</v>
      </c>
      <c r="AZ163" t="str">
        <f>CONCATENATE(AM163,AN163)</f>
        <v>ЛОЖЬЛОЖЬ</v>
      </c>
      <c r="BA163" t="str">
        <f>CONCATENATE(AO163,AP163)</f>
        <v>ЛОЖЬЛОЖЬ</v>
      </c>
      <c r="BC163" t="str">
        <f xml:space="preserve"> IF(OR(AR163= "4-2", AR163= "2-1", AR163= "-12", AR163= "-24"),"Q",
  IF(
    OR(AR163= "4-1", AR163= "40", AR163= "42"),"A",
    IF(
      AR163= "44","P",
      IF(OR(AR163= "2-2",AR163="0-2",AR163="-1-2",AR163="-2-2",AR163="-2-1",AR163="-20",AR163="-22" ),"R",
              IF(
                OR(AR163= "24",AR163="04",AR163="-14"),"M",
                IF(
                  OR(AR163= "20",AR163="22",AR163="0-1",AR163="00",AR163="02",AR163="-1-1",AR163="-10"),"I",""
                )
              )
      )
    )
  )
)</f>
        <v/>
      </c>
      <c r="BD163" t="str">
        <f xml:space="preserve"> IF(OR(AS163= "4-2", AS163= "2-1", AS163= "-12", AS163= "-24"),"Q",
  IF(
    OR(AS163= "4-1", AS163= "40", AS163= "42"),"A",
    IF(
      AS163= "44","P",
      IF(OR(AS163= "2-2",AS163="0-2",AS163="-1-2",AS163="-2-2",AS163="-2-1",AS163="-20",AS163="-22" ),"R",
              IF(
                OR(AS163= "24",AS163="04",AS163="-14"),"M",
                IF(
                  OR(AS163= "20",AS163="22",AS163="0-1",AS163="00",AS163="02",AS163="-1-1",AS163="-10"),"I",""
                )
              )
      )
    )
  )
)</f>
        <v/>
      </c>
      <c r="BE163" t="str">
        <f xml:space="preserve"> IF(OR(AT163= "4-2", AT163= "2-1", AT163= "-12", AT163= "-24"),"Q",
  IF(
    OR(AT163= "4-1", AT163= "40", AT163= "42"),"A",
    IF(
      AT163= "44","P",
      IF(OR(AT163= "2-2",AT163="0-2",AT163="-1-2",AT163="-2-2",AT163="-2-1",AT163="-20",AT163="-22" ),"R",
              IF(
                OR(AT163= "24",AT163="04",AT163="-14"),"M",
                IF(
                  OR(AT163= "20",AT163="22",AT163="0-1",AT163="00",AT163="02",AT163="-1-1",AT163="-10"),"I",""
                )
              )
      )
    )
  )
)</f>
        <v/>
      </c>
      <c r="BF163" t="str">
        <f xml:space="preserve"> IF(OR(AU163= "4-2", AU163= "2-1", AU163= "-12", AU163= "-24"),"Q",
  IF(
    OR(AU163= "4-1", AU163= "40", AU163= "42"),"A",
    IF(
      AU163= "44","P",
      IF(OR(AU163= "2-2",AU163="0-2",AU163="-1-2",AU163="-2-2",AU163="-2-1",AU163="-20",AU163="-22" ),"R",
              IF(
                OR(AU163= "24",AU163="04",AU163="-14"),"M",
                IF(
                  OR(AU163= "20",AU163="22",AU163="0-1",AU163="00",AU163="02",AU163="-1-1",AU163="-10"),"I",""
                )
              )
      )
    )
  )
)</f>
        <v/>
      </c>
      <c r="BG163" t="str">
        <f xml:space="preserve"> IF(OR(AV163= "4-2", AV163= "2-1", AV163= "-12", AV163= "-24"),"Q",
  IF(
    OR(AV163= "4-1", AV163= "40", AV163= "42"),"A",
    IF(
      AV163= "44","P",
      IF(OR(AV163= "2-2",AV163="0-2",AV163="-1-2",AV163="-2-2",AV163="-2-1",AV163="-20",AV163="-22" ),"R",
              IF(
                OR(AV163= "24",AV163="04",AV163="-14"),"M",
                IF(
                  OR(AV163= "20",AV163="22",AV163="0-1",AV163="00",AV163="02",AV163="-1-1",AV163="-10"),"I",""
                )
              )
      )
    )
  )
)</f>
        <v/>
      </c>
      <c r="BH163" t="str">
        <f xml:space="preserve"> IF(OR(AW163= "4-2", AW163= "2-1", AW163= "-12", AW163= "-24"),"Q",
  IF(
    OR(AW163= "4-1", AW163= "40", AW163= "42"),"A",
    IF(
      AW163= "44","P",
      IF(OR(AW163= "2-2",AW163="0-2",AW163="-1-2",AW163="-2-2",AW163="-2-1",AW163="-20",AW163="-22" ),"R",
              IF(
                OR(AW163= "24",AW163="04",AW163="-14"),"M",
                IF(
                  OR(AW163= "20",AW163="22",AW163="0-1",AW163="00",AW163="02",AW163="-1-1",AW163="-10"),"I",""
                )
              )
      )
    )
  )
)</f>
        <v/>
      </c>
      <c r="BI163" t="str">
        <f xml:space="preserve"> IF(OR(AX163= "4-2", AX163= "2-1", AX163= "-12", AX163= "-24"),"Q",
  IF(
    OR(AX163= "4-1", AX163= "40", AX163= "42"),"A",
    IF(
      AX163= "44","P",
      IF(OR(AX163= "2-2",AX163="0-2",AX163="-1-2",AX163="-2-2",AX163="-2-1",AX163="-20",AX163="-22" ),"R",
              IF(
                OR(AX163= "24",AX163="04",AX163="-14"),"M",
                IF(
                  OR(AX163= "20",AX163="22",AX163="0-1",AX163="00",AX163="02",AX163="-1-1",AX163="-10"),"I",""
                )
              )
      )
    )
  )
)</f>
        <v/>
      </c>
      <c r="BJ163" t="str">
        <f xml:space="preserve"> IF(OR(AY163= "4-2", AY163= "2-1", AY163= "-12", AY163= "-24"),"Q",
  IF(
    OR(AY163= "4-1", AY163= "40", AY163= "42"),"A",
    IF(
      AY163= "44","P",
      IF(OR(AY163= "2-2",AY163="0-2",AY163="-1-2",AY163="-2-2",AY163="-2-1",AY163="-20",AY163="-22" ),"R",
              IF(
                OR(AY163= "24",AY163="04",AY163="-14"),"M",
                IF(
                  OR(AY163= "20",AY163="22",AY163="0-1",AY163="00",AY163="02",AY163="-1-1",AY163="-10"),"I",""
                )
              )
      )
    )
  )
)</f>
        <v/>
      </c>
      <c r="BK163" t="str">
        <f xml:space="preserve"> IF(OR(AZ163= "4-2", AZ163= "2-1", AZ163= "-12", AZ163= "-24"),"Q",
  IF(
    OR(AZ163= "4-1", AZ163= "40", AZ163= "42"),"A",
    IF(
      AZ163= "44","P",
      IF(OR(AZ163= "2-2",AZ163="0-2",AZ163="-1-2",AZ163="-2-2",AZ163="-2-1",AZ163="-20",AZ163="-22" ),"R",
              IF(
                OR(AZ163= "24",AZ163="04",AZ163="-14"),"M",
                IF(
                  OR(AZ163= "20",AZ163="22",AZ163="0-1",AZ163="00",AZ163="02",AZ163="-1-1",AZ163="-10"),"I",""
                )
              )
      )
    )
  )
)</f>
        <v/>
      </c>
      <c r="BL163" t="str">
        <f xml:space="preserve"> IF(OR(BA163= "4-2", BA163= "2-1", BA163= "-12", BA163= "-24"),"Q",
  IF(
    OR(BA163= "4-1", BA163= "40", BA163= "42"),"A",
    IF(
      BA163= "44","P",
      IF(OR(BA163= "2-2",BA163="0-2",BA163="-1-2",BA163="-2-2",BA163="-2-1",BA163="-20",BA163="-22" ),"R",
              IF(
                OR(BA163= "24",BA163="04",BA163="-14"),"M",
                IF(
                  OR(BA163= "20",BA163="22",BA163="0-1",BA163="00",BA163="02",BA163="-1-1",BA163="-10"),"I",""
                )
              )
      )
    )
  )
)</f>
        <v/>
      </c>
    </row>
    <row r="164" spans="23:64" x14ac:dyDescent="0.25">
      <c r="W164" t="b">
        <f>IF(OR(B164=Локализация!$C$118,B164=5),4,IF(OR(B164=Локализация!$C$119,B164=4),2,IF(OR(B164=Локализация!$C$120,B164=3),0,IF(OR(B164=Локализация!$C$121,B164=2),-1,IF(OR(B164=Локализация!$C$122,B164=1),-2)))))</f>
        <v>0</v>
      </c>
      <c r="X164" t="b">
        <f>IF(OR(C164=Локализация!$C$124,C164=5),-2,IF(OR(C164=Локализация!$C$125,C164=4),-1,IF(OR(C164=Локализация!$C$126,C164=3),0,IF(OR(C164=Локализация!$C$127,C164=2),2,IF(OR(C164=Локализация!$C$128,C164=1),4)))))</f>
        <v>0</v>
      </c>
      <c r="Y164" t="b">
        <f>IF(OR(D164=Локализация!$C$118,D164=5),4,IF(OR(D164=Локализация!$C$119,D164=4),2,IF(OR(D164=Локализация!$C$120,D164=3),0,IF(OR(D164=Локализация!$C$121,D164=2),-1,IF(OR(D164=Локализация!$C$122,D164=1),-2)))))</f>
        <v>0</v>
      </c>
      <c r="Z164" t="b">
        <f>IF(OR(E164=Локализация!$C$124,E164=5),-2,IF(OR(E164=Локализация!$C$125,E164=4),-1,IF(OR(E164=Локализация!$C$126,E164=3),0,IF(OR(E164=Локализация!$C$127,E164=2),2,IF(OR(E164=Локализация!$C$128,E164=1),4)))))</f>
        <v>0</v>
      </c>
      <c r="AA164" t="b">
        <f>IF(OR(F164=Локализация!$C$118,F164=5),4,IF(OR(F164=Локализация!$C$119,F164=4),2,IF(OR(F164=Локализация!$C$120,F164=3),0,IF(OR(F164=Локализация!$C$121,F164=2),-1,IF(OR(F164=Локализация!$C$122,F164=1),-2)))))</f>
        <v>0</v>
      </c>
      <c r="AB164" t="b">
        <f>IF(OR(G164=Локализация!$C$124,G164=5),-2,IF(OR(G164=Локализация!$C$125,G164=4),-1,IF(OR(G164=Локализация!$C$126,G164=3),0,IF(OR(G164=Локализация!$C$127,G164=2),2,IF(OR(G164=Локализация!$C$128,G164=1),4)))))</f>
        <v>0</v>
      </c>
      <c r="AC164" t="b">
        <f>IF(OR(H164=Локализация!$C$118,H164=5),4,IF(OR(H164=Локализация!$C$119,H164=4),2,IF(OR(H164=Локализация!$C$120,H164=3),0,IF(OR(H164=Локализация!$C$121,H164=2),-1,IF(OR(H164=Локализация!$C$122,H164=1),-2)))))</f>
        <v>0</v>
      </c>
      <c r="AD164" t="b">
        <f>IF(OR(I164=Локализация!$C$124,I164=5),-2,IF(OR(I164=Локализация!$C$125,I164=4),-1,IF(OR(I164=Локализация!$C$126,I164=3),0,IF(OR(I164=Локализация!$C$127,I164=2),2,IF(OR(I164=Локализация!$C$128,I164=1),4)))))</f>
        <v>0</v>
      </c>
      <c r="AE164" t="b">
        <f>IF(OR(J164=Локализация!$C$118,J164=5),4,IF(OR(J164=Локализация!$C$119,J164=4),2,IF(OR(J164=Локализация!$C$120,J164=3),0,IF(OR(J164=Локализация!$C$121,J164=2),-1,IF(OR(J164=Локализация!$C$122,J164=1),-2)))))</f>
        <v>0</v>
      </c>
      <c r="AF164" t="b">
        <f>IF(OR(K164=Локализация!$C$124,K164=5),-2,IF(OR(K164=Локализация!$C$125,K164=4),-1,IF(OR(K164=Локализация!$C$126,K164=3),0,IF(OR(K164=Локализация!$C$127,K164=2),2,IF(OR(K164=Локализация!$C$128,K164=1),4)))))</f>
        <v>0</v>
      </c>
      <c r="AG164" t="b">
        <f>IF(OR(L164=Локализация!$C$118,L164=5),4,IF(OR(L164=Локализация!$C$119,L164=4),2,IF(OR(L164=Локализация!$C$120,L164=3),0,IF(OR(L164=Локализация!$C$121,L164=2),-1,IF(OR(L164=Локализация!$C$122,L164=1),-2)))))</f>
        <v>0</v>
      </c>
      <c r="AH164" t="b">
        <f>IF(OR(M164=Локализация!$C$124,M164=5),-2,IF(OR(M164=Локализация!$C$125,M164=4),-1,IF(OR(M164=Локализация!$C$126,M164=3),0,IF(OR(M164=Локализация!$C$127,M164=2),2,IF(OR(M164=Локализация!$C$128,M164=1),4)))))</f>
        <v>0</v>
      </c>
      <c r="AI164" t="b">
        <f>IF(OR(N164=Локализация!$C$118,N164=5),4,IF(OR(N164=Локализация!$C$119,N164=4),2,IF(OR(N164=Локализация!$C$120,N164=3),0,IF(OR(N164=Локализация!$C$121,N164=2),-1,IF(OR(N164=Локализация!$C$122,N164=1),-2)))))</f>
        <v>0</v>
      </c>
      <c r="AJ164" t="b">
        <f>IF(OR(O164=Локализация!$C$124,O164=5),-2,IF(OR(O164=Локализация!$C$125,O164=4),-1,IF(OR(O164=Локализация!$C$126,O164=3),0,IF(OR(O164=Локализация!$C$127,O164=2),2,IF(OR(O164=Локализация!$C$128,O164=1),4)))))</f>
        <v>0</v>
      </c>
      <c r="AK164" t="b">
        <f>IF(OR(P164=Локализация!$C$118,P164=5),4,IF(OR(P164=Локализация!$C$119,P164=4),2,IF(OR(P164=Локализация!$C$120,P164=3),0,IF(OR(P164=Локализация!$C$121,P164=2),-1,IF(OR(P164=Локализация!$C$122,P164=1),-2)))))</f>
        <v>0</v>
      </c>
      <c r="AL164" t="b">
        <f>IF(OR(Q164=Локализация!$C$124,Q164=5),-2,IF(OR(Q164=Локализация!$C$125,Q164=4),-1,IF(OR(Q164=Локализация!$C$126,Q164=3),0,IF(OR(Q164=Локализация!$C$127,Q164=2),2,IF(OR(Q164=Локализация!$C$128,Q164=1),4)))))</f>
        <v>0</v>
      </c>
      <c r="AM164" t="b">
        <f>IF(OR(R164=Локализация!$C$118,R164=5),4,IF(OR(R164=Локализация!$C$119,R164=4),2,IF(OR(R164=Локализация!$C$120,R164=3),0,IF(OR(R164=Локализация!$C$121,R164=2),-1,IF(OR(R164=Локализация!$C$122,R164=1),-2)))))</f>
        <v>0</v>
      </c>
      <c r="AN164" t="b">
        <f>IF(OR(S164=Локализация!$C$124,S164=5),-2,IF(OR(S164=Локализация!$C$125,S164=4),-1,IF(OR(S164=Локализация!$C$126,S164=3),0,IF(OR(S164=Локализация!$C$127,S164=2),2,IF(OR(S164=Локализация!$C$128,S164=1),4)))))</f>
        <v>0</v>
      </c>
      <c r="AO164" t="b">
        <f>IF(OR(T164=Локализация!$C$118,T164=5),4,IF(OR(T164=Локализация!$C$119,T164=4),2,IF(OR(T164=Локализация!$C$120,T164=3),0,IF(OR(T164=Локализация!$C$121,T164=2),-1,IF(OR(T164=Локализация!$C$122,T164=1),-2)))))</f>
        <v>0</v>
      </c>
      <c r="AP164" t="b">
        <f>IF(OR(U164=Локализация!$C$124,U164=5),-2,IF(OR(U164=Локализация!$C$125,U164=4),-1,IF(OR(U164=Локализация!$C$126,U164=3),0,IF(OR(U164=Локализация!$C$127,U164=2),2,IF(OR(U164=Локализация!$C$128,U164=1),4)))))</f>
        <v>0</v>
      </c>
      <c r="AR164" t="str">
        <f>CONCATENATE(W164,X164)</f>
        <v>ЛОЖЬЛОЖЬ</v>
      </c>
      <c r="AS164" t="str">
        <f>CONCATENATE(Y164,Z164)</f>
        <v>ЛОЖЬЛОЖЬ</v>
      </c>
      <c r="AT164" t="str">
        <f>CONCATENATE(AA164,AB164)</f>
        <v>ЛОЖЬЛОЖЬ</v>
      </c>
      <c r="AU164" t="str">
        <f>CONCATENATE(AC164,AD164)</f>
        <v>ЛОЖЬЛОЖЬ</v>
      </c>
      <c r="AV164" t="str">
        <f>CONCATENATE(AE164,AF164)</f>
        <v>ЛОЖЬЛОЖЬ</v>
      </c>
      <c r="AW164" t="str">
        <f>CONCATENATE(AG164,AH164)</f>
        <v>ЛОЖЬЛОЖЬ</v>
      </c>
      <c r="AX164" t="str">
        <f>CONCATENATE(AI164,AJ164)</f>
        <v>ЛОЖЬЛОЖЬ</v>
      </c>
      <c r="AY164" t="str">
        <f>CONCATENATE(AK164,AL164)</f>
        <v>ЛОЖЬЛОЖЬ</v>
      </c>
      <c r="AZ164" t="str">
        <f>CONCATENATE(AM164,AN164)</f>
        <v>ЛОЖЬЛОЖЬ</v>
      </c>
      <c r="BA164" t="str">
        <f>CONCATENATE(AO164,AP164)</f>
        <v>ЛОЖЬЛОЖЬ</v>
      </c>
      <c r="BC164" t="str">
        <f xml:space="preserve"> IF(OR(AR164= "4-2", AR164= "2-1", AR164= "-12", AR164= "-24"),"Q",
  IF(
    OR(AR164= "4-1", AR164= "40", AR164= "42"),"A",
    IF(
      AR164= "44","P",
      IF(OR(AR164= "2-2",AR164="0-2",AR164="-1-2",AR164="-2-2",AR164="-2-1",AR164="-20",AR164="-22" ),"R",
              IF(
                OR(AR164= "24",AR164="04",AR164="-14"),"M",
                IF(
                  OR(AR164= "20",AR164="22",AR164="0-1",AR164="00",AR164="02",AR164="-1-1",AR164="-10"),"I",""
                )
              )
      )
    )
  )
)</f>
        <v/>
      </c>
      <c r="BD164" t="str">
        <f xml:space="preserve"> IF(OR(AS164= "4-2", AS164= "2-1", AS164= "-12", AS164= "-24"),"Q",
  IF(
    OR(AS164= "4-1", AS164= "40", AS164= "42"),"A",
    IF(
      AS164= "44","P",
      IF(OR(AS164= "2-2",AS164="0-2",AS164="-1-2",AS164="-2-2",AS164="-2-1",AS164="-20",AS164="-22" ),"R",
              IF(
                OR(AS164= "24",AS164="04",AS164="-14"),"M",
                IF(
                  OR(AS164= "20",AS164="22",AS164="0-1",AS164="00",AS164="02",AS164="-1-1",AS164="-10"),"I",""
                )
              )
      )
    )
  )
)</f>
        <v/>
      </c>
      <c r="BE164" t="str">
        <f xml:space="preserve"> IF(OR(AT164= "4-2", AT164= "2-1", AT164= "-12", AT164= "-24"),"Q",
  IF(
    OR(AT164= "4-1", AT164= "40", AT164= "42"),"A",
    IF(
      AT164= "44","P",
      IF(OR(AT164= "2-2",AT164="0-2",AT164="-1-2",AT164="-2-2",AT164="-2-1",AT164="-20",AT164="-22" ),"R",
              IF(
                OR(AT164= "24",AT164="04",AT164="-14"),"M",
                IF(
                  OR(AT164= "20",AT164="22",AT164="0-1",AT164="00",AT164="02",AT164="-1-1",AT164="-10"),"I",""
                )
              )
      )
    )
  )
)</f>
        <v/>
      </c>
      <c r="BF164" t="str">
        <f xml:space="preserve"> IF(OR(AU164= "4-2", AU164= "2-1", AU164= "-12", AU164= "-24"),"Q",
  IF(
    OR(AU164= "4-1", AU164= "40", AU164= "42"),"A",
    IF(
      AU164= "44","P",
      IF(OR(AU164= "2-2",AU164="0-2",AU164="-1-2",AU164="-2-2",AU164="-2-1",AU164="-20",AU164="-22" ),"R",
              IF(
                OR(AU164= "24",AU164="04",AU164="-14"),"M",
                IF(
                  OR(AU164= "20",AU164="22",AU164="0-1",AU164="00",AU164="02",AU164="-1-1",AU164="-10"),"I",""
                )
              )
      )
    )
  )
)</f>
        <v/>
      </c>
      <c r="BG164" t="str">
        <f xml:space="preserve"> IF(OR(AV164= "4-2", AV164= "2-1", AV164= "-12", AV164= "-24"),"Q",
  IF(
    OR(AV164= "4-1", AV164= "40", AV164= "42"),"A",
    IF(
      AV164= "44","P",
      IF(OR(AV164= "2-2",AV164="0-2",AV164="-1-2",AV164="-2-2",AV164="-2-1",AV164="-20",AV164="-22" ),"R",
              IF(
                OR(AV164= "24",AV164="04",AV164="-14"),"M",
                IF(
                  OR(AV164= "20",AV164="22",AV164="0-1",AV164="00",AV164="02",AV164="-1-1",AV164="-10"),"I",""
                )
              )
      )
    )
  )
)</f>
        <v/>
      </c>
      <c r="BH164" t="str">
        <f xml:space="preserve"> IF(OR(AW164= "4-2", AW164= "2-1", AW164= "-12", AW164= "-24"),"Q",
  IF(
    OR(AW164= "4-1", AW164= "40", AW164= "42"),"A",
    IF(
      AW164= "44","P",
      IF(OR(AW164= "2-2",AW164="0-2",AW164="-1-2",AW164="-2-2",AW164="-2-1",AW164="-20",AW164="-22" ),"R",
              IF(
                OR(AW164= "24",AW164="04",AW164="-14"),"M",
                IF(
                  OR(AW164= "20",AW164="22",AW164="0-1",AW164="00",AW164="02",AW164="-1-1",AW164="-10"),"I",""
                )
              )
      )
    )
  )
)</f>
        <v/>
      </c>
      <c r="BI164" t="str">
        <f xml:space="preserve"> IF(OR(AX164= "4-2", AX164= "2-1", AX164= "-12", AX164= "-24"),"Q",
  IF(
    OR(AX164= "4-1", AX164= "40", AX164= "42"),"A",
    IF(
      AX164= "44","P",
      IF(OR(AX164= "2-2",AX164="0-2",AX164="-1-2",AX164="-2-2",AX164="-2-1",AX164="-20",AX164="-22" ),"R",
              IF(
                OR(AX164= "24",AX164="04",AX164="-14"),"M",
                IF(
                  OR(AX164= "20",AX164="22",AX164="0-1",AX164="00",AX164="02",AX164="-1-1",AX164="-10"),"I",""
                )
              )
      )
    )
  )
)</f>
        <v/>
      </c>
      <c r="BJ164" t="str">
        <f xml:space="preserve"> IF(OR(AY164= "4-2", AY164= "2-1", AY164= "-12", AY164= "-24"),"Q",
  IF(
    OR(AY164= "4-1", AY164= "40", AY164= "42"),"A",
    IF(
      AY164= "44","P",
      IF(OR(AY164= "2-2",AY164="0-2",AY164="-1-2",AY164="-2-2",AY164="-2-1",AY164="-20",AY164="-22" ),"R",
              IF(
                OR(AY164= "24",AY164="04",AY164="-14"),"M",
                IF(
                  OR(AY164= "20",AY164="22",AY164="0-1",AY164="00",AY164="02",AY164="-1-1",AY164="-10"),"I",""
                )
              )
      )
    )
  )
)</f>
        <v/>
      </c>
      <c r="BK164" t="str">
        <f xml:space="preserve"> IF(OR(AZ164= "4-2", AZ164= "2-1", AZ164= "-12", AZ164= "-24"),"Q",
  IF(
    OR(AZ164= "4-1", AZ164= "40", AZ164= "42"),"A",
    IF(
      AZ164= "44","P",
      IF(OR(AZ164= "2-2",AZ164="0-2",AZ164="-1-2",AZ164="-2-2",AZ164="-2-1",AZ164="-20",AZ164="-22" ),"R",
              IF(
                OR(AZ164= "24",AZ164="04",AZ164="-14"),"M",
                IF(
                  OR(AZ164= "20",AZ164="22",AZ164="0-1",AZ164="00",AZ164="02",AZ164="-1-1",AZ164="-10"),"I",""
                )
              )
      )
    )
  )
)</f>
        <v/>
      </c>
      <c r="BL164" t="str">
        <f xml:space="preserve"> IF(OR(BA164= "4-2", BA164= "2-1", BA164= "-12", BA164= "-24"),"Q",
  IF(
    OR(BA164= "4-1", BA164= "40", BA164= "42"),"A",
    IF(
      BA164= "44","P",
      IF(OR(BA164= "2-2",BA164="0-2",BA164="-1-2",BA164="-2-2",BA164="-2-1",BA164="-20",BA164="-22" ),"R",
              IF(
                OR(BA164= "24",BA164="04",BA164="-14"),"M",
                IF(
                  OR(BA164= "20",BA164="22",BA164="0-1",BA164="00",BA164="02",BA164="-1-1",BA164="-10"),"I",""
                )
              )
      )
    )
  )
)</f>
        <v/>
      </c>
    </row>
    <row r="165" spans="23:64" x14ac:dyDescent="0.25">
      <c r="W165" t="b">
        <f>IF(OR(B165=Локализация!$C$118,B165=5),4,IF(OR(B165=Локализация!$C$119,B165=4),2,IF(OR(B165=Локализация!$C$120,B165=3),0,IF(OR(B165=Локализация!$C$121,B165=2),-1,IF(OR(B165=Локализация!$C$122,B165=1),-2)))))</f>
        <v>0</v>
      </c>
      <c r="X165" t="b">
        <f>IF(OR(C165=Локализация!$C$124,C165=5),-2,IF(OR(C165=Локализация!$C$125,C165=4),-1,IF(OR(C165=Локализация!$C$126,C165=3),0,IF(OR(C165=Локализация!$C$127,C165=2),2,IF(OR(C165=Локализация!$C$128,C165=1),4)))))</f>
        <v>0</v>
      </c>
      <c r="Y165" t="b">
        <f>IF(OR(D165=Локализация!$C$118,D165=5),4,IF(OR(D165=Локализация!$C$119,D165=4),2,IF(OR(D165=Локализация!$C$120,D165=3),0,IF(OR(D165=Локализация!$C$121,D165=2),-1,IF(OR(D165=Локализация!$C$122,D165=1),-2)))))</f>
        <v>0</v>
      </c>
      <c r="Z165" t="b">
        <f>IF(OR(E165=Локализация!$C$124,E165=5),-2,IF(OR(E165=Локализация!$C$125,E165=4),-1,IF(OR(E165=Локализация!$C$126,E165=3),0,IF(OR(E165=Локализация!$C$127,E165=2),2,IF(OR(E165=Локализация!$C$128,E165=1),4)))))</f>
        <v>0</v>
      </c>
      <c r="AA165" t="b">
        <f>IF(OR(F165=Локализация!$C$118,F165=5),4,IF(OR(F165=Локализация!$C$119,F165=4),2,IF(OR(F165=Локализация!$C$120,F165=3),0,IF(OR(F165=Локализация!$C$121,F165=2),-1,IF(OR(F165=Локализация!$C$122,F165=1),-2)))))</f>
        <v>0</v>
      </c>
      <c r="AB165" t="b">
        <f>IF(OR(G165=Локализация!$C$124,G165=5),-2,IF(OR(G165=Локализация!$C$125,G165=4),-1,IF(OR(G165=Локализация!$C$126,G165=3),0,IF(OR(G165=Локализация!$C$127,G165=2),2,IF(OR(G165=Локализация!$C$128,G165=1),4)))))</f>
        <v>0</v>
      </c>
      <c r="AC165" t="b">
        <f>IF(OR(H165=Локализация!$C$118,H165=5),4,IF(OR(H165=Локализация!$C$119,H165=4),2,IF(OR(H165=Локализация!$C$120,H165=3),0,IF(OR(H165=Локализация!$C$121,H165=2),-1,IF(OR(H165=Локализация!$C$122,H165=1),-2)))))</f>
        <v>0</v>
      </c>
      <c r="AD165" t="b">
        <f>IF(OR(I165=Локализация!$C$124,I165=5),-2,IF(OR(I165=Локализация!$C$125,I165=4),-1,IF(OR(I165=Локализация!$C$126,I165=3),0,IF(OR(I165=Локализация!$C$127,I165=2),2,IF(OR(I165=Локализация!$C$128,I165=1),4)))))</f>
        <v>0</v>
      </c>
      <c r="AE165" t="b">
        <f>IF(OR(J165=Локализация!$C$118,J165=5),4,IF(OR(J165=Локализация!$C$119,J165=4),2,IF(OR(J165=Локализация!$C$120,J165=3),0,IF(OR(J165=Локализация!$C$121,J165=2),-1,IF(OR(J165=Локализация!$C$122,J165=1),-2)))))</f>
        <v>0</v>
      </c>
      <c r="AF165" t="b">
        <f>IF(OR(K165=Локализация!$C$124,K165=5),-2,IF(OR(K165=Локализация!$C$125,K165=4),-1,IF(OR(K165=Локализация!$C$126,K165=3),0,IF(OR(K165=Локализация!$C$127,K165=2),2,IF(OR(K165=Локализация!$C$128,K165=1),4)))))</f>
        <v>0</v>
      </c>
      <c r="AG165" t="b">
        <f>IF(OR(L165=Локализация!$C$118,L165=5),4,IF(OR(L165=Локализация!$C$119,L165=4),2,IF(OR(L165=Локализация!$C$120,L165=3),0,IF(OR(L165=Локализация!$C$121,L165=2),-1,IF(OR(L165=Локализация!$C$122,L165=1),-2)))))</f>
        <v>0</v>
      </c>
      <c r="AH165" t="b">
        <f>IF(OR(M165=Локализация!$C$124,M165=5),-2,IF(OR(M165=Локализация!$C$125,M165=4),-1,IF(OR(M165=Локализация!$C$126,M165=3),0,IF(OR(M165=Локализация!$C$127,M165=2),2,IF(OR(M165=Локализация!$C$128,M165=1),4)))))</f>
        <v>0</v>
      </c>
      <c r="AI165" t="b">
        <f>IF(OR(N165=Локализация!$C$118,N165=5),4,IF(OR(N165=Локализация!$C$119,N165=4),2,IF(OR(N165=Локализация!$C$120,N165=3),0,IF(OR(N165=Локализация!$C$121,N165=2),-1,IF(OR(N165=Локализация!$C$122,N165=1),-2)))))</f>
        <v>0</v>
      </c>
      <c r="AJ165" t="b">
        <f>IF(OR(O165=Локализация!$C$124,O165=5),-2,IF(OR(O165=Локализация!$C$125,O165=4),-1,IF(OR(O165=Локализация!$C$126,O165=3),0,IF(OR(O165=Локализация!$C$127,O165=2),2,IF(OR(O165=Локализация!$C$128,O165=1),4)))))</f>
        <v>0</v>
      </c>
      <c r="AK165" t="b">
        <f>IF(OR(P165=Локализация!$C$118,P165=5),4,IF(OR(P165=Локализация!$C$119,P165=4),2,IF(OR(P165=Локализация!$C$120,P165=3),0,IF(OR(P165=Локализация!$C$121,P165=2),-1,IF(OR(P165=Локализация!$C$122,P165=1),-2)))))</f>
        <v>0</v>
      </c>
      <c r="AL165" t="b">
        <f>IF(OR(Q165=Локализация!$C$124,Q165=5),-2,IF(OR(Q165=Локализация!$C$125,Q165=4),-1,IF(OR(Q165=Локализация!$C$126,Q165=3),0,IF(OR(Q165=Локализация!$C$127,Q165=2),2,IF(OR(Q165=Локализация!$C$128,Q165=1),4)))))</f>
        <v>0</v>
      </c>
      <c r="AM165" t="b">
        <f>IF(OR(R165=Локализация!$C$118,R165=5),4,IF(OR(R165=Локализация!$C$119,R165=4),2,IF(OR(R165=Локализация!$C$120,R165=3),0,IF(OR(R165=Локализация!$C$121,R165=2),-1,IF(OR(R165=Локализация!$C$122,R165=1),-2)))))</f>
        <v>0</v>
      </c>
      <c r="AN165" t="b">
        <f>IF(OR(S165=Локализация!$C$124,S165=5),-2,IF(OR(S165=Локализация!$C$125,S165=4),-1,IF(OR(S165=Локализация!$C$126,S165=3),0,IF(OR(S165=Локализация!$C$127,S165=2),2,IF(OR(S165=Локализация!$C$128,S165=1),4)))))</f>
        <v>0</v>
      </c>
      <c r="AO165" t="b">
        <f>IF(OR(T165=Локализация!$C$118,T165=5),4,IF(OR(T165=Локализация!$C$119,T165=4),2,IF(OR(T165=Локализация!$C$120,T165=3),0,IF(OR(T165=Локализация!$C$121,T165=2),-1,IF(OR(T165=Локализация!$C$122,T165=1),-2)))))</f>
        <v>0</v>
      </c>
      <c r="AP165" t="b">
        <f>IF(OR(U165=Локализация!$C$124,U165=5),-2,IF(OR(U165=Локализация!$C$125,U165=4),-1,IF(OR(U165=Локализация!$C$126,U165=3),0,IF(OR(U165=Локализация!$C$127,U165=2),2,IF(OR(U165=Локализация!$C$128,U165=1),4)))))</f>
        <v>0</v>
      </c>
      <c r="AR165" t="str">
        <f>CONCATENATE(W165,X165)</f>
        <v>ЛОЖЬЛОЖЬ</v>
      </c>
      <c r="AS165" t="str">
        <f>CONCATENATE(Y165,Z165)</f>
        <v>ЛОЖЬЛОЖЬ</v>
      </c>
      <c r="AT165" t="str">
        <f>CONCATENATE(AA165,AB165)</f>
        <v>ЛОЖЬЛОЖЬ</v>
      </c>
      <c r="AU165" t="str">
        <f>CONCATENATE(AC165,AD165)</f>
        <v>ЛОЖЬЛОЖЬ</v>
      </c>
      <c r="AV165" t="str">
        <f>CONCATENATE(AE165,AF165)</f>
        <v>ЛОЖЬЛОЖЬ</v>
      </c>
      <c r="AW165" t="str">
        <f>CONCATENATE(AG165,AH165)</f>
        <v>ЛОЖЬЛОЖЬ</v>
      </c>
      <c r="AX165" t="str">
        <f>CONCATENATE(AI165,AJ165)</f>
        <v>ЛОЖЬЛОЖЬ</v>
      </c>
      <c r="AY165" t="str">
        <f>CONCATENATE(AK165,AL165)</f>
        <v>ЛОЖЬЛОЖЬ</v>
      </c>
      <c r="AZ165" t="str">
        <f>CONCATENATE(AM165,AN165)</f>
        <v>ЛОЖЬЛОЖЬ</v>
      </c>
      <c r="BA165" t="str">
        <f>CONCATENATE(AO165,AP165)</f>
        <v>ЛОЖЬЛОЖЬ</v>
      </c>
      <c r="BC165" t="str">
        <f xml:space="preserve"> IF(OR(AR165= "4-2", AR165= "2-1", AR165= "-12", AR165= "-24"),"Q",
  IF(
    OR(AR165= "4-1", AR165= "40", AR165= "42"),"A",
    IF(
      AR165= "44","P",
      IF(OR(AR165= "2-2",AR165="0-2",AR165="-1-2",AR165="-2-2",AR165="-2-1",AR165="-20",AR165="-22" ),"R",
              IF(
                OR(AR165= "24",AR165="04",AR165="-14"),"M",
                IF(
                  OR(AR165= "20",AR165="22",AR165="0-1",AR165="00",AR165="02",AR165="-1-1",AR165="-10"),"I",""
                )
              )
      )
    )
  )
)</f>
        <v/>
      </c>
      <c r="BD165" t="str">
        <f xml:space="preserve"> IF(OR(AS165= "4-2", AS165= "2-1", AS165= "-12", AS165= "-24"),"Q",
  IF(
    OR(AS165= "4-1", AS165= "40", AS165= "42"),"A",
    IF(
      AS165= "44","P",
      IF(OR(AS165= "2-2",AS165="0-2",AS165="-1-2",AS165="-2-2",AS165="-2-1",AS165="-20",AS165="-22" ),"R",
              IF(
                OR(AS165= "24",AS165="04",AS165="-14"),"M",
                IF(
                  OR(AS165= "20",AS165="22",AS165="0-1",AS165="00",AS165="02",AS165="-1-1",AS165="-10"),"I",""
                )
              )
      )
    )
  )
)</f>
        <v/>
      </c>
      <c r="BE165" t="str">
        <f xml:space="preserve"> IF(OR(AT165= "4-2", AT165= "2-1", AT165= "-12", AT165= "-24"),"Q",
  IF(
    OR(AT165= "4-1", AT165= "40", AT165= "42"),"A",
    IF(
      AT165= "44","P",
      IF(OR(AT165= "2-2",AT165="0-2",AT165="-1-2",AT165="-2-2",AT165="-2-1",AT165="-20",AT165="-22" ),"R",
              IF(
                OR(AT165= "24",AT165="04",AT165="-14"),"M",
                IF(
                  OR(AT165= "20",AT165="22",AT165="0-1",AT165="00",AT165="02",AT165="-1-1",AT165="-10"),"I",""
                )
              )
      )
    )
  )
)</f>
        <v/>
      </c>
      <c r="BF165" t="str">
        <f xml:space="preserve"> IF(OR(AU165= "4-2", AU165= "2-1", AU165= "-12", AU165= "-24"),"Q",
  IF(
    OR(AU165= "4-1", AU165= "40", AU165= "42"),"A",
    IF(
      AU165= "44","P",
      IF(OR(AU165= "2-2",AU165="0-2",AU165="-1-2",AU165="-2-2",AU165="-2-1",AU165="-20",AU165="-22" ),"R",
              IF(
                OR(AU165= "24",AU165="04",AU165="-14"),"M",
                IF(
                  OR(AU165= "20",AU165="22",AU165="0-1",AU165="00",AU165="02",AU165="-1-1",AU165="-10"),"I",""
                )
              )
      )
    )
  )
)</f>
        <v/>
      </c>
      <c r="BG165" t="str">
        <f xml:space="preserve"> IF(OR(AV165= "4-2", AV165= "2-1", AV165= "-12", AV165= "-24"),"Q",
  IF(
    OR(AV165= "4-1", AV165= "40", AV165= "42"),"A",
    IF(
      AV165= "44","P",
      IF(OR(AV165= "2-2",AV165="0-2",AV165="-1-2",AV165="-2-2",AV165="-2-1",AV165="-20",AV165="-22" ),"R",
              IF(
                OR(AV165= "24",AV165="04",AV165="-14"),"M",
                IF(
                  OR(AV165= "20",AV165="22",AV165="0-1",AV165="00",AV165="02",AV165="-1-1",AV165="-10"),"I",""
                )
              )
      )
    )
  )
)</f>
        <v/>
      </c>
      <c r="BH165" t="str">
        <f xml:space="preserve"> IF(OR(AW165= "4-2", AW165= "2-1", AW165= "-12", AW165= "-24"),"Q",
  IF(
    OR(AW165= "4-1", AW165= "40", AW165= "42"),"A",
    IF(
      AW165= "44","P",
      IF(OR(AW165= "2-2",AW165="0-2",AW165="-1-2",AW165="-2-2",AW165="-2-1",AW165="-20",AW165="-22" ),"R",
              IF(
                OR(AW165= "24",AW165="04",AW165="-14"),"M",
                IF(
                  OR(AW165= "20",AW165="22",AW165="0-1",AW165="00",AW165="02",AW165="-1-1",AW165="-10"),"I",""
                )
              )
      )
    )
  )
)</f>
        <v/>
      </c>
      <c r="BI165" t="str">
        <f xml:space="preserve"> IF(OR(AX165= "4-2", AX165= "2-1", AX165= "-12", AX165= "-24"),"Q",
  IF(
    OR(AX165= "4-1", AX165= "40", AX165= "42"),"A",
    IF(
      AX165= "44","P",
      IF(OR(AX165= "2-2",AX165="0-2",AX165="-1-2",AX165="-2-2",AX165="-2-1",AX165="-20",AX165="-22" ),"R",
              IF(
                OR(AX165= "24",AX165="04",AX165="-14"),"M",
                IF(
                  OR(AX165= "20",AX165="22",AX165="0-1",AX165="00",AX165="02",AX165="-1-1",AX165="-10"),"I",""
                )
              )
      )
    )
  )
)</f>
        <v/>
      </c>
      <c r="BJ165" t="str">
        <f xml:space="preserve"> IF(OR(AY165= "4-2", AY165= "2-1", AY165= "-12", AY165= "-24"),"Q",
  IF(
    OR(AY165= "4-1", AY165= "40", AY165= "42"),"A",
    IF(
      AY165= "44","P",
      IF(OR(AY165= "2-2",AY165="0-2",AY165="-1-2",AY165="-2-2",AY165="-2-1",AY165="-20",AY165="-22" ),"R",
              IF(
                OR(AY165= "24",AY165="04",AY165="-14"),"M",
                IF(
                  OR(AY165= "20",AY165="22",AY165="0-1",AY165="00",AY165="02",AY165="-1-1",AY165="-10"),"I",""
                )
              )
      )
    )
  )
)</f>
        <v/>
      </c>
      <c r="BK165" t="str">
        <f xml:space="preserve"> IF(OR(AZ165= "4-2", AZ165= "2-1", AZ165= "-12", AZ165= "-24"),"Q",
  IF(
    OR(AZ165= "4-1", AZ165= "40", AZ165= "42"),"A",
    IF(
      AZ165= "44","P",
      IF(OR(AZ165= "2-2",AZ165="0-2",AZ165="-1-2",AZ165="-2-2",AZ165="-2-1",AZ165="-20",AZ165="-22" ),"R",
              IF(
                OR(AZ165= "24",AZ165="04",AZ165="-14"),"M",
                IF(
                  OR(AZ165= "20",AZ165="22",AZ165="0-1",AZ165="00",AZ165="02",AZ165="-1-1",AZ165="-10"),"I",""
                )
              )
      )
    )
  )
)</f>
        <v/>
      </c>
      <c r="BL165" t="str">
        <f xml:space="preserve"> IF(OR(BA165= "4-2", BA165= "2-1", BA165= "-12", BA165= "-24"),"Q",
  IF(
    OR(BA165= "4-1", BA165= "40", BA165= "42"),"A",
    IF(
      BA165= "44","P",
      IF(OR(BA165= "2-2",BA165="0-2",BA165="-1-2",BA165="-2-2",BA165="-2-1",BA165="-20",BA165="-22" ),"R",
              IF(
                OR(BA165= "24",BA165="04",BA165="-14"),"M",
                IF(
                  OR(BA165= "20",BA165="22",BA165="0-1",BA165="00",BA165="02",BA165="-1-1",BA165="-10"),"I",""
                )
              )
      )
    )
  )
)</f>
        <v/>
      </c>
    </row>
    <row r="166" spans="23:64" x14ac:dyDescent="0.25">
      <c r="W166" t="b">
        <f>IF(OR(B166=Локализация!$C$118,B166=5),4,IF(OR(B166=Локализация!$C$119,B166=4),2,IF(OR(B166=Локализация!$C$120,B166=3),0,IF(OR(B166=Локализация!$C$121,B166=2),-1,IF(OR(B166=Локализация!$C$122,B166=1),-2)))))</f>
        <v>0</v>
      </c>
      <c r="X166" t="b">
        <f>IF(OR(C166=Локализация!$C$124,C166=5),-2,IF(OR(C166=Локализация!$C$125,C166=4),-1,IF(OR(C166=Локализация!$C$126,C166=3),0,IF(OR(C166=Локализация!$C$127,C166=2),2,IF(OR(C166=Локализация!$C$128,C166=1),4)))))</f>
        <v>0</v>
      </c>
      <c r="Y166" t="b">
        <f>IF(OR(D166=Локализация!$C$118,D166=5),4,IF(OR(D166=Локализация!$C$119,D166=4),2,IF(OR(D166=Локализация!$C$120,D166=3),0,IF(OR(D166=Локализация!$C$121,D166=2),-1,IF(OR(D166=Локализация!$C$122,D166=1),-2)))))</f>
        <v>0</v>
      </c>
      <c r="Z166" t="b">
        <f>IF(OR(E166=Локализация!$C$124,E166=5),-2,IF(OR(E166=Локализация!$C$125,E166=4),-1,IF(OR(E166=Локализация!$C$126,E166=3),0,IF(OR(E166=Локализация!$C$127,E166=2),2,IF(OR(E166=Локализация!$C$128,E166=1),4)))))</f>
        <v>0</v>
      </c>
      <c r="AA166" t="b">
        <f>IF(OR(F166=Локализация!$C$118,F166=5),4,IF(OR(F166=Локализация!$C$119,F166=4),2,IF(OR(F166=Локализация!$C$120,F166=3),0,IF(OR(F166=Локализация!$C$121,F166=2),-1,IF(OR(F166=Локализация!$C$122,F166=1),-2)))))</f>
        <v>0</v>
      </c>
      <c r="AB166" t="b">
        <f>IF(OR(G166=Локализация!$C$124,G166=5),-2,IF(OR(G166=Локализация!$C$125,G166=4),-1,IF(OR(G166=Локализация!$C$126,G166=3),0,IF(OR(G166=Локализация!$C$127,G166=2),2,IF(OR(G166=Локализация!$C$128,G166=1),4)))))</f>
        <v>0</v>
      </c>
      <c r="AC166" t="b">
        <f>IF(OR(H166=Локализация!$C$118,H166=5),4,IF(OR(H166=Локализация!$C$119,H166=4),2,IF(OR(H166=Локализация!$C$120,H166=3),0,IF(OR(H166=Локализация!$C$121,H166=2),-1,IF(OR(H166=Локализация!$C$122,H166=1),-2)))))</f>
        <v>0</v>
      </c>
      <c r="AD166" t="b">
        <f>IF(OR(I166=Локализация!$C$124,I166=5),-2,IF(OR(I166=Локализация!$C$125,I166=4),-1,IF(OR(I166=Локализация!$C$126,I166=3),0,IF(OR(I166=Локализация!$C$127,I166=2),2,IF(OR(I166=Локализация!$C$128,I166=1),4)))))</f>
        <v>0</v>
      </c>
      <c r="AE166" t="b">
        <f>IF(OR(J166=Локализация!$C$118,J166=5),4,IF(OR(J166=Локализация!$C$119,J166=4),2,IF(OR(J166=Локализация!$C$120,J166=3),0,IF(OR(J166=Локализация!$C$121,J166=2),-1,IF(OR(J166=Локализация!$C$122,J166=1),-2)))))</f>
        <v>0</v>
      </c>
      <c r="AF166" t="b">
        <f>IF(OR(K166=Локализация!$C$124,K166=5),-2,IF(OR(K166=Локализация!$C$125,K166=4),-1,IF(OR(K166=Локализация!$C$126,K166=3),0,IF(OR(K166=Локализация!$C$127,K166=2),2,IF(OR(K166=Локализация!$C$128,K166=1),4)))))</f>
        <v>0</v>
      </c>
      <c r="AG166" t="b">
        <f>IF(OR(L166=Локализация!$C$118,L166=5),4,IF(OR(L166=Локализация!$C$119,L166=4),2,IF(OR(L166=Локализация!$C$120,L166=3),0,IF(OR(L166=Локализация!$C$121,L166=2),-1,IF(OR(L166=Локализация!$C$122,L166=1),-2)))))</f>
        <v>0</v>
      </c>
      <c r="AH166" t="b">
        <f>IF(OR(M166=Локализация!$C$124,M166=5),-2,IF(OR(M166=Локализация!$C$125,M166=4),-1,IF(OR(M166=Локализация!$C$126,M166=3),0,IF(OR(M166=Локализация!$C$127,M166=2),2,IF(OR(M166=Локализация!$C$128,M166=1),4)))))</f>
        <v>0</v>
      </c>
      <c r="AI166" t="b">
        <f>IF(OR(N166=Локализация!$C$118,N166=5),4,IF(OR(N166=Локализация!$C$119,N166=4),2,IF(OR(N166=Локализация!$C$120,N166=3),0,IF(OR(N166=Локализация!$C$121,N166=2),-1,IF(OR(N166=Локализация!$C$122,N166=1),-2)))))</f>
        <v>0</v>
      </c>
      <c r="AJ166" t="b">
        <f>IF(OR(O166=Локализация!$C$124,O166=5),-2,IF(OR(O166=Локализация!$C$125,O166=4),-1,IF(OR(O166=Локализация!$C$126,O166=3),0,IF(OR(O166=Локализация!$C$127,O166=2),2,IF(OR(O166=Локализация!$C$128,O166=1),4)))))</f>
        <v>0</v>
      </c>
      <c r="AK166" t="b">
        <f>IF(OR(P166=Локализация!$C$118,P166=5),4,IF(OR(P166=Локализация!$C$119,P166=4),2,IF(OR(P166=Локализация!$C$120,P166=3),0,IF(OR(P166=Локализация!$C$121,P166=2),-1,IF(OR(P166=Локализация!$C$122,P166=1),-2)))))</f>
        <v>0</v>
      </c>
      <c r="AL166" t="b">
        <f>IF(OR(Q166=Локализация!$C$124,Q166=5),-2,IF(OR(Q166=Локализация!$C$125,Q166=4),-1,IF(OR(Q166=Локализация!$C$126,Q166=3),0,IF(OR(Q166=Локализация!$C$127,Q166=2),2,IF(OR(Q166=Локализация!$C$128,Q166=1),4)))))</f>
        <v>0</v>
      </c>
      <c r="AM166" t="b">
        <f>IF(OR(R166=Локализация!$C$118,R166=5),4,IF(OR(R166=Локализация!$C$119,R166=4),2,IF(OR(R166=Локализация!$C$120,R166=3),0,IF(OR(R166=Локализация!$C$121,R166=2),-1,IF(OR(R166=Локализация!$C$122,R166=1),-2)))))</f>
        <v>0</v>
      </c>
      <c r="AN166" t="b">
        <f>IF(OR(S166=Локализация!$C$124,S166=5),-2,IF(OR(S166=Локализация!$C$125,S166=4),-1,IF(OR(S166=Локализация!$C$126,S166=3),0,IF(OR(S166=Локализация!$C$127,S166=2),2,IF(OR(S166=Локализация!$C$128,S166=1),4)))))</f>
        <v>0</v>
      </c>
      <c r="AO166" t="b">
        <f>IF(OR(T166=Локализация!$C$118,T166=5),4,IF(OR(T166=Локализация!$C$119,T166=4),2,IF(OR(T166=Локализация!$C$120,T166=3),0,IF(OR(T166=Локализация!$C$121,T166=2),-1,IF(OR(T166=Локализация!$C$122,T166=1),-2)))))</f>
        <v>0</v>
      </c>
      <c r="AP166" t="b">
        <f>IF(OR(U166=Локализация!$C$124,U166=5),-2,IF(OR(U166=Локализация!$C$125,U166=4),-1,IF(OR(U166=Локализация!$C$126,U166=3),0,IF(OR(U166=Локализация!$C$127,U166=2),2,IF(OR(U166=Локализация!$C$128,U166=1),4)))))</f>
        <v>0</v>
      </c>
      <c r="AR166" t="str">
        <f>CONCATENATE(W166,X166)</f>
        <v>ЛОЖЬЛОЖЬ</v>
      </c>
      <c r="AS166" t="str">
        <f>CONCATENATE(Y166,Z166)</f>
        <v>ЛОЖЬЛОЖЬ</v>
      </c>
      <c r="AT166" t="str">
        <f>CONCATENATE(AA166,AB166)</f>
        <v>ЛОЖЬЛОЖЬ</v>
      </c>
      <c r="AU166" t="str">
        <f>CONCATENATE(AC166,AD166)</f>
        <v>ЛОЖЬЛОЖЬ</v>
      </c>
      <c r="AV166" t="str">
        <f>CONCATENATE(AE166,AF166)</f>
        <v>ЛОЖЬЛОЖЬ</v>
      </c>
      <c r="AW166" t="str">
        <f>CONCATENATE(AG166,AH166)</f>
        <v>ЛОЖЬЛОЖЬ</v>
      </c>
      <c r="AX166" t="str">
        <f>CONCATENATE(AI166,AJ166)</f>
        <v>ЛОЖЬЛОЖЬ</v>
      </c>
      <c r="AY166" t="str">
        <f>CONCATENATE(AK166,AL166)</f>
        <v>ЛОЖЬЛОЖЬ</v>
      </c>
      <c r="AZ166" t="str">
        <f>CONCATENATE(AM166,AN166)</f>
        <v>ЛОЖЬЛОЖЬ</v>
      </c>
      <c r="BA166" t="str">
        <f>CONCATENATE(AO166,AP166)</f>
        <v>ЛОЖЬЛОЖЬ</v>
      </c>
      <c r="BC166" t="str">
        <f xml:space="preserve"> IF(OR(AR166= "4-2", AR166= "2-1", AR166= "-12", AR166= "-24"),"Q",
  IF(
    OR(AR166= "4-1", AR166= "40", AR166= "42"),"A",
    IF(
      AR166= "44","P",
      IF(OR(AR166= "2-2",AR166="0-2",AR166="-1-2",AR166="-2-2",AR166="-2-1",AR166="-20",AR166="-22" ),"R",
              IF(
                OR(AR166= "24",AR166="04",AR166="-14"),"M",
                IF(
                  OR(AR166= "20",AR166="22",AR166="0-1",AR166="00",AR166="02",AR166="-1-1",AR166="-10"),"I",""
                )
              )
      )
    )
  )
)</f>
        <v/>
      </c>
      <c r="BD166" t="str">
        <f xml:space="preserve"> IF(OR(AS166= "4-2", AS166= "2-1", AS166= "-12", AS166= "-24"),"Q",
  IF(
    OR(AS166= "4-1", AS166= "40", AS166= "42"),"A",
    IF(
      AS166= "44","P",
      IF(OR(AS166= "2-2",AS166="0-2",AS166="-1-2",AS166="-2-2",AS166="-2-1",AS166="-20",AS166="-22" ),"R",
              IF(
                OR(AS166= "24",AS166="04",AS166="-14"),"M",
                IF(
                  OR(AS166= "20",AS166="22",AS166="0-1",AS166="00",AS166="02",AS166="-1-1",AS166="-10"),"I",""
                )
              )
      )
    )
  )
)</f>
        <v/>
      </c>
      <c r="BE166" t="str">
        <f xml:space="preserve"> IF(OR(AT166= "4-2", AT166= "2-1", AT166= "-12", AT166= "-24"),"Q",
  IF(
    OR(AT166= "4-1", AT166= "40", AT166= "42"),"A",
    IF(
      AT166= "44","P",
      IF(OR(AT166= "2-2",AT166="0-2",AT166="-1-2",AT166="-2-2",AT166="-2-1",AT166="-20",AT166="-22" ),"R",
              IF(
                OR(AT166= "24",AT166="04",AT166="-14"),"M",
                IF(
                  OR(AT166= "20",AT166="22",AT166="0-1",AT166="00",AT166="02",AT166="-1-1",AT166="-10"),"I",""
                )
              )
      )
    )
  )
)</f>
        <v/>
      </c>
      <c r="BF166" t="str">
        <f xml:space="preserve"> IF(OR(AU166= "4-2", AU166= "2-1", AU166= "-12", AU166= "-24"),"Q",
  IF(
    OR(AU166= "4-1", AU166= "40", AU166= "42"),"A",
    IF(
      AU166= "44","P",
      IF(OR(AU166= "2-2",AU166="0-2",AU166="-1-2",AU166="-2-2",AU166="-2-1",AU166="-20",AU166="-22" ),"R",
              IF(
                OR(AU166= "24",AU166="04",AU166="-14"),"M",
                IF(
                  OR(AU166= "20",AU166="22",AU166="0-1",AU166="00",AU166="02",AU166="-1-1",AU166="-10"),"I",""
                )
              )
      )
    )
  )
)</f>
        <v/>
      </c>
      <c r="BG166" t="str">
        <f xml:space="preserve"> IF(OR(AV166= "4-2", AV166= "2-1", AV166= "-12", AV166= "-24"),"Q",
  IF(
    OR(AV166= "4-1", AV166= "40", AV166= "42"),"A",
    IF(
      AV166= "44","P",
      IF(OR(AV166= "2-2",AV166="0-2",AV166="-1-2",AV166="-2-2",AV166="-2-1",AV166="-20",AV166="-22" ),"R",
              IF(
                OR(AV166= "24",AV166="04",AV166="-14"),"M",
                IF(
                  OR(AV166= "20",AV166="22",AV166="0-1",AV166="00",AV166="02",AV166="-1-1",AV166="-10"),"I",""
                )
              )
      )
    )
  )
)</f>
        <v/>
      </c>
      <c r="BH166" t="str">
        <f xml:space="preserve"> IF(OR(AW166= "4-2", AW166= "2-1", AW166= "-12", AW166= "-24"),"Q",
  IF(
    OR(AW166= "4-1", AW166= "40", AW166= "42"),"A",
    IF(
      AW166= "44","P",
      IF(OR(AW166= "2-2",AW166="0-2",AW166="-1-2",AW166="-2-2",AW166="-2-1",AW166="-20",AW166="-22" ),"R",
              IF(
                OR(AW166= "24",AW166="04",AW166="-14"),"M",
                IF(
                  OR(AW166= "20",AW166="22",AW166="0-1",AW166="00",AW166="02",AW166="-1-1",AW166="-10"),"I",""
                )
              )
      )
    )
  )
)</f>
        <v/>
      </c>
      <c r="BI166" t="str">
        <f xml:space="preserve"> IF(OR(AX166= "4-2", AX166= "2-1", AX166= "-12", AX166= "-24"),"Q",
  IF(
    OR(AX166= "4-1", AX166= "40", AX166= "42"),"A",
    IF(
      AX166= "44","P",
      IF(OR(AX166= "2-2",AX166="0-2",AX166="-1-2",AX166="-2-2",AX166="-2-1",AX166="-20",AX166="-22" ),"R",
              IF(
                OR(AX166= "24",AX166="04",AX166="-14"),"M",
                IF(
                  OR(AX166= "20",AX166="22",AX166="0-1",AX166="00",AX166="02",AX166="-1-1",AX166="-10"),"I",""
                )
              )
      )
    )
  )
)</f>
        <v/>
      </c>
      <c r="BJ166" t="str">
        <f xml:space="preserve"> IF(OR(AY166= "4-2", AY166= "2-1", AY166= "-12", AY166= "-24"),"Q",
  IF(
    OR(AY166= "4-1", AY166= "40", AY166= "42"),"A",
    IF(
      AY166= "44","P",
      IF(OR(AY166= "2-2",AY166="0-2",AY166="-1-2",AY166="-2-2",AY166="-2-1",AY166="-20",AY166="-22" ),"R",
              IF(
                OR(AY166= "24",AY166="04",AY166="-14"),"M",
                IF(
                  OR(AY166= "20",AY166="22",AY166="0-1",AY166="00",AY166="02",AY166="-1-1",AY166="-10"),"I",""
                )
              )
      )
    )
  )
)</f>
        <v/>
      </c>
      <c r="BK166" t="str">
        <f xml:space="preserve"> IF(OR(AZ166= "4-2", AZ166= "2-1", AZ166= "-12", AZ166= "-24"),"Q",
  IF(
    OR(AZ166= "4-1", AZ166= "40", AZ166= "42"),"A",
    IF(
      AZ166= "44","P",
      IF(OR(AZ166= "2-2",AZ166="0-2",AZ166="-1-2",AZ166="-2-2",AZ166="-2-1",AZ166="-20",AZ166="-22" ),"R",
              IF(
                OR(AZ166= "24",AZ166="04",AZ166="-14"),"M",
                IF(
                  OR(AZ166= "20",AZ166="22",AZ166="0-1",AZ166="00",AZ166="02",AZ166="-1-1",AZ166="-10"),"I",""
                )
              )
      )
    )
  )
)</f>
        <v/>
      </c>
      <c r="BL166" t="str">
        <f xml:space="preserve"> IF(OR(BA166= "4-2", BA166= "2-1", BA166= "-12", BA166= "-24"),"Q",
  IF(
    OR(BA166= "4-1", BA166= "40", BA166= "42"),"A",
    IF(
      BA166= "44","P",
      IF(OR(BA166= "2-2",BA166="0-2",BA166="-1-2",BA166="-2-2",BA166="-2-1",BA166="-20",BA166="-22" ),"R",
              IF(
                OR(BA166= "24",BA166="04",BA166="-14"),"M",
                IF(
                  OR(BA166= "20",BA166="22",BA166="0-1",BA166="00",BA166="02",BA166="-1-1",BA166="-10"),"I",""
                )
              )
      )
    )
  )
)</f>
        <v/>
      </c>
    </row>
    <row r="167" spans="23:64" x14ac:dyDescent="0.25">
      <c r="W167" t="b">
        <f>IF(OR(B167=Локализация!$C$118,B167=5),4,IF(OR(B167=Локализация!$C$119,B167=4),2,IF(OR(B167=Локализация!$C$120,B167=3),0,IF(OR(B167=Локализация!$C$121,B167=2),-1,IF(OR(B167=Локализация!$C$122,B167=1),-2)))))</f>
        <v>0</v>
      </c>
      <c r="X167" t="b">
        <f>IF(OR(C167=Локализация!$C$124,C167=5),-2,IF(OR(C167=Локализация!$C$125,C167=4),-1,IF(OR(C167=Локализация!$C$126,C167=3),0,IF(OR(C167=Локализация!$C$127,C167=2),2,IF(OR(C167=Локализация!$C$128,C167=1),4)))))</f>
        <v>0</v>
      </c>
      <c r="Y167" t="b">
        <f>IF(OR(D167=Локализация!$C$118,D167=5),4,IF(OR(D167=Локализация!$C$119,D167=4),2,IF(OR(D167=Локализация!$C$120,D167=3),0,IF(OR(D167=Локализация!$C$121,D167=2),-1,IF(OR(D167=Локализация!$C$122,D167=1),-2)))))</f>
        <v>0</v>
      </c>
      <c r="Z167" t="b">
        <f>IF(OR(E167=Локализация!$C$124,E167=5),-2,IF(OR(E167=Локализация!$C$125,E167=4),-1,IF(OR(E167=Локализация!$C$126,E167=3),0,IF(OR(E167=Локализация!$C$127,E167=2),2,IF(OR(E167=Локализация!$C$128,E167=1),4)))))</f>
        <v>0</v>
      </c>
      <c r="AA167" t="b">
        <f>IF(OR(F167=Локализация!$C$118,F167=5),4,IF(OR(F167=Локализация!$C$119,F167=4),2,IF(OR(F167=Локализация!$C$120,F167=3),0,IF(OR(F167=Локализация!$C$121,F167=2),-1,IF(OR(F167=Локализация!$C$122,F167=1),-2)))))</f>
        <v>0</v>
      </c>
      <c r="AB167" t="b">
        <f>IF(OR(G167=Локализация!$C$124,G167=5),-2,IF(OR(G167=Локализация!$C$125,G167=4),-1,IF(OR(G167=Локализация!$C$126,G167=3),0,IF(OR(G167=Локализация!$C$127,G167=2),2,IF(OR(G167=Локализация!$C$128,G167=1),4)))))</f>
        <v>0</v>
      </c>
      <c r="AC167" t="b">
        <f>IF(OR(H167=Локализация!$C$118,H167=5),4,IF(OR(H167=Локализация!$C$119,H167=4),2,IF(OR(H167=Локализация!$C$120,H167=3),0,IF(OR(H167=Локализация!$C$121,H167=2),-1,IF(OR(H167=Локализация!$C$122,H167=1),-2)))))</f>
        <v>0</v>
      </c>
      <c r="AD167" t="b">
        <f>IF(OR(I167=Локализация!$C$124,I167=5),-2,IF(OR(I167=Локализация!$C$125,I167=4),-1,IF(OR(I167=Локализация!$C$126,I167=3),0,IF(OR(I167=Локализация!$C$127,I167=2),2,IF(OR(I167=Локализация!$C$128,I167=1),4)))))</f>
        <v>0</v>
      </c>
      <c r="AE167" t="b">
        <f>IF(OR(J167=Локализация!$C$118,J167=5),4,IF(OR(J167=Локализация!$C$119,J167=4),2,IF(OR(J167=Локализация!$C$120,J167=3),0,IF(OR(J167=Локализация!$C$121,J167=2),-1,IF(OR(J167=Локализация!$C$122,J167=1),-2)))))</f>
        <v>0</v>
      </c>
      <c r="AF167" t="b">
        <f>IF(OR(K167=Локализация!$C$124,K167=5),-2,IF(OR(K167=Локализация!$C$125,K167=4),-1,IF(OR(K167=Локализация!$C$126,K167=3),0,IF(OR(K167=Локализация!$C$127,K167=2),2,IF(OR(K167=Локализация!$C$128,K167=1),4)))))</f>
        <v>0</v>
      </c>
      <c r="AG167" t="b">
        <f>IF(OR(L167=Локализация!$C$118,L167=5),4,IF(OR(L167=Локализация!$C$119,L167=4),2,IF(OR(L167=Локализация!$C$120,L167=3),0,IF(OR(L167=Локализация!$C$121,L167=2),-1,IF(OR(L167=Локализация!$C$122,L167=1),-2)))))</f>
        <v>0</v>
      </c>
      <c r="AH167" t="b">
        <f>IF(OR(M167=Локализация!$C$124,M167=5),-2,IF(OR(M167=Локализация!$C$125,M167=4),-1,IF(OR(M167=Локализация!$C$126,M167=3),0,IF(OR(M167=Локализация!$C$127,M167=2),2,IF(OR(M167=Локализация!$C$128,M167=1),4)))))</f>
        <v>0</v>
      </c>
      <c r="AI167" t="b">
        <f>IF(OR(N167=Локализация!$C$118,N167=5),4,IF(OR(N167=Локализация!$C$119,N167=4),2,IF(OR(N167=Локализация!$C$120,N167=3),0,IF(OR(N167=Локализация!$C$121,N167=2),-1,IF(OR(N167=Локализация!$C$122,N167=1),-2)))))</f>
        <v>0</v>
      </c>
      <c r="AJ167" t="b">
        <f>IF(OR(O167=Локализация!$C$124,O167=5),-2,IF(OR(O167=Локализация!$C$125,O167=4),-1,IF(OR(O167=Локализация!$C$126,O167=3),0,IF(OR(O167=Локализация!$C$127,O167=2),2,IF(OR(O167=Локализация!$C$128,O167=1),4)))))</f>
        <v>0</v>
      </c>
      <c r="AK167" t="b">
        <f>IF(OR(P167=Локализация!$C$118,P167=5),4,IF(OR(P167=Локализация!$C$119,P167=4),2,IF(OR(P167=Локализация!$C$120,P167=3),0,IF(OR(P167=Локализация!$C$121,P167=2),-1,IF(OR(P167=Локализация!$C$122,P167=1),-2)))))</f>
        <v>0</v>
      </c>
      <c r="AL167" t="b">
        <f>IF(OR(Q167=Локализация!$C$124,Q167=5),-2,IF(OR(Q167=Локализация!$C$125,Q167=4),-1,IF(OR(Q167=Локализация!$C$126,Q167=3),0,IF(OR(Q167=Локализация!$C$127,Q167=2),2,IF(OR(Q167=Локализация!$C$128,Q167=1),4)))))</f>
        <v>0</v>
      </c>
      <c r="AM167" t="b">
        <f>IF(OR(R167=Локализация!$C$118,R167=5),4,IF(OR(R167=Локализация!$C$119,R167=4),2,IF(OR(R167=Локализация!$C$120,R167=3),0,IF(OR(R167=Локализация!$C$121,R167=2),-1,IF(OR(R167=Локализация!$C$122,R167=1),-2)))))</f>
        <v>0</v>
      </c>
      <c r="AN167" t="b">
        <f>IF(OR(S167=Локализация!$C$124,S167=5),-2,IF(OR(S167=Локализация!$C$125,S167=4),-1,IF(OR(S167=Локализация!$C$126,S167=3),0,IF(OR(S167=Локализация!$C$127,S167=2),2,IF(OR(S167=Локализация!$C$128,S167=1),4)))))</f>
        <v>0</v>
      </c>
      <c r="AO167" t="b">
        <f>IF(OR(T167=Локализация!$C$118,T167=5),4,IF(OR(T167=Локализация!$C$119,T167=4),2,IF(OR(T167=Локализация!$C$120,T167=3),0,IF(OR(T167=Локализация!$C$121,T167=2),-1,IF(OR(T167=Локализация!$C$122,T167=1),-2)))))</f>
        <v>0</v>
      </c>
      <c r="AP167" t="b">
        <f>IF(OR(U167=Локализация!$C$124,U167=5),-2,IF(OR(U167=Локализация!$C$125,U167=4),-1,IF(OR(U167=Локализация!$C$126,U167=3),0,IF(OR(U167=Локализация!$C$127,U167=2),2,IF(OR(U167=Локализация!$C$128,U167=1),4)))))</f>
        <v>0</v>
      </c>
      <c r="AR167" t="str">
        <f>CONCATENATE(W167,X167)</f>
        <v>ЛОЖЬЛОЖЬ</v>
      </c>
      <c r="AS167" t="str">
        <f>CONCATENATE(Y167,Z167)</f>
        <v>ЛОЖЬЛОЖЬ</v>
      </c>
      <c r="AT167" t="str">
        <f>CONCATENATE(AA167,AB167)</f>
        <v>ЛОЖЬЛОЖЬ</v>
      </c>
      <c r="AU167" t="str">
        <f>CONCATENATE(AC167,AD167)</f>
        <v>ЛОЖЬЛОЖЬ</v>
      </c>
      <c r="AV167" t="str">
        <f>CONCATENATE(AE167,AF167)</f>
        <v>ЛОЖЬЛОЖЬ</v>
      </c>
      <c r="AW167" t="str">
        <f>CONCATENATE(AG167,AH167)</f>
        <v>ЛОЖЬЛОЖЬ</v>
      </c>
      <c r="AX167" t="str">
        <f>CONCATENATE(AI167,AJ167)</f>
        <v>ЛОЖЬЛОЖЬ</v>
      </c>
      <c r="AY167" t="str">
        <f>CONCATENATE(AK167,AL167)</f>
        <v>ЛОЖЬЛОЖЬ</v>
      </c>
      <c r="AZ167" t="str">
        <f>CONCATENATE(AM167,AN167)</f>
        <v>ЛОЖЬЛОЖЬ</v>
      </c>
      <c r="BA167" t="str">
        <f>CONCATENATE(AO167,AP167)</f>
        <v>ЛОЖЬЛОЖЬ</v>
      </c>
      <c r="BC167" t="str">
        <f xml:space="preserve"> IF(OR(AR167= "4-2", AR167= "2-1", AR167= "-12", AR167= "-24"),"Q",
  IF(
    OR(AR167= "4-1", AR167= "40", AR167= "42"),"A",
    IF(
      AR167= "44","P",
      IF(OR(AR167= "2-2",AR167="0-2",AR167="-1-2",AR167="-2-2",AR167="-2-1",AR167="-20",AR167="-22" ),"R",
              IF(
                OR(AR167= "24",AR167="04",AR167="-14"),"M",
                IF(
                  OR(AR167= "20",AR167="22",AR167="0-1",AR167="00",AR167="02",AR167="-1-1",AR167="-10"),"I",""
                )
              )
      )
    )
  )
)</f>
        <v/>
      </c>
      <c r="BD167" t="str">
        <f xml:space="preserve"> IF(OR(AS167= "4-2", AS167= "2-1", AS167= "-12", AS167= "-24"),"Q",
  IF(
    OR(AS167= "4-1", AS167= "40", AS167= "42"),"A",
    IF(
      AS167= "44","P",
      IF(OR(AS167= "2-2",AS167="0-2",AS167="-1-2",AS167="-2-2",AS167="-2-1",AS167="-20",AS167="-22" ),"R",
              IF(
                OR(AS167= "24",AS167="04",AS167="-14"),"M",
                IF(
                  OR(AS167= "20",AS167="22",AS167="0-1",AS167="00",AS167="02",AS167="-1-1",AS167="-10"),"I",""
                )
              )
      )
    )
  )
)</f>
        <v/>
      </c>
      <c r="BE167" t="str">
        <f xml:space="preserve"> IF(OR(AT167= "4-2", AT167= "2-1", AT167= "-12", AT167= "-24"),"Q",
  IF(
    OR(AT167= "4-1", AT167= "40", AT167= "42"),"A",
    IF(
      AT167= "44","P",
      IF(OR(AT167= "2-2",AT167="0-2",AT167="-1-2",AT167="-2-2",AT167="-2-1",AT167="-20",AT167="-22" ),"R",
              IF(
                OR(AT167= "24",AT167="04",AT167="-14"),"M",
                IF(
                  OR(AT167= "20",AT167="22",AT167="0-1",AT167="00",AT167="02",AT167="-1-1",AT167="-10"),"I",""
                )
              )
      )
    )
  )
)</f>
        <v/>
      </c>
      <c r="BF167" t="str">
        <f xml:space="preserve"> IF(OR(AU167= "4-2", AU167= "2-1", AU167= "-12", AU167= "-24"),"Q",
  IF(
    OR(AU167= "4-1", AU167= "40", AU167= "42"),"A",
    IF(
      AU167= "44","P",
      IF(OR(AU167= "2-2",AU167="0-2",AU167="-1-2",AU167="-2-2",AU167="-2-1",AU167="-20",AU167="-22" ),"R",
              IF(
                OR(AU167= "24",AU167="04",AU167="-14"),"M",
                IF(
                  OR(AU167= "20",AU167="22",AU167="0-1",AU167="00",AU167="02",AU167="-1-1",AU167="-10"),"I",""
                )
              )
      )
    )
  )
)</f>
        <v/>
      </c>
      <c r="BG167" t="str">
        <f xml:space="preserve"> IF(OR(AV167= "4-2", AV167= "2-1", AV167= "-12", AV167= "-24"),"Q",
  IF(
    OR(AV167= "4-1", AV167= "40", AV167= "42"),"A",
    IF(
      AV167= "44","P",
      IF(OR(AV167= "2-2",AV167="0-2",AV167="-1-2",AV167="-2-2",AV167="-2-1",AV167="-20",AV167="-22" ),"R",
              IF(
                OR(AV167= "24",AV167="04",AV167="-14"),"M",
                IF(
                  OR(AV167= "20",AV167="22",AV167="0-1",AV167="00",AV167="02",AV167="-1-1",AV167="-10"),"I",""
                )
              )
      )
    )
  )
)</f>
        <v/>
      </c>
      <c r="BH167" t="str">
        <f xml:space="preserve"> IF(OR(AW167= "4-2", AW167= "2-1", AW167= "-12", AW167= "-24"),"Q",
  IF(
    OR(AW167= "4-1", AW167= "40", AW167= "42"),"A",
    IF(
      AW167= "44","P",
      IF(OR(AW167= "2-2",AW167="0-2",AW167="-1-2",AW167="-2-2",AW167="-2-1",AW167="-20",AW167="-22" ),"R",
              IF(
                OR(AW167= "24",AW167="04",AW167="-14"),"M",
                IF(
                  OR(AW167= "20",AW167="22",AW167="0-1",AW167="00",AW167="02",AW167="-1-1",AW167="-10"),"I",""
                )
              )
      )
    )
  )
)</f>
        <v/>
      </c>
      <c r="BI167" t="str">
        <f xml:space="preserve"> IF(OR(AX167= "4-2", AX167= "2-1", AX167= "-12", AX167= "-24"),"Q",
  IF(
    OR(AX167= "4-1", AX167= "40", AX167= "42"),"A",
    IF(
      AX167= "44","P",
      IF(OR(AX167= "2-2",AX167="0-2",AX167="-1-2",AX167="-2-2",AX167="-2-1",AX167="-20",AX167="-22" ),"R",
              IF(
                OR(AX167= "24",AX167="04",AX167="-14"),"M",
                IF(
                  OR(AX167= "20",AX167="22",AX167="0-1",AX167="00",AX167="02",AX167="-1-1",AX167="-10"),"I",""
                )
              )
      )
    )
  )
)</f>
        <v/>
      </c>
      <c r="BJ167" t="str">
        <f xml:space="preserve"> IF(OR(AY167= "4-2", AY167= "2-1", AY167= "-12", AY167= "-24"),"Q",
  IF(
    OR(AY167= "4-1", AY167= "40", AY167= "42"),"A",
    IF(
      AY167= "44","P",
      IF(OR(AY167= "2-2",AY167="0-2",AY167="-1-2",AY167="-2-2",AY167="-2-1",AY167="-20",AY167="-22" ),"R",
              IF(
                OR(AY167= "24",AY167="04",AY167="-14"),"M",
                IF(
                  OR(AY167= "20",AY167="22",AY167="0-1",AY167="00",AY167="02",AY167="-1-1",AY167="-10"),"I",""
                )
              )
      )
    )
  )
)</f>
        <v/>
      </c>
      <c r="BK167" t="str">
        <f xml:space="preserve"> IF(OR(AZ167= "4-2", AZ167= "2-1", AZ167= "-12", AZ167= "-24"),"Q",
  IF(
    OR(AZ167= "4-1", AZ167= "40", AZ167= "42"),"A",
    IF(
      AZ167= "44","P",
      IF(OR(AZ167= "2-2",AZ167="0-2",AZ167="-1-2",AZ167="-2-2",AZ167="-2-1",AZ167="-20",AZ167="-22" ),"R",
              IF(
                OR(AZ167= "24",AZ167="04",AZ167="-14"),"M",
                IF(
                  OR(AZ167= "20",AZ167="22",AZ167="0-1",AZ167="00",AZ167="02",AZ167="-1-1",AZ167="-10"),"I",""
                )
              )
      )
    )
  )
)</f>
        <v/>
      </c>
      <c r="BL167" t="str">
        <f xml:space="preserve"> IF(OR(BA167= "4-2", BA167= "2-1", BA167= "-12", BA167= "-24"),"Q",
  IF(
    OR(BA167= "4-1", BA167= "40", BA167= "42"),"A",
    IF(
      BA167= "44","P",
      IF(OR(BA167= "2-2",BA167="0-2",BA167="-1-2",BA167="-2-2",BA167="-2-1",BA167="-20",BA167="-22" ),"R",
              IF(
                OR(BA167= "24",BA167="04",BA167="-14"),"M",
                IF(
                  OR(BA167= "20",BA167="22",BA167="0-1",BA167="00",BA167="02",BA167="-1-1",BA167="-10"),"I",""
                )
              )
      )
    )
  )
)</f>
        <v/>
      </c>
    </row>
    <row r="168" spans="23:64" x14ac:dyDescent="0.25">
      <c r="W168" t="b">
        <f>IF(OR(B168=Локализация!$C$118,B168=5),4,IF(OR(B168=Локализация!$C$119,B168=4),2,IF(OR(B168=Локализация!$C$120,B168=3),0,IF(OR(B168=Локализация!$C$121,B168=2),-1,IF(OR(B168=Локализация!$C$122,B168=1),-2)))))</f>
        <v>0</v>
      </c>
      <c r="X168" t="b">
        <f>IF(OR(C168=Локализация!$C$124,C168=5),-2,IF(OR(C168=Локализация!$C$125,C168=4),-1,IF(OR(C168=Локализация!$C$126,C168=3),0,IF(OR(C168=Локализация!$C$127,C168=2),2,IF(OR(C168=Локализация!$C$128,C168=1),4)))))</f>
        <v>0</v>
      </c>
      <c r="Y168" t="b">
        <f>IF(OR(D168=Локализация!$C$118,D168=5),4,IF(OR(D168=Локализация!$C$119,D168=4),2,IF(OR(D168=Локализация!$C$120,D168=3),0,IF(OR(D168=Локализация!$C$121,D168=2),-1,IF(OR(D168=Локализация!$C$122,D168=1),-2)))))</f>
        <v>0</v>
      </c>
      <c r="Z168" t="b">
        <f>IF(OR(E168=Локализация!$C$124,E168=5),-2,IF(OR(E168=Локализация!$C$125,E168=4),-1,IF(OR(E168=Локализация!$C$126,E168=3),0,IF(OR(E168=Локализация!$C$127,E168=2),2,IF(OR(E168=Локализация!$C$128,E168=1),4)))))</f>
        <v>0</v>
      </c>
      <c r="AA168" t="b">
        <f>IF(OR(F168=Локализация!$C$118,F168=5),4,IF(OR(F168=Локализация!$C$119,F168=4),2,IF(OR(F168=Локализация!$C$120,F168=3),0,IF(OR(F168=Локализация!$C$121,F168=2),-1,IF(OR(F168=Локализация!$C$122,F168=1),-2)))))</f>
        <v>0</v>
      </c>
      <c r="AB168" t="b">
        <f>IF(OR(G168=Локализация!$C$124,G168=5),-2,IF(OR(G168=Локализация!$C$125,G168=4),-1,IF(OR(G168=Локализация!$C$126,G168=3),0,IF(OR(G168=Локализация!$C$127,G168=2),2,IF(OR(G168=Локализация!$C$128,G168=1),4)))))</f>
        <v>0</v>
      </c>
      <c r="AC168" t="b">
        <f>IF(OR(H168=Локализация!$C$118,H168=5),4,IF(OR(H168=Локализация!$C$119,H168=4),2,IF(OR(H168=Локализация!$C$120,H168=3),0,IF(OR(H168=Локализация!$C$121,H168=2),-1,IF(OR(H168=Локализация!$C$122,H168=1),-2)))))</f>
        <v>0</v>
      </c>
      <c r="AD168" t="b">
        <f>IF(OR(I168=Локализация!$C$124,I168=5),-2,IF(OR(I168=Локализация!$C$125,I168=4),-1,IF(OR(I168=Локализация!$C$126,I168=3),0,IF(OR(I168=Локализация!$C$127,I168=2),2,IF(OR(I168=Локализация!$C$128,I168=1),4)))))</f>
        <v>0</v>
      </c>
      <c r="AE168" t="b">
        <f>IF(OR(J168=Локализация!$C$118,J168=5),4,IF(OR(J168=Локализация!$C$119,J168=4),2,IF(OR(J168=Локализация!$C$120,J168=3),0,IF(OR(J168=Локализация!$C$121,J168=2),-1,IF(OR(J168=Локализация!$C$122,J168=1),-2)))))</f>
        <v>0</v>
      </c>
      <c r="AF168" t="b">
        <f>IF(OR(K168=Локализация!$C$124,K168=5),-2,IF(OR(K168=Локализация!$C$125,K168=4),-1,IF(OR(K168=Локализация!$C$126,K168=3),0,IF(OR(K168=Локализация!$C$127,K168=2),2,IF(OR(K168=Локализация!$C$128,K168=1),4)))))</f>
        <v>0</v>
      </c>
      <c r="AG168" t="b">
        <f>IF(OR(L168=Локализация!$C$118,L168=5),4,IF(OR(L168=Локализация!$C$119,L168=4),2,IF(OR(L168=Локализация!$C$120,L168=3),0,IF(OR(L168=Локализация!$C$121,L168=2),-1,IF(OR(L168=Локализация!$C$122,L168=1),-2)))))</f>
        <v>0</v>
      </c>
      <c r="AH168" t="b">
        <f>IF(OR(M168=Локализация!$C$124,M168=5),-2,IF(OR(M168=Локализация!$C$125,M168=4),-1,IF(OR(M168=Локализация!$C$126,M168=3),0,IF(OR(M168=Локализация!$C$127,M168=2),2,IF(OR(M168=Локализация!$C$128,M168=1),4)))))</f>
        <v>0</v>
      </c>
      <c r="AI168" t="b">
        <f>IF(OR(N168=Локализация!$C$118,N168=5),4,IF(OR(N168=Локализация!$C$119,N168=4),2,IF(OR(N168=Локализация!$C$120,N168=3),0,IF(OR(N168=Локализация!$C$121,N168=2),-1,IF(OR(N168=Локализация!$C$122,N168=1),-2)))))</f>
        <v>0</v>
      </c>
      <c r="AJ168" t="b">
        <f>IF(OR(O168=Локализация!$C$124,O168=5),-2,IF(OR(O168=Локализация!$C$125,O168=4),-1,IF(OR(O168=Локализация!$C$126,O168=3),0,IF(OR(O168=Локализация!$C$127,O168=2),2,IF(OR(O168=Локализация!$C$128,O168=1),4)))))</f>
        <v>0</v>
      </c>
      <c r="AK168" t="b">
        <f>IF(OR(P168=Локализация!$C$118,P168=5),4,IF(OR(P168=Локализация!$C$119,P168=4),2,IF(OR(P168=Локализация!$C$120,P168=3),0,IF(OR(P168=Локализация!$C$121,P168=2),-1,IF(OR(P168=Локализация!$C$122,P168=1),-2)))))</f>
        <v>0</v>
      </c>
      <c r="AL168" t="b">
        <f>IF(OR(Q168=Локализация!$C$124,Q168=5),-2,IF(OR(Q168=Локализация!$C$125,Q168=4),-1,IF(OR(Q168=Локализация!$C$126,Q168=3),0,IF(OR(Q168=Локализация!$C$127,Q168=2),2,IF(OR(Q168=Локализация!$C$128,Q168=1),4)))))</f>
        <v>0</v>
      </c>
      <c r="AM168" t="b">
        <f>IF(OR(R168=Локализация!$C$118,R168=5),4,IF(OR(R168=Локализация!$C$119,R168=4),2,IF(OR(R168=Локализация!$C$120,R168=3),0,IF(OR(R168=Локализация!$C$121,R168=2),-1,IF(OR(R168=Локализация!$C$122,R168=1),-2)))))</f>
        <v>0</v>
      </c>
      <c r="AN168" t="b">
        <f>IF(OR(S168=Локализация!$C$124,S168=5),-2,IF(OR(S168=Локализация!$C$125,S168=4),-1,IF(OR(S168=Локализация!$C$126,S168=3),0,IF(OR(S168=Локализация!$C$127,S168=2),2,IF(OR(S168=Локализация!$C$128,S168=1),4)))))</f>
        <v>0</v>
      </c>
      <c r="AO168" t="b">
        <f>IF(OR(T168=Локализация!$C$118,T168=5),4,IF(OR(T168=Локализация!$C$119,T168=4),2,IF(OR(T168=Локализация!$C$120,T168=3),0,IF(OR(T168=Локализация!$C$121,T168=2),-1,IF(OR(T168=Локализация!$C$122,T168=1),-2)))))</f>
        <v>0</v>
      </c>
      <c r="AP168" t="b">
        <f>IF(OR(U168=Локализация!$C$124,U168=5),-2,IF(OR(U168=Локализация!$C$125,U168=4),-1,IF(OR(U168=Локализация!$C$126,U168=3),0,IF(OR(U168=Локализация!$C$127,U168=2),2,IF(OR(U168=Локализация!$C$128,U168=1),4)))))</f>
        <v>0</v>
      </c>
      <c r="AR168" t="str">
        <f>CONCATENATE(W168,X168)</f>
        <v>ЛОЖЬЛОЖЬ</v>
      </c>
      <c r="AS168" t="str">
        <f>CONCATENATE(Y168,Z168)</f>
        <v>ЛОЖЬЛОЖЬ</v>
      </c>
      <c r="AT168" t="str">
        <f>CONCATENATE(AA168,AB168)</f>
        <v>ЛОЖЬЛОЖЬ</v>
      </c>
      <c r="AU168" t="str">
        <f>CONCATENATE(AC168,AD168)</f>
        <v>ЛОЖЬЛОЖЬ</v>
      </c>
      <c r="AV168" t="str">
        <f>CONCATENATE(AE168,AF168)</f>
        <v>ЛОЖЬЛОЖЬ</v>
      </c>
      <c r="AW168" t="str">
        <f>CONCATENATE(AG168,AH168)</f>
        <v>ЛОЖЬЛОЖЬ</v>
      </c>
      <c r="AX168" t="str">
        <f>CONCATENATE(AI168,AJ168)</f>
        <v>ЛОЖЬЛОЖЬ</v>
      </c>
      <c r="AY168" t="str">
        <f>CONCATENATE(AK168,AL168)</f>
        <v>ЛОЖЬЛОЖЬ</v>
      </c>
      <c r="AZ168" t="str">
        <f>CONCATENATE(AM168,AN168)</f>
        <v>ЛОЖЬЛОЖЬ</v>
      </c>
      <c r="BA168" t="str">
        <f>CONCATENATE(AO168,AP168)</f>
        <v>ЛОЖЬЛОЖЬ</v>
      </c>
      <c r="BC168" t="str">
        <f xml:space="preserve"> IF(OR(AR168= "4-2", AR168= "2-1", AR168= "-12", AR168= "-24"),"Q",
  IF(
    OR(AR168= "4-1", AR168= "40", AR168= "42"),"A",
    IF(
      AR168= "44","P",
      IF(OR(AR168= "2-2",AR168="0-2",AR168="-1-2",AR168="-2-2",AR168="-2-1",AR168="-20",AR168="-22" ),"R",
              IF(
                OR(AR168= "24",AR168="04",AR168="-14"),"M",
                IF(
                  OR(AR168= "20",AR168="22",AR168="0-1",AR168="00",AR168="02",AR168="-1-1",AR168="-10"),"I",""
                )
              )
      )
    )
  )
)</f>
        <v/>
      </c>
      <c r="BD168" t="str">
        <f xml:space="preserve"> IF(OR(AS168= "4-2", AS168= "2-1", AS168= "-12", AS168= "-24"),"Q",
  IF(
    OR(AS168= "4-1", AS168= "40", AS168= "42"),"A",
    IF(
      AS168= "44","P",
      IF(OR(AS168= "2-2",AS168="0-2",AS168="-1-2",AS168="-2-2",AS168="-2-1",AS168="-20",AS168="-22" ),"R",
              IF(
                OR(AS168= "24",AS168="04",AS168="-14"),"M",
                IF(
                  OR(AS168= "20",AS168="22",AS168="0-1",AS168="00",AS168="02",AS168="-1-1",AS168="-10"),"I",""
                )
              )
      )
    )
  )
)</f>
        <v/>
      </c>
      <c r="BE168" t="str">
        <f xml:space="preserve"> IF(OR(AT168= "4-2", AT168= "2-1", AT168= "-12", AT168= "-24"),"Q",
  IF(
    OR(AT168= "4-1", AT168= "40", AT168= "42"),"A",
    IF(
      AT168= "44","P",
      IF(OR(AT168= "2-2",AT168="0-2",AT168="-1-2",AT168="-2-2",AT168="-2-1",AT168="-20",AT168="-22" ),"R",
              IF(
                OR(AT168= "24",AT168="04",AT168="-14"),"M",
                IF(
                  OR(AT168= "20",AT168="22",AT168="0-1",AT168="00",AT168="02",AT168="-1-1",AT168="-10"),"I",""
                )
              )
      )
    )
  )
)</f>
        <v/>
      </c>
      <c r="BF168" t="str">
        <f xml:space="preserve"> IF(OR(AU168= "4-2", AU168= "2-1", AU168= "-12", AU168= "-24"),"Q",
  IF(
    OR(AU168= "4-1", AU168= "40", AU168= "42"),"A",
    IF(
      AU168= "44","P",
      IF(OR(AU168= "2-2",AU168="0-2",AU168="-1-2",AU168="-2-2",AU168="-2-1",AU168="-20",AU168="-22" ),"R",
              IF(
                OR(AU168= "24",AU168="04",AU168="-14"),"M",
                IF(
                  OR(AU168= "20",AU168="22",AU168="0-1",AU168="00",AU168="02",AU168="-1-1",AU168="-10"),"I",""
                )
              )
      )
    )
  )
)</f>
        <v/>
      </c>
      <c r="BG168" t="str">
        <f xml:space="preserve"> IF(OR(AV168= "4-2", AV168= "2-1", AV168= "-12", AV168= "-24"),"Q",
  IF(
    OR(AV168= "4-1", AV168= "40", AV168= "42"),"A",
    IF(
      AV168= "44","P",
      IF(OR(AV168= "2-2",AV168="0-2",AV168="-1-2",AV168="-2-2",AV168="-2-1",AV168="-20",AV168="-22" ),"R",
              IF(
                OR(AV168= "24",AV168="04",AV168="-14"),"M",
                IF(
                  OR(AV168= "20",AV168="22",AV168="0-1",AV168="00",AV168="02",AV168="-1-1",AV168="-10"),"I",""
                )
              )
      )
    )
  )
)</f>
        <v/>
      </c>
      <c r="BH168" t="str">
        <f xml:space="preserve"> IF(OR(AW168= "4-2", AW168= "2-1", AW168= "-12", AW168= "-24"),"Q",
  IF(
    OR(AW168= "4-1", AW168= "40", AW168= "42"),"A",
    IF(
      AW168= "44","P",
      IF(OR(AW168= "2-2",AW168="0-2",AW168="-1-2",AW168="-2-2",AW168="-2-1",AW168="-20",AW168="-22" ),"R",
              IF(
                OR(AW168= "24",AW168="04",AW168="-14"),"M",
                IF(
                  OR(AW168= "20",AW168="22",AW168="0-1",AW168="00",AW168="02",AW168="-1-1",AW168="-10"),"I",""
                )
              )
      )
    )
  )
)</f>
        <v/>
      </c>
      <c r="BI168" t="str">
        <f xml:space="preserve"> IF(OR(AX168= "4-2", AX168= "2-1", AX168= "-12", AX168= "-24"),"Q",
  IF(
    OR(AX168= "4-1", AX168= "40", AX168= "42"),"A",
    IF(
      AX168= "44","P",
      IF(OR(AX168= "2-2",AX168="0-2",AX168="-1-2",AX168="-2-2",AX168="-2-1",AX168="-20",AX168="-22" ),"R",
              IF(
                OR(AX168= "24",AX168="04",AX168="-14"),"M",
                IF(
                  OR(AX168= "20",AX168="22",AX168="0-1",AX168="00",AX168="02",AX168="-1-1",AX168="-10"),"I",""
                )
              )
      )
    )
  )
)</f>
        <v/>
      </c>
      <c r="BJ168" t="str">
        <f xml:space="preserve"> IF(OR(AY168= "4-2", AY168= "2-1", AY168= "-12", AY168= "-24"),"Q",
  IF(
    OR(AY168= "4-1", AY168= "40", AY168= "42"),"A",
    IF(
      AY168= "44","P",
      IF(OR(AY168= "2-2",AY168="0-2",AY168="-1-2",AY168="-2-2",AY168="-2-1",AY168="-20",AY168="-22" ),"R",
              IF(
                OR(AY168= "24",AY168="04",AY168="-14"),"M",
                IF(
                  OR(AY168= "20",AY168="22",AY168="0-1",AY168="00",AY168="02",AY168="-1-1",AY168="-10"),"I",""
                )
              )
      )
    )
  )
)</f>
        <v/>
      </c>
      <c r="BK168" t="str">
        <f xml:space="preserve"> IF(OR(AZ168= "4-2", AZ168= "2-1", AZ168= "-12", AZ168= "-24"),"Q",
  IF(
    OR(AZ168= "4-1", AZ168= "40", AZ168= "42"),"A",
    IF(
      AZ168= "44","P",
      IF(OR(AZ168= "2-2",AZ168="0-2",AZ168="-1-2",AZ168="-2-2",AZ168="-2-1",AZ168="-20",AZ168="-22" ),"R",
              IF(
                OR(AZ168= "24",AZ168="04",AZ168="-14"),"M",
                IF(
                  OR(AZ168= "20",AZ168="22",AZ168="0-1",AZ168="00",AZ168="02",AZ168="-1-1",AZ168="-10"),"I",""
                )
              )
      )
    )
  )
)</f>
        <v/>
      </c>
      <c r="BL168" t="str">
        <f xml:space="preserve"> IF(OR(BA168= "4-2", BA168= "2-1", BA168= "-12", BA168= "-24"),"Q",
  IF(
    OR(BA168= "4-1", BA168= "40", BA168= "42"),"A",
    IF(
      BA168= "44","P",
      IF(OR(BA168= "2-2",BA168="0-2",BA168="-1-2",BA168="-2-2",BA168="-2-1",BA168="-20",BA168="-22" ),"R",
              IF(
                OR(BA168= "24",BA168="04",BA168="-14"),"M",
                IF(
                  OR(BA168= "20",BA168="22",BA168="0-1",BA168="00",BA168="02",BA168="-1-1",BA168="-10"),"I",""
                )
              )
      )
    )
  )
)</f>
        <v/>
      </c>
    </row>
    <row r="169" spans="23:64" x14ac:dyDescent="0.25">
      <c r="W169" t="b">
        <f>IF(OR(B169=Локализация!$C$118,B169=5),4,IF(OR(B169=Локализация!$C$119,B169=4),2,IF(OR(B169=Локализация!$C$120,B169=3),0,IF(OR(B169=Локализация!$C$121,B169=2),-1,IF(OR(B169=Локализация!$C$122,B169=1),-2)))))</f>
        <v>0</v>
      </c>
      <c r="X169" t="b">
        <f>IF(OR(C169=Локализация!$C$124,C169=5),-2,IF(OR(C169=Локализация!$C$125,C169=4),-1,IF(OR(C169=Локализация!$C$126,C169=3),0,IF(OR(C169=Локализация!$C$127,C169=2),2,IF(OR(C169=Локализация!$C$128,C169=1),4)))))</f>
        <v>0</v>
      </c>
      <c r="Y169" t="b">
        <f>IF(OR(D169=Локализация!$C$118,D169=5),4,IF(OR(D169=Локализация!$C$119,D169=4),2,IF(OR(D169=Локализация!$C$120,D169=3),0,IF(OR(D169=Локализация!$C$121,D169=2),-1,IF(OR(D169=Локализация!$C$122,D169=1),-2)))))</f>
        <v>0</v>
      </c>
      <c r="Z169" t="b">
        <f>IF(OR(E169=Локализация!$C$124,E169=5),-2,IF(OR(E169=Локализация!$C$125,E169=4),-1,IF(OR(E169=Локализация!$C$126,E169=3),0,IF(OR(E169=Локализация!$C$127,E169=2),2,IF(OR(E169=Локализация!$C$128,E169=1),4)))))</f>
        <v>0</v>
      </c>
      <c r="AA169" t="b">
        <f>IF(OR(F169=Локализация!$C$118,F169=5),4,IF(OR(F169=Локализация!$C$119,F169=4),2,IF(OR(F169=Локализация!$C$120,F169=3),0,IF(OR(F169=Локализация!$C$121,F169=2),-1,IF(OR(F169=Локализация!$C$122,F169=1),-2)))))</f>
        <v>0</v>
      </c>
      <c r="AB169" t="b">
        <f>IF(OR(G169=Локализация!$C$124,G169=5),-2,IF(OR(G169=Локализация!$C$125,G169=4),-1,IF(OR(G169=Локализация!$C$126,G169=3),0,IF(OR(G169=Локализация!$C$127,G169=2),2,IF(OR(G169=Локализация!$C$128,G169=1),4)))))</f>
        <v>0</v>
      </c>
      <c r="AC169" t="b">
        <f>IF(OR(H169=Локализация!$C$118,H169=5),4,IF(OR(H169=Локализация!$C$119,H169=4),2,IF(OR(H169=Локализация!$C$120,H169=3),0,IF(OR(H169=Локализация!$C$121,H169=2),-1,IF(OR(H169=Локализация!$C$122,H169=1),-2)))))</f>
        <v>0</v>
      </c>
      <c r="AD169" t="b">
        <f>IF(OR(I169=Локализация!$C$124,I169=5),-2,IF(OR(I169=Локализация!$C$125,I169=4),-1,IF(OR(I169=Локализация!$C$126,I169=3),0,IF(OR(I169=Локализация!$C$127,I169=2),2,IF(OR(I169=Локализация!$C$128,I169=1),4)))))</f>
        <v>0</v>
      </c>
      <c r="AE169" t="b">
        <f>IF(OR(J169=Локализация!$C$118,J169=5),4,IF(OR(J169=Локализация!$C$119,J169=4),2,IF(OR(J169=Локализация!$C$120,J169=3),0,IF(OR(J169=Локализация!$C$121,J169=2),-1,IF(OR(J169=Локализация!$C$122,J169=1),-2)))))</f>
        <v>0</v>
      </c>
      <c r="AF169" t="b">
        <f>IF(OR(K169=Локализация!$C$124,K169=5),-2,IF(OR(K169=Локализация!$C$125,K169=4),-1,IF(OR(K169=Локализация!$C$126,K169=3),0,IF(OR(K169=Локализация!$C$127,K169=2),2,IF(OR(K169=Локализация!$C$128,K169=1),4)))))</f>
        <v>0</v>
      </c>
      <c r="AG169" t="b">
        <f>IF(OR(L169=Локализация!$C$118,L169=5),4,IF(OR(L169=Локализация!$C$119,L169=4),2,IF(OR(L169=Локализация!$C$120,L169=3),0,IF(OR(L169=Локализация!$C$121,L169=2),-1,IF(OR(L169=Локализация!$C$122,L169=1),-2)))))</f>
        <v>0</v>
      </c>
      <c r="AH169" t="b">
        <f>IF(OR(M169=Локализация!$C$124,M169=5),-2,IF(OR(M169=Локализация!$C$125,M169=4),-1,IF(OR(M169=Локализация!$C$126,M169=3),0,IF(OR(M169=Локализация!$C$127,M169=2),2,IF(OR(M169=Локализация!$C$128,M169=1),4)))))</f>
        <v>0</v>
      </c>
      <c r="AI169" t="b">
        <f>IF(OR(N169=Локализация!$C$118,N169=5),4,IF(OR(N169=Локализация!$C$119,N169=4),2,IF(OR(N169=Локализация!$C$120,N169=3),0,IF(OR(N169=Локализация!$C$121,N169=2),-1,IF(OR(N169=Локализация!$C$122,N169=1),-2)))))</f>
        <v>0</v>
      </c>
      <c r="AJ169" t="b">
        <f>IF(OR(O169=Локализация!$C$124,O169=5),-2,IF(OR(O169=Локализация!$C$125,O169=4),-1,IF(OR(O169=Локализация!$C$126,O169=3),0,IF(OR(O169=Локализация!$C$127,O169=2),2,IF(OR(O169=Локализация!$C$128,O169=1),4)))))</f>
        <v>0</v>
      </c>
      <c r="AK169" t="b">
        <f>IF(OR(P169=Локализация!$C$118,P169=5),4,IF(OR(P169=Локализация!$C$119,P169=4),2,IF(OR(P169=Локализация!$C$120,P169=3),0,IF(OR(P169=Локализация!$C$121,P169=2),-1,IF(OR(P169=Локализация!$C$122,P169=1),-2)))))</f>
        <v>0</v>
      </c>
      <c r="AL169" t="b">
        <f>IF(OR(Q169=Локализация!$C$124,Q169=5),-2,IF(OR(Q169=Локализация!$C$125,Q169=4),-1,IF(OR(Q169=Локализация!$C$126,Q169=3),0,IF(OR(Q169=Локализация!$C$127,Q169=2),2,IF(OR(Q169=Локализация!$C$128,Q169=1),4)))))</f>
        <v>0</v>
      </c>
      <c r="AM169" t="b">
        <f>IF(OR(R169=Локализация!$C$118,R169=5),4,IF(OR(R169=Локализация!$C$119,R169=4),2,IF(OR(R169=Локализация!$C$120,R169=3),0,IF(OR(R169=Локализация!$C$121,R169=2),-1,IF(OR(R169=Локализация!$C$122,R169=1),-2)))))</f>
        <v>0</v>
      </c>
      <c r="AN169" t="b">
        <f>IF(OR(S169=Локализация!$C$124,S169=5),-2,IF(OR(S169=Локализация!$C$125,S169=4),-1,IF(OR(S169=Локализация!$C$126,S169=3),0,IF(OR(S169=Локализация!$C$127,S169=2),2,IF(OR(S169=Локализация!$C$128,S169=1),4)))))</f>
        <v>0</v>
      </c>
      <c r="AO169" t="b">
        <f>IF(OR(T169=Локализация!$C$118,T169=5),4,IF(OR(T169=Локализация!$C$119,T169=4),2,IF(OR(T169=Локализация!$C$120,T169=3),0,IF(OR(T169=Локализация!$C$121,T169=2),-1,IF(OR(T169=Локализация!$C$122,T169=1),-2)))))</f>
        <v>0</v>
      </c>
      <c r="AP169" t="b">
        <f>IF(OR(U169=Локализация!$C$124,U169=5),-2,IF(OR(U169=Локализация!$C$125,U169=4),-1,IF(OR(U169=Локализация!$C$126,U169=3),0,IF(OR(U169=Локализация!$C$127,U169=2),2,IF(OR(U169=Локализация!$C$128,U169=1),4)))))</f>
        <v>0</v>
      </c>
      <c r="AR169" t="str">
        <f>CONCATENATE(W169,X169)</f>
        <v>ЛОЖЬЛОЖЬ</v>
      </c>
      <c r="AS169" t="str">
        <f>CONCATENATE(Y169,Z169)</f>
        <v>ЛОЖЬЛОЖЬ</v>
      </c>
      <c r="AT169" t="str">
        <f>CONCATENATE(AA169,AB169)</f>
        <v>ЛОЖЬЛОЖЬ</v>
      </c>
      <c r="AU169" t="str">
        <f>CONCATENATE(AC169,AD169)</f>
        <v>ЛОЖЬЛОЖЬ</v>
      </c>
      <c r="AV169" t="str">
        <f>CONCATENATE(AE169,AF169)</f>
        <v>ЛОЖЬЛОЖЬ</v>
      </c>
      <c r="AW169" t="str">
        <f>CONCATENATE(AG169,AH169)</f>
        <v>ЛОЖЬЛОЖЬ</v>
      </c>
      <c r="AX169" t="str">
        <f>CONCATENATE(AI169,AJ169)</f>
        <v>ЛОЖЬЛОЖЬ</v>
      </c>
      <c r="AY169" t="str">
        <f>CONCATENATE(AK169,AL169)</f>
        <v>ЛОЖЬЛОЖЬ</v>
      </c>
      <c r="AZ169" t="str">
        <f>CONCATENATE(AM169,AN169)</f>
        <v>ЛОЖЬЛОЖЬ</v>
      </c>
      <c r="BA169" t="str">
        <f>CONCATENATE(AO169,AP169)</f>
        <v>ЛОЖЬЛОЖЬ</v>
      </c>
      <c r="BC169" t="str">
        <f xml:space="preserve"> IF(OR(AR169= "4-2", AR169= "2-1", AR169= "-12", AR169= "-24"),"Q",
  IF(
    OR(AR169= "4-1", AR169= "40", AR169= "42"),"A",
    IF(
      AR169= "44","P",
      IF(OR(AR169= "2-2",AR169="0-2",AR169="-1-2",AR169="-2-2",AR169="-2-1",AR169="-20",AR169="-22" ),"R",
              IF(
                OR(AR169= "24",AR169="04",AR169="-14"),"M",
                IF(
                  OR(AR169= "20",AR169="22",AR169="0-1",AR169="00",AR169="02",AR169="-1-1",AR169="-10"),"I",""
                )
              )
      )
    )
  )
)</f>
        <v/>
      </c>
      <c r="BD169" t="str">
        <f xml:space="preserve"> IF(OR(AS169= "4-2", AS169= "2-1", AS169= "-12", AS169= "-24"),"Q",
  IF(
    OR(AS169= "4-1", AS169= "40", AS169= "42"),"A",
    IF(
      AS169= "44","P",
      IF(OR(AS169= "2-2",AS169="0-2",AS169="-1-2",AS169="-2-2",AS169="-2-1",AS169="-20",AS169="-22" ),"R",
              IF(
                OR(AS169= "24",AS169="04",AS169="-14"),"M",
                IF(
                  OR(AS169= "20",AS169="22",AS169="0-1",AS169="00",AS169="02",AS169="-1-1",AS169="-10"),"I",""
                )
              )
      )
    )
  )
)</f>
        <v/>
      </c>
      <c r="BE169" t="str">
        <f xml:space="preserve"> IF(OR(AT169= "4-2", AT169= "2-1", AT169= "-12", AT169= "-24"),"Q",
  IF(
    OR(AT169= "4-1", AT169= "40", AT169= "42"),"A",
    IF(
      AT169= "44","P",
      IF(OR(AT169= "2-2",AT169="0-2",AT169="-1-2",AT169="-2-2",AT169="-2-1",AT169="-20",AT169="-22" ),"R",
              IF(
                OR(AT169= "24",AT169="04",AT169="-14"),"M",
                IF(
                  OR(AT169= "20",AT169="22",AT169="0-1",AT169="00",AT169="02",AT169="-1-1",AT169="-10"),"I",""
                )
              )
      )
    )
  )
)</f>
        <v/>
      </c>
      <c r="BF169" t="str">
        <f xml:space="preserve"> IF(OR(AU169= "4-2", AU169= "2-1", AU169= "-12", AU169= "-24"),"Q",
  IF(
    OR(AU169= "4-1", AU169= "40", AU169= "42"),"A",
    IF(
      AU169= "44","P",
      IF(OR(AU169= "2-2",AU169="0-2",AU169="-1-2",AU169="-2-2",AU169="-2-1",AU169="-20",AU169="-22" ),"R",
              IF(
                OR(AU169= "24",AU169="04",AU169="-14"),"M",
                IF(
                  OR(AU169= "20",AU169="22",AU169="0-1",AU169="00",AU169="02",AU169="-1-1",AU169="-10"),"I",""
                )
              )
      )
    )
  )
)</f>
        <v/>
      </c>
      <c r="BG169" t="str">
        <f xml:space="preserve"> IF(OR(AV169= "4-2", AV169= "2-1", AV169= "-12", AV169= "-24"),"Q",
  IF(
    OR(AV169= "4-1", AV169= "40", AV169= "42"),"A",
    IF(
      AV169= "44","P",
      IF(OR(AV169= "2-2",AV169="0-2",AV169="-1-2",AV169="-2-2",AV169="-2-1",AV169="-20",AV169="-22" ),"R",
              IF(
                OR(AV169= "24",AV169="04",AV169="-14"),"M",
                IF(
                  OR(AV169= "20",AV169="22",AV169="0-1",AV169="00",AV169="02",AV169="-1-1",AV169="-10"),"I",""
                )
              )
      )
    )
  )
)</f>
        <v/>
      </c>
      <c r="BH169" t="str">
        <f xml:space="preserve"> IF(OR(AW169= "4-2", AW169= "2-1", AW169= "-12", AW169= "-24"),"Q",
  IF(
    OR(AW169= "4-1", AW169= "40", AW169= "42"),"A",
    IF(
      AW169= "44","P",
      IF(OR(AW169= "2-2",AW169="0-2",AW169="-1-2",AW169="-2-2",AW169="-2-1",AW169="-20",AW169="-22" ),"R",
              IF(
                OR(AW169= "24",AW169="04",AW169="-14"),"M",
                IF(
                  OR(AW169= "20",AW169="22",AW169="0-1",AW169="00",AW169="02",AW169="-1-1",AW169="-10"),"I",""
                )
              )
      )
    )
  )
)</f>
        <v/>
      </c>
      <c r="BI169" t="str">
        <f xml:space="preserve"> IF(OR(AX169= "4-2", AX169= "2-1", AX169= "-12", AX169= "-24"),"Q",
  IF(
    OR(AX169= "4-1", AX169= "40", AX169= "42"),"A",
    IF(
      AX169= "44","P",
      IF(OR(AX169= "2-2",AX169="0-2",AX169="-1-2",AX169="-2-2",AX169="-2-1",AX169="-20",AX169="-22" ),"R",
              IF(
                OR(AX169= "24",AX169="04",AX169="-14"),"M",
                IF(
                  OR(AX169= "20",AX169="22",AX169="0-1",AX169="00",AX169="02",AX169="-1-1",AX169="-10"),"I",""
                )
              )
      )
    )
  )
)</f>
        <v/>
      </c>
      <c r="BJ169" t="str">
        <f xml:space="preserve"> IF(OR(AY169= "4-2", AY169= "2-1", AY169= "-12", AY169= "-24"),"Q",
  IF(
    OR(AY169= "4-1", AY169= "40", AY169= "42"),"A",
    IF(
      AY169= "44","P",
      IF(OR(AY169= "2-2",AY169="0-2",AY169="-1-2",AY169="-2-2",AY169="-2-1",AY169="-20",AY169="-22" ),"R",
              IF(
                OR(AY169= "24",AY169="04",AY169="-14"),"M",
                IF(
                  OR(AY169= "20",AY169="22",AY169="0-1",AY169="00",AY169="02",AY169="-1-1",AY169="-10"),"I",""
                )
              )
      )
    )
  )
)</f>
        <v/>
      </c>
      <c r="BK169" t="str">
        <f xml:space="preserve"> IF(OR(AZ169= "4-2", AZ169= "2-1", AZ169= "-12", AZ169= "-24"),"Q",
  IF(
    OR(AZ169= "4-1", AZ169= "40", AZ169= "42"),"A",
    IF(
      AZ169= "44","P",
      IF(OR(AZ169= "2-2",AZ169="0-2",AZ169="-1-2",AZ169="-2-2",AZ169="-2-1",AZ169="-20",AZ169="-22" ),"R",
              IF(
                OR(AZ169= "24",AZ169="04",AZ169="-14"),"M",
                IF(
                  OR(AZ169= "20",AZ169="22",AZ169="0-1",AZ169="00",AZ169="02",AZ169="-1-1",AZ169="-10"),"I",""
                )
              )
      )
    )
  )
)</f>
        <v/>
      </c>
      <c r="BL169" t="str">
        <f xml:space="preserve"> IF(OR(BA169= "4-2", BA169= "2-1", BA169= "-12", BA169= "-24"),"Q",
  IF(
    OR(BA169= "4-1", BA169= "40", BA169= "42"),"A",
    IF(
      BA169= "44","P",
      IF(OR(BA169= "2-2",BA169="0-2",BA169="-1-2",BA169="-2-2",BA169="-2-1",BA169="-20",BA169="-22" ),"R",
              IF(
                OR(BA169= "24",BA169="04",BA169="-14"),"M",
                IF(
                  OR(BA169= "20",BA169="22",BA169="0-1",BA169="00",BA169="02",BA169="-1-1",BA169="-10"),"I",""
                )
              )
      )
    )
  )
)</f>
        <v/>
      </c>
    </row>
    <row r="170" spans="23:64" x14ac:dyDescent="0.25">
      <c r="W170" t="b">
        <f>IF(OR(B170=Локализация!$C$118,B170=5),4,IF(OR(B170=Локализация!$C$119,B170=4),2,IF(OR(B170=Локализация!$C$120,B170=3),0,IF(OR(B170=Локализация!$C$121,B170=2),-1,IF(OR(B170=Локализация!$C$122,B170=1),-2)))))</f>
        <v>0</v>
      </c>
      <c r="X170" t="b">
        <f>IF(OR(C170=Локализация!$C$124,C170=5),-2,IF(OR(C170=Локализация!$C$125,C170=4),-1,IF(OR(C170=Локализация!$C$126,C170=3),0,IF(OR(C170=Локализация!$C$127,C170=2),2,IF(OR(C170=Локализация!$C$128,C170=1),4)))))</f>
        <v>0</v>
      </c>
      <c r="Y170" t="b">
        <f>IF(OR(D170=Локализация!$C$118,D170=5),4,IF(OR(D170=Локализация!$C$119,D170=4),2,IF(OR(D170=Локализация!$C$120,D170=3),0,IF(OR(D170=Локализация!$C$121,D170=2),-1,IF(OR(D170=Локализация!$C$122,D170=1),-2)))))</f>
        <v>0</v>
      </c>
      <c r="Z170" t="b">
        <f>IF(OR(E170=Локализация!$C$124,E170=5),-2,IF(OR(E170=Локализация!$C$125,E170=4),-1,IF(OR(E170=Локализация!$C$126,E170=3),0,IF(OR(E170=Локализация!$C$127,E170=2),2,IF(OR(E170=Локализация!$C$128,E170=1),4)))))</f>
        <v>0</v>
      </c>
      <c r="AA170" t="b">
        <f>IF(OR(F170=Локализация!$C$118,F170=5),4,IF(OR(F170=Локализация!$C$119,F170=4),2,IF(OR(F170=Локализация!$C$120,F170=3),0,IF(OR(F170=Локализация!$C$121,F170=2),-1,IF(OR(F170=Локализация!$C$122,F170=1),-2)))))</f>
        <v>0</v>
      </c>
      <c r="AB170" t="b">
        <f>IF(OR(G170=Локализация!$C$124,G170=5),-2,IF(OR(G170=Локализация!$C$125,G170=4),-1,IF(OR(G170=Локализация!$C$126,G170=3),0,IF(OR(G170=Локализация!$C$127,G170=2),2,IF(OR(G170=Локализация!$C$128,G170=1),4)))))</f>
        <v>0</v>
      </c>
      <c r="AC170" t="b">
        <f>IF(OR(H170=Локализация!$C$118,H170=5),4,IF(OR(H170=Локализация!$C$119,H170=4),2,IF(OR(H170=Локализация!$C$120,H170=3),0,IF(OR(H170=Локализация!$C$121,H170=2),-1,IF(OR(H170=Локализация!$C$122,H170=1),-2)))))</f>
        <v>0</v>
      </c>
      <c r="AD170" t="b">
        <f>IF(OR(I170=Локализация!$C$124,I170=5),-2,IF(OR(I170=Локализация!$C$125,I170=4),-1,IF(OR(I170=Локализация!$C$126,I170=3),0,IF(OR(I170=Локализация!$C$127,I170=2),2,IF(OR(I170=Локализация!$C$128,I170=1),4)))))</f>
        <v>0</v>
      </c>
      <c r="AE170" t="b">
        <f>IF(OR(J170=Локализация!$C$118,J170=5),4,IF(OR(J170=Локализация!$C$119,J170=4),2,IF(OR(J170=Локализация!$C$120,J170=3),0,IF(OR(J170=Локализация!$C$121,J170=2),-1,IF(OR(J170=Локализация!$C$122,J170=1),-2)))))</f>
        <v>0</v>
      </c>
      <c r="AF170" t="b">
        <f>IF(OR(K170=Локализация!$C$124,K170=5),-2,IF(OR(K170=Локализация!$C$125,K170=4),-1,IF(OR(K170=Локализация!$C$126,K170=3),0,IF(OR(K170=Локализация!$C$127,K170=2),2,IF(OR(K170=Локализация!$C$128,K170=1),4)))))</f>
        <v>0</v>
      </c>
      <c r="AG170" t="b">
        <f>IF(OR(L170=Локализация!$C$118,L170=5),4,IF(OR(L170=Локализация!$C$119,L170=4),2,IF(OR(L170=Локализация!$C$120,L170=3),0,IF(OR(L170=Локализация!$C$121,L170=2),-1,IF(OR(L170=Локализация!$C$122,L170=1),-2)))))</f>
        <v>0</v>
      </c>
      <c r="AH170" t="b">
        <f>IF(OR(M170=Локализация!$C$124,M170=5),-2,IF(OR(M170=Локализация!$C$125,M170=4),-1,IF(OR(M170=Локализация!$C$126,M170=3),0,IF(OR(M170=Локализация!$C$127,M170=2),2,IF(OR(M170=Локализация!$C$128,M170=1),4)))))</f>
        <v>0</v>
      </c>
      <c r="AI170" t="b">
        <f>IF(OR(N170=Локализация!$C$118,N170=5),4,IF(OR(N170=Локализация!$C$119,N170=4),2,IF(OR(N170=Локализация!$C$120,N170=3),0,IF(OR(N170=Локализация!$C$121,N170=2),-1,IF(OR(N170=Локализация!$C$122,N170=1),-2)))))</f>
        <v>0</v>
      </c>
      <c r="AJ170" t="b">
        <f>IF(OR(O170=Локализация!$C$124,O170=5),-2,IF(OR(O170=Локализация!$C$125,O170=4),-1,IF(OR(O170=Локализация!$C$126,O170=3),0,IF(OR(O170=Локализация!$C$127,O170=2),2,IF(OR(O170=Локализация!$C$128,O170=1),4)))))</f>
        <v>0</v>
      </c>
      <c r="AK170" t="b">
        <f>IF(OR(P170=Локализация!$C$118,P170=5),4,IF(OR(P170=Локализация!$C$119,P170=4),2,IF(OR(P170=Локализация!$C$120,P170=3),0,IF(OR(P170=Локализация!$C$121,P170=2),-1,IF(OR(P170=Локализация!$C$122,P170=1),-2)))))</f>
        <v>0</v>
      </c>
      <c r="AL170" t="b">
        <f>IF(OR(Q170=Локализация!$C$124,Q170=5),-2,IF(OR(Q170=Локализация!$C$125,Q170=4),-1,IF(OR(Q170=Локализация!$C$126,Q170=3),0,IF(OR(Q170=Локализация!$C$127,Q170=2),2,IF(OR(Q170=Локализация!$C$128,Q170=1),4)))))</f>
        <v>0</v>
      </c>
      <c r="AM170" t="b">
        <f>IF(OR(R170=Локализация!$C$118,R170=5),4,IF(OR(R170=Локализация!$C$119,R170=4),2,IF(OR(R170=Локализация!$C$120,R170=3),0,IF(OR(R170=Локализация!$C$121,R170=2),-1,IF(OR(R170=Локализация!$C$122,R170=1),-2)))))</f>
        <v>0</v>
      </c>
      <c r="AN170" t="b">
        <f>IF(OR(S170=Локализация!$C$124,S170=5),-2,IF(OR(S170=Локализация!$C$125,S170=4),-1,IF(OR(S170=Локализация!$C$126,S170=3),0,IF(OR(S170=Локализация!$C$127,S170=2),2,IF(OR(S170=Локализация!$C$128,S170=1),4)))))</f>
        <v>0</v>
      </c>
      <c r="AO170" t="b">
        <f>IF(OR(T170=Локализация!$C$118,T170=5),4,IF(OR(T170=Локализация!$C$119,T170=4),2,IF(OR(T170=Локализация!$C$120,T170=3),0,IF(OR(T170=Локализация!$C$121,T170=2),-1,IF(OR(T170=Локализация!$C$122,T170=1),-2)))))</f>
        <v>0</v>
      </c>
      <c r="AP170" t="b">
        <f>IF(OR(U170=Локализация!$C$124,U170=5),-2,IF(OR(U170=Локализация!$C$125,U170=4),-1,IF(OR(U170=Локализация!$C$126,U170=3),0,IF(OR(U170=Локализация!$C$127,U170=2),2,IF(OR(U170=Локализация!$C$128,U170=1),4)))))</f>
        <v>0</v>
      </c>
      <c r="AR170" t="str">
        <f>CONCATENATE(W170,X170)</f>
        <v>ЛОЖЬЛОЖЬ</v>
      </c>
      <c r="AS170" t="str">
        <f>CONCATENATE(Y170,Z170)</f>
        <v>ЛОЖЬЛОЖЬ</v>
      </c>
      <c r="AT170" t="str">
        <f>CONCATENATE(AA170,AB170)</f>
        <v>ЛОЖЬЛОЖЬ</v>
      </c>
      <c r="AU170" t="str">
        <f>CONCATENATE(AC170,AD170)</f>
        <v>ЛОЖЬЛОЖЬ</v>
      </c>
      <c r="AV170" t="str">
        <f>CONCATENATE(AE170,AF170)</f>
        <v>ЛОЖЬЛОЖЬ</v>
      </c>
      <c r="AW170" t="str">
        <f>CONCATENATE(AG170,AH170)</f>
        <v>ЛОЖЬЛОЖЬ</v>
      </c>
      <c r="AX170" t="str">
        <f>CONCATENATE(AI170,AJ170)</f>
        <v>ЛОЖЬЛОЖЬ</v>
      </c>
      <c r="AY170" t="str">
        <f>CONCATENATE(AK170,AL170)</f>
        <v>ЛОЖЬЛОЖЬ</v>
      </c>
      <c r="AZ170" t="str">
        <f>CONCATENATE(AM170,AN170)</f>
        <v>ЛОЖЬЛОЖЬ</v>
      </c>
      <c r="BA170" t="str">
        <f>CONCATENATE(AO170,AP170)</f>
        <v>ЛОЖЬЛОЖЬ</v>
      </c>
      <c r="BC170" t="str">
        <f xml:space="preserve"> IF(OR(AR170= "4-2", AR170= "2-1", AR170= "-12", AR170= "-24"),"Q",
  IF(
    OR(AR170= "4-1", AR170= "40", AR170= "42"),"A",
    IF(
      AR170= "44","P",
      IF(OR(AR170= "2-2",AR170="0-2",AR170="-1-2",AR170="-2-2",AR170="-2-1",AR170="-20",AR170="-22" ),"R",
              IF(
                OR(AR170= "24",AR170="04",AR170="-14"),"M",
                IF(
                  OR(AR170= "20",AR170="22",AR170="0-1",AR170="00",AR170="02",AR170="-1-1",AR170="-10"),"I",""
                )
              )
      )
    )
  )
)</f>
        <v/>
      </c>
      <c r="BD170" t="str">
        <f xml:space="preserve"> IF(OR(AS170= "4-2", AS170= "2-1", AS170= "-12", AS170= "-24"),"Q",
  IF(
    OR(AS170= "4-1", AS170= "40", AS170= "42"),"A",
    IF(
      AS170= "44","P",
      IF(OR(AS170= "2-2",AS170="0-2",AS170="-1-2",AS170="-2-2",AS170="-2-1",AS170="-20",AS170="-22" ),"R",
              IF(
                OR(AS170= "24",AS170="04",AS170="-14"),"M",
                IF(
                  OR(AS170= "20",AS170="22",AS170="0-1",AS170="00",AS170="02",AS170="-1-1",AS170="-10"),"I",""
                )
              )
      )
    )
  )
)</f>
        <v/>
      </c>
      <c r="BE170" t="str">
        <f xml:space="preserve"> IF(OR(AT170= "4-2", AT170= "2-1", AT170= "-12", AT170= "-24"),"Q",
  IF(
    OR(AT170= "4-1", AT170= "40", AT170= "42"),"A",
    IF(
      AT170= "44","P",
      IF(OR(AT170= "2-2",AT170="0-2",AT170="-1-2",AT170="-2-2",AT170="-2-1",AT170="-20",AT170="-22" ),"R",
              IF(
                OR(AT170= "24",AT170="04",AT170="-14"),"M",
                IF(
                  OR(AT170= "20",AT170="22",AT170="0-1",AT170="00",AT170="02",AT170="-1-1",AT170="-10"),"I",""
                )
              )
      )
    )
  )
)</f>
        <v/>
      </c>
      <c r="BF170" t="str">
        <f xml:space="preserve"> IF(OR(AU170= "4-2", AU170= "2-1", AU170= "-12", AU170= "-24"),"Q",
  IF(
    OR(AU170= "4-1", AU170= "40", AU170= "42"),"A",
    IF(
      AU170= "44","P",
      IF(OR(AU170= "2-2",AU170="0-2",AU170="-1-2",AU170="-2-2",AU170="-2-1",AU170="-20",AU170="-22" ),"R",
              IF(
                OR(AU170= "24",AU170="04",AU170="-14"),"M",
                IF(
                  OR(AU170= "20",AU170="22",AU170="0-1",AU170="00",AU170="02",AU170="-1-1",AU170="-10"),"I",""
                )
              )
      )
    )
  )
)</f>
        <v/>
      </c>
      <c r="BG170" t="str">
        <f xml:space="preserve"> IF(OR(AV170= "4-2", AV170= "2-1", AV170= "-12", AV170= "-24"),"Q",
  IF(
    OR(AV170= "4-1", AV170= "40", AV170= "42"),"A",
    IF(
      AV170= "44","P",
      IF(OR(AV170= "2-2",AV170="0-2",AV170="-1-2",AV170="-2-2",AV170="-2-1",AV170="-20",AV170="-22" ),"R",
              IF(
                OR(AV170= "24",AV170="04",AV170="-14"),"M",
                IF(
                  OR(AV170= "20",AV170="22",AV170="0-1",AV170="00",AV170="02",AV170="-1-1",AV170="-10"),"I",""
                )
              )
      )
    )
  )
)</f>
        <v/>
      </c>
      <c r="BH170" t="str">
        <f xml:space="preserve"> IF(OR(AW170= "4-2", AW170= "2-1", AW170= "-12", AW170= "-24"),"Q",
  IF(
    OR(AW170= "4-1", AW170= "40", AW170= "42"),"A",
    IF(
      AW170= "44","P",
      IF(OR(AW170= "2-2",AW170="0-2",AW170="-1-2",AW170="-2-2",AW170="-2-1",AW170="-20",AW170="-22" ),"R",
              IF(
                OR(AW170= "24",AW170="04",AW170="-14"),"M",
                IF(
                  OR(AW170= "20",AW170="22",AW170="0-1",AW170="00",AW170="02",AW170="-1-1",AW170="-10"),"I",""
                )
              )
      )
    )
  )
)</f>
        <v/>
      </c>
      <c r="BI170" t="str">
        <f xml:space="preserve"> IF(OR(AX170= "4-2", AX170= "2-1", AX170= "-12", AX170= "-24"),"Q",
  IF(
    OR(AX170= "4-1", AX170= "40", AX170= "42"),"A",
    IF(
      AX170= "44","P",
      IF(OR(AX170= "2-2",AX170="0-2",AX170="-1-2",AX170="-2-2",AX170="-2-1",AX170="-20",AX170="-22" ),"R",
              IF(
                OR(AX170= "24",AX170="04",AX170="-14"),"M",
                IF(
                  OR(AX170= "20",AX170="22",AX170="0-1",AX170="00",AX170="02",AX170="-1-1",AX170="-10"),"I",""
                )
              )
      )
    )
  )
)</f>
        <v/>
      </c>
      <c r="BJ170" t="str">
        <f xml:space="preserve"> IF(OR(AY170= "4-2", AY170= "2-1", AY170= "-12", AY170= "-24"),"Q",
  IF(
    OR(AY170= "4-1", AY170= "40", AY170= "42"),"A",
    IF(
      AY170= "44","P",
      IF(OR(AY170= "2-2",AY170="0-2",AY170="-1-2",AY170="-2-2",AY170="-2-1",AY170="-20",AY170="-22" ),"R",
              IF(
                OR(AY170= "24",AY170="04",AY170="-14"),"M",
                IF(
                  OR(AY170= "20",AY170="22",AY170="0-1",AY170="00",AY170="02",AY170="-1-1",AY170="-10"),"I",""
                )
              )
      )
    )
  )
)</f>
        <v/>
      </c>
      <c r="BK170" t="str">
        <f xml:space="preserve"> IF(OR(AZ170= "4-2", AZ170= "2-1", AZ170= "-12", AZ170= "-24"),"Q",
  IF(
    OR(AZ170= "4-1", AZ170= "40", AZ170= "42"),"A",
    IF(
      AZ170= "44","P",
      IF(OR(AZ170= "2-2",AZ170="0-2",AZ170="-1-2",AZ170="-2-2",AZ170="-2-1",AZ170="-20",AZ170="-22" ),"R",
              IF(
                OR(AZ170= "24",AZ170="04",AZ170="-14"),"M",
                IF(
                  OR(AZ170= "20",AZ170="22",AZ170="0-1",AZ170="00",AZ170="02",AZ170="-1-1",AZ170="-10"),"I",""
                )
              )
      )
    )
  )
)</f>
        <v/>
      </c>
      <c r="BL170" t="str">
        <f xml:space="preserve"> IF(OR(BA170= "4-2", BA170= "2-1", BA170= "-12", BA170= "-24"),"Q",
  IF(
    OR(BA170= "4-1", BA170= "40", BA170= "42"),"A",
    IF(
      BA170= "44","P",
      IF(OR(BA170= "2-2",BA170="0-2",BA170="-1-2",BA170="-2-2",BA170="-2-1",BA170="-20",BA170="-22" ),"R",
              IF(
                OR(BA170= "24",BA170="04",BA170="-14"),"M",
                IF(
                  OR(BA170= "20",BA170="22",BA170="0-1",BA170="00",BA170="02",BA170="-1-1",BA170="-10"),"I",""
                )
              )
      )
    )
  )
)</f>
        <v/>
      </c>
    </row>
    <row r="171" spans="23:64" x14ac:dyDescent="0.25">
      <c r="W171" t="b">
        <f>IF(OR(B171=Локализация!$C$118,B171=5),4,IF(OR(B171=Локализация!$C$119,B171=4),2,IF(OR(B171=Локализация!$C$120,B171=3),0,IF(OR(B171=Локализация!$C$121,B171=2),-1,IF(OR(B171=Локализация!$C$122,B171=1),-2)))))</f>
        <v>0</v>
      </c>
      <c r="X171" t="b">
        <f>IF(OR(C171=Локализация!$C$124,C171=5),-2,IF(OR(C171=Локализация!$C$125,C171=4),-1,IF(OR(C171=Локализация!$C$126,C171=3),0,IF(OR(C171=Локализация!$C$127,C171=2),2,IF(OR(C171=Локализация!$C$128,C171=1),4)))))</f>
        <v>0</v>
      </c>
      <c r="Y171" t="b">
        <f>IF(OR(D171=Локализация!$C$118,D171=5),4,IF(OR(D171=Локализация!$C$119,D171=4),2,IF(OR(D171=Локализация!$C$120,D171=3),0,IF(OR(D171=Локализация!$C$121,D171=2),-1,IF(OR(D171=Локализация!$C$122,D171=1),-2)))))</f>
        <v>0</v>
      </c>
      <c r="Z171" t="b">
        <f>IF(OR(E171=Локализация!$C$124,E171=5),-2,IF(OR(E171=Локализация!$C$125,E171=4),-1,IF(OR(E171=Локализация!$C$126,E171=3),0,IF(OR(E171=Локализация!$C$127,E171=2),2,IF(OR(E171=Локализация!$C$128,E171=1),4)))))</f>
        <v>0</v>
      </c>
      <c r="AA171" t="b">
        <f>IF(OR(F171=Локализация!$C$118,F171=5),4,IF(OR(F171=Локализация!$C$119,F171=4),2,IF(OR(F171=Локализация!$C$120,F171=3),0,IF(OR(F171=Локализация!$C$121,F171=2),-1,IF(OR(F171=Локализация!$C$122,F171=1),-2)))))</f>
        <v>0</v>
      </c>
      <c r="AB171" t="b">
        <f>IF(OR(G171=Локализация!$C$124,G171=5),-2,IF(OR(G171=Локализация!$C$125,G171=4),-1,IF(OR(G171=Локализация!$C$126,G171=3),0,IF(OR(G171=Локализация!$C$127,G171=2),2,IF(OR(G171=Локализация!$C$128,G171=1),4)))))</f>
        <v>0</v>
      </c>
      <c r="AC171" t="b">
        <f>IF(OR(H171=Локализация!$C$118,H171=5),4,IF(OR(H171=Локализация!$C$119,H171=4),2,IF(OR(H171=Локализация!$C$120,H171=3),0,IF(OR(H171=Локализация!$C$121,H171=2),-1,IF(OR(H171=Локализация!$C$122,H171=1),-2)))))</f>
        <v>0</v>
      </c>
      <c r="AD171" t="b">
        <f>IF(OR(I171=Локализация!$C$124,I171=5),-2,IF(OR(I171=Локализация!$C$125,I171=4),-1,IF(OR(I171=Локализация!$C$126,I171=3),0,IF(OR(I171=Локализация!$C$127,I171=2),2,IF(OR(I171=Локализация!$C$128,I171=1),4)))))</f>
        <v>0</v>
      </c>
      <c r="AE171" t="b">
        <f>IF(OR(J171=Локализация!$C$118,J171=5),4,IF(OR(J171=Локализация!$C$119,J171=4),2,IF(OR(J171=Локализация!$C$120,J171=3),0,IF(OR(J171=Локализация!$C$121,J171=2),-1,IF(OR(J171=Локализация!$C$122,J171=1),-2)))))</f>
        <v>0</v>
      </c>
      <c r="AF171" t="b">
        <f>IF(OR(K171=Локализация!$C$124,K171=5),-2,IF(OR(K171=Локализация!$C$125,K171=4),-1,IF(OR(K171=Локализация!$C$126,K171=3),0,IF(OR(K171=Локализация!$C$127,K171=2),2,IF(OR(K171=Локализация!$C$128,K171=1),4)))))</f>
        <v>0</v>
      </c>
      <c r="AG171" t="b">
        <f>IF(OR(L171=Локализация!$C$118,L171=5),4,IF(OR(L171=Локализация!$C$119,L171=4),2,IF(OR(L171=Локализация!$C$120,L171=3),0,IF(OR(L171=Локализация!$C$121,L171=2),-1,IF(OR(L171=Локализация!$C$122,L171=1),-2)))))</f>
        <v>0</v>
      </c>
      <c r="AH171" t="b">
        <f>IF(OR(M171=Локализация!$C$124,M171=5),-2,IF(OR(M171=Локализация!$C$125,M171=4),-1,IF(OR(M171=Локализация!$C$126,M171=3),0,IF(OR(M171=Локализация!$C$127,M171=2),2,IF(OR(M171=Локализация!$C$128,M171=1),4)))))</f>
        <v>0</v>
      </c>
      <c r="AI171" t="b">
        <f>IF(OR(N171=Локализация!$C$118,N171=5),4,IF(OR(N171=Локализация!$C$119,N171=4),2,IF(OR(N171=Локализация!$C$120,N171=3),0,IF(OR(N171=Локализация!$C$121,N171=2),-1,IF(OR(N171=Локализация!$C$122,N171=1),-2)))))</f>
        <v>0</v>
      </c>
      <c r="AJ171" t="b">
        <f>IF(OR(O171=Локализация!$C$124,O171=5),-2,IF(OR(O171=Локализация!$C$125,O171=4),-1,IF(OR(O171=Локализация!$C$126,O171=3),0,IF(OR(O171=Локализация!$C$127,O171=2),2,IF(OR(O171=Локализация!$C$128,O171=1),4)))))</f>
        <v>0</v>
      </c>
      <c r="AK171" t="b">
        <f>IF(OR(P171=Локализация!$C$118,P171=5),4,IF(OR(P171=Локализация!$C$119,P171=4),2,IF(OR(P171=Локализация!$C$120,P171=3),0,IF(OR(P171=Локализация!$C$121,P171=2),-1,IF(OR(P171=Локализация!$C$122,P171=1),-2)))))</f>
        <v>0</v>
      </c>
      <c r="AL171" t="b">
        <f>IF(OR(Q171=Локализация!$C$124,Q171=5),-2,IF(OR(Q171=Локализация!$C$125,Q171=4),-1,IF(OR(Q171=Локализация!$C$126,Q171=3),0,IF(OR(Q171=Локализация!$C$127,Q171=2),2,IF(OR(Q171=Локализация!$C$128,Q171=1),4)))))</f>
        <v>0</v>
      </c>
      <c r="AM171" t="b">
        <f>IF(OR(R171=Локализация!$C$118,R171=5),4,IF(OR(R171=Локализация!$C$119,R171=4),2,IF(OR(R171=Локализация!$C$120,R171=3),0,IF(OR(R171=Локализация!$C$121,R171=2),-1,IF(OR(R171=Локализация!$C$122,R171=1),-2)))))</f>
        <v>0</v>
      </c>
      <c r="AN171" t="b">
        <f>IF(OR(S171=Локализация!$C$124,S171=5),-2,IF(OR(S171=Локализация!$C$125,S171=4),-1,IF(OR(S171=Локализация!$C$126,S171=3),0,IF(OR(S171=Локализация!$C$127,S171=2),2,IF(OR(S171=Локализация!$C$128,S171=1),4)))))</f>
        <v>0</v>
      </c>
      <c r="AO171" t="b">
        <f>IF(OR(T171=Локализация!$C$118,T171=5),4,IF(OR(T171=Локализация!$C$119,T171=4),2,IF(OR(T171=Локализация!$C$120,T171=3),0,IF(OR(T171=Локализация!$C$121,T171=2),-1,IF(OR(T171=Локализация!$C$122,T171=1),-2)))))</f>
        <v>0</v>
      </c>
      <c r="AP171" t="b">
        <f>IF(OR(U171=Локализация!$C$124,U171=5),-2,IF(OR(U171=Локализация!$C$125,U171=4),-1,IF(OR(U171=Локализация!$C$126,U171=3),0,IF(OR(U171=Локализация!$C$127,U171=2),2,IF(OR(U171=Локализация!$C$128,U171=1),4)))))</f>
        <v>0</v>
      </c>
      <c r="AR171" t="str">
        <f>CONCATENATE(W171,X171)</f>
        <v>ЛОЖЬЛОЖЬ</v>
      </c>
      <c r="AS171" t="str">
        <f>CONCATENATE(Y171,Z171)</f>
        <v>ЛОЖЬЛОЖЬ</v>
      </c>
      <c r="AT171" t="str">
        <f>CONCATENATE(AA171,AB171)</f>
        <v>ЛОЖЬЛОЖЬ</v>
      </c>
      <c r="AU171" t="str">
        <f>CONCATENATE(AC171,AD171)</f>
        <v>ЛОЖЬЛОЖЬ</v>
      </c>
      <c r="AV171" t="str">
        <f>CONCATENATE(AE171,AF171)</f>
        <v>ЛОЖЬЛОЖЬ</v>
      </c>
      <c r="AW171" t="str">
        <f>CONCATENATE(AG171,AH171)</f>
        <v>ЛОЖЬЛОЖЬ</v>
      </c>
      <c r="AX171" t="str">
        <f>CONCATENATE(AI171,AJ171)</f>
        <v>ЛОЖЬЛОЖЬ</v>
      </c>
      <c r="AY171" t="str">
        <f>CONCATENATE(AK171,AL171)</f>
        <v>ЛОЖЬЛОЖЬ</v>
      </c>
      <c r="AZ171" t="str">
        <f>CONCATENATE(AM171,AN171)</f>
        <v>ЛОЖЬЛОЖЬ</v>
      </c>
      <c r="BA171" t="str">
        <f>CONCATENATE(AO171,AP171)</f>
        <v>ЛОЖЬЛОЖЬ</v>
      </c>
      <c r="BC171" t="str">
        <f xml:space="preserve"> IF(OR(AR171= "4-2", AR171= "2-1", AR171= "-12", AR171= "-24"),"Q",
  IF(
    OR(AR171= "4-1", AR171= "40", AR171= "42"),"A",
    IF(
      AR171= "44","P",
      IF(OR(AR171= "2-2",AR171="0-2",AR171="-1-2",AR171="-2-2",AR171="-2-1",AR171="-20",AR171="-22" ),"R",
              IF(
                OR(AR171= "24",AR171="04",AR171="-14"),"M",
                IF(
                  OR(AR171= "20",AR171="22",AR171="0-1",AR171="00",AR171="02",AR171="-1-1",AR171="-10"),"I",""
                )
              )
      )
    )
  )
)</f>
        <v/>
      </c>
      <c r="BD171" t="str">
        <f xml:space="preserve"> IF(OR(AS171= "4-2", AS171= "2-1", AS171= "-12", AS171= "-24"),"Q",
  IF(
    OR(AS171= "4-1", AS171= "40", AS171= "42"),"A",
    IF(
      AS171= "44","P",
      IF(OR(AS171= "2-2",AS171="0-2",AS171="-1-2",AS171="-2-2",AS171="-2-1",AS171="-20",AS171="-22" ),"R",
              IF(
                OR(AS171= "24",AS171="04",AS171="-14"),"M",
                IF(
                  OR(AS171= "20",AS171="22",AS171="0-1",AS171="00",AS171="02",AS171="-1-1",AS171="-10"),"I",""
                )
              )
      )
    )
  )
)</f>
        <v/>
      </c>
      <c r="BE171" t="str">
        <f xml:space="preserve"> IF(OR(AT171= "4-2", AT171= "2-1", AT171= "-12", AT171= "-24"),"Q",
  IF(
    OR(AT171= "4-1", AT171= "40", AT171= "42"),"A",
    IF(
      AT171= "44","P",
      IF(OR(AT171= "2-2",AT171="0-2",AT171="-1-2",AT171="-2-2",AT171="-2-1",AT171="-20",AT171="-22" ),"R",
              IF(
                OR(AT171= "24",AT171="04",AT171="-14"),"M",
                IF(
                  OR(AT171= "20",AT171="22",AT171="0-1",AT171="00",AT171="02",AT171="-1-1",AT171="-10"),"I",""
                )
              )
      )
    )
  )
)</f>
        <v/>
      </c>
      <c r="BF171" t="str">
        <f xml:space="preserve"> IF(OR(AU171= "4-2", AU171= "2-1", AU171= "-12", AU171= "-24"),"Q",
  IF(
    OR(AU171= "4-1", AU171= "40", AU171= "42"),"A",
    IF(
      AU171= "44","P",
      IF(OR(AU171= "2-2",AU171="0-2",AU171="-1-2",AU171="-2-2",AU171="-2-1",AU171="-20",AU171="-22" ),"R",
              IF(
                OR(AU171= "24",AU171="04",AU171="-14"),"M",
                IF(
                  OR(AU171= "20",AU171="22",AU171="0-1",AU171="00",AU171="02",AU171="-1-1",AU171="-10"),"I",""
                )
              )
      )
    )
  )
)</f>
        <v/>
      </c>
      <c r="BG171" t="str">
        <f xml:space="preserve"> IF(OR(AV171= "4-2", AV171= "2-1", AV171= "-12", AV171= "-24"),"Q",
  IF(
    OR(AV171= "4-1", AV171= "40", AV171= "42"),"A",
    IF(
      AV171= "44","P",
      IF(OR(AV171= "2-2",AV171="0-2",AV171="-1-2",AV171="-2-2",AV171="-2-1",AV171="-20",AV171="-22" ),"R",
              IF(
                OR(AV171= "24",AV171="04",AV171="-14"),"M",
                IF(
                  OR(AV171= "20",AV171="22",AV171="0-1",AV171="00",AV171="02",AV171="-1-1",AV171="-10"),"I",""
                )
              )
      )
    )
  )
)</f>
        <v/>
      </c>
      <c r="BH171" t="str">
        <f xml:space="preserve"> IF(OR(AW171= "4-2", AW171= "2-1", AW171= "-12", AW171= "-24"),"Q",
  IF(
    OR(AW171= "4-1", AW171= "40", AW171= "42"),"A",
    IF(
      AW171= "44","P",
      IF(OR(AW171= "2-2",AW171="0-2",AW171="-1-2",AW171="-2-2",AW171="-2-1",AW171="-20",AW171="-22" ),"R",
              IF(
                OR(AW171= "24",AW171="04",AW171="-14"),"M",
                IF(
                  OR(AW171= "20",AW171="22",AW171="0-1",AW171="00",AW171="02",AW171="-1-1",AW171="-10"),"I",""
                )
              )
      )
    )
  )
)</f>
        <v/>
      </c>
      <c r="BI171" t="str">
        <f xml:space="preserve"> IF(OR(AX171= "4-2", AX171= "2-1", AX171= "-12", AX171= "-24"),"Q",
  IF(
    OR(AX171= "4-1", AX171= "40", AX171= "42"),"A",
    IF(
      AX171= "44","P",
      IF(OR(AX171= "2-2",AX171="0-2",AX171="-1-2",AX171="-2-2",AX171="-2-1",AX171="-20",AX171="-22" ),"R",
              IF(
                OR(AX171= "24",AX171="04",AX171="-14"),"M",
                IF(
                  OR(AX171= "20",AX171="22",AX171="0-1",AX171="00",AX171="02",AX171="-1-1",AX171="-10"),"I",""
                )
              )
      )
    )
  )
)</f>
        <v/>
      </c>
      <c r="BJ171" t="str">
        <f xml:space="preserve"> IF(OR(AY171= "4-2", AY171= "2-1", AY171= "-12", AY171= "-24"),"Q",
  IF(
    OR(AY171= "4-1", AY171= "40", AY171= "42"),"A",
    IF(
      AY171= "44","P",
      IF(OR(AY171= "2-2",AY171="0-2",AY171="-1-2",AY171="-2-2",AY171="-2-1",AY171="-20",AY171="-22" ),"R",
              IF(
                OR(AY171= "24",AY171="04",AY171="-14"),"M",
                IF(
                  OR(AY171= "20",AY171="22",AY171="0-1",AY171="00",AY171="02",AY171="-1-1",AY171="-10"),"I",""
                )
              )
      )
    )
  )
)</f>
        <v/>
      </c>
      <c r="BK171" t="str">
        <f xml:space="preserve"> IF(OR(AZ171= "4-2", AZ171= "2-1", AZ171= "-12", AZ171= "-24"),"Q",
  IF(
    OR(AZ171= "4-1", AZ171= "40", AZ171= "42"),"A",
    IF(
      AZ171= "44","P",
      IF(OR(AZ171= "2-2",AZ171="0-2",AZ171="-1-2",AZ171="-2-2",AZ171="-2-1",AZ171="-20",AZ171="-22" ),"R",
              IF(
                OR(AZ171= "24",AZ171="04",AZ171="-14"),"M",
                IF(
                  OR(AZ171= "20",AZ171="22",AZ171="0-1",AZ171="00",AZ171="02",AZ171="-1-1",AZ171="-10"),"I",""
                )
              )
      )
    )
  )
)</f>
        <v/>
      </c>
      <c r="BL171" t="str">
        <f xml:space="preserve"> IF(OR(BA171= "4-2", BA171= "2-1", BA171= "-12", BA171= "-24"),"Q",
  IF(
    OR(BA171= "4-1", BA171= "40", BA171= "42"),"A",
    IF(
      BA171= "44","P",
      IF(OR(BA171= "2-2",BA171="0-2",BA171="-1-2",BA171="-2-2",BA171="-2-1",BA171="-20",BA171="-22" ),"R",
              IF(
                OR(BA171= "24",BA171="04",BA171="-14"),"M",
                IF(
                  OR(BA171= "20",BA171="22",BA171="0-1",BA171="00",BA171="02",BA171="-1-1",BA171="-10"),"I",""
                )
              )
      )
    )
  )
)</f>
        <v/>
      </c>
    </row>
    <row r="172" spans="23:64" x14ac:dyDescent="0.25">
      <c r="W172" t="b">
        <f>IF(OR(B172=Локализация!$C$118,B172=5),4,IF(OR(B172=Локализация!$C$119,B172=4),2,IF(OR(B172=Локализация!$C$120,B172=3),0,IF(OR(B172=Локализация!$C$121,B172=2),-1,IF(OR(B172=Локализация!$C$122,B172=1),-2)))))</f>
        <v>0</v>
      </c>
      <c r="X172" t="b">
        <f>IF(OR(C172=Локализация!$C$124,C172=5),-2,IF(OR(C172=Локализация!$C$125,C172=4),-1,IF(OR(C172=Локализация!$C$126,C172=3),0,IF(OR(C172=Локализация!$C$127,C172=2),2,IF(OR(C172=Локализация!$C$128,C172=1),4)))))</f>
        <v>0</v>
      </c>
      <c r="Y172" t="b">
        <f>IF(OR(D172=Локализация!$C$118,D172=5),4,IF(OR(D172=Локализация!$C$119,D172=4),2,IF(OR(D172=Локализация!$C$120,D172=3),0,IF(OR(D172=Локализация!$C$121,D172=2),-1,IF(OR(D172=Локализация!$C$122,D172=1),-2)))))</f>
        <v>0</v>
      </c>
      <c r="Z172" t="b">
        <f>IF(OR(E172=Локализация!$C$124,E172=5),-2,IF(OR(E172=Локализация!$C$125,E172=4),-1,IF(OR(E172=Локализация!$C$126,E172=3),0,IF(OR(E172=Локализация!$C$127,E172=2),2,IF(OR(E172=Локализация!$C$128,E172=1),4)))))</f>
        <v>0</v>
      </c>
      <c r="AA172" t="b">
        <f>IF(OR(F172=Локализация!$C$118,F172=5),4,IF(OR(F172=Локализация!$C$119,F172=4),2,IF(OR(F172=Локализация!$C$120,F172=3),0,IF(OR(F172=Локализация!$C$121,F172=2),-1,IF(OR(F172=Локализация!$C$122,F172=1),-2)))))</f>
        <v>0</v>
      </c>
      <c r="AB172" t="b">
        <f>IF(OR(G172=Локализация!$C$124,G172=5),-2,IF(OR(G172=Локализация!$C$125,G172=4),-1,IF(OR(G172=Локализация!$C$126,G172=3),0,IF(OR(G172=Локализация!$C$127,G172=2),2,IF(OR(G172=Локализация!$C$128,G172=1),4)))))</f>
        <v>0</v>
      </c>
      <c r="AC172" t="b">
        <f>IF(OR(H172=Локализация!$C$118,H172=5),4,IF(OR(H172=Локализация!$C$119,H172=4),2,IF(OR(H172=Локализация!$C$120,H172=3),0,IF(OR(H172=Локализация!$C$121,H172=2),-1,IF(OR(H172=Локализация!$C$122,H172=1),-2)))))</f>
        <v>0</v>
      </c>
      <c r="AD172" t="b">
        <f>IF(OR(I172=Локализация!$C$124,I172=5),-2,IF(OR(I172=Локализация!$C$125,I172=4),-1,IF(OR(I172=Локализация!$C$126,I172=3),0,IF(OR(I172=Локализация!$C$127,I172=2),2,IF(OR(I172=Локализация!$C$128,I172=1),4)))))</f>
        <v>0</v>
      </c>
      <c r="AE172" t="b">
        <f>IF(OR(J172=Локализация!$C$118,J172=5),4,IF(OR(J172=Локализация!$C$119,J172=4),2,IF(OR(J172=Локализация!$C$120,J172=3),0,IF(OR(J172=Локализация!$C$121,J172=2),-1,IF(OR(J172=Локализация!$C$122,J172=1),-2)))))</f>
        <v>0</v>
      </c>
      <c r="AF172" t="b">
        <f>IF(OR(K172=Локализация!$C$124,K172=5),-2,IF(OR(K172=Локализация!$C$125,K172=4),-1,IF(OR(K172=Локализация!$C$126,K172=3),0,IF(OR(K172=Локализация!$C$127,K172=2),2,IF(OR(K172=Локализация!$C$128,K172=1),4)))))</f>
        <v>0</v>
      </c>
      <c r="AG172" t="b">
        <f>IF(OR(L172=Локализация!$C$118,L172=5),4,IF(OR(L172=Локализация!$C$119,L172=4),2,IF(OR(L172=Локализация!$C$120,L172=3),0,IF(OR(L172=Локализация!$C$121,L172=2),-1,IF(OR(L172=Локализация!$C$122,L172=1),-2)))))</f>
        <v>0</v>
      </c>
      <c r="AH172" t="b">
        <f>IF(OR(M172=Локализация!$C$124,M172=5),-2,IF(OR(M172=Локализация!$C$125,M172=4),-1,IF(OR(M172=Локализация!$C$126,M172=3),0,IF(OR(M172=Локализация!$C$127,M172=2),2,IF(OR(M172=Локализация!$C$128,M172=1),4)))))</f>
        <v>0</v>
      </c>
      <c r="AI172" t="b">
        <f>IF(OR(N172=Локализация!$C$118,N172=5),4,IF(OR(N172=Локализация!$C$119,N172=4),2,IF(OR(N172=Локализация!$C$120,N172=3),0,IF(OR(N172=Локализация!$C$121,N172=2),-1,IF(OR(N172=Локализация!$C$122,N172=1),-2)))))</f>
        <v>0</v>
      </c>
      <c r="AJ172" t="b">
        <f>IF(OR(O172=Локализация!$C$124,O172=5),-2,IF(OR(O172=Локализация!$C$125,O172=4),-1,IF(OR(O172=Локализация!$C$126,O172=3),0,IF(OR(O172=Локализация!$C$127,O172=2),2,IF(OR(O172=Локализация!$C$128,O172=1),4)))))</f>
        <v>0</v>
      </c>
      <c r="AK172" t="b">
        <f>IF(OR(P172=Локализация!$C$118,P172=5),4,IF(OR(P172=Локализация!$C$119,P172=4),2,IF(OR(P172=Локализация!$C$120,P172=3),0,IF(OR(P172=Локализация!$C$121,P172=2),-1,IF(OR(P172=Локализация!$C$122,P172=1),-2)))))</f>
        <v>0</v>
      </c>
      <c r="AL172" t="b">
        <f>IF(OR(Q172=Локализация!$C$124,Q172=5),-2,IF(OR(Q172=Локализация!$C$125,Q172=4),-1,IF(OR(Q172=Локализация!$C$126,Q172=3),0,IF(OR(Q172=Локализация!$C$127,Q172=2),2,IF(OR(Q172=Локализация!$C$128,Q172=1),4)))))</f>
        <v>0</v>
      </c>
      <c r="AM172" t="b">
        <f>IF(OR(R172=Локализация!$C$118,R172=5),4,IF(OR(R172=Локализация!$C$119,R172=4),2,IF(OR(R172=Локализация!$C$120,R172=3),0,IF(OR(R172=Локализация!$C$121,R172=2),-1,IF(OR(R172=Локализация!$C$122,R172=1),-2)))))</f>
        <v>0</v>
      </c>
      <c r="AN172" t="b">
        <f>IF(OR(S172=Локализация!$C$124,S172=5),-2,IF(OR(S172=Локализация!$C$125,S172=4),-1,IF(OR(S172=Локализация!$C$126,S172=3),0,IF(OR(S172=Локализация!$C$127,S172=2),2,IF(OR(S172=Локализация!$C$128,S172=1),4)))))</f>
        <v>0</v>
      </c>
      <c r="AO172" t="b">
        <f>IF(OR(T172=Локализация!$C$118,T172=5),4,IF(OR(T172=Локализация!$C$119,T172=4),2,IF(OR(T172=Локализация!$C$120,T172=3),0,IF(OR(T172=Локализация!$C$121,T172=2),-1,IF(OR(T172=Локализация!$C$122,T172=1),-2)))))</f>
        <v>0</v>
      </c>
      <c r="AP172" t="b">
        <f>IF(OR(U172=Локализация!$C$124,U172=5),-2,IF(OR(U172=Локализация!$C$125,U172=4),-1,IF(OR(U172=Локализация!$C$126,U172=3),0,IF(OR(U172=Локализация!$C$127,U172=2),2,IF(OR(U172=Локализация!$C$128,U172=1),4)))))</f>
        <v>0</v>
      </c>
      <c r="AR172" t="str">
        <f>CONCATENATE(W172,X172)</f>
        <v>ЛОЖЬЛОЖЬ</v>
      </c>
      <c r="AS172" t="str">
        <f>CONCATENATE(Y172,Z172)</f>
        <v>ЛОЖЬЛОЖЬ</v>
      </c>
      <c r="AT172" t="str">
        <f>CONCATENATE(AA172,AB172)</f>
        <v>ЛОЖЬЛОЖЬ</v>
      </c>
      <c r="AU172" t="str">
        <f>CONCATENATE(AC172,AD172)</f>
        <v>ЛОЖЬЛОЖЬ</v>
      </c>
      <c r="AV172" t="str">
        <f>CONCATENATE(AE172,AF172)</f>
        <v>ЛОЖЬЛОЖЬ</v>
      </c>
      <c r="AW172" t="str">
        <f>CONCATENATE(AG172,AH172)</f>
        <v>ЛОЖЬЛОЖЬ</v>
      </c>
      <c r="AX172" t="str">
        <f>CONCATENATE(AI172,AJ172)</f>
        <v>ЛОЖЬЛОЖЬ</v>
      </c>
      <c r="AY172" t="str">
        <f>CONCATENATE(AK172,AL172)</f>
        <v>ЛОЖЬЛОЖЬ</v>
      </c>
      <c r="AZ172" t="str">
        <f>CONCATENATE(AM172,AN172)</f>
        <v>ЛОЖЬЛОЖЬ</v>
      </c>
      <c r="BA172" t="str">
        <f>CONCATENATE(AO172,AP172)</f>
        <v>ЛОЖЬЛОЖЬ</v>
      </c>
      <c r="BC172" t="str">
        <f xml:space="preserve"> IF(OR(AR172= "4-2", AR172= "2-1", AR172= "-12", AR172= "-24"),"Q",
  IF(
    OR(AR172= "4-1", AR172= "40", AR172= "42"),"A",
    IF(
      AR172= "44","P",
      IF(OR(AR172= "2-2",AR172="0-2",AR172="-1-2",AR172="-2-2",AR172="-2-1",AR172="-20",AR172="-22" ),"R",
              IF(
                OR(AR172= "24",AR172="04",AR172="-14"),"M",
                IF(
                  OR(AR172= "20",AR172="22",AR172="0-1",AR172="00",AR172="02",AR172="-1-1",AR172="-10"),"I",""
                )
              )
      )
    )
  )
)</f>
        <v/>
      </c>
      <c r="BD172" t="str">
        <f xml:space="preserve"> IF(OR(AS172= "4-2", AS172= "2-1", AS172= "-12", AS172= "-24"),"Q",
  IF(
    OR(AS172= "4-1", AS172= "40", AS172= "42"),"A",
    IF(
      AS172= "44","P",
      IF(OR(AS172= "2-2",AS172="0-2",AS172="-1-2",AS172="-2-2",AS172="-2-1",AS172="-20",AS172="-22" ),"R",
              IF(
                OR(AS172= "24",AS172="04",AS172="-14"),"M",
                IF(
                  OR(AS172= "20",AS172="22",AS172="0-1",AS172="00",AS172="02",AS172="-1-1",AS172="-10"),"I",""
                )
              )
      )
    )
  )
)</f>
        <v/>
      </c>
      <c r="BE172" t="str">
        <f xml:space="preserve"> IF(OR(AT172= "4-2", AT172= "2-1", AT172= "-12", AT172= "-24"),"Q",
  IF(
    OR(AT172= "4-1", AT172= "40", AT172= "42"),"A",
    IF(
      AT172= "44","P",
      IF(OR(AT172= "2-2",AT172="0-2",AT172="-1-2",AT172="-2-2",AT172="-2-1",AT172="-20",AT172="-22" ),"R",
              IF(
                OR(AT172= "24",AT172="04",AT172="-14"),"M",
                IF(
                  OR(AT172= "20",AT172="22",AT172="0-1",AT172="00",AT172="02",AT172="-1-1",AT172="-10"),"I",""
                )
              )
      )
    )
  )
)</f>
        <v/>
      </c>
      <c r="BF172" t="str">
        <f xml:space="preserve"> IF(OR(AU172= "4-2", AU172= "2-1", AU172= "-12", AU172= "-24"),"Q",
  IF(
    OR(AU172= "4-1", AU172= "40", AU172= "42"),"A",
    IF(
      AU172= "44","P",
      IF(OR(AU172= "2-2",AU172="0-2",AU172="-1-2",AU172="-2-2",AU172="-2-1",AU172="-20",AU172="-22" ),"R",
              IF(
                OR(AU172= "24",AU172="04",AU172="-14"),"M",
                IF(
                  OR(AU172= "20",AU172="22",AU172="0-1",AU172="00",AU172="02",AU172="-1-1",AU172="-10"),"I",""
                )
              )
      )
    )
  )
)</f>
        <v/>
      </c>
      <c r="BG172" t="str">
        <f xml:space="preserve"> IF(OR(AV172= "4-2", AV172= "2-1", AV172= "-12", AV172= "-24"),"Q",
  IF(
    OR(AV172= "4-1", AV172= "40", AV172= "42"),"A",
    IF(
      AV172= "44","P",
      IF(OR(AV172= "2-2",AV172="0-2",AV172="-1-2",AV172="-2-2",AV172="-2-1",AV172="-20",AV172="-22" ),"R",
              IF(
                OR(AV172= "24",AV172="04",AV172="-14"),"M",
                IF(
                  OR(AV172= "20",AV172="22",AV172="0-1",AV172="00",AV172="02",AV172="-1-1",AV172="-10"),"I",""
                )
              )
      )
    )
  )
)</f>
        <v/>
      </c>
      <c r="BH172" t="str">
        <f xml:space="preserve"> IF(OR(AW172= "4-2", AW172= "2-1", AW172= "-12", AW172= "-24"),"Q",
  IF(
    OR(AW172= "4-1", AW172= "40", AW172= "42"),"A",
    IF(
      AW172= "44","P",
      IF(OR(AW172= "2-2",AW172="0-2",AW172="-1-2",AW172="-2-2",AW172="-2-1",AW172="-20",AW172="-22" ),"R",
              IF(
                OR(AW172= "24",AW172="04",AW172="-14"),"M",
                IF(
                  OR(AW172= "20",AW172="22",AW172="0-1",AW172="00",AW172="02",AW172="-1-1",AW172="-10"),"I",""
                )
              )
      )
    )
  )
)</f>
        <v/>
      </c>
      <c r="BI172" t="str">
        <f xml:space="preserve"> IF(OR(AX172= "4-2", AX172= "2-1", AX172= "-12", AX172= "-24"),"Q",
  IF(
    OR(AX172= "4-1", AX172= "40", AX172= "42"),"A",
    IF(
      AX172= "44","P",
      IF(OR(AX172= "2-2",AX172="0-2",AX172="-1-2",AX172="-2-2",AX172="-2-1",AX172="-20",AX172="-22" ),"R",
              IF(
                OR(AX172= "24",AX172="04",AX172="-14"),"M",
                IF(
                  OR(AX172= "20",AX172="22",AX172="0-1",AX172="00",AX172="02",AX172="-1-1",AX172="-10"),"I",""
                )
              )
      )
    )
  )
)</f>
        <v/>
      </c>
      <c r="BJ172" t="str">
        <f xml:space="preserve"> IF(OR(AY172= "4-2", AY172= "2-1", AY172= "-12", AY172= "-24"),"Q",
  IF(
    OR(AY172= "4-1", AY172= "40", AY172= "42"),"A",
    IF(
      AY172= "44","P",
      IF(OR(AY172= "2-2",AY172="0-2",AY172="-1-2",AY172="-2-2",AY172="-2-1",AY172="-20",AY172="-22" ),"R",
              IF(
                OR(AY172= "24",AY172="04",AY172="-14"),"M",
                IF(
                  OR(AY172= "20",AY172="22",AY172="0-1",AY172="00",AY172="02",AY172="-1-1",AY172="-10"),"I",""
                )
              )
      )
    )
  )
)</f>
        <v/>
      </c>
      <c r="BK172" t="str">
        <f xml:space="preserve"> IF(OR(AZ172= "4-2", AZ172= "2-1", AZ172= "-12", AZ172= "-24"),"Q",
  IF(
    OR(AZ172= "4-1", AZ172= "40", AZ172= "42"),"A",
    IF(
      AZ172= "44","P",
      IF(OR(AZ172= "2-2",AZ172="0-2",AZ172="-1-2",AZ172="-2-2",AZ172="-2-1",AZ172="-20",AZ172="-22" ),"R",
              IF(
                OR(AZ172= "24",AZ172="04",AZ172="-14"),"M",
                IF(
                  OR(AZ172= "20",AZ172="22",AZ172="0-1",AZ172="00",AZ172="02",AZ172="-1-1",AZ172="-10"),"I",""
                )
              )
      )
    )
  )
)</f>
        <v/>
      </c>
      <c r="BL172" t="str">
        <f xml:space="preserve"> IF(OR(BA172= "4-2", BA172= "2-1", BA172= "-12", BA172= "-24"),"Q",
  IF(
    OR(BA172= "4-1", BA172= "40", BA172= "42"),"A",
    IF(
      BA172= "44","P",
      IF(OR(BA172= "2-2",BA172="0-2",BA172="-1-2",BA172="-2-2",BA172="-2-1",BA172="-20",BA172="-22" ),"R",
              IF(
                OR(BA172= "24",BA172="04",BA172="-14"),"M",
                IF(
                  OR(BA172= "20",BA172="22",BA172="0-1",BA172="00",BA172="02",BA172="-1-1",BA172="-10"),"I",""
                )
              )
      )
    )
  )
)</f>
        <v/>
      </c>
    </row>
    <row r="173" spans="23:64" x14ac:dyDescent="0.25">
      <c r="W173" t="b">
        <f>IF(OR(B173=Локализация!$C$118,B173=5),4,IF(OR(B173=Локализация!$C$119,B173=4),2,IF(OR(B173=Локализация!$C$120,B173=3),0,IF(OR(B173=Локализация!$C$121,B173=2),-1,IF(OR(B173=Локализация!$C$122,B173=1),-2)))))</f>
        <v>0</v>
      </c>
      <c r="X173" t="b">
        <f>IF(OR(C173=Локализация!$C$124,C173=5),-2,IF(OR(C173=Локализация!$C$125,C173=4),-1,IF(OR(C173=Локализация!$C$126,C173=3),0,IF(OR(C173=Локализация!$C$127,C173=2),2,IF(OR(C173=Локализация!$C$128,C173=1),4)))))</f>
        <v>0</v>
      </c>
      <c r="Y173" t="b">
        <f>IF(OR(D173=Локализация!$C$118,D173=5),4,IF(OR(D173=Локализация!$C$119,D173=4),2,IF(OR(D173=Локализация!$C$120,D173=3),0,IF(OR(D173=Локализация!$C$121,D173=2),-1,IF(OR(D173=Локализация!$C$122,D173=1),-2)))))</f>
        <v>0</v>
      </c>
      <c r="Z173" t="b">
        <f>IF(OR(E173=Локализация!$C$124,E173=5),-2,IF(OR(E173=Локализация!$C$125,E173=4),-1,IF(OR(E173=Локализация!$C$126,E173=3),0,IF(OR(E173=Локализация!$C$127,E173=2),2,IF(OR(E173=Локализация!$C$128,E173=1),4)))))</f>
        <v>0</v>
      </c>
      <c r="AA173" t="b">
        <f>IF(OR(F173=Локализация!$C$118,F173=5),4,IF(OR(F173=Локализация!$C$119,F173=4),2,IF(OR(F173=Локализация!$C$120,F173=3),0,IF(OR(F173=Локализация!$C$121,F173=2),-1,IF(OR(F173=Локализация!$C$122,F173=1),-2)))))</f>
        <v>0</v>
      </c>
      <c r="AB173" t="b">
        <f>IF(OR(G173=Локализация!$C$124,G173=5),-2,IF(OR(G173=Локализация!$C$125,G173=4),-1,IF(OR(G173=Локализация!$C$126,G173=3),0,IF(OR(G173=Локализация!$C$127,G173=2),2,IF(OR(G173=Локализация!$C$128,G173=1),4)))))</f>
        <v>0</v>
      </c>
      <c r="AC173" t="b">
        <f>IF(OR(H173=Локализация!$C$118,H173=5),4,IF(OR(H173=Локализация!$C$119,H173=4),2,IF(OR(H173=Локализация!$C$120,H173=3),0,IF(OR(H173=Локализация!$C$121,H173=2),-1,IF(OR(H173=Локализация!$C$122,H173=1),-2)))))</f>
        <v>0</v>
      </c>
      <c r="AD173" t="b">
        <f>IF(OR(I173=Локализация!$C$124,I173=5),-2,IF(OR(I173=Локализация!$C$125,I173=4),-1,IF(OR(I173=Локализация!$C$126,I173=3),0,IF(OR(I173=Локализация!$C$127,I173=2),2,IF(OR(I173=Локализация!$C$128,I173=1),4)))))</f>
        <v>0</v>
      </c>
      <c r="AE173" t="b">
        <f>IF(OR(J173=Локализация!$C$118,J173=5),4,IF(OR(J173=Локализация!$C$119,J173=4),2,IF(OR(J173=Локализация!$C$120,J173=3),0,IF(OR(J173=Локализация!$C$121,J173=2),-1,IF(OR(J173=Локализация!$C$122,J173=1),-2)))))</f>
        <v>0</v>
      </c>
      <c r="AF173" t="b">
        <f>IF(OR(K173=Локализация!$C$124,K173=5),-2,IF(OR(K173=Локализация!$C$125,K173=4),-1,IF(OR(K173=Локализация!$C$126,K173=3),0,IF(OR(K173=Локализация!$C$127,K173=2),2,IF(OR(K173=Локализация!$C$128,K173=1),4)))))</f>
        <v>0</v>
      </c>
      <c r="AG173" t="b">
        <f>IF(OR(L173=Локализация!$C$118,L173=5),4,IF(OR(L173=Локализация!$C$119,L173=4),2,IF(OR(L173=Локализация!$C$120,L173=3),0,IF(OR(L173=Локализация!$C$121,L173=2),-1,IF(OR(L173=Локализация!$C$122,L173=1),-2)))))</f>
        <v>0</v>
      </c>
      <c r="AH173" t="b">
        <f>IF(OR(M173=Локализация!$C$124,M173=5),-2,IF(OR(M173=Локализация!$C$125,M173=4),-1,IF(OR(M173=Локализация!$C$126,M173=3),0,IF(OR(M173=Локализация!$C$127,M173=2),2,IF(OR(M173=Локализация!$C$128,M173=1),4)))))</f>
        <v>0</v>
      </c>
      <c r="AI173" t="b">
        <f>IF(OR(N173=Локализация!$C$118,N173=5),4,IF(OR(N173=Локализация!$C$119,N173=4),2,IF(OR(N173=Локализация!$C$120,N173=3),0,IF(OR(N173=Локализация!$C$121,N173=2),-1,IF(OR(N173=Локализация!$C$122,N173=1),-2)))))</f>
        <v>0</v>
      </c>
      <c r="AJ173" t="b">
        <f>IF(OR(O173=Локализация!$C$124,O173=5),-2,IF(OR(O173=Локализация!$C$125,O173=4),-1,IF(OR(O173=Локализация!$C$126,O173=3),0,IF(OR(O173=Локализация!$C$127,O173=2),2,IF(OR(O173=Локализация!$C$128,O173=1),4)))))</f>
        <v>0</v>
      </c>
      <c r="AK173" t="b">
        <f>IF(OR(P173=Локализация!$C$118,P173=5),4,IF(OR(P173=Локализация!$C$119,P173=4),2,IF(OR(P173=Локализация!$C$120,P173=3),0,IF(OR(P173=Локализация!$C$121,P173=2),-1,IF(OR(P173=Локализация!$C$122,P173=1),-2)))))</f>
        <v>0</v>
      </c>
      <c r="AL173" t="b">
        <f>IF(OR(Q173=Локализация!$C$124,Q173=5),-2,IF(OR(Q173=Локализация!$C$125,Q173=4),-1,IF(OR(Q173=Локализация!$C$126,Q173=3),0,IF(OR(Q173=Локализация!$C$127,Q173=2),2,IF(OR(Q173=Локализация!$C$128,Q173=1),4)))))</f>
        <v>0</v>
      </c>
      <c r="AM173" t="b">
        <f>IF(OR(R173=Локализация!$C$118,R173=5),4,IF(OR(R173=Локализация!$C$119,R173=4),2,IF(OR(R173=Локализация!$C$120,R173=3),0,IF(OR(R173=Локализация!$C$121,R173=2),-1,IF(OR(R173=Локализация!$C$122,R173=1),-2)))))</f>
        <v>0</v>
      </c>
      <c r="AN173" t="b">
        <f>IF(OR(S173=Локализация!$C$124,S173=5),-2,IF(OR(S173=Локализация!$C$125,S173=4),-1,IF(OR(S173=Локализация!$C$126,S173=3),0,IF(OR(S173=Локализация!$C$127,S173=2),2,IF(OR(S173=Локализация!$C$128,S173=1),4)))))</f>
        <v>0</v>
      </c>
      <c r="AO173" t="b">
        <f>IF(OR(T173=Локализация!$C$118,T173=5),4,IF(OR(T173=Локализация!$C$119,T173=4),2,IF(OR(T173=Локализация!$C$120,T173=3),0,IF(OR(T173=Локализация!$C$121,T173=2),-1,IF(OR(T173=Локализация!$C$122,T173=1),-2)))))</f>
        <v>0</v>
      </c>
      <c r="AP173" t="b">
        <f>IF(OR(U173=Локализация!$C$124,U173=5),-2,IF(OR(U173=Локализация!$C$125,U173=4),-1,IF(OR(U173=Локализация!$C$126,U173=3),0,IF(OR(U173=Локализация!$C$127,U173=2),2,IF(OR(U173=Локализация!$C$128,U173=1),4)))))</f>
        <v>0</v>
      </c>
      <c r="AR173" t="str">
        <f>CONCATENATE(W173,X173)</f>
        <v>ЛОЖЬЛОЖЬ</v>
      </c>
      <c r="AS173" t="str">
        <f>CONCATENATE(Y173,Z173)</f>
        <v>ЛОЖЬЛОЖЬ</v>
      </c>
      <c r="AT173" t="str">
        <f>CONCATENATE(AA173,AB173)</f>
        <v>ЛОЖЬЛОЖЬ</v>
      </c>
      <c r="AU173" t="str">
        <f>CONCATENATE(AC173,AD173)</f>
        <v>ЛОЖЬЛОЖЬ</v>
      </c>
      <c r="AV173" t="str">
        <f>CONCATENATE(AE173,AF173)</f>
        <v>ЛОЖЬЛОЖЬ</v>
      </c>
      <c r="AW173" t="str">
        <f>CONCATENATE(AG173,AH173)</f>
        <v>ЛОЖЬЛОЖЬ</v>
      </c>
      <c r="AX173" t="str">
        <f>CONCATENATE(AI173,AJ173)</f>
        <v>ЛОЖЬЛОЖЬ</v>
      </c>
      <c r="AY173" t="str">
        <f>CONCATENATE(AK173,AL173)</f>
        <v>ЛОЖЬЛОЖЬ</v>
      </c>
      <c r="AZ173" t="str">
        <f>CONCATENATE(AM173,AN173)</f>
        <v>ЛОЖЬЛОЖЬ</v>
      </c>
      <c r="BA173" t="str">
        <f>CONCATENATE(AO173,AP173)</f>
        <v>ЛОЖЬЛОЖЬ</v>
      </c>
      <c r="BC173" t="str">
        <f xml:space="preserve"> IF(OR(AR173= "4-2", AR173= "2-1", AR173= "-12", AR173= "-24"),"Q",
  IF(
    OR(AR173= "4-1", AR173= "40", AR173= "42"),"A",
    IF(
      AR173= "44","P",
      IF(OR(AR173= "2-2",AR173="0-2",AR173="-1-2",AR173="-2-2",AR173="-2-1",AR173="-20",AR173="-22" ),"R",
              IF(
                OR(AR173= "24",AR173="04",AR173="-14"),"M",
                IF(
                  OR(AR173= "20",AR173="22",AR173="0-1",AR173="00",AR173="02",AR173="-1-1",AR173="-10"),"I",""
                )
              )
      )
    )
  )
)</f>
        <v/>
      </c>
      <c r="BD173" t="str">
        <f xml:space="preserve"> IF(OR(AS173= "4-2", AS173= "2-1", AS173= "-12", AS173= "-24"),"Q",
  IF(
    OR(AS173= "4-1", AS173= "40", AS173= "42"),"A",
    IF(
      AS173= "44","P",
      IF(OR(AS173= "2-2",AS173="0-2",AS173="-1-2",AS173="-2-2",AS173="-2-1",AS173="-20",AS173="-22" ),"R",
              IF(
                OR(AS173= "24",AS173="04",AS173="-14"),"M",
                IF(
                  OR(AS173= "20",AS173="22",AS173="0-1",AS173="00",AS173="02",AS173="-1-1",AS173="-10"),"I",""
                )
              )
      )
    )
  )
)</f>
        <v/>
      </c>
      <c r="BE173" t="str">
        <f xml:space="preserve"> IF(OR(AT173= "4-2", AT173= "2-1", AT173= "-12", AT173= "-24"),"Q",
  IF(
    OR(AT173= "4-1", AT173= "40", AT173= "42"),"A",
    IF(
      AT173= "44","P",
      IF(OR(AT173= "2-2",AT173="0-2",AT173="-1-2",AT173="-2-2",AT173="-2-1",AT173="-20",AT173="-22" ),"R",
              IF(
                OR(AT173= "24",AT173="04",AT173="-14"),"M",
                IF(
                  OR(AT173= "20",AT173="22",AT173="0-1",AT173="00",AT173="02",AT173="-1-1",AT173="-10"),"I",""
                )
              )
      )
    )
  )
)</f>
        <v/>
      </c>
      <c r="BF173" t="str">
        <f xml:space="preserve"> IF(OR(AU173= "4-2", AU173= "2-1", AU173= "-12", AU173= "-24"),"Q",
  IF(
    OR(AU173= "4-1", AU173= "40", AU173= "42"),"A",
    IF(
      AU173= "44","P",
      IF(OR(AU173= "2-2",AU173="0-2",AU173="-1-2",AU173="-2-2",AU173="-2-1",AU173="-20",AU173="-22" ),"R",
              IF(
                OR(AU173= "24",AU173="04",AU173="-14"),"M",
                IF(
                  OR(AU173= "20",AU173="22",AU173="0-1",AU173="00",AU173="02",AU173="-1-1",AU173="-10"),"I",""
                )
              )
      )
    )
  )
)</f>
        <v/>
      </c>
      <c r="BG173" t="str">
        <f xml:space="preserve"> IF(OR(AV173= "4-2", AV173= "2-1", AV173= "-12", AV173= "-24"),"Q",
  IF(
    OR(AV173= "4-1", AV173= "40", AV173= "42"),"A",
    IF(
      AV173= "44","P",
      IF(OR(AV173= "2-2",AV173="0-2",AV173="-1-2",AV173="-2-2",AV173="-2-1",AV173="-20",AV173="-22" ),"R",
              IF(
                OR(AV173= "24",AV173="04",AV173="-14"),"M",
                IF(
                  OR(AV173= "20",AV173="22",AV173="0-1",AV173="00",AV173="02",AV173="-1-1",AV173="-10"),"I",""
                )
              )
      )
    )
  )
)</f>
        <v/>
      </c>
      <c r="BH173" t="str">
        <f xml:space="preserve"> IF(OR(AW173= "4-2", AW173= "2-1", AW173= "-12", AW173= "-24"),"Q",
  IF(
    OR(AW173= "4-1", AW173= "40", AW173= "42"),"A",
    IF(
      AW173= "44","P",
      IF(OR(AW173= "2-2",AW173="0-2",AW173="-1-2",AW173="-2-2",AW173="-2-1",AW173="-20",AW173="-22" ),"R",
              IF(
                OR(AW173= "24",AW173="04",AW173="-14"),"M",
                IF(
                  OR(AW173= "20",AW173="22",AW173="0-1",AW173="00",AW173="02",AW173="-1-1",AW173="-10"),"I",""
                )
              )
      )
    )
  )
)</f>
        <v/>
      </c>
      <c r="BI173" t="str">
        <f xml:space="preserve"> IF(OR(AX173= "4-2", AX173= "2-1", AX173= "-12", AX173= "-24"),"Q",
  IF(
    OR(AX173= "4-1", AX173= "40", AX173= "42"),"A",
    IF(
      AX173= "44","P",
      IF(OR(AX173= "2-2",AX173="0-2",AX173="-1-2",AX173="-2-2",AX173="-2-1",AX173="-20",AX173="-22" ),"R",
              IF(
                OR(AX173= "24",AX173="04",AX173="-14"),"M",
                IF(
                  OR(AX173= "20",AX173="22",AX173="0-1",AX173="00",AX173="02",AX173="-1-1",AX173="-10"),"I",""
                )
              )
      )
    )
  )
)</f>
        <v/>
      </c>
      <c r="BJ173" t="str">
        <f xml:space="preserve"> IF(OR(AY173= "4-2", AY173= "2-1", AY173= "-12", AY173= "-24"),"Q",
  IF(
    OR(AY173= "4-1", AY173= "40", AY173= "42"),"A",
    IF(
      AY173= "44","P",
      IF(OR(AY173= "2-2",AY173="0-2",AY173="-1-2",AY173="-2-2",AY173="-2-1",AY173="-20",AY173="-22" ),"R",
              IF(
                OR(AY173= "24",AY173="04",AY173="-14"),"M",
                IF(
                  OR(AY173= "20",AY173="22",AY173="0-1",AY173="00",AY173="02",AY173="-1-1",AY173="-10"),"I",""
                )
              )
      )
    )
  )
)</f>
        <v/>
      </c>
      <c r="BK173" t="str">
        <f xml:space="preserve"> IF(OR(AZ173= "4-2", AZ173= "2-1", AZ173= "-12", AZ173= "-24"),"Q",
  IF(
    OR(AZ173= "4-1", AZ173= "40", AZ173= "42"),"A",
    IF(
      AZ173= "44","P",
      IF(OR(AZ173= "2-2",AZ173="0-2",AZ173="-1-2",AZ173="-2-2",AZ173="-2-1",AZ173="-20",AZ173="-22" ),"R",
              IF(
                OR(AZ173= "24",AZ173="04",AZ173="-14"),"M",
                IF(
                  OR(AZ173= "20",AZ173="22",AZ173="0-1",AZ173="00",AZ173="02",AZ173="-1-1",AZ173="-10"),"I",""
                )
              )
      )
    )
  )
)</f>
        <v/>
      </c>
      <c r="BL173" t="str">
        <f xml:space="preserve"> IF(OR(BA173= "4-2", BA173= "2-1", BA173= "-12", BA173= "-24"),"Q",
  IF(
    OR(BA173= "4-1", BA173= "40", BA173= "42"),"A",
    IF(
      BA173= "44","P",
      IF(OR(BA173= "2-2",BA173="0-2",BA173="-1-2",BA173="-2-2",BA173="-2-1",BA173="-20",BA173="-22" ),"R",
              IF(
                OR(BA173= "24",BA173="04",BA173="-14"),"M",
                IF(
                  OR(BA173= "20",BA173="22",BA173="0-1",BA173="00",BA173="02",BA173="-1-1",BA173="-10"),"I",""
                )
              )
      )
    )
  )
)</f>
        <v/>
      </c>
    </row>
    <row r="174" spans="23:64" x14ac:dyDescent="0.25">
      <c r="W174" t="b">
        <f>IF(OR(B174=Локализация!$C$118,B174=5),4,IF(OR(B174=Локализация!$C$119,B174=4),2,IF(OR(B174=Локализация!$C$120,B174=3),0,IF(OR(B174=Локализация!$C$121,B174=2),-1,IF(OR(B174=Локализация!$C$122,B174=1),-2)))))</f>
        <v>0</v>
      </c>
      <c r="X174" t="b">
        <f>IF(OR(C174=Локализация!$C$124,C174=5),-2,IF(OR(C174=Локализация!$C$125,C174=4),-1,IF(OR(C174=Локализация!$C$126,C174=3),0,IF(OR(C174=Локализация!$C$127,C174=2),2,IF(OR(C174=Локализация!$C$128,C174=1),4)))))</f>
        <v>0</v>
      </c>
      <c r="Y174" t="b">
        <f>IF(OR(D174=Локализация!$C$118,D174=5),4,IF(OR(D174=Локализация!$C$119,D174=4),2,IF(OR(D174=Локализация!$C$120,D174=3),0,IF(OR(D174=Локализация!$C$121,D174=2),-1,IF(OR(D174=Локализация!$C$122,D174=1),-2)))))</f>
        <v>0</v>
      </c>
      <c r="Z174" t="b">
        <f>IF(OR(E174=Локализация!$C$124,E174=5),-2,IF(OR(E174=Локализация!$C$125,E174=4),-1,IF(OR(E174=Локализация!$C$126,E174=3),0,IF(OR(E174=Локализация!$C$127,E174=2),2,IF(OR(E174=Локализация!$C$128,E174=1),4)))))</f>
        <v>0</v>
      </c>
      <c r="AA174" t="b">
        <f>IF(OR(F174=Локализация!$C$118,F174=5),4,IF(OR(F174=Локализация!$C$119,F174=4),2,IF(OR(F174=Локализация!$C$120,F174=3),0,IF(OR(F174=Локализация!$C$121,F174=2),-1,IF(OR(F174=Локализация!$C$122,F174=1),-2)))))</f>
        <v>0</v>
      </c>
      <c r="AB174" t="b">
        <f>IF(OR(G174=Локализация!$C$124,G174=5),-2,IF(OR(G174=Локализация!$C$125,G174=4),-1,IF(OR(G174=Локализация!$C$126,G174=3),0,IF(OR(G174=Локализация!$C$127,G174=2),2,IF(OR(G174=Локализация!$C$128,G174=1),4)))))</f>
        <v>0</v>
      </c>
      <c r="AC174" t="b">
        <f>IF(OR(H174=Локализация!$C$118,H174=5),4,IF(OR(H174=Локализация!$C$119,H174=4),2,IF(OR(H174=Локализация!$C$120,H174=3),0,IF(OR(H174=Локализация!$C$121,H174=2),-1,IF(OR(H174=Локализация!$C$122,H174=1),-2)))))</f>
        <v>0</v>
      </c>
      <c r="AD174" t="b">
        <f>IF(OR(I174=Локализация!$C$124,I174=5),-2,IF(OR(I174=Локализация!$C$125,I174=4),-1,IF(OR(I174=Локализация!$C$126,I174=3),0,IF(OR(I174=Локализация!$C$127,I174=2),2,IF(OR(I174=Локализация!$C$128,I174=1),4)))))</f>
        <v>0</v>
      </c>
      <c r="AE174" t="b">
        <f>IF(OR(J174=Локализация!$C$118,J174=5),4,IF(OR(J174=Локализация!$C$119,J174=4),2,IF(OR(J174=Локализация!$C$120,J174=3),0,IF(OR(J174=Локализация!$C$121,J174=2),-1,IF(OR(J174=Локализация!$C$122,J174=1),-2)))))</f>
        <v>0</v>
      </c>
      <c r="AF174" t="b">
        <f>IF(OR(K174=Локализация!$C$124,K174=5),-2,IF(OR(K174=Локализация!$C$125,K174=4),-1,IF(OR(K174=Локализация!$C$126,K174=3),0,IF(OR(K174=Локализация!$C$127,K174=2),2,IF(OR(K174=Локализация!$C$128,K174=1),4)))))</f>
        <v>0</v>
      </c>
      <c r="AG174" t="b">
        <f>IF(OR(L174=Локализация!$C$118,L174=5),4,IF(OR(L174=Локализация!$C$119,L174=4),2,IF(OR(L174=Локализация!$C$120,L174=3),0,IF(OR(L174=Локализация!$C$121,L174=2),-1,IF(OR(L174=Локализация!$C$122,L174=1),-2)))))</f>
        <v>0</v>
      </c>
      <c r="AH174" t="b">
        <f>IF(OR(M174=Локализация!$C$124,M174=5),-2,IF(OR(M174=Локализация!$C$125,M174=4),-1,IF(OR(M174=Локализация!$C$126,M174=3),0,IF(OR(M174=Локализация!$C$127,M174=2),2,IF(OR(M174=Локализация!$C$128,M174=1),4)))))</f>
        <v>0</v>
      </c>
      <c r="AI174" t="b">
        <f>IF(OR(N174=Локализация!$C$118,N174=5),4,IF(OR(N174=Локализация!$C$119,N174=4),2,IF(OR(N174=Локализация!$C$120,N174=3),0,IF(OR(N174=Локализация!$C$121,N174=2),-1,IF(OR(N174=Локализация!$C$122,N174=1),-2)))))</f>
        <v>0</v>
      </c>
      <c r="AJ174" t="b">
        <f>IF(OR(O174=Локализация!$C$124,O174=5),-2,IF(OR(O174=Локализация!$C$125,O174=4),-1,IF(OR(O174=Локализация!$C$126,O174=3),0,IF(OR(O174=Локализация!$C$127,O174=2),2,IF(OR(O174=Локализация!$C$128,O174=1),4)))))</f>
        <v>0</v>
      </c>
      <c r="AK174" t="b">
        <f>IF(OR(P174=Локализация!$C$118,P174=5),4,IF(OR(P174=Локализация!$C$119,P174=4),2,IF(OR(P174=Локализация!$C$120,P174=3),0,IF(OR(P174=Локализация!$C$121,P174=2),-1,IF(OR(P174=Локализация!$C$122,P174=1),-2)))))</f>
        <v>0</v>
      </c>
      <c r="AL174" t="b">
        <f>IF(OR(Q174=Локализация!$C$124,Q174=5),-2,IF(OR(Q174=Локализация!$C$125,Q174=4),-1,IF(OR(Q174=Локализация!$C$126,Q174=3),0,IF(OR(Q174=Локализация!$C$127,Q174=2),2,IF(OR(Q174=Локализация!$C$128,Q174=1),4)))))</f>
        <v>0</v>
      </c>
      <c r="AM174" t="b">
        <f>IF(OR(R174=Локализация!$C$118,R174=5),4,IF(OR(R174=Локализация!$C$119,R174=4),2,IF(OR(R174=Локализация!$C$120,R174=3),0,IF(OR(R174=Локализация!$C$121,R174=2),-1,IF(OR(R174=Локализация!$C$122,R174=1),-2)))))</f>
        <v>0</v>
      </c>
      <c r="AN174" t="b">
        <f>IF(OR(S174=Локализация!$C$124,S174=5),-2,IF(OR(S174=Локализация!$C$125,S174=4),-1,IF(OR(S174=Локализация!$C$126,S174=3),0,IF(OR(S174=Локализация!$C$127,S174=2),2,IF(OR(S174=Локализация!$C$128,S174=1),4)))))</f>
        <v>0</v>
      </c>
      <c r="AO174" t="b">
        <f>IF(OR(T174=Локализация!$C$118,T174=5),4,IF(OR(T174=Локализация!$C$119,T174=4),2,IF(OR(T174=Локализация!$C$120,T174=3),0,IF(OR(T174=Локализация!$C$121,T174=2),-1,IF(OR(T174=Локализация!$C$122,T174=1),-2)))))</f>
        <v>0</v>
      </c>
      <c r="AP174" t="b">
        <f>IF(OR(U174=Локализация!$C$124,U174=5),-2,IF(OR(U174=Локализация!$C$125,U174=4),-1,IF(OR(U174=Локализация!$C$126,U174=3),0,IF(OR(U174=Локализация!$C$127,U174=2),2,IF(OR(U174=Локализация!$C$128,U174=1),4)))))</f>
        <v>0</v>
      </c>
      <c r="AR174" t="str">
        <f>CONCATENATE(W174,X174)</f>
        <v>ЛОЖЬЛОЖЬ</v>
      </c>
      <c r="AS174" t="str">
        <f>CONCATENATE(Y174,Z174)</f>
        <v>ЛОЖЬЛОЖЬ</v>
      </c>
      <c r="AT174" t="str">
        <f>CONCATENATE(AA174,AB174)</f>
        <v>ЛОЖЬЛОЖЬ</v>
      </c>
      <c r="AU174" t="str">
        <f>CONCATENATE(AC174,AD174)</f>
        <v>ЛОЖЬЛОЖЬ</v>
      </c>
      <c r="AV174" t="str">
        <f>CONCATENATE(AE174,AF174)</f>
        <v>ЛОЖЬЛОЖЬ</v>
      </c>
      <c r="AW174" t="str">
        <f>CONCATENATE(AG174,AH174)</f>
        <v>ЛОЖЬЛОЖЬ</v>
      </c>
      <c r="AX174" t="str">
        <f>CONCATENATE(AI174,AJ174)</f>
        <v>ЛОЖЬЛОЖЬ</v>
      </c>
      <c r="AY174" t="str">
        <f>CONCATENATE(AK174,AL174)</f>
        <v>ЛОЖЬЛОЖЬ</v>
      </c>
      <c r="AZ174" t="str">
        <f>CONCATENATE(AM174,AN174)</f>
        <v>ЛОЖЬЛОЖЬ</v>
      </c>
      <c r="BA174" t="str">
        <f>CONCATENATE(AO174,AP174)</f>
        <v>ЛОЖЬЛОЖЬ</v>
      </c>
      <c r="BC174" t="str">
        <f xml:space="preserve"> IF(OR(AR174= "4-2", AR174= "2-1", AR174= "-12", AR174= "-24"),"Q",
  IF(
    OR(AR174= "4-1", AR174= "40", AR174= "42"),"A",
    IF(
      AR174= "44","P",
      IF(OR(AR174= "2-2",AR174="0-2",AR174="-1-2",AR174="-2-2",AR174="-2-1",AR174="-20",AR174="-22" ),"R",
              IF(
                OR(AR174= "24",AR174="04",AR174="-14"),"M",
                IF(
                  OR(AR174= "20",AR174="22",AR174="0-1",AR174="00",AR174="02",AR174="-1-1",AR174="-10"),"I",""
                )
              )
      )
    )
  )
)</f>
        <v/>
      </c>
      <c r="BD174" t="str">
        <f xml:space="preserve"> IF(OR(AS174= "4-2", AS174= "2-1", AS174= "-12", AS174= "-24"),"Q",
  IF(
    OR(AS174= "4-1", AS174= "40", AS174= "42"),"A",
    IF(
      AS174= "44","P",
      IF(OR(AS174= "2-2",AS174="0-2",AS174="-1-2",AS174="-2-2",AS174="-2-1",AS174="-20",AS174="-22" ),"R",
              IF(
                OR(AS174= "24",AS174="04",AS174="-14"),"M",
                IF(
                  OR(AS174= "20",AS174="22",AS174="0-1",AS174="00",AS174="02",AS174="-1-1",AS174="-10"),"I",""
                )
              )
      )
    )
  )
)</f>
        <v/>
      </c>
      <c r="BE174" t="str">
        <f xml:space="preserve"> IF(OR(AT174= "4-2", AT174= "2-1", AT174= "-12", AT174= "-24"),"Q",
  IF(
    OR(AT174= "4-1", AT174= "40", AT174= "42"),"A",
    IF(
      AT174= "44","P",
      IF(OR(AT174= "2-2",AT174="0-2",AT174="-1-2",AT174="-2-2",AT174="-2-1",AT174="-20",AT174="-22" ),"R",
              IF(
                OR(AT174= "24",AT174="04",AT174="-14"),"M",
                IF(
                  OR(AT174= "20",AT174="22",AT174="0-1",AT174="00",AT174="02",AT174="-1-1",AT174="-10"),"I",""
                )
              )
      )
    )
  )
)</f>
        <v/>
      </c>
      <c r="BF174" t="str">
        <f xml:space="preserve"> IF(OR(AU174= "4-2", AU174= "2-1", AU174= "-12", AU174= "-24"),"Q",
  IF(
    OR(AU174= "4-1", AU174= "40", AU174= "42"),"A",
    IF(
      AU174= "44","P",
      IF(OR(AU174= "2-2",AU174="0-2",AU174="-1-2",AU174="-2-2",AU174="-2-1",AU174="-20",AU174="-22" ),"R",
              IF(
                OR(AU174= "24",AU174="04",AU174="-14"),"M",
                IF(
                  OR(AU174= "20",AU174="22",AU174="0-1",AU174="00",AU174="02",AU174="-1-1",AU174="-10"),"I",""
                )
              )
      )
    )
  )
)</f>
        <v/>
      </c>
      <c r="BG174" t="str">
        <f xml:space="preserve"> IF(OR(AV174= "4-2", AV174= "2-1", AV174= "-12", AV174= "-24"),"Q",
  IF(
    OR(AV174= "4-1", AV174= "40", AV174= "42"),"A",
    IF(
      AV174= "44","P",
      IF(OR(AV174= "2-2",AV174="0-2",AV174="-1-2",AV174="-2-2",AV174="-2-1",AV174="-20",AV174="-22" ),"R",
              IF(
                OR(AV174= "24",AV174="04",AV174="-14"),"M",
                IF(
                  OR(AV174= "20",AV174="22",AV174="0-1",AV174="00",AV174="02",AV174="-1-1",AV174="-10"),"I",""
                )
              )
      )
    )
  )
)</f>
        <v/>
      </c>
      <c r="BH174" t="str">
        <f xml:space="preserve"> IF(OR(AW174= "4-2", AW174= "2-1", AW174= "-12", AW174= "-24"),"Q",
  IF(
    OR(AW174= "4-1", AW174= "40", AW174= "42"),"A",
    IF(
      AW174= "44","P",
      IF(OR(AW174= "2-2",AW174="0-2",AW174="-1-2",AW174="-2-2",AW174="-2-1",AW174="-20",AW174="-22" ),"R",
              IF(
                OR(AW174= "24",AW174="04",AW174="-14"),"M",
                IF(
                  OR(AW174= "20",AW174="22",AW174="0-1",AW174="00",AW174="02",AW174="-1-1",AW174="-10"),"I",""
                )
              )
      )
    )
  )
)</f>
        <v/>
      </c>
      <c r="BI174" t="str">
        <f xml:space="preserve"> IF(OR(AX174= "4-2", AX174= "2-1", AX174= "-12", AX174= "-24"),"Q",
  IF(
    OR(AX174= "4-1", AX174= "40", AX174= "42"),"A",
    IF(
      AX174= "44","P",
      IF(OR(AX174= "2-2",AX174="0-2",AX174="-1-2",AX174="-2-2",AX174="-2-1",AX174="-20",AX174="-22" ),"R",
              IF(
                OR(AX174= "24",AX174="04",AX174="-14"),"M",
                IF(
                  OR(AX174= "20",AX174="22",AX174="0-1",AX174="00",AX174="02",AX174="-1-1",AX174="-10"),"I",""
                )
              )
      )
    )
  )
)</f>
        <v/>
      </c>
      <c r="BJ174" t="str">
        <f xml:space="preserve"> IF(OR(AY174= "4-2", AY174= "2-1", AY174= "-12", AY174= "-24"),"Q",
  IF(
    OR(AY174= "4-1", AY174= "40", AY174= "42"),"A",
    IF(
      AY174= "44","P",
      IF(OR(AY174= "2-2",AY174="0-2",AY174="-1-2",AY174="-2-2",AY174="-2-1",AY174="-20",AY174="-22" ),"R",
              IF(
                OR(AY174= "24",AY174="04",AY174="-14"),"M",
                IF(
                  OR(AY174= "20",AY174="22",AY174="0-1",AY174="00",AY174="02",AY174="-1-1",AY174="-10"),"I",""
                )
              )
      )
    )
  )
)</f>
        <v/>
      </c>
      <c r="BK174" t="str">
        <f xml:space="preserve"> IF(OR(AZ174= "4-2", AZ174= "2-1", AZ174= "-12", AZ174= "-24"),"Q",
  IF(
    OR(AZ174= "4-1", AZ174= "40", AZ174= "42"),"A",
    IF(
      AZ174= "44","P",
      IF(OR(AZ174= "2-2",AZ174="0-2",AZ174="-1-2",AZ174="-2-2",AZ174="-2-1",AZ174="-20",AZ174="-22" ),"R",
              IF(
                OR(AZ174= "24",AZ174="04",AZ174="-14"),"M",
                IF(
                  OR(AZ174= "20",AZ174="22",AZ174="0-1",AZ174="00",AZ174="02",AZ174="-1-1",AZ174="-10"),"I",""
                )
              )
      )
    )
  )
)</f>
        <v/>
      </c>
      <c r="BL174" t="str">
        <f xml:space="preserve"> IF(OR(BA174= "4-2", BA174= "2-1", BA174= "-12", BA174= "-24"),"Q",
  IF(
    OR(BA174= "4-1", BA174= "40", BA174= "42"),"A",
    IF(
      BA174= "44","P",
      IF(OR(BA174= "2-2",BA174="0-2",BA174="-1-2",BA174="-2-2",BA174="-2-1",BA174="-20",BA174="-22" ),"R",
              IF(
                OR(BA174= "24",BA174="04",BA174="-14"),"M",
                IF(
                  OR(BA174= "20",BA174="22",BA174="0-1",BA174="00",BA174="02",BA174="-1-1",BA174="-10"),"I",""
                )
              )
      )
    )
  )
)</f>
        <v/>
      </c>
    </row>
    <row r="175" spans="23:64" x14ac:dyDescent="0.25">
      <c r="W175" t="b">
        <f>IF(OR(B175=Локализация!$C$118,B175=5),4,IF(OR(B175=Локализация!$C$119,B175=4),2,IF(OR(B175=Локализация!$C$120,B175=3),0,IF(OR(B175=Локализация!$C$121,B175=2),-1,IF(OR(B175=Локализация!$C$122,B175=1),-2)))))</f>
        <v>0</v>
      </c>
      <c r="X175" t="b">
        <f>IF(OR(C175=Локализация!$C$124,C175=5),-2,IF(OR(C175=Локализация!$C$125,C175=4),-1,IF(OR(C175=Локализация!$C$126,C175=3),0,IF(OR(C175=Локализация!$C$127,C175=2),2,IF(OR(C175=Локализация!$C$128,C175=1),4)))))</f>
        <v>0</v>
      </c>
      <c r="Y175" t="b">
        <f>IF(OR(D175=Локализация!$C$118,D175=5),4,IF(OR(D175=Локализация!$C$119,D175=4),2,IF(OR(D175=Локализация!$C$120,D175=3),0,IF(OR(D175=Локализация!$C$121,D175=2),-1,IF(OR(D175=Локализация!$C$122,D175=1),-2)))))</f>
        <v>0</v>
      </c>
      <c r="Z175" t="b">
        <f>IF(OR(E175=Локализация!$C$124,E175=5),-2,IF(OR(E175=Локализация!$C$125,E175=4),-1,IF(OR(E175=Локализация!$C$126,E175=3),0,IF(OR(E175=Локализация!$C$127,E175=2),2,IF(OR(E175=Локализация!$C$128,E175=1),4)))))</f>
        <v>0</v>
      </c>
      <c r="AA175" t="b">
        <f>IF(OR(F175=Локализация!$C$118,F175=5),4,IF(OR(F175=Локализация!$C$119,F175=4),2,IF(OR(F175=Локализация!$C$120,F175=3),0,IF(OR(F175=Локализация!$C$121,F175=2),-1,IF(OR(F175=Локализация!$C$122,F175=1),-2)))))</f>
        <v>0</v>
      </c>
      <c r="AB175" t="b">
        <f>IF(OR(G175=Локализация!$C$124,G175=5),-2,IF(OR(G175=Локализация!$C$125,G175=4),-1,IF(OR(G175=Локализация!$C$126,G175=3),0,IF(OR(G175=Локализация!$C$127,G175=2),2,IF(OR(G175=Локализация!$C$128,G175=1),4)))))</f>
        <v>0</v>
      </c>
      <c r="AC175" t="b">
        <f>IF(OR(H175=Локализация!$C$118,H175=5),4,IF(OR(H175=Локализация!$C$119,H175=4),2,IF(OR(H175=Локализация!$C$120,H175=3),0,IF(OR(H175=Локализация!$C$121,H175=2),-1,IF(OR(H175=Локализация!$C$122,H175=1),-2)))))</f>
        <v>0</v>
      </c>
      <c r="AD175" t="b">
        <f>IF(OR(I175=Локализация!$C$124,I175=5),-2,IF(OR(I175=Локализация!$C$125,I175=4),-1,IF(OR(I175=Локализация!$C$126,I175=3),0,IF(OR(I175=Локализация!$C$127,I175=2),2,IF(OR(I175=Локализация!$C$128,I175=1),4)))))</f>
        <v>0</v>
      </c>
      <c r="AE175" t="b">
        <f>IF(OR(J175=Локализация!$C$118,J175=5),4,IF(OR(J175=Локализация!$C$119,J175=4),2,IF(OR(J175=Локализация!$C$120,J175=3),0,IF(OR(J175=Локализация!$C$121,J175=2),-1,IF(OR(J175=Локализация!$C$122,J175=1),-2)))))</f>
        <v>0</v>
      </c>
      <c r="AF175" t="b">
        <f>IF(OR(K175=Локализация!$C$124,K175=5),-2,IF(OR(K175=Локализация!$C$125,K175=4),-1,IF(OR(K175=Локализация!$C$126,K175=3),0,IF(OR(K175=Локализация!$C$127,K175=2),2,IF(OR(K175=Локализация!$C$128,K175=1),4)))))</f>
        <v>0</v>
      </c>
      <c r="AG175" t="b">
        <f>IF(OR(L175=Локализация!$C$118,L175=5),4,IF(OR(L175=Локализация!$C$119,L175=4),2,IF(OR(L175=Локализация!$C$120,L175=3),0,IF(OR(L175=Локализация!$C$121,L175=2),-1,IF(OR(L175=Локализация!$C$122,L175=1),-2)))))</f>
        <v>0</v>
      </c>
      <c r="AH175" t="b">
        <f>IF(OR(M175=Локализация!$C$124,M175=5),-2,IF(OR(M175=Локализация!$C$125,M175=4),-1,IF(OR(M175=Локализация!$C$126,M175=3),0,IF(OR(M175=Локализация!$C$127,M175=2),2,IF(OR(M175=Локализация!$C$128,M175=1),4)))))</f>
        <v>0</v>
      </c>
      <c r="AI175" t="b">
        <f>IF(OR(N175=Локализация!$C$118,N175=5),4,IF(OR(N175=Локализация!$C$119,N175=4),2,IF(OR(N175=Локализация!$C$120,N175=3),0,IF(OR(N175=Локализация!$C$121,N175=2),-1,IF(OR(N175=Локализация!$C$122,N175=1),-2)))))</f>
        <v>0</v>
      </c>
      <c r="AJ175" t="b">
        <f>IF(OR(O175=Локализация!$C$124,O175=5),-2,IF(OR(O175=Локализация!$C$125,O175=4),-1,IF(OR(O175=Локализация!$C$126,O175=3),0,IF(OR(O175=Локализация!$C$127,O175=2),2,IF(OR(O175=Локализация!$C$128,O175=1),4)))))</f>
        <v>0</v>
      </c>
      <c r="AK175" t="b">
        <f>IF(OR(P175=Локализация!$C$118,P175=5),4,IF(OR(P175=Локализация!$C$119,P175=4),2,IF(OR(P175=Локализация!$C$120,P175=3),0,IF(OR(P175=Локализация!$C$121,P175=2),-1,IF(OR(P175=Локализация!$C$122,P175=1),-2)))))</f>
        <v>0</v>
      </c>
      <c r="AL175" t="b">
        <f>IF(OR(Q175=Локализация!$C$124,Q175=5),-2,IF(OR(Q175=Локализация!$C$125,Q175=4),-1,IF(OR(Q175=Локализация!$C$126,Q175=3),0,IF(OR(Q175=Локализация!$C$127,Q175=2),2,IF(OR(Q175=Локализация!$C$128,Q175=1),4)))))</f>
        <v>0</v>
      </c>
      <c r="AM175" t="b">
        <f>IF(OR(R175=Локализация!$C$118,R175=5),4,IF(OR(R175=Локализация!$C$119,R175=4),2,IF(OR(R175=Локализация!$C$120,R175=3),0,IF(OR(R175=Локализация!$C$121,R175=2),-1,IF(OR(R175=Локализация!$C$122,R175=1),-2)))))</f>
        <v>0</v>
      </c>
      <c r="AN175" t="b">
        <f>IF(OR(S175=Локализация!$C$124,S175=5),-2,IF(OR(S175=Локализация!$C$125,S175=4),-1,IF(OR(S175=Локализация!$C$126,S175=3),0,IF(OR(S175=Локализация!$C$127,S175=2),2,IF(OR(S175=Локализация!$C$128,S175=1),4)))))</f>
        <v>0</v>
      </c>
      <c r="AO175" t="b">
        <f>IF(OR(T175=Локализация!$C$118,T175=5),4,IF(OR(T175=Локализация!$C$119,T175=4),2,IF(OR(T175=Локализация!$C$120,T175=3),0,IF(OR(T175=Локализация!$C$121,T175=2),-1,IF(OR(T175=Локализация!$C$122,T175=1),-2)))))</f>
        <v>0</v>
      </c>
      <c r="AP175" t="b">
        <f>IF(OR(U175=Локализация!$C$124,U175=5),-2,IF(OR(U175=Локализация!$C$125,U175=4),-1,IF(OR(U175=Локализация!$C$126,U175=3),0,IF(OR(U175=Локализация!$C$127,U175=2),2,IF(OR(U175=Локализация!$C$128,U175=1),4)))))</f>
        <v>0</v>
      </c>
      <c r="AR175" t="str">
        <f>CONCATENATE(W175,X175)</f>
        <v>ЛОЖЬЛОЖЬ</v>
      </c>
      <c r="AS175" t="str">
        <f>CONCATENATE(Y175,Z175)</f>
        <v>ЛОЖЬЛОЖЬ</v>
      </c>
      <c r="AT175" t="str">
        <f>CONCATENATE(AA175,AB175)</f>
        <v>ЛОЖЬЛОЖЬ</v>
      </c>
      <c r="AU175" t="str">
        <f>CONCATENATE(AC175,AD175)</f>
        <v>ЛОЖЬЛОЖЬ</v>
      </c>
      <c r="AV175" t="str">
        <f>CONCATENATE(AE175,AF175)</f>
        <v>ЛОЖЬЛОЖЬ</v>
      </c>
      <c r="AW175" t="str">
        <f>CONCATENATE(AG175,AH175)</f>
        <v>ЛОЖЬЛОЖЬ</v>
      </c>
      <c r="AX175" t="str">
        <f>CONCATENATE(AI175,AJ175)</f>
        <v>ЛОЖЬЛОЖЬ</v>
      </c>
      <c r="AY175" t="str">
        <f>CONCATENATE(AK175,AL175)</f>
        <v>ЛОЖЬЛОЖЬ</v>
      </c>
      <c r="AZ175" t="str">
        <f>CONCATENATE(AM175,AN175)</f>
        <v>ЛОЖЬЛОЖЬ</v>
      </c>
      <c r="BA175" t="str">
        <f>CONCATENATE(AO175,AP175)</f>
        <v>ЛОЖЬЛОЖЬ</v>
      </c>
      <c r="BC175" t="str">
        <f xml:space="preserve"> IF(OR(AR175= "4-2", AR175= "2-1", AR175= "-12", AR175= "-24"),"Q",
  IF(
    OR(AR175= "4-1", AR175= "40", AR175= "42"),"A",
    IF(
      AR175= "44","P",
      IF(OR(AR175= "2-2",AR175="0-2",AR175="-1-2",AR175="-2-2",AR175="-2-1",AR175="-20",AR175="-22" ),"R",
              IF(
                OR(AR175= "24",AR175="04",AR175="-14"),"M",
                IF(
                  OR(AR175= "20",AR175="22",AR175="0-1",AR175="00",AR175="02",AR175="-1-1",AR175="-10"),"I",""
                )
              )
      )
    )
  )
)</f>
        <v/>
      </c>
      <c r="BD175" t="str">
        <f xml:space="preserve"> IF(OR(AS175= "4-2", AS175= "2-1", AS175= "-12", AS175= "-24"),"Q",
  IF(
    OR(AS175= "4-1", AS175= "40", AS175= "42"),"A",
    IF(
      AS175= "44","P",
      IF(OR(AS175= "2-2",AS175="0-2",AS175="-1-2",AS175="-2-2",AS175="-2-1",AS175="-20",AS175="-22" ),"R",
              IF(
                OR(AS175= "24",AS175="04",AS175="-14"),"M",
                IF(
                  OR(AS175= "20",AS175="22",AS175="0-1",AS175="00",AS175="02",AS175="-1-1",AS175="-10"),"I",""
                )
              )
      )
    )
  )
)</f>
        <v/>
      </c>
      <c r="BE175" t="str">
        <f xml:space="preserve"> IF(OR(AT175= "4-2", AT175= "2-1", AT175= "-12", AT175= "-24"),"Q",
  IF(
    OR(AT175= "4-1", AT175= "40", AT175= "42"),"A",
    IF(
      AT175= "44","P",
      IF(OR(AT175= "2-2",AT175="0-2",AT175="-1-2",AT175="-2-2",AT175="-2-1",AT175="-20",AT175="-22" ),"R",
              IF(
                OR(AT175= "24",AT175="04",AT175="-14"),"M",
                IF(
                  OR(AT175= "20",AT175="22",AT175="0-1",AT175="00",AT175="02",AT175="-1-1",AT175="-10"),"I",""
                )
              )
      )
    )
  )
)</f>
        <v/>
      </c>
      <c r="BF175" t="str">
        <f xml:space="preserve"> IF(OR(AU175= "4-2", AU175= "2-1", AU175= "-12", AU175= "-24"),"Q",
  IF(
    OR(AU175= "4-1", AU175= "40", AU175= "42"),"A",
    IF(
      AU175= "44","P",
      IF(OR(AU175= "2-2",AU175="0-2",AU175="-1-2",AU175="-2-2",AU175="-2-1",AU175="-20",AU175="-22" ),"R",
              IF(
                OR(AU175= "24",AU175="04",AU175="-14"),"M",
                IF(
                  OR(AU175= "20",AU175="22",AU175="0-1",AU175="00",AU175="02",AU175="-1-1",AU175="-10"),"I",""
                )
              )
      )
    )
  )
)</f>
        <v/>
      </c>
      <c r="BG175" t="str">
        <f xml:space="preserve"> IF(OR(AV175= "4-2", AV175= "2-1", AV175= "-12", AV175= "-24"),"Q",
  IF(
    OR(AV175= "4-1", AV175= "40", AV175= "42"),"A",
    IF(
      AV175= "44","P",
      IF(OR(AV175= "2-2",AV175="0-2",AV175="-1-2",AV175="-2-2",AV175="-2-1",AV175="-20",AV175="-22" ),"R",
              IF(
                OR(AV175= "24",AV175="04",AV175="-14"),"M",
                IF(
                  OR(AV175= "20",AV175="22",AV175="0-1",AV175="00",AV175="02",AV175="-1-1",AV175="-10"),"I",""
                )
              )
      )
    )
  )
)</f>
        <v/>
      </c>
      <c r="BH175" t="str">
        <f xml:space="preserve"> IF(OR(AW175= "4-2", AW175= "2-1", AW175= "-12", AW175= "-24"),"Q",
  IF(
    OR(AW175= "4-1", AW175= "40", AW175= "42"),"A",
    IF(
      AW175= "44","P",
      IF(OR(AW175= "2-2",AW175="0-2",AW175="-1-2",AW175="-2-2",AW175="-2-1",AW175="-20",AW175="-22" ),"R",
              IF(
                OR(AW175= "24",AW175="04",AW175="-14"),"M",
                IF(
                  OR(AW175= "20",AW175="22",AW175="0-1",AW175="00",AW175="02",AW175="-1-1",AW175="-10"),"I",""
                )
              )
      )
    )
  )
)</f>
        <v/>
      </c>
      <c r="BI175" t="str">
        <f xml:space="preserve"> IF(OR(AX175= "4-2", AX175= "2-1", AX175= "-12", AX175= "-24"),"Q",
  IF(
    OR(AX175= "4-1", AX175= "40", AX175= "42"),"A",
    IF(
      AX175= "44","P",
      IF(OR(AX175= "2-2",AX175="0-2",AX175="-1-2",AX175="-2-2",AX175="-2-1",AX175="-20",AX175="-22" ),"R",
              IF(
                OR(AX175= "24",AX175="04",AX175="-14"),"M",
                IF(
                  OR(AX175= "20",AX175="22",AX175="0-1",AX175="00",AX175="02",AX175="-1-1",AX175="-10"),"I",""
                )
              )
      )
    )
  )
)</f>
        <v/>
      </c>
      <c r="BJ175" t="str">
        <f xml:space="preserve"> IF(OR(AY175= "4-2", AY175= "2-1", AY175= "-12", AY175= "-24"),"Q",
  IF(
    OR(AY175= "4-1", AY175= "40", AY175= "42"),"A",
    IF(
      AY175= "44","P",
      IF(OR(AY175= "2-2",AY175="0-2",AY175="-1-2",AY175="-2-2",AY175="-2-1",AY175="-20",AY175="-22" ),"R",
              IF(
                OR(AY175= "24",AY175="04",AY175="-14"),"M",
                IF(
                  OR(AY175= "20",AY175="22",AY175="0-1",AY175="00",AY175="02",AY175="-1-1",AY175="-10"),"I",""
                )
              )
      )
    )
  )
)</f>
        <v/>
      </c>
      <c r="BK175" t="str">
        <f xml:space="preserve"> IF(OR(AZ175= "4-2", AZ175= "2-1", AZ175= "-12", AZ175= "-24"),"Q",
  IF(
    OR(AZ175= "4-1", AZ175= "40", AZ175= "42"),"A",
    IF(
      AZ175= "44","P",
      IF(OR(AZ175= "2-2",AZ175="0-2",AZ175="-1-2",AZ175="-2-2",AZ175="-2-1",AZ175="-20",AZ175="-22" ),"R",
              IF(
                OR(AZ175= "24",AZ175="04",AZ175="-14"),"M",
                IF(
                  OR(AZ175= "20",AZ175="22",AZ175="0-1",AZ175="00",AZ175="02",AZ175="-1-1",AZ175="-10"),"I",""
                )
              )
      )
    )
  )
)</f>
        <v/>
      </c>
      <c r="BL175" t="str">
        <f xml:space="preserve"> IF(OR(BA175= "4-2", BA175= "2-1", BA175= "-12", BA175= "-24"),"Q",
  IF(
    OR(BA175= "4-1", BA175= "40", BA175= "42"),"A",
    IF(
      BA175= "44","P",
      IF(OR(BA175= "2-2",BA175="0-2",BA175="-1-2",BA175="-2-2",BA175="-2-1",BA175="-20",BA175="-22" ),"R",
              IF(
                OR(BA175= "24",BA175="04",BA175="-14"),"M",
                IF(
                  OR(BA175= "20",BA175="22",BA175="0-1",BA175="00",BA175="02",BA175="-1-1",BA175="-10"),"I",""
                )
              )
      )
    )
  )
)</f>
        <v/>
      </c>
    </row>
    <row r="176" spans="23:64" x14ac:dyDescent="0.25">
      <c r="W176" t="b">
        <f>IF(OR(B176=Локализация!$C$118,B176=5),4,IF(OR(B176=Локализация!$C$119,B176=4),2,IF(OR(B176=Локализация!$C$120,B176=3),0,IF(OR(B176=Локализация!$C$121,B176=2),-1,IF(OR(B176=Локализация!$C$122,B176=1),-2)))))</f>
        <v>0</v>
      </c>
      <c r="X176" t="b">
        <f>IF(OR(C176=Локализация!$C$124,C176=5),-2,IF(OR(C176=Локализация!$C$125,C176=4),-1,IF(OR(C176=Локализация!$C$126,C176=3),0,IF(OR(C176=Локализация!$C$127,C176=2),2,IF(OR(C176=Локализация!$C$128,C176=1),4)))))</f>
        <v>0</v>
      </c>
      <c r="Y176" t="b">
        <f>IF(OR(D176=Локализация!$C$118,D176=5),4,IF(OR(D176=Локализация!$C$119,D176=4),2,IF(OR(D176=Локализация!$C$120,D176=3),0,IF(OR(D176=Локализация!$C$121,D176=2),-1,IF(OR(D176=Локализация!$C$122,D176=1),-2)))))</f>
        <v>0</v>
      </c>
      <c r="Z176" t="b">
        <f>IF(OR(E176=Локализация!$C$124,E176=5),-2,IF(OR(E176=Локализация!$C$125,E176=4),-1,IF(OR(E176=Локализация!$C$126,E176=3),0,IF(OR(E176=Локализация!$C$127,E176=2),2,IF(OR(E176=Локализация!$C$128,E176=1),4)))))</f>
        <v>0</v>
      </c>
      <c r="AA176" t="b">
        <f>IF(OR(F176=Локализация!$C$118,F176=5),4,IF(OR(F176=Локализация!$C$119,F176=4),2,IF(OR(F176=Локализация!$C$120,F176=3),0,IF(OR(F176=Локализация!$C$121,F176=2),-1,IF(OR(F176=Локализация!$C$122,F176=1),-2)))))</f>
        <v>0</v>
      </c>
      <c r="AB176" t="b">
        <f>IF(OR(G176=Локализация!$C$124,G176=5),-2,IF(OR(G176=Локализация!$C$125,G176=4),-1,IF(OR(G176=Локализация!$C$126,G176=3),0,IF(OR(G176=Локализация!$C$127,G176=2),2,IF(OR(G176=Локализация!$C$128,G176=1),4)))))</f>
        <v>0</v>
      </c>
      <c r="AC176" t="b">
        <f>IF(OR(H176=Локализация!$C$118,H176=5),4,IF(OR(H176=Локализация!$C$119,H176=4),2,IF(OR(H176=Локализация!$C$120,H176=3),0,IF(OR(H176=Локализация!$C$121,H176=2),-1,IF(OR(H176=Локализация!$C$122,H176=1),-2)))))</f>
        <v>0</v>
      </c>
      <c r="AD176" t="b">
        <f>IF(OR(I176=Локализация!$C$124,I176=5),-2,IF(OR(I176=Локализация!$C$125,I176=4),-1,IF(OR(I176=Локализация!$C$126,I176=3),0,IF(OR(I176=Локализация!$C$127,I176=2),2,IF(OR(I176=Локализация!$C$128,I176=1),4)))))</f>
        <v>0</v>
      </c>
      <c r="AE176" t="b">
        <f>IF(OR(J176=Локализация!$C$118,J176=5),4,IF(OR(J176=Локализация!$C$119,J176=4),2,IF(OR(J176=Локализация!$C$120,J176=3),0,IF(OR(J176=Локализация!$C$121,J176=2),-1,IF(OR(J176=Локализация!$C$122,J176=1),-2)))))</f>
        <v>0</v>
      </c>
      <c r="AF176" t="b">
        <f>IF(OR(K176=Локализация!$C$124,K176=5),-2,IF(OR(K176=Локализация!$C$125,K176=4),-1,IF(OR(K176=Локализация!$C$126,K176=3),0,IF(OR(K176=Локализация!$C$127,K176=2),2,IF(OR(K176=Локализация!$C$128,K176=1),4)))))</f>
        <v>0</v>
      </c>
      <c r="AG176" t="b">
        <f>IF(OR(L176=Локализация!$C$118,L176=5),4,IF(OR(L176=Локализация!$C$119,L176=4),2,IF(OR(L176=Локализация!$C$120,L176=3),0,IF(OR(L176=Локализация!$C$121,L176=2),-1,IF(OR(L176=Локализация!$C$122,L176=1),-2)))))</f>
        <v>0</v>
      </c>
      <c r="AH176" t="b">
        <f>IF(OR(M176=Локализация!$C$124,M176=5),-2,IF(OR(M176=Локализация!$C$125,M176=4),-1,IF(OR(M176=Локализация!$C$126,M176=3),0,IF(OR(M176=Локализация!$C$127,M176=2),2,IF(OR(M176=Локализация!$C$128,M176=1),4)))))</f>
        <v>0</v>
      </c>
      <c r="AI176" t="b">
        <f>IF(OR(N176=Локализация!$C$118,N176=5),4,IF(OR(N176=Локализация!$C$119,N176=4),2,IF(OR(N176=Локализация!$C$120,N176=3),0,IF(OR(N176=Локализация!$C$121,N176=2),-1,IF(OR(N176=Локализация!$C$122,N176=1),-2)))))</f>
        <v>0</v>
      </c>
      <c r="AJ176" t="b">
        <f>IF(OR(O176=Локализация!$C$124,O176=5),-2,IF(OR(O176=Локализация!$C$125,O176=4),-1,IF(OR(O176=Локализация!$C$126,O176=3),0,IF(OR(O176=Локализация!$C$127,O176=2),2,IF(OR(O176=Локализация!$C$128,O176=1),4)))))</f>
        <v>0</v>
      </c>
      <c r="AK176" t="b">
        <f>IF(OR(P176=Локализация!$C$118,P176=5),4,IF(OR(P176=Локализация!$C$119,P176=4),2,IF(OR(P176=Локализация!$C$120,P176=3),0,IF(OR(P176=Локализация!$C$121,P176=2),-1,IF(OR(P176=Локализация!$C$122,P176=1),-2)))))</f>
        <v>0</v>
      </c>
      <c r="AL176" t="b">
        <f>IF(OR(Q176=Локализация!$C$124,Q176=5),-2,IF(OR(Q176=Локализация!$C$125,Q176=4),-1,IF(OR(Q176=Локализация!$C$126,Q176=3),0,IF(OR(Q176=Локализация!$C$127,Q176=2),2,IF(OR(Q176=Локализация!$C$128,Q176=1),4)))))</f>
        <v>0</v>
      </c>
      <c r="AM176" t="b">
        <f>IF(OR(R176=Локализация!$C$118,R176=5),4,IF(OR(R176=Локализация!$C$119,R176=4),2,IF(OR(R176=Локализация!$C$120,R176=3),0,IF(OR(R176=Локализация!$C$121,R176=2),-1,IF(OR(R176=Локализация!$C$122,R176=1),-2)))))</f>
        <v>0</v>
      </c>
      <c r="AN176" t="b">
        <f>IF(OR(S176=Локализация!$C$124,S176=5),-2,IF(OR(S176=Локализация!$C$125,S176=4),-1,IF(OR(S176=Локализация!$C$126,S176=3),0,IF(OR(S176=Локализация!$C$127,S176=2),2,IF(OR(S176=Локализация!$C$128,S176=1),4)))))</f>
        <v>0</v>
      </c>
      <c r="AO176" t="b">
        <f>IF(OR(T176=Локализация!$C$118,T176=5),4,IF(OR(T176=Локализация!$C$119,T176=4),2,IF(OR(T176=Локализация!$C$120,T176=3),0,IF(OR(T176=Локализация!$C$121,T176=2),-1,IF(OR(T176=Локализация!$C$122,T176=1),-2)))))</f>
        <v>0</v>
      </c>
      <c r="AP176" t="b">
        <f>IF(OR(U176=Локализация!$C$124,U176=5),-2,IF(OR(U176=Локализация!$C$125,U176=4),-1,IF(OR(U176=Локализация!$C$126,U176=3),0,IF(OR(U176=Локализация!$C$127,U176=2),2,IF(OR(U176=Локализация!$C$128,U176=1),4)))))</f>
        <v>0</v>
      </c>
      <c r="AR176" t="str">
        <f>CONCATENATE(W176,X176)</f>
        <v>ЛОЖЬЛОЖЬ</v>
      </c>
      <c r="AS176" t="str">
        <f>CONCATENATE(Y176,Z176)</f>
        <v>ЛОЖЬЛОЖЬ</v>
      </c>
      <c r="AT176" t="str">
        <f>CONCATENATE(AA176,AB176)</f>
        <v>ЛОЖЬЛОЖЬ</v>
      </c>
      <c r="AU176" t="str">
        <f>CONCATENATE(AC176,AD176)</f>
        <v>ЛОЖЬЛОЖЬ</v>
      </c>
      <c r="AV176" t="str">
        <f>CONCATENATE(AE176,AF176)</f>
        <v>ЛОЖЬЛОЖЬ</v>
      </c>
      <c r="AW176" t="str">
        <f>CONCATENATE(AG176,AH176)</f>
        <v>ЛОЖЬЛОЖЬ</v>
      </c>
      <c r="AX176" t="str">
        <f>CONCATENATE(AI176,AJ176)</f>
        <v>ЛОЖЬЛОЖЬ</v>
      </c>
      <c r="AY176" t="str">
        <f>CONCATENATE(AK176,AL176)</f>
        <v>ЛОЖЬЛОЖЬ</v>
      </c>
      <c r="AZ176" t="str">
        <f>CONCATENATE(AM176,AN176)</f>
        <v>ЛОЖЬЛОЖЬ</v>
      </c>
      <c r="BA176" t="str">
        <f>CONCATENATE(AO176,AP176)</f>
        <v>ЛОЖЬЛОЖЬ</v>
      </c>
      <c r="BC176" t="str">
        <f xml:space="preserve"> IF(OR(AR176= "4-2", AR176= "2-1", AR176= "-12", AR176= "-24"),"Q",
  IF(
    OR(AR176= "4-1", AR176= "40", AR176= "42"),"A",
    IF(
      AR176= "44","P",
      IF(OR(AR176= "2-2",AR176="0-2",AR176="-1-2",AR176="-2-2",AR176="-2-1",AR176="-20",AR176="-22" ),"R",
              IF(
                OR(AR176= "24",AR176="04",AR176="-14"),"M",
                IF(
                  OR(AR176= "20",AR176="22",AR176="0-1",AR176="00",AR176="02",AR176="-1-1",AR176="-10"),"I",""
                )
              )
      )
    )
  )
)</f>
        <v/>
      </c>
      <c r="BD176" t="str">
        <f xml:space="preserve"> IF(OR(AS176= "4-2", AS176= "2-1", AS176= "-12", AS176= "-24"),"Q",
  IF(
    OR(AS176= "4-1", AS176= "40", AS176= "42"),"A",
    IF(
      AS176= "44","P",
      IF(OR(AS176= "2-2",AS176="0-2",AS176="-1-2",AS176="-2-2",AS176="-2-1",AS176="-20",AS176="-22" ),"R",
              IF(
                OR(AS176= "24",AS176="04",AS176="-14"),"M",
                IF(
                  OR(AS176= "20",AS176="22",AS176="0-1",AS176="00",AS176="02",AS176="-1-1",AS176="-10"),"I",""
                )
              )
      )
    )
  )
)</f>
        <v/>
      </c>
      <c r="BE176" t="str">
        <f xml:space="preserve"> IF(OR(AT176= "4-2", AT176= "2-1", AT176= "-12", AT176= "-24"),"Q",
  IF(
    OR(AT176= "4-1", AT176= "40", AT176= "42"),"A",
    IF(
      AT176= "44","P",
      IF(OR(AT176= "2-2",AT176="0-2",AT176="-1-2",AT176="-2-2",AT176="-2-1",AT176="-20",AT176="-22" ),"R",
              IF(
                OR(AT176= "24",AT176="04",AT176="-14"),"M",
                IF(
                  OR(AT176= "20",AT176="22",AT176="0-1",AT176="00",AT176="02",AT176="-1-1",AT176="-10"),"I",""
                )
              )
      )
    )
  )
)</f>
        <v/>
      </c>
      <c r="BF176" t="str">
        <f xml:space="preserve"> IF(OR(AU176= "4-2", AU176= "2-1", AU176= "-12", AU176= "-24"),"Q",
  IF(
    OR(AU176= "4-1", AU176= "40", AU176= "42"),"A",
    IF(
      AU176= "44","P",
      IF(OR(AU176= "2-2",AU176="0-2",AU176="-1-2",AU176="-2-2",AU176="-2-1",AU176="-20",AU176="-22" ),"R",
              IF(
                OR(AU176= "24",AU176="04",AU176="-14"),"M",
                IF(
                  OR(AU176= "20",AU176="22",AU176="0-1",AU176="00",AU176="02",AU176="-1-1",AU176="-10"),"I",""
                )
              )
      )
    )
  )
)</f>
        <v/>
      </c>
      <c r="BG176" t="str">
        <f xml:space="preserve"> IF(OR(AV176= "4-2", AV176= "2-1", AV176= "-12", AV176= "-24"),"Q",
  IF(
    OR(AV176= "4-1", AV176= "40", AV176= "42"),"A",
    IF(
      AV176= "44","P",
      IF(OR(AV176= "2-2",AV176="0-2",AV176="-1-2",AV176="-2-2",AV176="-2-1",AV176="-20",AV176="-22" ),"R",
              IF(
                OR(AV176= "24",AV176="04",AV176="-14"),"M",
                IF(
                  OR(AV176= "20",AV176="22",AV176="0-1",AV176="00",AV176="02",AV176="-1-1",AV176="-10"),"I",""
                )
              )
      )
    )
  )
)</f>
        <v/>
      </c>
      <c r="BH176" t="str">
        <f xml:space="preserve"> IF(OR(AW176= "4-2", AW176= "2-1", AW176= "-12", AW176= "-24"),"Q",
  IF(
    OR(AW176= "4-1", AW176= "40", AW176= "42"),"A",
    IF(
      AW176= "44","P",
      IF(OR(AW176= "2-2",AW176="0-2",AW176="-1-2",AW176="-2-2",AW176="-2-1",AW176="-20",AW176="-22" ),"R",
              IF(
                OR(AW176= "24",AW176="04",AW176="-14"),"M",
                IF(
                  OR(AW176= "20",AW176="22",AW176="0-1",AW176="00",AW176="02",AW176="-1-1",AW176="-10"),"I",""
                )
              )
      )
    )
  )
)</f>
        <v/>
      </c>
      <c r="BI176" t="str">
        <f xml:space="preserve"> IF(OR(AX176= "4-2", AX176= "2-1", AX176= "-12", AX176= "-24"),"Q",
  IF(
    OR(AX176= "4-1", AX176= "40", AX176= "42"),"A",
    IF(
      AX176= "44","P",
      IF(OR(AX176= "2-2",AX176="0-2",AX176="-1-2",AX176="-2-2",AX176="-2-1",AX176="-20",AX176="-22" ),"R",
              IF(
                OR(AX176= "24",AX176="04",AX176="-14"),"M",
                IF(
                  OR(AX176= "20",AX176="22",AX176="0-1",AX176="00",AX176="02",AX176="-1-1",AX176="-10"),"I",""
                )
              )
      )
    )
  )
)</f>
        <v/>
      </c>
      <c r="BJ176" t="str">
        <f xml:space="preserve"> IF(OR(AY176= "4-2", AY176= "2-1", AY176= "-12", AY176= "-24"),"Q",
  IF(
    OR(AY176= "4-1", AY176= "40", AY176= "42"),"A",
    IF(
      AY176= "44","P",
      IF(OR(AY176= "2-2",AY176="0-2",AY176="-1-2",AY176="-2-2",AY176="-2-1",AY176="-20",AY176="-22" ),"R",
              IF(
                OR(AY176= "24",AY176="04",AY176="-14"),"M",
                IF(
                  OR(AY176= "20",AY176="22",AY176="0-1",AY176="00",AY176="02",AY176="-1-1",AY176="-10"),"I",""
                )
              )
      )
    )
  )
)</f>
        <v/>
      </c>
      <c r="BK176" t="str">
        <f xml:space="preserve"> IF(OR(AZ176= "4-2", AZ176= "2-1", AZ176= "-12", AZ176= "-24"),"Q",
  IF(
    OR(AZ176= "4-1", AZ176= "40", AZ176= "42"),"A",
    IF(
      AZ176= "44","P",
      IF(OR(AZ176= "2-2",AZ176="0-2",AZ176="-1-2",AZ176="-2-2",AZ176="-2-1",AZ176="-20",AZ176="-22" ),"R",
              IF(
                OR(AZ176= "24",AZ176="04",AZ176="-14"),"M",
                IF(
                  OR(AZ176= "20",AZ176="22",AZ176="0-1",AZ176="00",AZ176="02",AZ176="-1-1",AZ176="-10"),"I",""
                )
              )
      )
    )
  )
)</f>
        <v/>
      </c>
      <c r="BL176" t="str">
        <f xml:space="preserve"> IF(OR(BA176= "4-2", BA176= "2-1", BA176= "-12", BA176= "-24"),"Q",
  IF(
    OR(BA176= "4-1", BA176= "40", BA176= "42"),"A",
    IF(
      BA176= "44","P",
      IF(OR(BA176= "2-2",BA176="0-2",BA176="-1-2",BA176="-2-2",BA176="-2-1",BA176="-20",BA176="-22" ),"R",
              IF(
                OR(BA176= "24",BA176="04",BA176="-14"),"M",
                IF(
                  OR(BA176= "20",BA176="22",BA176="0-1",BA176="00",BA176="02",BA176="-1-1",BA176="-10"),"I",""
                )
              )
      )
    )
  )
)</f>
        <v/>
      </c>
    </row>
    <row r="177" spans="23:64" x14ac:dyDescent="0.25">
      <c r="W177" t="b">
        <f>IF(OR(B177=Локализация!$C$118,B177=5),4,IF(OR(B177=Локализация!$C$119,B177=4),2,IF(OR(B177=Локализация!$C$120,B177=3),0,IF(OR(B177=Локализация!$C$121,B177=2),-1,IF(OR(B177=Локализация!$C$122,B177=1),-2)))))</f>
        <v>0</v>
      </c>
      <c r="X177" t="b">
        <f>IF(OR(C177=Локализация!$C$124,C177=5),-2,IF(OR(C177=Локализация!$C$125,C177=4),-1,IF(OR(C177=Локализация!$C$126,C177=3),0,IF(OR(C177=Локализация!$C$127,C177=2),2,IF(OR(C177=Локализация!$C$128,C177=1),4)))))</f>
        <v>0</v>
      </c>
      <c r="Y177" t="b">
        <f>IF(OR(D177=Локализация!$C$118,D177=5),4,IF(OR(D177=Локализация!$C$119,D177=4),2,IF(OR(D177=Локализация!$C$120,D177=3),0,IF(OR(D177=Локализация!$C$121,D177=2),-1,IF(OR(D177=Локализация!$C$122,D177=1),-2)))))</f>
        <v>0</v>
      </c>
      <c r="Z177" t="b">
        <f>IF(OR(E177=Локализация!$C$124,E177=5),-2,IF(OR(E177=Локализация!$C$125,E177=4),-1,IF(OR(E177=Локализация!$C$126,E177=3),0,IF(OR(E177=Локализация!$C$127,E177=2),2,IF(OR(E177=Локализация!$C$128,E177=1),4)))))</f>
        <v>0</v>
      </c>
      <c r="AA177" t="b">
        <f>IF(OR(F177=Локализация!$C$118,F177=5),4,IF(OR(F177=Локализация!$C$119,F177=4),2,IF(OR(F177=Локализация!$C$120,F177=3),0,IF(OR(F177=Локализация!$C$121,F177=2),-1,IF(OR(F177=Локализация!$C$122,F177=1),-2)))))</f>
        <v>0</v>
      </c>
      <c r="AB177" t="b">
        <f>IF(OR(G177=Локализация!$C$124,G177=5),-2,IF(OR(G177=Локализация!$C$125,G177=4),-1,IF(OR(G177=Локализация!$C$126,G177=3),0,IF(OR(G177=Локализация!$C$127,G177=2),2,IF(OR(G177=Локализация!$C$128,G177=1),4)))))</f>
        <v>0</v>
      </c>
      <c r="AC177" t="b">
        <f>IF(OR(H177=Локализация!$C$118,H177=5),4,IF(OR(H177=Локализация!$C$119,H177=4),2,IF(OR(H177=Локализация!$C$120,H177=3),0,IF(OR(H177=Локализация!$C$121,H177=2),-1,IF(OR(H177=Локализация!$C$122,H177=1),-2)))))</f>
        <v>0</v>
      </c>
      <c r="AD177" t="b">
        <f>IF(OR(I177=Локализация!$C$124,I177=5),-2,IF(OR(I177=Локализация!$C$125,I177=4),-1,IF(OR(I177=Локализация!$C$126,I177=3),0,IF(OR(I177=Локализация!$C$127,I177=2),2,IF(OR(I177=Локализация!$C$128,I177=1),4)))))</f>
        <v>0</v>
      </c>
      <c r="AE177" t="b">
        <f>IF(OR(J177=Локализация!$C$118,J177=5),4,IF(OR(J177=Локализация!$C$119,J177=4),2,IF(OR(J177=Локализация!$C$120,J177=3),0,IF(OR(J177=Локализация!$C$121,J177=2),-1,IF(OR(J177=Локализация!$C$122,J177=1),-2)))))</f>
        <v>0</v>
      </c>
      <c r="AF177" t="b">
        <f>IF(OR(K177=Локализация!$C$124,K177=5),-2,IF(OR(K177=Локализация!$C$125,K177=4),-1,IF(OR(K177=Локализация!$C$126,K177=3),0,IF(OR(K177=Локализация!$C$127,K177=2),2,IF(OR(K177=Локализация!$C$128,K177=1),4)))))</f>
        <v>0</v>
      </c>
      <c r="AG177" t="b">
        <f>IF(OR(L177=Локализация!$C$118,L177=5),4,IF(OR(L177=Локализация!$C$119,L177=4),2,IF(OR(L177=Локализация!$C$120,L177=3),0,IF(OR(L177=Локализация!$C$121,L177=2),-1,IF(OR(L177=Локализация!$C$122,L177=1),-2)))))</f>
        <v>0</v>
      </c>
      <c r="AH177" t="b">
        <f>IF(OR(M177=Локализация!$C$124,M177=5),-2,IF(OR(M177=Локализация!$C$125,M177=4),-1,IF(OR(M177=Локализация!$C$126,M177=3),0,IF(OR(M177=Локализация!$C$127,M177=2),2,IF(OR(M177=Локализация!$C$128,M177=1),4)))))</f>
        <v>0</v>
      </c>
      <c r="AI177" t="b">
        <f>IF(OR(N177=Локализация!$C$118,N177=5),4,IF(OR(N177=Локализация!$C$119,N177=4),2,IF(OR(N177=Локализация!$C$120,N177=3),0,IF(OR(N177=Локализация!$C$121,N177=2),-1,IF(OR(N177=Локализация!$C$122,N177=1),-2)))))</f>
        <v>0</v>
      </c>
      <c r="AJ177" t="b">
        <f>IF(OR(O177=Локализация!$C$124,O177=5),-2,IF(OR(O177=Локализация!$C$125,O177=4),-1,IF(OR(O177=Локализация!$C$126,O177=3),0,IF(OR(O177=Локализация!$C$127,O177=2),2,IF(OR(O177=Локализация!$C$128,O177=1),4)))))</f>
        <v>0</v>
      </c>
      <c r="AK177" t="b">
        <f>IF(OR(P177=Локализация!$C$118,P177=5),4,IF(OR(P177=Локализация!$C$119,P177=4),2,IF(OR(P177=Локализация!$C$120,P177=3),0,IF(OR(P177=Локализация!$C$121,P177=2),-1,IF(OR(P177=Локализация!$C$122,P177=1),-2)))))</f>
        <v>0</v>
      </c>
      <c r="AL177" t="b">
        <f>IF(OR(Q177=Локализация!$C$124,Q177=5),-2,IF(OR(Q177=Локализация!$C$125,Q177=4),-1,IF(OR(Q177=Локализация!$C$126,Q177=3),0,IF(OR(Q177=Локализация!$C$127,Q177=2),2,IF(OR(Q177=Локализация!$C$128,Q177=1),4)))))</f>
        <v>0</v>
      </c>
      <c r="AM177" t="b">
        <f>IF(OR(R177=Локализация!$C$118,R177=5),4,IF(OR(R177=Локализация!$C$119,R177=4),2,IF(OR(R177=Локализация!$C$120,R177=3),0,IF(OR(R177=Локализация!$C$121,R177=2),-1,IF(OR(R177=Локализация!$C$122,R177=1),-2)))))</f>
        <v>0</v>
      </c>
      <c r="AN177" t="b">
        <f>IF(OR(S177=Локализация!$C$124,S177=5),-2,IF(OR(S177=Локализация!$C$125,S177=4),-1,IF(OR(S177=Локализация!$C$126,S177=3),0,IF(OR(S177=Локализация!$C$127,S177=2),2,IF(OR(S177=Локализация!$C$128,S177=1),4)))))</f>
        <v>0</v>
      </c>
      <c r="AO177" t="b">
        <f>IF(OR(T177=Локализация!$C$118,T177=5),4,IF(OR(T177=Локализация!$C$119,T177=4),2,IF(OR(T177=Локализация!$C$120,T177=3),0,IF(OR(T177=Локализация!$C$121,T177=2),-1,IF(OR(T177=Локализация!$C$122,T177=1),-2)))))</f>
        <v>0</v>
      </c>
      <c r="AP177" t="b">
        <f>IF(OR(U177=Локализация!$C$124,U177=5),-2,IF(OR(U177=Локализация!$C$125,U177=4),-1,IF(OR(U177=Локализация!$C$126,U177=3),0,IF(OR(U177=Локализация!$C$127,U177=2),2,IF(OR(U177=Локализация!$C$128,U177=1),4)))))</f>
        <v>0</v>
      </c>
      <c r="AR177" t="str">
        <f>CONCATENATE(W177,X177)</f>
        <v>ЛОЖЬЛОЖЬ</v>
      </c>
      <c r="AS177" t="str">
        <f>CONCATENATE(Y177,Z177)</f>
        <v>ЛОЖЬЛОЖЬ</v>
      </c>
      <c r="AT177" t="str">
        <f>CONCATENATE(AA177,AB177)</f>
        <v>ЛОЖЬЛОЖЬ</v>
      </c>
      <c r="AU177" t="str">
        <f>CONCATENATE(AC177,AD177)</f>
        <v>ЛОЖЬЛОЖЬ</v>
      </c>
      <c r="AV177" t="str">
        <f>CONCATENATE(AE177,AF177)</f>
        <v>ЛОЖЬЛОЖЬ</v>
      </c>
      <c r="AW177" t="str">
        <f>CONCATENATE(AG177,AH177)</f>
        <v>ЛОЖЬЛОЖЬ</v>
      </c>
      <c r="AX177" t="str">
        <f>CONCATENATE(AI177,AJ177)</f>
        <v>ЛОЖЬЛОЖЬ</v>
      </c>
      <c r="AY177" t="str">
        <f>CONCATENATE(AK177,AL177)</f>
        <v>ЛОЖЬЛОЖЬ</v>
      </c>
      <c r="AZ177" t="str">
        <f>CONCATENATE(AM177,AN177)</f>
        <v>ЛОЖЬЛОЖЬ</v>
      </c>
      <c r="BA177" t="str">
        <f>CONCATENATE(AO177,AP177)</f>
        <v>ЛОЖЬЛОЖЬ</v>
      </c>
      <c r="BC177" t="str">
        <f xml:space="preserve"> IF(OR(AR177= "4-2", AR177= "2-1", AR177= "-12", AR177= "-24"),"Q",
  IF(
    OR(AR177= "4-1", AR177= "40", AR177= "42"),"A",
    IF(
      AR177= "44","P",
      IF(OR(AR177= "2-2",AR177="0-2",AR177="-1-2",AR177="-2-2",AR177="-2-1",AR177="-20",AR177="-22" ),"R",
              IF(
                OR(AR177= "24",AR177="04",AR177="-14"),"M",
                IF(
                  OR(AR177= "20",AR177="22",AR177="0-1",AR177="00",AR177="02",AR177="-1-1",AR177="-10"),"I",""
                )
              )
      )
    )
  )
)</f>
        <v/>
      </c>
      <c r="BD177" t="str">
        <f xml:space="preserve"> IF(OR(AS177= "4-2", AS177= "2-1", AS177= "-12", AS177= "-24"),"Q",
  IF(
    OR(AS177= "4-1", AS177= "40", AS177= "42"),"A",
    IF(
      AS177= "44","P",
      IF(OR(AS177= "2-2",AS177="0-2",AS177="-1-2",AS177="-2-2",AS177="-2-1",AS177="-20",AS177="-22" ),"R",
              IF(
                OR(AS177= "24",AS177="04",AS177="-14"),"M",
                IF(
                  OR(AS177= "20",AS177="22",AS177="0-1",AS177="00",AS177="02",AS177="-1-1",AS177="-10"),"I",""
                )
              )
      )
    )
  )
)</f>
        <v/>
      </c>
      <c r="BE177" t="str">
        <f xml:space="preserve"> IF(OR(AT177= "4-2", AT177= "2-1", AT177= "-12", AT177= "-24"),"Q",
  IF(
    OR(AT177= "4-1", AT177= "40", AT177= "42"),"A",
    IF(
      AT177= "44","P",
      IF(OR(AT177= "2-2",AT177="0-2",AT177="-1-2",AT177="-2-2",AT177="-2-1",AT177="-20",AT177="-22" ),"R",
              IF(
                OR(AT177= "24",AT177="04",AT177="-14"),"M",
                IF(
                  OR(AT177= "20",AT177="22",AT177="0-1",AT177="00",AT177="02",AT177="-1-1",AT177="-10"),"I",""
                )
              )
      )
    )
  )
)</f>
        <v/>
      </c>
      <c r="BF177" t="str">
        <f xml:space="preserve"> IF(OR(AU177= "4-2", AU177= "2-1", AU177= "-12", AU177= "-24"),"Q",
  IF(
    OR(AU177= "4-1", AU177= "40", AU177= "42"),"A",
    IF(
      AU177= "44","P",
      IF(OR(AU177= "2-2",AU177="0-2",AU177="-1-2",AU177="-2-2",AU177="-2-1",AU177="-20",AU177="-22" ),"R",
              IF(
                OR(AU177= "24",AU177="04",AU177="-14"),"M",
                IF(
                  OR(AU177= "20",AU177="22",AU177="0-1",AU177="00",AU177="02",AU177="-1-1",AU177="-10"),"I",""
                )
              )
      )
    )
  )
)</f>
        <v/>
      </c>
      <c r="BG177" t="str">
        <f xml:space="preserve"> IF(OR(AV177= "4-2", AV177= "2-1", AV177= "-12", AV177= "-24"),"Q",
  IF(
    OR(AV177= "4-1", AV177= "40", AV177= "42"),"A",
    IF(
      AV177= "44","P",
      IF(OR(AV177= "2-2",AV177="0-2",AV177="-1-2",AV177="-2-2",AV177="-2-1",AV177="-20",AV177="-22" ),"R",
              IF(
                OR(AV177= "24",AV177="04",AV177="-14"),"M",
                IF(
                  OR(AV177= "20",AV177="22",AV177="0-1",AV177="00",AV177="02",AV177="-1-1",AV177="-10"),"I",""
                )
              )
      )
    )
  )
)</f>
        <v/>
      </c>
      <c r="BH177" t="str">
        <f xml:space="preserve"> IF(OR(AW177= "4-2", AW177= "2-1", AW177= "-12", AW177= "-24"),"Q",
  IF(
    OR(AW177= "4-1", AW177= "40", AW177= "42"),"A",
    IF(
      AW177= "44","P",
      IF(OR(AW177= "2-2",AW177="0-2",AW177="-1-2",AW177="-2-2",AW177="-2-1",AW177="-20",AW177="-22" ),"R",
              IF(
                OR(AW177= "24",AW177="04",AW177="-14"),"M",
                IF(
                  OR(AW177= "20",AW177="22",AW177="0-1",AW177="00",AW177="02",AW177="-1-1",AW177="-10"),"I",""
                )
              )
      )
    )
  )
)</f>
        <v/>
      </c>
      <c r="BI177" t="str">
        <f xml:space="preserve"> IF(OR(AX177= "4-2", AX177= "2-1", AX177= "-12", AX177= "-24"),"Q",
  IF(
    OR(AX177= "4-1", AX177= "40", AX177= "42"),"A",
    IF(
      AX177= "44","P",
      IF(OR(AX177= "2-2",AX177="0-2",AX177="-1-2",AX177="-2-2",AX177="-2-1",AX177="-20",AX177="-22" ),"R",
              IF(
                OR(AX177= "24",AX177="04",AX177="-14"),"M",
                IF(
                  OR(AX177= "20",AX177="22",AX177="0-1",AX177="00",AX177="02",AX177="-1-1",AX177="-10"),"I",""
                )
              )
      )
    )
  )
)</f>
        <v/>
      </c>
      <c r="BJ177" t="str">
        <f xml:space="preserve"> IF(OR(AY177= "4-2", AY177= "2-1", AY177= "-12", AY177= "-24"),"Q",
  IF(
    OR(AY177= "4-1", AY177= "40", AY177= "42"),"A",
    IF(
      AY177= "44","P",
      IF(OR(AY177= "2-2",AY177="0-2",AY177="-1-2",AY177="-2-2",AY177="-2-1",AY177="-20",AY177="-22" ),"R",
              IF(
                OR(AY177= "24",AY177="04",AY177="-14"),"M",
                IF(
                  OR(AY177= "20",AY177="22",AY177="0-1",AY177="00",AY177="02",AY177="-1-1",AY177="-10"),"I",""
                )
              )
      )
    )
  )
)</f>
        <v/>
      </c>
      <c r="BK177" t="str">
        <f xml:space="preserve"> IF(OR(AZ177= "4-2", AZ177= "2-1", AZ177= "-12", AZ177= "-24"),"Q",
  IF(
    OR(AZ177= "4-1", AZ177= "40", AZ177= "42"),"A",
    IF(
      AZ177= "44","P",
      IF(OR(AZ177= "2-2",AZ177="0-2",AZ177="-1-2",AZ177="-2-2",AZ177="-2-1",AZ177="-20",AZ177="-22" ),"R",
              IF(
                OR(AZ177= "24",AZ177="04",AZ177="-14"),"M",
                IF(
                  OR(AZ177= "20",AZ177="22",AZ177="0-1",AZ177="00",AZ177="02",AZ177="-1-1",AZ177="-10"),"I",""
                )
              )
      )
    )
  )
)</f>
        <v/>
      </c>
      <c r="BL177" t="str">
        <f xml:space="preserve"> IF(OR(BA177= "4-2", BA177= "2-1", BA177= "-12", BA177= "-24"),"Q",
  IF(
    OR(BA177= "4-1", BA177= "40", BA177= "42"),"A",
    IF(
      BA177= "44","P",
      IF(OR(BA177= "2-2",BA177="0-2",BA177="-1-2",BA177="-2-2",BA177="-2-1",BA177="-20",BA177="-22" ),"R",
              IF(
                OR(BA177= "24",BA177="04",BA177="-14"),"M",
                IF(
                  OR(BA177= "20",BA177="22",BA177="0-1",BA177="00",BA177="02",BA177="-1-1",BA177="-10"),"I",""
                )
              )
      )
    )
  )
)</f>
        <v/>
      </c>
    </row>
    <row r="178" spans="23:64" x14ac:dyDescent="0.25">
      <c r="W178" t="b">
        <f>IF(OR(B178=Локализация!$C$118,B178=5),4,IF(OR(B178=Локализация!$C$119,B178=4),2,IF(OR(B178=Локализация!$C$120,B178=3),0,IF(OR(B178=Локализация!$C$121,B178=2),-1,IF(OR(B178=Локализация!$C$122,B178=1),-2)))))</f>
        <v>0</v>
      </c>
      <c r="X178" t="b">
        <f>IF(OR(C178=Локализация!$C$124,C178=5),-2,IF(OR(C178=Локализация!$C$125,C178=4),-1,IF(OR(C178=Локализация!$C$126,C178=3),0,IF(OR(C178=Локализация!$C$127,C178=2),2,IF(OR(C178=Локализация!$C$128,C178=1),4)))))</f>
        <v>0</v>
      </c>
      <c r="Y178" t="b">
        <f>IF(OR(D178=Локализация!$C$118,D178=5),4,IF(OR(D178=Локализация!$C$119,D178=4),2,IF(OR(D178=Локализация!$C$120,D178=3),0,IF(OR(D178=Локализация!$C$121,D178=2),-1,IF(OR(D178=Локализация!$C$122,D178=1),-2)))))</f>
        <v>0</v>
      </c>
      <c r="Z178" t="b">
        <f>IF(OR(E178=Локализация!$C$124,E178=5),-2,IF(OR(E178=Локализация!$C$125,E178=4),-1,IF(OR(E178=Локализация!$C$126,E178=3),0,IF(OR(E178=Локализация!$C$127,E178=2),2,IF(OR(E178=Локализация!$C$128,E178=1),4)))))</f>
        <v>0</v>
      </c>
      <c r="AA178" t="b">
        <f>IF(OR(F178=Локализация!$C$118,F178=5),4,IF(OR(F178=Локализация!$C$119,F178=4),2,IF(OR(F178=Локализация!$C$120,F178=3),0,IF(OR(F178=Локализация!$C$121,F178=2),-1,IF(OR(F178=Локализация!$C$122,F178=1),-2)))))</f>
        <v>0</v>
      </c>
      <c r="AB178" t="b">
        <f>IF(OR(G178=Локализация!$C$124,G178=5),-2,IF(OR(G178=Локализация!$C$125,G178=4),-1,IF(OR(G178=Локализация!$C$126,G178=3),0,IF(OR(G178=Локализация!$C$127,G178=2),2,IF(OR(G178=Локализация!$C$128,G178=1),4)))))</f>
        <v>0</v>
      </c>
      <c r="AC178" t="b">
        <f>IF(OR(H178=Локализация!$C$118,H178=5),4,IF(OR(H178=Локализация!$C$119,H178=4),2,IF(OR(H178=Локализация!$C$120,H178=3),0,IF(OR(H178=Локализация!$C$121,H178=2),-1,IF(OR(H178=Локализация!$C$122,H178=1),-2)))))</f>
        <v>0</v>
      </c>
      <c r="AD178" t="b">
        <f>IF(OR(I178=Локализация!$C$124,I178=5),-2,IF(OR(I178=Локализация!$C$125,I178=4),-1,IF(OR(I178=Локализация!$C$126,I178=3),0,IF(OR(I178=Локализация!$C$127,I178=2),2,IF(OR(I178=Локализация!$C$128,I178=1),4)))))</f>
        <v>0</v>
      </c>
      <c r="AE178" t="b">
        <f>IF(OR(J178=Локализация!$C$118,J178=5),4,IF(OR(J178=Локализация!$C$119,J178=4),2,IF(OR(J178=Локализация!$C$120,J178=3),0,IF(OR(J178=Локализация!$C$121,J178=2),-1,IF(OR(J178=Локализация!$C$122,J178=1),-2)))))</f>
        <v>0</v>
      </c>
      <c r="AF178" t="b">
        <f>IF(OR(K178=Локализация!$C$124,K178=5),-2,IF(OR(K178=Локализация!$C$125,K178=4),-1,IF(OR(K178=Локализация!$C$126,K178=3),0,IF(OR(K178=Локализация!$C$127,K178=2),2,IF(OR(K178=Локализация!$C$128,K178=1),4)))))</f>
        <v>0</v>
      </c>
      <c r="AG178" t="b">
        <f>IF(OR(L178=Локализация!$C$118,L178=5),4,IF(OR(L178=Локализация!$C$119,L178=4),2,IF(OR(L178=Локализация!$C$120,L178=3),0,IF(OR(L178=Локализация!$C$121,L178=2),-1,IF(OR(L178=Локализация!$C$122,L178=1),-2)))))</f>
        <v>0</v>
      </c>
      <c r="AH178" t="b">
        <f>IF(OR(M178=Локализация!$C$124,M178=5),-2,IF(OR(M178=Локализация!$C$125,M178=4),-1,IF(OR(M178=Локализация!$C$126,M178=3),0,IF(OR(M178=Локализация!$C$127,M178=2),2,IF(OR(M178=Локализация!$C$128,M178=1),4)))))</f>
        <v>0</v>
      </c>
      <c r="AI178" t="b">
        <f>IF(OR(N178=Локализация!$C$118,N178=5),4,IF(OR(N178=Локализация!$C$119,N178=4),2,IF(OR(N178=Локализация!$C$120,N178=3),0,IF(OR(N178=Локализация!$C$121,N178=2),-1,IF(OR(N178=Локализация!$C$122,N178=1),-2)))))</f>
        <v>0</v>
      </c>
      <c r="AJ178" t="b">
        <f>IF(OR(O178=Локализация!$C$124,O178=5),-2,IF(OR(O178=Локализация!$C$125,O178=4),-1,IF(OR(O178=Локализация!$C$126,O178=3),0,IF(OR(O178=Локализация!$C$127,O178=2),2,IF(OR(O178=Локализация!$C$128,O178=1),4)))))</f>
        <v>0</v>
      </c>
      <c r="AK178" t="b">
        <f>IF(OR(P178=Локализация!$C$118,P178=5),4,IF(OR(P178=Локализация!$C$119,P178=4),2,IF(OR(P178=Локализация!$C$120,P178=3),0,IF(OR(P178=Локализация!$C$121,P178=2),-1,IF(OR(P178=Локализация!$C$122,P178=1),-2)))))</f>
        <v>0</v>
      </c>
      <c r="AL178" t="b">
        <f>IF(OR(Q178=Локализация!$C$124,Q178=5),-2,IF(OR(Q178=Локализация!$C$125,Q178=4),-1,IF(OR(Q178=Локализация!$C$126,Q178=3),0,IF(OR(Q178=Локализация!$C$127,Q178=2),2,IF(OR(Q178=Локализация!$C$128,Q178=1),4)))))</f>
        <v>0</v>
      </c>
      <c r="AM178" t="b">
        <f>IF(OR(R178=Локализация!$C$118,R178=5),4,IF(OR(R178=Локализация!$C$119,R178=4),2,IF(OR(R178=Локализация!$C$120,R178=3),0,IF(OR(R178=Локализация!$C$121,R178=2),-1,IF(OR(R178=Локализация!$C$122,R178=1),-2)))))</f>
        <v>0</v>
      </c>
      <c r="AN178" t="b">
        <f>IF(OR(S178=Локализация!$C$124,S178=5),-2,IF(OR(S178=Локализация!$C$125,S178=4),-1,IF(OR(S178=Локализация!$C$126,S178=3),0,IF(OR(S178=Локализация!$C$127,S178=2),2,IF(OR(S178=Локализация!$C$128,S178=1),4)))))</f>
        <v>0</v>
      </c>
      <c r="AO178" t="b">
        <f>IF(OR(T178=Локализация!$C$118,T178=5),4,IF(OR(T178=Локализация!$C$119,T178=4),2,IF(OR(T178=Локализация!$C$120,T178=3),0,IF(OR(T178=Локализация!$C$121,T178=2),-1,IF(OR(T178=Локализация!$C$122,T178=1),-2)))))</f>
        <v>0</v>
      </c>
      <c r="AP178" t="b">
        <f>IF(OR(U178=Локализация!$C$124,U178=5),-2,IF(OR(U178=Локализация!$C$125,U178=4),-1,IF(OR(U178=Локализация!$C$126,U178=3),0,IF(OR(U178=Локализация!$C$127,U178=2),2,IF(OR(U178=Локализация!$C$128,U178=1),4)))))</f>
        <v>0</v>
      </c>
      <c r="AR178" t="str">
        <f>CONCATENATE(W178,X178)</f>
        <v>ЛОЖЬЛОЖЬ</v>
      </c>
      <c r="AS178" t="str">
        <f>CONCATENATE(Y178,Z178)</f>
        <v>ЛОЖЬЛОЖЬ</v>
      </c>
      <c r="AT178" t="str">
        <f>CONCATENATE(AA178,AB178)</f>
        <v>ЛОЖЬЛОЖЬ</v>
      </c>
      <c r="AU178" t="str">
        <f>CONCATENATE(AC178,AD178)</f>
        <v>ЛОЖЬЛОЖЬ</v>
      </c>
      <c r="AV178" t="str">
        <f>CONCATENATE(AE178,AF178)</f>
        <v>ЛОЖЬЛОЖЬ</v>
      </c>
      <c r="AW178" t="str">
        <f>CONCATENATE(AG178,AH178)</f>
        <v>ЛОЖЬЛОЖЬ</v>
      </c>
      <c r="AX178" t="str">
        <f>CONCATENATE(AI178,AJ178)</f>
        <v>ЛОЖЬЛОЖЬ</v>
      </c>
      <c r="AY178" t="str">
        <f>CONCATENATE(AK178,AL178)</f>
        <v>ЛОЖЬЛОЖЬ</v>
      </c>
      <c r="AZ178" t="str">
        <f>CONCATENATE(AM178,AN178)</f>
        <v>ЛОЖЬЛОЖЬ</v>
      </c>
      <c r="BA178" t="str">
        <f>CONCATENATE(AO178,AP178)</f>
        <v>ЛОЖЬЛОЖЬ</v>
      </c>
      <c r="BC178" t="str">
        <f xml:space="preserve"> IF(OR(AR178= "4-2", AR178= "2-1", AR178= "-12", AR178= "-24"),"Q",
  IF(
    OR(AR178= "4-1", AR178= "40", AR178= "42"),"A",
    IF(
      AR178= "44","P",
      IF(OR(AR178= "2-2",AR178="0-2",AR178="-1-2",AR178="-2-2",AR178="-2-1",AR178="-20",AR178="-22" ),"R",
              IF(
                OR(AR178= "24",AR178="04",AR178="-14"),"M",
                IF(
                  OR(AR178= "20",AR178="22",AR178="0-1",AR178="00",AR178="02",AR178="-1-1",AR178="-10"),"I",""
                )
              )
      )
    )
  )
)</f>
        <v/>
      </c>
      <c r="BD178" t="str">
        <f xml:space="preserve"> IF(OR(AS178= "4-2", AS178= "2-1", AS178= "-12", AS178= "-24"),"Q",
  IF(
    OR(AS178= "4-1", AS178= "40", AS178= "42"),"A",
    IF(
      AS178= "44","P",
      IF(OR(AS178= "2-2",AS178="0-2",AS178="-1-2",AS178="-2-2",AS178="-2-1",AS178="-20",AS178="-22" ),"R",
              IF(
                OR(AS178= "24",AS178="04",AS178="-14"),"M",
                IF(
                  OR(AS178= "20",AS178="22",AS178="0-1",AS178="00",AS178="02",AS178="-1-1",AS178="-10"),"I",""
                )
              )
      )
    )
  )
)</f>
        <v/>
      </c>
      <c r="BE178" t="str">
        <f xml:space="preserve"> IF(OR(AT178= "4-2", AT178= "2-1", AT178= "-12", AT178= "-24"),"Q",
  IF(
    OR(AT178= "4-1", AT178= "40", AT178= "42"),"A",
    IF(
      AT178= "44","P",
      IF(OR(AT178= "2-2",AT178="0-2",AT178="-1-2",AT178="-2-2",AT178="-2-1",AT178="-20",AT178="-22" ),"R",
              IF(
                OR(AT178= "24",AT178="04",AT178="-14"),"M",
                IF(
                  OR(AT178= "20",AT178="22",AT178="0-1",AT178="00",AT178="02",AT178="-1-1",AT178="-10"),"I",""
                )
              )
      )
    )
  )
)</f>
        <v/>
      </c>
      <c r="BF178" t="str">
        <f xml:space="preserve"> IF(OR(AU178= "4-2", AU178= "2-1", AU178= "-12", AU178= "-24"),"Q",
  IF(
    OR(AU178= "4-1", AU178= "40", AU178= "42"),"A",
    IF(
      AU178= "44","P",
      IF(OR(AU178= "2-2",AU178="0-2",AU178="-1-2",AU178="-2-2",AU178="-2-1",AU178="-20",AU178="-22" ),"R",
              IF(
                OR(AU178= "24",AU178="04",AU178="-14"),"M",
                IF(
                  OR(AU178= "20",AU178="22",AU178="0-1",AU178="00",AU178="02",AU178="-1-1",AU178="-10"),"I",""
                )
              )
      )
    )
  )
)</f>
        <v/>
      </c>
      <c r="BG178" t="str">
        <f xml:space="preserve"> IF(OR(AV178= "4-2", AV178= "2-1", AV178= "-12", AV178= "-24"),"Q",
  IF(
    OR(AV178= "4-1", AV178= "40", AV178= "42"),"A",
    IF(
      AV178= "44","P",
      IF(OR(AV178= "2-2",AV178="0-2",AV178="-1-2",AV178="-2-2",AV178="-2-1",AV178="-20",AV178="-22" ),"R",
              IF(
                OR(AV178= "24",AV178="04",AV178="-14"),"M",
                IF(
                  OR(AV178= "20",AV178="22",AV178="0-1",AV178="00",AV178="02",AV178="-1-1",AV178="-10"),"I",""
                )
              )
      )
    )
  )
)</f>
        <v/>
      </c>
      <c r="BH178" t="str">
        <f xml:space="preserve"> IF(OR(AW178= "4-2", AW178= "2-1", AW178= "-12", AW178= "-24"),"Q",
  IF(
    OR(AW178= "4-1", AW178= "40", AW178= "42"),"A",
    IF(
      AW178= "44","P",
      IF(OR(AW178= "2-2",AW178="0-2",AW178="-1-2",AW178="-2-2",AW178="-2-1",AW178="-20",AW178="-22" ),"R",
              IF(
                OR(AW178= "24",AW178="04",AW178="-14"),"M",
                IF(
                  OR(AW178= "20",AW178="22",AW178="0-1",AW178="00",AW178="02",AW178="-1-1",AW178="-10"),"I",""
                )
              )
      )
    )
  )
)</f>
        <v/>
      </c>
      <c r="BI178" t="str">
        <f xml:space="preserve"> IF(OR(AX178= "4-2", AX178= "2-1", AX178= "-12", AX178= "-24"),"Q",
  IF(
    OR(AX178= "4-1", AX178= "40", AX178= "42"),"A",
    IF(
      AX178= "44","P",
      IF(OR(AX178= "2-2",AX178="0-2",AX178="-1-2",AX178="-2-2",AX178="-2-1",AX178="-20",AX178="-22" ),"R",
              IF(
                OR(AX178= "24",AX178="04",AX178="-14"),"M",
                IF(
                  OR(AX178= "20",AX178="22",AX178="0-1",AX178="00",AX178="02",AX178="-1-1",AX178="-10"),"I",""
                )
              )
      )
    )
  )
)</f>
        <v/>
      </c>
      <c r="BJ178" t="str">
        <f xml:space="preserve"> IF(OR(AY178= "4-2", AY178= "2-1", AY178= "-12", AY178= "-24"),"Q",
  IF(
    OR(AY178= "4-1", AY178= "40", AY178= "42"),"A",
    IF(
      AY178= "44","P",
      IF(OR(AY178= "2-2",AY178="0-2",AY178="-1-2",AY178="-2-2",AY178="-2-1",AY178="-20",AY178="-22" ),"R",
              IF(
                OR(AY178= "24",AY178="04",AY178="-14"),"M",
                IF(
                  OR(AY178= "20",AY178="22",AY178="0-1",AY178="00",AY178="02",AY178="-1-1",AY178="-10"),"I",""
                )
              )
      )
    )
  )
)</f>
        <v/>
      </c>
      <c r="BK178" t="str">
        <f xml:space="preserve"> IF(OR(AZ178= "4-2", AZ178= "2-1", AZ178= "-12", AZ178= "-24"),"Q",
  IF(
    OR(AZ178= "4-1", AZ178= "40", AZ178= "42"),"A",
    IF(
      AZ178= "44","P",
      IF(OR(AZ178= "2-2",AZ178="0-2",AZ178="-1-2",AZ178="-2-2",AZ178="-2-1",AZ178="-20",AZ178="-22" ),"R",
              IF(
                OR(AZ178= "24",AZ178="04",AZ178="-14"),"M",
                IF(
                  OR(AZ178= "20",AZ178="22",AZ178="0-1",AZ178="00",AZ178="02",AZ178="-1-1",AZ178="-10"),"I",""
                )
              )
      )
    )
  )
)</f>
        <v/>
      </c>
      <c r="BL178" t="str">
        <f xml:space="preserve"> IF(OR(BA178= "4-2", BA178= "2-1", BA178= "-12", BA178= "-24"),"Q",
  IF(
    OR(BA178= "4-1", BA178= "40", BA178= "42"),"A",
    IF(
      BA178= "44","P",
      IF(OR(BA178= "2-2",BA178="0-2",BA178="-1-2",BA178="-2-2",BA178="-2-1",BA178="-20",BA178="-22" ),"R",
              IF(
                OR(BA178= "24",BA178="04",BA178="-14"),"M",
                IF(
                  OR(BA178= "20",BA178="22",BA178="0-1",BA178="00",BA178="02",BA178="-1-1",BA178="-10"),"I",""
                )
              )
      )
    )
  )
)</f>
        <v/>
      </c>
    </row>
    <row r="179" spans="23:64" x14ac:dyDescent="0.25">
      <c r="W179" t="b">
        <f>IF(OR(B179=Локализация!$C$118,B179=5),4,IF(OR(B179=Локализация!$C$119,B179=4),2,IF(OR(B179=Локализация!$C$120,B179=3),0,IF(OR(B179=Локализация!$C$121,B179=2),-1,IF(OR(B179=Локализация!$C$122,B179=1),-2)))))</f>
        <v>0</v>
      </c>
      <c r="X179" t="b">
        <f>IF(OR(C179=Локализация!$C$124,C179=5),-2,IF(OR(C179=Локализация!$C$125,C179=4),-1,IF(OR(C179=Локализация!$C$126,C179=3),0,IF(OR(C179=Локализация!$C$127,C179=2),2,IF(OR(C179=Локализация!$C$128,C179=1),4)))))</f>
        <v>0</v>
      </c>
      <c r="Y179" t="b">
        <f>IF(OR(D179=Локализация!$C$118,D179=5),4,IF(OR(D179=Локализация!$C$119,D179=4),2,IF(OR(D179=Локализация!$C$120,D179=3),0,IF(OR(D179=Локализация!$C$121,D179=2),-1,IF(OR(D179=Локализация!$C$122,D179=1),-2)))))</f>
        <v>0</v>
      </c>
      <c r="Z179" t="b">
        <f>IF(OR(E179=Локализация!$C$124,E179=5),-2,IF(OR(E179=Локализация!$C$125,E179=4),-1,IF(OR(E179=Локализация!$C$126,E179=3),0,IF(OR(E179=Локализация!$C$127,E179=2),2,IF(OR(E179=Локализация!$C$128,E179=1),4)))))</f>
        <v>0</v>
      </c>
      <c r="AA179" t="b">
        <f>IF(OR(F179=Локализация!$C$118,F179=5),4,IF(OR(F179=Локализация!$C$119,F179=4),2,IF(OR(F179=Локализация!$C$120,F179=3),0,IF(OR(F179=Локализация!$C$121,F179=2),-1,IF(OR(F179=Локализация!$C$122,F179=1),-2)))))</f>
        <v>0</v>
      </c>
      <c r="AB179" t="b">
        <f>IF(OR(G179=Локализация!$C$124,G179=5),-2,IF(OR(G179=Локализация!$C$125,G179=4),-1,IF(OR(G179=Локализация!$C$126,G179=3),0,IF(OR(G179=Локализация!$C$127,G179=2),2,IF(OR(G179=Локализация!$C$128,G179=1),4)))))</f>
        <v>0</v>
      </c>
      <c r="AC179" t="b">
        <f>IF(OR(H179=Локализация!$C$118,H179=5),4,IF(OR(H179=Локализация!$C$119,H179=4),2,IF(OR(H179=Локализация!$C$120,H179=3),0,IF(OR(H179=Локализация!$C$121,H179=2),-1,IF(OR(H179=Локализация!$C$122,H179=1),-2)))))</f>
        <v>0</v>
      </c>
      <c r="AD179" t="b">
        <f>IF(OR(I179=Локализация!$C$124,I179=5),-2,IF(OR(I179=Локализация!$C$125,I179=4),-1,IF(OR(I179=Локализация!$C$126,I179=3),0,IF(OR(I179=Локализация!$C$127,I179=2),2,IF(OR(I179=Локализация!$C$128,I179=1),4)))))</f>
        <v>0</v>
      </c>
      <c r="AE179" t="b">
        <f>IF(OR(J179=Локализация!$C$118,J179=5),4,IF(OR(J179=Локализация!$C$119,J179=4),2,IF(OR(J179=Локализация!$C$120,J179=3),0,IF(OR(J179=Локализация!$C$121,J179=2),-1,IF(OR(J179=Локализация!$C$122,J179=1),-2)))))</f>
        <v>0</v>
      </c>
      <c r="AF179" t="b">
        <f>IF(OR(K179=Локализация!$C$124,K179=5),-2,IF(OR(K179=Локализация!$C$125,K179=4),-1,IF(OR(K179=Локализация!$C$126,K179=3),0,IF(OR(K179=Локализация!$C$127,K179=2),2,IF(OR(K179=Локализация!$C$128,K179=1),4)))))</f>
        <v>0</v>
      </c>
      <c r="AG179" t="b">
        <f>IF(OR(L179=Локализация!$C$118,L179=5),4,IF(OR(L179=Локализация!$C$119,L179=4),2,IF(OR(L179=Локализация!$C$120,L179=3),0,IF(OR(L179=Локализация!$C$121,L179=2),-1,IF(OR(L179=Локализация!$C$122,L179=1),-2)))))</f>
        <v>0</v>
      </c>
      <c r="AH179" t="b">
        <f>IF(OR(M179=Локализация!$C$124,M179=5),-2,IF(OR(M179=Локализация!$C$125,M179=4),-1,IF(OR(M179=Локализация!$C$126,M179=3),0,IF(OR(M179=Локализация!$C$127,M179=2),2,IF(OR(M179=Локализация!$C$128,M179=1),4)))))</f>
        <v>0</v>
      </c>
      <c r="AI179" t="b">
        <f>IF(OR(N179=Локализация!$C$118,N179=5),4,IF(OR(N179=Локализация!$C$119,N179=4),2,IF(OR(N179=Локализация!$C$120,N179=3),0,IF(OR(N179=Локализация!$C$121,N179=2),-1,IF(OR(N179=Локализация!$C$122,N179=1),-2)))))</f>
        <v>0</v>
      </c>
      <c r="AJ179" t="b">
        <f>IF(OR(O179=Локализация!$C$124,O179=5),-2,IF(OR(O179=Локализация!$C$125,O179=4),-1,IF(OR(O179=Локализация!$C$126,O179=3),0,IF(OR(O179=Локализация!$C$127,O179=2),2,IF(OR(O179=Локализация!$C$128,O179=1),4)))))</f>
        <v>0</v>
      </c>
      <c r="AK179" t="b">
        <f>IF(OR(P179=Локализация!$C$118,P179=5),4,IF(OR(P179=Локализация!$C$119,P179=4),2,IF(OR(P179=Локализация!$C$120,P179=3),0,IF(OR(P179=Локализация!$C$121,P179=2),-1,IF(OR(P179=Локализация!$C$122,P179=1),-2)))))</f>
        <v>0</v>
      </c>
      <c r="AL179" t="b">
        <f>IF(OR(Q179=Локализация!$C$124,Q179=5),-2,IF(OR(Q179=Локализация!$C$125,Q179=4),-1,IF(OR(Q179=Локализация!$C$126,Q179=3),0,IF(OR(Q179=Локализация!$C$127,Q179=2),2,IF(OR(Q179=Локализация!$C$128,Q179=1),4)))))</f>
        <v>0</v>
      </c>
      <c r="AM179" t="b">
        <f>IF(OR(R179=Локализация!$C$118,R179=5),4,IF(OR(R179=Локализация!$C$119,R179=4),2,IF(OR(R179=Локализация!$C$120,R179=3),0,IF(OR(R179=Локализация!$C$121,R179=2),-1,IF(OR(R179=Локализация!$C$122,R179=1),-2)))))</f>
        <v>0</v>
      </c>
      <c r="AN179" t="b">
        <f>IF(OR(S179=Локализация!$C$124,S179=5),-2,IF(OR(S179=Локализация!$C$125,S179=4),-1,IF(OR(S179=Локализация!$C$126,S179=3),0,IF(OR(S179=Локализация!$C$127,S179=2),2,IF(OR(S179=Локализация!$C$128,S179=1),4)))))</f>
        <v>0</v>
      </c>
      <c r="AO179" t="b">
        <f>IF(OR(T179=Локализация!$C$118,T179=5),4,IF(OR(T179=Локализация!$C$119,T179=4),2,IF(OR(T179=Локализация!$C$120,T179=3),0,IF(OR(T179=Локализация!$C$121,T179=2),-1,IF(OR(T179=Локализация!$C$122,T179=1),-2)))))</f>
        <v>0</v>
      </c>
      <c r="AP179" t="b">
        <f>IF(OR(U179=Локализация!$C$124,U179=5),-2,IF(OR(U179=Локализация!$C$125,U179=4),-1,IF(OR(U179=Локализация!$C$126,U179=3),0,IF(OR(U179=Локализация!$C$127,U179=2),2,IF(OR(U179=Локализация!$C$128,U179=1),4)))))</f>
        <v>0</v>
      </c>
      <c r="AR179" t="str">
        <f>CONCATENATE(W179,X179)</f>
        <v>ЛОЖЬЛОЖЬ</v>
      </c>
      <c r="AS179" t="str">
        <f>CONCATENATE(Y179,Z179)</f>
        <v>ЛОЖЬЛОЖЬ</v>
      </c>
      <c r="AT179" t="str">
        <f>CONCATENATE(AA179,AB179)</f>
        <v>ЛОЖЬЛОЖЬ</v>
      </c>
      <c r="AU179" t="str">
        <f>CONCATENATE(AC179,AD179)</f>
        <v>ЛОЖЬЛОЖЬ</v>
      </c>
      <c r="AV179" t="str">
        <f>CONCATENATE(AE179,AF179)</f>
        <v>ЛОЖЬЛОЖЬ</v>
      </c>
      <c r="AW179" t="str">
        <f>CONCATENATE(AG179,AH179)</f>
        <v>ЛОЖЬЛОЖЬ</v>
      </c>
      <c r="AX179" t="str">
        <f>CONCATENATE(AI179,AJ179)</f>
        <v>ЛОЖЬЛОЖЬ</v>
      </c>
      <c r="AY179" t="str">
        <f>CONCATENATE(AK179,AL179)</f>
        <v>ЛОЖЬЛОЖЬ</v>
      </c>
      <c r="AZ179" t="str">
        <f>CONCATENATE(AM179,AN179)</f>
        <v>ЛОЖЬЛОЖЬ</v>
      </c>
      <c r="BA179" t="str">
        <f>CONCATENATE(AO179,AP179)</f>
        <v>ЛОЖЬЛОЖЬ</v>
      </c>
      <c r="BC179" t="str">
        <f xml:space="preserve"> IF(OR(AR179= "4-2", AR179= "2-1", AR179= "-12", AR179= "-24"),"Q",
  IF(
    OR(AR179= "4-1", AR179= "40", AR179= "42"),"A",
    IF(
      AR179= "44","P",
      IF(OR(AR179= "2-2",AR179="0-2",AR179="-1-2",AR179="-2-2",AR179="-2-1",AR179="-20",AR179="-22" ),"R",
              IF(
                OR(AR179= "24",AR179="04",AR179="-14"),"M",
                IF(
                  OR(AR179= "20",AR179="22",AR179="0-1",AR179="00",AR179="02",AR179="-1-1",AR179="-10"),"I",""
                )
              )
      )
    )
  )
)</f>
        <v/>
      </c>
      <c r="BD179" t="str">
        <f xml:space="preserve"> IF(OR(AS179= "4-2", AS179= "2-1", AS179= "-12", AS179= "-24"),"Q",
  IF(
    OR(AS179= "4-1", AS179= "40", AS179= "42"),"A",
    IF(
      AS179= "44","P",
      IF(OR(AS179= "2-2",AS179="0-2",AS179="-1-2",AS179="-2-2",AS179="-2-1",AS179="-20",AS179="-22" ),"R",
              IF(
                OR(AS179= "24",AS179="04",AS179="-14"),"M",
                IF(
                  OR(AS179= "20",AS179="22",AS179="0-1",AS179="00",AS179="02",AS179="-1-1",AS179="-10"),"I",""
                )
              )
      )
    )
  )
)</f>
        <v/>
      </c>
      <c r="BE179" t="str">
        <f xml:space="preserve"> IF(OR(AT179= "4-2", AT179= "2-1", AT179= "-12", AT179= "-24"),"Q",
  IF(
    OR(AT179= "4-1", AT179= "40", AT179= "42"),"A",
    IF(
      AT179= "44","P",
      IF(OR(AT179= "2-2",AT179="0-2",AT179="-1-2",AT179="-2-2",AT179="-2-1",AT179="-20",AT179="-22" ),"R",
              IF(
                OR(AT179= "24",AT179="04",AT179="-14"),"M",
                IF(
                  OR(AT179= "20",AT179="22",AT179="0-1",AT179="00",AT179="02",AT179="-1-1",AT179="-10"),"I",""
                )
              )
      )
    )
  )
)</f>
        <v/>
      </c>
      <c r="BF179" t="str">
        <f xml:space="preserve"> IF(OR(AU179= "4-2", AU179= "2-1", AU179= "-12", AU179= "-24"),"Q",
  IF(
    OR(AU179= "4-1", AU179= "40", AU179= "42"),"A",
    IF(
      AU179= "44","P",
      IF(OR(AU179= "2-2",AU179="0-2",AU179="-1-2",AU179="-2-2",AU179="-2-1",AU179="-20",AU179="-22" ),"R",
              IF(
                OR(AU179= "24",AU179="04",AU179="-14"),"M",
                IF(
                  OR(AU179= "20",AU179="22",AU179="0-1",AU179="00",AU179="02",AU179="-1-1",AU179="-10"),"I",""
                )
              )
      )
    )
  )
)</f>
        <v/>
      </c>
      <c r="BG179" t="str">
        <f xml:space="preserve"> IF(OR(AV179= "4-2", AV179= "2-1", AV179= "-12", AV179= "-24"),"Q",
  IF(
    OR(AV179= "4-1", AV179= "40", AV179= "42"),"A",
    IF(
      AV179= "44","P",
      IF(OR(AV179= "2-2",AV179="0-2",AV179="-1-2",AV179="-2-2",AV179="-2-1",AV179="-20",AV179="-22" ),"R",
              IF(
                OR(AV179= "24",AV179="04",AV179="-14"),"M",
                IF(
                  OR(AV179= "20",AV179="22",AV179="0-1",AV179="00",AV179="02",AV179="-1-1",AV179="-10"),"I",""
                )
              )
      )
    )
  )
)</f>
        <v/>
      </c>
      <c r="BH179" t="str">
        <f xml:space="preserve"> IF(OR(AW179= "4-2", AW179= "2-1", AW179= "-12", AW179= "-24"),"Q",
  IF(
    OR(AW179= "4-1", AW179= "40", AW179= "42"),"A",
    IF(
      AW179= "44","P",
      IF(OR(AW179= "2-2",AW179="0-2",AW179="-1-2",AW179="-2-2",AW179="-2-1",AW179="-20",AW179="-22" ),"R",
              IF(
                OR(AW179= "24",AW179="04",AW179="-14"),"M",
                IF(
                  OR(AW179= "20",AW179="22",AW179="0-1",AW179="00",AW179="02",AW179="-1-1",AW179="-10"),"I",""
                )
              )
      )
    )
  )
)</f>
        <v/>
      </c>
      <c r="BI179" t="str">
        <f xml:space="preserve"> IF(OR(AX179= "4-2", AX179= "2-1", AX179= "-12", AX179= "-24"),"Q",
  IF(
    OR(AX179= "4-1", AX179= "40", AX179= "42"),"A",
    IF(
      AX179= "44","P",
      IF(OR(AX179= "2-2",AX179="0-2",AX179="-1-2",AX179="-2-2",AX179="-2-1",AX179="-20",AX179="-22" ),"R",
              IF(
                OR(AX179= "24",AX179="04",AX179="-14"),"M",
                IF(
                  OR(AX179= "20",AX179="22",AX179="0-1",AX179="00",AX179="02",AX179="-1-1",AX179="-10"),"I",""
                )
              )
      )
    )
  )
)</f>
        <v/>
      </c>
      <c r="BJ179" t="str">
        <f xml:space="preserve"> IF(OR(AY179= "4-2", AY179= "2-1", AY179= "-12", AY179= "-24"),"Q",
  IF(
    OR(AY179= "4-1", AY179= "40", AY179= "42"),"A",
    IF(
      AY179= "44","P",
      IF(OR(AY179= "2-2",AY179="0-2",AY179="-1-2",AY179="-2-2",AY179="-2-1",AY179="-20",AY179="-22" ),"R",
              IF(
                OR(AY179= "24",AY179="04",AY179="-14"),"M",
                IF(
                  OR(AY179= "20",AY179="22",AY179="0-1",AY179="00",AY179="02",AY179="-1-1",AY179="-10"),"I",""
                )
              )
      )
    )
  )
)</f>
        <v/>
      </c>
      <c r="BK179" t="str">
        <f xml:space="preserve"> IF(OR(AZ179= "4-2", AZ179= "2-1", AZ179= "-12", AZ179= "-24"),"Q",
  IF(
    OR(AZ179= "4-1", AZ179= "40", AZ179= "42"),"A",
    IF(
      AZ179= "44","P",
      IF(OR(AZ179= "2-2",AZ179="0-2",AZ179="-1-2",AZ179="-2-2",AZ179="-2-1",AZ179="-20",AZ179="-22" ),"R",
              IF(
                OR(AZ179= "24",AZ179="04",AZ179="-14"),"M",
                IF(
                  OR(AZ179= "20",AZ179="22",AZ179="0-1",AZ179="00",AZ179="02",AZ179="-1-1",AZ179="-10"),"I",""
                )
              )
      )
    )
  )
)</f>
        <v/>
      </c>
      <c r="BL179" t="str">
        <f xml:space="preserve"> IF(OR(BA179= "4-2", BA179= "2-1", BA179= "-12", BA179= "-24"),"Q",
  IF(
    OR(BA179= "4-1", BA179= "40", BA179= "42"),"A",
    IF(
      BA179= "44","P",
      IF(OR(BA179= "2-2",BA179="0-2",BA179="-1-2",BA179="-2-2",BA179="-2-1",BA179="-20",BA179="-22" ),"R",
              IF(
                OR(BA179= "24",BA179="04",BA179="-14"),"M",
                IF(
                  OR(BA179= "20",BA179="22",BA179="0-1",BA179="00",BA179="02",BA179="-1-1",BA179="-10"),"I",""
                )
              )
      )
    )
  )
)</f>
        <v/>
      </c>
    </row>
    <row r="180" spans="23:64" x14ac:dyDescent="0.25">
      <c r="W180" t="b">
        <f>IF(OR(B180=Локализация!$C$118,B180=5),4,IF(OR(B180=Локализация!$C$119,B180=4),2,IF(OR(B180=Локализация!$C$120,B180=3),0,IF(OR(B180=Локализация!$C$121,B180=2),-1,IF(OR(B180=Локализация!$C$122,B180=1),-2)))))</f>
        <v>0</v>
      </c>
      <c r="X180" t="b">
        <f>IF(OR(C180=Локализация!$C$124,C180=5),-2,IF(OR(C180=Локализация!$C$125,C180=4),-1,IF(OR(C180=Локализация!$C$126,C180=3),0,IF(OR(C180=Локализация!$C$127,C180=2),2,IF(OR(C180=Локализация!$C$128,C180=1),4)))))</f>
        <v>0</v>
      </c>
      <c r="Y180" t="b">
        <f>IF(OR(D180=Локализация!$C$118,D180=5),4,IF(OR(D180=Локализация!$C$119,D180=4),2,IF(OR(D180=Локализация!$C$120,D180=3),0,IF(OR(D180=Локализация!$C$121,D180=2),-1,IF(OR(D180=Локализация!$C$122,D180=1),-2)))))</f>
        <v>0</v>
      </c>
      <c r="Z180" t="b">
        <f>IF(OR(E180=Локализация!$C$124,E180=5),-2,IF(OR(E180=Локализация!$C$125,E180=4),-1,IF(OR(E180=Локализация!$C$126,E180=3),0,IF(OR(E180=Локализация!$C$127,E180=2),2,IF(OR(E180=Локализация!$C$128,E180=1),4)))))</f>
        <v>0</v>
      </c>
      <c r="AA180" t="b">
        <f>IF(OR(F180=Локализация!$C$118,F180=5),4,IF(OR(F180=Локализация!$C$119,F180=4),2,IF(OR(F180=Локализация!$C$120,F180=3),0,IF(OR(F180=Локализация!$C$121,F180=2),-1,IF(OR(F180=Локализация!$C$122,F180=1),-2)))))</f>
        <v>0</v>
      </c>
      <c r="AB180" t="b">
        <f>IF(OR(G180=Локализация!$C$124,G180=5),-2,IF(OR(G180=Локализация!$C$125,G180=4),-1,IF(OR(G180=Локализация!$C$126,G180=3),0,IF(OR(G180=Локализация!$C$127,G180=2),2,IF(OR(G180=Локализация!$C$128,G180=1),4)))))</f>
        <v>0</v>
      </c>
      <c r="AC180" t="b">
        <f>IF(OR(H180=Локализация!$C$118,H180=5),4,IF(OR(H180=Локализация!$C$119,H180=4),2,IF(OR(H180=Локализация!$C$120,H180=3),0,IF(OR(H180=Локализация!$C$121,H180=2),-1,IF(OR(H180=Локализация!$C$122,H180=1),-2)))))</f>
        <v>0</v>
      </c>
      <c r="AD180" t="b">
        <f>IF(OR(I180=Локализация!$C$124,I180=5),-2,IF(OR(I180=Локализация!$C$125,I180=4),-1,IF(OR(I180=Локализация!$C$126,I180=3),0,IF(OR(I180=Локализация!$C$127,I180=2),2,IF(OR(I180=Локализация!$C$128,I180=1),4)))))</f>
        <v>0</v>
      </c>
      <c r="AE180" t="b">
        <f>IF(OR(J180=Локализация!$C$118,J180=5),4,IF(OR(J180=Локализация!$C$119,J180=4),2,IF(OR(J180=Локализация!$C$120,J180=3),0,IF(OR(J180=Локализация!$C$121,J180=2),-1,IF(OR(J180=Локализация!$C$122,J180=1),-2)))))</f>
        <v>0</v>
      </c>
      <c r="AF180" t="b">
        <f>IF(OR(K180=Локализация!$C$124,K180=5),-2,IF(OR(K180=Локализация!$C$125,K180=4),-1,IF(OR(K180=Локализация!$C$126,K180=3),0,IF(OR(K180=Локализация!$C$127,K180=2),2,IF(OR(K180=Локализация!$C$128,K180=1),4)))))</f>
        <v>0</v>
      </c>
      <c r="AG180" t="b">
        <f>IF(OR(L180=Локализация!$C$118,L180=5),4,IF(OR(L180=Локализация!$C$119,L180=4),2,IF(OR(L180=Локализация!$C$120,L180=3),0,IF(OR(L180=Локализация!$C$121,L180=2),-1,IF(OR(L180=Локализация!$C$122,L180=1),-2)))))</f>
        <v>0</v>
      </c>
      <c r="AH180" t="b">
        <f>IF(OR(M180=Локализация!$C$124,M180=5),-2,IF(OR(M180=Локализация!$C$125,M180=4),-1,IF(OR(M180=Локализация!$C$126,M180=3),0,IF(OR(M180=Локализация!$C$127,M180=2),2,IF(OR(M180=Локализация!$C$128,M180=1),4)))))</f>
        <v>0</v>
      </c>
      <c r="AI180" t="b">
        <f>IF(OR(N180=Локализация!$C$118,N180=5),4,IF(OR(N180=Локализация!$C$119,N180=4),2,IF(OR(N180=Локализация!$C$120,N180=3),0,IF(OR(N180=Локализация!$C$121,N180=2),-1,IF(OR(N180=Локализация!$C$122,N180=1),-2)))))</f>
        <v>0</v>
      </c>
      <c r="AJ180" t="b">
        <f>IF(OR(O180=Локализация!$C$124,O180=5),-2,IF(OR(O180=Локализация!$C$125,O180=4),-1,IF(OR(O180=Локализация!$C$126,O180=3),0,IF(OR(O180=Локализация!$C$127,O180=2),2,IF(OR(O180=Локализация!$C$128,O180=1),4)))))</f>
        <v>0</v>
      </c>
      <c r="AK180" t="b">
        <f>IF(OR(P180=Локализация!$C$118,P180=5),4,IF(OR(P180=Локализация!$C$119,P180=4),2,IF(OR(P180=Локализация!$C$120,P180=3),0,IF(OR(P180=Локализация!$C$121,P180=2),-1,IF(OR(P180=Локализация!$C$122,P180=1),-2)))))</f>
        <v>0</v>
      </c>
      <c r="AL180" t="b">
        <f>IF(OR(Q180=Локализация!$C$124,Q180=5),-2,IF(OR(Q180=Локализация!$C$125,Q180=4),-1,IF(OR(Q180=Локализация!$C$126,Q180=3),0,IF(OR(Q180=Локализация!$C$127,Q180=2),2,IF(OR(Q180=Локализация!$C$128,Q180=1),4)))))</f>
        <v>0</v>
      </c>
      <c r="AM180" t="b">
        <f>IF(OR(R180=Локализация!$C$118,R180=5),4,IF(OR(R180=Локализация!$C$119,R180=4),2,IF(OR(R180=Локализация!$C$120,R180=3),0,IF(OR(R180=Локализация!$C$121,R180=2),-1,IF(OR(R180=Локализация!$C$122,R180=1),-2)))))</f>
        <v>0</v>
      </c>
      <c r="AN180" t="b">
        <f>IF(OR(S180=Локализация!$C$124,S180=5),-2,IF(OR(S180=Локализация!$C$125,S180=4),-1,IF(OR(S180=Локализация!$C$126,S180=3),0,IF(OR(S180=Локализация!$C$127,S180=2),2,IF(OR(S180=Локализация!$C$128,S180=1),4)))))</f>
        <v>0</v>
      </c>
      <c r="AO180" t="b">
        <f>IF(OR(T180=Локализация!$C$118,T180=5),4,IF(OR(T180=Локализация!$C$119,T180=4),2,IF(OR(T180=Локализация!$C$120,T180=3),0,IF(OR(T180=Локализация!$C$121,T180=2),-1,IF(OR(T180=Локализация!$C$122,T180=1),-2)))))</f>
        <v>0</v>
      </c>
      <c r="AP180" t="b">
        <f>IF(OR(U180=Локализация!$C$124,U180=5),-2,IF(OR(U180=Локализация!$C$125,U180=4),-1,IF(OR(U180=Локализация!$C$126,U180=3),0,IF(OR(U180=Локализация!$C$127,U180=2),2,IF(OR(U180=Локализация!$C$128,U180=1),4)))))</f>
        <v>0</v>
      </c>
      <c r="AR180" t="str">
        <f>CONCATENATE(W180,X180)</f>
        <v>ЛОЖЬЛОЖЬ</v>
      </c>
      <c r="AS180" t="str">
        <f>CONCATENATE(Y180,Z180)</f>
        <v>ЛОЖЬЛОЖЬ</v>
      </c>
      <c r="AT180" t="str">
        <f>CONCATENATE(AA180,AB180)</f>
        <v>ЛОЖЬЛОЖЬ</v>
      </c>
      <c r="AU180" t="str">
        <f>CONCATENATE(AC180,AD180)</f>
        <v>ЛОЖЬЛОЖЬ</v>
      </c>
      <c r="AV180" t="str">
        <f>CONCATENATE(AE180,AF180)</f>
        <v>ЛОЖЬЛОЖЬ</v>
      </c>
      <c r="AW180" t="str">
        <f>CONCATENATE(AG180,AH180)</f>
        <v>ЛОЖЬЛОЖЬ</v>
      </c>
      <c r="AX180" t="str">
        <f>CONCATENATE(AI180,AJ180)</f>
        <v>ЛОЖЬЛОЖЬ</v>
      </c>
      <c r="AY180" t="str">
        <f>CONCATENATE(AK180,AL180)</f>
        <v>ЛОЖЬЛОЖЬ</v>
      </c>
      <c r="AZ180" t="str">
        <f>CONCATENATE(AM180,AN180)</f>
        <v>ЛОЖЬЛОЖЬ</v>
      </c>
      <c r="BA180" t="str">
        <f>CONCATENATE(AO180,AP180)</f>
        <v>ЛОЖЬЛОЖЬ</v>
      </c>
      <c r="BC180" t="str">
        <f xml:space="preserve"> IF(OR(AR180= "4-2", AR180= "2-1", AR180= "-12", AR180= "-24"),"Q",
  IF(
    OR(AR180= "4-1", AR180= "40", AR180= "42"),"A",
    IF(
      AR180= "44","P",
      IF(OR(AR180= "2-2",AR180="0-2",AR180="-1-2",AR180="-2-2",AR180="-2-1",AR180="-20",AR180="-22" ),"R",
              IF(
                OR(AR180= "24",AR180="04",AR180="-14"),"M",
                IF(
                  OR(AR180= "20",AR180="22",AR180="0-1",AR180="00",AR180="02",AR180="-1-1",AR180="-10"),"I",""
                )
              )
      )
    )
  )
)</f>
        <v/>
      </c>
      <c r="BD180" t="str">
        <f xml:space="preserve"> IF(OR(AS180= "4-2", AS180= "2-1", AS180= "-12", AS180= "-24"),"Q",
  IF(
    OR(AS180= "4-1", AS180= "40", AS180= "42"),"A",
    IF(
      AS180= "44","P",
      IF(OR(AS180= "2-2",AS180="0-2",AS180="-1-2",AS180="-2-2",AS180="-2-1",AS180="-20",AS180="-22" ),"R",
              IF(
                OR(AS180= "24",AS180="04",AS180="-14"),"M",
                IF(
                  OR(AS180= "20",AS180="22",AS180="0-1",AS180="00",AS180="02",AS180="-1-1",AS180="-10"),"I",""
                )
              )
      )
    )
  )
)</f>
        <v/>
      </c>
      <c r="BE180" t="str">
        <f xml:space="preserve"> IF(OR(AT180= "4-2", AT180= "2-1", AT180= "-12", AT180= "-24"),"Q",
  IF(
    OR(AT180= "4-1", AT180= "40", AT180= "42"),"A",
    IF(
      AT180= "44","P",
      IF(OR(AT180= "2-2",AT180="0-2",AT180="-1-2",AT180="-2-2",AT180="-2-1",AT180="-20",AT180="-22" ),"R",
              IF(
                OR(AT180= "24",AT180="04",AT180="-14"),"M",
                IF(
                  OR(AT180= "20",AT180="22",AT180="0-1",AT180="00",AT180="02",AT180="-1-1",AT180="-10"),"I",""
                )
              )
      )
    )
  )
)</f>
        <v/>
      </c>
      <c r="BF180" t="str">
        <f xml:space="preserve"> IF(OR(AU180= "4-2", AU180= "2-1", AU180= "-12", AU180= "-24"),"Q",
  IF(
    OR(AU180= "4-1", AU180= "40", AU180= "42"),"A",
    IF(
      AU180= "44","P",
      IF(OR(AU180= "2-2",AU180="0-2",AU180="-1-2",AU180="-2-2",AU180="-2-1",AU180="-20",AU180="-22" ),"R",
              IF(
                OR(AU180= "24",AU180="04",AU180="-14"),"M",
                IF(
                  OR(AU180= "20",AU180="22",AU180="0-1",AU180="00",AU180="02",AU180="-1-1",AU180="-10"),"I",""
                )
              )
      )
    )
  )
)</f>
        <v/>
      </c>
      <c r="BG180" t="str">
        <f xml:space="preserve"> IF(OR(AV180= "4-2", AV180= "2-1", AV180= "-12", AV180= "-24"),"Q",
  IF(
    OR(AV180= "4-1", AV180= "40", AV180= "42"),"A",
    IF(
      AV180= "44","P",
      IF(OR(AV180= "2-2",AV180="0-2",AV180="-1-2",AV180="-2-2",AV180="-2-1",AV180="-20",AV180="-22" ),"R",
              IF(
                OR(AV180= "24",AV180="04",AV180="-14"),"M",
                IF(
                  OR(AV180= "20",AV180="22",AV180="0-1",AV180="00",AV180="02",AV180="-1-1",AV180="-10"),"I",""
                )
              )
      )
    )
  )
)</f>
        <v/>
      </c>
      <c r="BH180" t="str">
        <f xml:space="preserve"> IF(OR(AW180= "4-2", AW180= "2-1", AW180= "-12", AW180= "-24"),"Q",
  IF(
    OR(AW180= "4-1", AW180= "40", AW180= "42"),"A",
    IF(
      AW180= "44","P",
      IF(OR(AW180= "2-2",AW180="0-2",AW180="-1-2",AW180="-2-2",AW180="-2-1",AW180="-20",AW180="-22" ),"R",
              IF(
                OR(AW180= "24",AW180="04",AW180="-14"),"M",
                IF(
                  OR(AW180= "20",AW180="22",AW180="0-1",AW180="00",AW180="02",AW180="-1-1",AW180="-10"),"I",""
                )
              )
      )
    )
  )
)</f>
        <v/>
      </c>
      <c r="BI180" t="str">
        <f xml:space="preserve"> IF(OR(AX180= "4-2", AX180= "2-1", AX180= "-12", AX180= "-24"),"Q",
  IF(
    OR(AX180= "4-1", AX180= "40", AX180= "42"),"A",
    IF(
      AX180= "44","P",
      IF(OR(AX180= "2-2",AX180="0-2",AX180="-1-2",AX180="-2-2",AX180="-2-1",AX180="-20",AX180="-22" ),"R",
              IF(
                OR(AX180= "24",AX180="04",AX180="-14"),"M",
                IF(
                  OR(AX180= "20",AX180="22",AX180="0-1",AX180="00",AX180="02",AX180="-1-1",AX180="-10"),"I",""
                )
              )
      )
    )
  )
)</f>
        <v/>
      </c>
      <c r="BJ180" t="str">
        <f xml:space="preserve"> IF(OR(AY180= "4-2", AY180= "2-1", AY180= "-12", AY180= "-24"),"Q",
  IF(
    OR(AY180= "4-1", AY180= "40", AY180= "42"),"A",
    IF(
      AY180= "44","P",
      IF(OR(AY180= "2-2",AY180="0-2",AY180="-1-2",AY180="-2-2",AY180="-2-1",AY180="-20",AY180="-22" ),"R",
              IF(
                OR(AY180= "24",AY180="04",AY180="-14"),"M",
                IF(
                  OR(AY180= "20",AY180="22",AY180="0-1",AY180="00",AY180="02",AY180="-1-1",AY180="-10"),"I",""
                )
              )
      )
    )
  )
)</f>
        <v/>
      </c>
      <c r="BK180" t="str">
        <f xml:space="preserve"> IF(OR(AZ180= "4-2", AZ180= "2-1", AZ180= "-12", AZ180= "-24"),"Q",
  IF(
    OR(AZ180= "4-1", AZ180= "40", AZ180= "42"),"A",
    IF(
      AZ180= "44","P",
      IF(OR(AZ180= "2-2",AZ180="0-2",AZ180="-1-2",AZ180="-2-2",AZ180="-2-1",AZ180="-20",AZ180="-22" ),"R",
              IF(
                OR(AZ180= "24",AZ180="04",AZ180="-14"),"M",
                IF(
                  OR(AZ180= "20",AZ180="22",AZ180="0-1",AZ180="00",AZ180="02",AZ180="-1-1",AZ180="-10"),"I",""
                )
              )
      )
    )
  )
)</f>
        <v/>
      </c>
      <c r="BL180" t="str">
        <f xml:space="preserve"> IF(OR(BA180= "4-2", BA180= "2-1", BA180= "-12", BA180= "-24"),"Q",
  IF(
    OR(BA180= "4-1", BA180= "40", BA180= "42"),"A",
    IF(
      BA180= "44","P",
      IF(OR(BA180= "2-2",BA180="0-2",BA180="-1-2",BA180="-2-2",BA180="-2-1",BA180="-20",BA180="-22" ),"R",
              IF(
                OR(BA180= "24",BA180="04",BA180="-14"),"M",
                IF(
                  OR(BA180= "20",BA180="22",BA180="0-1",BA180="00",BA180="02",BA180="-1-1",BA180="-10"),"I",""
                )
              )
      )
    )
  )
)</f>
        <v/>
      </c>
    </row>
    <row r="181" spans="23:64" x14ac:dyDescent="0.25">
      <c r="W181" t="b">
        <f>IF(OR(B181=Локализация!$C$118,B181=5),4,IF(OR(B181=Локализация!$C$119,B181=4),2,IF(OR(B181=Локализация!$C$120,B181=3),0,IF(OR(B181=Локализация!$C$121,B181=2),-1,IF(OR(B181=Локализация!$C$122,B181=1),-2)))))</f>
        <v>0</v>
      </c>
      <c r="X181" t="b">
        <f>IF(OR(C181=Локализация!$C$124,C181=5),-2,IF(OR(C181=Локализация!$C$125,C181=4),-1,IF(OR(C181=Локализация!$C$126,C181=3),0,IF(OR(C181=Локализация!$C$127,C181=2),2,IF(OR(C181=Локализация!$C$128,C181=1),4)))))</f>
        <v>0</v>
      </c>
      <c r="Y181" t="b">
        <f>IF(OR(D181=Локализация!$C$118,D181=5),4,IF(OR(D181=Локализация!$C$119,D181=4),2,IF(OR(D181=Локализация!$C$120,D181=3),0,IF(OR(D181=Локализация!$C$121,D181=2),-1,IF(OR(D181=Локализация!$C$122,D181=1),-2)))))</f>
        <v>0</v>
      </c>
      <c r="Z181" t="b">
        <f>IF(OR(E181=Локализация!$C$124,E181=5),-2,IF(OR(E181=Локализация!$C$125,E181=4),-1,IF(OR(E181=Локализация!$C$126,E181=3),0,IF(OR(E181=Локализация!$C$127,E181=2),2,IF(OR(E181=Локализация!$C$128,E181=1),4)))))</f>
        <v>0</v>
      </c>
      <c r="AA181" t="b">
        <f>IF(OR(F181=Локализация!$C$118,F181=5),4,IF(OR(F181=Локализация!$C$119,F181=4),2,IF(OR(F181=Локализация!$C$120,F181=3),0,IF(OR(F181=Локализация!$C$121,F181=2),-1,IF(OR(F181=Локализация!$C$122,F181=1),-2)))))</f>
        <v>0</v>
      </c>
      <c r="AB181" t="b">
        <f>IF(OR(G181=Локализация!$C$124,G181=5),-2,IF(OR(G181=Локализация!$C$125,G181=4),-1,IF(OR(G181=Локализация!$C$126,G181=3),0,IF(OR(G181=Локализация!$C$127,G181=2),2,IF(OR(G181=Локализация!$C$128,G181=1),4)))))</f>
        <v>0</v>
      </c>
      <c r="AC181" t="b">
        <f>IF(OR(H181=Локализация!$C$118,H181=5),4,IF(OR(H181=Локализация!$C$119,H181=4),2,IF(OR(H181=Локализация!$C$120,H181=3),0,IF(OR(H181=Локализация!$C$121,H181=2),-1,IF(OR(H181=Локализация!$C$122,H181=1),-2)))))</f>
        <v>0</v>
      </c>
      <c r="AD181" t="b">
        <f>IF(OR(I181=Локализация!$C$124,I181=5),-2,IF(OR(I181=Локализация!$C$125,I181=4),-1,IF(OR(I181=Локализация!$C$126,I181=3),0,IF(OR(I181=Локализация!$C$127,I181=2),2,IF(OR(I181=Локализация!$C$128,I181=1),4)))))</f>
        <v>0</v>
      </c>
      <c r="AE181" t="b">
        <f>IF(OR(J181=Локализация!$C$118,J181=5),4,IF(OR(J181=Локализация!$C$119,J181=4),2,IF(OR(J181=Локализация!$C$120,J181=3),0,IF(OR(J181=Локализация!$C$121,J181=2),-1,IF(OR(J181=Локализация!$C$122,J181=1),-2)))))</f>
        <v>0</v>
      </c>
      <c r="AF181" t="b">
        <f>IF(OR(K181=Локализация!$C$124,K181=5),-2,IF(OR(K181=Локализация!$C$125,K181=4),-1,IF(OR(K181=Локализация!$C$126,K181=3),0,IF(OR(K181=Локализация!$C$127,K181=2),2,IF(OR(K181=Локализация!$C$128,K181=1),4)))))</f>
        <v>0</v>
      </c>
      <c r="AG181" t="b">
        <f>IF(OR(L181=Локализация!$C$118,L181=5),4,IF(OR(L181=Локализация!$C$119,L181=4),2,IF(OR(L181=Локализация!$C$120,L181=3),0,IF(OR(L181=Локализация!$C$121,L181=2),-1,IF(OR(L181=Локализация!$C$122,L181=1),-2)))))</f>
        <v>0</v>
      </c>
      <c r="AH181" t="b">
        <f>IF(OR(M181=Локализация!$C$124,M181=5),-2,IF(OR(M181=Локализация!$C$125,M181=4),-1,IF(OR(M181=Локализация!$C$126,M181=3),0,IF(OR(M181=Локализация!$C$127,M181=2),2,IF(OR(M181=Локализация!$C$128,M181=1),4)))))</f>
        <v>0</v>
      </c>
      <c r="AI181" t="b">
        <f>IF(OR(N181=Локализация!$C$118,N181=5),4,IF(OR(N181=Локализация!$C$119,N181=4),2,IF(OR(N181=Локализация!$C$120,N181=3),0,IF(OR(N181=Локализация!$C$121,N181=2),-1,IF(OR(N181=Локализация!$C$122,N181=1),-2)))))</f>
        <v>0</v>
      </c>
      <c r="AJ181" t="b">
        <f>IF(OR(O181=Локализация!$C$124,O181=5),-2,IF(OR(O181=Локализация!$C$125,O181=4),-1,IF(OR(O181=Локализация!$C$126,O181=3),0,IF(OR(O181=Локализация!$C$127,O181=2),2,IF(OR(O181=Локализация!$C$128,O181=1),4)))))</f>
        <v>0</v>
      </c>
      <c r="AK181" t="b">
        <f>IF(OR(P181=Локализация!$C$118,P181=5),4,IF(OR(P181=Локализация!$C$119,P181=4),2,IF(OR(P181=Локализация!$C$120,P181=3),0,IF(OR(P181=Локализация!$C$121,P181=2),-1,IF(OR(P181=Локализация!$C$122,P181=1),-2)))))</f>
        <v>0</v>
      </c>
      <c r="AL181" t="b">
        <f>IF(OR(Q181=Локализация!$C$124,Q181=5),-2,IF(OR(Q181=Локализация!$C$125,Q181=4),-1,IF(OR(Q181=Локализация!$C$126,Q181=3),0,IF(OR(Q181=Локализация!$C$127,Q181=2),2,IF(OR(Q181=Локализация!$C$128,Q181=1),4)))))</f>
        <v>0</v>
      </c>
      <c r="AM181" t="b">
        <f>IF(OR(R181=Локализация!$C$118,R181=5),4,IF(OR(R181=Локализация!$C$119,R181=4),2,IF(OR(R181=Локализация!$C$120,R181=3),0,IF(OR(R181=Локализация!$C$121,R181=2),-1,IF(OR(R181=Локализация!$C$122,R181=1),-2)))))</f>
        <v>0</v>
      </c>
      <c r="AN181" t="b">
        <f>IF(OR(S181=Локализация!$C$124,S181=5),-2,IF(OR(S181=Локализация!$C$125,S181=4),-1,IF(OR(S181=Локализация!$C$126,S181=3),0,IF(OR(S181=Локализация!$C$127,S181=2),2,IF(OR(S181=Локализация!$C$128,S181=1),4)))))</f>
        <v>0</v>
      </c>
      <c r="AO181" t="b">
        <f>IF(OR(T181=Локализация!$C$118,T181=5),4,IF(OR(T181=Локализация!$C$119,T181=4),2,IF(OR(T181=Локализация!$C$120,T181=3),0,IF(OR(T181=Локализация!$C$121,T181=2),-1,IF(OR(T181=Локализация!$C$122,T181=1),-2)))))</f>
        <v>0</v>
      </c>
      <c r="AP181" t="b">
        <f>IF(OR(U181=Локализация!$C$124,U181=5),-2,IF(OR(U181=Локализация!$C$125,U181=4),-1,IF(OR(U181=Локализация!$C$126,U181=3),0,IF(OR(U181=Локализация!$C$127,U181=2),2,IF(OR(U181=Локализация!$C$128,U181=1),4)))))</f>
        <v>0</v>
      </c>
      <c r="AR181" t="str">
        <f>CONCATENATE(W181,X181)</f>
        <v>ЛОЖЬЛОЖЬ</v>
      </c>
      <c r="AS181" t="str">
        <f>CONCATENATE(Y181,Z181)</f>
        <v>ЛОЖЬЛОЖЬ</v>
      </c>
      <c r="AT181" t="str">
        <f>CONCATENATE(AA181,AB181)</f>
        <v>ЛОЖЬЛОЖЬ</v>
      </c>
      <c r="AU181" t="str">
        <f>CONCATENATE(AC181,AD181)</f>
        <v>ЛОЖЬЛОЖЬ</v>
      </c>
      <c r="AV181" t="str">
        <f>CONCATENATE(AE181,AF181)</f>
        <v>ЛОЖЬЛОЖЬ</v>
      </c>
      <c r="AW181" t="str">
        <f>CONCATENATE(AG181,AH181)</f>
        <v>ЛОЖЬЛОЖЬ</v>
      </c>
      <c r="AX181" t="str">
        <f>CONCATENATE(AI181,AJ181)</f>
        <v>ЛОЖЬЛОЖЬ</v>
      </c>
      <c r="AY181" t="str">
        <f>CONCATENATE(AK181,AL181)</f>
        <v>ЛОЖЬЛОЖЬ</v>
      </c>
      <c r="AZ181" t="str">
        <f>CONCATENATE(AM181,AN181)</f>
        <v>ЛОЖЬЛОЖЬ</v>
      </c>
      <c r="BA181" t="str">
        <f>CONCATENATE(AO181,AP181)</f>
        <v>ЛОЖЬЛОЖЬ</v>
      </c>
      <c r="BC181" t="str">
        <f xml:space="preserve"> IF(OR(AR181= "4-2", AR181= "2-1", AR181= "-12", AR181= "-24"),"Q",
  IF(
    OR(AR181= "4-1", AR181= "40", AR181= "42"),"A",
    IF(
      AR181= "44","P",
      IF(OR(AR181= "2-2",AR181="0-2",AR181="-1-2",AR181="-2-2",AR181="-2-1",AR181="-20",AR181="-22" ),"R",
              IF(
                OR(AR181= "24",AR181="04",AR181="-14"),"M",
                IF(
                  OR(AR181= "20",AR181="22",AR181="0-1",AR181="00",AR181="02",AR181="-1-1",AR181="-10"),"I",""
                )
              )
      )
    )
  )
)</f>
        <v/>
      </c>
      <c r="BD181" t="str">
        <f xml:space="preserve"> IF(OR(AS181= "4-2", AS181= "2-1", AS181= "-12", AS181= "-24"),"Q",
  IF(
    OR(AS181= "4-1", AS181= "40", AS181= "42"),"A",
    IF(
      AS181= "44","P",
      IF(OR(AS181= "2-2",AS181="0-2",AS181="-1-2",AS181="-2-2",AS181="-2-1",AS181="-20",AS181="-22" ),"R",
              IF(
                OR(AS181= "24",AS181="04",AS181="-14"),"M",
                IF(
                  OR(AS181= "20",AS181="22",AS181="0-1",AS181="00",AS181="02",AS181="-1-1",AS181="-10"),"I",""
                )
              )
      )
    )
  )
)</f>
        <v/>
      </c>
      <c r="BE181" t="str">
        <f xml:space="preserve"> IF(OR(AT181= "4-2", AT181= "2-1", AT181= "-12", AT181= "-24"),"Q",
  IF(
    OR(AT181= "4-1", AT181= "40", AT181= "42"),"A",
    IF(
      AT181= "44","P",
      IF(OR(AT181= "2-2",AT181="0-2",AT181="-1-2",AT181="-2-2",AT181="-2-1",AT181="-20",AT181="-22" ),"R",
              IF(
                OR(AT181= "24",AT181="04",AT181="-14"),"M",
                IF(
                  OR(AT181= "20",AT181="22",AT181="0-1",AT181="00",AT181="02",AT181="-1-1",AT181="-10"),"I",""
                )
              )
      )
    )
  )
)</f>
        <v/>
      </c>
      <c r="BF181" t="str">
        <f xml:space="preserve"> IF(OR(AU181= "4-2", AU181= "2-1", AU181= "-12", AU181= "-24"),"Q",
  IF(
    OR(AU181= "4-1", AU181= "40", AU181= "42"),"A",
    IF(
      AU181= "44","P",
      IF(OR(AU181= "2-2",AU181="0-2",AU181="-1-2",AU181="-2-2",AU181="-2-1",AU181="-20",AU181="-22" ),"R",
              IF(
                OR(AU181= "24",AU181="04",AU181="-14"),"M",
                IF(
                  OR(AU181= "20",AU181="22",AU181="0-1",AU181="00",AU181="02",AU181="-1-1",AU181="-10"),"I",""
                )
              )
      )
    )
  )
)</f>
        <v/>
      </c>
      <c r="BG181" t="str">
        <f xml:space="preserve"> IF(OR(AV181= "4-2", AV181= "2-1", AV181= "-12", AV181= "-24"),"Q",
  IF(
    OR(AV181= "4-1", AV181= "40", AV181= "42"),"A",
    IF(
      AV181= "44","P",
      IF(OR(AV181= "2-2",AV181="0-2",AV181="-1-2",AV181="-2-2",AV181="-2-1",AV181="-20",AV181="-22" ),"R",
              IF(
                OR(AV181= "24",AV181="04",AV181="-14"),"M",
                IF(
                  OR(AV181= "20",AV181="22",AV181="0-1",AV181="00",AV181="02",AV181="-1-1",AV181="-10"),"I",""
                )
              )
      )
    )
  )
)</f>
        <v/>
      </c>
      <c r="BH181" t="str">
        <f xml:space="preserve"> IF(OR(AW181= "4-2", AW181= "2-1", AW181= "-12", AW181= "-24"),"Q",
  IF(
    OR(AW181= "4-1", AW181= "40", AW181= "42"),"A",
    IF(
      AW181= "44","P",
      IF(OR(AW181= "2-2",AW181="0-2",AW181="-1-2",AW181="-2-2",AW181="-2-1",AW181="-20",AW181="-22" ),"R",
              IF(
                OR(AW181= "24",AW181="04",AW181="-14"),"M",
                IF(
                  OR(AW181= "20",AW181="22",AW181="0-1",AW181="00",AW181="02",AW181="-1-1",AW181="-10"),"I",""
                )
              )
      )
    )
  )
)</f>
        <v/>
      </c>
      <c r="BI181" t="str">
        <f xml:space="preserve"> IF(OR(AX181= "4-2", AX181= "2-1", AX181= "-12", AX181= "-24"),"Q",
  IF(
    OR(AX181= "4-1", AX181= "40", AX181= "42"),"A",
    IF(
      AX181= "44","P",
      IF(OR(AX181= "2-2",AX181="0-2",AX181="-1-2",AX181="-2-2",AX181="-2-1",AX181="-20",AX181="-22" ),"R",
              IF(
                OR(AX181= "24",AX181="04",AX181="-14"),"M",
                IF(
                  OR(AX181= "20",AX181="22",AX181="0-1",AX181="00",AX181="02",AX181="-1-1",AX181="-10"),"I",""
                )
              )
      )
    )
  )
)</f>
        <v/>
      </c>
      <c r="BJ181" t="str">
        <f xml:space="preserve"> IF(OR(AY181= "4-2", AY181= "2-1", AY181= "-12", AY181= "-24"),"Q",
  IF(
    OR(AY181= "4-1", AY181= "40", AY181= "42"),"A",
    IF(
      AY181= "44","P",
      IF(OR(AY181= "2-2",AY181="0-2",AY181="-1-2",AY181="-2-2",AY181="-2-1",AY181="-20",AY181="-22" ),"R",
              IF(
                OR(AY181= "24",AY181="04",AY181="-14"),"M",
                IF(
                  OR(AY181= "20",AY181="22",AY181="0-1",AY181="00",AY181="02",AY181="-1-1",AY181="-10"),"I",""
                )
              )
      )
    )
  )
)</f>
        <v/>
      </c>
      <c r="BK181" t="str">
        <f xml:space="preserve"> IF(OR(AZ181= "4-2", AZ181= "2-1", AZ181= "-12", AZ181= "-24"),"Q",
  IF(
    OR(AZ181= "4-1", AZ181= "40", AZ181= "42"),"A",
    IF(
      AZ181= "44","P",
      IF(OR(AZ181= "2-2",AZ181="0-2",AZ181="-1-2",AZ181="-2-2",AZ181="-2-1",AZ181="-20",AZ181="-22" ),"R",
              IF(
                OR(AZ181= "24",AZ181="04",AZ181="-14"),"M",
                IF(
                  OR(AZ181= "20",AZ181="22",AZ181="0-1",AZ181="00",AZ181="02",AZ181="-1-1",AZ181="-10"),"I",""
                )
              )
      )
    )
  )
)</f>
        <v/>
      </c>
      <c r="BL181" t="str">
        <f xml:space="preserve"> IF(OR(BA181= "4-2", BA181= "2-1", BA181= "-12", BA181= "-24"),"Q",
  IF(
    OR(BA181= "4-1", BA181= "40", BA181= "42"),"A",
    IF(
      BA181= "44","P",
      IF(OR(BA181= "2-2",BA181="0-2",BA181="-1-2",BA181="-2-2",BA181="-2-1",BA181="-20",BA181="-22" ),"R",
              IF(
                OR(BA181= "24",BA181="04",BA181="-14"),"M",
                IF(
                  OR(BA181= "20",BA181="22",BA181="0-1",BA181="00",BA181="02",BA181="-1-1",BA181="-10"),"I",""
                )
              )
      )
    )
  )
)</f>
        <v/>
      </c>
    </row>
    <row r="182" spans="23:64" x14ac:dyDescent="0.25">
      <c r="W182" t="b">
        <f>IF(OR(B182=Локализация!$C$118,B182=5),4,IF(OR(B182=Локализация!$C$119,B182=4),2,IF(OR(B182=Локализация!$C$120,B182=3),0,IF(OR(B182=Локализация!$C$121,B182=2),-1,IF(OR(B182=Локализация!$C$122,B182=1),-2)))))</f>
        <v>0</v>
      </c>
      <c r="X182" t="b">
        <f>IF(OR(C182=Локализация!$C$124,C182=5),-2,IF(OR(C182=Локализация!$C$125,C182=4),-1,IF(OR(C182=Локализация!$C$126,C182=3),0,IF(OR(C182=Локализация!$C$127,C182=2),2,IF(OR(C182=Локализация!$C$128,C182=1),4)))))</f>
        <v>0</v>
      </c>
      <c r="Y182" t="b">
        <f>IF(OR(D182=Локализация!$C$118,D182=5),4,IF(OR(D182=Локализация!$C$119,D182=4),2,IF(OR(D182=Локализация!$C$120,D182=3),0,IF(OR(D182=Локализация!$C$121,D182=2),-1,IF(OR(D182=Локализация!$C$122,D182=1),-2)))))</f>
        <v>0</v>
      </c>
      <c r="Z182" t="b">
        <f>IF(OR(E182=Локализация!$C$124,E182=5),-2,IF(OR(E182=Локализация!$C$125,E182=4),-1,IF(OR(E182=Локализация!$C$126,E182=3),0,IF(OR(E182=Локализация!$C$127,E182=2),2,IF(OR(E182=Локализация!$C$128,E182=1),4)))))</f>
        <v>0</v>
      </c>
      <c r="AA182" t="b">
        <f>IF(OR(F182=Локализация!$C$118,F182=5),4,IF(OR(F182=Локализация!$C$119,F182=4),2,IF(OR(F182=Локализация!$C$120,F182=3),0,IF(OR(F182=Локализация!$C$121,F182=2),-1,IF(OR(F182=Локализация!$C$122,F182=1),-2)))))</f>
        <v>0</v>
      </c>
      <c r="AB182" t="b">
        <f>IF(OR(G182=Локализация!$C$124,G182=5),-2,IF(OR(G182=Локализация!$C$125,G182=4),-1,IF(OR(G182=Локализация!$C$126,G182=3),0,IF(OR(G182=Локализация!$C$127,G182=2),2,IF(OR(G182=Локализация!$C$128,G182=1),4)))))</f>
        <v>0</v>
      </c>
      <c r="AC182" t="b">
        <f>IF(OR(H182=Локализация!$C$118,H182=5),4,IF(OR(H182=Локализация!$C$119,H182=4),2,IF(OR(H182=Локализация!$C$120,H182=3),0,IF(OR(H182=Локализация!$C$121,H182=2),-1,IF(OR(H182=Локализация!$C$122,H182=1),-2)))))</f>
        <v>0</v>
      </c>
      <c r="AD182" t="b">
        <f>IF(OR(I182=Локализация!$C$124,I182=5),-2,IF(OR(I182=Локализация!$C$125,I182=4),-1,IF(OR(I182=Локализация!$C$126,I182=3),0,IF(OR(I182=Локализация!$C$127,I182=2),2,IF(OR(I182=Локализация!$C$128,I182=1),4)))))</f>
        <v>0</v>
      </c>
      <c r="AE182" t="b">
        <f>IF(OR(J182=Локализация!$C$118,J182=5),4,IF(OR(J182=Локализация!$C$119,J182=4),2,IF(OR(J182=Локализация!$C$120,J182=3),0,IF(OR(J182=Локализация!$C$121,J182=2),-1,IF(OR(J182=Локализация!$C$122,J182=1),-2)))))</f>
        <v>0</v>
      </c>
      <c r="AF182" t="b">
        <f>IF(OR(K182=Локализация!$C$124,K182=5),-2,IF(OR(K182=Локализация!$C$125,K182=4),-1,IF(OR(K182=Локализация!$C$126,K182=3),0,IF(OR(K182=Локализация!$C$127,K182=2),2,IF(OR(K182=Локализация!$C$128,K182=1),4)))))</f>
        <v>0</v>
      </c>
      <c r="AG182" t="b">
        <f>IF(OR(L182=Локализация!$C$118,L182=5),4,IF(OR(L182=Локализация!$C$119,L182=4),2,IF(OR(L182=Локализация!$C$120,L182=3),0,IF(OR(L182=Локализация!$C$121,L182=2),-1,IF(OR(L182=Локализация!$C$122,L182=1),-2)))))</f>
        <v>0</v>
      </c>
      <c r="AH182" t="b">
        <f>IF(OR(M182=Локализация!$C$124,M182=5),-2,IF(OR(M182=Локализация!$C$125,M182=4),-1,IF(OR(M182=Локализация!$C$126,M182=3),0,IF(OR(M182=Локализация!$C$127,M182=2),2,IF(OR(M182=Локализация!$C$128,M182=1),4)))))</f>
        <v>0</v>
      </c>
      <c r="AI182" t="b">
        <f>IF(OR(N182=Локализация!$C$118,N182=5),4,IF(OR(N182=Локализация!$C$119,N182=4),2,IF(OR(N182=Локализация!$C$120,N182=3),0,IF(OR(N182=Локализация!$C$121,N182=2),-1,IF(OR(N182=Локализация!$C$122,N182=1),-2)))))</f>
        <v>0</v>
      </c>
      <c r="AJ182" t="b">
        <f>IF(OR(O182=Локализация!$C$124,O182=5),-2,IF(OR(O182=Локализация!$C$125,O182=4),-1,IF(OR(O182=Локализация!$C$126,O182=3),0,IF(OR(O182=Локализация!$C$127,O182=2),2,IF(OR(O182=Локализация!$C$128,O182=1),4)))))</f>
        <v>0</v>
      </c>
      <c r="AK182" t="b">
        <f>IF(OR(P182=Локализация!$C$118,P182=5),4,IF(OR(P182=Локализация!$C$119,P182=4),2,IF(OR(P182=Локализация!$C$120,P182=3),0,IF(OR(P182=Локализация!$C$121,P182=2),-1,IF(OR(P182=Локализация!$C$122,P182=1),-2)))))</f>
        <v>0</v>
      </c>
      <c r="AL182" t="b">
        <f>IF(OR(Q182=Локализация!$C$124,Q182=5),-2,IF(OR(Q182=Локализация!$C$125,Q182=4),-1,IF(OR(Q182=Локализация!$C$126,Q182=3),0,IF(OR(Q182=Локализация!$C$127,Q182=2),2,IF(OR(Q182=Локализация!$C$128,Q182=1),4)))))</f>
        <v>0</v>
      </c>
      <c r="AM182" t="b">
        <f>IF(OR(R182=Локализация!$C$118,R182=5),4,IF(OR(R182=Локализация!$C$119,R182=4),2,IF(OR(R182=Локализация!$C$120,R182=3),0,IF(OR(R182=Локализация!$C$121,R182=2),-1,IF(OR(R182=Локализация!$C$122,R182=1),-2)))))</f>
        <v>0</v>
      </c>
      <c r="AN182" t="b">
        <f>IF(OR(S182=Локализация!$C$124,S182=5),-2,IF(OR(S182=Локализация!$C$125,S182=4),-1,IF(OR(S182=Локализация!$C$126,S182=3),0,IF(OR(S182=Локализация!$C$127,S182=2),2,IF(OR(S182=Локализация!$C$128,S182=1),4)))))</f>
        <v>0</v>
      </c>
      <c r="AO182" t="b">
        <f>IF(OR(T182=Локализация!$C$118,T182=5),4,IF(OR(T182=Локализация!$C$119,T182=4),2,IF(OR(T182=Локализация!$C$120,T182=3),0,IF(OR(T182=Локализация!$C$121,T182=2),-1,IF(OR(T182=Локализация!$C$122,T182=1),-2)))))</f>
        <v>0</v>
      </c>
      <c r="AP182" t="b">
        <f>IF(OR(U182=Локализация!$C$124,U182=5),-2,IF(OR(U182=Локализация!$C$125,U182=4),-1,IF(OR(U182=Локализация!$C$126,U182=3),0,IF(OR(U182=Локализация!$C$127,U182=2),2,IF(OR(U182=Локализация!$C$128,U182=1),4)))))</f>
        <v>0</v>
      </c>
      <c r="AR182" t="str">
        <f>CONCATENATE(W182,X182)</f>
        <v>ЛОЖЬЛОЖЬ</v>
      </c>
      <c r="AS182" t="str">
        <f>CONCATENATE(Y182,Z182)</f>
        <v>ЛОЖЬЛОЖЬ</v>
      </c>
      <c r="AT182" t="str">
        <f>CONCATENATE(AA182,AB182)</f>
        <v>ЛОЖЬЛОЖЬ</v>
      </c>
      <c r="AU182" t="str">
        <f>CONCATENATE(AC182,AD182)</f>
        <v>ЛОЖЬЛОЖЬ</v>
      </c>
      <c r="AV182" t="str">
        <f>CONCATENATE(AE182,AF182)</f>
        <v>ЛОЖЬЛОЖЬ</v>
      </c>
      <c r="AW182" t="str">
        <f>CONCATENATE(AG182,AH182)</f>
        <v>ЛОЖЬЛОЖЬ</v>
      </c>
      <c r="AX182" t="str">
        <f>CONCATENATE(AI182,AJ182)</f>
        <v>ЛОЖЬЛОЖЬ</v>
      </c>
      <c r="AY182" t="str">
        <f>CONCATENATE(AK182,AL182)</f>
        <v>ЛОЖЬЛОЖЬ</v>
      </c>
      <c r="AZ182" t="str">
        <f>CONCATENATE(AM182,AN182)</f>
        <v>ЛОЖЬЛОЖЬ</v>
      </c>
      <c r="BA182" t="str">
        <f>CONCATENATE(AO182,AP182)</f>
        <v>ЛОЖЬЛОЖЬ</v>
      </c>
      <c r="BC182" t="str">
        <f xml:space="preserve"> IF(OR(AR182= "4-2", AR182= "2-1", AR182= "-12", AR182= "-24"),"Q",
  IF(
    OR(AR182= "4-1", AR182= "40", AR182= "42"),"A",
    IF(
      AR182= "44","P",
      IF(OR(AR182= "2-2",AR182="0-2",AR182="-1-2",AR182="-2-2",AR182="-2-1",AR182="-20",AR182="-22" ),"R",
              IF(
                OR(AR182= "24",AR182="04",AR182="-14"),"M",
                IF(
                  OR(AR182= "20",AR182="22",AR182="0-1",AR182="00",AR182="02",AR182="-1-1",AR182="-10"),"I",""
                )
              )
      )
    )
  )
)</f>
        <v/>
      </c>
      <c r="BD182" t="str">
        <f xml:space="preserve"> IF(OR(AS182= "4-2", AS182= "2-1", AS182= "-12", AS182= "-24"),"Q",
  IF(
    OR(AS182= "4-1", AS182= "40", AS182= "42"),"A",
    IF(
      AS182= "44","P",
      IF(OR(AS182= "2-2",AS182="0-2",AS182="-1-2",AS182="-2-2",AS182="-2-1",AS182="-20",AS182="-22" ),"R",
              IF(
                OR(AS182= "24",AS182="04",AS182="-14"),"M",
                IF(
                  OR(AS182= "20",AS182="22",AS182="0-1",AS182="00",AS182="02",AS182="-1-1",AS182="-10"),"I",""
                )
              )
      )
    )
  )
)</f>
        <v/>
      </c>
      <c r="BE182" t="str">
        <f xml:space="preserve"> IF(OR(AT182= "4-2", AT182= "2-1", AT182= "-12", AT182= "-24"),"Q",
  IF(
    OR(AT182= "4-1", AT182= "40", AT182= "42"),"A",
    IF(
      AT182= "44","P",
      IF(OR(AT182= "2-2",AT182="0-2",AT182="-1-2",AT182="-2-2",AT182="-2-1",AT182="-20",AT182="-22" ),"R",
              IF(
                OR(AT182= "24",AT182="04",AT182="-14"),"M",
                IF(
                  OR(AT182= "20",AT182="22",AT182="0-1",AT182="00",AT182="02",AT182="-1-1",AT182="-10"),"I",""
                )
              )
      )
    )
  )
)</f>
        <v/>
      </c>
      <c r="BF182" t="str">
        <f xml:space="preserve"> IF(OR(AU182= "4-2", AU182= "2-1", AU182= "-12", AU182= "-24"),"Q",
  IF(
    OR(AU182= "4-1", AU182= "40", AU182= "42"),"A",
    IF(
      AU182= "44","P",
      IF(OR(AU182= "2-2",AU182="0-2",AU182="-1-2",AU182="-2-2",AU182="-2-1",AU182="-20",AU182="-22" ),"R",
              IF(
                OR(AU182= "24",AU182="04",AU182="-14"),"M",
                IF(
                  OR(AU182= "20",AU182="22",AU182="0-1",AU182="00",AU182="02",AU182="-1-1",AU182="-10"),"I",""
                )
              )
      )
    )
  )
)</f>
        <v/>
      </c>
      <c r="BG182" t="str">
        <f xml:space="preserve"> IF(OR(AV182= "4-2", AV182= "2-1", AV182= "-12", AV182= "-24"),"Q",
  IF(
    OR(AV182= "4-1", AV182= "40", AV182= "42"),"A",
    IF(
      AV182= "44","P",
      IF(OR(AV182= "2-2",AV182="0-2",AV182="-1-2",AV182="-2-2",AV182="-2-1",AV182="-20",AV182="-22" ),"R",
              IF(
                OR(AV182= "24",AV182="04",AV182="-14"),"M",
                IF(
                  OR(AV182= "20",AV182="22",AV182="0-1",AV182="00",AV182="02",AV182="-1-1",AV182="-10"),"I",""
                )
              )
      )
    )
  )
)</f>
        <v/>
      </c>
      <c r="BH182" t="str">
        <f xml:space="preserve"> IF(OR(AW182= "4-2", AW182= "2-1", AW182= "-12", AW182= "-24"),"Q",
  IF(
    OR(AW182= "4-1", AW182= "40", AW182= "42"),"A",
    IF(
      AW182= "44","P",
      IF(OR(AW182= "2-2",AW182="0-2",AW182="-1-2",AW182="-2-2",AW182="-2-1",AW182="-20",AW182="-22" ),"R",
              IF(
                OR(AW182= "24",AW182="04",AW182="-14"),"M",
                IF(
                  OR(AW182= "20",AW182="22",AW182="0-1",AW182="00",AW182="02",AW182="-1-1",AW182="-10"),"I",""
                )
              )
      )
    )
  )
)</f>
        <v/>
      </c>
      <c r="BI182" t="str">
        <f xml:space="preserve"> IF(OR(AX182= "4-2", AX182= "2-1", AX182= "-12", AX182= "-24"),"Q",
  IF(
    OR(AX182= "4-1", AX182= "40", AX182= "42"),"A",
    IF(
      AX182= "44","P",
      IF(OR(AX182= "2-2",AX182="0-2",AX182="-1-2",AX182="-2-2",AX182="-2-1",AX182="-20",AX182="-22" ),"R",
              IF(
                OR(AX182= "24",AX182="04",AX182="-14"),"M",
                IF(
                  OR(AX182= "20",AX182="22",AX182="0-1",AX182="00",AX182="02",AX182="-1-1",AX182="-10"),"I",""
                )
              )
      )
    )
  )
)</f>
        <v/>
      </c>
      <c r="BJ182" t="str">
        <f xml:space="preserve"> IF(OR(AY182= "4-2", AY182= "2-1", AY182= "-12", AY182= "-24"),"Q",
  IF(
    OR(AY182= "4-1", AY182= "40", AY182= "42"),"A",
    IF(
      AY182= "44","P",
      IF(OR(AY182= "2-2",AY182="0-2",AY182="-1-2",AY182="-2-2",AY182="-2-1",AY182="-20",AY182="-22" ),"R",
              IF(
                OR(AY182= "24",AY182="04",AY182="-14"),"M",
                IF(
                  OR(AY182= "20",AY182="22",AY182="0-1",AY182="00",AY182="02",AY182="-1-1",AY182="-10"),"I",""
                )
              )
      )
    )
  )
)</f>
        <v/>
      </c>
      <c r="BK182" t="str">
        <f xml:space="preserve"> IF(OR(AZ182= "4-2", AZ182= "2-1", AZ182= "-12", AZ182= "-24"),"Q",
  IF(
    OR(AZ182= "4-1", AZ182= "40", AZ182= "42"),"A",
    IF(
      AZ182= "44","P",
      IF(OR(AZ182= "2-2",AZ182="0-2",AZ182="-1-2",AZ182="-2-2",AZ182="-2-1",AZ182="-20",AZ182="-22" ),"R",
              IF(
                OR(AZ182= "24",AZ182="04",AZ182="-14"),"M",
                IF(
                  OR(AZ182= "20",AZ182="22",AZ182="0-1",AZ182="00",AZ182="02",AZ182="-1-1",AZ182="-10"),"I",""
                )
              )
      )
    )
  )
)</f>
        <v/>
      </c>
      <c r="BL182" t="str">
        <f xml:space="preserve"> IF(OR(BA182= "4-2", BA182= "2-1", BA182= "-12", BA182= "-24"),"Q",
  IF(
    OR(BA182= "4-1", BA182= "40", BA182= "42"),"A",
    IF(
      BA182= "44","P",
      IF(OR(BA182= "2-2",BA182="0-2",BA182="-1-2",BA182="-2-2",BA182="-2-1",BA182="-20",BA182="-22" ),"R",
              IF(
                OR(BA182= "24",BA182="04",BA182="-14"),"M",
                IF(
                  OR(BA182= "20",BA182="22",BA182="0-1",BA182="00",BA182="02",BA182="-1-1",BA182="-10"),"I",""
                )
              )
      )
    )
  )
)</f>
        <v/>
      </c>
    </row>
    <row r="183" spans="23:64" x14ac:dyDescent="0.25">
      <c r="W183" t="b">
        <f>IF(OR(B183=Локализация!$C$118,B183=5),4,IF(OR(B183=Локализация!$C$119,B183=4),2,IF(OR(B183=Локализация!$C$120,B183=3),0,IF(OR(B183=Локализация!$C$121,B183=2),-1,IF(OR(B183=Локализация!$C$122,B183=1),-2)))))</f>
        <v>0</v>
      </c>
      <c r="X183" t="b">
        <f>IF(OR(C183=Локализация!$C$124,C183=5),-2,IF(OR(C183=Локализация!$C$125,C183=4),-1,IF(OR(C183=Локализация!$C$126,C183=3),0,IF(OR(C183=Локализация!$C$127,C183=2),2,IF(OR(C183=Локализация!$C$128,C183=1),4)))))</f>
        <v>0</v>
      </c>
      <c r="Y183" t="b">
        <f>IF(OR(D183=Локализация!$C$118,D183=5),4,IF(OR(D183=Локализация!$C$119,D183=4),2,IF(OR(D183=Локализация!$C$120,D183=3),0,IF(OR(D183=Локализация!$C$121,D183=2),-1,IF(OR(D183=Локализация!$C$122,D183=1),-2)))))</f>
        <v>0</v>
      </c>
      <c r="Z183" t="b">
        <f>IF(OR(E183=Локализация!$C$124,E183=5),-2,IF(OR(E183=Локализация!$C$125,E183=4),-1,IF(OR(E183=Локализация!$C$126,E183=3),0,IF(OR(E183=Локализация!$C$127,E183=2),2,IF(OR(E183=Локализация!$C$128,E183=1),4)))))</f>
        <v>0</v>
      </c>
      <c r="AA183" t="b">
        <f>IF(OR(F183=Локализация!$C$118,F183=5),4,IF(OR(F183=Локализация!$C$119,F183=4),2,IF(OR(F183=Локализация!$C$120,F183=3),0,IF(OR(F183=Локализация!$C$121,F183=2),-1,IF(OR(F183=Локализация!$C$122,F183=1),-2)))))</f>
        <v>0</v>
      </c>
      <c r="AB183" t="b">
        <f>IF(OR(G183=Локализация!$C$124,G183=5),-2,IF(OR(G183=Локализация!$C$125,G183=4),-1,IF(OR(G183=Локализация!$C$126,G183=3),0,IF(OR(G183=Локализация!$C$127,G183=2),2,IF(OR(G183=Локализация!$C$128,G183=1),4)))))</f>
        <v>0</v>
      </c>
      <c r="AC183" t="b">
        <f>IF(OR(H183=Локализация!$C$118,H183=5),4,IF(OR(H183=Локализация!$C$119,H183=4),2,IF(OR(H183=Локализация!$C$120,H183=3),0,IF(OR(H183=Локализация!$C$121,H183=2),-1,IF(OR(H183=Локализация!$C$122,H183=1),-2)))))</f>
        <v>0</v>
      </c>
      <c r="AD183" t="b">
        <f>IF(OR(I183=Локализация!$C$124,I183=5),-2,IF(OR(I183=Локализация!$C$125,I183=4),-1,IF(OR(I183=Локализация!$C$126,I183=3),0,IF(OR(I183=Локализация!$C$127,I183=2),2,IF(OR(I183=Локализация!$C$128,I183=1),4)))))</f>
        <v>0</v>
      </c>
      <c r="AE183" t="b">
        <f>IF(OR(J183=Локализация!$C$118,J183=5),4,IF(OR(J183=Локализация!$C$119,J183=4),2,IF(OR(J183=Локализация!$C$120,J183=3),0,IF(OR(J183=Локализация!$C$121,J183=2),-1,IF(OR(J183=Локализация!$C$122,J183=1),-2)))))</f>
        <v>0</v>
      </c>
      <c r="AF183" t="b">
        <f>IF(OR(K183=Локализация!$C$124,K183=5),-2,IF(OR(K183=Локализация!$C$125,K183=4),-1,IF(OR(K183=Локализация!$C$126,K183=3),0,IF(OR(K183=Локализация!$C$127,K183=2),2,IF(OR(K183=Локализация!$C$128,K183=1),4)))))</f>
        <v>0</v>
      </c>
      <c r="AG183" t="b">
        <f>IF(OR(L183=Локализация!$C$118,L183=5),4,IF(OR(L183=Локализация!$C$119,L183=4),2,IF(OR(L183=Локализация!$C$120,L183=3),0,IF(OR(L183=Локализация!$C$121,L183=2),-1,IF(OR(L183=Локализация!$C$122,L183=1),-2)))))</f>
        <v>0</v>
      </c>
      <c r="AH183" t="b">
        <f>IF(OR(M183=Локализация!$C$124,M183=5),-2,IF(OR(M183=Локализация!$C$125,M183=4),-1,IF(OR(M183=Локализация!$C$126,M183=3),0,IF(OR(M183=Локализация!$C$127,M183=2),2,IF(OR(M183=Локализация!$C$128,M183=1),4)))))</f>
        <v>0</v>
      </c>
      <c r="AI183" t="b">
        <f>IF(OR(N183=Локализация!$C$118,N183=5),4,IF(OR(N183=Локализация!$C$119,N183=4),2,IF(OR(N183=Локализация!$C$120,N183=3),0,IF(OR(N183=Локализация!$C$121,N183=2),-1,IF(OR(N183=Локализация!$C$122,N183=1),-2)))))</f>
        <v>0</v>
      </c>
      <c r="AJ183" t="b">
        <f>IF(OR(O183=Локализация!$C$124,O183=5),-2,IF(OR(O183=Локализация!$C$125,O183=4),-1,IF(OR(O183=Локализация!$C$126,O183=3),0,IF(OR(O183=Локализация!$C$127,O183=2),2,IF(OR(O183=Локализация!$C$128,O183=1),4)))))</f>
        <v>0</v>
      </c>
      <c r="AK183" t="b">
        <f>IF(OR(P183=Локализация!$C$118,P183=5),4,IF(OR(P183=Локализация!$C$119,P183=4),2,IF(OR(P183=Локализация!$C$120,P183=3),0,IF(OR(P183=Локализация!$C$121,P183=2),-1,IF(OR(P183=Локализация!$C$122,P183=1),-2)))))</f>
        <v>0</v>
      </c>
      <c r="AL183" t="b">
        <f>IF(OR(Q183=Локализация!$C$124,Q183=5),-2,IF(OR(Q183=Локализация!$C$125,Q183=4),-1,IF(OR(Q183=Локализация!$C$126,Q183=3),0,IF(OR(Q183=Локализация!$C$127,Q183=2),2,IF(OR(Q183=Локализация!$C$128,Q183=1),4)))))</f>
        <v>0</v>
      </c>
      <c r="AM183" t="b">
        <f>IF(OR(R183=Локализация!$C$118,R183=5),4,IF(OR(R183=Локализация!$C$119,R183=4),2,IF(OR(R183=Локализация!$C$120,R183=3),0,IF(OR(R183=Локализация!$C$121,R183=2),-1,IF(OR(R183=Локализация!$C$122,R183=1),-2)))))</f>
        <v>0</v>
      </c>
      <c r="AN183" t="b">
        <f>IF(OR(S183=Локализация!$C$124,S183=5),-2,IF(OR(S183=Локализация!$C$125,S183=4),-1,IF(OR(S183=Локализация!$C$126,S183=3),0,IF(OR(S183=Локализация!$C$127,S183=2),2,IF(OR(S183=Локализация!$C$128,S183=1),4)))))</f>
        <v>0</v>
      </c>
      <c r="AO183" t="b">
        <f>IF(OR(T183=Локализация!$C$118,T183=5),4,IF(OR(T183=Локализация!$C$119,T183=4),2,IF(OR(T183=Локализация!$C$120,T183=3),0,IF(OR(T183=Локализация!$C$121,T183=2),-1,IF(OR(T183=Локализация!$C$122,T183=1),-2)))))</f>
        <v>0</v>
      </c>
      <c r="AP183" t="b">
        <f>IF(OR(U183=Локализация!$C$124,U183=5),-2,IF(OR(U183=Локализация!$C$125,U183=4),-1,IF(OR(U183=Локализация!$C$126,U183=3),0,IF(OR(U183=Локализация!$C$127,U183=2),2,IF(OR(U183=Локализация!$C$128,U183=1),4)))))</f>
        <v>0</v>
      </c>
      <c r="AR183" t="str">
        <f>CONCATENATE(W183,X183)</f>
        <v>ЛОЖЬЛОЖЬ</v>
      </c>
      <c r="AS183" t="str">
        <f>CONCATENATE(Y183,Z183)</f>
        <v>ЛОЖЬЛОЖЬ</v>
      </c>
      <c r="AT183" t="str">
        <f>CONCATENATE(AA183,AB183)</f>
        <v>ЛОЖЬЛОЖЬ</v>
      </c>
      <c r="AU183" t="str">
        <f>CONCATENATE(AC183,AD183)</f>
        <v>ЛОЖЬЛОЖЬ</v>
      </c>
      <c r="AV183" t="str">
        <f>CONCATENATE(AE183,AF183)</f>
        <v>ЛОЖЬЛОЖЬ</v>
      </c>
      <c r="AW183" t="str">
        <f>CONCATENATE(AG183,AH183)</f>
        <v>ЛОЖЬЛОЖЬ</v>
      </c>
      <c r="AX183" t="str">
        <f>CONCATENATE(AI183,AJ183)</f>
        <v>ЛОЖЬЛОЖЬ</v>
      </c>
      <c r="AY183" t="str">
        <f>CONCATENATE(AK183,AL183)</f>
        <v>ЛОЖЬЛОЖЬ</v>
      </c>
      <c r="AZ183" t="str">
        <f>CONCATENATE(AM183,AN183)</f>
        <v>ЛОЖЬЛОЖЬ</v>
      </c>
      <c r="BA183" t="str">
        <f>CONCATENATE(AO183,AP183)</f>
        <v>ЛОЖЬЛОЖЬ</v>
      </c>
      <c r="BC183" t="str">
        <f xml:space="preserve"> IF(OR(AR183= "4-2", AR183= "2-1", AR183= "-12", AR183= "-24"),"Q",
  IF(
    OR(AR183= "4-1", AR183= "40", AR183= "42"),"A",
    IF(
      AR183= "44","P",
      IF(OR(AR183= "2-2",AR183="0-2",AR183="-1-2",AR183="-2-2",AR183="-2-1",AR183="-20",AR183="-22" ),"R",
              IF(
                OR(AR183= "24",AR183="04",AR183="-14"),"M",
                IF(
                  OR(AR183= "20",AR183="22",AR183="0-1",AR183="00",AR183="02",AR183="-1-1",AR183="-10"),"I",""
                )
              )
      )
    )
  )
)</f>
        <v/>
      </c>
      <c r="BD183" t="str">
        <f xml:space="preserve"> IF(OR(AS183= "4-2", AS183= "2-1", AS183= "-12", AS183= "-24"),"Q",
  IF(
    OR(AS183= "4-1", AS183= "40", AS183= "42"),"A",
    IF(
      AS183= "44","P",
      IF(OR(AS183= "2-2",AS183="0-2",AS183="-1-2",AS183="-2-2",AS183="-2-1",AS183="-20",AS183="-22" ),"R",
              IF(
                OR(AS183= "24",AS183="04",AS183="-14"),"M",
                IF(
                  OR(AS183= "20",AS183="22",AS183="0-1",AS183="00",AS183="02",AS183="-1-1",AS183="-10"),"I",""
                )
              )
      )
    )
  )
)</f>
        <v/>
      </c>
      <c r="BE183" t="str">
        <f xml:space="preserve"> IF(OR(AT183= "4-2", AT183= "2-1", AT183= "-12", AT183= "-24"),"Q",
  IF(
    OR(AT183= "4-1", AT183= "40", AT183= "42"),"A",
    IF(
      AT183= "44","P",
      IF(OR(AT183= "2-2",AT183="0-2",AT183="-1-2",AT183="-2-2",AT183="-2-1",AT183="-20",AT183="-22" ),"R",
              IF(
                OR(AT183= "24",AT183="04",AT183="-14"),"M",
                IF(
                  OR(AT183= "20",AT183="22",AT183="0-1",AT183="00",AT183="02",AT183="-1-1",AT183="-10"),"I",""
                )
              )
      )
    )
  )
)</f>
        <v/>
      </c>
      <c r="BF183" t="str">
        <f xml:space="preserve"> IF(OR(AU183= "4-2", AU183= "2-1", AU183= "-12", AU183= "-24"),"Q",
  IF(
    OR(AU183= "4-1", AU183= "40", AU183= "42"),"A",
    IF(
      AU183= "44","P",
      IF(OR(AU183= "2-2",AU183="0-2",AU183="-1-2",AU183="-2-2",AU183="-2-1",AU183="-20",AU183="-22" ),"R",
              IF(
                OR(AU183= "24",AU183="04",AU183="-14"),"M",
                IF(
                  OR(AU183= "20",AU183="22",AU183="0-1",AU183="00",AU183="02",AU183="-1-1",AU183="-10"),"I",""
                )
              )
      )
    )
  )
)</f>
        <v/>
      </c>
      <c r="BG183" t="str">
        <f xml:space="preserve"> IF(OR(AV183= "4-2", AV183= "2-1", AV183= "-12", AV183= "-24"),"Q",
  IF(
    OR(AV183= "4-1", AV183= "40", AV183= "42"),"A",
    IF(
      AV183= "44","P",
      IF(OR(AV183= "2-2",AV183="0-2",AV183="-1-2",AV183="-2-2",AV183="-2-1",AV183="-20",AV183="-22" ),"R",
              IF(
                OR(AV183= "24",AV183="04",AV183="-14"),"M",
                IF(
                  OR(AV183= "20",AV183="22",AV183="0-1",AV183="00",AV183="02",AV183="-1-1",AV183="-10"),"I",""
                )
              )
      )
    )
  )
)</f>
        <v/>
      </c>
      <c r="BH183" t="str">
        <f xml:space="preserve"> IF(OR(AW183= "4-2", AW183= "2-1", AW183= "-12", AW183= "-24"),"Q",
  IF(
    OR(AW183= "4-1", AW183= "40", AW183= "42"),"A",
    IF(
      AW183= "44","P",
      IF(OR(AW183= "2-2",AW183="0-2",AW183="-1-2",AW183="-2-2",AW183="-2-1",AW183="-20",AW183="-22" ),"R",
              IF(
                OR(AW183= "24",AW183="04",AW183="-14"),"M",
                IF(
                  OR(AW183= "20",AW183="22",AW183="0-1",AW183="00",AW183="02",AW183="-1-1",AW183="-10"),"I",""
                )
              )
      )
    )
  )
)</f>
        <v/>
      </c>
      <c r="BI183" t="str">
        <f xml:space="preserve"> IF(OR(AX183= "4-2", AX183= "2-1", AX183= "-12", AX183= "-24"),"Q",
  IF(
    OR(AX183= "4-1", AX183= "40", AX183= "42"),"A",
    IF(
      AX183= "44","P",
      IF(OR(AX183= "2-2",AX183="0-2",AX183="-1-2",AX183="-2-2",AX183="-2-1",AX183="-20",AX183="-22" ),"R",
              IF(
                OR(AX183= "24",AX183="04",AX183="-14"),"M",
                IF(
                  OR(AX183= "20",AX183="22",AX183="0-1",AX183="00",AX183="02",AX183="-1-1",AX183="-10"),"I",""
                )
              )
      )
    )
  )
)</f>
        <v/>
      </c>
      <c r="BJ183" t="str">
        <f xml:space="preserve"> IF(OR(AY183= "4-2", AY183= "2-1", AY183= "-12", AY183= "-24"),"Q",
  IF(
    OR(AY183= "4-1", AY183= "40", AY183= "42"),"A",
    IF(
      AY183= "44","P",
      IF(OR(AY183= "2-2",AY183="0-2",AY183="-1-2",AY183="-2-2",AY183="-2-1",AY183="-20",AY183="-22" ),"R",
              IF(
                OR(AY183= "24",AY183="04",AY183="-14"),"M",
                IF(
                  OR(AY183= "20",AY183="22",AY183="0-1",AY183="00",AY183="02",AY183="-1-1",AY183="-10"),"I",""
                )
              )
      )
    )
  )
)</f>
        <v/>
      </c>
      <c r="BK183" t="str">
        <f xml:space="preserve"> IF(OR(AZ183= "4-2", AZ183= "2-1", AZ183= "-12", AZ183= "-24"),"Q",
  IF(
    OR(AZ183= "4-1", AZ183= "40", AZ183= "42"),"A",
    IF(
      AZ183= "44","P",
      IF(OR(AZ183= "2-2",AZ183="0-2",AZ183="-1-2",AZ183="-2-2",AZ183="-2-1",AZ183="-20",AZ183="-22" ),"R",
              IF(
                OR(AZ183= "24",AZ183="04",AZ183="-14"),"M",
                IF(
                  OR(AZ183= "20",AZ183="22",AZ183="0-1",AZ183="00",AZ183="02",AZ183="-1-1",AZ183="-10"),"I",""
                )
              )
      )
    )
  )
)</f>
        <v/>
      </c>
      <c r="BL183" t="str">
        <f xml:space="preserve"> IF(OR(BA183= "4-2", BA183= "2-1", BA183= "-12", BA183= "-24"),"Q",
  IF(
    OR(BA183= "4-1", BA183= "40", BA183= "42"),"A",
    IF(
      BA183= "44","P",
      IF(OR(BA183= "2-2",BA183="0-2",BA183="-1-2",BA183="-2-2",BA183="-2-1",BA183="-20",BA183="-22" ),"R",
              IF(
                OR(BA183= "24",BA183="04",BA183="-14"),"M",
                IF(
                  OR(BA183= "20",BA183="22",BA183="0-1",BA183="00",BA183="02",BA183="-1-1",BA183="-10"),"I",""
                )
              )
      )
    )
  )
)</f>
        <v/>
      </c>
    </row>
    <row r="184" spans="23:64" x14ac:dyDescent="0.25">
      <c r="W184" t="b">
        <f>IF(OR(B184=Локализация!$C$118,B184=5),4,IF(OR(B184=Локализация!$C$119,B184=4),2,IF(OR(B184=Локализация!$C$120,B184=3),0,IF(OR(B184=Локализация!$C$121,B184=2),-1,IF(OR(B184=Локализация!$C$122,B184=1),-2)))))</f>
        <v>0</v>
      </c>
      <c r="X184" t="b">
        <f>IF(OR(C184=Локализация!$C$124,C184=5),-2,IF(OR(C184=Локализация!$C$125,C184=4),-1,IF(OR(C184=Локализация!$C$126,C184=3),0,IF(OR(C184=Локализация!$C$127,C184=2),2,IF(OR(C184=Локализация!$C$128,C184=1),4)))))</f>
        <v>0</v>
      </c>
      <c r="Y184" t="b">
        <f>IF(OR(D184=Локализация!$C$118,D184=5),4,IF(OR(D184=Локализация!$C$119,D184=4),2,IF(OR(D184=Локализация!$C$120,D184=3),0,IF(OR(D184=Локализация!$C$121,D184=2),-1,IF(OR(D184=Локализация!$C$122,D184=1),-2)))))</f>
        <v>0</v>
      </c>
      <c r="Z184" t="b">
        <f>IF(OR(E184=Локализация!$C$124,E184=5),-2,IF(OR(E184=Локализация!$C$125,E184=4),-1,IF(OR(E184=Локализация!$C$126,E184=3),0,IF(OR(E184=Локализация!$C$127,E184=2),2,IF(OR(E184=Локализация!$C$128,E184=1),4)))))</f>
        <v>0</v>
      </c>
      <c r="AA184" t="b">
        <f>IF(OR(F184=Локализация!$C$118,F184=5),4,IF(OR(F184=Локализация!$C$119,F184=4),2,IF(OR(F184=Локализация!$C$120,F184=3),0,IF(OR(F184=Локализация!$C$121,F184=2),-1,IF(OR(F184=Локализация!$C$122,F184=1),-2)))))</f>
        <v>0</v>
      </c>
      <c r="AB184" t="b">
        <f>IF(OR(G184=Локализация!$C$124,G184=5),-2,IF(OR(G184=Локализация!$C$125,G184=4),-1,IF(OR(G184=Локализация!$C$126,G184=3),0,IF(OR(G184=Локализация!$C$127,G184=2),2,IF(OR(G184=Локализация!$C$128,G184=1),4)))))</f>
        <v>0</v>
      </c>
      <c r="AC184" t="b">
        <f>IF(OR(H184=Локализация!$C$118,H184=5),4,IF(OR(H184=Локализация!$C$119,H184=4),2,IF(OR(H184=Локализация!$C$120,H184=3),0,IF(OR(H184=Локализация!$C$121,H184=2),-1,IF(OR(H184=Локализация!$C$122,H184=1),-2)))))</f>
        <v>0</v>
      </c>
      <c r="AD184" t="b">
        <f>IF(OR(I184=Локализация!$C$124,I184=5),-2,IF(OR(I184=Локализация!$C$125,I184=4),-1,IF(OR(I184=Локализация!$C$126,I184=3),0,IF(OR(I184=Локализация!$C$127,I184=2),2,IF(OR(I184=Локализация!$C$128,I184=1),4)))))</f>
        <v>0</v>
      </c>
      <c r="AE184" t="b">
        <f>IF(OR(J184=Локализация!$C$118,J184=5),4,IF(OR(J184=Локализация!$C$119,J184=4),2,IF(OR(J184=Локализация!$C$120,J184=3),0,IF(OR(J184=Локализация!$C$121,J184=2),-1,IF(OR(J184=Локализация!$C$122,J184=1),-2)))))</f>
        <v>0</v>
      </c>
      <c r="AF184" t="b">
        <f>IF(OR(K184=Локализация!$C$124,K184=5),-2,IF(OR(K184=Локализация!$C$125,K184=4),-1,IF(OR(K184=Локализация!$C$126,K184=3),0,IF(OR(K184=Локализация!$C$127,K184=2),2,IF(OR(K184=Локализация!$C$128,K184=1),4)))))</f>
        <v>0</v>
      </c>
      <c r="AG184" t="b">
        <f>IF(OR(L184=Локализация!$C$118,L184=5),4,IF(OR(L184=Локализация!$C$119,L184=4),2,IF(OR(L184=Локализация!$C$120,L184=3),0,IF(OR(L184=Локализация!$C$121,L184=2),-1,IF(OR(L184=Локализация!$C$122,L184=1),-2)))))</f>
        <v>0</v>
      </c>
      <c r="AH184" t="b">
        <f>IF(OR(M184=Локализация!$C$124,M184=5),-2,IF(OR(M184=Локализация!$C$125,M184=4),-1,IF(OR(M184=Локализация!$C$126,M184=3),0,IF(OR(M184=Локализация!$C$127,M184=2),2,IF(OR(M184=Локализация!$C$128,M184=1),4)))))</f>
        <v>0</v>
      </c>
      <c r="AI184" t="b">
        <f>IF(OR(N184=Локализация!$C$118,N184=5),4,IF(OR(N184=Локализация!$C$119,N184=4),2,IF(OR(N184=Локализация!$C$120,N184=3),0,IF(OR(N184=Локализация!$C$121,N184=2),-1,IF(OR(N184=Локализация!$C$122,N184=1),-2)))))</f>
        <v>0</v>
      </c>
      <c r="AJ184" t="b">
        <f>IF(OR(O184=Локализация!$C$124,O184=5),-2,IF(OR(O184=Локализация!$C$125,O184=4),-1,IF(OR(O184=Локализация!$C$126,O184=3),0,IF(OR(O184=Локализация!$C$127,O184=2),2,IF(OR(O184=Локализация!$C$128,O184=1),4)))))</f>
        <v>0</v>
      </c>
      <c r="AK184" t="b">
        <f>IF(OR(P184=Локализация!$C$118,P184=5),4,IF(OR(P184=Локализация!$C$119,P184=4),2,IF(OR(P184=Локализация!$C$120,P184=3),0,IF(OR(P184=Локализация!$C$121,P184=2),-1,IF(OR(P184=Локализация!$C$122,P184=1),-2)))))</f>
        <v>0</v>
      </c>
      <c r="AL184" t="b">
        <f>IF(OR(Q184=Локализация!$C$124,Q184=5),-2,IF(OR(Q184=Локализация!$C$125,Q184=4),-1,IF(OR(Q184=Локализация!$C$126,Q184=3),0,IF(OR(Q184=Локализация!$C$127,Q184=2),2,IF(OR(Q184=Локализация!$C$128,Q184=1),4)))))</f>
        <v>0</v>
      </c>
      <c r="AM184" t="b">
        <f>IF(OR(R184=Локализация!$C$118,R184=5),4,IF(OR(R184=Локализация!$C$119,R184=4),2,IF(OR(R184=Локализация!$C$120,R184=3),0,IF(OR(R184=Локализация!$C$121,R184=2),-1,IF(OR(R184=Локализация!$C$122,R184=1),-2)))))</f>
        <v>0</v>
      </c>
      <c r="AN184" t="b">
        <f>IF(OR(S184=Локализация!$C$124,S184=5),-2,IF(OR(S184=Локализация!$C$125,S184=4),-1,IF(OR(S184=Локализация!$C$126,S184=3),0,IF(OR(S184=Локализация!$C$127,S184=2),2,IF(OR(S184=Локализация!$C$128,S184=1),4)))))</f>
        <v>0</v>
      </c>
      <c r="AO184" t="b">
        <f>IF(OR(T184=Локализация!$C$118,T184=5),4,IF(OR(T184=Локализация!$C$119,T184=4),2,IF(OR(T184=Локализация!$C$120,T184=3),0,IF(OR(T184=Локализация!$C$121,T184=2),-1,IF(OR(T184=Локализация!$C$122,T184=1),-2)))))</f>
        <v>0</v>
      </c>
      <c r="AP184" t="b">
        <f>IF(OR(U184=Локализация!$C$124,U184=5),-2,IF(OR(U184=Локализация!$C$125,U184=4),-1,IF(OR(U184=Локализация!$C$126,U184=3),0,IF(OR(U184=Локализация!$C$127,U184=2),2,IF(OR(U184=Локализация!$C$128,U184=1),4)))))</f>
        <v>0</v>
      </c>
      <c r="AR184" t="str">
        <f>CONCATENATE(W184,X184)</f>
        <v>ЛОЖЬЛОЖЬ</v>
      </c>
      <c r="AS184" t="str">
        <f>CONCATENATE(Y184,Z184)</f>
        <v>ЛОЖЬЛОЖЬ</v>
      </c>
      <c r="AT184" t="str">
        <f>CONCATENATE(AA184,AB184)</f>
        <v>ЛОЖЬЛОЖЬ</v>
      </c>
      <c r="AU184" t="str">
        <f>CONCATENATE(AC184,AD184)</f>
        <v>ЛОЖЬЛОЖЬ</v>
      </c>
      <c r="AV184" t="str">
        <f>CONCATENATE(AE184,AF184)</f>
        <v>ЛОЖЬЛОЖЬ</v>
      </c>
      <c r="AW184" t="str">
        <f>CONCATENATE(AG184,AH184)</f>
        <v>ЛОЖЬЛОЖЬ</v>
      </c>
      <c r="AX184" t="str">
        <f>CONCATENATE(AI184,AJ184)</f>
        <v>ЛОЖЬЛОЖЬ</v>
      </c>
      <c r="AY184" t="str">
        <f>CONCATENATE(AK184,AL184)</f>
        <v>ЛОЖЬЛОЖЬ</v>
      </c>
      <c r="AZ184" t="str">
        <f>CONCATENATE(AM184,AN184)</f>
        <v>ЛОЖЬЛОЖЬ</v>
      </c>
      <c r="BA184" t="str">
        <f>CONCATENATE(AO184,AP184)</f>
        <v>ЛОЖЬЛОЖЬ</v>
      </c>
      <c r="BC184" t="str">
        <f xml:space="preserve"> IF(OR(AR184= "4-2", AR184= "2-1", AR184= "-12", AR184= "-24"),"Q",
  IF(
    OR(AR184= "4-1", AR184= "40", AR184= "42"),"A",
    IF(
      AR184= "44","P",
      IF(OR(AR184= "2-2",AR184="0-2",AR184="-1-2",AR184="-2-2",AR184="-2-1",AR184="-20",AR184="-22" ),"R",
              IF(
                OR(AR184= "24",AR184="04",AR184="-14"),"M",
                IF(
                  OR(AR184= "20",AR184="22",AR184="0-1",AR184="00",AR184="02",AR184="-1-1",AR184="-10"),"I",""
                )
              )
      )
    )
  )
)</f>
        <v/>
      </c>
      <c r="BD184" t="str">
        <f xml:space="preserve"> IF(OR(AS184= "4-2", AS184= "2-1", AS184= "-12", AS184= "-24"),"Q",
  IF(
    OR(AS184= "4-1", AS184= "40", AS184= "42"),"A",
    IF(
      AS184= "44","P",
      IF(OR(AS184= "2-2",AS184="0-2",AS184="-1-2",AS184="-2-2",AS184="-2-1",AS184="-20",AS184="-22" ),"R",
              IF(
                OR(AS184= "24",AS184="04",AS184="-14"),"M",
                IF(
                  OR(AS184= "20",AS184="22",AS184="0-1",AS184="00",AS184="02",AS184="-1-1",AS184="-10"),"I",""
                )
              )
      )
    )
  )
)</f>
        <v/>
      </c>
      <c r="BE184" t="str">
        <f xml:space="preserve"> IF(OR(AT184= "4-2", AT184= "2-1", AT184= "-12", AT184= "-24"),"Q",
  IF(
    OR(AT184= "4-1", AT184= "40", AT184= "42"),"A",
    IF(
      AT184= "44","P",
      IF(OR(AT184= "2-2",AT184="0-2",AT184="-1-2",AT184="-2-2",AT184="-2-1",AT184="-20",AT184="-22" ),"R",
              IF(
                OR(AT184= "24",AT184="04",AT184="-14"),"M",
                IF(
                  OR(AT184= "20",AT184="22",AT184="0-1",AT184="00",AT184="02",AT184="-1-1",AT184="-10"),"I",""
                )
              )
      )
    )
  )
)</f>
        <v/>
      </c>
      <c r="BF184" t="str">
        <f xml:space="preserve"> IF(OR(AU184= "4-2", AU184= "2-1", AU184= "-12", AU184= "-24"),"Q",
  IF(
    OR(AU184= "4-1", AU184= "40", AU184= "42"),"A",
    IF(
      AU184= "44","P",
      IF(OR(AU184= "2-2",AU184="0-2",AU184="-1-2",AU184="-2-2",AU184="-2-1",AU184="-20",AU184="-22" ),"R",
              IF(
                OR(AU184= "24",AU184="04",AU184="-14"),"M",
                IF(
                  OR(AU184= "20",AU184="22",AU184="0-1",AU184="00",AU184="02",AU184="-1-1",AU184="-10"),"I",""
                )
              )
      )
    )
  )
)</f>
        <v/>
      </c>
      <c r="BG184" t="str">
        <f xml:space="preserve"> IF(OR(AV184= "4-2", AV184= "2-1", AV184= "-12", AV184= "-24"),"Q",
  IF(
    OR(AV184= "4-1", AV184= "40", AV184= "42"),"A",
    IF(
      AV184= "44","P",
      IF(OR(AV184= "2-2",AV184="0-2",AV184="-1-2",AV184="-2-2",AV184="-2-1",AV184="-20",AV184="-22" ),"R",
              IF(
                OR(AV184= "24",AV184="04",AV184="-14"),"M",
                IF(
                  OR(AV184= "20",AV184="22",AV184="0-1",AV184="00",AV184="02",AV184="-1-1",AV184="-10"),"I",""
                )
              )
      )
    )
  )
)</f>
        <v/>
      </c>
      <c r="BH184" t="str">
        <f xml:space="preserve"> IF(OR(AW184= "4-2", AW184= "2-1", AW184= "-12", AW184= "-24"),"Q",
  IF(
    OR(AW184= "4-1", AW184= "40", AW184= "42"),"A",
    IF(
      AW184= "44","P",
      IF(OR(AW184= "2-2",AW184="0-2",AW184="-1-2",AW184="-2-2",AW184="-2-1",AW184="-20",AW184="-22" ),"R",
              IF(
                OR(AW184= "24",AW184="04",AW184="-14"),"M",
                IF(
                  OR(AW184= "20",AW184="22",AW184="0-1",AW184="00",AW184="02",AW184="-1-1",AW184="-10"),"I",""
                )
              )
      )
    )
  )
)</f>
        <v/>
      </c>
      <c r="BI184" t="str">
        <f xml:space="preserve"> IF(OR(AX184= "4-2", AX184= "2-1", AX184= "-12", AX184= "-24"),"Q",
  IF(
    OR(AX184= "4-1", AX184= "40", AX184= "42"),"A",
    IF(
      AX184= "44","P",
      IF(OR(AX184= "2-2",AX184="0-2",AX184="-1-2",AX184="-2-2",AX184="-2-1",AX184="-20",AX184="-22" ),"R",
              IF(
                OR(AX184= "24",AX184="04",AX184="-14"),"M",
                IF(
                  OR(AX184= "20",AX184="22",AX184="0-1",AX184="00",AX184="02",AX184="-1-1",AX184="-10"),"I",""
                )
              )
      )
    )
  )
)</f>
        <v/>
      </c>
      <c r="BJ184" t="str">
        <f xml:space="preserve"> IF(OR(AY184= "4-2", AY184= "2-1", AY184= "-12", AY184= "-24"),"Q",
  IF(
    OR(AY184= "4-1", AY184= "40", AY184= "42"),"A",
    IF(
      AY184= "44","P",
      IF(OR(AY184= "2-2",AY184="0-2",AY184="-1-2",AY184="-2-2",AY184="-2-1",AY184="-20",AY184="-22" ),"R",
              IF(
                OR(AY184= "24",AY184="04",AY184="-14"),"M",
                IF(
                  OR(AY184= "20",AY184="22",AY184="0-1",AY184="00",AY184="02",AY184="-1-1",AY184="-10"),"I",""
                )
              )
      )
    )
  )
)</f>
        <v/>
      </c>
      <c r="BK184" t="str">
        <f xml:space="preserve"> IF(OR(AZ184= "4-2", AZ184= "2-1", AZ184= "-12", AZ184= "-24"),"Q",
  IF(
    OR(AZ184= "4-1", AZ184= "40", AZ184= "42"),"A",
    IF(
      AZ184= "44","P",
      IF(OR(AZ184= "2-2",AZ184="0-2",AZ184="-1-2",AZ184="-2-2",AZ184="-2-1",AZ184="-20",AZ184="-22" ),"R",
              IF(
                OR(AZ184= "24",AZ184="04",AZ184="-14"),"M",
                IF(
                  OR(AZ184= "20",AZ184="22",AZ184="0-1",AZ184="00",AZ184="02",AZ184="-1-1",AZ184="-10"),"I",""
                )
              )
      )
    )
  )
)</f>
        <v/>
      </c>
      <c r="BL184" t="str">
        <f xml:space="preserve"> IF(OR(BA184= "4-2", BA184= "2-1", BA184= "-12", BA184= "-24"),"Q",
  IF(
    OR(BA184= "4-1", BA184= "40", BA184= "42"),"A",
    IF(
      BA184= "44","P",
      IF(OR(BA184= "2-2",BA184="0-2",BA184="-1-2",BA184="-2-2",BA184="-2-1",BA184="-20",BA184="-22" ),"R",
              IF(
                OR(BA184= "24",BA184="04",BA184="-14"),"M",
                IF(
                  OR(BA184= "20",BA184="22",BA184="0-1",BA184="00",BA184="02",BA184="-1-1",BA184="-10"),"I",""
                )
              )
      )
    )
  )
)</f>
        <v/>
      </c>
    </row>
    <row r="185" spans="23:64" x14ac:dyDescent="0.25">
      <c r="W185" t="b">
        <f>IF(OR(B185=Локализация!$C$118,B185=5),4,IF(OR(B185=Локализация!$C$119,B185=4),2,IF(OR(B185=Локализация!$C$120,B185=3),0,IF(OR(B185=Локализация!$C$121,B185=2),-1,IF(OR(B185=Локализация!$C$122,B185=1),-2)))))</f>
        <v>0</v>
      </c>
      <c r="X185" t="b">
        <f>IF(OR(C185=Локализация!$C$124,C185=5),-2,IF(OR(C185=Локализация!$C$125,C185=4),-1,IF(OR(C185=Локализация!$C$126,C185=3),0,IF(OR(C185=Локализация!$C$127,C185=2),2,IF(OR(C185=Локализация!$C$128,C185=1),4)))))</f>
        <v>0</v>
      </c>
      <c r="Y185" t="b">
        <f>IF(OR(D185=Локализация!$C$118,D185=5),4,IF(OR(D185=Локализация!$C$119,D185=4),2,IF(OR(D185=Локализация!$C$120,D185=3),0,IF(OR(D185=Локализация!$C$121,D185=2),-1,IF(OR(D185=Локализация!$C$122,D185=1),-2)))))</f>
        <v>0</v>
      </c>
      <c r="Z185" t="b">
        <f>IF(OR(E185=Локализация!$C$124,E185=5),-2,IF(OR(E185=Локализация!$C$125,E185=4),-1,IF(OR(E185=Локализация!$C$126,E185=3),0,IF(OR(E185=Локализация!$C$127,E185=2),2,IF(OR(E185=Локализация!$C$128,E185=1),4)))))</f>
        <v>0</v>
      </c>
      <c r="AA185" t="b">
        <f>IF(OR(F185=Локализация!$C$118,F185=5),4,IF(OR(F185=Локализация!$C$119,F185=4),2,IF(OR(F185=Локализация!$C$120,F185=3),0,IF(OR(F185=Локализация!$C$121,F185=2),-1,IF(OR(F185=Локализация!$C$122,F185=1),-2)))))</f>
        <v>0</v>
      </c>
      <c r="AB185" t="b">
        <f>IF(OR(G185=Локализация!$C$124,G185=5),-2,IF(OR(G185=Локализация!$C$125,G185=4),-1,IF(OR(G185=Локализация!$C$126,G185=3),0,IF(OR(G185=Локализация!$C$127,G185=2),2,IF(OR(G185=Локализация!$C$128,G185=1),4)))))</f>
        <v>0</v>
      </c>
      <c r="AC185" t="b">
        <f>IF(OR(H185=Локализация!$C$118,H185=5),4,IF(OR(H185=Локализация!$C$119,H185=4),2,IF(OR(H185=Локализация!$C$120,H185=3),0,IF(OR(H185=Локализация!$C$121,H185=2),-1,IF(OR(H185=Локализация!$C$122,H185=1),-2)))))</f>
        <v>0</v>
      </c>
      <c r="AD185" t="b">
        <f>IF(OR(I185=Локализация!$C$124,I185=5),-2,IF(OR(I185=Локализация!$C$125,I185=4),-1,IF(OR(I185=Локализация!$C$126,I185=3),0,IF(OR(I185=Локализация!$C$127,I185=2),2,IF(OR(I185=Локализация!$C$128,I185=1),4)))))</f>
        <v>0</v>
      </c>
      <c r="AE185" t="b">
        <f>IF(OR(J185=Локализация!$C$118,J185=5),4,IF(OR(J185=Локализация!$C$119,J185=4),2,IF(OR(J185=Локализация!$C$120,J185=3),0,IF(OR(J185=Локализация!$C$121,J185=2),-1,IF(OR(J185=Локализация!$C$122,J185=1),-2)))))</f>
        <v>0</v>
      </c>
      <c r="AF185" t="b">
        <f>IF(OR(K185=Локализация!$C$124,K185=5),-2,IF(OR(K185=Локализация!$C$125,K185=4),-1,IF(OR(K185=Локализация!$C$126,K185=3),0,IF(OR(K185=Локализация!$C$127,K185=2),2,IF(OR(K185=Локализация!$C$128,K185=1),4)))))</f>
        <v>0</v>
      </c>
      <c r="AG185" t="b">
        <f>IF(OR(L185=Локализация!$C$118,L185=5),4,IF(OR(L185=Локализация!$C$119,L185=4),2,IF(OR(L185=Локализация!$C$120,L185=3),0,IF(OR(L185=Локализация!$C$121,L185=2),-1,IF(OR(L185=Локализация!$C$122,L185=1),-2)))))</f>
        <v>0</v>
      </c>
      <c r="AH185" t="b">
        <f>IF(OR(M185=Локализация!$C$124,M185=5),-2,IF(OR(M185=Локализация!$C$125,M185=4),-1,IF(OR(M185=Локализация!$C$126,M185=3),0,IF(OR(M185=Локализация!$C$127,M185=2),2,IF(OR(M185=Локализация!$C$128,M185=1),4)))))</f>
        <v>0</v>
      </c>
      <c r="AI185" t="b">
        <f>IF(OR(N185=Локализация!$C$118,N185=5),4,IF(OR(N185=Локализация!$C$119,N185=4),2,IF(OR(N185=Локализация!$C$120,N185=3),0,IF(OR(N185=Локализация!$C$121,N185=2),-1,IF(OR(N185=Локализация!$C$122,N185=1),-2)))))</f>
        <v>0</v>
      </c>
      <c r="AJ185" t="b">
        <f>IF(OR(O185=Локализация!$C$124,O185=5),-2,IF(OR(O185=Локализация!$C$125,O185=4),-1,IF(OR(O185=Локализация!$C$126,O185=3),0,IF(OR(O185=Локализация!$C$127,O185=2),2,IF(OR(O185=Локализация!$C$128,O185=1),4)))))</f>
        <v>0</v>
      </c>
      <c r="AK185" t="b">
        <f>IF(OR(P185=Локализация!$C$118,P185=5),4,IF(OR(P185=Локализация!$C$119,P185=4),2,IF(OR(P185=Локализация!$C$120,P185=3),0,IF(OR(P185=Локализация!$C$121,P185=2),-1,IF(OR(P185=Локализация!$C$122,P185=1),-2)))))</f>
        <v>0</v>
      </c>
      <c r="AL185" t="b">
        <f>IF(OR(Q185=Локализация!$C$124,Q185=5),-2,IF(OR(Q185=Локализация!$C$125,Q185=4),-1,IF(OR(Q185=Локализация!$C$126,Q185=3),0,IF(OR(Q185=Локализация!$C$127,Q185=2),2,IF(OR(Q185=Локализация!$C$128,Q185=1),4)))))</f>
        <v>0</v>
      </c>
      <c r="AM185" t="b">
        <f>IF(OR(R185=Локализация!$C$118,R185=5),4,IF(OR(R185=Локализация!$C$119,R185=4),2,IF(OR(R185=Локализация!$C$120,R185=3),0,IF(OR(R185=Локализация!$C$121,R185=2),-1,IF(OR(R185=Локализация!$C$122,R185=1),-2)))))</f>
        <v>0</v>
      </c>
      <c r="AN185" t="b">
        <f>IF(OR(S185=Локализация!$C$124,S185=5),-2,IF(OR(S185=Локализация!$C$125,S185=4),-1,IF(OR(S185=Локализация!$C$126,S185=3),0,IF(OR(S185=Локализация!$C$127,S185=2),2,IF(OR(S185=Локализация!$C$128,S185=1),4)))))</f>
        <v>0</v>
      </c>
      <c r="AO185" t="b">
        <f>IF(OR(T185=Локализация!$C$118,T185=5),4,IF(OR(T185=Локализация!$C$119,T185=4),2,IF(OR(T185=Локализация!$C$120,T185=3),0,IF(OR(T185=Локализация!$C$121,T185=2),-1,IF(OR(T185=Локализация!$C$122,T185=1),-2)))))</f>
        <v>0</v>
      </c>
      <c r="AP185" t="b">
        <f>IF(OR(U185=Локализация!$C$124,U185=5),-2,IF(OR(U185=Локализация!$C$125,U185=4),-1,IF(OR(U185=Локализация!$C$126,U185=3),0,IF(OR(U185=Локализация!$C$127,U185=2),2,IF(OR(U185=Локализация!$C$128,U185=1),4)))))</f>
        <v>0</v>
      </c>
      <c r="AR185" t="str">
        <f>CONCATENATE(W185,X185)</f>
        <v>ЛОЖЬЛОЖЬ</v>
      </c>
      <c r="AS185" t="str">
        <f>CONCATENATE(Y185,Z185)</f>
        <v>ЛОЖЬЛОЖЬ</v>
      </c>
      <c r="AT185" t="str">
        <f>CONCATENATE(AA185,AB185)</f>
        <v>ЛОЖЬЛОЖЬ</v>
      </c>
      <c r="AU185" t="str">
        <f>CONCATENATE(AC185,AD185)</f>
        <v>ЛОЖЬЛОЖЬ</v>
      </c>
      <c r="AV185" t="str">
        <f>CONCATENATE(AE185,AF185)</f>
        <v>ЛОЖЬЛОЖЬ</v>
      </c>
      <c r="AW185" t="str">
        <f>CONCATENATE(AG185,AH185)</f>
        <v>ЛОЖЬЛОЖЬ</v>
      </c>
      <c r="AX185" t="str">
        <f>CONCATENATE(AI185,AJ185)</f>
        <v>ЛОЖЬЛОЖЬ</v>
      </c>
      <c r="AY185" t="str">
        <f>CONCATENATE(AK185,AL185)</f>
        <v>ЛОЖЬЛОЖЬ</v>
      </c>
      <c r="AZ185" t="str">
        <f>CONCATENATE(AM185,AN185)</f>
        <v>ЛОЖЬЛОЖЬ</v>
      </c>
      <c r="BA185" t="str">
        <f>CONCATENATE(AO185,AP185)</f>
        <v>ЛОЖЬЛОЖЬ</v>
      </c>
      <c r="BC185" t="str">
        <f xml:space="preserve"> IF(OR(AR185= "4-2", AR185= "2-1", AR185= "-12", AR185= "-24"),"Q",
  IF(
    OR(AR185= "4-1", AR185= "40", AR185= "42"),"A",
    IF(
      AR185= "44","P",
      IF(OR(AR185= "2-2",AR185="0-2",AR185="-1-2",AR185="-2-2",AR185="-2-1",AR185="-20",AR185="-22" ),"R",
              IF(
                OR(AR185= "24",AR185="04",AR185="-14"),"M",
                IF(
                  OR(AR185= "20",AR185="22",AR185="0-1",AR185="00",AR185="02",AR185="-1-1",AR185="-10"),"I",""
                )
              )
      )
    )
  )
)</f>
        <v/>
      </c>
      <c r="BD185" t="str">
        <f xml:space="preserve"> IF(OR(AS185= "4-2", AS185= "2-1", AS185= "-12", AS185= "-24"),"Q",
  IF(
    OR(AS185= "4-1", AS185= "40", AS185= "42"),"A",
    IF(
      AS185= "44","P",
      IF(OR(AS185= "2-2",AS185="0-2",AS185="-1-2",AS185="-2-2",AS185="-2-1",AS185="-20",AS185="-22" ),"R",
              IF(
                OR(AS185= "24",AS185="04",AS185="-14"),"M",
                IF(
                  OR(AS185= "20",AS185="22",AS185="0-1",AS185="00",AS185="02",AS185="-1-1",AS185="-10"),"I",""
                )
              )
      )
    )
  )
)</f>
        <v/>
      </c>
      <c r="BE185" t="str">
        <f xml:space="preserve"> IF(OR(AT185= "4-2", AT185= "2-1", AT185= "-12", AT185= "-24"),"Q",
  IF(
    OR(AT185= "4-1", AT185= "40", AT185= "42"),"A",
    IF(
      AT185= "44","P",
      IF(OR(AT185= "2-2",AT185="0-2",AT185="-1-2",AT185="-2-2",AT185="-2-1",AT185="-20",AT185="-22" ),"R",
              IF(
                OR(AT185= "24",AT185="04",AT185="-14"),"M",
                IF(
                  OR(AT185= "20",AT185="22",AT185="0-1",AT185="00",AT185="02",AT185="-1-1",AT185="-10"),"I",""
                )
              )
      )
    )
  )
)</f>
        <v/>
      </c>
      <c r="BF185" t="str">
        <f xml:space="preserve"> IF(OR(AU185= "4-2", AU185= "2-1", AU185= "-12", AU185= "-24"),"Q",
  IF(
    OR(AU185= "4-1", AU185= "40", AU185= "42"),"A",
    IF(
      AU185= "44","P",
      IF(OR(AU185= "2-2",AU185="0-2",AU185="-1-2",AU185="-2-2",AU185="-2-1",AU185="-20",AU185="-22" ),"R",
              IF(
                OR(AU185= "24",AU185="04",AU185="-14"),"M",
                IF(
                  OR(AU185= "20",AU185="22",AU185="0-1",AU185="00",AU185="02",AU185="-1-1",AU185="-10"),"I",""
                )
              )
      )
    )
  )
)</f>
        <v/>
      </c>
      <c r="BG185" t="str">
        <f xml:space="preserve"> IF(OR(AV185= "4-2", AV185= "2-1", AV185= "-12", AV185= "-24"),"Q",
  IF(
    OR(AV185= "4-1", AV185= "40", AV185= "42"),"A",
    IF(
      AV185= "44","P",
      IF(OR(AV185= "2-2",AV185="0-2",AV185="-1-2",AV185="-2-2",AV185="-2-1",AV185="-20",AV185="-22" ),"R",
              IF(
                OR(AV185= "24",AV185="04",AV185="-14"),"M",
                IF(
                  OR(AV185= "20",AV185="22",AV185="0-1",AV185="00",AV185="02",AV185="-1-1",AV185="-10"),"I",""
                )
              )
      )
    )
  )
)</f>
        <v/>
      </c>
      <c r="BH185" t="str">
        <f xml:space="preserve"> IF(OR(AW185= "4-2", AW185= "2-1", AW185= "-12", AW185= "-24"),"Q",
  IF(
    OR(AW185= "4-1", AW185= "40", AW185= "42"),"A",
    IF(
      AW185= "44","P",
      IF(OR(AW185= "2-2",AW185="0-2",AW185="-1-2",AW185="-2-2",AW185="-2-1",AW185="-20",AW185="-22" ),"R",
              IF(
                OR(AW185= "24",AW185="04",AW185="-14"),"M",
                IF(
                  OR(AW185= "20",AW185="22",AW185="0-1",AW185="00",AW185="02",AW185="-1-1",AW185="-10"),"I",""
                )
              )
      )
    )
  )
)</f>
        <v/>
      </c>
      <c r="BI185" t="str">
        <f xml:space="preserve"> IF(OR(AX185= "4-2", AX185= "2-1", AX185= "-12", AX185= "-24"),"Q",
  IF(
    OR(AX185= "4-1", AX185= "40", AX185= "42"),"A",
    IF(
      AX185= "44","P",
      IF(OR(AX185= "2-2",AX185="0-2",AX185="-1-2",AX185="-2-2",AX185="-2-1",AX185="-20",AX185="-22" ),"R",
              IF(
                OR(AX185= "24",AX185="04",AX185="-14"),"M",
                IF(
                  OR(AX185= "20",AX185="22",AX185="0-1",AX185="00",AX185="02",AX185="-1-1",AX185="-10"),"I",""
                )
              )
      )
    )
  )
)</f>
        <v/>
      </c>
      <c r="BJ185" t="str">
        <f xml:space="preserve"> IF(OR(AY185= "4-2", AY185= "2-1", AY185= "-12", AY185= "-24"),"Q",
  IF(
    OR(AY185= "4-1", AY185= "40", AY185= "42"),"A",
    IF(
      AY185= "44","P",
      IF(OR(AY185= "2-2",AY185="0-2",AY185="-1-2",AY185="-2-2",AY185="-2-1",AY185="-20",AY185="-22" ),"R",
              IF(
                OR(AY185= "24",AY185="04",AY185="-14"),"M",
                IF(
                  OR(AY185= "20",AY185="22",AY185="0-1",AY185="00",AY185="02",AY185="-1-1",AY185="-10"),"I",""
                )
              )
      )
    )
  )
)</f>
        <v/>
      </c>
      <c r="BK185" t="str">
        <f xml:space="preserve"> IF(OR(AZ185= "4-2", AZ185= "2-1", AZ185= "-12", AZ185= "-24"),"Q",
  IF(
    OR(AZ185= "4-1", AZ185= "40", AZ185= "42"),"A",
    IF(
      AZ185= "44","P",
      IF(OR(AZ185= "2-2",AZ185="0-2",AZ185="-1-2",AZ185="-2-2",AZ185="-2-1",AZ185="-20",AZ185="-22" ),"R",
              IF(
                OR(AZ185= "24",AZ185="04",AZ185="-14"),"M",
                IF(
                  OR(AZ185= "20",AZ185="22",AZ185="0-1",AZ185="00",AZ185="02",AZ185="-1-1",AZ185="-10"),"I",""
                )
              )
      )
    )
  )
)</f>
        <v/>
      </c>
      <c r="BL185" t="str">
        <f xml:space="preserve"> IF(OR(BA185= "4-2", BA185= "2-1", BA185= "-12", BA185= "-24"),"Q",
  IF(
    OR(BA185= "4-1", BA185= "40", BA185= "42"),"A",
    IF(
      BA185= "44","P",
      IF(OR(BA185= "2-2",BA185="0-2",BA185="-1-2",BA185="-2-2",BA185="-2-1",BA185="-20",BA185="-22" ),"R",
              IF(
                OR(BA185= "24",BA185="04",BA185="-14"),"M",
                IF(
                  OR(BA185= "20",BA185="22",BA185="0-1",BA185="00",BA185="02",BA185="-1-1",BA185="-10"),"I",""
                )
              )
      )
    )
  )
)</f>
        <v/>
      </c>
    </row>
    <row r="186" spans="23:64" x14ac:dyDescent="0.25">
      <c r="W186" t="b">
        <f>IF(OR(B186=Локализация!$C$118,B186=5),4,IF(OR(B186=Локализация!$C$119,B186=4),2,IF(OR(B186=Локализация!$C$120,B186=3),0,IF(OR(B186=Локализация!$C$121,B186=2),-1,IF(OR(B186=Локализация!$C$122,B186=1),-2)))))</f>
        <v>0</v>
      </c>
      <c r="X186" t="b">
        <f>IF(OR(C186=Локализация!$C$124,C186=5),-2,IF(OR(C186=Локализация!$C$125,C186=4),-1,IF(OR(C186=Локализация!$C$126,C186=3),0,IF(OR(C186=Локализация!$C$127,C186=2),2,IF(OR(C186=Локализация!$C$128,C186=1),4)))))</f>
        <v>0</v>
      </c>
      <c r="Y186" t="b">
        <f>IF(OR(D186=Локализация!$C$118,D186=5),4,IF(OR(D186=Локализация!$C$119,D186=4),2,IF(OR(D186=Локализация!$C$120,D186=3),0,IF(OR(D186=Локализация!$C$121,D186=2),-1,IF(OR(D186=Локализация!$C$122,D186=1),-2)))))</f>
        <v>0</v>
      </c>
      <c r="Z186" t="b">
        <f>IF(OR(E186=Локализация!$C$124,E186=5),-2,IF(OR(E186=Локализация!$C$125,E186=4),-1,IF(OR(E186=Локализация!$C$126,E186=3),0,IF(OR(E186=Локализация!$C$127,E186=2),2,IF(OR(E186=Локализация!$C$128,E186=1),4)))))</f>
        <v>0</v>
      </c>
      <c r="AA186" t="b">
        <f>IF(OR(F186=Локализация!$C$118,F186=5),4,IF(OR(F186=Локализация!$C$119,F186=4),2,IF(OR(F186=Локализация!$C$120,F186=3),0,IF(OR(F186=Локализация!$C$121,F186=2),-1,IF(OR(F186=Локализация!$C$122,F186=1),-2)))))</f>
        <v>0</v>
      </c>
      <c r="AB186" t="b">
        <f>IF(OR(G186=Локализация!$C$124,G186=5),-2,IF(OR(G186=Локализация!$C$125,G186=4),-1,IF(OR(G186=Локализация!$C$126,G186=3),0,IF(OR(G186=Локализация!$C$127,G186=2),2,IF(OR(G186=Локализация!$C$128,G186=1),4)))))</f>
        <v>0</v>
      </c>
      <c r="AC186" t="b">
        <f>IF(OR(H186=Локализация!$C$118,H186=5),4,IF(OR(H186=Локализация!$C$119,H186=4),2,IF(OR(H186=Локализация!$C$120,H186=3),0,IF(OR(H186=Локализация!$C$121,H186=2),-1,IF(OR(H186=Локализация!$C$122,H186=1),-2)))))</f>
        <v>0</v>
      </c>
      <c r="AD186" t="b">
        <f>IF(OR(I186=Локализация!$C$124,I186=5),-2,IF(OR(I186=Локализация!$C$125,I186=4),-1,IF(OR(I186=Локализация!$C$126,I186=3),0,IF(OR(I186=Локализация!$C$127,I186=2),2,IF(OR(I186=Локализация!$C$128,I186=1),4)))))</f>
        <v>0</v>
      </c>
      <c r="AE186" t="b">
        <f>IF(OR(J186=Локализация!$C$118,J186=5),4,IF(OR(J186=Локализация!$C$119,J186=4),2,IF(OR(J186=Локализация!$C$120,J186=3),0,IF(OR(J186=Локализация!$C$121,J186=2),-1,IF(OR(J186=Локализация!$C$122,J186=1),-2)))))</f>
        <v>0</v>
      </c>
      <c r="AF186" t="b">
        <f>IF(OR(K186=Локализация!$C$124,K186=5),-2,IF(OR(K186=Локализация!$C$125,K186=4),-1,IF(OR(K186=Локализация!$C$126,K186=3),0,IF(OR(K186=Локализация!$C$127,K186=2),2,IF(OR(K186=Локализация!$C$128,K186=1),4)))))</f>
        <v>0</v>
      </c>
      <c r="AG186" t="b">
        <f>IF(OR(L186=Локализация!$C$118,L186=5),4,IF(OR(L186=Локализация!$C$119,L186=4),2,IF(OR(L186=Локализация!$C$120,L186=3),0,IF(OR(L186=Локализация!$C$121,L186=2),-1,IF(OR(L186=Локализация!$C$122,L186=1),-2)))))</f>
        <v>0</v>
      </c>
      <c r="AH186" t="b">
        <f>IF(OR(M186=Локализация!$C$124,M186=5),-2,IF(OR(M186=Локализация!$C$125,M186=4),-1,IF(OR(M186=Локализация!$C$126,M186=3),0,IF(OR(M186=Локализация!$C$127,M186=2),2,IF(OR(M186=Локализация!$C$128,M186=1),4)))))</f>
        <v>0</v>
      </c>
      <c r="AI186" t="b">
        <f>IF(OR(N186=Локализация!$C$118,N186=5),4,IF(OR(N186=Локализация!$C$119,N186=4),2,IF(OR(N186=Локализация!$C$120,N186=3),0,IF(OR(N186=Локализация!$C$121,N186=2),-1,IF(OR(N186=Локализация!$C$122,N186=1),-2)))))</f>
        <v>0</v>
      </c>
      <c r="AJ186" t="b">
        <f>IF(OR(O186=Локализация!$C$124,O186=5),-2,IF(OR(O186=Локализация!$C$125,O186=4),-1,IF(OR(O186=Локализация!$C$126,O186=3),0,IF(OR(O186=Локализация!$C$127,O186=2),2,IF(OR(O186=Локализация!$C$128,O186=1),4)))))</f>
        <v>0</v>
      </c>
      <c r="AK186" t="b">
        <f>IF(OR(P186=Локализация!$C$118,P186=5),4,IF(OR(P186=Локализация!$C$119,P186=4),2,IF(OR(P186=Локализация!$C$120,P186=3),0,IF(OR(P186=Локализация!$C$121,P186=2),-1,IF(OR(P186=Локализация!$C$122,P186=1),-2)))))</f>
        <v>0</v>
      </c>
      <c r="AL186" t="b">
        <f>IF(OR(Q186=Локализация!$C$124,Q186=5),-2,IF(OR(Q186=Локализация!$C$125,Q186=4),-1,IF(OR(Q186=Локализация!$C$126,Q186=3),0,IF(OR(Q186=Локализация!$C$127,Q186=2),2,IF(OR(Q186=Локализация!$C$128,Q186=1),4)))))</f>
        <v>0</v>
      </c>
      <c r="AM186" t="b">
        <f>IF(OR(R186=Локализация!$C$118,R186=5),4,IF(OR(R186=Локализация!$C$119,R186=4),2,IF(OR(R186=Локализация!$C$120,R186=3),0,IF(OR(R186=Локализация!$C$121,R186=2),-1,IF(OR(R186=Локализация!$C$122,R186=1),-2)))))</f>
        <v>0</v>
      </c>
      <c r="AN186" t="b">
        <f>IF(OR(S186=Локализация!$C$124,S186=5),-2,IF(OR(S186=Локализация!$C$125,S186=4),-1,IF(OR(S186=Локализация!$C$126,S186=3),0,IF(OR(S186=Локализация!$C$127,S186=2),2,IF(OR(S186=Локализация!$C$128,S186=1),4)))))</f>
        <v>0</v>
      </c>
      <c r="AO186" t="b">
        <f>IF(OR(T186=Локализация!$C$118,T186=5),4,IF(OR(T186=Локализация!$C$119,T186=4),2,IF(OR(T186=Локализация!$C$120,T186=3),0,IF(OR(T186=Локализация!$C$121,T186=2),-1,IF(OR(T186=Локализация!$C$122,T186=1),-2)))))</f>
        <v>0</v>
      </c>
      <c r="AP186" t="b">
        <f>IF(OR(U186=Локализация!$C$124,U186=5),-2,IF(OR(U186=Локализация!$C$125,U186=4),-1,IF(OR(U186=Локализация!$C$126,U186=3),0,IF(OR(U186=Локализация!$C$127,U186=2),2,IF(OR(U186=Локализация!$C$128,U186=1),4)))))</f>
        <v>0</v>
      </c>
      <c r="AR186" t="str">
        <f>CONCATENATE(W186,X186)</f>
        <v>ЛОЖЬЛОЖЬ</v>
      </c>
      <c r="AS186" t="str">
        <f>CONCATENATE(Y186,Z186)</f>
        <v>ЛОЖЬЛОЖЬ</v>
      </c>
      <c r="AT186" t="str">
        <f>CONCATENATE(AA186,AB186)</f>
        <v>ЛОЖЬЛОЖЬ</v>
      </c>
      <c r="AU186" t="str">
        <f>CONCATENATE(AC186,AD186)</f>
        <v>ЛОЖЬЛОЖЬ</v>
      </c>
      <c r="AV186" t="str">
        <f>CONCATENATE(AE186,AF186)</f>
        <v>ЛОЖЬЛОЖЬ</v>
      </c>
      <c r="AW186" t="str">
        <f>CONCATENATE(AG186,AH186)</f>
        <v>ЛОЖЬЛОЖЬ</v>
      </c>
      <c r="AX186" t="str">
        <f>CONCATENATE(AI186,AJ186)</f>
        <v>ЛОЖЬЛОЖЬ</v>
      </c>
      <c r="AY186" t="str">
        <f>CONCATENATE(AK186,AL186)</f>
        <v>ЛОЖЬЛОЖЬ</v>
      </c>
      <c r="AZ186" t="str">
        <f>CONCATENATE(AM186,AN186)</f>
        <v>ЛОЖЬЛОЖЬ</v>
      </c>
      <c r="BA186" t="str">
        <f>CONCATENATE(AO186,AP186)</f>
        <v>ЛОЖЬЛОЖЬ</v>
      </c>
      <c r="BC186" t="str">
        <f xml:space="preserve"> IF(OR(AR186= "4-2", AR186= "2-1", AR186= "-12", AR186= "-24"),"Q",
  IF(
    OR(AR186= "4-1", AR186= "40", AR186= "42"),"A",
    IF(
      AR186= "44","P",
      IF(OR(AR186= "2-2",AR186="0-2",AR186="-1-2",AR186="-2-2",AR186="-2-1",AR186="-20",AR186="-22" ),"R",
              IF(
                OR(AR186= "24",AR186="04",AR186="-14"),"M",
                IF(
                  OR(AR186= "20",AR186="22",AR186="0-1",AR186="00",AR186="02",AR186="-1-1",AR186="-10"),"I",""
                )
              )
      )
    )
  )
)</f>
        <v/>
      </c>
      <c r="BD186" t="str">
        <f xml:space="preserve"> IF(OR(AS186= "4-2", AS186= "2-1", AS186= "-12", AS186= "-24"),"Q",
  IF(
    OR(AS186= "4-1", AS186= "40", AS186= "42"),"A",
    IF(
      AS186= "44","P",
      IF(OR(AS186= "2-2",AS186="0-2",AS186="-1-2",AS186="-2-2",AS186="-2-1",AS186="-20",AS186="-22" ),"R",
              IF(
                OR(AS186= "24",AS186="04",AS186="-14"),"M",
                IF(
                  OR(AS186= "20",AS186="22",AS186="0-1",AS186="00",AS186="02",AS186="-1-1",AS186="-10"),"I",""
                )
              )
      )
    )
  )
)</f>
        <v/>
      </c>
      <c r="BE186" t="str">
        <f xml:space="preserve"> IF(OR(AT186= "4-2", AT186= "2-1", AT186= "-12", AT186= "-24"),"Q",
  IF(
    OR(AT186= "4-1", AT186= "40", AT186= "42"),"A",
    IF(
      AT186= "44","P",
      IF(OR(AT186= "2-2",AT186="0-2",AT186="-1-2",AT186="-2-2",AT186="-2-1",AT186="-20",AT186="-22" ),"R",
              IF(
                OR(AT186= "24",AT186="04",AT186="-14"),"M",
                IF(
                  OR(AT186= "20",AT186="22",AT186="0-1",AT186="00",AT186="02",AT186="-1-1",AT186="-10"),"I",""
                )
              )
      )
    )
  )
)</f>
        <v/>
      </c>
      <c r="BF186" t="str">
        <f xml:space="preserve"> IF(OR(AU186= "4-2", AU186= "2-1", AU186= "-12", AU186= "-24"),"Q",
  IF(
    OR(AU186= "4-1", AU186= "40", AU186= "42"),"A",
    IF(
      AU186= "44","P",
      IF(OR(AU186= "2-2",AU186="0-2",AU186="-1-2",AU186="-2-2",AU186="-2-1",AU186="-20",AU186="-22" ),"R",
              IF(
                OR(AU186= "24",AU186="04",AU186="-14"),"M",
                IF(
                  OR(AU186= "20",AU186="22",AU186="0-1",AU186="00",AU186="02",AU186="-1-1",AU186="-10"),"I",""
                )
              )
      )
    )
  )
)</f>
        <v/>
      </c>
      <c r="BG186" t="str">
        <f xml:space="preserve"> IF(OR(AV186= "4-2", AV186= "2-1", AV186= "-12", AV186= "-24"),"Q",
  IF(
    OR(AV186= "4-1", AV186= "40", AV186= "42"),"A",
    IF(
      AV186= "44","P",
      IF(OR(AV186= "2-2",AV186="0-2",AV186="-1-2",AV186="-2-2",AV186="-2-1",AV186="-20",AV186="-22" ),"R",
              IF(
                OR(AV186= "24",AV186="04",AV186="-14"),"M",
                IF(
                  OR(AV186= "20",AV186="22",AV186="0-1",AV186="00",AV186="02",AV186="-1-1",AV186="-10"),"I",""
                )
              )
      )
    )
  )
)</f>
        <v/>
      </c>
      <c r="BH186" t="str">
        <f xml:space="preserve"> IF(OR(AW186= "4-2", AW186= "2-1", AW186= "-12", AW186= "-24"),"Q",
  IF(
    OR(AW186= "4-1", AW186= "40", AW186= "42"),"A",
    IF(
      AW186= "44","P",
      IF(OR(AW186= "2-2",AW186="0-2",AW186="-1-2",AW186="-2-2",AW186="-2-1",AW186="-20",AW186="-22" ),"R",
              IF(
                OR(AW186= "24",AW186="04",AW186="-14"),"M",
                IF(
                  OR(AW186= "20",AW186="22",AW186="0-1",AW186="00",AW186="02",AW186="-1-1",AW186="-10"),"I",""
                )
              )
      )
    )
  )
)</f>
        <v/>
      </c>
      <c r="BI186" t="str">
        <f xml:space="preserve"> IF(OR(AX186= "4-2", AX186= "2-1", AX186= "-12", AX186= "-24"),"Q",
  IF(
    OR(AX186= "4-1", AX186= "40", AX186= "42"),"A",
    IF(
      AX186= "44","P",
      IF(OR(AX186= "2-2",AX186="0-2",AX186="-1-2",AX186="-2-2",AX186="-2-1",AX186="-20",AX186="-22" ),"R",
              IF(
                OR(AX186= "24",AX186="04",AX186="-14"),"M",
                IF(
                  OR(AX186= "20",AX186="22",AX186="0-1",AX186="00",AX186="02",AX186="-1-1",AX186="-10"),"I",""
                )
              )
      )
    )
  )
)</f>
        <v/>
      </c>
      <c r="BJ186" t="str">
        <f xml:space="preserve"> IF(OR(AY186= "4-2", AY186= "2-1", AY186= "-12", AY186= "-24"),"Q",
  IF(
    OR(AY186= "4-1", AY186= "40", AY186= "42"),"A",
    IF(
      AY186= "44","P",
      IF(OR(AY186= "2-2",AY186="0-2",AY186="-1-2",AY186="-2-2",AY186="-2-1",AY186="-20",AY186="-22" ),"R",
              IF(
                OR(AY186= "24",AY186="04",AY186="-14"),"M",
                IF(
                  OR(AY186= "20",AY186="22",AY186="0-1",AY186="00",AY186="02",AY186="-1-1",AY186="-10"),"I",""
                )
              )
      )
    )
  )
)</f>
        <v/>
      </c>
      <c r="BK186" t="str">
        <f xml:space="preserve"> IF(OR(AZ186= "4-2", AZ186= "2-1", AZ186= "-12", AZ186= "-24"),"Q",
  IF(
    OR(AZ186= "4-1", AZ186= "40", AZ186= "42"),"A",
    IF(
      AZ186= "44","P",
      IF(OR(AZ186= "2-2",AZ186="0-2",AZ186="-1-2",AZ186="-2-2",AZ186="-2-1",AZ186="-20",AZ186="-22" ),"R",
              IF(
                OR(AZ186= "24",AZ186="04",AZ186="-14"),"M",
                IF(
                  OR(AZ186= "20",AZ186="22",AZ186="0-1",AZ186="00",AZ186="02",AZ186="-1-1",AZ186="-10"),"I",""
                )
              )
      )
    )
  )
)</f>
        <v/>
      </c>
      <c r="BL186" t="str">
        <f xml:space="preserve"> IF(OR(BA186= "4-2", BA186= "2-1", BA186= "-12", BA186= "-24"),"Q",
  IF(
    OR(BA186= "4-1", BA186= "40", BA186= "42"),"A",
    IF(
      BA186= "44","P",
      IF(OR(BA186= "2-2",BA186="0-2",BA186="-1-2",BA186="-2-2",BA186="-2-1",BA186="-20",BA186="-22" ),"R",
              IF(
                OR(BA186= "24",BA186="04",BA186="-14"),"M",
                IF(
                  OR(BA186= "20",BA186="22",BA186="0-1",BA186="00",BA186="02",BA186="-1-1",BA186="-10"),"I",""
                )
              )
      )
    )
  )
)</f>
        <v/>
      </c>
    </row>
    <row r="187" spans="23:64" x14ac:dyDescent="0.25">
      <c r="W187" t="b">
        <f>IF(OR(B187=Локализация!$C$118,B187=5),4,IF(OR(B187=Локализация!$C$119,B187=4),2,IF(OR(B187=Локализация!$C$120,B187=3),0,IF(OR(B187=Локализация!$C$121,B187=2),-1,IF(OR(B187=Локализация!$C$122,B187=1),-2)))))</f>
        <v>0</v>
      </c>
      <c r="X187" t="b">
        <f>IF(OR(C187=Локализация!$C$124,C187=5),-2,IF(OR(C187=Локализация!$C$125,C187=4),-1,IF(OR(C187=Локализация!$C$126,C187=3),0,IF(OR(C187=Локализация!$C$127,C187=2),2,IF(OR(C187=Локализация!$C$128,C187=1),4)))))</f>
        <v>0</v>
      </c>
      <c r="Y187" t="b">
        <f>IF(OR(D187=Локализация!$C$118,D187=5),4,IF(OR(D187=Локализация!$C$119,D187=4),2,IF(OR(D187=Локализация!$C$120,D187=3),0,IF(OR(D187=Локализация!$C$121,D187=2),-1,IF(OR(D187=Локализация!$C$122,D187=1),-2)))))</f>
        <v>0</v>
      </c>
      <c r="Z187" t="b">
        <f>IF(OR(E187=Локализация!$C$124,E187=5),-2,IF(OR(E187=Локализация!$C$125,E187=4),-1,IF(OR(E187=Локализация!$C$126,E187=3),0,IF(OR(E187=Локализация!$C$127,E187=2),2,IF(OR(E187=Локализация!$C$128,E187=1),4)))))</f>
        <v>0</v>
      </c>
      <c r="AA187" t="b">
        <f>IF(OR(F187=Локализация!$C$118,F187=5),4,IF(OR(F187=Локализация!$C$119,F187=4),2,IF(OR(F187=Локализация!$C$120,F187=3),0,IF(OR(F187=Локализация!$C$121,F187=2),-1,IF(OR(F187=Локализация!$C$122,F187=1),-2)))))</f>
        <v>0</v>
      </c>
      <c r="AB187" t="b">
        <f>IF(OR(G187=Локализация!$C$124,G187=5),-2,IF(OR(G187=Локализация!$C$125,G187=4),-1,IF(OR(G187=Локализация!$C$126,G187=3),0,IF(OR(G187=Локализация!$C$127,G187=2),2,IF(OR(G187=Локализация!$C$128,G187=1),4)))))</f>
        <v>0</v>
      </c>
      <c r="AC187" t="b">
        <f>IF(OR(H187=Локализация!$C$118,H187=5),4,IF(OR(H187=Локализация!$C$119,H187=4),2,IF(OR(H187=Локализация!$C$120,H187=3),0,IF(OR(H187=Локализация!$C$121,H187=2),-1,IF(OR(H187=Локализация!$C$122,H187=1),-2)))))</f>
        <v>0</v>
      </c>
      <c r="AD187" t="b">
        <f>IF(OR(I187=Локализация!$C$124,I187=5),-2,IF(OR(I187=Локализация!$C$125,I187=4),-1,IF(OR(I187=Локализация!$C$126,I187=3),0,IF(OR(I187=Локализация!$C$127,I187=2),2,IF(OR(I187=Локализация!$C$128,I187=1),4)))))</f>
        <v>0</v>
      </c>
      <c r="AE187" t="b">
        <f>IF(OR(J187=Локализация!$C$118,J187=5),4,IF(OR(J187=Локализация!$C$119,J187=4),2,IF(OR(J187=Локализация!$C$120,J187=3),0,IF(OR(J187=Локализация!$C$121,J187=2),-1,IF(OR(J187=Локализация!$C$122,J187=1),-2)))))</f>
        <v>0</v>
      </c>
      <c r="AF187" t="b">
        <f>IF(OR(K187=Локализация!$C$124,K187=5),-2,IF(OR(K187=Локализация!$C$125,K187=4),-1,IF(OR(K187=Локализация!$C$126,K187=3),0,IF(OR(K187=Локализация!$C$127,K187=2),2,IF(OR(K187=Локализация!$C$128,K187=1),4)))))</f>
        <v>0</v>
      </c>
      <c r="AG187" t="b">
        <f>IF(OR(L187=Локализация!$C$118,L187=5),4,IF(OR(L187=Локализация!$C$119,L187=4),2,IF(OR(L187=Локализация!$C$120,L187=3),0,IF(OR(L187=Локализация!$C$121,L187=2),-1,IF(OR(L187=Локализация!$C$122,L187=1),-2)))))</f>
        <v>0</v>
      </c>
      <c r="AH187" t="b">
        <f>IF(OR(M187=Локализация!$C$124,M187=5),-2,IF(OR(M187=Локализация!$C$125,M187=4),-1,IF(OR(M187=Локализация!$C$126,M187=3),0,IF(OR(M187=Локализация!$C$127,M187=2),2,IF(OR(M187=Локализация!$C$128,M187=1),4)))))</f>
        <v>0</v>
      </c>
      <c r="AI187" t="b">
        <f>IF(OR(N187=Локализация!$C$118,N187=5),4,IF(OR(N187=Локализация!$C$119,N187=4),2,IF(OR(N187=Локализация!$C$120,N187=3),0,IF(OR(N187=Локализация!$C$121,N187=2),-1,IF(OR(N187=Локализация!$C$122,N187=1),-2)))))</f>
        <v>0</v>
      </c>
      <c r="AJ187" t="b">
        <f>IF(OR(O187=Локализация!$C$124,O187=5),-2,IF(OR(O187=Локализация!$C$125,O187=4),-1,IF(OR(O187=Локализация!$C$126,O187=3),0,IF(OR(O187=Локализация!$C$127,O187=2),2,IF(OR(O187=Локализация!$C$128,O187=1),4)))))</f>
        <v>0</v>
      </c>
      <c r="AK187" t="b">
        <f>IF(OR(P187=Локализация!$C$118,P187=5),4,IF(OR(P187=Локализация!$C$119,P187=4),2,IF(OR(P187=Локализация!$C$120,P187=3),0,IF(OR(P187=Локализация!$C$121,P187=2),-1,IF(OR(P187=Локализация!$C$122,P187=1),-2)))))</f>
        <v>0</v>
      </c>
      <c r="AL187" t="b">
        <f>IF(OR(Q187=Локализация!$C$124,Q187=5),-2,IF(OR(Q187=Локализация!$C$125,Q187=4),-1,IF(OR(Q187=Локализация!$C$126,Q187=3),0,IF(OR(Q187=Локализация!$C$127,Q187=2),2,IF(OR(Q187=Локализация!$C$128,Q187=1),4)))))</f>
        <v>0</v>
      </c>
      <c r="AM187" t="b">
        <f>IF(OR(R187=Локализация!$C$118,R187=5),4,IF(OR(R187=Локализация!$C$119,R187=4),2,IF(OR(R187=Локализация!$C$120,R187=3),0,IF(OR(R187=Локализация!$C$121,R187=2),-1,IF(OR(R187=Локализация!$C$122,R187=1),-2)))))</f>
        <v>0</v>
      </c>
      <c r="AN187" t="b">
        <f>IF(OR(S187=Локализация!$C$124,S187=5),-2,IF(OR(S187=Локализация!$C$125,S187=4),-1,IF(OR(S187=Локализация!$C$126,S187=3),0,IF(OR(S187=Локализация!$C$127,S187=2),2,IF(OR(S187=Локализация!$C$128,S187=1),4)))))</f>
        <v>0</v>
      </c>
      <c r="AO187" t="b">
        <f>IF(OR(T187=Локализация!$C$118,T187=5),4,IF(OR(T187=Локализация!$C$119,T187=4),2,IF(OR(T187=Локализация!$C$120,T187=3),0,IF(OR(T187=Локализация!$C$121,T187=2),-1,IF(OR(T187=Локализация!$C$122,T187=1),-2)))))</f>
        <v>0</v>
      </c>
      <c r="AP187" t="b">
        <f>IF(OR(U187=Локализация!$C$124,U187=5),-2,IF(OR(U187=Локализация!$C$125,U187=4),-1,IF(OR(U187=Локализация!$C$126,U187=3),0,IF(OR(U187=Локализация!$C$127,U187=2),2,IF(OR(U187=Локализация!$C$128,U187=1),4)))))</f>
        <v>0</v>
      </c>
      <c r="AR187" t="str">
        <f>CONCATENATE(W187,X187)</f>
        <v>ЛОЖЬЛОЖЬ</v>
      </c>
      <c r="AS187" t="str">
        <f>CONCATENATE(Y187,Z187)</f>
        <v>ЛОЖЬЛОЖЬ</v>
      </c>
      <c r="AT187" t="str">
        <f>CONCATENATE(AA187,AB187)</f>
        <v>ЛОЖЬЛОЖЬ</v>
      </c>
      <c r="AU187" t="str">
        <f>CONCATENATE(AC187,AD187)</f>
        <v>ЛОЖЬЛОЖЬ</v>
      </c>
      <c r="AV187" t="str">
        <f>CONCATENATE(AE187,AF187)</f>
        <v>ЛОЖЬЛОЖЬ</v>
      </c>
      <c r="AW187" t="str">
        <f>CONCATENATE(AG187,AH187)</f>
        <v>ЛОЖЬЛОЖЬ</v>
      </c>
      <c r="AX187" t="str">
        <f>CONCATENATE(AI187,AJ187)</f>
        <v>ЛОЖЬЛОЖЬ</v>
      </c>
      <c r="AY187" t="str">
        <f>CONCATENATE(AK187,AL187)</f>
        <v>ЛОЖЬЛОЖЬ</v>
      </c>
      <c r="AZ187" t="str">
        <f>CONCATENATE(AM187,AN187)</f>
        <v>ЛОЖЬЛОЖЬ</v>
      </c>
      <c r="BA187" t="str">
        <f>CONCATENATE(AO187,AP187)</f>
        <v>ЛОЖЬЛОЖЬ</v>
      </c>
      <c r="BC187" t="str">
        <f xml:space="preserve"> IF(OR(AR187= "4-2", AR187= "2-1", AR187= "-12", AR187= "-24"),"Q",
  IF(
    OR(AR187= "4-1", AR187= "40", AR187= "42"),"A",
    IF(
      AR187= "44","P",
      IF(OR(AR187= "2-2",AR187="0-2",AR187="-1-2",AR187="-2-2",AR187="-2-1",AR187="-20",AR187="-22" ),"R",
              IF(
                OR(AR187= "24",AR187="04",AR187="-14"),"M",
                IF(
                  OR(AR187= "20",AR187="22",AR187="0-1",AR187="00",AR187="02",AR187="-1-1",AR187="-10"),"I",""
                )
              )
      )
    )
  )
)</f>
        <v/>
      </c>
      <c r="BD187" t="str">
        <f xml:space="preserve"> IF(OR(AS187= "4-2", AS187= "2-1", AS187= "-12", AS187= "-24"),"Q",
  IF(
    OR(AS187= "4-1", AS187= "40", AS187= "42"),"A",
    IF(
      AS187= "44","P",
      IF(OR(AS187= "2-2",AS187="0-2",AS187="-1-2",AS187="-2-2",AS187="-2-1",AS187="-20",AS187="-22" ),"R",
              IF(
                OR(AS187= "24",AS187="04",AS187="-14"),"M",
                IF(
                  OR(AS187= "20",AS187="22",AS187="0-1",AS187="00",AS187="02",AS187="-1-1",AS187="-10"),"I",""
                )
              )
      )
    )
  )
)</f>
        <v/>
      </c>
      <c r="BE187" t="str">
        <f xml:space="preserve"> IF(OR(AT187= "4-2", AT187= "2-1", AT187= "-12", AT187= "-24"),"Q",
  IF(
    OR(AT187= "4-1", AT187= "40", AT187= "42"),"A",
    IF(
      AT187= "44","P",
      IF(OR(AT187= "2-2",AT187="0-2",AT187="-1-2",AT187="-2-2",AT187="-2-1",AT187="-20",AT187="-22" ),"R",
              IF(
                OR(AT187= "24",AT187="04",AT187="-14"),"M",
                IF(
                  OR(AT187= "20",AT187="22",AT187="0-1",AT187="00",AT187="02",AT187="-1-1",AT187="-10"),"I",""
                )
              )
      )
    )
  )
)</f>
        <v/>
      </c>
      <c r="BF187" t="str">
        <f xml:space="preserve"> IF(OR(AU187= "4-2", AU187= "2-1", AU187= "-12", AU187= "-24"),"Q",
  IF(
    OR(AU187= "4-1", AU187= "40", AU187= "42"),"A",
    IF(
      AU187= "44","P",
      IF(OR(AU187= "2-2",AU187="0-2",AU187="-1-2",AU187="-2-2",AU187="-2-1",AU187="-20",AU187="-22" ),"R",
              IF(
                OR(AU187= "24",AU187="04",AU187="-14"),"M",
                IF(
                  OR(AU187= "20",AU187="22",AU187="0-1",AU187="00",AU187="02",AU187="-1-1",AU187="-10"),"I",""
                )
              )
      )
    )
  )
)</f>
        <v/>
      </c>
      <c r="BG187" t="str">
        <f xml:space="preserve"> IF(OR(AV187= "4-2", AV187= "2-1", AV187= "-12", AV187= "-24"),"Q",
  IF(
    OR(AV187= "4-1", AV187= "40", AV187= "42"),"A",
    IF(
      AV187= "44","P",
      IF(OR(AV187= "2-2",AV187="0-2",AV187="-1-2",AV187="-2-2",AV187="-2-1",AV187="-20",AV187="-22" ),"R",
              IF(
                OR(AV187= "24",AV187="04",AV187="-14"),"M",
                IF(
                  OR(AV187= "20",AV187="22",AV187="0-1",AV187="00",AV187="02",AV187="-1-1",AV187="-10"),"I",""
                )
              )
      )
    )
  )
)</f>
        <v/>
      </c>
      <c r="BH187" t="str">
        <f xml:space="preserve"> IF(OR(AW187= "4-2", AW187= "2-1", AW187= "-12", AW187= "-24"),"Q",
  IF(
    OR(AW187= "4-1", AW187= "40", AW187= "42"),"A",
    IF(
      AW187= "44","P",
      IF(OR(AW187= "2-2",AW187="0-2",AW187="-1-2",AW187="-2-2",AW187="-2-1",AW187="-20",AW187="-22" ),"R",
              IF(
                OR(AW187= "24",AW187="04",AW187="-14"),"M",
                IF(
                  OR(AW187= "20",AW187="22",AW187="0-1",AW187="00",AW187="02",AW187="-1-1",AW187="-10"),"I",""
                )
              )
      )
    )
  )
)</f>
        <v/>
      </c>
      <c r="BI187" t="str">
        <f xml:space="preserve"> IF(OR(AX187= "4-2", AX187= "2-1", AX187= "-12", AX187= "-24"),"Q",
  IF(
    OR(AX187= "4-1", AX187= "40", AX187= "42"),"A",
    IF(
      AX187= "44","P",
      IF(OR(AX187= "2-2",AX187="0-2",AX187="-1-2",AX187="-2-2",AX187="-2-1",AX187="-20",AX187="-22" ),"R",
              IF(
                OR(AX187= "24",AX187="04",AX187="-14"),"M",
                IF(
                  OR(AX187= "20",AX187="22",AX187="0-1",AX187="00",AX187="02",AX187="-1-1",AX187="-10"),"I",""
                )
              )
      )
    )
  )
)</f>
        <v/>
      </c>
      <c r="BJ187" t="str">
        <f xml:space="preserve"> IF(OR(AY187= "4-2", AY187= "2-1", AY187= "-12", AY187= "-24"),"Q",
  IF(
    OR(AY187= "4-1", AY187= "40", AY187= "42"),"A",
    IF(
      AY187= "44","P",
      IF(OR(AY187= "2-2",AY187="0-2",AY187="-1-2",AY187="-2-2",AY187="-2-1",AY187="-20",AY187="-22" ),"R",
              IF(
                OR(AY187= "24",AY187="04",AY187="-14"),"M",
                IF(
                  OR(AY187= "20",AY187="22",AY187="0-1",AY187="00",AY187="02",AY187="-1-1",AY187="-10"),"I",""
                )
              )
      )
    )
  )
)</f>
        <v/>
      </c>
      <c r="BK187" t="str">
        <f xml:space="preserve"> IF(OR(AZ187= "4-2", AZ187= "2-1", AZ187= "-12", AZ187= "-24"),"Q",
  IF(
    OR(AZ187= "4-1", AZ187= "40", AZ187= "42"),"A",
    IF(
      AZ187= "44","P",
      IF(OR(AZ187= "2-2",AZ187="0-2",AZ187="-1-2",AZ187="-2-2",AZ187="-2-1",AZ187="-20",AZ187="-22" ),"R",
              IF(
                OR(AZ187= "24",AZ187="04",AZ187="-14"),"M",
                IF(
                  OR(AZ187= "20",AZ187="22",AZ187="0-1",AZ187="00",AZ187="02",AZ187="-1-1",AZ187="-10"),"I",""
                )
              )
      )
    )
  )
)</f>
        <v/>
      </c>
      <c r="BL187" t="str">
        <f xml:space="preserve"> IF(OR(BA187= "4-2", BA187= "2-1", BA187= "-12", BA187= "-24"),"Q",
  IF(
    OR(BA187= "4-1", BA187= "40", BA187= "42"),"A",
    IF(
      BA187= "44","P",
      IF(OR(BA187= "2-2",BA187="0-2",BA187="-1-2",BA187="-2-2",BA187="-2-1",BA187="-20",BA187="-22" ),"R",
              IF(
                OR(BA187= "24",BA187="04",BA187="-14"),"M",
                IF(
                  OR(BA187= "20",BA187="22",BA187="0-1",BA187="00",BA187="02",BA187="-1-1",BA187="-10"),"I",""
                )
              )
      )
    )
  )
)</f>
        <v/>
      </c>
    </row>
    <row r="188" spans="23:64" x14ac:dyDescent="0.25">
      <c r="W188" t="b">
        <f>IF(OR(B188=Локализация!$C$118,B188=5),4,IF(OR(B188=Локализация!$C$119,B188=4),2,IF(OR(B188=Локализация!$C$120,B188=3),0,IF(OR(B188=Локализация!$C$121,B188=2),-1,IF(OR(B188=Локализация!$C$122,B188=1),-2)))))</f>
        <v>0</v>
      </c>
      <c r="X188" t="b">
        <f>IF(OR(C188=Локализация!$C$124,C188=5),-2,IF(OR(C188=Локализация!$C$125,C188=4),-1,IF(OR(C188=Локализация!$C$126,C188=3),0,IF(OR(C188=Локализация!$C$127,C188=2),2,IF(OR(C188=Локализация!$C$128,C188=1),4)))))</f>
        <v>0</v>
      </c>
      <c r="Y188" t="b">
        <f>IF(OR(D188=Локализация!$C$118,D188=5),4,IF(OR(D188=Локализация!$C$119,D188=4),2,IF(OR(D188=Локализация!$C$120,D188=3),0,IF(OR(D188=Локализация!$C$121,D188=2),-1,IF(OR(D188=Локализация!$C$122,D188=1),-2)))))</f>
        <v>0</v>
      </c>
      <c r="Z188" t="b">
        <f>IF(OR(E188=Локализация!$C$124,E188=5),-2,IF(OR(E188=Локализация!$C$125,E188=4),-1,IF(OR(E188=Локализация!$C$126,E188=3),0,IF(OR(E188=Локализация!$C$127,E188=2),2,IF(OR(E188=Локализация!$C$128,E188=1),4)))))</f>
        <v>0</v>
      </c>
      <c r="AA188" t="b">
        <f>IF(OR(F188=Локализация!$C$118,F188=5),4,IF(OR(F188=Локализация!$C$119,F188=4),2,IF(OR(F188=Локализация!$C$120,F188=3),0,IF(OR(F188=Локализация!$C$121,F188=2),-1,IF(OR(F188=Локализация!$C$122,F188=1),-2)))))</f>
        <v>0</v>
      </c>
      <c r="AB188" t="b">
        <f>IF(OR(G188=Локализация!$C$124,G188=5),-2,IF(OR(G188=Локализация!$C$125,G188=4),-1,IF(OR(G188=Локализация!$C$126,G188=3),0,IF(OR(G188=Локализация!$C$127,G188=2),2,IF(OR(G188=Локализация!$C$128,G188=1),4)))))</f>
        <v>0</v>
      </c>
      <c r="AC188" t="b">
        <f>IF(OR(H188=Локализация!$C$118,H188=5),4,IF(OR(H188=Локализация!$C$119,H188=4),2,IF(OR(H188=Локализация!$C$120,H188=3),0,IF(OR(H188=Локализация!$C$121,H188=2),-1,IF(OR(H188=Локализация!$C$122,H188=1),-2)))))</f>
        <v>0</v>
      </c>
      <c r="AD188" t="b">
        <f>IF(OR(I188=Локализация!$C$124,I188=5),-2,IF(OR(I188=Локализация!$C$125,I188=4),-1,IF(OR(I188=Локализация!$C$126,I188=3),0,IF(OR(I188=Локализация!$C$127,I188=2),2,IF(OR(I188=Локализация!$C$128,I188=1),4)))))</f>
        <v>0</v>
      </c>
      <c r="AE188" t="b">
        <f>IF(OR(J188=Локализация!$C$118,J188=5),4,IF(OR(J188=Локализация!$C$119,J188=4),2,IF(OR(J188=Локализация!$C$120,J188=3),0,IF(OR(J188=Локализация!$C$121,J188=2),-1,IF(OR(J188=Локализация!$C$122,J188=1),-2)))))</f>
        <v>0</v>
      </c>
      <c r="AF188" t="b">
        <f>IF(OR(K188=Локализация!$C$124,K188=5),-2,IF(OR(K188=Локализация!$C$125,K188=4),-1,IF(OR(K188=Локализация!$C$126,K188=3),0,IF(OR(K188=Локализация!$C$127,K188=2),2,IF(OR(K188=Локализация!$C$128,K188=1),4)))))</f>
        <v>0</v>
      </c>
      <c r="AG188" t="b">
        <f>IF(OR(L188=Локализация!$C$118,L188=5),4,IF(OR(L188=Локализация!$C$119,L188=4),2,IF(OR(L188=Локализация!$C$120,L188=3),0,IF(OR(L188=Локализация!$C$121,L188=2),-1,IF(OR(L188=Локализация!$C$122,L188=1),-2)))))</f>
        <v>0</v>
      </c>
      <c r="AH188" t="b">
        <f>IF(OR(M188=Локализация!$C$124,M188=5),-2,IF(OR(M188=Локализация!$C$125,M188=4),-1,IF(OR(M188=Локализация!$C$126,M188=3),0,IF(OR(M188=Локализация!$C$127,M188=2),2,IF(OR(M188=Локализация!$C$128,M188=1),4)))))</f>
        <v>0</v>
      </c>
      <c r="AI188" t="b">
        <f>IF(OR(N188=Локализация!$C$118,N188=5),4,IF(OR(N188=Локализация!$C$119,N188=4),2,IF(OR(N188=Локализация!$C$120,N188=3),0,IF(OR(N188=Локализация!$C$121,N188=2),-1,IF(OR(N188=Локализация!$C$122,N188=1),-2)))))</f>
        <v>0</v>
      </c>
      <c r="AJ188" t="b">
        <f>IF(OR(O188=Локализация!$C$124,O188=5),-2,IF(OR(O188=Локализация!$C$125,O188=4),-1,IF(OR(O188=Локализация!$C$126,O188=3),0,IF(OR(O188=Локализация!$C$127,O188=2),2,IF(OR(O188=Локализация!$C$128,O188=1),4)))))</f>
        <v>0</v>
      </c>
      <c r="AK188" t="b">
        <f>IF(OR(P188=Локализация!$C$118,P188=5),4,IF(OR(P188=Локализация!$C$119,P188=4),2,IF(OR(P188=Локализация!$C$120,P188=3),0,IF(OR(P188=Локализация!$C$121,P188=2),-1,IF(OR(P188=Локализация!$C$122,P188=1),-2)))))</f>
        <v>0</v>
      </c>
      <c r="AL188" t="b">
        <f>IF(OR(Q188=Локализация!$C$124,Q188=5),-2,IF(OR(Q188=Локализация!$C$125,Q188=4),-1,IF(OR(Q188=Локализация!$C$126,Q188=3),0,IF(OR(Q188=Локализация!$C$127,Q188=2),2,IF(OR(Q188=Локализация!$C$128,Q188=1),4)))))</f>
        <v>0</v>
      </c>
      <c r="AM188" t="b">
        <f>IF(OR(R188=Локализация!$C$118,R188=5),4,IF(OR(R188=Локализация!$C$119,R188=4),2,IF(OR(R188=Локализация!$C$120,R188=3),0,IF(OR(R188=Локализация!$C$121,R188=2),-1,IF(OR(R188=Локализация!$C$122,R188=1),-2)))))</f>
        <v>0</v>
      </c>
      <c r="AN188" t="b">
        <f>IF(OR(S188=Локализация!$C$124,S188=5),-2,IF(OR(S188=Локализация!$C$125,S188=4),-1,IF(OR(S188=Локализация!$C$126,S188=3),0,IF(OR(S188=Локализация!$C$127,S188=2),2,IF(OR(S188=Локализация!$C$128,S188=1),4)))))</f>
        <v>0</v>
      </c>
      <c r="AO188" t="b">
        <f>IF(OR(T188=Локализация!$C$118,T188=5),4,IF(OR(T188=Локализация!$C$119,T188=4),2,IF(OR(T188=Локализация!$C$120,T188=3),0,IF(OR(T188=Локализация!$C$121,T188=2),-1,IF(OR(T188=Локализация!$C$122,T188=1),-2)))))</f>
        <v>0</v>
      </c>
      <c r="AP188" t="b">
        <f>IF(OR(U188=Локализация!$C$124,U188=5),-2,IF(OR(U188=Локализация!$C$125,U188=4),-1,IF(OR(U188=Локализация!$C$126,U188=3),0,IF(OR(U188=Локализация!$C$127,U188=2),2,IF(OR(U188=Локализация!$C$128,U188=1),4)))))</f>
        <v>0</v>
      </c>
      <c r="AR188" t="str">
        <f>CONCATENATE(W188,X188)</f>
        <v>ЛОЖЬЛОЖЬ</v>
      </c>
      <c r="AS188" t="str">
        <f>CONCATENATE(Y188,Z188)</f>
        <v>ЛОЖЬЛОЖЬ</v>
      </c>
      <c r="AT188" t="str">
        <f>CONCATENATE(AA188,AB188)</f>
        <v>ЛОЖЬЛОЖЬ</v>
      </c>
      <c r="AU188" t="str">
        <f>CONCATENATE(AC188,AD188)</f>
        <v>ЛОЖЬЛОЖЬ</v>
      </c>
      <c r="AV188" t="str">
        <f>CONCATENATE(AE188,AF188)</f>
        <v>ЛОЖЬЛОЖЬ</v>
      </c>
      <c r="AW188" t="str">
        <f>CONCATENATE(AG188,AH188)</f>
        <v>ЛОЖЬЛОЖЬ</v>
      </c>
      <c r="AX188" t="str">
        <f>CONCATENATE(AI188,AJ188)</f>
        <v>ЛОЖЬЛОЖЬ</v>
      </c>
      <c r="AY188" t="str">
        <f>CONCATENATE(AK188,AL188)</f>
        <v>ЛОЖЬЛОЖЬ</v>
      </c>
      <c r="AZ188" t="str">
        <f>CONCATENATE(AM188,AN188)</f>
        <v>ЛОЖЬЛОЖЬ</v>
      </c>
      <c r="BA188" t="str">
        <f>CONCATENATE(AO188,AP188)</f>
        <v>ЛОЖЬЛОЖЬ</v>
      </c>
      <c r="BC188" t="str">
        <f xml:space="preserve"> IF(OR(AR188= "4-2", AR188= "2-1", AR188= "-12", AR188= "-24"),"Q",
  IF(
    OR(AR188= "4-1", AR188= "40", AR188= "42"),"A",
    IF(
      AR188= "44","P",
      IF(OR(AR188= "2-2",AR188="0-2",AR188="-1-2",AR188="-2-2",AR188="-2-1",AR188="-20",AR188="-22" ),"R",
              IF(
                OR(AR188= "24",AR188="04",AR188="-14"),"M",
                IF(
                  OR(AR188= "20",AR188="22",AR188="0-1",AR188="00",AR188="02",AR188="-1-1",AR188="-10"),"I",""
                )
              )
      )
    )
  )
)</f>
        <v/>
      </c>
      <c r="BD188" t="str">
        <f xml:space="preserve"> IF(OR(AS188= "4-2", AS188= "2-1", AS188= "-12", AS188= "-24"),"Q",
  IF(
    OR(AS188= "4-1", AS188= "40", AS188= "42"),"A",
    IF(
      AS188= "44","P",
      IF(OR(AS188= "2-2",AS188="0-2",AS188="-1-2",AS188="-2-2",AS188="-2-1",AS188="-20",AS188="-22" ),"R",
              IF(
                OR(AS188= "24",AS188="04",AS188="-14"),"M",
                IF(
                  OR(AS188= "20",AS188="22",AS188="0-1",AS188="00",AS188="02",AS188="-1-1",AS188="-10"),"I",""
                )
              )
      )
    )
  )
)</f>
        <v/>
      </c>
      <c r="BE188" t="str">
        <f xml:space="preserve"> IF(OR(AT188= "4-2", AT188= "2-1", AT188= "-12", AT188= "-24"),"Q",
  IF(
    OR(AT188= "4-1", AT188= "40", AT188= "42"),"A",
    IF(
      AT188= "44","P",
      IF(OR(AT188= "2-2",AT188="0-2",AT188="-1-2",AT188="-2-2",AT188="-2-1",AT188="-20",AT188="-22" ),"R",
              IF(
                OR(AT188= "24",AT188="04",AT188="-14"),"M",
                IF(
                  OR(AT188= "20",AT188="22",AT188="0-1",AT188="00",AT188="02",AT188="-1-1",AT188="-10"),"I",""
                )
              )
      )
    )
  )
)</f>
        <v/>
      </c>
      <c r="BF188" t="str">
        <f xml:space="preserve"> IF(OR(AU188= "4-2", AU188= "2-1", AU188= "-12", AU188= "-24"),"Q",
  IF(
    OR(AU188= "4-1", AU188= "40", AU188= "42"),"A",
    IF(
      AU188= "44","P",
      IF(OR(AU188= "2-2",AU188="0-2",AU188="-1-2",AU188="-2-2",AU188="-2-1",AU188="-20",AU188="-22" ),"R",
              IF(
                OR(AU188= "24",AU188="04",AU188="-14"),"M",
                IF(
                  OR(AU188= "20",AU188="22",AU188="0-1",AU188="00",AU188="02",AU188="-1-1",AU188="-10"),"I",""
                )
              )
      )
    )
  )
)</f>
        <v/>
      </c>
      <c r="BG188" t="str">
        <f xml:space="preserve"> IF(OR(AV188= "4-2", AV188= "2-1", AV188= "-12", AV188= "-24"),"Q",
  IF(
    OR(AV188= "4-1", AV188= "40", AV188= "42"),"A",
    IF(
      AV188= "44","P",
      IF(OR(AV188= "2-2",AV188="0-2",AV188="-1-2",AV188="-2-2",AV188="-2-1",AV188="-20",AV188="-22" ),"R",
              IF(
                OR(AV188= "24",AV188="04",AV188="-14"),"M",
                IF(
                  OR(AV188= "20",AV188="22",AV188="0-1",AV188="00",AV188="02",AV188="-1-1",AV188="-10"),"I",""
                )
              )
      )
    )
  )
)</f>
        <v/>
      </c>
      <c r="BH188" t="str">
        <f xml:space="preserve"> IF(OR(AW188= "4-2", AW188= "2-1", AW188= "-12", AW188= "-24"),"Q",
  IF(
    OR(AW188= "4-1", AW188= "40", AW188= "42"),"A",
    IF(
      AW188= "44","P",
      IF(OR(AW188= "2-2",AW188="0-2",AW188="-1-2",AW188="-2-2",AW188="-2-1",AW188="-20",AW188="-22" ),"R",
              IF(
                OR(AW188= "24",AW188="04",AW188="-14"),"M",
                IF(
                  OR(AW188= "20",AW188="22",AW188="0-1",AW188="00",AW188="02",AW188="-1-1",AW188="-10"),"I",""
                )
              )
      )
    )
  )
)</f>
        <v/>
      </c>
      <c r="BI188" t="str">
        <f xml:space="preserve"> IF(OR(AX188= "4-2", AX188= "2-1", AX188= "-12", AX188= "-24"),"Q",
  IF(
    OR(AX188= "4-1", AX188= "40", AX188= "42"),"A",
    IF(
      AX188= "44","P",
      IF(OR(AX188= "2-2",AX188="0-2",AX188="-1-2",AX188="-2-2",AX188="-2-1",AX188="-20",AX188="-22" ),"R",
              IF(
                OR(AX188= "24",AX188="04",AX188="-14"),"M",
                IF(
                  OR(AX188= "20",AX188="22",AX188="0-1",AX188="00",AX188="02",AX188="-1-1",AX188="-10"),"I",""
                )
              )
      )
    )
  )
)</f>
        <v/>
      </c>
      <c r="BJ188" t="str">
        <f xml:space="preserve"> IF(OR(AY188= "4-2", AY188= "2-1", AY188= "-12", AY188= "-24"),"Q",
  IF(
    OR(AY188= "4-1", AY188= "40", AY188= "42"),"A",
    IF(
      AY188= "44","P",
      IF(OR(AY188= "2-2",AY188="0-2",AY188="-1-2",AY188="-2-2",AY188="-2-1",AY188="-20",AY188="-22" ),"R",
              IF(
                OR(AY188= "24",AY188="04",AY188="-14"),"M",
                IF(
                  OR(AY188= "20",AY188="22",AY188="0-1",AY188="00",AY188="02",AY188="-1-1",AY188="-10"),"I",""
                )
              )
      )
    )
  )
)</f>
        <v/>
      </c>
      <c r="BK188" t="str">
        <f xml:space="preserve"> IF(OR(AZ188= "4-2", AZ188= "2-1", AZ188= "-12", AZ188= "-24"),"Q",
  IF(
    OR(AZ188= "4-1", AZ188= "40", AZ188= "42"),"A",
    IF(
      AZ188= "44","P",
      IF(OR(AZ188= "2-2",AZ188="0-2",AZ188="-1-2",AZ188="-2-2",AZ188="-2-1",AZ188="-20",AZ188="-22" ),"R",
              IF(
                OR(AZ188= "24",AZ188="04",AZ188="-14"),"M",
                IF(
                  OR(AZ188= "20",AZ188="22",AZ188="0-1",AZ188="00",AZ188="02",AZ188="-1-1",AZ188="-10"),"I",""
                )
              )
      )
    )
  )
)</f>
        <v/>
      </c>
      <c r="BL188" t="str">
        <f xml:space="preserve"> IF(OR(BA188= "4-2", BA188= "2-1", BA188= "-12", BA188= "-24"),"Q",
  IF(
    OR(BA188= "4-1", BA188= "40", BA188= "42"),"A",
    IF(
      BA188= "44","P",
      IF(OR(BA188= "2-2",BA188="0-2",BA188="-1-2",BA188="-2-2",BA188="-2-1",BA188="-20",BA188="-22" ),"R",
              IF(
                OR(BA188= "24",BA188="04",BA188="-14"),"M",
                IF(
                  OR(BA188= "20",BA188="22",BA188="0-1",BA188="00",BA188="02",BA188="-1-1",BA188="-10"),"I",""
                )
              )
      )
    )
  )
)</f>
        <v/>
      </c>
    </row>
    <row r="189" spans="23:64" x14ac:dyDescent="0.25">
      <c r="W189" t="b">
        <f>IF(OR(B189=Локализация!$C$118,B189=5),4,IF(OR(B189=Локализация!$C$119,B189=4),2,IF(OR(B189=Локализация!$C$120,B189=3),0,IF(OR(B189=Локализация!$C$121,B189=2),-1,IF(OR(B189=Локализация!$C$122,B189=1),-2)))))</f>
        <v>0</v>
      </c>
      <c r="X189" t="b">
        <f>IF(OR(C189=Локализация!$C$124,C189=5),-2,IF(OR(C189=Локализация!$C$125,C189=4),-1,IF(OR(C189=Локализация!$C$126,C189=3),0,IF(OR(C189=Локализация!$C$127,C189=2),2,IF(OR(C189=Локализация!$C$128,C189=1),4)))))</f>
        <v>0</v>
      </c>
      <c r="Y189" t="b">
        <f>IF(OR(D189=Локализация!$C$118,D189=5),4,IF(OR(D189=Локализация!$C$119,D189=4),2,IF(OR(D189=Локализация!$C$120,D189=3),0,IF(OR(D189=Локализация!$C$121,D189=2),-1,IF(OR(D189=Локализация!$C$122,D189=1),-2)))))</f>
        <v>0</v>
      </c>
      <c r="Z189" t="b">
        <f>IF(OR(E189=Локализация!$C$124,E189=5),-2,IF(OR(E189=Локализация!$C$125,E189=4),-1,IF(OR(E189=Локализация!$C$126,E189=3),0,IF(OR(E189=Локализация!$C$127,E189=2),2,IF(OR(E189=Локализация!$C$128,E189=1),4)))))</f>
        <v>0</v>
      </c>
      <c r="AA189" t="b">
        <f>IF(OR(F189=Локализация!$C$118,F189=5),4,IF(OR(F189=Локализация!$C$119,F189=4),2,IF(OR(F189=Локализация!$C$120,F189=3),0,IF(OR(F189=Локализация!$C$121,F189=2),-1,IF(OR(F189=Локализация!$C$122,F189=1),-2)))))</f>
        <v>0</v>
      </c>
      <c r="AB189" t="b">
        <f>IF(OR(G189=Локализация!$C$124,G189=5),-2,IF(OR(G189=Локализация!$C$125,G189=4),-1,IF(OR(G189=Локализация!$C$126,G189=3),0,IF(OR(G189=Локализация!$C$127,G189=2),2,IF(OR(G189=Локализация!$C$128,G189=1),4)))))</f>
        <v>0</v>
      </c>
      <c r="AC189" t="b">
        <f>IF(OR(H189=Локализация!$C$118,H189=5),4,IF(OR(H189=Локализация!$C$119,H189=4),2,IF(OR(H189=Локализация!$C$120,H189=3),0,IF(OR(H189=Локализация!$C$121,H189=2),-1,IF(OR(H189=Локализация!$C$122,H189=1),-2)))))</f>
        <v>0</v>
      </c>
      <c r="AD189" t="b">
        <f>IF(OR(I189=Локализация!$C$124,I189=5),-2,IF(OR(I189=Локализация!$C$125,I189=4),-1,IF(OR(I189=Локализация!$C$126,I189=3),0,IF(OR(I189=Локализация!$C$127,I189=2),2,IF(OR(I189=Локализация!$C$128,I189=1),4)))))</f>
        <v>0</v>
      </c>
      <c r="AE189" t="b">
        <f>IF(OR(J189=Локализация!$C$118,J189=5),4,IF(OR(J189=Локализация!$C$119,J189=4),2,IF(OR(J189=Локализация!$C$120,J189=3),0,IF(OR(J189=Локализация!$C$121,J189=2),-1,IF(OR(J189=Локализация!$C$122,J189=1),-2)))))</f>
        <v>0</v>
      </c>
      <c r="AF189" t="b">
        <f>IF(OR(K189=Локализация!$C$124,K189=5),-2,IF(OR(K189=Локализация!$C$125,K189=4),-1,IF(OR(K189=Локализация!$C$126,K189=3),0,IF(OR(K189=Локализация!$C$127,K189=2),2,IF(OR(K189=Локализация!$C$128,K189=1),4)))))</f>
        <v>0</v>
      </c>
      <c r="AG189" t="b">
        <f>IF(OR(L189=Локализация!$C$118,L189=5),4,IF(OR(L189=Локализация!$C$119,L189=4),2,IF(OR(L189=Локализация!$C$120,L189=3),0,IF(OR(L189=Локализация!$C$121,L189=2),-1,IF(OR(L189=Локализация!$C$122,L189=1),-2)))))</f>
        <v>0</v>
      </c>
      <c r="AH189" t="b">
        <f>IF(OR(M189=Локализация!$C$124,M189=5),-2,IF(OR(M189=Локализация!$C$125,M189=4),-1,IF(OR(M189=Локализация!$C$126,M189=3),0,IF(OR(M189=Локализация!$C$127,M189=2),2,IF(OR(M189=Локализация!$C$128,M189=1),4)))))</f>
        <v>0</v>
      </c>
      <c r="AI189" t="b">
        <f>IF(OR(N189=Локализация!$C$118,N189=5),4,IF(OR(N189=Локализация!$C$119,N189=4),2,IF(OR(N189=Локализация!$C$120,N189=3),0,IF(OR(N189=Локализация!$C$121,N189=2),-1,IF(OR(N189=Локализация!$C$122,N189=1),-2)))))</f>
        <v>0</v>
      </c>
      <c r="AJ189" t="b">
        <f>IF(OR(O189=Локализация!$C$124,O189=5),-2,IF(OR(O189=Локализация!$C$125,O189=4),-1,IF(OR(O189=Локализация!$C$126,O189=3),0,IF(OR(O189=Локализация!$C$127,O189=2),2,IF(OR(O189=Локализация!$C$128,O189=1),4)))))</f>
        <v>0</v>
      </c>
      <c r="AK189" t="b">
        <f>IF(OR(P189=Локализация!$C$118,P189=5),4,IF(OR(P189=Локализация!$C$119,P189=4),2,IF(OR(P189=Локализация!$C$120,P189=3),0,IF(OR(P189=Локализация!$C$121,P189=2),-1,IF(OR(P189=Локализация!$C$122,P189=1),-2)))))</f>
        <v>0</v>
      </c>
      <c r="AL189" t="b">
        <f>IF(OR(Q189=Локализация!$C$124,Q189=5),-2,IF(OR(Q189=Локализация!$C$125,Q189=4),-1,IF(OR(Q189=Локализация!$C$126,Q189=3),0,IF(OR(Q189=Локализация!$C$127,Q189=2),2,IF(OR(Q189=Локализация!$C$128,Q189=1),4)))))</f>
        <v>0</v>
      </c>
      <c r="AM189" t="b">
        <f>IF(OR(R189=Локализация!$C$118,R189=5),4,IF(OR(R189=Локализация!$C$119,R189=4),2,IF(OR(R189=Локализация!$C$120,R189=3),0,IF(OR(R189=Локализация!$C$121,R189=2),-1,IF(OR(R189=Локализация!$C$122,R189=1),-2)))))</f>
        <v>0</v>
      </c>
      <c r="AN189" t="b">
        <f>IF(OR(S189=Локализация!$C$124,S189=5),-2,IF(OR(S189=Локализация!$C$125,S189=4),-1,IF(OR(S189=Локализация!$C$126,S189=3),0,IF(OR(S189=Локализация!$C$127,S189=2),2,IF(OR(S189=Локализация!$C$128,S189=1),4)))))</f>
        <v>0</v>
      </c>
      <c r="AO189" t="b">
        <f>IF(OR(T189=Локализация!$C$118,T189=5),4,IF(OR(T189=Локализация!$C$119,T189=4),2,IF(OR(T189=Локализация!$C$120,T189=3),0,IF(OR(T189=Локализация!$C$121,T189=2),-1,IF(OR(T189=Локализация!$C$122,T189=1),-2)))))</f>
        <v>0</v>
      </c>
      <c r="AP189" t="b">
        <f>IF(OR(U189=Локализация!$C$124,U189=5),-2,IF(OR(U189=Локализация!$C$125,U189=4),-1,IF(OR(U189=Локализация!$C$126,U189=3),0,IF(OR(U189=Локализация!$C$127,U189=2),2,IF(OR(U189=Локализация!$C$128,U189=1),4)))))</f>
        <v>0</v>
      </c>
      <c r="AR189" t="str">
        <f>CONCATENATE(W189,X189)</f>
        <v>ЛОЖЬЛОЖЬ</v>
      </c>
      <c r="AS189" t="str">
        <f>CONCATENATE(Y189,Z189)</f>
        <v>ЛОЖЬЛОЖЬ</v>
      </c>
      <c r="AT189" t="str">
        <f>CONCATENATE(AA189,AB189)</f>
        <v>ЛОЖЬЛОЖЬ</v>
      </c>
      <c r="AU189" t="str">
        <f>CONCATENATE(AC189,AD189)</f>
        <v>ЛОЖЬЛОЖЬ</v>
      </c>
      <c r="AV189" t="str">
        <f>CONCATENATE(AE189,AF189)</f>
        <v>ЛОЖЬЛОЖЬ</v>
      </c>
      <c r="AW189" t="str">
        <f>CONCATENATE(AG189,AH189)</f>
        <v>ЛОЖЬЛОЖЬ</v>
      </c>
      <c r="AX189" t="str">
        <f>CONCATENATE(AI189,AJ189)</f>
        <v>ЛОЖЬЛОЖЬ</v>
      </c>
      <c r="AY189" t="str">
        <f>CONCATENATE(AK189,AL189)</f>
        <v>ЛОЖЬЛОЖЬ</v>
      </c>
      <c r="AZ189" t="str">
        <f>CONCATENATE(AM189,AN189)</f>
        <v>ЛОЖЬЛОЖЬ</v>
      </c>
      <c r="BA189" t="str">
        <f>CONCATENATE(AO189,AP189)</f>
        <v>ЛОЖЬЛОЖЬ</v>
      </c>
      <c r="BC189" t="str">
        <f xml:space="preserve"> IF(OR(AR189= "4-2", AR189= "2-1", AR189= "-12", AR189= "-24"),"Q",
  IF(
    OR(AR189= "4-1", AR189= "40", AR189= "42"),"A",
    IF(
      AR189= "44","P",
      IF(OR(AR189= "2-2",AR189="0-2",AR189="-1-2",AR189="-2-2",AR189="-2-1",AR189="-20",AR189="-22" ),"R",
              IF(
                OR(AR189= "24",AR189="04",AR189="-14"),"M",
                IF(
                  OR(AR189= "20",AR189="22",AR189="0-1",AR189="00",AR189="02",AR189="-1-1",AR189="-10"),"I",""
                )
              )
      )
    )
  )
)</f>
        <v/>
      </c>
      <c r="BD189" t="str">
        <f xml:space="preserve"> IF(OR(AS189= "4-2", AS189= "2-1", AS189= "-12", AS189= "-24"),"Q",
  IF(
    OR(AS189= "4-1", AS189= "40", AS189= "42"),"A",
    IF(
      AS189= "44","P",
      IF(OR(AS189= "2-2",AS189="0-2",AS189="-1-2",AS189="-2-2",AS189="-2-1",AS189="-20",AS189="-22" ),"R",
              IF(
                OR(AS189= "24",AS189="04",AS189="-14"),"M",
                IF(
                  OR(AS189= "20",AS189="22",AS189="0-1",AS189="00",AS189="02",AS189="-1-1",AS189="-10"),"I",""
                )
              )
      )
    )
  )
)</f>
        <v/>
      </c>
      <c r="BE189" t="str">
        <f xml:space="preserve"> IF(OR(AT189= "4-2", AT189= "2-1", AT189= "-12", AT189= "-24"),"Q",
  IF(
    OR(AT189= "4-1", AT189= "40", AT189= "42"),"A",
    IF(
      AT189= "44","P",
      IF(OR(AT189= "2-2",AT189="0-2",AT189="-1-2",AT189="-2-2",AT189="-2-1",AT189="-20",AT189="-22" ),"R",
              IF(
                OR(AT189= "24",AT189="04",AT189="-14"),"M",
                IF(
                  OR(AT189= "20",AT189="22",AT189="0-1",AT189="00",AT189="02",AT189="-1-1",AT189="-10"),"I",""
                )
              )
      )
    )
  )
)</f>
        <v/>
      </c>
      <c r="BF189" t="str">
        <f xml:space="preserve"> IF(OR(AU189= "4-2", AU189= "2-1", AU189= "-12", AU189= "-24"),"Q",
  IF(
    OR(AU189= "4-1", AU189= "40", AU189= "42"),"A",
    IF(
      AU189= "44","P",
      IF(OR(AU189= "2-2",AU189="0-2",AU189="-1-2",AU189="-2-2",AU189="-2-1",AU189="-20",AU189="-22" ),"R",
              IF(
                OR(AU189= "24",AU189="04",AU189="-14"),"M",
                IF(
                  OR(AU189= "20",AU189="22",AU189="0-1",AU189="00",AU189="02",AU189="-1-1",AU189="-10"),"I",""
                )
              )
      )
    )
  )
)</f>
        <v/>
      </c>
      <c r="BG189" t="str">
        <f xml:space="preserve"> IF(OR(AV189= "4-2", AV189= "2-1", AV189= "-12", AV189= "-24"),"Q",
  IF(
    OR(AV189= "4-1", AV189= "40", AV189= "42"),"A",
    IF(
      AV189= "44","P",
      IF(OR(AV189= "2-2",AV189="0-2",AV189="-1-2",AV189="-2-2",AV189="-2-1",AV189="-20",AV189="-22" ),"R",
              IF(
                OR(AV189= "24",AV189="04",AV189="-14"),"M",
                IF(
                  OR(AV189= "20",AV189="22",AV189="0-1",AV189="00",AV189="02",AV189="-1-1",AV189="-10"),"I",""
                )
              )
      )
    )
  )
)</f>
        <v/>
      </c>
      <c r="BH189" t="str">
        <f xml:space="preserve"> IF(OR(AW189= "4-2", AW189= "2-1", AW189= "-12", AW189= "-24"),"Q",
  IF(
    OR(AW189= "4-1", AW189= "40", AW189= "42"),"A",
    IF(
      AW189= "44","P",
      IF(OR(AW189= "2-2",AW189="0-2",AW189="-1-2",AW189="-2-2",AW189="-2-1",AW189="-20",AW189="-22" ),"R",
              IF(
                OR(AW189= "24",AW189="04",AW189="-14"),"M",
                IF(
                  OR(AW189= "20",AW189="22",AW189="0-1",AW189="00",AW189="02",AW189="-1-1",AW189="-10"),"I",""
                )
              )
      )
    )
  )
)</f>
        <v/>
      </c>
      <c r="BI189" t="str">
        <f xml:space="preserve"> IF(OR(AX189= "4-2", AX189= "2-1", AX189= "-12", AX189= "-24"),"Q",
  IF(
    OR(AX189= "4-1", AX189= "40", AX189= "42"),"A",
    IF(
      AX189= "44","P",
      IF(OR(AX189= "2-2",AX189="0-2",AX189="-1-2",AX189="-2-2",AX189="-2-1",AX189="-20",AX189="-22" ),"R",
              IF(
                OR(AX189= "24",AX189="04",AX189="-14"),"M",
                IF(
                  OR(AX189= "20",AX189="22",AX189="0-1",AX189="00",AX189="02",AX189="-1-1",AX189="-10"),"I",""
                )
              )
      )
    )
  )
)</f>
        <v/>
      </c>
      <c r="BJ189" t="str">
        <f xml:space="preserve"> IF(OR(AY189= "4-2", AY189= "2-1", AY189= "-12", AY189= "-24"),"Q",
  IF(
    OR(AY189= "4-1", AY189= "40", AY189= "42"),"A",
    IF(
      AY189= "44","P",
      IF(OR(AY189= "2-2",AY189="0-2",AY189="-1-2",AY189="-2-2",AY189="-2-1",AY189="-20",AY189="-22" ),"R",
              IF(
                OR(AY189= "24",AY189="04",AY189="-14"),"M",
                IF(
                  OR(AY189= "20",AY189="22",AY189="0-1",AY189="00",AY189="02",AY189="-1-1",AY189="-10"),"I",""
                )
              )
      )
    )
  )
)</f>
        <v/>
      </c>
      <c r="BK189" t="str">
        <f xml:space="preserve"> IF(OR(AZ189= "4-2", AZ189= "2-1", AZ189= "-12", AZ189= "-24"),"Q",
  IF(
    OR(AZ189= "4-1", AZ189= "40", AZ189= "42"),"A",
    IF(
      AZ189= "44","P",
      IF(OR(AZ189= "2-2",AZ189="0-2",AZ189="-1-2",AZ189="-2-2",AZ189="-2-1",AZ189="-20",AZ189="-22" ),"R",
              IF(
                OR(AZ189= "24",AZ189="04",AZ189="-14"),"M",
                IF(
                  OR(AZ189= "20",AZ189="22",AZ189="0-1",AZ189="00",AZ189="02",AZ189="-1-1",AZ189="-10"),"I",""
                )
              )
      )
    )
  )
)</f>
        <v/>
      </c>
      <c r="BL189" t="str">
        <f xml:space="preserve"> IF(OR(BA189= "4-2", BA189= "2-1", BA189= "-12", BA189= "-24"),"Q",
  IF(
    OR(BA189= "4-1", BA189= "40", BA189= "42"),"A",
    IF(
      BA189= "44","P",
      IF(OR(BA189= "2-2",BA189="0-2",BA189="-1-2",BA189="-2-2",BA189="-2-1",BA189="-20",BA189="-22" ),"R",
              IF(
                OR(BA189= "24",BA189="04",BA189="-14"),"M",
                IF(
                  OR(BA189= "20",BA189="22",BA189="0-1",BA189="00",BA189="02",BA189="-1-1",BA189="-10"),"I",""
                )
              )
      )
    )
  )
)</f>
        <v/>
      </c>
    </row>
    <row r="190" spans="23:64" x14ac:dyDescent="0.25">
      <c r="W190" t="b">
        <f>IF(OR(B190=Локализация!$C$118,B190=5),4,IF(OR(B190=Локализация!$C$119,B190=4),2,IF(OR(B190=Локализация!$C$120,B190=3),0,IF(OR(B190=Локализация!$C$121,B190=2),-1,IF(OR(B190=Локализация!$C$122,B190=1),-2)))))</f>
        <v>0</v>
      </c>
      <c r="X190" t="b">
        <f>IF(OR(C190=Локализация!$C$124,C190=5),-2,IF(OR(C190=Локализация!$C$125,C190=4),-1,IF(OR(C190=Локализация!$C$126,C190=3),0,IF(OR(C190=Локализация!$C$127,C190=2),2,IF(OR(C190=Локализация!$C$128,C190=1),4)))))</f>
        <v>0</v>
      </c>
      <c r="Y190" t="b">
        <f>IF(OR(D190=Локализация!$C$118,D190=5),4,IF(OR(D190=Локализация!$C$119,D190=4),2,IF(OR(D190=Локализация!$C$120,D190=3),0,IF(OR(D190=Локализация!$C$121,D190=2),-1,IF(OR(D190=Локализация!$C$122,D190=1),-2)))))</f>
        <v>0</v>
      </c>
      <c r="Z190" t="b">
        <f>IF(OR(E190=Локализация!$C$124,E190=5),-2,IF(OR(E190=Локализация!$C$125,E190=4),-1,IF(OR(E190=Локализация!$C$126,E190=3),0,IF(OR(E190=Локализация!$C$127,E190=2),2,IF(OR(E190=Локализация!$C$128,E190=1),4)))))</f>
        <v>0</v>
      </c>
      <c r="AA190" t="b">
        <f>IF(OR(F190=Локализация!$C$118,F190=5),4,IF(OR(F190=Локализация!$C$119,F190=4),2,IF(OR(F190=Локализация!$C$120,F190=3),0,IF(OR(F190=Локализация!$C$121,F190=2),-1,IF(OR(F190=Локализация!$C$122,F190=1),-2)))))</f>
        <v>0</v>
      </c>
      <c r="AB190" t="b">
        <f>IF(OR(G190=Локализация!$C$124,G190=5),-2,IF(OR(G190=Локализация!$C$125,G190=4),-1,IF(OR(G190=Локализация!$C$126,G190=3),0,IF(OR(G190=Локализация!$C$127,G190=2),2,IF(OR(G190=Локализация!$C$128,G190=1),4)))))</f>
        <v>0</v>
      </c>
      <c r="AC190" t="b">
        <f>IF(OR(H190=Локализация!$C$118,H190=5),4,IF(OR(H190=Локализация!$C$119,H190=4),2,IF(OR(H190=Локализация!$C$120,H190=3),0,IF(OR(H190=Локализация!$C$121,H190=2),-1,IF(OR(H190=Локализация!$C$122,H190=1),-2)))))</f>
        <v>0</v>
      </c>
      <c r="AD190" t="b">
        <f>IF(OR(I190=Локализация!$C$124,I190=5),-2,IF(OR(I190=Локализация!$C$125,I190=4),-1,IF(OR(I190=Локализация!$C$126,I190=3),0,IF(OR(I190=Локализация!$C$127,I190=2),2,IF(OR(I190=Локализация!$C$128,I190=1),4)))))</f>
        <v>0</v>
      </c>
      <c r="AE190" t="b">
        <f>IF(OR(J190=Локализация!$C$118,J190=5),4,IF(OR(J190=Локализация!$C$119,J190=4),2,IF(OR(J190=Локализация!$C$120,J190=3),0,IF(OR(J190=Локализация!$C$121,J190=2),-1,IF(OR(J190=Локализация!$C$122,J190=1),-2)))))</f>
        <v>0</v>
      </c>
      <c r="AF190" t="b">
        <f>IF(OR(K190=Локализация!$C$124,K190=5),-2,IF(OR(K190=Локализация!$C$125,K190=4),-1,IF(OR(K190=Локализация!$C$126,K190=3),0,IF(OR(K190=Локализация!$C$127,K190=2),2,IF(OR(K190=Локализация!$C$128,K190=1),4)))))</f>
        <v>0</v>
      </c>
      <c r="AG190" t="b">
        <f>IF(OR(L190=Локализация!$C$118,L190=5),4,IF(OR(L190=Локализация!$C$119,L190=4),2,IF(OR(L190=Локализация!$C$120,L190=3),0,IF(OR(L190=Локализация!$C$121,L190=2),-1,IF(OR(L190=Локализация!$C$122,L190=1),-2)))))</f>
        <v>0</v>
      </c>
      <c r="AH190" t="b">
        <f>IF(OR(M190=Локализация!$C$124,M190=5),-2,IF(OR(M190=Локализация!$C$125,M190=4),-1,IF(OR(M190=Локализация!$C$126,M190=3),0,IF(OR(M190=Локализация!$C$127,M190=2),2,IF(OR(M190=Локализация!$C$128,M190=1),4)))))</f>
        <v>0</v>
      </c>
      <c r="AI190" t="b">
        <f>IF(OR(N190=Локализация!$C$118,N190=5),4,IF(OR(N190=Локализация!$C$119,N190=4),2,IF(OR(N190=Локализация!$C$120,N190=3),0,IF(OR(N190=Локализация!$C$121,N190=2),-1,IF(OR(N190=Локализация!$C$122,N190=1),-2)))))</f>
        <v>0</v>
      </c>
      <c r="AJ190" t="b">
        <f>IF(OR(O190=Локализация!$C$124,O190=5),-2,IF(OR(O190=Локализация!$C$125,O190=4),-1,IF(OR(O190=Локализация!$C$126,O190=3),0,IF(OR(O190=Локализация!$C$127,O190=2),2,IF(OR(O190=Локализация!$C$128,O190=1),4)))))</f>
        <v>0</v>
      </c>
      <c r="AK190" t="b">
        <f>IF(OR(P190=Локализация!$C$118,P190=5),4,IF(OR(P190=Локализация!$C$119,P190=4),2,IF(OR(P190=Локализация!$C$120,P190=3),0,IF(OR(P190=Локализация!$C$121,P190=2),-1,IF(OR(P190=Локализация!$C$122,P190=1),-2)))))</f>
        <v>0</v>
      </c>
      <c r="AL190" t="b">
        <f>IF(OR(Q190=Локализация!$C$124,Q190=5),-2,IF(OR(Q190=Локализация!$C$125,Q190=4),-1,IF(OR(Q190=Локализация!$C$126,Q190=3),0,IF(OR(Q190=Локализация!$C$127,Q190=2),2,IF(OR(Q190=Локализация!$C$128,Q190=1),4)))))</f>
        <v>0</v>
      </c>
      <c r="AM190" t="b">
        <f>IF(OR(R190=Локализация!$C$118,R190=5),4,IF(OR(R190=Локализация!$C$119,R190=4),2,IF(OR(R190=Локализация!$C$120,R190=3),0,IF(OR(R190=Локализация!$C$121,R190=2),-1,IF(OR(R190=Локализация!$C$122,R190=1),-2)))))</f>
        <v>0</v>
      </c>
      <c r="AN190" t="b">
        <f>IF(OR(S190=Локализация!$C$124,S190=5),-2,IF(OR(S190=Локализация!$C$125,S190=4),-1,IF(OR(S190=Локализация!$C$126,S190=3),0,IF(OR(S190=Локализация!$C$127,S190=2),2,IF(OR(S190=Локализация!$C$128,S190=1),4)))))</f>
        <v>0</v>
      </c>
      <c r="AO190" t="b">
        <f>IF(OR(T190=Локализация!$C$118,T190=5),4,IF(OR(T190=Локализация!$C$119,T190=4),2,IF(OR(T190=Локализация!$C$120,T190=3),0,IF(OR(T190=Локализация!$C$121,T190=2),-1,IF(OR(T190=Локализация!$C$122,T190=1),-2)))))</f>
        <v>0</v>
      </c>
      <c r="AP190" t="b">
        <f>IF(OR(U190=Локализация!$C$124,U190=5),-2,IF(OR(U190=Локализация!$C$125,U190=4),-1,IF(OR(U190=Локализация!$C$126,U190=3),0,IF(OR(U190=Локализация!$C$127,U190=2),2,IF(OR(U190=Локализация!$C$128,U190=1),4)))))</f>
        <v>0</v>
      </c>
      <c r="AR190" t="str">
        <f>CONCATENATE(W190,X190)</f>
        <v>ЛОЖЬЛОЖЬ</v>
      </c>
      <c r="AS190" t="str">
        <f>CONCATENATE(Y190,Z190)</f>
        <v>ЛОЖЬЛОЖЬ</v>
      </c>
      <c r="AT190" t="str">
        <f>CONCATENATE(AA190,AB190)</f>
        <v>ЛОЖЬЛОЖЬ</v>
      </c>
      <c r="AU190" t="str">
        <f>CONCATENATE(AC190,AD190)</f>
        <v>ЛОЖЬЛОЖЬ</v>
      </c>
      <c r="AV190" t="str">
        <f>CONCATENATE(AE190,AF190)</f>
        <v>ЛОЖЬЛОЖЬ</v>
      </c>
      <c r="AW190" t="str">
        <f>CONCATENATE(AG190,AH190)</f>
        <v>ЛОЖЬЛОЖЬ</v>
      </c>
      <c r="AX190" t="str">
        <f>CONCATENATE(AI190,AJ190)</f>
        <v>ЛОЖЬЛОЖЬ</v>
      </c>
      <c r="AY190" t="str">
        <f>CONCATENATE(AK190,AL190)</f>
        <v>ЛОЖЬЛОЖЬ</v>
      </c>
      <c r="AZ190" t="str">
        <f>CONCATENATE(AM190,AN190)</f>
        <v>ЛОЖЬЛОЖЬ</v>
      </c>
      <c r="BA190" t="str">
        <f>CONCATENATE(AO190,AP190)</f>
        <v>ЛОЖЬЛОЖЬ</v>
      </c>
      <c r="BC190" t="str">
        <f xml:space="preserve"> IF(OR(AR190= "4-2", AR190= "2-1", AR190= "-12", AR190= "-24"),"Q",
  IF(
    OR(AR190= "4-1", AR190= "40", AR190= "42"),"A",
    IF(
      AR190= "44","P",
      IF(OR(AR190= "2-2",AR190="0-2",AR190="-1-2",AR190="-2-2",AR190="-2-1",AR190="-20",AR190="-22" ),"R",
              IF(
                OR(AR190= "24",AR190="04",AR190="-14"),"M",
                IF(
                  OR(AR190= "20",AR190="22",AR190="0-1",AR190="00",AR190="02",AR190="-1-1",AR190="-10"),"I",""
                )
              )
      )
    )
  )
)</f>
        <v/>
      </c>
      <c r="BD190" t="str">
        <f xml:space="preserve"> IF(OR(AS190= "4-2", AS190= "2-1", AS190= "-12", AS190= "-24"),"Q",
  IF(
    OR(AS190= "4-1", AS190= "40", AS190= "42"),"A",
    IF(
      AS190= "44","P",
      IF(OR(AS190= "2-2",AS190="0-2",AS190="-1-2",AS190="-2-2",AS190="-2-1",AS190="-20",AS190="-22" ),"R",
              IF(
                OR(AS190= "24",AS190="04",AS190="-14"),"M",
                IF(
                  OR(AS190= "20",AS190="22",AS190="0-1",AS190="00",AS190="02",AS190="-1-1",AS190="-10"),"I",""
                )
              )
      )
    )
  )
)</f>
        <v/>
      </c>
      <c r="BE190" t="str">
        <f xml:space="preserve"> IF(OR(AT190= "4-2", AT190= "2-1", AT190= "-12", AT190= "-24"),"Q",
  IF(
    OR(AT190= "4-1", AT190= "40", AT190= "42"),"A",
    IF(
      AT190= "44","P",
      IF(OR(AT190= "2-2",AT190="0-2",AT190="-1-2",AT190="-2-2",AT190="-2-1",AT190="-20",AT190="-22" ),"R",
              IF(
                OR(AT190= "24",AT190="04",AT190="-14"),"M",
                IF(
                  OR(AT190= "20",AT190="22",AT190="0-1",AT190="00",AT190="02",AT190="-1-1",AT190="-10"),"I",""
                )
              )
      )
    )
  )
)</f>
        <v/>
      </c>
      <c r="BF190" t="str">
        <f xml:space="preserve"> IF(OR(AU190= "4-2", AU190= "2-1", AU190= "-12", AU190= "-24"),"Q",
  IF(
    OR(AU190= "4-1", AU190= "40", AU190= "42"),"A",
    IF(
      AU190= "44","P",
      IF(OR(AU190= "2-2",AU190="0-2",AU190="-1-2",AU190="-2-2",AU190="-2-1",AU190="-20",AU190="-22" ),"R",
              IF(
                OR(AU190= "24",AU190="04",AU190="-14"),"M",
                IF(
                  OR(AU190= "20",AU190="22",AU190="0-1",AU190="00",AU190="02",AU190="-1-1",AU190="-10"),"I",""
                )
              )
      )
    )
  )
)</f>
        <v/>
      </c>
      <c r="BG190" t="str">
        <f xml:space="preserve"> IF(OR(AV190= "4-2", AV190= "2-1", AV190= "-12", AV190= "-24"),"Q",
  IF(
    OR(AV190= "4-1", AV190= "40", AV190= "42"),"A",
    IF(
      AV190= "44","P",
      IF(OR(AV190= "2-2",AV190="0-2",AV190="-1-2",AV190="-2-2",AV190="-2-1",AV190="-20",AV190="-22" ),"R",
              IF(
                OR(AV190= "24",AV190="04",AV190="-14"),"M",
                IF(
                  OR(AV190= "20",AV190="22",AV190="0-1",AV190="00",AV190="02",AV190="-1-1",AV190="-10"),"I",""
                )
              )
      )
    )
  )
)</f>
        <v/>
      </c>
      <c r="BH190" t="str">
        <f xml:space="preserve"> IF(OR(AW190= "4-2", AW190= "2-1", AW190= "-12", AW190= "-24"),"Q",
  IF(
    OR(AW190= "4-1", AW190= "40", AW190= "42"),"A",
    IF(
      AW190= "44","P",
      IF(OR(AW190= "2-2",AW190="0-2",AW190="-1-2",AW190="-2-2",AW190="-2-1",AW190="-20",AW190="-22" ),"R",
              IF(
                OR(AW190= "24",AW190="04",AW190="-14"),"M",
                IF(
                  OR(AW190= "20",AW190="22",AW190="0-1",AW190="00",AW190="02",AW190="-1-1",AW190="-10"),"I",""
                )
              )
      )
    )
  )
)</f>
        <v/>
      </c>
      <c r="BI190" t="str">
        <f xml:space="preserve"> IF(OR(AX190= "4-2", AX190= "2-1", AX190= "-12", AX190= "-24"),"Q",
  IF(
    OR(AX190= "4-1", AX190= "40", AX190= "42"),"A",
    IF(
      AX190= "44","P",
      IF(OR(AX190= "2-2",AX190="0-2",AX190="-1-2",AX190="-2-2",AX190="-2-1",AX190="-20",AX190="-22" ),"R",
              IF(
                OR(AX190= "24",AX190="04",AX190="-14"),"M",
                IF(
                  OR(AX190= "20",AX190="22",AX190="0-1",AX190="00",AX190="02",AX190="-1-1",AX190="-10"),"I",""
                )
              )
      )
    )
  )
)</f>
        <v/>
      </c>
      <c r="BJ190" t="str">
        <f xml:space="preserve"> IF(OR(AY190= "4-2", AY190= "2-1", AY190= "-12", AY190= "-24"),"Q",
  IF(
    OR(AY190= "4-1", AY190= "40", AY190= "42"),"A",
    IF(
      AY190= "44","P",
      IF(OR(AY190= "2-2",AY190="0-2",AY190="-1-2",AY190="-2-2",AY190="-2-1",AY190="-20",AY190="-22" ),"R",
              IF(
                OR(AY190= "24",AY190="04",AY190="-14"),"M",
                IF(
                  OR(AY190= "20",AY190="22",AY190="0-1",AY190="00",AY190="02",AY190="-1-1",AY190="-10"),"I",""
                )
              )
      )
    )
  )
)</f>
        <v/>
      </c>
      <c r="BK190" t="str">
        <f xml:space="preserve"> IF(OR(AZ190= "4-2", AZ190= "2-1", AZ190= "-12", AZ190= "-24"),"Q",
  IF(
    OR(AZ190= "4-1", AZ190= "40", AZ190= "42"),"A",
    IF(
      AZ190= "44","P",
      IF(OR(AZ190= "2-2",AZ190="0-2",AZ190="-1-2",AZ190="-2-2",AZ190="-2-1",AZ190="-20",AZ190="-22" ),"R",
              IF(
                OR(AZ190= "24",AZ190="04",AZ190="-14"),"M",
                IF(
                  OR(AZ190= "20",AZ190="22",AZ190="0-1",AZ190="00",AZ190="02",AZ190="-1-1",AZ190="-10"),"I",""
                )
              )
      )
    )
  )
)</f>
        <v/>
      </c>
      <c r="BL190" t="str">
        <f xml:space="preserve"> IF(OR(BA190= "4-2", BA190= "2-1", BA190= "-12", BA190= "-24"),"Q",
  IF(
    OR(BA190= "4-1", BA190= "40", BA190= "42"),"A",
    IF(
      BA190= "44","P",
      IF(OR(BA190= "2-2",BA190="0-2",BA190="-1-2",BA190="-2-2",BA190="-2-1",BA190="-20",BA190="-22" ),"R",
              IF(
                OR(BA190= "24",BA190="04",BA190="-14"),"M",
                IF(
                  OR(BA190= "20",BA190="22",BA190="0-1",BA190="00",BA190="02",BA190="-1-1",BA190="-10"),"I",""
                )
              )
      )
    )
  )
)</f>
        <v/>
      </c>
    </row>
    <row r="191" spans="23:64" x14ac:dyDescent="0.25">
      <c r="W191" t="b">
        <f>IF(OR(B191=Локализация!$C$118,B191=5),4,IF(OR(B191=Локализация!$C$119,B191=4),2,IF(OR(B191=Локализация!$C$120,B191=3),0,IF(OR(B191=Локализация!$C$121,B191=2),-1,IF(OR(B191=Локализация!$C$122,B191=1),-2)))))</f>
        <v>0</v>
      </c>
      <c r="X191" t="b">
        <f>IF(OR(C191=Локализация!$C$124,C191=5),-2,IF(OR(C191=Локализация!$C$125,C191=4),-1,IF(OR(C191=Локализация!$C$126,C191=3),0,IF(OR(C191=Локализация!$C$127,C191=2),2,IF(OR(C191=Локализация!$C$128,C191=1),4)))))</f>
        <v>0</v>
      </c>
      <c r="Y191" t="b">
        <f>IF(OR(D191=Локализация!$C$118,D191=5),4,IF(OR(D191=Локализация!$C$119,D191=4),2,IF(OR(D191=Локализация!$C$120,D191=3),0,IF(OR(D191=Локализация!$C$121,D191=2),-1,IF(OR(D191=Локализация!$C$122,D191=1),-2)))))</f>
        <v>0</v>
      </c>
      <c r="Z191" t="b">
        <f>IF(OR(E191=Локализация!$C$124,E191=5),-2,IF(OR(E191=Локализация!$C$125,E191=4),-1,IF(OR(E191=Локализация!$C$126,E191=3),0,IF(OR(E191=Локализация!$C$127,E191=2),2,IF(OR(E191=Локализация!$C$128,E191=1),4)))))</f>
        <v>0</v>
      </c>
      <c r="AA191" t="b">
        <f>IF(OR(F191=Локализация!$C$118,F191=5),4,IF(OR(F191=Локализация!$C$119,F191=4),2,IF(OR(F191=Локализация!$C$120,F191=3),0,IF(OR(F191=Локализация!$C$121,F191=2),-1,IF(OR(F191=Локализация!$C$122,F191=1),-2)))))</f>
        <v>0</v>
      </c>
      <c r="AB191" t="b">
        <f>IF(OR(G191=Локализация!$C$124,G191=5),-2,IF(OR(G191=Локализация!$C$125,G191=4),-1,IF(OR(G191=Локализация!$C$126,G191=3),0,IF(OR(G191=Локализация!$C$127,G191=2),2,IF(OR(G191=Локализация!$C$128,G191=1),4)))))</f>
        <v>0</v>
      </c>
      <c r="AC191" t="b">
        <f>IF(OR(H191=Локализация!$C$118,H191=5),4,IF(OR(H191=Локализация!$C$119,H191=4),2,IF(OR(H191=Локализация!$C$120,H191=3),0,IF(OR(H191=Локализация!$C$121,H191=2),-1,IF(OR(H191=Локализация!$C$122,H191=1),-2)))))</f>
        <v>0</v>
      </c>
      <c r="AD191" t="b">
        <f>IF(OR(I191=Локализация!$C$124,I191=5),-2,IF(OR(I191=Локализация!$C$125,I191=4),-1,IF(OR(I191=Локализация!$C$126,I191=3),0,IF(OR(I191=Локализация!$C$127,I191=2),2,IF(OR(I191=Локализация!$C$128,I191=1),4)))))</f>
        <v>0</v>
      </c>
      <c r="AE191" t="b">
        <f>IF(OR(J191=Локализация!$C$118,J191=5),4,IF(OR(J191=Локализация!$C$119,J191=4),2,IF(OR(J191=Локализация!$C$120,J191=3),0,IF(OR(J191=Локализация!$C$121,J191=2),-1,IF(OR(J191=Локализация!$C$122,J191=1),-2)))))</f>
        <v>0</v>
      </c>
      <c r="AF191" t="b">
        <f>IF(OR(K191=Локализация!$C$124,K191=5),-2,IF(OR(K191=Локализация!$C$125,K191=4),-1,IF(OR(K191=Локализация!$C$126,K191=3),0,IF(OR(K191=Локализация!$C$127,K191=2),2,IF(OR(K191=Локализация!$C$128,K191=1),4)))))</f>
        <v>0</v>
      </c>
      <c r="AG191" t="b">
        <f>IF(OR(L191=Локализация!$C$118,L191=5),4,IF(OR(L191=Локализация!$C$119,L191=4),2,IF(OR(L191=Локализация!$C$120,L191=3),0,IF(OR(L191=Локализация!$C$121,L191=2),-1,IF(OR(L191=Локализация!$C$122,L191=1),-2)))))</f>
        <v>0</v>
      </c>
      <c r="AH191" t="b">
        <f>IF(OR(M191=Локализация!$C$124,M191=5),-2,IF(OR(M191=Локализация!$C$125,M191=4),-1,IF(OR(M191=Локализация!$C$126,M191=3),0,IF(OR(M191=Локализация!$C$127,M191=2),2,IF(OR(M191=Локализация!$C$128,M191=1),4)))))</f>
        <v>0</v>
      </c>
      <c r="AI191" t="b">
        <f>IF(OR(N191=Локализация!$C$118,N191=5),4,IF(OR(N191=Локализация!$C$119,N191=4),2,IF(OR(N191=Локализация!$C$120,N191=3),0,IF(OR(N191=Локализация!$C$121,N191=2),-1,IF(OR(N191=Локализация!$C$122,N191=1),-2)))))</f>
        <v>0</v>
      </c>
      <c r="AJ191" t="b">
        <f>IF(OR(O191=Локализация!$C$124,O191=5),-2,IF(OR(O191=Локализация!$C$125,O191=4),-1,IF(OR(O191=Локализация!$C$126,O191=3),0,IF(OR(O191=Локализация!$C$127,O191=2),2,IF(OR(O191=Локализация!$C$128,O191=1),4)))))</f>
        <v>0</v>
      </c>
      <c r="AK191" t="b">
        <f>IF(OR(P191=Локализация!$C$118,P191=5),4,IF(OR(P191=Локализация!$C$119,P191=4),2,IF(OR(P191=Локализация!$C$120,P191=3),0,IF(OR(P191=Локализация!$C$121,P191=2),-1,IF(OR(P191=Локализация!$C$122,P191=1),-2)))))</f>
        <v>0</v>
      </c>
      <c r="AL191" t="b">
        <f>IF(OR(Q191=Локализация!$C$124,Q191=5),-2,IF(OR(Q191=Локализация!$C$125,Q191=4),-1,IF(OR(Q191=Локализация!$C$126,Q191=3),0,IF(OR(Q191=Локализация!$C$127,Q191=2),2,IF(OR(Q191=Локализация!$C$128,Q191=1),4)))))</f>
        <v>0</v>
      </c>
      <c r="AM191" t="b">
        <f>IF(OR(R191=Локализация!$C$118,R191=5),4,IF(OR(R191=Локализация!$C$119,R191=4),2,IF(OR(R191=Локализация!$C$120,R191=3),0,IF(OR(R191=Локализация!$C$121,R191=2),-1,IF(OR(R191=Локализация!$C$122,R191=1),-2)))))</f>
        <v>0</v>
      </c>
      <c r="AN191" t="b">
        <f>IF(OR(S191=Локализация!$C$124,S191=5),-2,IF(OR(S191=Локализация!$C$125,S191=4),-1,IF(OR(S191=Локализация!$C$126,S191=3),0,IF(OR(S191=Локализация!$C$127,S191=2),2,IF(OR(S191=Локализация!$C$128,S191=1),4)))))</f>
        <v>0</v>
      </c>
      <c r="AO191" t="b">
        <f>IF(OR(T191=Локализация!$C$118,T191=5),4,IF(OR(T191=Локализация!$C$119,T191=4),2,IF(OR(T191=Локализация!$C$120,T191=3),0,IF(OR(T191=Локализация!$C$121,T191=2),-1,IF(OR(T191=Локализация!$C$122,T191=1),-2)))))</f>
        <v>0</v>
      </c>
      <c r="AP191" t="b">
        <f>IF(OR(U191=Локализация!$C$124,U191=5),-2,IF(OR(U191=Локализация!$C$125,U191=4),-1,IF(OR(U191=Локализация!$C$126,U191=3),0,IF(OR(U191=Локализация!$C$127,U191=2),2,IF(OR(U191=Локализация!$C$128,U191=1),4)))))</f>
        <v>0</v>
      </c>
      <c r="AR191" t="str">
        <f>CONCATENATE(W191,X191)</f>
        <v>ЛОЖЬЛОЖЬ</v>
      </c>
      <c r="AS191" t="str">
        <f>CONCATENATE(Y191,Z191)</f>
        <v>ЛОЖЬЛОЖЬ</v>
      </c>
      <c r="AT191" t="str">
        <f>CONCATENATE(AA191,AB191)</f>
        <v>ЛОЖЬЛОЖЬ</v>
      </c>
      <c r="AU191" t="str">
        <f>CONCATENATE(AC191,AD191)</f>
        <v>ЛОЖЬЛОЖЬ</v>
      </c>
      <c r="AV191" t="str">
        <f>CONCATENATE(AE191,AF191)</f>
        <v>ЛОЖЬЛОЖЬ</v>
      </c>
      <c r="AW191" t="str">
        <f>CONCATENATE(AG191,AH191)</f>
        <v>ЛОЖЬЛОЖЬ</v>
      </c>
      <c r="AX191" t="str">
        <f>CONCATENATE(AI191,AJ191)</f>
        <v>ЛОЖЬЛОЖЬ</v>
      </c>
      <c r="AY191" t="str">
        <f>CONCATENATE(AK191,AL191)</f>
        <v>ЛОЖЬЛОЖЬ</v>
      </c>
      <c r="AZ191" t="str">
        <f>CONCATENATE(AM191,AN191)</f>
        <v>ЛОЖЬЛОЖЬ</v>
      </c>
      <c r="BA191" t="str">
        <f>CONCATENATE(AO191,AP191)</f>
        <v>ЛОЖЬЛОЖЬ</v>
      </c>
      <c r="BC191" t="str">
        <f xml:space="preserve"> IF(OR(AR191= "4-2", AR191= "2-1", AR191= "-12", AR191= "-24"),"Q",
  IF(
    OR(AR191= "4-1", AR191= "40", AR191= "42"),"A",
    IF(
      AR191= "44","P",
      IF(OR(AR191= "2-2",AR191="0-2",AR191="-1-2",AR191="-2-2",AR191="-2-1",AR191="-20",AR191="-22" ),"R",
              IF(
                OR(AR191= "24",AR191="04",AR191="-14"),"M",
                IF(
                  OR(AR191= "20",AR191="22",AR191="0-1",AR191="00",AR191="02",AR191="-1-1",AR191="-10"),"I",""
                )
              )
      )
    )
  )
)</f>
        <v/>
      </c>
      <c r="BD191" t="str">
        <f xml:space="preserve"> IF(OR(AS191= "4-2", AS191= "2-1", AS191= "-12", AS191= "-24"),"Q",
  IF(
    OR(AS191= "4-1", AS191= "40", AS191= "42"),"A",
    IF(
      AS191= "44","P",
      IF(OR(AS191= "2-2",AS191="0-2",AS191="-1-2",AS191="-2-2",AS191="-2-1",AS191="-20",AS191="-22" ),"R",
              IF(
                OR(AS191= "24",AS191="04",AS191="-14"),"M",
                IF(
                  OR(AS191= "20",AS191="22",AS191="0-1",AS191="00",AS191="02",AS191="-1-1",AS191="-10"),"I",""
                )
              )
      )
    )
  )
)</f>
        <v/>
      </c>
      <c r="BE191" t="str">
        <f xml:space="preserve"> IF(OR(AT191= "4-2", AT191= "2-1", AT191= "-12", AT191= "-24"),"Q",
  IF(
    OR(AT191= "4-1", AT191= "40", AT191= "42"),"A",
    IF(
      AT191= "44","P",
      IF(OR(AT191= "2-2",AT191="0-2",AT191="-1-2",AT191="-2-2",AT191="-2-1",AT191="-20",AT191="-22" ),"R",
              IF(
                OR(AT191= "24",AT191="04",AT191="-14"),"M",
                IF(
                  OR(AT191= "20",AT191="22",AT191="0-1",AT191="00",AT191="02",AT191="-1-1",AT191="-10"),"I",""
                )
              )
      )
    )
  )
)</f>
        <v/>
      </c>
      <c r="BF191" t="str">
        <f xml:space="preserve"> IF(OR(AU191= "4-2", AU191= "2-1", AU191= "-12", AU191= "-24"),"Q",
  IF(
    OR(AU191= "4-1", AU191= "40", AU191= "42"),"A",
    IF(
      AU191= "44","P",
      IF(OR(AU191= "2-2",AU191="0-2",AU191="-1-2",AU191="-2-2",AU191="-2-1",AU191="-20",AU191="-22" ),"R",
              IF(
                OR(AU191= "24",AU191="04",AU191="-14"),"M",
                IF(
                  OR(AU191= "20",AU191="22",AU191="0-1",AU191="00",AU191="02",AU191="-1-1",AU191="-10"),"I",""
                )
              )
      )
    )
  )
)</f>
        <v/>
      </c>
      <c r="BG191" t="str">
        <f xml:space="preserve"> IF(OR(AV191= "4-2", AV191= "2-1", AV191= "-12", AV191= "-24"),"Q",
  IF(
    OR(AV191= "4-1", AV191= "40", AV191= "42"),"A",
    IF(
      AV191= "44","P",
      IF(OR(AV191= "2-2",AV191="0-2",AV191="-1-2",AV191="-2-2",AV191="-2-1",AV191="-20",AV191="-22" ),"R",
              IF(
                OR(AV191= "24",AV191="04",AV191="-14"),"M",
                IF(
                  OR(AV191= "20",AV191="22",AV191="0-1",AV191="00",AV191="02",AV191="-1-1",AV191="-10"),"I",""
                )
              )
      )
    )
  )
)</f>
        <v/>
      </c>
      <c r="BH191" t="str">
        <f xml:space="preserve"> IF(OR(AW191= "4-2", AW191= "2-1", AW191= "-12", AW191= "-24"),"Q",
  IF(
    OR(AW191= "4-1", AW191= "40", AW191= "42"),"A",
    IF(
      AW191= "44","P",
      IF(OR(AW191= "2-2",AW191="0-2",AW191="-1-2",AW191="-2-2",AW191="-2-1",AW191="-20",AW191="-22" ),"R",
              IF(
                OR(AW191= "24",AW191="04",AW191="-14"),"M",
                IF(
                  OR(AW191= "20",AW191="22",AW191="0-1",AW191="00",AW191="02",AW191="-1-1",AW191="-10"),"I",""
                )
              )
      )
    )
  )
)</f>
        <v/>
      </c>
      <c r="BI191" t="str">
        <f xml:space="preserve"> IF(OR(AX191= "4-2", AX191= "2-1", AX191= "-12", AX191= "-24"),"Q",
  IF(
    OR(AX191= "4-1", AX191= "40", AX191= "42"),"A",
    IF(
      AX191= "44","P",
      IF(OR(AX191= "2-2",AX191="0-2",AX191="-1-2",AX191="-2-2",AX191="-2-1",AX191="-20",AX191="-22" ),"R",
              IF(
                OR(AX191= "24",AX191="04",AX191="-14"),"M",
                IF(
                  OR(AX191= "20",AX191="22",AX191="0-1",AX191="00",AX191="02",AX191="-1-1",AX191="-10"),"I",""
                )
              )
      )
    )
  )
)</f>
        <v/>
      </c>
      <c r="BJ191" t="str">
        <f xml:space="preserve"> IF(OR(AY191= "4-2", AY191= "2-1", AY191= "-12", AY191= "-24"),"Q",
  IF(
    OR(AY191= "4-1", AY191= "40", AY191= "42"),"A",
    IF(
      AY191= "44","P",
      IF(OR(AY191= "2-2",AY191="0-2",AY191="-1-2",AY191="-2-2",AY191="-2-1",AY191="-20",AY191="-22" ),"R",
              IF(
                OR(AY191= "24",AY191="04",AY191="-14"),"M",
                IF(
                  OR(AY191= "20",AY191="22",AY191="0-1",AY191="00",AY191="02",AY191="-1-1",AY191="-10"),"I",""
                )
              )
      )
    )
  )
)</f>
        <v/>
      </c>
      <c r="BK191" t="str">
        <f xml:space="preserve"> IF(OR(AZ191= "4-2", AZ191= "2-1", AZ191= "-12", AZ191= "-24"),"Q",
  IF(
    OR(AZ191= "4-1", AZ191= "40", AZ191= "42"),"A",
    IF(
      AZ191= "44","P",
      IF(OR(AZ191= "2-2",AZ191="0-2",AZ191="-1-2",AZ191="-2-2",AZ191="-2-1",AZ191="-20",AZ191="-22" ),"R",
              IF(
                OR(AZ191= "24",AZ191="04",AZ191="-14"),"M",
                IF(
                  OR(AZ191= "20",AZ191="22",AZ191="0-1",AZ191="00",AZ191="02",AZ191="-1-1",AZ191="-10"),"I",""
                )
              )
      )
    )
  )
)</f>
        <v/>
      </c>
      <c r="BL191" t="str">
        <f xml:space="preserve"> IF(OR(BA191= "4-2", BA191= "2-1", BA191= "-12", BA191= "-24"),"Q",
  IF(
    OR(BA191= "4-1", BA191= "40", BA191= "42"),"A",
    IF(
      BA191= "44","P",
      IF(OR(BA191= "2-2",BA191="0-2",BA191="-1-2",BA191="-2-2",BA191="-2-1",BA191="-20",BA191="-22" ),"R",
              IF(
                OR(BA191= "24",BA191="04",BA191="-14"),"M",
                IF(
                  OR(BA191= "20",BA191="22",BA191="0-1",BA191="00",BA191="02",BA191="-1-1",BA191="-10"),"I",""
                )
              )
      )
    )
  )
)</f>
        <v/>
      </c>
    </row>
    <row r="192" spans="23:64" x14ac:dyDescent="0.25">
      <c r="W192" t="b">
        <f>IF(OR(B192=Локализация!$C$118,B192=5),4,IF(OR(B192=Локализация!$C$119,B192=4),2,IF(OR(B192=Локализация!$C$120,B192=3),0,IF(OR(B192=Локализация!$C$121,B192=2),-1,IF(OR(B192=Локализация!$C$122,B192=1),-2)))))</f>
        <v>0</v>
      </c>
      <c r="X192" t="b">
        <f>IF(OR(C192=Локализация!$C$124,C192=5),-2,IF(OR(C192=Локализация!$C$125,C192=4),-1,IF(OR(C192=Локализация!$C$126,C192=3),0,IF(OR(C192=Локализация!$C$127,C192=2),2,IF(OR(C192=Локализация!$C$128,C192=1),4)))))</f>
        <v>0</v>
      </c>
      <c r="Y192" t="b">
        <f>IF(OR(D192=Локализация!$C$118,D192=5),4,IF(OR(D192=Локализация!$C$119,D192=4),2,IF(OR(D192=Локализация!$C$120,D192=3),0,IF(OR(D192=Локализация!$C$121,D192=2),-1,IF(OR(D192=Локализация!$C$122,D192=1),-2)))))</f>
        <v>0</v>
      </c>
      <c r="Z192" t="b">
        <f>IF(OR(E192=Локализация!$C$124,E192=5),-2,IF(OR(E192=Локализация!$C$125,E192=4),-1,IF(OR(E192=Локализация!$C$126,E192=3),0,IF(OR(E192=Локализация!$C$127,E192=2),2,IF(OR(E192=Локализация!$C$128,E192=1),4)))))</f>
        <v>0</v>
      </c>
      <c r="AA192" t="b">
        <f>IF(OR(F192=Локализация!$C$118,F192=5),4,IF(OR(F192=Локализация!$C$119,F192=4),2,IF(OR(F192=Локализация!$C$120,F192=3),0,IF(OR(F192=Локализация!$C$121,F192=2),-1,IF(OR(F192=Локализация!$C$122,F192=1),-2)))))</f>
        <v>0</v>
      </c>
      <c r="AB192" t="b">
        <f>IF(OR(G192=Локализация!$C$124,G192=5),-2,IF(OR(G192=Локализация!$C$125,G192=4),-1,IF(OR(G192=Локализация!$C$126,G192=3),0,IF(OR(G192=Локализация!$C$127,G192=2),2,IF(OR(G192=Локализация!$C$128,G192=1),4)))))</f>
        <v>0</v>
      </c>
      <c r="AC192" t="b">
        <f>IF(OR(H192=Локализация!$C$118,H192=5),4,IF(OR(H192=Локализация!$C$119,H192=4),2,IF(OR(H192=Локализация!$C$120,H192=3),0,IF(OR(H192=Локализация!$C$121,H192=2),-1,IF(OR(H192=Локализация!$C$122,H192=1),-2)))))</f>
        <v>0</v>
      </c>
      <c r="AD192" t="b">
        <f>IF(OR(I192=Локализация!$C$124,I192=5),-2,IF(OR(I192=Локализация!$C$125,I192=4),-1,IF(OR(I192=Локализация!$C$126,I192=3),0,IF(OR(I192=Локализация!$C$127,I192=2),2,IF(OR(I192=Локализация!$C$128,I192=1),4)))))</f>
        <v>0</v>
      </c>
      <c r="AE192" t="b">
        <f>IF(OR(J192=Локализация!$C$118,J192=5),4,IF(OR(J192=Локализация!$C$119,J192=4),2,IF(OR(J192=Локализация!$C$120,J192=3),0,IF(OR(J192=Локализация!$C$121,J192=2),-1,IF(OR(J192=Локализация!$C$122,J192=1),-2)))))</f>
        <v>0</v>
      </c>
      <c r="AF192" t="b">
        <f>IF(OR(K192=Локализация!$C$124,K192=5),-2,IF(OR(K192=Локализация!$C$125,K192=4),-1,IF(OR(K192=Локализация!$C$126,K192=3),0,IF(OR(K192=Локализация!$C$127,K192=2),2,IF(OR(K192=Локализация!$C$128,K192=1),4)))))</f>
        <v>0</v>
      </c>
      <c r="AG192" t="b">
        <f>IF(OR(L192=Локализация!$C$118,L192=5),4,IF(OR(L192=Локализация!$C$119,L192=4),2,IF(OR(L192=Локализация!$C$120,L192=3),0,IF(OR(L192=Локализация!$C$121,L192=2),-1,IF(OR(L192=Локализация!$C$122,L192=1),-2)))))</f>
        <v>0</v>
      </c>
      <c r="AH192" t="b">
        <f>IF(OR(M192=Локализация!$C$124,M192=5),-2,IF(OR(M192=Локализация!$C$125,M192=4),-1,IF(OR(M192=Локализация!$C$126,M192=3),0,IF(OR(M192=Локализация!$C$127,M192=2),2,IF(OR(M192=Локализация!$C$128,M192=1),4)))))</f>
        <v>0</v>
      </c>
      <c r="AI192" t="b">
        <f>IF(OR(N192=Локализация!$C$118,N192=5),4,IF(OR(N192=Локализация!$C$119,N192=4),2,IF(OR(N192=Локализация!$C$120,N192=3),0,IF(OR(N192=Локализация!$C$121,N192=2),-1,IF(OR(N192=Локализация!$C$122,N192=1),-2)))))</f>
        <v>0</v>
      </c>
      <c r="AJ192" t="b">
        <f>IF(OR(O192=Локализация!$C$124,O192=5),-2,IF(OR(O192=Локализация!$C$125,O192=4),-1,IF(OR(O192=Локализация!$C$126,O192=3),0,IF(OR(O192=Локализация!$C$127,O192=2),2,IF(OR(O192=Локализация!$C$128,O192=1),4)))))</f>
        <v>0</v>
      </c>
      <c r="AK192" t="b">
        <f>IF(OR(P192=Локализация!$C$118,P192=5),4,IF(OR(P192=Локализация!$C$119,P192=4),2,IF(OR(P192=Локализация!$C$120,P192=3),0,IF(OR(P192=Локализация!$C$121,P192=2),-1,IF(OR(P192=Локализация!$C$122,P192=1),-2)))))</f>
        <v>0</v>
      </c>
      <c r="AL192" t="b">
        <f>IF(OR(Q192=Локализация!$C$124,Q192=5),-2,IF(OR(Q192=Локализация!$C$125,Q192=4),-1,IF(OR(Q192=Локализация!$C$126,Q192=3),0,IF(OR(Q192=Локализация!$C$127,Q192=2),2,IF(OR(Q192=Локализация!$C$128,Q192=1),4)))))</f>
        <v>0</v>
      </c>
      <c r="AM192" t="b">
        <f>IF(OR(R192=Локализация!$C$118,R192=5),4,IF(OR(R192=Локализация!$C$119,R192=4),2,IF(OR(R192=Локализация!$C$120,R192=3),0,IF(OR(R192=Локализация!$C$121,R192=2),-1,IF(OR(R192=Локализация!$C$122,R192=1),-2)))))</f>
        <v>0</v>
      </c>
      <c r="AN192" t="b">
        <f>IF(OR(S192=Локализация!$C$124,S192=5),-2,IF(OR(S192=Локализация!$C$125,S192=4),-1,IF(OR(S192=Локализация!$C$126,S192=3),0,IF(OR(S192=Локализация!$C$127,S192=2),2,IF(OR(S192=Локализация!$C$128,S192=1),4)))))</f>
        <v>0</v>
      </c>
      <c r="AO192" t="b">
        <f>IF(OR(T192=Локализация!$C$118,T192=5),4,IF(OR(T192=Локализация!$C$119,T192=4),2,IF(OR(T192=Локализация!$C$120,T192=3),0,IF(OR(T192=Локализация!$C$121,T192=2),-1,IF(OR(T192=Локализация!$C$122,T192=1),-2)))))</f>
        <v>0</v>
      </c>
      <c r="AP192" t="b">
        <f>IF(OR(U192=Локализация!$C$124,U192=5),-2,IF(OR(U192=Локализация!$C$125,U192=4),-1,IF(OR(U192=Локализация!$C$126,U192=3),0,IF(OR(U192=Локализация!$C$127,U192=2),2,IF(OR(U192=Локализация!$C$128,U192=1),4)))))</f>
        <v>0</v>
      </c>
      <c r="AR192" t="str">
        <f>CONCATENATE(W192,X192)</f>
        <v>ЛОЖЬЛОЖЬ</v>
      </c>
      <c r="AS192" t="str">
        <f>CONCATENATE(Y192,Z192)</f>
        <v>ЛОЖЬЛОЖЬ</v>
      </c>
      <c r="AT192" t="str">
        <f>CONCATENATE(AA192,AB192)</f>
        <v>ЛОЖЬЛОЖЬ</v>
      </c>
      <c r="AU192" t="str">
        <f>CONCATENATE(AC192,AD192)</f>
        <v>ЛОЖЬЛОЖЬ</v>
      </c>
      <c r="AV192" t="str">
        <f>CONCATENATE(AE192,AF192)</f>
        <v>ЛОЖЬЛОЖЬ</v>
      </c>
      <c r="AW192" t="str">
        <f>CONCATENATE(AG192,AH192)</f>
        <v>ЛОЖЬЛОЖЬ</v>
      </c>
      <c r="AX192" t="str">
        <f>CONCATENATE(AI192,AJ192)</f>
        <v>ЛОЖЬЛОЖЬ</v>
      </c>
      <c r="AY192" t="str">
        <f>CONCATENATE(AK192,AL192)</f>
        <v>ЛОЖЬЛОЖЬ</v>
      </c>
      <c r="AZ192" t="str">
        <f>CONCATENATE(AM192,AN192)</f>
        <v>ЛОЖЬЛОЖЬ</v>
      </c>
      <c r="BA192" t="str">
        <f>CONCATENATE(AO192,AP192)</f>
        <v>ЛОЖЬЛОЖЬ</v>
      </c>
      <c r="BC192" t="str">
        <f xml:space="preserve"> IF(OR(AR192= "4-2", AR192= "2-1", AR192= "-12", AR192= "-24"),"Q",
  IF(
    OR(AR192= "4-1", AR192= "40", AR192= "42"),"A",
    IF(
      AR192= "44","P",
      IF(OR(AR192= "2-2",AR192="0-2",AR192="-1-2",AR192="-2-2",AR192="-2-1",AR192="-20",AR192="-22" ),"R",
              IF(
                OR(AR192= "24",AR192="04",AR192="-14"),"M",
                IF(
                  OR(AR192= "20",AR192="22",AR192="0-1",AR192="00",AR192="02",AR192="-1-1",AR192="-10"),"I",""
                )
              )
      )
    )
  )
)</f>
        <v/>
      </c>
      <c r="BD192" t="str">
        <f xml:space="preserve"> IF(OR(AS192= "4-2", AS192= "2-1", AS192= "-12", AS192= "-24"),"Q",
  IF(
    OR(AS192= "4-1", AS192= "40", AS192= "42"),"A",
    IF(
      AS192= "44","P",
      IF(OR(AS192= "2-2",AS192="0-2",AS192="-1-2",AS192="-2-2",AS192="-2-1",AS192="-20",AS192="-22" ),"R",
              IF(
                OR(AS192= "24",AS192="04",AS192="-14"),"M",
                IF(
                  OR(AS192= "20",AS192="22",AS192="0-1",AS192="00",AS192="02",AS192="-1-1",AS192="-10"),"I",""
                )
              )
      )
    )
  )
)</f>
        <v/>
      </c>
      <c r="BE192" t="str">
        <f xml:space="preserve"> IF(OR(AT192= "4-2", AT192= "2-1", AT192= "-12", AT192= "-24"),"Q",
  IF(
    OR(AT192= "4-1", AT192= "40", AT192= "42"),"A",
    IF(
      AT192= "44","P",
      IF(OR(AT192= "2-2",AT192="0-2",AT192="-1-2",AT192="-2-2",AT192="-2-1",AT192="-20",AT192="-22" ),"R",
              IF(
                OR(AT192= "24",AT192="04",AT192="-14"),"M",
                IF(
                  OR(AT192= "20",AT192="22",AT192="0-1",AT192="00",AT192="02",AT192="-1-1",AT192="-10"),"I",""
                )
              )
      )
    )
  )
)</f>
        <v/>
      </c>
      <c r="BF192" t="str">
        <f xml:space="preserve"> IF(OR(AU192= "4-2", AU192= "2-1", AU192= "-12", AU192= "-24"),"Q",
  IF(
    OR(AU192= "4-1", AU192= "40", AU192= "42"),"A",
    IF(
      AU192= "44","P",
      IF(OR(AU192= "2-2",AU192="0-2",AU192="-1-2",AU192="-2-2",AU192="-2-1",AU192="-20",AU192="-22" ),"R",
              IF(
                OR(AU192= "24",AU192="04",AU192="-14"),"M",
                IF(
                  OR(AU192= "20",AU192="22",AU192="0-1",AU192="00",AU192="02",AU192="-1-1",AU192="-10"),"I",""
                )
              )
      )
    )
  )
)</f>
        <v/>
      </c>
      <c r="BG192" t="str">
        <f xml:space="preserve"> IF(OR(AV192= "4-2", AV192= "2-1", AV192= "-12", AV192= "-24"),"Q",
  IF(
    OR(AV192= "4-1", AV192= "40", AV192= "42"),"A",
    IF(
      AV192= "44","P",
      IF(OR(AV192= "2-2",AV192="0-2",AV192="-1-2",AV192="-2-2",AV192="-2-1",AV192="-20",AV192="-22" ),"R",
              IF(
                OR(AV192= "24",AV192="04",AV192="-14"),"M",
                IF(
                  OR(AV192= "20",AV192="22",AV192="0-1",AV192="00",AV192="02",AV192="-1-1",AV192="-10"),"I",""
                )
              )
      )
    )
  )
)</f>
        <v/>
      </c>
      <c r="BH192" t="str">
        <f xml:space="preserve"> IF(OR(AW192= "4-2", AW192= "2-1", AW192= "-12", AW192= "-24"),"Q",
  IF(
    OR(AW192= "4-1", AW192= "40", AW192= "42"),"A",
    IF(
      AW192= "44","P",
      IF(OR(AW192= "2-2",AW192="0-2",AW192="-1-2",AW192="-2-2",AW192="-2-1",AW192="-20",AW192="-22" ),"R",
              IF(
                OR(AW192= "24",AW192="04",AW192="-14"),"M",
                IF(
                  OR(AW192= "20",AW192="22",AW192="0-1",AW192="00",AW192="02",AW192="-1-1",AW192="-10"),"I",""
                )
              )
      )
    )
  )
)</f>
        <v/>
      </c>
      <c r="BI192" t="str">
        <f xml:space="preserve"> IF(OR(AX192= "4-2", AX192= "2-1", AX192= "-12", AX192= "-24"),"Q",
  IF(
    OR(AX192= "4-1", AX192= "40", AX192= "42"),"A",
    IF(
      AX192= "44","P",
      IF(OR(AX192= "2-2",AX192="0-2",AX192="-1-2",AX192="-2-2",AX192="-2-1",AX192="-20",AX192="-22" ),"R",
              IF(
                OR(AX192= "24",AX192="04",AX192="-14"),"M",
                IF(
                  OR(AX192= "20",AX192="22",AX192="0-1",AX192="00",AX192="02",AX192="-1-1",AX192="-10"),"I",""
                )
              )
      )
    )
  )
)</f>
        <v/>
      </c>
      <c r="BJ192" t="str">
        <f xml:space="preserve"> IF(OR(AY192= "4-2", AY192= "2-1", AY192= "-12", AY192= "-24"),"Q",
  IF(
    OR(AY192= "4-1", AY192= "40", AY192= "42"),"A",
    IF(
      AY192= "44","P",
      IF(OR(AY192= "2-2",AY192="0-2",AY192="-1-2",AY192="-2-2",AY192="-2-1",AY192="-20",AY192="-22" ),"R",
              IF(
                OR(AY192= "24",AY192="04",AY192="-14"),"M",
                IF(
                  OR(AY192= "20",AY192="22",AY192="0-1",AY192="00",AY192="02",AY192="-1-1",AY192="-10"),"I",""
                )
              )
      )
    )
  )
)</f>
        <v/>
      </c>
      <c r="BK192" t="str">
        <f xml:space="preserve"> IF(OR(AZ192= "4-2", AZ192= "2-1", AZ192= "-12", AZ192= "-24"),"Q",
  IF(
    OR(AZ192= "4-1", AZ192= "40", AZ192= "42"),"A",
    IF(
      AZ192= "44","P",
      IF(OR(AZ192= "2-2",AZ192="0-2",AZ192="-1-2",AZ192="-2-2",AZ192="-2-1",AZ192="-20",AZ192="-22" ),"R",
              IF(
                OR(AZ192= "24",AZ192="04",AZ192="-14"),"M",
                IF(
                  OR(AZ192= "20",AZ192="22",AZ192="0-1",AZ192="00",AZ192="02",AZ192="-1-1",AZ192="-10"),"I",""
                )
              )
      )
    )
  )
)</f>
        <v/>
      </c>
      <c r="BL192" t="str">
        <f xml:space="preserve"> IF(OR(BA192= "4-2", BA192= "2-1", BA192= "-12", BA192= "-24"),"Q",
  IF(
    OR(BA192= "4-1", BA192= "40", BA192= "42"),"A",
    IF(
      BA192= "44","P",
      IF(OR(BA192= "2-2",BA192="0-2",BA192="-1-2",BA192="-2-2",BA192="-2-1",BA192="-20",BA192="-22" ),"R",
              IF(
                OR(BA192= "24",BA192="04",BA192="-14"),"M",
                IF(
                  OR(BA192= "20",BA192="22",BA192="0-1",BA192="00",BA192="02",BA192="-1-1",BA192="-10"),"I",""
                )
              )
      )
    )
  )
)</f>
        <v/>
      </c>
    </row>
    <row r="193" spans="23:64" x14ac:dyDescent="0.25">
      <c r="W193" t="b">
        <f>IF(OR(B193=Локализация!$C$118,B193=5),4,IF(OR(B193=Локализация!$C$119,B193=4),2,IF(OR(B193=Локализация!$C$120,B193=3),0,IF(OR(B193=Локализация!$C$121,B193=2),-1,IF(OR(B193=Локализация!$C$122,B193=1),-2)))))</f>
        <v>0</v>
      </c>
      <c r="X193" t="b">
        <f>IF(OR(C193=Локализация!$C$124,C193=5),-2,IF(OR(C193=Локализация!$C$125,C193=4),-1,IF(OR(C193=Локализация!$C$126,C193=3),0,IF(OR(C193=Локализация!$C$127,C193=2),2,IF(OR(C193=Локализация!$C$128,C193=1),4)))))</f>
        <v>0</v>
      </c>
      <c r="Y193" t="b">
        <f>IF(OR(D193=Локализация!$C$118,D193=5),4,IF(OR(D193=Локализация!$C$119,D193=4),2,IF(OR(D193=Локализация!$C$120,D193=3),0,IF(OR(D193=Локализация!$C$121,D193=2),-1,IF(OR(D193=Локализация!$C$122,D193=1),-2)))))</f>
        <v>0</v>
      </c>
      <c r="Z193" t="b">
        <f>IF(OR(E193=Локализация!$C$124,E193=5),-2,IF(OR(E193=Локализация!$C$125,E193=4),-1,IF(OR(E193=Локализация!$C$126,E193=3),0,IF(OR(E193=Локализация!$C$127,E193=2),2,IF(OR(E193=Локализация!$C$128,E193=1),4)))))</f>
        <v>0</v>
      </c>
      <c r="AA193" t="b">
        <f>IF(OR(F193=Локализация!$C$118,F193=5),4,IF(OR(F193=Локализация!$C$119,F193=4),2,IF(OR(F193=Локализация!$C$120,F193=3),0,IF(OR(F193=Локализация!$C$121,F193=2),-1,IF(OR(F193=Локализация!$C$122,F193=1),-2)))))</f>
        <v>0</v>
      </c>
      <c r="AB193" t="b">
        <f>IF(OR(G193=Локализация!$C$124,G193=5),-2,IF(OR(G193=Локализация!$C$125,G193=4),-1,IF(OR(G193=Локализация!$C$126,G193=3),0,IF(OR(G193=Локализация!$C$127,G193=2),2,IF(OR(G193=Локализация!$C$128,G193=1),4)))))</f>
        <v>0</v>
      </c>
      <c r="AC193" t="b">
        <f>IF(OR(H193=Локализация!$C$118,H193=5),4,IF(OR(H193=Локализация!$C$119,H193=4),2,IF(OR(H193=Локализация!$C$120,H193=3),0,IF(OR(H193=Локализация!$C$121,H193=2),-1,IF(OR(H193=Локализация!$C$122,H193=1),-2)))))</f>
        <v>0</v>
      </c>
      <c r="AD193" t="b">
        <f>IF(OR(I193=Локализация!$C$124,I193=5),-2,IF(OR(I193=Локализация!$C$125,I193=4),-1,IF(OR(I193=Локализация!$C$126,I193=3),0,IF(OR(I193=Локализация!$C$127,I193=2),2,IF(OR(I193=Локализация!$C$128,I193=1),4)))))</f>
        <v>0</v>
      </c>
      <c r="AE193" t="b">
        <f>IF(OR(J193=Локализация!$C$118,J193=5),4,IF(OR(J193=Локализация!$C$119,J193=4),2,IF(OR(J193=Локализация!$C$120,J193=3),0,IF(OR(J193=Локализация!$C$121,J193=2),-1,IF(OR(J193=Локализация!$C$122,J193=1),-2)))))</f>
        <v>0</v>
      </c>
      <c r="AF193" t="b">
        <f>IF(OR(K193=Локализация!$C$124,K193=5),-2,IF(OR(K193=Локализация!$C$125,K193=4),-1,IF(OR(K193=Локализация!$C$126,K193=3),0,IF(OR(K193=Локализация!$C$127,K193=2),2,IF(OR(K193=Локализация!$C$128,K193=1),4)))))</f>
        <v>0</v>
      </c>
      <c r="AG193" t="b">
        <f>IF(OR(L193=Локализация!$C$118,L193=5),4,IF(OR(L193=Локализация!$C$119,L193=4),2,IF(OR(L193=Локализация!$C$120,L193=3),0,IF(OR(L193=Локализация!$C$121,L193=2),-1,IF(OR(L193=Локализация!$C$122,L193=1),-2)))))</f>
        <v>0</v>
      </c>
      <c r="AH193" t="b">
        <f>IF(OR(M193=Локализация!$C$124,M193=5),-2,IF(OR(M193=Локализация!$C$125,M193=4),-1,IF(OR(M193=Локализация!$C$126,M193=3),0,IF(OR(M193=Локализация!$C$127,M193=2),2,IF(OR(M193=Локализация!$C$128,M193=1),4)))))</f>
        <v>0</v>
      </c>
      <c r="AI193" t="b">
        <f>IF(OR(N193=Локализация!$C$118,N193=5),4,IF(OR(N193=Локализация!$C$119,N193=4),2,IF(OR(N193=Локализация!$C$120,N193=3),0,IF(OR(N193=Локализация!$C$121,N193=2),-1,IF(OR(N193=Локализация!$C$122,N193=1),-2)))))</f>
        <v>0</v>
      </c>
      <c r="AJ193" t="b">
        <f>IF(OR(O193=Локализация!$C$124,O193=5),-2,IF(OR(O193=Локализация!$C$125,O193=4),-1,IF(OR(O193=Локализация!$C$126,O193=3),0,IF(OR(O193=Локализация!$C$127,O193=2),2,IF(OR(O193=Локализация!$C$128,O193=1),4)))))</f>
        <v>0</v>
      </c>
      <c r="AK193" t="b">
        <f>IF(OR(P193=Локализация!$C$118,P193=5),4,IF(OR(P193=Локализация!$C$119,P193=4),2,IF(OR(P193=Локализация!$C$120,P193=3),0,IF(OR(P193=Локализация!$C$121,P193=2),-1,IF(OR(P193=Локализация!$C$122,P193=1),-2)))))</f>
        <v>0</v>
      </c>
      <c r="AL193" t="b">
        <f>IF(OR(Q193=Локализация!$C$124,Q193=5),-2,IF(OR(Q193=Локализация!$C$125,Q193=4),-1,IF(OR(Q193=Локализация!$C$126,Q193=3),0,IF(OR(Q193=Локализация!$C$127,Q193=2),2,IF(OR(Q193=Локализация!$C$128,Q193=1),4)))))</f>
        <v>0</v>
      </c>
      <c r="AM193" t="b">
        <f>IF(OR(R193=Локализация!$C$118,R193=5),4,IF(OR(R193=Локализация!$C$119,R193=4),2,IF(OR(R193=Локализация!$C$120,R193=3),0,IF(OR(R193=Локализация!$C$121,R193=2),-1,IF(OR(R193=Локализация!$C$122,R193=1),-2)))))</f>
        <v>0</v>
      </c>
      <c r="AN193" t="b">
        <f>IF(OR(S193=Локализация!$C$124,S193=5),-2,IF(OR(S193=Локализация!$C$125,S193=4),-1,IF(OR(S193=Локализация!$C$126,S193=3),0,IF(OR(S193=Локализация!$C$127,S193=2),2,IF(OR(S193=Локализация!$C$128,S193=1),4)))))</f>
        <v>0</v>
      </c>
      <c r="AO193" t="b">
        <f>IF(OR(T193=Локализация!$C$118,T193=5),4,IF(OR(T193=Локализация!$C$119,T193=4),2,IF(OR(T193=Локализация!$C$120,T193=3),0,IF(OR(T193=Локализация!$C$121,T193=2),-1,IF(OR(T193=Локализация!$C$122,T193=1),-2)))))</f>
        <v>0</v>
      </c>
      <c r="AP193" t="b">
        <f>IF(OR(U193=Локализация!$C$124,U193=5),-2,IF(OR(U193=Локализация!$C$125,U193=4),-1,IF(OR(U193=Локализация!$C$126,U193=3),0,IF(OR(U193=Локализация!$C$127,U193=2),2,IF(OR(U193=Локализация!$C$128,U193=1),4)))))</f>
        <v>0</v>
      </c>
      <c r="AR193" t="str">
        <f>CONCATENATE(W193,X193)</f>
        <v>ЛОЖЬЛОЖЬ</v>
      </c>
      <c r="AS193" t="str">
        <f>CONCATENATE(Y193,Z193)</f>
        <v>ЛОЖЬЛОЖЬ</v>
      </c>
      <c r="AT193" t="str">
        <f>CONCATENATE(AA193,AB193)</f>
        <v>ЛОЖЬЛОЖЬ</v>
      </c>
      <c r="AU193" t="str">
        <f>CONCATENATE(AC193,AD193)</f>
        <v>ЛОЖЬЛОЖЬ</v>
      </c>
      <c r="AV193" t="str">
        <f>CONCATENATE(AE193,AF193)</f>
        <v>ЛОЖЬЛОЖЬ</v>
      </c>
      <c r="AW193" t="str">
        <f>CONCATENATE(AG193,AH193)</f>
        <v>ЛОЖЬЛОЖЬ</v>
      </c>
      <c r="AX193" t="str">
        <f>CONCATENATE(AI193,AJ193)</f>
        <v>ЛОЖЬЛОЖЬ</v>
      </c>
      <c r="AY193" t="str">
        <f>CONCATENATE(AK193,AL193)</f>
        <v>ЛОЖЬЛОЖЬ</v>
      </c>
      <c r="AZ193" t="str">
        <f>CONCATENATE(AM193,AN193)</f>
        <v>ЛОЖЬЛОЖЬ</v>
      </c>
      <c r="BA193" t="str">
        <f>CONCATENATE(AO193,AP193)</f>
        <v>ЛОЖЬЛОЖЬ</v>
      </c>
      <c r="BC193" t="str">
        <f xml:space="preserve"> IF(OR(AR193= "4-2", AR193= "2-1", AR193= "-12", AR193= "-24"),"Q",
  IF(
    OR(AR193= "4-1", AR193= "40", AR193= "42"),"A",
    IF(
      AR193= "44","P",
      IF(OR(AR193= "2-2",AR193="0-2",AR193="-1-2",AR193="-2-2",AR193="-2-1",AR193="-20",AR193="-22" ),"R",
              IF(
                OR(AR193= "24",AR193="04",AR193="-14"),"M",
                IF(
                  OR(AR193= "20",AR193="22",AR193="0-1",AR193="00",AR193="02",AR193="-1-1",AR193="-10"),"I",""
                )
              )
      )
    )
  )
)</f>
        <v/>
      </c>
      <c r="BD193" t="str">
        <f xml:space="preserve"> IF(OR(AS193= "4-2", AS193= "2-1", AS193= "-12", AS193= "-24"),"Q",
  IF(
    OR(AS193= "4-1", AS193= "40", AS193= "42"),"A",
    IF(
      AS193= "44","P",
      IF(OR(AS193= "2-2",AS193="0-2",AS193="-1-2",AS193="-2-2",AS193="-2-1",AS193="-20",AS193="-22" ),"R",
              IF(
                OR(AS193= "24",AS193="04",AS193="-14"),"M",
                IF(
                  OR(AS193= "20",AS193="22",AS193="0-1",AS193="00",AS193="02",AS193="-1-1",AS193="-10"),"I",""
                )
              )
      )
    )
  )
)</f>
        <v/>
      </c>
      <c r="BE193" t="str">
        <f xml:space="preserve"> IF(OR(AT193= "4-2", AT193= "2-1", AT193= "-12", AT193= "-24"),"Q",
  IF(
    OR(AT193= "4-1", AT193= "40", AT193= "42"),"A",
    IF(
      AT193= "44","P",
      IF(OR(AT193= "2-2",AT193="0-2",AT193="-1-2",AT193="-2-2",AT193="-2-1",AT193="-20",AT193="-22" ),"R",
              IF(
                OR(AT193= "24",AT193="04",AT193="-14"),"M",
                IF(
                  OR(AT193= "20",AT193="22",AT193="0-1",AT193="00",AT193="02",AT193="-1-1",AT193="-10"),"I",""
                )
              )
      )
    )
  )
)</f>
        <v/>
      </c>
      <c r="BF193" t="str">
        <f xml:space="preserve"> IF(OR(AU193= "4-2", AU193= "2-1", AU193= "-12", AU193= "-24"),"Q",
  IF(
    OR(AU193= "4-1", AU193= "40", AU193= "42"),"A",
    IF(
      AU193= "44","P",
      IF(OR(AU193= "2-2",AU193="0-2",AU193="-1-2",AU193="-2-2",AU193="-2-1",AU193="-20",AU193="-22" ),"R",
              IF(
                OR(AU193= "24",AU193="04",AU193="-14"),"M",
                IF(
                  OR(AU193= "20",AU193="22",AU193="0-1",AU193="00",AU193="02",AU193="-1-1",AU193="-10"),"I",""
                )
              )
      )
    )
  )
)</f>
        <v/>
      </c>
      <c r="BG193" t="str">
        <f xml:space="preserve"> IF(OR(AV193= "4-2", AV193= "2-1", AV193= "-12", AV193= "-24"),"Q",
  IF(
    OR(AV193= "4-1", AV193= "40", AV193= "42"),"A",
    IF(
      AV193= "44","P",
      IF(OR(AV193= "2-2",AV193="0-2",AV193="-1-2",AV193="-2-2",AV193="-2-1",AV193="-20",AV193="-22" ),"R",
              IF(
                OR(AV193= "24",AV193="04",AV193="-14"),"M",
                IF(
                  OR(AV193= "20",AV193="22",AV193="0-1",AV193="00",AV193="02",AV193="-1-1",AV193="-10"),"I",""
                )
              )
      )
    )
  )
)</f>
        <v/>
      </c>
      <c r="BH193" t="str">
        <f xml:space="preserve"> IF(OR(AW193= "4-2", AW193= "2-1", AW193= "-12", AW193= "-24"),"Q",
  IF(
    OR(AW193= "4-1", AW193= "40", AW193= "42"),"A",
    IF(
      AW193= "44","P",
      IF(OR(AW193= "2-2",AW193="0-2",AW193="-1-2",AW193="-2-2",AW193="-2-1",AW193="-20",AW193="-22" ),"R",
              IF(
                OR(AW193= "24",AW193="04",AW193="-14"),"M",
                IF(
                  OR(AW193= "20",AW193="22",AW193="0-1",AW193="00",AW193="02",AW193="-1-1",AW193="-10"),"I",""
                )
              )
      )
    )
  )
)</f>
        <v/>
      </c>
      <c r="BI193" t="str">
        <f xml:space="preserve"> IF(OR(AX193= "4-2", AX193= "2-1", AX193= "-12", AX193= "-24"),"Q",
  IF(
    OR(AX193= "4-1", AX193= "40", AX193= "42"),"A",
    IF(
      AX193= "44","P",
      IF(OR(AX193= "2-2",AX193="0-2",AX193="-1-2",AX193="-2-2",AX193="-2-1",AX193="-20",AX193="-22" ),"R",
              IF(
                OR(AX193= "24",AX193="04",AX193="-14"),"M",
                IF(
                  OR(AX193= "20",AX193="22",AX193="0-1",AX193="00",AX193="02",AX193="-1-1",AX193="-10"),"I",""
                )
              )
      )
    )
  )
)</f>
        <v/>
      </c>
      <c r="BJ193" t="str">
        <f xml:space="preserve"> IF(OR(AY193= "4-2", AY193= "2-1", AY193= "-12", AY193= "-24"),"Q",
  IF(
    OR(AY193= "4-1", AY193= "40", AY193= "42"),"A",
    IF(
      AY193= "44","P",
      IF(OR(AY193= "2-2",AY193="0-2",AY193="-1-2",AY193="-2-2",AY193="-2-1",AY193="-20",AY193="-22" ),"R",
              IF(
                OR(AY193= "24",AY193="04",AY193="-14"),"M",
                IF(
                  OR(AY193= "20",AY193="22",AY193="0-1",AY193="00",AY193="02",AY193="-1-1",AY193="-10"),"I",""
                )
              )
      )
    )
  )
)</f>
        <v/>
      </c>
      <c r="BK193" t="str">
        <f xml:space="preserve"> IF(OR(AZ193= "4-2", AZ193= "2-1", AZ193= "-12", AZ193= "-24"),"Q",
  IF(
    OR(AZ193= "4-1", AZ193= "40", AZ193= "42"),"A",
    IF(
      AZ193= "44","P",
      IF(OR(AZ193= "2-2",AZ193="0-2",AZ193="-1-2",AZ193="-2-2",AZ193="-2-1",AZ193="-20",AZ193="-22" ),"R",
              IF(
                OR(AZ193= "24",AZ193="04",AZ193="-14"),"M",
                IF(
                  OR(AZ193= "20",AZ193="22",AZ193="0-1",AZ193="00",AZ193="02",AZ193="-1-1",AZ193="-10"),"I",""
                )
              )
      )
    )
  )
)</f>
        <v/>
      </c>
      <c r="BL193" t="str">
        <f xml:space="preserve"> IF(OR(BA193= "4-2", BA193= "2-1", BA193= "-12", BA193= "-24"),"Q",
  IF(
    OR(BA193= "4-1", BA193= "40", BA193= "42"),"A",
    IF(
      BA193= "44","P",
      IF(OR(BA193= "2-2",BA193="0-2",BA193="-1-2",BA193="-2-2",BA193="-2-1",BA193="-20",BA193="-22" ),"R",
              IF(
                OR(BA193= "24",BA193="04",BA193="-14"),"M",
                IF(
                  OR(BA193= "20",BA193="22",BA193="0-1",BA193="00",BA193="02",BA193="-1-1",BA193="-10"),"I",""
                )
              )
      )
    )
  )
)</f>
        <v/>
      </c>
    </row>
    <row r="194" spans="23:64" x14ac:dyDescent="0.25">
      <c r="W194" t="b">
        <f>IF(OR(B194=Локализация!$C$118,B194=5),4,IF(OR(B194=Локализация!$C$119,B194=4),2,IF(OR(B194=Локализация!$C$120,B194=3),0,IF(OR(B194=Локализация!$C$121,B194=2),-1,IF(OR(B194=Локализация!$C$122,B194=1),-2)))))</f>
        <v>0</v>
      </c>
      <c r="X194" t="b">
        <f>IF(OR(C194=Локализация!$C$124,C194=5),-2,IF(OR(C194=Локализация!$C$125,C194=4),-1,IF(OR(C194=Локализация!$C$126,C194=3),0,IF(OR(C194=Локализация!$C$127,C194=2),2,IF(OR(C194=Локализация!$C$128,C194=1),4)))))</f>
        <v>0</v>
      </c>
      <c r="Y194" t="b">
        <f>IF(OR(D194=Локализация!$C$118,D194=5),4,IF(OR(D194=Локализация!$C$119,D194=4),2,IF(OR(D194=Локализация!$C$120,D194=3),0,IF(OR(D194=Локализация!$C$121,D194=2),-1,IF(OR(D194=Локализация!$C$122,D194=1),-2)))))</f>
        <v>0</v>
      </c>
      <c r="Z194" t="b">
        <f>IF(OR(E194=Локализация!$C$124,E194=5),-2,IF(OR(E194=Локализация!$C$125,E194=4),-1,IF(OR(E194=Локализация!$C$126,E194=3),0,IF(OR(E194=Локализация!$C$127,E194=2),2,IF(OR(E194=Локализация!$C$128,E194=1),4)))))</f>
        <v>0</v>
      </c>
      <c r="AA194" t="b">
        <f>IF(OR(F194=Локализация!$C$118,F194=5),4,IF(OR(F194=Локализация!$C$119,F194=4),2,IF(OR(F194=Локализация!$C$120,F194=3),0,IF(OR(F194=Локализация!$C$121,F194=2),-1,IF(OR(F194=Локализация!$C$122,F194=1),-2)))))</f>
        <v>0</v>
      </c>
      <c r="AB194" t="b">
        <f>IF(OR(G194=Локализация!$C$124,G194=5),-2,IF(OR(G194=Локализация!$C$125,G194=4),-1,IF(OR(G194=Локализация!$C$126,G194=3),0,IF(OR(G194=Локализация!$C$127,G194=2),2,IF(OR(G194=Локализация!$C$128,G194=1),4)))))</f>
        <v>0</v>
      </c>
      <c r="AC194" t="b">
        <f>IF(OR(H194=Локализация!$C$118,H194=5),4,IF(OR(H194=Локализация!$C$119,H194=4),2,IF(OR(H194=Локализация!$C$120,H194=3),0,IF(OR(H194=Локализация!$C$121,H194=2),-1,IF(OR(H194=Локализация!$C$122,H194=1),-2)))))</f>
        <v>0</v>
      </c>
      <c r="AD194" t="b">
        <f>IF(OR(I194=Локализация!$C$124,I194=5),-2,IF(OR(I194=Локализация!$C$125,I194=4),-1,IF(OR(I194=Локализация!$C$126,I194=3),0,IF(OR(I194=Локализация!$C$127,I194=2),2,IF(OR(I194=Локализация!$C$128,I194=1),4)))))</f>
        <v>0</v>
      </c>
      <c r="AE194" t="b">
        <f>IF(OR(J194=Локализация!$C$118,J194=5),4,IF(OR(J194=Локализация!$C$119,J194=4),2,IF(OR(J194=Локализация!$C$120,J194=3),0,IF(OR(J194=Локализация!$C$121,J194=2),-1,IF(OR(J194=Локализация!$C$122,J194=1),-2)))))</f>
        <v>0</v>
      </c>
      <c r="AF194" t="b">
        <f>IF(OR(K194=Локализация!$C$124,K194=5),-2,IF(OR(K194=Локализация!$C$125,K194=4),-1,IF(OR(K194=Локализация!$C$126,K194=3),0,IF(OR(K194=Локализация!$C$127,K194=2),2,IF(OR(K194=Локализация!$C$128,K194=1),4)))))</f>
        <v>0</v>
      </c>
      <c r="AG194" t="b">
        <f>IF(OR(L194=Локализация!$C$118,L194=5),4,IF(OR(L194=Локализация!$C$119,L194=4),2,IF(OR(L194=Локализация!$C$120,L194=3),0,IF(OR(L194=Локализация!$C$121,L194=2),-1,IF(OR(L194=Локализация!$C$122,L194=1),-2)))))</f>
        <v>0</v>
      </c>
      <c r="AH194" t="b">
        <f>IF(OR(M194=Локализация!$C$124,M194=5),-2,IF(OR(M194=Локализация!$C$125,M194=4),-1,IF(OR(M194=Локализация!$C$126,M194=3),0,IF(OR(M194=Локализация!$C$127,M194=2),2,IF(OR(M194=Локализация!$C$128,M194=1),4)))))</f>
        <v>0</v>
      </c>
      <c r="AI194" t="b">
        <f>IF(OR(N194=Локализация!$C$118,N194=5),4,IF(OR(N194=Локализация!$C$119,N194=4),2,IF(OR(N194=Локализация!$C$120,N194=3),0,IF(OR(N194=Локализация!$C$121,N194=2),-1,IF(OR(N194=Локализация!$C$122,N194=1),-2)))))</f>
        <v>0</v>
      </c>
      <c r="AJ194" t="b">
        <f>IF(OR(O194=Локализация!$C$124,O194=5),-2,IF(OR(O194=Локализация!$C$125,O194=4),-1,IF(OR(O194=Локализация!$C$126,O194=3),0,IF(OR(O194=Локализация!$C$127,O194=2),2,IF(OR(O194=Локализация!$C$128,O194=1),4)))))</f>
        <v>0</v>
      </c>
      <c r="AK194" t="b">
        <f>IF(OR(P194=Локализация!$C$118,P194=5),4,IF(OR(P194=Локализация!$C$119,P194=4),2,IF(OR(P194=Локализация!$C$120,P194=3),0,IF(OR(P194=Локализация!$C$121,P194=2),-1,IF(OR(P194=Локализация!$C$122,P194=1),-2)))))</f>
        <v>0</v>
      </c>
      <c r="AL194" t="b">
        <f>IF(OR(Q194=Локализация!$C$124,Q194=5),-2,IF(OR(Q194=Локализация!$C$125,Q194=4),-1,IF(OR(Q194=Локализация!$C$126,Q194=3),0,IF(OR(Q194=Локализация!$C$127,Q194=2),2,IF(OR(Q194=Локализация!$C$128,Q194=1),4)))))</f>
        <v>0</v>
      </c>
      <c r="AM194" t="b">
        <f>IF(OR(R194=Локализация!$C$118,R194=5),4,IF(OR(R194=Локализация!$C$119,R194=4),2,IF(OR(R194=Локализация!$C$120,R194=3),0,IF(OR(R194=Локализация!$C$121,R194=2),-1,IF(OR(R194=Локализация!$C$122,R194=1),-2)))))</f>
        <v>0</v>
      </c>
      <c r="AN194" t="b">
        <f>IF(OR(S194=Локализация!$C$124,S194=5),-2,IF(OR(S194=Локализация!$C$125,S194=4),-1,IF(OR(S194=Локализация!$C$126,S194=3),0,IF(OR(S194=Локализация!$C$127,S194=2),2,IF(OR(S194=Локализация!$C$128,S194=1),4)))))</f>
        <v>0</v>
      </c>
      <c r="AO194" t="b">
        <f>IF(OR(T194=Локализация!$C$118,T194=5),4,IF(OR(T194=Локализация!$C$119,T194=4),2,IF(OR(T194=Локализация!$C$120,T194=3),0,IF(OR(T194=Локализация!$C$121,T194=2),-1,IF(OR(T194=Локализация!$C$122,T194=1),-2)))))</f>
        <v>0</v>
      </c>
      <c r="AP194" t="b">
        <f>IF(OR(U194=Локализация!$C$124,U194=5),-2,IF(OR(U194=Локализация!$C$125,U194=4),-1,IF(OR(U194=Локализация!$C$126,U194=3),0,IF(OR(U194=Локализация!$C$127,U194=2),2,IF(OR(U194=Локализация!$C$128,U194=1),4)))))</f>
        <v>0</v>
      </c>
      <c r="AR194" t="str">
        <f>CONCATENATE(W194,X194)</f>
        <v>ЛОЖЬЛОЖЬ</v>
      </c>
      <c r="AS194" t="str">
        <f>CONCATENATE(Y194,Z194)</f>
        <v>ЛОЖЬЛОЖЬ</v>
      </c>
      <c r="AT194" t="str">
        <f>CONCATENATE(AA194,AB194)</f>
        <v>ЛОЖЬЛОЖЬ</v>
      </c>
      <c r="AU194" t="str">
        <f>CONCATENATE(AC194,AD194)</f>
        <v>ЛОЖЬЛОЖЬ</v>
      </c>
      <c r="AV194" t="str">
        <f>CONCATENATE(AE194,AF194)</f>
        <v>ЛОЖЬЛОЖЬ</v>
      </c>
      <c r="AW194" t="str">
        <f>CONCATENATE(AG194,AH194)</f>
        <v>ЛОЖЬЛОЖЬ</v>
      </c>
      <c r="AX194" t="str">
        <f>CONCATENATE(AI194,AJ194)</f>
        <v>ЛОЖЬЛОЖЬ</v>
      </c>
      <c r="AY194" t="str">
        <f>CONCATENATE(AK194,AL194)</f>
        <v>ЛОЖЬЛОЖЬ</v>
      </c>
      <c r="AZ194" t="str">
        <f>CONCATENATE(AM194,AN194)</f>
        <v>ЛОЖЬЛОЖЬ</v>
      </c>
      <c r="BA194" t="str">
        <f>CONCATENATE(AO194,AP194)</f>
        <v>ЛОЖЬЛОЖЬ</v>
      </c>
      <c r="BC194" t="str">
        <f xml:space="preserve"> IF(OR(AR194= "4-2", AR194= "2-1", AR194= "-12", AR194= "-24"),"Q",
  IF(
    OR(AR194= "4-1", AR194= "40", AR194= "42"),"A",
    IF(
      AR194= "44","P",
      IF(OR(AR194= "2-2",AR194="0-2",AR194="-1-2",AR194="-2-2",AR194="-2-1",AR194="-20",AR194="-22" ),"R",
              IF(
                OR(AR194= "24",AR194="04",AR194="-14"),"M",
                IF(
                  OR(AR194= "20",AR194="22",AR194="0-1",AR194="00",AR194="02",AR194="-1-1",AR194="-10"),"I",""
                )
              )
      )
    )
  )
)</f>
        <v/>
      </c>
      <c r="BD194" t="str">
        <f xml:space="preserve"> IF(OR(AS194= "4-2", AS194= "2-1", AS194= "-12", AS194= "-24"),"Q",
  IF(
    OR(AS194= "4-1", AS194= "40", AS194= "42"),"A",
    IF(
      AS194= "44","P",
      IF(OR(AS194= "2-2",AS194="0-2",AS194="-1-2",AS194="-2-2",AS194="-2-1",AS194="-20",AS194="-22" ),"R",
              IF(
                OR(AS194= "24",AS194="04",AS194="-14"),"M",
                IF(
                  OR(AS194= "20",AS194="22",AS194="0-1",AS194="00",AS194="02",AS194="-1-1",AS194="-10"),"I",""
                )
              )
      )
    )
  )
)</f>
        <v/>
      </c>
      <c r="BE194" t="str">
        <f xml:space="preserve"> IF(OR(AT194= "4-2", AT194= "2-1", AT194= "-12", AT194= "-24"),"Q",
  IF(
    OR(AT194= "4-1", AT194= "40", AT194= "42"),"A",
    IF(
      AT194= "44","P",
      IF(OR(AT194= "2-2",AT194="0-2",AT194="-1-2",AT194="-2-2",AT194="-2-1",AT194="-20",AT194="-22" ),"R",
              IF(
                OR(AT194= "24",AT194="04",AT194="-14"),"M",
                IF(
                  OR(AT194= "20",AT194="22",AT194="0-1",AT194="00",AT194="02",AT194="-1-1",AT194="-10"),"I",""
                )
              )
      )
    )
  )
)</f>
        <v/>
      </c>
      <c r="BF194" t="str">
        <f xml:space="preserve"> IF(OR(AU194= "4-2", AU194= "2-1", AU194= "-12", AU194= "-24"),"Q",
  IF(
    OR(AU194= "4-1", AU194= "40", AU194= "42"),"A",
    IF(
      AU194= "44","P",
      IF(OR(AU194= "2-2",AU194="0-2",AU194="-1-2",AU194="-2-2",AU194="-2-1",AU194="-20",AU194="-22" ),"R",
              IF(
                OR(AU194= "24",AU194="04",AU194="-14"),"M",
                IF(
                  OR(AU194= "20",AU194="22",AU194="0-1",AU194="00",AU194="02",AU194="-1-1",AU194="-10"),"I",""
                )
              )
      )
    )
  )
)</f>
        <v/>
      </c>
      <c r="BG194" t="str">
        <f xml:space="preserve"> IF(OR(AV194= "4-2", AV194= "2-1", AV194= "-12", AV194= "-24"),"Q",
  IF(
    OR(AV194= "4-1", AV194= "40", AV194= "42"),"A",
    IF(
      AV194= "44","P",
      IF(OR(AV194= "2-2",AV194="0-2",AV194="-1-2",AV194="-2-2",AV194="-2-1",AV194="-20",AV194="-22" ),"R",
              IF(
                OR(AV194= "24",AV194="04",AV194="-14"),"M",
                IF(
                  OR(AV194= "20",AV194="22",AV194="0-1",AV194="00",AV194="02",AV194="-1-1",AV194="-10"),"I",""
                )
              )
      )
    )
  )
)</f>
        <v/>
      </c>
      <c r="BH194" t="str">
        <f xml:space="preserve"> IF(OR(AW194= "4-2", AW194= "2-1", AW194= "-12", AW194= "-24"),"Q",
  IF(
    OR(AW194= "4-1", AW194= "40", AW194= "42"),"A",
    IF(
      AW194= "44","P",
      IF(OR(AW194= "2-2",AW194="0-2",AW194="-1-2",AW194="-2-2",AW194="-2-1",AW194="-20",AW194="-22" ),"R",
              IF(
                OR(AW194= "24",AW194="04",AW194="-14"),"M",
                IF(
                  OR(AW194= "20",AW194="22",AW194="0-1",AW194="00",AW194="02",AW194="-1-1",AW194="-10"),"I",""
                )
              )
      )
    )
  )
)</f>
        <v/>
      </c>
      <c r="BI194" t="str">
        <f xml:space="preserve"> IF(OR(AX194= "4-2", AX194= "2-1", AX194= "-12", AX194= "-24"),"Q",
  IF(
    OR(AX194= "4-1", AX194= "40", AX194= "42"),"A",
    IF(
      AX194= "44","P",
      IF(OR(AX194= "2-2",AX194="0-2",AX194="-1-2",AX194="-2-2",AX194="-2-1",AX194="-20",AX194="-22" ),"R",
              IF(
                OR(AX194= "24",AX194="04",AX194="-14"),"M",
                IF(
                  OR(AX194= "20",AX194="22",AX194="0-1",AX194="00",AX194="02",AX194="-1-1",AX194="-10"),"I",""
                )
              )
      )
    )
  )
)</f>
        <v/>
      </c>
      <c r="BJ194" t="str">
        <f xml:space="preserve"> IF(OR(AY194= "4-2", AY194= "2-1", AY194= "-12", AY194= "-24"),"Q",
  IF(
    OR(AY194= "4-1", AY194= "40", AY194= "42"),"A",
    IF(
      AY194= "44","P",
      IF(OR(AY194= "2-2",AY194="0-2",AY194="-1-2",AY194="-2-2",AY194="-2-1",AY194="-20",AY194="-22" ),"R",
              IF(
                OR(AY194= "24",AY194="04",AY194="-14"),"M",
                IF(
                  OR(AY194= "20",AY194="22",AY194="0-1",AY194="00",AY194="02",AY194="-1-1",AY194="-10"),"I",""
                )
              )
      )
    )
  )
)</f>
        <v/>
      </c>
      <c r="BK194" t="str">
        <f xml:space="preserve"> IF(OR(AZ194= "4-2", AZ194= "2-1", AZ194= "-12", AZ194= "-24"),"Q",
  IF(
    OR(AZ194= "4-1", AZ194= "40", AZ194= "42"),"A",
    IF(
      AZ194= "44","P",
      IF(OR(AZ194= "2-2",AZ194="0-2",AZ194="-1-2",AZ194="-2-2",AZ194="-2-1",AZ194="-20",AZ194="-22" ),"R",
              IF(
                OR(AZ194= "24",AZ194="04",AZ194="-14"),"M",
                IF(
                  OR(AZ194= "20",AZ194="22",AZ194="0-1",AZ194="00",AZ194="02",AZ194="-1-1",AZ194="-10"),"I",""
                )
              )
      )
    )
  )
)</f>
        <v/>
      </c>
      <c r="BL194" t="str">
        <f xml:space="preserve"> IF(OR(BA194= "4-2", BA194= "2-1", BA194= "-12", BA194= "-24"),"Q",
  IF(
    OR(BA194= "4-1", BA194= "40", BA194= "42"),"A",
    IF(
      BA194= "44","P",
      IF(OR(BA194= "2-2",BA194="0-2",BA194="-1-2",BA194="-2-2",BA194="-2-1",BA194="-20",BA194="-22" ),"R",
              IF(
                OR(BA194= "24",BA194="04",BA194="-14"),"M",
                IF(
                  OR(BA194= "20",BA194="22",BA194="0-1",BA194="00",BA194="02",BA194="-1-1",BA194="-10"),"I",""
                )
              )
      )
    )
  )
)</f>
        <v/>
      </c>
    </row>
    <row r="195" spans="23:64" x14ac:dyDescent="0.25">
      <c r="W195" t="b">
        <f>IF(OR(B195=Локализация!$C$118,B195=5),4,IF(OR(B195=Локализация!$C$119,B195=4),2,IF(OR(B195=Локализация!$C$120,B195=3),0,IF(OR(B195=Локализация!$C$121,B195=2),-1,IF(OR(B195=Локализация!$C$122,B195=1),-2)))))</f>
        <v>0</v>
      </c>
      <c r="X195" t="b">
        <f>IF(OR(C195=Локализация!$C$124,C195=5),-2,IF(OR(C195=Локализация!$C$125,C195=4),-1,IF(OR(C195=Локализация!$C$126,C195=3),0,IF(OR(C195=Локализация!$C$127,C195=2),2,IF(OR(C195=Локализация!$C$128,C195=1),4)))))</f>
        <v>0</v>
      </c>
      <c r="Y195" t="b">
        <f>IF(OR(D195=Локализация!$C$118,D195=5),4,IF(OR(D195=Локализация!$C$119,D195=4),2,IF(OR(D195=Локализация!$C$120,D195=3),0,IF(OR(D195=Локализация!$C$121,D195=2),-1,IF(OR(D195=Локализация!$C$122,D195=1),-2)))))</f>
        <v>0</v>
      </c>
      <c r="Z195" t="b">
        <f>IF(OR(E195=Локализация!$C$124,E195=5),-2,IF(OR(E195=Локализация!$C$125,E195=4),-1,IF(OR(E195=Локализация!$C$126,E195=3),0,IF(OR(E195=Локализация!$C$127,E195=2),2,IF(OR(E195=Локализация!$C$128,E195=1),4)))))</f>
        <v>0</v>
      </c>
      <c r="AA195" t="b">
        <f>IF(OR(F195=Локализация!$C$118,F195=5),4,IF(OR(F195=Локализация!$C$119,F195=4),2,IF(OR(F195=Локализация!$C$120,F195=3),0,IF(OR(F195=Локализация!$C$121,F195=2),-1,IF(OR(F195=Локализация!$C$122,F195=1),-2)))))</f>
        <v>0</v>
      </c>
      <c r="AB195" t="b">
        <f>IF(OR(G195=Локализация!$C$124,G195=5),-2,IF(OR(G195=Локализация!$C$125,G195=4),-1,IF(OR(G195=Локализация!$C$126,G195=3),0,IF(OR(G195=Локализация!$C$127,G195=2),2,IF(OR(G195=Локализация!$C$128,G195=1),4)))))</f>
        <v>0</v>
      </c>
      <c r="AC195" t="b">
        <f>IF(OR(H195=Локализация!$C$118,H195=5),4,IF(OR(H195=Локализация!$C$119,H195=4),2,IF(OR(H195=Локализация!$C$120,H195=3),0,IF(OR(H195=Локализация!$C$121,H195=2),-1,IF(OR(H195=Локализация!$C$122,H195=1),-2)))))</f>
        <v>0</v>
      </c>
      <c r="AD195" t="b">
        <f>IF(OR(I195=Локализация!$C$124,I195=5),-2,IF(OR(I195=Локализация!$C$125,I195=4),-1,IF(OR(I195=Локализация!$C$126,I195=3),0,IF(OR(I195=Локализация!$C$127,I195=2),2,IF(OR(I195=Локализация!$C$128,I195=1),4)))))</f>
        <v>0</v>
      </c>
      <c r="AE195" t="b">
        <f>IF(OR(J195=Локализация!$C$118,J195=5),4,IF(OR(J195=Локализация!$C$119,J195=4),2,IF(OR(J195=Локализация!$C$120,J195=3),0,IF(OR(J195=Локализация!$C$121,J195=2),-1,IF(OR(J195=Локализация!$C$122,J195=1),-2)))))</f>
        <v>0</v>
      </c>
      <c r="AF195" t="b">
        <f>IF(OR(K195=Локализация!$C$124,K195=5),-2,IF(OR(K195=Локализация!$C$125,K195=4),-1,IF(OR(K195=Локализация!$C$126,K195=3),0,IF(OR(K195=Локализация!$C$127,K195=2),2,IF(OR(K195=Локализация!$C$128,K195=1),4)))))</f>
        <v>0</v>
      </c>
      <c r="AG195" t="b">
        <f>IF(OR(L195=Локализация!$C$118,L195=5),4,IF(OR(L195=Локализация!$C$119,L195=4),2,IF(OR(L195=Локализация!$C$120,L195=3),0,IF(OR(L195=Локализация!$C$121,L195=2),-1,IF(OR(L195=Локализация!$C$122,L195=1),-2)))))</f>
        <v>0</v>
      </c>
      <c r="AH195" t="b">
        <f>IF(OR(M195=Локализация!$C$124,M195=5),-2,IF(OR(M195=Локализация!$C$125,M195=4),-1,IF(OR(M195=Локализация!$C$126,M195=3),0,IF(OR(M195=Локализация!$C$127,M195=2),2,IF(OR(M195=Локализация!$C$128,M195=1),4)))))</f>
        <v>0</v>
      </c>
      <c r="AI195" t="b">
        <f>IF(OR(N195=Локализация!$C$118,N195=5),4,IF(OR(N195=Локализация!$C$119,N195=4),2,IF(OR(N195=Локализация!$C$120,N195=3),0,IF(OR(N195=Локализация!$C$121,N195=2),-1,IF(OR(N195=Локализация!$C$122,N195=1),-2)))))</f>
        <v>0</v>
      </c>
      <c r="AJ195" t="b">
        <f>IF(OR(O195=Локализация!$C$124,O195=5),-2,IF(OR(O195=Локализация!$C$125,O195=4),-1,IF(OR(O195=Локализация!$C$126,O195=3),0,IF(OR(O195=Локализация!$C$127,O195=2),2,IF(OR(O195=Локализация!$C$128,O195=1),4)))))</f>
        <v>0</v>
      </c>
      <c r="AK195" t="b">
        <f>IF(OR(P195=Локализация!$C$118,P195=5),4,IF(OR(P195=Локализация!$C$119,P195=4),2,IF(OR(P195=Локализация!$C$120,P195=3),0,IF(OR(P195=Локализация!$C$121,P195=2),-1,IF(OR(P195=Локализация!$C$122,P195=1),-2)))))</f>
        <v>0</v>
      </c>
      <c r="AL195" t="b">
        <f>IF(OR(Q195=Локализация!$C$124,Q195=5),-2,IF(OR(Q195=Локализация!$C$125,Q195=4),-1,IF(OR(Q195=Локализация!$C$126,Q195=3),0,IF(OR(Q195=Локализация!$C$127,Q195=2),2,IF(OR(Q195=Локализация!$C$128,Q195=1),4)))))</f>
        <v>0</v>
      </c>
      <c r="AM195" t="b">
        <f>IF(OR(R195=Локализация!$C$118,R195=5),4,IF(OR(R195=Локализация!$C$119,R195=4),2,IF(OR(R195=Локализация!$C$120,R195=3),0,IF(OR(R195=Локализация!$C$121,R195=2),-1,IF(OR(R195=Локализация!$C$122,R195=1),-2)))))</f>
        <v>0</v>
      </c>
      <c r="AN195" t="b">
        <f>IF(OR(S195=Локализация!$C$124,S195=5),-2,IF(OR(S195=Локализация!$C$125,S195=4),-1,IF(OR(S195=Локализация!$C$126,S195=3),0,IF(OR(S195=Локализация!$C$127,S195=2),2,IF(OR(S195=Локализация!$C$128,S195=1),4)))))</f>
        <v>0</v>
      </c>
      <c r="AO195" t="b">
        <f>IF(OR(T195=Локализация!$C$118,T195=5),4,IF(OR(T195=Локализация!$C$119,T195=4),2,IF(OR(T195=Локализация!$C$120,T195=3),0,IF(OR(T195=Локализация!$C$121,T195=2),-1,IF(OR(T195=Локализация!$C$122,T195=1),-2)))))</f>
        <v>0</v>
      </c>
      <c r="AP195" t="b">
        <f>IF(OR(U195=Локализация!$C$124,U195=5),-2,IF(OR(U195=Локализация!$C$125,U195=4),-1,IF(OR(U195=Локализация!$C$126,U195=3),0,IF(OR(U195=Локализация!$C$127,U195=2),2,IF(OR(U195=Локализация!$C$128,U195=1),4)))))</f>
        <v>0</v>
      </c>
      <c r="AR195" t="str">
        <f>CONCATENATE(W195,X195)</f>
        <v>ЛОЖЬЛОЖЬ</v>
      </c>
      <c r="AS195" t="str">
        <f>CONCATENATE(Y195,Z195)</f>
        <v>ЛОЖЬЛОЖЬ</v>
      </c>
      <c r="AT195" t="str">
        <f>CONCATENATE(AA195,AB195)</f>
        <v>ЛОЖЬЛОЖЬ</v>
      </c>
      <c r="AU195" t="str">
        <f>CONCATENATE(AC195,AD195)</f>
        <v>ЛОЖЬЛОЖЬ</v>
      </c>
      <c r="AV195" t="str">
        <f>CONCATENATE(AE195,AF195)</f>
        <v>ЛОЖЬЛОЖЬ</v>
      </c>
      <c r="AW195" t="str">
        <f>CONCATENATE(AG195,AH195)</f>
        <v>ЛОЖЬЛОЖЬ</v>
      </c>
      <c r="AX195" t="str">
        <f>CONCATENATE(AI195,AJ195)</f>
        <v>ЛОЖЬЛОЖЬ</v>
      </c>
      <c r="AY195" t="str">
        <f>CONCATENATE(AK195,AL195)</f>
        <v>ЛОЖЬЛОЖЬ</v>
      </c>
      <c r="AZ195" t="str">
        <f>CONCATENATE(AM195,AN195)</f>
        <v>ЛОЖЬЛОЖЬ</v>
      </c>
      <c r="BA195" t="str">
        <f>CONCATENATE(AO195,AP195)</f>
        <v>ЛОЖЬЛОЖЬ</v>
      </c>
      <c r="BC195" t="str">
        <f xml:space="preserve"> IF(OR(AR195= "4-2", AR195= "2-1", AR195= "-12", AR195= "-24"),"Q",
  IF(
    OR(AR195= "4-1", AR195= "40", AR195= "42"),"A",
    IF(
      AR195= "44","P",
      IF(OR(AR195= "2-2",AR195="0-2",AR195="-1-2",AR195="-2-2",AR195="-2-1",AR195="-20",AR195="-22" ),"R",
              IF(
                OR(AR195= "24",AR195="04",AR195="-14"),"M",
                IF(
                  OR(AR195= "20",AR195="22",AR195="0-1",AR195="00",AR195="02",AR195="-1-1",AR195="-10"),"I",""
                )
              )
      )
    )
  )
)</f>
        <v/>
      </c>
      <c r="BD195" t="str">
        <f xml:space="preserve"> IF(OR(AS195= "4-2", AS195= "2-1", AS195= "-12", AS195= "-24"),"Q",
  IF(
    OR(AS195= "4-1", AS195= "40", AS195= "42"),"A",
    IF(
      AS195= "44","P",
      IF(OR(AS195= "2-2",AS195="0-2",AS195="-1-2",AS195="-2-2",AS195="-2-1",AS195="-20",AS195="-22" ),"R",
              IF(
                OR(AS195= "24",AS195="04",AS195="-14"),"M",
                IF(
                  OR(AS195= "20",AS195="22",AS195="0-1",AS195="00",AS195="02",AS195="-1-1",AS195="-10"),"I",""
                )
              )
      )
    )
  )
)</f>
        <v/>
      </c>
      <c r="BE195" t="str">
        <f xml:space="preserve"> IF(OR(AT195= "4-2", AT195= "2-1", AT195= "-12", AT195= "-24"),"Q",
  IF(
    OR(AT195= "4-1", AT195= "40", AT195= "42"),"A",
    IF(
      AT195= "44","P",
      IF(OR(AT195= "2-2",AT195="0-2",AT195="-1-2",AT195="-2-2",AT195="-2-1",AT195="-20",AT195="-22" ),"R",
              IF(
                OR(AT195= "24",AT195="04",AT195="-14"),"M",
                IF(
                  OR(AT195= "20",AT195="22",AT195="0-1",AT195="00",AT195="02",AT195="-1-1",AT195="-10"),"I",""
                )
              )
      )
    )
  )
)</f>
        <v/>
      </c>
      <c r="BF195" t="str">
        <f xml:space="preserve"> IF(OR(AU195= "4-2", AU195= "2-1", AU195= "-12", AU195= "-24"),"Q",
  IF(
    OR(AU195= "4-1", AU195= "40", AU195= "42"),"A",
    IF(
      AU195= "44","P",
      IF(OR(AU195= "2-2",AU195="0-2",AU195="-1-2",AU195="-2-2",AU195="-2-1",AU195="-20",AU195="-22" ),"R",
              IF(
                OR(AU195= "24",AU195="04",AU195="-14"),"M",
                IF(
                  OR(AU195= "20",AU195="22",AU195="0-1",AU195="00",AU195="02",AU195="-1-1",AU195="-10"),"I",""
                )
              )
      )
    )
  )
)</f>
        <v/>
      </c>
      <c r="BG195" t="str">
        <f xml:space="preserve"> IF(OR(AV195= "4-2", AV195= "2-1", AV195= "-12", AV195= "-24"),"Q",
  IF(
    OR(AV195= "4-1", AV195= "40", AV195= "42"),"A",
    IF(
      AV195= "44","P",
      IF(OR(AV195= "2-2",AV195="0-2",AV195="-1-2",AV195="-2-2",AV195="-2-1",AV195="-20",AV195="-22" ),"R",
              IF(
                OR(AV195= "24",AV195="04",AV195="-14"),"M",
                IF(
                  OR(AV195= "20",AV195="22",AV195="0-1",AV195="00",AV195="02",AV195="-1-1",AV195="-10"),"I",""
                )
              )
      )
    )
  )
)</f>
        <v/>
      </c>
      <c r="BH195" t="str">
        <f xml:space="preserve"> IF(OR(AW195= "4-2", AW195= "2-1", AW195= "-12", AW195= "-24"),"Q",
  IF(
    OR(AW195= "4-1", AW195= "40", AW195= "42"),"A",
    IF(
      AW195= "44","P",
      IF(OR(AW195= "2-2",AW195="0-2",AW195="-1-2",AW195="-2-2",AW195="-2-1",AW195="-20",AW195="-22" ),"R",
              IF(
                OR(AW195= "24",AW195="04",AW195="-14"),"M",
                IF(
                  OR(AW195= "20",AW195="22",AW195="0-1",AW195="00",AW195="02",AW195="-1-1",AW195="-10"),"I",""
                )
              )
      )
    )
  )
)</f>
        <v/>
      </c>
      <c r="BI195" t="str">
        <f xml:space="preserve"> IF(OR(AX195= "4-2", AX195= "2-1", AX195= "-12", AX195= "-24"),"Q",
  IF(
    OR(AX195= "4-1", AX195= "40", AX195= "42"),"A",
    IF(
      AX195= "44","P",
      IF(OR(AX195= "2-2",AX195="0-2",AX195="-1-2",AX195="-2-2",AX195="-2-1",AX195="-20",AX195="-22" ),"R",
              IF(
                OR(AX195= "24",AX195="04",AX195="-14"),"M",
                IF(
                  OR(AX195= "20",AX195="22",AX195="0-1",AX195="00",AX195="02",AX195="-1-1",AX195="-10"),"I",""
                )
              )
      )
    )
  )
)</f>
        <v/>
      </c>
      <c r="BJ195" t="str">
        <f xml:space="preserve"> IF(OR(AY195= "4-2", AY195= "2-1", AY195= "-12", AY195= "-24"),"Q",
  IF(
    OR(AY195= "4-1", AY195= "40", AY195= "42"),"A",
    IF(
      AY195= "44","P",
      IF(OR(AY195= "2-2",AY195="0-2",AY195="-1-2",AY195="-2-2",AY195="-2-1",AY195="-20",AY195="-22" ),"R",
              IF(
                OR(AY195= "24",AY195="04",AY195="-14"),"M",
                IF(
                  OR(AY195= "20",AY195="22",AY195="0-1",AY195="00",AY195="02",AY195="-1-1",AY195="-10"),"I",""
                )
              )
      )
    )
  )
)</f>
        <v/>
      </c>
      <c r="BK195" t="str">
        <f xml:space="preserve"> IF(OR(AZ195= "4-2", AZ195= "2-1", AZ195= "-12", AZ195= "-24"),"Q",
  IF(
    OR(AZ195= "4-1", AZ195= "40", AZ195= "42"),"A",
    IF(
      AZ195= "44","P",
      IF(OR(AZ195= "2-2",AZ195="0-2",AZ195="-1-2",AZ195="-2-2",AZ195="-2-1",AZ195="-20",AZ195="-22" ),"R",
              IF(
                OR(AZ195= "24",AZ195="04",AZ195="-14"),"M",
                IF(
                  OR(AZ195= "20",AZ195="22",AZ195="0-1",AZ195="00",AZ195="02",AZ195="-1-1",AZ195="-10"),"I",""
                )
              )
      )
    )
  )
)</f>
        <v/>
      </c>
      <c r="BL195" t="str">
        <f xml:space="preserve"> IF(OR(BA195= "4-2", BA195= "2-1", BA195= "-12", BA195= "-24"),"Q",
  IF(
    OR(BA195= "4-1", BA195= "40", BA195= "42"),"A",
    IF(
      BA195= "44","P",
      IF(OR(BA195= "2-2",BA195="0-2",BA195="-1-2",BA195="-2-2",BA195="-2-1",BA195="-20",BA195="-22" ),"R",
              IF(
                OR(BA195= "24",BA195="04",BA195="-14"),"M",
                IF(
                  OR(BA195= "20",BA195="22",BA195="0-1",BA195="00",BA195="02",BA195="-1-1",BA195="-10"),"I",""
                )
              )
      )
    )
  )
)</f>
        <v/>
      </c>
    </row>
    <row r="196" spans="23:64" x14ac:dyDescent="0.25">
      <c r="W196" t="b">
        <f>IF(OR(B196=Локализация!$C$118,B196=5),4,IF(OR(B196=Локализация!$C$119,B196=4),2,IF(OR(B196=Локализация!$C$120,B196=3),0,IF(OR(B196=Локализация!$C$121,B196=2),-1,IF(OR(B196=Локализация!$C$122,B196=1),-2)))))</f>
        <v>0</v>
      </c>
      <c r="X196" t="b">
        <f>IF(OR(C196=Локализация!$C$124,C196=5),-2,IF(OR(C196=Локализация!$C$125,C196=4),-1,IF(OR(C196=Локализация!$C$126,C196=3),0,IF(OR(C196=Локализация!$C$127,C196=2),2,IF(OR(C196=Локализация!$C$128,C196=1),4)))))</f>
        <v>0</v>
      </c>
      <c r="Y196" t="b">
        <f>IF(OR(D196=Локализация!$C$118,D196=5),4,IF(OR(D196=Локализация!$C$119,D196=4),2,IF(OR(D196=Локализация!$C$120,D196=3),0,IF(OR(D196=Локализация!$C$121,D196=2),-1,IF(OR(D196=Локализация!$C$122,D196=1),-2)))))</f>
        <v>0</v>
      </c>
      <c r="Z196" t="b">
        <f>IF(OR(E196=Локализация!$C$124,E196=5),-2,IF(OR(E196=Локализация!$C$125,E196=4),-1,IF(OR(E196=Локализация!$C$126,E196=3),0,IF(OR(E196=Локализация!$C$127,E196=2),2,IF(OR(E196=Локализация!$C$128,E196=1),4)))))</f>
        <v>0</v>
      </c>
      <c r="AA196" t="b">
        <f>IF(OR(F196=Локализация!$C$118,F196=5),4,IF(OR(F196=Локализация!$C$119,F196=4),2,IF(OR(F196=Локализация!$C$120,F196=3),0,IF(OR(F196=Локализация!$C$121,F196=2),-1,IF(OR(F196=Локализация!$C$122,F196=1),-2)))))</f>
        <v>0</v>
      </c>
      <c r="AB196" t="b">
        <f>IF(OR(G196=Локализация!$C$124,G196=5),-2,IF(OR(G196=Локализация!$C$125,G196=4),-1,IF(OR(G196=Локализация!$C$126,G196=3),0,IF(OR(G196=Локализация!$C$127,G196=2),2,IF(OR(G196=Локализация!$C$128,G196=1),4)))))</f>
        <v>0</v>
      </c>
      <c r="AC196" t="b">
        <f>IF(OR(H196=Локализация!$C$118,H196=5),4,IF(OR(H196=Локализация!$C$119,H196=4),2,IF(OR(H196=Локализация!$C$120,H196=3),0,IF(OR(H196=Локализация!$C$121,H196=2),-1,IF(OR(H196=Локализация!$C$122,H196=1),-2)))))</f>
        <v>0</v>
      </c>
      <c r="AD196" t="b">
        <f>IF(OR(I196=Локализация!$C$124,I196=5),-2,IF(OR(I196=Локализация!$C$125,I196=4),-1,IF(OR(I196=Локализация!$C$126,I196=3),0,IF(OR(I196=Локализация!$C$127,I196=2),2,IF(OR(I196=Локализация!$C$128,I196=1),4)))))</f>
        <v>0</v>
      </c>
      <c r="AE196" t="b">
        <f>IF(OR(J196=Локализация!$C$118,J196=5),4,IF(OR(J196=Локализация!$C$119,J196=4),2,IF(OR(J196=Локализация!$C$120,J196=3),0,IF(OR(J196=Локализация!$C$121,J196=2),-1,IF(OR(J196=Локализация!$C$122,J196=1),-2)))))</f>
        <v>0</v>
      </c>
      <c r="AF196" t="b">
        <f>IF(OR(K196=Локализация!$C$124,K196=5),-2,IF(OR(K196=Локализация!$C$125,K196=4),-1,IF(OR(K196=Локализация!$C$126,K196=3),0,IF(OR(K196=Локализация!$C$127,K196=2),2,IF(OR(K196=Локализация!$C$128,K196=1),4)))))</f>
        <v>0</v>
      </c>
      <c r="AG196" t="b">
        <f>IF(OR(L196=Локализация!$C$118,L196=5),4,IF(OR(L196=Локализация!$C$119,L196=4),2,IF(OR(L196=Локализация!$C$120,L196=3),0,IF(OR(L196=Локализация!$C$121,L196=2),-1,IF(OR(L196=Локализация!$C$122,L196=1),-2)))))</f>
        <v>0</v>
      </c>
      <c r="AH196" t="b">
        <f>IF(OR(M196=Локализация!$C$124,M196=5),-2,IF(OR(M196=Локализация!$C$125,M196=4),-1,IF(OR(M196=Локализация!$C$126,M196=3),0,IF(OR(M196=Локализация!$C$127,M196=2),2,IF(OR(M196=Локализация!$C$128,M196=1),4)))))</f>
        <v>0</v>
      </c>
      <c r="AI196" t="b">
        <f>IF(OR(N196=Локализация!$C$118,N196=5),4,IF(OR(N196=Локализация!$C$119,N196=4),2,IF(OR(N196=Локализация!$C$120,N196=3),0,IF(OR(N196=Локализация!$C$121,N196=2),-1,IF(OR(N196=Локализация!$C$122,N196=1),-2)))))</f>
        <v>0</v>
      </c>
      <c r="AJ196" t="b">
        <f>IF(OR(O196=Локализация!$C$124,O196=5),-2,IF(OR(O196=Локализация!$C$125,O196=4),-1,IF(OR(O196=Локализация!$C$126,O196=3),0,IF(OR(O196=Локализация!$C$127,O196=2),2,IF(OR(O196=Локализация!$C$128,O196=1),4)))))</f>
        <v>0</v>
      </c>
      <c r="AK196" t="b">
        <f>IF(OR(P196=Локализация!$C$118,P196=5),4,IF(OR(P196=Локализация!$C$119,P196=4),2,IF(OR(P196=Локализация!$C$120,P196=3),0,IF(OR(P196=Локализация!$C$121,P196=2),-1,IF(OR(P196=Локализация!$C$122,P196=1),-2)))))</f>
        <v>0</v>
      </c>
      <c r="AL196" t="b">
        <f>IF(OR(Q196=Локализация!$C$124,Q196=5),-2,IF(OR(Q196=Локализация!$C$125,Q196=4),-1,IF(OR(Q196=Локализация!$C$126,Q196=3),0,IF(OR(Q196=Локализация!$C$127,Q196=2),2,IF(OR(Q196=Локализация!$C$128,Q196=1),4)))))</f>
        <v>0</v>
      </c>
      <c r="AM196" t="b">
        <f>IF(OR(R196=Локализация!$C$118,R196=5),4,IF(OR(R196=Локализация!$C$119,R196=4),2,IF(OR(R196=Локализация!$C$120,R196=3),0,IF(OR(R196=Локализация!$C$121,R196=2),-1,IF(OR(R196=Локализация!$C$122,R196=1),-2)))))</f>
        <v>0</v>
      </c>
      <c r="AN196" t="b">
        <f>IF(OR(S196=Локализация!$C$124,S196=5),-2,IF(OR(S196=Локализация!$C$125,S196=4),-1,IF(OR(S196=Локализация!$C$126,S196=3),0,IF(OR(S196=Локализация!$C$127,S196=2),2,IF(OR(S196=Локализация!$C$128,S196=1),4)))))</f>
        <v>0</v>
      </c>
      <c r="AO196" t="b">
        <f>IF(OR(T196=Локализация!$C$118,T196=5),4,IF(OR(T196=Локализация!$C$119,T196=4),2,IF(OR(T196=Локализация!$C$120,T196=3),0,IF(OR(T196=Локализация!$C$121,T196=2),-1,IF(OR(T196=Локализация!$C$122,T196=1),-2)))))</f>
        <v>0</v>
      </c>
      <c r="AP196" t="b">
        <f>IF(OR(U196=Локализация!$C$124,U196=5),-2,IF(OR(U196=Локализация!$C$125,U196=4),-1,IF(OR(U196=Локализация!$C$126,U196=3),0,IF(OR(U196=Локализация!$C$127,U196=2),2,IF(OR(U196=Локализация!$C$128,U196=1),4)))))</f>
        <v>0</v>
      </c>
      <c r="AR196" t="str">
        <f>CONCATENATE(W196,X196)</f>
        <v>ЛОЖЬЛОЖЬ</v>
      </c>
      <c r="AS196" t="str">
        <f>CONCATENATE(Y196,Z196)</f>
        <v>ЛОЖЬЛОЖЬ</v>
      </c>
      <c r="AT196" t="str">
        <f>CONCATENATE(AA196,AB196)</f>
        <v>ЛОЖЬЛОЖЬ</v>
      </c>
      <c r="AU196" t="str">
        <f>CONCATENATE(AC196,AD196)</f>
        <v>ЛОЖЬЛОЖЬ</v>
      </c>
      <c r="AV196" t="str">
        <f>CONCATENATE(AE196,AF196)</f>
        <v>ЛОЖЬЛОЖЬ</v>
      </c>
      <c r="AW196" t="str">
        <f>CONCATENATE(AG196,AH196)</f>
        <v>ЛОЖЬЛОЖЬ</v>
      </c>
      <c r="AX196" t="str">
        <f>CONCATENATE(AI196,AJ196)</f>
        <v>ЛОЖЬЛОЖЬ</v>
      </c>
      <c r="AY196" t="str">
        <f>CONCATENATE(AK196,AL196)</f>
        <v>ЛОЖЬЛОЖЬ</v>
      </c>
      <c r="AZ196" t="str">
        <f>CONCATENATE(AM196,AN196)</f>
        <v>ЛОЖЬЛОЖЬ</v>
      </c>
      <c r="BA196" t="str">
        <f>CONCATENATE(AO196,AP196)</f>
        <v>ЛОЖЬЛОЖЬ</v>
      </c>
      <c r="BC196" t="str">
        <f xml:space="preserve"> IF(OR(AR196= "4-2", AR196= "2-1", AR196= "-12", AR196= "-24"),"Q",
  IF(
    OR(AR196= "4-1", AR196= "40", AR196= "42"),"A",
    IF(
      AR196= "44","P",
      IF(OR(AR196= "2-2",AR196="0-2",AR196="-1-2",AR196="-2-2",AR196="-2-1",AR196="-20",AR196="-22" ),"R",
              IF(
                OR(AR196= "24",AR196="04",AR196="-14"),"M",
                IF(
                  OR(AR196= "20",AR196="22",AR196="0-1",AR196="00",AR196="02",AR196="-1-1",AR196="-10"),"I",""
                )
              )
      )
    )
  )
)</f>
        <v/>
      </c>
      <c r="BD196" t="str">
        <f xml:space="preserve"> IF(OR(AS196= "4-2", AS196= "2-1", AS196= "-12", AS196= "-24"),"Q",
  IF(
    OR(AS196= "4-1", AS196= "40", AS196= "42"),"A",
    IF(
      AS196= "44","P",
      IF(OR(AS196= "2-2",AS196="0-2",AS196="-1-2",AS196="-2-2",AS196="-2-1",AS196="-20",AS196="-22" ),"R",
              IF(
                OR(AS196= "24",AS196="04",AS196="-14"),"M",
                IF(
                  OR(AS196= "20",AS196="22",AS196="0-1",AS196="00",AS196="02",AS196="-1-1",AS196="-10"),"I",""
                )
              )
      )
    )
  )
)</f>
        <v/>
      </c>
      <c r="BE196" t="str">
        <f xml:space="preserve"> IF(OR(AT196= "4-2", AT196= "2-1", AT196= "-12", AT196= "-24"),"Q",
  IF(
    OR(AT196= "4-1", AT196= "40", AT196= "42"),"A",
    IF(
      AT196= "44","P",
      IF(OR(AT196= "2-2",AT196="0-2",AT196="-1-2",AT196="-2-2",AT196="-2-1",AT196="-20",AT196="-22" ),"R",
              IF(
                OR(AT196= "24",AT196="04",AT196="-14"),"M",
                IF(
                  OR(AT196= "20",AT196="22",AT196="0-1",AT196="00",AT196="02",AT196="-1-1",AT196="-10"),"I",""
                )
              )
      )
    )
  )
)</f>
        <v/>
      </c>
      <c r="BF196" t="str">
        <f xml:space="preserve"> IF(OR(AU196= "4-2", AU196= "2-1", AU196= "-12", AU196= "-24"),"Q",
  IF(
    OR(AU196= "4-1", AU196= "40", AU196= "42"),"A",
    IF(
      AU196= "44","P",
      IF(OR(AU196= "2-2",AU196="0-2",AU196="-1-2",AU196="-2-2",AU196="-2-1",AU196="-20",AU196="-22" ),"R",
              IF(
                OR(AU196= "24",AU196="04",AU196="-14"),"M",
                IF(
                  OR(AU196= "20",AU196="22",AU196="0-1",AU196="00",AU196="02",AU196="-1-1",AU196="-10"),"I",""
                )
              )
      )
    )
  )
)</f>
        <v/>
      </c>
      <c r="BG196" t="str">
        <f xml:space="preserve"> IF(OR(AV196= "4-2", AV196= "2-1", AV196= "-12", AV196= "-24"),"Q",
  IF(
    OR(AV196= "4-1", AV196= "40", AV196= "42"),"A",
    IF(
      AV196= "44","P",
      IF(OR(AV196= "2-2",AV196="0-2",AV196="-1-2",AV196="-2-2",AV196="-2-1",AV196="-20",AV196="-22" ),"R",
              IF(
                OR(AV196= "24",AV196="04",AV196="-14"),"M",
                IF(
                  OR(AV196= "20",AV196="22",AV196="0-1",AV196="00",AV196="02",AV196="-1-1",AV196="-10"),"I",""
                )
              )
      )
    )
  )
)</f>
        <v/>
      </c>
      <c r="BH196" t="str">
        <f xml:space="preserve"> IF(OR(AW196= "4-2", AW196= "2-1", AW196= "-12", AW196= "-24"),"Q",
  IF(
    OR(AW196= "4-1", AW196= "40", AW196= "42"),"A",
    IF(
      AW196= "44","P",
      IF(OR(AW196= "2-2",AW196="0-2",AW196="-1-2",AW196="-2-2",AW196="-2-1",AW196="-20",AW196="-22" ),"R",
              IF(
                OR(AW196= "24",AW196="04",AW196="-14"),"M",
                IF(
                  OR(AW196= "20",AW196="22",AW196="0-1",AW196="00",AW196="02",AW196="-1-1",AW196="-10"),"I",""
                )
              )
      )
    )
  )
)</f>
        <v/>
      </c>
      <c r="BI196" t="str">
        <f xml:space="preserve"> IF(OR(AX196= "4-2", AX196= "2-1", AX196= "-12", AX196= "-24"),"Q",
  IF(
    OR(AX196= "4-1", AX196= "40", AX196= "42"),"A",
    IF(
      AX196= "44","P",
      IF(OR(AX196= "2-2",AX196="0-2",AX196="-1-2",AX196="-2-2",AX196="-2-1",AX196="-20",AX196="-22" ),"R",
              IF(
                OR(AX196= "24",AX196="04",AX196="-14"),"M",
                IF(
                  OR(AX196= "20",AX196="22",AX196="0-1",AX196="00",AX196="02",AX196="-1-1",AX196="-10"),"I",""
                )
              )
      )
    )
  )
)</f>
        <v/>
      </c>
      <c r="BJ196" t="str">
        <f xml:space="preserve"> IF(OR(AY196= "4-2", AY196= "2-1", AY196= "-12", AY196= "-24"),"Q",
  IF(
    OR(AY196= "4-1", AY196= "40", AY196= "42"),"A",
    IF(
      AY196= "44","P",
      IF(OR(AY196= "2-2",AY196="0-2",AY196="-1-2",AY196="-2-2",AY196="-2-1",AY196="-20",AY196="-22" ),"R",
              IF(
                OR(AY196= "24",AY196="04",AY196="-14"),"M",
                IF(
                  OR(AY196= "20",AY196="22",AY196="0-1",AY196="00",AY196="02",AY196="-1-1",AY196="-10"),"I",""
                )
              )
      )
    )
  )
)</f>
        <v/>
      </c>
      <c r="BK196" t="str">
        <f xml:space="preserve"> IF(OR(AZ196= "4-2", AZ196= "2-1", AZ196= "-12", AZ196= "-24"),"Q",
  IF(
    OR(AZ196= "4-1", AZ196= "40", AZ196= "42"),"A",
    IF(
      AZ196= "44","P",
      IF(OR(AZ196= "2-2",AZ196="0-2",AZ196="-1-2",AZ196="-2-2",AZ196="-2-1",AZ196="-20",AZ196="-22" ),"R",
              IF(
                OR(AZ196= "24",AZ196="04",AZ196="-14"),"M",
                IF(
                  OR(AZ196= "20",AZ196="22",AZ196="0-1",AZ196="00",AZ196="02",AZ196="-1-1",AZ196="-10"),"I",""
                )
              )
      )
    )
  )
)</f>
        <v/>
      </c>
      <c r="BL196" t="str">
        <f xml:space="preserve"> IF(OR(BA196= "4-2", BA196= "2-1", BA196= "-12", BA196= "-24"),"Q",
  IF(
    OR(BA196= "4-1", BA196= "40", BA196= "42"),"A",
    IF(
      BA196= "44","P",
      IF(OR(BA196= "2-2",BA196="0-2",BA196="-1-2",BA196="-2-2",BA196="-2-1",BA196="-20",BA196="-22" ),"R",
              IF(
                OR(BA196= "24",BA196="04",BA196="-14"),"M",
                IF(
                  OR(BA196= "20",BA196="22",BA196="0-1",BA196="00",BA196="02",BA196="-1-1",BA196="-10"),"I",""
                )
              )
      )
    )
  )
)</f>
        <v/>
      </c>
    </row>
    <row r="197" spans="23:64" x14ac:dyDescent="0.25">
      <c r="W197" t="b">
        <f>IF(OR(B197=Локализация!$C$118,B197=5),4,IF(OR(B197=Локализация!$C$119,B197=4),2,IF(OR(B197=Локализация!$C$120,B197=3),0,IF(OR(B197=Локализация!$C$121,B197=2),-1,IF(OR(B197=Локализация!$C$122,B197=1),-2)))))</f>
        <v>0</v>
      </c>
      <c r="X197" t="b">
        <f>IF(OR(C197=Локализация!$C$124,C197=5),-2,IF(OR(C197=Локализация!$C$125,C197=4),-1,IF(OR(C197=Локализация!$C$126,C197=3),0,IF(OR(C197=Локализация!$C$127,C197=2),2,IF(OR(C197=Локализация!$C$128,C197=1),4)))))</f>
        <v>0</v>
      </c>
      <c r="Y197" t="b">
        <f>IF(OR(D197=Локализация!$C$118,D197=5),4,IF(OR(D197=Локализация!$C$119,D197=4),2,IF(OR(D197=Локализация!$C$120,D197=3),0,IF(OR(D197=Локализация!$C$121,D197=2),-1,IF(OR(D197=Локализация!$C$122,D197=1),-2)))))</f>
        <v>0</v>
      </c>
      <c r="Z197" t="b">
        <f>IF(OR(E197=Локализация!$C$124,E197=5),-2,IF(OR(E197=Локализация!$C$125,E197=4),-1,IF(OR(E197=Локализация!$C$126,E197=3),0,IF(OR(E197=Локализация!$C$127,E197=2),2,IF(OR(E197=Локализация!$C$128,E197=1),4)))))</f>
        <v>0</v>
      </c>
      <c r="AA197" t="b">
        <f>IF(OR(F197=Локализация!$C$118,F197=5),4,IF(OR(F197=Локализация!$C$119,F197=4),2,IF(OR(F197=Локализация!$C$120,F197=3),0,IF(OR(F197=Локализация!$C$121,F197=2),-1,IF(OR(F197=Локализация!$C$122,F197=1),-2)))))</f>
        <v>0</v>
      </c>
      <c r="AB197" t="b">
        <f>IF(OR(G197=Локализация!$C$124,G197=5),-2,IF(OR(G197=Локализация!$C$125,G197=4),-1,IF(OR(G197=Локализация!$C$126,G197=3),0,IF(OR(G197=Локализация!$C$127,G197=2),2,IF(OR(G197=Локализация!$C$128,G197=1),4)))))</f>
        <v>0</v>
      </c>
      <c r="AC197" t="b">
        <f>IF(OR(H197=Локализация!$C$118,H197=5),4,IF(OR(H197=Локализация!$C$119,H197=4),2,IF(OR(H197=Локализация!$C$120,H197=3),0,IF(OR(H197=Локализация!$C$121,H197=2),-1,IF(OR(H197=Локализация!$C$122,H197=1),-2)))))</f>
        <v>0</v>
      </c>
      <c r="AD197" t="b">
        <f>IF(OR(I197=Локализация!$C$124,I197=5),-2,IF(OR(I197=Локализация!$C$125,I197=4),-1,IF(OR(I197=Локализация!$C$126,I197=3),0,IF(OR(I197=Локализация!$C$127,I197=2),2,IF(OR(I197=Локализация!$C$128,I197=1),4)))))</f>
        <v>0</v>
      </c>
      <c r="AE197" t="b">
        <f>IF(OR(J197=Локализация!$C$118,J197=5),4,IF(OR(J197=Локализация!$C$119,J197=4),2,IF(OR(J197=Локализация!$C$120,J197=3),0,IF(OR(J197=Локализация!$C$121,J197=2),-1,IF(OR(J197=Локализация!$C$122,J197=1),-2)))))</f>
        <v>0</v>
      </c>
      <c r="AF197" t="b">
        <f>IF(OR(K197=Локализация!$C$124,K197=5),-2,IF(OR(K197=Локализация!$C$125,K197=4),-1,IF(OR(K197=Локализация!$C$126,K197=3),0,IF(OR(K197=Локализация!$C$127,K197=2),2,IF(OR(K197=Локализация!$C$128,K197=1),4)))))</f>
        <v>0</v>
      </c>
      <c r="AG197" t="b">
        <f>IF(OR(L197=Локализация!$C$118,L197=5),4,IF(OR(L197=Локализация!$C$119,L197=4),2,IF(OR(L197=Локализация!$C$120,L197=3),0,IF(OR(L197=Локализация!$C$121,L197=2),-1,IF(OR(L197=Локализация!$C$122,L197=1),-2)))))</f>
        <v>0</v>
      </c>
      <c r="AH197" t="b">
        <f>IF(OR(M197=Локализация!$C$124,M197=5),-2,IF(OR(M197=Локализация!$C$125,M197=4),-1,IF(OR(M197=Локализация!$C$126,M197=3),0,IF(OR(M197=Локализация!$C$127,M197=2),2,IF(OR(M197=Локализация!$C$128,M197=1),4)))))</f>
        <v>0</v>
      </c>
      <c r="AI197" t="b">
        <f>IF(OR(N197=Локализация!$C$118,N197=5),4,IF(OR(N197=Локализация!$C$119,N197=4),2,IF(OR(N197=Локализация!$C$120,N197=3),0,IF(OR(N197=Локализация!$C$121,N197=2),-1,IF(OR(N197=Локализация!$C$122,N197=1),-2)))))</f>
        <v>0</v>
      </c>
      <c r="AJ197" t="b">
        <f>IF(OR(O197=Локализация!$C$124,O197=5),-2,IF(OR(O197=Локализация!$C$125,O197=4),-1,IF(OR(O197=Локализация!$C$126,O197=3),0,IF(OR(O197=Локализация!$C$127,O197=2),2,IF(OR(O197=Локализация!$C$128,O197=1),4)))))</f>
        <v>0</v>
      </c>
      <c r="AK197" t="b">
        <f>IF(OR(P197=Локализация!$C$118,P197=5),4,IF(OR(P197=Локализация!$C$119,P197=4),2,IF(OR(P197=Локализация!$C$120,P197=3),0,IF(OR(P197=Локализация!$C$121,P197=2),-1,IF(OR(P197=Локализация!$C$122,P197=1),-2)))))</f>
        <v>0</v>
      </c>
      <c r="AL197" t="b">
        <f>IF(OR(Q197=Локализация!$C$124,Q197=5),-2,IF(OR(Q197=Локализация!$C$125,Q197=4),-1,IF(OR(Q197=Локализация!$C$126,Q197=3),0,IF(OR(Q197=Локализация!$C$127,Q197=2),2,IF(OR(Q197=Локализация!$C$128,Q197=1),4)))))</f>
        <v>0</v>
      </c>
      <c r="AM197" t="b">
        <f>IF(OR(R197=Локализация!$C$118,R197=5),4,IF(OR(R197=Локализация!$C$119,R197=4),2,IF(OR(R197=Локализация!$C$120,R197=3),0,IF(OR(R197=Локализация!$C$121,R197=2),-1,IF(OR(R197=Локализация!$C$122,R197=1),-2)))))</f>
        <v>0</v>
      </c>
      <c r="AN197" t="b">
        <f>IF(OR(S197=Локализация!$C$124,S197=5),-2,IF(OR(S197=Локализация!$C$125,S197=4),-1,IF(OR(S197=Локализация!$C$126,S197=3),0,IF(OR(S197=Локализация!$C$127,S197=2),2,IF(OR(S197=Локализация!$C$128,S197=1),4)))))</f>
        <v>0</v>
      </c>
      <c r="AO197" t="b">
        <f>IF(OR(T197=Локализация!$C$118,T197=5),4,IF(OR(T197=Локализация!$C$119,T197=4),2,IF(OR(T197=Локализация!$C$120,T197=3),0,IF(OR(T197=Локализация!$C$121,T197=2),-1,IF(OR(T197=Локализация!$C$122,T197=1),-2)))))</f>
        <v>0</v>
      </c>
      <c r="AP197" t="b">
        <f>IF(OR(U197=Локализация!$C$124,U197=5),-2,IF(OR(U197=Локализация!$C$125,U197=4),-1,IF(OR(U197=Локализация!$C$126,U197=3),0,IF(OR(U197=Локализация!$C$127,U197=2),2,IF(OR(U197=Локализация!$C$128,U197=1),4)))))</f>
        <v>0</v>
      </c>
      <c r="AR197" t="str">
        <f>CONCATENATE(W197,X197)</f>
        <v>ЛОЖЬЛОЖЬ</v>
      </c>
      <c r="AS197" t="str">
        <f>CONCATENATE(Y197,Z197)</f>
        <v>ЛОЖЬЛОЖЬ</v>
      </c>
      <c r="AT197" t="str">
        <f>CONCATENATE(AA197,AB197)</f>
        <v>ЛОЖЬЛОЖЬ</v>
      </c>
      <c r="AU197" t="str">
        <f>CONCATENATE(AC197,AD197)</f>
        <v>ЛОЖЬЛОЖЬ</v>
      </c>
      <c r="AV197" t="str">
        <f>CONCATENATE(AE197,AF197)</f>
        <v>ЛОЖЬЛОЖЬ</v>
      </c>
      <c r="AW197" t="str">
        <f>CONCATENATE(AG197,AH197)</f>
        <v>ЛОЖЬЛОЖЬ</v>
      </c>
      <c r="AX197" t="str">
        <f>CONCATENATE(AI197,AJ197)</f>
        <v>ЛОЖЬЛОЖЬ</v>
      </c>
      <c r="AY197" t="str">
        <f>CONCATENATE(AK197,AL197)</f>
        <v>ЛОЖЬЛОЖЬ</v>
      </c>
      <c r="AZ197" t="str">
        <f>CONCATENATE(AM197,AN197)</f>
        <v>ЛОЖЬЛОЖЬ</v>
      </c>
      <c r="BA197" t="str">
        <f>CONCATENATE(AO197,AP197)</f>
        <v>ЛОЖЬЛОЖЬ</v>
      </c>
      <c r="BC197" t="str">
        <f xml:space="preserve"> IF(OR(AR197= "4-2", AR197= "2-1", AR197= "-12", AR197= "-24"),"Q",
  IF(
    OR(AR197= "4-1", AR197= "40", AR197= "42"),"A",
    IF(
      AR197= "44","P",
      IF(OR(AR197= "2-2",AR197="0-2",AR197="-1-2",AR197="-2-2",AR197="-2-1",AR197="-20",AR197="-22" ),"R",
              IF(
                OR(AR197= "24",AR197="04",AR197="-14"),"M",
                IF(
                  OR(AR197= "20",AR197="22",AR197="0-1",AR197="00",AR197="02",AR197="-1-1",AR197="-10"),"I",""
                )
              )
      )
    )
  )
)</f>
        <v/>
      </c>
      <c r="BD197" t="str">
        <f xml:space="preserve"> IF(OR(AS197= "4-2", AS197= "2-1", AS197= "-12", AS197= "-24"),"Q",
  IF(
    OR(AS197= "4-1", AS197= "40", AS197= "42"),"A",
    IF(
      AS197= "44","P",
      IF(OR(AS197= "2-2",AS197="0-2",AS197="-1-2",AS197="-2-2",AS197="-2-1",AS197="-20",AS197="-22" ),"R",
              IF(
                OR(AS197= "24",AS197="04",AS197="-14"),"M",
                IF(
                  OR(AS197= "20",AS197="22",AS197="0-1",AS197="00",AS197="02",AS197="-1-1",AS197="-10"),"I",""
                )
              )
      )
    )
  )
)</f>
        <v/>
      </c>
      <c r="BE197" t="str">
        <f xml:space="preserve"> IF(OR(AT197= "4-2", AT197= "2-1", AT197= "-12", AT197= "-24"),"Q",
  IF(
    OR(AT197= "4-1", AT197= "40", AT197= "42"),"A",
    IF(
      AT197= "44","P",
      IF(OR(AT197= "2-2",AT197="0-2",AT197="-1-2",AT197="-2-2",AT197="-2-1",AT197="-20",AT197="-22" ),"R",
              IF(
                OR(AT197= "24",AT197="04",AT197="-14"),"M",
                IF(
                  OR(AT197= "20",AT197="22",AT197="0-1",AT197="00",AT197="02",AT197="-1-1",AT197="-10"),"I",""
                )
              )
      )
    )
  )
)</f>
        <v/>
      </c>
      <c r="BF197" t="str">
        <f xml:space="preserve"> IF(OR(AU197= "4-2", AU197= "2-1", AU197= "-12", AU197= "-24"),"Q",
  IF(
    OR(AU197= "4-1", AU197= "40", AU197= "42"),"A",
    IF(
      AU197= "44","P",
      IF(OR(AU197= "2-2",AU197="0-2",AU197="-1-2",AU197="-2-2",AU197="-2-1",AU197="-20",AU197="-22" ),"R",
              IF(
                OR(AU197= "24",AU197="04",AU197="-14"),"M",
                IF(
                  OR(AU197= "20",AU197="22",AU197="0-1",AU197="00",AU197="02",AU197="-1-1",AU197="-10"),"I",""
                )
              )
      )
    )
  )
)</f>
        <v/>
      </c>
      <c r="BG197" t="str">
        <f xml:space="preserve"> IF(OR(AV197= "4-2", AV197= "2-1", AV197= "-12", AV197= "-24"),"Q",
  IF(
    OR(AV197= "4-1", AV197= "40", AV197= "42"),"A",
    IF(
      AV197= "44","P",
      IF(OR(AV197= "2-2",AV197="0-2",AV197="-1-2",AV197="-2-2",AV197="-2-1",AV197="-20",AV197="-22" ),"R",
              IF(
                OR(AV197= "24",AV197="04",AV197="-14"),"M",
                IF(
                  OR(AV197= "20",AV197="22",AV197="0-1",AV197="00",AV197="02",AV197="-1-1",AV197="-10"),"I",""
                )
              )
      )
    )
  )
)</f>
        <v/>
      </c>
      <c r="BH197" t="str">
        <f xml:space="preserve"> IF(OR(AW197= "4-2", AW197= "2-1", AW197= "-12", AW197= "-24"),"Q",
  IF(
    OR(AW197= "4-1", AW197= "40", AW197= "42"),"A",
    IF(
      AW197= "44","P",
      IF(OR(AW197= "2-2",AW197="0-2",AW197="-1-2",AW197="-2-2",AW197="-2-1",AW197="-20",AW197="-22" ),"R",
              IF(
                OR(AW197= "24",AW197="04",AW197="-14"),"M",
                IF(
                  OR(AW197= "20",AW197="22",AW197="0-1",AW197="00",AW197="02",AW197="-1-1",AW197="-10"),"I",""
                )
              )
      )
    )
  )
)</f>
        <v/>
      </c>
      <c r="BI197" t="str">
        <f xml:space="preserve"> IF(OR(AX197= "4-2", AX197= "2-1", AX197= "-12", AX197= "-24"),"Q",
  IF(
    OR(AX197= "4-1", AX197= "40", AX197= "42"),"A",
    IF(
      AX197= "44","P",
      IF(OR(AX197= "2-2",AX197="0-2",AX197="-1-2",AX197="-2-2",AX197="-2-1",AX197="-20",AX197="-22" ),"R",
              IF(
                OR(AX197= "24",AX197="04",AX197="-14"),"M",
                IF(
                  OR(AX197= "20",AX197="22",AX197="0-1",AX197="00",AX197="02",AX197="-1-1",AX197="-10"),"I",""
                )
              )
      )
    )
  )
)</f>
        <v/>
      </c>
      <c r="BJ197" t="str">
        <f xml:space="preserve"> IF(OR(AY197= "4-2", AY197= "2-1", AY197= "-12", AY197= "-24"),"Q",
  IF(
    OR(AY197= "4-1", AY197= "40", AY197= "42"),"A",
    IF(
      AY197= "44","P",
      IF(OR(AY197= "2-2",AY197="0-2",AY197="-1-2",AY197="-2-2",AY197="-2-1",AY197="-20",AY197="-22" ),"R",
              IF(
                OR(AY197= "24",AY197="04",AY197="-14"),"M",
                IF(
                  OR(AY197= "20",AY197="22",AY197="0-1",AY197="00",AY197="02",AY197="-1-1",AY197="-10"),"I",""
                )
              )
      )
    )
  )
)</f>
        <v/>
      </c>
      <c r="BK197" t="str">
        <f xml:space="preserve"> IF(OR(AZ197= "4-2", AZ197= "2-1", AZ197= "-12", AZ197= "-24"),"Q",
  IF(
    OR(AZ197= "4-1", AZ197= "40", AZ197= "42"),"A",
    IF(
      AZ197= "44","P",
      IF(OR(AZ197= "2-2",AZ197="0-2",AZ197="-1-2",AZ197="-2-2",AZ197="-2-1",AZ197="-20",AZ197="-22" ),"R",
              IF(
                OR(AZ197= "24",AZ197="04",AZ197="-14"),"M",
                IF(
                  OR(AZ197= "20",AZ197="22",AZ197="0-1",AZ197="00",AZ197="02",AZ197="-1-1",AZ197="-10"),"I",""
                )
              )
      )
    )
  )
)</f>
        <v/>
      </c>
      <c r="BL197" t="str">
        <f xml:space="preserve"> IF(OR(BA197= "4-2", BA197= "2-1", BA197= "-12", BA197= "-24"),"Q",
  IF(
    OR(BA197= "4-1", BA197= "40", BA197= "42"),"A",
    IF(
      BA197= "44","P",
      IF(OR(BA197= "2-2",BA197="0-2",BA197="-1-2",BA197="-2-2",BA197="-2-1",BA197="-20",BA197="-22" ),"R",
              IF(
                OR(BA197= "24",BA197="04",BA197="-14"),"M",
                IF(
                  OR(BA197= "20",BA197="22",BA197="0-1",BA197="00",BA197="02",BA197="-1-1",BA197="-10"),"I",""
                )
              )
      )
    )
  )
)</f>
        <v/>
      </c>
    </row>
    <row r="198" spans="23:64" x14ac:dyDescent="0.25">
      <c r="W198" t="b">
        <f>IF(OR(B198=Локализация!$C$118,B198=5),4,IF(OR(B198=Локализация!$C$119,B198=4),2,IF(OR(B198=Локализация!$C$120,B198=3),0,IF(OR(B198=Локализация!$C$121,B198=2),-1,IF(OR(B198=Локализация!$C$122,B198=1),-2)))))</f>
        <v>0</v>
      </c>
      <c r="X198" t="b">
        <f>IF(OR(C198=Локализация!$C$124,C198=5),-2,IF(OR(C198=Локализация!$C$125,C198=4),-1,IF(OR(C198=Локализация!$C$126,C198=3),0,IF(OR(C198=Локализация!$C$127,C198=2),2,IF(OR(C198=Локализация!$C$128,C198=1),4)))))</f>
        <v>0</v>
      </c>
      <c r="Y198" t="b">
        <f>IF(OR(D198=Локализация!$C$118,D198=5),4,IF(OR(D198=Локализация!$C$119,D198=4),2,IF(OR(D198=Локализация!$C$120,D198=3),0,IF(OR(D198=Локализация!$C$121,D198=2),-1,IF(OR(D198=Локализация!$C$122,D198=1),-2)))))</f>
        <v>0</v>
      </c>
      <c r="Z198" t="b">
        <f>IF(OR(E198=Локализация!$C$124,E198=5),-2,IF(OR(E198=Локализация!$C$125,E198=4),-1,IF(OR(E198=Локализация!$C$126,E198=3),0,IF(OR(E198=Локализация!$C$127,E198=2),2,IF(OR(E198=Локализация!$C$128,E198=1),4)))))</f>
        <v>0</v>
      </c>
      <c r="AA198" t="b">
        <f>IF(OR(F198=Локализация!$C$118,F198=5),4,IF(OR(F198=Локализация!$C$119,F198=4),2,IF(OR(F198=Локализация!$C$120,F198=3),0,IF(OR(F198=Локализация!$C$121,F198=2),-1,IF(OR(F198=Локализация!$C$122,F198=1),-2)))))</f>
        <v>0</v>
      </c>
      <c r="AB198" t="b">
        <f>IF(OR(G198=Локализация!$C$124,G198=5),-2,IF(OR(G198=Локализация!$C$125,G198=4),-1,IF(OR(G198=Локализация!$C$126,G198=3),0,IF(OR(G198=Локализация!$C$127,G198=2),2,IF(OR(G198=Локализация!$C$128,G198=1),4)))))</f>
        <v>0</v>
      </c>
      <c r="AC198" t="b">
        <f>IF(OR(H198=Локализация!$C$118,H198=5),4,IF(OR(H198=Локализация!$C$119,H198=4),2,IF(OR(H198=Локализация!$C$120,H198=3),0,IF(OR(H198=Локализация!$C$121,H198=2),-1,IF(OR(H198=Локализация!$C$122,H198=1),-2)))))</f>
        <v>0</v>
      </c>
      <c r="AD198" t="b">
        <f>IF(OR(I198=Локализация!$C$124,I198=5),-2,IF(OR(I198=Локализация!$C$125,I198=4),-1,IF(OR(I198=Локализация!$C$126,I198=3),0,IF(OR(I198=Локализация!$C$127,I198=2),2,IF(OR(I198=Локализация!$C$128,I198=1),4)))))</f>
        <v>0</v>
      </c>
      <c r="AE198" t="b">
        <f>IF(OR(J198=Локализация!$C$118,J198=5),4,IF(OR(J198=Локализация!$C$119,J198=4),2,IF(OR(J198=Локализация!$C$120,J198=3),0,IF(OR(J198=Локализация!$C$121,J198=2),-1,IF(OR(J198=Локализация!$C$122,J198=1),-2)))))</f>
        <v>0</v>
      </c>
      <c r="AF198" t="b">
        <f>IF(OR(K198=Локализация!$C$124,K198=5),-2,IF(OR(K198=Локализация!$C$125,K198=4),-1,IF(OR(K198=Локализация!$C$126,K198=3),0,IF(OR(K198=Локализация!$C$127,K198=2),2,IF(OR(K198=Локализация!$C$128,K198=1),4)))))</f>
        <v>0</v>
      </c>
      <c r="AG198" t="b">
        <f>IF(OR(L198=Локализация!$C$118,L198=5),4,IF(OR(L198=Локализация!$C$119,L198=4),2,IF(OR(L198=Локализация!$C$120,L198=3),0,IF(OR(L198=Локализация!$C$121,L198=2),-1,IF(OR(L198=Локализация!$C$122,L198=1),-2)))))</f>
        <v>0</v>
      </c>
      <c r="AH198" t="b">
        <f>IF(OR(M198=Локализация!$C$124,M198=5),-2,IF(OR(M198=Локализация!$C$125,M198=4),-1,IF(OR(M198=Локализация!$C$126,M198=3),0,IF(OR(M198=Локализация!$C$127,M198=2),2,IF(OR(M198=Локализация!$C$128,M198=1),4)))))</f>
        <v>0</v>
      </c>
      <c r="AI198" t="b">
        <f>IF(OR(N198=Локализация!$C$118,N198=5),4,IF(OR(N198=Локализация!$C$119,N198=4),2,IF(OR(N198=Локализация!$C$120,N198=3),0,IF(OR(N198=Локализация!$C$121,N198=2),-1,IF(OR(N198=Локализация!$C$122,N198=1),-2)))))</f>
        <v>0</v>
      </c>
      <c r="AJ198" t="b">
        <f>IF(OR(O198=Локализация!$C$124,O198=5),-2,IF(OR(O198=Локализация!$C$125,O198=4),-1,IF(OR(O198=Локализация!$C$126,O198=3),0,IF(OR(O198=Локализация!$C$127,O198=2),2,IF(OR(O198=Локализация!$C$128,O198=1),4)))))</f>
        <v>0</v>
      </c>
      <c r="AK198" t="b">
        <f>IF(OR(P198=Локализация!$C$118,P198=5),4,IF(OR(P198=Локализация!$C$119,P198=4),2,IF(OR(P198=Локализация!$C$120,P198=3),0,IF(OR(P198=Локализация!$C$121,P198=2),-1,IF(OR(P198=Локализация!$C$122,P198=1),-2)))))</f>
        <v>0</v>
      </c>
      <c r="AL198" t="b">
        <f>IF(OR(Q198=Локализация!$C$124,Q198=5),-2,IF(OR(Q198=Локализация!$C$125,Q198=4),-1,IF(OR(Q198=Локализация!$C$126,Q198=3),0,IF(OR(Q198=Локализация!$C$127,Q198=2),2,IF(OR(Q198=Локализация!$C$128,Q198=1),4)))))</f>
        <v>0</v>
      </c>
      <c r="AM198" t="b">
        <f>IF(OR(R198=Локализация!$C$118,R198=5),4,IF(OR(R198=Локализация!$C$119,R198=4),2,IF(OR(R198=Локализация!$C$120,R198=3),0,IF(OR(R198=Локализация!$C$121,R198=2),-1,IF(OR(R198=Локализация!$C$122,R198=1),-2)))))</f>
        <v>0</v>
      </c>
      <c r="AN198" t="b">
        <f>IF(OR(S198=Локализация!$C$124,S198=5),-2,IF(OR(S198=Локализация!$C$125,S198=4),-1,IF(OR(S198=Локализация!$C$126,S198=3),0,IF(OR(S198=Локализация!$C$127,S198=2),2,IF(OR(S198=Локализация!$C$128,S198=1),4)))))</f>
        <v>0</v>
      </c>
      <c r="AO198" t="b">
        <f>IF(OR(T198=Локализация!$C$118,T198=5),4,IF(OR(T198=Локализация!$C$119,T198=4),2,IF(OR(T198=Локализация!$C$120,T198=3),0,IF(OR(T198=Локализация!$C$121,T198=2),-1,IF(OR(T198=Локализация!$C$122,T198=1),-2)))))</f>
        <v>0</v>
      </c>
      <c r="AP198" t="b">
        <f>IF(OR(U198=Локализация!$C$124,U198=5),-2,IF(OR(U198=Локализация!$C$125,U198=4),-1,IF(OR(U198=Локализация!$C$126,U198=3),0,IF(OR(U198=Локализация!$C$127,U198=2),2,IF(OR(U198=Локализация!$C$128,U198=1),4)))))</f>
        <v>0</v>
      </c>
      <c r="AR198" t="str">
        <f>CONCATENATE(W198,X198)</f>
        <v>ЛОЖЬЛОЖЬ</v>
      </c>
      <c r="AS198" t="str">
        <f>CONCATENATE(Y198,Z198)</f>
        <v>ЛОЖЬЛОЖЬ</v>
      </c>
      <c r="AT198" t="str">
        <f>CONCATENATE(AA198,AB198)</f>
        <v>ЛОЖЬЛОЖЬ</v>
      </c>
      <c r="AU198" t="str">
        <f>CONCATENATE(AC198,AD198)</f>
        <v>ЛОЖЬЛОЖЬ</v>
      </c>
      <c r="AV198" t="str">
        <f>CONCATENATE(AE198,AF198)</f>
        <v>ЛОЖЬЛОЖЬ</v>
      </c>
      <c r="AW198" t="str">
        <f>CONCATENATE(AG198,AH198)</f>
        <v>ЛОЖЬЛОЖЬ</v>
      </c>
      <c r="AX198" t="str">
        <f>CONCATENATE(AI198,AJ198)</f>
        <v>ЛОЖЬЛОЖЬ</v>
      </c>
      <c r="AY198" t="str">
        <f>CONCATENATE(AK198,AL198)</f>
        <v>ЛОЖЬЛОЖЬ</v>
      </c>
      <c r="AZ198" t="str">
        <f>CONCATENATE(AM198,AN198)</f>
        <v>ЛОЖЬЛОЖЬ</v>
      </c>
      <c r="BA198" t="str">
        <f>CONCATENATE(AO198,AP198)</f>
        <v>ЛОЖЬЛОЖЬ</v>
      </c>
      <c r="BC198" t="str">
        <f xml:space="preserve"> IF(OR(AR198= "4-2", AR198= "2-1", AR198= "-12", AR198= "-24"),"Q",
  IF(
    OR(AR198= "4-1", AR198= "40", AR198= "42"),"A",
    IF(
      AR198= "44","P",
      IF(OR(AR198= "2-2",AR198="0-2",AR198="-1-2",AR198="-2-2",AR198="-2-1",AR198="-20",AR198="-22" ),"R",
              IF(
                OR(AR198= "24",AR198="04",AR198="-14"),"M",
                IF(
                  OR(AR198= "20",AR198="22",AR198="0-1",AR198="00",AR198="02",AR198="-1-1",AR198="-10"),"I",""
                )
              )
      )
    )
  )
)</f>
        <v/>
      </c>
      <c r="BD198" t="str">
        <f xml:space="preserve"> IF(OR(AS198= "4-2", AS198= "2-1", AS198= "-12", AS198= "-24"),"Q",
  IF(
    OR(AS198= "4-1", AS198= "40", AS198= "42"),"A",
    IF(
      AS198= "44","P",
      IF(OR(AS198= "2-2",AS198="0-2",AS198="-1-2",AS198="-2-2",AS198="-2-1",AS198="-20",AS198="-22" ),"R",
              IF(
                OR(AS198= "24",AS198="04",AS198="-14"),"M",
                IF(
                  OR(AS198= "20",AS198="22",AS198="0-1",AS198="00",AS198="02",AS198="-1-1",AS198="-10"),"I",""
                )
              )
      )
    )
  )
)</f>
        <v/>
      </c>
      <c r="BE198" t="str">
        <f xml:space="preserve"> IF(OR(AT198= "4-2", AT198= "2-1", AT198= "-12", AT198= "-24"),"Q",
  IF(
    OR(AT198= "4-1", AT198= "40", AT198= "42"),"A",
    IF(
      AT198= "44","P",
      IF(OR(AT198= "2-2",AT198="0-2",AT198="-1-2",AT198="-2-2",AT198="-2-1",AT198="-20",AT198="-22" ),"R",
              IF(
                OR(AT198= "24",AT198="04",AT198="-14"),"M",
                IF(
                  OR(AT198= "20",AT198="22",AT198="0-1",AT198="00",AT198="02",AT198="-1-1",AT198="-10"),"I",""
                )
              )
      )
    )
  )
)</f>
        <v/>
      </c>
      <c r="BF198" t="str">
        <f xml:space="preserve"> IF(OR(AU198= "4-2", AU198= "2-1", AU198= "-12", AU198= "-24"),"Q",
  IF(
    OR(AU198= "4-1", AU198= "40", AU198= "42"),"A",
    IF(
      AU198= "44","P",
      IF(OR(AU198= "2-2",AU198="0-2",AU198="-1-2",AU198="-2-2",AU198="-2-1",AU198="-20",AU198="-22" ),"R",
              IF(
                OR(AU198= "24",AU198="04",AU198="-14"),"M",
                IF(
                  OR(AU198= "20",AU198="22",AU198="0-1",AU198="00",AU198="02",AU198="-1-1",AU198="-10"),"I",""
                )
              )
      )
    )
  )
)</f>
        <v/>
      </c>
      <c r="BG198" t="str">
        <f xml:space="preserve"> IF(OR(AV198= "4-2", AV198= "2-1", AV198= "-12", AV198= "-24"),"Q",
  IF(
    OR(AV198= "4-1", AV198= "40", AV198= "42"),"A",
    IF(
      AV198= "44","P",
      IF(OR(AV198= "2-2",AV198="0-2",AV198="-1-2",AV198="-2-2",AV198="-2-1",AV198="-20",AV198="-22" ),"R",
              IF(
                OR(AV198= "24",AV198="04",AV198="-14"),"M",
                IF(
                  OR(AV198= "20",AV198="22",AV198="0-1",AV198="00",AV198="02",AV198="-1-1",AV198="-10"),"I",""
                )
              )
      )
    )
  )
)</f>
        <v/>
      </c>
      <c r="BH198" t="str">
        <f xml:space="preserve"> IF(OR(AW198= "4-2", AW198= "2-1", AW198= "-12", AW198= "-24"),"Q",
  IF(
    OR(AW198= "4-1", AW198= "40", AW198= "42"),"A",
    IF(
      AW198= "44","P",
      IF(OR(AW198= "2-2",AW198="0-2",AW198="-1-2",AW198="-2-2",AW198="-2-1",AW198="-20",AW198="-22" ),"R",
              IF(
                OR(AW198= "24",AW198="04",AW198="-14"),"M",
                IF(
                  OR(AW198= "20",AW198="22",AW198="0-1",AW198="00",AW198="02",AW198="-1-1",AW198="-10"),"I",""
                )
              )
      )
    )
  )
)</f>
        <v/>
      </c>
      <c r="BI198" t="str">
        <f xml:space="preserve"> IF(OR(AX198= "4-2", AX198= "2-1", AX198= "-12", AX198= "-24"),"Q",
  IF(
    OR(AX198= "4-1", AX198= "40", AX198= "42"),"A",
    IF(
      AX198= "44","P",
      IF(OR(AX198= "2-2",AX198="0-2",AX198="-1-2",AX198="-2-2",AX198="-2-1",AX198="-20",AX198="-22" ),"R",
              IF(
                OR(AX198= "24",AX198="04",AX198="-14"),"M",
                IF(
                  OR(AX198= "20",AX198="22",AX198="0-1",AX198="00",AX198="02",AX198="-1-1",AX198="-10"),"I",""
                )
              )
      )
    )
  )
)</f>
        <v/>
      </c>
      <c r="BJ198" t="str">
        <f xml:space="preserve"> IF(OR(AY198= "4-2", AY198= "2-1", AY198= "-12", AY198= "-24"),"Q",
  IF(
    OR(AY198= "4-1", AY198= "40", AY198= "42"),"A",
    IF(
      AY198= "44","P",
      IF(OR(AY198= "2-2",AY198="0-2",AY198="-1-2",AY198="-2-2",AY198="-2-1",AY198="-20",AY198="-22" ),"R",
              IF(
                OR(AY198= "24",AY198="04",AY198="-14"),"M",
                IF(
                  OR(AY198= "20",AY198="22",AY198="0-1",AY198="00",AY198="02",AY198="-1-1",AY198="-10"),"I",""
                )
              )
      )
    )
  )
)</f>
        <v/>
      </c>
      <c r="BK198" t="str">
        <f xml:space="preserve"> IF(OR(AZ198= "4-2", AZ198= "2-1", AZ198= "-12", AZ198= "-24"),"Q",
  IF(
    OR(AZ198= "4-1", AZ198= "40", AZ198= "42"),"A",
    IF(
      AZ198= "44","P",
      IF(OR(AZ198= "2-2",AZ198="0-2",AZ198="-1-2",AZ198="-2-2",AZ198="-2-1",AZ198="-20",AZ198="-22" ),"R",
              IF(
                OR(AZ198= "24",AZ198="04",AZ198="-14"),"M",
                IF(
                  OR(AZ198= "20",AZ198="22",AZ198="0-1",AZ198="00",AZ198="02",AZ198="-1-1",AZ198="-10"),"I",""
                )
              )
      )
    )
  )
)</f>
        <v/>
      </c>
      <c r="BL198" t="str">
        <f xml:space="preserve"> IF(OR(BA198= "4-2", BA198= "2-1", BA198= "-12", BA198= "-24"),"Q",
  IF(
    OR(BA198= "4-1", BA198= "40", BA198= "42"),"A",
    IF(
      BA198= "44","P",
      IF(OR(BA198= "2-2",BA198="0-2",BA198="-1-2",BA198="-2-2",BA198="-2-1",BA198="-20",BA198="-22" ),"R",
              IF(
                OR(BA198= "24",BA198="04",BA198="-14"),"M",
                IF(
                  OR(BA198= "20",BA198="22",BA198="0-1",BA198="00",BA198="02",BA198="-1-1",BA198="-10"),"I",""
                )
              )
      )
    )
  )
)</f>
        <v/>
      </c>
    </row>
    <row r="199" spans="23:64" x14ac:dyDescent="0.25">
      <c r="W199" t="b">
        <f>IF(OR(B199=Локализация!$C$118,B199=5),4,IF(OR(B199=Локализация!$C$119,B199=4),2,IF(OR(B199=Локализация!$C$120,B199=3),0,IF(OR(B199=Локализация!$C$121,B199=2),-1,IF(OR(B199=Локализация!$C$122,B199=1),-2)))))</f>
        <v>0</v>
      </c>
      <c r="X199" t="b">
        <f>IF(OR(C199=Локализация!$C$124,C199=5),-2,IF(OR(C199=Локализация!$C$125,C199=4),-1,IF(OR(C199=Локализация!$C$126,C199=3),0,IF(OR(C199=Локализация!$C$127,C199=2),2,IF(OR(C199=Локализация!$C$128,C199=1),4)))))</f>
        <v>0</v>
      </c>
      <c r="Y199" t="b">
        <f>IF(OR(D199=Локализация!$C$118,D199=5),4,IF(OR(D199=Локализация!$C$119,D199=4),2,IF(OR(D199=Локализация!$C$120,D199=3),0,IF(OR(D199=Локализация!$C$121,D199=2),-1,IF(OR(D199=Локализация!$C$122,D199=1),-2)))))</f>
        <v>0</v>
      </c>
      <c r="Z199" t="b">
        <f>IF(OR(E199=Локализация!$C$124,E199=5),-2,IF(OR(E199=Локализация!$C$125,E199=4),-1,IF(OR(E199=Локализация!$C$126,E199=3),0,IF(OR(E199=Локализация!$C$127,E199=2),2,IF(OR(E199=Локализация!$C$128,E199=1),4)))))</f>
        <v>0</v>
      </c>
      <c r="AA199" t="b">
        <f>IF(OR(F199=Локализация!$C$118,F199=5),4,IF(OR(F199=Локализация!$C$119,F199=4),2,IF(OR(F199=Локализация!$C$120,F199=3),0,IF(OR(F199=Локализация!$C$121,F199=2),-1,IF(OR(F199=Локализация!$C$122,F199=1),-2)))))</f>
        <v>0</v>
      </c>
      <c r="AB199" t="b">
        <f>IF(OR(G199=Локализация!$C$124,G199=5),-2,IF(OR(G199=Локализация!$C$125,G199=4),-1,IF(OR(G199=Локализация!$C$126,G199=3),0,IF(OR(G199=Локализация!$C$127,G199=2),2,IF(OR(G199=Локализация!$C$128,G199=1),4)))))</f>
        <v>0</v>
      </c>
      <c r="AC199" t="b">
        <f>IF(OR(H199=Локализация!$C$118,H199=5),4,IF(OR(H199=Локализация!$C$119,H199=4),2,IF(OR(H199=Локализация!$C$120,H199=3),0,IF(OR(H199=Локализация!$C$121,H199=2),-1,IF(OR(H199=Локализация!$C$122,H199=1),-2)))))</f>
        <v>0</v>
      </c>
      <c r="AD199" t="b">
        <f>IF(OR(I199=Локализация!$C$124,I199=5),-2,IF(OR(I199=Локализация!$C$125,I199=4),-1,IF(OR(I199=Локализация!$C$126,I199=3),0,IF(OR(I199=Локализация!$C$127,I199=2),2,IF(OR(I199=Локализация!$C$128,I199=1),4)))))</f>
        <v>0</v>
      </c>
      <c r="AE199" t="b">
        <f>IF(OR(J199=Локализация!$C$118,J199=5),4,IF(OR(J199=Локализация!$C$119,J199=4),2,IF(OR(J199=Локализация!$C$120,J199=3),0,IF(OR(J199=Локализация!$C$121,J199=2),-1,IF(OR(J199=Локализация!$C$122,J199=1),-2)))))</f>
        <v>0</v>
      </c>
      <c r="AF199" t="b">
        <f>IF(OR(K199=Локализация!$C$124,K199=5),-2,IF(OR(K199=Локализация!$C$125,K199=4),-1,IF(OR(K199=Локализация!$C$126,K199=3),0,IF(OR(K199=Локализация!$C$127,K199=2),2,IF(OR(K199=Локализация!$C$128,K199=1),4)))))</f>
        <v>0</v>
      </c>
      <c r="AG199" t="b">
        <f>IF(OR(L199=Локализация!$C$118,L199=5),4,IF(OR(L199=Локализация!$C$119,L199=4),2,IF(OR(L199=Локализация!$C$120,L199=3),0,IF(OR(L199=Локализация!$C$121,L199=2),-1,IF(OR(L199=Локализация!$C$122,L199=1),-2)))))</f>
        <v>0</v>
      </c>
      <c r="AH199" t="b">
        <f>IF(OR(M199=Локализация!$C$124,M199=5),-2,IF(OR(M199=Локализация!$C$125,M199=4),-1,IF(OR(M199=Локализация!$C$126,M199=3),0,IF(OR(M199=Локализация!$C$127,M199=2),2,IF(OR(M199=Локализация!$C$128,M199=1),4)))))</f>
        <v>0</v>
      </c>
      <c r="AI199" t="b">
        <f>IF(OR(N199=Локализация!$C$118,N199=5),4,IF(OR(N199=Локализация!$C$119,N199=4),2,IF(OR(N199=Локализация!$C$120,N199=3),0,IF(OR(N199=Локализация!$C$121,N199=2),-1,IF(OR(N199=Локализация!$C$122,N199=1),-2)))))</f>
        <v>0</v>
      </c>
      <c r="AJ199" t="b">
        <f>IF(OR(O199=Локализация!$C$124,O199=5),-2,IF(OR(O199=Локализация!$C$125,O199=4),-1,IF(OR(O199=Локализация!$C$126,O199=3),0,IF(OR(O199=Локализация!$C$127,O199=2),2,IF(OR(O199=Локализация!$C$128,O199=1),4)))))</f>
        <v>0</v>
      </c>
      <c r="AK199" t="b">
        <f>IF(OR(P199=Локализация!$C$118,P199=5),4,IF(OR(P199=Локализация!$C$119,P199=4),2,IF(OR(P199=Локализация!$C$120,P199=3),0,IF(OR(P199=Локализация!$C$121,P199=2),-1,IF(OR(P199=Локализация!$C$122,P199=1),-2)))))</f>
        <v>0</v>
      </c>
      <c r="AL199" t="b">
        <f>IF(OR(Q199=Локализация!$C$124,Q199=5),-2,IF(OR(Q199=Локализация!$C$125,Q199=4),-1,IF(OR(Q199=Локализация!$C$126,Q199=3),0,IF(OR(Q199=Локализация!$C$127,Q199=2),2,IF(OR(Q199=Локализация!$C$128,Q199=1),4)))))</f>
        <v>0</v>
      </c>
      <c r="AM199" t="b">
        <f>IF(OR(R199=Локализация!$C$118,R199=5),4,IF(OR(R199=Локализация!$C$119,R199=4),2,IF(OR(R199=Локализация!$C$120,R199=3),0,IF(OR(R199=Локализация!$C$121,R199=2),-1,IF(OR(R199=Локализация!$C$122,R199=1),-2)))))</f>
        <v>0</v>
      </c>
      <c r="AN199" t="b">
        <f>IF(OR(S199=Локализация!$C$124,S199=5),-2,IF(OR(S199=Локализация!$C$125,S199=4),-1,IF(OR(S199=Локализация!$C$126,S199=3),0,IF(OR(S199=Локализация!$C$127,S199=2),2,IF(OR(S199=Локализация!$C$128,S199=1),4)))))</f>
        <v>0</v>
      </c>
      <c r="AO199" t="b">
        <f>IF(OR(T199=Локализация!$C$118,T199=5),4,IF(OR(T199=Локализация!$C$119,T199=4),2,IF(OR(T199=Локализация!$C$120,T199=3),0,IF(OR(T199=Локализация!$C$121,T199=2),-1,IF(OR(T199=Локализация!$C$122,T199=1),-2)))))</f>
        <v>0</v>
      </c>
      <c r="AP199" t="b">
        <f>IF(OR(U199=Локализация!$C$124,U199=5),-2,IF(OR(U199=Локализация!$C$125,U199=4),-1,IF(OR(U199=Локализация!$C$126,U199=3),0,IF(OR(U199=Локализация!$C$127,U199=2),2,IF(OR(U199=Локализация!$C$128,U199=1),4)))))</f>
        <v>0</v>
      </c>
      <c r="AR199" t="str">
        <f>CONCATENATE(W199,X199)</f>
        <v>ЛОЖЬЛОЖЬ</v>
      </c>
      <c r="AS199" t="str">
        <f>CONCATENATE(Y199,Z199)</f>
        <v>ЛОЖЬЛОЖЬ</v>
      </c>
      <c r="AT199" t="str">
        <f>CONCATENATE(AA199,AB199)</f>
        <v>ЛОЖЬЛОЖЬ</v>
      </c>
      <c r="AU199" t="str">
        <f>CONCATENATE(AC199,AD199)</f>
        <v>ЛОЖЬЛОЖЬ</v>
      </c>
      <c r="AV199" t="str">
        <f>CONCATENATE(AE199,AF199)</f>
        <v>ЛОЖЬЛОЖЬ</v>
      </c>
      <c r="AW199" t="str">
        <f>CONCATENATE(AG199,AH199)</f>
        <v>ЛОЖЬЛОЖЬ</v>
      </c>
      <c r="AX199" t="str">
        <f>CONCATENATE(AI199,AJ199)</f>
        <v>ЛОЖЬЛОЖЬ</v>
      </c>
      <c r="AY199" t="str">
        <f>CONCATENATE(AK199,AL199)</f>
        <v>ЛОЖЬЛОЖЬ</v>
      </c>
      <c r="AZ199" t="str">
        <f>CONCATENATE(AM199,AN199)</f>
        <v>ЛОЖЬЛОЖЬ</v>
      </c>
      <c r="BA199" t="str">
        <f>CONCATENATE(AO199,AP199)</f>
        <v>ЛОЖЬЛОЖЬ</v>
      </c>
      <c r="BC199" t="str">
        <f xml:space="preserve"> IF(OR(AR199= "4-2", AR199= "2-1", AR199= "-12", AR199= "-24"),"Q",
  IF(
    OR(AR199= "4-1", AR199= "40", AR199= "42"),"A",
    IF(
      AR199= "44","P",
      IF(OR(AR199= "2-2",AR199="0-2",AR199="-1-2",AR199="-2-2",AR199="-2-1",AR199="-20",AR199="-22" ),"R",
              IF(
                OR(AR199= "24",AR199="04",AR199="-14"),"M",
                IF(
                  OR(AR199= "20",AR199="22",AR199="0-1",AR199="00",AR199="02",AR199="-1-1",AR199="-10"),"I",""
                )
              )
      )
    )
  )
)</f>
        <v/>
      </c>
      <c r="BD199" t="str">
        <f xml:space="preserve"> IF(OR(AS199= "4-2", AS199= "2-1", AS199= "-12", AS199= "-24"),"Q",
  IF(
    OR(AS199= "4-1", AS199= "40", AS199= "42"),"A",
    IF(
      AS199= "44","P",
      IF(OR(AS199= "2-2",AS199="0-2",AS199="-1-2",AS199="-2-2",AS199="-2-1",AS199="-20",AS199="-22" ),"R",
              IF(
                OR(AS199= "24",AS199="04",AS199="-14"),"M",
                IF(
                  OR(AS199= "20",AS199="22",AS199="0-1",AS199="00",AS199="02",AS199="-1-1",AS199="-10"),"I",""
                )
              )
      )
    )
  )
)</f>
        <v/>
      </c>
      <c r="BE199" t="str">
        <f xml:space="preserve"> IF(OR(AT199= "4-2", AT199= "2-1", AT199= "-12", AT199= "-24"),"Q",
  IF(
    OR(AT199= "4-1", AT199= "40", AT199= "42"),"A",
    IF(
      AT199= "44","P",
      IF(OR(AT199= "2-2",AT199="0-2",AT199="-1-2",AT199="-2-2",AT199="-2-1",AT199="-20",AT199="-22" ),"R",
              IF(
                OR(AT199= "24",AT199="04",AT199="-14"),"M",
                IF(
                  OR(AT199= "20",AT199="22",AT199="0-1",AT199="00",AT199="02",AT199="-1-1",AT199="-10"),"I",""
                )
              )
      )
    )
  )
)</f>
        <v/>
      </c>
      <c r="BF199" t="str">
        <f xml:space="preserve"> IF(OR(AU199= "4-2", AU199= "2-1", AU199= "-12", AU199= "-24"),"Q",
  IF(
    OR(AU199= "4-1", AU199= "40", AU199= "42"),"A",
    IF(
      AU199= "44","P",
      IF(OR(AU199= "2-2",AU199="0-2",AU199="-1-2",AU199="-2-2",AU199="-2-1",AU199="-20",AU199="-22" ),"R",
              IF(
                OR(AU199= "24",AU199="04",AU199="-14"),"M",
                IF(
                  OR(AU199= "20",AU199="22",AU199="0-1",AU199="00",AU199="02",AU199="-1-1",AU199="-10"),"I",""
                )
              )
      )
    )
  )
)</f>
        <v/>
      </c>
      <c r="BG199" t="str">
        <f xml:space="preserve"> IF(OR(AV199= "4-2", AV199= "2-1", AV199= "-12", AV199= "-24"),"Q",
  IF(
    OR(AV199= "4-1", AV199= "40", AV199= "42"),"A",
    IF(
      AV199= "44","P",
      IF(OR(AV199= "2-2",AV199="0-2",AV199="-1-2",AV199="-2-2",AV199="-2-1",AV199="-20",AV199="-22" ),"R",
              IF(
                OR(AV199= "24",AV199="04",AV199="-14"),"M",
                IF(
                  OR(AV199= "20",AV199="22",AV199="0-1",AV199="00",AV199="02",AV199="-1-1",AV199="-10"),"I",""
                )
              )
      )
    )
  )
)</f>
        <v/>
      </c>
      <c r="BH199" t="str">
        <f xml:space="preserve"> IF(OR(AW199= "4-2", AW199= "2-1", AW199= "-12", AW199= "-24"),"Q",
  IF(
    OR(AW199= "4-1", AW199= "40", AW199= "42"),"A",
    IF(
      AW199= "44","P",
      IF(OR(AW199= "2-2",AW199="0-2",AW199="-1-2",AW199="-2-2",AW199="-2-1",AW199="-20",AW199="-22" ),"R",
              IF(
                OR(AW199= "24",AW199="04",AW199="-14"),"M",
                IF(
                  OR(AW199= "20",AW199="22",AW199="0-1",AW199="00",AW199="02",AW199="-1-1",AW199="-10"),"I",""
                )
              )
      )
    )
  )
)</f>
        <v/>
      </c>
      <c r="BI199" t="str">
        <f xml:space="preserve"> IF(OR(AX199= "4-2", AX199= "2-1", AX199= "-12", AX199= "-24"),"Q",
  IF(
    OR(AX199= "4-1", AX199= "40", AX199= "42"),"A",
    IF(
      AX199= "44","P",
      IF(OR(AX199= "2-2",AX199="0-2",AX199="-1-2",AX199="-2-2",AX199="-2-1",AX199="-20",AX199="-22" ),"R",
              IF(
                OR(AX199= "24",AX199="04",AX199="-14"),"M",
                IF(
                  OR(AX199= "20",AX199="22",AX199="0-1",AX199="00",AX199="02",AX199="-1-1",AX199="-10"),"I",""
                )
              )
      )
    )
  )
)</f>
        <v/>
      </c>
      <c r="BJ199" t="str">
        <f xml:space="preserve"> IF(OR(AY199= "4-2", AY199= "2-1", AY199= "-12", AY199= "-24"),"Q",
  IF(
    OR(AY199= "4-1", AY199= "40", AY199= "42"),"A",
    IF(
      AY199= "44","P",
      IF(OR(AY199= "2-2",AY199="0-2",AY199="-1-2",AY199="-2-2",AY199="-2-1",AY199="-20",AY199="-22" ),"R",
              IF(
                OR(AY199= "24",AY199="04",AY199="-14"),"M",
                IF(
                  OR(AY199= "20",AY199="22",AY199="0-1",AY199="00",AY199="02",AY199="-1-1",AY199="-10"),"I",""
                )
              )
      )
    )
  )
)</f>
        <v/>
      </c>
      <c r="BK199" t="str">
        <f xml:space="preserve"> IF(OR(AZ199= "4-2", AZ199= "2-1", AZ199= "-12", AZ199= "-24"),"Q",
  IF(
    OR(AZ199= "4-1", AZ199= "40", AZ199= "42"),"A",
    IF(
      AZ199= "44","P",
      IF(OR(AZ199= "2-2",AZ199="0-2",AZ199="-1-2",AZ199="-2-2",AZ199="-2-1",AZ199="-20",AZ199="-22" ),"R",
              IF(
                OR(AZ199= "24",AZ199="04",AZ199="-14"),"M",
                IF(
                  OR(AZ199= "20",AZ199="22",AZ199="0-1",AZ199="00",AZ199="02",AZ199="-1-1",AZ199="-10"),"I",""
                )
              )
      )
    )
  )
)</f>
        <v/>
      </c>
      <c r="BL199" t="str">
        <f xml:space="preserve"> IF(OR(BA199= "4-2", BA199= "2-1", BA199= "-12", BA199= "-24"),"Q",
  IF(
    OR(BA199= "4-1", BA199= "40", BA199= "42"),"A",
    IF(
      BA199= "44","P",
      IF(OR(BA199= "2-2",BA199="0-2",BA199="-1-2",BA199="-2-2",BA199="-2-1",BA199="-20",BA199="-22" ),"R",
              IF(
                OR(BA199= "24",BA199="04",BA199="-14"),"M",
                IF(
                  OR(BA199= "20",BA199="22",BA199="0-1",BA199="00",BA199="02",BA199="-1-1",BA199="-10"),"I",""
                )
              )
      )
    )
  )
)</f>
        <v/>
      </c>
    </row>
    <row r="200" spans="23:64" x14ac:dyDescent="0.25">
      <c r="W200" t="b">
        <f>IF(OR(B200=Локализация!$C$118,B200=5),4,IF(OR(B200=Локализация!$C$119,B200=4),2,IF(OR(B200=Локализация!$C$120,B200=3),0,IF(OR(B200=Локализация!$C$121,B200=2),-1,IF(OR(B200=Локализация!$C$122,B200=1),-2)))))</f>
        <v>0</v>
      </c>
      <c r="X200" t="b">
        <f>IF(OR(C200=Локализация!$C$124,C200=5),-2,IF(OR(C200=Локализация!$C$125,C200=4),-1,IF(OR(C200=Локализация!$C$126,C200=3),0,IF(OR(C200=Локализация!$C$127,C200=2),2,IF(OR(C200=Локализация!$C$128,C200=1),4)))))</f>
        <v>0</v>
      </c>
      <c r="Y200" t="b">
        <f>IF(OR(D200=Локализация!$C$118,D200=5),4,IF(OR(D200=Локализация!$C$119,D200=4),2,IF(OR(D200=Локализация!$C$120,D200=3),0,IF(OR(D200=Локализация!$C$121,D200=2),-1,IF(OR(D200=Локализация!$C$122,D200=1),-2)))))</f>
        <v>0</v>
      </c>
      <c r="Z200" t="b">
        <f>IF(OR(E200=Локализация!$C$124,E200=5),-2,IF(OR(E200=Локализация!$C$125,E200=4),-1,IF(OR(E200=Локализация!$C$126,E200=3),0,IF(OR(E200=Локализация!$C$127,E200=2),2,IF(OR(E200=Локализация!$C$128,E200=1),4)))))</f>
        <v>0</v>
      </c>
      <c r="AA200" t="b">
        <f>IF(OR(F200=Локализация!$C$118,F200=5),4,IF(OR(F200=Локализация!$C$119,F200=4),2,IF(OR(F200=Локализация!$C$120,F200=3),0,IF(OR(F200=Локализация!$C$121,F200=2),-1,IF(OR(F200=Локализация!$C$122,F200=1),-2)))))</f>
        <v>0</v>
      </c>
      <c r="AB200" t="b">
        <f>IF(OR(G200=Локализация!$C$124,G200=5),-2,IF(OR(G200=Локализация!$C$125,G200=4),-1,IF(OR(G200=Локализация!$C$126,G200=3),0,IF(OR(G200=Локализация!$C$127,G200=2),2,IF(OR(G200=Локализация!$C$128,G200=1),4)))))</f>
        <v>0</v>
      </c>
      <c r="AC200" t="b">
        <f>IF(OR(H200=Локализация!$C$118,H200=5),4,IF(OR(H200=Локализация!$C$119,H200=4),2,IF(OR(H200=Локализация!$C$120,H200=3),0,IF(OR(H200=Локализация!$C$121,H200=2),-1,IF(OR(H200=Локализация!$C$122,H200=1),-2)))))</f>
        <v>0</v>
      </c>
      <c r="AD200" t="b">
        <f>IF(OR(I200=Локализация!$C$124,I200=5),-2,IF(OR(I200=Локализация!$C$125,I200=4),-1,IF(OR(I200=Локализация!$C$126,I200=3),0,IF(OR(I200=Локализация!$C$127,I200=2),2,IF(OR(I200=Локализация!$C$128,I200=1),4)))))</f>
        <v>0</v>
      </c>
      <c r="AE200" t="b">
        <f>IF(OR(J200=Локализация!$C$118,J200=5),4,IF(OR(J200=Локализация!$C$119,J200=4),2,IF(OR(J200=Локализация!$C$120,J200=3),0,IF(OR(J200=Локализация!$C$121,J200=2),-1,IF(OR(J200=Локализация!$C$122,J200=1),-2)))))</f>
        <v>0</v>
      </c>
      <c r="AF200" t="b">
        <f>IF(OR(K200=Локализация!$C$124,K200=5),-2,IF(OR(K200=Локализация!$C$125,K200=4),-1,IF(OR(K200=Локализация!$C$126,K200=3),0,IF(OR(K200=Локализация!$C$127,K200=2),2,IF(OR(K200=Локализация!$C$128,K200=1),4)))))</f>
        <v>0</v>
      </c>
      <c r="AG200" t="b">
        <f>IF(OR(L200=Локализация!$C$118,L200=5),4,IF(OR(L200=Локализация!$C$119,L200=4),2,IF(OR(L200=Локализация!$C$120,L200=3),0,IF(OR(L200=Локализация!$C$121,L200=2),-1,IF(OR(L200=Локализация!$C$122,L200=1),-2)))))</f>
        <v>0</v>
      </c>
      <c r="AH200" t="b">
        <f>IF(OR(M200=Локализация!$C$124,M200=5),-2,IF(OR(M200=Локализация!$C$125,M200=4),-1,IF(OR(M200=Локализация!$C$126,M200=3),0,IF(OR(M200=Локализация!$C$127,M200=2),2,IF(OR(M200=Локализация!$C$128,M200=1),4)))))</f>
        <v>0</v>
      </c>
      <c r="AI200" t="b">
        <f>IF(OR(N200=Локализация!$C$118,N200=5),4,IF(OR(N200=Локализация!$C$119,N200=4),2,IF(OR(N200=Локализация!$C$120,N200=3),0,IF(OR(N200=Локализация!$C$121,N200=2),-1,IF(OR(N200=Локализация!$C$122,N200=1),-2)))))</f>
        <v>0</v>
      </c>
      <c r="AJ200" t="b">
        <f>IF(OR(O200=Локализация!$C$124,O200=5),-2,IF(OR(O200=Локализация!$C$125,O200=4),-1,IF(OR(O200=Локализация!$C$126,O200=3),0,IF(OR(O200=Локализация!$C$127,O200=2),2,IF(OR(O200=Локализация!$C$128,O200=1),4)))))</f>
        <v>0</v>
      </c>
      <c r="AK200" t="b">
        <f>IF(OR(P200=Локализация!$C$118,P200=5),4,IF(OR(P200=Локализация!$C$119,P200=4),2,IF(OR(P200=Локализация!$C$120,P200=3),0,IF(OR(P200=Локализация!$C$121,P200=2),-1,IF(OR(P200=Локализация!$C$122,P200=1),-2)))))</f>
        <v>0</v>
      </c>
      <c r="AL200" t="b">
        <f>IF(OR(Q200=Локализация!$C$124,Q200=5),-2,IF(OR(Q200=Локализация!$C$125,Q200=4),-1,IF(OR(Q200=Локализация!$C$126,Q200=3),0,IF(OR(Q200=Локализация!$C$127,Q200=2),2,IF(OR(Q200=Локализация!$C$128,Q200=1),4)))))</f>
        <v>0</v>
      </c>
      <c r="AM200" t="b">
        <f>IF(OR(R200=Локализация!$C$118,R200=5),4,IF(OR(R200=Локализация!$C$119,R200=4),2,IF(OR(R200=Локализация!$C$120,R200=3),0,IF(OR(R200=Локализация!$C$121,R200=2),-1,IF(OR(R200=Локализация!$C$122,R200=1),-2)))))</f>
        <v>0</v>
      </c>
      <c r="AN200" t="b">
        <f>IF(OR(S200=Локализация!$C$124,S200=5),-2,IF(OR(S200=Локализация!$C$125,S200=4),-1,IF(OR(S200=Локализация!$C$126,S200=3),0,IF(OR(S200=Локализация!$C$127,S200=2),2,IF(OR(S200=Локализация!$C$128,S200=1),4)))))</f>
        <v>0</v>
      </c>
      <c r="AO200" t="b">
        <f>IF(OR(T200=Локализация!$C$118,T200=5),4,IF(OR(T200=Локализация!$C$119,T200=4),2,IF(OR(T200=Локализация!$C$120,T200=3),0,IF(OR(T200=Локализация!$C$121,T200=2),-1,IF(OR(T200=Локализация!$C$122,T200=1),-2)))))</f>
        <v>0</v>
      </c>
      <c r="AP200" t="b">
        <f>IF(OR(U200=Локализация!$C$124,U200=5),-2,IF(OR(U200=Локализация!$C$125,U200=4),-1,IF(OR(U200=Локализация!$C$126,U200=3),0,IF(OR(U200=Локализация!$C$127,U200=2),2,IF(OR(U200=Локализация!$C$128,U200=1),4)))))</f>
        <v>0</v>
      </c>
      <c r="AR200" t="str">
        <f>CONCATENATE(W200,X200)</f>
        <v>ЛОЖЬЛОЖЬ</v>
      </c>
      <c r="AS200" t="str">
        <f>CONCATENATE(Y200,Z200)</f>
        <v>ЛОЖЬЛОЖЬ</v>
      </c>
      <c r="AT200" t="str">
        <f>CONCATENATE(AA200,AB200)</f>
        <v>ЛОЖЬЛОЖЬ</v>
      </c>
      <c r="AU200" t="str">
        <f>CONCATENATE(AC200,AD200)</f>
        <v>ЛОЖЬЛОЖЬ</v>
      </c>
      <c r="AV200" t="str">
        <f>CONCATENATE(AE200,AF200)</f>
        <v>ЛОЖЬЛОЖЬ</v>
      </c>
      <c r="AW200" t="str">
        <f>CONCATENATE(AG200,AH200)</f>
        <v>ЛОЖЬЛОЖЬ</v>
      </c>
      <c r="AX200" t="str">
        <f>CONCATENATE(AI200,AJ200)</f>
        <v>ЛОЖЬЛОЖЬ</v>
      </c>
      <c r="AY200" t="str">
        <f>CONCATENATE(AK200,AL200)</f>
        <v>ЛОЖЬЛОЖЬ</v>
      </c>
      <c r="AZ200" t="str">
        <f>CONCATENATE(AM200,AN200)</f>
        <v>ЛОЖЬЛОЖЬ</v>
      </c>
      <c r="BA200" t="str">
        <f>CONCATENATE(AO200,AP200)</f>
        <v>ЛОЖЬЛОЖЬ</v>
      </c>
      <c r="BC200" t="str">
        <f xml:space="preserve"> IF(OR(AR200= "4-2", AR200= "2-1", AR200= "-12", AR200= "-24"),"Q",
  IF(
    OR(AR200= "4-1", AR200= "40", AR200= "42"),"A",
    IF(
      AR200= "44","P",
      IF(OR(AR200= "2-2",AR200="0-2",AR200="-1-2",AR200="-2-2",AR200="-2-1",AR200="-20",AR200="-22" ),"R",
              IF(
                OR(AR200= "24",AR200="04",AR200="-14"),"M",
                IF(
                  OR(AR200= "20",AR200="22",AR200="0-1",AR200="00",AR200="02",AR200="-1-1",AR200="-10"),"I",""
                )
              )
      )
    )
  )
)</f>
        <v/>
      </c>
      <c r="BD200" t="str">
        <f xml:space="preserve"> IF(OR(AS200= "4-2", AS200= "2-1", AS200= "-12", AS200= "-24"),"Q",
  IF(
    OR(AS200= "4-1", AS200= "40", AS200= "42"),"A",
    IF(
      AS200= "44","P",
      IF(OR(AS200= "2-2",AS200="0-2",AS200="-1-2",AS200="-2-2",AS200="-2-1",AS200="-20",AS200="-22" ),"R",
              IF(
                OR(AS200= "24",AS200="04",AS200="-14"),"M",
                IF(
                  OR(AS200= "20",AS200="22",AS200="0-1",AS200="00",AS200="02",AS200="-1-1",AS200="-10"),"I",""
                )
              )
      )
    )
  )
)</f>
        <v/>
      </c>
      <c r="BE200" t="str">
        <f xml:space="preserve"> IF(OR(AT200= "4-2", AT200= "2-1", AT200= "-12", AT200= "-24"),"Q",
  IF(
    OR(AT200= "4-1", AT200= "40", AT200= "42"),"A",
    IF(
      AT200= "44","P",
      IF(OR(AT200= "2-2",AT200="0-2",AT200="-1-2",AT200="-2-2",AT200="-2-1",AT200="-20",AT200="-22" ),"R",
              IF(
                OR(AT200= "24",AT200="04",AT200="-14"),"M",
                IF(
                  OR(AT200= "20",AT200="22",AT200="0-1",AT200="00",AT200="02",AT200="-1-1",AT200="-10"),"I",""
                )
              )
      )
    )
  )
)</f>
        <v/>
      </c>
      <c r="BF200" t="str">
        <f xml:space="preserve"> IF(OR(AU200= "4-2", AU200= "2-1", AU200= "-12", AU200= "-24"),"Q",
  IF(
    OR(AU200= "4-1", AU200= "40", AU200= "42"),"A",
    IF(
      AU200= "44","P",
      IF(OR(AU200= "2-2",AU200="0-2",AU200="-1-2",AU200="-2-2",AU200="-2-1",AU200="-20",AU200="-22" ),"R",
              IF(
                OR(AU200= "24",AU200="04",AU200="-14"),"M",
                IF(
                  OR(AU200= "20",AU200="22",AU200="0-1",AU200="00",AU200="02",AU200="-1-1",AU200="-10"),"I",""
                )
              )
      )
    )
  )
)</f>
        <v/>
      </c>
      <c r="BG200" t="str">
        <f xml:space="preserve"> IF(OR(AV200= "4-2", AV200= "2-1", AV200= "-12", AV200= "-24"),"Q",
  IF(
    OR(AV200= "4-1", AV200= "40", AV200= "42"),"A",
    IF(
      AV200= "44","P",
      IF(OR(AV200= "2-2",AV200="0-2",AV200="-1-2",AV200="-2-2",AV200="-2-1",AV200="-20",AV200="-22" ),"R",
              IF(
                OR(AV200= "24",AV200="04",AV200="-14"),"M",
                IF(
                  OR(AV200= "20",AV200="22",AV200="0-1",AV200="00",AV200="02",AV200="-1-1",AV200="-10"),"I",""
                )
              )
      )
    )
  )
)</f>
        <v/>
      </c>
      <c r="BH200" t="str">
        <f xml:space="preserve"> IF(OR(AW200= "4-2", AW200= "2-1", AW200= "-12", AW200= "-24"),"Q",
  IF(
    OR(AW200= "4-1", AW200= "40", AW200= "42"),"A",
    IF(
      AW200= "44","P",
      IF(OR(AW200= "2-2",AW200="0-2",AW200="-1-2",AW200="-2-2",AW200="-2-1",AW200="-20",AW200="-22" ),"R",
              IF(
                OR(AW200= "24",AW200="04",AW200="-14"),"M",
                IF(
                  OR(AW200= "20",AW200="22",AW200="0-1",AW200="00",AW200="02",AW200="-1-1",AW200="-10"),"I",""
                )
              )
      )
    )
  )
)</f>
        <v/>
      </c>
      <c r="BI200" t="str">
        <f xml:space="preserve"> IF(OR(AX200= "4-2", AX200= "2-1", AX200= "-12", AX200= "-24"),"Q",
  IF(
    OR(AX200= "4-1", AX200= "40", AX200= "42"),"A",
    IF(
      AX200= "44","P",
      IF(OR(AX200= "2-2",AX200="0-2",AX200="-1-2",AX200="-2-2",AX200="-2-1",AX200="-20",AX200="-22" ),"R",
              IF(
                OR(AX200= "24",AX200="04",AX200="-14"),"M",
                IF(
                  OR(AX200= "20",AX200="22",AX200="0-1",AX200="00",AX200="02",AX200="-1-1",AX200="-10"),"I",""
                )
              )
      )
    )
  )
)</f>
        <v/>
      </c>
      <c r="BJ200" t="str">
        <f xml:space="preserve"> IF(OR(AY200= "4-2", AY200= "2-1", AY200= "-12", AY200= "-24"),"Q",
  IF(
    OR(AY200= "4-1", AY200= "40", AY200= "42"),"A",
    IF(
      AY200= "44","P",
      IF(OR(AY200= "2-2",AY200="0-2",AY200="-1-2",AY200="-2-2",AY200="-2-1",AY200="-20",AY200="-22" ),"R",
              IF(
                OR(AY200= "24",AY200="04",AY200="-14"),"M",
                IF(
                  OR(AY200= "20",AY200="22",AY200="0-1",AY200="00",AY200="02",AY200="-1-1",AY200="-10"),"I",""
                )
              )
      )
    )
  )
)</f>
        <v/>
      </c>
      <c r="BK200" t="str">
        <f xml:space="preserve"> IF(OR(AZ200= "4-2", AZ200= "2-1", AZ200= "-12", AZ200= "-24"),"Q",
  IF(
    OR(AZ200= "4-1", AZ200= "40", AZ200= "42"),"A",
    IF(
      AZ200= "44","P",
      IF(OR(AZ200= "2-2",AZ200="0-2",AZ200="-1-2",AZ200="-2-2",AZ200="-2-1",AZ200="-20",AZ200="-22" ),"R",
              IF(
                OR(AZ200= "24",AZ200="04",AZ200="-14"),"M",
                IF(
                  OR(AZ200= "20",AZ200="22",AZ200="0-1",AZ200="00",AZ200="02",AZ200="-1-1",AZ200="-10"),"I",""
                )
              )
      )
    )
  )
)</f>
        <v/>
      </c>
      <c r="BL200" t="str">
        <f xml:space="preserve"> IF(OR(BA200= "4-2", BA200= "2-1", BA200= "-12", BA200= "-24"),"Q",
  IF(
    OR(BA200= "4-1", BA200= "40", BA200= "42"),"A",
    IF(
      BA200= "44","P",
      IF(OR(BA200= "2-2",BA200="0-2",BA200="-1-2",BA200="-2-2",BA200="-2-1",BA200="-20",BA200="-22" ),"R",
              IF(
                OR(BA200= "24",BA200="04",BA200="-14"),"M",
                IF(
                  OR(BA200= "20",BA200="22",BA200="0-1",BA200="00",BA200="02",BA200="-1-1",BA200="-10"),"I",""
                )
              )
      )
    )
  )
)</f>
        <v/>
      </c>
    </row>
    <row r="201" spans="23:64" x14ac:dyDescent="0.25">
      <c r="W201" t="b">
        <f>IF(OR(B201=Локализация!$C$118,B201=5),4,IF(OR(B201=Локализация!$C$119,B201=4),2,IF(OR(B201=Локализация!$C$120,B201=3),0,IF(OR(B201=Локализация!$C$121,B201=2),-1,IF(OR(B201=Локализация!$C$122,B201=1),-2)))))</f>
        <v>0</v>
      </c>
      <c r="X201" t="b">
        <f>IF(OR(C201=Локализация!$C$124,C201=5),-2,IF(OR(C201=Локализация!$C$125,C201=4),-1,IF(OR(C201=Локализация!$C$126,C201=3),0,IF(OR(C201=Локализация!$C$127,C201=2),2,IF(OR(C201=Локализация!$C$128,C201=1),4)))))</f>
        <v>0</v>
      </c>
      <c r="Y201" t="b">
        <f>IF(OR(D201=Локализация!$C$118,D201=5),4,IF(OR(D201=Локализация!$C$119,D201=4),2,IF(OR(D201=Локализация!$C$120,D201=3),0,IF(OR(D201=Локализация!$C$121,D201=2),-1,IF(OR(D201=Локализация!$C$122,D201=1),-2)))))</f>
        <v>0</v>
      </c>
      <c r="Z201" t="b">
        <f>IF(OR(E201=Локализация!$C$124,E201=5),-2,IF(OR(E201=Локализация!$C$125,E201=4),-1,IF(OR(E201=Локализация!$C$126,E201=3),0,IF(OR(E201=Локализация!$C$127,E201=2),2,IF(OR(E201=Локализация!$C$128,E201=1),4)))))</f>
        <v>0</v>
      </c>
      <c r="AA201" t="b">
        <f>IF(OR(F201=Локализация!$C$118,F201=5),4,IF(OR(F201=Локализация!$C$119,F201=4),2,IF(OR(F201=Локализация!$C$120,F201=3),0,IF(OR(F201=Локализация!$C$121,F201=2),-1,IF(OR(F201=Локализация!$C$122,F201=1),-2)))))</f>
        <v>0</v>
      </c>
      <c r="AB201" t="b">
        <f>IF(OR(G201=Локализация!$C$124,G201=5),-2,IF(OR(G201=Локализация!$C$125,G201=4),-1,IF(OR(G201=Локализация!$C$126,G201=3),0,IF(OR(G201=Локализация!$C$127,G201=2),2,IF(OR(G201=Локализация!$C$128,G201=1),4)))))</f>
        <v>0</v>
      </c>
      <c r="AC201" t="b">
        <f>IF(OR(H201=Локализация!$C$118,H201=5),4,IF(OR(H201=Локализация!$C$119,H201=4),2,IF(OR(H201=Локализация!$C$120,H201=3),0,IF(OR(H201=Локализация!$C$121,H201=2),-1,IF(OR(H201=Локализация!$C$122,H201=1),-2)))))</f>
        <v>0</v>
      </c>
      <c r="AD201" t="b">
        <f>IF(OR(I201=Локализация!$C$124,I201=5),-2,IF(OR(I201=Локализация!$C$125,I201=4),-1,IF(OR(I201=Локализация!$C$126,I201=3),0,IF(OR(I201=Локализация!$C$127,I201=2),2,IF(OR(I201=Локализация!$C$128,I201=1),4)))))</f>
        <v>0</v>
      </c>
      <c r="AE201" t="b">
        <f>IF(OR(J201=Локализация!$C$118,J201=5),4,IF(OR(J201=Локализация!$C$119,J201=4),2,IF(OR(J201=Локализация!$C$120,J201=3),0,IF(OR(J201=Локализация!$C$121,J201=2),-1,IF(OR(J201=Локализация!$C$122,J201=1),-2)))))</f>
        <v>0</v>
      </c>
      <c r="AF201" t="b">
        <f>IF(OR(K201=Локализация!$C$124,K201=5),-2,IF(OR(K201=Локализация!$C$125,K201=4),-1,IF(OR(K201=Локализация!$C$126,K201=3),0,IF(OR(K201=Локализация!$C$127,K201=2),2,IF(OR(K201=Локализация!$C$128,K201=1),4)))))</f>
        <v>0</v>
      </c>
      <c r="AG201" t="b">
        <f>IF(OR(L201=Локализация!$C$118,L201=5),4,IF(OR(L201=Локализация!$C$119,L201=4),2,IF(OR(L201=Локализация!$C$120,L201=3),0,IF(OR(L201=Локализация!$C$121,L201=2),-1,IF(OR(L201=Локализация!$C$122,L201=1),-2)))))</f>
        <v>0</v>
      </c>
      <c r="AH201" t="b">
        <f>IF(OR(M201=Локализация!$C$124,M201=5),-2,IF(OR(M201=Локализация!$C$125,M201=4),-1,IF(OR(M201=Локализация!$C$126,M201=3),0,IF(OR(M201=Локализация!$C$127,M201=2),2,IF(OR(M201=Локализация!$C$128,M201=1),4)))))</f>
        <v>0</v>
      </c>
      <c r="AI201" t="b">
        <f>IF(OR(N201=Локализация!$C$118,N201=5),4,IF(OR(N201=Локализация!$C$119,N201=4),2,IF(OR(N201=Локализация!$C$120,N201=3),0,IF(OR(N201=Локализация!$C$121,N201=2),-1,IF(OR(N201=Локализация!$C$122,N201=1),-2)))))</f>
        <v>0</v>
      </c>
      <c r="AJ201" t="b">
        <f>IF(OR(O201=Локализация!$C$124,O201=5),-2,IF(OR(O201=Локализация!$C$125,O201=4),-1,IF(OR(O201=Локализация!$C$126,O201=3),0,IF(OR(O201=Локализация!$C$127,O201=2),2,IF(OR(O201=Локализация!$C$128,O201=1),4)))))</f>
        <v>0</v>
      </c>
      <c r="AK201" t="b">
        <f>IF(OR(P201=Локализация!$C$118,P201=5),4,IF(OR(P201=Локализация!$C$119,P201=4),2,IF(OR(P201=Локализация!$C$120,P201=3),0,IF(OR(P201=Локализация!$C$121,P201=2),-1,IF(OR(P201=Локализация!$C$122,P201=1),-2)))))</f>
        <v>0</v>
      </c>
      <c r="AL201" t="b">
        <f>IF(OR(Q201=Локализация!$C$124,Q201=5),-2,IF(OR(Q201=Локализация!$C$125,Q201=4),-1,IF(OR(Q201=Локализация!$C$126,Q201=3),0,IF(OR(Q201=Локализация!$C$127,Q201=2),2,IF(OR(Q201=Локализация!$C$128,Q201=1),4)))))</f>
        <v>0</v>
      </c>
      <c r="AM201" t="b">
        <f>IF(OR(R201=Локализация!$C$118,R201=5),4,IF(OR(R201=Локализация!$C$119,R201=4),2,IF(OR(R201=Локализация!$C$120,R201=3),0,IF(OR(R201=Локализация!$C$121,R201=2),-1,IF(OR(R201=Локализация!$C$122,R201=1),-2)))))</f>
        <v>0</v>
      </c>
      <c r="AN201" t="b">
        <f>IF(OR(S201=Локализация!$C$124,S201=5),-2,IF(OR(S201=Локализация!$C$125,S201=4),-1,IF(OR(S201=Локализация!$C$126,S201=3),0,IF(OR(S201=Локализация!$C$127,S201=2),2,IF(OR(S201=Локализация!$C$128,S201=1),4)))))</f>
        <v>0</v>
      </c>
      <c r="AO201" t="b">
        <f>IF(OR(T201=Локализация!$C$118,T201=5),4,IF(OR(T201=Локализация!$C$119,T201=4),2,IF(OR(T201=Локализация!$C$120,T201=3),0,IF(OR(T201=Локализация!$C$121,T201=2),-1,IF(OR(T201=Локализация!$C$122,T201=1),-2)))))</f>
        <v>0</v>
      </c>
      <c r="AP201" t="b">
        <f>IF(OR(U201=Локализация!$C$124,U201=5),-2,IF(OR(U201=Локализация!$C$125,U201=4),-1,IF(OR(U201=Локализация!$C$126,U201=3),0,IF(OR(U201=Локализация!$C$127,U201=2),2,IF(OR(U201=Локализация!$C$128,U201=1),4)))))</f>
        <v>0</v>
      </c>
      <c r="AR201" t="str">
        <f>CONCATENATE(W201,X201)</f>
        <v>ЛОЖЬЛОЖЬ</v>
      </c>
      <c r="AS201" t="str">
        <f>CONCATENATE(Y201,Z201)</f>
        <v>ЛОЖЬЛОЖЬ</v>
      </c>
      <c r="AT201" t="str">
        <f>CONCATENATE(AA201,AB201)</f>
        <v>ЛОЖЬЛОЖЬ</v>
      </c>
      <c r="AU201" t="str">
        <f>CONCATENATE(AC201,AD201)</f>
        <v>ЛОЖЬЛОЖЬ</v>
      </c>
      <c r="AV201" t="str">
        <f>CONCATENATE(AE201,AF201)</f>
        <v>ЛОЖЬЛОЖЬ</v>
      </c>
      <c r="AW201" t="str">
        <f>CONCATENATE(AG201,AH201)</f>
        <v>ЛОЖЬЛОЖЬ</v>
      </c>
      <c r="AX201" t="str">
        <f>CONCATENATE(AI201,AJ201)</f>
        <v>ЛОЖЬЛОЖЬ</v>
      </c>
      <c r="AY201" t="str">
        <f>CONCATENATE(AK201,AL201)</f>
        <v>ЛОЖЬЛОЖЬ</v>
      </c>
      <c r="AZ201" t="str">
        <f>CONCATENATE(AM201,AN201)</f>
        <v>ЛОЖЬЛОЖЬ</v>
      </c>
      <c r="BA201" t="str">
        <f>CONCATENATE(AO201,AP201)</f>
        <v>ЛОЖЬЛОЖЬ</v>
      </c>
      <c r="BC201" t="str">
        <f xml:space="preserve"> IF(OR(AR201= "4-2", AR201= "2-1", AR201= "-12", AR201= "-24"),"Q",
  IF(
    OR(AR201= "4-1", AR201= "40", AR201= "42"),"A",
    IF(
      AR201= "44","P",
      IF(OR(AR201= "2-2",AR201="0-2",AR201="-1-2",AR201="-2-2",AR201="-2-1",AR201="-20",AR201="-22" ),"R",
              IF(
                OR(AR201= "24",AR201="04",AR201="-14"),"M",
                IF(
                  OR(AR201= "20",AR201="22",AR201="0-1",AR201="00",AR201="02",AR201="-1-1",AR201="-10"),"I",""
                )
              )
      )
    )
  )
)</f>
        <v/>
      </c>
      <c r="BD201" t="str">
        <f xml:space="preserve"> IF(OR(AS201= "4-2", AS201= "2-1", AS201= "-12", AS201= "-24"),"Q",
  IF(
    OR(AS201= "4-1", AS201= "40", AS201= "42"),"A",
    IF(
      AS201= "44","P",
      IF(OR(AS201= "2-2",AS201="0-2",AS201="-1-2",AS201="-2-2",AS201="-2-1",AS201="-20",AS201="-22" ),"R",
              IF(
                OR(AS201= "24",AS201="04",AS201="-14"),"M",
                IF(
                  OR(AS201= "20",AS201="22",AS201="0-1",AS201="00",AS201="02",AS201="-1-1",AS201="-10"),"I",""
                )
              )
      )
    )
  )
)</f>
        <v/>
      </c>
      <c r="BE201" t="str">
        <f xml:space="preserve"> IF(OR(AT201= "4-2", AT201= "2-1", AT201= "-12", AT201= "-24"),"Q",
  IF(
    OR(AT201= "4-1", AT201= "40", AT201= "42"),"A",
    IF(
      AT201= "44","P",
      IF(OR(AT201= "2-2",AT201="0-2",AT201="-1-2",AT201="-2-2",AT201="-2-1",AT201="-20",AT201="-22" ),"R",
              IF(
                OR(AT201= "24",AT201="04",AT201="-14"),"M",
                IF(
                  OR(AT201= "20",AT201="22",AT201="0-1",AT201="00",AT201="02",AT201="-1-1",AT201="-10"),"I",""
                )
              )
      )
    )
  )
)</f>
        <v/>
      </c>
      <c r="BF201" t="str">
        <f xml:space="preserve"> IF(OR(AU201= "4-2", AU201= "2-1", AU201= "-12", AU201= "-24"),"Q",
  IF(
    OR(AU201= "4-1", AU201= "40", AU201= "42"),"A",
    IF(
      AU201= "44","P",
      IF(OR(AU201= "2-2",AU201="0-2",AU201="-1-2",AU201="-2-2",AU201="-2-1",AU201="-20",AU201="-22" ),"R",
              IF(
                OR(AU201= "24",AU201="04",AU201="-14"),"M",
                IF(
                  OR(AU201= "20",AU201="22",AU201="0-1",AU201="00",AU201="02",AU201="-1-1",AU201="-10"),"I",""
                )
              )
      )
    )
  )
)</f>
        <v/>
      </c>
      <c r="BG201" t="str">
        <f xml:space="preserve"> IF(OR(AV201= "4-2", AV201= "2-1", AV201= "-12", AV201= "-24"),"Q",
  IF(
    OR(AV201= "4-1", AV201= "40", AV201= "42"),"A",
    IF(
      AV201= "44","P",
      IF(OR(AV201= "2-2",AV201="0-2",AV201="-1-2",AV201="-2-2",AV201="-2-1",AV201="-20",AV201="-22" ),"R",
              IF(
                OR(AV201= "24",AV201="04",AV201="-14"),"M",
                IF(
                  OR(AV201= "20",AV201="22",AV201="0-1",AV201="00",AV201="02",AV201="-1-1",AV201="-10"),"I",""
                )
              )
      )
    )
  )
)</f>
        <v/>
      </c>
      <c r="BH201" t="str">
        <f xml:space="preserve"> IF(OR(AW201= "4-2", AW201= "2-1", AW201= "-12", AW201= "-24"),"Q",
  IF(
    OR(AW201= "4-1", AW201= "40", AW201= "42"),"A",
    IF(
      AW201= "44","P",
      IF(OR(AW201= "2-2",AW201="0-2",AW201="-1-2",AW201="-2-2",AW201="-2-1",AW201="-20",AW201="-22" ),"R",
              IF(
                OR(AW201= "24",AW201="04",AW201="-14"),"M",
                IF(
                  OR(AW201= "20",AW201="22",AW201="0-1",AW201="00",AW201="02",AW201="-1-1",AW201="-10"),"I",""
                )
              )
      )
    )
  )
)</f>
        <v/>
      </c>
      <c r="BI201" t="str">
        <f xml:space="preserve"> IF(OR(AX201= "4-2", AX201= "2-1", AX201= "-12", AX201= "-24"),"Q",
  IF(
    OR(AX201= "4-1", AX201= "40", AX201= "42"),"A",
    IF(
      AX201= "44","P",
      IF(OR(AX201= "2-2",AX201="0-2",AX201="-1-2",AX201="-2-2",AX201="-2-1",AX201="-20",AX201="-22" ),"R",
              IF(
                OR(AX201= "24",AX201="04",AX201="-14"),"M",
                IF(
                  OR(AX201= "20",AX201="22",AX201="0-1",AX201="00",AX201="02",AX201="-1-1",AX201="-10"),"I",""
                )
              )
      )
    )
  )
)</f>
        <v/>
      </c>
      <c r="BJ201" t="str">
        <f xml:space="preserve"> IF(OR(AY201= "4-2", AY201= "2-1", AY201= "-12", AY201= "-24"),"Q",
  IF(
    OR(AY201= "4-1", AY201= "40", AY201= "42"),"A",
    IF(
      AY201= "44","P",
      IF(OR(AY201= "2-2",AY201="0-2",AY201="-1-2",AY201="-2-2",AY201="-2-1",AY201="-20",AY201="-22" ),"R",
              IF(
                OR(AY201= "24",AY201="04",AY201="-14"),"M",
                IF(
                  OR(AY201= "20",AY201="22",AY201="0-1",AY201="00",AY201="02",AY201="-1-1",AY201="-10"),"I",""
                )
              )
      )
    )
  )
)</f>
        <v/>
      </c>
      <c r="BK201" t="str">
        <f xml:space="preserve"> IF(OR(AZ201= "4-2", AZ201= "2-1", AZ201= "-12", AZ201= "-24"),"Q",
  IF(
    OR(AZ201= "4-1", AZ201= "40", AZ201= "42"),"A",
    IF(
      AZ201= "44","P",
      IF(OR(AZ201= "2-2",AZ201="0-2",AZ201="-1-2",AZ201="-2-2",AZ201="-2-1",AZ201="-20",AZ201="-22" ),"R",
              IF(
                OR(AZ201= "24",AZ201="04",AZ201="-14"),"M",
                IF(
                  OR(AZ201= "20",AZ201="22",AZ201="0-1",AZ201="00",AZ201="02",AZ201="-1-1",AZ201="-10"),"I",""
                )
              )
      )
    )
  )
)</f>
        <v/>
      </c>
      <c r="BL201" t="str">
        <f xml:space="preserve"> IF(OR(BA201= "4-2", BA201= "2-1", BA201= "-12", BA201= "-24"),"Q",
  IF(
    OR(BA201= "4-1", BA201= "40", BA201= "42"),"A",
    IF(
      BA201= "44","P",
      IF(OR(BA201= "2-2",BA201="0-2",BA201="-1-2",BA201="-2-2",BA201="-2-1",BA201="-20",BA201="-22" ),"R",
              IF(
                OR(BA201= "24",BA201="04",BA201="-14"),"M",
                IF(
                  OR(BA201= "20",BA201="22",BA201="0-1",BA201="00",BA201="02",BA201="-1-1",BA201="-10"),"I",""
                )
              )
      )
    )
  )
)</f>
        <v/>
      </c>
    </row>
    <row r="202" spans="23:64" x14ac:dyDescent="0.25">
      <c r="W202" t="b">
        <f>IF(OR(B202=Локализация!$C$118,B202=5),4,IF(OR(B202=Локализация!$C$119,B202=4),2,IF(OR(B202=Локализация!$C$120,B202=3),0,IF(OR(B202=Локализация!$C$121,B202=2),-1,IF(OR(B202=Локализация!$C$122,B202=1),-2)))))</f>
        <v>0</v>
      </c>
      <c r="X202" t="b">
        <f>IF(OR(C202=Локализация!$C$124,C202=5),-2,IF(OR(C202=Локализация!$C$125,C202=4),-1,IF(OR(C202=Локализация!$C$126,C202=3),0,IF(OR(C202=Локализация!$C$127,C202=2),2,IF(OR(C202=Локализация!$C$128,C202=1),4)))))</f>
        <v>0</v>
      </c>
      <c r="Y202" t="b">
        <f>IF(OR(D202=Локализация!$C$118,D202=5),4,IF(OR(D202=Локализация!$C$119,D202=4),2,IF(OR(D202=Локализация!$C$120,D202=3),0,IF(OR(D202=Локализация!$C$121,D202=2),-1,IF(OR(D202=Локализация!$C$122,D202=1),-2)))))</f>
        <v>0</v>
      </c>
      <c r="Z202" t="b">
        <f>IF(OR(E202=Локализация!$C$124,E202=5),-2,IF(OR(E202=Локализация!$C$125,E202=4),-1,IF(OR(E202=Локализация!$C$126,E202=3),0,IF(OR(E202=Локализация!$C$127,E202=2),2,IF(OR(E202=Локализация!$C$128,E202=1),4)))))</f>
        <v>0</v>
      </c>
      <c r="AA202" t="b">
        <f>IF(OR(F202=Локализация!$C$118,F202=5),4,IF(OR(F202=Локализация!$C$119,F202=4),2,IF(OR(F202=Локализация!$C$120,F202=3),0,IF(OR(F202=Локализация!$C$121,F202=2),-1,IF(OR(F202=Локализация!$C$122,F202=1),-2)))))</f>
        <v>0</v>
      </c>
      <c r="AB202" t="b">
        <f>IF(OR(G202=Локализация!$C$124,G202=5),-2,IF(OR(G202=Локализация!$C$125,G202=4),-1,IF(OR(G202=Локализация!$C$126,G202=3),0,IF(OR(G202=Локализация!$C$127,G202=2),2,IF(OR(G202=Локализация!$C$128,G202=1),4)))))</f>
        <v>0</v>
      </c>
      <c r="AC202" t="b">
        <f>IF(OR(H202=Локализация!$C$118,H202=5),4,IF(OR(H202=Локализация!$C$119,H202=4),2,IF(OR(H202=Локализация!$C$120,H202=3),0,IF(OR(H202=Локализация!$C$121,H202=2),-1,IF(OR(H202=Локализация!$C$122,H202=1),-2)))))</f>
        <v>0</v>
      </c>
      <c r="AD202" t="b">
        <f>IF(OR(I202=Локализация!$C$124,I202=5),-2,IF(OR(I202=Локализация!$C$125,I202=4),-1,IF(OR(I202=Локализация!$C$126,I202=3),0,IF(OR(I202=Локализация!$C$127,I202=2),2,IF(OR(I202=Локализация!$C$128,I202=1),4)))))</f>
        <v>0</v>
      </c>
      <c r="AE202" t="b">
        <f>IF(OR(J202=Локализация!$C$118,J202=5),4,IF(OR(J202=Локализация!$C$119,J202=4),2,IF(OR(J202=Локализация!$C$120,J202=3),0,IF(OR(J202=Локализация!$C$121,J202=2),-1,IF(OR(J202=Локализация!$C$122,J202=1),-2)))))</f>
        <v>0</v>
      </c>
      <c r="AF202" t="b">
        <f>IF(OR(K202=Локализация!$C$124,K202=5),-2,IF(OR(K202=Локализация!$C$125,K202=4),-1,IF(OR(K202=Локализация!$C$126,K202=3),0,IF(OR(K202=Локализация!$C$127,K202=2),2,IF(OR(K202=Локализация!$C$128,K202=1),4)))))</f>
        <v>0</v>
      </c>
      <c r="AG202" t="b">
        <f>IF(OR(L202=Локализация!$C$118,L202=5),4,IF(OR(L202=Локализация!$C$119,L202=4),2,IF(OR(L202=Локализация!$C$120,L202=3),0,IF(OR(L202=Локализация!$C$121,L202=2),-1,IF(OR(L202=Локализация!$C$122,L202=1),-2)))))</f>
        <v>0</v>
      </c>
      <c r="AH202" t="b">
        <f>IF(OR(M202=Локализация!$C$124,M202=5),-2,IF(OR(M202=Локализация!$C$125,M202=4),-1,IF(OR(M202=Локализация!$C$126,M202=3),0,IF(OR(M202=Локализация!$C$127,M202=2),2,IF(OR(M202=Локализация!$C$128,M202=1),4)))))</f>
        <v>0</v>
      </c>
      <c r="AI202" t="b">
        <f>IF(OR(N202=Локализация!$C$118,N202=5),4,IF(OR(N202=Локализация!$C$119,N202=4),2,IF(OR(N202=Локализация!$C$120,N202=3),0,IF(OR(N202=Локализация!$C$121,N202=2),-1,IF(OR(N202=Локализация!$C$122,N202=1),-2)))))</f>
        <v>0</v>
      </c>
      <c r="AJ202" t="b">
        <f>IF(OR(O202=Локализация!$C$124,O202=5),-2,IF(OR(O202=Локализация!$C$125,O202=4),-1,IF(OR(O202=Локализация!$C$126,O202=3),0,IF(OR(O202=Локализация!$C$127,O202=2),2,IF(OR(O202=Локализация!$C$128,O202=1),4)))))</f>
        <v>0</v>
      </c>
      <c r="AK202" t="b">
        <f>IF(OR(P202=Локализация!$C$118,P202=5),4,IF(OR(P202=Локализация!$C$119,P202=4),2,IF(OR(P202=Локализация!$C$120,P202=3),0,IF(OR(P202=Локализация!$C$121,P202=2),-1,IF(OR(P202=Локализация!$C$122,P202=1),-2)))))</f>
        <v>0</v>
      </c>
      <c r="AL202" t="b">
        <f>IF(OR(Q202=Локализация!$C$124,Q202=5),-2,IF(OR(Q202=Локализация!$C$125,Q202=4),-1,IF(OR(Q202=Локализация!$C$126,Q202=3),0,IF(OR(Q202=Локализация!$C$127,Q202=2),2,IF(OR(Q202=Локализация!$C$128,Q202=1),4)))))</f>
        <v>0</v>
      </c>
      <c r="AM202" t="b">
        <f>IF(OR(R202=Локализация!$C$118,R202=5),4,IF(OR(R202=Локализация!$C$119,R202=4),2,IF(OR(R202=Локализация!$C$120,R202=3),0,IF(OR(R202=Локализация!$C$121,R202=2),-1,IF(OR(R202=Локализация!$C$122,R202=1),-2)))))</f>
        <v>0</v>
      </c>
      <c r="AN202" t="b">
        <f>IF(OR(S202=Локализация!$C$124,S202=5),-2,IF(OR(S202=Локализация!$C$125,S202=4),-1,IF(OR(S202=Локализация!$C$126,S202=3),0,IF(OR(S202=Локализация!$C$127,S202=2),2,IF(OR(S202=Локализация!$C$128,S202=1),4)))))</f>
        <v>0</v>
      </c>
      <c r="AO202" t="b">
        <f>IF(OR(T202=Локализация!$C$118,T202=5),4,IF(OR(T202=Локализация!$C$119,T202=4),2,IF(OR(T202=Локализация!$C$120,T202=3),0,IF(OR(T202=Локализация!$C$121,T202=2),-1,IF(OR(T202=Локализация!$C$122,T202=1),-2)))))</f>
        <v>0</v>
      </c>
      <c r="AP202" t="b">
        <f>IF(OR(U202=Локализация!$C$124,U202=5),-2,IF(OR(U202=Локализация!$C$125,U202=4),-1,IF(OR(U202=Локализация!$C$126,U202=3),0,IF(OR(U202=Локализация!$C$127,U202=2),2,IF(OR(U202=Локализация!$C$128,U202=1),4)))))</f>
        <v>0</v>
      </c>
      <c r="AR202" t="str">
        <f>CONCATENATE(W202,X202)</f>
        <v>ЛОЖЬЛОЖЬ</v>
      </c>
      <c r="AS202" t="str">
        <f>CONCATENATE(Y202,Z202)</f>
        <v>ЛОЖЬЛОЖЬ</v>
      </c>
      <c r="AT202" t="str">
        <f>CONCATENATE(AA202,AB202)</f>
        <v>ЛОЖЬЛОЖЬ</v>
      </c>
      <c r="AU202" t="str">
        <f>CONCATENATE(AC202,AD202)</f>
        <v>ЛОЖЬЛОЖЬ</v>
      </c>
      <c r="AV202" t="str">
        <f>CONCATENATE(AE202,AF202)</f>
        <v>ЛОЖЬЛОЖЬ</v>
      </c>
      <c r="AW202" t="str">
        <f>CONCATENATE(AG202,AH202)</f>
        <v>ЛОЖЬЛОЖЬ</v>
      </c>
      <c r="AX202" t="str">
        <f>CONCATENATE(AI202,AJ202)</f>
        <v>ЛОЖЬЛОЖЬ</v>
      </c>
      <c r="AY202" t="str">
        <f>CONCATENATE(AK202,AL202)</f>
        <v>ЛОЖЬЛОЖЬ</v>
      </c>
      <c r="AZ202" t="str">
        <f>CONCATENATE(AM202,AN202)</f>
        <v>ЛОЖЬЛОЖЬ</v>
      </c>
      <c r="BA202" t="str">
        <f>CONCATENATE(AO202,AP202)</f>
        <v>ЛОЖЬЛОЖЬ</v>
      </c>
      <c r="BC202" t="str">
        <f xml:space="preserve"> IF(OR(AR202= "4-2", AR202= "2-1", AR202= "-12", AR202= "-24"),"Q",
  IF(
    OR(AR202= "4-1", AR202= "40", AR202= "42"),"A",
    IF(
      AR202= "44","P",
      IF(OR(AR202= "2-2",AR202="0-2",AR202="-1-2",AR202="-2-2",AR202="-2-1",AR202="-20",AR202="-22" ),"R",
              IF(
                OR(AR202= "24",AR202="04",AR202="-14"),"M",
                IF(
                  OR(AR202= "20",AR202="22",AR202="0-1",AR202="00",AR202="02",AR202="-1-1",AR202="-10"),"I",""
                )
              )
      )
    )
  )
)</f>
        <v/>
      </c>
      <c r="BD202" t="str">
        <f xml:space="preserve"> IF(OR(AS202= "4-2", AS202= "2-1", AS202= "-12", AS202= "-24"),"Q",
  IF(
    OR(AS202= "4-1", AS202= "40", AS202= "42"),"A",
    IF(
      AS202= "44","P",
      IF(OR(AS202= "2-2",AS202="0-2",AS202="-1-2",AS202="-2-2",AS202="-2-1",AS202="-20",AS202="-22" ),"R",
              IF(
                OR(AS202= "24",AS202="04",AS202="-14"),"M",
                IF(
                  OR(AS202= "20",AS202="22",AS202="0-1",AS202="00",AS202="02",AS202="-1-1",AS202="-10"),"I",""
                )
              )
      )
    )
  )
)</f>
        <v/>
      </c>
      <c r="BE202" t="str">
        <f xml:space="preserve"> IF(OR(AT202= "4-2", AT202= "2-1", AT202= "-12", AT202= "-24"),"Q",
  IF(
    OR(AT202= "4-1", AT202= "40", AT202= "42"),"A",
    IF(
      AT202= "44","P",
      IF(OR(AT202= "2-2",AT202="0-2",AT202="-1-2",AT202="-2-2",AT202="-2-1",AT202="-20",AT202="-22" ),"R",
              IF(
                OR(AT202= "24",AT202="04",AT202="-14"),"M",
                IF(
                  OR(AT202= "20",AT202="22",AT202="0-1",AT202="00",AT202="02",AT202="-1-1",AT202="-10"),"I",""
                )
              )
      )
    )
  )
)</f>
        <v/>
      </c>
      <c r="BF202" t="str">
        <f xml:space="preserve"> IF(OR(AU202= "4-2", AU202= "2-1", AU202= "-12", AU202= "-24"),"Q",
  IF(
    OR(AU202= "4-1", AU202= "40", AU202= "42"),"A",
    IF(
      AU202= "44","P",
      IF(OR(AU202= "2-2",AU202="0-2",AU202="-1-2",AU202="-2-2",AU202="-2-1",AU202="-20",AU202="-22" ),"R",
              IF(
                OR(AU202= "24",AU202="04",AU202="-14"),"M",
                IF(
                  OR(AU202= "20",AU202="22",AU202="0-1",AU202="00",AU202="02",AU202="-1-1",AU202="-10"),"I",""
                )
              )
      )
    )
  )
)</f>
        <v/>
      </c>
      <c r="BG202" t="str">
        <f xml:space="preserve"> IF(OR(AV202= "4-2", AV202= "2-1", AV202= "-12", AV202= "-24"),"Q",
  IF(
    OR(AV202= "4-1", AV202= "40", AV202= "42"),"A",
    IF(
      AV202= "44","P",
      IF(OR(AV202= "2-2",AV202="0-2",AV202="-1-2",AV202="-2-2",AV202="-2-1",AV202="-20",AV202="-22" ),"R",
              IF(
                OR(AV202= "24",AV202="04",AV202="-14"),"M",
                IF(
                  OR(AV202= "20",AV202="22",AV202="0-1",AV202="00",AV202="02",AV202="-1-1",AV202="-10"),"I",""
                )
              )
      )
    )
  )
)</f>
        <v/>
      </c>
      <c r="BH202" t="str">
        <f xml:space="preserve"> IF(OR(AW202= "4-2", AW202= "2-1", AW202= "-12", AW202= "-24"),"Q",
  IF(
    OR(AW202= "4-1", AW202= "40", AW202= "42"),"A",
    IF(
      AW202= "44","P",
      IF(OR(AW202= "2-2",AW202="0-2",AW202="-1-2",AW202="-2-2",AW202="-2-1",AW202="-20",AW202="-22" ),"R",
              IF(
                OR(AW202= "24",AW202="04",AW202="-14"),"M",
                IF(
                  OR(AW202= "20",AW202="22",AW202="0-1",AW202="00",AW202="02",AW202="-1-1",AW202="-10"),"I",""
                )
              )
      )
    )
  )
)</f>
        <v/>
      </c>
      <c r="BI202" t="str">
        <f xml:space="preserve"> IF(OR(AX202= "4-2", AX202= "2-1", AX202= "-12", AX202= "-24"),"Q",
  IF(
    OR(AX202= "4-1", AX202= "40", AX202= "42"),"A",
    IF(
      AX202= "44","P",
      IF(OR(AX202= "2-2",AX202="0-2",AX202="-1-2",AX202="-2-2",AX202="-2-1",AX202="-20",AX202="-22" ),"R",
              IF(
                OR(AX202= "24",AX202="04",AX202="-14"),"M",
                IF(
                  OR(AX202= "20",AX202="22",AX202="0-1",AX202="00",AX202="02",AX202="-1-1",AX202="-10"),"I",""
                )
              )
      )
    )
  )
)</f>
        <v/>
      </c>
      <c r="BJ202" t="str">
        <f xml:space="preserve"> IF(OR(AY202= "4-2", AY202= "2-1", AY202= "-12", AY202= "-24"),"Q",
  IF(
    OR(AY202= "4-1", AY202= "40", AY202= "42"),"A",
    IF(
      AY202= "44","P",
      IF(OR(AY202= "2-2",AY202="0-2",AY202="-1-2",AY202="-2-2",AY202="-2-1",AY202="-20",AY202="-22" ),"R",
              IF(
                OR(AY202= "24",AY202="04",AY202="-14"),"M",
                IF(
                  OR(AY202= "20",AY202="22",AY202="0-1",AY202="00",AY202="02",AY202="-1-1",AY202="-10"),"I",""
                )
              )
      )
    )
  )
)</f>
        <v/>
      </c>
      <c r="BK202" t="str">
        <f xml:space="preserve"> IF(OR(AZ202= "4-2", AZ202= "2-1", AZ202= "-12", AZ202= "-24"),"Q",
  IF(
    OR(AZ202= "4-1", AZ202= "40", AZ202= "42"),"A",
    IF(
      AZ202= "44","P",
      IF(OR(AZ202= "2-2",AZ202="0-2",AZ202="-1-2",AZ202="-2-2",AZ202="-2-1",AZ202="-20",AZ202="-22" ),"R",
              IF(
                OR(AZ202= "24",AZ202="04",AZ202="-14"),"M",
                IF(
                  OR(AZ202= "20",AZ202="22",AZ202="0-1",AZ202="00",AZ202="02",AZ202="-1-1",AZ202="-10"),"I",""
                )
              )
      )
    )
  )
)</f>
        <v/>
      </c>
      <c r="BL202" t="str">
        <f xml:space="preserve"> IF(OR(BA202= "4-2", BA202= "2-1", BA202= "-12", BA202= "-24"),"Q",
  IF(
    OR(BA202= "4-1", BA202= "40", BA202= "42"),"A",
    IF(
      BA202= "44","P",
      IF(OR(BA202= "2-2",BA202="0-2",BA202="-1-2",BA202="-2-2",BA202="-2-1",BA202="-20",BA202="-22" ),"R",
              IF(
                OR(BA202= "24",BA202="04",BA202="-14"),"M",
                IF(
                  OR(BA202= "20",BA202="22",BA202="0-1",BA202="00",BA202="02",BA202="-1-1",BA202="-10"),"I",""
                )
              )
      )
    )
  )
)</f>
        <v/>
      </c>
    </row>
    <row r="203" spans="23:64" x14ac:dyDescent="0.25">
      <c r="W203" t="b">
        <f>IF(OR(B203=Локализация!$C$118,B203=5),4,IF(OR(B203=Локализация!$C$119,B203=4),2,IF(OR(B203=Локализация!$C$120,B203=3),0,IF(OR(B203=Локализация!$C$121,B203=2),-1,IF(OR(B203=Локализация!$C$122,B203=1),-2)))))</f>
        <v>0</v>
      </c>
      <c r="X203" t="b">
        <f>IF(OR(C203=Локализация!$C$124,C203=5),-2,IF(OR(C203=Локализация!$C$125,C203=4),-1,IF(OR(C203=Локализация!$C$126,C203=3),0,IF(OR(C203=Локализация!$C$127,C203=2),2,IF(OR(C203=Локализация!$C$128,C203=1),4)))))</f>
        <v>0</v>
      </c>
      <c r="Y203" t="b">
        <f>IF(OR(D203=Локализация!$C$118,D203=5),4,IF(OR(D203=Локализация!$C$119,D203=4),2,IF(OR(D203=Локализация!$C$120,D203=3),0,IF(OR(D203=Локализация!$C$121,D203=2),-1,IF(OR(D203=Локализация!$C$122,D203=1),-2)))))</f>
        <v>0</v>
      </c>
      <c r="Z203" t="b">
        <f>IF(OR(E203=Локализация!$C$124,E203=5),-2,IF(OR(E203=Локализация!$C$125,E203=4),-1,IF(OR(E203=Локализация!$C$126,E203=3),0,IF(OR(E203=Локализация!$C$127,E203=2),2,IF(OR(E203=Локализация!$C$128,E203=1),4)))))</f>
        <v>0</v>
      </c>
      <c r="AA203" t="b">
        <f>IF(OR(F203=Локализация!$C$118,F203=5),4,IF(OR(F203=Локализация!$C$119,F203=4),2,IF(OR(F203=Локализация!$C$120,F203=3),0,IF(OR(F203=Локализация!$C$121,F203=2),-1,IF(OR(F203=Локализация!$C$122,F203=1),-2)))))</f>
        <v>0</v>
      </c>
      <c r="AB203" t="b">
        <f>IF(OR(G203=Локализация!$C$124,G203=5),-2,IF(OR(G203=Локализация!$C$125,G203=4),-1,IF(OR(G203=Локализация!$C$126,G203=3),0,IF(OR(G203=Локализация!$C$127,G203=2),2,IF(OR(G203=Локализация!$C$128,G203=1),4)))))</f>
        <v>0</v>
      </c>
      <c r="AC203" t="b">
        <f>IF(OR(H203=Локализация!$C$118,H203=5),4,IF(OR(H203=Локализация!$C$119,H203=4),2,IF(OR(H203=Локализация!$C$120,H203=3),0,IF(OR(H203=Локализация!$C$121,H203=2),-1,IF(OR(H203=Локализация!$C$122,H203=1),-2)))))</f>
        <v>0</v>
      </c>
      <c r="AD203" t="b">
        <f>IF(OR(I203=Локализация!$C$124,I203=5),-2,IF(OR(I203=Локализация!$C$125,I203=4),-1,IF(OR(I203=Локализация!$C$126,I203=3),0,IF(OR(I203=Локализация!$C$127,I203=2),2,IF(OR(I203=Локализация!$C$128,I203=1),4)))))</f>
        <v>0</v>
      </c>
      <c r="AE203" t="b">
        <f>IF(OR(J203=Локализация!$C$118,J203=5),4,IF(OR(J203=Локализация!$C$119,J203=4),2,IF(OR(J203=Локализация!$C$120,J203=3),0,IF(OR(J203=Локализация!$C$121,J203=2),-1,IF(OR(J203=Локализация!$C$122,J203=1),-2)))))</f>
        <v>0</v>
      </c>
      <c r="AF203" t="b">
        <f>IF(OR(K203=Локализация!$C$124,K203=5),-2,IF(OR(K203=Локализация!$C$125,K203=4),-1,IF(OR(K203=Локализация!$C$126,K203=3),0,IF(OR(K203=Локализация!$C$127,K203=2),2,IF(OR(K203=Локализация!$C$128,K203=1),4)))))</f>
        <v>0</v>
      </c>
      <c r="AG203" t="b">
        <f>IF(OR(L203=Локализация!$C$118,L203=5),4,IF(OR(L203=Локализация!$C$119,L203=4),2,IF(OR(L203=Локализация!$C$120,L203=3),0,IF(OR(L203=Локализация!$C$121,L203=2),-1,IF(OR(L203=Локализация!$C$122,L203=1),-2)))))</f>
        <v>0</v>
      </c>
      <c r="AH203" t="b">
        <f>IF(OR(M203=Локализация!$C$124,M203=5),-2,IF(OR(M203=Локализация!$C$125,M203=4),-1,IF(OR(M203=Локализация!$C$126,M203=3),0,IF(OR(M203=Локализация!$C$127,M203=2),2,IF(OR(M203=Локализация!$C$128,M203=1),4)))))</f>
        <v>0</v>
      </c>
      <c r="AI203" t="b">
        <f>IF(OR(N203=Локализация!$C$118,N203=5),4,IF(OR(N203=Локализация!$C$119,N203=4),2,IF(OR(N203=Локализация!$C$120,N203=3),0,IF(OR(N203=Локализация!$C$121,N203=2),-1,IF(OR(N203=Локализация!$C$122,N203=1),-2)))))</f>
        <v>0</v>
      </c>
      <c r="AJ203" t="b">
        <f>IF(OR(O203=Локализация!$C$124,O203=5),-2,IF(OR(O203=Локализация!$C$125,O203=4),-1,IF(OR(O203=Локализация!$C$126,O203=3),0,IF(OR(O203=Локализация!$C$127,O203=2),2,IF(OR(O203=Локализация!$C$128,O203=1),4)))))</f>
        <v>0</v>
      </c>
      <c r="AK203" t="b">
        <f>IF(OR(P203=Локализация!$C$118,P203=5),4,IF(OR(P203=Локализация!$C$119,P203=4),2,IF(OR(P203=Локализация!$C$120,P203=3),0,IF(OR(P203=Локализация!$C$121,P203=2),-1,IF(OR(P203=Локализация!$C$122,P203=1),-2)))))</f>
        <v>0</v>
      </c>
      <c r="AL203" t="b">
        <f>IF(OR(Q203=Локализация!$C$124,Q203=5),-2,IF(OR(Q203=Локализация!$C$125,Q203=4),-1,IF(OR(Q203=Локализация!$C$126,Q203=3),0,IF(OR(Q203=Локализация!$C$127,Q203=2),2,IF(OR(Q203=Локализация!$C$128,Q203=1),4)))))</f>
        <v>0</v>
      </c>
      <c r="AM203" t="b">
        <f>IF(OR(R203=Локализация!$C$118,R203=5),4,IF(OR(R203=Локализация!$C$119,R203=4),2,IF(OR(R203=Локализация!$C$120,R203=3),0,IF(OR(R203=Локализация!$C$121,R203=2),-1,IF(OR(R203=Локализация!$C$122,R203=1),-2)))))</f>
        <v>0</v>
      </c>
      <c r="AN203" t="b">
        <f>IF(OR(S203=Локализация!$C$124,S203=5),-2,IF(OR(S203=Локализация!$C$125,S203=4),-1,IF(OR(S203=Локализация!$C$126,S203=3),0,IF(OR(S203=Локализация!$C$127,S203=2),2,IF(OR(S203=Локализация!$C$128,S203=1),4)))))</f>
        <v>0</v>
      </c>
      <c r="AO203" t="b">
        <f>IF(OR(T203=Локализация!$C$118,T203=5),4,IF(OR(T203=Локализация!$C$119,T203=4),2,IF(OR(T203=Локализация!$C$120,T203=3),0,IF(OR(T203=Локализация!$C$121,T203=2),-1,IF(OR(T203=Локализация!$C$122,T203=1),-2)))))</f>
        <v>0</v>
      </c>
      <c r="AP203" t="b">
        <f>IF(OR(U203=Локализация!$C$124,U203=5),-2,IF(OR(U203=Локализация!$C$125,U203=4),-1,IF(OR(U203=Локализация!$C$126,U203=3),0,IF(OR(U203=Локализация!$C$127,U203=2),2,IF(OR(U203=Локализация!$C$128,U203=1),4)))))</f>
        <v>0</v>
      </c>
      <c r="AR203" t="str">
        <f>CONCATENATE(W203,X203)</f>
        <v>ЛОЖЬЛОЖЬ</v>
      </c>
      <c r="AS203" t="str">
        <f>CONCATENATE(Y203,Z203)</f>
        <v>ЛОЖЬЛОЖЬ</v>
      </c>
      <c r="AT203" t="str">
        <f>CONCATENATE(AA203,AB203)</f>
        <v>ЛОЖЬЛОЖЬ</v>
      </c>
      <c r="AU203" t="str">
        <f>CONCATENATE(AC203,AD203)</f>
        <v>ЛОЖЬЛОЖЬ</v>
      </c>
      <c r="AV203" t="str">
        <f>CONCATENATE(AE203,AF203)</f>
        <v>ЛОЖЬЛОЖЬ</v>
      </c>
      <c r="AW203" t="str">
        <f>CONCATENATE(AG203,AH203)</f>
        <v>ЛОЖЬЛОЖЬ</v>
      </c>
      <c r="AX203" t="str">
        <f>CONCATENATE(AI203,AJ203)</f>
        <v>ЛОЖЬЛОЖЬ</v>
      </c>
      <c r="AY203" t="str">
        <f>CONCATENATE(AK203,AL203)</f>
        <v>ЛОЖЬЛОЖЬ</v>
      </c>
      <c r="AZ203" t="str">
        <f>CONCATENATE(AM203,AN203)</f>
        <v>ЛОЖЬЛОЖЬ</v>
      </c>
      <c r="BA203" t="str">
        <f>CONCATENATE(AO203,AP203)</f>
        <v>ЛОЖЬЛОЖЬ</v>
      </c>
      <c r="BC203" t="str">
        <f xml:space="preserve"> IF(OR(AR203= "4-2", AR203= "2-1", AR203= "-12", AR203= "-24"),"Q",
  IF(
    OR(AR203= "4-1", AR203= "40", AR203= "42"),"A",
    IF(
      AR203= "44","P",
      IF(OR(AR203= "2-2",AR203="0-2",AR203="-1-2",AR203="-2-2",AR203="-2-1",AR203="-20",AR203="-22" ),"R",
              IF(
                OR(AR203= "24",AR203="04",AR203="-14"),"M",
                IF(
                  OR(AR203= "20",AR203="22",AR203="0-1",AR203="00",AR203="02",AR203="-1-1",AR203="-10"),"I",""
                )
              )
      )
    )
  )
)</f>
        <v/>
      </c>
      <c r="BD203" t="str">
        <f xml:space="preserve"> IF(OR(AS203= "4-2", AS203= "2-1", AS203= "-12", AS203= "-24"),"Q",
  IF(
    OR(AS203= "4-1", AS203= "40", AS203= "42"),"A",
    IF(
      AS203= "44","P",
      IF(OR(AS203= "2-2",AS203="0-2",AS203="-1-2",AS203="-2-2",AS203="-2-1",AS203="-20",AS203="-22" ),"R",
              IF(
                OR(AS203= "24",AS203="04",AS203="-14"),"M",
                IF(
                  OR(AS203= "20",AS203="22",AS203="0-1",AS203="00",AS203="02",AS203="-1-1",AS203="-10"),"I",""
                )
              )
      )
    )
  )
)</f>
        <v/>
      </c>
      <c r="BE203" t="str">
        <f xml:space="preserve"> IF(OR(AT203= "4-2", AT203= "2-1", AT203= "-12", AT203= "-24"),"Q",
  IF(
    OR(AT203= "4-1", AT203= "40", AT203= "42"),"A",
    IF(
      AT203= "44","P",
      IF(OR(AT203= "2-2",AT203="0-2",AT203="-1-2",AT203="-2-2",AT203="-2-1",AT203="-20",AT203="-22" ),"R",
              IF(
                OR(AT203= "24",AT203="04",AT203="-14"),"M",
                IF(
                  OR(AT203= "20",AT203="22",AT203="0-1",AT203="00",AT203="02",AT203="-1-1",AT203="-10"),"I",""
                )
              )
      )
    )
  )
)</f>
        <v/>
      </c>
      <c r="BF203" t="str">
        <f xml:space="preserve"> IF(OR(AU203= "4-2", AU203= "2-1", AU203= "-12", AU203= "-24"),"Q",
  IF(
    OR(AU203= "4-1", AU203= "40", AU203= "42"),"A",
    IF(
      AU203= "44","P",
      IF(OR(AU203= "2-2",AU203="0-2",AU203="-1-2",AU203="-2-2",AU203="-2-1",AU203="-20",AU203="-22" ),"R",
              IF(
                OR(AU203= "24",AU203="04",AU203="-14"),"M",
                IF(
                  OR(AU203= "20",AU203="22",AU203="0-1",AU203="00",AU203="02",AU203="-1-1",AU203="-10"),"I",""
                )
              )
      )
    )
  )
)</f>
        <v/>
      </c>
      <c r="BG203" t="str">
        <f xml:space="preserve"> IF(OR(AV203= "4-2", AV203= "2-1", AV203= "-12", AV203= "-24"),"Q",
  IF(
    OR(AV203= "4-1", AV203= "40", AV203= "42"),"A",
    IF(
      AV203= "44","P",
      IF(OR(AV203= "2-2",AV203="0-2",AV203="-1-2",AV203="-2-2",AV203="-2-1",AV203="-20",AV203="-22" ),"R",
              IF(
                OR(AV203= "24",AV203="04",AV203="-14"),"M",
                IF(
                  OR(AV203= "20",AV203="22",AV203="0-1",AV203="00",AV203="02",AV203="-1-1",AV203="-10"),"I",""
                )
              )
      )
    )
  )
)</f>
        <v/>
      </c>
      <c r="BH203" t="str">
        <f xml:space="preserve"> IF(OR(AW203= "4-2", AW203= "2-1", AW203= "-12", AW203= "-24"),"Q",
  IF(
    OR(AW203= "4-1", AW203= "40", AW203= "42"),"A",
    IF(
      AW203= "44","P",
      IF(OR(AW203= "2-2",AW203="0-2",AW203="-1-2",AW203="-2-2",AW203="-2-1",AW203="-20",AW203="-22" ),"R",
              IF(
                OR(AW203= "24",AW203="04",AW203="-14"),"M",
                IF(
                  OR(AW203= "20",AW203="22",AW203="0-1",AW203="00",AW203="02",AW203="-1-1",AW203="-10"),"I",""
                )
              )
      )
    )
  )
)</f>
        <v/>
      </c>
      <c r="BI203" t="str">
        <f xml:space="preserve"> IF(OR(AX203= "4-2", AX203= "2-1", AX203= "-12", AX203= "-24"),"Q",
  IF(
    OR(AX203= "4-1", AX203= "40", AX203= "42"),"A",
    IF(
      AX203= "44","P",
      IF(OR(AX203= "2-2",AX203="0-2",AX203="-1-2",AX203="-2-2",AX203="-2-1",AX203="-20",AX203="-22" ),"R",
              IF(
                OR(AX203= "24",AX203="04",AX203="-14"),"M",
                IF(
                  OR(AX203= "20",AX203="22",AX203="0-1",AX203="00",AX203="02",AX203="-1-1",AX203="-10"),"I",""
                )
              )
      )
    )
  )
)</f>
        <v/>
      </c>
      <c r="BJ203" t="str">
        <f xml:space="preserve"> IF(OR(AY203= "4-2", AY203= "2-1", AY203= "-12", AY203= "-24"),"Q",
  IF(
    OR(AY203= "4-1", AY203= "40", AY203= "42"),"A",
    IF(
      AY203= "44","P",
      IF(OR(AY203= "2-2",AY203="0-2",AY203="-1-2",AY203="-2-2",AY203="-2-1",AY203="-20",AY203="-22" ),"R",
              IF(
                OR(AY203= "24",AY203="04",AY203="-14"),"M",
                IF(
                  OR(AY203= "20",AY203="22",AY203="0-1",AY203="00",AY203="02",AY203="-1-1",AY203="-10"),"I",""
                )
              )
      )
    )
  )
)</f>
        <v/>
      </c>
      <c r="BK203" t="str">
        <f xml:space="preserve"> IF(OR(AZ203= "4-2", AZ203= "2-1", AZ203= "-12", AZ203= "-24"),"Q",
  IF(
    OR(AZ203= "4-1", AZ203= "40", AZ203= "42"),"A",
    IF(
      AZ203= "44","P",
      IF(OR(AZ203= "2-2",AZ203="0-2",AZ203="-1-2",AZ203="-2-2",AZ203="-2-1",AZ203="-20",AZ203="-22" ),"R",
              IF(
                OR(AZ203= "24",AZ203="04",AZ203="-14"),"M",
                IF(
                  OR(AZ203= "20",AZ203="22",AZ203="0-1",AZ203="00",AZ203="02",AZ203="-1-1",AZ203="-10"),"I",""
                )
              )
      )
    )
  )
)</f>
        <v/>
      </c>
      <c r="BL203" t="str">
        <f xml:space="preserve"> IF(OR(BA203= "4-2", BA203= "2-1", BA203= "-12", BA203= "-24"),"Q",
  IF(
    OR(BA203= "4-1", BA203= "40", BA203= "42"),"A",
    IF(
      BA203= "44","P",
      IF(OR(BA203= "2-2",BA203="0-2",BA203="-1-2",BA203="-2-2",BA203="-2-1",BA203="-20",BA203="-22" ),"R",
              IF(
                OR(BA203= "24",BA203="04",BA203="-14"),"M",
                IF(
                  OR(BA203= "20",BA203="22",BA203="0-1",BA203="00",BA203="02",BA203="-1-1",BA203="-10"),"I",""
                )
              )
      )
    )
  )
)</f>
        <v/>
      </c>
    </row>
    <row r="204" spans="23:64" x14ac:dyDescent="0.25">
      <c r="W204" t="b">
        <f>IF(OR(B204=Локализация!$C$118,B204=5),4,IF(OR(B204=Локализация!$C$119,B204=4),2,IF(OR(B204=Локализация!$C$120,B204=3),0,IF(OR(B204=Локализация!$C$121,B204=2),-1,IF(OR(B204=Локализация!$C$122,B204=1),-2)))))</f>
        <v>0</v>
      </c>
      <c r="X204" t="b">
        <f>IF(OR(C204=Локализация!$C$124,C204=5),-2,IF(OR(C204=Локализация!$C$125,C204=4),-1,IF(OR(C204=Локализация!$C$126,C204=3),0,IF(OR(C204=Локализация!$C$127,C204=2),2,IF(OR(C204=Локализация!$C$128,C204=1),4)))))</f>
        <v>0</v>
      </c>
      <c r="Y204" t="b">
        <f>IF(OR(D204=Локализация!$C$118,D204=5),4,IF(OR(D204=Локализация!$C$119,D204=4),2,IF(OR(D204=Локализация!$C$120,D204=3),0,IF(OR(D204=Локализация!$C$121,D204=2),-1,IF(OR(D204=Локализация!$C$122,D204=1),-2)))))</f>
        <v>0</v>
      </c>
      <c r="Z204" t="b">
        <f>IF(OR(E204=Локализация!$C$124,E204=5),-2,IF(OR(E204=Локализация!$C$125,E204=4),-1,IF(OR(E204=Локализация!$C$126,E204=3),0,IF(OR(E204=Локализация!$C$127,E204=2),2,IF(OR(E204=Локализация!$C$128,E204=1),4)))))</f>
        <v>0</v>
      </c>
      <c r="AA204" t="b">
        <f>IF(OR(F204=Локализация!$C$118,F204=5),4,IF(OR(F204=Локализация!$C$119,F204=4),2,IF(OR(F204=Локализация!$C$120,F204=3),0,IF(OR(F204=Локализация!$C$121,F204=2),-1,IF(OR(F204=Локализация!$C$122,F204=1),-2)))))</f>
        <v>0</v>
      </c>
      <c r="AB204" t="b">
        <f>IF(OR(G204=Локализация!$C$124,G204=5),-2,IF(OR(G204=Локализация!$C$125,G204=4),-1,IF(OR(G204=Локализация!$C$126,G204=3),0,IF(OR(G204=Локализация!$C$127,G204=2),2,IF(OR(G204=Локализация!$C$128,G204=1),4)))))</f>
        <v>0</v>
      </c>
      <c r="AC204" t="b">
        <f>IF(OR(H204=Локализация!$C$118,H204=5),4,IF(OR(H204=Локализация!$C$119,H204=4),2,IF(OR(H204=Локализация!$C$120,H204=3),0,IF(OR(H204=Локализация!$C$121,H204=2),-1,IF(OR(H204=Локализация!$C$122,H204=1),-2)))))</f>
        <v>0</v>
      </c>
      <c r="AD204" t="b">
        <f>IF(OR(I204=Локализация!$C$124,I204=5),-2,IF(OR(I204=Локализация!$C$125,I204=4),-1,IF(OR(I204=Локализация!$C$126,I204=3),0,IF(OR(I204=Локализация!$C$127,I204=2),2,IF(OR(I204=Локализация!$C$128,I204=1),4)))))</f>
        <v>0</v>
      </c>
      <c r="AE204" t="b">
        <f>IF(OR(J204=Локализация!$C$118,J204=5),4,IF(OR(J204=Локализация!$C$119,J204=4),2,IF(OR(J204=Локализация!$C$120,J204=3),0,IF(OR(J204=Локализация!$C$121,J204=2),-1,IF(OR(J204=Локализация!$C$122,J204=1),-2)))))</f>
        <v>0</v>
      </c>
      <c r="AF204" t="b">
        <f>IF(OR(K204=Локализация!$C$124,K204=5),-2,IF(OR(K204=Локализация!$C$125,K204=4),-1,IF(OR(K204=Локализация!$C$126,K204=3),0,IF(OR(K204=Локализация!$C$127,K204=2),2,IF(OR(K204=Локализация!$C$128,K204=1),4)))))</f>
        <v>0</v>
      </c>
      <c r="AG204" t="b">
        <f>IF(OR(L204=Локализация!$C$118,L204=5),4,IF(OR(L204=Локализация!$C$119,L204=4),2,IF(OR(L204=Локализация!$C$120,L204=3),0,IF(OR(L204=Локализация!$C$121,L204=2),-1,IF(OR(L204=Локализация!$C$122,L204=1),-2)))))</f>
        <v>0</v>
      </c>
      <c r="AH204" t="b">
        <f>IF(OR(M204=Локализация!$C$124,M204=5),-2,IF(OR(M204=Локализация!$C$125,M204=4),-1,IF(OR(M204=Локализация!$C$126,M204=3),0,IF(OR(M204=Локализация!$C$127,M204=2),2,IF(OR(M204=Локализация!$C$128,M204=1),4)))))</f>
        <v>0</v>
      </c>
      <c r="AI204" t="b">
        <f>IF(OR(N204=Локализация!$C$118,N204=5),4,IF(OR(N204=Локализация!$C$119,N204=4),2,IF(OR(N204=Локализация!$C$120,N204=3),0,IF(OR(N204=Локализация!$C$121,N204=2),-1,IF(OR(N204=Локализация!$C$122,N204=1),-2)))))</f>
        <v>0</v>
      </c>
      <c r="AJ204" t="b">
        <f>IF(OR(O204=Локализация!$C$124,O204=5),-2,IF(OR(O204=Локализация!$C$125,O204=4),-1,IF(OR(O204=Локализация!$C$126,O204=3),0,IF(OR(O204=Локализация!$C$127,O204=2),2,IF(OR(O204=Локализация!$C$128,O204=1),4)))))</f>
        <v>0</v>
      </c>
      <c r="AK204" t="b">
        <f>IF(OR(P204=Локализация!$C$118,P204=5),4,IF(OR(P204=Локализация!$C$119,P204=4),2,IF(OR(P204=Локализация!$C$120,P204=3),0,IF(OR(P204=Локализация!$C$121,P204=2),-1,IF(OR(P204=Локализация!$C$122,P204=1),-2)))))</f>
        <v>0</v>
      </c>
      <c r="AL204" t="b">
        <f>IF(OR(Q204=Локализация!$C$124,Q204=5),-2,IF(OR(Q204=Локализация!$C$125,Q204=4),-1,IF(OR(Q204=Локализация!$C$126,Q204=3),0,IF(OR(Q204=Локализация!$C$127,Q204=2),2,IF(OR(Q204=Локализация!$C$128,Q204=1),4)))))</f>
        <v>0</v>
      </c>
      <c r="AM204" t="b">
        <f>IF(OR(R204=Локализация!$C$118,R204=5),4,IF(OR(R204=Локализация!$C$119,R204=4),2,IF(OR(R204=Локализация!$C$120,R204=3),0,IF(OR(R204=Локализация!$C$121,R204=2),-1,IF(OR(R204=Локализация!$C$122,R204=1),-2)))))</f>
        <v>0</v>
      </c>
      <c r="AN204" t="b">
        <f>IF(OR(S204=Локализация!$C$124,S204=5),-2,IF(OR(S204=Локализация!$C$125,S204=4),-1,IF(OR(S204=Локализация!$C$126,S204=3),0,IF(OR(S204=Локализация!$C$127,S204=2),2,IF(OR(S204=Локализация!$C$128,S204=1),4)))))</f>
        <v>0</v>
      </c>
      <c r="AO204" t="b">
        <f>IF(OR(T204=Локализация!$C$118,T204=5),4,IF(OR(T204=Локализация!$C$119,T204=4),2,IF(OR(T204=Локализация!$C$120,T204=3),0,IF(OR(T204=Локализация!$C$121,T204=2),-1,IF(OR(T204=Локализация!$C$122,T204=1),-2)))))</f>
        <v>0</v>
      </c>
      <c r="AP204" t="b">
        <f>IF(OR(U204=Локализация!$C$124,U204=5),-2,IF(OR(U204=Локализация!$C$125,U204=4),-1,IF(OR(U204=Локализация!$C$126,U204=3),0,IF(OR(U204=Локализация!$C$127,U204=2),2,IF(OR(U204=Локализация!$C$128,U204=1),4)))))</f>
        <v>0</v>
      </c>
      <c r="AR204" t="str">
        <f>CONCATENATE(W204,X204)</f>
        <v>ЛОЖЬЛОЖЬ</v>
      </c>
      <c r="AS204" t="str">
        <f>CONCATENATE(Y204,Z204)</f>
        <v>ЛОЖЬЛОЖЬ</v>
      </c>
      <c r="AT204" t="str">
        <f>CONCATENATE(AA204,AB204)</f>
        <v>ЛОЖЬЛОЖЬ</v>
      </c>
      <c r="AU204" t="str">
        <f>CONCATENATE(AC204,AD204)</f>
        <v>ЛОЖЬЛОЖЬ</v>
      </c>
      <c r="AV204" t="str">
        <f>CONCATENATE(AE204,AF204)</f>
        <v>ЛОЖЬЛОЖЬ</v>
      </c>
      <c r="AW204" t="str">
        <f>CONCATENATE(AG204,AH204)</f>
        <v>ЛОЖЬЛОЖЬ</v>
      </c>
      <c r="AX204" t="str">
        <f>CONCATENATE(AI204,AJ204)</f>
        <v>ЛОЖЬЛОЖЬ</v>
      </c>
      <c r="AY204" t="str">
        <f>CONCATENATE(AK204,AL204)</f>
        <v>ЛОЖЬЛОЖЬ</v>
      </c>
      <c r="AZ204" t="str">
        <f>CONCATENATE(AM204,AN204)</f>
        <v>ЛОЖЬЛОЖЬ</v>
      </c>
      <c r="BA204" t="str">
        <f>CONCATENATE(AO204,AP204)</f>
        <v>ЛОЖЬЛОЖЬ</v>
      </c>
      <c r="BC204" t="str">
        <f xml:space="preserve"> IF(OR(AR204= "4-2", AR204= "2-1", AR204= "-12", AR204= "-24"),"Q",
  IF(
    OR(AR204= "4-1", AR204= "40", AR204= "42"),"A",
    IF(
      AR204= "44","P",
      IF(OR(AR204= "2-2",AR204="0-2",AR204="-1-2",AR204="-2-2",AR204="-2-1",AR204="-20",AR204="-22" ),"R",
              IF(
                OR(AR204= "24",AR204="04",AR204="-14"),"M",
                IF(
                  OR(AR204= "20",AR204="22",AR204="0-1",AR204="00",AR204="02",AR204="-1-1",AR204="-10"),"I",""
                )
              )
      )
    )
  )
)</f>
        <v/>
      </c>
      <c r="BD204" t="str">
        <f xml:space="preserve"> IF(OR(AS204= "4-2", AS204= "2-1", AS204= "-12", AS204= "-24"),"Q",
  IF(
    OR(AS204= "4-1", AS204= "40", AS204= "42"),"A",
    IF(
      AS204= "44","P",
      IF(OR(AS204= "2-2",AS204="0-2",AS204="-1-2",AS204="-2-2",AS204="-2-1",AS204="-20",AS204="-22" ),"R",
              IF(
                OR(AS204= "24",AS204="04",AS204="-14"),"M",
                IF(
                  OR(AS204= "20",AS204="22",AS204="0-1",AS204="00",AS204="02",AS204="-1-1",AS204="-10"),"I",""
                )
              )
      )
    )
  )
)</f>
        <v/>
      </c>
      <c r="BE204" t="str">
        <f xml:space="preserve"> IF(OR(AT204= "4-2", AT204= "2-1", AT204= "-12", AT204= "-24"),"Q",
  IF(
    OR(AT204= "4-1", AT204= "40", AT204= "42"),"A",
    IF(
      AT204= "44","P",
      IF(OR(AT204= "2-2",AT204="0-2",AT204="-1-2",AT204="-2-2",AT204="-2-1",AT204="-20",AT204="-22" ),"R",
              IF(
                OR(AT204= "24",AT204="04",AT204="-14"),"M",
                IF(
                  OR(AT204= "20",AT204="22",AT204="0-1",AT204="00",AT204="02",AT204="-1-1",AT204="-10"),"I",""
                )
              )
      )
    )
  )
)</f>
        <v/>
      </c>
      <c r="BF204" t="str">
        <f xml:space="preserve"> IF(OR(AU204= "4-2", AU204= "2-1", AU204= "-12", AU204= "-24"),"Q",
  IF(
    OR(AU204= "4-1", AU204= "40", AU204= "42"),"A",
    IF(
      AU204= "44","P",
      IF(OR(AU204= "2-2",AU204="0-2",AU204="-1-2",AU204="-2-2",AU204="-2-1",AU204="-20",AU204="-22" ),"R",
              IF(
                OR(AU204= "24",AU204="04",AU204="-14"),"M",
                IF(
                  OR(AU204= "20",AU204="22",AU204="0-1",AU204="00",AU204="02",AU204="-1-1",AU204="-10"),"I",""
                )
              )
      )
    )
  )
)</f>
        <v/>
      </c>
      <c r="BG204" t="str">
        <f xml:space="preserve"> IF(OR(AV204= "4-2", AV204= "2-1", AV204= "-12", AV204= "-24"),"Q",
  IF(
    OR(AV204= "4-1", AV204= "40", AV204= "42"),"A",
    IF(
      AV204= "44","P",
      IF(OR(AV204= "2-2",AV204="0-2",AV204="-1-2",AV204="-2-2",AV204="-2-1",AV204="-20",AV204="-22" ),"R",
              IF(
                OR(AV204= "24",AV204="04",AV204="-14"),"M",
                IF(
                  OR(AV204= "20",AV204="22",AV204="0-1",AV204="00",AV204="02",AV204="-1-1",AV204="-10"),"I",""
                )
              )
      )
    )
  )
)</f>
        <v/>
      </c>
      <c r="BH204" t="str">
        <f xml:space="preserve"> IF(OR(AW204= "4-2", AW204= "2-1", AW204= "-12", AW204= "-24"),"Q",
  IF(
    OR(AW204= "4-1", AW204= "40", AW204= "42"),"A",
    IF(
      AW204= "44","P",
      IF(OR(AW204= "2-2",AW204="0-2",AW204="-1-2",AW204="-2-2",AW204="-2-1",AW204="-20",AW204="-22" ),"R",
              IF(
                OR(AW204= "24",AW204="04",AW204="-14"),"M",
                IF(
                  OR(AW204= "20",AW204="22",AW204="0-1",AW204="00",AW204="02",AW204="-1-1",AW204="-10"),"I",""
                )
              )
      )
    )
  )
)</f>
        <v/>
      </c>
      <c r="BI204" t="str">
        <f xml:space="preserve"> IF(OR(AX204= "4-2", AX204= "2-1", AX204= "-12", AX204= "-24"),"Q",
  IF(
    OR(AX204= "4-1", AX204= "40", AX204= "42"),"A",
    IF(
      AX204= "44","P",
      IF(OR(AX204= "2-2",AX204="0-2",AX204="-1-2",AX204="-2-2",AX204="-2-1",AX204="-20",AX204="-22" ),"R",
              IF(
                OR(AX204= "24",AX204="04",AX204="-14"),"M",
                IF(
                  OR(AX204= "20",AX204="22",AX204="0-1",AX204="00",AX204="02",AX204="-1-1",AX204="-10"),"I",""
                )
              )
      )
    )
  )
)</f>
        <v/>
      </c>
      <c r="BJ204" t="str">
        <f xml:space="preserve"> IF(OR(AY204= "4-2", AY204= "2-1", AY204= "-12", AY204= "-24"),"Q",
  IF(
    OR(AY204= "4-1", AY204= "40", AY204= "42"),"A",
    IF(
      AY204= "44","P",
      IF(OR(AY204= "2-2",AY204="0-2",AY204="-1-2",AY204="-2-2",AY204="-2-1",AY204="-20",AY204="-22" ),"R",
              IF(
                OR(AY204= "24",AY204="04",AY204="-14"),"M",
                IF(
                  OR(AY204= "20",AY204="22",AY204="0-1",AY204="00",AY204="02",AY204="-1-1",AY204="-10"),"I",""
                )
              )
      )
    )
  )
)</f>
        <v/>
      </c>
      <c r="BK204" t="str">
        <f xml:space="preserve"> IF(OR(AZ204= "4-2", AZ204= "2-1", AZ204= "-12", AZ204= "-24"),"Q",
  IF(
    OR(AZ204= "4-1", AZ204= "40", AZ204= "42"),"A",
    IF(
      AZ204= "44","P",
      IF(OR(AZ204= "2-2",AZ204="0-2",AZ204="-1-2",AZ204="-2-2",AZ204="-2-1",AZ204="-20",AZ204="-22" ),"R",
              IF(
                OR(AZ204= "24",AZ204="04",AZ204="-14"),"M",
                IF(
                  OR(AZ204= "20",AZ204="22",AZ204="0-1",AZ204="00",AZ204="02",AZ204="-1-1",AZ204="-10"),"I",""
                )
              )
      )
    )
  )
)</f>
        <v/>
      </c>
      <c r="BL204" t="str">
        <f xml:space="preserve"> IF(OR(BA204= "4-2", BA204= "2-1", BA204= "-12", BA204= "-24"),"Q",
  IF(
    OR(BA204= "4-1", BA204= "40", BA204= "42"),"A",
    IF(
      BA204= "44","P",
      IF(OR(BA204= "2-2",BA204="0-2",BA204="-1-2",BA204="-2-2",BA204="-2-1",BA204="-20",BA204="-22" ),"R",
              IF(
                OR(BA204= "24",BA204="04",BA204="-14"),"M",
                IF(
                  OR(BA204= "20",BA204="22",BA204="0-1",BA204="00",BA204="02",BA204="-1-1",BA204="-10"),"I",""
                )
              )
      )
    )
  )
)</f>
        <v/>
      </c>
    </row>
    <row r="205" spans="23:64" x14ac:dyDescent="0.25">
      <c r="W205" t="b">
        <f>IF(OR(B205=Локализация!$C$118,B205=5),4,IF(OR(B205=Локализация!$C$119,B205=4),2,IF(OR(B205=Локализация!$C$120,B205=3),0,IF(OR(B205=Локализация!$C$121,B205=2),-1,IF(OR(B205=Локализация!$C$122,B205=1),-2)))))</f>
        <v>0</v>
      </c>
      <c r="X205" t="b">
        <f>IF(OR(C205=Локализация!$C$124,C205=5),-2,IF(OR(C205=Локализация!$C$125,C205=4),-1,IF(OR(C205=Локализация!$C$126,C205=3),0,IF(OR(C205=Локализация!$C$127,C205=2),2,IF(OR(C205=Локализация!$C$128,C205=1),4)))))</f>
        <v>0</v>
      </c>
      <c r="Y205" t="b">
        <f>IF(OR(D205=Локализация!$C$118,D205=5),4,IF(OR(D205=Локализация!$C$119,D205=4),2,IF(OR(D205=Локализация!$C$120,D205=3),0,IF(OR(D205=Локализация!$C$121,D205=2),-1,IF(OR(D205=Локализация!$C$122,D205=1),-2)))))</f>
        <v>0</v>
      </c>
      <c r="Z205" t="b">
        <f>IF(OR(E205=Локализация!$C$124,E205=5),-2,IF(OR(E205=Локализация!$C$125,E205=4),-1,IF(OR(E205=Локализация!$C$126,E205=3),0,IF(OR(E205=Локализация!$C$127,E205=2),2,IF(OR(E205=Локализация!$C$128,E205=1),4)))))</f>
        <v>0</v>
      </c>
      <c r="AA205" t="b">
        <f>IF(OR(F205=Локализация!$C$118,F205=5),4,IF(OR(F205=Локализация!$C$119,F205=4),2,IF(OR(F205=Локализация!$C$120,F205=3),0,IF(OR(F205=Локализация!$C$121,F205=2),-1,IF(OR(F205=Локализация!$C$122,F205=1),-2)))))</f>
        <v>0</v>
      </c>
      <c r="AB205" t="b">
        <f>IF(OR(G205=Локализация!$C$124,G205=5),-2,IF(OR(G205=Локализация!$C$125,G205=4),-1,IF(OR(G205=Локализация!$C$126,G205=3),0,IF(OR(G205=Локализация!$C$127,G205=2),2,IF(OR(G205=Локализация!$C$128,G205=1),4)))))</f>
        <v>0</v>
      </c>
      <c r="AC205" t="b">
        <f>IF(OR(H205=Локализация!$C$118,H205=5),4,IF(OR(H205=Локализация!$C$119,H205=4),2,IF(OR(H205=Локализация!$C$120,H205=3),0,IF(OR(H205=Локализация!$C$121,H205=2),-1,IF(OR(H205=Локализация!$C$122,H205=1),-2)))))</f>
        <v>0</v>
      </c>
      <c r="AD205" t="b">
        <f>IF(OR(I205=Локализация!$C$124,I205=5),-2,IF(OR(I205=Локализация!$C$125,I205=4),-1,IF(OR(I205=Локализация!$C$126,I205=3),0,IF(OR(I205=Локализация!$C$127,I205=2),2,IF(OR(I205=Локализация!$C$128,I205=1),4)))))</f>
        <v>0</v>
      </c>
      <c r="AE205" t="b">
        <f>IF(OR(J205=Локализация!$C$118,J205=5),4,IF(OR(J205=Локализация!$C$119,J205=4),2,IF(OR(J205=Локализация!$C$120,J205=3),0,IF(OR(J205=Локализация!$C$121,J205=2),-1,IF(OR(J205=Локализация!$C$122,J205=1),-2)))))</f>
        <v>0</v>
      </c>
      <c r="AF205" t="b">
        <f>IF(OR(K205=Локализация!$C$124,K205=5),-2,IF(OR(K205=Локализация!$C$125,K205=4),-1,IF(OR(K205=Локализация!$C$126,K205=3),0,IF(OR(K205=Локализация!$C$127,K205=2),2,IF(OR(K205=Локализация!$C$128,K205=1),4)))))</f>
        <v>0</v>
      </c>
      <c r="AG205" t="b">
        <f>IF(OR(L205=Локализация!$C$118,L205=5),4,IF(OR(L205=Локализация!$C$119,L205=4),2,IF(OR(L205=Локализация!$C$120,L205=3),0,IF(OR(L205=Локализация!$C$121,L205=2),-1,IF(OR(L205=Локализация!$C$122,L205=1),-2)))))</f>
        <v>0</v>
      </c>
      <c r="AH205" t="b">
        <f>IF(OR(M205=Локализация!$C$124,M205=5),-2,IF(OR(M205=Локализация!$C$125,M205=4),-1,IF(OR(M205=Локализация!$C$126,M205=3),0,IF(OR(M205=Локализация!$C$127,M205=2),2,IF(OR(M205=Локализация!$C$128,M205=1),4)))))</f>
        <v>0</v>
      </c>
      <c r="AI205" t="b">
        <f>IF(OR(N205=Локализация!$C$118,N205=5),4,IF(OR(N205=Локализация!$C$119,N205=4),2,IF(OR(N205=Локализация!$C$120,N205=3),0,IF(OR(N205=Локализация!$C$121,N205=2),-1,IF(OR(N205=Локализация!$C$122,N205=1),-2)))))</f>
        <v>0</v>
      </c>
      <c r="AJ205" t="b">
        <f>IF(OR(O205=Локализация!$C$124,O205=5),-2,IF(OR(O205=Локализация!$C$125,O205=4),-1,IF(OR(O205=Локализация!$C$126,O205=3),0,IF(OR(O205=Локализация!$C$127,O205=2),2,IF(OR(O205=Локализация!$C$128,O205=1),4)))))</f>
        <v>0</v>
      </c>
      <c r="AK205" t="b">
        <f>IF(OR(P205=Локализация!$C$118,P205=5),4,IF(OR(P205=Локализация!$C$119,P205=4),2,IF(OR(P205=Локализация!$C$120,P205=3),0,IF(OR(P205=Локализация!$C$121,P205=2),-1,IF(OR(P205=Локализация!$C$122,P205=1),-2)))))</f>
        <v>0</v>
      </c>
      <c r="AL205" t="b">
        <f>IF(OR(Q205=Локализация!$C$124,Q205=5),-2,IF(OR(Q205=Локализация!$C$125,Q205=4),-1,IF(OR(Q205=Локализация!$C$126,Q205=3),0,IF(OR(Q205=Локализация!$C$127,Q205=2),2,IF(OR(Q205=Локализация!$C$128,Q205=1),4)))))</f>
        <v>0</v>
      </c>
      <c r="AM205" t="b">
        <f>IF(OR(R205=Локализация!$C$118,R205=5),4,IF(OR(R205=Локализация!$C$119,R205=4),2,IF(OR(R205=Локализация!$C$120,R205=3),0,IF(OR(R205=Локализация!$C$121,R205=2),-1,IF(OR(R205=Локализация!$C$122,R205=1),-2)))))</f>
        <v>0</v>
      </c>
      <c r="AN205" t="b">
        <f>IF(OR(S205=Локализация!$C$124,S205=5),-2,IF(OR(S205=Локализация!$C$125,S205=4),-1,IF(OR(S205=Локализация!$C$126,S205=3),0,IF(OR(S205=Локализация!$C$127,S205=2),2,IF(OR(S205=Локализация!$C$128,S205=1),4)))))</f>
        <v>0</v>
      </c>
      <c r="AO205" t="b">
        <f>IF(OR(T205=Локализация!$C$118,T205=5),4,IF(OR(T205=Локализация!$C$119,T205=4),2,IF(OR(T205=Локализация!$C$120,T205=3),0,IF(OR(T205=Локализация!$C$121,T205=2),-1,IF(OR(T205=Локализация!$C$122,T205=1),-2)))))</f>
        <v>0</v>
      </c>
      <c r="AP205" t="b">
        <f>IF(OR(U205=Локализация!$C$124,U205=5),-2,IF(OR(U205=Локализация!$C$125,U205=4),-1,IF(OR(U205=Локализация!$C$126,U205=3),0,IF(OR(U205=Локализация!$C$127,U205=2),2,IF(OR(U205=Локализация!$C$128,U205=1),4)))))</f>
        <v>0</v>
      </c>
      <c r="AR205" t="str">
        <f>CONCATENATE(W205,X205)</f>
        <v>ЛОЖЬЛОЖЬ</v>
      </c>
      <c r="AS205" t="str">
        <f>CONCATENATE(Y205,Z205)</f>
        <v>ЛОЖЬЛОЖЬ</v>
      </c>
      <c r="AT205" t="str">
        <f>CONCATENATE(AA205,AB205)</f>
        <v>ЛОЖЬЛОЖЬ</v>
      </c>
      <c r="AU205" t="str">
        <f>CONCATENATE(AC205,AD205)</f>
        <v>ЛОЖЬЛОЖЬ</v>
      </c>
      <c r="AV205" t="str">
        <f>CONCATENATE(AE205,AF205)</f>
        <v>ЛОЖЬЛОЖЬ</v>
      </c>
      <c r="AW205" t="str">
        <f>CONCATENATE(AG205,AH205)</f>
        <v>ЛОЖЬЛОЖЬ</v>
      </c>
      <c r="AX205" t="str">
        <f>CONCATENATE(AI205,AJ205)</f>
        <v>ЛОЖЬЛОЖЬ</v>
      </c>
      <c r="AY205" t="str">
        <f>CONCATENATE(AK205,AL205)</f>
        <v>ЛОЖЬЛОЖЬ</v>
      </c>
      <c r="AZ205" t="str">
        <f>CONCATENATE(AM205,AN205)</f>
        <v>ЛОЖЬЛОЖЬ</v>
      </c>
      <c r="BA205" t="str">
        <f>CONCATENATE(AO205,AP205)</f>
        <v>ЛОЖЬЛОЖЬ</v>
      </c>
      <c r="BC205" t="str">
        <f xml:space="preserve"> IF(OR(AR205= "4-2", AR205= "2-1", AR205= "-12", AR205= "-24"),"Q",
  IF(
    OR(AR205= "4-1", AR205= "40", AR205= "42"),"A",
    IF(
      AR205= "44","P",
      IF(OR(AR205= "2-2",AR205="0-2",AR205="-1-2",AR205="-2-2",AR205="-2-1",AR205="-20",AR205="-22" ),"R",
              IF(
                OR(AR205= "24",AR205="04",AR205="-14"),"M",
                IF(
                  OR(AR205= "20",AR205="22",AR205="0-1",AR205="00",AR205="02",AR205="-1-1",AR205="-10"),"I",""
                )
              )
      )
    )
  )
)</f>
        <v/>
      </c>
      <c r="BD205" t="str">
        <f xml:space="preserve"> IF(OR(AS205= "4-2", AS205= "2-1", AS205= "-12", AS205= "-24"),"Q",
  IF(
    OR(AS205= "4-1", AS205= "40", AS205= "42"),"A",
    IF(
      AS205= "44","P",
      IF(OR(AS205= "2-2",AS205="0-2",AS205="-1-2",AS205="-2-2",AS205="-2-1",AS205="-20",AS205="-22" ),"R",
              IF(
                OR(AS205= "24",AS205="04",AS205="-14"),"M",
                IF(
                  OR(AS205= "20",AS205="22",AS205="0-1",AS205="00",AS205="02",AS205="-1-1",AS205="-10"),"I",""
                )
              )
      )
    )
  )
)</f>
        <v/>
      </c>
      <c r="BE205" t="str">
        <f xml:space="preserve"> IF(OR(AT205= "4-2", AT205= "2-1", AT205= "-12", AT205= "-24"),"Q",
  IF(
    OR(AT205= "4-1", AT205= "40", AT205= "42"),"A",
    IF(
      AT205= "44","P",
      IF(OR(AT205= "2-2",AT205="0-2",AT205="-1-2",AT205="-2-2",AT205="-2-1",AT205="-20",AT205="-22" ),"R",
              IF(
                OR(AT205= "24",AT205="04",AT205="-14"),"M",
                IF(
                  OR(AT205= "20",AT205="22",AT205="0-1",AT205="00",AT205="02",AT205="-1-1",AT205="-10"),"I",""
                )
              )
      )
    )
  )
)</f>
        <v/>
      </c>
      <c r="BF205" t="str">
        <f xml:space="preserve"> IF(OR(AU205= "4-2", AU205= "2-1", AU205= "-12", AU205= "-24"),"Q",
  IF(
    OR(AU205= "4-1", AU205= "40", AU205= "42"),"A",
    IF(
      AU205= "44","P",
      IF(OR(AU205= "2-2",AU205="0-2",AU205="-1-2",AU205="-2-2",AU205="-2-1",AU205="-20",AU205="-22" ),"R",
              IF(
                OR(AU205= "24",AU205="04",AU205="-14"),"M",
                IF(
                  OR(AU205= "20",AU205="22",AU205="0-1",AU205="00",AU205="02",AU205="-1-1",AU205="-10"),"I",""
                )
              )
      )
    )
  )
)</f>
        <v/>
      </c>
      <c r="BG205" t="str">
        <f xml:space="preserve"> IF(OR(AV205= "4-2", AV205= "2-1", AV205= "-12", AV205= "-24"),"Q",
  IF(
    OR(AV205= "4-1", AV205= "40", AV205= "42"),"A",
    IF(
      AV205= "44","P",
      IF(OR(AV205= "2-2",AV205="0-2",AV205="-1-2",AV205="-2-2",AV205="-2-1",AV205="-20",AV205="-22" ),"R",
              IF(
                OR(AV205= "24",AV205="04",AV205="-14"),"M",
                IF(
                  OR(AV205= "20",AV205="22",AV205="0-1",AV205="00",AV205="02",AV205="-1-1",AV205="-10"),"I",""
                )
              )
      )
    )
  )
)</f>
        <v/>
      </c>
      <c r="BH205" t="str">
        <f xml:space="preserve"> IF(OR(AW205= "4-2", AW205= "2-1", AW205= "-12", AW205= "-24"),"Q",
  IF(
    OR(AW205= "4-1", AW205= "40", AW205= "42"),"A",
    IF(
      AW205= "44","P",
      IF(OR(AW205= "2-2",AW205="0-2",AW205="-1-2",AW205="-2-2",AW205="-2-1",AW205="-20",AW205="-22" ),"R",
              IF(
                OR(AW205= "24",AW205="04",AW205="-14"),"M",
                IF(
                  OR(AW205= "20",AW205="22",AW205="0-1",AW205="00",AW205="02",AW205="-1-1",AW205="-10"),"I",""
                )
              )
      )
    )
  )
)</f>
        <v/>
      </c>
      <c r="BI205" t="str">
        <f xml:space="preserve"> IF(OR(AX205= "4-2", AX205= "2-1", AX205= "-12", AX205= "-24"),"Q",
  IF(
    OR(AX205= "4-1", AX205= "40", AX205= "42"),"A",
    IF(
      AX205= "44","P",
      IF(OR(AX205= "2-2",AX205="0-2",AX205="-1-2",AX205="-2-2",AX205="-2-1",AX205="-20",AX205="-22" ),"R",
              IF(
                OR(AX205= "24",AX205="04",AX205="-14"),"M",
                IF(
                  OR(AX205= "20",AX205="22",AX205="0-1",AX205="00",AX205="02",AX205="-1-1",AX205="-10"),"I",""
                )
              )
      )
    )
  )
)</f>
        <v/>
      </c>
      <c r="BJ205" t="str">
        <f xml:space="preserve"> IF(OR(AY205= "4-2", AY205= "2-1", AY205= "-12", AY205= "-24"),"Q",
  IF(
    OR(AY205= "4-1", AY205= "40", AY205= "42"),"A",
    IF(
      AY205= "44","P",
      IF(OR(AY205= "2-2",AY205="0-2",AY205="-1-2",AY205="-2-2",AY205="-2-1",AY205="-20",AY205="-22" ),"R",
              IF(
                OR(AY205= "24",AY205="04",AY205="-14"),"M",
                IF(
                  OR(AY205= "20",AY205="22",AY205="0-1",AY205="00",AY205="02",AY205="-1-1",AY205="-10"),"I",""
                )
              )
      )
    )
  )
)</f>
        <v/>
      </c>
      <c r="BK205" t="str">
        <f xml:space="preserve"> IF(OR(AZ205= "4-2", AZ205= "2-1", AZ205= "-12", AZ205= "-24"),"Q",
  IF(
    OR(AZ205= "4-1", AZ205= "40", AZ205= "42"),"A",
    IF(
      AZ205= "44","P",
      IF(OR(AZ205= "2-2",AZ205="0-2",AZ205="-1-2",AZ205="-2-2",AZ205="-2-1",AZ205="-20",AZ205="-22" ),"R",
              IF(
                OR(AZ205= "24",AZ205="04",AZ205="-14"),"M",
                IF(
                  OR(AZ205= "20",AZ205="22",AZ205="0-1",AZ205="00",AZ205="02",AZ205="-1-1",AZ205="-10"),"I",""
                )
              )
      )
    )
  )
)</f>
        <v/>
      </c>
      <c r="BL205" t="str">
        <f xml:space="preserve"> IF(OR(BA205= "4-2", BA205= "2-1", BA205= "-12", BA205= "-24"),"Q",
  IF(
    OR(BA205= "4-1", BA205= "40", BA205= "42"),"A",
    IF(
      BA205= "44","P",
      IF(OR(BA205= "2-2",BA205="0-2",BA205="-1-2",BA205="-2-2",BA205="-2-1",BA205="-20",BA205="-22" ),"R",
              IF(
                OR(BA205= "24",BA205="04",BA205="-14"),"M",
                IF(
                  OR(BA205= "20",BA205="22",BA205="0-1",BA205="00",BA205="02",BA205="-1-1",BA205="-10"),"I",""
                )
              )
      )
    )
  )
)</f>
        <v/>
      </c>
    </row>
    <row r="206" spans="23:64" x14ac:dyDescent="0.25">
      <c r="W206" t="b">
        <f>IF(OR(B206=Локализация!$C$118,B206=5),4,IF(OR(B206=Локализация!$C$119,B206=4),2,IF(OR(B206=Локализация!$C$120,B206=3),0,IF(OR(B206=Локализация!$C$121,B206=2),-1,IF(OR(B206=Локализация!$C$122,B206=1),-2)))))</f>
        <v>0</v>
      </c>
      <c r="X206" t="b">
        <f>IF(OR(C206=Локализация!$C$124,C206=5),-2,IF(OR(C206=Локализация!$C$125,C206=4),-1,IF(OR(C206=Локализация!$C$126,C206=3),0,IF(OR(C206=Локализация!$C$127,C206=2),2,IF(OR(C206=Локализация!$C$128,C206=1),4)))))</f>
        <v>0</v>
      </c>
      <c r="Y206" t="b">
        <f>IF(OR(D206=Локализация!$C$118,D206=5),4,IF(OR(D206=Локализация!$C$119,D206=4),2,IF(OR(D206=Локализация!$C$120,D206=3),0,IF(OR(D206=Локализация!$C$121,D206=2),-1,IF(OR(D206=Локализация!$C$122,D206=1),-2)))))</f>
        <v>0</v>
      </c>
      <c r="Z206" t="b">
        <f>IF(OR(E206=Локализация!$C$124,E206=5),-2,IF(OR(E206=Локализация!$C$125,E206=4),-1,IF(OR(E206=Локализация!$C$126,E206=3),0,IF(OR(E206=Локализация!$C$127,E206=2),2,IF(OR(E206=Локализация!$C$128,E206=1),4)))))</f>
        <v>0</v>
      </c>
      <c r="AA206" t="b">
        <f>IF(OR(F206=Локализация!$C$118,F206=5),4,IF(OR(F206=Локализация!$C$119,F206=4),2,IF(OR(F206=Локализация!$C$120,F206=3),0,IF(OR(F206=Локализация!$C$121,F206=2),-1,IF(OR(F206=Локализация!$C$122,F206=1),-2)))))</f>
        <v>0</v>
      </c>
      <c r="AB206" t="b">
        <f>IF(OR(G206=Локализация!$C$124,G206=5),-2,IF(OR(G206=Локализация!$C$125,G206=4),-1,IF(OR(G206=Локализация!$C$126,G206=3),0,IF(OR(G206=Локализация!$C$127,G206=2),2,IF(OR(G206=Локализация!$C$128,G206=1),4)))))</f>
        <v>0</v>
      </c>
      <c r="AC206" t="b">
        <f>IF(OR(H206=Локализация!$C$118,H206=5),4,IF(OR(H206=Локализация!$C$119,H206=4),2,IF(OR(H206=Локализация!$C$120,H206=3),0,IF(OR(H206=Локализация!$C$121,H206=2),-1,IF(OR(H206=Локализация!$C$122,H206=1),-2)))))</f>
        <v>0</v>
      </c>
      <c r="AD206" t="b">
        <f>IF(OR(I206=Локализация!$C$124,I206=5),-2,IF(OR(I206=Локализация!$C$125,I206=4),-1,IF(OR(I206=Локализация!$C$126,I206=3),0,IF(OR(I206=Локализация!$C$127,I206=2),2,IF(OR(I206=Локализация!$C$128,I206=1),4)))))</f>
        <v>0</v>
      </c>
      <c r="AE206" t="b">
        <f>IF(OR(J206=Локализация!$C$118,J206=5),4,IF(OR(J206=Локализация!$C$119,J206=4),2,IF(OR(J206=Локализация!$C$120,J206=3),0,IF(OR(J206=Локализация!$C$121,J206=2),-1,IF(OR(J206=Локализация!$C$122,J206=1),-2)))))</f>
        <v>0</v>
      </c>
      <c r="AF206" t="b">
        <f>IF(OR(K206=Локализация!$C$124,K206=5),-2,IF(OR(K206=Локализация!$C$125,K206=4),-1,IF(OR(K206=Локализация!$C$126,K206=3),0,IF(OR(K206=Локализация!$C$127,K206=2),2,IF(OR(K206=Локализация!$C$128,K206=1),4)))))</f>
        <v>0</v>
      </c>
      <c r="AG206" t="b">
        <f>IF(OR(L206=Локализация!$C$118,L206=5),4,IF(OR(L206=Локализация!$C$119,L206=4),2,IF(OR(L206=Локализация!$C$120,L206=3),0,IF(OR(L206=Локализация!$C$121,L206=2),-1,IF(OR(L206=Локализация!$C$122,L206=1),-2)))))</f>
        <v>0</v>
      </c>
      <c r="AH206" t="b">
        <f>IF(OR(M206=Локализация!$C$124,M206=5),-2,IF(OR(M206=Локализация!$C$125,M206=4),-1,IF(OR(M206=Локализация!$C$126,M206=3),0,IF(OR(M206=Локализация!$C$127,M206=2),2,IF(OR(M206=Локализация!$C$128,M206=1),4)))))</f>
        <v>0</v>
      </c>
      <c r="AI206" t="b">
        <f>IF(OR(N206=Локализация!$C$118,N206=5),4,IF(OR(N206=Локализация!$C$119,N206=4),2,IF(OR(N206=Локализация!$C$120,N206=3),0,IF(OR(N206=Локализация!$C$121,N206=2),-1,IF(OR(N206=Локализация!$C$122,N206=1),-2)))))</f>
        <v>0</v>
      </c>
      <c r="AJ206" t="b">
        <f>IF(OR(O206=Локализация!$C$124,O206=5),-2,IF(OR(O206=Локализация!$C$125,O206=4),-1,IF(OR(O206=Локализация!$C$126,O206=3),0,IF(OR(O206=Локализация!$C$127,O206=2),2,IF(OR(O206=Локализация!$C$128,O206=1),4)))))</f>
        <v>0</v>
      </c>
      <c r="AK206" t="b">
        <f>IF(OR(P206=Локализация!$C$118,P206=5),4,IF(OR(P206=Локализация!$C$119,P206=4),2,IF(OR(P206=Локализация!$C$120,P206=3),0,IF(OR(P206=Локализация!$C$121,P206=2),-1,IF(OR(P206=Локализация!$C$122,P206=1),-2)))))</f>
        <v>0</v>
      </c>
      <c r="AL206" t="b">
        <f>IF(OR(Q206=Локализация!$C$124,Q206=5),-2,IF(OR(Q206=Локализация!$C$125,Q206=4),-1,IF(OR(Q206=Локализация!$C$126,Q206=3),0,IF(OR(Q206=Локализация!$C$127,Q206=2),2,IF(OR(Q206=Локализация!$C$128,Q206=1),4)))))</f>
        <v>0</v>
      </c>
      <c r="AM206" t="b">
        <f>IF(OR(R206=Локализация!$C$118,R206=5),4,IF(OR(R206=Локализация!$C$119,R206=4),2,IF(OR(R206=Локализация!$C$120,R206=3),0,IF(OR(R206=Локализация!$C$121,R206=2),-1,IF(OR(R206=Локализация!$C$122,R206=1),-2)))))</f>
        <v>0</v>
      </c>
      <c r="AN206" t="b">
        <f>IF(OR(S206=Локализация!$C$124,S206=5),-2,IF(OR(S206=Локализация!$C$125,S206=4),-1,IF(OR(S206=Локализация!$C$126,S206=3),0,IF(OR(S206=Локализация!$C$127,S206=2),2,IF(OR(S206=Локализация!$C$128,S206=1),4)))))</f>
        <v>0</v>
      </c>
      <c r="AO206" t="b">
        <f>IF(OR(T206=Локализация!$C$118,T206=5),4,IF(OR(T206=Локализация!$C$119,T206=4),2,IF(OR(T206=Локализация!$C$120,T206=3),0,IF(OR(T206=Локализация!$C$121,T206=2),-1,IF(OR(T206=Локализация!$C$122,T206=1),-2)))))</f>
        <v>0</v>
      </c>
      <c r="AP206" t="b">
        <f>IF(OR(U206=Локализация!$C$124,U206=5),-2,IF(OR(U206=Локализация!$C$125,U206=4),-1,IF(OR(U206=Локализация!$C$126,U206=3),0,IF(OR(U206=Локализация!$C$127,U206=2),2,IF(OR(U206=Локализация!$C$128,U206=1),4)))))</f>
        <v>0</v>
      </c>
      <c r="AR206" t="str">
        <f>CONCATENATE(W206,X206)</f>
        <v>ЛОЖЬЛОЖЬ</v>
      </c>
      <c r="AS206" t="str">
        <f>CONCATENATE(Y206,Z206)</f>
        <v>ЛОЖЬЛОЖЬ</v>
      </c>
      <c r="AT206" t="str">
        <f>CONCATENATE(AA206,AB206)</f>
        <v>ЛОЖЬЛОЖЬ</v>
      </c>
      <c r="AU206" t="str">
        <f>CONCATENATE(AC206,AD206)</f>
        <v>ЛОЖЬЛОЖЬ</v>
      </c>
      <c r="AV206" t="str">
        <f>CONCATENATE(AE206,AF206)</f>
        <v>ЛОЖЬЛОЖЬ</v>
      </c>
      <c r="AW206" t="str">
        <f>CONCATENATE(AG206,AH206)</f>
        <v>ЛОЖЬЛОЖЬ</v>
      </c>
      <c r="AX206" t="str">
        <f>CONCATENATE(AI206,AJ206)</f>
        <v>ЛОЖЬЛОЖЬ</v>
      </c>
      <c r="AY206" t="str">
        <f>CONCATENATE(AK206,AL206)</f>
        <v>ЛОЖЬЛОЖЬ</v>
      </c>
      <c r="AZ206" t="str">
        <f>CONCATENATE(AM206,AN206)</f>
        <v>ЛОЖЬЛОЖЬ</v>
      </c>
      <c r="BA206" t="str">
        <f>CONCATENATE(AO206,AP206)</f>
        <v>ЛОЖЬЛОЖЬ</v>
      </c>
      <c r="BC206" t="str">
        <f xml:space="preserve"> IF(OR(AR206= "4-2", AR206= "2-1", AR206= "-12", AR206= "-24"),"Q",
  IF(
    OR(AR206= "4-1", AR206= "40", AR206= "42"),"A",
    IF(
      AR206= "44","P",
      IF(OR(AR206= "2-2",AR206="0-2",AR206="-1-2",AR206="-2-2",AR206="-2-1",AR206="-20",AR206="-22" ),"R",
              IF(
                OR(AR206= "24",AR206="04",AR206="-14"),"M",
                IF(
                  OR(AR206= "20",AR206="22",AR206="0-1",AR206="00",AR206="02",AR206="-1-1",AR206="-10"),"I",""
                )
              )
      )
    )
  )
)</f>
        <v/>
      </c>
      <c r="BD206" t="str">
        <f xml:space="preserve"> IF(OR(AS206= "4-2", AS206= "2-1", AS206= "-12", AS206= "-24"),"Q",
  IF(
    OR(AS206= "4-1", AS206= "40", AS206= "42"),"A",
    IF(
      AS206= "44","P",
      IF(OR(AS206= "2-2",AS206="0-2",AS206="-1-2",AS206="-2-2",AS206="-2-1",AS206="-20",AS206="-22" ),"R",
              IF(
                OR(AS206= "24",AS206="04",AS206="-14"),"M",
                IF(
                  OR(AS206= "20",AS206="22",AS206="0-1",AS206="00",AS206="02",AS206="-1-1",AS206="-10"),"I",""
                )
              )
      )
    )
  )
)</f>
        <v/>
      </c>
      <c r="BE206" t="str">
        <f xml:space="preserve"> IF(OR(AT206= "4-2", AT206= "2-1", AT206= "-12", AT206= "-24"),"Q",
  IF(
    OR(AT206= "4-1", AT206= "40", AT206= "42"),"A",
    IF(
      AT206= "44","P",
      IF(OR(AT206= "2-2",AT206="0-2",AT206="-1-2",AT206="-2-2",AT206="-2-1",AT206="-20",AT206="-22" ),"R",
              IF(
                OR(AT206= "24",AT206="04",AT206="-14"),"M",
                IF(
                  OR(AT206= "20",AT206="22",AT206="0-1",AT206="00",AT206="02",AT206="-1-1",AT206="-10"),"I",""
                )
              )
      )
    )
  )
)</f>
        <v/>
      </c>
      <c r="BF206" t="str">
        <f xml:space="preserve"> IF(OR(AU206= "4-2", AU206= "2-1", AU206= "-12", AU206= "-24"),"Q",
  IF(
    OR(AU206= "4-1", AU206= "40", AU206= "42"),"A",
    IF(
      AU206= "44","P",
      IF(OR(AU206= "2-2",AU206="0-2",AU206="-1-2",AU206="-2-2",AU206="-2-1",AU206="-20",AU206="-22" ),"R",
              IF(
                OR(AU206= "24",AU206="04",AU206="-14"),"M",
                IF(
                  OR(AU206= "20",AU206="22",AU206="0-1",AU206="00",AU206="02",AU206="-1-1",AU206="-10"),"I",""
                )
              )
      )
    )
  )
)</f>
        <v/>
      </c>
      <c r="BG206" t="str">
        <f xml:space="preserve"> IF(OR(AV206= "4-2", AV206= "2-1", AV206= "-12", AV206= "-24"),"Q",
  IF(
    OR(AV206= "4-1", AV206= "40", AV206= "42"),"A",
    IF(
      AV206= "44","P",
      IF(OR(AV206= "2-2",AV206="0-2",AV206="-1-2",AV206="-2-2",AV206="-2-1",AV206="-20",AV206="-22" ),"R",
              IF(
                OR(AV206= "24",AV206="04",AV206="-14"),"M",
                IF(
                  OR(AV206= "20",AV206="22",AV206="0-1",AV206="00",AV206="02",AV206="-1-1",AV206="-10"),"I",""
                )
              )
      )
    )
  )
)</f>
        <v/>
      </c>
      <c r="BH206" t="str">
        <f xml:space="preserve"> IF(OR(AW206= "4-2", AW206= "2-1", AW206= "-12", AW206= "-24"),"Q",
  IF(
    OR(AW206= "4-1", AW206= "40", AW206= "42"),"A",
    IF(
      AW206= "44","P",
      IF(OR(AW206= "2-2",AW206="0-2",AW206="-1-2",AW206="-2-2",AW206="-2-1",AW206="-20",AW206="-22" ),"R",
              IF(
                OR(AW206= "24",AW206="04",AW206="-14"),"M",
                IF(
                  OR(AW206= "20",AW206="22",AW206="0-1",AW206="00",AW206="02",AW206="-1-1",AW206="-10"),"I",""
                )
              )
      )
    )
  )
)</f>
        <v/>
      </c>
      <c r="BI206" t="str">
        <f xml:space="preserve"> IF(OR(AX206= "4-2", AX206= "2-1", AX206= "-12", AX206= "-24"),"Q",
  IF(
    OR(AX206= "4-1", AX206= "40", AX206= "42"),"A",
    IF(
      AX206= "44","P",
      IF(OR(AX206= "2-2",AX206="0-2",AX206="-1-2",AX206="-2-2",AX206="-2-1",AX206="-20",AX206="-22" ),"R",
              IF(
                OR(AX206= "24",AX206="04",AX206="-14"),"M",
                IF(
                  OR(AX206= "20",AX206="22",AX206="0-1",AX206="00",AX206="02",AX206="-1-1",AX206="-10"),"I",""
                )
              )
      )
    )
  )
)</f>
        <v/>
      </c>
      <c r="BJ206" t="str">
        <f xml:space="preserve"> IF(OR(AY206= "4-2", AY206= "2-1", AY206= "-12", AY206= "-24"),"Q",
  IF(
    OR(AY206= "4-1", AY206= "40", AY206= "42"),"A",
    IF(
      AY206= "44","P",
      IF(OR(AY206= "2-2",AY206="0-2",AY206="-1-2",AY206="-2-2",AY206="-2-1",AY206="-20",AY206="-22" ),"R",
              IF(
                OR(AY206= "24",AY206="04",AY206="-14"),"M",
                IF(
                  OR(AY206= "20",AY206="22",AY206="0-1",AY206="00",AY206="02",AY206="-1-1",AY206="-10"),"I",""
                )
              )
      )
    )
  )
)</f>
        <v/>
      </c>
      <c r="BK206" t="str">
        <f xml:space="preserve"> IF(OR(AZ206= "4-2", AZ206= "2-1", AZ206= "-12", AZ206= "-24"),"Q",
  IF(
    OR(AZ206= "4-1", AZ206= "40", AZ206= "42"),"A",
    IF(
      AZ206= "44","P",
      IF(OR(AZ206= "2-2",AZ206="0-2",AZ206="-1-2",AZ206="-2-2",AZ206="-2-1",AZ206="-20",AZ206="-22" ),"R",
              IF(
                OR(AZ206= "24",AZ206="04",AZ206="-14"),"M",
                IF(
                  OR(AZ206= "20",AZ206="22",AZ206="0-1",AZ206="00",AZ206="02",AZ206="-1-1",AZ206="-10"),"I",""
                )
              )
      )
    )
  )
)</f>
        <v/>
      </c>
      <c r="BL206" t="str">
        <f xml:space="preserve"> IF(OR(BA206= "4-2", BA206= "2-1", BA206= "-12", BA206= "-24"),"Q",
  IF(
    OR(BA206= "4-1", BA206= "40", BA206= "42"),"A",
    IF(
      BA206= "44","P",
      IF(OR(BA206= "2-2",BA206="0-2",BA206="-1-2",BA206="-2-2",BA206="-2-1",BA206="-20",BA206="-22" ),"R",
              IF(
                OR(BA206= "24",BA206="04",BA206="-14"),"M",
                IF(
                  OR(BA206= "20",BA206="22",BA206="0-1",BA206="00",BA206="02",BA206="-1-1",BA206="-10"),"I",""
                )
              )
      )
    )
  )
)</f>
        <v/>
      </c>
    </row>
    <row r="207" spans="23:64" x14ac:dyDescent="0.25">
      <c r="W207" t="b">
        <f>IF(OR(B207=Локализация!$C$118,B207=5),4,IF(OR(B207=Локализация!$C$119,B207=4),2,IF(OR(B207=Локализация!$C$120,B207=3),0,IF(OR(B207=Локализация!$C$121,B207=2),-1,IF(OR(B207=Локализация!$C$122,B207=1),-2)))))</f>
        <v>0</v>
      </c>
      <c r="X207" t="b">
        <f>IF(OR(C207=Локализация!$C$124,C207=5),-2,IF(OR(C207=Локализация!$C$125,C207=4),-1,IF(OR(C207=Локализация!$C$126,C207=3),0,IF(OR(C207=Локализация!$C$127,C207=2),2,IF(OR(C207=Локализация!$C$128,C207=1),4)))))</f>
        <v>0</v>
      </c>
      <c r="Y207" t="b">
        <f>IF(OR(D207=Локализация!$C$118,D207=5),4,IF(OR(D207=Локализация!$C$119,D207=4),2,IF(OR(D207=Локализация!$C$120,D207=3),0,IF(OR(D207=Локализация!$C$121,D207=2),-1,IF(OR(D207=Локализация!$C$122,D207=1),-2)))))</f>
        <v>0</v>
      </c>
      <c r="Z207" t="b">
        <f>IF(OR(E207=Локализация!$C$124,E207=5),-2,IF(OR(E207=Локализация!$C$125,E207=4),-1,IF(OR(E207=Локализация!$C$126,E207=3),0,IF(OR(E207=Локализация!$C$127,E207=2),2,IF(OR(E207=Локализация!$C$128,E207=1),4)))))</f>
        <v>0</v>
      </c>
      <c r="AA207" t="b">
        <f>IF(OR(F207=Локализация!$C$118,F207=5),4,IF(OR(F207=Локализация!$C$119,F207=4),2,IF(OR(F207=Локализация!$C$120,F207=3),0,IF(OR(F207=Локализация!$C$121,F207=2),-1,IF(OR(F207=Локализация!$C$122,F207=1),-2)))))</f>
        <v>0</v>
      </c>
      <c r="AB207" t="b">
        <f>IF(OR(G207=Локализация!$C$124,G207=5),-2,IF(OR(G207=Локализация!$C$125,G207=4),-1,IF(OR(G207=Локализация!$C$126,G207=3),0,IF(OR(G207=Локализация!$C$127,G207=2),2,IF(OR(G207=Локализация!$C$128,G207=1),4)))))</f>
        <v>0</v>
      </c>
      <c r="AC207" t="b">
        <f>IF(OR(H207=Локализация!$C$118,H207=5),4,IF(OR(H207=Локализация!$C$119,H207=4),2,IF(OR(H207=Локализация!$C$120,H207=3),0,IF(OR(H207=Локализация!$C$121,H207=2),-1,IF(OR(H207=Локализация!$C$122,H207=1),-2)))))</f>
        <v>0</v>
      </c>
      <c r="AD207" t="b">
        <f>IF(OR(I207=Локализация!$C$124,I207=5),-2,IF(OR(I207=Локализация!$C$125,I207=4),-1,IF(OR(I207=Локализация!$C$126,I207=3),0,IF(OR(I207=Локализация!$C$127,I207=2),2,IF(OR(I207=Локализация!$C$128,I207=1),4)))))</f>
        <v>0</v>
      </c>
      <c r="AE207" t="b">
        <f>IF(OR(J207=Локализация!$C$118,J207=5),4,IF(OR(J207=Локализация!$C$119,J207=4),2,IF(OR(J207=Локализация!$C$120,J207=3),0,IF(OR(J207=Локализация!$C$121,J207=2),-1,IF(OR(J207=Локализация!$C$122,J207=1),-2)))))</f>
        <v>0</v>
      </c>
      <c r="AF207" t="b">
        <f>IF(OR(K207=Локализация!$C$124,K207=5),-2,IF(OR(K207=Локализация!$C$125,K207=4),-1,IF(OR(K207=Локализация!$C$126,K207=3),0,IF(OR(K207=Локализация!$C$127,K207=2),2,IF(OR(K207=Локализация!$C$128,K207=1),4)))))</f>
        <v>0</v>
      </c>
      <c r="AG207" t="b">
        <f>IF(OR(L207=Локализация!$C$118,L207=5),4,IF(OR(L207=Локализация!$C$119,L207=4),2,IF(OR(L207=Локализация!$C$120,L207=3),0,IF(OR(L207=Локализация!$C$121,L207=2),-1,IF(OR(L207=Локализация!$C$122,L207=1),-2)))))</f>
        <v>0</v>
      </c>
      <c r="AH207" t="b">
        <f>IF(OR(M207=Локализация!$C$124,M207=5),-2,IF(OR(M207=Локализация!$C$125,M207=4),-1,IF(OR(M207=Локализация!$C$126,M207=3),0,IF(OR(M207=Локализация!$C$127,M207=2),2,IF(OR(M207=Локализация!$C$128,M207=1),4)))))</f>
        <v>0</v>
      </c>
      <c r="AI207" t="b">
        <f>IF(OR(N207=Локализация!$C$118,N207=5),4,IF(OR(N207=Локализация!$C$119,N207=4),2,IF(OR(N207=Локализация!$C$120,N207=3),0,IF(OR(N207=Локализация!$C$121,N207=2),-1,IF(OR(N207=Локализация!$C$122,N207=1),-2)))))</f>
        <v>0</v>
      </c>
      <c r="AJ207" t="b">
        <f>IF(OR(O207=Локализация!$C$124,O207=5),-2,IF(OR(O207=Локализация!$C$125,O207=4),-1,IF(OR(O207=Локализация!$C$126,O207=3),0,IF(OR(O207=Локализация!$C$127,O207=2),2,IF(OR(O207=Локализация!$C$128,O207=1),4)))))</f>
        <v>0</v>
      </c>
      <c r="AK207" t="b">
        <f>IF(OR(P207=Локализация!$C$118,P207=5),4,IF(OR(P207=Локализация!$C$119,P207=4),2,IF(OR(P207=Локализация!$C$120,P207=3),0,IF(OR(P207=Локализация!$C$121,P207=2),-1,IF(OR(P207=Локализация!$C$122,P207=1),-2)))))</f>
        <v>0</v>
      </c>
      <c r="AL207" t="b">
        <f>IF(OR(Q207=Локализация!$C$124,Q207=5),-2,IF(OR(Q207=Локализация!$C$125,Q207=4),-1,IF(OR(Q207=Локализация!$C$126,Q207=3),0,IF(OR(Q207=Локализация!$C$127,Q207=2),2,IF(OR(Q207=Локализация!$C$128,Q207=1),4)))))</f>
        <v>0</v>
      </c>
      <c r="AM207" t="b">
        <f>IF(OR(R207=Локализация!$C$118,R207=5),4,IF(OR(R207=Локализация!$C$119,R207=4),2,IF(OR(R207=Локализация!$C$120,R207=3),0,IF(OR(R207=Локализация!$C$121,R207=2),-1,IF(OR(R207=Локализация!$C$122,R207=1),-2)))))</f>
        <v>0</v>
      </c>
      <c r="AN207" t="b">
        <f>IF(OR(S207=Локализация!$C$124,S207=5),-2,IF(OR(S207=Локализация!$C$125,S207=4),-1,IF(OR(S207=Локализация!$C$126,S207=3),0,IF(OR(S207=Локализация!$C$127,S207=2),2,IF(OR(S207=Локализация!$C$128,S207=1),4)))))</f>
        <v>0</v>
      </c>
      <c r="AO207" t="b">
        <f>IF(OR(T207=Локализация!$C$118,T207=5),4,IF(OR(T207=Локализация!$C$119,T207=4),2,IF(OR(T207=Локализация!$C$120,T207=3),0,IF(OR(T207=Локализация!$C$121,T207=2),-1,IF(OR(T207=Локализация!$C$122,T207=1),-2)))))</f>
        <v>0</v>
      </c>
      <c r="AP207" t="b">
        <f>IF(OR(U207=Локализация!$C$124,U207=5),-2,IF(OR(U207=Локализация!$C$125,U207=4),-1,IF(OR(U207=Локализация!$C$126,U207=3),0,IF(OR(U207=Локализация!$C$127,U207=2),2,IF(OR(U207=Локализация!$C$128,U207=1),4)))))</f>
        <v>0</v>
      </c>
      <c r="AR207" t="str">
        <f>CONCATENATE(W207,X207)</f>
        <v>ЛОЖЬЛОЖЬ</v>
      </c>
      <c r="AS207" t="str">
        <f>CONCATENATE(Y207,Z207)</f>
        <v>ЛОЖЬЛОЖЬ</v>
      </c>
      <c r="AT207" t="str">
        <f>CONCATENATE(AA207,AB207)</f>
        <v>ЛОЖЬЛОЖЬ</v>
      </c>
      <c r="AU207" t="str">
        <f>CONCATENATE(AC207,AD207)</f>
        <v>ЛОЖЬЛОЖЬ</v>
      </c>
      <c r="AV207" t="str">
        <f>CONCATENATE(AE207,AF207)</f>
        <v>ЛОЖЬЛОЖЬ</v>
      </c>
      <c r="AW207" t="str">
        <f>CONCATENATE(AG207,AH207)</f>
        <v>ЛОЖЬЛОЖЬ</v>
      </c>
      <c r="AX207" t="str">
        <f>CONCATENATE(AI207,AJ207)</f>
        <v>ЛОЖЬЛОЖЬ</v>
      </c>
      <c r="AY207" t="str">
        <f>CONCATENATE(AK207,AL207)</f>
        <v>ЛОЖЬЛОЖЬ</v>
      </c>
      <c r="AZ207" t="str">
        <f>CONCATENATE(AM207,AN207)</f>
        <v>ЛОЖЬЛОЖЬ</v>
      </c>
      <c r="BA207" t="str">
        <f>CONCATENATE(AO207,AP207)</f>
        <v>ЛОЖЬЛОЖЬ</v>
      </c>
      <c r="BC207" t="str">
        <f xml:space="preserve"> IF(OR(AR207= "4-2", AR207= "2-1", AR207= "-12", AR207= "-24"),"Q",
  IF(
    OR(AR207= "4-1", AR207= "40", AR207= "42"),"A",
    IF(
      AR207= "44","P",
      IF(OR(AR207= "2-2",AR207="0-2",AR207="-1-2",AR207="-2-2",AR207="-2-1",AR207="-20",AR207="-22" ),"R",
              IF(
                OR(AR207= "24",AR207="04",AR207="-14"),"M",
                IF(
                  OR(AR207= "20",AR207="22",AR207="0-1",AR207="00",AR207="02",AR207="-1-1",AR207="-10"),"I",""
                )
              )
      )
    )
  )
)</f>
        <v/>
      </c>
      <c r="BD207" t="str">
        <f xml:space="preserve"> IF(OR(AS207= "4-2", AS207= "2-1", AS207= "-12", AS207= "-24"),"Q",
  IF(
    OR(AS207= "4-1", AS207= "40", AS207= "42"),"A",
    IF(
      AS207= "44","P",
      IF(OR(AS207= "2-2",AS207="0-2",AS207="-1-2",AS207="-2-2",AS207="-2-1",AS207="-20",AS207="-22" ),"R",
              IF(
                OR(AS207= "24",AS207="04",AS207="-14"),"M",
                IF(
                  OR(AS207= "20",AS207="22",AS207="0-1",AS207="00",AS207="02",AS207="-1-1",AS207="-10"),"I",""
                )
              )
      )
    )
  )
)</f>
        <v/>
      </c>
      <c r="BE207" t="str">
        <f xml:space="preserve"> IF(OR(AT207= "4-2", AT207= "2-1", AT207= "-12", AT207= "-24"),"Q",
  IF(
    OR(AT207= "4-1", AT207= "40", AT207= "42"),"A",
    IF(
      AT207= "44","P",
      IF(OR(AT207= "2-2",AT207="0-2",AT207="-1-2",AT207="-2-2",AT207="-2-1",AT207="-20",AT207="-22" ),"R",
              IF(
                OR(AT207= "24",AT207="04",AT207="-14"),"M",
                IF(
                  OR(AT207= "20",AT207="22",AT207="0-1",AT207="00",AT207="02",AT207="-1-1",AT207="-10"),"I",""
                )
              )
      )
    )
  )
)</f>
        <v/>
      </c>
      <c r="BF207" t="str">
        <f xml:space="preserve"> IF(OR(AU207= "4-2", AU207= "2-1", AU207= "-12", AU207= "-24"),"Q",
  IF(
    OR(AU207= "4-1", AU207= "40", AU207= "42"),"A",
    IF(
      AU207= "44","P",
      IF(OR(AU207= "2-2",AU207="0-2",AU207="-1-2",AU207="-2-2",AU207="-2-1",AU207="-20",AU207="-22" ),"R",
              IF(
                OR(AU207= "24",AU207="04",AU207="-14"),"M",
                IF(
                  OR(AU207= "20",AU207="22",AU207="0-1",AU207="00",AU207="02",AU207="-1-1",AU207="-10"),"I",""
                )
              )
      )
    )
  )
)</f>
        <v/>
      </c>
      <c r="BG207" t="str">
        <f xml:space="preserve"> IF(OR(AV207= "4-2", AV207= "2-1", AV207= "-12", AV207= "-24"),"Q",
  IF(
    OR(AV207= "4-1", AV207= "40", AV207= "42"),"A",
    IF(
      AV207= "44","P",
      IF(OR(AV207= "2-2",AV207="0-2",AV207="-1-2",AV207="-2-2",AV207="-2-1",AV207="-20",AV207="-22" ),"R",
              IF(
                OR(AV207= "24",AV207="04",AV207="-14"),"M",
                IF(
                  OR(AV207= "20",AV207="22",AV207="0-1",AV207="00",AV207="02",AV207="-1-1",AV207="-10"),"I",""
                )
              )
      )
    )
  )
)</f>
        <v/>
      </c>
      <c r="BH207" t="str">
        <f xml:space="preserve"> IF(OR(AW207= "4-2", AW207= "2-1", AW207= "-12", AW207= "-24"),"Q",
  IF(
    OR(AW207= "4-1", AW207= "40", AW207= "42"),"A",
    IF(
      AW207= "44","P",
      IF(OR(AW207= "2-2",AW207="0-2",AW207="-1-2",AW207="-2-2",AW207="-2-1",AW207="-20",AW207="-22" ),"R",
              IF(
                OR(AW207= "24",AW207="04",AW207="-14"),"M",
                IF(
                  OR(AW207= "20",AW207="22",AW207="0-1",AW207="00",AW207="02",AW207="-1-1",AW207="-10"),"I",""
                )
              )
      )
    )
  )
)</f>
        <v/>
      </c>
      <c r="BI207" t="str">
        <f xml:space="preserve"> IF(OR(AX207= "4-2", AX207= "2-1", AX207= "-12", AX207= "-24"),"Q",
  IF(
    OR(AX207= "4-1", AX207= "40", AX207= "42"),"A",
    IF(
      AX207= "44","P",
      IF(OR(AX207= "2-2",AX207="0-2",AX207="-1-2",AX207="-2-2",AX207="-2-1",AX207="-20",AX207="-22" ),"R",
              IF(
                OR(AX207= "24",AX207="04",AX207="-14"),"M",
                IF(
                  OR(AX207= "20",AX207="22",AX207="0-1",AX207="00",AX207="02",AX207="-1-1",AX207="-10"),"I",""
                )
              )
      )
    )
  )
)</f>
        <v/>
      </c>
      <c r="BJ207" t="str">
        <f xml:space="preserve"> IF(OR(AY207= "4-2", AY207= "2-1", AY207= "-12", AY207= "-24"),"Q",
  IF(
    OR(AY207= "4-1", AY207= "40", AY207= "42"),"A",
    IF(
      AY207= "44","P",
      IF(OR(AY207= "2-2",AY207="0-2",AY207="-1-2",AY207="-2-2",AY207="-2-1",AY207="-20",AY207="-22" ),"R",
              IF(
                OR(AY207= "24",AY207="04",AY207="-14"),"M",
                IF(
                  OR(AY207= "20",AY207="22",AY207="0-1",AY207="00",AY207="02",AY207="-1-1",AY207="-10"),"I",""
                )
              )
      )
    )
  )
)</f>
        <v/>
      </c>
      <c r="BK207" t="str">
        <f xml:space="preserve"> IF(OR(AZ207= "4-2", AZ207= "2-1", AZ207= "-12", AZ207= "-24"),"Q",
  IF(
    OR(AZ207= "4-1", AZ207= "40", AZ207= "42"),"A",
    IF(
      AZ207= "44","P",
      IF(OR(AZ207= "2-2",AZ207="0-2",AZ207="-1-2",AZ207="-2-2",AZ207="-2-1",AZ207="-20",AZ207="-22" ),"R",
              IF(
                OR(AZ207= "24",AZ207="04",AZ207="-14"),"M",
                IF(
                  OR(AZ207= "20",AZ207="22",AZ207="0-1",AZ207="00",AZ207="02",AZ207="-1-1",AZ207="-10"),"I",""
                )
              )
      )
    )
  )
)</f>
        <v/>
      </c>
      <c r="BL207" t="str">
        <f xml:space="preserve"> IF(OR(BA207= "4-2", BA207= "2-1", BA207= "-12", BA207= "-24"),"Q",
  IF(
    OR(BA207= "4-1", BA207= "40", BA207= "42"),"A",
    IF(
      BA207= "44","P",
      IF(OR(BA207= "2-2",BA207="0-2",BA207="-1-2",BA207="-2-2",BA207="-2-1",BA207="-20",BA207="-22" ),"R",
              IF(
                OR(BA207= "24",BA207="04",BA207="-14"),"M",
                IF(
                  OR(BA207= "20",BA207="22",BA207="0-1",BA207="00",BA207="02",BA207="-1-1",BA207="-10"),"I",""
                )
              )
      )
    )
  )
)</f>
        <v/>
      </c>
    </row>
    <row r="208" spans="23:64" x14ac:dyDescent="0.25">
      <c r="W208" t="b">
        <f>IF(OR(B208=Локализация!$C$118,B208=5),4,IF(OR(B208=Локализация!$C$119,B208=4),2,IF(OR(B208=Локализация!$C$120,B208=3),0,IF(OR(B208=Локализация!$C$121,B208=2),-1,IF(OR(B208=Локализация!$C$122,B208=1),-2)))))</f>
        <v>0</v>
      </c>
      <c r="X208" t="b">
        <f>IF(OR(C208=Локализация!$C$124,C208=5),-2,IF(OR(C208=Локализация!$C$125,C208=4),-1,IF(OR(C208=Локализация!$C$126,C208=3),0,IF(OR(C208=Локализация!$C$127,C208=2),2,IF(OR(C208=Локализация!$C$128,C208=1),4)))))</f>
        <v>0</v>
      </c>
      <c r="Y208" t="b">
        <f>IF(OR(D208=Локализация!$C$118,D208=5),4,IF(OR(D208=Локализация!$C$119,D208=4),2,IF(OR(D208=Локализация!$C$120,D208=3),0,IF(OR(D208=Локализация!$C$121,D208=2),-1,IF(OR(D208=Локализация!$C$122,D208=1),-2)))))</f>
        <v>0</v>
      </c>
      <c r="Z208" t="b">
        <f>IF(OR(E208=Локализация!$C$124,E208=5),-2,IF(OR(E208=Локализация!$C$125,E208=4),-1,IF(OR(E208=Локализация!$C$126,E208=3),0,IF(OR(E208=Локализация!$C$127,E208=2),2,IF(OR(E208=Локализация!$C$128,E208=1),4)))))</f>
        <v>0</v>
      </c>
      <c r="AA208" t="b">
        <f>IF(OR(F208=Локализация!$C$118,F208=5),4,IF(OR(F208=Локализация!$C$119,F208=4),2,IF(OR(F208=Локализация!$C$120,F208=3),0,IF(OR(F208=Локализация!$C$121,F208=2),-1,IF(OR(F208=Локализация!$C$122,F208=1),-2)))))</f>
        <v>0</v>
      </c>
      <c r="AB208" t="b">
        <f>IF(OR(G208=Локализация!$C$124,G208=5),-2,IF(OR(G208=Локализация!$C$125,G208=4),-1,IF(OR(G208=Локализация!$C$126,G208=3),0,IF(OR(G208=Локализация!$C$127,G208=2),2,IF(OR(G208=Локализация!$C$128,G208=1),4)))))</f>
        <v>0</v>
      </c>
      <c r="AC208" t="b">
        <f>IF(OR(H208=Локализация!$C$118,H208=5),4,IF(OR(H208=Локализация!$C$119,H208=4),2,IF(OR(H208=Локализация!$C$120,H208=3),0,IF(OR(H208=Локализация!$C$121,H208=2),-1,IF(OR(H208=Локализация!$C$122,H208=1),-2)))))</f>
        <v>0</v>
      </c>
      <c r="AD208" t="b">
        <f>IF(OR(I208=Локализация!$C$124,I208=5),-2,IF(OR(I208=Локализация!$C$125,I208=4),-1,IF(OR(I208=Локализация!$C$126,I208=3),0,IF(OR(I208=Локализация!$C$127,I208=2),2,IF(OR(I208=Локализация!$C$128,I208=1),4)))))</f>
        <v>0</v>
      </c>
      <c r="AE208" t="b">
        <f>IF(OR(J208=Локализация!$C$118,J208=5),4,IF(OR(J208=Локализация!$C$119,J208=4),2,IF(OR(J208=Локализация!$C$120,J208=3),0,IF(OR(J208=Локализация!$C$121,J208=2),-1,IF(OR(J208=Локализация!$C$122,J208=1),-2)))))</f>
        <v>0</v>
      </c>
      <c r="AF208" t="b">
        <f>IF(OR(K208=Локализация!$C$124,K208=5),-2,IF(OR(K208=Локализация!$C$125,K208=4),-1,IF(OR(K208=Локализация!$C$126,K208=3),0,IF(OR(K208=Локализация!$C$127,K208=2),2,IF(OR(K208=Локализация!$C$128,K208=1),4)))))</f>
        <v>0</v>
      </c>
      <c r="AG208" t="b">
        <f>IF(OR(L208=Локализация!$C$118,L208=5),4,IF(OR(L208=Локализация!$C$119,L208=4),2,IF(OR(L208=Локализация!$C$120,L208=3),0,IF(OR(L208=Локализация!$C$121,L208=2),-1,IF(OR(L208=Локализация!$C$122,L208=1),-2)))))</f>
        <v>0</v>
      </c>
      <c r="AH208" t="b">
        <f>IF(OR(M208=Локализация!$C$124,M208=5),-2,IF(OR(M208=Локализация!$C$125,M208=4),-1,IF(OR(M208=Локализация!$C$126,M208=3),0,IF(OR(M208=Локализация!$C$127,M208=2),2,IF(OR(M208=Локализация!$C$128,M208=1),4)))))</f>
        <v>0</v>
      </c>
      <c r="AI208" t="b">
        <f>IF(OR(N208=Локализация!$C$118,N208=5),4,IF(OR(N208=Локализация!$C$119,N208=4),2,IF(OR(N208=Локализация!$C$120,N208=3),0,IF(OR(N208=Локализация!$C$121,N208=2),-1,IF(OR(N208=Локализация!$C$122,N208=1),-2)))))</f>
        <v>0</v>
      </c>
      <c r="AJ208" t="b">
        <f>IF(OR(O208=Локализация!$C$124,O208=5),-2,IF(OR(O208=Локализация!$C$125,O208=4),-1,IF(OR(O208=Локализация!$C$126,O208=3),0,IF(OR(O208=Локализация!$C$127,O208=2),2,IF(OR(O208=Локализация!$C$128,O208=1),4)))))</f>
        <v>0</v>
      </c>
      <c r="AK208" t="b">
        <f>IF(OR(P208=Локализация!$C$118,P208=5),4,IF(OR(P208=Локализация!$C$119,P208=4),2,IF(OR(P208=Локализация!$C$120,P208=3),0,IF(OR(P208=Локализация!$C$121,P208=2),-1,IF(OR(P208=Локализация!$C$122,P208=1),-2)))))</f>
        <v>0</v>
      </c>
      <c r="AL208" t="b">
        <f>IF(OR(Q208=Локализация!$C$124,Q208=5),-2,IF(OR(Q208=Локализация!$C$125,Q208=4),-1,IF(OR(Q208=Локализация!$C$126,Q208=3),0,IF(OR(Q208=Локализация!$C$127,Q208=2),2,IF(OR(Q208=Локализация!$C$128,Q208=1),4)))))</f>
        <v>0</v>
      </c>
      <c r="AM208" t="b">
        <f>IF(OR(R208=Локализация!$C$118,R208=5),4,IF(OR(R208=Локализация!$C$119,R208=4),2,IF(OR(R208=Локализация!$C$120,R208=3),0,IF(OR(R208=Локализация!$C$121,R208=2),-1,IF(OR(R208=Локализация!$C$122,R208=1),-2)))))</f>
        <v>0</v>
      </c>
      <c r="AN208" t="b">
        <f>IF(OR(S208=Локализация!$C$124,S208=5),-2,IF(OR(S208=Локализация!$C$125,S208=4),-1,IF(OR(S208=Локализация!$C$126,S208=3),0,IF(OR(S208=Локализация!$C$127,S208=2),2,IF(OR(S208=Локализация!$C$128,S208=1),4)))))</f>
        <v>0</v>
      </c>
      <c r="AO208" t="b">
        <f>IF(OR(T208=Локализация!$C$118,T208=5),4,IF(OR(T208=Локализация!$C$119,T208=4),2,IF(OR(T208=Локализация!$C$120,T208=3),0,IF(OR(T208=Локализация!$C$121,T208=2),-1,IF(OR(T208=Локализация!$C$122,T208=1),-2)))))</f>
        <v>0</v>
      </c>
      <c r="AP208" t="b">
        <f>IF(OR(U208=Локализация!$C$124,U208=5),-2,IF(OR(U208=Локализация!$C$125,U208=4),-1,IF(OR(U208=Локализация!$C$126,U208=3),0,IF(OR(U208=Локализация!$C$127,U208=2),2,IF(OR(U208=Локализация!$C$128,U208=1),4)))))</f>
        <v>0</v>
      </c>
      <c r="AR208" t="str">
        <f>CONCATENATE(W208,X208)</f>
        <v>ЛОЖЬЛОЖЬ</v>
      </c>
      <c r="AS208" t="str">
        <f>CONCATENATE(Y208,Z208)</f>
        <v>ЛОЖЬЛОЖЬ</v>
      </c>
      <c r="AT208" t="str">
        <f>CONCATENATE(AA208,AB208)</f>
        <v>ЛОЖЬЛОЖЬ</v>
      </c>
      <c r="AU208" t="str">
        <f>CONCATENATE(AC208,AD208)</f>
        <v>ЛОЖЬЛОЖЬ</v>
      </c>
      <c r="AV208" t="str">
        <f>CONCATENATE(AE208,AF208)</f>
        <v>ЛОЖЬЛОЖЬ</v>
      </c>
      <c r="AW208" t="str">
        <f>CONCATENATE(AG208,AH208)</f>
        <v>ЛОЖЬЛОЖЬ</v>
      </c>
      <c r="AX208" t="str">
        <f>CONCATENATE(AI208,AJ208)</f>
        <v>ЛОЖЬЛОЖЬ</v>
      </c>
      <c r="AY208" t="str">
        <f>CONCATENATE(AK208,AL208)</f>
        <v>ЛОЖЬЛОЖЬ</v>
      </c>
      <c r="AZ208" t="str">
        <f>CONCATENATE(AM208,AN208)</f>
        <v>ЛОЖЬЛОЖЬ</v>
      </c>
      <c r="BA208" t="str">
        <f>CONCATENATE(AO208,AP208)</f>
        <v>ЛОЖЬЛОЖЬ</v>
      </c>
      <c r="BC208" t="str">
        <f xml:space="preserve"> IF(OR(AR208= "4-2", AR208= "2-1", AR208= "-12", AR208= "-24"),"Q",
  IF(
    OR(AR208= "4-1", AR208= "40", AR208= "42"),"A",
    IF(
      AR208= "44","P",
      IF(OR(AR208= "2-2",AR208="0-2",AR208="-1-2",AR208="-2-2",AR208="-2-1",AR208="-20",AR208="-22" ),"R",
              IF(
                OR(AR208= "24",AR208="04",AR208="-14"),"M",
                IF(
                  OR(AR208= "20",AR208="22",AR208="0-1",AR208="00",AR208="02",AR208="-1-1",AR208="-10"),"I",""
                )
              )
      )
    )
  )
)</f>
        <v/>
      </c>
      <c r="BD208" t="str">
        <f xml:space="preserve"> IF(OR(AS208= "4-2", AS208= "2-1", AS208= "-12", AS208= "-24"),"Q",
  IF(
    OR(AS208= "4-1", AS208= "40", AS208= "42"),"A",
    IF(
      AS208= "44","P",
      IF(OR(AS208= "2-2",AS208="0-2",AS208="-1-2",AS208="-2-2",AS208="-2-1",AS208="-20",AS208="-22" ),"R",
              IF(
                OR(AS208= "24",AS208="04",AS208="-14"),"M",
                IF(
                  OR(AS208= "20",AS208="22",AS208="0-1",AS208="00",AS208="02",AS208="-1-1",AS208="-10"),"I",""
                )
              )
      )
    )
  )
)</f>
        <v/>
      </c>
      <c r="BE208" t="str">
        <f xml:space="preserve"> IF(OR(AT208= "4-2", AT208= "2-1", AT208= "-12", AT208= "-24"),"Q",
  IF(
    OR(AT208= "4-1", AT208= "40", AT208= "42"),"A",
    IF(
      AT208= "44","P",
      IF(OR(AT208= "2-2",AT208="0-2",AT208="-1-2",AT208="-2-2",AT208="-2-1",AT208="-20",AT208="-22" ),"R",
              IF(
                OR(AT208= "24",AT208="04",AT208="-14"),"M",
                IF(
                  OR(AT208= "20",AT208="22",AT208="0-1",AT208="00",AT208="02",AT208="-1-1",AT208="-10"),"I",""
                )
              )
      )
    )
  )
)</f>
        <v/>
      </c>
      <c r="BF208" t="str">
        <f xml:space="preserve"> IF(OR(AU208= "4-2", AU208= "2-1", AU208= "-12", AU208= "-24"),"Q",
  IF(
    OR(AU208= "4-1", AU208= "40", AU208= "42"),"A",
    IF(
      AU208= "44","P",
      IF(OR(AU208= "2-2",AU208="0-2",AU208="-1-2",AU208="-2-2",AU208="-2-1",AU208="-20",AU208="-22" ),"R",
              IF(
                OR(AU208= "24",AU208="04",AU208="-14"),"M",
                IF(
                  OR(AU208= "20",AU208="22",AU208="0-1",AU208="00",AU208="02",AU208="-1-1",AU208="-10"),"I",""
                )
              )
      )
    )
  )
)</f>
        <v/>
      </c>
      <c r="BG208" t="str">
        <f xml:space="preserve"> IF(OR(AV208= "4-2", AV208= "2-1", AV208= "-12", AV208= "-24"),"Q",
  IF(
    OR(AV208= "4-1", AV208= "40", AV208= "42"),"A",
    IF(
      AV208= "44","P",
      IF(OR(AV208= "2-2",AV208="0-2",AV208="-1-2",AV208="-2-2",AV208="-2-1",AV208="-20",AV208="-22" ),"R",
              IF(
                OR(AV208= "24",AV208="04",AV208="-14"),"M",
                IF(
                  OR(AV208= "20",AV208="22",AV208="0-1",AV208="00",AV208="02",AV208="-1-1",AV208="-10"),"I",""
                )
              )
      )
    )
  )
)</f>
        <v/>
      </c>
      <c r="BH208" t="str">
        <f xml:space="preserve"> IF(OR(AW208= "4-2", AW208= "2-1", AW208= "-12", AW208= "-24"),"Q",
  IF(
    OR(AW208= "4-1", AW208= "40", AW208= "42"),"A",
    IF(
      AW208= "44","P",
      IF(OR(AW208= "2-2",AW208="0-2",AW208="-1-2",AW208="-2-2",AW208="-2-1",AW208="-20",AW208="-22" ),"R",
              IF(
                OR(AW208= "24",AW208="04",AW208="-14"),"M",
                IF(
                  OR(AW208= "20",AW208="22",AW208="0-1",AW208="00",AW208="02",AW208="-1-1",AW208="-10"),"I",""
                )
              )
      )
    )
  )
)</f>
        <v/>
      </c>
      <c r="BI208" t="str">
        <f xml:space="preserve"> IF(OR(AX208= "4-2", AX208= "2-1", AX208= "-12", AX208= "-24"),"Q",
  IF(
    OR(AX208= "4-1", AX208= "40", AX208= "42"),"A",
    IF(
      AX208= "44","P",
      IF(OR(AX208= "2-2",AX208="0-2",AX208="-1-2",AX208="-2-2",AX208="-2-1",AX208="-20",AX208="-22" ),"R",
              IF(
                OR(AX208= "24",AX208="04",AX208="-14"),"M",
                IF(
                  OR(AX208= "20",AX208="22",AX208="0-1",AX208="00",AX208="02",AX208="-1-1",AX208="-10"),"I",""
                )
              )
      )
    )
  )
)</f>
        <v/>
      </c>
      <c r="BJ208" t="str">
        <f xml:space="preserve"> IF(OR(AY208= "4-2", AY208= "2-1", AY208= "-12", AY208= "-24"),"Q",
  IF(
    OR(AY208= "4-1", AY208= "40", AY208= "42"),"A",
    IF(
      AY208= "44","P",
      IF(OR(AY208= "2-2",AY208="0-2",AY208="-1-2",AY208="-2-2",AY208="-2-1",AY208="-20",AY208="-22" ),"R",
              IF(
                OR(AY208= "24",AY208="04",AY208="-14"),"M",
                IF(
                  OR(AY208= "20",AY208="22",AY208="0-1",AY208="00",AY208="02",AY208="-1-1",AY208="-10"),"I",""
                )
              )
      )
    )
  )
)</f>
        <v/>
      </c>
      <c r="BK208" t="str">
        <f xml:space="preserve"> IF(OR(AZ208= "4-2", AZ208= "2-1", AZ208= "-12", AZ208= "-24"),"Q",
  IF(
    OR(AZ208= "4-1", AZ208= "40", AZ208= "42"),"A",
    IF(
      AZ208= "44","P",
      IF(OR(AZ208= "2-2",AZ208="0-2",AZ208="-1-2",AZ208="-2-2",AZ208="-2-1",AZ208="-20",AZ208="-22" ),"R",
              IF(
                OR(AZ208= "24",AZ208="04",AZ208="-14"),"M",
                IF(
                  OR(AZ208= "20",AZ208="22",AZ208="0-1",AZ208="00",AZ208="02",AZ208="-1-1",AZ208="-10"),"I",""
                )
              )
      )
    )
  )
)</f>
        <v/>
      </c>
      <c r="BL208" t="str">
        <f xml:space="preserve"> IF(OR(BA208= "4-2", BA208= "2-1", BA208= "-12", BA208= "-24"),"Q",
  IF(
    OR(BA208= "4-1", BA208= "40", BA208= "42"),"A",
    IF(
      BA208= "44","P",
      IF(OR(BA208= "2-2",BA208="0-2",BA208="-1-2",BA208="-2-2",BA208="-2-1",BA208="-20",BA208="-22" ),"R",
              IF(
                OR(BA208= "24",BA208="04",BA208="-14"),"M",
                IF(
                  OR(BA208= "20",BA208="22",BA208="0-1",BA208="00",BA208="02",BA208="-1-1",BA208="-10"),"I",""
                )
              )
      )
    )
  )
)</f>
        <v/>
      </c>
    </row>
    <row r="209" spans="23:64" x14ac:dyDescent="0.25">
      <c r="W209" t="b">
        <f>IF(OR(B209=Локализация!$C$118,B209=5),4,IF(OR(B209=Локализация!$C$119,B209=4),2,IF(OR(B209=Локализация!$C$120,B209=3),0,IF(OR(B209=Локализация!$C$121,B209=2),-1,IF(OR(B209=Локализация!$C$122,B209=1),-2)))))</f>
        <v>0</v>
      </c>
      <c r="X209" t="b">
        <f>IF(OR(C209=Локализация!$C$124,C209=5),-2,IF(OR(C209=Локализация!$C$125,C209=4),-1,IF(OR(C209=Локализация!$C$126,C209=3),0,IF(OR(C209=Локализация!$C$127,C209=2),2,IF(OR(C209=Локализация!$C$128,C209=1),4)))))</f>
        <v>0</v>
      </c>
      <c r="Y209" t="b">
        <f>IF(OR(D209=Локализация!$C$118,D209=5),4,IF(OR(D209=Локализация!$C$119,D209=4),2,IF(OR(D209=Локализация!$C$120,D209=3),0,IF(OR(D209=Локализация!$C$121,D209=2),-1,IF(OR(D209=Локализация!$C$122,D209=1),-2)))))</f>
        <v>0</v>
      </c>
      <c r="Z209" t="b">
        <f>IF(OR(E209=Локализация!$C$124,E209=5),-2,IF(OR(E209=Локализация!$C$125,E209=4),-1,IF(OR(E209=Локализация!$C$126,E209=3),0,IF(OR(E209=Локализация!$C$127,E209=2),2,IF(OR(E209=Локализация!$C$128,E209=1),4)))))</f>
        <v>0</v>
      </c>
      <c r="AA209" t="b">
        <f>IF(OR(F209=Локализация!$C$118,F209=5),4,IF(OR(F209=Локализация!$C$119,F209=4),2,IF(OR(F209=Локализация!$C$120,F209=3),0,IF(OR(F209=Локализация!$C$121,F209=2),-1,IF(OR(F209=Локализация!$C$122,F209=1),-2)))))</f>
        <v>0</v>
      </c>
      <c r="AB209" t="b">
        <f>IF(OR(G209=Локализация!$C$124,G209=5),-2,IF(OR(G209=Локализация!$C$125,G209=4),-1,IF(OR(G209=Локализация!$C$126,G209=3),0,IF(OR(G209=Локализация!$C$127,G209=2),2,IF(OR(G209=Локализация!$C$128,G209=1),4)))))</f>
        <v>0</v>
      </c>
      <c r="AC209" t="b">
        <f>IF(OR(H209=Локализация!$C$118,H209=5),4,IF(OR(H209=Локализация!$C$119,H209=4),2,IF(OR(H209=Локализация!$C$120,H209=3),0,IF(OR(H209=Локализация!$C$121,H209=2),-1,IF(OR(H209=Локализация!$C$122,H209=1),-2)))))</f>
        <v>0</v>
      </c>
      <c r="AD209" t="b">
        <f>IF(OR(I209=Локализация!$C$124,I209=5),-2,IF(OR(I209=Локализация!$C$125,I209=4),-1,IF(OR(I209=Локализация!$C$126,I209=3),0,IF(OR(I209=Локализация!$C$127,I209=2),2,IF(OR(I209=Локализация!$C$128,I209=1),4)))))</f>
        <v>0</v>
      </c>
      <c r="AE209" t="b">
        <f>IF(OR(J209=Локализация!$C$118,J209=5),4,IF(OR(J209=Локализация!$C$119,J209=4),2,IF(OR(J209=Локализация!$C$120,J209=3),0,IF(OR(J209=Локализация!$C$121,J209=2),-1,IF(OR(J209=Локализация!$C$122,J209=1),-2)))))</f>
        <v>0</v>
      </c>
      <c r="AF209" t="b">
        <f>IF(OR(K209=Локализация!$C$124,K209=5),-2,IF(OR(K209=Локализация!$C$125,K209=4),-1,IF(OR(K209=Локализация!$C$126,K209=3),0,IF(OR(K209=Локализация!$C$127,K209=2),2,IF(OR(K209=Локализация!$C$128,K209=1),4)))))</f>
        <v>0</v>
      </c>
      <c r="AG209" t="b">
        <f>IF(OR(L209=Локализация!$C$118,L209=5),4,IF(OR(L209=Локализация!$C$119,L209=4),2,IF(OR(L209=Локализация!$C$120,L209=3),0,IF(OR(L209=Локализация!$C$121,L209=2),-1,IF(OR(L209=Локализация!$C$122,L209=1),-2)))))</f>
        <v>0</v>
      </c>
      <c r="AH209" t="b">
        <f>IF(OR(M209=Локализация!$C$124,M209=5),-2,IF(OR(M209=Локализация!$C$125,M209=4),-1,IF(OR(M209=Локализация!$C$126,M209=3),0,IF(OR(M209=Локализация!$C$127,M209=2),2,IF(OR(M209=Локализация!$C$128,M209=1),4)))))</f>
        <v>0</v>
      </c>
      <c r="AI209" t="b">
        <f>IF(OR(N209=Локализация!$C$118,N209=5),4,IF(OR(N209=Локализация!$C$119,N209=4),2,IF(OR(N209=Локализация!$C$120,N209=3),0,IF(OR(N209=Локализация!$C$121,N209=2),-1,IF(OR(N209=Локализация!$C$122,N209=1),-2)))))</f>
        <v>0</v>
      </c>
      <c r="AJ209" t="b">
        <f>IF(OR(O209=Локализация!$C$124,O209=5),-2,IF(OR(O209=Локализация!$C$125,O209=4),-1,IF(OR(O209=Локализация!$C$126,O209=3),0,IF(OR(O209=Локализация!$C$127,O209=2),2,IF(OR(O209=Локализация!$C$128,O209=1),4)))))</f>
        <v>0</v>
      </c>
      <c r="AK209" t="b">
        <f>IF(OR(P209=Локализация!$C$118,P209=5),4,IF(OR(P209=Локализация!$C$119,P209=4),2,IF(OR(P209=Локализация!$C$120,P209=3),0,IF(OR(P209=Локализация!$C$121,P209=2),-1,IF(OR(P209=Локализация!$C$122,P209=1),-2)))))</f>
        <v>0</v>
      </c>
      <c r="AL209" t="b">
        <f>IF(OR(Q209=Локализация!$C$124,Q209=5),-2,IF(OR(Q209=Локализация!$C$125,Q209=4),-1,IF(OR(Q209=Локализация!$C$126,Q209=3),0,IF(OR(Q209=Локализация!$C$127,Q209=2),2,IF(OR(Q209=Локализация!$C$128,Q209=1),4)))))</f>
        <v>0</v>
      </c>
      <c r="AM209" t="b">
        <f>IF(OR(R209=Локализация!$C$118,R209=5),4,IF(OR(R209=Локализация!$C$119,R209=4),2,IF(OR(R209=Локализация!$C$120,R209=3),0,IF(OR(R209=Локализация!$C$121,R209=2),-1,IF(OR(R209=Локализация!$C$122,R209=1),-2)))))</f>
        <v>0</v>
      </c>
      <c r="AN209" t="b">
        <f>IF(OR(S209=Локализация!$C$124,S209=5),-2,IF(OR(S209=Локализация!$C$125,S209=4),-1,IF(OR(S209=Локализация!$C$126,S209=3),0,IF(OR(S209=Локализация!$C$127,S209=2),2,IF(OR(S209=Локализация!$C$128,S209=1),4)))))</f>
        <v>0</v>
      </c>
      <c r="AO209" t="b">
        <f>IF(OR(T209=Локализация!$C$118,T209=5),4,IF(OR(T209=Локализация!$C$119,T209=4),2,IF(OR(T209=Локализация!$C$120,T209=3),0,IF(OR(T209=Локализация!$C$121,T209=2),-1,IF(OR(T209=Локализация!$C$122,T209=1),-2)))))</f>
        <v>0</v>
      </c>
      <c r="AP209" t="b">
        <f>IF(OR(U209=Локализация!$C$124,U209=5),-2,IF(OR(U209=Локализация!$C$125,U209=4),-1,IF(OR(U209=Локализация!$C$126,U209=3),0,IF(OR(U209=Локализация!$C$127,U209=2),2,IF(OR(U209=Локализация!$C$128,U209=1),4)))))</f>
        <v>0</v>
      </c>
      <c r="AR209" t="str">
        <f>CONCATENATE(W209,X209)</f>
        <v>ЛОЖЬЛОЖЬ</v>
      </c>
      <c r="AS209" t="str">
        <f>CONCATENATE(Y209,Z209)</f>
        <v>ЛОЖЬЛОЖЬ</v>
      </c>
      <c r="AT209" t="str">
        <f>CONCATENATE(AA209,AB209)</f>
        <v>ЛОЖЬЛОЖЬ</v>
      </c>
      <c r="AU209" t="str">
        <f>CONCATENATE(AC209,AD209)</f>
        <v>ЛОЖЬЛОЖЬ</v>
      </c>
      <c r="AV209" t="str">
        <f>CONCATENATE(AE209,AF209)</f>
        <v>ЛОЖЬЛОЖЬ</v>
      </c>
      <c r="AW209" t="str">
        <f>CONCATENATE(AG209,AH209)</f>
        <v>ЛОЖЬЛОЖЬ</v>
      </c>
      <c r="AX209" t="str">
        <f>CONCATENATE(AI209,AJ209)</f>
        <v>ЛОЖЬЛОЖЬ</v>
      </c>
      <c r="AY209" t="str">
        <f>CONCATENATE(AK209,AL209)</f>
        <v>ЛОЖЬЛОЖЬ</v>
      </c>
      <c r="AZ209" t="str">
        <f>CONCATENATE(AM209,AN209)</f>
        <v>ЛОЖЬЛОЖЬ</v>
      </c>
      <c r="BA209" t="str">
        <f>CONCATENATE(AO209,AP209)</f>
        <v>ЛОЖЬЛОЖЬ</v>
      </c>
      <c r="BC209" t="str">
        <f xml:space="preserve"> IF(OR(AR209= "4-2", AR209= "2-1", AR209= "-12", AR209= "-24"),"Q",
  IF(
    OR(AR209= "4-1", AR209= "40", AR209= "42"),"A",
    IF(
      AR209= "44","P",
      IF(OR(AR209= "2-2",AR209="0-2",AR209="-1-2",AR209="-2-2",AR209="-2-1",AR209="-20",AR209="-22" ),"R",
              IF(
                OR(AR209= "24",AR209="04",AR209="-14"),"M",
                IF(
                  OR(AR209= "20",AR209="22",AR209="0-1",AR209="00",AR209="02",AR209="-1-1",AR209="-10"),"I",""
                )
              )
      )
    )
  )
)</f>
        <v/>
      </c>
      <c r="BD209" t="str">
        <f xml:space="preserve"> IF(OR(AS209= "4-2", AS209= "2-1", AS209= "-12", AS209= "-24"),"Q",
  IF(
    OR(AS209= "4-1", AS209= "40", AS209= "42"),"A",
    IF(
      AS209= "44","P",
      IF(OR(AS209= "2-2",AS209="0-2",AS209="-1-2",AS209="-2-2",AS209="-2-1",AS209="-20",AS209="-22" ),"R",
              IF(
                OR(AS209= "24",AS209="04",AS209="-14"),"M",
                IF(
                  OR(AS209= "20",AS209="22",AS209="0-1",AS209="00",AS209="02",AS209="-1-1",AS209="-10"),"I",""
                )
              )
      )
    )
  )
)</f>
        <v/>
      </c>
      <c r="BE209" t="str">
        <f xml:space="preserve"> IF(OR(AT209= "4-2", AT209= "2-1", AT209= "-12", AT209= "-24"),"Q",
  IF(
    OR(AT209= "4-1", AT209= "40", AT209= "42"),"A",
    IF(
      AT209= "44","P",
      IF(OR(AT209= "2-2",AT209="0-2",AT209="-1-2",AT209="-2-2",AT209="-2-1",AT209="-20",AT209="-22" ),"R",
              IF(
                OR(AT209= "24",AT209="04",AT209="-14"),"M",
                IF(
                  OR(AT209= "20",AT209="22",AT209="0-1",AT209="00",AT209="02",AT209="-1-1",AT209="-10"),"I",""
                )
              )
      )
    )
  )
)</f>
        <v/>
      </c>
      <c r="BF209" t="str">
        <f xml:space="preserve"> IF(OR(AU209= "4-2", AU209= "2-1", AU209= "-12", AU209= "-24"),"Q",
  IF(
    OR(AU209= "4-1", AU209= "40", AU209= "42"),"A",
    IF(
      AU209= "44","P",
      IF(OR(AU209= "2-2",AU209="0-2",AU209="-1-2",AU209="-2-2",AU209="-2-1",AU209="-20",AU209="-22" ),"R",
              IF(
                OR(AU209= "24",AU209="04",AU209="-14"),"M",
                IF(
                  OR(AU209= "20",AU209="22",AU209="0-1",AU209="00",AU209="02",AU209="-1-1",AU209="-10"),"I",""
                )
              )
      )
    )
  )
)</f>
        <v/>
      </c>
      <c r="BG209" t="str">
        <f xml:space="preserve"> IF(OR(AV209= "4-2", AV209= "2-1", AV209= "-12", AV209= "-24"),"Q",
  IF(
    OR(AV209= "4-1", AV209= "40", AV209= "42"),"A",
    IF(
      AV209= "44","P",
      IF(OR(AV209= "2-2",AV209="0-2",AV209="-1-2",AV209="-2-2",AV209="-2-1",AV209="-20",AV209="-22" ),"R",
              IF(
                OR(AV209= "24",AV209="04",AV209="-14"),"M",
                IF(
                  OR(AV209= "20",AV209="22",AV209="0-1",AV209="00",AV209="02",AV209="-1-1",AV209="-10"),"I",""
                )
              )
      )
    )
  )
)</f>
        <v/>
      </c>
      <c r="BH209" t="str">
        <f xml:space="preserve"> IF(OR(AW209= "4-2", AW209= "2-1", AW209= "-12", AW209= "-24"),"Q",
  IF(
    OR(AW209= "4-1", AW209= "40", AW209= "42"),"A",
    IF(
      AW209= "44","P",
      IF(OR(AW209= "2-2",AW209="0-2",AW209="-1-2",AW209="-2-2",AW209="-2-1",AW209="-20",AW209="-22" ),"R",
              IF(
                OR(AW209= "24",AW209="04",AW209="-14"),"M",
                IF(
                  OR(AW209= "20",AW209="22",AW209="0-1",AW209="00",AW209="02",AW209="-1-1",AW209="-10"),"I",""
                )
              )
      )
    )
  )
)</f>
        <v/>
      </c>
      <c r="BI209" t="str">
        <f xml:space="preserve"> IF(OR(AX209= "4-2", AX209= "2-1", AX209= "-12", AX209= "-24"),"Q",
  IF(
    OR(AX209= "4-1", AX209= "40", AX209= "42"),"A",
    IF(
      AX209= "44","P",
      IF(OR(AX209= "2-2",AX209="0-2",AX209="-1-2",AX209="-2-2",AX209="-2-1",AX209="-20",AX209="-22" ),"R",
              IF(
                OR(AX209= "24",AX209="04",AX209="-14"),"M",
                IF(
                  OR(AX209= "20",AX209="22",AX209="0-1",AX209="00",AX209="02",AX209="-1-1",AX209="-10"),"I",""
                )
              )
      )
    )
  )
)</f>
        <v/>
      </c>
      <c r="BJ209" t="str">
        <f xml:space="preserve"> IF(OR(AY209= "4-2", AY209= "2-1", AY209= "-12", AY209= "-24"),"Q",
  IF(
    OR(AY209= "4-1", AY209= "40", AY209= "42"),"A",
    IF(
      AY209= "44","P",
      IF(OR(AY209= "2-2",AY209="0-2",AY209="-1-2",AY209="-2-2",AY209="-2-1",AY209="-20",AY209="-22" ),"R",
              IF(
                OR(AY209= "24",AY209="04",AY209="-14"),"M",
                IF(
                  OR(AY209= "20",AY209="22",AY209="0-1",AY209="00",AY209="02",AY209="-1-1",AY209="-10"),"I",""
                )
              )
      )
    )
  )
)</f>
        <v/>
      </c>
      <c r="BK209" t="str">
        <f xml:space="preserve"> IF(OR(AZ209= "4-2", AZ209= "2-1", AZ209= "-12", AZ209= "-24"),"Q",
  IF(
    OR(AZ209= "4-1", AZ209= "40", AZ209= "42"),"A",
    IF(
      AZ209= "44","P",
      IF(OR(AZ209= "2-2",AZ209="0-2",AZ209="-1-2",AZ209="-2-2",AZ209="-2-1",AZ209="-20",AZ209="-22" ),"R",
              IF(
                OR(AZ209= "24",AZ209="04",AZ209="-14"),"M",
                IF(
                  OR(AZ209= "20",AZ209="22",AZ209="0-1",AZ209="00",AZ209="02",AZ209="-1-1",AZ209="-10"),"I",""
                )
              )
      )
    )
  )
)</f>
        <v/>
      </c>
      <c r="BL209" t="str">
        <f xml:space="preserve"> IF(OR(BA209= "4-2", BA209= "2-1", BA209= "-12", BA209= "-24"),"Q",
  IF(
    OR(BA209= "4-1", BA209= "40", BA209= "42"),"A",
    IF(
      BA209= "44","P",
      IF(OR(BA209= "2-2",BA209="0-2",BA209="-1-2",BA209="-2-2",BA209="-2-1",BA209="-20",BA209="-22" ),"R",
              IF(
                OR(BA209= "24",BA209="04",BA209="-14"),"M",
                IF(
                  OR(BA209= "20",BA209="22",BA209="0-1",BA209="00",BA209="02",BA209="-1-1",BA209="-10"),"I",""
                )
              )
      )
    )
  )
)</f>
        <v/>
      </c>
    </row>
    <row r="210" spans="23:64" x14ac:dyDescent="0.25">
      <c r="W210" t="b">
        <f>IF(OR(B210=Локализация!$C$118,B210=5),4,IF(OR(B210=Локализация!$C$119,B210=4),2,IF(OR(B210=Локализация!$C$120,B210=3),0,IF(OR(B210=Локализация!$C$121,B210=2),-1,IF(OR(B210=Локализация!$C$122,B210=1),-2)))))</f>
        <v>0</v>
      </c>
      <c r="X210" t="b">
        <f>IF(OR(C210=Локализация!$C$124,C210=5),-2,IF(OR(C210=Локализация!$C$125,C210=4),-1,IF(OR(C210=Локализация!$C$126,C210=3),0,IF(OR(C210=Локализация!$C$127,C210=2),2,IF(OR(C210=Локализация!$C$128,C210=1),4)))))</f>
        <v>0</v>
      </c>
      <c r="Y210" t="b">
        <f>IF(OR(D210=Локализация!$C$118,D210=5),4,IF(OR(D210=Локализация!$C$119,D210=4),2,IF(OR(D210=Локализация!$C$120,D210=3),0,IF(OR(D210=Локализация!$C$121,D210=2),-1,IF(OR(D210=Локализация!$C$122,D210=1),-2)))))</f>
        <v>0</v>
      </c>
      <c r="Z210" t="b">
        <f>IF(OR(E210=Локализация!$C$124,E210=5),-2,IF(OR(E210=Локализация!$C$125,E210=4),-1,IF(OR(E210=Локализация!$C$126,E210=3),0,IF(OR(E210=Локализация!$C$127,E210=2),2,IF(OR(E210=Локализация!$C$128,E210=1),4)))))</f>
        <v>0</v>
      </c>
      <c r="AA210" t="b">
        <f>IF(OR(F210=Локализация!$C$118,F210=5),4,IF(OR(F210=Локализация!$C$119,F210=4),2,IF(OR(F210=Локализация!$C$120,F210=3),0,IF(OR(F210=Локализация!$C$121,F210=2),-1,IF(OR(F210=Локализация!$C$122,F210=1),-2)))))</f>
        <v>0</v>
      </c>
      <c r="AB210" t="b">
        <f>IF(OR(G210=Локализация!$C$124,G210=5),-2,IF(OR(G210=Локализация!$C$125,G210=4),-1,IF(OR(G210=Локализация!$C$126,G210=3),0,IF(OR(G210=Локализация!$C$127,G210=2),2,IF(OR(G210=Локализация!$C$128,G210=1),4)))))</f>
        <v>0</v>
      </c>
      <c r="AC210" t="b">
        <f>IF(OR(H210=Локализация!$C$118,H210=5),4,IF(OR(H210=Локализация!$C$119,H210=4),2,IF(OR(H210=Локализация!$C$120,H210=3),0,IF(OR(H210=Локализация!$C$121,H210=2),-1,IF(OR(H210=Локализация!$C$122,H210=1),-2)))))</f>
        <v>0</v>
      </c>
      <c r="AD210" t="b">
        <f>IF(OR(I210=Локализация!$C$124,I210=5),-2,IF(OR(I210=Локализация!$C$125,I210=4),-1,IF(OR(I210=Локализация!$C$126,I210=3),0,IF(OR(I210=Локализация!$C$127,I210=2),2,IF(OR(I210=Локализация!$C$128,I210=1),4)))))</f>
        <v>0</v>
      </c>
      <c r="AE210" t="b">
        <f>IF(OR(J210=Локализация!$C$118,J210=5),4,IF(OR(J210=Локализация!$C$119,J210=4),2,IF(OR(J210=Локализация!$C$120,J210=3),0,IF(OR(J210=Локализация!$C$121,J210=2),-1,IF(OR(J210=Локализация!$C$122,J210=1),-2)))))</f>
        <v>0</v>
      </c>
      <c r="AF210" t="b">
        <f>IF(OR(K210=Локализация!$C$124,K210=5),-2,IF(OR(K210=Локализация!$C$125,K210=4),-1,IF(OR(K210=Локализация!$C$126,K210=3),0,IF(OR(K210=Локализация!$C$127,K210=2),2,IF(OR(K210=Локализация!$C$128,K210=1),4)))))</f>
        <v>0</v>
      </c>
      <c r="AG210" t="b">
        <f>IF(OR(L210=Локализация!$C$118,L210=5),4,IF(OR(L210=Локализация!$C$119,L210=4),2,IF(OR(L210=Локализация!$C$120,L210=3),0,IF(OR(L210=Локализация!$C$121,L210=2),-1,IF(OR(L210=Локализация!$C$122,L210=1),-2)))))</f>
        <v>0</v>
      </c>
      <c r="AH210" t="b">
        <f>IF(OR(M210=Локализация!$C$124,M210=5),-2,IF(OR(M210=Локализация!$C$125,M210=4),-1,IF(OR(M210=Локализация!$C$126,M210=3),0,IF(OR(M210=Локализация!$C$127,M210=2),2,IF(OR(M210=Локализация!$C$128,M210=1),4)))))</f>
        <v>0</v>
      </c>
      <c r="AI210" t="b">
        <f>IF(OR(N210=Локализация!$C$118,N210=5),4,IF(OR(N210=Локализация!$C$119,N210=4),2,IF(OR(N210=Локализация!$C$120,N210=3),0,IF(OR(N210=Локализация!$C$121,N210=2),-1,IF(OR(N210=Локализация!$C$122,N210=1),-2)))))</f>
        <v>0</v>
      </c>
      <c r="AJ210" t="b">
        <f>IF(OR(O210=Локализация!$C$124,O210=5),-2,IF(OR(O210=Локализация!$C$125,O210=4),-1,IF(OR(O210=Локализация!$C$126,O210=3),0,IF(OR(O210=Локализация!$C$127,O210=2),2,IF(OR(O210=Локализация!$C$128,O210=1),4)))))</f>
        <v>0</v>
      </c>
      <c r="AK210" t="b">
        <f>IF(OR(P210=Локализация!$C$118,P210=5),4,IF(OR(P210=Локализация!$C$119,P210=4),2,IF(OR(P210=Локализация!$C$120,P210=3),0,IF(OR(P210=Локализация!$C$121,P210=2),-1,IF(OR(P210=Локализация!$C$122,P210=1),-2)))))</f>
        <v>0</v>
      </c>
      <c r="AL210" t="b">
        <f>IF(OR(Q210=Локализация!$C$124,Q210=5),-2,IF(OR(Q210=Локализация!$C$125,Q210=4),-1,IF(OR(Q210=Локализация!$C$126,Q210=3),0,IF(OR(Q210=Локализация!$C$127,Q210=2),2,IF(OR(Q210=Локализация!$C$128,Q210=1),4)))))</f>
        <v>0</v>
      </c>
      <c r="AM210" t="b">
        <f>IF(OR(R210=Локализация!$C$118,R210=5),4,IF(OR(R210=Локализация!$C$119,R210=4),2,IF(OR(R210=Локализация!$C$120,R210=3),0,IF(OR(R210=Локализация!$C$121,R210=2),-1,IF(OR(R210=Локализация!$C$122,R210=1),-2)))))</f>
        <v>0</v>
      </c>
      <c r="AN210" t="b">
        <f>IF(OR(S210=Локализация!$C$124,S210=5),-2,IF(OR(S210=Локализация!$C$125,S210=4),-1,IF(OR(S210=Локализация!$C$126,S210=3),0,IF(OR(S210=Локализация!$C$127,S210=2),2,IF(OR(S210=Локализация!$C$128,S210=1),4)))))</f>
        <v>0</v>
      </c>
      <c r="AO210" t="b">
        <f>IF(OR(T210=Локализация!$C$118,T210=5),4,IF(OR(T210=Локализация!$C$119,T210=4),2,IF(OR(T210=Локализация!$C$120,T210=3),0,IF(OR(T210=Локализация!$C$121,T210=2),-1,IF(OR(T210=Локализация!$C$122,T210=1),-2)))))</f>
        <v>0</v>
      </c>
      <c r="AP210" t="b">
        <f>IF(OR(U210=Локализация!$C$124,U210=5),-2,IF(OR(U210=Локализация!$C$125,U210=4),-1,IF(OR(U210=Локализация!$C$126,U210=3),0,IF(OR(U210=Локализация!$C$127,U210=2),2,IF(OR(U210=Локализация!$C$128,U210=1),4)))))</f>
        <v>0</v>
      </c>
      <c r="AR210" t="str">
        <f>CONCATENATE(W210,X210)</f>
        <v>ЛОЖЬЛОЖЬ</v>
      </c>
      <c r="AS210" t="str">
        <f>CONCATENATE(Y210,Z210)</f>
        <v>ЛОЖЬЛОЖЬ</v>
      </c>
      <c r="AT210" t="str">
        <f>CONCATENATE(AA210,AB210)</f>
        <v>ЛОЖЬЛОЖЬ</v>
      </c>
      <c r="AU210" t="str">
        <f>CONCATENATE(AC210,AD210)</f>
        <v>ЛОЖЬЛОЖЬ</v>
      </c>
      <c r="AV210" t="str">
        <f>CONCATENATE(AE210,AF210)</f>
        <v>ЛОЖЬЛОЖЬ</v>
      </c>
      <c r="AW210" t="str">
        <f>CONCATENATE(AG210,AH210)</f>
        <v>ЛОЖЬЛОЖЬ</v>
      </c>
      <c r="AX210" t="str">
        <f>CONCATENATE(AI210,AJ210)</f>
        <v>ЛОЖЬЛОЖЬ</v>
      </c>
      <c r="AY210" t="str">
        <f>CONCATENATE(AK210,AL210)</f>
        <v>ЛОЖЬЛОЖЬ</v>
      </c>
      <c r="AZ210" t="str">
        <f>CONCATENATE(AM210,AN210)</f>
        <v>ЛОЖЬЛОЖЬ</v>
      </c>
      <c r="BA210" t="str">
        <f>CONCATENATE(AO210,AP210)</f>
        <v>ЛОЖЬЛОЖЬ</v>
      </c>
      <c r="BC210" t="str">
        <f xml:space="preserve"> IF(OR(AR210= "4-2", AR210= "2-1", AR210= "-12", AR210= "-24"),"Q",
  IF(
    OR(AR210= "4-1", AR210= "40", AR210= "42"),"A",
    IF(
      AR210= "44","P",
      IF(OR(AR210= "2-2",AR210="0-2",AR210="-1-2",AR210="-2-2",AR210="-2-1",AR210="-20",AR210="-22" ),"R",
              IF(
                OR(AR210= "24",AR210="04",AR210="-14"),"M",
                IF(
                  OR(AR210= "20",AR210="22",AR210="0-1",AR210="00",AR210="02",AR210="-1-1",AR210="-10"),"I",""
                )
              )
      )
    )
  )
)</f>
        <v/>
      </c>
      <c r="BD210" t="str">
        <f xml:space="preserve"> IF(OR(AS210= "4-2", AS210= "2-1", AS210= "-12", AS210= "-24"),"Q",
  IF(
    OR(AS210= "4-1", AS210= "40", AS210= "42"),"A",
    IF(
      AS210= "44","P",
      IF(OR(AS210= "2-2",AS210="0-2",AS210="-1-2",AS210="-2-2",AS210="-2-1",AS210="-20",AS210="-22" ),"R",
              IF(
                OR(AS210= "24",AS210="04",AS210="-14"),"M",
                IF(
                  OR(AS210= "20",AS210="22",AS210="0-1",AS210="00",AS210="02",AS210="-1-1",AS210="-10"),"I",""
                )
              )
      )
    )
  )
)</f>
        <v/>
      </c>
      <c r="BE210" t="str">
        <f xml:space="preserve"> IF(OR(AT210= "4-2", AT210= "2-1", AT210= "-12", AT210= "-24"),"Q",
  IF(
    OR(AT210= "4-1", AT210= "40", AT210= "42"),"A",
    IF(
      AT210= "44","P",
      IF(OR(AT210= "2-2",AT210="0-2",AT210="-1-2",AT210="-2-2",AT210="-2-1",AT210="-20",AT210="-22" ),"R",
              IF(
                OR(AT210= "24",AT210="04",AT210="-14"),"M",
                IF(
                  OR(AT210= "20",AT210="22",AT210="0-1",AT210="00",AT210="02",AT210="-1-1",AT210="-10"),"I",""
                )
              )
      )
    )
  )
)</f>
        <v/>
      </c>
      <c r="BF210" t="str">
        <f xml:space="preserve"> IF(OR(AU210= "4-2", AU210= "2-1", AU210= "-12", AU210= "-24"),"Q",
  IF(
    OR(AU210= "4-1", AU210= "40", AU210= "42"),"A",
    IF(
      AU210= "44","P",
      IF(OR(AU210= "2-2",AU210="0-2",AU210="-1-2",AU210="-2-2",AU210="-2-1",AU210="-20",AU210="-22" ),"R",
              IF(
                OR(AU210= "24",AU210="04",AU210="-14"),"M",
                IF(
                  OR(AU210= "20",AU210="22",AU210="0-1",AU210="00",AU210="02",AU210="-1-1",AU210="-10"),"I",""
                )
              )
      )
    )
  )
)</f>
        <v/>
      </c>
      <c r="BG210" t="str">
        <f xml:space="preserve"> IF(OR(AV210= "4-2", AV210= "2-1", AV210= "-12", AV210= "-24"),"Q",
  IF(
    OR(AV210= "4-1", AV210= "40", AV210= "42"),"A",
    IF(
      AV210= "44","P",
      IF(OR(AV210= "2-2",AV210="0-2",AV210="-1-2",AV210="-2-2",AV210="-2-1",AV210="-20",AV210="-22" ),"R",
              IF(
                OR(AV210= "24",AV210="04",AV210="-14"),"M",
                IF(
                  OR(AV210= "20",AV210="22",AV210="0-1",AV210="00",AV210="02",AV210="-1-1",AV210="-10"),"I",""
                )
              )
      )
    )
  )
)</f>
        <v/>
      </c>
      <c r="BH210" t="str">
        <f xml:space="preserve"> IF(OR(AW210= "4-2", AW210= "2-1", AW210= "-12", AW210= "-24"),"Q",
  IF(
    OR(AW210= "4-1", AW210= "40", AW210= "42"),"A",
    IF(
      AW210= "44","P",
      IF(OR(AW210= "2-2",AW210="0-2",AW210="-1-2",AW210="-2-2",AW210="-2-1",AW210="-20",AW210="-22" ),"R",
              IF(
                OR(AW210= "24",AW210="04",AW210="-14"),"M",
                IF(
                  OR(AW210= "20",AW210="22",AW210="0-1",AW210="00",AW210="02",AW210="-1-1",AW210="-10"),"I",""
                )
              )
      )
    )
  )
)</f>
        <v/>
      </c>
      <c r="BI210" t="str">
        <f xml:space="preserve"> IF(OR(AX210= "4-2", AX210= "2-1", AX210= "-12", AX210= "-24"),"Q",
  IF(
    OR(AX210= "4-1", AX210= "40", AX210= "42"),"A",
    IF(
      AX210= "44","P",
      IF(OR(AX210= "2-2",AX210="0-2",AX210="-1-2",AX210="-2-2",AX210="-2-1",AX210="-20",AX210="-22" ),"R",
              IF(
                OR(AX210= "24",AX210="04",AX210="-14"),"M",
                IF(
                  OR(AX210= "20",AX210="22",AX210="0-1",AX210="00",AX210="02",AX210="-1-1",AX210="-10"),"I",""
                )
              )
      )
    )
  )
)</f>
        <v/>
      </c>
      <c r="BJ210" t="str">
        <f xml:space="preserve"> IF(OR(AY210= "4-2", AY210= "2-1", AY210= "-12", AY210= "-24"),"Q",
  IF(
    OR(AY210= "4-1", AY210= "40", AY210= "42"),"A",
    IF(
      AY210= "44","P",
      IF(OR(AY210= "2-2",AY210="0-2",AY210="-1-2",AY210="-2-2",AY210="-2-1",AY210="-20",AY210="-22" ),"R",
              IF(
                OR(AY210= "24",AY210="04",AY210="-14"),"M",
                IF(
                  OR(AY210= "20",AY210="22",AY210="0-1",AY210="00",AY210="02",AY210="-1-1",AY210="-10"),"I",""
                )
              )
      )
    )
  )
)</f>
        <v/>
      </c>
      <c r="BK210" t="str">
        <f xml:space="preserve"> IF(OR(AZ210= "4-2", AZ210= "2-1", AZ210= "-12", AZ210= "-24"),"Q",
  IF(
    OR(AZ210= "4-1", AZ210= "40", AZ210= "42"),"A",
    IF(
      AZ210= "44","P",
      IF(OR(AZ210= "2-2",AZ210="0-2",AZ210="-1-2",AZ210="-2-2",AZ210="-2-1",AZ210="-20",AZ210="-22" ),"R",
              IF(
                OR(AZ210= "24",AZ210="04",AZ210="-14"),"M",
                IF(
                  OR(AZ210= "20",AZ210="22",AZ210="0-1",AZ210="00",AZ210="02",AZ210="-1-1",AZ210="-10"),"I",""
                )
              )
      )
    )
  )
)</f>
        <v/>
      </c>
      <c r="BL210" t="str">
        <f xml:space="preserve"> IF(OR(BA210= "4-2", BA210= "2-1", BA210= "-12", BA210= "-24"),"Q",
  IF(
    OR(BA210= "4-1", BA210= "40", BA210= "42"),"A",
    IF(
      BA210= "44","P",
      IF(OR(BA210= "2-2",BA210="0-2",BA210="-1-2",BA210="-2-2",BA210="-2-1",BA210="-20",BA210="-22" ),"R",
              IF(
                OR(BA210= "24",BA210="04",BA210="-14"),"M",
                IF(
                  OR(BA210= "20",BA210="22",BA210="0-1",BA210="00",BA210="02",BA210="-1-1",BA210="-10"),"I",""
                )
              )
      )
    )
  )
)</f>
        <v/>
      </c>
    </row>
    <row r="211" spans="23:64" x14ac:dyDescent="0.25">
      <c r="W211" t="b">
        <f>IF(OR(B211=Локализация!$C$118,B211=5),4,IF(OR(B211=Локализация!$C$119,B211=4),2,IF(OR(B211=Локализация!$C$120,B211=3),0,IF(OR(B211=Локализация!$C$121,B211=2),-1,IF(OR(B211=Локализация!$C$122,B211=1),-2)))))</f>
        <v>0</v>
      </c>
      <c r="X211" t="b">
        <f>IF(OR(C211=Локализация!$C$124,C211=5),-2,IF(OR(C211=Локализация!$C$125,C211=4),-1,IF(OR(C211=Локализация!$C$126,C211=3),0,IF(OR(C211=Локализация!$C$127,C211=2),2,IF(OR(C211=Локализация!$C$128,C211=1),4)))))</f>
        <v>0</v>
      </c>
      <c r="Y211" t="b">
        <f>IF(OR(D211=Локализация!$C$118,D211=5),4,IF(OR(D211=Локализация!$C$119,D211=4),2,IF(OR(D211=Локализация!$C$120,D211=3),0,IF(OR(D211=Локализация!$C$121,D211=2),-1,IF(OR(D211=Локализация!$C$122,D211=1),-2)))))</f>
        <v>0</v>
      </c>
      <c r="Z211" t="b">
        <f>IF(OR(E211=Локализация!$C$124,E211=5),-2,IF(OR(E211=Локализация!$C$125,E211=4),-1,IF(OR(E211=Локализация!$C$126,E211=3),0,IF(OR(E211=Локализация!$C$127,E211=2),2,IF(OR(E211=Локализация!$C$128,E211=1),4)))))</f>
        <v>0</v>
      </c>
      <c r="AA211" t="b">
        <f>IF(OR(F211=Локализация!$C$118,F211=5),4,IF(OR(F211=Локализация!$C$119,F211=4),2,IF(OR(F211=Локализация!$C$120,F211=3),0,IF(OR(F211=Локализация!$C$121,F211=2),-1,IF(OR(F211=Локализация!$C$122,F211=1),-2)))))</f>
        <v>0</v>
      </c>
      <c r="AB211" t="b">
        <f>IF(OR(G211=Локализация!$C$124,G211=5),-2,IF(OR(G211=Локализация!$C$125,G211=4),-1,IF(OR(G211=Локализация!$C$126,G211=3),0,IF(OR(G211=Локализация!$C$127,G211=2),2,IF(OR(G211=Локализация!$C$128,G211=1),4)))))</f>
        <v>0</v>
      </c>
      <c r="AC211" t="b">
        <f>IF(OR(H211=Локализация!$C$118,H211=5),4,IF(OR(H211=Локализация!$C$119,H211=4),2,IF(OR(H211=Локализация!$C$120,H211=3),0,IF(OR(H211=Локализация!$C$121,H211=2),-1,IF(OR(H211=Локализация!$C$122,H211=1),-2)))))</f>
        <v>0</v>
      </c>
      <c r="AD211" t="b">
        <f>IF(OR(I211=Локализация!$C$124,I211=5),-2,IF(OR(I211=Локализация!$C$125,I211=4),-1,IF(OR(I211=Локализация!$C$126,I211=3),0,IF(OR(I211=Локализация!$C$127,I211=2),2,IF(OR(I211=Локализация!$C$128,I211=1),4)))))</f>
        <v>0</v>
      </c>
      <c r="AE211" t="b">
        <f>IF(OR(J211=Локализация!$C$118,J211=5),4,IF(OR(J211=Локализация!$C$119,J211=4),2,IF(OR(J211=Локализация!$C$120,J211=3),0,IF(OR(J211=Локализация!$C$121,J211=2),-1,IF(OR(J211=Локализация!$C$122,J211=1),-2)))))</f>
        <v>0</v>
      </c>
      <c r="AF211" t="b">
        <f>IF(OR(K211=Локализация!$C$124,K211=5),-2,IF(OR(K211=Локализация!$C$125,K211=4),-1,IF(OR(K211=Локализация!$C$126,K211=3),0,IF(OR(K211=Локализация!$C$127,K211=2),2,IF(OR(K211=Локализация!$C$128,K211=1),4)))))</f>
        <v>0</v>
      </c>
      <c r="AG211" t="b">
        <f>IF(OR(L211=Локализация!$C$118,L211=5),4,IF(OR(L211=Локализация!$C$119,L211=4),2,IF(OR(L211=Локализация!$C$120,L211=3),0,IF(OR(L211=Локализация!$C$121,L211=2),-1,IF(OR(L211=Локализация!$C$122,L211=1),-2)))))</f>
        <v>0</v>
      </c>
      <c r="AH211" t="b">
        <f>IF(OR(M211=Локализация!$C$124,M211=5),-2,IF(OR(M211=Локализация!$C$125,M211=4),-1,IF(OR(M211=Локализация!$C$126,M211=3),0,IF(OR(M211=Локализация!$C$127,M211=2),2,IF(OR(M211=Локализация!$C$128,M211=1),4)))))</f>
        <v>0</v>
      </c>
      <c r="AI211" t="b">
        <f>IF(OR(N211=Локализация!$C$118,N211=5),4,IF(OR(N211=Локализация!$C$119,N211=4),2,IF(OR(N211=Локализация!$C$120,N211=3),0,IF(OR(N211=Локализация!$C$121,N211=2),-1,IF(OR(N211=Локализация!$C$122,N211=1),-2)))))</f>
        <v>0</v>
      </c>
      <c r="AJ211" t="b">
        <f>IF(OR(O211=Локализация!$C$124,O211=5),-2,IF(OR(O211=Локализация!$C$125,O211=4),-1,IF(OR(O211=Локализация!$C$126,O211=3),0,IF(OR(O211=Локализация!$C$127,O211=2),2,IF(OR(O211=Локализация!$C$128,O211=1),4)))))</f>
        <v>0</v>
      </c>
      <c r="AK211" t="b">
        <f>IF(OR(P211=Локализация!$C$118,P211=5),4,IF(OR(P211=Локализация!$C$119,P211=4),2,IF(OR(P211=Локализация!$C$120,P211=3),0,IF(OR(P211=Локализация!$C$121,P211=2),-1,IF(OR(P211=Локализация!$C$122,P211=1),-2)))))</f>
        <v>0</v>
      </c>
      <c r="AL211" t="b">
        <f>IF(OR(Q211=Локализация!$C$124,Q211=5),-2,IF(OR(Q211=Локализация!$C$125,Q211=4),-1,IF(OR(Q211=Локализация!$C$126,Q211=3),0,IF(OR(Q211=Локализация!$C$127,Q211=2),2,IF(OR(Q211=Локализация!$C$128,Q211=1),4)))))</f>
        <v>0</v>
      </c>
      <c r="AM211" t="b">
        <f>IF(OR(R211=Локализация!$C$118,R211=5),4,IF(OR(R211=Локализация!$C$119,R211=4),2,IF(OR(R211=Локализация!$C$120,R211=3),0,IF(OR(R211=Локализация!$C$121,R211=2),-1,IF(OR(R211=Локализация!$C$122,R211=1),-2)))))</f>
        <v>0</v>
      </c>
      <c r="AN211" t="b">
        <f>IF(OR(S211=Локализация!$C$124,S211=5),-2,IF(OR(S211=Локализация!$C$125,S211=4),-1,IF(OR(S211=Локализация!$C$126,S211=3),0,IF(OR(S211=Локализация!$C$127,S211=2),2,IF(OR(S211=Локализация!$C$128,S211=1),4)))))</f>
        <v>0</v>
      </c>
      <c r="AO211" t="b">
        <f>IF(OR(T211=Локализация!$C$118,T211=5),4,IF(OR(T211=Локализация!$C$119,T211=4),2,IF(OR(T211=Локализация!$C$120,T211=3),0,IF(OR(T211=Локализация!$C$121,T211=2),-1,IF(OR(T211=Локализация!$C$122,T211=1),-2)))))</f>
        <v>0</v>
      </c>
      <c r="AP211" t="b">
        <f>IF(OR(U211=Локализация!$C$124,U211=5),-2,IF(OR(U211=Локализация!$C$125,U211=4),-1,IF(OR(U211=Локализация!$C$126,U211=3),0,IF(OR(U211=Локализация!$C$127,U211=2),2,IF(OR(U211=Локализация!$C$128,U211=1),4)))))</f>
        <v>0</v>
      </c>
      <c r="AR211" t="str">
        <f>CONCATENATE(W211,X211)</f>
        <v>ЛОЖЬЛОЖЬ</v>
      </c>
      <c r="AS211" t="str">
        <f>CONCATENATE(Y211,Z211)</f>
        <v>ЛОЖЬЛОЖЬ</v>
      </c>
      <c r="AT211" t="str">
        <f>CONCATENATE(AA211,AB211)</f>
        <v>ЛОЖЬЛОЖЬ</v>
      </c>
      <c r="AU211" t="str">
        <f>CONCATENATE(AC211,AD211)</f>
        <v>ЛОЖЬЛОЖЬ</v>
      </c>
      <c r="AV211" t="str">
        <f>CONCATENATE(AE211,AF211)</f>
        <v>ЛОЖЬЛОЖЬ</v>
      </c>
      <c r="AW211" t="str">
        <f>CONCATENATE(AG211,AH211)</f>
        <v>ЛОЖЬЛОЖЬ</v>
      </c>
      <c r="AX211" t="str">
        <f>CONCATENATE(AI211,AJ211)</f>
        <v>ЛОЖЬЛОЖЬ</v>
      </c>
      <c r="AY211" t="str">
        <f>CONCATENATE(AK211,AL211)</f>
        <v>ЛОЖЬЛОЖЬ</v>
      </c>
      <c r="AZ211" t="str">
        <f>CONCATENATE(AM211,AN211)</f>
        <v>ЛОЖЬЛОЖЬ</v>
      </c>
      <c r="BA211" t="str">
        <f>CONCATENATE(AO211,AP211)</f>
        <v>ЛОЖЬЛОЖЬ</v>
      </c>
      <c r="BC211" t="str">
        <f xml:space="preserve"> IF(OR(AR211= "4-2", AR211= "2-1", AR211= "-12", AR211= "-24"),"Q",
  IF(
    OR(AR211= "4-1", AR211= "40", AR211= "42"),"A",
    IF(
      AR211= "44","P",
      IF(OR(AR211= "2-2",AR211="0-2",AR211="-1-2",AR211="-2-2",AR211="-2-1",AR211="-20",AR211="-22" ),"R",
              IF(
                OR(AR211= "24",AR211="04",AR211="-14"),"M",
                IF(
                  OR(AR211= "20",AR211="22",AR211="0-1",AR211="00",AR211="02",AR211="-1-1",AR211="-10"),"I",""
                )
              )
      )
    )
  )
)</f>
        <v/>
      </c>
      <c r="BD211" t="str">
        <f xml:space="preserve"> IF(OR(AS211= "4-2", AS211= "2-1", AS211= "-12", AS211= "-24"),"Q",
  IF(
    OR(AS211= "4-1", AS211= "40", AS211= "42"),"A",
    IF(
      AS211= "44","P",
      IF(OR(AS211= "2-2",AS211="0-2",AS211="-1-2",AS211="-2-2",AS211="-2-1",AS211="-20",AS211="-22" ),"R",
              IF(
                OR(AS211= "24",AS211="04",AS211="-14"),"M",
                IF(
                  OR(AS211= "20",AS211="22",AS211="0-1",AS211="00",AS211="02",AS211="-1-1",AS211="-10"),"I",""
                )
              )
      )
    )
  )
)</f>
        <v/>
      </c>
      <c r="BE211" t="str">
        <f xml:space="preserve"> IF(OR(AT211= "4-2", AT211= "2-1", AT211= "-12", AT211= "-24"),"Q",
  IF(
    OR(AT211= "4-1", AT211= "40", AT211= "42"),"A",
    IF(
      AT211= "44","P",
      IF(OR(AT211= "2-2",AT211="0-2",AT211="-1-2",AT211="-2-2",AT211="-2-1",AT211="-20",AT211="-22" ),"R",
              IF(
                OR(AT211= "24",AT211="04",AT211="-14"),"M",
                IF(
                  OR(AT211= "20",AT211="22",AT211="0-1",AT211="00",AT211="02",AT211="-1-1",AT211="-10"),"I",""
                )
              )
      )
    )
  )
)</f>
        <v/>
      </c>
      <c r="BF211" t="str">
        <f xml:space="preserve"> IF(OR(AU211= "4-2", AU211= "2-1", AU211= "-12", AU211= "-24"),"Q",
  IF(
    OR(AU211= "4-1", AU211= "40", AU211= "42"),"A",
    IF(
      AU211= "44","P",
      IF(OR(AU211= "2-2",AU211="0-2",AU211="-1-2",AU211="-2-2",AU211="-2-1",AU211="-20",AU211="-22" ),"R",
              IF(
                OR(AU211= "24",AU211="04",AU211="-14"),"M",
                IF(
                  OR(AU211= "20",AU211="22",AU211="0-1",AU211="00",AU211="02",AU211="-1-1",AU211="-10"),"I",""
                )
              )
      )
    )
  )
)</f>
        <v/>
      </c>
      <c r="BG211" t="str">
        <f xml:space="preserve"> IF(OR(AV211= "4-2", AV211= "2-1", AV211= "-12", AV211= "-24"),"Q",
  IF(
    OR(AV211= "4-1", AV211= "40", AV211= "42"),"A",
    IF(
      AV211= "44","P",
      IF(OR(AV211= "2-2",AV211="0-2",AV211="-1-2",AV211="-2-2",AV211="-2-1",AV211="-20",AV211="-22" ),"R",
              IF(
                OR(AV211= "24",AV211="04",AV211="-14"),"M",
                IF(
                  OR(AV211= "20",AV211="22",AV211="0-1",AV211="00",AV211="02",AV211="-1-1",AV211="-10"),"I",""
                )
              )
      )
    )
  )
)</f>
        <v/>
      </c>
      <c r="BH211" t="str">
        <f xml:space="preserve"> IF(OR(AW211= "4-2", AW211= "2-1", AW211= "-12", AW211= "-24"),"Q",
  IF(
    OR(AW211= "4-1", AW211= "40", AW211= "42"),"A",
    IF(
      AW211= "44","P",
      IF(OR(AW211= "2-2",AW211="0-2",AW211="-1-2",AW211="-2-2",AW211="-2-1",AW211="-20",AW211="-22" ),"R",
              IF(
                OR(AW211= "24",AW211="04",AW211="-14"),"M",
                IF(
                  OR(AW211= "20",AW211="22",AW211="0-1",AW211="00",AW211="02",AW211="-1-1",AW211="-10"),"I",""
                )
              )
      )
    )
  )
)</f>
        <v/>
      </c>
      <c r="BI211" t="str">
        <f xml:space="preserve"> IF(OR(AX211= "4-2", AX211= "2-1", AX211= "-12", AX211= "-24"),"Q",
  IF(
    OR(AX211= "4-1", AX211= "40", AX211= "42"),"A",
    IF(
      AX211= "44","P",
      IF(OR(AX211= "2-2",AX211="0-2",AX211="-1-2",AX211="-2-2",AX211="-2-1",AX211="-20",AX211="-22" ),"R",
              IF(
                OR(AX211= "24",AX211="04",AX211="-14"),"M",
                IF(
                  OR(AX211= "20",AX211="22",AX211="0-1",AX211="00",AX211="02",AX211="-1-1",AX211="-10"),"I",""
                )
              )
      )
    )
  )
)</f>
        <v/>
      </c>
      <c r="BJ211" t="str">
        <f xml:space="preserve"> IF(OR(AY211= "4-2", AY211= "2-1", AY211= "-12", AY211= "-24"),"Q",
  IF(
    OR(AY211= "4-1", AY211= "40", AY211= "42"),"A",
    IF(
      AY211= "44","P",
      IF(OR(AY211= "2-2",AY211="0-2",AY211="-1-2",AY211="-2-2",AY211="-2-1",AY211="-20",AY211="-22" ),"R",
              IF(
                OR(AY211= "24",AY211="04",AY211="-14"),"M",
                IF(
                  OR(AY211= "20",AY211="22",AY211="0-1",AY211="00",AY211="02",AY211="-1-1",AY211="-10"),"I",""
                )
              )
      )
    )
  )
)</f>
        <v/>
      </c>
      <c r="BK211" t="str">
        <f xml:space="preserve"> IF(OR(AZ211= "4-2", AZ211= "2-1", AZ211= "-12", AZ211= "-24"),"Q",
  IF(
    OR(AZ211= "4-1", AZ211= "40", AZ211= "42"),"A",
    IF(
      AZ211= "44","P",
      IF(OR(AZ211= "2-2",AZ211="0-2",AZ211="-1-2",AZ211="-2-2",AZ211="-2-1",AZ211="-20",AZ211="-22" ),"R",
              IF(
                OR(AZ211= "24",AZ211="04",AZ211="-14"),"M",
                IF(
                  OR(AZ211= "20",AZ211="22",AZ211="0-1",AZ211="00",AZ211="02",AZ211="-1-1",AZ211="-10"),"I",""
                )
              )
      )
    )
  )
)</f>
        <v/>
      </c>
      <c r="BL211" t="str">
        <f xml:space="preserve"> IF(OR(BA211= "4-2", BA211= "2-1", BA211= "-12", BA211= "-24"),"Q",
  IF(
    OR(BA211= "4-1", BA211= "40", BA211= "42"),"A",
    IF(
      BA211= "44","P",
      IF(OR(BA211= "2-2",BA211="0-2",BA211="-1-2",BA211="-2-2",BA211="-2-1",BA211="-20",BA211="-22" ),"R",
              IF(
                OR(BA211= "24",BA211="04",BA211="-14"),"M",
                IF(
                  OR(BA211= "20",BA211="22",BA211="0-1",BA211="00",BA211="02",BA211="-1-1",BA211="-10"),"I",""
                )
              )
      )
    )
  )
)</f>
        <v/>
      </c>
    </row>
    <row r="212" spans="23:64" x14ac:dyDescent="0.25">
      <c r="W212" t="b">
        <f>IF(OR(B212=Локализация!$C$118,B212=5),4,IF(OR(B212=Локализация!$C$119,B212=4),2,IF(OR(B212=Локализация!$C$120,B212=3),0,IF(OR(B212=Локализация!$C$121,B212=2),-1,IF(OR(B212=Локализация!$C$122,B212=1),-2)))))</f>
        <v>0</v>
      </c>
      <c r="X212" t="b">
        <f>IF(OR(C212=Локализация!$C$124,C212=5),-2,IF(OR(C212=Локализация!$C$125,C212=4),-1,IF(OR(C212=Локализация!$C$126,C212=3),0,IF(OR(C212=Локализация!$C$127,C212=2),2,IF(OR(C212=Локализация!$C$128,C212=1),4)))))</f>
        <v>0</v>
      </c>
      <c r="Y212" t="b">
        <f>IF(OR(D212=Локализация!$C$118,D212=5),4,IF(OR(D212=Локализация!$C$119,D212=4),2,IF(OR(D212=Локализация!$C$120,D212=3),0,IF(OR(D212=Локализация!$C$121,D212=2),-1,IF(OR(D212=Локализация!$C$122,D212=1),-2)))))</f>
        <v>0</v>
      </c>
      <c r="Z212" t="b">
        <f>IF(OR(E212=Локализация!$C$124,E212=5),-2,IF(OR(E212=Локализация!$C$125,E212=4),-1,IF(OR(E212=Локализация!$C$126,E212=3),0,IF(OR(E212=Локализация!$C$127,E212=2),2,IF(OR(E212=Локализация!$C$128,E212=1),4)))))</f>
        <v>0</v>
      </c>
      <c r="AA212" t="b">
        <f>IF(OR(F212=Локализация!$C$118,F212=5),4,IF(OR(F212=Локализация!$C$119,F212=4),2,IF(OR(F212=Локализация!$C$120,F212=3),0,IF(OR(F212=Локализация!$C$121,F212=2),-1,IF(OR(F212=Локализация!$C$122,F212=1),-2)))))</f>
        <v>0</v>
      </c>
      <c r="AB212" t="b">
        <f>IF(OR(G212=Локализация!$C$124,G212=5),-2,IF(OR(G212=Локализация!$C$125,G212=4),-1,IF(OR(G212=Локализация!$C$126,G212=3),0,IF(OR(G212=Локализация!$C$127,G212=2),2,IF(OR(G212=Локализация!$C$128,G212=1),4)))))</f>
        <v>0</v>
      </c>
      <c r="AC212" t="b">
        <f>IF(OR(H212=Локализация!$C$118,H212=5),4,IF(OR(H212=Локализация!$C$119,H212=4),2,IF(OR(H212=Локализация!$C$120,H212=3),0,IF(OR(H212=Локализация!$C$121,H212=2),-1,IF(OR(H212=Локализация!$C$122,H212=1),-2)))))</f>
        <v>0</v>
      </c>
      <c r="AD212" t="b">
        <f>IF(OR(I212=Локализация!$C$124,I212=5),-2,IF(OR(I212=Локализация!$C$125,I212=4),-1,IF(OR(I212=Локализация!$C$126,I212=3),0,IF(OR(I212=Локализация!$C$127,I212=2),2,IF(OR(I212=Локализация!$C$128,I212=1),4)))))</f>
        <v>0</v>
      </c>
      <c r="AE212" t="b">
        <f>IF(OR(J212=Локализация!$C$118,J212=5),4,IF(OR(J212=Локализация!$C$119,J212=4),2,IF(OR(J212=Локализация!$C$120,J212=3),0,IF(OR(J212=Локализация!$C$121,J212=2),-1,IF(OR(J212=Локализация!$C$122,J212=1),-2)))))</f>
        <v>0</v>
      </c>
      <c r="AF212" t="b">
        <f>IF(OR(K212=Локализация!$C$124,K212=5),-2,IF(OR(K212=Локализация!$C$125,K212=4),-1,IF(OR(K212=Локализация!$C$126,K212=3),0,IF(OR(K212=Локализация!$C$127,K212=2),2,IF(OR(K212=Локализация!$C$128,K212=1),4)))))</f>
        <v>0</v>
      </c>
      <c r="AG212" t="b">
        <f>IF(OR(L212=Локализация!$C$118,L212=5),4,IF(OR(L212=Локализация!$C$119,L212=4),2,IF(OR(L212=Локализация!$C$120,L212=3),0,IF(OR(L212=Локализация!$C$121,L212=2),-1,IF(OR(L212=Локализация!$C$122,L212=1),-2)))))</f>
        <v>0</v>
      </c>
      <c r="AH212" t="b">
        <f>IF(OR(M212=Локализация!$C$124,M212=5),-2,IF(OR(M212=Локализация!$C$125,M212=4),-1,IF(OR(M212=Локализация!$C$126,M212=3),0,IF(OR(M212=Локализация!$C$127,M212=2),2,IF(OR(M212=Локализация!$C$128,M212=1),4)))))</f>
        <v>0</v>
      </c>
      <c r="AI212" t="b">
        <f>IF(OR(N212=Локализация!$C$118,N212=5),4,IF(OR(N212=Локализация!$C$119,N212=4),2,IF(OR(N212=Локализация!$C$120,N212=3),0,IF(OR(N212=Локализация!$C$121,N212=2),-1,IF(OR(N212=Локализация!$C$122,N212=1),-2)))))</f>
        <v>0</v>
      </c>
      <c r="AJ212" t="b">
        <f>IF(OR(O212=Локализация!$C$124,O212=5),-2,IF(OR(O212=Локализация!$C$125,O212=4),-1,IF(OR(O212=Локализация!$C$126,O212=3),0,IF(OR(O212=Локализация!$C$127,O212=2),2,IF(OR(O212=Локализация!$C$128,O212=1),4)))))</f>
        <v>0</v>
      </c>
      <c r="AK212" t="b">
        <f>IF(OR(P212=Локализация!$C$118,P212=5),4,IF(OR(P212=Локализация!$C$119,P212=4),2,IF(OR(P212=Локализация!$C$120,P212=3),0,IF(OR(P212=Локализация!$C$121,P212=2),-1,IF(OR(P212=Локализация!$C$122,P212=1),-2)))))</f>
        <v>0</v>
      </c>
      <c r="AL212" t="b">
        <f>IF(OR(Q212=Локализация!$C$124,Q212=5),-2,IF(OR(Q212=Локализация!$C$125,Q212=4),-1,IF(OR(Q212=Локализация!$C$126,Q212=3),0,IF(OR(Q212=Локализация!$C$127,Q212=2),2,IF(OR(Q212=Локализация!$C$128,Q212=1),4)))))</f>
        <v>0</v>
      </c>
      <c r="AM212" t="b">
        <f>IF(OR(R212=Локализация!$C$118,R212=5),4,IF(OR(R212=Локализация!$C$119,R212=4),2,IF(OR(R212=Локализация!$C$120,R212=3),0,IF(OR(R212=Локализация!$C$121,R212=2),-1,IF(OR(R212=Локализация!$C$122,R212=1),-2)))))</f>
        <v>0</v>
      </c>
      <c r="AN212" t="b">
        <f>IF(OR(S212=Локализация!$C$124,S212=5),-2,IF(OR(S212=Локализация!$C$125,S212=4),-1,IF(OR(S212=Локализация!$C$126,S212=3),0,IF(OR(S212=Локализация!$C$127,S212=2),2,IF(OR(S212=Локализация!$C$128,S212=1),4)))))</f>
        <v>0</v>
      </c>
      <c r="AO212" t="b">
        <f>IF(OR(T212=Локализация!$C$118,T212=5),4,IF(OR(T212=Локализация!$C$119,T212=4),2,IF(OR(T212=Локализация!$C$120,T212=3),0,IF(OR(T212=Локализация!$C$121,T212=2),-1,IF(OR(T212=Локализация!$C$122,T212=1),-2)))))</f>
        <v>0</v>
      </c>
      <c r="AP212" t="b">
        <f>IF(OR(U212=Локализация!$C$124,U212=5),-2,IF(OR(U212=Локализация!$C$125,U212=4),-1,IF(OR(U212=Локализация!$C$126,U212=3),0,IF(OR(U212=Локализация!$C$127,U212=2),2,IF(OR(U212=Локализация!$C$128,U212=1),4)))))</f>
        <v>0</v>
      </c>
      <c r="AR212" t="str">
        <f>CONCATENATE(W212,X212)</f>
        <v>ЛОЖЬЛОЖЬ</v>
      </c>
      <c r="AS212" t="str">
        <f>CONCATENATE(Y212,Z212)</f>
        <v>ЛОЖЬЛОЖЬ</v>
      </c>
      <c r="AT212" t="str">
        <f>CONCATENATE(AA212,AB212)</f>
        <v>ЛОЖЬЛОЖЬ</v>
      </c>
      <c r="AU212" t="str">
        <f>CONCATENATE(AC212,AD212)</f>
        <v>ЛОЖЬЛОЖЬ</v>
      </c>
      <c r="AV212" t="str">
        <f>CONCATENATE(AE212,AF212)</f>
        <v>ЛОЖЬЛОЖЬ</v>
      </c>
      <c r="AW212" t="str">
        <f>CONCATENATE(AG212,AH212)</f>
        <v>ЛОЖЬЛОЖЬ</v>
      </c>
      <c r="AX212" t="str">
        <f>CONCATENATE(AI212,AJ212)</f>
        <v>ЛОЖЬЛОЖЬ</v>
      </c>
      <c r="AY212" t="str">
        <f>CONCATENATE(AK212,AL212)</f>
        <v>ЛОЖЬЛОЖЬ</v>
      </c>
      <c r="AZ212" t="str">
        <f>CONCATENATE(AM212,AN212)</f>
        <v>ЛОЖЬЛОЖЬ</v>
      </c>
      <c r="BA212" t="str">
        <f>CONCATENATE(AO212,AP212)</f>
        <v>ЛОЖЬЛОЖЬ</v>
      </c>
      <c r="BC212" t="str">
        <f xml:space="preserve"> IF(OR(AR212= "4-2", AR212= "2-1", AR212= "-12", AR212= "-24"),"Q",
  IF(
    OR(AR212= "4-1", AR212= "40", AR212= "42"),"A",
    IF(
      AR212= "44","P",
      IF(OR(AR212= "2-2",AR212="0-2",AR212="-1-2",AR212="-2-2",AR212="-2-1",AR212="-20",AR212="-22" ),"R",
              IF(
                OR(AR212= "24",AR212="04",AR212="-14"),"M",
                IF(
                  OR(AR212= "20",AR212="22",AR212="0-1",AR212="00",AR212="02",AR212="-1-1",AR212="-10"),"I",""
                )
              )
      )
    )
  )
)</f>
        <v/>
      </c>
      <c r="BD212" t="str">
        <f xml:space="preserve"> IF(OR(AS212= "4-2", AS212= "2-1", AS212= "-12", AS212= "-24"),"Q",
  IF(
    OR(AS212= "4-1", AS212= "40", AS212= "42"),"A",
    IF(
      AS212= "44","P",
      IF(OR(AS212= "2-2",AS212="0-2",AS212="-1-2",AS212="-2-2",AS212="-2-1",AS212="-20",AS212="-22" ),"R",
              IF(
                OR(AS212= "24",AS212="04",AS212="-14"),"M",
                IF(
                  OR(AS212= "20",AS212="22",AS212="0-1",AS212="00",AS212="02",AS212="-1-1",AS212="-10"),"I",""
                )
              )
      )
    )
  )
)</f>
        <v/>
      </c>
      <c r="BE212" t="str">
        <f xml:space="preserve"> IF(OR(AT212= "4-2", AT212= "2-1", AT212= "-12", AT212= "-24"),"Q",
  IF(
    OR(AT212= "4-1", AT212= "40", AT212= "42"),"A",
    IF(
      AT212= "44","P",
      IF(OR(AT212= "2-2",AT212="0-2",AT212="-1-2",AT212="-2-2",AT212="-2-1",AT212="-20",AT212="-22" ),"R",
              IF(
                OR(AT212= "24",AT212="04",AT212="-14"),"M",
                IF(
                  OR(AT212= "20",AT212="22",AT212="0-1",AT212="00",AT212="02",AT212="-1-1",AT212="-10"),"I",""
                )
              )
      )
    )
  )
)</f>
        <v/>
      </c>
      <c r="BF212" t="str">
        <f xml:space="preserve"> IF(OR(AU212= "4-2", AU212= "2-1", AU212= "-12", AU212= "-24"),"Q",
  IF(
    OR(AU212= "4-1", AU212= "40", AU212= "42"),"A",
    IF(
      AU212= "44","P",
      IF(OR(AU212= "2-2",AU212="0-2",AU212="-1-2",AU212="-2-2",AU212="-2-1",AU212="-20",AU212="-22" ),"R",
              IF(
                OR(AU212= "24",AU212="04",AU212="-14"),"M",
                IF(
                  OR(AU212= "20",AU212="22",AU212="0-1",AU212="00",AU212="02",AU212="-1-1",AU212="-10"),"I",""
                )
              )
      )
    )
  )
)</f>
        <v/>
      </c>
      <c r="BG212" t="str">
        <f xml:space="preserve"> IF(OR(AV212= "4-2", AV212= "2-1", AV212= "-12", AV212= "-24"),"Q",
  IF(
    OR(AV212= "4-1", AV212= "40", AV212= "42"),"A",
    IF(
      AV212= "44","P",
      IF(OR(AV212= "2-2",AV212="0-2",AV212="-1-2",AV212="-2-2",AV212="-2-1",AV212="-20",AV212="-22" ),"R",
              IF(
                OR(AV212= "24",AV212="04",AV212="-14"),"M",
                IF(
                  OR(AV212= "20",AV212="22",AV212="0-1",AV212="00",AV212="02",AV212="-1-1",AV212="-10"),"I",""
                )
              )
      )
    )
  )
)</f>
        <v/>
      </c>
      <c r="BH212" t="str">
        <f xml:space="preserve"> IF(OR(AW212= "4-2", AW212= "2-1", AW212= "-12", AW212= "-24"),"Q",
  IF(
    OR(AW212= "4-1", AW212= "40", AW212= "42"),"A",
    IF(
      AW212= "44","P",
      IF(OR(AW212= "2-2",AW212="0-2",AW212="-1-2",AW212="-2-2",AW212="-2-1",AW212="-20",AW212="-22" ),"R",
              IF(
                OR(AW212= "24",AW212="04",AW212="-14"),"M",
                IF(
                  OR(AW212= "20",AW212="22",AW212="0-1",AW212="00",AW212="02",AW212="-1-1",AW212="-10"),"I",""
                )
              )
      )
    )
  )
)</f>
        <v/>
      </c>
      <c r="BI212" t="str">
        <f xml:space="preserve"> IF(OR(AX212= "4-2", AX212= "2-1", AX212= "-12", AX212= "-24"),"Q",
  IF(
    OR(AX212= "4-1", AX212= "40", AX212= "42"),"A",
    IF(
      AX212= "44","P",
      IF(OR(AX212= "2-2",AX212="0-2",AX212="-1-2",AX212="-2-2",AX212="-2-1",AX212="-20",AX212="-22" ),"R",
              IF(
                OR(AX212= "24",AX212="04",AX212="-14"),"M",
                IF(
                  OR(AX212= "20",AX212="22",AX212="0-1",AX212="00",AX212="02",AX212="-1-1",AX212="-10"),"I",""
                )
              )
      )
    )
  )
)</f>
        <v/>
      </c>
      <c r="BJ212" t="str">
        <f xml:space="preserve"> IF(OR(AY212= "4-2", AY212= "2-1", AY212= "-12", AY212= "-24"),"Q",
  IF(
    OR(AY212= "4-1", AY212= "40", AY212= "42"),"A",
    IF(
      AY212= "44","P",
      IF(OR(AY212= "2-2",AY212="0-2",AY212="-1-2",AY212="-2-2",AY212="-2-1",AY212="-20",AY212="-22" ),"R",
              IF(
                OR(AY212= "24",AY212="04",AY212="-14"),"M",
                IF(
                  OR(AY212= "20",AY212="22",AY212="0-1",AY212="00",AY212="02",AY212="-1-1",AY212="-10"),"I",""
                )
              )
      )
    )
  )
)</f>
        <v/>
      </c>
      <c r="BK212" t="str">
        <f xml:space="preserve"> IF(OR(AZ212= "4-2", AZ212= "2-1", AZ212= "-12", AZ212= "-24"),"Q",
  IF(
    OR(AZ212= "4-1", AZ212= "40", AZ212= "42"),"A",
    IF(
      AZ212= "44","P",
      IF(OR(AZ212= "2-2",AZ212="0-2",AZ212="-1-2",AZ212="-2-2",AZ212="-2-1",AZ212="-20",AZ212="-22" ),"R",
              IF(
                OR(AZ212= "24",AZ212="04",AZ212="-14"),"M",
                IF(
                  OR(AZ212= "20",AZ212="22",AZ212="0-1",AZ212="00",AZ212="02",AZ212="-1-1",AZ212="-10"),"I",""
                )
              )
      )
    )
  )
)</f>
        <v/>
      </c>
      <c r="BL212" t="str">
        <f xml:space="preserve"> IF(OR(BA212= "4-2", BA212= "2-1", BA212= "-12", BA212= "-24"),"Q",
  IF(
    OR(BA212= "4-1", BA212= "40", BA212= "42"),"A",
    IF(
      BA212= "44","P",
      IF(OR(BA212= "2-2",BA212="0-2",BA212="-1-2",BA212="-2-2",BA212="-2-1",BA212="-20",BA212="-22" ),"R",
              IF(
                OR(BA212= "24",BA212="04",BA212="-14"),"M",
                IF(
                  OR(BA212= "20",BA212="22",BA212="0-1",BA212="00",BA212="02",BA212="-1-1",BA212="-10"),"I",""
                )
              )
      )
    )
  )
)</f>
        <v/>
      </c>
    </row>
    <row r="213" spans="23:64" x14ac:dyDescent="0.25">
      <c r="W213" t="b">
        <f>IF(OR(B213=Локализация!$C$118,B213=5),4,IF(OR(B213=Локализация!$C$119,B213=4),2,IF(OR(B213=Локализация!$C$120,B213=3),0,IF(OR(B213=Локализация!$C$121,B213=2),-1,IF(OR(B213=Локализация!$C$122,B213=1),-2)))))</f>
        <v>0</v>
      </c>
      <c r="X213" t="b">
        <f>IF(OR(C213=Локализация!$C$124,C213=5),-2,IF(OR(C213=Локализация!$C$125,C213=4),-1,IF(OR(C213=Локализация!$C$126,C213=3),0,IF(OR(C213=Локализация!$C$127,C213=2),2,IF(OR(C213=Локализация!$C$128,C213=1),4)))))</f>
        <v>0</v>
      </c>
      <c r="Y213" t="b">
        <f>IF(OR(D213=Локализация!$C$118,D213=5),4,IF(OR(D213=Локализация!$C$119,D213=4),2,IF(OR(D213=Локализация!$C$120,D213=3),0,IF(OR(D213=Локализация!$C$121,D213=2),-1,IF(OR(D213=Локализация!$C$122,D213=1),-2)))))</f>
        <v>0</v>
      </c>
      <c r="Z213" t="b">
        <f>IF(OR(E213=Локализация!$C$124,E213=5),-2,IF(OR(E213=Локализация!$C$125,E213=4),-1,IF(OR(E213=Локализация!$C$126,E213=3),0,IF(OR(E213=Локализация!$C$127,E213=2),2,IF(OR(E213=Локализация!$C$128,E213=1),4)))))</f>
        <v>0</v>
      </c>
      <c r="AA213" t="b">
        <f>IF(OR(F213=Локализация!$C$118,F213=5),4,IF(OR(F213=Локализация!$C$119,F213=4),2,IF(OR(F213=Локализация!$C$120,F213=3),0,IF(OR(F213=Локализация!$C$121,F213=2),-1,IF(OR(F213=Локализация!$C$122,F213=1),-2)))))</f>
        <v>0</v>
      </c>
      <c r="AB213" t="b">
        <f>IF(OR(G213=Локализация!$C$124,G213=5),-2,IF(OR(G213=Локализация!$C$125,G213=4),-1,IF(OR(G213=Локализация!$C$126,G213=3),0,IF(OR(G213=Локализация!$C$127,G213=2),2,IF(OR(G213=Локализация!$C$128,G213=1),4)))))</f>
        <v>0</v>
      </c>
      <c r="AC213" t="b">
        <f>IF(OR(H213=Локализация!$C$118,H213=5),4,IF(OR(H213=Локализация!$C$119,H213=4),2,IF(OR(H213=Локализация!$C$120,H213=3),0,IF(OR(H213=Локализация!$C$121,H213=2),-1,IF(OR(H213=Локализация!$C$122,H213=1),-2)))))</f>
        <v>0</v>
      </c>
      <c r="AD213" t="b">
        <f>IF(OR(I213=Локализация!$C$124,I213=5),-2,IF(OR(I213=Локализация!$C$125,I213=4),-1,IF(OR(I213=Локализация!$C$126,I213=3),0,IF(OR(I213=Локализация!$C$127,I213=2),2,IF(OR(I213=Локализация!$C$128,I213=1),4)))))</f>
        <v>0</v>
      </c>
      <c r="AE213" t="b">
        <f>IF(OR(J213=Локализация!$C$118,J213=5),4,IF(OR(J213=Локализация!$C$119,J213=4),2,IF(OR(J213=Локализация!$C$120,J213=3),0,IF(OR(J213=Локализация!$C$121,J213=2),-1,IF(OR(J213=Локализация!$C$122,J213=1),-2)))))</f>
        <v>0</v>
      </c>
      <c r="AF213" t="b">
        <f>IF(OR(K213=Локализация!$C$124,K213=5),-2,IF(OR(K213=Локализация!$C$125,K213=4),-1,IF(OR(K213=Локализация!$C$126,K213=3),0,IF(OR(K213=Локализация!$C$127,K213=2),2,IF(OR(K213=Локализация!$C$128,K213=1),4)))))</f>
        <v>0</v>
      </c>
      <c r="AG213" t="b">
        <f>IF(OR(L213=Локализация!$C$118,L213=5),4,IF(OR(L213=Локализация!$C$119,L213=4),2,IF(OR(L213=Локализация!$C$120,L213=3),0,IF(OR(L213=Локализация!$C$121,L213=2),-1,IF(OR(L213=Локализация!$C$122,L213=1),-2)))))</f>
        <v>0</v>
      </c>
      <c r="AH213" t="b">
        <f>IF(OR(M213=Локализация!$C$124,M213=5),-2,IF(OR(M213=Локализация!$C$125,M213=4),-1,IF(OR(M213=Локализация!$C$126,M213=3),0,IF(OR(M213=Локализация!$C$127,M213=2),2,IF(OR(M213=Локализация!$C$128,M213=1),4)))))</f>
        <v>0</v>
      </c>
      <c r="AI213" t="b">
        <f>IF(OR(N213=Локализация!$C$118,N213=5),4,IF(OR(N213=Локализация!$C$119,N213=4),2,IF(OR(N213=Локализация!$C$120,N213=3),0,IF(OR(N213=Локализация!$C$121,N213=2),-1,IF(OR(N213=Локализация!$C$122,N213=1),-2)))))</f>
        <v>0</v>
      </c>
      <c r="AJ213" t="b">
        <f>IF(OR(O213=Локализация!$C$124,O213=5),-2,IF(OR(O213=Локализация!$C$125,O213=4),-1,IF(OR(O213=Локализация!$C$126,O213=3),0,IF(OR(O213=Локализация!$C$127,O213=2),2,IF(OR(O213=Локализация!$C$128,O213=1),4)))))</f>
        <v>0</v>
      </c>
      <c r="AK213" t="b">
        <f>IF(OR(P213=Локализация!$C$118,P213=5),4,IF(OR(P213=Локализация!$C$119,P213=4),2,IF(OR(P213=Локализация!$C$120,P213=3),0,IF(OR(P213=Локализация!$C$121,P213=2),-1,IF(OR(P213=Локализация!$C$122,P213=1),-2)))))</f>
        <v>0</v>
      </c>
      <c r="AL213" t="b">
        <f>IF(OR(Q213=Локализация!$C$124,Q213=5),-2,IF(OR(Q213=Локализация!$C$125,Q213=4),-1,IF(OR(Q213=Локализация!$C$126,Q213=3),0,IF(OR(Q213=Локализация!$C$127,Q213=2),2,IF(OR(Q213=Локализация!$C$128,Q213=1),4)))))</f>
        <v>0</v>
      </c>
      <c r="AM213" t="b">
        <f>IF(OR(R213=Локализация!$C$118,R213=5),4,IF(OR(R213=Локализация!$C$119,R213=4),2,IF(OR(R213=Локализация!$C$120,R213=3),0,IF(OR(R213=Локализация!$C$121,R213=2),-1,IF(OR(R213=Локализация!$C$122,R213=1),-2)))))</f>
        <v>0</v>
      </c>
      <c r="AN213" t="b">
        <f>IF(OR(S213=Локализация!$C$124,S213=5),-2,IF(OR(S213=Локализация!$C$125,S213=4),-1,IF(OR(S213=Локализация!$C$126,S213=3),0,IF(OR(S213=Локализация!$C$127,S213=2),2,IF(OR(S213=Локализация!$C$128,S213=1),4)))))</f>
        <v>0</v>
      </c>
      <c r="AO213" t="b">
        <f>IF(OR(T213=Локализация!$C$118,T213=5),4,IF(OR(T213=Локализация!$C$119,T213=4),2,IF(OR(T213=Локализация!$C$120,T213=3),0,IF(OR(T213=Локализация!$C$121,T213=2),-1,IF(OR(T213=Локализация!$C$122,T213=1),-2)))))</f>
        <v>0</v>
      </c>
      <c r="AP213" t="b">
        <f>IF(OR(U213=Локализация!$C$124,U213=5),-2,IF(OR(U213=Локализация!$C$125,U213=4),-1,IF(OR(U213=Локализация!$C$126,U213=3),0,IF(OR(U213=Локализация!$C$127,U213=2),2,IF(OR(U213=Локализация!$C$128,U213=1),4)))))</f>
        <v>0</v>
      </c>
      <c r="AR213" t="str">
        <f>CONCATENATE(W213,X213)</f>
        <v>ЛОЖЬЛОЖЬ</v>
      </c>
      <c r="AS213" t="str">
        <f>CONCATENATE(Y213,Z213)</f>
        <v>ЛОЖЬЛОЖЬ</v>
      </c>
      <c r="AT213" t="str">
        <f>CONCATENATE(AA213,AB213)</f>
        <v>ЛОЖЬЛОЖЬ</v>
      </c>
      <c r="AU213" t="str">
        <f>CONCATENATE(AC213,AD213)</f>
        <v>ЛОЖЬЛОЖЬ</v>
      </c>
      <c r="AV213" t="str">
        <f>CONCATENATE(AE213,AF213)</f>
        <v>ЛОЖЬЛОЖЬ</v>
      </c>
      <c r="AW213" t="str">
        <f>CONCATENATE(AG213,AH213)</f>
        <v>ЛОЖЬЛОЖЬ</v>
      </c>
      <c r="AX213" t="str">
        <f>CONCATENATE(AI213,AJ213)</f>
        <v>ЛОЖЬЛОЖЬ</v>
      </c>
      <c r="AY213" t="str">
        <f>CONCATENATE(AK213,AL213)</f>
        <v>ЛОЖЬЛОЖЬ</v>
      </c>
      <c r="AZ213" t="str">
        <f>CONCATENATE(AM213,AN213)</f>
        <v>ЛОЖЬЛОЖЬ</v>
      </c>
      <c r="BA213" t="str">
        <f>CONCATENATE(AO213,AP213)</f>
        <v>ЛОЖЬЛОЖЬ</v>
      </c>
      <c r="BC213" t="str">
        <f xml:space="preserve"> IF(OR(AR213= "4-2", AR213= "2-1", AR213= "-12", AR213= "-24"),"Q",
  IF(
    OR(AR213= "4-1", AR213= "40", AR213= "42"),"A",
    IF(
      AR213= "44","P",
      IF(OR(AR213= "2-2",AR213="0-2",AR213="-1-2",AR213="-2-2",AR213="-2-1",AR213="-20",AR213="-22" ),"R",
              IF(
                OR(AR213= "24",AR213="04",AR213="-14"),"M",
                IF(
                  OR(AR213= "20",AR213="22",AR213="0-1",AR213="00",AR213="02",AR213="-1-1",AR213="-10"),"I",""
                )
              )
      )
    )
  )
)</f>
        <v/>
      </c>
      <c r="BD213" t="str">
        <f xml:space="preserve"> IF(OR(AS213= "4-2", AS213= "2-1", AS213= "-12", AS213= "-24"),"Q",
  IF(
    OR(AS213= "4-1", AS213= "40", AS213= "42"),"A",
    IF(
      AS213= "44","P",
      IF(OR(AS213= "2-2",AS213="0-2",AS213="-1-2",AS213="-2-2",AS213="-2-1",AS213="-20",AS213="-22" ),"R",
              IF(
                OR(AS213= "24",AS213="04",AS213="-14"),"M",
                IF(
                  OR(AS213= "20",AS213="22",AS213="0-1",AS213="00",AS213="02",AS213="-1-1",AS213="-10"),"I",""
                )
              )
      )
    )
  )
)</f>
        <v/>
      </c>
      <c r="BE213" t="str">
        <f xml:space="preserve"> IF(OR(AT213= "4-2", AT213= "2-1", AT213= "-12", AT213= "-24"),"Q",
  IF(
    OR(AT213= "4-1", AT213= "40", AT213= "42"),"A",
    IF(
      AT213= "44","P",
      IF(OR(AT213= "2-2",AT213="0-2",AT213="-1-2",AT213="-2-2",AT213="-2-1",AT213="-20",AT213="-22" ),"R",
              IF(
                OR(AT213= "24",AT213="04",AT213="-14"),"M",
                IF(
                  OR(AT213= "20",AT213="22",AT213="0-1",AT213="00",AT213="02",AT213="-1-1",AT213="-10"),"I",""
                )
              )
      )
    )
  )
)</f>
        <v/>
      </c>
      <c r="BF213" t="str">
        <f xml:space="preserve"> IF(OR(AU213= "4-2", AU213= "2-1", AU213= "-12", AU213= "-24"),"Q",
  IF(
    OR(AU213= "4-1", AU213= "40", AU213= "42"),"A",
    IF(
      AU213= "44","P",
      IF(OR(AU213= "2-2",AU213="0-2",AU213="-1-2",AU213="-2-2",AU213="-2-1",AU213="-20",AU213="-22" ),"R",
              IF(
                OR(AU213= "24",AU213="04",AU213="-14"),"M",
                IF(
                  OR(AU213= "20",AU213="22",AU213="0-1",AU213="00",AU213="02",AU213="-1-1",AU213="-10"),"I",""
                )
              )
      )
    )
  )
)</f>
        <v/>
      </c>
      <c r="BG213" t="str">
        <f xml:space="preserve"> IF(OR(AV213= "4-2", AV213= "2-1", AV213= "-12", AV213= "-24"),"Q",
  IF(
    OR(AV213= "4-1", AV213= "40", AV213= "42"),"A",
    IF(
      AV213= "44","P",
      IF(OR(AV213= "2-2",AV213="0-2",AV213="-1-2",AV213="-2-2",AV213="-2-1",AV213="-20",AV213="-22" ),"R",
              IF(
                OR(AV213= "24",AV213="04",AV213="-14"),"M",
                IF(
                  OR(AV213= "20",AV213="22",AV213="0-1",AV213="00",AV213="02",AV213="-1-1",AV213="-10"),"I",""
                )
              )
      )
    )
  )
)</f>
        <v/>
      </c>
      <c r="BH213" t="str">
        <f xml:space="preserve"> IF(OR(AW213= "4-2", AW213= "2-1", AW213= "-12", AW213= "-24"),"Q",
  IF(
    OR(AW213= "4-1", AW213= "40", AW213= "42"),"A",
    IF(
      AW213= "44","P",
      IF(OR(AW213= "2-2",AW213="0-2",AW213="-1-2",AW213="-2-2",AW213="-2-1",AW213="-20",AW213="-22" ),"R",
              IF(
                OR(AW213= "24",AW213="04",AW213="-14"),"M",
                IF(
                  OR(AW213= "20",AW213="22",AW213="0-1",AW213="00",AW213="02",AW213="-1-1",AW213="-10"),"I",""
                )
              )
      )
    )
  )
)</f>
        <v/>
      </c>
      <c r="BI213" t="str">
        <f xml:space="preserve"> IF(OR(AX213= "4-2", AX213= "2-1", AX213= "-12", AX213= "-24"),"Q",
  IF(
    OR(AX213= "4-1", AX213= "40", AX213= "42"),"A",
    IF(
      AX213= "44","P",
      IF(OR(AX213= "2-2",AX213="0-2",AX213="-1-2",AX213="-2-2",AX213="-2-1",AX213="-20",AX213="-22" ),"R",
              IF(
                OR(AX213= "24",AX213="04",AX213="-14"),"M",
                IF(
                  OR(AX213= "20",AX213="22",AX213="0-1",AX213="00",AX213="02",AX213="-1-1",AX213="-10"),"I",""
                )
              )
      )
    )
  )
)</f>
        <v/>
      </c>
      <c r="BJ213" t="str">
        <f xml:space="preserve"> IF(OR(AY213= "4-2", AY213= "2-1", AY213= "-12", AY213= "-24"),"Q",
  IF(
    OR(AY213= "4-1", AY213= "40", AY213= "42"),"A",
    IF(
      AY213= "44","P",
      IF(OR(AY213= "2-2",AY213="0-2",AY213="-1-2",AY213="-2-2",AY213="-2-1",AY213="-20",AY213="-22" ),"R",
              IF(
                OR(AY213= "24",AY213="04",AY213="-14"),"M",
                IF(
                  OR(AY213= "20",AY213="22",AY213="0-1",AY213="00",AY213="02",AY213="-1-1",AY213="-10"),"I",""
                )
              )
      )
    )
  )
)</f>
        <v/>
      </c>
      <c r="BK213" t="str">
        <f xml:space="preserve"> IF(OR(AZ213= "4-2", AZ213= "2-1", AZ213= "-12", AZ213= "-24"),"Q",
  IF(
    OR(AZ213= "4-1", AZ213= "40", AZ213= "42"),"A",
    IF(
      AZ213= "44","P",
      IF(OR(AZ213= "2-2",AZ213="0-2",AZ213="-1-2",AZ213="-2-2",AZ213="-2-1",AZ213="-20",AZ213="-22" ),"R",
              IF(
                OR(AZ213= "24",AZ213="04",AZ213="-14"),"M",
                IF(
                  OR(AZ213= "20",AZ213="22",AZ213="0-1",AZ213="00",AZ213="02",AZ213="-1-1",AZ213="-10"),"I",""
                )
              )
      )
    )
  )
)</f>
        <v/>
      </c>
      <c r="BL213" t="str">
        <f xml:space="preserve"> IF(OR(BA213= "4-2", BA213= "2-1", BA213= "-12", BA213= "-24"),"Q",
  IF(
    OR(BA213= "4-1", BA213= "40", BA213= "42"),"A",
    IF(
      BA213= "44","P",
      IF(OR(BA213= "2-2",BA213="0-2",BA213="-1-2",BA213="-2-2",BA213="-2-1",BA213="-20",BA213="-22" ),"R",
              IF(
                OR(BA213= "24",BA213="04",BA213="-14"),"M",
                IF(
                  OR(BA213= "20",BA213="22",BA213="0-1",BA213="00",BA213="02",BA213="-1-1",BA213="-10"),"I",""
                )
              )
      )
    )
  )
)</f>
        <v/>
      </c>
    </row>
    <row r="214" spans="23:64" x14ac:dyDescent="0.25">
      <c r="W214" t="b">
        <f>IF(OR(B214=Локализация!$C$118,B214=5),4,IF(OR(B214=Локализация!$C$119,B214=4),2,IF(OR(B214=Локализация!$C$120,B214=3),0,IF(OR(B214=Локализация!$C$121,B214=2),-1,IF(OR(B214=Локализация!$C$122,B214=1),-2)))))</f>
        <v>0</v>
      </c>
      <c r="X214" t="b">
        <f>IF(OR(C214=Локализация!$C$124,C214=5),-2,IF(OR(C214=Локализация!$C$125,C214=4),-1,IF(OR(C214=Локализация!$C$126,C214=3),0,IF(OR(C214=Локализация!$C$127,C214=2),2,IF(OR(C214=Локализация!$C$128,C214=1),4)))))</f>
        <v>0</v>
      </c>
      <c r="Y214" t="b">
        <f>IF(OR(D214=Локализация!$C$118,D214=5),4,IF(OR(D214=Локализация!$C$119,D214=4),2,IF(OR(D214=Локализация!$C$120,D214=3),0,IF(OR(D214=Локализация!$C$121,D214=2),-1,IF(OR(D214=Локализация!$C$122,D214=1),-2)))))</f>
        <v>0</v>
      </c>
      <c r="Z214" t="b">
        <f>IF(OR(E214=Локализация!$C$124,E214=5),-2,IF(OR(E214=Локализация!$C$125,E214=4),-1,IF(OR(E214=Локализация!$C$126,E214=3),0,IF(OR(E214=Локализация!$C$127,E214=2),2,IF(OR(E214=Локализация!$C$128,E214=1),4)))))</f>
        <v>0</v>
      </c>
      <c r="AA214" t="b">
        <f>IF(OR(F214=Локализация!$C$118,F214=5),4,IF(OR(F214=Локализация!$C$119,F214=4),2,IF(OR(F214=Локализация!$C$120,F214=3),0,IF(OR(F214=Локализация!$C$121,F214=2),-1,IF(OR(F214=Локализация!$C$122,F214=1),-2)))))</f>
        <v>0</v>
      </c>
      <c r="AB214" t="b">
        <f>IF(OR(G214=Локализация!$C$124,G214=5),-2,IF(OR(G214=Локализация!$C$125,G214=4),-1,IF(OR(G214=Локализация!$C$126,G214=3),0,IF(OR(G214=Локализация!$C$127,G214=2),2,IF(OR(G214=Локализация!$C$128,G214=1),4)))))</f>
        <v>0</v>
      </c>
      <c r="AC214" t="b">
        <f>IF(OR(H214=Локализация!$C$118,H214=5),4,IF(OR(H214=Локализация!$C$119,H214=4),2,IF(OR(H214=Локализация!$C$120,H214=3),0,IF(OR(H214=Локализация!$C$121,H214=2),-1,IF(OR(H214=Локализация!$C$122,H214=1),-2)))))</f>
        <v>0</v>
      </c>
      <c r="AD214" t="b">
        <f>IF(OR(I214=Локализация!$C$124,I214=5),-2,IF(OR(I214=Локализация!$C$125,I214=4),-1,IF(OR(I214=Локализация!$C$126,I214=3),0,IF(OR(I214=Локализация!$C$127,I214=2),2,IF(OR(I214=Локализация!$C$128,I214=1),4)))))</f>
        <v>0</v>
      </c>
      <c r="AE214" t="b">
        <f>IF(OR(J214=Локализация!$C$118,J214=5),4,IF(OR(J214=Локализация!$C$119,J214=4),2,IF(OR(J214=Локализация!$C$120,J214=3),0,IF(OR(J214=Локализация!$C$121,J214=2),-1,IF(OR(J214=Локализация!$C$122,J214=1),-2)))))</f>
        <v>0</v>
      </c>
      <c r="AF214" t="b">
        <f>IF(OR(K214=Локализация!$C$124,K214=5),-2,IF(OR(K214=Локализация!$C$125,K214=4),-1,IF(OR(K214=Локализация!$C$126,K214=3),0,IF(OR(K214=Локализация!$C$127,K214=2),2,IF(OR(K214=Локализация!$C$128,K214=1),4)))))</f>
        <v>0</v>
      </c>
      <c r="AG214" t="b">
        <f>IF(OR(L214=Локализация!$C$118,L214=5),4,IF(OR(L214=Локализация!$C$119,L214=4),2,IF(OR(L214=Локализация!$C$120,L214=3),0,IF(OR(L214=Локализация!$C$121,L214=2),-1,IF(OR(L214=Локализация!$C$122,L214=1),-2)))))</f>
        <v>0</v>
      </c>
      <c r="AH214" t="b">
        <f>IF(OR(M214=Локализация!$C$124,M214=5),-2,IF(OR(M214=Локализация!$C$125,M214=4),-1,IF(OR(M214=Локализация!$C$126,M214=3),0,IF(OR(M214=Локализация!$C$127,M214=2),2,IF(OR(M214=Локализация!$C$128,M214=1),4)))))</f>
        <v>0</v>
      </c>
      <c r="AI214" t="b">
        <f>IF(OR(N214=Локализация!$C$118,N214=5),4,IF(OR(N214=Локализация!$C$119,N214=4),2,IF(OR(N214=Локализация!$C$120,N214=3),0,IF(OR(N214=Локализация!$C$121,N214=2),-1,IF(OR(N214=Локализация!$C$122,N214=1),-2)))))</f>
        <v>0</v>
      </c>
      <c r="AJ214" t="b">
        <f>IF(OR(O214=Локализация!$C$124,O214=5),-2,IF(OR(O214=Локализация!$C$125,O214=4),-1,IF(OR(O214=Локализация!$C$126,O214=3),0,IF(OR(O214=Локализация!$C$127,O214=2),2,IF(OR(O214=Локализация!$C$128,O214=1),4)))))</f>
        <v>0</v>
      </c>
      <c r="AK214" t="b">
        <f>IF(OR(P214=Локализация!$C$118,P214=5),4,IF(OR(P214=Локализация!$C$119,P214=4),2,IF(OR(P214=Локализация!$C$120,P214=3),0,IF(OR(P214=Локализация!$C$121,P214=2),-1,IF(OR(P214=Локализация!$C$122,P214=1),-2)))))</f>
        <v>0</v>
      </c>
      <c r="AL214" t="b">
        <f>IF(OR(Q214=Локализация!$C$124,Q214=5),-2,IF(OR(Q214=Локализация!$C$125,Q214=4),-1,IF(OR(Q214=Локализация!$C$126,Q214=3),0,IF(OR(Q214=Локализация!$C$127,Q214=2),2,IF(OR(Q214=Локализация!$C$128,Q214=1),4)))))</f>
        <v>0</v>
      </c>
      <c r="AM214" t="b">
        <f>IF(OR(R214=Локализация!$C$118,R214=5),4,IF(OR(R214=Локализация!$C$119,R214=4),2,IF(OR(R214=Локализация!$C$120,R214=3),0,IF(OR(R214=Локализация!$C$121,R214=2),-1,IF(OR(R214=Локализация!$C$122,R214=1),-2)))))</f>
        <v>0</v>
      </c>
      <c r="AN214" t="b">
        <f>IF(OR(S214=Локализация!$C$124,S214=5),-2,IF(OR(S214=Локализация!$C$125,S214=4),-1,IF(OR(S214=Локализация!$C$126,S214=3),0,IF(OR(S214=Локализация!$C$127,S214=2),2,IF(OR(S214=Локализация!$C$128,S214=1),4)))))</f>
        <v>0</v>
      </c>
      <c r="AO214" t="b">
        <f>IF(OR(T214=Локализация!$C$118,T214=5),4,IF(OR(T214=Локализация!$C$119,T214=4),2,IF(OR(T214=Локализация!$C$120,T214=3),0,IF(OR(T214=Локализация!$C$121,T214=2),-1,IF(OR(T214=Локализация!$C$122,T214=1),-2)))))</f>
        <v>0</v>
      </c>
      <c r="AP214" t="b">
        <f>IF(OR(U214=Локализация!$C$124,U214=5),-2,IF(OR(U214=Локализация!$C$125,U214=4),-1,IF(OR(U214=Локализация!$C$126,U214=3),0,IF(OR(U214=Локализация!$C$127,U214=2),2,IF(OR(U214=Локализация!$C$128,U214=1),4)))))</f>
        <v>0</v>
      </c>
      <c r="AR214" t="str">
        <f>CONCATENATE(W214,X214)</f>
        <v>ЛОЖЬЛОЖЬ</v>
      </c>
      <c r="AS214" t="str">
        <f>CONCATENATE(Y214,Z214)</f>
        <v>ЛОЖЬЛОЖЬ</v>
      </c>
      <c r="AT214" t="str">
        <f>CONCATENATE(AA214,AB214)</f>
        <v>ЛОЖЬЛОЖЬ</v>
      </c>
      <c r="AU214" t="str">
        <f>CONCATENATE(AC214,AD214)</f>
        <v>ЛОЖЬЛОЖЬ</v>
      </c>
      <c r="AV214" t="str">
        <f>CONCATENATE(AE214,AF214)</f>
        <v>ЛОЖЬЛОЖЬ</v>
      </c>
      <c r="AW214" t="str">
        <f>CONCATENATE(AG214,AH214)</f>
        <v>ЛОЖЬЛОЖЬ</v>
      </c>
      <c r="AX214" t="str">
        <f>CONCATENATE(AI214,AJ214)</f>
        <v>ЛОЖЬЛОЖЬ</v>
      </c>
      <c r="AY214" t="str">
        <f>CONCATENATE(AK214,AL214)</f>
        <v>ЛОЖЬЛОЖЬ</v>
      </c>
      <c r="AZ214" t="str">
        <f>CONCATENATE(AM214,AN214)</f>
        <v>ЛОЖЬЛОЖЬ</v>
      </c>
      <c r="BA214" t="str">
        <f>CONCATENATE(AO214,AP214)</f>
        <v>ЛОЖЬЛОЖЬ</v>
      </c>
      <c r="BC214" t="str">
        <f xml:space="preserve"> IF(OR(AR214= "4-2", AR214= "2-1", AR214= "-12", AR214= "-24"),"Q",
  IF(
    OR(AR214= "4-1", AR214= "40", AR214= "42"),"A",
    IF(
      AR214= "44","P",
      IF(OR(AR214= "2-2",AR214="0-2",AR214="-1-2",AR214="-2-2",AR214="-2-1",AR214="-20",AR214="-22" ),"R",
              IF(
                OR(AR214= "24",AR214="04",AR214="-14"),"M",
                IF(
                  OR(AR214= "20",AR214="22",AR214="0-1",AR214="00",AR214="02",AR214="-1-1",AR214="-10"),"I",""
                )
              )
      )
    )
  )
)</f>
        <v/>
      </c>
      <c r="BD214" t="str">
        <f xml:space="preserve"> IF(OR(AS214= "4-2", AS214= "2-1", AS214= "-12", AS214= "-24"),"Q",
  IF(
    OR(AS214= "4-1", AS214= "40", AS214= "42"),"A",
    IF(
      AS214= "44","P",
      IF(OR(AS214= "2-2",AS214="0-2",AS214="-1-2",AS214="-2-2",AS214="-2-1",AS214="-20",AS214="-22" ),"R",
              IF(
                OR(AS214= "24",AS214="04",AS214="-14"),"M",
                IF(
                  OR(AS214= "20",AS214="22",AS214="0-1",AS214="00",AS214="02",AS214="-1-1",AS214="-10"),"I",""
                )
              )
      )
    )
  )
)</f>
        <v/>
      </c>
      <c r="BE214" t="str">
        <f xml:space="preserve"> IF(OR(AT214= "4-2", AT214= "2-1", AT214= "-12", AT214= "-24"),"Q",
  IF(
    OR(AT214= "4-1", AT214= "40", AT214= "42"),"A",
    IF(
      AT214= "44","P",
      IF(OR(AT214= "2-2",AT214="0-2",AT214="-1-2",AT214="-2-2",AT214="-2-1",AT214="-20",AT214="-22" ),"R",
              IF(
                OR(AT214= "24",AT214="04",AT214="-14"),"M",
                IF(
                  OR(AT214= "20",AT214="22",AT214="0-1",AT214="00",AT214="02",AT214="-1-1",AT214="-10"),"I",""
                )
              )
      )
    )
  )
)</f>
        <v/>
      </c>
      <c r="BF214" t="str">
        <f xml:space="preserve"> IF(OR(AU214= "4-2", AU214= "2-1", AU214= "-12", AU214= "-24"),"Q",
  IF(
    OR(AU214= "4-1", AU214= "40", AU214= "42"),"A",
    IF(
      AU214= "44","P",
      IF(OR(AU214= "2-2",AU214="0-2",AU214="-1-2",AU214="-2-2",AU214="-2-1",AU214="-20",AU214="-22" ),"R",
              IF(
                OR(AU214= "24",AU214="04",AU214="-14"),"M",
                IF(
                  OR(AU214= "20",AU214="22",AU214="0-1",AU214="00",AU214="02",AU214="-1-1",AU214="-10"),"I",""
                )
              )
      )
    )
  )
)</f>
        <v/>
      </c>
      <c r="BG214" t="str">
        <f xml:space="preserve"> IF(OR(AV214= "4-2", AV214= "2-1", AV214= "-12", AV214= "-24"),"Q",
  IF(
    OR(AV214= "4-1", AV214= "40", AV214= "42"),"A",
    IF(
      AV214= "44","P",
      IF(OR(AV214= "2-2",AV214="0-2",AV214="-1-2",AV214="-2-2",AV214="-2-1",AV214="-20",AV214="-22" ),"R",
              IF(
                OR(AV214= "24",AV214="04",AV214="-14"),"M",
                IF(
                  OR(AV214= "20",AV214="22",AV214="0-1",AV214="00",AV214="02",AV214="-1-1",AV214="-10"),"I",""
                )
              )
      )
    )
  )
)</f>
        <v/>
      </c>
      <c r="BH214" t="str">
        <f xml:space="preserve"> IF(OR(AW214= "4-2", AW214= "2-1", AW214= "-12", AW214= "-24"),"Q",
  IF(
    OR(AW214= "4-1", AW214= "40", AW214= "42"),"A",
    IF(
      AW214= "44","P",
      IF(OR(AW214= "2-2",AW214="0-2",AW214="-1-2",AW214="-2-2",AW214="-2-1",AW214="-20",AW214="-22" ),"R",
              IF(
                OR(AW214= "24",AW214="04",AW214="-14"),"M",
                IF(
                  OR(AW214= "20",AW214="22",AW214="0-1",AW214="00",AW214="02",AW214="-1-1",AW214="-10"),"I",""
                )
              )
      )
    )
  )
)</f>
        <v/>
      </c>
      <c r="BI214" t="str">
        <f xml:space="preserve"> IF(OR(AX214= "4-2", AX214= "2-1", AX214= "-12", AX214= "-24"),"Q",
  IF(
    OR(AX214= "4-1", AX214= "40", AX214= "42"),"A",
    IF(
      AX214= "44","P",
      IF(OR(AX214= "2-2",AX214="0-2",AX214="-1-2",AX214="-2-2",AX214="-2-1",AX214="-20",AX214="-22" ),"R",
              IF(
                OR(AX214= "24",AX214="04",AX214="-14"),"M",
                IF(
                  OR(AX214= "20",AX214="22",AX214="0-1",AX214="00",AX214="02",AX214="-1-1",AX214="-10"),"I",""
                )
              )
      )
    )
  )
)</f>
        <v/>
      </c>
      <c r="BJ214" t="str">
        <f xml:space="preserve"> IF(OR(AY214= "4-2", AY214= "2-1", AY214= "-12", AY214= "-24"),"Q",
  IF(
    OR(AY214= "4-1", AY214= "40", AY214= "42"),"A",
    IF(
      AY214= "44","P",
      IF(OR(AY214= "2-2",AY214="0-2",AY214="-1-2",AY214="-2-2",AY214="-2-1",AY214="-20",AY214="-22" ),"R",
              IF(
                OR(AY214= "24",AY214="04",AY214="-14"),"M",
                IF(
                  OR(AY214= "20",AY214="22",AY214="0-1",AY214="00",AY214="02",AY214="-1-1",AY214="-10"),"I",""
                )
              )
      )
    )
  )
)</f>
        <v/>
      </c>
      <c r="BK214" t="str">
        <f xml:space="preserve"> IF(OR(AZ214= "4-2", AZ214= "2-1", AZ214= "-12", AZ214= "-24"),"Q",
  IF(
    OR(AZ214= "4-1", AZ214= "40", AZ214= "42"),"A",
    IF(
      AZ214= "44","P",
      IF(OR(AZ214= "2-2",AZ214="0-2",AZ214="-1-2",AZ214="-2-2",AZ214="-2-1",AZ214="-20",AZ214="-22" ),"R",
              IF(
                OR(AZ214= "24",AZ214="04",AZ214="-14"),"M",
                IF(
                  OR(AZ214= "20",AZ214="22",AZ214="0-1",AZ214="00",AZ214="02",AZ214="-1-1",AZ214="-10"),"I",""
                )
              )
      )
    )
  )
)</f>
        <v/>
      </c>
      <c r="BL214" t="str">
        <f xml:space="preserve"> IF(OR(BA214= "4-2", BA214= "2-1", BA214= "-12", BA214= "-24"),"Q",
  IF(
    OR(BA214= "4-1", BA214= "40", BA214= "42"),"A",
    IF(
      BA214= "44","P",
      IF(OR(BA214= "2-2",BA214="0-2",BA214="-1-2",BA214="-2-2",BA214="-2-1",BA214="-20",BA214="-22" ),"R",
              IF(
                OR(BA214= "24",BA214="04",BA214="-14"),"M",
                IF(
                  OR(BA214= "20",BA214="22",BA214="0-1",BA214="00",BA214="02",BA214="-1-1",BA214="-10"),"I",""
                )
              )
      )
    )
  )
)</f>
        <v/>
      </c>
    </row>
    <row r="215" spans="23:64" x14ac:dyDescent="0.25">
      <c r="W215" t="b">
        <f>IF(OR(B215=Локализация!$C$118,B215=5),4,IF(OR(B215=Локализация!$C$119,B215=4),2,IF(OR(B215=Локализация!$C$120,B215=3),0,IF(OR(B215=Локализация!$C$121,B215=2),-1,IF(OR(B215=Локализация!$C$122,B215=1),-2)))))</f>
        <v>0</v>
      </c>
      <c r="X215" t="b">
        <f>IF(OR(C215=Локализация!$C$124,C215=5),-2,IF(OR(C215=Локализация!$C$125,C215=4),-1,IF(OR(C215=Локализация!$C$126,C215=3),0,IF(OR(C215=Локализация!$C$127,C215=2),2,IF(OR(C215=Локализация!$C$128,C215=1),4)))))</f>
        <v>0</v>
      </c>
      <c r="Y215" t="b">
        <f>IF(OR(D215=Локализация!$C$118,D215=5),4,IF(OR(D215=Локализация!$C$119,D215=4),2,IF(OR(D215=Локализация!$C$120,D215=3),0,IF(OR(D215=Локализация!$C$121,D215=2),-1,IF(OR(D215=Локализация!$C$122,D215=1),-2)))))</f>
        <v>0</v>
      </c>
      <c r="Z215" t="b">
        <f>IF(OR(E215=Локализация!$C$124,E215=5),-2,IF(OR(E215=Локализация!$C$125,E215=4),-1,IF(OR(E215=Локализация!$C$126,E215=3),0,IF(OR(E215=Локализация!$C$127,E215=2),2,IF(OR(E215=Локализация!$C$128,E215=1),4)))))</f>
        <v>0</v>
      </c>
      <c r="AA215" t="b">
        <f>IF(OR(F215=Локализация!$C$118,F215=5),4,IF(OR(F215=Локализация!$C$119,F215=4),2,IF(OR(F215=Локализация!$C$120,F215=3),0,IF(OR(F215=Локализация!$C$121,F215=2),-1,IF(OR(F215=Локализация!$C$122,F215=1),-2)))))</f>
        <v>0</v>
      </c>
      <c r="AB215" t="b">
        <f>IF(OR(G215=Локализация!$C$124,G215=5),-2,IF(OR(G215=Локализация!$C$125,G215=4),-1,IF(OR(G215=Локализация!$C$126,G215=3),0,IF(OR(G215=Локализация!$C$127,G215=2),2,IF(OR(G215=Локализация!$C$128,G215=1),4)))))</f>
        <v>0</v>
      </c>
      <c r="AC215" t="b">
        <f>IF(OR(H215=Локализация!$C$118,H215=5),4,IF(OR(H215=Локализация!$C$119,H215=4),2,IF(OR(H215=Локализация!$C$120,H215=3),0,IF(OR(H215=Локализация!$C$121,H215=2),-1,IF(OR(H215=Локализация!$C$122,H215=1),-2)))))</f>
        <v>0</v>
      </c>
      <c r="AD215" t="b">
        <f>IF(OR(I215=Локализация!$C$124,I215=5),-2,IF(OR(I215=Локализация!$C$125,I215=4),-1,IF(OR(I215=Локализация!$C$126,I215=3),0,IF(OR(I215=Локализация!$C$127,I215=2),2,IF(OR(I215=Локализация!$C$128,I215=1),4)))))</f>
        <v>0</v>
      </c>
      <c r="AE215" t="b">
        <f>IF(OR(J215=Локализация!$C$118,J215=5),4,IF(OR(J215=Локализация!$C$119,J215=4),2,IF(OR(J215=Локализация!$C$120,J215=3),0,IF(OR(J215=Локализация!$C$121,J215=2),-1,IF(OR(J215=Локализация!$C$122,J215=1),-2)))))</f>
        <v>0</v>
      </c>
      <c r="AF215" t="b">
        <f>IF(OR(K215=Локализация!$C$124,K215=5),-2,IF(OR(K215=Локализация!$C$125,K215=4),-1,IF(OR(K215=Локализация!$C$126,K215=3),0,IF(OR(K215=Локализация!$C$127,K215=2),2,IF(OR(K215=Локализация!$C$128,K215=1),4)))))</f>
        <v>0</v>
      </c>
      <c r="AG215" t="b">
        <f>IF(OR(L215=Локализация!$C$118,L215=5),4,IF(OR(L215=Локализация!$C$119,L215=4),2,IF(OR(L215=Локализация!$C$120,L215=3),0,IF(OR(L215=Локализация!$C$121,L215=2),-1,IF(OR(L215=Локализация!$C$122,L215=1),-2)))))</f>
        <v>0</v>
      </c>
      <c r="AH215" t="b">
        <f>IF(OR(M215=Локализация!$C$124,M215=5),-2,IF(OR(M215=Локализация!$C$125,M215=4),-1,IF(OR(M215=Локализация!$C$126,M215=3),0,IF(OR(M215=Локализация!$C$127,M215=2),2,IF(OR(M215=Локализация!$C$128,M215=1),4)))))</f>
        <v>0</v>
      </c>
      <c r="AI215" t="b">
        <f>IF(OR(N215=Локализация!$C$118,N215=5),4,IF(OR(N215=Локализация!$C$119,N215=4),2,IF(OR(N215=Локализация!$C$120,N215=3),0,IF(OR(N215=Локализация!$C$121,N215=2),-1,IF(OR(N215=Локализация!$C$122,N215=1),-2)))))</f>
        <v>0</v>
      </c>
      <c r="AJ215" t="b">
        <f>IF(OR(O215=Локализация!$C$124,O215=5),-2,IF(OR(O215=Локализация!$C$125,O215=4),-1,IF(OR(O215=Локализация!$C$126,O215=3),0,IF(OR(O215=Локализация!$C$127,O215=2),2,IF(OR(O215=Локализация!$C$128,O215=1),4)))))</f>
        <v>0</v>
      </c>
      <c r="AK215" t="b">
        <f>IF(OR(P215=Локализация!$C$118,P215=5),4,IF(OR(P215=Локализация!$C$119,P215=4),2,IF(OR(P215=Локализация!$C$120,P215=3),0,IF(OR(P215=Локализация!$C$121,P215=2),-1,IF(OR(P215=Локализация!$C$122,P215=1),-2)))))</f>
        <v>0</v>
      </c>
      <c r="AL215" t="b">
        <f>IF(OR(Q215=Локализация!$C$124,Q215=5),-2,IF(OR(Q215=Локализация!$C$125,Q215=4),-1,IF(OR(Q215=Локализация!$C$126,Q215=3),0,IF(OR(Q215=Локализация!$C$127,Q215=2),2,IF(OR(Q215=Локализация!$C$128,Q215=1),4)))))</f>
        <v>0</v>
      </c>
      <c r="AM215" t="b">
        <f>IF(OR(R215=Локализация!$C$118,R215=5),4,IF(OR(R215=Локализация!$C$119,R215=4),2,IF(OR(R215=Локализация!$C$120,R215=3),0,IF(OR(R215=Локализация!$C$121,R215=2),-1,IF(OR(R215=Локализация!$C$122,R215=1),-2)))))</f>
        <v>0</v>
      </c>
      <c r="AN215" t="b">
        <f>IF(OR(S215=Локализация!$C$124,S215=5),-2,IF(OR(S215=Локализация!$C$125,S215=4),-1,IF(OR(S215=Локализация!$C$126,S215=3),0,IF(OR(S215=Локализация!$C$127,S215=2),2,IF(OR(S215=Локализация!$C$128,S215=1),4)))))</f>
        <v>0</v>
      </c>
      <c r="AO215" t="b">
        <f>IF(OR(T215=Локализация!$C$118,T215=5),4,IF(OR(T215=Локализация!$C$119,T215=4),2,IF(OR(T215=Локализация!$C$120,T215=3),0,IF(OR(T215=Локализация!$C$121,T215=2),-1,IF(OR(T215=Локализация!$C$122,T215=1),-2)))))</f>
        <v>0</v>
      </c>
      <c r="AP215" t="b">
        <f>IF(OR(U215=Локализация!$C$124,U215=5),-2,IF(OR(U215=Локализация!$C$125,U215=4),-1,IF(OR(U215=Локализация!$C$126,U215=3),0,IF(OR(U215=Локализация!$C$127,U215=2),2,IF(OR(U215=Локализация!$C$128,U215=1),4)))))</f>
        <v>0</v>
      </c>
      <c r="AR215" t="str">
        <f>CONCATENATE(W215,X215)</f>
        <v>ЛОЖЬЛОЖЬ</v>
      </c>
      <c r="AS215" t="str">
        <f>CONCATENATE(Y215,Z215)</f>
        <v>ЛОЖЬЛОЖЬ</v>
      </c>
      <c r="AT215" t="str">
        <f>CONCATENATE(AA215,AB215)</f>
        <v>ЛОЖЬЛОЖЬ</v>
      </c>
      <c r="AU215" t="str">
        <f>CONCATENATE(AC215,AD215)</f>
        <v>ЛОЖЬЛОЖЬ</v>
      </c>
      <c r="AV215" t="str">
        <f>CONCATENATE(AE215,AF215)</f>
        <v>ЛОЖЬЛОЖЬ</v>
      </c>
      <c r="AW215" t="str">
        <f>CONCATENATE(AG215,AH215)</f>
        <v>ЛОЖЬЛОЖЬ</v>
      </c>
      <c r="AX215" t="str">
        <f>CONCATENATE(AI215,AJ215)</f>
        <v>ЛОЖЬЛОЖЬ</v>
      </c>
      <c r="AY215" t="str">
        <f>CONCATENATE(AK215,AL215)</f>
        <v>ЛОЖЬЛОЖЬ</v>
      </c>
      <c r="AZ215" t="str">
        <f>CONCATENATE(AM215,AN215)</f>
        <v>ЛОЖЬЛОЖЬ</v>
      </c>
      <c r="BA215" t="str">
        <f>CONCATENATE(AO215,AP215)</f>
        <v>ЛОЖЬЛОЖЬ</v>
      </c>
      <c r="BC215" t="str">
        <f xml:space="preserve"> IF(OR(AR215= "4-2", AR215= "2-1", AR215= "-12", AR215= "-24"),"Q",
  IF(
    OR(AR215= "4-1", AR215= "40", AR215= "42"),"A",
    IF(
      AR215= "44","P",
      IF(OR(AR215= "2-2",AR215="0-2",AR215="-1-2",AR215="-2-2",AR215="-2-1",AR215="-20",AR215="-22" ),"R",
              IF(
                OR(AR215= "24",AR215="04",AR215="-14"),"M",
                IF(
                  OR(AR215= "20",AR215="22",AR215="0-1",AR215="00",AR215="02",AR215="-1-1",AR215="-10"),"I",""
                )
              )
      )
    )
  )
)</f>
        <v/>
      </c>
      <c r="BD215" t="str">
        <f xml:space="preserve"> IF(OR(AS215= "4-2", AS215= "2-1", AS215= "-12", AS215= "-24"),"Q",
  IF(
    OR(AS215= "4-1", AS215= "40", AS215= "42"),"A",
    IF(
      AS215= "44","P",
      IF(OR(AS215= "2-2",AS215="0-2",AS215="-1-2",AS215="-2-2",AS215="-2-1",AS215="-20",AS215="-22" ),"R",
              IF(
                OR(AS215= "24",AS215="04",AS215="-14"),"M",
                IF(
                  OR(AS215= "20",AS215="22",AS215="0-1",AS215="00",AS215="02",AS215="-1-1",AS215="-10"),"I",""
                )
              )
      )
    )
  )
)</f>
        <v/>
      </c>
      <c r="BE215" t="str">
        <f xml:space="preserve"> IF(OR(AT215= "4-2", AT215= "2-1", AT215= "-12", AT215= "-24"),"Q",
  IF(
    OR(AT215= "4-1", AT215= "40", AT215= "42"),"A",
    IF(
      AT215= "44","P",
      IF(OR(AT215= "2-2",AT215="0-2",AT215="-1-2",AT215="-2-2",AT215="-2-1",AT215="-20",AT215="-22" ),"R",
              IF(
                OR(AT215= "24",AT215="04",AT215="-14"),"M",
                IF(
                  OR(AT215= "20",AT215="22",AT215="0-1",AT215="00",AT215="02",AT215="-1-1",AT215="-10"),"I",""
                )
              )
      )
    )
  )
)</f>
        <v/>
      </c>
      <c r="BF215" t="str">
        <f xml:space="preserve"> IF(OR(AU215= "4-2", AU215= "2-1", AU215= "-12", AU215= "-24"),"Q",
  IF(
    OR(AU215= "4-1", AU215= "40", AU215= "42"),"A",
    IF(
      AU215= "44","P",
      IF(OR(AU215= "2-2",AU215="0-2",AU215="-1-2",AU215="-2-2",AU215="-2-1",AU215="-20",AU215="-22" ),"R",
              IF(
                OR(AU215= "24",AU215="04",AU215="-14"),"M",
                IF(
                  OR(AU215= "20",AU215="22",AU215="0-1",AU215="00",AU215="02",AU215="-1-1",AU215="-10"),"I",""
                )
              )
      )
    )
  )
)</f>
        <v/>
      </c>
      <c r="BG215" t="str">
        <f xml:space="preserve"> IF(OR(AV215= "4-2", AV215= "2-1", AV215= "-12", AV215= "-24"),"Q",
  IF(
    OR(AV215= "4-1", AV215= "40", AV215= "42"),"A",
    IF(
      AV215= "44","P",
      IF(OR(AV215= "2-2",AV215="0-2",AV215="-1-2",AV215="-2-2",AV215="-2-1",AV215="-20",AV215="-22" ),"R",
              IF(
                OR(AV215= "24",AV215="04",AV215="-14"),"M",
                IF(
                  OR(AV215= "20",AV215="22",AV215="0-1",AV215="00",AV215="02",AV215="-1-1",AV215="-10"),"I",""
                )
              )
      )
    )
  )
)</f>
        <v/>
      </c>
      <c r="BH215" t="str">
        <f xml:space="preserve"> IF(OR(AW215= "4-2", AW215= "2-1", AW215= "-12", AW215= "-24"),"Q",
  IF(
    OR(AW215= "4-1", AW215= "40", AW215= "42"),"A",
    IF(
      AW215= "44","P",
      IF(OR(AW215= "2-2",AW215="0-2",AW215="-1-2",AW215="-2-2",AW215="-2-1",AW215="-20",AW215="-22" ),"R",
              IF(
                OR(AW215= "24",AW215="04",AW215="-14"),"M",
                IF(
                  OR(AW215= "20",AW215="22",AW215="0-1",AW215="00",AW215="02",AW215="-1-1",AW215="-10"),"I",""
                )
              )
      )
    )
  )
)</f>
        <v/>
      </c>
      <c r="BI215" t="str">
        <f xml:space="preserve"> IF(OR(AX215= "4-2", AX215= "2-1", AX215= "-12", AX215= "-24"),"Q",
  IF(
    OR(AX215= "4-1", AX215= "40", AX215= "42"),"A",
    IF(
      AX215= "44","P",
      IF(OR(AX215= "2-2",AX215="0-2",AX215="-1-2",AX215="-2-2",AX215="-2-1",AX215="-20",AX215="-22" ),"R",
              IF(
                OR(AX215= "24",AX215="04",AX215="-14"),"M",
                IF(
                  OR(AX215= "20",AX215="22",AX215="0-1",AX215="00",AX215="02",AX215="-1-1",AX215="-10"),"I",""
                )
              )
      )
    )
  )
)</f>
        <v/>
      </c>
      <c r="BJ215" t="str">
        <f xml:space="preserve"> IF(OR(AY215= "4-2", AY215= "2-1", AY215= "-12", AY215= "-24"),"Q",
  IF(
    OR(AY215= "4-1", AY215= "40", AY215= "42"),"A",
    IF(
      AY215= "44","P",
      IF(OR(AY215= "2-2",AY215="0-2",AY215="-1-2",AY215="-2-2",AY215="-2-1",AY215="-20",AY215="-22" ),"R",
              IF(
                OR(AY215= "24",AY215="04",AY215="-14"),"M",
                IF(
                  OR(AY215= "20",AY215="22",AY215="0-1",AY215="00",AY215="02",AY215="-1-1",AY215="-10"),"I",""
                )
              )
      )
    )
  )
)</f>
        <v/>
      </c>
      <c r="BK215" t="str">
        <f xml:space="preserve"> IF(OR(AZ215= "4-2", AZ215= "2-1", AZ215= "-12", AZ215= "-24"),"Q",
  IF(
    OR(AZ215= "4-1", AZ215= "40", AZ215= "42"),"A",
    IF(
      AZ215= "44","P",
      IF(OR(AZ215= "2-2",AZ215="0-2",AZ215="-1-2",AZ215="-2-2",AZ215="-2-1",AZ215="-20",AZ215="-22" ),"R",
              IF(
                OR(AZ215= "24",AZ215="04",AZ215="-14"),"M",
                IF(
                  OR(AZ215= "20",AZ215="22",AZ215="0-1",AZ215="00",AZ215="02",AZ215="-1-1",AZ215="-10"),"I",""
                )
              )
      )
    )
  )
)</f>
        <v/>
      </c>
      <c r="BL215" t="str">
        <f xml:space="preserve"> IF(OR(BA215= "4-2", BA215= "2-1", BA215= "-12", BA215= "-24"),"Q",
  IF(
    OR(BA215= "4-1", BA215= "40", BA215= "42"),"A",
    IF(
      BA215= "44","P",
      IF(OR(BA215= "2-2",BA215="0-2",BA215="-1-2",BA215="-2-2",BA215="-2-1",BA215="-20",BA215="-22" ),"R",
              IF(
                OR(BA215= "24",BA215="04",BA215="-14"),"M",
                IF(
                  OR(BA215= "20",BA215="22",BA215="0-1",BA215="00",BA215="02",BA215="-1-1",BA215="-10"),"I",""
                )
              )
      )
    )
  )
)</f>
        <v/>
      </c>
    </row>
    <row r="216" spans="23:64" x14ac:dyDescent="0.25">
      <c r="W216" t="b">
        <f>IF(OR(B216=Локализация!$C$118,B216=5),4,IF(OR(B216=Локализация!$C$119,B216=4),2,IF(OR(B216=Локализация!$C$120,B216=3),0,IF(OR(B216=Локализация!$C$121,B216=2),-1,IF(OR(B216=Локализация!$C$122,B216=1),-2)))))</f>
        <v>0</v>
      </c>
      <c r="X216" t="b">
        <f>IF(OR(C216=Локализация!$C$124,C216=5),-2,IF(OR(C216=Локализация!$C$125,C216=4),-1,IF(OR(C216=Локализация!$C$126,C216=3),0,IF(OR(C216=Локализация!$C$127,C216=2),2,IF(OR(C216=Локализация!$C$128,C216=1),4)))))</f>
        <v>0</v>
      </c>
      <c r="Y216" t="b">
        <f>IF(OR(D216=Локализация!$C$118,D216=5),4,IF(OR(D216=Локализация!$C$119,D216=4),2,IF(OR(D216=Локализация!$C$120,D216=3),0,IF(OR(D216=Локализация!$C$121,D216=2),-1,IF(OR(D216=Локализация!$C$122,D216=1),-2)))))</f>
        <v>0</v>
      </c>
      <c r="Z216" t="b">
        <f>IF(OR(E216=Локализация!$C$124,E216=5),-2,IF(OR(E216=Локализация!$C$125,E216=4),-1,IF(OR(E216=Локализация!$C$126,E216=3),0,IF(OR(E216=Локализация!$C$127,E216=2),2,IF(OR(E216=Локализация!$C$128,E216=1),4)))))</f>
        <v>0</v>
      </c>
      <c r="AA216" t="b">
        <f>IF(OR(F216=Локализация!$C$118,F216=5),4,IF(OR(F216=Локализация!$C$119,F216=4),2,IF(OR(F216=Локализация!$C$120,F216=3),0,IF(OR(F216=Локализация!$C$121,F216=2),-1,IF(OR(F216=Локализация!$C$122,F216=1),-2)))))</f>
        <v>0</v>
      </c>
      <c r="AB216" t="b">
        <f>IF(OR(G216=Локализация!$C$124,G216=5),-2,IF(OR(G216=Локализация!$C$125,G216=4),-1,IF(OR(G216=Локализация!$C$126,G216=3),0,IF(OR(G216=Локализация!$C$127,G216=2),2,IF(OR(G216=Локализация!$C$128,G216=1),4)))))</f>
        <v>0</v>
      </c>
      <c r="AC216" t="b">
        <f>IF(OR(H216=Локализация!$C$118,H216=5),4,IF(OR(H216=Локализация!$C$119,H216=4),2,IF(OR(H216=Локализация!$C$120,H216=3),0,IF(OR(H216=Локализация!$C$121,H216=2),-1,IF(OR(H216=Локализация!$C$122,H216=1),-2)))))</f>
        <v>0</v>
      </c>
      <c r="AD216" t="b">
        <f>IF(OR(I216=Локализация!$C$124,I216=5),-2,IF(OR(I216=Локализация!$C$125,I216=4),-1,IF(OR(I216=Локализация!$C$126,I216=3),0,IF(OR(I216=Локализация!$C$127,I216=2),2,IF(OR(I216=Локализация!$C$128,I216=1),4)))))</f>
        <v>0</v>
      </c>
      <c r="AE216" t="b">
        <f>IF(OR(J216=Локализация!$C$118,J216=5),4,IF(OR(J216=Локализация!$C$119,J216=4),2,IF(OR(J216=Локализация!$C$120,J216=3),0,IF(OR(J216=Локализация!$C$121,J216=2),-1,IF(OR(J216=Локализация!$C$122,J216=1),-2)))))</f>
        <v>0</v>
      </c>
      <c r="AF216" t="b">
        <f>IF(OR(K216=Локализация!$C$124,K216=5),-2,IF(OR(K216=Локализация!$C$125,K216=4),-1,IF(OR(K216=Локализация!$C$126,K216=3),0,IF(OR(K216=Локализация!$C$127,K216=2),2,IF(OR(K216=Локализация!$C$128,K216=1),4)))))</f>
        <v>0</v>
      </c>
      <c r="AG216" t="b">
        <f>IF(OR(L216=Локализация!$C$118,L216=5),4,IF(OR(L216=Локализация!$C$119,L216=4),2,IF(OR(L216=Локализация!$C$120,L216=3),0,IF(OR(L216=Локализация!$C$121,L216=2),-1,IF(OR(L216=Локализация!$C$122,L216=1),-2)))))</f>
        <v>0</v>
      </c>
      <c r="AH216" t="b">
        <f>IF(OR(M216=Локализация!$C$124,M216=5),-2,IF(OR(M216=Локализация!$C$125,M216=4),-1,IF(OR(M216=Локализация!$C$126,M216=3),0,IF(OR(M216=Локализация!$C$127,M216=2),2,IF(OR(M216=Локализация!$C$128,M216=1),4)))))</f>
        <v>0</v>
      </c>
      <c r="AI216" t="b">
        <f>IF(OR(N216=Локализация!$C$118,N216=5),4,IF(OR(N216=Локализация!$C$119,N216=4),2,IF(OR(N216=Локализация!$C$120,N216=3),0,IF(OR(N216=Локализация!$C$121,N216=2),-1,IF(OR(N216=Локализация!$C$122,N216=1),-2)))))</f>
        <v>0</v>
      </c>
      <c r="AJ216" t="b">
        <f>IF(OR(O216=Локализация!$C$124,O216=5),-2,IF(OR(O216=Локализация!$C$125,O216=4),-1,IF(OR(O216=Локализация!$C$126,O216=3),0,IF(OR(O216=Локализация!$C$127,O216=2),2,IF(OR(O216=Локализация!$C$128,O216=1),4)))))</f>
        <v>0</v>
      </c>
      <c r="AK216" t="b">
        <f>IF(OR(P216=Локализация!$C$118,P216=5),4,IF(OR(P216=Локализация!$C$119,P216=4),2,IF(OR(P216=Локализация!$C$120,P216=3),0,IF(OR(P216=Локализация!$C$121,P216=2),-1,IF(OR(P216=Локализация!$C$122,P216=1),-2)))))</f>
        <v>0</v>
      </c>
      <c r="AL216" t="b">
        <f>IF(OR(Q216=Локализация!$C$124,Q216=5),-2,IF(OR(Q216=Локализация!$C$125,Q216=4),-1,IF(OR(Q216=Локализация!$C$126,Q216=3),0,IF(OR(Q216=Локализация!$C$127,Q216=2),2,IF(OR(Q216=Локализация!$C$128,Q216=1),4)))))</f>
        <v>0</v>
      </c>
      <c r="AM216" t="b">
        <f>IF(OR(R216=Локализация!$C$118,R216=5),4,IF(OR(R216=Локализация!$C$119,R216=4),2,IF(OR(R216=Локализация!$C$120,R216=3),0,IF(OR(R216=Локализация!$C$121,R216=2),-1,IF(OR(R216=Локализация!$C$122,R216=1),-2)))))</f>
        <v>0</v>
      </c>
      <c r="AN216" t="b">
        <f>IF(OR(S216=Локализация!$C$124,S216=5),-2,IF(OR(S216=Локализация!$C$125,S216=4),-1,IF(OR(S216=Локализация!$C$126,S216=3),0,IF(OR(S216=Локализация!$C$127,S216=2),2,IF(OR(S216=Локализация!$C$128,S216=1),4)))))</f>
        <v>0</v>
      </c>
      <c r="AO216" t="b">
        <f>IF(OR(T216=Локализация!$C$118,T216=5),4,IF(OR(T216=Локализация!$C$119,T216=4),2,IF(OR(T216=Локализация!$C$120,T216=3),0,IF(OR(T216=Локализация!$C$121,T216=2),-1,IF(OR(T216=Локализация!$C$122,T216=1),-2)))))</f>
        <v>0</v>
      </c>
      <c r="AP216" t="b">
        <f>IF(OR(U216=Локализация!$C$124,U216=5),-2,IF(OR(U216=Локализация!$C$125,U216=4),-1,IF(OR(U216=Локализация!$C$126,U216=3),0,IF(OR(U216=Локализация!$C$127,U216=2),2,IF(OR(U216=Локализация!$C$128,U216=1),4)))))</f>
        <v>0</v>
      </c>
      <c r="AR216" t="str">
        <f>CONCATENATE(W216,X216)</f>
        <v>ЛОЖЬЛОЖЬ</v>
      </c>
      <c r="AS216" t="str">
        <f>CONCATENATE(Y216,Z216)</f>
        <v>ЛОЖЬЛОЖЬ</v>
      </c>
      <c r="AT216" t="str">
        <f>CONCATENATE(AA216,AB216)</f>
        <v>ЛОЖЬЛОЖЬ</v>
      </c>
      <c r="AU216" t="str">
        <f>CONCATENATE(AC216,AD216)</f>
        <v>ЛОЖЬЛОЖЬ</v>
      </c>
      <c r="AV216" t="str">
        <f>CONCATENATE(AE216,AF216)</f>
        <v>ЛОЖЬЛОЖЬ</v>
      </c>
      <c r="AW216" t="str">
        <f>CONCATENATE(AG216,AH216)</f>
        <v>ЛОЖЬЛОЖЬ</v>
      </c>
      <c r="AX216" t="str">
        <f>CONCATENATE(AI216,AJ216)</f>
        <v>ЛОЖЬЛОЖЬ</v>
      </c>
      <c r="AY216" t="str">
        <f>CONCATENATE(AK216,AL216)</f>
        <v>ЛОЖЬЛОЖЬ</v>
      </c>
      <c r="AZ216" t="str">
        <f>CONCATENATE(AM216,AN216)</f>
        <v>ЛОЖЬЛОЖЬ</v>
      </c>
      <c r="BA216" t="str">
        <f>CONCATENATE(AO216,AP216)</f>
        <v>ЛОЖЬЛОЖЬ</v>
      </c>
      <c r="BC216" t="str">
        <f xml:space="preserve"> IF(OR(AR216= "4-2", AR216= "2-1", AR216= "-12", AR216= "-24"),"Q",
  IF(
    OR(AR216= "4-1", AR216= "40", AR216= "42"),"A",
    IF(
      AR216= "44","P",
      IF(OR(AR216= "2-2",AR216="0-2",AR216="-1-2",AR216="-2-2",AR216="-2-1",AR216="-20",AR216="-22" ),"R",
              IF(
                OR(AR216= "24",AR216="04",AR216="-14"),"M",
                IF(
                  OR(AR216= "20",AR216="22",AR216="0-1",AR216="00",AR216="02",AR216="-1-1",AR216="-10"),"I",""
                )
              )
      )
    )
  )
)</f>
        <v/>
      </c>
      <c r="BD216" t="str">
        <f xml:space="preserve"> IF(OR(AS216= "4-2", AS216= "2-1", AS216= "-12", AS216= "-24"),"Q",
  IF(
    OR(AS216= "4-1", AS216= "40", AS216= "42"),"A",
    IF(
      AS216= "44","P",
      IF(OR(AS216= "2-2",AS216="0-2",AS216="-1-2",AS216="-2-2",AS216="-2-1",AS216="-20",AS216="-22" ),"R",
              IF(
                OR(AS216= "24",AS216="04",AS216="-14"),"M",
                IF(
                  OR(AS216= "20",AS216="22",AS216="0-1",AS216="00",AS216="02",AS216="-1-1",AS216="-10"),"I",""
                )
              )
      )
    )
  )
)</f>
        <v/>
      </c>
      <c r="BE216" t="str">
        <f xml:space="preserve"> IF(OR(AT216= "4-2", AT216= "2-1", AT216= "-12", AT216= "-24"),"Q",
  IF(
    OR(AT216= "4-1", AT216= "40", AT216= "42"),"A",
    IF(
      AT216= "44","P",
      IF(OR(AT216= "2-2",AT216="0-2",AT216="-1-2",AT216="-2-2",AT216="-2-1",AT216="-20",AT216="-22" ),"R",
              IF(
                OR(AT216= "24",AT216="04",AT216="-14"),"M",
                IF(
                  OR(AT216= "20",AT216="22",AT216="0-1",AT216="00",AT216="02",AT216="-1-1",AT216="-10"),"I",""
                )
              )
      )
    )
  )
)</f>
        <v/>
      </c>
      <c r="BF216" t="str">
        <f xml:space="preserve"> IF(OR(AU216= "4-2", AU216= "2-1", AU216= "-12", AU216= "-24"),"Q",
  IF(
    OR(AU216= "4-1", AU216= "40", AU216= "42"),"A",
    IF(
      AU216= "44","P",
      IF(OR(AU216= "2-2",AU216="0-2",AU216="-1-2",AU216="-2-2",AU216="-2-1",AU216="-20",AU216="-22" ),"R",
              IF(
                OR(AU216= "24",AU216="04",AU216="-14"),"M",
                IF(
                  OR(AU216= "20",AU216="22",AU216="0-1",AU216="00",AU216="02",AU216="-1-1",AU216="-10"),"I",""
                )
              )
      )
    )
  )
)</f>
        <v/>
      </c>
      <c r="BG216" t="str">
        <f xml:space="preserve"> IF(OR(AV216= "4-2", AV216= "2-1", AV216= "-12", AV216= "-24"),"Q",
  IF(
    OR(AV216= "4-1", AV216= "40", AV216= "42"),"A",
    IF(
      AV216= "44","P",
      IF(OR(AV216= "2-2",AV216="0-2",AV216="-1-2",AV216="-2-2",AV216="-2-1",AV216="-20",AV216="-22" ),"R",
              IF(
                OR(AV216= "24",AV216="04",AV216="-14"),"M",
                IF(
                  OR(AV216= "20",AV216="22",AV216="0-1",AV216="00",AV216="02",AV216="-1-1",AV216="-10"),"I",""
                )
              )
      )
    )
  )
)</f>
        <v/>
      </c>
      <c r="BH216" t="str">
        <f xml:space="preserve"> IF(OR(AW216= "4-2", AW216= "2-1", AW216= "-12", AW216= "-24"),"Q",
  IF(
    OR(AW216= "4-1", AW216= "40", AW216= "42"),"A",
    IF(
      AW216= "44","P",
      IF(OR(AW216= "2-2",AW216="0-2",AW216="-1-2",AW216="-2-2",AW216="-2-1",AW216="-20",AW216="-22" ),"R",
              IF(
                OR(AW216= "24",AW216="04",AW216="-14"),"M",
                IF(
                  OR(AW216= "20",AW216="22",AW216="0-1",AW216="00",AW216="02",AW216="-1-1",AW216="-10"),"I",""
                )
              )
      )
    )
  )
)</f>
        <v/>
      </c>
      <c r="BI216" t="str">
        <f xml:space="preserve"> IF(OR(AX216= "4-2", AX216= "2-1", AX216= "-12", AX216= "-24"),"Q",
  IF(
    OR(AX216= "4-1", AX216= "40", AX216= "42"),"A",
    IF(
      AX216= "44","P",
      IF(OR(AX216= "2-2",AX216="0-2",AX216="-1-2",AX216="-2-2",AX216="-2-1",AX216="-20",AX216="-22" ),"R",
              IF(
                OR(AX216= "24",AX216="04",AX216="-14"),"M",
                IF(
                  OR(AX216= "20",AX216="22",AX216="0-1",AX216="00",AX216="02",AX216="-1-1",AX216="-10"),"I",""
                )
              )
      )
    )
  )
)</f>
        <v/>
      </c>
      <c r="BJ216" t="str">
        <f xml:space="preserve"> IF(OR(AY216= "4-2", AY216= "2-1", AY216= "-12", AY216= "-24"),"Q",
  IF(
    OR(AY216= "4-1", AY216= "40", AY216= "42"),"A",
    IF(
      AY216= "44","P",
      IF(OR(AY216= "2-2",AY216="0-2",AY216="-1-2",AY216="-2-2",AY216="-2-1",AY216="-20",AY216="-22" ),"R",
              IF(
                OR(AY216= "24",AY216="04",AY216="-14"),"M",
                IF(
                  OR(AY216= "20",AY216="22",AY216="0-1",AY216="00",AY216="02",AY216="-1-1",AY216="-10"),"I",""
                )
              )
      )
    )
  )
)</f>
        <v/>
      </c>
      <c r="BK216" t="str">
        <f xml:space="preserve"> IF(OR(AZ216= "4-2", AZ216= "2-1", AZ216= "-12", AZ216= "-24"),"Q",
  IF(
    OR(AZ216= "4-1", AZ216= "40", AZ216= "42"),"A",
    IF(
      AZ216= "44","P",
      IF(OR(AZ216= "2-2",AZ216="0-2",AZ216="-1-2",AZ216="-2-2",AZ216="-2-1",AZ216="-20",AZ216="-22" ),"R",
              IF(
                OR(AZ216= "24",AZ216="04",AZ216="-14"),"M",
                IF(
                  OR(AZ216= "20",AZ216="22",AZ216="0-1",AZ216="00",AZ216="02",AZ216="-1-1",AZ216="-10"),"I",""
                )
              )
      )
    )
  )
)</f>
        <v/>
      </c>
      <c r="BL216" t="str">
        <f xml:space="preserve"> IF(OR(BA216= "4-2", BA216= "2-1", BA216= "-12", BA216= "-24"),"Q",
  IF(
    OR(BA216= "4-1", BA216= "40", BA216= "42"),"A",
    IF(
      BA216= "44","P",
      IF(OR(BA216= "2-2",BA216="0-2",BA216="-1-2",BA216="-2-2",BA216="-2-1",BA216="-20",BA216="-22" ),"R",
              IF(
                OR(BA216= "24",BA216="04",BA216="-14"),"M",
                IF(
                  OR(BA216= "20",BA216="22",BA216="0-1",BA216="00",BA216="02",BA216="-1-1",BA216="-10"),"I",""
                )
              )
      )
    )
  )
)</f>
        <v/>
      </c>
    </row>
    <row r="217" spans="23:64" x14ac:dyDescent="0.25">
      <c r="W217" t="b">
        <f>IF(OR(B217=Локализация!$C$118,B217=5),4,IF(OR(B217=Локализация!$C$119,B217=4),2,IF(OR(B217=Локализация!$C$120,B217=3),0,IF(OR(B217=Локализация!$C$121,B217=2),-1,IF(OR(B217=Локализация!$C$122,B217=1),-2)))))</f>
        <v>0</v>
      </c>
      <c r="X217" t="b">
        <f>IF(OR(C217=Локализация!$C$124,C217=5),-2,IF(OR(C217=Локализация!$C$125,C217=4),-1,IF(OR(C217=Локализация!$C$126,C217=3),0,IF(OR(C217=Локализация!$C$127,C217=2),2,IF(OR(C217=Локализация!$C$128,C217=1),4)))))</f>
        <v>0</v>
      </c>
      <c r="Y217" t="b">
        <f>IF(OR(D217=Локализация!$C$118,D217=5),4,IF(OR(D217=Локализация!$C$119,D217=4),2,IF(OR(D217=Локализация!$C$120,D217=3),0,IF(OR(D217=Локализация!$C$121,D217=2),-1,IF(OR(D217=Локализация!$C$122,D217=1),-2)))))</f>
        <v>0</v>
      </c>
      <c r="Z217" t="b">
        <f>IF(OR(E217=Локализация!$C$124,E217=5),-2,IF(OR(E217=Локализация!$C$125,E217=4),-1,IF(OR(E217=Локализация!$C$126,E217=3),0,IF(OR(E217=Локализация!$C$127,E217=2),2,IF(OR(E217=Локализация!$C$128,E217=1),4)))))</f>
        <v>0</v>
      </c>
      <c r="AA217" t="b">
        <f>IF(OR(F217=Локализация!$C$118,F217=5),4,IF(OR(F217=Локализация!$C$119,F217=4),2,IF(OR(F217=Локализация!$C$120,F217=3),0,IF(OR(F217=Локализация!$C$121,F217=2),-1,IF(OR(F217=Локализация!$C$122,F217=1),-2)))))</f>
        <v>0</v>
      </c>
      <c r="AB217" t="b">
        <f>IF(OR(G217=Локализация!$C$124,G217=5),-2,IF(OR(G217=Локализация!$C$125,G217=4),-1,IF(OR(G217=Локализация!$C$126,G217=3),0,IF(OR(G217=Локализация!$C$127,G217=2),2,IF(OR(G217=Локализация!$C$128,G217=1),4)))))</f>
        <v>0</v>
      </c>
      <c r="AC217" t="b">
        <f>IF(OR(H217=Локализация!$C$118,H217=5),4,IF(OR(H217=Локализация!$C$119,H217=4),2,IF(OR(H217=Локализация!$C$120,H217=3),0,IF(OR(H217=Локализация!$C$121,H217=2),-1,IF(OR(H217=Локализация!$C$122,H217=1),-2)))))</f>
        <v>0</v>
      </c>
      <c r="AD217" t="b">
        <f>IF(OR(I217=Локализация!$C$124,I217=5),-2,IF(OR(I217=Локализация!$C$125,I217=4),-1,IF(OR(I217=Локализация!$C$126,I217=3),0,IF(OR(I217=Локализация!$C$127,I217=2),2,IF(OR(I217=Локализация!$C$128,I217=1),4)))))</f>
        <v>0</v>
      </c>
      <c r="AE217" t="b">
        <f>IF(OR(J217=Локализация!$C$118,J217=5),4,IF(OR(J217=Локализация!$C$119,J217=4),2,IF(OR(J217=Локализация!$C$120,J217=3),0,IF(OR(J217=Локализация!$C$121,J217=2),-1,IF(OR(J217=Локализация!$C$122,J217=1),-2)))))</f>
        <v>0</v>
      </c>
      <c r="AF217" t="b">
        <f>IF(OR(K217=Локализация!$C$124,K217=5),-2,IF(OR(K217=Локализация!$C$125,K217=4),-1,IF(OR(K217=Локализация!$C$126,K217=3),0,IF(OR(K217=Локализация!$C$127,K217=2),2,IF(OR(K217=Локализация!$C$128,K217=1),4)))))</f>
        <v>0</v>
      </c>
      <c r="AG217" t="b">
        <f>IF(OR(L217=Локализация!$C$118,L217=5),4,IF(OR(L217=Локализация!$C$119,L217=4),2,IF(OR(L217=Локализация!$C$120,L217=3),0,IF(OR(L217=Локализация!$C$121,L217=2),-1,IF(OR(L217=Локализация!$C$122,L217=1),-2)))))</f>
        <v>0</v>
      </c>
      <c r="AH217" t="b">
        <f>IF(OR(M217=Локализация!$C$124,M217=5),-2,IF(OR(M217=Локализация!$C$125,M217=4),-1,IF(OR(M217=Локализация!$C$126,M217=3),0,IF(OR(M217=Локализация!$C$127,M217=2),2,IF(OR(M217=Локализация!$C$128,M217=1),4)))))</f>
        <v>0</v>
      </c>
      <c r="AI217" t="b">
        <f>IF(OR(N217=Локализация!$C$118,N217=5),4,IF(OR(N217=Локализация!$C$119,N217=4),2,IF(OR(N217=Локализация!$C$120,N217=3),0,IF(OR(N217=Локализация!$C$121,N217=2),-1,IF(OR(N217=Локализация!$C$122,N217=1),-2)))))</f>
        <v>0</v>
      </c>
      <c r="AJ217" t="b">
        <f>IF(OR(O217=Локализация!$C$124,O217=5),-2,IF(OR(O217=Локализация!$C$125,O217=4),-1,IF(OR(O217=Локализация!$C$126,O217=3),0,IF(OR(O217=Локализация!$C$127,O217=2),2,IF(OR(O217=Локализация!$C$128,O217=1),4)))))</f>
        <v>0</v>
      </c>
      <c r="AK217" t="b">
        <f>IF(OR(P217=Локализация!$C$118,P217=5),4,IF(OR(P217=Локализация!$C$119,P217=4),2,IF(OR(P217=Локализация!$C$120,P217=3),0,IF(OR(P217=Локализация!$C$121,P217=2),-1,IF(OR(P217=Локализация!$C$122,P217=1),-2)))))</f>
        <v>0</v>
      </c>
      <c r="AL217" t="b">
        <f>IF(OR(Q217=Локализация!$C$124,Q217=5),-2,IF(OR(Q217=Локализация!$C$125,Q217=4),-1,IF(OR(Q217=Локализация!$C$126,Q217=3),0,IF(OR(Q217=Локализация!$C$127,Q217=2),2,IF(OR(Q217=Локализация!$C$128,Q217=1),4)))))</f>
        <v>0</v>
      </c>
      <c r="AM217" t="b">
        <f>IF(OR(R217=Локализация!$C$118,R217=5),4,IF(OR(R217=Локализация!$C$119,R217=4),2,IF(OR(R217=Локализация!$C$120,R217=3),0,IF(OR(R217=Локализация!$C$121,R217=2),-1,IF(OR(R217=Локализация!$C$122,R217=1),-2)))))</f>
        <v>0</v>
      </c>
      <c r="AN217" t="b">
        <f>IF(OR(S217=Локализация!$C$124,S217=5),-2,IF(OR(S217=Локализация!$C$125,S217=4),-1,IF(OR(S217=Локализация!$C$126,S217=3),0,IF(OR(S217=Локализация!$C$127,S217=2),2,IF(OR(S217=Локализация!$C$128,S217=1),4)))))</f>
        <v>0</v>
      </c>
      <c r="AO217" t="b">
        <f>IF(OR(T217=Локализация!$C$118,T217=5),4,IF(OR(T217=Локализация!$C$119,T217=4),2,IF(OR(T217=Локализация!$C$120,T217=3),0,IF(OR(T217=Локализация!$C$121,T217=2),-1,IF(OR(T217=Локализация!$C$122,T217=1),-2)))))</f>
        <v>0</v>
      </c>
      <c r="AP217" t="b">
        <f>IF(OR(U217=Локализация!$C$124,U217=5),-2,IF(OR(U217=Локализация!$C$125,U217=4),-1,IF(OR(U217=Локализация!$C$126,U217=3),0,IF(OR(U217=Локализация!$C$127,U217=2),2,IF(OR(U217=Локализация!$C$128,U217=1),4)))))</f>
        <v>0</v>
      </c>
      <c r="AR217" t="str">
        <f>CONCATENATE(W217,X217)</f>
        <v>ЛОЖЬЛОЖЬ</v>
      </c>
      <c r="AS217" t="str">
        <f>CONCATENATE(Y217,Z217)</f>
        <v>ЛОЖЬЛОЖЬ</v>
      </c>
      <c r="AT217" t="str">
        <f>CONCATENATE(AA217,AB217)</f>
        <v>ЛОЖЬЛОЖЬ</v>
      </c>
      <c r="AU217" t="str">
        <f>CONCATENATE(AC217,AD217)</f>
        <v>ЛОЖЬЛОЖЬ</v>
      </c>
      <c r="AV217" t="str">
        <f>CONCATENATE(AE217,AF217)</f>
        <v>ЛОЖЬЛОЖЬ</v>
      </c>
      <c r="AW217" t="str">
        <f>CONCATENATE(AG217,AH217)</f>
        <v>ЛОЖЬЛОЖЬ</v>
      </c>
      <c r="AX217" t="str">
        <f>CONCATENATE(AI217,AJ217)</f>
        <v>ЛОЖЬЛОЖЬ</v>
      </c>
      <c r="AY217" t="str">
        <f>CONCATENATE(AK217,AL217)</f>
        <v>ЛОЖЬЛОЖЬ</v>
      </c>
      <c r="AZ217" t="str">
        <f>CONCATENATE(AM217,AN217)</f>
        <v>ЛОЖЬЛОЖЬ</v>
      </c>
      <c r="BA217" t="str">
        <f>CONCATENATE(AO217,AP217)</f>
        <v>ЛОЖЬЛОЖЬ</v>
      </c>
      <c r="BC217" t="str">
        <f xml:space="preserve"> IF(OR(AR217= "4-2", AR217= "2-1", AR217= "-12", AR217= "-24"),"Q",
  IF(
    OR(AR217= "4-1", AR217= "40", AR217= "42"),"A",
    IF(
      AR217= "44","P",
      IF(OR(AR217= "2-2",AR217="0-2",AR217="-1-2",AR217="-2-2",AR217="-2-1",AR217="-20",AR217="-22" ),"R",
              IF(
                OR(AR217= "24",AR217="04",AR217="-14"),"M",
                IF(
                  OR(AR217= "20",AR217="22",AR217="0-1",AR217="00",AR217="02",AR217="-1-1",AR217="-10"),"I",""
                )
              )
      )
    )
  )
)</f>
        <v/>
      </c>
      <c r="BD217" t="str">
        <f xml:space="preserve"> IF(OR(AS217= "4-2", AS217= "2-1", AS217= "-12", AS217= "-24"),"Q",
  IF(
    OR(AS217= "4-1", AS217= "40", AS217= "42"),"A",
    IF(
      AS217= "44","P",
      IF(OR(AS217= "2-2",AS217="0-2",AS217="-1-2",AS217="-2-2",AS217="-2-1",AS217="-20",AS217="-22" ),"R",
              IF(
                OR(AS217= "24",AS217="04",AS217="-14"),"M",
                IF(
                  OR(AS217= "20",AS217="22",AS217="0-1",AS217="00",AS217="02",AS217="-1-1",AS217="-10"),"I",""
                )
              )
      )
    )
  )
)</f>
        <v/>
      </c>
      <c r="BE217" t="str">
        <f xml:space="preserve"> IF(OR(AT217= "4-2", AT217= "2-1", AT217= "-12", AT217= "-24"),"Q",
  IF(
    OR(AT217= "4-1", AT217= "40", AT217= "42"),"A",
    IF(
      AT217= "44","P",
      IF(OR(AT217= "2-2",AT217="0-2",AT217="-1-2",AT217="-2-2",AT217="-2-1",AT217="-20",AT217="-22" ),"R",
              IF(
                OR(AT217= "24",AT217="04",AT217="-14"),"M",
                IF(
                  OR(AT217= "20",AT217="22",AT217="0-1",AT217="00",AT217="02",AT217="-1-1",AT217="-10"),"I",""
                )
              )
      )
    )
  )
)</f>
        <v/>
      </c>
      <c r="BF217" t="str">
        <f xml:space="preserve"> IF(OR(AU217= "4-2", AU217= "2-1", AU217= "-12", AU217= "-24"),"Q",
  IF(
    OR(AU217= "4-1", AU217= "40", AU217= "42"),"A",
    IF(
      AU217= "44","P",
      IF(OR(AU217= "2-2",AU217="0-2",AU217="-1-2",AU217="-2-2",AU217="-2-1",AU217="-20",AU217="-22" ),"R",
              IF(
                OR(AU217= "24",AU217="04",AU217="-14"),"M",
                IF(
                  OR(AU217= "20",AU217="22",AU217="0-1",AU217="00",AU217="02",AU217="-1-1",AU217="-10"),"I",""
                )
              )
      )
    )
  )
)</f>
        <v/>
      </c>
      <c r="BG217" t="str">
        <f xml:space="preserve"> IF(OR(AV217= "4-2", AV217= "2-1", AV217= "-12", AV217= "-24"),"Q",
  IF(
    OR(AV217= "4-1", AV217= "40", AV217= "42"),"A",
    IF(
      AV217= "44","P",
      IF(OR(AV217= "2-2",AV217="0-2",AV217="-1-2",AV217="-2-2",AV217="-2-1",AV217="-20",AV217="-22" ),"R",
              IF(
                OR(AV217= "24",AV217="04",AV217="-14"),"M",
                IF(
                  OR(AV217= "20",AV217="22",AV217="0-1",AV217="00",AV217="02",AV217="-1-1",AV217="-10"),"I",""
                )
              )
      )
    )
  )
)</f>
        <v/>
      </c>
      <c r="BH217" t="str">
        <f xml:space="preserve"> IF(OR(AW217= "4-2", AW217= "2-1", AW217= "-12", AW217= "-24"),"Q",
  IF(
    OR(AW217= "4-1", AW217= "40", AW217= "42"),"A",
    IF(
      AW217= "44","P",
      IF(OR(AW217= "2-2",AW217="0-2",AW217="-1-2",AW217="-2-2",AW217="-2-1",AW217="-20",AW217="-22" ),"R",
              IF(
                OR(AW217= "24",AW217="04",AW217="-14"),"M",
                IF(
                  OR(AW217= "20",AW217="22",AW217="0-1",AW217="00",AW217="02",AW217="-1-1",AW217="-10"),"I",""
                )
              )
      )
    )
  )
)</f>
        <v/>
      </c>
      <c r="BI217" t="str">
        <f xml:space="preserve"> IF(OR(AX217= "4-2", AX217= "2-1", AX217= "-12", AX217= "-24"),"Q",
  IF(
    OR(AX217= "4-1", AX217= "40", AX217= "42"),"A",
    IF(
      AX217= "44","P",
      IF(OR(AX217= "2-2",AX217="0-2",AX217="-1-2",AX217="-2-2",AX217="-2-1",AX217="-20",AX217="-22" ),"R",
              IF(
                OR(AX217= "24",AX217="04",AX217="-14"),"M",
                IF(
                  OR(AX217= "20",AX217="22",AX217="0-1",AX217="00",AX217="02",AX217="-1-1",AX217="-10"),"I",""
                )
              )
      )
    )
  )
)</f>
        <v/>
      </c>
      <c r="BJ217" t="str">
        <f xml:space="preserve"> IF(OR(AY217= "4-2", AY217= "2-1", AY217= "-12", AY217= "-24"),"Q",
  IF(
    OR(AY217= "4-1", AY217= "40", AY217= "42"),"A",
    IF(
      AY217= "44","P",
      IF(OR(AY217= "2-2",AY217="0-2",AY217="-1-2",AY217="-2-2",AY217="-2-1",AY217="-20",AY217="-22" ),"R",
              IF(
                OR(AY217= "24",AY217="04",AY217="-14"),"M",
                IF(
                  OR(AY217= "20",AY217="22",AY217="0-1",AY217="00",AY217="02",AY217="-1-1",AY217="-10"),"I",""
                )
              )
      )
    )
  )
)</f>
        <v/>
      </c>
      <c r="BK217" t="str">
        <f xml:space="preserve"> IF(OR(AZ217= "4-2", AZ217= "2-1", AZ217= "-12", AZ217= "-24"),"Q",
  IF(
    OR(AZ217= "4-1", AZ217= "40", AZ217= "42"),"A",
    IF(
      AZ217= "44","P",
      IF(OR(AZ217= "2-2",AZ217="0-2",AZ217="-1-2",AZ217="-2-2",AZ217="-2-1",AZ217="-20",AZ217="-22" ),"R",
              IF(
                OR(AZ217= "24",AZ217="04",AZ217="-14"),"M",
                IF(
                  OR(AZ217= "20",AZ217="22",AZ217="0-1",AZ217="00",AZ217="02",AZ217="-1-1",AZ217="-10"),"I",""
                )
              )
      )
    )
  )
)</f>
        <v/>
      </c>
      <c r="BL217" t="str">
        <f xml:space="preserve"> IF(OR(BA217= "4-2", BA217= "2-1", BA217= "-12", BA217= "-24"),"Q",
  IF(
    OR(BA217= "4-1", BA217= "40", BA217= "42"),"A",
    IF(
      BA217= "44","P",
      IF(OR(BA217= "2-2",BA217="0-2",BA217="-1-2",BA217="-2-2",BA217="-2-1",BA217="-20",BA217="-22" ),"R",
              IF(
                OR(BA217= "24",BA217="04",BA217="-14"),"M",
                IF(
                  OR(BA217= "20",BA217="22",BA217="0-1",BA217="00",BA217="02",BA217="-1-1",BA217="-10"),"I",""
                )
              )
      )
    )
  )
)</f>
        <v/>
      </c>
    </row>
    <row r="218" spans="23:64" x14ac:dyDescent="0.25">
      <c r="W218" t="b">
        <f>IF(OR(B218=Локализация!$C$118,B218=5),4,IF(OR(B218=Локализация!$C$119,B218=4),2,IF(OR(B218=Локализация!$C$120,B218=3),0,IF(OR(B218=Локализация!$C$121,B218=2),-1,IF(OR(B218=Локализация!$C$122,B218=1),-2)))))</f>
        <v>0</v>
      </c>
      <c r="X218" t="b">
        <f>IF(OR(C218=Локализация!$C$124,C218=5),-2,IF(OR(C218=Локализация!$C$125,C218=4),-1,IF(OR(C218=Локализация!$C$126,C218=3),0,IF(OR(C218=Локализация!$C$127,C218=2),2,IF(OR(C218=Локализация!$C$128,C218=1),4)))))</f>
        <v>0</v>
      </c>
      <c r="Y218" t="b">
        <f>IF(OR(D218=Локализация!$C$118,D218=5),4,IF(OR(D218=Локализация!$C$119,D218=4),2,IF(OR(D218=Локализация!$C$120,D218=3),0,IF(OR(D218=Локализация!$C$121,D218=2),-1,IF(OR(D218=Локализация!$C$122,D218=1),-2)))))</f>
        <v>0</v>
      </c>
      <c r="Z218" t="b">
        <f>IF(OR(E218=Локализация!$C$124,E218=5),-2,IF(OR(E218=Локализация!$C$125,E218=4),-1,IF(OR(E218=Локализация!$C$126,E218=3),0,IF(OR(E218=Локализация!$C$127,E218=2),2,IF(OR(E218=Локализация!$C$128,E218=1),4)))))</f>
        <v>0</v>
      </c>
      <c r="AA218" t="b">
        <f>IF(OR(F218=Локализация!$C$118,F218=5),4,IF(OR(F218=Локализация!$C$119,F218=4),2,IF(OR(F218=Локализация!$C$120,F218=3),0,IF(OR(F218=Локализация!$C$121,F218=2),-1,IF(OR(F218=Локализация!$C$122,F218=1),-2)))))</f>
        <v>0</v>
      </c>
      <c r="AB218" t="b">
        <f>IF(OR(G218=Локализация!$C$124,G218=5),-2,IF(OR(G218=Локализация!$C$125,G218=4),-1,IF(OR(G218=Локализация!$C$126,G218=3),0,IF(OR(G218=Локализация!$C$127,G218=2),2,IF(OR(G218=Локализация!$C$128,G218=1),4)))))</f>
        <v>0</v>
      </c>
      <c r="AC218" t="b">
        <f>IF(OR(H218=Локализация!$C$118,H218=5),4,IF(OR(H218=Локализация!$C$119,H218=4),2,IF(OR(H218=Локализация!$C$120,H218=3),0,IF(OR(H218=Локализация!$C$121,H218=2),-1,IF(OR(H218=Локализация!$C$122,H218=1),-2)))))</f>
        <v>0</v>
      </c>
      <c r="AD218" t="b">
        <f>IF(OR(I218=Локализация!$C$124,I218=5),-2,IF(OR(I218=Локализация!$C$125,I218=4),-1,IF(OR(I218=Локализация!$C$126,I218=3),0,IF(OR(I218=Локализация!$C$127,I218=2),2,IF(OR(I218=Локализация!$C$128,I218=1),4)))))</f>
        <v>0</v>
      </c>
      <c r="AE218" t="b">
        <f>IF(OR(J218=Локализация!$C$118,J218=5),4,IF(OR(J218=Локализация!$C$119,J218=4),2,IF(OR(J218=Локализация!$C$120,J218=3),0,IF(OR(J218=Локализация!$C$121,J218=2),-1,IF(OR(J218=Локализация!$C$122,J218=1),-2)))))</f>
        <v>0</v>
      </c>
      <c r="AF218" t="b">
        <f>IF(OR(K218=Локализация!$C$124,K218=5),-2,IF(OR(K218=Локализация!$C$125,K218=4),-1,IF(OR(K218=Локализация!$C$126,K218=3),0,IF(OR(K218=Локализация!$C$127,K218=2),2,IF(OR(K218=Локализация!$C$128,K218=1),4)))))</f>
        <v>0</v>
      </c>
      <c r="AG218" t="b">
        <f>IF(OR(L218=Локализация!$C$118,L218=5),4,IF(OR(L218=Локализация!$C$119,L218=4),2,IF(OR(L218=Локализация!$C$120,L218=3),0,IF(OR(L218=Локализация!$C$121,L218=2),-1,IF(OR(L218=Локализация!$C$122,L218=1),-2)))))</f>
        <v>0</v>
      </c>
      <c r="AH218" t="b">
        <f>IF(OR(M218=Локализация!$C$124,M218=5),-2,IF(OR(M218=Локализация!$C$125,M218=4),-1,IF(OR(M218=Локализация!$C$126,M218=3),0,IF(OR(M218=Локализация!$C$127,M218=2),2,IF(OR(M218=Локализация!$C$128,M218=1),4)))))</f>
        <v>0</v>
      </c>
      <c r="AI218" t="b">
        <f>IF(OR(N218=Локализация!$C$118,N218=5),4,IF(OR(N218=Локализация!$C$119,N218=4),2,IF(OR(N218=Локализация!$C$120,N218=3),0,IF(OR(N218=Локализация!$C$121,N218=2),-1,IF(OR(N218=Локализация!$C$122,N218=1),-2)))))</f>
        <v>0</v>
      </c>
      <c r="AJ218" t="b">
        <f>IF(OR(O218=Локализация!$C$124,O218=5),-2,IF(OR(O218=Локализация!$C$125,O218=4),-1,IF(OR(O218=Локализация!$C$126,O218=3),0,IF(OR(O218=Локализация!$C$127,O218=2),2,IF(OR(O218=Локализация!$C$128,O218=1),4)))))</f>
        <v>0</v>
      </c>
      <c r="AK218" t="b">
        <f>IF(OR(P218=Локализация!$C$118,P218=5),4,IF(OR(P218=Локализация!$C$119,P218=4),2,IF(OR(P218=Локализация!$C$120,P218=3),0,IF(OR(P218=Локализация!$C$121,P218=2),-1,IF(OR(P218=Локализация!$C$122,P218=1),-2)))))</f>
        <v>0</v>
      </c>
      <c r="AL218" t="b">
        <f>IF(OR(Q218=Локализация!$C$124,Q218=5),-2,IF(OR(Q218=Локализация!$C$125,Q218=4),-1,IF(OR(Q218=Локализация!$C$126,Q218=3),0,IF(OR(Q218=Локализация!$C$127,Q218=2),2,IF(OR(Q218=Локализация!$C$128,Q218=1),4)))))</f>
        <v>0</v>
      </c>
      <c r="AM218" t="b">
        <f>IF(OR(R218=Локализация!$C$118,R218=5),4,IF(OR(R218=Локализация!$C$119,R218=4),2,IF(OR(R218=Локализация!$C$120,R218=3),0,IF(OR(R218=Локализация!$C$121,R218=2),-1,IF(OR(R218=Локализация!$C$122,R218=1),-2)))))</f>
        <v>0</v>
      </c>
      <c r="AN218" t="b">
        <f>IF(OR(S218=Локализация!$C$124,S218=5),-2,IF(OR(S218=Локализация!$C$125,S218=4),-1,IF(OR(S218=Локализация!$C$126,S218=3),0,IF(OR(S218=Локализация!$C$127,S218=2),2,IF(OR(S218=Локализация!$C$128,S218=1),4)))))</f>
        <v>0</v>
      </c>
      <c r="AO218" t="b">
        <f>IF(OR(T218=Локализация!$C$118,T218=5),4,IF(OR(T218=Локализация!$C$119,T218=4),2,IF(OR(T218=Локализация!$C$120,T218=3),0,IF(OR(T218=Локализация!$C$121,T218=2),-1,IF(OR(T218=Локализация!$C$122,T218=1),-2)))))</f>
        <v>0</v>
      </c>
      <c r="AP218" t="b">
        <f>IF(OR(U218=Локализация!$C$124,U218=5),-2,IF(OR(U218=Локализация!$C$125,U218=4),-1,IF(OR(U218=Локализация!$C$126,U218=3),0,IF(OR(U218=Локализация!$C$127,U218=2),2,IF(OR(U218=Локализация!$C$128,U218=1),4)))))</f>
        <v>0</v>
      </c>
      <c r="AR218" t="str">
        <f>CONCATENATE(W218,X218)</f>
        <v>ЛОЖЬЛОЖЬ</v>
      </c>
      <c r="AS218" t="str">
        <f>CONCATENATE(Y218,Z218)</f>
        <v>ЛОЖЬЛОЖЬ</v>
      </c>
      <c r="AT218" t="str">
        <f>CONCATENATE(AA218,AB218)</f>
        <v>ЛОЖЬЛОЖЬ</v>
      </c>
      <c r="AU218" t="str">
        <f>CONCATENATE(AC218,AD218)</f>
        <v>ЛОЖЬЛОЖЬ</v>
      </c>
      <c r="AV218" t="str">
        <f>CONCATENATE(AE218,AF218)</f>
        <v>ЛОЖЬЛОЖЬ</v>
      </c>
      <c r="AW218" t="str">
        <f>CONCATENATE(AG218,AH218)</f>
        <v>ЛОЖЬЛОЖЬ</v>
      </c>
      <c r="AX218" t="str">
        <f>CONCATENATE(AI218,AJ218)</f>
        <v>ЛОЖЬЛОЖЬ</v>
      </c>
      <c r="AY218" t="str">
        <f>CONCATENATE(AK218,AL218)</f>
        <v>ЛОЖЬЛОЖЬ</v>
      </c>
      <c r="AZ218" t="str">
        <f>CONCATENATE(AM218,AN218)</f>
        <v>ЛОЖЬЛОЖЬ</v>
      </c>
      <c r="BA218" t="str">
        <f>CONCATENATE(AO218,AP218)</f>
        <v>ЛОЖЬЛОЖЬ</v>
      </c>
      <c r="BC218" t="str">
        <f xml:space="preserve"> IF(OR(AR218= "4-2", AR218= "2-1", AR218= "-12", AR218= "-24"),"Q",
  IF(
    OR(AR218= "4-1", AR218= "40", AR218= "42"),"A",
    IF(
      AR218= "44","P",
      IF(OR(AR218= "2-2",AR218="0-2",AR218="-1-2",AR218="-2-2",AR218="-2-1",AR218="-20",AR218="-22" ),"R",
              IF(
                OR(AR218= "24",AR218="04",AR218="-14"),"M",
                IF(
                  OR(AR218= "20",AR218="22",AR218="0-1",AR218="00",AR218="02",AR218="-1-1",AR218="-10"),"I",""
                )
              )
      )
    )
  )
)</f>
        <v/>
      </c>
      <c r="BD218" t="str">
        <f xml:space="preserve"> IF(OR(AS218= "4-2", AS218= "2-1", AS218= "-12", AS218= "-24"),"Q",
  IF(
    OR(AS218= "4-1", AS218= "40", AS218= "42"),"A",
    IF(
      AS218= "44","P",
      IF(OR(AS218= "2-2",AS218="0-2",AS218="-1-2",AS218="-2-2",AS218="-2-1",AS218="-20",AS218="-22" ),"R",
              IF(
                OR(AS218= "24",AS218="04",AS218="-14"),"M",
                IF(
                  OR(AS218= "20",AS218="22",AS218="0-1",AS218="00",AS218="02",AS218="-1-1",AS218="-10"),"I",""
                )
              )
      )
    )
  )
)</f>
        <v/>
      </c>
      <c r="BE218" t="str">
        <f xml:space="preserve"> IF(OR(AT218= "4-2", AT218= "2-1", AT218= "-12", AT218= "-24"),"Q",
  IF(
    OR(AT218= "4-1", AT218= "40", AT218= "42"),"A",
    IF(
      AT218= "44","P",
      IF(OR(AT218= "2-2",AT218="0-2",AT218="-1-2",AT218="-2-2",AT218="-2-1",AT218="-20",AT218="-22" ),"R",
              IF(
                OR(AT218= "24",AT218="04",AT218="-14"),"M",
                IF(
                  OR(AT218= "20",AT218="22",AT218="0-1",AT218="00",AT218="02",AT218="-1-1",AT218="-10"),"I",""
                )
              )
      )
    )
  )
)</f>
        <v/>
      </c>
      <c r="BF218" t="str">
        <f xml:space="preserve"> IF(OR(AU218= "4-2", AU218= "2-1", AU218= "-12", AU218= "-24"),"Q",
  IF(
    OR(AU218= "4-1", AU218= "40", AU218= "42"),"A",
    IF(
      AU218= "44","P",
      IF(OR(AU218= "2-2",AU218="0-2",AU218="-1-2",AU218="-2-2",AU218="-2-1",AU218="-20",AU218="-22" ),"R",
              IF(
                OR(AU218= "24",AU218="04",AU218="-14"),"M",
                IF(
                  OR(AU218= "20",AU218="22",AU218="0-1",AU218="00",AU218="02",AU218="-1-1",AU218="-10"),"I",""
                )
              )
      )
    )
  )
)</f>
        <v/>
      </c>
      <c r="BG218" t="str">
        <f xml:space="preserve"> IF(OR(AV218= "4-2", AV218= "2-1", AV218= "-12", AV218= "-24"),"Q",
  IF(
    OR(AV218= "4-1", AV218= "40", AV218= "42"),"A",
    IF(
      AV218= "44","P",
      IF(OR(AV218= "2-2",AV218="0-2",AV218="-1-2",AV218="-2-2",AV218="-2-1",AV218="-20",AV218="-22" ),"R",
              IF(
                OR(AV218= "24",AV218="04",AV218="-14"),"M",
                IF(
                  OR(AV218= "20",AV218="22",AV218="0-1",AV218="00",AV218="02",AV218="-1-1",AV218="-10"),"I",""
                )
              )
      )
    )
  )
)</f>
        <v/>
      </c>
      <c r="BH218" t="str">
        <f xml:space="preserve"> IF(OR(AW218= "4-2", AW218= "2-1", AW218= "-12", AW218= "-24"),"Q",
  IF(
    OR(AW218= "4-1", AW218= "40", AW218= "42"),"A",
    IF(
      AW218= "44","P",
      IF(OR(AW218= "2-2",AW218="0-2",AW218="-1-2",AW218="-2-2",AW218="-2-1",AW218="-20",AW218="-22" ),"R",
              IF(
                OR(AW218= "24",AW218="04",AW218="-14"),"M",
                IF(
                  OR(AW218= "20",AW218="22",AW218="0-1",AW218="00",AW218="02",AW218="-1-1",AW218="-10"),"I",""
                )
              )
      )
    )
  )
)</f>
        <v/>
      </c>
      <c r="BI218" t="str">
        <f xml:space="preserve"> IF(OR(AX218= "4-2", AX218= "2-1", AX218= "-12", AX218= "-24"),"Q",
  IF(
    OR(AX218= "4-1", AX218= "40", AX218= "42"),"A",
    IF(
      AX218= "44","P",
      IF(OR(AX218= "2-2",AX218="0-2",AX218="-1-2",AX218="-2-2",AX218="-2-1",AX218="-20",AX218="-22" ),"R",
              IF(
                OR(AX218= "24",AX218="04",AX218="-14"),"M",
                IF(
                  OR(AX218= "20",AX218="22",AX218="0-1",AX218="00",AX218="02",AX218="-1-1",AX218="-10"),"I",""
                )
              )
      )
    )
  )
)</f>
        <v/>
      </c>
      <c r="BJ218" t="str">
        <f xml:space="preserve"> IF(OR(AY218= "4-2", AY218= "2-1", AY218= "-12", AY218= "-24"),"Q",
  IF(
    OR(AY218= "4-1", AY218= "40", AY218= "42"),"A",
    IF(
      AY218= "44","P",
      IF(OR(AY218= "2-2",AY218="0-2",AY218="-1-2",AY218="-2-2",AY218="-2-1",AY218="-20",AY218="-22" ),"R",
              IF(
                OR(AY218= "24",AY218="04",AY218="-14"),"M",
                IF(
                  OR(AY218= "20",AY218="22",AY218="0-1",AY218="00",AY218="02",AY218="-1-1",AY218="-10"),"I",""
                )
              )
      )
    )
  )
)</f>
        <v/>
      </c>
      <c r="BK218" t="str">
        <f xml:space="preserve"> IF(OR(AZ218= "4-2", AZ218= "2-1", AZ218= "-12", AZ218= "-24"),"Q",
  IF(
    OR(AZ218= "4-1", AZ218= "40", AZ218= "42"),"A",
    IF(
      AZ218= "44","P",
      IF(OR(AZ218= "2-2",AZ218="0-2",AZ218="-1-2",AZ218="-2-2",AZ218="-2-1",AZ218="-20",AZ218="-22" ),"R",
              IF(
                OR(AZ218= "24",AZ218="04",AZ218="-14"),"M",
                IF(
                  OR(AZ218= "20",AZ218="22",AZ218="0-1",AZ218="00",AZ218="02",AZ218="-1-1",AZ218="-10"),"I",""
                )
              )
      )
    )
  )
)</f>
        <v/>
      </c>
      <c r="BL218" t="str">
        <f xml:space="preserve"> IF(OR(BA218= "4-2", BA218= "2-1", BA218= "-12", BA218= "-24"),"Q",
  IF(
    OR(BA218= "4-1", BA218= "40", BA218= "42"),"A",
    IF(
      BA218= "44","P",
      IF(OR(BA218= "2-2",BA218="0-2",BA218="-1-2",BA218="-2-2",BA218="-2-1",BA218="-20",BA218="-22" ),"R",
              IF(
                OR(BA218= "24",BA218="04",BA218="-14"),"M",
                IF(
                  OR(BA218= "20",BA218="22",BA218="0-1",BA218="00",BA218="02",BA218="-1-1",BA218="-10"),"I",""
                )
              )
      )
    )
  )
)</f>
        <v/>
      </c>
    </row>
    <row r="219" spans="23:64" x14ac:dyDescent="0.25">
      <c r="W219" t="b">
        <f>IF(OR(B219=Локализация!$C$118,B219=5),4,IF(OR(B219=Локализация!$C$119,B219=4),2,IF(OR(B219=Локализация!$C$120,B219=3),0,IF(OR(B219=Локализация!$C$121,B219=2),-1,IF(OR(B219=Локализация!$C$122,B219=1),-2)))))</f>
        <v>0</v>
      </c>
      <c r="X219" t="b">
        <f>IF(OR(C219=Локализация!$C$124,C219=5),-2,IF(OR(C219=Локализация!$C$125,C219=4),-1,IF(OR(C219=Локализация!$C$126,C219=3),0,IF(OR(C219=Локализация!$C$127,C219=2),2,IF(OR(C219=Локализация!$C$128,C219=1),4)))))</f>
        <v>0</v>
      </c>
      <c r="Y219" t="b">
        <f>IF(OR(D219=Локализация!$C$118,D219=5),4,IF(OR(D219=Локализация!$C$119,D219=4),2,IF(OR(D219=Локализация!$C$120,D219=3),0,IF(OR(D219=Локализация!$C$121,D219=2),-1,IF(OR(D219=Локализация!$C$122,D219=1),-2)))))</f>
        <v>0</v>
      </c>
      <c r="Z219" t="b">
        <f>IF(OR(E219=Локализация!$C$124,E219=5),-2,IF(OR(E219=Локализация!$C$125,E219=4),-1,IF(OR(E219=Локализация!$C$126,E219=3),0,IF(OR(E219=Локализация!$C$127,E219=2),2,IF(OR(E219=Локализация!$C$128,E219=1),4)))))</f>
        <v>0</v>
      </c>
      <c r="AA219" t="b">
        <f>IF(OR(F219=Локализация!$C$118,F219=5),4,IF(OR(F219=Локализация!$C$119,F219=4),2,IF(OR(F219=Локализация!$C$120,F219=3),0,IF(OR(F219=Локализация!$C$121,F219=2),-1,IF(OR(F219=Локализация!$C$122,F219=1),-2)))))</f>
        <v>0</v>
      </c>
      <c r="AB219" t="b">
        <f>IF(OR(G219=Локализация!$C$124,G219=5),-2,IF(OR(G219=Локализация!$C$125,G219=4),-1,IF(OR(G219=Локализация!$C$126,G219=3),0,IF(OR(G219=Локализация!$C$127,G219=2),2,IF(OR(G219=Локализация!$C$128,G219=1),4)))))</f>
        <v>0</v>
      </c>
      <c r="AC219" t="b">
        <f>IF(OR(H219=Локализация!$C$118,H219=5),4,IF(OR(H219=Локализация!$C$119,H219=4),2,IF(OR(H219=Локализация!$C$120,H219=3),0,IF(OR(H219=Локализация!$C$121,H219=2),-1,IF(OR(H219=Локализация!$C$122,H219=1),-2)))))</f>
        <v>0</v>
      </c>
      <c r="AD219" t="b">
        <f>IF(OR(I219=Локализация!$C$124,I219=5),-2,IF(OR(I219=Локализация!$C$125,I219=4),-1,IF(OR(I219=Локализация!$C$126,I219=3),0,IF(OR(I219=Локализация!$C$127,I219=2),2,IF(OR(I219=Локализация!$C$128,I219=1),4)))))</f>
        <v>0</v>
      </c>
      <c r="AE219" t="b">
        <f>IF(OR(J219=Локализация!$C$118,J219=5),4,IF(OR(J219=Локализация!$C$119,J219=4),2,IF(OR(J219=Локализация!$C$120,J219=3),0,IF(OR(J219=Локализация!$C$121,J219=2),-1,IF(OR(J219=Локализация!$C$122,J219=1),-2)))))</f>
        <v>0</v>
      </c>
      <c r="AF219" t="b">
        <f>IF(OR(K219=Локализация!$C$124,K219=5),-2,IF(OR(K219=Локализация!$C$125,K219=4),-1,IF(OR(K219=Локализация!$C$126,K219=3),0,IF(OR(K219=Локализация!$C$127,K219=2),2,IF(OR(K219=Локализация!$C$128,K219=1),4)))))</f>
        <v>0</v>
      </c>
      <c r="AG219" t="b">
        <f>IF(OR(L219=Локализация!$C$118,L219=5),4,IF(OR(L219=Локализация!$C$119,L219=4),2,IF(OR(L219=Локализация!$C$120,L219=3),0,IF(OR(L219=Локализация!$C$121,L219=2),-1,IF(OR(L219=Локализация!$C$122,L219=1),-2)))))</f>
        <v>0</v>
      </c>
      <c r="AH219" t="b">
        <f>IF(OR(M219=Локализация!$C$124,M219=5),-2,IF(OR(M219=Локализация!$C$125,M219=4),-1,IF(OR(M219=Локализация!$C$126,M219=3),0,IF(OR(M219=Локализация!$C$127,M219=2),2,IF(OR(M219=Локализация!$C$128,M219=1),4)))))</f>
        <v>0</v>
      </c>
      <c r="AI219" t="b">
        <f>IF(OR(N219=Локализация!$C$118,N219=5),4,IF(OR(N219=Локализация!$C$119,N219=4),2,IF(OR(N219=Локализация!$C$120,N219=3),0,IF(OR(N219=Локализация!$C$121,N219=2),-1,IF(OR(N219=Локализация!$C$122,N219=1),-2)))))</f>
        <v>0</v>
      </c>
      <c r="AJ219" t="b">
        <f>IF(OR(O219=Локализация!$C$124,O219=5),-2,IF(OR(O219=Локализация!$C$125,O219=4),-1,IF(OR(O219=Локализация!$C$126,O219=3),0,IF(OR(O219=Локализация!$C$127,O219=2),2,IF(OR(O219=Локализация!$C$128,O219=1),4)))))</f>
        <v>0</v>
      </c>
      <c r="AK219" t="b">
        <f>IF(OR(P219=Локализация!$C$118,P219=5),4,IF(OR(P219=Локализация!$C$119,P219=4),2,IF(OR(P219=Локализация!$C$120,P219=3),0,IF(OR(P219=Локализация!$C$121,P219=2),-1,IF(OR(P219=Локализация!$C$122,P219=1),-2)))))</f>
        <v>0</v>
      </c>
      <c r="AL219" t="b">
        <f>IF(OR(Q219=Локализация!$C$124,Q219=5),-2,IF(OR(Q219=Локализация!$C$125,Q219=4),-1,IF(OR(Q219=Локализация!$C$126,Q219=3),0,IF(OR(Q219=Локализация!$C$127,Q219=2),2,IF(OR(Q219=Локализация!$C$128,Q219=1),4)))))</f>
        <v>0</v>
      </c>
      <c r="AM219" t="b">
        <f>IF(OR(R219=Локализация!$C$118,R219=5),4,IF(OR(R219=Локализация!$C$119,R219=4),2,IF(OR(R219=Локализация!$C$120,R219=3),0,IF(OR(R219=Локализация!$C$121,R219=2),-1,IF(OR(R219=Локализация!$C$122,R219=1),-2)))))</f>
        <v>0</v>
      </c>
      <c r="AN219" t="b">
        <f>IF(OR(S219=Локализация!$C$124,S219=5),-2,IF(OR(S219=Локализация!$C$125,S219=4),-1,IF(OR(S219=Локализация!$C$126,S219=3),0,IF(OR(S219=Локализация!$C$127,S219=2),2,IF(OR(S219=Локализация!$C$128,S219=1),4)))))</f>
        <v>0</v>
      </c>
      <c r="AO219" t="b">
        <f>IF(OR(T219=Локализация!$C$118,T219=5),4,IF(OR(T219=Локализация!$C$119,T219=4),2,IF(OR(T219=Локализация!$C$120,T219=3),0,IF(OR(T219=Локализация!$C$121,T219=2),-1,IF(OR(T219=Локализация!$C$122,T219=1),-2)))))</f>
        <v>0</v>
      </c>
      <c r="AP219" t="b">
        <f>IF(OR(U219=Локализация!$C$124,U219=5),-2,IF(OR(U219=Локализация!$C$125,U219=4),-1,IF(OR(U219=Локализация!$C$126,U219=3),0,IF(OR(U219=Локализация!$C$127,U219=2),2,IF(OR(U219=Локализация!$C$128,U219=1),4)))))</f>
        <v>0</v>
      </c>
      <c r="AR219" t="str">
        <f>CONCATENATE(W219,X219)</f>
        <v>ЛОЖЬЛОЖЬ</v>
      </c>
      <c r="AS219" t="str">
        <f>CONCATENATE(Y219,Z219)</f>
        <v>ЛОЖЬЛОЖЬ</v>
      </c>
      <c r="AT219" t="str">
        <f>CONCATENATE(AA219,AB219)</f>
        <v>ЛОЖЬЛОЖЬ</v>
      </c>
      <c r="AU219" t="str">
        <f>CONCATENATE(AC219,AD219)</f>
        <v>ЛОЖЬЛОЖЬ</v>
      </c>
      <c r="AV219" t="str">
        <f>CONCATENATE(AE219,AF219)</f>
        <v>ЛОЖЬЛОЖЬ</v>
      </c>
      <c r="AW219" t="str">
        <f>CONCATENATE(AG219,AH219)</f>
        <v>ЛОЖЬЛОЖЬ</v>
      </c>
      <c r="AX219" t="str">
        <f>CONCATENATE(AI219,AJ219)</f>
        <v>ЛОЖЬЛОЖЬ</v>
      </c>
      <c r="AY219" t="str">
        <f>CONCATENATE(AK219,AL219)</f>
        <v>ЛОЖЬЛОЖЬ</v>
      </c>
      <c r="AZ219" t="str">
        <f>CONCATENATE(AM219,AN219)</f>
        <v>ЛОЖЬЛОЖЬ</v>
      </c>
      <c r="BA219" t="str">
        <f>CONCATENATE(AO219,AP219)</f>
        <v>ЛОЖЬЛОЖЬ</v>
      </c>
      <c r="BC219" t="str">
        <f xml:space="preserve"> IF(OR(AR219= "4-2", AR219= "2-1", AR219= "-12", AR219= "-24"),"Q",
  IF(
    OR(AR219= "4-1", AR219= "40", AR219= "42"),"A",
    IF(
      AR219= "44","P",
      IF(OR(AR219= "2-2",AR219="0-2",AR219="-1-2",AR219="-2-2",AR219="-2-1",AR219="-20",AR219="-22" ),"R",
              IF(
                OR(AR219= "24",AR219="04",AR219="-14"),"M",
                IF(
                  OR(AR219= "20",AR219="22",AR219="0-1",AR219="00",AR219="02",AR219="-1-1",AR219="-10"),"I",""
                )
              )
      )
    )
  )
)</f>
        <v/>
      </c>
      <c r="BD219" t="str">
        <f xml:space="preserve"> IF(OR(AS219= "4-2", AS219= "2-1", AS219= "-12", AS219= "-24"),"Q",
  IF(
    OR(AS219= "4-1", AS219= "40", AS219= "42"),"A",
    IF(
      AS219= "44","P",
      IF(OR(AS219= "2-2",AS219="0-2",AS219="-1-2",AS219="-2-2",AS219="-2-1",AS219="-20",AS219="-22" ),"R",
              IF(
                OR(AS219= "24",AS219="04",AS219="-14"),"M",
                IF(
                  OR(AS219= "20",AS219="22",AS219="0-1",AS219="00",AS219="02",AS219="-1-1",AS219="-10"),"I",""
                )
              )
      )
    )
  )
)</f>
        <v/>
      </c>
      <c r="BE219" t="str">
        <f xml:space="preserve"> IF(OR(AT219= "4-2", AT219= "2-1", AT219= "-12", AT219= "-24"),"Q",
  IF(
    OR(AT219= "4-1", AT219= "40", AT219= "42"),"A",
    IF(
      AT219= "44","P",
      IF(OR(AT219= "2-2",AT219="0-2",AT219="-1-2",AT219="-2-2",AT219="-2-1",AT219="-20",AT219="-22" ),"R",
              IF(
                OR(AT219= "24",AT219="04",AT219="-14"),"M",
                IF(
                  OR(AT219= "20",AT219="22",AT219="0-1",AT219="00",AT219="02",AT219="-1-1",AT219="-10"),"I",""
                )
              )
      )
    )
  )
)</f>
        <v/>
      </c>
      <c r="BF219" t="str">
        <f xml:space="preserve"> IF(OR(AU219= "4-2", AU219= "2-1", AU219= "-12", AU219= "-24"),"Q",
  IF(
    OR(AU219= "4-1", AU219= "40", AU219= "42"),"A",
    IF(
      AU219= "44","P",
      IF(OR(AU219= "2-2",AU219="0-2",AU219="-1-2",AU219="-2-2",AU219="-2-1",AU219="-20",AU219="-22" ),"R",
              IF(
                OR(AU219= "24",AU219="04",AU219="-14"),"M",
                IF(
                  OR(AU219= "20",AU219="22",AU219="0-1",AU219="00",AU219="02",AU219="-1-1",AU219="-10"),"I",""
                )
              )
      )
    )
  )
)</f>
        <v/>
      </c>
      <c r="BG219" t="str">
        <f xml:space="preserve"> IF(OR(AV219= "4-2", AV219= "2-1", AV219= "-12", AV219= "-24"),"Q",
  IF(
    OR(AV219= "4-1", AV219= "40", AV219= "42"),"A",
    IF(
      AV219= "44","P",
      IF(OR(AV219= "2-2",AV219="0-2",AV219="-1-2",AV219="-2-2",AV219="-2-1",AV219="-20",AV219="-22" ),"R",
              IF(
                OR(AV219= "24",AV219="04",AV219="-14"),"M",
                IF(
                  OR(AV219= "20",AV219="22",AV219="0-1",AV219="00",AV219="02",AV219="-1-1",AV219="-10"),"I",""
                )
              )
      )
    )
  )
)</f>
        <v/>
      </c>
      <c r="BH219" t="str">
        <f xml:space="preserve"> IF(OR(AW219= "4-2", AW219= "2-1", AW219= "-12", AW219= "-24"),"Q",
  IF(
    OR(AW219= "4-1", AW219= "40", AW219= "42"),"A",
    IF(
      AW219= "44","P",
      IF(OR(AW219= "2-2",AW219="0-2",AW219="-1-2",AW219="-2-2",AW219="-2-1",AW219="-20",AW219="-22" ),"R",
              IF(
                OR(AW219= "24",AW219="04",AW219="-14"),"M",
                IF(
                  OR(AW219= "20",AW219="22",AW219="0-1",AW219="00",AW219="02",AW219="-1-1",AW219="-10"),"I",""
                )
              )
      )
    )
  )
)</f>
        <v/>
      </c>
      <c r="BI219" t="str">
        <f xml:space="preserve"> IF(OR(AX219= "4-2", AX219= "2-1", AX219= "-12", AX219= "-24"),"Q",
  IF(
    OR(AX219= "4-1", AX219= "40", AX219= "42"),"A",
    IF(
      AX219= "44","P",
      IF(OR(AX219= "2-2",AX219="0-2",AX219="-1-2",AX219="-2-2",AX219="-2-1",AX219="-20",AX219="-22" ),"R",
              IF(
                OR(AX219= "24",AX219="04",AX219="-14"),"M",
                IF(
                  OR(AX219= "20",AX219="22",AX219="0-1",AX219="00",AX219="02",AX219="-1-1",AX219="-10"),"I",""
                )
              )
      )
    )
  )
)</f>
        <v/>
      </c>
      <c r="BJ219" t="str">
        <f xml:space="preserve"> IF(OR(AY219= "4-2", AY219= "2-1", AY219= "-12", AY219= "-24"),"Q",
  IF(
    OR(AY219= "4-1", AY219= "40", AY219= "42"),"A",
    IF(
      AY219= "44","P",
      IF(OR(AY219= "2-2",AY219="0-2",AY219="-1-2",AY219="-2-2",AY219="-2-1",AY219="-20",AY219="-22" ),"R",
              IF(
                OR(AY219= "24",AY219="04",AY219="-14"),"M",
                IF(
                  OR(AY219= "20",AY219="22",AY219="0-1",AY219="00",AY219="02",AY219="-1-1",AY219="-10"),"I",""
                )
              )
      )
    )
  )
)</f>
        <v/>
      </c>
      <c r="BK219" t="str">
        <f xml:space="preserve"> IF(OR(AZ219= "4-2", AZ219= "2-1", AZ219= "-12", AZ219= "-24"),"Q",
  IF(
    OR(AZ219= "4-1", AZ219= "40", AZ219= "42"),"A",
    IF(
      AZ219= "44","P",
      IF(OR(AZ219= "2-2",AZ219="0-2",AZ219="-1-2",AZ219="-2-2",AZ219="-2-1",AZ219="-20",AZ219="-22" ),"R",
              IF(
                OR(AZ219= "24",AZ219="04",AZ219="-14"),"M",
                IF(
                  OR(AZ219= "20",AZ219="22",AZ219="0-1",AZ219="00",AZ219="02",AZ219="-1-1",AZ219="-10"),"I",""
                )
              )
      )
    )
  )
)</f>
        <v/>
      </c>
      <c r="BL219" t="str">
        <f xml:space="preserve"> IF(OR(BA219= "4-2", BA219= "2-1", BA219= "-12", BA219= "-24"),"Q",
  IF(
    OR(BA219= "4-1", BA219= "40", BA219= "42"),"A",
    IF(
      BA219= "44","P",
      IF(OR(BA219= "2-2",BA219="0-2",BA219="-1-2",BA219="-2-2",BA219="-2-1",BA219="-20",BA219="-22" ),"R",
              IF(
                OR(BA219= "24",BA219="04",BA219="-14"),"M",
                IF(
                  OR(BA219= "20",BA219="22",BA219="0-1",BA219="00",BA219="02",BA219="-1-1",BA219="-10"),"I",""
                )
              )
      )
    )
  )
)</f>
        <v/>
      </c>
    </row>
    <row r="220" spans="23:64" x14ac:dyDescent="0.25">
      <c r="W220" t="b">
        <f>IF(OR(B220=Локализация!$C$118,B220=5),4,IF(OR(B220=Локализация!$C$119,B220=4),2,IF(OR(B220=Локализация!$C$120,B220=3),0,IF(OR(B220=Локализация!$C$121,B220=2),-1,IF(OR(B220=Локализация!$C$122,B220=1),-2)))))</f>
        <v>0</v>
      </c>
      <c r="X220" t="b">
        <f>IF(OR(C220=Локализация!$C$124,C220=5),-2,IF(OR(C220=Локализация!$C$125,C220=4),-1,IF(OR(C220=Локализация!$C$126,C220=3),0,IF(OR(C220=Локализация!$C$127,C220=2),2,IF(OR(C220=Локализация!$C$128,C220=1),4)))))</f>
        <v>0</v>
      </c>
      <c r="Y220" t="b">
        <f>IF(OR(D220=Локализация!$C$118,D220=5),4,IF(OR(D220=Локализация!$C$119,D220=4),2,IF(OR(D220=Локализация!$C$120,D220=3),0,IF(OR(D220=Локализация!$C$121,D220=2),-1,IF(OR(D220=Локализация!$C$122,D220=1),-2)))))</f>
        <v>0</v>
      </c>
      <c r="Z220" t="b">
        <f>IF(OR(E220=Локализация!$C$124,E220=5),-2,IF(OR(E220=Локализация!$C$125,E220=4),-1,IF(OR(E220=Локализация!$C$126,E220=3),0,IF(OR(E220=Локализация!$C$127,E220=2),2,IF(OR(E220=Локализация!$C$128,E220=1),4)))))</f>
        <v>0</v>
      </c>
      <c r="AA220" t="b">
        <f>IF(OR(F220=Локализация!$C$118,F220=5),4,IF(OR(F220=Локализация!$C$119,F220=4),2,IF(OR(F220=Локализация!$C$120,F220=3),0,IF(OR(F220=Локализация!$C$121,F220=2),-1,IF(OR(F220=Локализация!$C$122,F220=1),-2)))))</f>
        <v>0</v>
      </c>
      <c r="AB220" t="b">
        <f>IF(OR(G220=Локализация!$C$124,G220=5),-2,IF(OR(G220=Локализация!$C$125,G220=4),-1,IF(OR(G220=Локализация!$C$126,G220=3),0,IF(OR(G220=Локализация!$C$127,G220=2),2,IF(OR(G220=Локализация!$C$128,G220=1),4)))))</f>
        <v>0</v>
      </c>
      <c r="AC220" t="b">
        <f>IF(OR(H220=Локализация!$C$118,H220=5),4,IF(OR(H220=Локализация!$C$119,H220=4),2,IF(OR(H220=Локализация!$C$120,H220=3),0,IF(OR(H220=Локализация!$C$121,H220=2),-1,IF(OR(H220=Локализация!$C$122,H220=1),-2)))))</f>
        <v>0</v>
      </c>
      <c r="AD220" t="b">
        <f>IF(OR(I220=Локализация!$C$124,I220=5),-2,IF(OR(I220=Локализация!$C$125,I220=4),-1,IF(OR(I220=Локализация!$C$126,I220=3),0,IF(OR(I220=Локализация!$C$127,I220=2),2,IF(OR(I220=Локализация!$C$128,I220=1),4)))))</f>
        <v>0</v>
      </c>
      <c r="AE220" t="b">
        <f>IF(OR(J220=Локализация!$C$118,J220=5),4,IF(OR(J220=Локализация!$C$119,J220=4),2,IF(OR(J220=Локализация!$C$120,J220=3),0,IF(OR(J220=Локализация!$C$121,J220=2),-1,IF(OR(J220=Локализация!$C$122,J220=1),-2)))))</f>
        <v>0</v>
      </c>
      <c r="AF220" t="b">
        <f>IF(OR(K220=Локализация!$C$124,K220=5),-2,IF(OR(K220=Локализация!$C$125,K220=4),-1,IF(OR(K220=Локализация!$C$126,K220=3),0,IF(OR(K220=Локализация!$C$127,K220=2),2,IF(OR(K220=Локализация!$C$128,K220=1),4)))))</f>
        <v>0</v>
      </c>
      <c r="AG220" t="b">
        <f>IF(OR(L220=Локализация!$C$118,L220=5),4,IF(OR(L220=Локализация!$C$119,L220=4),2,IF(OR(L220=Локализация!$C$120,L220=3),0,IF(OR(L220=Локализация!$C$121,L220=2),-1,IF(OR(L220=Локализация!$C$122,L220=1),-2)))))</f>
        <v>0</v>
      </c>
      <c r="AH220" t="b">
        <f>IF(OR(M220=Локализация!$C$124,M220=5),-2,IF(OR(M220=Локализация!$C$125,M220=4),-1,IF(OR(M220=Локализация!$C$126,M220=3),0,IF(OR(M220=Локализация!$C$127,M220=2),2,IF(OR(M220=Локализация!$C$128,M220=1),4)))))</f>
        <v>0</v>
      </c>
      <c r="AI220" t="b">
        <f>IF(OR(N220=Локализация!$C$118,N220=5),4,IF(OR(N220=Локализация!$C$119,N220=4),2,IF(OR(N220=Локализация!$C$120,N220=3),0,IF(OR(N220=Локализация!$C$121,N220=2),-1,IF(OR(N220=Локализация!$C$122,N220=1),-2)))))</f>
        <v>0</v>
      </c>
      <c r="AJ220" t="b">
        <f>IF(OR(O220=Локализация!$C$124,O220=5),-2,IF(OR(O220=Локализация!$C$125,O220=4),-1,IF(OR(O220=Локализация!$C$126,O220=3),0,IF(OR(O220=Локализация!$C$127,O220=2),2,IF(OR(O220=Локализация!$C$128,O220=1),4)))))</f>
        <v>0</v>
      </c>
      <c r="AK220" t="b">
        <f>IF(OR(P220=Локализация!$C$118,P220=5),4,IF(OR(P220=Локализация!$C$119,P220=4),2,IF(OR(P220=Локализация!$C$120,P220=3),0,IF(OR(P220=Локализация!$C$121,P220=2),-1,IF(OR(P220=Локализация!$C$122,P220=1),-2)))))</f>
        <v>0</v>
      </c>
      <c r="AL220" t="b">
        <f>IF(OR(Q220=Локализация!$C$124,Q220=5),-2,IF(OR(Q220=Локализация!$C$125,Q220=4),-1,IF(OR(Q220=Локализация!$C$126,Q220=3),0,IF(OR(Q220=Локализация!$C$127,Q220=2),2,IF(OR(Q220=Локализация!$C$128,Q220=1),4)))))</f>
        <v>0</v>
      </c>
      <c r="AM220" t="b">
        <f>IF(OR(R220=Локализация!$C$118,R220=5),4,IF(OR(R220=Локализация!$C$119,R220=4),2,IF(OR(R220=Локализация!$C$120,R220=3),0,IF(OR(R220=Локализация!$C$121,R220=2),-1,IF(OR(R220=Локализация!$C$122,R220=1),-2)))))</f>
        <v>0</v>
      </c>
      <c r="AN220" t="b">
        <f>IF(OR(S220=Локализация!$C$124,S220=5),-2,IF(OR(S220=Локализация!$C$125,S220=4),-1,IF(OR(S220=Локализация!$C$126,S220=3),0,IF(OR(S220=Локализация!$C$127,S220=2),2,IF(OR(S220=Локализация!$C$128,S220=1),4)))))</f>
        <v>0</v>
      </c>
      <c r="AO220" t="b">
        <f>IF(OR(T220=Локализация!$C$118,T220=5),4,IF(OR(T220=Локализация!$C$119,T220=4),2,IF(OR(T220=Локализация!$C$120,T220=3),0,IF(OR(T220=Локализация!$C$121,T220=2),-1,IF(OR(T220=Локализация!$C$122,T220=1),-2)))))</f>
        <v>0</v>
      </c>
      <c r="AP220" t="b">
        <f>IF(OR(U220=Локализация!$C$124,U220=5),-2,IF(OR(U220=Локализация!$C$125,U220=4),-1,IF(OR(U220=Локализация!$C$126,U220=3),0,IF(OR(U220=Локализация!$C$127,U220=2),2,IF(OR(U220=Локализация!$C$128,U220=1),4)))))</f>
        <v>0</v>
      </c>
      <c r="AR220" t="str">
        <f>CONCATENATE(W220,X220)</f>
        <v>ЛОЖЬЛОЖЬ</v>
      </c>
      <c r="AS220" t="str">
        <f>CONCATENATE(Y220,Z220)</f>
        <v>ЛОЖЬЛОЖЬ</v>
      </c>
      <c r="AT220" t="str">
        <f>CONCATENATE(AA220,AB220)</f>
        <v>ЛОЖЬЛОЖЬ</v>
      </c>
      <c r="AU220" t="str">
        <f>CONCATENATE(AC220,AD220)</f>
        <v>ЛОЖЬЛОЖЬ</v>
      </c>
      <c r="AV220" t="str">
        <f>CONCATENATE(AE220,AF220)</f>
        <v>ЛОЖЬЛОЖЬ</v>
      </c>
      <c r="AW220" t="str">
        <f>CONCATENATE(AG220,AH220)</f>
        <v>ЛОЖЬЛОЖЬ</v>
      </c>
      <c r="AX220" t="str">
        <f>CONCATENATE(AI220,AJ220)</f>
        <v>ЛОЖЬЛОЖЬ</v>
      </c>
      <c r="AY220" t="str">
        <f>CONCATENATE(AK220,AL220)</f>
        <v>ЛОЖЬЛОЖЬ</v>
      </c>
      <c r="AZ220" t="str">
        <f>CONCATENATE(AM220,AN220)</f>
        <v>ЛОЖЬЛОЖЬ</v>
      </c>
      <c r="BA220" t="str">
        <f>CONCATENATE(AO220,AP220)</f>
        <v>ЛОЖЬЛОЖЬ</v>
      </c>
      <c r="BC220" t="str">
        <f xml:space="preserve"> IF(OR(AR220= "4-2", AR220= "2-1", AR220= "-12", AR220= "-24"),"Q",
  IF(
    OR(AR220= "4-1", AR220= "40", AR220= "42"),"A",
    IF(
      AR220= "44","P",
      IF(OR(AR220= "2-2",AR220="0-2",AR220="-1-2",AR220="-2-2",AR220="-2-1",AR220="-20",AR220="-22" ),"R",
              IF(
                OR(AR220= "24",AR220="04",AR220="-14"),"M",
                IF(
                  OR(AR220= "20",AR220="22",AR220="0-1",AR220="00",AR220="02",AR220="-1-1",AR220="-10"),"I",""
                )
              )
      )
    )
  )
)</f>
        <v/>
      </c>
      <c r="BD220" t="str">
        <f xml:space="preserve"> IF(OR(AS220= "4-2", AS220= "2-1", AS220= "-12", AS220= "-24"),"Q",
  IF(
    OR(AS220= "4-1", AS220= "40", AS220= "42"),"A",
    IF(
      AS220= "44","P",
      IF(OR(AS220= "2-2",AS220="0-2",AS220="-1-2",AS220="-2-2",AS220="-2-1",AS220="-20",AS220="-22" ),"R",
              IF(
                OR(AS220= "24",AS220="04",AS220="-14"),"M",
                IF(
                  OR(AS220= "20",AS220="22",AS220="0-1",AS220="00",AS220="02",AS220="-1-1",AS220="-10"),"I",""
                )
              )
      )
    )
  )
)</f>
        <v/>
      </c>
      <c r="BE220" t="str">
        <f xml:space="preserve"> IF(OR(AT220= "4-2", AT220= "2-1", AT220= "-12", AT220= "-24"),"Q",
  IF(
    OR(AT220= "4-1", AT220= "40", AT220= "42"),"A",
    IF(
      AT220= "44","P",
      IF(OR(AT220= "2-2",AT220="0-2",AT220="-1-2",AT220="-2-2",AT220="-2-1",AT220="-20",AT220="-22" ),"R",
              IF(
                OR(AT220= "24",AT220="04",AT220="-14"),"M",
                IF(
                  OR(AT220= "20",AT220="22",AT220="0-1",AT220="00",AT220="02",AT220="-1-1",AT220="-10"),"I",""
                )
              )
      )
    )
  )
)</f>
        <v/>
      </c>
      <c r="BF220" t="str">
        <f xml:space="preserve"> IF(OR(AU220= "4-2", AU220= "2-1", AU220= "-12", AU220= "-24"),"Q",
  IF(
    OR(AU220= "4-1", AU220= "40", AU220= "42"),"A",
    IF(
      AU220= "44","P",
      IF(OR(AU220= "2-2",AU220="0-2",AU220="-1-2",AU220="-2-2",AU220="-2-1",AU220="-20",AU220="-22" ),"R",
              IF(
                OR(AU220= "24",AU220="04",AU220="-14"),"M",
                IF(
                  OR(AU220= "20",AU220="22",AU220="0-1",AU220="00",AU220="02",AU220="-1-1",AU220="-10"),"I",""
                )
              )
      )
    )
  )
)</f>
        <v/>
      </c>
      <c r="BG220" t="str">
        <f xml:space="preserve"> IF(OR(AV220= "4-2", AV220= "2-1", AV220= "-12", AV220= "-24"),"Q",
  IF(
    OR(AV220= "4-1", AV220= "40", AV220= "42"),"A",
    IF(
      AV220= "44","P",
      IF(OR(AV220= "2-2",AV220="0-2",AV220="-1-2",AV220="-2-2",AV220="-2-1",AV220="-20",AV220="-22" ),"R",
              IF(
                OR(AV220= "24",AV220="04",AV220="-14"),"M",
                IF(
                  OR(AV220= "20",AV220="22",AV220="0-1",AV220="00",AV220="02",AV220="-1-1",AV220="-10"),"I",""
                )
              )
      )
    )
  )
)</f>
        <v/>
      </c>
      <c r="BH220" t="str">
        <f xml:space="preserve"> IF(OR(AW220= "4-2", AW220= "2-1", AW220= "-12", AW220= "-24"),"Q",
  IF(
    OR(AW220= "4-1", AW220= "40", AW220= "42"),"A",
    IF(
      AW220= "44","P",
      IF(OR(AW220= "2-2",AW220="0-2",AW220="-1-2",AW220="-2-2",AW220="-2-1",AW220="-20",AW220="-22" ),"R",
              IF(
                OR(AW220= "24",AW220="04",AW220="-14"),"M",
                IF(
                  OR(AW220= "20",AW220="22",AW220="0-1",AW220="00",AW220="02",AW220="-1-1",AW220="-10"),"I",""
                )
              )
      )
    )
  )
)</f>
        <v/>
      </c>
      <c r="BI220" t="str">
        <f xml:space="preserve"> IF(OR(AX220= "4-2", AX220= "2-1", AX220= "-12", AX220= "-24"),"Q",
  IF(
    OR(AX220= "4-1", AX220= "40", AX220= "42"),"A",
    IF(
      AX220= "44","P",
      IF(OR(AX220= "2-2",AX220="0-2",AX220="-1-2",AX220="-2-2",AX220="-2-1",AX220="-20",AX220="-22" ),"R",
              IF(
                OR(AX220= "24",AX220="04",AX220="-14"),"M",
                IF(
                  OR(AX220= "20",AX220="22",AX220="0-1",AX220="00",AX220="02",AX220="-1-1",AX220="-10"),"I",""
                )
              )
      )
    )
  )
)</f>
        <v/>
      </c>
      <c r="BJ220" t="str">
        <f xml:space="preserve"> IF(OR(AY220= "4-2", AY220= "2-1", AY220= "-12", AY220= "-24"),"Q",
  IF(
    OR(AY220= "4-1", AY220= "40", AY220= "42"),"A",
    IF(
      AY220= "44","P",
      IF(OR(AY220= "2-2",AY220="0-2",AY220="-1-2",AY220="-2-2",AY220="-2-1",AY220="-20",AY220="-22" ),"R",
              IF(
                OR(AY220= "24",AY220="04",AY220="-14"),"M",
                IF(
                  OR(AY220= "20",AY220="22",AY220="0-1",AY220="00",AY220="02",AY220="-1-1",AY220="-10"),"I",""
                )
              )
      )
    )
  )
)</f>
        <v/>
      </c>
      <c r="BK220" t="str">
        <f xml:space="preserve"> IF(OR(AZ220= "4-2", AZ220= "2-1", AZ220= "-12", AZ220= "-24"),"Q",
  IF(
    OR(AZ220= "4-1", AZ220= "40", AZ220= "42"),"A",
    IF(
      AZ220= "44","P",
      IF(OR(AZ220= "2-2",AZ220="0-2",AZ220="-1-2",AZ220="-2-2",AZ220="-2-1",AZ220="-20",AZ220="-22" ),"R",
              IF(
                OR(AZ220= "24",AZ220="04",AZ220="-14"),"M",
                IF(
                  OR(AZ220= "20",AZ220="22",AZ220="0-1",AZ220="00",AZ220="02",AZ220="-1-1",AZ220="-10"),"I",""
                )
              )
      )
    )
  )
)</f>
        <v/>
      </c>
      <c r="BL220" t="str">
        <f xml:space="preserve"> IF(OR(BA220= "4-2", BA220= "2-1", BA220= "-12", BA220= "-24"),"Q",
  IF(
    OR(BA220= "4-1", BA220= "40", BA220= "42"),"A",
    IF(
      BA220= "44","P",
      IF(OR(BA220= "2-2",BA220="0-2",BA220="-1-2",BA220="-2-2",BA220="-2-1",BA220="-20",BA220="-22" ),"R",
              IF(
                OR(BA220= "24",BA220="04",BA220="-14"),"M",
                IF(
                  OR(BA220= "20",BA220="22",BA220="0-1",BA220="00",BA220="02",BA220="-1-1",BA220="-10"),"I",""
                )
              )
      )
    )
  )
)</f>
        <v/>
      </c>
    </row>
    <row r="221" spans="23:64" x14ac:dyDescent="0.25">
      <c r="W221" t="b">
        <f>IF(OR(B221=Локализация!$C$118,B221=5),4,IF(OR(B221=Локализация!$C$119,B221=4),2,IF(OR(B221=Локализация!$C$120,B221=3),0,IF(OR(B221=Локализация!$C$121,B221=2),-1,IF(OR(B221=Локализация!$C$122,B221=1),-2)))))</f>
        <v>0</v>
      </c>
      <c r="X221" t="b">
        <f>IF(OR(C221=Локализация!$C$124,C221=5),-2,IF(OR(C221=Локализация!$C$125,C221=4),-1,IF(OR(C221=Локализация!$C$126,C221=3),0,IF(OR(C221=Локализация!$C$127,C221=2),2,IF(OR(C221=Локализация!$C$128,C221=1),4)))))</f>
        <v>0</v>
      </c>
      <c r="Y221" t="b">
        <f>IF(OR(D221=Локализация!$C$118,D221=5),4,IF(OR(D221=Локализация!$C$119,D221=4),2,IF(OR(D221=Локализация!$C$120,D221=3),0,IF(OR(D221=Локализация!$C$121,D221=2),-1,IF(OR(D221=Локализация!$C$122,D221=1),-2)))))</f>
        <v>0</v>
      </c>
      <c r="Z221" t="b">
        <f>IF(OR(E221=Локализация!$C$124,E221=5),-2,IF(OR(E221=Локализация!$C$125,E221=4),-1,IF(OR(E221=Локализация!$C$126,E221=3),0,IF(OR(E221=Локализация!$C$127,E221=2),2,IF(OR(E221=Локализация!$C$128,E221=1),4)))))</f>
        <v>0</v>
      </c>
      <c r="AA221" t="b">
        <f>IF(OR(F221=Локализация!$C$118,F221=5),4,IF(OR(F221=Локализация!$C$119,F221=4),2,IF(OR(F221=Локализация!$C$120,F221=3),0,IF(OR(F221=Локализация!$C$121,F221=2),-1,IF(OR(F221=Локализация!$C$122,F221=1),-2)))))</f>
        <v>0</v>
      </c>
      <c r="AB221" t="b">
        <f>IF(OR(G221=Локализация!$C$124,G221=5),-2,IF(OR(G221=Локализация!$C$125,G221=4),-1,IF(OR(G221=Локализация!$C$126,G221=3),0,IF(OR(G221=Локализация!$C$127,G221=2),2,IF(OR(G221=Локализация!$C$128,G221=1),4)))))</f>
        <v>0</v>
      </c>
      <c r="AC221" t="b">
        <f>IF(OR(H221=Локализация!$C$118,H221=5),4,IF(OR(H221=Локализация!$C$119,H221=4),2,IF(OR(H221=Локализация!$C$120,H221=3),0,IF(OR(H221=Локализация!$C$121,H221=2),-1,IF(OR(H221=Локализация!$C$122,H221=1),-2)))))</f>
        <v>0</v>
      </c>
      <c r="AD221" t="b">
        <f>IF(OR(I221=Локализация!$C$124,I221=5),-2,IF(OR(I221=Локализация!$C$125,I221=4),-1,IF(OR(I221=Локализация!$C$126,I221=3),0,IF(OR(I221=Локализация!$C$127,I221=2),2,IF(OR(I221=Локализация!$C$128,I221=1),4)))))</f>
        <v>0</v>
      </c>
      <c r="AE221" t="b">
        <f>IF(OR(J221=Локализация!$C$118,J221=5),4,IF(OR(J221=Локализация!$C$119,J221=4),2,IF(OR(J221=Локализация!$C$120,J221=3),0,IF(OR(J221=Локализация!$C$121,J221=2),-1,IF(OR(J221=Локализация!$C$122,J221=1),-2)))))</f>
        <v>0</v>
      </c>
      <c r="AF221" t="b">
        <f>IF(OR(K221=Локализация!$C$124,K221=5),-2,IF(OR(K221=Локализация!$C$125,K221=4),-1,IF(OR(K221=Локализация!$C$126,K221=3),0,IF(OR(K221=Локализация!$C$127,K221=2),2,IF(OR(K221=Локализация!$C$128,K221=1),4)))))</f>
        <v>0</v>
      </c>
      <c r="AG221" t="b">
        <f>IF(OR(L221=Локализация!$C$118,L221=5),4,IF(OR(L221=Локализация!$C$119,L221=4),2,IF(OR(L221=Локализация!$C$120,L221=3),0,IF(OR(L221=Локализация!$C$121,L221=2),-1,IF(OR(L221=Локализация!$C$122,L221=1),-2)))))</f>
        <v>0</v>
      </c>
      <c r="AH221" t="b">
        <f>IF(OR(M221=Локализация!$C$124,M221=5),-2,IF(OR(M221=Локализация!$C$125,M221=4),-1,IF(OR(M221=Локализация!$C$126,M221=3),0,IF(OR(M221=Локализация!$C$127,M221=2),2,IF(OR(M221=Локализация!$C$128,M221=1),4)))))</f>
        <v>0</v>
      </c>
      <c r="AI221" t="b">
        <f>IF(OR(N221=Локализация!$C$118,N221=5),4,IF(OR(N221=Локализация!$C$119,N221=4),2,IF(OR(N221=Локализация!$C$120,N221=3),0,IF(OR(N221=Локализация!$C$121,N221=2),-1,IF(OR(N221=Локализация!$C$122,N221=1),-2)))))</f>
        <v>0</v>
      </c>
      <c r="AJ221" t="b">
        <f>IF(OR(O221=Локализация!$C$124,O221=5),-2,IF(OR(O221=Локализация!$C$125,O221=4),-1,IF(OR(O221=Локализация!$C$126,O221=3),0,IF(OR(O221=Локализация!$C$127,O221=2),2,IF(OR(O221=Локализация!$C$128,O221=1),4)))))</f>
        <v>0</v>
      </c>
      <c r="AK221" t="b">
        <f>IF(OR(P221=Локализация!$C$118,P221=5),4,IF(OR(P221=Локализация!$C$119,P221=4),2,IF(OR(P221=Локализация!$C$120,P221=3),0,IF(OR(P221=Локализация!$C$121,P221=2),-1,IF(OR(P221=Локализация!$C$122,P221=1),-2)))))</f>
        <v>0</v>
      </c>
      <c r="AL221" t="b">
        <f>IF(OR(Q221=Локализация!$C$124,Q221=5),-2,IF(OR(Q221=Локализация!$C$125,Q221=4),-1,IF(OR(Q221=Локализация!$C$126,Q221=3),0,IF(OR(Q221=Локализация!$C$127,Q221=2),2,IF(OR(Q221=Локализация!$C$128,Q221=1),4)))))</f>
        <v>0</v>
      </c>
      <c r="AM221" t="b">
        <f>IF(OR(R221=Локализация!$C$118,R221=5),4,IF(OR(R221=Локализация!$C$119,R221=4),2,IF(OR(R221=Локализация!$C$120,R221=3),0,IF(OR(R221=Локализация!$C$121,R221=2),-1,IF(OR(R221=Локализация!$C$122,R221=1),-2)))))</f>
        <v>0</v>
      </c>
      <c r="AN221" t="b">
        <f>IF(OR(S221=Локализация!$C$124,S221=5),-2,IF(OR(S221=Локализация!$C$125,S221=4),-1,IF(OR(S221=Локализация!$C$126,S221=3),0,IF(OR(S221=Локализация!$C$127,S221=2),2,IF(OR(S221=Локализация!$C$128,S221=1),4)))))</f>
        <v>0</v>
      </c>
      <c r="AO221" t="b">
        <f>IF(OR(T221=Локализация!$C$118,T221=5),4,IF(OR(T221=Локализация!$C$119,T221=4),2,IF(OR(T221=Локализация!$C$120,T221=3),0,IF(OR(T221=Локализация!$C$121,T221=2),-1,IF(OR(T221=Локализация!$C$122,T221=1),-2)))))</f>
        <v>0</v>
      </c>
      <c r="AP221" t="b">
        <f>IF(OR(U221=Локализация!$C$124,U221=5),-2,IF(OR(U221=Локализация!$C$125,U221=4),-1,IF(OR(U221=Локализация!$C$126,U221=3),0,IF(OR(U221=Локализация!$C$127,U221=2),2,IF(OR(U221=Локализация!$C$128,U221=1),4)))))</f>
        <v>0</v>
      </c>
      <c r="AR221" t="str">
        <f>CONCATENATE(W221,X221)</f>
        <v>ЛОЖЬЛОЖЬ</v>
      </c>
      <c r="AS221" t="str">
        <f>CONCATENATE(Y221,Z221)</f>
        <v>ЛОЖЬЛОЖЬ</v>
      </c>
      <c r="AT221" t="str">
        <f>CONCATENATE(AA221,AB221)</f>
        <v>ЛОЖЬЛОЖЬ</v>
      </c>
      <c r="AU221" t="str">
        <f>CONCATENATE(AC221,AD221)</f>
        <v>ЛОЖЬЛОЖЬ</v>
      </c>
      <c r="AV221" t="str">
        <f>CONCATENATE(AE221,AF221)</f>
        <v>ЛОЖЬЛОЖЬ</v>
      </c>
      <c r="AW221" t="str">
        <f>CONCATENATE(AG221,AH221)</f>
        <v>ЛОЖЬЛОЖЬ</v>
      </c>
      <c r="AX221" t="str">
        <f>CONCATENATE(AI221,AJ221)</f>
        <v>ЛОЖЬЛОЖЬ</v>
      </c>
      <c r="AY221" t="str">
        <f>CONCATENATE(AK221,AL221)</f>
        <v>ЛОЖЬЛОЖЬ</v>
      </c>
      <c r="AZ221" t="str">
        <f>CONCATENATE(AM221,AN221)</f>
        <v>ЛОЖЬЛОЖЬ</v>
      </c>
      <c r="BA221" t="str">
        <f>CONCATENATE(AO221,AP221)</f>
        <v>ЛОЖЬЛОЖЬ</v>
      </c>
      <c r="BC221" t="str">
        <f xml:space="preserve"> IF(OR(AR221= "4-2", AR221= "2-1", AR221= "-12", AR221= "-24"),"Q",
  IF(
    OR(AR221= "4-1", AR221= "40", AR221= "42"),"A",
    IF(
      AR221= "44","P",
      IF(OR(AR221= "2-2",AR221="0-2",AR221="-1-2",AR221="-2-2",AR221="-2-1",AR221="-20",AR221="-22" ),"R",
              IF(
                OR(AR221= "24",AR221="04",AR221="-14"),"M",
                IF(
                  OR(AR221= "20",AR221="22",AR221="0-1",AR221="00",AR221="02",AR221="-1-1",AR221="-10"),"I",""
                )
              )
      )
    )
  )
)</f>
        <v/>
      </c>
      <c r="BD221" t="str">
        <f xml:space="preserve"> IF(OR(AS221= "4-2", AS221= "2-1", AS221= "-12", AS221= "-24"),"Q",
  IF(
    OR(AS221= "4-1", AS221= "40", AS221= "42"),"A",
    IF(
      AS221= "44","P",
      IF(OR(AS221= "2-2",AS221="0-2",AS221="-1-2",AS221="-2-2",AS221="-2-1",AS221="-20",AS221="-22" ),"R",
              IF(
                OR(AS221= "24",AS221="04",AS221="-14"),"M",
                IF(
                  OR(AS221= "20",AS221="22",AS221="0-1",AS221="00",AS221="02",AS221="-1-1",AS221="-10"),"I",""
                )
              )
      )
    )
  )
)</f>
        <v/>
      </c>
      <c r="BE221" t="str">
        <f xml:space="preserve"> IF(OR(AT221= "4-2", AT221= "2-1", AT221= "-12", AT221= "-24"),"Q",
  IF(
    OR(AT221= "4-1", AT221= "40", AT221= "42"),"A",
    IF(
      AT221= "44","P",
      IF(OR(AT221= "2-2",AT221="0-2",AT221="-1-2",AT221="-2-2",AT221="-2-1",AT221="-20",AT221="-22" ),"R",
              IF(
                OR(AT221= "24",AT221="04",AT221="-14"),"M",
                IF(
                  OR(AT221= "20",AT221="22",AT221="0-1",AT221="00",AT221="02",AT221="-1-1",AT221="-10"),"I",""
                )
              )
      )
    )
  )
)</f>
        <v/>
      </c>
      <c r="BF221" t="str">
        <f xml:space="preserve"> IF(OR(AU221= "4-2", AU221= "2-1", AU221= "-12", AU221= "-24"),"Q",
  IF(
    OR(AU221= "4-1", AU221= "40", AU221= "42"),"A",
    IF(
      AU221= "44","P",
      IF(OR(AU221= "2-2",AU221="0-2",AU221="-1-2",AU221="-2-2",AU221="-2-1",AU221="-20",AU221="-22" ),"R",
              IF(
                OR(AU221= "24",AU221="04",AU221="-14"),"M",
                IF(
                  OR(AU221= "20",AU221="22",AU221="0-1",AU221="00",AU221="02",AU221="-1-1",AU221="-10"),"I",""
                )
              )
      )
    )
  )
)</f>
        <v/>
      </c>
      <c r="BG221" t="str">
        <f xml:space="preserve"> IF(OR(AV221= "4-2", AV221= "2-1", AV221= "-12", AV221= "-24"),"Q",
  IF(
    OR(AV221= "4-1", AV221= "40", AV221= "42"),"A",
    IF(
      AV221= "44","P",
      IF(OR(AV221= "2-2",AV221="0-2",AV221="-1-2",AV221="-2-2",AV221="-2-1",AV221="-20",AV221="-22" ),"R",
              IF(
                OR(AV221= "24",AV221="04",AV221="-14"),"M",
                IF(
                  OR(AV221= "20",AV221="22",AV221="0-1",AV221="00",AV221="02",AV221="-1-1",AV221="-10"),"I",""
                )
              )
      )
    )
  )
)</f>
        <v/>
      </c>
      <c r="BH221" t="str">
        <f xml:space="preserve"> IF(OR(AW221= "4-2", AW221= "2-1", AW221= "-12", AW221= "-24"),"Q",
  IF(
    OR(AW221= "4-1", AW221= "40", AW221= "42"),"A",
    IF(
      AW221= "44","P",
      IF(OR(AW221= "2-2",AW221="0-2",AW221="-1-2",AW221="-2-2",AW221="-2-1",AW221="-20",AW221="-22" ),"R",
              IF(
                OR(AW221= "24",AW221="04",AW221="-14"),"M",
                IF(
                  OR(AW221= "20",AW221="22",AW221="0-1",AW221="00",AW221="02",AW221="-1-1",AW221="-10"),"I",""
                )
              )
      )
    )
  )
)</f>
        <v/>
      </c>
      <c r="BI221" t="str">
        <f xml:space="preserve"> IF(OR(AX221= "4-2", AX221= "2-1", AX221= "-12", AX221= "-24"),"Q",
  IF(
    OR(AX221= "4-1", AX221= "40", AX221= "42"),"A",
    IF(
      AX221= "44","P",
      IF(OR(AX221= "2-2",AX221="0-2",AX221="-1-2",AX221="-2-2",AX221="-2-1",AX221="-20",AX221="-22" ),"R",
              IF(
                OR(AX221= "24",AX221="04",AX221="-14"),"M",
                IF(
                  OR(AX221= "20",AX221="22",AX221="0-1",AX221="00",AX221="02",AX221="-1-1",AX221="-10"),"I",""
                )
              )
      )
    )
  )
)</f>
        <v/>
      </c>
      <c r="BJ221" t="str">
        <f xml:space="preserve"> IF(OR(AY221= "4-2", AY221= "2-1", AY221= "-12", AY221= "-24"),"Q",
  IF(
    OR(AY221= "4-1", AY221= "40", AY221= "42"),"A",
    IF(
      AY221= "44","P",
      IF(OR(AY221= "2-2",AY221="0-2",AY221="-1-2",AY221="-2-2",AY221="-2-1",AY221="-20",AY221="-22" ),"R",
              IF(
                OR(AY221= "24",AY221="04",AY221="-14"),"M",
                IF(
                  OR(AY221= "20",AY221="22",AY221="0-1",AY221="00",AY221="02",AY221="-1-1",AY221="-10"),"I",""
                )
              )
      )
    )
  )
)</f>
        <v/>
      </c>
      <c r="BK221" t="str">
        <f xml:space="preserve"> IF(OR(AZ221= "4-2", AZ221= "2-1", AZ221= "-12", AZ221= "-24"),"Q",
  IF(
    OR(AZ221= "4-1", AZ221= "40", AZ221= "42"),"A",
    IF(
      AZ221= "44","P",
      IF(OR(AZ221= "2-2",AZ221="0-2",AZ221="-1-2",AZ221="-2-2",AZ221="-2-1",AZ221="-20",AZ221="-22" ),"R",
              IF(
                OR(AZ221= "24",AZ221="04",AZ221="-14"),"M",
                IF(
                  OR(AZ221= "20",AZ221="22",AZ221="0-1",AZ221="00",AZ221="02",AZ221="-1-1",AZ221="-10"),"I",""
                )
              )
      )
    )
  )
)</f>
        <v/>
      </c>
      <c r="BL221" t="str">
        <f xml:space="preserve"> IF(OR(BA221= "4-2", BA221= "2-1", BA221= "-12", BA221= "-24"),"Q",
  IF(
    OR(BA221= "4-1", BA221= "40", BA221= "42"),"A",
    IF(
      BA221= "44","P",
      IF(OR(BA221= "2-2",BA221="0-2",BA221="-1-2",BA221="-2-2",BA221="-2-1",BA221="-20",BA221="-22" ),"R",
              IF(
                OR(BA221= "24",BA221="04",BA221="-14"),"M",
                IF(
                  OR(BA221= "20",BA221="22",BA221="0-1",BA221="00",BA221="02",BA221="-1-1",BA221="-10"),"I",""
                )
              )
      )
    )
  )
)</f>
        <v/>
      </c>
    </row>
    <row r="222" spans="23:64" x14ac:dyDescent="0.25">
      <c r="W222" t="b">
        <f>IF(OR(B222=Локализация!$C$118,B222=5),4,IF(OR(B222=Локализация!$C$119,B222=4),2,IF(OR(B222=Локализация!$C$120,B222=3),0,IF(OR(B222=Локализация!$C$121,B222=2),-1,IF(OR(B222=Локализация!$C$122,B222=1),-2)))))</f>
        <v>0</v>
      </c>
      <c r="X222" t="b">
        <f>IF(OR(C222=Локализация!$C$124,C222=5),-2,IF(OR(C222=Локализация!$C$125,C222=4),-1,IF(OR(C222=Локализация!$C$126,C222=3),0,IF(OR(C222=Локализация!$C$127,C222=2),2,IF(OR(C222=Локализация!$C$128,C222=1),4)))))</f>
        <v>0</v>
      </c>
      <c r="Y222" t="b">
        <f>IF(OR(D222=Локализация!$C$118,D222=5),4,IF(OR(D222=Локализация!$C$119,D222=4),2,IF(OR(D222=Локализация!$C$120,D222=3),0,IF(OR(D222=Локализация!$C$121,D222=2),-1,IF(OR(D222=Локализация!$C$122,D222=1),-2)))))</f>
        <v>0</v>
      </c>
      <c r="Z222" t="b">
        <f>IF(OR(E222=Локализация!$C$124,E222=5),-2,IF(OR(E222=Локализация!$C$125,E222=4),-1,IF(OR(E222=Локализация!$C$126,E222=3),0,IF(OR(E222=Локализация!$C$127,E222=2),2,IF(OR(E222=Локализация!$C$128,E222=1),4)))))</f>
        <v>0</v>
      </c>
      <c r="AA222" t="b">
        <f>IF(OR(F222=Локализация!$C$118,F222=5),4,IF(OR(F222=Локализация!$C$119,F222=4),2,IF(OR(F222=Локализация!$C$120,F222=3),0,IF(OR(F222=Локализация!$C$121,F222=2),-1,IF(OR(F222=Локализация!$C$122,F222=1),-2)))))</f>
        <v>0</v>
      </c>
      <c r="AB222" t="b">
        <f>IF(OR(G222=Локализация!$C$124,G222=5),-2,IF(OR(G222=Локализация!$C$125,G222=4),-1,IF(OR(G222=Локализация!$C$126,G222=3),0,IF(OR(G222=Локализация!$C$127,G222=2),2,IF(OR(G222=Локализация!$C$128,G222=1),4)))))</f>
        <v>0</v>
      </c>
      <c r="AC222" t="b">
        <f>IF(OR(H222=Локализация!$C$118,H222=5),4,IF(OR(H222=Локализация!$C$119,H222=4),2,IF(OR(H222=Локализация!$C$120,H222=3),0,IF(OR(H222=Локализация!$C$121,H222=2),-1,IF(OR(H222=Локализация!$C$122,H222=1),-2)))))</f>
        <v>0</v>
      </c>
      <c r="AD222" t="b">
        <f>IF(OR(I222=Локализация!$C$124,I222=5),-2,IF(OR(I222=Локализация!$C$125,I222=4),-1,IF(OR(I222=Локализация!$C$126,I222=3),0,IF(OR(I222=Локализация!$C$127,I222=2),2,IF(OR(I222=Локализация!$C$128,I222=1),4)))))</f>
        <v>0</v>
      </c>
      <c r="AE222" t="b">
        <f>IF(OR(J222=Локализация!$C$118,J222=5),4,IF(OR(J222=Локализация!$C$119,J222=4),2,IF(OR(J222=Локализация!$C$120,J222=3),0,IF(OR(J222=Локализация!$C$121,J222=2),-1,IF(OR(J222=Локализация!$C$122,J222=1),-2)))))</f>
        <v>0</v>
      </c>
      <c r="AF222" t="b">
        <f>IF(OR(K222=Локализация!$C$124,K222=5),-2,IF(OR(K222=Локализация!$C$125,K222=4),-1,IF(OR(K222=Локализация!$C$126,K222=3),0,IF(OR(K222=Локализация!$C$127,K222=2),2,IF(OR(K222=Локализация!$C$128,K222=1),4)))))</f>
        <v>0</v>
      </c>
      <c r="AG222" t="b">
        <f>IF(OR(L222=Локализация!$C$118,L222=5),4,IF(OR(L222=Локализация!$C$119,L222=4),2,IF(OR(L222=Локализация!$C$120,L222=3),0,IF(OR(L222=Локализация!$C$121,L222=2),-1,IF(OR(L222=Локализация!$C$122,L222=1),-2)))))</f>
        <v>0</v>
      </c>
      <c r="AH222" t="b">
        <f>IF(OR(M222=Локализация!$C$124,M222=5),-2,IF(OR(M222=Локализация!$C$125,M222=4),-1,IF(OR(M222=Локализация!$C$126,M222=3),0,IF(OR(M222=Локализация!$C$127,M222=2),2,IF(OR(M222=Локализация!$C$128,M222=1),4)))))</f>
        <v>0</v>
      </c>
      <c r="AI222" t="b">
        <f>IF(OR(N222=Локализация!$C$118,N222=5),4,IF(OR(N222=Локализация!$C$119,N222=4),2,IF(OR(N222=Локализация!$C$120,N222=3),0,IF(OR(N222=Локализация!$C$121,N222=2),-1,IF(OR(N222=Локализация!$C$122,N222=1),-2)))))</f>
        <v>0</v>
      </c>
      <c r="AJ222" t="b">
        <f>IF(OR(O222=Локализация!$C$124,O222=5),-2,IF(OR(O222=Локализация!$C$125,O222=4),-1,IF(OR(O222=Локализация!$C$126,O222=3),0,IF(OR(O222=Локализация!$C$127,O222=2),2,IF(OR(O222=Локализация!$C$128,O222=1),4)))))</f>
        <v>0</v>
      </c>
      <c r="AK222" t="b">
        <f>IF(OR(P222=Локализация!$C$118,P222=5),4,IF(OR(P222=Локализация!$C$119,P222=4),2,IF(OR(P222=Локализация!$C$120,P222=3),0,IF(OR(P222=Локализация!$C$121,P222=2),-1,IF(OR(P222=Локализация!$C$122,P222=1),-2)))))</f>
        <v>0</v>
      </c>
      <c r="AL222" t="b">
        <f>IF(OR(Q222=Локализация!$C$124,Q222=5),-2,IF(OR(Q222=Локализация!$C$125,Q222=4),-1,IF(OR(Q222=Локализация!$C$126,Q222=3),0,IF(OR(Q222=Локализация!$C$127,Q222=2),2,IF(OR(Q222=Локализация!$C$128,Q222=1),4)))))</f>
        <v>0</v>
      </c>
      <c r="AM222" t="b">
        <f>IF(OR(R222=Локализация!$C$118,R222=5),4,IF(OR(R222=Локализация!$C$119,R222=4),2,IF(OR(R222=Локализация!$C$120,R222=3),0,IF(OR(R222=Локализация!$C$121,R222=2),-1,IF(OR(R222=Локализация!$C$122,R222=1),-2)))))</f>
        <v>0</v>
      </c>
      <c r="AN222" t="b">
        <f>IF(OR(S222=Локализация!$C$124,S222=5),-2,IF(OR(S222=Локализация!$C$125,S222=4),-1,IF(OR(S222=Локализация!$C$126,S222=3),0,IF(OR(S222=Локализация!$C$127,S222=2),2,IF(OR(S222=Локализация!$C$128,S222=1),4)))))</f>
        <v>0</v>
      </c>
      <c r="AO222" t="b">
        <f>IF(OR(T222=Локализация!$C$118,T222=5),4,IF(OR(T222=Локализация!$C$119,T222=4),2,IF(OR(T222=Локализация!$C$120,T222=3),0,IF(OR(T222=Локализация!$C$121,T222=2),-1,IF(OR(T222=Локализация!$C$122,T222=1),-2)))))</f>
        <v>0</v>
      </c>
      <c r="AP222" t="b">
        <f>IF(OR(U222=Локализация!$C$124,U222=5),-2,IF(OR(U222=Локализация!$C$125,U222=4),-1,IF(OR(U222=Локализация!$C$126,U222=3),0,IF(OR(U222=Локализация!$C$127,U222=2),2,IF(OR(U222=Локализация!$C$128,U222=1),4)))))</f>
        <v>0</v>
      </c>
      <c r="AR222" t="str">
        <f>CONCATENATE(W222,X222)</f>
        <v>ЛОЖЬЛОЖЬ</v>
      </c>
      <c r="AS222" t="str">
        <f>CONCATENATE(Y222,Z222)</f>
        <v>ЛОЖЬЛОЖЬ</v>
      </c>
      <c r="AT222" t="str">
        <f>CONCATENATE(AA222,AB222)</f>
        <v>ЛОЖЬЛОЖЬ</v>
      </c>
      <c r="AU222" t="str">
        <f>CONCATENATE(AC222,AD222)</f>
        <v>ЛОЖЬЛОЖЬ</v>
      </c>
      <c r="AV222" t="str">
        <f>CONCATENATE(AE222,AF222)</f>
        <v>ЛОЖЬЛОЖЬ</v>
      </c>
      <c r="AW222" t="str">
        <f>CONCATENATE(AG222,AH222)</f>
        <v>ЛОЖЬЛОЖЬ</v>
      </c>
      <c r="AX222" t="str">
        <f>CONCATENATE(AI222,AJ222)</f>
        <v>ЛОЖЬЛОЖЬ</v>
      </c>
      <c r="AY222" t="str">
        <f>CONCATENATE(AK222,AL222)</f>
        <v>ЛОЖЬЛОЖЬ</v>
      </c>
      <c r="AZ222" t="str">
        <f>CONCATENATE(AM222,AN222)</f>
        <v>ЛОЖЬЛОЖЬ</v>
      </c>
      <c r="BA222" t="str">
        <f>CONCATENATE(AO222,AP222)</f>
        <v>ЛОЖЬЛОЖЬ</v>
      </c>
      <c r="BC222" t="str">
        <f xml:space="preserve"> IF(OR(AR222= "4-2", AR222= "2-1", AR222= "-12", AR222= "-24"),"Q",
  IF(
    OR(AR222= "4-1", AR222= "40", AR222= "42"),"A",
    IF(
      AR222= "44","P",
      IF(OR(AR222= "2-2",AR222="0-2",AR222="-1-2",AR222="-2-2",AR222="-2-1",AR222="-20",AR222="-22" ),"R",
              IF(
                OR(AR222= "24",AR222="04",AR222="-14"),"M",
                IF(
                  OR(AR222= "20",AR222="22",AR222="0-1",AR222="00",AR222="02",AR222="-1-1",AR222="-10"),"I",""
                )
              )
      )
    )
  )
)</f>
        <v/>
      </c>
      <c r="BD222" t="str">
        <f xml:space="preserve"> IF(OR(AS222= "4-2", AS222= "2-1", AS222= "-12", AS222= "-24"),"Q",
  IF(
    OR(AS222= "4-1", AS222= "40", AS222= "42"),"A",
    IF(
      AS222= "44","P",
      IF(OR(AS222= "2-2",AS222="0-2",AS222="-1-2",AS222="-2-2",AS222="-2-1",AS222="-20",AS222="-22" ),"R",
              IF(
                OR(AS222= "24",AS222="04",AS222="-14"),"M",
                IF(
                  OR(AS222= "20",AS222="22",AS222="0-1",AS222="00",AS222="02",AS222="-1-1",AS222="-10"),"I",""
                )
              )
      )
    )
  )
)</f>
        <v/>
      </c>
      <c r="BE222" t="str">
        <f xml:space="preserve"> IF(OR(AT222= "4-2", AT222= "2-1", AT222= "-12", AT222= "-24"),"Q",
  IF(
    OR(AT222= "4-1", AT222= "40", AT222= "42"),"A",
    IF(
      AT222= "44","P",
      IF(OR(AT222= "2-2",AT222="0-2",AT222="-1-2",AT222="-2-2",AT222="-2-1",AT222="-20",AT222="-22" ),"R",
              IF(
                OR(AT222= "24",AT222="04",AT222="-14"),"M",
                IF(
                  OR(AT222= "20",AT222="22",AT222="0-1",AT222="00",AT222="02",AT222="-1-1",AT222="-10"),"I",""
                )
              )
      )
    )
  )
)</f>
        <v/>
      </c>
      <c r="BF222" t="str">
        <f xml:space="preserve"> IF(OR(AU222= "4-2", AU222= "2-1", AU222= "-12", AU222= "-24"),"Q",
  IF(
    OR(AU222= "4-1", AU222= "40", AU222= "42"),"A",
    IF(
      AU222= "44","P",
      IF(OR(AU222= "2-2",AU222="0-2",AU222="-1-2",AU222="-2-2",AU222="-2-1",AU222="-20",AU222="-22" ),"R",
              IF(
                OR(AU222= "24",AU222="04",AU222="-14"),"M",
                IF(
                  OR(AU222= "20",AU222="22",AU222="0-1",AU222="00",AU222="02",AU222="-1-1",AU222="-10"),"I",""
                )
              )
      )
    )
  )
)</f>
        <v/>
      </c>
      <c r="BG222" t="str">
        <f xml:space="preserve"> IF(OR(AV222= "4-2", AV222= "2-1", AV222= "-12", AV222= "-24"),"Q",
  IF(
    OR(AV222= "4-1", AV222= "40", AV222= "42"),"A",
    IF(
      AV222= "44","P",
      IF(OR(AV222= "2-2",AV222="0-2",AV222="-1-2",AV222="-2-2",AV222="-2-1",AV222="-20",AV222="-22" ),"R",
              IF(
                OR(AV222= "24",AV222="04",AV222="-14"),"M",
                IF(
                  OR(AV222= "20",AV222="22",AV222="0-1",AV222="00",AV222="02",AV222="-1-1",AV222="-10"),"I",""
                )
              )
      )
    )
  )
)</f>
        <v/>
      </c>
      <c r="BH222" t="str">
        <f xml:space="preserve"> IF(OR(AW222= "4-2", AW222= "2-1", AW222= "-12", AW222= "-24"),"Q",
  IF(
    OR(AW222= "4-1", AW222= "40", AW222= "42"),"A",
    IF(
      AW222= "44","P",
      IF(OR(AW222= "2-2",AW222="0-2",AW222="-1-2",AW222="-2-2",AW222="-2-1",AW222="-20",AW222="-22" ),"R",
              IF(
                OR(AW222= "24",AW222="04",AW222="-14"),"M",
                IF(
                  OR(AW222= "20",AW222="22",AW222="0-1",AW222="00",AW222="02",AW222="-1-1",AW222="-10"),"I",""
                )
              )
      )
    )
  )
)</f>
        <v/>
      </c>
      <c r="BI222" t="str">
        <f xml:space="preserve"> IF(OR(AX222= "4-2", AX222= "2-1", AX222= "-12", AX222= "-24"),"Q",
  IF(
    OR(AX222= "4-1", AX222= "40", AX222= "42"),"A",
    IF(
      AX222= "44","P",
      IF(OR(AX222= "2-2",AX222="0-2",AX222="-1-2",AX222="-2-2",AX222="-2-1",AX222="-20",AX222="-22" ),"R",
              IF(
                OR(AX222= "24",AX222="04",AX222="-14"),"M",
                IF(
                  OR(AX222= "20",AX222="22",AX222="0-1",AX222="00",AX222="02",AX222="-1-1",AX222="-10"),"I",""
                )
              )
      )
    )
  )
)</f>
        <v/>
      </c>
      <c r="BJ222" t="str">
        <f xml:space="preserve"> IF(OR(AY222= "4-2", AY222= "2-1", AY222= "-12", AY222= "-24"),"Q",
  IF(
    OR(AY222= "4-1", AY222= "40", AY222= "42"),"A",
    IF(
      AY222= "44","P",
      IF(OR(AY222= "2-2",AY222="0-2",AY222="-1-2",AY222="-2-2",AY222="-2-1",AY222="-20",AY222="-22" ),"R",
              IF(
                OR(AY222= "24",AY222="04",AY222="-14"),"M",
                IF(
                  OR(AY222= "20",AY222="22",AY222="0-1",AY222="00",AY222="02",AY222="-1-1",AY222="-10"),"I",""
                )
              )
      )
    )
  )
)</f>
        <v/>
      </c>
      <c r="BK222" t="str">
        <f xml:space="preserve"> IF(OR(AZ222= "4-2", AZ222= "2-1", AZ222= "-12", AZ222= "-24"),"Q",
  IF(
    OR(AZ222= "4-1", AZ222= "40", AZ222= "42"),"A",
    IF(
      AZ222= "44","P",
      IF(OR(AZ222= "2-2",AZ222="0-2",AZ222="-1-2",AZ222="-2-2",AZ222="-2-1",AZ222="-20",AZ222="-22" ),"R",
              IF(
                OR(AZ222= "24",AZ222="04",AZ222="-14"),"M",
                IF(
                  OR(AZ222= "20",AZ222="22",AZ222="0-1",AZ222="00",AZ222="02",AZ222="-1-1",AZ222="-10"),"I",""
                )
              )
      )
    )
  )
)</f>
        <v/>
      </c>
      <c r="BL222" t="str">
        <f xml:space="preserve"> IF(OR(BA222= "4-2", BA222= "2-1", BA222= "-12", BA222= "-24"),"Q",
  IF(
    OR(BA222= "4-1", BA222= "40", BA222= "42"),"A",
    IF(
      BA222= "44","P",
      IF(OR(BA222= "2-2",BA222="0-2",BA222="-1-2",BA222="-2-2",BA222="-2-1",BA222="-20",BA222="-22" ),"R",
              IF(
                OR(BA222= "24",BA222="04",BA222="-14"),"M",
                IF(
                  OR(BA222= "20",BA222="22",BA222="0-1",BA222="00",BA222="02",BA222="-1-1",BA222="-10"),"I",""
                )
              )
      )
    )
  )
)</f>
        <v/>
      </c>
    </row>
    <row r="223" spans="23:64" x14ac:dyDescent="0.25">
      <c r="W223" t="b">
        <f>IF(OR(B223=Локализация!$C$118,B223=5),4,IF(OR(B223=Локализация!$C$119,B223=4),2,IF(OR(B223=Локализация!$C$120,B223=3),0,IF(OR(B223=Локализация!$C$121,B223=2),-1,IF(OR(B223=Локализация!$C$122,B223=1),-2)))))</f>
        <v>0</v>
      </c>
      <c r="X223" t="b">
        <f>IF(OR(C223=Локализация!$C$124,C223=5),-2,IF(OR(C223=Локализация!$C$125,C223=4),-1,IF(OR(C223=Локализация!$C$126,C223=3),0,IF(OR(C223=Локализация!$C$127,C223=2),2,IF(OR(C223=Локализация!$C$128,C223=1),4)))))</f>
        <v>0</v>
      </c>
      <c r="Y223" t="b">
        <f>IF(OR(D223=Локализация!$C$118,D223=5),4,IF(OR(D223=Локализация!$C$119,D223=4),2,IF(OR(D223=Локализация!$C$120,D223=3),0,IF(OR(D223=Локализация!$C$121,D223=2),-1,IF(OR(D223=Локализация!$C$122,D223=1),-2)))))</f>
        <v>0</v>
      </c>
      <c r="Z223" t="b">
        <f>IF(OR(E223=Локализация!$C$124,E223=5),-2,IF(OR(E223=Локализация!$C$125,E223=4),-1,IF(OR(E223=Локализация!$C$126,E223=3),0,IF(OR(E223=Локализация!$C$127,E223=2),2,IF(OR(E223=Локализация!$C$128,E223=1),4)))))</f>
        <v>0</v>
      </c>
      <c r="AA223" t="b">
        <f>IF(OR(F223=Локализация!$C$118,F223=5),4,IF(OR(F223=Локализация!$C$119,F223=4),2,IF(OR(F223=Локализация!$C$120,F223=3),0,IF(OR(F223=Локализация!$C$121,F223=2),-1,IF(OR(F223=Локализация!$C$122,F223=1),-2)))))</f>
        <v>0</v>
      </c>
      <c r="AB223" t="b">
        <f>IF(OR(G223=Локализация!$C$124,G223=5),-2,IF(OR(G223=Локализация!$C$125,G223=4),-1,IF(OR(G223=Локализация!$C$126,G223=3),0,IF(OR(G223=Локализация!$C$127,G223=2),2,IF(OR(G223=Локализация!$C$128,G223=1),4)))))</f>
        <v>0</v>
      </c>
      <c r="AC223" t="b">
        <f>IF(OR(H223=Локализация!$C$118,H223=5),4,IF(OR(H223=Локализация!$C$119,H223=4),2,IF(OR(H223=Локализация!$C$120,H223=3),0,IF(OR(H223=Локализация!$C$121,H223=2),-1,IF(OR(H223=Локализация!$C$122,H223=1),-2)))))</f>
        <v>0</v>
      </c>
      <c r="AD223" t="b">
        <f>IF(OR(I223=Локализация!$C$124,I223=5),-2,IF(OR(I223=Локализация!$C$125,I223=4),-1,IF(OR(I223=Локализация!$C$126,I223=3),0,IF(OR(I223=Локализация!$C$127,I223=2),2,IF(OR(I223=Локализация!$C$128,I223=1),4)))))</f>
        <v>0</v>
      </c>
      <c r="AE223" t="b">
        <f>IF(OR(J223=Локализация!$C$118,J223=5),4,IF(OR(J223=Локализация!$C$119,J223=4),2,IF(OR(J223=Локализация!$C$120,J223=3),0,IF(OR(J223=Локализация!$C$121,J223=2),-1,IF(OR(J223=Локализация!$C$122,J223=1),-2)))))</f>
        <v>0</v>
      </c>
      <c r="AF223" t="b">
        <f>IF(OR(K223=Локализация!$C$124,K223=5),-2,IF(OR(K223=Локализация!$C$125,K223=4),-1,IF(OR(K223=Локализация!$C$126,K223=3),0,IF(OR(K223=Локализация!$C$127,K223=2),2,IF(OR(K223=Локализация!$C$128,K223=1),4)))))</f>
        <v>0</v>
      </c>
      <c r="AG223" t="b">
        <f>IF(OR(L223=Локализация!$C$118,L223=5),4,IF(OR(L223=Локализация!$C$119,L223=4),2,IF(OR(L223=Локализация!$C$120,L223=3),0,IF(OR(L223=Локализация!$C$121,L223=2),-1,IF(OR(L223=Локализация!$C$122,L223=1),-2)))))</f>
        <v>0</v>
      </c>
      <c r="AH223" t="b">
        <f>IF(OR(M223=Локализация!$C$124,M223=5),-2,IF(OR(M223=Локализация!$C$125,M223=4),-1,IF(OR(M223=Локализация!$C$126,M223=3),0,IF(OR(M223=Локализация!$C$127,M223=2),2,IF(OR(M223=Локализация!$C$128,M223=1),4)))))</f>
        <v>0</v>
      </c>
      <c r="AI223" t="b">
        <f>IF(OR(N223=Локализация!$C$118,N223=5),4,IF(OR(N223=Локализация!$C$119,N223=4),2,IF(OR(N223=Локализация!$C$120,N223=3),0,IF(OR(N223=Локализация!$C$121,N223=2),-1,IF(OR(N223=Локализация!$C$122,N223=1),-2)))))</f>
        <v>0</v>
      </c>
      <c r="AJ223" t="b">
        <f>IF(OR(O223=Локализация!$C$124,O223=5),-2,IF(OR(O223=Локализация!$C$125,O223=4),-1,IF(OR(O223=Локализация!$C$126,O223=3),0,IF(OR(O223=Локализация!$C$127,O223=2),2,IF(OR(O223=Локализация!$C$128,O223=1),4)))))</f>
        <v>0</v>
      </c>
      <c r="AK223" t="b">
        <f>IF(OR(P223=Локализация!$C$118,P223=5),4,IF(OR(P223=Локализация!$C$119,P223=4),2,IF(OR(P223=Локализация!$C$120,P223=3),0,IF(OR(P223=Локализация!$C$121,P223=2),-1,IF(OR(P223=Локализация!$C$122,P223=1),-2)))))</f>
        <v>0</v>
      </c>
      <c r="AL223" t="b">
        <f>IF(OR(Q223=Локализация!$C$124,Q223=5),-2,IF(OR(Q223=Локализация!$C$125,Q223=4),-1,IF(OR(Q223=Локализация!$C$126,Q223=3),0,IF(OR(Q223=Локализация!$C$127,Q223=2),2,IF(OR(Q223=Локализация!$C$128,Q223=1),4)))))</f>
        <v>0</v>
      </c>
      <c r="AM223" t="b">
        <f>IF(OR(R223=Локализация!$C$118,R223=5),4,IF(OR(R223=Локализация!$C$119,R223=4),2,IF(OR(R223=Локализация!$C$120,R223=3),0,IF(OR(R223=Локализация!$C$121,R223=2),-1,IF(OR(R223=Локализация!$C$122,R223=1),-2)))))</f>
        <v>0</v>
      </c>
      <c r="AN223" t="b">
        <f>IF(OR(S223=Локализация!$C$124,S223=5),-2,IF(OR(S223=Локализация!$C$125,S223=4),-1,IF(OR(S223=Локализация!$C$126,S223=3),0,IF(OR(S223=Локализация!$C$127,S223=2),2,IF(OR(S223=Локализация!$C$128,S223=1),4)))))</f>
        <v>0</v>
      </c>
      <c r="AO223" t="b">
        <f>IF(OR(T223=Локализация!$C$118,T223=5),4,IF(OR(T223=Локализация!$C$119,T223=4),2,IF(OR(T223=Локализация!$C$120,T223=3),0,IF(OR(T223=Локализация!$C$121,T223=2),-1,IF(OR(T223=Локализация!$C$122,T223=1),-2)))))</f>
        <v>0</v>
      </c>
      <c r="AP223" t="b">
        <f>IF(OR(U223=Локализация!$C$124,U223=5),-2,IF(OR(U223=Локализация!$C$125,U223=4),-1,IF(OR(U223=Локализация!$C$126,U223=3),0,IF(OR(U223=Локализация!$C$127,U223=2),2,IF(OR(U223=Локализация!$C$128,U223=1),4)))))</f>
        <v>0</v>
      </c>
      <c r="AR223" t="str">
        <f>CONCATENATE(W223,X223)</f>
        <v>ЛОЖЬЛОЖЬ</v>
      </c>
      <c r="AS223" t="str">
        <f>CONCATENATE(Y223,Z223)</f>
        <v>ЛОЖЬЛОЖЬ</v>
      </c>
      <c r="AT223" t="str">
        <f>CONCATENATE(AA223,AB223)</f>
        <v>ЛОЖЬЛОЖЬ</v>
      </c>
      <c r="AU223" t="str">
        <f>CONCATENATE(AC223,AD223)</f>
        <v>ЛОЖЬЛОЖЬ</v>
      </c>
      <c r="AV223" t="str">
        <f>CONCATENATE(AE223,AF223)</f>
        <v>ЛОЖЬЛОЖЬ</v>
      </c>
      <c r="AW223" t="str">
        <f>CONCATENATE(AG223,AH223)</f>
        <v>ЛОЖЬЛОЖЬ</v>
      </c>
      <c r="AX223" t="str">
        <f>CONCATENATE(AI223,AJ223)</f>
        <v>ЛОЖЬЛОЖЬ</v>
      </c>
      <c r="AY223" t="str">
        <f>CONCATENATE(AK223,AL223)</f>
        <v>ЛОЖЬЛОЖЬ</v>
      </c>
      <c r="AZ223" t="str">
        <f>CONCATENATE(AM223,AN223)</f>
        <v>ЛОЖЬЛОЖЬ</v>
      </c>
      <c r="BA223" t="str">
        <f>CONCATENATE(AO223,AP223)</f>
        <v>ЛОЖЬЛОЖЬ</v>
      </c>
      <c r="BC223" t="str">
        <f xml:space="preserve"> IF(OR(AR223= "4-2", AR223= "2-1", AR223= "-12", AR223= "-24"),"Q",
  IF(
    OR(AR223= "4-1", AR223= "40", AR223= "42"),"A",
    IF(
      AR223= "44","P",
      IF(OR(AR223= "2-2",AR223="0-2",AR223="-1-2",AR223="-2-2",AR223="-2-1",AR223="-20",AR223="-22" ),"R",
              IF(
                OR(AR223= "24",AR223="04",AR223="-14"),"M",
                IF(
                  OR(AR223= "20",AR223="22",AR223="0-1",AR223="00",AR223="02",AR223="-1-1",AR223="-10"),"I",""
                )
              )
      )
    )
  )
)</f>
        <v/>
      </c>
      <c r="BD223" t="str">
        <f xml:space="preserve"> IF(OR(AS223= "4-2", AS223= "2-1", AS223= "-12", AS223= "-24"),"Q",
  IF(
    OR(AS223= "4-1", AS223= "40", AS223= "42"),"A",
    IF(
      AS223= "44","P",
      IF(OR(AS223= "2-2",AS223="0-2",AS223="-1-2",AS223="-2-2",AS223="-2-1",AS223="-20",AS223="-22" ),"R",
              IF(
                OR(AS223= "24",AS223="04",AS223="-14"),"M",
                IF(
                  OR(AS223= "20",AS223="22",AS223="0-1",AS223="00",AS223="02",AS223="-1-1",AS223="-10"),"I",""
                )
              )
      )
    )
  )
)</f>
        <v/>
      </c>
      <c r="BE223" t="str">
        <f xml:space="preserve"> IF(OR(AT223= "4-2", AT223= "2-1", AT223= "-12", AT223= "-24"),"Q",
  IF(
    OR(AT223= "4-1", AT223= "40", AT223= "42"),"A",
    IF(
      AT223= "44","P",
      IF(OR(AT223= "2-2",AT223="0-2",AT223="-1-2",AT223="-2-2",AT223="-2-1",AT223="-20",AT223="-22" ),"R",
              IF(
                OR(AT223= "24",AT223="04",AT223="-14"),"M",
                IF(
                  OR(AT223= "20",AT223="22",AT223="0-1",AT223="00",AT223="02",AT223="-1-1",AT223="-10"),"I",""
                )
              )
      )
    )
  )
)</f>
        <v/>
      </c>
      <c r="BF223" t="str">
        <f xml:space="preserve"> IF(OR(AU223= "4-2", AU223= "2-1", AU223= "-12", AU223= "-24"),"Q",
  IF(
    OR(AU223= "4-1", AU223= "40", AU223= "42"),"A",
    IF(
      AU223= "44","P",
      IF(OR(AU223= "2-2",AU223="0-2",AU223="-1-2",AU223="-2-2",AU223="-2-1",AU223="-20",AU223="-22" ),"R",
              IF(
                OR(AU223= "24",AU223="04",AU223="-14"),"M",
                IF(
                  OR(AU223= "20",AU223="22",AU223="0-1",AU223="00",AU223="02",AU223="-1-1",AU223="-10"),"I",""
                )
              )
      )
    )
  )
)</f>
        <v/>
      </c>
      <c r="BG223" t="str">
        <f xml:space="preserve"> IF(OR(AV223= "4-2", AV223= "2-1", AV223= "-12", AV223= "-24"),"Q",
  IF(
    OR(AV223= "4-1", AV223= "40", AV223= "42"),"A",
    IF(
      AV223= "44","P",
      IF(OR(AV223= "2-2",AV223="0-2",AV223="-1-2",AV223="-2-2",AV223="-2-1",AV223="-20",AV223="-22" ),"R",
              IF(
                OR(AV223= "24",AV223="04",AV223="-14"),"M",
                IF(
                  OR(AV223= "20",AV223="22",AV223="0-1",AV223="00",AV223="02",AV223="-1-1",AV223="-10"),"I",""
                )
              )
      )
    )
  )
)</f>
        <v/>
      </c>
      <c r="BH223" t="str">
        <f xml:space="preserve"> IF(OR(AW223= "4-2", AW223= "2-1", AW223= "-12", AW223= "-24"),"Q",
  IF(
    OR(AW223= "4-1", AW223= "40", AW223= "42"),"A",
    IF(
      AW223= "44","P",
      IF(OR(AW223= "2-2",AW223="0-2",AW223="-1-2",AW223="-2-2",AW223="-2-1",AW223="-20",AW223="-22" ),"R",
              IF(
                OR(AW223= "24",AW223="04",AW223="-14"),"M",
                IF(
                  OR(AW223= "20",AW223="22",AW223="0-1",AW223="00",AW223="02",AW223="-1-1",AW223="-10"),"I",""
                )
              )
      )
    )
  )
)</f>
        <v/>
      </c>
      <c r="BI223" t="str">
        <f xml:space="preserve"> IF(OR(AX223= "4-2", AX223= "2-1", AX223= "-12", AX223= "-24"),"Q",
  IF(
    OR(AX223= "4-1", AX223= "40", AX223= "42"),"A",
    IF(
      AX223= "44","P",
      IF(OR(AX223= "2-2",AX223="0-2",AX223="-1-2",AX223="-2-2",AX223="-2-1",AX223="-20",AX223="-22" ),"R",
              IF(
                OR(AX223= "24",AX223="04",AX223="-14"),"M",
                IF(
                  OR(AX223= "20",AX223="22",AX223="0-1",AX223="00",AX223="02",AX223="-1-1",AX223="-10"),"I",""
                )
              )
      )
    )
  )
)</f>
        <v/>
      </c>
      <c r="BJ223" t="str">
        <f xml:space="preserve"> IF(OR(AY223= "4-2", AY223= "2-1", AY223= "-12", AY223= "-24"),"Q",
  IF(
    OR(AY223= "4-1", AY223= "40", AY223= "42"),"A",
    IF(
      AY223= "44","P",
      IF(OR(AY223= "2-2",AY223="0-2",AY223="-1-2",AY223="-2-2",AY223="-2-1",AY223="-20",AY223="-22" ),"R",
              IF(
                OR(AY223= "24",AY223="04",AY223="-14"),"M",
                IF(
                  OR(AY223= "20",AY223="22",AY223="0-1",AY223="00",AY223="02",AY223="-1-1",AY223="-10"),"I",""
                )
              )
      )
    )
  )
)</f>
        <v/>
      </c>
      <c r="BK223" t="str">
        <f xml:space="preserve"> IF(OR(AZ223= "4-2", AZ223= "2-1", AZ223= "-12", AZ223= "-24"),"Q",
  IF(
    OR(AZ223= "4-1", AZ223= "40", AZ223= "42"),"A",
    IF(
      AZ223= "44","P",
      IF(OR(AZ223= "2-2",AZ223="0-2",AZ223="-1-2",AZ223="-2-2",AZ223="-2-1",AZ223="-20",AZ223="-22" ),"R",
              IF(
                OR(AZ223= "24",AZ223="04",AZ223="-14"),"M",
                IF(
                  OR(AZ223= "20",AZ223="22",AZ223="0-1",AZ223="00",AZ223="02",AZ223="-1-1",AZ223="-10"),"I",""
                )
              )
      )
    )
  )
)</f>
        <v/>
      </c>
      <c r="BL223" t="str">
        <f xml:space="preserve"> IF(OR(BA223= "4-2", BA223= "2-1", BA223= "-12", BA223= "-24"),"Q",
  IF(
    OR(BA223= "4-1", BA223= "40", BA223= "42"),"A",
    IF(
      BA223= "44","P",
      IF(OR(BA223= "2-2",BA223="0-2",BA223="-1-2",BA223="-2-2",BA223="-2-1",BA223="-20",BA223="-22" ),"R",
              IF(
                OR(BA223= "24",BA223="04",BA223="-14"),"M",
                IF(
                  OR(BA223= "20",BA223="22",BA223="0-1",BA223="00",BA223="02",BA223="-1-1",BA223="-10"),"I",""
                )
              )
      )
    )
  )
)</f>
        <v/>
      </c>
    </row>
    <row r="224" spans="23:64" x14ac:dyDescent="0.25">
      <c r="W224" t="b">
        <f>IF(OR(B224=Локализация!$C$118,B224=5),4,IF(OR(B224=Локализация!$C$119,B224=4),2,IF(OR(B224=Локализация!$C$120,B224=3),0,IF(OR(B224=Локализация!$C$121,B224=2),-1,IF(OR(B224=Локализация!$C$122,B224=1),-2)))))</f>
        <v>0</v>
      </c>
      <c r="X224" t="b">
        <f>IF(OR(C224=Локализация!$C$124,C224=5),-2,IF(OR(C224=Локализация!$C$125,C224=4),-1,IF(OR(C224=Локализация!$C$126,C224=3),0,IF(OR(C224=Локализация!$C$127,C224=2),2,IF(OR(C224=Локализация!$C$128,C224=1),4)))))</f>
        <v>0</v>
      </c>
      <c r="Y224" t="b">
        <f>IF(OR(D224=Локализация!$C$118,D224=5),4,IF(OR(D224=Локализация!$C$119,D224=4),2,IF(OR(D224=Локализация!$C$120,D224=3),0,IF(OR(D224=Локализация!$C$121,D224=2),-1,IF(OR(D224=Локализация!$C$122,D224=1),-2)))))</f>
        <v>0</v>
      </c>
      <c r="Z224" t="b">
        <f>IF(OR(E224=Локализация!$C$124,E224=5),-2,IF(OR(E224=Локализация!$C$125,E224=4),-1,IF(OR(E224=Локализация!$C$126,E224=3),0,IF(OR(E224=Локализация!$C$127,E224=2),2,IF(OR(E224=Локализация!$C$128,E224=1),4)))))</f>
        <v>0</v>
      </c>
      <c r="AA224" t="b">
        <f>IF(OR(F224=Локализация!$C$118,F224=5),4,IF(OR(F224=Локализация!$C$119,F224=4),2,IF(OR(F224=Локализация!$C$120,F224=3),0,IF(OR(F224=Локализация!$C$121,F224=2),-1,IF(OR(F224=Локализация!$C$122,F224=1),-2)))))</f>
        <v>0</v>
      </c>
      <c r="AB224" t="b">
        <f>IF(OR(G224=Локализация!$C$124,G224=5),-2,IF(OR(G224=Локализация!$C$125,G224=4),-1,IF(OR(G224=Локализация!$C$126,G224=3),0,IF(OR(G224=Локализация!$C$127,G224=2),2,IF(OR(G224=Локализация!$C$128,G224=1),4)))))</f>
        <v>0</v>
      </c>
      <c r="AC224" t="b">
        <f>IF(OR(H224=Локализация!$C$118,H224=5),4,IF(OR(H224=Локализация!$C$119,H224=4),2,IF(OR(H224=Локализация!$C$120,H224=3),0,IF(OR(H224=Локализация!$C$121,H224=2),-1,IF(OR(H224=Локализация!$C$122,H224=1),-2)))))</f>
        <v>0</v>
      </c>
      <c r="AD224" t="b">
        <f>IF(OR(I224=Локализация!$C$124,I224=5),-2,IF(OR(I224=Локализация!$C$125,I224=4),-1,IF(OR(I224=Локализация!$C$126,I224=3),0,IF(OR(I224=Локализация!$C$127,I224=2),2,IF(OR(I224=Локализация!$C$128,I224=1),4)))))</f>
        <v>0</v>
      </c>
      <c r="AE224" t="b">
        <f>IF(OR(J224=Локализация!$C$118,J224=5),4,IF(OR(J224=Локализация!$C$119,J224=4),2,IF(OR(J224=Локализация!$C$120,J224=3),0,IF(OR(J224=Локализация!$C$121,J224=2),-1,IF(OR(J224=Локализация!$C$122,J224=1),-2)))))</f>
        <v>0</v>
      </c>
      <c r="AF224" t="b">
        <f>IF(OR(K224=Локализация!$C$124,K224=5),-2,IF(OR(K224=Локализация!$C$125,K224=4),-1,IF(OR(K224=Локализация!$C$126,K224=3),0,IF(OR(K224=Локализация!$C$127,K224=2),2,IF(OR(K224=Локализация!$C$128,K224=1),4)))))</f>
        <v>0</v>
      </c>
      <c r="AG224" t="b">
        <f>IF(OR(L224=Локализация!$C$118,L224=5),4,IF(OR(L224=Локализация!$C$119,L224=4),2,IF(OR(L224=Локализация!$C$120,L224=3),0,IF(OR(L224=Локализация!$C$121,L224=2),-1,IF(OR(L224=Локализация!$C$122,L224=1),-2)))))</f>
        <v>0</v>
      </c>
      <c r="AH224" t="b">
        <f>IF(OR(M224=Локализация!$C$124,M224=5),-2,IF(OR(M224=Локализация!$C$125,M224=4),-1,IF(OR(M224=Локализация!$C$126,M224=3),0,IF(OR(M224=Локализация!$C$127,M224=2),2,IF(OR(M224=Локализация!$C$128,M224=1),4)))))</f>
        <v>0</v>
      </c>
      <c r="AI224" t="b">
        <f>IF(OR(N224=Локализация!$C$118,N224=5),4,IF(OR(N224=Локализация!$C$119,N224=4),2,IF(OR(N224=Локализация!$C$120,N224=3),0,IF(OR(N224=Локализация!$C$121,N224=2),-1,IF(OR(N224=Локализация!$C$122,N224=1),-2)))))</f>
        <v>0</v>
      </c>
      <c r="AJ224" t="b">
        <f>IF(OR(O224=Локализация!$C$124,O224=5),-2,IF(OR(O224=Локализация!$C$125,O224=4),-1,IF(OR(O224=Локализация!$C$126,O224=3),0,IF(OR(O224=Локализация!$C$127,O224=2),2,IF(OR(O224=Локализация!$C$128,O224=1),4)))))</f>
        <v>0</v>
      </c>
      <c r="AK224" t="b">
        <f>IF(OR(P224=Локализация!$C$118,P224=5),4,IF(OR(P224=Локализация!$C$119,P224=4),2,IF(OR(P224=Локализация!$C$120,P224=3),0,IF(OR(P224=Локализация!$C$121,P224=2),-1,IF(OR(P224=Локализация!$C$122,P224=1),-2)))))</f>
        <v>0</v>
      </c>
      <c r="AL224" t="b">
        <f>IF(OR(Q224=Локализация!$C$124,Q224=5),-2,IF(OR(Q224=Локализация!$C$125,Q224=4),-1,IF(OR(Q224=Локализация!$C$126,Q224=3),0,IF(OR(Q224=Локализация!$C$127,Q224=2),2,IF(OR(Q224=Локализация!$C$128,Q224=1),4)))))</f>
        <v>0</v>
      </c>
      <c r="AM224" t="b">
        <f>IF(OR(R224=Локализация!$C$118,R224=5),4,IF(OR(R224=Локализация!$C$119,R224=4),2,IF(OR(R224=Локализация!$C$120,R224=3),0,IF(OR(R224=Локализация!$C$121,R224=2),-1,IF(OR(R224=Локализация!$C$122,R224=1),-2)))))</f>
        <v>0</v>
      </c>
      <c r="AN224" t="b">
        <f>IF(OR(S224=Локализация!$C$124,S224=5),-2,IF(OR(S224=Локализация!$C$125,S224=4),-1,IF(OR(S224=Локализация!$C$126,S224=3),0,IF(OR(S224=Локализация!$C$127,S224=2),2,IF(OR(S224=Локализация!$C$128,S224=1),4)))))</f>
        <v>0</v>
      </c>
      <c r="AO224" t="b">
        <f>IF(OR(T224=Локализация!$C$118,T224=5),4,IF(OR(T224=Локализация!$C$119,T224=4),2,IF(OR(T224=Локализация!$C$120,T224=3),0,IF(OR(T224=Локализация!$C$121,T224=2),-1,IF(OR(T224=Локализация!$C$122,T224=1),-2)))))</f>
        <v>0</v>
      </c>
      <c r="AP224" t="b">
        <f>IF(OR(U224=Локализация!$C$124,U224=5),-2,IF(OR(U224=Локализация!$C$125,U224=4),-1,IF(OR(U224=Локализация!$C$126,U224=3),0,IF(OR(U224=Локализация!$C$127,U224=2),2,IF(OR(U224=Локализация!$C$128,U224=1),4)))))</f>
        <v>0</v>
      </c>
      <c r="AR224" t="str">
        <f>CONCATENATE(W224,X224)</f>
        <v>ЛОЖЬЛОЖЬ</v>
      </c>
      <c r="AS224" t="str">
        <f>CONCATENATE(Y224,Z224)</f>
        <v>ЛОЖЬЛОЖЬ</v>
      </c>
      <c r="AT224" t="str">
        <f>CONCATENATE(AA224,AB224)</f>
        <v>ЛОЖЬЛОЖЬ</v>
      </c>
      <c r="AU224" t="str">
        <f>CONCATENATE(AC224,AD224)</f>
        <v>ЛОЖЬЛОЖЬ</v>
      </c>
      <c r="AV224" t="str">
        <f>CONCATENATE(AE224,AF224)</f>
        <v>ЛОЖЬЛОЖЬ</v>
      </c>
      <c r="AW224" t="str">
        <f>CONCATENATE(AG224,AH224)</f>
        <v>ЛОЖЬЛОЖЬ</v>
      </c>
      <c r="AX224" t="str">
        <f>CONCATENATE(AI224,AJ224)</f>
        <v>ЛОЖЬЛОЖЬ</v>
      </c>
      <c r="AY224" t="str">
        <f>CONCATENATE(AK224,AL224)</f>
        <v>ЛОЖЬЛОЖЬ</v>
      </c>
      <c r="AZ224" t="str">
        <f>CONCATENATE(AM224,AN224)</f>
        <v>ЛОЖЬЛОЖЬ</v>
      </c>
      <c r="BA224" t="str">
        <f>CONCATENATE(AO224,AP224)</f>
        <v>ЛОЖЬЛОЖЬ</v>
      </c>
      <c r="BC224" t="str">
        <f xml:space="preserve"> IF(OR(AR224= "4-2", AR224= "2-1", AR224= "-12", AR224= "-24"),"Q",
  IF(
    OR(AR224= "4-1", AR224= "40", AR224= "42"),"A",
    IF(
      AR224= "44","P",
      IF(OR(AR224= "2-2",AR224="0-2",AR224="-1-2",AR224="-2-2",AR224="-2-1",AR224="-20",AR224="-22" ),"R",
              IF(
                OR(AR224= "24",AR224="04",AR224="-14"),"M",
                IF(
                  OR(AR224= "20",AR224="22",AR224="0-1",AR224="00",AR224="02",AR224="-1-1",AR224="-10"),"I",""
                )
              )
      )
    )
  )
)</f>
        <v/>
      </c>
      <c r="BD224" t="str">
        <f xml:space="preserve"> IF(OR(AS224= "4-2", AS224= "2-1", AS224= "-12", AS224= "-24"),"Q",
  IF(
    OR(AS224= "4-1", AS224= "40", AS224= "42"),"A",
    IF(
      AS224= "44","P",
      IF(OR(AS224= "2-2",AS224="0-2",AS224="-1-2",AS224="-2-2",AS224="-2-1",AS224="-20",AS224="-22" ),"R",
              IF(
                OR(AS224= "24",AS224="04",AS224="-14"),"M",
                IF(
                  OR(AS224= "20",AS224="22",AS224="0-1",AS224="00",AS224="02",AS224="-1-1",AS224="-10"),"I",""
                )
              )
      )
    )
  )
)</f>
        <v/>
      </c>
      <c r="BE224" t="str">
        <f xml:space="preserve"> IF(OR(AT224= "4-2", AT224= "2-1", AT224= "-12", AT224= "-24"),"Q",
  IF(
    OR(AT224= "4-1", AT224= "40", AT224= "42"),"A",
    IF(
      AT224= "44","P",
      IF(OR(AT224= "2-2",AT224="0-2",AT224="-1-2",AT224="-2-2",AT224="-2-1",AT224="-20",AT224="-22" ),"R",
              IF(
                OR(AT224= "24",AT224="04",AT224="-14"),"M",
                IF(
                  OR(AT224= "20",AT224="22",AT224="0-1",AT224="00",AT224="02",AT224="-1-1",AT224="-10"),"I",""
                )
              )
      )
    )
  )
)</f>
        <v/>
      </c>
      <c r="BF224" t="str">
        <f xml:space="preserve"> IF(OR(AU224= "4-2", AU224= "2-1", AU224= "-12", AU224= "-24"),"Q",
  IF(
    OR(AU224= "4-1", AU224= "40", AU224= "42"),"A",
    IF(
      AU224= "44","P",
      IF(OR(AU224= "2-2",AU224="0-2",AU224="-1-2",AU224="-2-2",AU224="-2-1",AU224="-20",AU224="-22" ),"R",
              IF(
                OR(AU224= "24",AU224="04",AU224="-14"),"M",
                IF(
                  OR(AU224= "20",AU224="22",AU224="0-1",AU224="00",AU224="02",AU224="-1-1",AU224="-10"),"I",""
                )
              )
      )
    )
  )
)</f>
        <v/>
      </c>
      <c r="BG224" t="str">
        <f xml:space="preserve"> IF(OR(AV224= "4-2", AV224= "2-1", AV224= "-12", AV224= "-24"),"Q",
  IF(
    OR(AV224= "4-1", AV224= "40", AV224= "42"),"A",
    IF(
      AV224= "44","P",
      IF(OR(AV224= "2-2",AV224="0-2",AV224="-1-2",AV224="-2-2",AV224="-2-1",AV224="-20",AV224="-22" ),"R",
              IF(
                OR(AV224= "24",AV224="04",AV224="-14"),"M",
                IF(
                  OR(AV224= "20",AV224="22",AV224="0-1",AV224="00",AV224="02",AV224="-1-1",AV224="-10"),"I",""
                )
              )
      )
    )
  )
)</f>
        <v/>
      </c>
      <c r="BH224" t="str">
        <f xml:space="preserve"> IF(OR(AW224= "4-2", AW224= "2-1", AW224= "-12", AW224= "-24"),"Q",
  IF(
    OR(AW224= "4-1", AW224= "40", AW224= "42"),"A",
    IF(
      AW224= "44","P",
      IF(OR(AW224= "2-2",AW224="0-2",AW224="-1-2",AW224="-2-2",AW224="-2-1",AW224="-20",AW224="-22" ),"R",
              IF(
                OR(AW224= "24",AW224="04",AW224="-14"),"M",
                IF(
                  OR(AW224= "20",AW224="22",AW224="0-1",AW224="00",AW224="02",AW224="-1-1",AW224="-10"),"I",""
                )
              )
      )
    )
  )
)</f>
        <v/>
      </c>
      <c r="BI224" t="str">
        <f xml:space="preserve"> IF(OR(AX224= "4-2", AX224= "2-1", AX224= "-12", AX224= "-24"),"Q",
  IF(
    OR(AX224= "4-1", AX224= "40", AX224= "42"),"A",
    IF(
      AX224= "44","P",
      IF(OR(AX224= "2-2",AX224="0-2",AX224="-1-2",AX224="-2-2",AX224="-2-1",AX224="-20",AX224="-22" ),"R",
              IF(
                OR(AX224= "24",AX224="04",AX224="-14"),"M",
                IF(
                  OR(AX224= "20",AX224="22",AX224="0-1",AX224="00",AX224="02",AX224="-1-1",AX224="-10"),"I",""
                )
              )
      )
    )
  )
)</f>
        <v/>
      </c>
      <c r="BJ224" t="str">
        <f xml:space="preserve"> IF(OR(AY224= "4-2", AY224= "2-1", AY224= "-12", AY224= "-24"),"Q",
  IF(
    OR(AY224= "4-1", AY224= "40", AY224= "42"),"A",
    IF(
      AY224= "44","P",
      IF(OR(AY224= "2-2",AY224="0-2",AY224="-1-2",AY224="-2-2",AY224="-2-1",AY224="-20",AY224="-22" ),"R",
              IF(
                OR(AY224= "24",AY224="04",AY224="-14"),"M",
                IF(
                  OR(AY224= "20",AY224="22",AY224="0-1",AY224="00",AY224="02",AY224="-1-1",AY224="-10"),"I",""
                )
              )
      )
    )
  )
)</f>
        <v/>
      </c>
      <c r="BK224" t="str">
        <f xml:space="preserve"> IF(OR(AZ224= "4-2", AZ224= "2-1", AZ224= "-12", AZ224= "-24"),"Q",
  IF(
    OR(AZ224= "4-1", AZ224= "40", AZ224= "42"),"A",
    IF(
      AZ224= "44","P",
      IF(OR(AZ224= "2-2",AZ224="0-2",AZ224="-1-2",AZ224="-2-2",AZ224="-2-1",AZ224="-20",AZ224="-22" ),"R",
              IF(
                OR(AZ224= "24",AZ224="04",AZ224="-14"),"M",
                IF(
                  OR(AZ224= "20",AZ224="22",AZ224="0-1",AZ224="00",AZ224="02",AZ224="-1-1",AZ224="-10"),"I",""
                )
              )
      )
    )
  )
)</f>
        <v/>
      </c>
      <c r="BL224" t="str">
        <f xml:space="preserve"> IF(OR(BA224= "4-2", BA224= "2-1", BA224= "-12", BA224= "-24"),"Q",
  IF(
    OR(BA224= "4-1", BA224= "40", BA224= "42"),"A",
    IF(
      BA224= "44","P",
      IF(OR(BA224= "2-2",BA224="0-2",BA224="-1-2",BA224="-2-2",BA224="-2-1",BA224="-20",BA224="-22" ),"R",
              IF(
                OR(BA224= "24",BA224="04",BA224="-14"),"M",
                IF(
                  OR(BA224= "20",BA224="22",BA224="0-1",BA224="00",BA224="02",BA224="-1-1",BA224="-10"),"I",""
                )
              )
      )
    )
  )
)</f>
        <v/>
      </c>
    </row>
    <row r="225" spans="23:64" x14ac:dyDescent="0.25">
      <c r="W225" t="b">
        <f>IF(OR(B225=Локализация!$C$118,B225=5),4,IF(OR(B225=Локализация!$C$119,B225=4),2,IF(OR(B225=Локализация!$C$120,B225=3),0,IF(OR(B225=Локализация!$C$121,B225=2),-1,IF(OR(B225=Локализация!$C$122,B225=1),-2)))))</f>
        <v>0</v>
      </c>
      <c r="X225" t="b">
        <f>IF(OR(C225=Локализация!$C$124,C225=5),-2,IF(OR(C225=Локализация!$C$125,C225=4),-1,IF(OR(C225=Локализация!$C$126,C225=3),0,IF(OR(C225=Локализация!$C$127,C225=2),2,IF(OR(C225=Локализация!$C$128,C225=1),4)))))</f>
        <v>0</v>
      </c>
      <c r="Y225" t="b">
        <f>IF(OR(D225=Локализация!$C$118,D225=5),4,IF(OR(D225=Локализация!$C$119,D225=4),2,IF(OR(D225=Локализация!$C$120,D225=3),0,IF(OR(D225=Локализация!$C$121,D225=2),-1,IF(OR(D225=Локализация!$C$122,D225=1),-2)))))</f>
        <v>0</v>
      </c>
      <c r="Z225" t="b">
        <f>IF(OR(E225=Локализация!$C$124,E225=5),-2,IF(OR(E225=Локализация!$C$125,E225=4),-1,IF(OR(E225=Локализация!$C$126,E225=3),0,IF(OR(E225=Локализация!$C$127,E225=2),2,IF(OR(E225=Локализация!$C$128,E225=1),4)))))</f>
        <v>0</v>
      </c>
      <c r="AA225" t="b">
        <f>IF(OR(F225=Локализация!$C$118,F225=5),4,IF(OR(F225=Локализация!$C$119,F225=4),2,IF(OR(F225=Локализация!$C$120,F225=3),0,IF(OR(F225=Локализация!$C$121,F225=2),-1,IF(OR(F225=Локализация!$C$122,F225=1),-2)))))</f>
        <v>0</v>
      </c>
      <c r="AB225" t="b">
        <f>IF(OR(G225=Локализация!$C$124,G225=5),-2,IF(OR(G225=Локализация!$C$125,G225=4),-1,IF(OR(G225=Локализация!$C$126,G225=3),0,IF(OR(G225=Локализация!$C$127,G225=2),2,IF(OR(G225=Локализация!$C$128,G225=1),4)))))</f>
        <v>0</v>
      </c>
      <c r="AC225" t="b">
        <f>IF(OR(H225=Локализация!$C$118,H225=5),4,IF(OR(H225=Локализация!$C$119,H225=4),2,IF(OR(H225=Локализация!$C$120,H225=3),0,IF(OR(H225=Локализация!$C$121,H225=2),-1,IF(OR(H225=Локализация!$C$122,H225=1),-2)))))</f>
        <v>0</v>
      </c>
      <c r="AD225" t="b">
        <f>IF(OR(I225=Локализация!$C$124,I225=5),-2,IF(OR(I225=Локализация!$C$125,I225=4),-1,IF(OR(I225=Локализация!$C$126,I225=3),0,IF(OR(I225=Локализация!$C$127,I225=2),2,IF(OR(I225=Локализация!$C$128,I225=1),4)))))</f>
        <v>0</v>
      </c>
      <c r="AE225" t="b">
        <f>IF(OR(J225=Локализация!$C$118,J225=5),4,IF(OR(J225=Локализация!$C$119,J225=4),2,IF(OR(J225=Локализация!$C$120,J225=3),0,IF(OR(J225=Локализация!$C$121,J225=2),-1,IF(OR(J225=Локализация!$C$122,J225=1),-2)))))</f>
        <v>0</v>
      </c>
      <c r="AF225" t="b">
        <f>IF(OR(K225=Локализация!$C$124,K225=5),-2,IF(OR(K225=Локализация!$C$125,K225=4),-1,IF(OR(K225=Локализация!$C$126,K225=3),0,IF(OR(K225=Локализация!$C$127,K225=2),2,IF(OR(K225=Локализация!$C$128,K225=1),4)))))</f>
        <v>0</v>
      </c>
      <c r="AG225" t="b">
        <f>IF(OR(L225=Локализация!$C$118,L225=5),4,IF(OR(L225=Локализация!$C$119,L225=4),2,IF(OR(L225=Локализация!$C$120,L225=3),0,IF(OR(L225=Локализация!$C$121,L225=2),-1,IF(OR(L225=Локализация!$C$122,L225=1),-2)))))</f>
        <v>0</v>
      </c>
      <c r="AH225" t="b">
        <f>IF(OR(M225=Локализация!$C$124,M225=5),-2,IF(OR(M225=Локализация!$C$125,M225=4),-1,IF(OR(M225=Локализация!$C$126,M225=3),0,IF(OR(M225=Локализация!$C$127,M225=2),2,IF(OR(M225=Локализация!$C$128,M225=1),4)))))</f>
        <v>0</v>
      </c>
      <c r="AI225" t="b">
        <f>IF(OR(N225=Локализация!$C$118,N225=5),4,IF(OR(N225=Локализация!$C$119,N225=4),2,IF(OR(N225=Локализация!$C$120,N225=3),0,IF(OR(N225=Локализация!$C$121,N225=2),-1,IF(OR(N225=Локализация!$C$122,N225=1),-2)))))</f>
        <v>0</v>
      </c>
      <c r="AJ225" t="b">
        <f>IF(OR(O225=Локализация!$C$124,O225=5),-2,IF(OR(O225=Локализация!$C$125,O225=4),-1,IF(OR(O225=Локализация!$C$126,O225=3),0,IF(OR(O225=Локализация!$C$127,O225=2),2,IF(OR(O225=Локализация!$C$128,O225=1),4)))))</f>
        <v>0</v>
      </c>
      <c r="AK225" t="b">
        <f>IF(OR(P225=Локализация!$C$118,P225=5),4,IF(OR(P225=Локализация!$C$119,P225=4),2,IF(OR(P225=Локализация!$C$120,P225=3),0,IF(OR(P225=Локализация!$C$121,P225=2),-1,IF(OR(P225=Локализация!$C$122,P225=1),-2)))))</f>
        <v>0</v>
      </c>
      <c r="AL225" t="b">
        <f>IF(OR(Q225=Локализация!$C$124,Q225=5),-2,IF(OR(Q225=Локализация!$C$125,Q225=4),-1,IF(OR(Q225=Локализация!$C$126,Q225=3),0,IF(OR(Q225=Локализация!$C$127,Q225=2),2,IF(OR(Q225=Локализация!$C$128,Q225=1),4)))))</f>
        <v>0</v>
      </c>
      <c r="AM225" t="b">
        <f>IF(OR(R225=Локализация!$C$118,R225=5),4,IF(OR(R225=Локализация!$C$119,R225=4),2,IF(OR(R225=Локализация!$C$120,R225=3),0,IF(OR(R225=Локализация!$C$121,R225=2),-1,IF(OR(R225=Локализация!$C$122,R225=1),-2)))))</f>
        <v>0</v>
      </c>
      <c r="AN225" t="b">
        <f>IF(OR(S225=Локализация!$C$124,S225=5),-2,IF(OR(S225=Локализация!$C$125,S225=4),-1,IF(OR(S225=Локализация!$C$126,S225=3),0,IF(OR(S225=Локализация!$C$127,S225=2),2,IF(OR(S225=Локализация!$C$128,S225=1),4)))))</f>
        <v>0</v>
      </c>
      <c r="AO225" t="b">
        <f>IF(OR(T225=Локализация!$C$118,T225=5),4,IF(OR(T225=Локализация!$C$119,T225=4),2,IF(OR(T225=Локализация!$C$120,T225=3),0,IF(OR(T225=Локализация!$C$121,T225=2),-1,IF(OR(T225=Локализация!$C$122,T225=1),-2)))))</f>
        <v>0</v>
      </c>
      <c r="AP225" t="b">
        <f>IF(OR(U225=Локализация!$C$124,U225=5),-2,IF(OR(U225=Локализация!$C$125,U225=4),-1,IF(OR(U225=Локализация!$C$126,U225=3),0,IF(OR(U225=Локализация!$C$127,U225=2),2,IF(OR(U225=Локализация!$C$128,U225=1),4)))))</f>
        <v>0</v>
      </c>
      <c r="AR225" t="str">
        <f>CONCATENATE(W225,X225)</f>
        <v>ЛОЖЬЛОЖЬ</v>
      </c>
      <c r="AS225" t="str">
        <f>CONCATENATE(Y225,Z225)</f>
        <v>ЛОЖЬЛОЖЬ</v>
      </c>
      <c r="AT225" t="str">
        <f>CONCATENATE(AA225,AB225)</f>
        <v>ЛОЖЬЛОЖЬ</v>
      </c>
      <c r="AU225" t="str">
        <f>CONCATENATE(AC225,AD225)</f>
        <v>ЛОЖЬЛОЖЬ</v>
      </c>
      <c r="AV225" t="str">
        <f>CONCATENATE(AE225,AF225)</f>
        <v>ЛОЖЬЛОЖЬ</v>
      </c>
      <c r="AW225" t="str">
        <f>CONCATENATE(AG225,AH225)</f>
        <v>ЛОЖЬЛОЖЬ</v>
      </c>
      <c r="AX225" t="str">
        <f>CONCATENATE(AI225,AJ225)</f>
        <v>ЛОЖЬЛОЖЬ</v>
      </c>
      <c r="AY225" t="str">
        <f>CONCATENATE(AK225,AL225)</f>
        <v>ЛОЖЬЛОЖЬ</v>
      </c>
      <c r="AZ225" t="str">
        <f>CONCATENATE(AM225,AN225)</f>
        <v>ЛОЖЬЛОЖЬ</v>
      </c>
      <c r="BA225" t="str">
        <f>CONCATENATE(AO225,AP225)</f>
        <v>ЛОЖЬЛОЖЬ</v>
      </c>
      <c r="BC225" t="str">
        <f xml:space="preserve"> IF(OR(AR225= "4-2", AR225= "2-1", AR225= "-12", AR225= "-24"),"Q",
  IF(
    OR(AR225= "4-1", AR225= "40", AR225= "42"),"A",
    IF(
      AR225= "44","P",
      IF(OR(AR225= "2-2",AR225="0-2",AR225="-1-2",AR225="-2-2",AR225="-2-1",AR225="-20",AR225="-22" ),"R",
              IF(
                OR(AR225= "24",AR225="04",AR225="-14"),"M",
                IF(
                  OR(AR225= "20",AR225="22",AR225="0-1",AR225="00",AR225="02",AR225="-1-1",AR225="-10"),"I",""
                )
              )
      )
    )
  )
)</f>
        <v/>
      </c>
      <c r="BD225" t="str">
        <f xml:space="preserve"> IF(OR(AS225= "4-2", AS225= "2-1", AS225= "-12", AS225= "-24"),"Q",
  IF(
    OR(AS225= "4-1", AS225= "40", AS225= "42"),"A",
    IF(
      AS225= "44","P",
      IF(OR(AS225= "2-2",AS225="0-2",AS225="-1-2",AS225="-2-2",AS225="-2-1",AS225="-20",AS225="-22" ),"R",
              IF(
                OR(AS225= "24",AS225="04",AS225="-14"),"M",
                IF(
                  OR(AS225= "20",AS225="22",AS225="0-1",AS225="00",AS225="02",AS225="-1-1",AS225="-10"),"I",""
                )
              )
      )
    )
  )
)</f>
        <v/>
      </c>
      <c r="BE225" t="str">
        <f xml:space="preserve"> IF(OR(AT225= "4-2", AT225= "2-1", AT225= "-12", AT225= "-24"),"Q",
  IF(
    OR(AT225= "4-1", AT225= "40", AT225= "42"),"A",
    IF(
      AT225= "44","P",
      IF(OR(AT225= "2-2",AT225="0-2",AT225="-1-2",AT225="-2-2",AT225="-2-1",AT225="-20",AT225="-22" ),"R",
              IF(
                OR(AT225= "24",AT225="04",AT225="-14"),"M",
                IF(
                  OR(AT225= "20",AT225="22",AT225="0-1",AT225="00",AT225="02",AT225="-1-1",AT225="-10"),"I",""
                )
              )
      )
    )
  )
)</f>
        <v/>
      </c>
      <c r="BF225" t="str">
        <f xml:space="preserve"> IF(OR(AU225= "4-2", AU225= "2-1", AU225= "-12", AU225= "-24"),"Q",
  IF(
    OR(AU225= "4-1", AU225= "40", AU225= "42"),"A",
    IF(
      AU225= "44","P",
      IF(OR(AU225= "2-2",AU225="0-2",AU225="-1-2",AU225="-2-2",AU225="-2-1",AU225="-20",AU225="-22" ),"R",
              IF(
                OR(AU225= "24",AU225="04",AU225="-14"),"M",
                IF(
                  OR(AU225= "20",AU225="22",AU225="0-1",AU225="00",AU225="02",AU225="-1-1",AU225="-10"),"I",""
                )
              )
      )
    )
  )
)</f>
        <v/>
      </c>
      <c r="BG225" t="str">
        <f xml:space="preserve"> IF(OR(AV225= "4-2", AV225= "2-1", AV225= "-12", AV225= "-24"),"Q",
  IF(
    OR(AV225= "4-1", AV225= "40", AV225= "42"),"A",
    IF(
      AV225= "44","P",
      IF(OR(AV225= "2-2",AV225="0-2",AV225="-1-2",AV225="-2-2",AV225="-2-1",AV225="-20",AV225="-22" ),"R",
              IF(
                OR(AV225= "24",AV225="04",AV225="-14"),"M",
                IF(
                  OR(AV225= "20",AV225="22",AV225="0-1",AV225="00",AV225="02",AV225="-1-1",AV225="-10"),"I",""
                )
              )
      )
    )
  )
)</f>
        <v/>
      </c>
      <c r="BH225" t="str">
        <f xml:space="preserve"> IF(OR(AW225= "4-2", AW225= "2-1", AW225= "-12", AW225= "-24"),"Q",
  IF(
    OR(AW225= "4-1", AW225= "40", AW225= "42"),"A",
    IF(
      AW225= "44","P",
      IF(OR(AW225= "2-2",AW225="0-2",AW225="-1-2",AW225="-2-2",AW225="-2-1",AW225="-20",AW225="-22" ),"R",
              IF(
                OR(AW225= "24",AW225="04",AW225="-14"),"M",
                IF(
                  OR(AW225= "20",AW225="22",AW225="0-1",AW225="00",AW225="02",AW225="-1-1",AW225="-10"),"I",""
                )
              )
      )
    )
  )
)</f>
        <v/>
      </c>
      <c r="BI225" t="str">
        <f xml:space="preserve"> IF(OR(AX225= "4-2", AX225= "2-1", AX225= "-12", AX225= "-24"),"Q",
  IF(
    OR(AX225= "4-1", AX225= "40", AX225= "42"),"A",
    IF(
      AX225= "44","P",
      IF(OR(AX225= "2-2",AX225="0-2",AX225="-1-2",AX225="-2-2",AX225="-2-1",AX225="-20",AX225="-22" ),"R",
              IF(
                OR(AX225= "24",AX225="04",AX225="-14"),"M",
                IF(
                  OR(AX225= "20",AX225="22",AX225="0-1",AX225="00",AX225="02",AX225="-1-1",AX225="-10"),"I",""
                )
              )
      )
    )
  )
)</f>
        <v/>
      </c>
      <c r="BJ225" t="str">
        <f xml:space="preserve"> IF(OR(AY225= "4-2", AY225= "2-1", AY225= "-12", AY225= "-24"),"Q",
  IF(
    OR(AY225= "4-1", AY225= "40", AY225= "42"),"A",
    IF(
      AY225= "44","P",
      IF(OR(AY225= "2-2",AY225="0-2",AY225="-1-2",AY225="-2-2",AY225="-2-1",AY225="-20",AY225="-22" ),"R",
              IF(
                OR(AY225= "24",AY225="04",AY225="-14"),"M",
                IF(
                  OR(AY225= "20",AY225="22",AY225="0-1",AY225="00",AY225="02",AY225="-1-1",AY225="-10"),"I",""
                )
              )
      )
    )
  )
)</f>
        <v/>
      </c>
      <c r="BK225" t="str">
        <f xml:space="preserve"> IF(OR(AZ225= "4-2", AZ225= "2-1", AZ225= "-12", AZ225= "-24"),"Q",
  IF(
    OR(AZ225= "4-1", AZ225= "40", AZ225= "42"),"A",
    IF(
      AZ225= "44","P",
      IF(OR(AZ225= "2-2",AZ225="0-2",AZ225="-1-2",AZ225="-2-2",AZ225="-2-1",AZ225="-20",AZ225="-22" ),"R",
              IF(
                OR(AZ225= "24",AZ225="04",AZ225="-14"),"M",
                IF(
                  OR(AZ225= "20",AZ225="22",AZ225="0-1",AZ225="00",AZ225="02",AZ225="-1-1",AZ225="-10"),"I",""
                )
              )
      )
    )
  )
)</f>
        <v/>
      </c>
      <c r="BL225" t="str">
        <f xml:space="preserve"> IF(OR(BA225= "4-2", BA225= "2-1", BA225= "-12", BA225= "-24"),"Q",
  IF(
    OR(BA225= "4-1", BA225= "40", BA225= "42"),"A",
    IF(
      BA225= "44","P",
      IF(OR(BA225= "2-2",BA225="0-2",BA225="-1-2",BA225="-2-2",BA225="-2-1",BA225="-20",BA225="-22" ),"R",
              IF(
                OR(BA225= "24",BA225="04",BA225="-14"),"M",
                IF(
                  OR(BA225= "20",BA225="22",BA225="0-1",BA225="00",BA225="02",BA225="-1-1",BA225="-10"),"I",""
                )
              )
      )
    )
  )
)</f>
        <v/>
      </c>
    </row>
    <row r="226" spans="23:64" x14ac:dyDescent="0.25">
      <c r="W226" t="b">
        <f>IF(OR(B226=Локализация!$C$118,B226=5),4,IF(OR(B226=Локализация!$C$119,B226=4),2,IF(OR(B226=Локализация!$C$120,B226=3),0,IF(OR(B226=Локализация!$C$121,B226=2),-1,IF(OR(B226=Локализация!$C$122,B226=1),-2)))))</f>
        <v>0</v>
      </c>
      <c r="X226" t="b">
        <f>IF(OR(C226=Локализация!$C$124,C226=5),-2,IF(OR(C226=Локализация!$C$125,C226=4),-1,IF(OR(C226=Локализация!$C$126,C226=3),0,IF(OR(C226=Локализация!$C$127,C226=2),2,IF(OR(C226=Локализация!$C$128,C226=1),4)))))</f>
        <v>0</v>
      </c>
      <c r="Y226" t="b">
        <f>IF(OR(D226=Локализация!$C$118,D226=5),4,IF(OR(D226=Локализация!$C$119,D226=4),2,IF(OR(D226=Локализация!$C$120,D226=3),0,IF(OR(D226=Локализация!$C$121,D226=2),-1,IF(OR(D226=Локализация!$C$122,D226=1),-2)))))</f>
        <v>0</v>
      </c>
      <c r="Z226" t="b">
        <f>IF(OR(E226=Локализация!$C$124,E226=5),-2,IF(OR(E226=Локализация!$C$125,E226=4),-1,IF(OR(E226=Локализация!$C$126,E226=3),0,IF(OR(E226=Локализация!$C$127,E226=2),2,IF(OR(E226=Локализация!$C$128,E226=1),4)))))</f>
        <v>0</v>
      </c>
      <c r="AA226" t="b">
        <f>IF(OR(F226=Локализация!$C$118,F226=5),4,IF(OR(F226=Локализация!$C$119,F226=4),2,IF(OR(F226=Локализация!$C$120,F226=3),0,IF(OR(F226=Локализация!$C$121,F226=2),-1,IF(OR(F226=Локализация!$C$122,F226=1),-2)))))</f>
        <v>0</v>
      </c>
      <c r="AB226" t="b">
        <f>IF(OR(G226=Локализация!$C$124,G226=5),-2,IF(OR(G226=Локализация!$C$125,G226=4),-1,IF(OR(G226=Локализация!$C$126,G226=3),0,IF(OR(G226=Локализация!$C$127,G226=2),2,IF(OR(G226=Локализация!$C$128,G226=1),4)))))</f>
        <v>0</v>
      </c>
      <c r="AC226" t="b">
        <f>IF(OR(H226=Локализация!$C$118,H226=5),4,IF(OR(H226=Локализация!$C$119,H226=4),2,IF(OR(H226=Локализация!$C$120,H226=3),0,IF(OR(H226=Локализация!$C$121,H226=2),-1,IF(OR(H226=Локализация!$C$122,H226=1),-2)))))</f>
        <v>0</v>
      </c>
      <c r="AD226" t="b">
        <f>IF(OR(I226=Локализация!$C$124,I226=5),-2,IF(OR(I226=Локализация!$C$125,I226=4),-1,IF(OR(I226=Локализация!$C$126,I226=3),0,IF(OR(I226=Локализация!$C$127,I226=2),2,IF(OR(I226=Локализация!$C$128,I226=1),4)))))</f>
        <v>0</v>
      </c>
      <c r="AE226" t="b">
        <f>IF(OR(J226=Локализация!$C$118,J226=5),4,IF(OR(J226=Локализация!$C$119,J226=4),2,IF(OR(J226=Локализация!$C$120,J226=3),0,IF(OR(J226=Локализация!$C$121,J226=2),-1,IF(OR(J226=Локализация!$C$122,J226=1),-2)))))</f>
        <v>0</v>
      </c>
      <c r="AF226" t="b">
        <f>IF(OR(K226=Локализация!$C$124,K226=5),-2,IF(OR(K226=Локализация!$C$125,K226=4),-1,IF(OR(K226=Локализация!$C$126,K226=3),0,IF(OR(K226=Локализация!$C$127,K226=2),2,IF(OR(K226=Локализация!$C$128,K226=1),4)))))</f>
        <v>0</v>
      </c>
      <c r="AG226" t="b">
        <f>IF(OR(L226=Локализация!$C$118,L226=5),4,IF(OR(L226=Локализация!$C$119,L226=4),2,IF(OR(L226=Локализация!$C$120,L226=3),0,IF(OR(L226=Локализация!$C$121,L226=2),-1,IF(OR(L226=Локализация!$C$122,L226=1),-2)))))</f>
        <v>0</v>
      </c>
      <c r="AH226" t="b">
        <f>IF(OR(M226=Локализация!$C$124,M226=5),-2,IF(OR(M226=Локализация!$C$125,M226=4),-1,IF(OR(M226=Локализация!$C$126,M226=3),0,IF(OR(M226=Локализация!$C$127,M226=2),2,IF(OR(M226=Локализация!$C$128,M226=1),4)))))</f>
        <v>0</v>
      </c>
      <c r="AI226" t="b">
        <f>IF(OR(N226=Локализация!$C$118,N226=5),4,IF(OR(N226=Локализация!$C$119,N226=4),2,IF(OR(N226=Локализация!$C$120,N226=3),0,IF(OR(N226=Локализация!$C$121,N226=2),-1,IF(OR(N226=Локализация!$C$122,N226=1),-2)))))</f>
        <v>0</v>
      </c>
      <c r="AJ226" t="b">
        <f>IF(OR(O226=Локализация!$C$124,O226=5),-2,IF(OR(O226=Локализация!$C$125,O226=4),-1,IF(OR(O226=Локализация!$C$126,O226=3),0,IF(OR(O226=Локализация!$C$127,O226=2),2,IF(OR(O226=Локализация!$C$128,O226=1),4)))))</f>
        <v>0</v>
      </c>
      <c r="AK226" t="b">
        <f>IF(OR(P226=Локализация!$C$118,P226=5),4,IF(OR(P226=Локализация!$C$119,P226=4),2,IF(OR(P226=Локализация!$C$120,P226=3),0,IF(OR(P226=Локализация!$C$121,P226=2),-1,IF(OR(P226=Локализация!$C$122,P226=1),-2)))))</f>
        <v>0</v>
      </c>
      <c r="AL226" t="b">
        <f>IF(OR(Q226=Локализация!$C$124,Q226=5),-2,IF(OR(Q226=Локализация!$C$125,Q226=4),-1,IF(OR(Q226=Локализация!$C$126,Q226=3),0,IF(OR(Q226=Локализация!$C$127,Q226=2),2,IF(OR(Q226=Локализация!$C$128,Q226=1),4)))))</f>
        <v>0</v>
      </c>
      <c r="AM226" t="b">
        <f>IF(OR(R226=Локализация!$C$118,R226=5),4,IF(OR(R226=Локализация!$C$119,R226=4),2,IF(OR(R226=Локализация!$C$120,R226=3),0,IF(OR(R226=Локализация!$C$121,R226=2),-1,IF(OR(R226=Локализация!$C$122,R226=1),-2)))))</f>
        <v>0</v>
      </c>
      <c r="AN226" t="b">
        <f>IF(OR(S226=Локализация!$C$124,S226=5),-2,IF(OR(S226=Локализация!$C$125,S226=4),-1,IF(OR(S226=Локализация!$C$126,S226=3),0,IF(OR(S226=Локализация!$C$127,S226=2),2,IF(OR(S226=Локализация!$C$128,S226=1),4)))))</f>
        <v>0</v>
      </c>
      <c r="AO226" t="b">
        <f>IF(OR(T226=Локализация!$C$118,T226=5),4,IF(OR(T226=Локализация!$C$119,T226=4),2,IF(OR(T226=Локализация!$C$120,T226=3),0,IF(OR(T226=Локализация!$C$121,T226=2),-1,IF(OR(T226=Локализация!$C$122,T226=1),-2)))))</f>
        <v>0</v>
      </c>
      <c r="AP226" t="b">
        <f>IF(OR(U226=Локализация!$C$124,U226=5),-2,IF(OR(U226=Локализация!$C$125,U226=4),-1,IF(OR(U226=Локализация!$C$126,U226=3),0,IF(OR(U226=Локализация!$C$127,U226=2),2,IF(OR(U226=Локализация!$C$128,U226=1),4)))))</f>
        <v>0</v>
      </c>
      <c r="AR226" t="str">
        <f>CONCATENATE(W226,X226)</f>
        <v>ЛОЖЬЛОЖЬ</v>
      </c>
      <c r="AS226" t="str">
        <f>CONCATENATE(Y226,Z226)</f>
        <v>ЛОЖЬЛОЖЬ</v>
      </c>
      <c r="AT226" t="str">
        <f>CONCATENATE(AA226,AB226)</f>
        <v>ЛОЖЬЛОЖЬ</v>
      </c>
      <c r="AU226" t="str">
        <f>CONCATENATE(AC226,AD226)</f>
        <v>ЛОЖЬЛОЖЬ</v>
      </c>
      <c r="AV226" t="str">
        <f>CONCATENATE(AE226,AF226)</f>
        <v>ЛОЖЬЛОЖЬ</v>
      </c>
      <c r="AW226" t="str">
        <f>CONCATENATE(AG226,AH226)</f>
        <v>ЛОЖЬЛОЖЬ</v>
      </c>
      <c r="AX226" t="str">
        <f>CONCATENATE(AI226,AJ226)</f>
        <v>ЛОЖЬЛОЖЬ</v>
      </c>
      <c r="AY226" t="str">
        <f>CONCATENATE(AK226,AL226)</f>
        <v>ЛОЖЬЛОЖЬ</v>
      </c>
      <c r="AZ226" t="str">
        <f>CONCATENATE(AM226,AN226)</f>
        <v>ЛОЖЬЛОЖЬ</v>
      </c>
      <c r="BA226" t="str">
        <f>CONCATENATE(AO226,AP226)</f>
        <v>ЛОЖЬЛОЖЬ</v>
      </c>
      <c r="BC226" t="str">
        <f xml:space="preserve"> IF(OR(AR226= "4-2", AR226= "2-1", AR226= "-12", AR226= "-24"),"Q",
  IF(
    OR(AR226= "4-1", AR226= "40", AR226= "42"),"A",
    IF(
      AR226= "44","P",
      IF(OR(AR226= "2-2",AR226="0-2",AR226="-1-2",AR226="-2-2",AR226="-2-1",AR226="-20",AR226="-22" ),"R",
              IF(
                OR(AR226= "24",AR226="04",AR226="-14"),"M",
                IF(
                  OR(AR226= "20",AR226="22",AR226="0-1",AR226="00",AR226="02",AR226="-1-1",AR226="-10"),"I",""
                )
              )
      )
    )
  )
)</f>
        <v/>
      </c>
      <c r="BD226" t="str">
        <f xml:space="preserve"> IF(OR(AS226= "4-2", AS226= "2-1", AS226= "-12", AS226= "-24"),"Q",
  IF(
    OR(AS226= "4-1", AS226= "40", AS226= "42"),"A",
    IF(
      AS226= "44","P",
      IF(OR(AS226= "2-2",AS226="0-2",AS226="-1-2",AS226="-2-2",AS226="-2-1",AS226="-20",AS226="-22" ),"R",
              IF(
                OR(AS226= "24",AS226="04",AS226="-14"),"M",
                IF(
                  OR(AS226= "20",AS226="22",AS226="0-1",AS226="00",AS226="02",AS226="-1-1",AS226="-10"),"I",""
                )
              )
      )
    )
  )
)</f>
        <v/>
      </c>
      <c r="BE226" t="str">
        <f xml:space="preserve"> IF(OR(AT226= "4-2", AT226= "2-1", AT226= "-12", AT226= "-24"),"Q",
  IF(
    OR(AT226= "4-1", AT226= "40", AT226= "42"),"A",
    IF(
      AT226= "44","P",
      IF(OR(AT226= "2-2",AT226="0-2",AT226="-1-2",AT226="-2-2",AT226="-2-1",AT226="-20",AT226="-22" ),"R",
              IF(
                OR(AT226= "24",AT226="04",AT226="-14"),"M",
                IF(
                  OR(AT226= "20",AT226="22",AT226="0-1",AT226="00",AT226="02",AT226="-1-1",AT226="-10"),"I",""
                )
              )
      )
    )
  )
)</f>
        <v/>
      </c>
      <c r="BF226" t="str">
        <f xml:space="preserve"> IF(OR(AU226= "4-2", AU226= "2-1", AU226= "-12", AU226= "-24"),"Q",
  IF(
    OR(AU226= "4-1", AU226= "40", AU226= "42"),"A",
    IF(
      AU226= "44","P",
      IF(OR(AU226= "2-2",AU226="0-2",AU226="-1-2",AU226="-2-2",AU226="-2-1",AU226="-20",AU226="-22" ),"R",
              IF(
                OR(AU226= "24",AU226="04",AU226="-14"),"M",
                IF(
                  OR(AU226= "20",AU226="22",AU226="0-1",AU226="00",AU226="02",AU226="-1-1",AU226="-10"),"I",""
                )
              )
      )
    )
  )
)</f>
        <v/>
      </c>
      <c r="BG226" t="str">
        <f xml:space="preserve"> IF(OR(AV226= "4-2", AV226= "2-1", AV226= "-12", AV226= "-24"),"Q",
  IF(
    OR(AV226= "4-1", AV226= "40", AV226= "42"),"A",
    IF(
      AV226= "44","P",
      IF(OR(AV226= "2-2",AV226="0-2",AV226="-1-2",AV226="-2-2",AV226="-2-1",AV226="-20",AV226="-22" ),"R",
              IF(
                OR(AV226= "24",AV226="04",AV226="-14"),"M",
                IF(
                  OR(AV226= "20",AV226="22",AV226="0-1",AV226="00",AV226="02",AV226="-1-1",AV226="-10"),"I",""
                )
              )
      )
    )
  )
)</f>
        <v/>
      </c>
      <c r="BH226" t="str">
        <f xml:space="preserve"> IF(OR(AW226= "4-2", AW226= "2-1", AW226= "-12", AW226= "-24"),"Q",
  IF(
    OR(AW226= "4-1", AW226= "40", AW226= "42"),"A",
    IF(
      AW226= "44","P",
      IF(OR(AW226= "2-2",AW226="0-2",AW226="-1-2",AW226="-2-2",AW226="-2-1",AW226="-20",AW226="-22" ),"R",
              IF(
                OR(AW226= "24",AW226="04",AW226="-14"),"M",
                IF(
                  OR(AW226= "20",AW226="22",AW226="0-1",AW226="00",AW226="02",AW226="-1-1",AW226="-10"),"I",""
                )
              )
      )
    )
  )
)</f>
        <v/>
      </c>
      <c r="BI226" t="str">
        <f xml:space="preserve"> IF(OR(AX226= "4-2", AX226= "2-1", AX226= "-12", AX226= "-24"),"Q",
  IF(
    OR(AX226= "4-1", AX226= "40", AX226= "42"),"A",
    IF(
      AX226= "44","P",
      IF(OR(AX226= "2-2",AX226="0-2",AX226="-1-2",AX226="-2-2",AX226="-2-1",AX226="-20",AX226="-22" ),"R",
              IF(
                OR(AX226= "24",AX226="04",AX226="-14"),"M",
                IF(
                  OR(AX226= "20",AX226="22",AX226="0-1",AX226="00",AX226="02",AX226="-1-1",AX226="-10"),"I",""
                )
              )
      )
    )
  )
)</f>
        <v/>
      </c>
      <c r="BJ226" t="str">
        <f xml:space="preserve"> IF(OR(AY226= "4-2", AY226= "2-1", AY226= "-12", AY226= "-24"),"Q",
  IF(
    OR(AY226= "4-1", AY226= "40", AY226= "42"),"A",
    IF(
      AY226= "44","P",
      IF(OR(AY226= "2-2",AY226="0-2",AY226="-1-2",AY226="-2-2",AY226="-2-1",AY226="-20",AY226="-22" ),"R",
              IF(
                OR(AY226= "24",AY226="04",AY226="-14"),"M",
                IF(
                  OR(AY226= "20",AY226="22",AY226="0-1",AY226="00",AY226="02",AY226="-1-1",AY226="-10"),"I",""
                )
              )
      )
    )
  )
)</f>
        <v/>
      </c>
      <c r="BK226" t="str">
        <f xml:space="preserve"> IF(OR(AZ226= "4-2", AZ226= "2-1", AZ226= "-12", AZ226= "-24"),"Q",
  IF(
    OR(AZ226= "4-1", AZ226= "40", AZ226= "42"),"A",
    IF(
      AZ226= "44","P",
      IF(OR(AZ226= "2-2",AZ226="0-2",AZ226="-1-2",AZ226="-2-2",AZ226="-2-1",AZ226="-20",AZ226="-22" ),"R",
              IF(
                OR(AZ226= "24",AZ226="04",AZ226="-14"),"M",
                IF(
                  OR(AZ226= "20",AZ226="22",AZ226="0-1",AZ226="00",AZ226="02",AZ226="-1-1",AZ226="-10"),"I",""
                )
              )
      )
    )
  )
)</f>
        <v/>
      </c>
      <c r="BL226" t="str">
        <f xml:space="preserve"> IF(OR(BA226= "4-2", BA226= "2-1", BA226= "-12", BA226= "-24"),"Q",
  IF(
    OR(BA226= "4-1", BA226= "40", BA226= "42"),"A",
    IF(
      BA226= "44","P",
      IF(OR(BA226= "2-2",BA226="0-2",BA226="-1-2",BA226="-2-2",BA226="-2-1",BA226="-20",BA226="-22" ),"R",
              IF(
                OR(BA226= "24",BA226="04",BA226="-14"),"M",
                IF(
                  OR(BA226= "20",BA226="22",BA226="0-1",BA226="00",BA226="02",BA226="-1-1",BA226="-10"),"I",""
                )
              )
      )
    )
  )
)</f>
        <v/>
      </c>
    </row>
    <row r="227" spans="23:64" x14ac:dyDescent="0.25">
      <c r="W227" t="b">
        <f>IF(OR(B227=Локализация!$C$118,B227=5),4,IF(OR(B227=Локализация!$C$119,B227=4),2,IF(OR(B227=Локализация!$C$120,B227=3),0,IF(OR(B227=Локализация!$C$121,B227=2),-1,IF(OR(B227=Локализация!$C$122,B227=1),-2)))))</f>
        <v>0</v>
      </c>
      <c r="X227" t="b">
        <f>IF(OR(C227=Локализация!$C$124,C227=5),-2,IF(OR(C227=Локализация!$C$125,C227=4),-1,IF(OR(C227=Локализация!$C$126,C227=3),0,IF(OR(C227=Локализация!$C$127,C227=2),2,IF(OR(C227=Локализация!$C$128,C227=1),4)))))</f>
        <v>0</v>
      </c>
      <c r="Y227" t="b">
        <f>IF(OR(D227=Локализация!$C$118,D227=5),4,IF(OR(D227=Локализация!$C$119,D227=4),2,IF(OR(D227=Локализация!$C$120,D227=3),0,IF(OR(D227=Локализация!$C$121,D227=2),-1,IF(OR(D227=Локализация!$C$122,D227=1),-2)))))</f>
        <v>0</v>
      </c>
      <c r="Z227" t="b">
        <f>IF(OR(E227=Локализация!$C$124,E227=5),-2,IF(OR(E227=Локализация!$C$125,E227=4),-1,IF(OR(E227=Локализация!$C$126,E227=3),0,IF(OR(E227=Локализация!$C$127,E227=2),2,IF(OR(E227=Локализация!$C$128,E227=1),4)))))</f>
        <v>0</v>
      </c>
      <c r="AA227" t="b">
        <f>IF(OR(F227=Локализация!$C$118,F227=5),4,IF(OR(F227=Локализация!$C$119,F227=4),2,IF(OR(F227=Локализация!$C$120,F227=3),0,IF(OR(F227=Локализация!$C$121,F227=2),-1,IF(OR(F227=Локализация!$C$122,F227=1),-2)))))</f>
        <v>0</v>
      </c>
      <c r="AB227" t="b">
        <f>IF(OR(G227=Локализация!$C$124,G227=5),-2,IF(OR(G227=Локализация!$C$125,G227=4),-1,IF(OR(G227=Локализация!$C$126,G227=3),0,IF(OR(G227=Локализация!$C$127,G227=2),2,IF(OR(G227=Локализация!$C$128,G227=1),4)))))</f>
        <v>0</v>
      </c>
      <c r="AC227" t="b">
        <f>IF(OR(H227=Локализация!$C$118,H227=5),4,IF(OR(H227=Локализация!$C$119,H227=4),2,IF(OR(H227=Локализация!$C$120,H227=3),0,IF(OR(H227=Локализация!$C$121,H227=2),-1,IF(OR(H227=Локализация!$C$122,H227=1),-2)))))</f>
        <v>0</v>
      </c>
      <c r="AD227" t="b">
        <f>IF(OR(I227=Локализация!$C$124,I227=5),-2,IF(OR(I227=Локализация!$C$125,I227=4),-1,IF(OR(I227=Локализация!$C$126,I227=3),0,IF(OR(I227=Локализация!$C$127,I227=2),2,IF(OR(I227=Локализация!$C$128,I227=1),4)))))</f>
        <v>0</v>
      </c>
      <c r="AE227" t="b">
        <f>IF(OR(J227=Локализация!$C$118,J227=5),4,IF(OR(J227=Локализация!$C$119,J227=4),2,IF(OR(J227=Локализация!$C$120,J227=3),0,IF(OR(J227=Локализация!$C$121,J227=2),-1,IF(OR(J227=Локализация!$C$122,J227=1),-2)))))</f>
        <v>0</v>
      </c>
      <c r="AF227" t="b">
        <f>IF(OR(K227=Локализация!$C$124,K227=5),-2,IF(OR(K227=Локализация!$C$125,K227=4),-1,IF(OR(K227=Локализация!$C$126,K227=3),0,IF(OR(K227=Локализация!$C$127,K227=2),2,IF(OR(K227=Локализация!$C$128,K227=1),4)))))</f>
        <v>0</v>
      </c>
      <c r="AG227" t="b">
        <f>IF(OR(L227=Локализация!$C$118,L227=5),4,IF(OR(L227=Локализация!$C$119,L227=4),2,IF(OR(L227=Локализация!$C$120,L227=3),0,IF(OR(L227=Локализация!$C$121,L227=2),-1,IF(OR(L227=Локализация!$C$122,L227=1),-2)))))</f>
        <v>0</v>
      </c>
      <c r="AH227" t="b">
        <f>IF(OR(M227=Локализация!$C$124,M227=5),-2,IF(OR(M227=Локализация!$C$125,M227=4),-1,IF(OR(M227=Локализация!$C$126,M227=3),0,IF(OR(M227=Локализация!$C$127,M227=2),2,IF(OR(M227=Локализация!$C$128,M227=1),4)))))</f>
        <v>0</v>
      </c>
      <c r="AI227" t="b">
        <f>IF(OR(N227=Локализация!$C$118,N227=5),4,IF(OR(N227=Локализация!$C$119,N227=4),2,IF(OR(N227=Локализация!$C$120,N227=3),0,IF(OR(N227=Локализация!$C$121,N227=2),-1,IF(OR(N227=Локализация!$C$122,N227=1),-2)))))</f>
        <v>0</v>
      </c>
      <c r="AJ227" t="b">
        <f>IF(OR(O227=Локализация!$C$124,O227=5),-2,IF(OR(O227=Локализация!$C$125,O227=4),-1,IF(OR(O227=Локализация!$C$126,O227=3),0,IF(OR(O227=Локализация!$C$127,O227=2),2,IF(OR(O227=Локализация!$C$128,O227=1),4)))))</f>
        <v>0</v>
      </c>
      <c r="AK227" t="b">
        <f>IF(OR(P227=Локализация!$C$118,P227=5),4,IF(OR(P227=Локализация!$C$119,P227=4),2,IF(OR(P227=Локализация!$C$120,P227=3),0,IF(OR(P227=Локализация!$C$121,P227=2),-1,IF(OR(P227=Локализация!$C$122,P227=1),-2)))))</f>
        <v>0</v>
      </c>
      <c r="AL227" t="b">
        <f>IF(OR(Q227=Локализация!$C$124,Q227=5),-2,IF(OR(Q227=Локализация!$C$125,Q227=4),-1,IF(OR(Q227=Локализация!$C$126,Q227=3),0,IF(OR(Q227=Локализация!$C$127,Q227=2),2,IF(OR(Q227=Локализация!$C$128,Q227=1),4)))))</f>
        <v>0</v>
      </c>
      <c r="AM227" t="b">
        <f>IF(OR(R227=Локализация!$C$118,R227=5),4,IF(OR(R227=Локализация!$C$119,R227=4),2,IF(OR(R227=Локализация!$C$120,R227=3),0,IF(OR(R227=Локализация!$C$121,R227=2),-1,IF(OR(R227=Локализация!$C$122,R227=1),-2)))))</f>
        <v>0</v>
      </c>
      <c r="AN227" t="b">
        <f>IF(OR(S227=Локализация!$C$124,S227=5),-2,IF(OR(S227=Локализация!$C$125,S227=4),-1,IF(OR(S227=Локализация!$C$126,S227=3),0,IF(OR(S227=Локализация!$C$127,S227=2),2,IF(OR(S227=Локализация!$C$128,S227=1),4)))))</f>
        <v>0</v>
      </c>
      <c r="AO227" t="b">
        <f>IF(OR(T227=Локализация!$C$118,T227=5),4,IF(OR(T227=Локализация!$C$119,T227=4),2,IF(OR(T227=Локализация!$C$120,T227=3),0,IF(OR(T227=Локализация!$C$121,T227=2),-1,IF(OR(T227=Локализация!$C$122,T227=1),-2)))))</f>
        <v>0</v>
      </c>
      <c r="AP227" t="b">
        <f>IF(OR(U227=Локализация!$C$124,U227=5),-2,IF(OR(U227=Локализация!$C$125,U227=4),-1,IF(OR(U227=Локализация!$C$126,U227=3),0,IF(OR(U227=Локализация!$C$127,U227=2),2,IF(OR(U227=Локализация!$C$128,U227=1),4)))))</f>
        <v>0</v>
      </c>
      <c r="AR227" t="str">
        <f>CONCATENATE(W227,X227)</f>
        <v>ЛОЖЬЛОЖЬ</v>
      </c>
      <c r="AS227" t="str">
        <f>CONCATENATE(Y227,Z227)</f>
        <v>ЛОЖЬЛОЖЬ</v>
      </c>
      <c r="AT227" t="str">
        <f>CONCATENATE(AA227,AB227)</f>
        <v>ЛОЖЬЛОЖЬ</v>
      </c>
      <c r="AU227" t="str">
        <f>CONCATENATE(AC227,AD227)</f>
        <v>ЛОЖЬЛОЖЬ</v>
      </c>
      <c r="AV227" t="str">
        <f>CONCATENATE(AE227,AF227)</f>
        <v>ЛОЖЬЛОЖЬ</v>
      </c>
      <c r="AW227" t="str">
        <f>CONCATENATE(AG227,AH227)</f>
        <v>ЛОЖЬЛОЖЬ</v>
      </c>
      <c r="AX227" t="str">
        <f>CONCATENATE(AI227,AJ227)</f>
        <v>ЛОЖЬЛОЖЬ</v>
      </c>
      <c r="AY227" t="str">
        <f>CONCATENATE(AK227,AL227)</f>
        <v>ЛОЖЬЛОЖЬ</v>
      </c>
      <c r="AZ227" t="str">
        <f>CONCATENATE(AM227,AN227)</f>
        <v>ЛОЖЬЛОЖЬ</v>
      </c>
      <c r="BA227" t="str">
        <f>CONCATENATE(AO227,AP227)</f>
        <v>ЛОЖЬЛОЖЬ</v>
      </c>
      <c r="BC227" t="str">
        <f xml:space="preserve"> IF(OR(AR227= "4-2", AR227= "2-1", AR227= "-12", AR227= "-24"),"Q",
  IF(
    OR(AR227= "4-1", AR227= "40", AR227= "42"),"A",
    IF(
      AR227= "44","P",
      IF(OR(AR227= "2-2",AR227="0-2",AR227="-1-2",AR227="-2-2",AR227="-2-1",AR227="-20",AR227="-22" ),"R",
              IF(
                OR(AR227= "24",AR227="04",AR227="-14"),"M",
                IF(
                  OR(AR227= "20",AR227="22",AR227="0-1",AR227="00",AR227="02",AR227="-1-1",AR227="-10"),"I",""
                )
              )
      )
    )
  )
)</f>
        <v/>
      </c>
      <c r="BD227" t="str">
        <f xml:space="preserve"> IF(OR(AS227= "4-2", AS227= "2-1", AS227= "-12", AS227= "-24"),"Q",
  IF(
    OR(AS227= "4-1", AS227= "40", AS227= "42"),"A",
    IF(
      AS227= "44","P",
      IF(OR(AS227= "2-2",AS227="0-2",AS227="-1-2",AS227="-2-2",AS227="-2-1",AS227="-20",AS227="-22" ),"R",
              IF(
                OR(AS227= "24",AS227="04",AS227="-14"),"M",
                IF(
                  OR(AS227= "20",AS227="22",AS227="0-1",AS227="00",AS227="02",AS227="-1-1",AS227="-10"),"I",""
                )
              )
      )
    )
  )
)</f>
        <v/>
      </c>
      <c r="BE227" t="str">
        <f xml:space="preserve"> IF(OR(AT227= "4-2", AT227= "2-1", AT227= "-12", AT227= "-24"),"Q",
  IF(
    OR(AT227= "4-1", AT227= "40", AT227= "42"),"A",
    IF(
      AT227= "44","P",
      IF(OR(AT227= "2-2",AT227="0-2",AT227="-1-2",AT227="-2-2",AT227="-2-1",AT227="-20",AT227="-22" ),"R",
              IF(
                OR(AT227= "24",AT227="04",AT227="-14"),"M",
                IF(
                  OR(AT227= "20",AT227="22",AT227="0-1",AT227="00",AT227="02",AT227="-1-1",AT227="-10"),"I",""
                )
              )
      )
    )
  )
)</f>
        <v/>
      </c>
      <c r="BF227" t="str">
        <f xml:space="preserve"> IF(OR(AU227= "4-2", AU227= "2-1", AU227= "-12", AU227= "-24"),"Q",
  IF(
    OR(AU227= "4-1", AU227= "40", AU227= "42"),"A",
    IF(
      AU227= "44","P",
      IF(OR(AU227= "2-2",AU227="0-2",AU227="-1-2",AU227="-2-2",AU227="-2-1",AU227="-20",AU227="-22" ),"R",
              IF(
                OR(AU227= "24",AU227="04",AU227="-14"),"M",
                IF(
                  OR(AU227= "20",AU227="22",AU227="0-1",AU227="00",AU227="02",AU227="-1-1",AU227="-10"),"I",""
                )
              )
      )
    )
  )
)</f>
        <v/>
      </c>
      <c r="BG227" t="str">
        <f xml:space="preserve"> IF(OR(AV227= "4-2", AV227= "2-1", AV227= "-12", AV227= "-24"),"Q",
  IF(
    OR(AV227= "4-1", AV227= "40", AV227= "42"),"A",
    IF(
      AV227= "44","P",
      IF(OR(AV227= "2-2",AV227="0-2",AV227="-1-2",AV227="-2-2",AV227="-2-1",AV227="-20",AV227="-22" ),"R",
              IF(
                OR(AV227= "24",AV227="04",AV227="-14"),"M",
                IF(
                  OR(AV227= "20",AV227="22",AV227="0-1",AV227="00",AV227="02",AV227="-1-1",AV227="-10"),"I",""
                )
              )
      )
    )
  )
)</f>
        <v/>
      </c>
      <c r="BH227" t="str">
        <f xml:space="preserve"> IF(OR(AW227= "4-2", AW227= "2-1", AW227= "-12", AW227= "-24"),"Q",
  IF(
    OR(AW227= "4-1", AW227= "40", AW227= "42"),"A",
    IF(
      AW227= "44","P",
      IF(OR(AW227= "2-2",AW227="0-2",AW227="-1-2",AW227="-2-2",AW227="-2-1",AW227="-20",AW227="-22" ),"R",
              IF(
                OR(AW227= "24",AW227="04",AW227="-14"),"M",
                IF(
                  OR(AW227= "20",AW227="22",AW227="0-1",AW227="00",AW227="02",AW227="-1-1",AW227="-10"),"I",""
                )
              )
      )
    )
  )
)</f>
        <v/>
      </c>
      <c r="BI227" t="str">
        <f xml:space="preserve"> IF(OR(AX227= "4-2", AX227= "2-1", AX227= "-12", AX227= "-24"),"Q",
  IF(
    OR(AX227= "4-1", AX227= "40", AX227= "42"),"A",
    IF(
      AX227= "44","P",
      IF(OR(AX227= "2-2",AX227="0-2",AX227="-1-2",AX227="-2-2",AX227="-2-1",AX227="-20",AX227="-22" ),"R",
              IF(
                OR(AX227= "24",AX227="04",AX227="-14"),"M",
                IF(
                  OR(AX227= "20",AX227="22",AX227="0-1",AX227="00",AX227="02",AX227="-1-1",AX227="-10"),"I",""
                )
              )
      )
    )
  )
)</f>
        <v/>
      </c>
      <c r="BJ227" t="str">
        <f xml:space="preserve"> IF(OR(AY227= "4-2", AY227= "2-1", AY227= "-12", AY227= "-24"),"Q",
  IF(
    OR(AY227= "4-1", AY227= "40", AY227= "42"),"A",
    IF(
      AY227= "44","P",
      IF(OR(AY227= "2-2",AY227="0-2",AY227="-1-2",AY227="-2-2",AY227="-2-1",AY227="-20",AY227="-22" ),"R",
              IF(
                OR(AY227= "24",AY227="04",AY227="-14"),"M",
                IF(
                  OR(AY227= "20",AY227="22",AY227="0-1",AY227="00",AY227="02",AY227="-1-1",AY227="-10"),"I",""
                )
              )
      )
    )
  )
)</f>
        <v/>
      </c>
      <c r="BK227" t="str">
        <f xml:space="preserve"> IF(OR(AZ227= "4-2", AZ227= "2-1", AZ227= "-12", AZ227= "-24"),"Q",
  IF(
    OR(AZ227= "4-1", AZ227= "40", AZ227= "42"),"A",
    IF(
      AZ227= "44","P",
      IF(OR(AZ227= "2-2",AZ227="0-2",AZ227="-1-2",AZ227="-2-2",AZ227="-2-1",AZ227="-20",AZ227="-22" ),"R",
              IF(
                OR(AZ227= "24",AZ227="04",AZ227="-14"),"M",
                IF(
                  OR(AZ227= "20",AZ227="22",AZ227="0-1",AZ227="00",AZ227="02",AZ227="-1-1",AZ227="-10"),"I",""
                )
              )
      )
    )
  )
)</f>
        <v/>
      </c>
      <c r="BL227" t="str">
        <f xml:space="preserve"> IF(OR(BA227= "4-2", BA227= "2-1", BA227= "-12", BA227= "-24"),"Q",
  IF(
    OR(BA227= "4-1", BA227= "40", BA227= "42"),"A",
    IF(
      BA227= "44","P",
      IF(OR(BA227= "2-2",BA227="0-2",BA227="-1-2",BA227="-2-2",BA227="-2-1",BA227="-20",BA227="-22" ),"R",
              IF(
                OR(BA227= "24",BA227="04",BA227="-14"),"M",
                IF(
                  OR(BA227= "20",BA227="22",BA227="0-1",BA227="00",BA227="02",BA227="-1-1",BA227="-10"),"I",""
                )
              )
      )
    )
  )
)</f>
        <v/>
      </c>
    </row>
    <row r="228" spans="23:64" x14ac:dyDescent="0.25">
      <c r="W228" t="b">
        <f>IF(OR(B228=Локализация!$C$118,B228=5),4,IF(OR(B228=Локализация!$C$119,B228=4),2,IF(OR(B228=Локализация!$C$120,B228=3),0,IF(OR(B228=Локализация!$C$121,B228=2),-1,IF(OR(B228=Локализация!$C$122,B228=1),-2)))))</f>
        <v>0</v>
      </c>
      <c r="X228" t="b">
        <f>IF(OR(C228=Локализация!$C$124,C228=5),-2,IF(OR(C228=Локализация!$C$125,C228=4),-1,IF(OR(C228=Локализация!$C$126,C228=3),0,IF(OR(C228=Локализация!$C$127,C228=2),2,IF(OR(C228=Локализация!$C$128,C228=1),4)))))</f>
        <v>0</v>
      </c>
      <c r="Y228" t="b">
        <f>IF(OR(D228=Локализация!$C$118,D228=5),4,IF(OR(D228=Локализация!$C$119,D228=4),2,IF(OR(D228=Локализация!$C$120,D228=3),0,IF(OR(D228=Локализация!$C$121,D228=2),-1,IF(OR(D228=Локализация!$C$122,D228=1),-2)))))</f>
        <v>0</v>
      </c>
      <c r="Z228" t="b">
        <f>IF(OR(E228=Локализация!$C$124,E228=5),-2,IF(OR(E228=Локализация!$C$125,E228=4),-1,IF(OR(E228=Локализация!$C$126,E228=3),0,IF(OR(E228=Локализация!$C$127,E228=2),2,IF(OR(E228=Локализация!$C$128,E228=1),4)))))</f>
        <v>0</v>
      </c>
      <c r="AA228" t="b">
        <f>IF(OR(F228=Локализация!$C$118,F228=5),4,IF(OR(F228=Локализация!$C$119,F228=4),2,IF(OR(F228=Локализация!$C$120,F228=3),0,IF(OR(F228=Локализация!$C$121,F228=2),-1,IF(OR(F228=Локализация!$C$122,F228=1),-2)))))</f>
        <v>0</v>
      </c>
      <c r="AB228" t="b">
        <f>IF(OR(G228=Локализация!$C$124,G228=5),-2,IF(OR(G228=Локализация!$C$125,G228=4),-1,IF(OR(G228=Локализация!$C$126,G228=3),0,IF(OR(G228=Локализация!$C$127,G228=2),2,IF(OR(G228=Локализация!$C$128,G228=1),4)))))</f>
        <v>0</v>
      </c>
      <c r="AC228" t="b">
        <f>IF(OR(H228=Локализация!$C$118,H228=5),4,IF(OR(H228=Локализация!$C$119,H228=4),2,IF(OR(H228=Локализация!$C$120,H228=3),0,IF(OR(H228=Локализация!$C$121,H228=2),-1,IF(OR(H228=Локализация!$C$122,H228=1),-2)))))</f>
        <v>0</v>
      </c>
      <c r="AD228" t="b">
        <f>IF(OR(I228=Локализация!$C$124,I228=5),-2,IF(OR(I228=Локализация!$C$125,I228=4),-1,IF(OR(I228=Локализация!$C$126,I228=3),0,IF(OR(I228=Локализация!$C$127,I228=2),2,IF(OR(I228=Локализация!$C$128,I228=1),4)))))</f>
        <v>0</v>
      </c>
      <c r="AE228" t="b">
        <f>IF(OR(J228=Локализация!$C$118,J228=5),4,IF(OR(J228=Локализация!$C$119,J228=4),2,IF(OR(J228=Локализация!$C$120,J228=3),0,IF(OR(J228=Локализация!$C$121,J228=2),-1,IF(OR(J228=Локализация!$C$122,J228=1),-2)))))</f>
        <v>0</v>
      </c>
      <c r="AF228" t="b">
        <f>IF(OR(K228=Локализация!$C$124,K228=5),-2,IF(OR(K228=Локализация!$C$125,K228=4),-1,IF(OR(K228=Локализация!$C$126,K228=3),0,IF(OR(K228=Локализация!$C$127,K228=2),2,IF(OR(K228=Локализация!$C$128,K228=1),4)))))</f>
        <v>0</v>
      </c>
      <c r="AG228" t="b">
        <f>IF(OR(L228=Локализация!$C$118,L228=5),4,IF(OR(L228=Локализация!$C$119,L228=4),2,IF(OR(L228=Локализация!$C$120,L228=3),0,IF(OR(L228=Локализация!$C$121,L228=2),-1,IF(OR(L228=Локализация!$C$122,L228=1),-2)))))</f>
        <v>0</v>
      </c>
      <c r="AH228" t="b">
        <f>IF(OR(M228=Локализация!$C$124,M228=5),-2,IF(OR(M228=Локализация!$C$125,M228=4),-1,IF(OR(M228=Локализация!$C$126,M228=3),0,IF(OR(M228=Локализация!$C$127,M228=2),2,IF(OR(M228=Локализация!$C$128,M228=1),4)))))</f>
        <v>0</v>
      </c>
      <c r="AI228" t="b">
        <f>IF(OR(N228=Локализация!$C$118,N228=5),4,IF(OR(N228=Локализация!$C$119,N228=4),2,IF(OR(N228=Локализация!$C$120,N228=3),0,IF(OR(N228=Локализация!$C$121,N228=2),-1,IF(OR(N228=Локализация!$C$122,N228=1),-2)))))</f>
        <v>0</v>
      </c>
      <c r="AJ228" t="b">
        <f>IF(OR(O228=Локализация!$C$124,O228=5),-2,IF(OR(O228=Локализация!$C$125,O228=4),-1,IF(OR(O228=Локализация!$C$126,O228=3),0,IF(OR(O228=Локализация!$C$127,O228=2),2,IF(OR(O228=Локализация!$C$128,O228=1),4)))))</f>
        <v>0</v>
      </c>
      <c r="AK228" t="b">
        <f>IF(OR(P228=Локализация!$C$118,P228=5),4,IF(OR(P228=Локализация!$C$119,P228=4),2,IF(OR(P228=Локализация!$C$120,P228=3),0,IF(OR(P228=Локализация!$C$121,P228=2),-1,IF(OR(P228=Локализация!$C$122,P228=1),-2)))))</f>
        <v>0</v>
      </c>
      <c r="AL228" t="b">
        <f>IF(OR(Q228=Локализация!$C$124,Q228=5),-2,IF(OR(Q228=Локализация!$C$125,Q228=4),-1,IF(OR(Q228=Локализация!$C$126,Q228=3),0,IF(OR(Q228=Локализация!$C$127,Q228=2),2,IF(OR(Q228=Локализация!$C$128,Q228=1),4)))))</f>
        <v>0</v>
      </c>
      <c r="AM228" t="b">
        <f>IF(OR(R228=Локализация!$C$118,R228=5),4,IF(OR(R228=Локализация!$C$119,R228=4),2,IF(OR(R228=Локализация!$C$120,R228=3),0,IF(OR(R228=Локализация!$C$121,R228=2),-1,IF(OR(R228=Локализация!$C$122,R228=1),-2)))))</f>
        <v>0</v>
      </c>
      <c r="AN228" t="b">
        <f>IF(OR(S228=Локализация!$C$124,S228=5),-2,IF(OR(S228=Локализация!$C$125,S228=4),-1,IF(OR(S228=Локализация!$C$126,S228=3),0,IF(OR(S228=Локализация!$C$127,S228=2),2,IF(OR(S228=Локализация!$C$128,S228=1),4)))))</f>
        <v>0</v>
      </c>
      <c r="AO228" t="b">
        <f>IF(OR(T228=Локализация!$C$118,T228=5),4,IF(OR(T228=Локализация!$C$119,T228=4),2,IF(OR(T228=Локализация!$C$120,T228=3),0,IF(OR(T228=Локализация!$C$121,T228=2),-1,IF(OR(T228=Локализация!$C$122,T228=1),-2)))))</f>
        <v>0</v>
      </c>
      <c r="AP228" t="b">
        <f>IF(OR(U228=Локализация!$C$124,U228=5),-2,IF(OR(U228=Локализация!$C$125,U228=4),-1,IF(OR(U228=Локализация!$C$126,U228=3),0,IF(OR(U228=Локализация!$C$127,U228=2),2,IF(OR(U228=Локализация!$C$128,U228=1),4)))))</f>
        <v>0</v>
      </c>
      <c r="AR228" t="str">
        <f>CONCATENATE(W228,X228)</f>
        <v>ЛОЖЬЛОЖЬ</v>
      </c>
      <c r="AS228" t="str">
        <f>CONCATENATE(Y228,Z228)</f>
        <v>ЛОЖЬЛОЖЬ</v>
      </c>
      <c r="AT228" t="str">
        <f>CONCATENATE(AA228,AB228)</f>
        <v>ЛОЖЬЛОЖЬ</v>
      </c>
      <c r="AU228" t="str">
        <f>CONCATENATE(AC228,AD228)</f>
        <v>ЛОЖЬЛОЖЬ</v>
      </c>
      <c r="AV228" t="str">
        <f>CONCATENATE(AE228,AF228)</f>
        <v>ЛОЖЬЛОЖЬ</v>
      </c>
      <c r="AW228" t="str">
        <f>CONCATENATE(AG228,AH228)</f>
        <v>ЛОЖЬЛОЖЬ</v>
      </c>
      <c r="AX228" t="str">
        <f>CONCATENATE(AI228,AJ228)</f>
        <v>ЛОЖЬЛОЖЬ</v>
      </c>
      <c r="AY228" t="str">
        <f>CONCATENATE(AK228,AL228)</f>
        <v>ЛОЖЬЛОЖЬ</v>
      </c>
      <c r="AZ228" t="str">
        <f>CONCATENATE(AM228,AN228)</f>
        <v>ЛОЖЬЛОЖЬ</v>
      </c>
      <c r="BA228" t="str">
        <f>CONCATENATE(AO228,AP228)</f>
        <v>ЛОЖЬЛОЖЬ</v>
      </c>
      <c r="BC228" t="str">
        <f xml:space="preserve"> IF(OR(AR228= "4-2", AR228= "2-1", AR228= "-12", AR228= "-24"),"Q",
  IF(
    OR(AR228= "4-1", AR228= "40", AR228= "42"),"A",
    IF(
      AR228= "44","P",
      IF(OR(AR228= "2-2",AR228="0-2",AR228="-1-2",AR228="-2-2",AR228="-2-1",AR228="-20",AR228="-22" ),"R",
              IF(
                OR(AR228= "24",AR228="04",AR228="-14"),"M",
                IF(
                  OR(AR228= "20",AR228="22",AR228="0-1",AR228="00",AR228="02",AR228="-1-1",AR228="-10"),"I",""
                )
              )
      )
    )
  )
)</f>
        <v/>
      </c>
      <c r="BD228" t="str">
        <f xml:space="preserve"> IF(OR(AS228= "4-2", AS228= "2-1", AS228= "-12", AS228= "-24"),"Q",
  IF(
    OR(AS228= "4-1", AS228= "40", AS228= "42"),"A",
    IF(
      AS228= "44","P",
      IF(OR(AS228= "2-2",AS228="0-2",AS228="-1-2",AS228="-2-2",AS228="-2-1",AS228="-20",AS228="-22" ),"R",
              IF(
                OR(AS228= "24",AS228="04",AS228="-14"),"M",
                IF(
                  OR(AS228= "20",AS228="22",AS228="0-1",AS228="00",AS228="02",AS228="-1-1",AS228="-10"),"I",""
                )
              )
      )
    )
  )
)</f>
        <v/>
      </c>
      <c r="BE228" t="str">
        <f xml:space="preserve"> IF(OR(AT228= "4-2", AT228= "2-1", AT228= "-12", AT228= "-24"),"Q",
  IF(
    OR(AT228= "4-1", AT228= "40", AT228= "42"),"A",
    IF(
      AT228= "44","P",
      IF(OR(AT228= "2-2",AT228="0-2",AT228="-1-2",AT228="-2-2",AT228="-2-1",AT228="-20",AT228="-22" ),"R",
              IF(
                OR(AT228= "24",AT228="04",AT228="-14"),"M",
                IF(
                  OR(AT228= "20",AT228="22",AT228="0-1",AT228="00",AT228="02",AT228="-1-1",AT228="-10"),"I",""
                )
              )
      )
    )
  )
)</f>
        <v/>
      </c>
      <c r="BF228" t="str">
        <f xml:space="preserve"> IF(OR(AU228= "4-2", AU228= "2-1", AU228= "-12", AU228= "-24"),"Q",
  IF(
    OR(AU228= "4-1", AU228= "40", AU228= "42"),"A",
    IF(
      AU228= "44","P",
      IF(OR(AU228= "2-2",AU228="0-2",AU228="-1-2",AU228="-2-2",AU228="-2-1",AU228="-20",AU228="-22" ),"R",
              IF(
                OR(AU228= "24",AU228="04",AU228="-14"),"M",
                IF(
                  OR(AU228= "20",AU228="22",AU228="0-1",AU228="00",AU228="02",AU228="-1-1",AU228="-10"),"I",""
                )
              )
      )
    )
  )
)</f>
        <v/>
      </c>
      <c r="BG228" t="str">
        <f xml:space="preserve"> IF(OR(AV228= "4-2", AV228= "2-1", AV228= "-12", AV228= "-24"),"Q",
  IF(
    OR(AV228= "4-1", AV228= "40", AV228= "42"),"A",
    IF(
      AV228= "44","P",
      IF(OR(AV228= "2-2",AV228="0-2",AV228="-1-2",AV228="-2-2",AV228="-2-1",AV228="-20",AV228="-22" ),"R",
              IF(
                OR(AV228= "24",AV228="04",AV228="-14"),"M",
                IF(
                  OR(AV228= "20",AV228="22",AV228="0-1",AV228="00",AV228="02",AV228="-1-1",AV228="-10"),"I",""
                )
              )
      )
    )
  )
)</f>
        <v/>
      </c>
      <c r="BH228" t="str">
        <f xml:space="preserve"> IF(OR(AW228= "4-2", AW228= "2-1", AW228= "-12", AW228= "-24"),"Q",
  IF(
    OR(AW228= "4-1", AW228= "40", AW228= "42"),"A",
    IF(
      AW228= "44","P",
      IF(OR(AW228= "2-2",AW228="0-2",AW228="-1-2",AW228="-2-2",AW228="-2-1",AW228="-20",AW228="-22" ),"R",
              IF(
                OR(AW228= "24",AW228="04",AW228="-14"),"M",
                IF(
                  OR(AW228= "20",AW228="22",AW228="0-1",AW228="00",AW228="02",AW228="-1-1",AW228="-10"),"I",""
                )
              )
      )
    )
  )
)</f>
        <v/>
      </c>
      <c r="BI228" t="str">
        <f xml:space="preserve"> IF(OR(AX228= "4-2", AX228= "2-1", AX228= "-12", AX228= "-24"),"Q",
  IF(
    OR(AX228= "4-1", AX228= "40", AX228= "42"),"A",
    IF(
      AX228= "44","P",
      IF(OR(AX228= "2-2",AX228="0-2",AX228="-1-2",AX228="-2-2",AX228="-2-1",AX228="-20",AX228="-22" ),"R",
              IF(
                OR(AX228= "24",AX228="04",AX228="-14"),"M",
                IF(
                  OR(AX228= "20",AX228="22",AX228="0-1",AX228="00",AX228="02",AX228="-1-1",AX228="-10"),"I",""
                )
              )
      )
    )
  )
)</f>
        <v/>
      </c>
      <c r="BJ228" t="str">
        <f xml:space="preserve"> IF(OR(AY228= "4-2", AY228= "2-1", AY228= "-12", AY228= "-24"),"Q",
  IF(
    OR(AY228= "4-1", AY228= "40", AY228= "42"),"A",
    IF(
      AY228= "44","P",
      IF(OR(AY228= "2-2",AY228="0-2",AY228="-1-2",AY228="-2-2",AY228="-2-1",AY228="-20",AY228="-22" ),"R",
              IF(
                OR(AY228= "24",AY228="04",AY228="-14"),"M",
                IF(
                  OR(AY228= "20",AY228="22",AY228="0-1",AY228="00",AY228="02",AY228="-1-1",AY228="-10"),"I",""
                )
              )
      )
    )
  )
)</f>
        <v/>
      </c>
      <c r="BK228" t="str">
        <f xml:space="preserve"> IF(OR(AZ228= "4-2", AZ228= "2-1", AZ228= "-12", AZ228= "-24"),"Q",
  IF(
    OR(AZ228= "4-1", AZ228= "40", AZ228= "42"),"A",
    IF(
      AZ228= "44","P",
      IF(OR(AZ228= "2-2",AZ228="0-2",AZ228="-1-2",AZ228="-2-2",AZ228="-2-1",AZ228="-20",AZ228="-22" ),"R",
              IF(
                OR(AZ228= "24",AZ228="04",AZ228="-14"),"M",
                IF(
                  OR(AZ228= "20",AZ228="22",AZ228="0-1",AZ228="00",AZ228="02",AZ228="-1-1",AZ228="-10"),"I",""
                )
              )
      )
    )
  )
)</f>
        <v/>
      </c>
      <c r="BL228" t="str">
        <f xml:space="preserve"> IF(OR(BA228= "4-2", BA228= "2-1", BA228= "-12", BA228= "-24"),"Q",
  IF(
    OR(BA228= "4-1", BA228= "40", BA228= "42"),"A",
    IF(
      BA228= "44","P",
      IF(OR(BA228= "2-2",BA228="0-2",BA228="-1-2",BA228="-2-2",BA228="-2-1",BA228="-20",BA228="-22" ),"R",
              IF(
                OR(BA228= "24",BA228="04",BA228="-14"),"M",
                IF(
                  OR(BA228= "20",BA228="22",BA228="0-1",BA228="00",BA228="02",BA228="-1-1",BA228="-10"),"I",""
                )
              )
      )
    )
  )
)</f>
        <v/>
      </c>
    </row>
    <row r="229" spans="23:64" x14ac:dyDescent="0.25">
      <c r="W229" t="b">
        <f>IF(OR(B229=Локализация!$C$118,B229=5),4,IF(OR(B229=Локализация!$C$119,B229=4),2,IF(OR(B229=Локализация!$C$120,B229=3),0,IF(OR(B229=Локализация!$C$121,B229=2),-1,IF(OR(B229=Локализация!$C$122,B229=1),-2)))))</f>
        <v>0</v>
      </c>
      <c r="X229" t="b">
        <f>IF(OR(C229=Локализация!$C$124,C229=5),-2,IF(OR(C229=Локализация!$C$125,C229=4),-1,IF(OR(C229=Локализация!$C$126,C229=3),0,IF(OR(C229=Локализация!$C$127,C229=2),2,IF(OR(C229=Локализация!$C$128,C229=1),4)))))</f>
        <v>0</v>
      </c>
      <c r="Y229" t="b">
        <f>IF(OR(D229=Локализация!$C$118,D229=5),4,IF(OR(D229=Локализация!$C$119,D229=4),2,IF(OR(D229=Локализация!$C$120,D229=3),0,IF(OR(D229=Локализация!$C$121,D229=2),-1,IF(OR(D229=Локализация!$C$122,D229=1),-2)))))</f>
        <v>0</v>
      </c>
      <c r="Z229" t="b">
        <f>IF(OR(E229=Локализация!$C$124,E229=5),-2,IF(OR(E229=Локализация!$C$125,E229=4),-1,IF(OR(E229=Локализация!$C$126,E229=3),0,IF(OR(E229=Локализация!$C$127,E229=2),2,IF(OR(E229=Локализация!$C$128,E229=1),4)))))</f>
        <v>0</v>
      </c>
      <c r="AA229" t="b">
        <f>IF(OR(F229=Локализация!$C$118,F229=5),4,IF(OR(F229=Локализация!$C$119,F229=4),2,IF(OR(F229=Локализация!$C$120,F229=3),0,IF(OR(F229=Локализация!$C$121,F229=2),-1,IF(OR(F229=Локализация!$C$122,F229=1),-2)))))</f>
        <v>0</v>
      </c>
      <c r="AB229" t="b">
        <f>IF(OR(G229=Локализация!$C$124,G229=5),-2,IF(OR(G229=Локализация!$C$125,G229=4),-1,IF(OR(G229=Локализация!$C$126,G229=3),0,IF(OR(G229=Локализация!$C$127,G229=2),2,IF(OR(G229=Локализация!$C$128,G229=1),4)))))</f>
        <v>0</v>
      </c>
      <c r="AC229" t="b">
        <f>IF(OR(H229=Локализация!$C$118,H229=5),4,IF(OR(H229=Локализация!$C$119,H229=4),2,IF(OR(H229=Локализация!$C$120,H229=3),0,IF(OR(H229=Локализация!$C$121,H229=2),-1,IF(OR(H229=Локализация!$C$122,H229=1),-2)))))</f>
        <v>0</v>
      </c>
      <c r="AD229" t="b">
        <f>IF(OR(I229=Локализация!$C$124,I229=5),-2,IF(OR(I229=Локализация!$C$125,I229=4),-1,IF(OR(I229=Локализация!$C$126,I229=3),0,IF(OR(I229=Локализация!$C$127,I229=2),2,IF(OR(I229=Локализация!$C$128,I229=1),4)))))</f>
        <v>0</v>
      </c>
      <c r="AE229" t="b">
        <f>IF(OR(J229=Локализация!$C$118,J229=5),4,IF(OR(J229=Локализация!$C$119,J229=4),2,IF(OR(J229=Локализация!$C$120,J229=3),0,IF(OR(J229=Локализация!$C$121,J229=2),-1,IF(OR(J229=Локализация!$C$122,J229=1),-2)))))</f>
        <v>0</v>
      </c>
      <c r="AF229" t="b">
        <f>IF(OR(K229=Локализация!$C$124,K229=5),-2,IF(OR(K229=Локализация!$C$125,K229=4),-1,IF(OR(K229=Локализация!$C$126,K229=3),0,IF(OR(K229=Локализация!$C$127,K229=2),2,IF(OR(K229=Локализация!$C$128,K229=1),4)))))</f>
        <v>0</v>
      </c>
      <c r="AG229" t="b">
        <f>IF(OR(L229=Локализация!$C$118,L229=5),4,IF(OR(L229=Локализация!$C$119,L229=4),2,IF(OR(L229=Локализация!$C$120,L229=3),0,IF(OR(L229=Локализация!$C$121,L229=2),-1,IF(OR(L229=Локализация!$C$122,L229=1),-2)))))</f>
        <v>0</v>
      </c>
      <c r="AH229" t="b">
        <f>IF(OR(M229=Локализация!$C$124,M229=5),-2,IF(OR(M229=Локализация!$C$125,M229=4),-1,IF(OR(M229=Локализация!$C$126,M229=3),0,IF(OR(M229=Локализация!$C$127,M229=2),2,IF(OR(M229=Локализация!$C$128,M229=1),4)))))</f>
        <v>0</v>
      </c>
      <c r="AI229" t="b">
        <f>IF(OR(N229=Локализация!$C$118,N229=5),4,IF(OR(N229=Локализация!$C$119,N229=4),2,IF(OR(N229=Локализация!$C$120,N229=3),0,IF(OR(N229=Локализация!$C$121,N229=2),-1,IF(OR(N229=Локализация!$C$122,N229=1),-2)))))</f>
        <v>0</v>
      </c>
      <c r="AJ229" t="b">
        <f>IF(OR(O229=Локализация!$C$124,O229=5),-2,IF(OR(O229=Локализация!$C$125,O229=4),-1,IF(OR(O229=Локализация!$C$126,O229=3),0,IF(OR(O229=Локализация!$C$127,O229=2),2,IF(OR(O229=Локализация!$C$128,O229=1),4)))))</f>
        <v>0</v>
      </c>
      <c r="AK229" t="b">
        <f>IF(OR(P229=Локализация!$C$118,P229=5),4,IF(OR(P229=Локализация!$C$119,P229=4),2,IF(OR(P229=Локализация!$C$120,P229=3),0,IF(OR(P229=Локализация!$C$121,P229=2),-1,IF(OR(P229=Локализация!$C$122,P229=1),-2)))))</f>
        <v>0</v>
      </c>
      <c r="AL229" t="b">
        <f>IF(OR(Q229=Локализация!$C$124,Q229=5),-2,IF(OR(Q229=Локализация!$C$125,Q229=4),-1,IF(OR(Q229=Локализация!$C$126,Q229=3),0,IF(OR(Q229=Локализация!$C$127,Q229=2),2,IF(OR(Q229=Локализация!$C$128,Q229=1),4)))))</f>
        <v>0</v>
      </c>
      <c r="AM229" t="b">
        <f>IF(OR(R229=Локализация!$C$118,R229=5),4,IF(OR(R229=Локализация!$C$119,R229=4),2,IF(OR(R229=Локализация!$C$120,R229=3),0,IF(OR(R229=Локализация!$C$121,R229=2),-1,IF(OR(R229=Локализация!$C$122,R229=1),-2)))))</f>
        <v>0</v>
      </c>
      <c r="AN229" t="b">
        <f>IF(OR(S229=Локализация!$C$124,S229=5),-2,IF(OR(S229=Локализация!$C$125,S229=4),-1,IF(OR(S229=Локализация!$C$126,S229=3),0,IF(OR(S229=Локализация!$C$127,S229=2),2,IF(OR(S229=Локализация!$C$128,S229=1),4)))))</f>
        <v>0</v>
      </c>
      <c r="AO229" t="b">
        <f>IF(OR(T229=Локализация!$C$118,T229=5),4,IF(OR(T229=Локализация!$C$119,T229=4),2,IF(OR(T229=Локализация!$C$120,T229=3),0,IF(OR(T229=Локализация!$C$121,T229=2),-1,IF(OR(T229=Локализация!$C$122,T229=1),-2)))))</f>
        <v>0</v>
      </c>
      <c r="AP229" t="b">
        <f>IF(OR(U229=Локализация!$C$124,U229=5),-2,IF(OR(U229=Локализация!$C$125,U229=4),-1,IF(OR(U229=Локализация!$C$126,U229=3),0,IF(OR(U229=Локализация!$C$127,U229=2),2,IF(OR(U229=Локализация!$C$128,U229=1),4)))))</f>
        <v>0</v>
      </c>
      <c r="AR229" t="str">
        <f>CONCATENATE(W229,X229)</f>
        <v>ЛОЖЬЛОЖЬ</v>
      </c>
      <c r="AS229" t="str">
        <f>CONCATENATE(Y229,Z229)</f>
        <v>ЛОЖЬЛОЖЬ</v>
      </c>
      <c r="AT229" t="str">
        <f>CONCATENATE(AA229,AB229)</f>
        <v>ЛОЖЬЛОЖЬ</v>
      </c>
      <c r="AU229" t="str">
        <f>CONCATENATE(AC229,AD229)</f>
        <v>ЛОЖЬЛОЖЬ</v>
      </c>
      <c r="AV229" t="str">
        <f>CONCATENATE(AE229,AF229)</f>
        <v>ЛОЖЬЛОЖЬ</v>
      </c>
      <c r="AW229" t="str">
        <f>CONCATENATE(AG229,AH229)</f>
        <v>ЛОЖЬЛОЖЬ</v>
      </c>
      <c r="AX229" t="str">
        <f>CONCATENATE(AI229,AJ229)</f>
        <v>ЛОЖЬЛОЖЬ</v>
      </c>
      <c r="AY229" t="str">
        <f>CONCATENATE(AK229,AL229)</f>
        <v>ЛОЖЬЛОЖЬ</v>
      </c>
      <c r="AZ229" t="str">
        <f>CONCATENATE(AM229,AN229)</f>
        <v>ЛОЖЬЛОЖЬ</v>
      </c>
      <c r="BA229" t="str">
        <f>CONCATENATE(AO229,AP229)</f>
        <v>ЛОЖЬЛОЖЬ</v>
      </c>
      <c r="BC229" t="str">
        <f xml:space="preserve"> IF(OR(AR229= "4-2", AR229= "2-1", AR229= "-12", AR229= "-24"),"Q",
  IF(
    OR(AR229= "4-1", AR229= "40", AR229= "42"),"A",
    IF(
      AR229= "44","P",
      IF(OR(AR229= "2-2",AR229="0-2",AR229="-1-2",AR229="-2-2",AR229="-2-1",AR229="-20",AR229="-22" ),"R",
              IF(
                OR(AR229= "24",AR229="04",AR229="-14"),"M",
                IF(
                  OR(AR229= "20",AR229="22",AR229="0-1",AR229="00",AR229="02",AR229="-1-1",AR229="-10"),"I",""
                )
              )
      )
    )
  )
)</f>
        <v/>
      </c>
      <c r="BD229" t="str">
        <f xml:space="preserve"> IF(OR(AS229= "4-2", AS229= "2-1", AS229= "-12", AS229= "-24"),"Q",
  IF(
    OR(AS229= "4-1", AS229= "40", AS229= "42"),"A",
    IF(
      AS229= "44","P",
      IF(OR(AS229= "2-2",AS229="0-2",AS229="-1-2",AS229="-2-2",AS229="-2-1",AS229="-20",AS229="-22" ),"R",
              IF(
                OR(AS229= "24",AS229="04",AS229="-14"),"M",
                IF(
                  OR(AS229= "20",AS229="22",AS229="0-1",AS229="00",AS229="02",AS229="-1-1",AS229="-10"),"I",""
                )
              )
      )
    )
  )
)</f>
        <v/>
      </c>
      <c r="BE229" t="str">
        <f xml:space="preserve"> IF(OR(AT229= "4-2", AT229= "2-1", AT229= "-12", AT229= "-24"),"Q",
  IF(
    OR(AT229= "4-1", AT229= "40", AT229= "42"),"A",
    IF(
      AT229= "44","P",
      IF(OR(AT229= "2-2",AT229="0-2",AT229="-1-2",AT229="-2-2",AT229="-2-1",AT229="-20",AT229="-22" ),"R",
              IF(
                OR(AT229= "24",AT229="04",AT229="-14"),"M",
                IF(
                  OR(AT229= "20",AT229="22",AT229="0-1",AT229="00",AT229="02",AT229="-1-1",AT229="-10"),"I",""
                )
              )
      )
    )
  )
)</f>
        <v/>
      </c>
      <c r="BF229" t="str">
        <f xml:space="preserve"> IF(OR(AU229= "4-2", AU229= "2-1", AU229= "-12", AU229= "-24"),"Q",
  IF(
    OR(AU229= "4-1", AU229= "40", AU229= "42"),"A",
    IF(
      AU229= "44","P",
      IF(OR(AU229= "2-2",AU229="0-2",AU229="-1-2",AU229="-2-2",AU229="-2-1",AU229="-20",AU229="-22" ),"R",
              IF(
                OR(AU229= "24",AU229="04",AU229="-14"),"M",
                IF(
                  OR(AU229= "20",AU229="22",AU229="0-1",AU229="00",AU229="02",AU229="-1-1",AU229="-10"),"I",""
                )
              )
      )
    )
  )
)</f>
        <v/>
      </c>
      <c r="BG229" t="str">
        <f xml:space="preserve"> IF(OR(AV229= "4-2", AV229= "2-1", AV229= "-12", AV229= "-24"),"Q",
  IF(
    OR(AV229= "4-1", AV229= "40", AV229= "42"),"A",
    IF(
      AV229= "44","P",
      IF(OR(AV229= "2-2",AV229="0-2",AV229="-1-2",AV229="-2-2",AV229="-2-1",AV229="-20",AV229="-22" ),"R",
              IF(
                OR(AV229= "24",AV229="04",AV229="-14"),"M",
                IF(
                  OR(AV229= "20",AV229="22",AV229="0-1",AV229="00",AV229="02",AV229="-1-1",AV229="-10"),"I",""
                )
              )
      )
    )
  )
)</f>
        <v/>
      </c>
      <c r="BH229" t="str">
        <f xml:space="preserve"> IF(OR(AW229= "4-2", AW229= "2-1", AW229= "-12", AW229= "-24"),"Q",
  IF(
    OR(AW229= "4-1", AW229= "40", AW229= "42"),"A",
    IF(
      AW229= "44","P",
      IF(OR(AW229= "2-2",AW229="0-2",AW229="-1-2",AW229="-2-2",AW229="-2-1",AW229="-20",AW229="-22" ),"R",
              IF(
                OR(AW229= "24",AW229="04",AW229="-14"),"M",
                IF(
                  OR(AW229= "20",AW229="22",AW229="0-1",AW229="00",AW229="02",AW229="-1-1",AW229="-10"),"I",""
                )
              )
      )
    )
  )
)</f>
        <v/>
      </c>
      <c r="BI229" t="str">
        <f xml:space="preserve"> IF(OR(AX229= "4-2", AX229= "2-1", AX229= "-12", AX229= "-24"),"Q",
  IF(
    OR(AX229= "4-1", AX229= "40", AX229= "42"),"A",
    IF(
      AX229= "44","P",
      IF(OR(AX229= "2-2",AX229="0-2",AX229="-1-2",AX229="-2-2",AX229="-2-1",AX229="-20",AX229="-22" ),"R",
              IF(
                OR(AX229= "24",AX229="04",AX229="-14"),"M",
                IF(
                  OR(AX229= "20",AX229="22",AX229="0-1",AX229="00",AX229="02",AX229="-1-1",AX229="-10"),"I",""
                )
              )
      )
    )
  )
)</f>
        <v/>
      </c>
      <c r="BJ229" t="str">
        <f xml:space="preserve"> IF(OR(AY229= "4-2", AY229= "2-1", AY229= "-12", AY229= "-24"),"Q",
  IF(
    OR(AY229= "4-1", AY229= "40", AY229= "42"),"A",
    IF(
      AY229= "44","P",
      IF(OR(AY229= "2-2",AY229="0-2",AY229="-1-2",AY229="-2-2",AY229="-2-1",AY229="-20",AY229="-22" ),"R",
              IF(
                OR(AY229= "24",AY229="04",AY229="-14"),"M",
                IF(
                  OR(AY229= "20",AY229="22",AY229="0-1",AY229="00",AY229="02",AY229="-1-1",AY229="-10"),"I",""
                )
              )
      )
    )
  )
)</f>
        <v/>
      </c>
      <c r="BK229" t="str">
        <f xml:space="preserve"> IF(OR(AZ229= "4-2", AZ229= "2-1", AZ229= "-12", AZ229= "-24"),"Q",
  IF(
    OR(AZ229= "4-1", AZ229= "40", AZ229= "42"),"A",
    IF(
      AZ229= "44","P",
      IF(OR(AZ229= "2-2",AZ229="0-2",AZ229="-1-2",AZ229="-2-2",AZ229="-2-1",AZ229="-20",AZ229="-22" ),"R",
              IF(
                OR(AZ229= "24",AZ229="04",AZ229="-14"),"M",
                IF(
                  OR(AZ229= "20",AZ229="22",AZ229="0-1",AZ229="00",AZ229="02",AZ229="-1-1",AZ229="-10"),"I",""
                )
              )
      )
    )
  )
)</f>
        <v/>
      </c>
      <c r="BL229" t="str">
        <f xml:space="preserve"> IF(OR(BA229= "4-2", BA229= "2-1", BA229= "-12", BA229= "-24"),"Q",
  IF(
    OR(BA229= "4-1", BA229= "40", BA229= "42"),"A",
    IF(
      BA229= "44","P",
      IF(OR(BA229= "2-2",BA229="0-2",BA229="-1-2",BA229="-2-2",BA229="-2-1",BA229="-20",BA229="-22" ),"R",
              IF(
                OR(BA229= "24",BA229="04",BA229="-14"),"M",
                IF(
                  OR(BA229= "20",BA229="22",BA229="0-1",BA229="00",BA229="02",BA229="-1-1",BA229="-10"),"I",""
                )
              )
      )
    )
  )
)</f>
        <v/>
      </c>
    </row>
    <row r="230" spans="23:64" x14ac:dyDescent="0.25">
      <c r="W230" t="b">
        <f>IF(OR(B230=Локализация!$C$118,B230=5),4,IF(OR(B230=Локализация!$C$119,B230=4),2,IF(OR(B230=Локализация!$C$120,B230=3),0,IF(OR(B230=Локализация!$C$121,B230=2),-1,IF(OR(B230=Локализация!$C$122,B230=1),-2)))))</f>
        <v>0</v>
      </c>
      <c r="X230" t="b">
        <f>IF(OR(C230=Локализация!$C$124,C230=5),-2,IF(OR(C230=Локализация!$C$125,C230=4),-1,IF(OR(C230=Локализация!$C$126,C230=3),0,IF(OR(C230=Локализация!$C$127,C230=2),2,IF(OR(C230=Локализация!$C$128,C230=1),4)))))</f>
        <v>0</v>
      </c>
      <c r="Y230" t="b">
        <f>IF(OR(D230=Локализация!$C$118,D230=5),4,IF(OR(D230=Локализация!$C$119,D230=4),2,IF(OR(D230=Локализация!$C$120,D230=3),0,IF(OR(D230=Локализация!$C$121,D230=2),-1,IF(OR(D230=Локализация!$C$122,D230=1),-2)))))</f>
        <v>0</v>
      </c>
      <c r="Z230" t="b">
        <f>IF(OR(E230=Локализация!$C$124,E230=5),-2,IF(OR(E230=Локализация!$C$125,E230=4),-1,IF(OR(E230=Локализация!$C$126,E230=3),0,IF(OR(E230=Локализация!$C$127,E230=2),2,IF(OR(E230=Локализация!$C$128,E230=1),4)))))</f>
        <v>0</v>
      </c>
      <c r="AA230" t="b">
        <f>IF(OR(F230=Локализация!$C$118,F230=5),4,IF(OR(F230=Локализация!$C$119,F230=4),2,IF(OR(F230=Локализация!$C$120,F230=3),0,IF(OR(F230=Локализация!$C$121,F230=2),-1,IF(OR(F230=Локализация!$C$122,F230=1),-2)))))</f>
        <v>0</v>
      </c>
      <c r="AB230" t="b">
        <f>IF(OR(G230=Локализация!$C$124,G230=5),-2,IF(OR(G230=Локализация!$C$125,G230=4),-1,IF(OR(G230=Локализация!$C$126,G230=3),0,IF(OR(G230=Локализация!$C$127,G230=2),2,IF(OR(G230=Локализация!$C$128,G230=1),4)))))</f>
        <v>0</v>
      </c>
      <c r="AC230" t="b">
        <f>IF(OR(H230=Локализация!$C$118,H230=5),4,IF(OR(H230=Локализация!$C$119,H230=4),2,IF(OR(H230=Локализация!$C$120,H230=3),0,IF(OR(H230=Локализация!$C$121,H230=2),-1,IF(OR(H230=Локализация!$C$122,H230=1),-2)))))</f>
        <v>0</v>
      </c>
      <c r="AD230" t="b">
        <f>IF(OR(I230=Локализация!$C$124,I230=5),-2,IF(OR(I230=Локализация!$C$125,I230=4),-1,IF(OR(I230=Локализация!$C$126,I230=3),0,IF(OR(I230=Локализация!$C$127,I230=2),2,IF(OR(I230=Локализация!$C$128,I230=1),4)))))</f>
        <v>0</v>
      </c>
      <c r="AE230" t="b">
        <f>IF(OR(J230=Локализация!$C$118,J230=5),4,IF(OR(J230=Локализация!$C$119,J230=4),2,IF(OR(J230=Локализация!$C$120,J230=3),0,IF(OR(J230=Локализация!$C$121,J230=2),-1,IF(OR(J230=Локализация!$C$122,J230=1),-2)))))</f>
        <v>0</v>
      </c>
      <c r="AF230" t="b">
        <f>IF(OR(K230=Локализация!$C$124,K230=5),-2,IF(OR(K230=Локализация!$C$125,K230=4),-1,IF(OR(K230=Локализация!$C$126,K230=3),0,IF(OR(K230=Локализация!$C$127,K230=2),2,IF(OR(K230=Локализация!$C$128,K230=1),4)))))</f>
        <v>0</v>
      </c>
      <c r="AG230" t="b">
        <f>IF(OR(L230=Локализация!$C$118,L230=5),4,IF(OR(L230=Локализация!$C$119,L230=4),2,IF(OR(L230=Локализация!$C$120,L230=3),0,IF(OR(L230=Локализация!$C$121,L230=2),-1,IF(OR(L230=Локализация!$C$122,L230=1),-2)))))</f>
        <v>0</v>
      </c>
      <c r="AH230" t="b">
        <f>IF(OR(M230=Локализация!$C$124,M230=5),-2,IF(OR(M230=Локализация!$C$125,M230=4),-1,IF(OR(M230=Локализация!$C$126,M230=3),0,IF(OR(M230=Локализация!$C$127,M230=2),2,IF(OR(M230=Локализация!$C$128,M230=1),4)))))</f>
        <v>0</v>
      </c>
      <c r="AI230" t="b">
        <f>IF(OR(N230=Локализация!$C$118,N230=5),4,IF(OR(N230=Локализация!$C$119,N230=4),2,IF(OR(N230=Локализация!$C$120,N230=3),0,IF(OR(N230=Локализация!$C$121,N230=2),-1,IF(OR(N230=Локализация!$C$122,N230=1),-2)))))</f>
        <v>0</v>
      </c>
      <c r="AJ230" t="b">
        <f>IF(OR(O230=Локализация!$C$124,O230=5),-2,IF(OR(O230=Локализация!$C$125,O230=4),-1,IF(OR(O230=Локализация!$C$126,O230=3),0,IF(OR(O230=Локализация!$C$127,O230=2),2,IF(OR(O230=Локализация!$C$128,O230=1),4)))))</f>
        <v>0</v>
      </c>
      <c r="AK230" t="b">
        <f>IF(OR(P230=Локализация!$C$118,P230=5),4,IF(OR(P230=Локализация!$C$119,P230=4),2,IF(OR(P230=Локализация!$C$120,P230=3),0,IF(OR(P230=Локализация!$C$121,P230=2),-1,IF(OR(P230=Локализация!$C$122,P230=1),-2)))))</f>
        <v>0</v>
      </c>
      <c r="AL230" t="b">
        <f>IF(OR(Q230=Локализация!$C$124,Q230=5),-2,IF(OR(Q230=Локализация!$C$125,Q230=4),-1,IF(OR(Q230=Локализация!$C$126,Q230=3),0,IF(OR(Q230=Локализация!$C$127,Q230=2),2,IF(OR(Q230=Локализация!$C$128,Q230=1),4)))))</f>
        <v>0</v>
      </c>
      <c r="AM230" t="b">
        <f>IF(OR(R230=Локализация!$C$118,R230=5),4,IF(OR(R230=Локализация!$C$119,R230=4),2,IF(OR(R230=Локализация!$C$120,R230=3),0,IF(OR(R230=Локализация!$C$121,R230=2),-1,IF(OR(R230=Локализация!$C$122,R230=1),-2)))))</f>
        <v>0</v>
      </c>
      <c r="AN230" t="b">
        <f>IF(OR(S230=Локализация!$C$124,S230=5),-2,IF(OR(S230=Локализация!$C$125,S230=4),-1,IF(OR(S230=Локализация!$C$126,S230=3),0,IF(OR(S230=Локализация!$C$127,S230=2),2,IF(OR(S230=Локализация!$C$128,S230=1),4)))))</f>
        <v>0</v>
      </c>
      <c r="AO230" t="b">
        <f>IF(OR(T230=Локализация!$C$118,T230=5),4,IF(OR(T230=Локализация!$C$119,T230=4),2,IF(OR(T230=Локализация!$C$120,T230=3),0,IF(OR(T230=Локализация!$C$121,T230=2),-1,IF(OR(T230=Локализация!$C$122,T230=1),-2)))))</f>
        <v>0</v>
      </c>
      <c r="AP230" t="b">
        <f>IF(OR(U230=Локализация!$C$124,U230=5),-2,IF(OR(U230=Локализация!$C$125,U230=4),-1,IF(OR(U230=Локализация!$C$126,U230=3),0,IF(OR(U230=Локализация!$C$127,U230=2),2,IF(OR(U230=Локализация!$C$128,U230=1),4)))))</f>
        <v>0</v>
      </c>
      <c r="AR230" t="str">
        <f>CONCATENATE(W230,X230)</f>
        <v>ЛОЖЬЛОЖЬ</v>
      </c>
      <c r="AS230" t="str">
        <f>CONCATENATE(Y230,Z230)</f>
        <v>ЛОЖЬЛОЖЬ</v>
      </c>
      <c r="AT230" t="str">
        <f>CONCATENATE(AA230,AB230)</f>
        <v>ЛОЖЬЛОЖЬ</v>
      </c>
      <c r="AU230" t="str">
        <f>CONCATENATE(AC230,AD230)</f>
        <v>ЛОЖЬЛОЖЬ</v>
      </c>
      <c r="AV230" t="str">
        <f>CONCATENATE(AE230,AF230)</f>
        <v>ЛОЖЬЛОЖЬ</v>
      </c>
      <c r="AW230" t="str">
        <f>CONCATENATE(AG230,AH230)</f>
        <v>ЛОЖЬЛОЖЬ</v>
      </c>
      <c r="AX230" t="str">
        <f>CONCATENATE(AI230,AJ230)</f>
        <v>ЛОЖЬЛОЖЬ</v>
      </c>
      <c r="AY230" t="str">
        <f>CONCATENATE(AK230,AL230)</f>
        <v>ЛОЖЬЛОЖЬ</v>
      </c>
      <c r="AZ230" t="str">
        <f>CONCATENATE(AM230,AN230)</f>
        <v>ЛОЖЬЛОЖЬ</v>
      </c>
      <c r="BA230" t="str">
        <f>CONCATENATE(AO230,AP230)</f>
        <v>ЛОЖЬЛОЖЬ</v>
      </c>
      <c r="BC230" t="str">
        <f xml:space="preserve"> IF(OR(AR230= "4-2", AR230= "2-1", AR230= "-12", AR230= "-24"),"Q",
  IF(
    OR(AR230= "4-1", AR230= "40", AR230= "42"),"A",
    IF(
      AR230= "44","P",
      IF(OR(AR230= "2-2",AR230="0-2",AR230="-1-2",AR230="-2-2",AR230="-2-1",AR230="-20",AR230="-22" ),"R",
              IF(
                OR(AR230= "24",AR230="04",AR230="-14"),"M",
                IF(
                  OR(AR230= "20",AR230="22",AR230="0-1",AR230="00",AR230="02",AR230="-1-1",AR230="-10"),"I",""
                )
              )
      )
    )
  )
)</f>
        <v/>
      </c>
      <c r="BD230" t="str">
        <f xml:space="preserve"> IF(OR(AS230= "4-2", AS230= "2-1", AS230= "-12", AS230= "-24"),"Q",
  IF(
    OR(AS230= "4-1", AS230= "40", AS230= "42"),"A",
    IF(
      AS230= "44","P",
      IF(OR(AS230= "2-2",AS230="0-2",AS230="-1-2",AS230="-2-2",AS230="-2-1",AS230="-20",AS230="-22" ),"R",
              IF(
                OR(AS230= "24",AS230="04",AS230="-14"),"M",
                IF(
                  OR(AS230= "20",AS230="22",AS230="0-1",AS230="00",AS230="02",AS230="-1-1",AS230="-10"),"I",""
                )
              )
      )
    )
  )
)</f>
        <v/>
      </c>
      <c r="BE230" t="str">
        <f xml:space="preserve"> IF(OR(AT230= "4-2", AT230= "2-1", AT230= "-12", AT230= "-24"),"Q",
  IF(
    OR(AT230= "4-1", AT230= "40", AT230= "42"),"A",
    IF(
      AT230= "44","P",
      IF(OR(AT230= "2-2",AT230="0-2",AT230="-1-2",AT230="-2-2",AT230="-2-1",AT230="-20",AT230="-22" ),"R",
              IF(
                OR(AT230= "24",AT230="04",AT230="-14"),"M",
                IF(
                  OR(AT230= "20",AT230="22",AT230="0-1",AT230="00",AT230="02",AT230="-1-1",AT230="-10"),"I",""
                )
              )
      )
    )
  )
)</f>
        <v/>
      </c>
      <c r="BF230" t="str">
        <f xml:space="preserve"> IF(OR(AU230= "4-2", AU230= "2-1", AU230= "-12", AU230= "-24"),"Q",
  IF(
    OR(AU230= "4-1", AU230= "40", AU230= "42"),"A",
    IF(
      AU230= "44","P",
      IF(OR(AU230= "2-2",AU230="0-2",AU230="-1-2",AU230="-2-2",AU230="-2-1",AU230="-20",AU230="-22" ),"R",
              IF(
                OR(AU230= "24",AU230="04",AU230="-14"),"M",
                IF(
                  OR(AU230= "20",AU230="22",AU230="0-1",AU230="00",AU230="02",AU230="-1-1",AU230="-10"),"I",""
                )
              )
      )
    )
  )
)</f>
        <v/>
      </c>
      <c r="BG230" t="str">
        <f xml:space="preserve"> IF(OR(AV230= "4-2", AV230= "2-1", AV230= "-12", AV230= "-24"),"Q",
  IF(
    OR(AV230= "4-1", AV230= "40", AV230= "42"),"A",
    IF(
      AV230= "44","P",
      IF(OR(AV230= "2-2",AV230="0-2",AV230="-1-2",AV230="-2-2",AV230="-2-1",AV230="-20",AV230="-22" ),"R",
              IF(
                OR(AV230= "24",AV230="04",AV230="-14"),"M",
                IF(
                  OR(AV230= "20",AV230="22",AV230="0-1",AV230="00",AV230="02",AV230="-1-1",AV230="-10"),"I",""
                )
              )
      )
    )
  )
)</f>
        <v/>
      </c>
      <c r="BH230" t="str">
        <f xml:space="preserve"> IF(OR(AW230= "4-2", AW230= "2-1", AW230= "-12", AW230= "-24"),"Q",
  IF(
    OR(AW230= "4-1", AW230= "40", AW230= "42"),"A",
    IF(
      AW230= "44","P",
      IF(OR(AW230= "2-2",AW230="0-2",AW230="-1-2",AW230="-2-2",AW230="-2-1",AW230="-20",AW230="-22" ),"R",
              IF(
                OR(AW230= "24",AW230="04",AW230="-14"),"M",
                IF(
                  OR(AW230= "20",AW230="22",AW230="0-1",AW230="00",AW230="02",AW230="-1-1",AW230="-10"),"I",""
                )
              )
      )
    )
  )
)</f>
        <v/>
      </c>
      <c r="BI230" t="str">
        <f xml:space="preserve"> IF(OR(AX230= "4-2", AX230= "2-1", AX230= "-12", AX230= "-24"),"Q",
  IF(
    OR(AX230= "4-1", AX230= "40", AX230= "42"),"A",
    IF(
      AX230= "44","P",
      IF(OR(AX230= "2-2",AX230="0-2",AX230="-1-2",AX230="-2-2",AX230="-2-1",AX230="-20",AX230="-22" ),"R",
              IF(
                OR(AX230= "24",AX230="04",AX230="-14"),"M",
                IF(
                  OR(AX230= "20",AX230="22",AX230="0-1",AX230="00",AX230="02",AX230="-1-1",AX230="-10"),"I",""
                )
              )
      )
    )
  )
)</f>
        <v/>
      </c>
      <c r="BJ230" t="str">
        <f xml:space="preserve"> IF(OR(AY230= "4-2", AY230= "2-1", AY230= "-12", AY230= "-24"),"Q",
  IF(
    OR(AY230= "4-1", AY230= "40", AY230= "42"),"A",
    IF(
      AY230= "44","P",
      IF(OR(AY230= "2-2",AY230="0-2",AY230="-1-2",AY230="-2-2",AY230="-2-1",AY230="-20",AY230="-22" ),"R",
              IF(
                OR(AY230= "24",AY230="04",AY230="-14"),"M",
                IF(
                  OR(AY230= "20",AY230="22",AY230="0-1",AY230="00",AY230="02",AY230="-1-1",AY230="-10"),"I",""
                )
              )
      )
    )
  )
)</f>
        <v/>
      </c>
      <c r="BK230" t="str">
        <f xml:space="preserve"> IF(OR(AZ230= "4-2", AZ230= "2-1", AZ230= "-12", AZ230= "-24"),"Q",
  IF(
    OR(AZ230= "4-1", AZ230= "40", AZ230= "42"),"A",
    IF(
      AZ230= "44","P",
      IF(OR(AZ230= "2-2",AZ230="0-2",AZ230="-1-2",AZ230="-2-2",AZ230="-2-1",AZ230="-20",AZ230="-22" ),"R",
              IF(
                OR(AZ230= "24",AZ230="04",AZ230="-14"),"M",
                IF(
                  OR(AZ230= "20",AZ230="22",AZ230="0-1",AZ230="00",AZ230="02",AZ230="-1-1",AZ230="-10"),"I",""
                )
              )
      )
    )
  )
)</f>
        <v/>
      </c>
      <c r="BL230" t="str">
        <f xml:space="preserve"> IF(OR(BA230= "4-2", BA230= "2-1", BA230= "-12", BA230= "-24"),"Q",
  IF(
    OR(BA230= "4-1", BA230= "40", BA230= "42"),"A",
    IF(
      BA230= "44","P",
      IF(OR(BA230= "2-2",BA230="0-2",BA230="-1-2",BA230="-2-2",BA230="-2-1",BA230="-20",BA230="-22" ),"R",
              IF(
                OR(BA230= "24",BA230="04",BA230="-14"),"M",
                IF(
                  OR(BA230= "20",BA230="22",BA230="0-1",BA230="00",BA230="02",BA230="-1-1",BA230="-10"),"I",""
                )
              )
      )
    )
  )
)</f>
        <v/>
      </c>
    </row>
    <row r="231" spans="23:64" x14ac:dyDescent="0.25">
      <c r="W231" t="b">
        <f>IF(OR(B231=Локализация!$C$118,B231=5),4,IF(OR(B231=Локализация!$C$119,B231=4),2,IF(OR(B231=Локализация!$C$120,B231=3),0,IF(OR(B231=Локализация!$C$121,B231=2),-1,IF(OR(B231=Локализация!$C$122,B231=1),-2)))))</f>
        <v>0</v>
      </c>
      <c r="X231" t="b">
        <f>IF(OR(C231=Локализация!$C$124,C231=5),-2,IF(OR(C231=Локализация!$C$125,C231=4),-1,IF(OR(C231=Локализация!$C$126,C231=3),0,IF(OR(C231=Локализация!$C$127,C231=2),2,IF(OR(C231=Локализация!$C$128,C231=1),4)))))</f>
        <v>0</v>
      </c>
      <c r="Y231" t="b">
        <f>IF(OR(D231=Локализация!$C$118,D231=5),4,IF(OR(D231=Локализация!$C$119,D231=4),2,IF(OR(D231=Локализация!$C$120,D231=3),0,IF(OR(D231=Локализация!$C$121,D231=2),-1,IF(OR(D231=Локализация!$C$122,D231=1),-2)))))</f>
        <v>0</v>
      </c>
      <c r="Z231" t="b">
        <f>IF(OR(E231=Локализация!$C$124,E231=5),-2,IF(OR(E231=Локализация!$C$125,E231=4),-1,IF(OR(E231=Локализация!$C$126,E231=3),0,IF(OR(E231=Локализация!$C$127,E231=2),2,IF(OR(E231=Локализация!$C$128,E231=1),4)))))</f>
        <v>0</v>
      </c>
      <c r="AA231" t="b">
        <f>IF(OR(F231=Локализация!$C$118,F231=5),4,IF(OR(F231=Локализация!$C$119,F231=4),2,IF(OR(F231=Локализация!$C$120,F231=3),0,IF(OR(F231=Локализация!$C$121,F231=2),-1,IF(OR(F231=Локализация!$C$122,F231=1),-2)))))</f>
        <v>0</v>
      </c>
      <c r="AB231" t="b">
        <f>IF(OR(G231=Локализация!$C$124,G231=5),-2,IF(OR(G231=Локализация!$C$125,G231=4),-1,IF(OR(G231=Локализация!$C$126,G231=3),0,IF(OR(G231=Локализация!$C$127,G231=2),2,IF(OR(G231=Локализация!$C$128,G231=1),4)))))</f>
        <v>0</v>
      </c>
      <c r="AC231" t="b">
        <f>IF(OR(H231=Локализация!$C$118,H231=5),4,IF(OR(H231=Локализация!$C$119,H231=4),2,IF(OR(H231=Локализация!$C$120,H231=3),0,IF(OR(H231=Локализация!$C$121,H231=2),-1,IF(OR(H231=Локализация!$C$122,H231=1),-2)))))</f>
        <v>0</v>
      </c>
      <c r="AD231" t="b">
        <f>IF(OR(I231=Локализация!$C$124,I231=5),-2,IF(OR(I231=Локализация!$C$125,I231=4),-1,IF(OR(I231=Локализация!$C$126,I231=3),0,IF(OR(I231=Локализация!$C$127,I231=2),2,IF(OR(I231=Локализация!$C$128,I231=1),4)))))</f>
        <v>0</v>
      </c>
      <c r="AE231" t="b">
        <f>IF(OR(J231=Локализация!$C$118,J231=5),4,IF(OR(J231=Локализация!$C$119,J231=4),2,IF(OR(J231=Локализация!$C$120,J231=3),0,IF(OR(J231=Локализация!$C$121,J231=2),-1,IF(OR(J231=Локализация!$C$122,J231=1),-2)))))</f>
        <v>0</v>
      </c>
      <c r="AF231" t="b">
        <f>IF(OR(K231=Локализация!$C$124,K231=5),-2,IF(OR(K231=Локализация!$C$125,K231=4),-1,IF(OR(K231=Локализация!$C$126,K231=3),0,IF(OR(K231=Локализация!$C$127,K231=2),2,IF(OR(K231=Локализация!$C$128,K231=1),4)))))</f>
        <v>0</v>
      </c>
      <c r="AG231" t="b">
        <f>IF(OR(L231=Локализация!$C$118,L231=5),4,IF(OR(L231=Локализация!$C$119,L231=4),2,IF(OR(L231=Локализация!$C$120,L231=3),0,IF(OR(L231=Локализация!$C$121,L231=2),-1,IF(OR(L231=Локализация!$C$122,L231=1),-2)))))</f>
        <v>0</v>
      </c>
      <c r="AH231" t="b">
        <f>IF(OR(M231=Локализация!$C$124,M231=5),-2,IF(OR(M231=Локализация!$C$125,M231=4),-1,IF(OR(M231=Локализация!$C$126,M231=3),0,IF(OR(M231=Локализация!$C$127,M231=2),2,IF(OR(M231=Локализация!$C$128,M231=1),4)))))</f>
        <v>0</v>
      </c>
      <c r="AI231" t="b">
        <f>IF(OR(N231=Локализация!$C$118,N231=5),4,IF(OR(N231=Локализация!$C$119,N231=4),2,IF(OR(N231=Локализация!$C$120,N231=3),0,IF(OR(N231=Локализация!$C$121,N231=2),-1,IF(OR(N231=Локализация!$C$122,N231=1),-2)))))</f>
        <v>0</v>
      </c>
      <c r="AJ231" t="b">
        <f>IF(OR(O231=Локализация!$C$124,O231=5),-2,IF(OR(O231=Локализация!$C$125,O231=4),-1,IF(OR(O231=Локализация!$C$126,O231=3),0,IF(OR(O231=Локализация!$C$127,O231=2),2,IF(OR(O231=Локализация!$C$128,O231=1),4)))))</f>
        <v>0</v>
      </c>
      <c r="AK231" t="b">
        <f>IF(OR(P231=Локализация!$C$118,P231=5),4,IF(OR(P231=Локализация!$C$119,P231=4),2,IF(OR(P231=Локализация!$C$120,P231=3),0,IF(OR(P231=Локализация!$C$121,P231=2),-1,IF(OR(P231=Локализация!$C$122,P231=1),-2)))))</f>
        <v>0</v>
      </c>
      <c r="AL231" t="b">
        <f>IF(OR(Q231=Локализация!$C$124,Q231=5),-2,IF(OR(Q231=Локализация!$C$125,Q231=4),-1,IF(OR(Q231=Локализация!$C$126,Q231=3),0,IF(OR(Q231=Локализация!$C$127,Q231=2),2,IF(OR(Q231=Локализация!$C$128,Q231=1),4)))))</f>
        <v>0</v>
      </c>
      <c r="AM231" t="b">
        <f>IF(OR(R231=Локализация!$C$118,R231=5),4,IF(OR(R231=Локализация!$C$119,R231=4),2,IF(OR(R231=Локализация!$C$120,R231=3),0,IF(OR(R231=Локализация!$C$121,R231=2),-1,IF(OR(R231=Локализация!$C$122,R231=1),-2)))))</f>
        <v>0</v>
      </c>
      <c r="AN231" t="b">
        <f>IF(OR(S231=Локализация!$C$124,S231=5),-2,IF(OR(S231=Локализация!$C$125,S231=4),-1,IF(OR(S231=Локализация!$C$126,S231=3),0,IF(OR(S231=Локализация!$C$127,S231=2),2,IF(OR(S231=Локализация!$C$128,S231=1),4)))))</f>
        <v>0</v>
      </c>
      <c r="AO231" t="b">
        <f>IF(OR(T231=Локализация!$C$118,T231=5),4,IF(OR(T231=Локализация!$C$119,T231=4),2,IF(OR(T231=Локализация!$C$120,T231=3),0,IF(OR(T231=Локализация!$C$121,T231=2),-1,IF(OR(T231=Локализация!$C$122,T231=1),-2)))))</f>
        <v>0</v>
      </c>
      <c r="AP231" t="b">
        <f>IF(OR(U231=Локализация!$C$124,U231=5),-2,IF(OR(U231=Локализация!$C$125,U231=4),-1,IF(OR(U231=Локализация!$C$126,U231=3),0,IF(OR(U231=Локализация!$C$127,U231=2),2,IF(OR(U231=Локализация!$C$128,U231=1),4)))))</f>
        <v>0</v>
      </c>
      <c r="AR231" t="str">
        <f>CONCATENATE(W231,X231)</f>
        <v>ЛОЖЬЛОЖЬ</v>
      </c>
      <c r="AS231" t="str">
        <f>CONCATENATE(Y231,Z231)</f>
        <v>ЛОЖЬЛОЖЬ</v>
      </c>
      <c r="AT231" t="str">
        <f>CONCATENATE(AA231,AB231)</f>
        <v>ЛОЖЬЛОЖЬ</v>
      </c>
      <c r="AU231" t="str">
        <f>CONCATENATE(AC231,AD231)</f>
        <v>ЛОЖЬЛОЖЬ</v>
      </c>
      <c r="AV231" t="str">
        <f>CONCATENATE(AE231,AF231)</f>
        <v>ЛОЖЬЛОЖЬ</v>
      </c>
      <c r="AW231" t="str">
        <f>CONCATENATE(AG231,AH231)</f>
        <v>ЛОЖЬЛОЖЬ</v>
      </c>
      <c r="AX231" t="str">
        <f>CONCATENATE(AI231,AJ231)</f>
        <v>ЛОЖЬЛОЖЬ</v>
      </c>
      <c r="AY231" t="str">
        <f>CONCATENATE(AK231,AL231)</f>
        <v>ЛОЖЬЛОЖЬ</v>
      </c>
      <c r="AZ231" t="str">
        <f>CONCATENATE(AM231,AN231)</f>
        <v>ЛОЖЬЛОЖЬ</v>
      </c>
      <c r="BA231" t="str">
        <f>CONCATENATE(AO231,AP231)</f>
        <v>ЛОЖЬЛОЖЬ</v>
      </c>
      <c r="BC231" t="str">
        <f xml:space="preserve"> IF(OR(AR231= "4-2", AR231= "2-1", AR231= "-12", AR231= "-24"),"Q",
  IF(
    OR(AR231= "4-1", AR231= "40", AR231= "42"),"A",
    IF(
      AR231= "44","P",
      IF(OR(AR231= "2-2",AR231="0-2",AR231="-1-2",AR231="-2-2",AR231="-2-1",AR231="-20",AR231="-22" ),"R",
              IF(
                OR(AR231= "24",AR231="04",AR231="-14"),"M",
                IF(
                  OR(AR231= "20",AR231="22",AR231="0-1",AR231="00",AR231="02",AR231="-1-1",AR231="-10"),"I",""
                )
              )
      )
    )
  )
)</f>
        <v/>
      </c>
      <c r="BD231" t="str">
        <f xml:space="preserve"> IF(OR(AS231= "4-2", AS231= "2-1", AS231= "-12", AS231= "-24"),"Q",
  IF(
    OR(AS231= "4-1", AS231= "40", AS231= "42"),"A",
    IF(
      AS231= "44","P",
      IF(OR(AS231= "2-2",AS231="0-2",AS231="-1-2",AS231="-2-2",AS231="-2-1",AS231="-20",AS231="-22" ),"R",
              IF(
                OR(AS231= "24",AS231="04",AS231="-14"),"M",
                IF(
                  OR(AS231= "20",AS231="22",AS231="0-1",AS231="00",AS231="02",AS231="-1-1",AS231="-10"),"I",""
                )
              )
      )
    )
  )
)</f>
        <v/>
      </c>
      <c r="BE231" t="str">
        <f xml:space="preserve"> IF(OR(AT231= "4-2", AT231= "2-1", AT231= "-12", AT231= "-24"),"Q",
  IF(
    OR(AT231= "4-1", AT231= "40", AT231= "42"),"A",
    IF(
      AT231= "44","P",
      IF(OR(AT231= "2-2",AT231="0-2",AT231="-1-2",AT231="-2-2",AT231="-2-1",AT231="-20",AT231="-22" ),"R",
              IF(
                OR(AT231= "24",AT231="04",AT231="-14"),"M",
                IF(
                  OR(AT231= "20",AT231="22",AT231="0-1",AT231="00",AT231="02",AT231="-1-1",AT231="-10"),"I",""
                )
              )
      )
    )
  )
)</f>
        <v/>
      </c>
      <c r="BF231" t="str">
        <f xml:space="preserve"> IF(OR(AU231= "4-2", AU231= "2-1", AU231= "-12", AU231= "-24"),"Q",
  IF(
    OR(AU231= "4-1", AU231= "40", AU231= "42"),"A",
    IF(
      AU231= "44","P",
      IF(OR(AU231= "2-2",AU231="0-2",AU231="-1-2",AU231="-2-2",AU231="-2-1",AU231="-20",AU231="-22" ),"R",
              IF(
                OR(AU231= "24",AU231="04",AU231="-14"),"M",
                IF(
                  OR(AU231= "20",AU231="22",AU231="0-1",AU231="00",AU231="02",AU231="-1-1",AU231="-10"),"I",""
                )
              )
      )
    )
  )
)</f>
        <v/>
      </c>
      <c r="BG231" t="str">
        <f xml:space="preserve"> IF(OR(AV231= "4-2", AV231= "2-1", AV231= "-12", AV231= "-24"),"Q",
  IF(
    OR(AV231= "4-1", AV231= "40", AV231= "42"),"A",
    IF(
      AV231= "44","P",
      IF(OR(AV231= "2-2",AV231="0-2",AV231="-1-2",AV231="-2-2",AV231="-2-1",AV231="-20",AV231="-22" ),"R",
              IF(
                OR(AV231= "24",AV231="04",AV231="-14"),"M",
                IF(
                  OR(AV231= "20",AV231="22",AV231="0-1",AV231="00",AV231="02",AV231="-1-1",AV231="-10"),"I",""
                )
              )
      )
    )
  )
)</f>
        <v/>
      </c>
      <c r="BH231" t="str">
        <f xml:space="preserve"> IF(OR(AW231= "4-2", AW231= "2-1", AW231= "-12", AW231= "-24"),"Q",
  IF(
    OR(AW231= "4-1", AW231= "40", AW231= "42"),"A",
    IF(
      AW231= "44","P",
      IF(OR(AW231= "2-2",AW231="0-2",AW231="-1-2",AW231="-2-2",AW231="-2-1",AW231="-20",AW231="-22" ),"R",
              IF(
                OR(AW231= "24",AW231="04",AW231="-14"),"M",
                IF(
                  OR(AW231= "20",AW231="22",AW231="0-1",AW231="00",AW231="02",AW231="-1-1",AW231="-10"),"I",""
                )
              )
      )
    )
  )
)</f>
        <v/>
      </c>
      <c r="BI231" t="str">
        <f xml:space="preserve"> IF(OR(AX231= "4-2", AX231= "2-1", AX231= "-12", AX231= "-24"),"Q",
  IF(
    OR(AX231= "4-1", AX231= "40", AX231= "42"),"A",
    IF(
      AX231= "44","P",
      IF(OR(AX231= "2-2",AX231="0-2",AX231="-1-2",AX231="-2-2",AX231="-2-1",AX231="-20",AX231="-22" ),"R",
              IF(
                OR(AX231= "24",AX231="04",AX231="-14"),"M",
                IF(
                  OR(AX231= "20",AX231="22",AX231="0-1",AX231="00",AX231="02",AX231="-1-1",AX231="-10"),"I",""
                )
              )
      )
    )
  )
)</f>
        <v/>
      </c>
      <c r="BJ231" t="str">
        <f xml:space="preserve"> IF(OR(AY231= "4-2", AY231= "2-1", AY231= "-12", AY231= "-24"),"Q",
  IF(
    OR(AY231= "4-1", AY231= "40", AY231= "42"),"A",
    IF(
      AY231= "44","P",
      IF(OR(AY231= "2-2",AY231="0-2",AY231="-1-2",AY231="-2-2",AY231="-2-1",AY231="-20",AY231="-22" ),"R",
              IF(
                OR(AY231= "24",AY231="04",AY231="-14"),"M",
                IF(
                  OR(AY231= "20",AY231="22",AY231="0-1",AY231="00",AY231="02",AY231="-1-1",AY231="-10"),"I",""
                )
              )
      )
    )
  )
)</f>
        <v/>
      </c>
      <c r="BK231" t="str">
        <f xml:space="preserve"> IF(OR(AZ231= "4-2", AZ231= "2-1", AZ231= "-12", AZ231= "-24"),"Q",
  IF(
    OR(AZ231= "4-1", AZ231= "40", AZ231= "42"),"A",
    IF(
      AZ231= "44","P",
      IF(OR(AZ231= "2-2",AZ231="0-2",AZ231="-1-2",AZ231="-2-2",AZ231="-2-1",AZ231="-20",AZ231="-22" ),"R",
              IF(
                OR(AZ231= "24",AZ231="04",AZ231="-14"),"M",
                IF(
                  OR(AZ231= "20",AZ231="22",AZ231="0-1",AZ231="00",AZ231="02",AZ231="-1-1",AZ231="-10"),"I",""
                )
              )
      )
    )
  )
)</f>
        <v/>
      </c>
      <c r="BL231" t="str">
        <f xml:space="preserve"> IF(OR(BA231= "4-2", BA231= "2-1", BA231= "-12", BA231= "-24"),"Q",
  IF(
    OR(BA231= "4-1", BA231= "40", BA231= "42"),"A",
    IF(
      BA231= "44","P",
      IF(OR(BA231= "2-2",BA231="0-2",BA231="-1-2",BA231="-2-2",BA231="-2-1",BA231="-20",BA231="-22" ),"R",
              IF(
                OR(BA231= "24",BA231="04",BA231="-14"),"M",
                IF(
                  OR(BA231= "20",BA231="22",BA231="0-1",BA231="00",BA231="02",BA231="-1-1",BA231="-10"),"I",""
                )
              )
      )
    )
  )
)</f>
        <v/>
      </c>
    </row>
    <row r="232" spans="23:64" x14ac:dyDescent="0.25">
      <c r="W232" t="b">
        <f>IF(OR(B232=Локализация!$C$118,B232=5),4,IF(OR(B232=Локализация!$C$119,B232=4),2,IF(OR(B232=Локализация!$C$120,B232=3),0,IF(OR(B232=Локализация!$C$121,B232=2),-1,IF(OR(B232=Локализация!$C$122,B232=1),-2)))))</f>
        <v>0</v>
      </c>
      <c r="X232" t="b">
        <f>IF(OR(C232=Локализация!$C$124,C232=5),-2,IF(OR(C232=Локализация!$C$125,C232=4),-1,IF(OR(C232=Локализация!$C$126,C232=3),0,IF(OR(C232=Локализация!$C$127,C232=2),2,IF(OR(C232=Локализация!$C$128,C232=1),4)))))</f>
        <v>0</v>
      </c>
      <c r="Y232" t="b">
        <f>IF(OR(D232=Локализация!$C$118,D232=5),4,IF(OR(D232=Локализация!$C$119,D232=4),2,IF(OR(D232=Локализация!$C$120,D232=3),0,IF(OR(D232=Локализация!$C$121,D232=2),-1,IF(OR(D232=Локализация!$C$122,D232=1),-2)))))</f>
        <v>0</v>
      </c>
      <c r="Z232" t="b">
        <f>IF(OR(E232=Локализация!$C$124,E232=5),-2,IF(OR(E232=Локализация!$C$125,E232=4),-1,IF(OR(E232=Локализация!$C$126,E232=3),0,IF(OR(E232=Локализация!$C$127,E232=2),2,IF(OR(E232=Локализация!$C$128,E232=1),4)))))</f>
        <v>0</v>
      </c>
      <c r="AA232" t="b">
        <f>IF(OR(F232=Локализация!$C$118,F232=5),4,IF(OR(F232=Локализация!$C$119,F232=4),2,IF(OR(F232=Локализация!$C$120,F232=3),0,IF(OR(F232=Локализация!$C$121,F232=2),-1,IF(OR(F232=Локализация!$C$122,F232=1),-2)))))</f>
        <v>0</v>
      </c>
      <c r="AB232" t="b">
        <f>IF(OR(G232=Локализация!$C$124,G232=5),-2,IF(OR(G232=Локализация!$C$125,G232=4),-1,IF(OR(G232=Локализация!$C$126,G232=3),0,IF(OR(G232=Локализация!$C$127,G232=2),2,IF(OR(G232=Локализация!$C$128,G232=1),4)))))</f>
        <v>0</v>
      </c>
      <c r="AC232" t="b">
        <f>IF(OR(H232=Локализация!$C$118,H232=5),4,IF(OR(H232=Локализация!$C$119,H232=4),2,IF(OR(H232=Локализация!$C$120,H232=3),0,IF(OR(H232=Локализация!$C$121,H232=2),-1,IF(OR(H232=Локализация!$C$122,H232=1),-2)))))</f>
        <v>0</v>
      </c>
      <c r="AD232" t="b">
        <f>IF(OR(I232=Локализация!$C$124,I232=5),-2,IF(OR(I232=Локализация!$C$125,I232=4),-1,IF(OR(I232=Локализация!$C$126,I232=3),0,IF(OR(I232=Локализация!$C$127,I232=2),2,IF(OR(I232=Локализация!$C$128,I232=1),4)))))</f>
        <v>0</v>
      </c>
      <c r="AE232" t="b">
        <f>IF(OR(J232=Локализация!$C$118,J232=5),4,IF(OR(J232=Локализация!$C$119,J232=4),2,IF(OR(J232=Локализация!$C$120,J232=3),0,IF(OR(J232=Локализация!$C$121,J232=2),-1,IF(OR(J232=Локализация!$C$122,J232=1),-2)))))</f>
        <v>0</v>
      </c>
      <c r="AF232" t="b">
        <f>IF(OR(K232=Локализация!$C$124,K232=5),-2,IF(OR(K232=Локализация!$C$125,K232=4),-1,IF(OR(K232=Локализация!$C$126,K232=3),0,IF(OR(K232=Локализация!$C$127,K232=2),2,IF(OR(K232=Локализация!$C$128,K232=1),4)))))</f>
        <v>0</v>
      </c>
      <c r="AG232" t="b">
        <f>IF(OR(L232=Локализация!$C$118,L232=5),4,IF(OR(L232=Локализация!$C$119,L232=4),2,IF(OR(L232=Локализация!$C$120,L232=3),0,IF(OR(L232=Локализация!$C$121,L232=2),-1,IF(OR(L232=Локализация!$C$122,L232=1),-2)))))</f>
        <v>0</v>
      </c>
      <c r="AH232" t="b">
        <f>IF(OR(M232=Локализация!$C$124,M232=5),-2,IF(OR(M232=Локализация!$C$125,M232=4),-1,IF(OR(M232=Локализация!$C$126,M232=3),0,IF(OR(M232=Локализация!$C$127,M232=2),2,IF(OR(M232=Локализация!$C$128,M232=1),4)))))</f>
        <v>0</v>
      </c>
      <c r="AI232" t="b">
        <f>IF(OR(N232=Локализация!$C$118,N232=5),4,IF(OR(N232=Локализация!$C$119,N232=4),2,IF(OR(N232=Локализация!$C$120,N232=3),0,IF(OR(N232=Локализация!$C$121,N232=2),-1,IF(OR(N232=Локализация!$C$122,N232=1),-2)))))</f>
        <v>0</v>
      </c>
      <c r="AJ232" t="b">
        <f>IF(OR(O232=Локализация!$C$124,O232=5),-2,IF(OR(O232=Локализация!$C$125,O232=4),-1,IF(OR(O232=Локализация!$C$126,O232=3),0,IF(OR(O232=Локализация!$C$127,O232=2),2,IF(OR(O232=Локализация!$C$128,O232=1),4)))))</f>
        <v>0</v>
      </c>
      <c r="AK232" t="b">
        <f>IF(OR(P232=Локализация!$C$118,P232=5),4,IF(OR(P232=Локализация!$C$119,P232=4),2,IF(OR(P232=Локализация!$C$120,P232=3),0,IF(OR(P232=Локализация!$C$121,P232=2),-1,IF(OR(P232=Локализация!$C$122,P232=1),-2)))))</f>
        <v>0</v>
      </c>
      <c r="AL232" t="b">
        <f>IF(OR(Q232=Локализация!$C$124,Q232=5),-2,IF(OR(Q232=Локализация!$C$125,Q232=4),-1,IF(OR(Q232=Локализация!$C$126,Q232=3),0,IF(OR(Q232=Локализация!$C$127,Q232=2),2,IF(OR(Q232=Локализация!$C$128,Q232=1),4)))))</f>
        <v>0</v>
      </c>
      <c r="AM232" t="b">
        <f>IF(OR(R232=Локализация!$C$118,R232=5),4,IF(OR(R232=Локализация!$C$119,R232=4),2,IF(OR(R232=Локализация!$C$120,R232=3),0,IF(OR(R232=Локализация!$C$121,R232=2),-1,IF(OR(R232=Локализация!$C$122,R232=1),-2)))))</f>
        <v>0</v>
      </c>
      <c r="AN232" t="b">
        <f>IF(OR(S232=Локализация!$C$124,S232=5),-2,IF(OR(S232=Локализация!$C$125,S232=4),-1,IF(OR(S232=Локализация!$C$126,S232=3),0,IF(OR(S232=Локализация!$C$127,S232=2),2,IF(OR(S232=Локализация!$C$128,S232=1),4)))))</f>
        <v>0</v>
      </c>
      <c r="AO232" t="b">
        <f>IF(OR(T232=Локализация!$C$118,T232=5),4,IF(OR(T232=Локализация!$C$119,T232=4),2,IF(OR(T232=Локализация!$C$120,T232=3),0,IF(OR(T232=Локализация!$C$121,T232=2),-1,IF(OR(T232=Локализация!$C$122,T232=1),-2)))))</f>
        <v>0</v>
      </c>
      <c r="AP232" t="b">
        <f>IF(OR(U232=Локализация!$C$124,U232=5),-2,IF(OR(U232=Локализация!$C$125,U232=4),-1,IF(OR(U232=Локализация!$C$126,U232=3),0,IF(OR(U232=Локализация!$C$127,U232=2),2,IF(OR(U232=Локализация!$C$128,U232=1),4)))))</f>
        <v>0</v>
      </c>
      <c r="AR232" t="str">
        <f>CONCATENATE(W232,X232)</f>
        <v>ЛОЖЬЛОЖЬ</v>
      </c>
      <c r="AS232" t="str">
        <f>CONCATENATE(Y232,Z232)</f>
        <v>ЛОЖЬЛОЖЬ</v>
      </c>
      <c r="AT232" t="str">
        <f>CONCATENATE(AA232,AB232)</f>
        <v>ЛОЖЬЛОЖЬ</v>
      </c>
      <c r="AU232" t="str">
        <f>CONCATENATE(AC232,AD232)</f>
        <v>ЛОЖЬЛОЖЬ</v>
      </c>
      <c r="AV232" t="str">
        <f>CONCATENATE(AE232,AF232)</f>
        <v>ЛОЖЬЛОЖЬ</v>
      </c>
      <c r="AW232" t="str">
        <f>CONCATENATE(AG232,AH232)</f>
        <v>ЛОЖЬЛОЖЬ</v>
      </c>
      <c r="AX232" t="str">
        <f>CONCATENATE(AI232,AJ232)</f>
        <v>ЛОЖЬЛОЖЬ</v>
      </c>
      <c r="AY232" t="str">
        <f>CONCATENATE(AK232,AL232)</f>
        <v>ЛОЖЬЛОЖЬ</v>
      </c>
      <c r="AZ232" t="str">
        <f>CONCATENATE(AM232,AN232)</f>
        <v>ЛОЖЬЛОЖЬ</v>
      </c>
      <c r="BA232" t="str">
        <f>CONCATENATE(AO232,AP232)</f>
        <v>ЛОЖЬЛОЖЬ</v>
      </c>
      <c r="BC232" t="str">
        <f xml:space="preserve"> IF(OR(AR232= "4-2", AR232= "2-1", AR232= "-12", AR232= "-24"),"Q",
  IF(
    OR(AR232= "4-1", AR232= "40", AR232= "42"),"A",
    IF(
      AR232= "44","P",
      IF(OR(AR232= "2-2",AR232="0-2",AR232="-1-2",AR232="-2-2",AR232="-2-1",AR232="-20",AR232="-22" ),"R",
              IF(
                OR(AR232= "24",AR232="04",AR232="-14"),"M",
                IF(
                  OR(AR232= "20",AR232="22",AR232="0-1",AR232="00",AR232="02",AR232="-1-1",AR232="-10"),"I",""
                )
              )
      )
    )
  )
)</f>
        <v/>
      </c>
      <c r="BD232" t="str">
        <f xml:space="preserve"> IF(OR(AS232= "4-2", AS232= "2-1", AS232= "-12", AS232= "-24"),"Q",
  IF(
    OR(AS232= "4-1", AS232= "40", AS232= "42"),"A",
    IF(
      AS232= "44","P",
      IF(OR(AS232= "2-2",AS232="0-2",AS232="-1-2",AS232="-2-2",AS232="-2-1",AS232="-20",AS232="-22" ),"R",
              IF(
                OR(AS232= "24",AS232="04",AS232="-14"),"M",
                IF(
                  OR(AS232= "20",AS232="22",AS232="0-1",AS232="00",AS232="02",AS232="-1-1",AS232="-10"),"I",""
                )
              )
      )
    )
  )
)</f>
        <v/>
      </c>
      <c r="BE232" t="str">
        <f xml:space="preserve"> IF(OR(AT232= "4-2", AT232= "2-1", AT232= "-12", AT232= "-24"),"Q",
  IF(
    OR(AT232= "4-1", AT232= "40", AT232= "42"),"A",
    IF(
      AT232= "44","P",
      IF(OR(AT232= "2-2",AT232="0-2",AT232="-1-2",AT232="-2-2",AT232="-2-1",AT232="-20",AT232="-22" ),"R",
              IF(
                OR(AT232= "24",AT232="04",AT232="-14"),"M",
                IF(
                  OR(AT232= "20",AT232="22",AT232="0-1",AT232="00",AT232="02",AT232="-1-1",AT232="-10"),"I",""
                )
              )
      )
    )
  )
)</f>
        <v/>
      </c>
      <c r="BF232" t="str">
        <f xml:space="preserve"> IF(OR(AU232= "4-2", AU232= "2-1", AU232= "-12", AU232= "-24"),"Q",
  IF(
    OR(AU232= "4-1", AU232= "40", AU232= "42"),"A",
    IF(
      AU232= "44","P",
      IF(OR(AU232= "2-2",AU232="0-2",AU232="-1-2",AU232="-2-2",AU232="-2-1",AU232="-20",AU232="-22" ),"R",
              IF(
                OR(AU232= "24",AU232="04",AU232="-14"),"M",
                IF(
                  OR(AU232= "20",AU232="22",AU232="0-1",AU232="00",AU232="02",AU232="-1-1",AU232="-10"),"I",""
                )
              )
      )
    )
  )
)</f>
        <v/>
      </c>
      <c r="BG232" t="str">
        <f xml:space="preserve"> IF(OR(AV232= "4-2", AV232= "2-1", AV232= "-12", AV232= "-24"),"Q",
  IF(
    OR(AV232= "4-1", AV232= "40", AV232= "42"),"A",
    IF(
      AV232= "44","P",
      IF(OR(AV232= "2-2",AV232="0-2",AV232="-1-2",AV232="-2-2",AV232="-2-1",AV232="-20",AV232="-22" ),"R",
              IF(
                OR(AV232= "24",AV232="04",AV232="-14"),"M",
                IF(
                  OR(AV232= "20",AV232="22",AV232="0-1",AV232="00",AV232="02",AV232="-1-1",AV232="-10"),"I",""
                )
              )
      )
    )
  )
)</f>
        <v/>
      </c>
      <c r="BH232" t="str">
        <f xml:space="preserve"> IF(OR(AW232= "4-2", AW232= "2-1", AW232= "-12", AW232= "-24"),"Q",
  IF(
    OR(AW232= "4-1", AW232= "40", AW232= "42"),"A",
    IF(
      AW232= "44","P",
      IF(OR(AW232= "2-2",AW232="0-2",AW232="-1-2",AW232="-2-2",AW232="-2-1",AW232="-20",AW232="-22" ),"R",
              IF(
                OR(AW232= "24",AW232="04",AW232="-14"),"M",
                IF(
                  OR(AW232= "20",AW232="22",AW232="0-1",AW232="00",AW232="02",AW232="-1-1",AW232="-10"),"I",""
                )
              )
      )
    )
  )
)</f>
        <v/>
      </c>
      <c r="BI232" t="str">
        <f xml:space="preserve"> IF(OR(AX232= "4-2", AX232= "2-1", AX232= "-12", AX232= "-24"),"Q",
  IF(
    OR(AX232= "4-1", AX232= "40", AX232= "42"),"A",
    IF(
      AX232= "44","P",
      IF(OR(AX232= "2-2",AX232="0-2",AX232="-1-2",AX232="-2-2",AX232="-2-1",AX232="-20",AX232="-22" ),"R",
              IF(
                OR(AX232= "24",AX232="04",AX232="-14"),"M",
                IF(
                  OR(AX232= "20",AX232="22",AX232="0-1",AX232="00",AX232="02",AX232="-1-1",AX232="-10"),"I",""
                )
              )
      )
    )
  )
)</f>
        <v/>
      </c>
      <c r="BJ232" t="str">
        <f xml:space="preserve"> IF(OR(AY232= "4-2", AY232= "2-1", AY232= "-12", AY232= "-24"),"Q",
  IF(
    OR(AY232= "4-1", AY232= "40", AY232= "42"),"A",
    IF(
      AY232= "44","P",
      IF(OR(AY232= "2-2",AY232="0-2",AY232="-1-2",AY232="-2-2",AY232="-2-1",AY232="-20",AY232="-22" ),"R",
              IF(
                OR(AY232= "24",AY232="04",AY232="-14"),"M",
                IF(
                  OR(AY232= "20",AY232="22",AY232="0-1",AY232="00",AY232="02",AY232="-1-1",AY232="-10"),"I",""
                )
              )
      )
    )
  )
)</f>
        <v/>
      </c>
      <c r="BK232" t="str">
        <f xml:space="preserve"> IF(OR(AZ232= "4-2", AZ232= "2-1", AZ232= "-12", AZ232= "-24"),"Q",
  IF(
    OR(AZ232= "4-1", AZ232= "40", AZ232= "42"),"A",
    IF(
      AZ232= "44","P",
      IF(OR(AZ232= "2-2",AZ232="0-2",AZ232="-1-2",AZ232="-2-2",AZ232="-2-1",AZ232="-20",AZ232="-22" ),"R",
              IF(
                OR(AZ232= "24",AZ232="04",AZ232="-14"),"M",
                IF(
                  OR(AZ232= "20",AZ232="22",AZ232="0-1",AZ232="00",AZ232="02",AZ232="-1-1",AZ232="-10"),"I",""
                )
              )
      )
    )
  )
)</f>
        <v/>
      </c>
      <c r="BL232" t="str">
        <f xml:space="preserve"> IF(OR(BA232= "4-2", BA232= "2-1", BA232= "-12", BA232= "-24"),"Q",
  IF(
    OR(BA232= "4-1", BA232= "40", BA232= "42"),"A",
    IF(
      BA232= "44","P",
      IF(OR(BA232= "2-2",BA232="0-2",BA232="-1-2",BA232="-2-2",BA232="-2-1",BA232="-20",BA232="-22" ),"R",
              IF(
                OR(BA232= "24",BA232="04",BA232="-14"),"M",
                IF(
                  OR(BA232= "20",BA232="22",BA232="0-1",BA232="00",BA232="02",BA232="-1-1",BA232="-10"),"I",""
                )
              )
      )
    )
  )
)</f>
        <v/>
      </c>
    </row>
    <row r="233" spans="23:64" x14ac:dyDescent="0.25">
      <c r="W233" t="b">
        <f>IF(OR(B233=Локализация!$C$118,B233=5),4,IF(OR(B233=Локализация!$C$119,B233=4),2,IF(OR(B233=Локализация!$C$120,B233=3),0,IF(OR(B233=Локализация!$C$121,B233=2),-1,IF(OR(B233=Локализация!$C$122,B233=1),-2)))))</f>
        <v>0</v>
      </c>
      <c r="X233" t="b">
        <f>IF(OR(C233=Локализация!$C$124,C233=5),-2,IF(OR(C233=Локализация!$C$125,C233=4),-1,IF(OR(C233=Локализация!$C$126,C233=3),0,IF(OR(C233=Локализация!$C$127,C233=2),2,IF(OR(C233=Локализация!$C$128,C233=1),4)))))</f>
        <v>0</v>
      </c>
      <c r="Y233" t="b">
        <f>IF(OR(D233=Локализация!$C$118,D233=5),4,IF(OR(D233=Локализация!$C$119,D233=4),2,IF(OR(D233=Локализация!$C$120,D233=3),0,IF(OR(D233=Локализация!$C$121,D233=2),-1,IF(OR(D233=Локализация!$C$122,D233=1),-2)))))</f>
        <v>0</v>
      </c>
      <c r="Z233" t="b">
        <f>IF(OR(E233=Локализация!$C$124,E233=5),-2,IF(OR(E233=Локализация!$C$125,E233=4),-1,IF(OR(E233=Локализация!$C$126,E233=3),0,IF(OR(E233=Локализация!$C$127,E233=2),2,IF(OR(E233=Локализация!$C$128,E233=1),4)))))</f>
        <v>0</v>
      </c>
      <c r="AA233" t="b">
        <f>IF(OR(F233=Локализация!$C$118,F233=5),4,IF(OR(F233=Локализация!$C$119,F233=4),2,IF(OR(F233=Локализация!$C$120,F233=3),0,IF(OR(F233=Локализация!$C$121,F233=2),-1,IF(OR(F233=Локализация!$C$122,F233=1),-2)))))</f>
        <v>0</v>
      </c>
      <c r="AB233" t="b">
        <f>IF(OR(G233=Локализация!$C$124,G233=5),-2,IF(OR(G233=Локализация!$C$125,G233=4),-1,IF(OR(G233=Локализация!$C$126,G233=3),0,IF(OR(G233=Локализация!$C$127,G233=2),2,IF(OR(G233=Локализация!$C$128,G233=1),4)))))</f>
        <v>0</v>
      </c>
      <c r="AC233" t="b">
        <f>IF(OR(H233=Локализация!$C$118,H233=5),4,IF(OR(H233=Локализация!$C$119,H233=4),2,IF(OR(H233=Локализация!$C$120,H233=3),0,IF(OR(H233=Локализация!$C$121,H233=2),-1,IF(OR(H233=Локализация!$C$122,H233=1),-2)))))</f>
        <v>0</v>
      </c>
      <c r="AD233" t="b">
        <f>IF(OR(I233=Локализация!$C$124,I233=5),-2,IF(OR(I233=Локализация!$C$125,I233=4),-1,IF(OR(I233=Локализация!$C$126,I233=3),0,IF(OR(I233=Локализация!$C$127,I233=2),2,IF(OR(I233=Локализация!$C$128,I233=1),4)))))</f>
        <v>0</v>
      </c>
      <c r="AE233" t="b">
        <f>IF(OR(J233=Локализация!$C$118,J233=5),4,IF(OR(J233=Локализация!$C$119,J233=4),2,IF(OR(J233=Локализация!$C$120,J233=3),0,IF(OR(J233=Локализация!$C$121,J233=2),-1,IF(OR(J233=Локализация!$C$122,J233=1),-2)))))</f>
        <v>0</v>
      </c>
      <c r="AF233" t="b">
        <f>IF(OR(K233=Локализация!$C$124,K233=5),-2,IF(OR(K233=Локализация!$C$125,K233=4),-1,IF(OR(K233=Локализация!$C$126,K233=3),0,IF(OR(K233=Локализация!$C$127,K233=2),2,IF(OR(K233=Локализация!$C$128,K233=1),4)))))</f>
        <v>0</v>
      </c>
      <c r="AG233" t="b">
        <f>IF(OR(L233=Локализация!$C$118,L233=5),4,IF(OR(L233=Локализация!$C$119,L233=4),2,IF(OR(L233=Локализация!$C$120,L233=3),0,IF(OR(L233=Локализация!$C$121,L233=2),-1,IF(OR(L233=Локализация!$C$122,L233=1),-2)))))</f>
        <v>0</v>
      </c>
      <c r="AH233" t="b">
        <f>IF(OR(M233=Локализация!$C$124,M233=5),-2,IF(OR(M233=Локализация!$C$125,M233=4),-1,IF(OR(M233=Локализация!$C$126,M233=3),0,IF(OR(M233=Локализация!$C$127,M233=2),2,IF(OR(M233=Локализация!$C$128,M233=1),4)))))</f>
        <v>0</v>
      </c>
      <c r="AI233" t="b">
        <f>IF(OR(N233=Локализация!$C$118,N233=5),4,IF(OR(N233=Локализация!$C$119,N233=4),2,IF(OR(N233=Локализация!$C$120,N233=3),0,IF(OR(N233=Локализация!$C$121,N233=2),-1,IF(OR(N233=Локализация!$C$122,N233=1),-2)))))</f>
        <v>0</v>
      </c>
      <c r="AJ233" t="b">
        <f>IF(OR(O233=Локализация!$C$124,O233=5),-2,IF(OR(O233=Локализация!$C$125,O233=4),-1,IF(OR(O233=Локализация!$C$126,O233=3),0,IF(OR(O233=Локализация!$C$127,O233=2),2,IF(OR(O233=Локализация!$C$128,O233=1),4)))))</f>
        <v>0</v>
      </c>
      <c r="AK233" t="b">
        <f>IF(OR(P233=Локализация!$C$118,P233=5),4,IF(OR(P233=Локализация!$C$119,P233=4),2,IF(OR(P233=Локализация!$C$120,P233=3),0,IF(OR(P233=Локализация!$C$121,P233=2),-1,IF(OR(P233=Локализация!$C$122,P233=1),-2)))))</f>
        <v>0</v>
      </c>
      <c r="AL233" t="b">
        <f>IF(OR(Q233=Локализация!$C$124,Q233=5),-2,IF(OR(Q233=Локализация!$C$125,Q233=4),-1,IF(OR(Q233=Локализация!$C$126,Q233=3),0,IF(OR(Q233=Локализация!$C$127,Q233=2),2,IF(OR(Q233=Локализация!$C$128,Q233=1),4)))))</f>
        <v>0</v>
      </c>
      <c r="AM233" t="b">
        <f>IF(OR(R233=Локализация!$C$118,R233=5),4,IF(OR(R233=Локализация!$C$119,R233=4),2,IF(OR(R233=Локализация!$C$120,R233=3),0,IF(OR(R233=Локализация!$C$121,R233=2),-1,IF(OR(R233=Локализация!$C$122,R233=1),-2)))))</f>
        <v>0</v>
      </c>
      <c r="AN233" t="b">
        <f>IF(OR(S233=Локализация!$C$124,S233=5),-2,IF(OR(S233=Локализация!$C$125,S233=4),-1,IF(OR(S233=Локализация!$C$126,S233=3),0,IF(OR(S233=Локализация!$C$127,S233=2),2,IF(OR(S233=Локализация!$C$128,S233=1),4)))))</f>
        <v>0</v>
      </c>
      <c r="AO233" t="b">
        <f>IF(OR(T233=Локализация!$C$118,T233=5),4,IF(OR(T233=Локализация!$C$119,T233=4),2,IF(OR(T233=Локализация!$C$120,T233=3),0,IF(OR(T233=Локализация!$C$121,T233=2),-1,IF(OR(T233=Локализация!$C$122,T233=1),-2)))))</f>
        <v>0</v>
      </c>
      <c r="AP233" t="b">
        <f>IF(OR(U233=Локализация!$C$124,U233=5),-2,IF(OR(U233=Локализация!$C$125,U233=4),-1,IF(OR(U233=Локализация!$C$126,U233=3),0,IF(OR(U233=Локализация!$C$127,U233=2),2,IF(OR(U233=Локализация!$C$128,U233=1),4)))))</f>
        <v>0</v>
      </c>
      <c r="AR233" t="str">
        <f>CONCATENATE(W233,X233)</f>
        <v>ЛОЖЬЛОЖЬ</v>
      </c>
      <c r="AS233" t="str">
        <f>CONCATENATE(Y233,Z233)</f>
        <v>ЛОЖЬЛОЖЬ</v>
      </c>
      <c r="AT233" t="str">
        <f>CONCATENATE(AA233,AB233)</f>
        <v>ЛОЖЬЛОЖЬ</v>
      </c>
      <c r="AU233" t="str">
        <f>CONCATENATE(AC233,AD233)</f>
        <v>ЛОЖЬЛОЖЬ</v>
      </c>
      <c r="AV233" t="str">
        <f>CONCATENATE(AE233,AF233)</f>
        <v>ЛОЖЬЛОЖЬ</v>
      </c>
      <c r="AW233" t="str">
        <f>CONCATENATE(AG233,AH233)</f>
        <v>ЛОЖЬЛОЖЬ</v>
      </c>
      <c r="AX233" t="str">
        <f>CONCATENATE(AI233,AJ233)</f>
        <v>ЛОЖЬЛОЖЬ</v>
      </c>
      <c r="AY233" t="str">
        <f>CONCATENATE(AK233,AL233)</f>
        <v>ЛОЖЬЛОЖЬ</v>
      </c>
      <c r="AZ233" t="str">
        <f>CONCATENATE(AM233,AN233)</f>
        <v>ЛОЖЬЛОЖЬ</v>
      </c>
      <c r="BA233" t="str">
        <f>CONCATENATE(AO233,AP233)</f>
        <v>ЛОЖЬЛОЖЬ</v>
      </c>
      <c r="BC233" t="str">
        <f xml:space="preserve"> IF(OR(AR233= "4-2", AR233= "2-1", AR233= "-12", AR233= "-24"),"Q",
  IF(
    OR(AR233= "4-1", AR233= "40", AR233= "42"),"A",
    IF(
      AR233= "44","P",
      IF(OR(AR233= "2-2",AR233="0-2",AR233="-1-2",AR233="-2-2",AR233="-2-1",AR233="-20",AR233="-22" ),"R",
              IF(
                OR(AR233= "24",AR233="04",AR233="-14"),"M",
                IF(
                  OR(AR233= "20",AR233="22",AR233="0-1",AR233="00",AR233="02",AR233="-1-1",AR233="-10"),"I",""
                )
              )
      )
    )
  )
)</f>
        <v/>
      </c>
      <c r="BD233" t="str">
        <f xml:space="preserve"> IF(OR(AS233= "4-2", AS233= "2-1", AS233= "-12", AS233= "-24"),"Q",
  IF(
    OR(AS233= "4-1", AS233= "40", AS233= "42"),"A",
    IF(
      AS233= "44","P",
      IF(OR(AS233= "2-2",AS233="0-2",AS233="-1-2",AS233="-2-2",AS233="-2-1",AS233="-20",AS233="-22" ),"R",
              IF(
                OR(AS233= "24",AS233="04",AS233="-14"),"M",
                IF(
                  OR(AS233= "20",AS233="22",AS233="0-1",AS233="00",AS233="02",AS233="-1-1",AS233="-10"),"I",""
                )
              )
      )
    )
  )
)</f>
        <v/>
      </c>
      <c r="BE233" t="str">
        <f xml:space="preserve"> IF(OR(AT233= "4-2", AT233= "2-1", AT233= "-12", AT233= "-24"),"Q",
  IF(
    OR(AT233= "4-1", AT233= "40", AT233= "42"),"A",
    IF(
      AT233= "44","P",
      IF(OR(AT233= "2-2",AT233="0-2",AT233="-1-2",AT233="-2-2",AT233="-2-1",AT233="-20",AT233="-22" ),"R",
              IF(
                OR(AT233= "24",AT233="04",AT233="-14"),"M",
                IF(
                  OR(AT233= "20",AT233="22",AT233="0-1",AT233="00",AT233="02",AT233="-1-1",AT233="-10"),"I",""
                )
              )
      )
    )
  )
)</f>
        <v/>
      </c>
      <c r="BF233" t="str">
        <f xml:space="preserve"> IF(OR(AU233= "4-2", AU233= "2-1", AU233= "-12", AU233= "-24"),"Q",
  IF(
    OR(AU233= "4-1", AU233= "40", AU233= "42"),"A",
    IF(
      AU233= "44","P",
      IF(OR(AU233= "2-2",AU233="0-2",AU233="-1-2",AU233="-2-2",AU233="-2-1",AU233="-20",AU233="-22" ),"R",
              IF(
                OR(AU233= "24",AU233="04",AU233="-14"),"M",
                IF(
                  OR(AU233= "20",AU233="22",AU233="0-1",AU233="00",AU233="02",AU233="-1-1",AU233="-10"),"I",""
                )
              )
      )
    )
  )
)</f>
        <v/>
      </c>
      <c r="BG233" t="str">
        <f xml:space="preserve"> IF(OR(AV233= "4-2", AV233= "2-1", AV233= "-12", AV233= "-24"),"Q",
  IF(
    OR(AV233= "4-1", AV233= "40", AV233= "42"),"A",
    IF(
      AV233= "44","P",
      IF(OR(AV233= "2-2",AV233="0-2",AV233="-1-2",AV233="-2-2",AV233="-2-1",AV233="-20",AV233="-22" ),"R",
              IF(
                OR(AV233= "24",AV233="04",AV233="-14"),"M",
                IF(
                  OR(AV233= "20",AV233="22",AV233="0-1",AV233="00",AV233="02",AV233="-1-1",AV233="-10"),"I",""
                )
              )
      )
    )
  )
)</f>
        <v/>
      </c>
      <c r="BH233" t="str">
        <f xml:space="preserve"> IF(OR(AW233= "4-2", AW233= "2-1", AW233= "-12", AW233= "-24"),"Q",
  IF(
    OR(AW233= "4-1", AW233= "40", AW233= "42"),"A",
    IF(
      AW233= "44","P",
      IF(OR(AW233= "2-2",AW233="0-2",AW233="-1-2",AW233="-2-2",AW233="-2-1",AW233="-20",AW233="-22" ),"R",
              IF(
                OR(AW233= "24",AW233="04",AW233="-14"),"M",
                IF(
                  OR(AW233= "20",AW233="22",AW233="0-1",AW233="00",AW233="02",AW233="-1-1",AW233="-10"),"I",""
                )
              )
      )
    )
  )
)</f>
        <v/>
      </c>
      <c r="BI233" t="str">
        <f xml:space="preserve"> IF(OR(AX233= "4-2", AX233= "2-1", AX233= "-12", AX233= "-24"),"Q",
  IF(
    OR(AX233= "4-1", AX233= "40", AX233= "42"),"A",
    IF(
      AX233= "44","P",
      IF(OR(AX233= "2-2",AX233="0-2",AX233="-1-2",AX233="-2-2",AX233="-2-1",AX233="-20",AX233="-22" ),"R",
              IF(
                OR(AX233= "24",AX233="04",AX233="-14"),"M",
                IF(
                  OR(AX233= "20",AX233="22",AX233="0-1",AX233="00",AX233="02",AX233="-1-1",AX233="-10"),"I",""
                )
              )
      )
    )
  )
)</f>
        <v/>
      </c>
      <c r="BJ233" t="str">
        <f xml:space="preserve"> IF(OR(AY233= "4-2", AY233= "2-1", AY233= "-12", AY233= "-24"),"Q",
  IF(
    OR(AY233= "4-1", AY233= "40", AY233= "42"),"A",
    IF(
      AY233= "44","P",
      IF(OR(AY233= "2-2",AY233="0-2",AY233="-1-2",AY233="-2-2",AY233="-2-1",AY233="-20",AY233="-22" ),"R",
              IF(
                OR(AY233= "24",AY233="04",AY233="-14"),"M",
                IF(
                  OR(AY233= "20",AY233="22",AY233="0-1",AY233="00",AY233="02",AY233="-1-1",AY233="-10"),"I",""
                )
              )
      )
    )
  )
)</f>
        <v/>
      </c>
      <c r="BK233" t="str">
        <f xml:space="preserve"> IF(OR(AZ233= "4-2", AZ233= "2-1", AZ233= "-12", AZ233= "-24"),"Q",
  IF(
    OR(AZ233= "4-1", AZ233= "40", AZ233= "42"),"A",
    IF(
      AZ233= "44","P",
      IF(OR(AZ233= "2-2",AZ233="0-2",AZ233="-1-2",AZ233="-2-2",AZ233="-2-1",AZ233="-20",AZ233="-22" ),"R",
              IF(
                OR(AZ233= "24",AZ233="04",AZ233="-14"),"M",
                IF(
                  OR(AZ233= "20",AZ233="22",AZ233="0-1",AZ233="00",AZ233="02",AZ233="-1-1",AZ233="-10"),"I",""
                )
              )
      )
    )
  )
)</f>
        <v/>
      </c>
      <c r="BL233" t="str">
        <f xml:space="preserve"> IF(OR(BA233= "4-2", BA233= "2-1", BA233= "-12", BA233= "-24"),"Q",
  IF(
    OR(BA233= "4-1", BA233= "40", BA233= "42"),"A",
    IF(
      BA233= "44","P",
      IF(OR(BA233= "2-2",BA233="0-2",BA233="-1-2",BA233="-2-2",BA233="-2-1",BA233="-20",BA233="-22" ),"R",
              IF(
                OR(BA233= "24",BA233="04",BA233="-14"),"M",
                IF(
                  OR(BA233= "20",BA233="22",BA233="0-1",BA233="00",BA233="02",BA233="-1-1",BA233="-10"),"I",""
                )
              )
      )
    )
  )
)</f>
        <v/>
      </c>
    </row>
    <row r="234" spans="23:64" x14ac:dyDescent="0.25">
      <c r="W234" t="b">
        <f>IF(OR(B234=Локализация!$C$118,B234=5),4,IF(OR(B234=Локализация!$C$119,B234=4),2,IF(OR(B234=Локализация!$C$120,B234=3),0,IF(OR(B234=Локализация!$C$121,B234=2),-1,IF(OR(B234=Локализация!$C$122,B234=1),-2)))))</f>
        <v>0</v>
      </c>
      <c r="X234" t="b">
        <f>IF(OR(C234=Локализация!$C$124,C234=5),-2,IF(OR(C234=Локализация!$C$125,C234=4),-1,IF(OR(C234=Локализация!$C$126,C234=3),0,IF(OR(C234=Локализация!$C$127,C234=2),2,IF(OR(C234=Локализация!$C$128,C234=1),4)))))</f>
        <v>0</v>
      </c>
      <c r="Y234" t="b">
        <f>IF(OR(D234=Локализация!$C$118,D234=5),4,IF(OR(D234=Локализация!$C$119,D234=4),2,IF(OR(D234=Локализация!$C$120,D234=3),0,IF(OR(D234=Локализация!$C$121,D234=2),-1,IF(OR(D234=Локализация!$C$122,D234=1),-2)))))</f>
        <v>0</v>
      </c>
      <c r="Z234" t="b">
        <f>IF(OR(E234=Локализация!$C$124,E234=5),-2,IF(OR(E234=Локализация!$C$125,E234=4),-1,IF(OR(E234=Локализация!$C$126,E234=3),0,IF(OR(E234=Локализация!$C$127,E234=2),2,IF(OR(E234=Локализация!$C$128,E234=1),4)))))</f>
        <v>0</v>
      </c>
      <c r="AA234" t="b">
        <f>IF(OR(F234=Локализация!$C$118,F234=5),4,IF(OR(F234=Локализация!$C$119,F234=4),2,IF(OR(F234=Локализация!$C$120,F234=3),0,IF(OR(F234=Локализация!$C$121,F234=2),-1,IF(OR(F234=Локализация!$C$122,F234=1),-2)))))</f>
        <v>0</v>
      </c>
      <c r="AB234" t="b">
        <f>IF(OR(G234=Локализация!$C$124,G234=5),-2,IF(OR(G234=Локализация!$C$125,G234=4),-1,IF(OR(G234=Локализация!$C$126,G234=3),0,IF(OR(G234=Локализация!$C$127,G234=2),2,IF(OR(G234=Локализация!$C$128,G234=1),4)))))</f>
        <v>0</v>
      </c>
      <c r="AC234" t="b">
        <f>IF(OR(H234=Локализация!$C$118,H234=5),4,IF(OR(H234=Локализация!$C$119,H234=4),2,IF(OR(H234=Локализация!$C$120,H234=3),0,IF(OR(H234=Локализация!$C$121,H234=2),-1,IF(OR(H234=Локализация!$C$122,H234=1),-2)))))</f>
        <v>0</v>
      </c>
      <c r="AD234" t="b">
        <f>IF(OR(I234=Локализация!$C$124,I234=5),-2,IF(OR(I234=Локализация!$C$125,I234=4),-1,IF(OR(I234=Локализация!$C$126,I234=3),0,IF(OR(I234=Локализация!$C$127,I234=2),2,IF(OR(I234=Локализация!$C$128,I234=1),4)))))</f>
        <v>0</v>
      </c>
      <c r="AE234" t="b">
        <f>IF(OR(J234=Локализация!$C$118,J234=5),4,IF(OR(J234=Локализация!$C$119,J234=4),2,IF(OR(J234=Локализация!$C$120,J234=3),0,IF(OR(J234=Локализация!$C$121,J234=2),-1,IF(OR(J234=Локализация!$C$122,J234=1),-2)))))</f>
        <v>0</v>
      </c>
      <c r="AF234" t="b">
        <f>IF(OR(K234=Локализация!$C$124,K234=5),-2,IF(OR(K234=Локализация!$C$125,K234=4),-1,IF(OR(K234=Локализация!$C$126,K234=3),0,IF(OR(K234=Локализация!$C$127,K234=2),2,IF(OR(K234=Локализация!$C$128,K234=1),4)))))</f>
        <v>0</v>
      </c>
      <c r="AG234" t="b">
        <f>IF(OR(L234=Локализация!$C$118,L234=5),4,IF(OR(L234=Локализация!$C$119,L234=4),2,IF(OR(L234=Локализация!$C$120,L234=3),0,IF(OR(L234=Локализация!$C$121,L234=2),-1,IF(OR(L234=Локализация!$C$122,L234=1),-2)))))</f>
        <v>0</v>
      </c>
      <c r="AH234" t="b">
        <f>IF(OR(M234=Локализация!$C$124,M234=5),-2,IF(OR(M234=Локализация!$C$125,M234=4),-1,IF(OR(M234=Локализация!$C$126,M234=3),0,IF(OR(M234=Локализация!$C$127,M234=2),2,IF(OR(M234=Локализация!$C$128,M234=1),4)))))</f>
        <v>0</v>
      </c>
      <c r="AI234" t="b">
        <f>IF(OR(N234=Локализация!$C$118,N234=5),4,IF(OR(N234=Локализация!$C$119,N234=4),2,IF(OR(N234=Локализация!$C$120,N234=3),0,IF(OR(N234=Локализация!$C$121,N234=2),-1,IF(OR(N234=Локализация!$C$122,N234=1),-2)))))</f>
        <v>0</v>
      </c>
      <c r="AJ234" t="b">
        <f>IF(OR(O234=Локализация!$C$124,O234=5),-2,IF(OR(O234=Локализация!$C$125,O234=4),-1,IF(OR(O234=Локализация!$C$126,O234=3),0,IF(OR(O234=Локализация!$C$127,O234=2),2,IF(OR(O234=Локализация!$C$128,O234=1),4)))))</f>
        <v>0</v>
      </c>
      <c r="AK234" t="b">
        <f>IF(OR(P234=Локализация!$C$118,P234=5),4,IF(OR(P234=Локализация!$C$119,P234=4),2,IF(OR(P234=Локализация!$C$120,P234=3),0,IF(OR(P234=Локализация!$C$121,P234=2),-1,IF(OR(P234=Локализация!$C$122,P234=1),-2)))))</f>
        <v>0</v>
      </c>
      <c r="AL234" t="b">
        <f>IF(OR(Q234=Локализация!$C$124,Q234=5),-2,IF(OR(Q234=Локализация!$C$125,Q234=4),-1,IF(OR(Q234=Локализация!$C$126,Q234=3),0,IF(OR(Q234=Локализация!$C$127,Q234=2),2,IF(OR(Q234=Локализация!$C$128,Q234=1),4)))))</f>
        <v>0</v>
      </c>
      <c r="AM234" t="b">
        <f>IF(OR(R234=Локализация!$C$118,R234=5),4,IF(OR(R234=Локализация!$C$119,R234=4),2,IF(OR(R234=Локализация!$C$120,R234=3),0,IF(OR(R234=Локализация!$C$121,R234=2),-1,IF(OR(R234=Локализация!$C$122,R234=1),-2)))))</f>
        <v>0</v>
      </c>
      <c r="AN234" t="b">
        <f>IF(OR(S234=Локализация!$C$124,S234=5),-2,IF(OR(S234=Локализация!$C$125,S234=4),-1,IF(OR(S234=Локализация!$C$126,S234=3),0,IF(OR(S234=Локализация!$C$127,S234=2),2,IF(OR(S234=Локализация!$C$128,S234=1),4)))))</f>
        <v>0</v>
      </c>
      <c r="AO234" t="b">
        <f>IF(OR(T234=Локализация!$C$118,T234=5),4,IF(OR(T234=Локализация!$C$119,T234=4),2,IF(OR(T234=Локализация!$C$120,T234=3),0,IF(OR(T234=Локализация!$C$121,T234=2),-1,IF(OR(T234=Локализация!$C$122,T234=1),-2)))))</f>
        <v>0</v>
      </c>
      <c r="AP234" t="b">
        <f>IF(OR(U234=Локализация!$C$124,U234=5),-2,IF(OR(U234=Локализация!$C$125,U234=4),-1,IF(OR(U234=Локализация!$C$126,U234=3),0,IF(OR(U234=Локализация!$C$127,U234=2),2,IF(OR(U234=Локализация!$C$128,U234=1),4)))))</f>
        <v>0</v>
      </c>
      <c r="AR234" t="str">
        <f>CONCATENATE(W234,X234)</f>
        <v>ЛОЖЬЛОЖЬ</v>
      </c>
      <c r="AS234" t="str">
        <f>CONCATENATE(Y234,Z234)</f>
        <v>ЛОЖЬЛОЖЬ</v>
      </c>
      <c r="AT234" t="str">
        <f>CONCATENATE(AA234,AB234)</f>
        <v>ЛОЖЬЛОЖЬ</v>
      </c>
      <c r="AU234" t="str">
        <f>CONCATENATE(AC234,AD234)</f>
        <v>ЛОЖЬЛОЖЬ</v>
      </c>
      <c r="AV234" t="str">
        <f>CONCATENATE(AE234,AF234)</f>
        <v>ЛОЖЬЛОЖЬ</v>
      </c>
      <c r="AW234" t="str">
        <f>CONCATENATE(AG234,AH234)</f>
        <v>ЛОЖЬЛОЖЬ</v>
      </c>
      <c r="AX234" t="str">
        <f>CONCATENATE(AI234,AJ234)</f>
        <v>ЛОЖЬЛОЖЬ</v>
      </c>
      <c r="AY234" t="str">
        <f>CONCATENATE(AK234,AL234)</f>
        <v>ЛОЖЬЛОЖЬ</v>
      </c>
      <c r="AZ234" t="str">
        <f>CONCATENATE(AM234,AN234)</f>
        <v>ЛОЖЬЛОЖЬ</v>
      </c>
      <c r="BA234" t="str">
        <f>CONCATENATE(AO234,AP234)</f>
        <v>ЛОЖЬЛОЖЬ</v>
      </c>
      <c r="BC234" t="str">
        <f xml:space="preserve"> IF(OR(AR234= "4-2", AR234= "2-1", AR234= "-12", AR234= "-24"),"Q",
  IF(
    OR(AR234= "4-1", AR234= "40", AR234= "42"),"A",
    IF(
      AR234= "44","P",
      IF(OR(AR234= "2-2",AR234="0-2",AR234="-1-2",AR234="-2-2",AR234="-2-1",AR234="-20",AR234="-22" ),"R",
              IF(
                OR(AR234= "24",AR234="04",AR234="-14"),"M",
                IF(
                  OR(AR234= "20",AR234="22",AR234="0-1",AR234="00",AR234="02",AR234="-1-1",AR234="-10"),"I",""
                )
              )
      )
    )
  )
)</f>
        <v/>
      </c>
      <c r="BD234" t="str">
        <f xml:space="preserve"> IF(OR(AS234= "4-2", AS234= "2-1", AS234= "-12", AS234= "-24"),"Q",
  IF(
    OR(AS234= "4-1", AS234= "40", AS234= "42"),"A",
    IF(
      AS234= "44","P",
      IF(OR(AS234= "2-2",AS234="0-2",AS234="-1-2",AS234="-2-2",AS234="-2-1",AS234="-20",AS234="-22" ),"R",
              IF(
                OR(AS234= "24",AS234="04",AS234="-14"),"M",
                IF(
                  OR(AS234= "20",AS234="22",AS234="0-1",AS234="00",AS234="02",AS234="-1-1",AS234="-10"),"I",""
                )
              )
      )
    )
  )
)</f>
        <v/>
      </c>
      <c r="BE234" t="str">
        <f xml:space="preserve"> IF(OR(AT234= "4-2", AT234= "2-1", AT234= "-12", AT234= "-24"),"Q",
  IF(
    OR(AT234= "4-1", AT234= "40", AT234= "42"),"A",
    IF(
      AT234= "44","P",
      IF(OR(AT234= "2-2",AT234="0-2",AT234="-1-2",AT234="-2-2",AT234="-2-1",AT234="-20",AT234="-22" ),"R",
              IF(
                OR(AT234= "24",AT234="04",AT234="-14"),"M",
                IF(
                  OR(AT234= "20",AT234="22",AT234="0-1",AT234="00",AT234="02",AT234="-1-1",AT234="-10"),"I",""
                )
              )
      )
    )
  )
)</f>
        <v/>
      </c>
      <c r="BF234" t="str">
        <f xml:space="preserve"> IF(OR(AU234= "4-2", AU234= "2-1", AU234= "-12", AU234= "-24"),"Q",
  IF(
    OR(AU234= "4-1", AU234= "40", AU234= "42"),"A",
    IF(
      AU234= "44","P",
      IF(OR(AU234= "2-2",AU234="0-2",AU234="-1-2",AU234="-2-2",AU234="-2-1",AU234="-20",AU234="-22" ),"R",
              IF(
                OR(AU234= "24",AU234="04",AU234="-14"),"M",
                IF(
                  OR(AU234= "20",AU234="22",AU234="0-1",AU234="00",AU234="02",AU234="-1-1",AU234="-10"),"I",""
                )
              )
      )
    )
  )
)</f>
        <v/>
      </c>
      <c r="BG234" t="str">
        <f xml:space="preserve"> IF(OR(AV234= "4-2", AV234= "2-1", AV234= "-12", AV234= "-24"),"Q",
  IF(
    OR(AV234= "4-1", AV234= "40", AV234= "42"),"A",
    IF(
      AV234= "44","P",
      IF(OR(AV234= "2-2",AV234="0-2",AV234="-1-2",AV234="-2-2",AV234="-2-1",AV234="-20",AV234="-22" ),"R",
              IF(
                OR(AV234= "24",AV234="04",AV234="-14"),"M",
                IF(
                  OR(AV234= "20",AV234="22",AV234="0-1",AV234="00",AV234="02",AV234="-1-1",AV234="-10"),"I",""
                )
              )
      )
    )
  )
)</f>
        <v/>
      </c>
      <c r="BH234" t="str">
        <f xml:space="preserve"> IF(OR(AW234= "4-2", AW234= "2-1", AW234= "-12", AW234= "-24"),"Q",
  IF(
    OR(AW234= "4-1", AW234= "40", AW234= "42"),"A",
    IF(
      AW234= "44","P",
      IF(OR(AW234= "2-2",AW234="0-2",AW234="-1-2",AW234="-2-2",AW234="-2-1",AW234="-20",AW234="-22" ),"R",
              IF(
                OR(AW234= "24",AW234="04",AW234="-14"),"M",
                IF(
                  OR(AW234= "20",AW234="22",AW234="0-1",AW234="00",AW234="02",AW234="-1-1",AW234="-10"),"I",""
                )
              )
      )
    )
  )
)</f>
        <v/>
      </c>
      <c r="BI234" t="str">
        <f xml:space="preserve"> IF(OR(AX234= "4-2", AX234= "2-1", AX234= "-12", AX234= "-24"),"Q",
  IF(
    OR(AX234= "4-1", AX234= "40", AX234= "42"),"A",
    IF(
      AX234= "44","P",
      IF(OR(AX234= "2-2",AX234="0-2",AX234="-1-2",AX234="-2-2",AX234="-2-1",AX234="-20",AX234="-22" ),"R",
              IF(
                OR(AX234= "24",AX234="04",AX234="-14"),"M",
                IF(
                  OR(AX234= "20",AX234="22",AX234="0-1",AX234="00",AX234="02",AX234="-1-1",AX234="-10"),"I",""
                )
              )
      )
    )
  )
)</f>
        <v/>
      </c>
      <c r="BJ234" t="str">
        <f xml:space="preserve"> IF(OR(AY234= "4-2", AY234= "2-1", AY234= "-12", AY234= "-24"),"Q",
  IF(
    OR(AY234= "4-1", AY234= "40", AY234= "42"),"A",
    IF(
      AY234= "44","P",
      IF(OR(AY234= "2-2",AY234="0-2",AY234="-1-2",AY234="-2-2",AY234="-2-1",AY234="-20",AY234="-22" ),"R",
              IF(
                OR(AY234= "24",AY234="04",AY234="-14"),"M",
                IF(
                  OR(AY234= "20",AY234="22",AY234="0-1",AY234="00",AY234="02",AY234="-1-1",AY234="-10"),"I",""
                )
              )
      )
    )
  )
)</f>
        <v/>
      </c>
      <c r="BK234" t="str">
        <f xml:space="preserve"> IF(OR(AZ234= "4-2", AZ234= "2-1", AZ234= "-12", AZ234= "-24"),"Q",
  IF(
    OR(AZ234= "4-1", AZ234= "40", AZ234= "42"),"A",
    IF(
      AZ234= "44","P",
      IF(OR(AZ234= "2-2",AZ234="0-2",AZ234="-1-2",AZ234="-2-2",AZ234="-2-1",AZ234="-20",AZ234="-22" ),"R",
              IF(
                OR(AZ234= "24",AZ234="04",AZ234="-14"),"M",
                IF(
                  OR(AZ234= "20",AZ234="22",AZ234="0-1",AZ234="00",AZ234="02",AZ234="-1-1",AZ234="-10"),"I",""
                )
              )
      )
    )
  )
)</f>
        <v/>
      </c>
      <c r="BL234" t="str">
        <f xml:space="preserve"> IF(OR(BA234= "4-2", BA234= "2-1", BA234= "-12", BA234= "-24"),"Q",
  IF(
    OR(BA234= "4-1", BA234= "40", BA234= "42"),"A",
    IF(
      BA234= "44","P",
      IF(OR(BA234= "2-2",BA234="0-2",BA234="-1-2",BA234="-2-2",BA234="-2-1",BA234="-20",BA234="-22" ),"R",
              IF(
                OR(BA234= "24",BA234="04",BA234="-14"),"M",
                IF(
                  OR(BA234= "20",BA234="22",BA234="0-1",BA234="00",BA234="02",BA234="-1-1",BA234="-10"),"I",""
                )
              )
      )
    )
  )
)</f>
        <v/>
      </c>
    </row>
    <row r="235" spans="23:64" x14ac:dyDescent="0.25">
      <c r="W235" t="b">
        <f>IF(OR(B235=Локализация!$C$118,B235=5),4,IF(OR(B235=Локализация!$C$119,B235=4),2,IF(OR(B235=Локализация!$C$120,B235=3),0,IF(OR(B235=Локализация!$C$121,B235=2),-1,IF(OR(B235=Локализация!$C$122,B235=1),-2)))))</f>
        <v>0</v>
      </c>
      <c r="X235" t="b">
        <f>IF(OR(C235=Локализация!$C$124,C235=5),-2,IF(OR(C235=Локализация!$C$125,C235=4),-1,IF(OR(C235=Локализация!$C$126,C235=3),0,IF(OR(C235=Локализация!$C$127,C235=2),2,IF(OR(C235=Локализация!$C$128,C235=1),4)))))</f>
        <v>0</v>
      </c>
      <c r="Y235" t="b">
        <f>IF(OR(D235=Локализация!$C$118,D235=5),4,IF(OR(D235=Локализация!$C$119,D235=4),2,IF(OR(D235=Локализация!$C$120,D235=3),0,IF(OR(D235=Локализация!$C$121,D235=2),-1,IF(OR(D235=Локализация!$C$122,D235=1),-2)))))</f>
        <v>0</v>
      </c>
      <c r="Z235" t="b">
        <f>IF(OR(E235=Локализация!$C$124,E235=5),-2,IF(OR(E235=Локализация!$C$125,E235=4),-1,IF(OR(E235=Локализация!$C$126,E235=3),0,IF(OR(E235=Локализация!$C$127,E235=2),2,IF(OR(E235=Локализация!$C$128,E235=1),4)))))</f>
        <v>0</v>
      </c>
      <c r="AA235" t="b">
        <f>IF(OR(F235=Локализация!$C$118,F235=5),4,IF(OR(F235=Локализация!$C$119,F235=4),2,IF(OR(F235=Локализация!$C$120,F235=3),0,IF(OR(F235=Локализация!$C$121,F235=2),-1,IF(OR(F235=Локализация!$C$122,F235=1),-2)))))</f>
        <v>0</v>
      </c>
      <c r="AB235" t="b">
        <f>IF(OR(G235=Локализация!$C$124,G235=5),-2,IF(OR(G235=Локализация!$C$125,G235=4),-1,IF(OR(G235=Локализация!$C$126,G235=3),0,IF(OR(G235=Локализация!$C$127,G235=2),2,IF(OR(G235=Локализация!$C$128,G235=1),4)))))</f>
        <v>0</v>
      </c>
      <c r="AC235" t="b">
        <f>IF(OR(H235=Локализация!$C$118,H235=5),4,IF(OR(H235=Локализация!$C$119,H235=4),2,IF(OR(H235=Локализация!$C$120,H235=3),0,IF(OR(H235=Локализация!$C$121,H235=2),-1,IF(OR(H235=Локализация!$C$122,H235=1),-2)))))</f>
        <v>0</v>
      </c>
      <c r="AD235" t="b">
        <f>IF(OR(I235=Локализация!$C$124,I235=5),-2,IF(OR(I235=Локализация!$C$125,I235=4),-1,IF(OR(I235=Локализация!$C$126,I235=3),0,IF(OR(I235=Локализация!$C$127,I235=2),2,IF(OR(I235=Локализация!$C$128,I235=1),4)))))</f>
        <v>0</v>
      </c>
      <c r="AE235" t="b">
        <f>IF(OR(J235=Локализация!$C$118,J235=5),4,IF(OR(J235=Локализация!$C$119,J235=4),2,IF(OR(J235=Локализация!$C$120,J235=3),0,IF(OR(J235=Локализация!$C$121,J235=2),-1,IF(OR(J235=Локализация!$C$122,J235=1),-2)))))</f>
        <v>0</v>
      </c>
      <c r="AF235" t="b">
        <f>IF(OR(K235=Локализация!$C$124,K235=5),-2,IF(OR(K235=Локализация!$C$125,K235=4),-1,IF(OR(K235=Локализация!$C$126,K235=3),0,IF(OR(K235=Локализация!$C$127,K235=2),2,IF(OR(K235=Локализация!$C$128,K235=1),4)))))</f>
        <v>0</v>
      </c>
      <c r="AG235" t="b">
        <f>IF(OR(L235=Локализация!$C$118,L235=5),4,IF(OR(L235=Локализация!$C$119,L235=4),2,IF(OR(L235=Локализация!$C$120,L235=3),0,IF(OR(L235=Локализация!$C$121,L235=2),-1,IF(OR(L235=Локализация!$C$122,L235=1),-2)))))</f>
        <v>0</v>
      </c>
      <c r="AH235" t="b">
        <f>IF(OR(M235=Локализация!$C$124,M235=5),-2,IF(OR(M235=Локализация!$C$125,M235=4),-1,IF(OR(M235=Локализация!$C$126,M235=3),0,IF(OR(M235=Локализация!$C$127,M235=2),2,IF(OR(M235=Локализация!$C$128,M235=1),4)))))</f>
        <v>0</v>
      </c>
      <c r="AI235" t="b">
        <f>IF(OR(N235=Локализация!$C$118,N235=5),4,IF(OR(N235=Локализация!$C$119,N235=4),2,IF(OR(N235=Локализация!$C$120,N235=3),0,IF(OR(N235=Локализация!$C$121,N235=2),-1,IF(OR(N235=Локализация!$C$122,N235=1),-2)))))</f>
        <v>0</v>
      </c>
      <c r="AJ235" t="b">
        <f>IF(OR(O235=Локализация!$C$124,O235=5),-2,IF(OR(O235=Локализация!$C$125,O235=4),-1,IF(OR(O235=Локализация!$C$126,O235=3),0,IF(OR(O235=Локализация!$C$127,O235=2),2,IF(OR(O235=Локализация!$C$128,O235=1),4)))))</f>
        <v>0</v>
      </c>
      <c r="AK235" t="b">
        <f>IF(OR(P235=Локализация!$C$118,P235=5),4,IF(OR(P235=Локализация!$C$119,P235=4),2,IF(OR(P235=Локализация!$C$120,P235=3),0,IF(OR(P235=Локализация!$C$121,P235=2),-1,IF(OR(P235=Локализация!$C$122,P235=1),-2)))))</f>
        <v>0</v>
      </c>
      <c r="AL235" t="b">
        <f>IF(OR(Q235=Локализация!$C$124,Q235=5),-2,IF(OR(Q235=Локализация!$C$125,Q235=4),-1,IF(OR(Q235=Локализация!$C$126,Q235=3),0,IF(OR(Q235=Локализация!$C$127,Q235=2),2,IF(OR(Q235=Локализация!$C$128,Q235=1),4)))))</f>
        <v>0</v>
      </c>
      <c r="AM235" t="b">
        <f>IF(OR(R235=Локализация!$C$118,R235=5),4,IF(OR(R235=Локализация!$C$119,R235=4),2,IF(OR(R235=Локализация!$C$120,R235=3),0,IF(OR(R235=Локализация!$C$121,R235=2),-1,IF(OR(R235=Локализация!$C$122,R235=1),-2)))))</f>
        <v>0</v>
      </c>
      <c r="AN235" t="b">
        <f>IF(OR(S235=Локализация!$C$124,S235=5),-2,IF(OR(S235=Локализация!$C$125,S235=4),-1,IF(OR(S235=Локализация!$C$126,S235=3),0,IF(OR(S235=Локализация!$C$127,S235=2),2,IF(OR(S235=Локализация!$C$128,S235=1),4)))))</f>
        <v>0</v>
      </c>
      <c r="AO235" t="b">
        <f>IF(OR(T235=Локализация!$C$118,T235=5),4,IF(OR(T235=Локализация!$C$119,T235=4),2,IF(OR(T235=Локализация!$C$120,T235=3),0,IF(OR(T235=Локализация!$C$121,T235=2),-1,IF(OR(T235=Локализация!$C$122,T235=1),-2)))))</f>
        <v>0</v>
      </c>
      <c r="AP235" t="b">
        <f>IF(OR(U235=Локализация!$C$124,U235=5),-2,IF(OR(U235=Локализация!$C$125,U235=4),-1,IF(OR(U235=Локализация!$C$126,U235=3),0,IF(OR(U235=Локализация!$C$127,U235=2),2,IF(OR(U235=Локализация!$C$128,U235=1),4)))))</f>
        <v>0</v>
      </c>
      <c r="AR235" t="str">
        <f>CONCATENATE(W235,X235)</f>
        <v>ЛОЖЬЛОЖЬ</v>
      </c>
      <c r="AS235" t="str">
        <f>CONCATENATE(Y235,Z235)</f>
        <v>ЛОЖЬЛОЖЬ</v>
      </c>
      <c r="AT235" t="str">
        <f>CONCATENATE(AA235,AB235)</f>
        <v>ЛОЖЬЛОЖЬ</v>
      </c>
      <c r="AU235" t="str">
        <f>CONCATENATE(AC235,AD235)</f>
        <v>ЛОЖЬЛОЖЬ</v>
      </c>
      <c r="AV235" t="str">
        <f>CONCATENATE(AE235,AF235)</f>
        <v>ЛОЖЬЛОЖЬ</v>
      </c>
      <c r="AW235" t="str">
        <f>CONCATENATE(AG235,AH235)</f>
        <v>ЛОЖЬЛОЖЬ</v>
      </c>
      <c r="AX235" t="str">
        <f>CONCATENATE(AI235,AJ235)</f>
        <v>ЛОЖЬЛОЖЬ</v>
      </c>
      <c r="AY235" t="str">
        <f>CONCATENATE(AK235,AL235)</f>
        <v>ЛОЖЬЛОЖЬ</v>
      </c>
      <c r="AZ235" t="str">
        <f>CONCATENATE(AM235,AN235)</f>
        <v>ЛОЖЬЛОЖЬ</v>
      </c>
      <c r="BA235" t="str">
        <f>CONCATENATE(AO235,AP235)</f>
        <v>ЛОЖЬЛОЖЬ</v>
      </c>
      <c r="BC235" t="str">
        <f xml:space="preserve"> IF(OR(AR235= "4-2", AR235= "2-1", AR235= "-12", AR235= "-24"),"Q",
  IF(
    OR(AR235= "4-1", AR235= "40", AR235= "42"),"A",
    IF(
      AR235= "44","P",
      IF(OR(AR235= "2-2",AR235="0-2",AR235="-1-2",AR235="-2-2",AR235="-2-1",AR235="-20",AR235="-22" ),"R",
              IF(
                OR(AR235= "24",AR235="04",AR235="-14"),"M",
                IF(
                  OR(AR235= "20",AR235="22",AR235="0-1",AR235="00",AR235="02",AR235="-1-1",AR235="-10"),"I",""
                )
              )
      )
    )
  )
)</f>
        <v/>
      </c>
      <c r="BD235" t="str">
        <f xml:space="preserve"> IF(OR(AS235= "4-2", AS235= "2-1", AS235= "-12", AS235= "-24"),"Q",
  IF(
    OR(AS235= "4-1", AS235= "40", AS235= "42"),"A",
    IF(
      AS235= "44","P",
      IF(OR(AS235= "2-2",AS235="0-2",AS235="-1-2",AS235="-2-2",AS235="-2-1",AS235="-20",AS235="-22" ),"R",
              IF(
                OR(AS235= "24",AS235="04",AS235="-14"),"M",
                IF(
                  OR(AS235= "20",AS235="22",AS235="0-1",AS235="00",AS235="02",AS235="-1-1",AS235="-10"),"I",""
                )
              )
      )
    )
  )
)</f>
        <v/>
      </c>
      <c r="BE235" t="str">
        <f xml:space="preserve"> IF(OR(AT235= "4-2", AT235= "2-1", AT235= "-12", AT235= "-24"),"Q",
  IF(
    OR(AT235= "4-1", AT235= "40", AT235= "42"),"A",
    IF(
      AT235= "44","P",
      IF(OR(AT235= "2-2",AT235="0-2",AT235="-1-2",AT235="-2-2",AT235="-2-1",AT235="-20",AT235="-22" ),"R",
              IF(
                OR(AT235= "24",AT235="04",AT235="-14"),"M",
                IF(
                  OR(AT235= "20",AT235="22",AT235="0-1",AT235="00",AT235="02",AT235="-1-1",AT235="-10"),"I",""
                )
              )
      )
    )
  )
)</f>
        <v/>
      </c>
      <c r="BF235" t="str">
        <f xml:space="preserve"> IF(OR(AU235= "4-2", AU235= "2-1", AU235= "-12", AU235= "-24"),"Q",
  IF(
    OR(AU235= "4-1", AU235= "40", AU235= "42"),"A",
    IF(
      AU235= "44","P",
      IF(OR(AU235= "2-2",AU235="0-2",AU235="-1-2",AU235="-2-2",AU235="-2-1",AU235="-20",AU235="-22" ),"R",
              IF(
                OR(AU235= "24",AU235="04",AU235="-14"),"M",
                IF(
                  OR(AU235= "20",AU235="22",AU235="0-1",AU235="00",AU235="02",AU235="-1-1",AU235="-10"),"I",""
                )
              )
      )
    )
  )
)</f>
        <v/>
      </c>
      <c r="BG235" t="str">
        <f xml:space="preserve"> IF(OR(AV235= "4-2", AV235= "2-1", AV235= "-12", AV235= "-24"),"Q",
  IF(
    OR(AV235= "4-1", AV235= "40", AV235= "42"),"A",
    IF(
      AV235= "44","P",
      IF(OR(AV235= "2-2",AV235="0-2",AV235="-1-2",AV235="-2-2",AV235="-2-1",AV235="-20",AV235="-22" ),"R",
              IF(
                OR(AV235= "24",AV235="04",AV235="-14"),"M",
                IF(
                  OR(AV235= "20",AV235="22",AV235="0-1",AV235="00",AV235="02",AV235="-1-1",AV235="-10"),"I",""
                )
              )
      )
    )
  )
)</f>
        <v/>
      </c>
      <c r="BH235" t="str">
        <f xml:space="preserve"> IF(OR(AW235= "4-2", AW235= "2-1", AW235= "-12", AW235= "-24"),"Q",
  IF(
    OR(AW235= "4-1", AW235= "40", AW235= "42"),"A",
    IF(
      AW235= "44","P",
      IF(OR(AW235= "2-2",AW235="0-2",AW235="-1-2",AW235="-2-2",AW235="-2-1",AW235="-20",AW235="-22" ),"R",
              IF(
                OR(AW235= "24",AW235="04",AW235="-14"),"M",
                IF(
                  OR(AW235= "20",AW235="22",AW235="0-1",AW235="00",AW235="02",AW235="-1-1",AW235="-10"),"I",""
                )
              )
      )
    )
  )
)</f>
        <v/>
      </c>
      <c r="BI235" t="str">
        <f xml:space="preserve"> IF(OR(AX235= "4-2", AX235= "2-1", AX235= "-12", AX235= "-24"),"Q",
  IF(
    OR(AX235= "4-1", AX235= "40", AX235= "42"),"A",
    IF(
      AX235= "44","P",
      IF(OR(AX235= "2-2",AX235="0-2",AX235="-1-2",AX235="-2-2",AX235="-2-1",AX235="-20",AX235="-22" ),"R",
              IF(
                OR(AX235= "24",AX235="04",AX235="-14"),"M",
                IF(
                  OR(AX235= "20",AX235="22",AX235="0-1",AX235="00",AX235="02",AX235="-1-1",AX235="-10"),"I",""
                )
              )
      )
    )
  )
)</f>
        <v/>
      </c>
      <c r="BJ235" t="str">
        <f xml:space="preserve"> IF(OR(AY235= "4-2", AY235= "2-1", AY235= "-12", AY235= "-24"),"Q",
  IF(
    OR(AY235= "4-1", AY235= "40", AY235= "42"),"A",
    IF(
      AY235= "44","P",
      IF(OR(AY235= "2-2",AY235="0-2",AY235="-1-2",AY235="-2-2",AY235="-2-1",AY235="-20",AY235="-22" ),"R",
              IF(
                OR(AY235= "24",AY235="04",AY235="-14"),"M",
                IF(
                  OR(AY235= "20",AY235="22",AY235="0-1",AY235="00",AY235="02",AY235="-1-1",AY235="-10"),"I",""
                )
              )
      )
    )
  )
)</f>
        <v/>
      </c>
      <c r="BK235" t="str">
        <f xml:space="preserve"> IF(OR(AZ235= "4-2", AZ235= "2-1", AZ235= "-12", AZ235= "-24"),"Q",
  IF(
    OR(AZ235= "4-1", AZ235= "40", AZ235= "42"),"A",
    IF(
      AZ235= "44","P",
      IF(OR(AZ235= "2-2",AZ235="0-2",AZ235="-1-2",AZ235="-2-2",AZ235="-2-1",AZ235="-20",AZ235="-22" ),"R",
              IF(
                OR(AZ235= "24",AZ235="04",AZ235="-14"),"M",
                IF(
                  OR(AZ235= "20",AZ235="22",AZ235="0-1",AZ235="00",AZ235="02",AZ235="-1-1",AZ235="-10"),"I",""
                )
              )
      )
    )
  )
)</f>
        <v/>
      </c>
      <c r="BL235" t="str">
        <f xml:space="preserve"> IF(OR(BA235= "4-2", BA235= "2-1", BA235= "-12", BA235= "-24"),"Q",
  IF(
    OR(BA235= "4-1", BA235= "40", BA235= "42"),"A",
    IF(
      BA235= "44","P",
      IF(OR(BA235= "2-2",BA235="0-2",BA235="-1-2",BA235="-2-2",BA235="-2-1",BA235="-20",BA235="-22" ),"R",
              IF(
                OR(BA235= "24",BA235="04",BA235="-14"),"M",
                IF(
                  OR(BA235= "20",BA235="22",BA235="0-1",BA235="00",BA235="02",BA235="-1-1",BA235="-10"),"I",""
                )
              )
      )
    )
  )
)</f>
        <v/>
      </c>
    </row>
    <row r="236" spans="23:64" x14ac:dyDescent="0.25">
      <c r="W236" t="b">
        <f>IF(OR(B236=Локализация!$C$118,B236=5),4,IF(OR(B236=Локализация!$C$119,B236=4),2,IF(OR(B236=Локализация!$C$120,B236=3),0,IF(OR(B236=Локализация!$C$121,B236=2),-1,IF(OR(B236=Локализация!$C$122,B236=1),-2)))))</f>
        <v>0</v>
      </c>
      <c r="X236" t="b">
        <f>IF(OR(C236=Локализация!$C$124,C236=5),-2,IF(OR(C236=Локализация!$C$125,C236=4),-1,IF(OR(C236=Локализация!$C$126,C236=3),0,IF(OR(C236=Локализация!$C$127,C236=2),2,IF(OR(C236=Локализация!$C$128,C236=1),4)))))</f>
        <v>0</v>
      </c>
      <c r="Y236" t="b">
        <f>IF(OR(D236=Локализация!$C$118,D236=5),4,IF(OR(D236=Локализация!$C$119,D236=4),2,IF(OR(D236=Локализация!$C$120,D236=3),0,IF(OR(D236=Локализация!$C$121,D236=2),-1,IF(OR(D236=Локализация!$C$122,D236=1),-2)))))</f>
        <v>0</v>
      </c>
      <c r="Z236" t="b">
        <f>IF(OR(E236=Локализация!$C$124,E236=5),-2,IF(OR(E236=Локализация!$C$125,E236=4),-1,IF(OR(E236=Локализация!$C$126,E236=3),0,IF(OR(E236=Локализация!$C$127,E236=2),2,IF(OR(E236=Локализация!$C$128,E236=1),4)))))</f>
        <v>0</v>
      </c>
      <c r="AA236" t="b">
        <f>IF(OR(F236=Локализация!$C$118,F236=5),4,IF(OR(F236=Локализация!$C$119,F236=4),2,IF(OR(F236=Локализация!$C$120,F236=3),0,IF(OR(F236=Локализация!$C$121,F236=2),-1,IF(OR(F236=Локализация!$C$122,F236=1),-2)))))</f>
        <v>0</v>
      </c>
      <c r="AB236" t="b">
        <f>IF(OR(G236=Локализация!$C$124,G236=5),-2,IF(OR(G236=Локализация!$C$125,G236=4),-1,IF(OR(G236=Локализация!$C$126,G236=3),0,IF(OR(G236=Локализация!$C$127,G236=2),2,IF(OR(G236=Локализация!$C$128,G236=1),4)))))</f>
        <v>0</v>
      </c>
      <c r="AC236" t="b">
        <f>IF(OR(H236=Локализация!$C$118,H236=5),4,IF(OR(H236=Локализация!$C$119,H236=4),2,IF(OR(H236=Локализация!$C$120,H236=3),0,IF(OR(H236=Локализация!$C$121,H236=2),-1,IF(OR(H236=Локализация!$C$122,H236=1),-2)))))</f>
        <v>0</v>
      </c>
      <c r="AD236" t="b">
        <f>IF(OR(I236=Локализация!$C$124,I236=5),-2,IF(OR(I236=Локализация!$C$125,I236=4),-1,IF(OR(I236=Локализация!$C$126,I236=3),0,IF(OR(I236=Локализация!$C$127,I236=2),2,IF(OR(I236=Локализация!$C$128,I236=1),4)))))</f>
        <v>0</v>
      </c>
      <c r="AE236" t="b">
        <f>IF(OR(J236=Локализация!$C$118,J236=5),4,IF(OR(J236=Локализация!$C$119,J236=4),2,IF(OR(J236=Локализация!$C$120,J236=3),0,IF(OR(J236=Локализация!$C$121,J236=2),-1,IF(OR(J236=Локализация!$C$122,J236=1),-2)))))</f>
        <v>0</v>
      </c>
      <c r="AF236" t="b">
        <f>IF(OR(K236=Локализация!$C$124,K236=5),-2,IF(OR(K236=Локализация!$C$125,K236=4),-1,IF(OR(K236=Локализация!$C$126,K236=3),0,IF(OR(K236=Локализация!$C$127,K236=2),2,IF(OR(K236=Локализация!$C$128,K236=1),4)))))</f>
        <v>0</v>
      </c>
      <c r="AG236" t="b">
        <f>IF(OR(L236=Локализация!$C$118,L236=5),4,IF(OR(L236=Локализация!$C$119,L236=4),2,IF(OR(L236=Локализация!$C$120,L236=3),0,IF(OR(L236=Локализация!$C$121,L236=2),-1,IF(OR(L236=Локализация!$C$122,L236=1),-2)))))</f>
        <v>0</v>
      </c>
      <c r="AH236" t="b">
        <f>IF(OR(M236=Локализация!$C$124,M236=5),-2,IF(OR(M236=Локализация!$C$125,M236=4),-1,IF(OR(M236=Локализация!$C$126,M236=3),0,IF(OR(M236=Локализация!$C$127,M236=2),2,IF(OR(M236=Локализация!$C$128,M236=1),4)))))</f>
        <v>0</v>
      </c>
      <c r="AI236" t="b">
        <f>IF(OR(N236=Локализация!$C$118,N236=5),4,IF(OR(N236=Локализация!$C$119,N236=4),2,IF(OR(N236=Локализация!$C$120,N236=3),0,IF(OR(N236=Локализация!$C$121,N236=2),-1,IF(OR(N236=Локализация!$C$122,N236=1),-2)))))</f>
        <v>0</v>
      </c>
      <c r="AJ236" t="b">
        <f>IF(OR(O236=Локализация!$C$124,O236=5),-2,IF(OR(O236=Локализация!$C$125,O236=4),-1,IF(OR(O236=Локализация!$C$126,O236=3),0,IF(OR(O236=Локализация!$C$127,O236=2),2,IF(OR(O236=Локализация!$C$128,O236=1),4)))))</f>
        <v>0</v>
      </c>
      <c r="AK236" t="b">
        <f>IF(OR(P236=Локализация!$C$118,P236=5),4,IF(OR(P236=Локализация!$C$119,P236=4),2,IF(OR(P236=Локализация!$C$120,P236=3),0,IF(OR(P236=Локализация!$C$121,P236=2),-1,IF(OR(P236=Локализация!$C$122,P236=1),-2)))))</f>
        <v>0</v>
      </c>
      <c r="AL236" t="b">
        <f>IF(OR(Q236=Локализация!$C$124,Q236=5),-2,IF(OR(Q236=Локализация!$C$125,Q236=4),-1,IF(OR(Q236=Локализация!$C$126,Q236=3),0,IF(OR(Q236=Локализация!$C$127,Q236=2),2,IF(OR(Q236=Локализация!$C$128,Q236=1),4)))))</f>
        <v>0</v>
      </c>
      <c r="AM236" t="b">
        <f>IF(OR(R236=Локализация!$C$118,R236=5),4,IF(OR(R236=Локализация!$C$119,R236=4),2,IF(OR(R236=Локализация!$C$120,R236=3),0,IF(OR(R236=Локализация!$C$121,R236=2),-1,IF(OR(R236=Локализация!$C$122,R236=1),-2)))))</f>
        <v>0</v>
      </c>
      <c r="AN236" t="b">
        <f>IF(OR(S236=Локализация!$C$124,S236=5),-2,IF(OR(S236=Локализация!$C$125,S236=4),-1,IF(OR(S236=Локализация!$C$126,S236=3),0,IF(OR(S236=Локализация!$C$127,S236=2),2,IF(OR(S236=Локализация!$C$128,S236=1),4)))))</f>
        <v>0</v>
      </c>
      <c r="AO236" t="b">
        <f>IF(OR(T236=Локализация!$C$118,T236=5),4,IF(OR(T236=Локализация!$C$119,T236=4),2,IF(OR(T236=Локализация!$C$120,T236=3),0,IF(OR(T236=Локализация!$C$121,T236=2),-1,IF(OR(T236=Локализация!$C$122,T236=1),-2)))))</f>
        <v>0</v>
      </c>
      <c r="AP236" t="b">
        <f>IF(OR(U236=Локализация!$C$124,U236=5),-2,IF(OR(U236=Локализация!$C$125,U236=4),-1,IF(OR(U236=Локализация!$C$126,U236=3),0,IF(OR(U236=Локализация!$C$127,U236=2),2,IF(OR(U236=Локализация!$C$128,U236=1),4)))))</f>
        <v>0</v>
      </c>
      <c r="AR236" t="str">
        <f>CONCATENATE(W236,X236)</f>
        <v>ЛОЖЬЛОЖЬ</v>
      </c>
      <c r="AS236" t="str">
        <f>CONCATENATE(Y236,Z236)</f>
        <v>ЛОЖЬЛОЖЬ</v>
      </c>
      <c r="AT236" t="str">
        <f>CONCATENATE(AA236,AB236)</f>
        <v>ЛОЖЬЛОЖЬ</v>
      </c>
      <c r="AU236" t="str">
        <f>CONCATENATE(AC236,AD236)</f>
        <v>ЛОЖЬЛОЖЬ</v>
      </c>
      <c r="AV236" t="str">
        <f>CONCATENATE(AE236,AF236)</f>
        <v>ЛОЖЬЛОЖЬ</v>
      </c>
      <c r="AW236" t="str">
        <f>CONCATENATE(AG236,AH236)</f>
        <v>ЛОЖЬЛОЖЬ</v>
      </c>
      <c r="AX236" t="str">
        <f>CONCATENATE(AI236,AJ236)</f>
        <v>ЛОЖЬЛОЖЬ</v>
      </c>
      <c r="AY236" t="str">
        <f>CONCATENATE(AK236,AL236)</f>
        <v>ЛОЖЬЛОЖЬ</v>
      </c>
      <c r="AZ236" t="str">
        <f>CONCATENATE(AM236,AN236)</f>
        <v>ЛОЖЬЛОЖЬ</v>
      </c>
      <c r="BA236" t="str">
        <f>CONCATENATE(AO236,AP236)</f>
        <v>ЛОЖЬЛОЖЬ</v>
      </c>
      <c r="BC236" t="str">
        <f xml:space="preserve"> IF(OR(AR236= "4-2", AR236= "2-1", AR236= "-12", AR236= "-24"),"Q",
  IF(
    OR(AR236= "4-1", AR236= "40", AR236= "42"),"A",
    IF(
      AR236= "44","P",
      IF(OR(AR236= "2-2",AR236="0-2",AR236="-1-2",AR236="-2-2",AR236="-2-1",AR236="-20",AR236="-22" ),"R",
              IF(
                OR(AR236= "24",AR236="04",AR236="-14"),"M",
                IF(
                  OR(AR236= "20",AR236="22",AR236="0-1",AR236="00",AR236="02",AR236="-1-1",AR236="-10"),"I",""
                )
              )
      )
    )
  )
)</f>
        <v/>
      </c>
      <c r="BD236" t="str">
        <f xml:space="preserve"> IF(OR(AS236= "4-2", AS236= "2-1", AS236= "-12", AS236= "-24"),"Q",
  IF(
    OR(AS236= "4-1", AS236= "40", AS236= "42"),"A",
    IF(
      AS236= "44","P",
      IF(OR(AS236= "2-2",AS236="0-2",AS236="-1-2",AS236="-2-2",AS236="-2-1",AS236="-20",AS236="-22" ),"R",
              IF(
                OR(AS236= "24",AS236="04",AS236="-14"),"M",
                IF(
                  OR(AS236= "20",AS236="22",AS236="0-1",AS236="00",AS236="02",AS236="-1-1",AS236="-10"),"I",""
                )
              )
      )
    )
  )
)</f>
        <v/>
      </c>
      <c r="BE236" t="str">
        <f xml:space="preserve"> IF(OR(AT236= "4-2", AT236= "2-1", AT236= "-12", AT236= "-24"),"Q",
  IF(
    OR(AT236= "4-1", AT236= "40", AT236= "42"),"A",
    IF(
      AT236= "44","P",
      IF(OR(AT236= "2-2",AT236="0-2",AT236="-1-2",AT236="-2-2",AT236="-2-1",AT236="-20",AT236="-22" ),"R",
              IF(
                OR(AT236= "24",AT236="04",AT236="-14"),"M",
                IF(
                  OR(AT236= "20",AT236="22",AT236="0-1",AT236="00",AT236="02",AT236="-1-1",AT236="-10"),"I",""
                )
              )
      )
    )
  )
)</f>
        <v/>
      </c>
      <c r="BF236" t="str">
        <f xml:space="preserve"> IF(OR(AU236= "4-2", AU236= "2-1", AU236= "-12", AU236= "-24"),"Q",
  IF(
    OR(AU236= "4-1", AU236= "40", AU236= "42"),"A",
    IF(
      AU236= "44","P",
      IF(OR(AU236= "2-2",AU236="0-2",AU236="-1-2",AU236="-2-2",AU236="-2-1",AU236="-20",AU236="-22" ),"R",
              IF(
                OR(AU236= "24",AU236="04",AU236="-14"),"M",
                IF(
                  OR(AU236= "20",AU236="22",AU236="0-1",AU236="00",AU236="02",AU236="-1-1",AU236="-10"),"I",""
                )
              )
      )
    )
  )
)</f>
        <v/>
      </c>
      <c r="BG236" t="str">
        <f xml:space="preserve"> IF(OR(AV236= "4-2", AV236= "2-1", AV236= "-12", AV236= "-24"),"Q",
  IF(
    OR(AV236= "4-1", AV236= "40", AV236= "42"),"A",
    IF(
      AV236= "44","P",
      IF(OR(AV236= "2-2",AV236="0-2",AV236="-1-2",AV236="-2-2",AV236="-2-1",AV236="-20",AV236="-22" ),"R",
              IF(
                OR(AV236= "24",AV236="04",AV236="-14"),"M",
                IF(
                  OR(AV236= "20",AV236="22",AV236="0-1",AV236="00",AV236="02",AV236="-1-1",AV236="-10"),"I",""
                )
              )
      )
    )
  )
)</f>
        <v/>
      </c>
      <c r="BH236" t="str">
        <f xml:space="preserve"> IF(OR(AW236= "4-2", AW236= "2-1", AW236= "-12", AW236= "-24"),"Q",
  IF(
    OR(AW236= "4-1", AW236= "40", AW236= "42"),"A",
    IF(
      AW236= "44","P",
      IF(OR(AW236= "2-2",AW236="0-2",AW236="-1-2",AW236="-2-2",AW236="-2-1",AW236="-20",AW236="-22" ),"R",
              IF(
                OR(AW236= "24",AW236="04",AW236="-14"),"M",
                IF(
                  OR(AW236= "20",AW236="22",AW236="0-1",AW236="00",AW236="02",AW236="-1-1",AW236="-10"),"I",""
                )
              )
      )
    )
  )
)</f>
        <v/>
      </c>
      <c r="BI236" t="str">
        <f xml:space="preserve"> IF(OR(AX236= "4-2", AX236= "2-1", AX236= "-12", AX236= "-24"),"Q",
  IF(
    OR(AX236= "4-1", AX236= "40", AX236= "42"),"A",
    IF(
      AX236= "44","P",
      IF(OR(AX236= "2-2",AX236="0-2",AX236="-1-2",AX236="-2-2",AX236="-2-1",AX236="-20",AX236="-22" ),"R",
              IF(
                OR(AX236= "24",AX236="04",AX236="-14"),"M",
                IF(
                  OR(AX236= "20",AX236="22",AX236="0-1",AX236="00",AX236="02",AX236="-1-1",AX236="-10"),"I",""
                )
              )
      )
    )
  )
)</f>
        <v/>
      </c>
      <c r="BJ236" t="str">
        <f xml:space="preserve"> IF(OR(AY236= "4-2", AY236= "2-1", AY236= "-12", AY236= "-24"),"Q",
  IF(
    OR(AY236= "4-1", AY236= "40", AY236= "42"),"A",
    IF(
      AY236= "44","P",
      IF(OR(AY236= "2-2",AY236="0-2",AY236="-1-2",AY236="-2-2",AY236="-2-1",AY236="-20",AY236="-22" ),"R",
              IF(
                OR(AY236= "24",AY236="04",AY236="-14"),"M",
                IF(
                  OR(AY236= "20",AY236="22",AY236="0-1",AY236="00",AY236="02",AY236="-1-1",AY236="-10"),"I",""
                )
              )
      )
    )
  )
)</f>
        <v/>
      </c>
      <c r="BK236" t="str">
        <f xml:space="preserve"> IF(OR(AZ236= "4-2", AZ236= "2-1", AZ236= "-12", AZ236= "-24"),"Q",
  IF(
    OR(AZ236= "4-1", AZ236= "40", AZ236= "42"),"A",
    IF(
      AZ236= "44","P",
      IF(OR(AZ236= "2-2",AZ236="0-2",AZ236="-1-2",AZ236="-2-2",AZ236="-2-1",AZ236="-20",AZ236="-22" ),"R",
              IF(
                OR(AZ236= "24",AZ236="04",AZ236="-14"),"M",
                IF(
                  OR(AZ236= "20",AZ236="22",AZ236="0-1",AZ236="00",AZ236="02",AZ236="-1-1",AZ236="-10"),"I",""
                )
              )
      )
    )
  )
)</f>
        <v/>
      </c>
      <c r="BL236" t="str">
        <f xml:space="preserve"> IF(OR(BA236= "4-2", BA236= "2-1", BA236= "-12", BA236= "-24"),"Q",
  IF(
    OR(BA236= "4-1", BA236= "40", BA236= "42"),"A",
    IF(
      BA236= "44","P",
      IF(OR(BA236= "2-2",BA236="0-2",BA236="-1-2",BA236="-2-2",BA236="-2-1",BA236="-20",BA236="-22" ),"R",
              IF(
                OR(BA236= "24",BA236="04",BA236="-14"),"M",
                IF(
                  OR(BA236= "20",BA236="22",BA236="0-1",BA236="00",BA236="02",BA236="-1-1",BA236="-10"),"I",""
                )
              )
      )
    )
  )
)</f>
        <v/>
      </c>
    </row>
    <row r="237" spans="23:64" x14ac:dyDescent="0.25">
      <c r="W237" t="b">
        <f>IF(OR(B237=Локализация!$C$118,B237=5),4,IF(OR(B237=Локализация!$C$119,B237=4),2,IF(OR(B237=Локализация!$C$120,B237=3),0,IF(OR(B237=Локализация!$C$121,B237=2),-1,IF(OR(B237=Локализация!$C$122,B237=1),-2)))))</f>
        <v>0</v>
      </c>
      <c r="X237" t="b">
        <f>IF(OR(C237=Локализация!$C$124,C237=5),-2,IF(OR(C237=Локализация!$C$125,C237=4),-1,IF(OR(C237=Локализация!$C$126,C237=3),0,IF(OR(C237=Локализация!$C$127,C237=2),2,IF(OR(C237=Локализация!$C$128,C237=1),4)))))</f>
        <v>0</v>
      </c>
      <c r="Y237" t="b">
        <f>IF(OR(D237=Локализация!$C$118,D237=5),4,IF(OR(D237=Локализация!$C$119,D237=4),2,IF(OR(D237=Локализация!$C$120,D237=3),0,IF(OR(D237=Локализация!$C$121,D237=2),-1,IF(OR(D237=Локализация!$C$122,D237=1),-2)))))</f>
        <v>0</v>
      </c>
      <c r="Z237" t="b">
        <f>IF(OR(E237=Локализация!$C$124,E237=5),-2,IF(OR(E237=Локализация!$C$125,E237=4),-1,IF(OR(E237=Локализация!$C$126,E237=3),0,IF(OR(E237=Локализация!$C$127,E237=2),2,IF(OR(E237=Локализация!$C$128,E237=1),4)))))</f>
        <v>0</v>
      </c>
      <c r="AA237" t="b">
        <f>IF(OR(F237=Локализация!$C$118,F237=5),4,IF(OR(F237=Локализация!$C$119,F237=4),2,IF(OR(F237=Локализация!$C$120,F237=3),0,IF(OR(F237=Локализация!$C$121,F237=2),-1,IF(OR(F237=Локализация!$C$122,F237=1),-2)))))</f>
        <v>0</v>
      </c>
      <c r="AB237" t="b">
        <f>IF(OR(G237=Локализация!$C$124,G237=5),-2,IF(OR(G237=Локализация!$C$125,G237=4),-1,IF(OR(G237=Локализация!$C$126,G237=3),0,IF(OR(G237=Локализация!$C$127,G237=2),2,IF(OR(G237=Локализация!$C$128,G237=1),4)))))</f>
        <v>0</v>
      </c>
      <c r="AC237" t="b">
        <f>IF(OR(H237=Локализация!$C$118,H237=5),4,IF(OR(H237=Локализация!$C$119,H237=4),2,IF(OR(H237=Локализация!$C$120,H237=3),0,IF(OR(H237=Локализация!$C$121,H237=2),-1,IF(OR(H237=Локализация!$C$122,H237=1),-2)))))</f>
        <v>0</v>
      </c>
      <c r="AD237" t="b">
        <f>IF(OR(I237=Локализация!$C$124,I237=5),-2,IF(OR(I237=Локализация!$C$125,I237=4),-1,IF(OR(I237=Локализация!$C$126,I237=3),0,IF(OR(I237=Локализация!$C$127,I237=2),2,IF(OR(I237=Локализация!$C$128,I237=1),4)))))</f>
        <v>0</v>
      </c>
      <c r="AE237" t="b">
        <f>IF(OR(J237=Локализация!$C$118,J237=5),4,IF(OR(J237=Локализация!$C$119,J237=4),2,IF(OR(J237=Локализация!$C$120,J237=3),0,IF(OR(J237=Локализация!$C$121,J237=2),-1,IF(OR(J237=Локализация!$C$122,J237=1),-2)))))</f>
        <v>0</v>
      </c>
      <c r="AF237" t="b">
        <f>IF(OR(K237=Локализация!$C$124,K237=5),-2,IF(OR(K237=Локализация!$C$125,K237=4),-1,IF(OR(K237=Локализация!$C$126,K237=3),0,IF(OR(K237=Локализация!$C$127,K237=2),2,IF(OR(K237=Локализация!$C$128,K237=1),4)))))</f>
        <v>0</v>
      </c>
      <c r="AG237" t="b">
        <f>IF(OR(L237=Локализация!$C$118,L237=5),4,IF(OR(L237=Локализация!$C$119,L237=4),2,IF(OR(L237=Локализация!$C$120,L237=3),0,IF(OR(L237=Локализация!$C$121,L237=2),-1,IF(OR(L237=Локализация!$C$122,L237=1),-2)))))</f>
        <v>0</v>
      </c>
      <c r="AH237" t="b">
        <f>IF(OR(M237=Локализация!$C$124,M237=5),-2,IF(OR(M237=Локализация!$C$125,M237=4),-1,IF(OR(M237=Локализация!$C$126,M237=3),0,IF(OR(M237=Локализация!$C$127,M237=2),2,IF(OR(M237=Локализация!$C$128,M237=1),4)))))</f>
        <v>0</v>
      </c>
      <c r="AI237" t="b">
        <f>IF(OR(N237=Локализация!$C$118,N237=5),4,IF(OR(N237=Локализация!$C$119,N237=4),2,IF(OR(N237=Локализация!$C$120,N237=3),0,IF(OR(N237=Локализация!$C$121,N237=2),-1,IF(OR(N237=Локализация!$C$122,N237=1),-2)))))</f>
        <v>0</v>
      </c>
      <c r="AJ237" t="b">
        <f>IF(OR(O237=Локализация!$C$124,O237=5),-2,IF(OR(O237=Локализация!$C$125,O237=4),-1,IF(OR(O237=Локализация!$C$126,O237=3),0,IF(OR(O237=Локализация!$C$127,O237=2),2,IF(OR(O237=Локализация!$C$128,O237=1),4)))))</f>
        <v>0</v>
      </c>
      <c r="AK237" t="b">
        <f>IF(OR(P237=Локализация!$C$118,P237=5),4,IF(OR(P237=Локализация!$C$119,P237=4),2,IF(OR(P237=Локализация!$C$120,P237=3),0,IF(OR(P237=Локализация!$C$121,P237=2),-1,IF(OR(P237=Локализация!$C$122,P237=1),-2)))))</f>
        <v>0</v>
      </c>
      <c r="AL237" t="b">
        <f>IF(OR(Q237=Локализация!$C$124,Q237=5),-2,IF(OR(Q237=Локализация!$C$125,Q237=4),-1,IF(OR(Q237=Локализация!$C$126,Q237=3),0,IF(OR(Q237=Локализация!$C$127,Q237=2),2,IF(OR(Q237=Локализация!$C$128,Q237=1),4)))))</f>
        <v>0</v>
      </c>
      <c r="AM237" t="b">
        <f>IF(OR(R237=Локализация!$C$118,R237=5),4,IF(OR(R237=Локализация!$C$119,R237=4),2,IF(OR(R237=Локализация!$C$120,R237=3),0,IF(OR(R237=Локализация!$C$121,R237=2),-1,IF(OR(R237=Локализация!$C$122,R237=1),-2)))))</f>
        <v>0</v>
      </c>
      <c r="AN237" t="b">
        <f>IF(OR(S237=Локализация!$C$124,S237=5),-2,IF(OR(S237=Локализация!$C$125,S237=4),-1,IF(OR(S237=Локализация!$C$126,S237=3),0,IF(OR(S237=Локализация!$C$127,S237=2),2,IF(OR(S237=Локализация!$C$128,S237=1),4)))))</f>
        <v>0</v>
      </c>
      <c r="AO237" t="b">
        <f>IF(OR(T237=Локализация!$C$118,T237=5),4,IF(OR(T237=Локализация!$C$119,T237=4),2,IF(OR(T237=Локализация!$C$120,T237=3),0,IF(OR(T237=Локализация!$C$121,T237=2),-1,IF(OR(T237=Локализация!$C$122,T237=1),-2)))))</f>
        <v>0</v>
      </c>
      <c r="AP237" t="b">
        <f>IF(OR(U237=Локализация!$C$124,U237=5),-2,IF(OR(U237=Локализация!$C$125,U237=4),-1,IF(OR(U237=Локализация!$C$126,U237=3),0,IF(OR(U237=Локализация!$C$127,U237=2),2,IF(OR(U237=Локализация!$C$128,U237=1),4)))))</f>
        <v>0</v>
      </c>
      <c r="AR237" t="str">
        <f>CONCATENATE(W237,X237)</f>
        <v>ЛОЖЬЛОЖЬ</v>
      </c>
      <c r="AS237" t="str">
        <f>CONCATENATE(Y237,Z237)</f>
        <v>ЛОЖЬЛОЖЬ</v>
      </c>
      <c r="AT237" t="str">
        <f>CONCATENATE(AA237,AB237)</f>
        <v>ЛОЖЬЛОЖЬ</v>
      </c>
      <c r="AU237" t="str">
        <f>CONCATENATE(AC237,AD237)</f>
        <v>ЛОЖЬЛОЖЬ</v>
      </c>
      <c r="AV237" t="str">
        <f>CONCATENATE(AE237,AF237)</f>
        <v>ЛОЖЬЛОЖЬ</v>
      </c>
      <c r="AW237" t="str">
        <f>CONCATENATE(AG237,AH237)</f>
        <v>ЛОЖЬЛОЖЬ</v>
      </c>
      <c r="AX237" t="str">
        <f>CONCATENATE(AI237,AJ237)</f>
        <v>ЛОЖЬЛОЖЬ</v>
      </c>
      <c r="AY237" t="str">
        <f>CONCATENATE(AK237,AL237)</f>
        <v>ЛОЖЬЛОЖЬ</v>
      </c>
      <c r="AZ237" t="str">
        <f>CONCATENATE(AM237,AN237)</f>
        <v>ЛОЖЬЛОЖЬ</v>
      </c>
      <c r="BA237" t="str">
        <f>CONCATENATE(AO237,AP237)</f>
        <v>ЛОЖЬЛОЖЬ</v>
      </c>
      <c r="BC237" t="str">
        <f xml:space="preserve"> IF(OR(AR237= "4-2", AR237= "2-1", AR237= "-12", AR237= "-24"),"Q",
  IF(
    OR(AR237= "4-1", AR237= "40", AR237= "42"),"A",
    IF(
      AR237= "44","P",
      IF(OR(AR237= "2-2",AR237="0-2",AR237="-1-2",AR237="-2-2",AR237="-2-1",AR237="-20",AR237="-22" ),"R",
              IF(
                OR(AR237= "24",AR237="04",AR237="-14"),"M",
                IF(
                  OR(AR237= "20",AR237="22",AR237="0-1",AR237="00",AR237="02",AR237="-1-1",AR237="-10"),"I",""
                )
              )
      )
    )
  )
)</f>
        <v/>
      </c>
      <c r="BD237" t="str">
        <f xml:space="preserve"> IF(OR(AS237= "4-2", AS237= "2-1", AS237= "-12", AS237= "-24"),"Q",
  IF(
    OR(AS237= "4-1", AS237= "40", AS237= "42"),"A",
    IF(
      AS237= "44","P",
      IF(OR(AS237= "2-2",AS237="0-2",AS237="-1-2",AS237="-2-2",AS237="-2-1",AS237="-20",AS237="-22" ),"R",
              IF(
                OR(AS237= "24",AS237="04",AS237="-14"),"M",
                IF(
                  OR(AS237= "20",AS237="22",AS237="0-1",AS237="00",AS237="02",AS237="-1-1",AS237="-10"),"I",""
                )
              )
      )
    )
  )
)</f>
        <v/>
      </c>
      <c r="BE237" t="str">
        <f xml:space="preserve"> IF(OR(AT237= "4-2", AT237= "2-1", AT237= "-12", AT237= "-24"),"Q",
  IF(
    OR(AT237= "4-1", AT237= "40", AT237= "42"),"A",
    IF(
      AT237= "44","P",
      IF(OR(AT237= "2-2",AT237="0-2",AT237="-1-2",AT237="-2-2",AT237="-2-1",AT237="-20",AT237="-22" ),"R",
              IF(
                OR(AT237= "24",AT237="04",AT237="-14"),"M",
                IF(
                  OR(AT237= "20",AT237="22",AT237="0-1",AT237="00",AT237="02",AT237="-1-1",AT237="-10"),"I",""
                )
              )
      )
    )
  )
)</f>
        <v/>
      </c>
      <c r="BF237" t="str">
        <f xml:space="preserve"> IF(OR(AU237= "4-2", AU237= "2-1", AU237= "-12", AU237= "-24"),"Q",
  IF(
    OR(AU237= "4-1", AU237= "40", AU237= "42"),"A",
    IF(
      AU237= "44","P",
      IF(OR(AU237= "2-2",AU237="0-2",AU237="-1-2",AU237="-2-2",AU237="-2-1",AU237="-20",AU237="-22" ),"R",
              IF(
                OR(AU237= "24",AU237="04",AU237="-14"),"M",
                IF(
                  OR(AU237= "20",AU237="22",AU237="0-1",AU237="00",AU237="02",AU237="-1-1",AU237="-10"),"I",""
                )
              )
      )
    )
  )
)</f>
        <v/>
      </c>
      <c r="BG237" t="str">
        <f xml:space="preserve"> IF(OR(AV237= "4-2", AV237= "2-1", AV237= "-12", AV237= "-24"),"Q",
  IF(
    OR(AV237= "4-1", AV237= "40", AV237= "42"),"A",
    IF(
      AV237= "44","P",
      IF(OR(AV237= "2-2",AV237="0-2",AV237="-1-2",AV237="-2-2",AV237="-2-1",AV237="-20",AV237="-22" ),"R",
              IF(
                OR(AV237= "24",AV237="04",AV237="-14"),"M",
                IF(
                  OR(AV237= "20",AV237="22",AV237="0-1",AV237="00",AV237="02",AV237="-1-1",AV237="-10"),"I",""
                )
              )
      )
    )
  )
)</f>
        <v/>
      </c>
      <c r="BH237" t="str">
        <f xml:space="preserve"> IF(OR(AW237= "4-2", AW237= "2-1", AW237= "-12", AW237= "-24"),"Q",
  IF(
    OR(AW237= "4-1", AW237= "40", AW237= "42"),"A",
    IF(
      AW237= "44","P",
      IF(OR(AW237= "2-2",AW237="0-2",AW237="-1-2",AW237="-2-2",AW237="-2-1",AW237="-20",AW237="-22" ),"R",
              IF(
                OR(AW237= "24",AW237="04",AW237="-14"),"M",
                IF(
                  OR(AW237= "20",AW237="22",AW237="0-1",AW237="00",AW237="02",AW237="-1-1",AW237="-10"),"I",""
                )
              )
      )
    )
  )
)</f>
        <v/>
      </c>
      <c r="BI237" t="str">
        <f xml:space="preserve"> IF(OR(AX237= "4-2", AX237= "2-1", AX237= "-12", AX237= "-24"),"Q",
  IF(
    OR(AX237= "4-1", AX237= "40", AX237= "42"),"A",
    IF(
      AX237= "44","P",
      IF(OR(AX237= "2-2",AX237="0-2",AX237="-1-2",AX237="-2-2",AX237="-2-1",AX237="-20",AX237="-22" ),"R",
              IF(
                OR(AX237= "24",AX237="04",AX237="-14"),"M",
                IF(
                  OR(AX237= "20",AX237="22",AX237="0-1",AX237="00",AX237="02",AX237="-1-1",AX237="-10"),"I",""
                )
              )
      )
    )
  )
)</f>
        <v/>
      </c>
      <c r="BJ237" t="str">
        <f xml:space="preserve"> IF(OR(AY237= "4-2", AY237= "2-1", AY237= "-12", AY237= "-24"),"Q",
  IF(
    OR(AY237= "4-1", AY237= "40", AY237= "42"),"A",
    IF(
      AY237= "44","P",
      IF(OR(AY237= "2-2",AY237="0-2",AY237="-1-2",AY237="-2-2",AY237="-2-1",AY237="-20",AY237="-22" ),"R",
              IF(
                OR(AY237= "24",AY237="04",AY237="-14"),"M",
                IF(
                  OR(AY237= "20",AY237="22",AY237="0-1",AY237="00",AY237="02",AY237="-1-1",AY237="-10"),"I",""
                )
              )
      )
    )
  )
)</f>
        <v/>
      </c>
      <c r="BK237" t="str">
        <f xml:space="preserve"> IF(OR(AZ237= "4-2", AZ237= "2-1", AZ237= "-12", AZ237= "-24"),"Q",
  IF(
    OR(AZ237= "4-1", AZ237= "40", AZ237= "42"),"A",
    IF(
      AZ237= "44","P",
      IF(OR(AZ237= "2-2",AZ237="0-2",AZ237="-1-2",AZ237="-2-2",AZ237="-2-1",AZ237="-20",AZ237="-22" ),"R",
              IF(
                OR(AZ237= "24",AZ237="04",AZ237="-14"),"M",
                IF(
                  OR(AZ237= "20",AZ237="22",AZ237="0-1",AZ237="00",AZ237="02",AZ237="-1-1",AZ237="-10"),"I",""
                )
              )
      )
    )
  )
)</f>
        <v/>
      </c>
      <c r="BL237" t="str">
        <f xml:space="preserve"> IF(OR(BA237= "4-2", BA237= "2-1", BA237= "-12", BA237= "-24"),"Q",
  IF(
    OR(BA237= "4-1", BA237= "40", BA237= "42"),"A",
    IF(
      BA237= "44","P",
      IF(OR(BA237= "2-2",BA237="0-2",BA237="-1-2",BA237="-2-2",BA237="-2-1",BA237="-20",BA237="-22" ),"R",
              IF(
                OR(BA237= "24",BA237="04",BA237="-14"),"M",
                IF(
                  OR(BA237= "20",BA237="22",BA237="0-1",BA237="00",BA237="02",BA237="-1-1",BA237="-10"),"I",""
                )
              )
      )
    )
  )
)</f>
        <v/>
      </c>
    </row>
    <row r="238" spans="23:64" x14ac:dyDescent="0.25">
      <c r="W238" t="b">
        <f>IF(OR(B238=Локализация!$C$118,B238=5),4,IF(OR(B238=Локализация!$C$119,B238=4),2,IF(OR(B238=Локализация!$C$120,B238=3),0,IF(OR(B238=Локализация!$C$121,B238=2),-1,IF(OR(B238=Локализация!$C$122,B238=1),-2)))))</f>
        <v>0</v>
      </c>
      <c r="X238" t="b">
        <f>IF(OR(C238=Локализация!$C$124,C238=5),-2,IF(OR(C238=Локализация!$C$125,C238=4),-1,IF(OR(C238=Локализация!$C$126,C238=3),0,IF(OR(C238=Локализация!$C$127,C238=2),2,IF(OR(C238=Локализация!$C$128,C238=1),4)))))</f>
        <v>0</v>
      </c>
      <c r="Y238" t="b">
        <f>IF(OR(D238=Локализация!$C$118,D238=5),4,IF(OR(D238=Локализация!$C$119,D238=4),2,IF(OR(D238=Локализация!$C$120,D238=3),0,IF(OR(D238=Локализация!$C$121,D238=2),-1,IF(OR(D238=Локализация!$C$122,D238=1),-2)))))</f>
        <v>0</v>
      </c>
      <c r="Z238" t="b">
        <f>IF(OR(E238=Локализация!$C$124,E238=5),-2,IF(OR(E238=Локализация!$C$125,E238=4),-1,IF(OR(E238=Локализация!$C$126,E238=3),0,IF(OR(E238=Локализация!$C$127,E238=2),2,IF(OR(E238=Локализация!$C$128,E238=1),4)))))</f>
        <v>0</v>
      </c>
      <c r="AA238" t="b">
        <f>IF(OR(F238=Локализация!$C$118,F238=5),4,IF(OR(F238=Локализация!$C$119,F238=4),2,IF(OR(F238=Локализация!$C$120,F238=3),0,IF(OR(F238=Локализация!$C$121,F238=2),-1,IF(OR(F238=Локализация!$C$122,F238=1),-2)))))</f>
        <v>0</v>
      </c>
      <c r="AB238" t="b">
        <f>IF(OR(G238=Локализация!$C$124,G238=5),-2,IF(OR(G238=Локализация!$C$125,G238=4),-1,IF(OR(G238=Локализация!$C$126,G238=3),0,IF(OR(G238=Локализация!$C$127,G238=2),2,IF(OR(G238=Локализация!$C$128,G238=1),4)))))</f>
        <v>0</v>
      </c>
      <c r="AC238" t="b">
        <f>IF(OR(H238=Локализация!$C$118,H238=5),4,IF(OR(H238=Локализация!$C$119,H238=4),2,IF(OR(H238=Локализация!$C$120,H238=3),0,IF(OR(H238=Локализация!$C$121,H238=2),-1,IF(OR(H238=Локализация!$C$122,H238=1),-2)))))</f>
        <v>0</v>
      </c>
      <c r="AD238" t="b">
        <f>IF(OR(I238=Локализация!$C$124,I238=5),-2,IF(OR(I238=Локализация!$C$125,I238=4),-1,IF(OR(I238=Локализация!$C$126,I238=3),0,IF(OR(I238=Локализация!$C$127,I238=2),2,IF(OR(I238=Локализация!$C$128,I238=1),4)))))</f>
        <v>0</v>
      </c>
      <c r="AE238" t="b">
        <f>IF(OR(J238=Локализация!$C$118,J238=5),4,IF(OR(J238=Локализация!$C$119,J238=4),2,IF(OR(J238=Локализация!$C$120,J238=3),0,IF(OR(J238=Локализация!$C$121,J238=2),-1,IF(OR(J238=Локализация!$C$122,J238=1),-2)))))</f>
        <v>0</v>
      </c>
      <c r="AF238" t="b">
        <f>IF(OR(K238=Локализация!$C$124,K238=5),-2,IF(OR(K238=Локализация!$C$125,K238=4),-1,IF(OR(K238=Локализация!$C$126,K238=3),0,IF(OR(K238=Локализация!$C$127,K238=2),2,IF(OR(K238=Локализация!$C$128,K238=1),4)))))</f>
        <v>0</v>
      </c>
      <c r="AG238" t="b">
        <f>IF(OR(L238=Локализация!$C$118,L238=5),4,IF(OR(L238=Локализация!$C$119,L238=4),2,IF(OR(L238=Локализация!$C$120,L238=3),0,IF(OR(L238=Локализация!$C$121,L238=2),-1,IF(OR(L238=Локализация!$C$122,L238=1),-2)))))</f>
        <v>0</v>
      </c>
      <c r="AH238" t="b">
        <f>IF(OR(M238=Локализация!$C$124,M238=5),-2,IF(OR(M238=Локализация!$C$125,M238=4),-1,IF(OR(M238=Локализация!$C$126,M238=3),0,IF(OR(M238=Локализация!$C$127,M238=2),2,IF(OR(M238=Локализация!$C$128,M238=1),4)))))</f>
        <v>0</v>
      </c>
      <c r="AI238" t="b">
        <f>IF(OR(N238=Локализация!$C$118,N238=5),4,IF(OR(N238=Локализация!$C$119,N238=4),2,IF(OR(N238=Локализация!$C$120,N238=3),0,IF(OR(N238=Локализация!$C$121,N238=2),-1,IF(OR(N238=Локализация!$C$122,N238=1),-2)))))</f>
        <v>0</v>
      </c>
      <c r="AJ238" t="b">
        <f>IF(OR(O238=Локализация!$C$124,O238=5),-2,IF(OR(O238=Локализация!$C$125,O238=4),-1,IF(OR(O238=Локализация!$C$126,O238=3),0,IF(OR(O238=Локализация!$C$127,O238=2),2,IF(OR(O238=Локализация!$C$128,O238=1),4)))))</f>
        <v>0</v>
      </c>
      <c r="AK238" t="b">
        <f>IF(OR(P238=Локализация!$C$118,P238=5),4,IF(OR(P238=Локализация!$C$119,P238=4),2,IF(OR(P238=Локализация!$C$120,P238=3),0,IF(OR(P238=Локализация!$C$121,P238=2),-1,IF(OR(P238=Локализация!$C$122,P238=1),-2)))))</f>
        <v>0</v>
      </c>
      <c r="AL238" t="b">
        <f>IF(OR(Q238=Локализация!$C$124,Q238=5),-2,IF(OR(Q238=Локализация!$C$125,Q238=4),-1,IF(OR(Q238=Локализация!$C$126,Q238=3),0,IF(OR(Q238=Локализация!$C$127,Q238=2),2,IF(OR(Q238=Локализация!$C$128,Q238=1),4)))))</f>
        <v>0</v>
      </c>
      <c r="AM238" t="b">
        <f>IF(OR(R238=Локализация!$C$118,R238=5),4,IF(OR(R238=Локализация!$C$119,R238=4),2,IF(OR(R238=Локализация!$C$120,R238=3),0,IF(OR(R238=Локализация!$C$121,R238=2),-1,IF(OR(R238=Локализация!$C$122,R238=1),-2)))))</f>
        <v>0</v>
      </c>
      <c r="AN238" t="b">
        <f>IF(OR(S238=Локализация!$C$124,S238=5),-2,IF(OR(S238=Локализация!$C$125,S238=4),-1,IF(OR(S238=Локализация!$C$126,S238=3),0,IF(OR(S238=Локализация!$C$127,S238=2),2,IF(OR(S238=Локализация!$C$128,S238=1),4)))))</f>
        <v>0</v>
      </c>
      <c r="AO238" t="b">
        <f>IF(OR(T238=Локализация!$C$118,T238=5),4,IF(OR(T238=Локализация!$C$119,T238=4),2,IF(OR(T238=Локализация!$C$120,T238=3),0,IF(OR(T238=Локализация!$C$121,T238=2),-1,IF(OR(T238=Локализация!$C$122,T238=1),-2)))))</f>
        <v>0</v>
      </c>
      <c r="AP238" t="b">
        <f>IF(OR(U238=Локализация!$C$124,U238=5),-2,IF(OR(U238=Локализация!$C$125,U238=4),-1,IF(OR(U238=Локализация!$C$126,U238=3),0,IF(OR(U238=Локализация!$C$127,U238=2),2,IF(OR(U238=Локализация!$C$128,U238=1),4)))))</f>
        <v>0</v>
      </c>
      <c r="AR238" t="str">
        <f>CONCATENATE(W238,X238)</f>
        <v>ЛОЖЬЛОЖЬ</v>
      </c>
      <c r="AS238" t="str">
        <f>CONCATENATE(Y238,Z238)</f>
        <v>ЛОЖЬЛОЖЬ</v>
      </c>
      <c r="AT238" t="str">
        <f>CONCATENATE(AA238,AB238)</f>
        <v>ЛОЖЬЛОЖЬ</v>
      </c>
      <c r="AU238" t="str">
        <f>CONCATENATE(AC238,AD238)</f>
        <v>ЛОЖЬЛОЖЬ</v>
      </c>
      <c r="AV238" t="str">
        <f>CONCATENATE(AE238,AF238)</f>
        <v>ЛОЖЬЛОЖЬ</v>
      </c>
      <c r="AW238" t="str">
        <f>CONCATENATE(AG238,AH238)</f>
        <v>ЛОЖЬЛОЖЬ</v>
      </c>
      <c r="AX238" t="str">
        <f>CONCATENATE(AI238,AJ238)</f>
        <v>ЛОЖЬЛОЖЬ</v>
      </c>
      <c r="AY238" t="str">
        <f>CONCATENATE(AK238,AL238)</f>
        <v>ЛОЖЬЛОЖЬ</v>
      </c>
      <c r="AZ238" t="str">
        <f>CONCATENATE(AM238,AN238)</f>
        <v>ЛОЖЬЛОЖЬ</v>
      </c>
      <c r="BA238" t="str">
        <f>CONCATENATE(AO238,AP238)</f>
        <v>ЛОЖЬЛОЖЬ</v>
      </c>
      <c r="BC238" t="str">
        <f xml:space="preserve"> IF(OR(AR238= "4-2", AR238= "2-1", AR238= "-12", AR238= "-24"),"Q",
  IF(
    OR(AR238= "4-1", AR238= "40", AR238= "42"),"A",
    IF(
      AR238= "44","P",
      IF(OR(AR238= "2-2",AR238="0-2",AR238="-1-2",AR238="-2-2",AR238="-2-1",AR238="-20",AR238="-22" ),"R",
              IF(
                OR(AR238= "24",AR238="04",AR238="-14"),"M",
                IF(
                  OR(AR238= "20",AR238="22",AR238="0-1",AR238="00",AR238="02",AR238="-1-1",AR238="-10"),"I",""
                )
              )
      )
    )
  )
)</f>
        <v/>
      </c>
      <c r="BD238" t="str">
        <f xml:space="preserve"> IF(OR(AS238= "4-2", AS238= "2-1", AS238= "-12", AS238= "-24"),"Q",
  IF(
    OR(AS238= "4-1", AS238= "40", AS238= "42"),"A",
    IF(
      AS238= "44","P",
      IF(OR(AS238= "2-2",AS238="0-2",AS238="-1-2",AS238="-2-2",AS238="-2-1",AS238="-20",AS238="-22" ),"R",
              IF(
                OR(AS238= "24",AS238="04",AS238="-14"),"M",
                IF(
                  OR(AS238= "20",AS238="22",AS238="0-1",AS238="00",AS238="02",AS238="-1-1",AS238="-10"),"I",""
                )
              )
      )
    )
  )
)</f>
        <v/>
      </c>
      <c r="BE238" t="str">
        <f xml:space="preserve"> IF(OR(AT238= "4-2", AT238= "2-1", AT238= "-12", AT238= "-24"),"Q",
  IF(
    OR(AT238= "4-1", AT238= "40", AT238= "42"),"A",
    IF(
      AT238= "44","P",
      IF(OR(AT238= "2-2",AT238="0-2",AT238="-1-2",AT238="-2-2",AT238="-2-1",AT238="-20",AT238="-22" ),"R",
              IF(
                OR(AT238= "24",AT238="04",AT238="-14"),"M",
                IF(
                  OR(AT238= "20",AT238="22",AT238="0-1",AT238="00",AT238="02",AT238="-1-1",AT238="-10"),"I",""
                )
              )
      )
    )
  )
)</f>
        <v/>
      </c>
      <c r="BF238" t="str">
        <f xml:space="preserve"> IF(OR(AU238= "4-2", AU238= "2-1", AU238= "-12", AU238= "-24"),"Q",
  IF(
    OR(AU238= "4-1", AU238= "40", AU238= "42"),"A",
    IF(
      AU238= "44","P",
      IF(OR(AU238= "2-2",AU238="0-2",AU238="-1-2",AU238="-2-2",AU238="-2-1",AU238="-20",AU238="-22" ),"R",
              IF(
                OR(AU238= "24",AU238="04",AU238="-14"),"M",
                IF(
                  OR(AU238= "20",AU238="22",AU238="0-1",AU238="00",AU238="02",AU238="-1-1",AU238="-10"),"I",""
                )
              )
      )
    )
  )
)</f>
        <v/>
      </c>
      <c r="BG238" t="str">
        <f xml:space="preserve"> IF(OR(AV238= "4-2", AV238= "2-1", AV238= "-12", AV238= "-24"),"Q",
  IF(
    OR(AV238= "4-1", AV238= "40", AV238= "42"),"A",
    IF(
      AV238= "44","P",
      IF(OR(AV238= "2-2",AV238="0-2",AV238="-1-2",AV238="-2-2",AV238="-2-1",AV238="-20",AV238="-22" ),"R",
              IF(
                OR(AV238= "24",AV238="04",AV238="-14"),"M",
                IF(
                  OR(AV238= "20",AV238="22",AV238="0-1",AV238="00",AV238="02",AV238="-1-1",AV238="-10"),"I",""
                )
              )
      )
    )
  )
)</f>
        <v/>
      </c>
      <c r="BH238" t="str">
        <f xml:space="preserve"> IF(OR(AW238= "4-2", AW238= "2-1", AW238= "-12", AW238= "-24"),"Q",
  IF(
    OR(AW238= "4-1", AW238= "40", AW238= "42"),"A",
    IF(
      AW238= "44","P",
      IF(OR(AW238= "2-2",AW238="0-2",AW238="-1-2",AW238="-2-2",AW238="-2-1",AW238="-20",AW238="-22" ),"R",
              IF(
                OR(AW238= "24",AW238="04",AW238="-14"),"M",
                IF(
                  OR(AW238= "20",AW238="22",AW238="0-1",AW238="00",AW238="02",AW238="-1-1",AW238="-10"),"I",""
                )
              )
      )
    )
  )
)</f>
        <v/>
      </c>
      <c r="BI238" t="str">
        <f xml:space="preserve"> IF(OR(AX238= "4-2", AX238= "2-1", AX238= "-12", AX238= "-24"),"Q",
  IF(
    OR(AX238= "4-1", AX238= "40", AX238= "42"),"A",
    IF(
      AX238= "44","P",
      IF(OR(AX238= "2-2",AX238="0-2",AX238="-1-2",AX238="-2-2",AX238="-2-1",AX238="-20",AX238="-22" ),"R",
              IF(
                OR(AX238= "24",AX238="04",AX238="-14"),"M",
                IF(
                  OR(AX238= "20",AX238="22",AX238="0-1",AX238="00",AX238="02",AX238="-1-1",AX238="-10"),"I",""
                )
              )
      )
    )
  )
)</f>
        <v/>
      </c>
      <c r="BJ238" t="str">
        <f xml:space="preserve"> IF(OR(AY238= "4-2", AY238= "2-1", AY238= "-12", AY238= "-24"),"Q",
  IF(
    OR(AY238= "4-1", AY238= "40", AY238= "42"),"A",
    IF(
      AY238= "44","P",
      IF(OR(AY238= "2-2",AY238="0-2",AY238="-1-2",AY238="-2-2",AY238="-2-1",AY238="-20",AY238="-22" ),"R",
              IF(
                OR(AY238= "24",AY238="04",AY238="-14"),"M",
                IF(
                  OR(AY238= "20",AY238="22",AY238="0-1",AY238="00",AY238="02",AY238="-1-1",AY238="-10"),"I",""
                )
              )
      )
    )
  )
)</f>
        <v/>
      </c>
      <c r="BK238" t="str">
        <f xml:space="preserve"> IF(OR(AZ238= "4-2", AZ238= "2-1", AZ238= "-12", AZ238= "-24"),"Q",
  IF(
    OR(AZ238= "4-1", AZ238= "40", AZ238= "42"),"A",
    IF(
      AZ238= "44","P",
      IF(OR(AZ238= "2-2",AZ238="0-2",AZ238="-1-2",AZ238="-2-2",AZ238="-2-1",AZ238="-20",AZ238="-22" ),"R",
              IF(
                OR(AZ238= "24",AZ238="04",AZ238="-14"),"M",
                IF(
                  OR(AZ238= "20",AZ238="22",AZ238="0-1",AZ238="00",AZ238="02",AZ238="-1-1",AZ238="-10"),"I",""
                )
              )
      )
    )
  )
)</f>
        <v/>
      </c>
      <c r="BL238" t="str">
        <f xml:space="preserve"> IF(OR(BA238= "4-2", BA238= "2-1", BA238= "-12", BA238= "-24"),"Q",
  IF(
    OR(BA238= "4-1", BA238= "40", BA238= "42"),"A",
    IF(
      BA238= "44","P",
      IF(OR(BA238= "2-2",BA238="0-2",BA238="-1-2",BA238="-2-2",BA238="-2-1",BA238="-20",BA238="-22" ),"R",
              IF(
                OR(BA238= "24",BA238="04",BA238="-14"),"M",
                IF(
                  OR(BA238= "20",BA238="22",BA238="0-1",BA238="00",BA238="02",BA238="-1-1",BA238="-10"),"I",""
                )
              )
      )
    )
  )
)</f>
        <v/>
      </c>
    </row>
    <row r="239" spans="23:64" x14ac:dyDescent="0.25">
      <c r="W239" t="b">
        <f>IF(OR(B239=Локализация!$C$118,B239=5),4,IF(OR(B239=Локализация!$C$119,B239=4),2,IF(OR(B239=Локализация!$C$120,B239=3),0,IF(OR(B239=Локализация!$C$121,B239=2),-1,IF(OR(B239=Локализация!$C$122,B239=1),-2)))))</f>
        <v>0</v>
      </c>
      <c r="X239" t="b">
        <f>IF(OR(C239=Локализация!$C$124,C239=5),-2,IF(OR(C239=Локализация!$C$125,C239=4),-1,IF(OR(C239=Локализация!$C$126,C239=3),0,IF(OR(C239=Локализация!$C$127,C239=2),2,IF(OR(C239=Локализация!$C$128,C239=1),4)))))</f>
        <v>0</v>
      </c>
      <c r="Y239" t="b">
        <f>IF(OR(D239=Локализация!$C$118,D239=5),4,IF(OR(D239=Локализация!$C$119,D239=4),2,IF(OR(D239=Локализация!$C$120,D239=3),0,IF(OR(D239=Локализация!$C$121,D239=2),-1,IF(OR(D239=Локализация!$C$122,D239=1),-2)))))</f>
        <v>0</v>
      </c>
      <c r="Z239" t="b">
        <f>IF(OR(E239=Локализация!$C$124,E239=5),-2,IF(OR(E239=Локализация!$C$125,E239=4),-1,IF(OR(E239=Локализация!$C$126,E239=3),0,IF(OR(E239=Локализация!$C$127,E239=2),2,IF(OR(E239=Локализация!$C$128,E239=1),4)))))</f>
        <v>0</v>
      </c>
      <c r="AA239" t="b">
        <f>IF(OR(F239=Локализация!$C$118,F239=5),4,IF(OR(F239=Локализация!$C$119,F239=4),2,IF(OR(F239=Локализация!$C$120,F239=3),0,IF(OR(F239=Локализация!$C$121,F239=2),-1,IF(OR(F239=Локализация!$C$122,F239=1),-2)))))</f>
        <v>0</v>
      </c>
      <c r="AB239" t="b">
        <f>IF(OR(G239=Локализация!$C$124,G239=5),-2,IF(OR(G239=Локализация!$C$125,G239=4),-1,IF(OR(G239=Локализация!$C$126,G239=3),0,IF(OR(G239=Локализация!$C$127,G239=2),2,IF(OR(G239=Локализация!$C$128,G239=1),4)))))</f>
        <v>0</v>
      </c>
      <c r="AC239" t="b">
        <f>IF(OR(H239=Локализация!$C$118,H239=5),4,IF(OR(H239=Локализация!$C$119,H239=4),2,IF(OR(H239=Локализация!$C$120,H239=3),0,IF(OR(H239=Локализация!$C$121,H239=2),-1,IF(OR(H239=Локализация!$C$122,H239=1),-2)))))</f>
        <v>0</v>
      </c>
      <c r="AD239" t="b">
        <f>IF(OR(I239=Локализация!$C$124,I239=5),-2,IF(OR(I239=Локализация!$C$125,I239=4),-1,IF(OR(I239=Локализация!$C$126,I239=3),0,IF(OR(I239=Локализация!$C$127,I239=2),2,IF(OR(I239=Локализация!$C$128,I239=1),4)))))</f>
        <v>0</v>
      </c>
      <c r="AE239" t="b">
        <f>IF(OR(J239=Локализация!$C$118,J239=5),4,IF(OR(J239=Локализация!$C$119,J239=4),2,IF(OR(J239=Локализация!$C$120,J239=3),0,IF(OR(J239=Локализация!$C$121,J239=2),-1,IF(OR(J239=Локализация!$C$122,J239=1),-2)))))</f>
        <v>0</v>
      </c>
      <c r="AF239" t="b">
        <f>IF(OR(K239=Локализация!$C$124,K239=5),-2,IF(OR(K239=Локализация!$C$125,K239=4),-1,IF(OR(K239=Локализация!$C$126,K239=3),0,IF(OR(K239=Локализация!$C$127,K239=2),2,IF(OR(K239=Локализация!$C$128,K239=1),4)))))</f>
        <v>0</v>
      </c>
      <c r="AG239" t="b">
        <f>IF(OR(L239=Локализация!$C$118,L239=5),4,IF(OR(L239=Локализация!$C$119,L239=4),2,IF(OR(L239=Локализация!$C$120,L239=3),0,IF(OR(L239=Локализация!$C$121,L239=2),-1,IF(OR(L239=Локализация!$C$122,L239=1),-2)))))</f>
        <v>0</v>
      </c>
      <c r="AH239" t="b">
        <f>IF(OR(M239=Локализация!$C$124,M239=5),-2,IF(OR(M239=Локализация!$C$125,M239=4),-1,IF(OR(M239=Локализация!$C$126,M239=3),0,IF(OR(M239=Локализация!$C$127,M239=2),2,IF(OR(M239=Локализация!$C$128,M239=1),4)))))</f>
        <v>0</v>
      </c>
      <c r="AI239" t="b">
        <f>IF(OR(N239=Локализация!$C$118,N239=5),4,IF(OR(N239=Локализация!$C$119,N239=4),2,IF(OR(N239=Локализация!$C$120,N239=3),0,IF(OR(N239=Локализация!$C$121,N239=2),-1,IF(OR(N239=Локализация!$C$122,N239=1),-2)))))</f>
        <v>0</v>
      </c>
      <c r="AJ239" t="b">
        <f>IF(OR(O239=Локализация!$C$124,O239=5),-2,IF(OR(O239=Локализация!$C$125,O239=4),-1,IF(OR(O239=Локализация!$C$126,O239=3),0,IF(OR(O239=Локализация!$C$127,O239=2),2,IF(OR(O239=Локализация!$C$128,O239=1),4)))))</f>
        <v>0</v>
      </c>
      <c r="AK239" t="b">
        <f>IF(OR(P239=Локализация!$C$118,P239=5),4,IF(OR(P239=Локализация!$C$119,P239=4),2,IF(OR(P239=Локализация!$C$120,P239=3),0,IF(OR(P239=Локализация!$C$121,P239=2),-1,IF(OR(P239=Локализация!$C$122,P239=1),-2)))))</f>
        <v>0</v>
      </c>
      <c r="AL239" t="b">
        <f>IF(OR(Q239=Локализация!$C$124,Q239=5),-2,IF(OR(Q239=Локализация!$C$125,Q239=4),-1,IF(OR(Q239=Локализация!$C$126,Q239=3),0,IF(OR(Q239=Локализация!$C$127,Q239=2),2,IF(OR(Q239=Локализация!$C$128,Q239=1),4)))))</f>
        <v>0</v>
      </c>
      <c r="AM239" t="b">
        <f>IF(OR(R239=Локализация!$C$118,R239=5),4,IF(OR(R239=Локализация!$C$119,R239=4),2,IF(OR(R239=Локализация!$C$120,R239=3),0,IF(OR(R239=Локализация!$C$121,R239=2),-1,IF(OR(R239=Локализация!$C$122,R239=1),-2)))))</f>
        <v>0</v>
      </c>
      <c r="AN239" t="b">
        <f>IF(OR(S239=Локализация!$C$124,S239=5),-2,IF(OR(S239=Локализация!$C$125,S239=4),-1,IF(OR(S239=Локализация!$C$126,S239=3),0,IF(OR(S239=Локализация!$C$127,S239=2),2,IF(OR(S239=Локализация!$C$128,S239=1),4)))))</f>
        <v>0</v>
      </c>
      <c r="AO239" t="b">
        <f>IF(OR(T239=Локализация!$C$118,T239=5),4,IF(OR(T239=Локализация!$C$119,T239=4),2,IF(OR(T239=Локализация!$C$120,T239=3),0,IF(OR(T239=Локализация!$C$121,T239=2),-1,IF(OR(T239=Локализация!$C$122,T239=1),-2)))))</f>
        <v>0</v>
      </c>
      <c r="AP239" t="b">
        <f>IF(OR(U239=Локализация!$C$124,U239=5),-2,IF(OR(U239=Локализация!$C$125,U239=4),-1,IF(OR(U239=Локализация!$C$126,U239=3),0,IF(OR(U239=Локализация!$C$127,U239=2),2,IF(OR(U239=Локализация!$C$128,U239=1),4)))))</f>
        <v>0</v>
      </c>
      <c r="AR239" t="str">
        <f>CONCATENATE(W239,X239)</f>
        <v>ЛОЖЬЛОЖЬ</v>
      </c>
      <c r="AS239" t="str">
        <f>CONCATENATE(Y239,Z239)</f>
        <v>ЛОЖЬЛОЖЬ</v>
      </c>
      <c r="AT239" t="str">
        <f>CONCATENATE(AA239,AB239)</f>
        <v>ЛОЖЬЛОЖЬ</v>
      </c>
      <c r="AU239" t="str">
        <f>CONCATENATE(AC239,AD239)</f>
        <v>ЛОЖЬЛОЖЬ</v>
      </c>
      <c r="AV239" t="str">
        <f>CONCATENATE(AE239,AF239)</f>
        <v>ЛОЖЬЛОЖЬ</v>
      </c>
      <c r="AW239" t="str">
        <f>CONCATENATE(AG239,AH239)</f>
        <v>ЛОЖЬЛОЖЬ</v>
      </c>
      <c r="AX239" t="str">
        <f>CONCATENATE(AI239,AJ239)</f>
        <v>ЛОЖЬЛОЖЬ</v>
      </c>
      <c r="AY239" t="str">
        <f>CONCATENATE(AK239,AL239)</f>
        <v>ЛОЖЬЛОЖЬ</v>
      </c>
      <c r="AZ239" t="str">
        <f>CONCATENATE(AM239,AN239)</f>
        <v>ЛОЖЬЛОЖЬ</v>
      </c>
      <c r="BA239" t="str">
        <f>CONCATENATE(AO239,AP239)</f>
        <v>ЛОЖЬЛОЖЬ</v>
      </c>
      <c r="BC239" t="str">
        <f xml:space="preserve"> IF(OR(AR239= "4-2", AR239= "2-1", AR239= "-12", AR239= "-24"),"Q",
  IF(
    OR(AR239= "4-1", AR239= "40", AR239= "42"),"A",
    IF(
      AR239= "44","P",
      IF(OR(AR239= "2-2",AR239="0-2",AR239="-1-2",AR239="-2-2",AR239="-2-1",AR239="-20",AR239="-22" ),"R",
              IF(
                OR(AR239= "24",AR239="04",AR239="-14"),"M",
                IF(
                  OR(AR239= "20",AR239="22",AR239="0-1",AR239="00",AR239="02",AR239="-1-1",AR239="-10"),"I",""
                )
              )
      )
    )
  )
)</f>
        <v/>
      </c>
      <c r="BD239" t="str">
        <f xml:space="preserve"> IF(OR(AS239= "4-2", AS239= "2-1", AS239= "-12", AS239= "-24"),"Q",
  IF(
    OR(AS239= "4-1", AS239= "40", AS239= "42"),"A",
    IF(
      AS239= "44","P",
      IF(OR(AS239= "2-2",AS239="0-2",AS239="-1-2",AS239="-2-2",AS239="-2-1",AS239="-20",AS239="-22" ),"R",
              IF(
                OR(AS239= "24",AS239="04",AS239="-14"),"M",
                IF(
                  OR(AS239= "20",AS239="22",AS239="0-1",AS239="00",AS239="02",AS239="-1-1",AS239="-10"),"I",""
                )
              )
      )
    )
  )
)</f>
        <v/>
      </c>
      <c r="BE239" t="str">
        <f xml:space="preserve"> IF(OR(AT239= "4-2", AT239= "2-1", AT239= "-12", AT239= "-24"),"Q",
  IF(
    OR(AT239= "4-1", AT239= "40", AT239= "42"),"A",
    IF(
      AT239= "44","P",
      IF(OR(AT239= "2-2",AT239="0-2",AT239="-1-2",AT239="-2-2",AT239="-2-1",AT239="-20",AT239="-22" ),"R",
              IF(
                OR(AT239= "24",AT239="04",AT239="-14"),"M",
                IF(
                  OR(AT239= "20",AT239="22",AT239="0-1",AT239="00",AT239="02",AT239="-1-1",AT239="-10"),"I",""
                )
              )
      )
    )
  )
)</f>
        <v/>
      </c>
      <c r="BF239" t="str">
        <f xml:space="preserve"> IF(OR(AU239= "4-2", AU239= "2-1", AU239= "-12", AU239= "-24"),"Q",
  IF(
    OR(AU239= "4-1", AU239= "40", AU239= "42"),"A",
    IF(
      AU239= "44","P",
      IF(OR(AU239= "2-2",AU239="0-2",AU239="-1-2",AU239="-2-2",AU239="-2-1",AU239="-20",AU239="-22" ),"R",
              IF(
                OR(AU239= "24",AU239="04",AU239="-14"),"M",
                IF(
                  OR(AU239= "20",AU239="22",AU239="0-1",AU239="00",AU239="02",AU239="-1-1",AU239="-10"),"I",""
                )
              )
      )
    )
  )
)</f>
        <v/>
      </c>
      <c r="BG239" t="str">
        <f xml:space="preserve"> IF(OR(AV239= "4-2", AV239= "2-1", AV239= "-12", AV239= "-24"),"Q",
  IF(
    OR(AV239= "4-1", AV239= "40", AV239= "42"),"A",
    IF(
      AV239= "44","P",
      IF(OR(AV239= "2-2",AV239="0-2",AV239="-1-2",AV239="-2-2",AV239="-2-1",AV239="-20",AV239="-22" ),"R",
              IF(
                OR(AV239= "24",AV239="04",AV239="-14"),"M",
                IF(
                  OR(AV239= "20",AV239="22",AV239="0-1",AV239="00",AV239="02",AV239="-1-1",AV239="-10"),"I",""
                )
              )
      )
    )
  )
)</f>
        <v/>
      </c>
      <c r="BH239" t="str">
        <f xml:space="preserve"> IF(OR(AW239= "4-2", AW239= "2-1", AW239= "-12", AW239= "-24"),"Q",
  IF(
    OR(AW239= "4-1", AW239= "40", AW239= "42"),"A",
    IF(
      AW239= "44","P",
      IF(OR(AW239= "2-2",AW239="0-2",AW239="-1-2",AW239="-2-2",AW239="-2-1",AW239="-20",AW239="-22" ),"R",
              IF(
                OR(AW239= "24",AW239="04",AW239="-14"),"M",
                IF(
                  OR(AW239= "20",AW239="22",AW239="0-1",AW239="00",AW239="02",AW239="-1-1",AW239="-10"),"I",""
                )
              )
      )
    )
  )
)</f>
        <v/>
      </c>
      <c r="BI239" t="str">
        <f xml:space="preserve"> IF(OR(AX239= "4-2", AX239= "2-1", AX239= "-12", AX239= "-24"),"Q",
  IF(
    OR(AX239= "4-1", AX239= "40", AX239= "42"),"A",
    IF(
      AX239= "44","P",
      IF(OR(AX239= "2-2",AX239="0-2",AX239="-1-2",AX239="-2-2",AX239="-2-1",AX239="-20",AX239="-22" ),"R",
              IF(
                OR(AX239= "24",AX239="04",AX239="-14"),"M",
                IF(
                  OR(AX239= "20",AX239="22",AX239="0-1",AX239="00",AX239="02",AX239="-1-1",AX239="-10"),"I",""
                )
              )
      )
    )
  )
)</f>
        <v/>
      </c>
      <c r="BJ239" t="str">
        <f xml:space="preserve"> IF(OR(AY239= "4-2", AY239= "2-1", AY239= "-12", AY239= "-24"),"Q",
  IF(
    OR(AY239= "4-1", AY239= "40", AY239= "42"),"A",
    IF(
      AY239= "44","P",
      IF(OR(AY239= "2-2",AY239="0-2",AY239="-1-2",AY239="-2-2",AY239="-2-1",AY239="-20",AY239="-22" ),"R",
              IF(
                OR(AY239= "24",AY239="04",AY239="-14"),"M",
                IF(
                  OR(AY239= "20",AY239="22",AY239="0-1",AY239="00",AY239="02",AY239="-1-1",AY239="-10"),"I",""
                )
              )
      )
    )
  )
)</f>
        <v/>
      </c>
      <c r="BK239" t="str">
        <f xml:space="preserve"> IF(OR(AZ239= "4-2", AZ239= "2-1", AZ239= "-12", AZ239= "-24"),"Q",
  IF(
    OR(AZ239= "4-1", AZ239= "40", AZ239= "42"),"A",
    IF(
      AZ239= "44","P",
      IF(OR(AZ239= "2-2",AZ239="0-2",AZ239="-1-2",AZ239="-2-2",AZ239="-2-1",AZ239="-20",AZ239="-22" ),"R",
              IF(
                OR(AZ239= "24",AZ239="04",AZ239="-14"),"M",
                IF(
                  OR(AZ239= "20",AZ239="22",AZ239="0-1",AZ239="00",AZ239="02",AZ239="-1-1",AZ239="-10"),"I",""
                )
              )
      )
    )
  )
)</f>
        <v/>
      </c>
      <c r="BL239" t="str">
        <f xml:space="preserve"> IF(OR(BA239= "4-2", BA239= "2-1", BA239= "-12", BA239= "-24"),"Q",
  IF(
    OR(BA239= "4-1", BA239= "40", BA239= "42"),"A",
    IF(
      BA239= "44","P",
      IF(OR(BA239= "2-2",BA239="0-2",BA239="-1-2",BA239="-2-2",BA239="-2-1",BA239="-20",BA239="-22" ),"R",
              IF(
                OR(BA239= "24",BA239="04",BA239="-14"),"M",
                IF(
                  OR(BA239= "20",BA239="22",BA239="0-1",BA239="00",BA239="02",BA239="-1-1",BA239="-10"),"I",""
                )
              )
      )
    )
  )
)</f>
        <v/>
      </c>
    </row>
    <row r="240" spans="23:64" x14ac:dyDescent="0.25">
      <c r="W240" t="b">
        <f>IF(OR(B240=Локализация!$C$118,B240=5),4,IF(OR(B240=Локализация!$C$119,B240=4),2,IF(OR(B240=Локализация!$C$120,B240=3),0,IF(OR(B240=Локализация!$C$121,B240=2),-1,IF(OR(B240=Локализация!$C$122,B240=1),-2)))))</f>
        <v>0</v>
      </c>
      <c r="X240" t="b">
        <f>IF(OR(C240=Локализация!$C$124,C240=5),-2,IF(OR(C240=Локализация!$C$125,C240=4),-1,IF(OR(C240=Локализация!$C$126,C240=3),0,IF(OR(C240=Локализация!$C$127,C240=2),2,IF(OR(C240=Локализация!$C$128,C240=1),4)))))</f>
        <v>0</v>
      </c>
      <c r="Y240" t="b">
        <f>IF(OR(D240=Локализация!$C$118,D240=5),4,IF(OR(D240=Локализация!$C$119,D240=4),2,IF(OR(D240=Локализация!$C$120,D240=3),0,IF(OR(D240=Локализация!$C$121,D240=2),-1,IF(OR(D240=Локализация!$C$122,D240=1),-2)))))</f>
        <v>0</v>
      </c>
      <c r="Z240" t="b">
        <f>IF(OR(E240=Локализация!$C$124,E240=5),-2,IF(OR(E240=Локализация!$C$125,E240=4),-1,IF(OR(E240=Локализация!$C$126,E240=3),0,IF(OR(E240=Локализация!$C$127,E240=2),2,IF(OR(E240=Локализация!$C$128,E240=1),4)))))</f>
        <v>0</v>
      </c>
      <c r="AA240" t="b">
        <f>IF(OR(F240=Локализация!$C$118,F240=5),4,IF(OR(F240=Локализация!$C$119,F240=4),2,IF(OR(F240=Локализация!$C$120,F240=3),0,IF(OR(F240=Локализация!$C$121,F240=2),-1,IF(OR(F240=Локализация!$C$122,F240=1),-2)))))</f>
        <v>0</v>
      </c>
      <c r="AB240" t="b">
        <f>IF(OR(G240=Локализация!$C$124,G240=5),-2,IF(OR(G240=Локализация!$C$125,G240=4),-1,IF(OR(G240=Локализация!$C$126,G240=3),0,IF(OR(G240=Локализация!$C$127,G240=2),2,IF(OR(G240=Локализация!$C$128,G240=1),4)))))</f>
        <v>0</v>
      </c>
      <c r="AC240" t="b">
        <f>IF(OR(H240=Локализация!$C$118,H240=5),4,IF(OR(H240=Локализация!$C$119,H240=4),2,IF(OR(H240=Локализация!$C$120,H240=3),0,IF(OR(H240=Локализация!$C$121,H240=2),-1,IF(OR(H240=Локализация!$C$122,H240=1),-2)))))</f>
        <v>0</v>
      </c>
      <c r="AD240" t="b">
        <f>IF(OR(I240=Локализация!$C$124,I240=5),-2,IF(OR(I240=Локализация!$C$125,I240=4),-1,IF(OR(I240=Локализация!$C$126,I240=3),0,IF(OR(I240=Локализация!$C$127,I240=2),2,IF(OR(I240=Локализация!$C$128,I240=1),4)))))</f>
        <v>0</v>
      </c>
      <c r="AE240" t="b">
        <f>IF(OR(J240=Локализация!$C$118,J240=5),4,IF(OR(J240=Локализация!$C$119,J240=4),2,IF(OR(J240=Локализация!$C$120,J240=3),0,IF(OR(J240=Локализация!$C$121,J240=2),-1,IF(OR(J240=Локализация!$C$122,J240=1),-2)))))</f>
        <v>0</v>
      </c>
      <c r="AF240" t="b">
        <f>IF(OR(K240=Локализация!$C$124,K240=5),-2,IF(OR(K240=Локализация!$C$125,K240=4),-1,IF(OR(K240=Локализация!$C$126,K240=3),0,IF(OR(K240=Локализация!$C$127,K240=2),2,IF(OR(K240=Локализация!$C$128,K240=1),4)))))</f>
        <v>0</v>
      </c>
      <c r="AG240" t="b">
        <f>IF(OR(L240=Локализация!$C$118,L240=5),4,IF(OR(L240=Локализация!$C$119,L240=4),2,IF(OR(L240=Локализация!$C$120,L240=3),0,IF(OR(L240=Локализация!$C$121,L240=2),-1,IF(OR(L240=Локализация!$C$122,L240=1),-2)))))</f>
        <v>0</v>
      </c>
      <c r="AH240" t="b">
        <f>IF(OR(M240=Локализация!$C$124,M240=5),-2,IF(OR(M240=Локализация!$C$125,M240=4),-1,IF(OR(M240=Локализация!$C$126,M240=3),0,IF(OR(M240=Локализация!$C$127,M240=2),2,IF(OR(M240=Локализация!$C$128,M240=1),4)))))</f>
        <v>0</v>
      </c>
      <c r="AI240" t="b">
        <f>IF(OR(N240=Локализация!$C$118,N240=5),4,IF(OR(N240=Локализация!$C$119,N240=4),2,IF(OR(N240=Локализация!$C$120,N240=3),0,IF(OR(N240=Локализация!$C$121,N240=2),-1,IF(OR(N240=Локализация!$C$122,N240=1),-2)))))</f>
        <v>0</v>
      </c>
      <c r="AJ240" t="b">
        <f>IF(OR(O240=Локализация!$C$124,O240=5),-2,IF(OR(O240=Локализация!$C$125,O240=4),-1,IF(OR(O240=Локализация!$C$126,O240=3),0,IF(OR(O240=Локализация!$C$127,O240=2),2,IF(OR(O240=Локализация!$C$128,O240=1),4)))))</f>
        <v>0</v>
      </c>
      <c r="AK240" t="b">
        <f>IF(OR(P240=Локализация!$C$118,P240=5),4,IF(OR(P240=Локализация!$C$119,P240=4),2,IF(OR(P240=Локализация!$C$120,P240=3),0,IF(OR(P240=Локализация!$C$121,P240=2),-1,IF(OR(P240=Локализация!$C$122,P240=1),-2)))))</f>
        <v>0</v>
      </c>
      <c r="AL240" t="b">
        <f>IF(OR(Q240=Локализация!$C$124,Q240=5),-2,IF(OR(Q240=Локализация!$C$125,Q240=4),-1,IF(OR(Q240=Локализация!$C$126,Q240=3),0,IF(OR(Q240=Локализация!$C$127,Q240=2),2,IF(OR(Q240=Локализация!$C$128,Q240=1),4)))))</f>
        <v>0</v>
      </c>
      <c r="AM240" t="b">
        <f>IF(OR(R240=Локализация!$C$118,R240=5),4,IF(OR(R240=Локализация!$C$119,R240=4),2,IF(OR(R240=Локализация!$C$120,R240=3),0,IF(OR(R240=Локализация!$C$121,R240=2),-1,IF(OR(R240=Локализация!$C$122,R240=1),-2)))))</f>
        <v>0</v>
      </c>
      <c r="AN240" t="b">
        <f>IF(OR(S240=Локализация!$C$124,S240=5),-2,IF(OR(S240=Локализация!$C$125,S240=4),-1,IF(OR(S240=Локализация!$C$126,S240=3),0,IF(OR(S240=Локализация!$C$127,S240=2),2,IF(OR(S240=Локализация!$C$128,S240=1),4)))))</f>
        <v>0</v>
      </c>
      <c r="AO240" t="b">
        <f>IF(OR(T240=Локализация!$C$118,T240=5),4,IF(OR(T240=Локализация!$C$119,T240=4),2,IF(OR(T240=Локализация!$C$120,T240=3),0,IF(OR(T240=Локализация!$C$121,T240=2),-1,IF(OR(T240=Локализация!$C$122,T240=1),-2)))))</f>
        <v>0</v>
      </c>
      <c r="AP240" t="b">
        <f>IF(OR(U240=Локализация!$C$124,U240=5),-2,IF(OR(U240=Локализация!$C$125,U240=4),-1,IF(OR(U240=Локализация!$C$126,U240=3),0,IF(OR(U240=Локализация!$C$127,U240=2),2,IF(OR(U240=Локализация!$C$128,U240=1),4)))))</f>
        <v>0</v>
      </c>
      <c r="AR240" t="str">
        <f>CONCATENATE(W240,X240)</f>
        <v>ЛОЖЬЛОЖЬ</v>
      </c>
      <c r="AS240" t="str">
        <f>CONCATENATE(Y240,Z240)</f>
        <v>ЛОЖЬЛОЖЬ</v>
      </c>
      <c r="AT240" t="str">
        <f>CONCATENATE(AA240,AB240)</f>
        <v>ЛОЖЬЛОЖЬ</v>
      </c>
      <c r="AU240" t="str">
        <f>CONCATENATE(AC240,AD240)</f>
        <v>ЛОЖЬЛОЖЬ</v>
      </c>
      <c r="AV240" t="str">
        <f>CONCATENATE(AE240,AF240)</f>
        <v>ЛОЖЬЛОЖЬ</v>
      </c>
      <c r="AW240" t="str">
        <f>CONCATENATE(AG240,AH240)</f>
        <v>ЛОЖЬЛОЖЬ</v>
      </c>
      <c r="AX240" t="str">
        <f>CONCATENATE(AI240,AJ240)</f>
        <v>ЛОЖЬЛОЖЬ</v>
      </c>
      <c r="AY240" t="str">
        <f>CONCATENATE(AK240,AL240)</f>
        <v>ЛОЖЬЛОЖЬ</v>
      </c>
      <c r="AZ240" t="str">
        <f>CONCATENATE(AM240,AN240)</f>
        <v>ЛОЖЬЛОЖЬ</v>
      </c>
      <c r="BA240" t="str">
        <f>CONCATENATE(AO240,AP240)</f>
        <v>ЛОЖЬЛОЖЬ</v>
      </c>
      <c r="BC240" t="str">
        <f xml:space="preserve"> IF(OR(AR240= "4-2", AR240= "2-1", AR240= "-12", AR240= "-24"),"Q",
  IF(
    OR(AR240= "4-1", AR240= "40", AR240= "42"),"A",
    IF(
      AR240= "44","P",
      IF(OR(AR240= "2-2",AR240="0-2",AR240="-1-2",AR240="-2-2",AR240="-2-1",AR240="-20",AR240="-22" ),"R",
              IF(
                OR(AR240= "24",AR240="04",AR240="-14"),"M",
                IF(
                  OR(AR240= "20",AR240="22",AR240="0-1",AR240="00",AR240="02",AR240="-1-1",AR240="-10"),"I",""
                )
              )
      )
    )
  )
)</f>
        <v/>
      </c>
      <c r="BD240" t="str">
        <f xml:space="preserve"> IF(OR(AS240= "4-2", AS240= "2-1", AS240= "-12", AS240= "-24"),"Q",
  IF(
    OR(AS240= "4-1", AS240= "40", AS240= "42"),"A",
    IF(
      AS240= "44","P",
      IF(OR(AS240= "2-2",AS240="0-2",AS240="-1-2",AS240="-2-2",AS240="-2-1",AS240="-20",AS240="-22" ),"R",
              IF(
                OR(AS240= "24",AS240="04",AS240="-14"),"M",
                IF(
                  OR(AS240= "20",AS240="22",AS240="0-1",AS240="00",AS240="02",AS240="-1-1",AS240="-10"),"I",""
                )
              )
      )
    )
  )
)</f>
        <v/>
      </c>
      <c r="BE240" t="str">
        <f xml:space="preserve"> IF(OR(AT240= "4-2", AT240= "2-1", AT240= "-12", AT240= "-24"),"Q",
  IF(
    OR(AT240= "4-1", AT240= "40", AT240= "42"),"A",
    IF(
      AT240= "44","P",
      IF(OR(AT240= "2-2",AT240="0-2",AT240="-1-2",AT240="-2-2",AT240="-2-1",AT240="-20",AT240="-22" ),"R",
              IF(
                OR(AT240= "24",AT240="04",AT240="-14"),"M",
                IF(
                  OR(AT240= "20",AT240="22",AT240="0-1",AT240="00",AT240="02",AT240="-1-1",AT240="-10"),"I",""
                )
              )
      )
    )
  )
)</f>
        <v/>
      </c>
      <c r="BF240" t="str">
        <f xml:space="preserve"> IF(OR(AU240= "4-2", AU240= "2-1", AU240= "-12", AU240= "-24"),"Q",
  IF(
    OR(AU240= "4-1", AU240= "40", AU240= "42"),"A",
    IF(
      AU240= "44","P",
      IF(OR(AU240= "2-2",AU240="0-2",AU240="-1-2",AU240="-2-2",AU240="-2-1",AU240="-20",AU240="-22" ),"R",
              IF(
                OR(AU240= "24",AU240="04",AU240="-14"),"M",
                IF(
                  OR(AU240= "20",AU240="22",AU240="0-1",AU240="00",AU240="02",AU240="-1-1",AU240="-10"),"I",""
                )
              )
      )
    )
  )
)</f>
        <v/>
      </c>
      <c r="BG240" t="str">
        <f xml:space="preserve"> IF(OR(AV240= "4-2", AV240= "2-1", AV240= "-12", AV240= "-24"),"Q",
  IF(
    OR(AV240= "4-1", AV240= "40", AV240= "42"),"A",
    IF(
      AV240= "44","P",
      IF(OR(AV240= "2-2",AV240="0-2",AV240="-1-2",AV240="-2-2",AV240="-2-1",AV240="-20",AV240="-22" ),"R",
              IF(
                OR(AV240= "24",AV240="04",AV240="-14"),"M",
                IF(
                  OR(AV240= "20",AV240="22",AV240="0-1",AV240="00",AV240="02",AV240="-1-1",AV240="-10"),"I",""
                )
              )
      )
    )
  )
)</f>
        <v/>
      </c>
      <c r="BH240" t="str">
        <f xml:space="preserve"> IF(OR(AW240= "4-2", AW240= "2-1", AW240= "-12", AW240= "-24"),"Q",
  IF(
    OR(AW240= "4-1", AW240= "40", AW240= "42"),"A",
    IF(
      AW240= "44","P",
      IF(OR(AW240= "2-2",AW240="0-2",AW240="-1-2",AW240="-2-2",AW240="-2-1",AW240="-20",AW240="-22" ),"R",
              IF(
                OR(AW240= "24",AW240="04",AW240="-14"),"M",
                IF(
                  OR(AW240= "20",AW240="22",AW240="0-1",AW240="00",AW240="02",AW240="-1-1",AW240="-10"),"I",""
                )
              )
      )
    )
  )
)</f>
        <v/>
      </c>
      <c r="BI240" t="str">
        <f xml:space="preserve"> IF(OR(AX240= "4-2", AX240= "2-1", AX240= "-12", AX240= "-24"),"Q",
  IF(
    OR(AX240= "4-1", AX240= "40", AX240= "42"),"A",
    IF(
      AX240= "44","P",
      IF(OR(AX240= "2-2",AX240="0-2",AX240="-1-2",AX240="-2-2",AX240="-2-1",AX240="-20",AX240="-22" ),"R",
              IF(
                OR(AX240= "24",AX240="04",AX240="-14"),"M",
                IF(
                  OR(AX240= "20",AX240="22",AX240="0-1",AX240="00",AX240="02",AX240="-1-1",AX240="-10"),"I",""
                )
              )
      )
    )
  )
)</f>
        <v/>
      </c>
      <c r="BJ240" t="str">
        <f xml:space="preserve"> IF(OR(AY240= "4-2", AY240= "2-1", AY240= "-12", AY240= "-24"),"Q",
  IF(
    OR(AY240= "4-1", AY240= "40", AY240= "42"),"A",
    IF(
      AY240= "44","P",
      IF(OR(AY240= "2-2",AY240="0-2",AY240="-1-2",AY240="-2-2",AY240="-2-1",AY240="-20",AY240="-22" ),"R",
              IF(
                OR(AY240= "24",AY240="04",AY240="-14"),"M",
                IF(
                  OR(AY240= "20",AY240="22",AY240="0-1",AY240="00",AY240="02",AY240="-1-1",AY240="-10"),"I",""
                )
              )
      )
    )
  )
)</f>
        <v/>
      </c>
      <c r="BK240" t="str">
        <f xml:space="preserve"> IF(OR(AZ240= "4-2", AZ240= "2-1", AZ240= "-12", AZ240= "-24"),"Q",
  IF(
    OR(AZ240= "4-1", AZ240= "40", AZ240= "42"),"A",
    IF(
      AZ240= "44","P",
      IF(OR(AZ240= "2-2",AZ240="0-2",AZ240="-1-2",AZ240="-2-2",AZ240="-2-1",AZ240="-20",AZ240="-22" ),"R",
              IF(
                OR(AZ240= "24",AZ240="04",AZ240="-14"),"M",
                IF(
                  OR(AZ240= "20",AZ240="22",AZ240="0-1",AZ240="00",AZ240="02",AZ240="-1-1",AZ240="-10"),"I",""
                )
              )
      )
    )
  )
)</f>
        <v/>
      </c>
      <c r="BL240" t="str">
        <f xml:space="preserve"> IF(OR(BA240= "4-2", BA240= "2-1", BA240= "-12", BA240= "-24"),"Q",
  IF(
    OR(BA240= "4-1", BA240= "40", BA240= "42"),"A",
    IF(
      BA240= "44","P",
      IF(OR(BA240= "2-2",BA240="0-2",BA240="-1-2",BA240="-2-2",BA240="-2-1",BA240="-20",BA240="-22" ),"R",
              IF(
                OR(BA240= "24",BA240="04",BA240="-14"),"M",
                IF(
                  OR(BA240= "20",BA240="22",BA240="0-1",BA240="00",BA240="02",BA240="-1-1",BA240="-10"),"I",""
                )
              )
      )
    )
  )
)</f>
        <v/>
      </c>
    </row>
    <row r="241" spans="23:64" x14ac:dyDescent="0.25">
      <c r="W241" t="b">
        <f>IF(OR(B241=Локализация!$C$118,B241=5),4,IF(OR(B241=Локализация!$C$119,B241=4),2,IF(OR(B241=Локализация!$C$120,B241=3),0,IF(OR(B241=Локализация!$C$121,B241=2),-1,IF(OR(B241=Локализация!$C$122,B241=1),-2)))))</f>
        <v>0</v>
      </c>
      <c r="X241" t="b">
        <f>IF(OR(C241=Локализация!$C$124,C241=5),-2,IF(OR(C241=Локализация!$C$125,C241=4),-1,IF(OR(C241=Локализация!$C$126,C241=3),0,IF(OR(C241=Локализация!$C$127,C241=2),2,IF(OR(C241=Локализация!$C$128,C241=1),4)))))</f>
        <v>0</v>
      </c>
      <c r="Y241" t="b">
        <f>IF(OR(D241=Локализация!$C$118,D241=5),4,IF(OR(D241=Локализация!$C$119,D241=4),2,IF(OR(D241=Локализация!$C$120,D241=3),0,IF(OR(D241=Локализация!$C$121,D241=2),-1,IF(OR(D241=Локализация!$C$122,D241=1),-2)))))</f>
        <v>0</v>
      </c>
      <c r="Z241" t="b">
        <f>IF(OR(E241=Локализация!$C$124,E241=5),-2,IF(OR(E241=Локализация!$C$125,E241=4),-1,IF(OR(E241=Локализация!$C$126,E241=3),0,IF(OR(E241=Локализация!$C$127,E241=2),2,IF(OR(E241=Локализация!$C$128,E241=1),4)))))</f>
        <v>0</v>
      </c>
      <c r="AA241" t="b">
        <f>IF(OR(F241=Локализация!$C$118,F241=5),4,IF(OR(F241=Локализация!$C$119,F241=4),2,IF(OR(F241=Локализация!$C$120,F241=3),0,IF(OR(F241=Локализация!$C$121,F241=2),-1,IF(OR(F241=Локализация!$C$122,F241=1),-2)))))</f>
        <v>0</v>
      </c>
      <c r="AB241" t="b">
        <f>IF(OR(G241=Локализация!$C$124,G241=5),-2,IF(OR(G241=Локализация!$C$125,G241=4),-1,IF(OR(G241=Локализация!$C$126,G241=3),0,IF(OR(G241=Локализация!$C$127,G241=2),2,IF(OR(G241=Локализация!$C$128,G241=1),4)))))</f>
        <v>0</v>
      </c>
      <c r="AC241" t="b">
        <f>IF(OR(H241=Локализация!$C$118,H241=5),4,IF(OR(H241=Локализация!$C$119,H241=4),2,IF(OR(H241=Локализация!$C$120,H241=3),0,IF(OR(H241=Локализация!$C$121,H241=2),-1,IF(OR(H241=Локализация!$C$122,H241=1),-2)))))</f>
        <v>0</v>
      </c>
      <c r="AD241" t="b">
        <f>IF(OR(I241=Локализация!$C$124,I241=5),-2,IF(OR(I241=Локализация!$C$125,I241=4),-1,IF(OR(I241=Локализация!$C$126,I241=3),0,IF(OR(I241=Локализация!$C$127,I241=2),2,IF(OR(I241=Локализация!$C$128,I241=1),4)))))</f>
        <v>0</v>
      </c>
      <c r="AE241" t="b">
        <f>IF(OR(J241=Локализация!$C$118,J241=5),4,IF(OR(J241=Локализация!$C$119,J241=4),2,IF(OR(J241=Локализация!$C$120,J241=3),0,IF(OR(J241=Локализация!$C$121,J241=2),-1,IF(OR(J241=Локализация!$C$122,J241=1),-2)))))</f>
        <v>0</v>
      </c>
      <c r="AF241" t="b">
        <f>IF(OR(K241=Локализация!$C$124,K241=5),-2,IF(OR(K241=Локализация!$C$125,K241=4),-1,IF(OR(K241=Локализация!$C$126,K241=3),0,IF(OR(K241=Локализация!$C$127,K241=2),2,IF(OR(K241=Локализация!$C$128,K241=1),4)))))</f>
        <v>0</v>
      </c>
      <c r="AG241" t="b">
        <f>IF(OR(L241=Локализация!$C$118,L241=5),4,IF(OR(L241=Локализация!$C$119,L241=4),2,IF(OR(L241=Локализация!$C$120,L241=3),0,IF(OR(L241=Локализация!$C$121,L241=2),-1,IF(OR(L241=Локализация!$C$122,L241=1),-2)))))</f>
        <v>0</v>
      </c>
      <c r="AH241" t="b">
        <f>IF(OR(M241=Локализация!$C$124,M241=5),-2,IF(OR(M241=Локализация!$C$125,M241=4),-1,IF(OR(M241=Локализация!$C$126,M241=3),0,IF(OR(M241=Локализация!$C$127,M241=2),2,IF(OR(M241=Локализация!$C$128,M241=1),4)))))</f>
        <v>0</v>
      </c>
      <c r="AI241" t="b">
        <f>IF(OR(N241=Локализация!$C$118,N241=5),4,IF(OR(N241=Локализация!$C$119,N241=4),2,IF(OR(N241=Локализация!$C$120,N241=3),0,IF(OR(N241=Локализация!$C$121,N241=2),-1,IF(OR(N241=Локализация!$C$122,N241=1),-2)))))</f>
        <v>0</v>
      </c>
      <c r="AJ241" t="b">
        <f>IF(OR(O241=Локализация!$C$124,O241=5),-2,IF(OR(O241=Локализация!$C$125,O241=4),-1,IF(OR(O241=Локализация!$C$126,O241=3),0,IF(OR(O241=Локализация!$C$127,O241=2),2,IF(OR(O241=Локализация!$C$128,O241=1),4)))))</f>
        <v>0</v>
      </c>
      <c r="AK241" t="b">
        <f>IF(OR(P241=Локализация!$C$118,P241=5),4,IF(OR(P241=Локализация!$C$119,P241=4),2,IF(OR(P241=Локализация!$C$120,P241=3),0,IF(OR(P241=Локализация!$C$121,P241=2),-1,IF(OR(P241=Локализация!$C$122,P241=1),-2)))))</f>
        <v>0</v>
      </c>
      <c r="AL241" t="b">
        <f>IF(OR(Q241=Локализация!$C$124,Q241=5),-2,IF(OR(Q241=Локализация!$C$125,Q241=4),-1,IF(OR(Q241=Локализация!$C$126,Q241=3),0,IF(OR(Q241=Локализация!$C$127,Q241=2),2,IF(OR(Q241=Локализация!$C$128,Q241=1),4)))))</f>
        <v>0</v>
      </c>
      <c r="AM241" t="b">
        <f>IF(OR(R241=Локализация!$C$118,R241=5),4,IF(OR(R241=Локализация!$C$119,R241=4),2,IF(OR(R241=Локализация!$C$120,R241=3),0,IF(OR(R241=Локализация!$C$121,R241=2),-1,IF(OR(R241=Локализация!$C$122,R241=1),-2)))))</f>
        <v>0</v>
      </c>
      <c r="AN241" t="b">
        <f>IF(OR(S241=Локализация!$C$124,S241=5),-2,IF(OR(S241=Локализация!$C$125,S241=4),-1,IF(OR(S241=Локализация!$C$126,S241=3),0,IF(OR(S241=Локализация!$C$127,S241=2),2,IF(OR(S241=Локализация!$C$128,S241=1),4)))))</f>
        <v>0</v>
      </c>
      <c r="AO241" t="b">
        <f>IF(OR(T241=Локализация!$C$118,T241=5),4,IF(OR(T241=Локализация!$C$119,T241=4),2,IF(OR(T241=Локализация!$C$120,T241=3),0,IF(OR(T241=Локализация!$C$121,T241=2),-1,IF(OR(T241=Локализация!$C$122,T241=1),-2)))))</f>
        <v>0</v>
      </c>
      <c r="AP241" t="b">
        <f>IF(OR(U241=Локализация!$C$124,U241=5),-2,IF(OR(U241=Локализация!$C$125,U241=4),-1,IF(OR(U241=Локализация!$C$126,U241=3),0,IF(OR(U241=Локализация!$C$127,U241=2),2,IF(OR(U241=Локализация!$C$128,U241=1),4)))))</f>
        <v>0</v>
      </c>
      <c r="AR241" t="str">
        <f>CONCATENATE(W241,X241)</f>
        <v>ЛОЖЬЛОЖЬ</v>
      </c>
      <c r="AS241" t="str">
        <f>CONCATENATE(Y241,Z241)</f>
        <v>ЛОЖЬЛОЖЬ</v>
      </c>
      <c r="AT241" t="str">
        <f>CONCATENATE(AA241,AB241)</f>
        <v>ЛОЖЬЛОЖЬ</v>
      </c>
      <c r="AU241" t="str">
        <f>CONCATENATE(AC241,AD241)</f>
        <v>ЛОЖЬЛОЖЬ</v>
      </c>
      <c r="AV241" t="str">
        <f>CONCATENATE(AE241,AF241)</f>
        <v>ЛОЖЬЛОЖЬ</v>
      </c>
      <c r="AW241" t="str">
        <f>CONCATENATE(AG241,AH241)</f>
        <v>ЛОЖЬЛОЖЬ</v>
      </c>
      <c r="AX241" t="str">
        <f>CONCATENATE(AI241,AJ241)</f>
        <v>ЛОЖЬЛОЖЬ</v>
      </c>
      <c r="AY241" t="str">
        <f>CONCATENATE(AK241,AL241)</f>
        <v>ЛОЖЬЛОЖЬ</v>
      </c>
      <c r="AZ241" t="str">
        <f>CONCATENATE(AM241,AN241)</f>
        <v>ЛОЖЬЛОЖЬ</v>
      </c>
      <c r="BA241" t="str">
        <f>CONCATENATE(AO241,AP241)</f>
        <v>ЛОЖЬЛОЖЬ</v>
      </c>
      <c r="BC241" t="str">
        <f xml:space="preserve"> IF(OR(AR241= "4-2", AR241= "2-1", AR241= "-12", AR241= "-24"),"Q",
  IF(
    OR(AR241= "4-1", AR241= "40", AR241= "42"),"A",
    IF(
      AR241= "44","P",
      IF(OR(AR241= "2-2",AR241="0-2",AR241="-1-2",AR241="-2-2",AR241="-2-1",AR241="-20",AR241="-22" ),"R",
              IF(
                OR(AR241= "24",AR241="04",AR241="-14"),"M",
                IF(
                  OR(AR241= "20",AR241="22",AR241="0-1",AR241="00",AR241="02",AR241="-1-1",AR241="-10"),"I",""
                )
              )
      )
    )
  )
)</f>
        <v/>
      </c>
      <c r="BD241" t="str">
        <f xml:space="preserve"> IF(OR(AS241= "4-2", AS241= "2-1", AS241= "-12", AS241= "-24"),"Q",
  IF(
    OR(AS241= "4-1", AS241= "40", AS241= "42"),"A",
    IF(
      AS241= "44","P",
      IF(OR(AS241= "2-2",AS241="0-2",AS241="-1-2",AS241="-2-2",AS241="-2-1",AS241="-20",AS241="-22" ),"R",
              IF(
                OR(AS241= "24",AS241="04",AS241="-14"),"M",
                IF(
                  OR(AS241= "20",AS241="22",AS241="0-1",AS241="00",AS241="02",AS241="-1-1",AS241="-10"),"I",""
                )
              )
      )
    )
  )
)</f>
        <v/>
      </c>
      <c r="BE241" t="str">
        <f xml:space="preserve"> IF(OR(AT241= "4-2", AT241= "2-1", AT241= "-12", AT241= "-24"),"Q",
  IF(
    OR(AT241= "4-1", AT241= "40", AT241= "42"),"A",
    IF(
      AT241= "44","P",
      IF(OR(AT241= "2-2",AT241="0-2",AT241="-1-2",AT241="-2-2",AT241="-2-1",AT241="-20",AT241="-22" ),"R",
              IF(
                OR(AT241= "24",AT241="04",AT241="-14"),"M",
                IF(
                  OR(AT241= "20",AT241="22",AT241="0-1",AT241="00",AT241="02",AT241="-1-1",AT241="-10"),"I",""
                )
              )
      )
    )
  )
)</f>
        <v/>
      </c>
      <c r="BF241" t="str">
        <f xml:space="preserve"> IF(OR(AU241= "4-2", AU241= "2-1", AU241= "-12", AU241= "-24"),"Q",
  IF(
    OR(AU241= "4-1", AU241= "40", AU241= "42"),"A",
    IF(
      AU241= "44","P",
      IF(OR(AU241= "2-2",AU241="0-2",AU241="-1-2",AU241="-2-2",AU241="-2-1",AU241="-20",AU241="-22" ),"R",
              IF(
                OR(AU241= "24",AU241="04",AU241="-14"),"M",
                IF(
                  OR(AU241= "20",AU241="22",AU241="0-1",AU241="00",AU241="02",AU241="-1-1",AU241="-10"),"I",""
                )
              )
      )
    )
  )
)</f>
        <v/>
      </c>
      <c r="BG241" t="str">
        <f xml:space="preserve"> IF(OR(AV241= "4-2", AV241= "2-1", AV241= "-12", AV241= "-24"),"Q",
  IF(
    OR(AV241= "4-1", AV241= "40", AV241= "42"),"A",
    IF(
      AV241= "44","P",
      IF(OR(AV241= "2-2",AV241="0-2",AV241="-1-2",AV241="-2-2",AV241="-2-1",AV241="-20",AV241="-22" ),"R",
              IF(
                OR(AV241= "24",AV241="04",AV241="-14"),"M",
                IF(
                  OR(AV241= "20",AV241="22",AV241="0-1",AV241="00",AV241="02",AV241="-1-1",AV241="-10"),"I",""
                )
              )
      )
    )
  )
)</f>
        <v/>
      </c>
      <c r="BH241" t="str">
        <f xml:space="preserve"> IF(OR(AW241= "4-2", AW241= "2-1", AW241= "-12", AW241= "-24"),"Q",
  IF(
    OR(AW241= "4-1", AW241= "40", AW241= "42"),"A",
    IF(
      AW241= "44","P",
      IF(OR(AW241= "2-2",AW241="0-2",AW241="-1-2",AW241="-2-2",AW241="-2-1",AW241="-20",AW241="-22" ),"R",
              IF(
                OR(AW241= "24",AW241="04",AW241="-14"),"M",
                IF(
                  OR(AW241= "20",AW241="22",AW241="0-1",AW241="00",AW241="02",AW241="-1-1",AW241="-10"),"I",""
                )
              )
      )
    )
  )
)</f>
        <v/>
      </c>
      <c r="BI241" t="str">
        <f xml:space="preserve"> IF(OR(AX241= "4-2", AX241= "2-1", AX241= "-12", AX241= "-24"),"Q",
  IF(
    OR(AX241= "4-1", AX241= "40", AX241= "42"),"A",
    IF(
      AX241= "44","P",
      IF(OR(AX241= "2-2",AX241="0-2",AX241="-1-2",AX241="-2-2",AX241="-2-1",AX241="-20",AX241="-22" ),"R",
              IF(
                OR(AX241= "24",AX241="04",AX241="-14"),"M",
                IF(
                  OR(AX241= "20",AX241="22",AX241="0-1",AX241="00",AX241="02",AX241="-1-1",AX241="-10"),"I",""
                )
              )
      )
    )
  )
)</f>
        <v/>
      </c>
      <c r="BJ241" t="str">
        <f xml:space="preserve"> IF(OR(AY241= "4-2", AY241= "2-1", AY241= "-12", AY241= "-24"),"Q",
  IF(
    OR(AY241= "4-1", AY241= "40", AY241= "42"),"A",
    IF(
      AY241= "44","P",
      IF(OR(AY241= "2-2",AY241="0-2",AY241="-1-2",AY241="-2-2",AY241="-2-1",AY241="-20",AY241="-22" ),"R",
              IF(
                OR(AY241= "24",AY241="04",AY241="-14"),"M",
                IF(
                  OR(AY241= "20",AY241="22",AY241="0-1",AY241="00",AY241="02",AY241="-1-1",AY241="-10"),"I",""
                )
              )
      )
    )
  )
)</f>
        <v/>
      </c>
      <c r="BK241" t="str">
        <f xml:space="preserve"> IF(OR(AZ241= "4-2", AZ241= "2-1", AZ241= "-12", AZ241= "-24"),"Q",
  IF(
    OR(AZ241= "4-1", AZ241= "40", AZ241= "42"),"A",
    IF(
      AZ241= "44","P",
      IF(OR(AZ241= "2-2",AZ241="0-2",AZ241="-1-2",AZ241="-2-2",AZ241="-2-1",AZ241="-20",AZ241="-22" ),"R",
              IF(
                OR(AZ241= "24",AZ241="04",AZ241="-14"),"M",
                IF(
                  OR(AZ241= "20",AZ241="22",AZ241="0-1",AZ241="00",AZ241="02",AZ241="-1-1",AZ241="-10"),"I",""
                )
              )
      )
    )
  )
)</f>
        <v/>
      </c>
      <c r="BL241" t="str">
        <f xml:space="preserve"> IF(OR(BA241= "4-2", BA241= "2-1", BA241= "-12", BA241= "-24"),"Q",
  IF(
    OR(BA241= "4-1", BA241= "40", BA241= "42"),"A",
    IF(
      BA241= "44","P",
      IF(OR(BA241= "2-2",BA241="0-2",BA241="-1-2",BA241="-2-2",BA241="-2-1",BA241="-20",BA241="-22" ),"R",
              IF(
                OR(BA241= "24",BA241="04",BA241="-14"),"M",
                IF(
                  OR(BA241= "20",BA241="22",BA241="0-1",BA241="00",BA241="02",BA241="-1-1",BA241="-10"),"I",""
                )
              )
      )
    )
  )
)</f>
        <v/>
      </c>
    </row>
    <row r="242" spans="23:64" x14ac:dyDescent="0.25">
      <c r="W242" t="b">
        <f>IF(OR(B242=Локализация!$C$118,B242=5),4,IF(OR(B242=Локализация!$C$119,B242=4),2,IF(OR(B242=Локализация!$C$120,B242=3),0,IF(OR(B242=Локализация!$C$121,B242=2),-1,IF(OR(B242=Локализация!$C$122,B242=1),-2)))))</f>
        <v>0</v>
      </c>
      <c r="X242" t="b">
        <f>IF(OR(C242=Локализация!$C$124,C242=5),-2,IF(OR(C242=Локализация!$C$125,C242=4),-1,IF(OR(C242=Локализация!$C$126,C242=3),0,IF(OR(C242=Локализация!$C$127,C242=2),2,IF(OR(C242=Локализация!$C$128,C242=1),4)))))</f>
        <v>0</v>
      </c>
      <c r="Y242" t="b">
        <f>IF(OR(D242=Локализация!$C$118,D242=5),4,IF(OR(D242=Локализация!$C$119,D242=4),2,IF(OR(D242=Локализация!$C$120,D242=3),0,IF(OR(D242=Локализация!$C$121,D242=2),-1,IF(OR(D242=Локализация!$C$122,D242=1),-2)))))</f>
        <v>0</v>
      </c>
      <c r="Z242" t="b">
        <f>IF(OR(E242=Локализация!$C$124,E242=5),-2,IF(OR(E242=Локализация!$C$125,E242=4),-1,IF(OR(E242=Локализация!$C$126,E242=3),0,IF(OR(E242=Локализация!$C$127,E242=2),2,IF(OR(E242=Локализация!$C$128,E242=1),4)))))</f>
        <v>0</v>
      </c>
      <c r="AA242" t="b">
        <f>IF(OR(F242=Локализация!$C$118,F242=5),4,IF(OR(F242=Локализация!$C$119,F242=4),2,IF(OR(F242=Локализация!$C$120,F242=3),0,IF(OR(F242=Локализация!$C$121,F242=2),-1,IF(OR(F242=Локализация!$C$122,F242=1),-2)))))</f>
        <v>0</v>
      </c>
      <c r="AB242" t="b">
        <f>IF(OR(G242=Локализация!$C$124,G242=5),-2,IF(OR(G242=Локализация!$C$125,G242=4),-1,IF(OR(G242=Локализация!$C$126,G242=3),0,IF(OR(G242=Локализация!$C$127,G242=2),2,IF(OR(G242=Локализация!$C$128,G242=1),4)))))</f>
        <v>0</v>
      </c>
      <c r="AC242" t="b">
        <f>IF(OR(H242=Локализация!$C$118,H242=5),4,IF(OR(H242=Локализация!$C$119,H242=4),2,IF(OR(H242=Локализация!$C$120,H242=3),0,IF(OR(H242=Локализация!$C$121,H242=2),-1,IF(OR(H242=Локализация!$C$122,H242=1),-2)))))</f>
        <v>0</v>
      </c>
      <c r="AD242" t="b">
        <f>IF(OR(I242=Локализация!$C$124,I242=5),-2,IF(OR(I242=Локализация!$C$125,I242=4),-1,IF(OR(I242=Локализация!$C$126,I242=3),0,IF(OR(I242=Локализация!$C$127,I242=2),2,IF(OR(I242=Локализация!$C$128,I242=1),4)))))</f>
        <v>0</v>
      </c>
      <c r="AE242" t="b">
        <f>IF(OR(J242=Локализация!$C$118,J242=5),4,IF(OR(J242=Локализация!$C$119,J242=4),2,IF(OR(J242=Локализация!$C$120,J242=3),0,IF(OR(J242=Локализация!$C$121,J242=2),-1,IF(OR(J242=Локализация!$C$122,J242=1),-2)))))</f>
        <v>0</v>
      </c>
      <c r="AF242" t="b">
        <f>IF(OR(K242=Локализация!$C$124,K242=5),-2,IF(OR(K242=Локализация!$C$125,K242=4),-1,IF(OR(K242=Локализация!$C$126,K242=3),0,IF(OR(K242=Локализация!$C$127,K242=2),2,IF(OR(K242=Локализация!$C$128,K242=1),4)))))</f>
        <v>0</v>
      </c>
      <c r="AG242" t="b">
        <f>IF(OR(L242=Локализация!$C$118,L242=5),4,IF(OR(L242=Локализация!$C$119,L242=4),2,IF(OR(L242=Локализация!$C$120,L242=3),0,IF(OR(L242=Локализация!$C$121,L242=2),-1,IF(OR(L242=Локализация!$C$122,L242=1),-2)))))</f>
        <v>0</v>
      </c>
      <c r="AH242" t="b">
        <f>IF(OR(M242=Локализация!$C$124,M242=5),-2,IF(OR(M242=Локализация!$C$125,M242=4),-1,IF(OR(M242=Локализация!$C$126,M242=3),0,IF(OR(M242=Локализация!$C$127,M242=2),2,IF(OR(M242=Локализация!$C$128,M242=1),4)))))</f>
        <v>0</v>
      </c>
      <c r="AI242" t="b">
        <f>IF(OR(N242=Локализация!$C$118,N242=5),4,IF(OR(N242=Локализация!$C$119,N242=4),2,IF(OR(N242=Локализация!$C$120,N242=3),0,IF(OR(N242=Локализация!$C$121,N242=2),-1,IF(OR(N242=Локализация!$C$122,N242=1),-2)))))</f>
        <v>0</v>
      </c>
      <c r="AJ242" t="b">
        <f>IF(OR(O242=Локализация!$C$124,O242=5),-2,IF(OR(O242=Локализация!$C$125,O242=4),-1,IF(OR(O242=Локализация!$C$126,O242=3),0,IF(OR(O242=Локализация!$C$127,O242=2),2,IF(OR(O242=Локализация!$C$128,O242=1),4)))))</f>
        <v>0</v>
      </c>
      <c r="AK242" t="b">
        <f>IF(OR(P242=Локализация!$C$118,P242=5),4,IF(OR(P242=Локализация!$C$119,P242=4),2,IF(OR(P242=Локализация!$C$120,P242=3),0,IF(OR(P242=Локализация!$C$121,P242=2),-1,IF(OR(P242=Локализация!$C$122,P242=1),-2)))))</f>
        <v>0</v>
      </c>
      <c r="AL242" t="b">
        <f>IF(OR(Q242=Локализация!$C$124,Q242=5),-2,IF(OR(Q242=Локализация!$C$125,Q242=4),-1,IF(OR(Q242=Локализация!$C$126,Q242=3),0,IF(OR(Q242=Локализация!$C$127,Q242=2),2,IF(OR(Q242=Локализация!$C$128,Q242=1),4)))))</f>
        <v>0</v>
      </c>
      <c r="AM242" t="b">
        <f>IF(OR(R242=Локализация!$C$118,R242=5),4,IF(OR(R242=Локализация!$C$119,R242=4),2,IF(OR(R242=Локализация!$C$120,R242=3),0,IF(OR(R242=Локализация!$C$121,R242=2),-1,IF(OR(R242=Локализация!$C$122,R242=1),-2)))))</f>
        <v>0</v>
      </c>
      <c r="AN242" t="b">
        <f>IF(OR(S242=Локализация!$C$124,S242=5),-2,IF(OR(S242=Локализация!$C$125,S242=4),-1,IF(OR(S242=Локализация!$C$126,S242=3),0,IF(OR(S242=Локализация!$C$127,S242=2),2,IF(OR(S242=Локализация!$C$128,S242=1),4)))))</f>
        <v>0</v>
      </c>
      <c r="AO242" t="b">
        <f>IF(OR(T242=Локализация!$C$118,T242=5),4,IF(OR(T242=Локализация!$C$119,T242=4),2,IF(OR(T242=Локализация!$C$120,T242=3),0,IF(OR(T242=Локализация!$C$121,T242=2),-1,IF(OR(T242=Локализация!$C$122,T242=1),-2)))))</f>
        <v>0</v>
      </c>
      <c r="AP242" t="b">
        <f>IF(OR(U242=Локализация!$C$124,U242=5),-2,IF(OR(U242=Локализация!$C$125,U242=4),-1,IF(OR(U242=Локализация!$C$126,U242=3),0,IF(OR(U242=Локализация!$C$127,U242=2),2,IF(OR(U242=Локализация!$C$128,U242=1),4)))))</f>
        <v>0</v>
      </c>
      <c r="AR242" t="str">
        <f>CONCATENATE(W242,X242)</f>
        <v>ЛОЖЬЛОЖЬ</v>
      </c>
      <c r="AS242" t="str">
        <f>CONCATENATE(Y242,Z242)</f>
        <v>ЛОЖЬЛОЖЬ</v>
      </c>
      <c r="AT242" t="str">
        <f>CONCATENATE(AA242,AB242)</f>
        <v>ЛОЖЬЛОЖЬ</v>
      </c>
      <c r="AU242" t="str">
        <f>CONCATENATE(AC242,AD242)</f>
        <v>ЛОЖЬЛОЖЬ</v>
      </c>
      <c r="AV242" t="str">
        <f>CONCATENATE(AE242,AF242)</f>
        <v>ЛОЖЬЛОЖЬ</v>
      </c>
      <c r="AW242" t="str">
        <f>CONCATENATE(AG242,AH242)</f>
        <v>ЛОЖЬЛОЖЬ</v>
      </c>
      <c r="AX242" t="str">
        <f>CONCATENATE(AI242,AJ242)</f>
        <v>ЛОЖЬЛОЖЬ</v>
      </c>
      <c r="AY242" t="str">
        <f>CONCATENATE(AK242,AL242)</f>
        <v>ЛОЖЬЛОЖЬ</v>
      </c>
      <c r="AZ242" t="str">
        <f>CONCATENATE(AM242,AN242)</f>
        <v>ЛОЖЬЛОЖЬ</v>
      </c>
      <c r="BA242" t="str">
        <f>CONCATENATE(AO242,AP242)</f>
        <v>ЛОЖЬЛОЖЬ</v>
      </c>
      <c r="BC242" t="str">
        <f xml:space="preserve"> IF(OR(AR242= "4-2", AR242= "2-1", AR242= "-12", AR242= "-24"),"Q",
  IF(
    OR(AR242= "4-1", AR242= "40", AR242= "42"),"A",
    IF(
      AR242= "44","P",
      IF(OR(AR242= "2-2",AR242="0-2",AR242="-1-2",AR242="-2-2",AR242="-2-1",AR242="-20",AR242="-22" ),"R",
              IF(
                OR(AR242= "24",AR242="04",AR242="-14"),"M",
                IF(
                  OR(AR242= "20",AR242="22",AR242="0-1",AR242="00",AR242="02",AR242="-1-1",AR242="-10"),"I",""
                )
              )
      )
    )
  )
)</f>
        <v/>
      </c>
      <c r="BD242" t="str">
        <f xml:space="preserve"> IF(OR(AS242= "4-2", AS242= "2-1", AS242= "-12", AS242= "-24"),"Q",
  IF(
    OR(AS242= "4-1", AS242= "40", AS242= "42"),"A",
    IF(
      AS242= "44","P",
      IF(OR(AS242= "2-2",AS242="0-2",AS242="-1-2",AS242="-2-2",AS242="-2-1",AS242="-20",AS242="-22" ),"R",
              IF(
                OR(AS242= "24",AS242="04",AS242="-14"),"M",
                IF(
                  OR(AS242= "20",AS242="22",AS242="0-1",AS242="00",AS242="02",AS242="-1-1",AS242="-10"),"I",""
                )
              )
      )
    )
  )
)</f>
        <v/>
      </c>
      <c r="BE242" t="str">
        <f xml:space="preserve"> IF(OR(AT242= "4-2", AT242= "2-1", AT242= "-12", AT242= "-24"),"Q",
  IF(
    OR(AT242= "4-1", AT242= "40", AT242= "42"),"A",
    IF(
      AT242= "44","P",
      IF(OR(AT242= "2-2",AT242="0-2",AT242="-1-2",AT242="-2-2",AT242="-2-1",AT242="-20",AT242="-22" ),"R",
              IF(
                OR(AT242= "24",AT242="04",AT242="-14"),"M",
                IF(
                  OR(AT242= "20",AT242="22",AT242="0-1",AT242="00",AT242="02",AT242="-1-1",AT242="-10"),"I",""
                )
              )
      )
    )
  )
)</f>
        <v/>
      </c>
      <c r="BF242" t="str">
        <f xml:space="preserve"> IF(OR(AU242= "4-2", AU242= "2-1", AU242= "-12", AU242= "-24"),"Q",
  IF(
    OR(AU242= "4-1", AU242= "40", AU242= "42"),"A",
    IF(
      AU242= "44","P",
      IF(OR(AU242= "2-2",AU242="0-2",AU242="-1-2",AU242="-2-2",AU242="-2-1",AU242="-20",AU242="-22" ),"R",
              IF(
                OR(AU242= "24",AU242="04",AU242="-14"),"M",
                IF(
                  OR(AU242= "20",AU242="22",AU242="0-1",AU242="00",AU242="02",AU242="-1-1",AU242="-10"),"I",""
                )
              )
      )
    )
  )
)</f>
        <v/>
      </c>
      <c r="BG242" t="str">
        <f xml:space="preserve"> IF(OR(AV242= "4-2", AV242= "2-1", AV242= "-12", AV242= "-24"),"Q",
  IF(
    OR(AV242= "4-1", AV242= "40", AV242= "42"),"A",
    IF(
      AV242= "44","P",
      IF(OR(AV242= "2-2",AV242="0-2",AV242="-1-2",AV242="-2-2",AV242="-2-1",AV242="-20",AV242="-22" ),"R",
              IF(
                OR(AV242= "24",AV242="04",AV242="-14"),"M",
                IF(
                  OR(AV242= "20",AV242="22",AV242="0-1",AV242="00",AV242="02",AV242="-1-1",AV242="-10"),"I",""
                )
              )
      )
    )
  )
)</f>
        <v/>
      </c>
      <c r="BH242" t="str">
        <f xml:space="preserve"> IF(OR(AW242= "4-2", AW242= "2-1", AW242= "-12", AW242= "-24"),"Q",
  IF(
    OR(AW242= "4-1", AW242= "40", AW242= "42"),"A",
    IF(
      AW242= "44","P",
      IF(OR(AW242= "2-2",AW242="0-2",AW242="-1-2",AW242="-2-2",AW242="-2-1",AW242="-20",AW242="-22" ),"R",
              IF(
                OR(AW242= "24",AW242="04",AW242="-14"),"M",
                IF(
                  OR(AW242= "20",AW242="22",AW242="0-1",AW242="00",AW242="02",AW242="-1-1",AW242="-10"),"I",""
                )
              )
      )
    )
  )
)</f>
        <v/>
      </c>
      <c r="BI242" t="str">
        <f xml:space="preserve"> IF(OR(AX242= "4-2", AX242= "2-1", AX242= "-12", AX242= "-24"),"Q",
  IF(
    OR(AX242= "4-1", AX242= "40", AX242= "42"),"A",
    IF(
      AX242= "44","P",
      IF(OR(AX242= "2-2",AX242="0-2",AX242="-1-2",AX242="-2-2",AX242="-2-1",AX242="-20",AX242="-22" ),"R",
              IF(
                OR(AX242= "24",AX242="04",AX242="-14"),"M",
                IF(
                  OR(AX242= "20",AX242="22",AX242="0-1",AX242="00",AX242="02",AX242="-1-1",AX242="-10"),"I",""
                )
              )
      )
    )
  )
)</f>
        <v/>
      </c>
      <c r="BJ242" t="str">
        <f xml:space="preserve"> IF(OR(AY242= "4-2", AY242= "2-1", AY242= "-12", AY242= "-24"),"Q",
  IF(
    OR(AY242= "4-1", AY242= "40", AY242= "42"),"A",
    IF(
      AY242= "44","P",
      IF(OR(AY242= "2-2",AY242="0-2",AY242="-1-2",AY242="-2-2",AY242="-2-1",AY242="-20",AY242="-22" ),"R",
              IF(
                OR(AY242= "24",AY242="04",AY242="-14"),"M",
                IF(
                  OR(AY242= "20",AY242="22",AY242="0-1",AY242="00",AY242="02",AY242="-1-1",AY242="-10"),"I",""
                )
              )
      )
    )
  )
)</f>
        <v/>
      </c>
      <c r="BK242" t="str">
        <f xml:space="preserve"> IF(OR(AZ242= "4-2", AZ242= "2-1", AZ242= "-12", AZ242= "-24"),"Q",
  IF(
    OR(AZ242= "4-1", AZ242= "40", AZ242= "42"),"A",
    IF(
      AZ242= "44","P",
      IF(OR(AZ242= "2-2",AZ242="0-2",AZ242="-1-2",AZ242="-2-2",AZ242="-2-1",AZ242="-20",AZ242="-22" ),"R",
              IF(
                OR(AZ242= "24",AZ242="04",AZ242="-14"),"M",
                IF(
                  OR(AZ242= "20",AZ242="22",AZ242="0-1",AZ242="00",AZ242="02",AZ242="-1-1",AZ242="-10"),"I",""
                )
              )
      )
    )
  )
)</f>
        <v/>
      </c>
      <c r="BL242" t="str">
        <f xml:space="preserve"> IF(OR(BA242= "4-2", BA242= "2-1", BA242= "-12", BA242= "-24"),"Q",
  IF(
    OR(BA242= "4-1", BA242= "40", BA242= "42"),"A",
    IF(
      BA242= "44","P",
      IF(OR(BA242= "2-2",BA242="0-2",BA242="-1-2",BA242="-2-2",BA242="-2-1",BA242="-20",BA242="-22" ),"R",
              IF(
                OR(BA242= "24",BA242="04",BA242="-14"),"M",
                IF(
                  OR(BA242= "20",BA242="22",BA242="0-1",BA242="00",BA242="02",BA242="-1-1",BA242="-10"),"I",""
                )
              )
      )
    )
  )
)</f>
        <v/>
      </c>
    </row>
    <row r="243" spans="23:64" x14ac:dyDescent="0.25">
      <c r="W243" t="b">
        <f>IF(OR(B243=Локализация!$C$118,B243=5),4,IF(OR(B243=Локализация!$C$119,B243=4),2,IF(OR(B243=Локализация!$C$120,B243=3),0,IF(OR(B243=Локализация!$C$121,B243=2),-1,IF(OR(B243=Локализация!$C$122,B243=1),-2)))))</f>
        <v>0</v>
      </c>
      <c r="X243" t="b">
        <f>IF(OR(C243=Локализация!$C$124,C243=5),-2,IF(OR(C243=Локализация!$C$125,C243=4),-1,IF(OR(C243=Локализация!$C$126,C243=3),0,IF(OR(C243=Локализация!$C$127,C243=2),2,IF(OR(C243=Локализация!$C$128,C243=1),4)))))</f>
        <v>0</v>
      </c>
      <c r="Y243" t="b">
        <f>IF(OR(D243=Локализация!$C$118,D243=5),4,IF(OR(D243=Локализация!$C$119,D243=4),2,IF(OR(D243=Локализация!$C$120,D243=3),0,IF(OR(D243=Локализация!$C$121,D243=2),-1,IF(OR(D243=Локализация!$C$122,D243=1),-2)))))</f>
        <v>0</v>
      </c>
      <c r="Z243" t="b">
        <f>IF(OR(E243=Локализация!$C$124,E243=5),-2,IF(OR(E243=Локализация!$C$125,E243=4),-1,IF(OR(E243=Локализация!$C$126,E243=3),0,IF(OR(E243=Локализация!$C$127,E243=2),2,IF(OR(E243=Локализация!$C$128,E243=1),4)))))</f>
        <v>0</v>
      </c>
      <c r="AA243" t="b">
        <f>IF(OR(F243=Локализация!$C$118,F243=5),4,IF(OR(F243=Локализация!$C$119,F243=4),2,IF(OR(F243=Локализация!$C$120,F243=3),0,IF(OR(F243=Локализация!$C$121,F243=2),-1,IF(OR(F243=Локализация!$C$122,F243=1),-2)))))</f>
        <v>0</v>
      </c>
      <c r="AB243" t="b">
        <f>IF(OR(G243=Локализация!$C$124,G243=5),-2,IF(OR(G243=Локализация!$C$125,G243=4),-1,IF(OR(G243=Локализация!$C$126,G243=3),0,IF(OR(G243=Локализация!$C$127,G243=2),2,IF(OR(G243=Локализация!$C$128,G243=1),4)))))</f>
        <v>0</v>
      </c>
      <c r="AC243" t="b">
        <f>IF(OR(H243=Локализация!$C$118,H243=5),4,IF(OR(H243=Локализация!$C$119,H243=4),2,IF(OR(H243=Локализация!$C$120,H243=3),0,IF(OR(H243=Локализация!$C$121,H243=2),-1,IF(OR(H243=Локализация!$C$122,H243=1),-2)))))</f>
        <v>0</v>
      </c>
      <c r="AD243" t="b">
        <f>IF(OR(I243=Локализация!$C$124,I243=5),-2,IF(OR(I243=Локализация!$C$125,I243=4),-1,IF(OR(I243=Локализация!$C$126,I243=3),0,IF(OR(I243=Локализация!$C$127,I243=2),2,IF(OR(I243=Локализация!$C$128,I243=1),4)))))</f>
        <v>0</v>
      </c>
      <c r="AE243" t="b">
        <f>IF(OR(J243=Локализация!$C$118,J243=5),4,IF(OR(J243=Локализация!$C$119,J243=4),2,IF(OR(J243=Локализация!$C$120,J243=3),0,IF(OR(J243=Локализация!$C$121,J243=2),-1,IF(OR(J243=Локализация!$C$122,J243=1),-2)))))</f>
        <v>0</v>
      </c>
      <c r="AF243" t="b">
        <f>IF(OR(K243=Локализация!$C$124,K243=5),-2,IF(OR(K243=Локализация!$C$125,K243=4),-1,IF(OR(K243=Локализация!$C$126,K243=3),0,IF(OR(K243=Локализация!$C$127,K243=2),2,IF(OR(K243=Локализация!$C$128,K243=1),4)))))</f>
        <v>0</v>
      </c>
      <c r="AG243" t="b">
        <f>IF(OR(L243=Локализация!$C$118,L243=5),4,IF(OR(L243=Локализация!$C$119,L243=4),2,IF(OR(L243=Локализация!$C$120,L243=3),0,IF(OR(L243=Локализация!$C$121,L243=2),-1,IF(OR(L243=Локализация!$C$122,L243=1),-2)))))</f>
        <v>0</v>
      </c>
      <c r="AH243" t="b">
        <f>IF(OR(M243=Локализация!$C$124,M243=5),-2,IF(OR(M243=Локализация!$C$125,M243=4),-1,IF(OR(M243=Локализация!$C$126,M243=3),0,IF(OR(M243=Локализация!$C$127,M243=2),2,IF(OR(M243=Локализация!$C$128,M243=1),4)))))</f>
        <v>0</v>
      </c>
      <c r="AI243" t="b">
        <f>IF(OR(N243=Локализация!$C$118,N243=5),4,IF(OR(N243=Локализация!$C$119,N243=4),2,IF(OR(N243=Локализация!$C$120,N243=3),0,IF(OR(N243=Локализация!$C$121,N243=2),-1,IF(OR(N243=Локализация!$C$122,N243=1),-2)))))</f>
        <v>0</v>
      </c>
      <c r="AJ243" t="b">
        <f>IF(OR(O243=Локализация!$C$124,O243=5),-2,IF(OR(O243=Локализация!$C$125,O243=4),-1,IF(OR(O243=Локализация!$C$126,O243=3),0,IF(OR(O243=Локализация!$C$127,O243=2),2,IF(OR(O243=Локализация!$C$128,O243=1),4)))))</f>
        <v>0</v>
      </c>
      <c r="AK243" t="b">
        <f>IF(OR(P243=Локализация!$C$118,P243=5),4,IF(OR(P243=Локализация!$C$119,P243=4),2,IF(OR(P243=Локализация!$C$120,P243=3),0,IF(OR(P243=Локализация!$C$121,P243=2),-1,IF(OR(P243=Локализация!$C$122,P243=1),-2)))))</f>
        <v>0</v>
      </c>
      <c r="AL243" t="b">
        <f>IF(OR(Q243=Локализация!$C$124,Q243=5),-2,IF(OR(Q243=Локализация!$C$125,Q243=4),-1,IF(OR(Q243=Локализация!$C$126,Q243=3),0,IF(OR(Q243=Локализация!$C$127,Q243=2),2,IF(OR(Q243=Локализация!$C$128,Q243=1),4)))))</f>
        <v>0</v>
      </c>
      <c r="AM243" t="b">
        <f>IF(OR(R243=Локализация!$C$118,R243=5),4,IF(OR(R243=Локализация!$C$119,R243=4),2,IF(OR(R243=Локализация!$C$120,R243=3),0,IF(OR(R243=Локализация!$C$121,R243=2),-1,IF(OR(R243=Локализация!$C$122,R243=1),-2)))))</f>
        <v>0</v>
      </c>
      <c r="AN243" t="b">
        <f>IF(OR(S243=Локализация!$C$124,S243=5),-2,IF(OR(S243=Локализация!$C$125,S243=4),-1,IF(OR(S243=Локализация!$C$126,S243=3),0,IF(OR(S243=Локализация!$C$127,S243=2),2,IF(OR(S243=Локализация!$C$128,S243=1),4)))))</f>
        <v>0</v>
      </c>
      <c r="AO243" t="b">
        <f>IF(OR(T243=Локализация!$C$118,T243=5),4,IF(OR(T243=Локализация!$C$119,T243=4),2,IF(OR(T243=Локализация!$C$120,T243=3),0,IF(OR(T243=Локализация!$C$121,T243=2),-1,IF(OR(T243=Локализация!$C$122,T243=1),-2)))))</f>
        <v>0</v>
      </c>
      <c r="AP243" t="b">
        <f>IF(OR(U243=Локализация!$C$124,U243=5),-2,IF(OR(U243=Локализация!$C$125,U243=4),-1,IF(OR(U243=Локализация!$C$126,U243=3),0,IF(OR(U243=Локализация!$C$127,U243=2),2,IF(OR(U243=Локализация!$C$128,U243=1),4)))))</f>
        <v>0</v>
      </c>
      <c r="AR243" t="str">
        <f>CONCATENATE(W243,X243)</f>
        <v>ЛОЖЬЛОЖЬ</v>
      </c>
      <c r="AS243" t="str">
        <f>CONCATENATE(Y243,Z243)</f>
        <v>ЛОЖЬЛОЖЬ</v>
      </c>
      <c r="AT243" t="str">
        <f>CONCATENATE(AA243,AB243)</f>
        <v>ЛОЖЬЛОЖЬ</v>
      </c>
      <c r="AU243" t="str">
        <f>CONCATENATE(AC243,AD243)</f>
        <v>ЛОЖЬЛОЖЬ</v>
      </c>
      <c r="AV243" t="str">
        <f>CONCATENATE(AE243,AF243)</f>
        <v>ЛОЖЬЛОЖЬ</v>
      </c>
      <c r="AW243" t="str">
        <f>CONCATENATE(AG243,AH243)</f>
        <v>ЛОЖЬЛОЖЬ</v>
      </c>
      <c r="AX243" t="str">
        <f>CONCATENATE(AI243,AJ243)</f>
        <v>ЛОЖЬЛОЖЬ</v>
      </c>
      <c r="AY243" t="str">
        <f>CONCATENATE(AK243,AL243)</f>
        <v>ЛОЖЬЛОЖЬ</v>
      </c>
      <c r="AZ243" t="str">
        <f>CONCATENATE(AM243,AN243)</f>
        <v>ЛОЖЬЛОЖЬ</v>
      </c>
      <c r="BA243" t="str">
        <f>CONCATENATE(AO243,AP243)</f>
        <v>ЛОЖЬЛОЖЬ</v>
      </c>
      <c r="BC243" t="str">
        <f xml:space="preserve"> IF(OR(AR243= "4-2", AR243= "2-1", AR243= "-12", AR243= "-24"),"Q",
  IF(
    OR(AR243= "4-1", AR243= "40", AR243= "42"),"A",
    IF(
      AR243= "44","P",
      IF(OR(AR243= "2-2",AR243="0-2",AR243="-1-2",AR243="-2-2",AR243="-2-1",AR243="-20",AR243="-22" ),"R",
              IF(
                OR(AR243= "24",AR243="04",AR243="-14"),"M",
                IF(
                  OR(AR243= "20",AR243="22",AR243="0-1",AR243="00",AR243="02",AR243="-1-1",AR243="-10"),"I",""
                )
              )
      )
    )
  )
)</f>
        <v/>
      </c>
      <c r="BD243" t="str">
        <f xml:space="preserve"> IF(OR(AS243= "4-2", AS243= "2-1", AS243= "-12", AS243= "-24"),"Q",
  IF(
    OR(AS243= "4-1", AS243= "40", AS243= "42"),"A",
    IF(
      AS243= "44","P",
      IF(OR(AS243= "2-2",AS243="0-2",AS243="-1-2",AS243="-2-2",AS243="-2-1",AS243="-20",AS243="-22" ),"R",
              IF(
                OR(AS243= "24",AS243="04",AS243="-14"),"M",
                IF(
                  OR(AS243= "20",AS243="22",AS243="0-1",AS243="00",AS243="02",AS243="-1-1",AS243="-10"),"I",""
                )
              )
      )
    )
  )
)</f>
        <v/>
      </c>
      <c r="BE243" t="str">
        <f xml:space="preserve"> IF(OR(AT243= "4-2", AT243= "2-1", AT243= "-12", AT243= "-24"),"Q",
  IF(
    OR(AT243= "4-1", AT243= "40", AT243= "42"),"A",
    IF(
      AT243= "44","P",
      IF(OR(AT243= "2-2",AT243="0-2",AT243="-1-2",AT243="-2-2",AT243="-2-1",AT243="-20",AT243="-22" ),"R",
              IF(
                OR(AT243= "24",AT243="04",AT243="-14"),"M",
                IF(
                  OR(AT243= "20",AT243="22",AT243="0-1",AT243="00",AT243="02",AT243="-1-1",AT243="-10"),"I",""
                )
              )
      )
    )
  )
)</f>
        <v/>
      </c>
      <c r="BF243" t="str">
        <f xml:space="preserve"> IF(OR(AU243= "4-2", AU243= "2-1", AU243= "-12", AU243= "-24"),"Q",
  IF(
    OR(AU243= "4-1", AU243= "40", AU243= "42"),"A",
    IF(
      AU243= "44","P",
      IF(OR(AU243= "2-2",AU243="0-2",AU243="-1-2",AU243="-2-2",AU243="-2-1",AU243="-20",AU243="-22" ),"R",
              IF(
                OR(AU243= "24",AU243="04",AU243="-14"),"M",
                IF(
                  OR(AU243= "20",AU243="22",AU243="0-1",AU243="00",AU243="02",AU243="-1-1",AU243="-10"),"I",""
                )
              )
      )
    )
  )
)</f>
        <v/>
      </c>
      <c r="BG243" t="str">
        <f xml:space="preserve"> IF(OR(AV243= "4-2", AV243= "2-1", AV243= "-12", AV243= "-24"),"Q",
  IF(
    OR(AV243= "4-1", AV243= "40", AV243= "42"),"A",
    IF(
      AV243= "44","P",
      IF(OR(AV243= "2-2",AV243="0-2",AV243="-1-2",AV243="-2-2",AV243="-2-1",AV243="-20",AV243="-22" ),"R",
              IF(
                OR(AV243= "24",AV243="04",AV243="-14"),"M",
                IF(
                  OR(AV243= "20",AV243="22",AV243="0-1",AV243="00",AV243="02",AV243="-1-1",AV243="-10"),"I",""
                )
              )
      )
    )
  )
)</f>
        <v/>
      </c>
      <c r="BH243" t="str">
        <f xml:space="preserve"> IF(OR(AW243= "4-2", AW243= "2-1", AW243= "-12", AW243= "-24"),"Q",
  IF(
    OR(AW243= "4-1", AW243= "40", AW243= "42"),"A",
    IF(
      AW243= "44","P",
      IF(OR(AW243= "2-2",AW243="0-2",AW243="-1-2",AW243="-2-2",AW243="-2-1",AW243="-20",AW243="-22" ),"R",
              IF(
                OR(AW243= "24",AW243="04",AW243="-14"),"M",
                IF(
                  OR(AW243= "20",AW243="22",AW243="0-1",AW243="00",AW243="02",AW243="-1-1",AW243="-10"),"I",""
                )
              )
      )
    )
  )
)</f>
        <v/>
      </c>
      <c r="BI243" t="str">
        <f xml:space="preserve"> IF(OR(AX243= "4-2", AX243= "2-1", AX243= "-12", AX243= "-24"),"Q",
  IF(
    OR(AX243= "4-1", AX243= "40", AX243= "42"),"A",
    IF(
      AX243= "44","P",
      IF(OR(AX243= "2-2",AX243="0-2",AX243="-1-2",AX243="-2-2",AX243="-2-1",AX243="-20",AX243="-22" ),"R",
              IF(
                OR(AX243= "24",AX243="04",AX243="-14"),"M",
                IF(
                  OR(AX243= "20",AX243="22",AX243="0-1",AX243="00",AX243="02",AX243="-1-1",AX243="-10"),"I",""
                )
              )
      )
    )
  )
)</f>
        <v/>
      </c>
      <c r="BJ243" t="str">
        <f xml:space="preserve"> IF(OR(AY243= "4-2", AY243= "2-1", AY243= "-12", AY243= "-24"),"Q",
  IF(
    OR(AY243= "4-1", AY243= "40", AY243= "42"),"A",
    IF(
      AY243= "44","P",
      IF(OR(AY243= "2-2",AY243="0-2",AY243="-1-2",AY243="-2-2",AY243="-2-1",AY243="-20",AY243="-22" ),"R",
              IF(
                OR(AY243= "24",AY243="04",AY243="-14"),"M",
                IF(
                  OR(AY243= "20",AY243="22",AY243="0-1",AY243="00",AY243="02",AY243="-1-1",AY243="-10"),"I",""
                )
              )
      )
    )
  )
)</f>
        <v/>
      </c>
      <c r="BK243" t="str">
        <f xml:space="preserve"> IF(OR(AZ243= "4-2", AZ243= "2-1", AZ243= "-12", AZ243= "-24"),"Q",
  IF(
    OR(AZ243= "4-1", AZ243= "40", AZ243= "42"),"A",
    IF(
      AZ243= "44","P",
      IF(OR(AZ243= "2-2",AZ243="0-2",AZ243="-1-2",AZ243="-2-2",AZ243="-2-1",AZ243="-20",AZ243="-22" ),"R",
              IF(
                OR(AZ243= "24",AZ243="04",AZ243="-14"),"M",
                IF(
                  OR(AZ243= "20",AZ243="22",AZ243="0-1",AZ243="00",AZ243="02",AZ243="-1-1",AZ243="-10"),"I",""
                )
              )
      )
    )
  )
)</f>
        <v/>
      </c>
      <c r="BL243" t="str">
        <f xml:space="preserve"> IF(OR(BA243= "4-2", BA243= "2-1", BA243= "-12", BA243= "-24"),"Q",
  IF(
    OR(BA243= "4-1", BA243= "40", BA243= "42"),"A",
    IF(
      BA243= "44","P",
      IF(OR(BA243= "2-2",BA243="0-2",BA243="-1-2",BA243="-2-2",BA243="-2-1",BA243="-20",BA243="-22" ),"R",
              IF(
                OR(BA243= "24",BA243="04",BA243="-14"),"M",
                IF(
                  OR(BA243= "20",BA243="22",BA243="0-1",BA243="00",BA243="02",BA243="-1-1",BA243="-10"),"I",""
                )
              )
      )
    )
  )
)</f>
        <v/>
      </c>
    </row>
    <row r="244" spans="23:64" x14ac:dyDescent="0.25">
      <c r="W244" t="b">
        <f>IF(OR(B244=Локализация!$C$118,B244=5),4,IF(OR(B244=Локализация!$C$119,B244=4),2,IF(OR(B244=Локализация!$C$120,B244=3),0,IF(OR(B244=Локализация!$C$121,B244=2),-1,IF(OR(B244=Локализация!$C$122,B244=1),-2)))))</f>
        <v>0</v>
      </c>
      <c r="X244" t="b">
        <f>IF(OR(C244=Локализация!$C$124,C244=5),-2,IF(OR(C244=Локализация!$C$125,C244=4),-1,IF(OR(C244=Локализация!$C$126,C244=3),0,IF(OR(C244=Локализация!$C$127,C244=2),2,IF(OR(C244=Локализация!$C$128,C244=1),4)))))</f>
        <v>0</v>
      </c>
      <c r="Y244" t="b">
        <f>IF(OR(D244=Локализация!$C$118,D244=5),4,IF(OR(D244=Локализация!$C$119,D244=4),2,IF(OR(D244=Локализация!$C$120,D244=3),0,IF(OR(D244=Локализация!$C$121,D244=2),-1,IF(OR(D244=Локализация!$C$122,D244=1),-2)))))</f>
        <v>0</v>
      </c>
      <c r="Z244" t="b">
        <f>IF(OR(E244=Локализация!$C$124,E244=5),-2,IF(OR(E244=Локализация!$C$125,E244=4),-1,IF(OR(E244=Локализация!$C$126,E244=3),0,IF(OR(E244=Локализация!$C$127,E244=2),2,IF(OR(E244=Локализация!$C$128,E244=1),4)))))</f>
        <v>0</v>
      </c>
      <c r="AA244" t="b">
        <f>IF(OR(F244=Локализация!$C$118,F244=5),4,IF(OR(F244=Локализация!$C$119,F244=4),2,IF(OR(F244=Локализация!$C$120,F244=3),0,IF(OR(F244=Локализация!$C$121,F244=2),-1,IF(OR(F244=Локализация!$C$122,F244=1),-2)))))</f>
        <v>0</v>
      </c>
      <c r="AB244" t="b">
        <f>IF(OR(G244=Локализация!$C$124,G244=5),-2,IF(OR(G244=Локализация!$C$125,G244=4),-1,IF(OR(G244=Локализация!$C$126,G244=3),0,IF(OR(G244=Локализация!$C$127,G244=2),2,IF(OR(G244=Локализация!$C$128,G244=1),4)))))</f>
        <v>0</v>
      </c>
      <c r="AC244" t="b">
        <f>IF(OR(H244=Локализация!$C$118,H244=5),4,IF(OR(H244=Локализация!$C$119,H244=4),2,IF(OR(H244=Локализация!$C$120,H244=3),0,IF(OR(H244=Локализация!$C$121,H244=2),-1,IF(OR(H244=Локализация!$C$122,H244=1),-2)))))</f>
        <v>0</v>
      </c>
      <c r="AD244" t="b">
        <f>IF(OR(I244=Локализация!$C$124,I244=5),-2,IF(OR(I244=Локализация!$C$125,I244=4),-1,IF(OR(I244=Локализация!$C$126,I244=3),0,IF(OR(I244=Локализация!$C$127,I244=2),2,IF(OR(I244=Локализация!$C$128,I244=1),4)))))</f>
        <v>0</v>
      </c>
      <c r="AE244" t="b">
        <f>IF(OR(J244=Локализация!$C$118,J244=5),4,IF(OR(J244=Локализация!$C$119,J244=4),2,IF(OR(J244=Локализация!$C$120,J244=3),0,IF(OR(J244=Локализация!$C$121,J244=2),-1,IF(OR(J244=Локализация!$C$122,J244=1),-2)))))</f>
        <v>0</v>
      </c>
      <c r="AF244" t="b">
        <f>IF(OR(K244=Локализация!$C$124,K244=5),-2,IF(OR(K244=Локализация!$C$125,K244=4),-1,IF(OR(K244=Локализация!$C$126,K244=3),0,IF(OR(K244=Локализация!$C$127,K244=2),2,IF(OR(K244=Локализация!$C$128,K244=1),4)))))</f>
        <v>0</v>
      </c>
      <c r="AG244" t="b">
        <f>IF(OR(L244=Локализация!$C$118,L244=5),4,IF(OR(L244=Локализация!$C$119,L244=4),2,IF(OR(L244=Локализация!$C$120,L244=3),0,IF(OR(L244=Локализация!$C$121,L244=2),-1,IF(OR(L244=Локализация!$C$122,L244=1),-2)))))</f>
        <v>0</v>
      </c>
      <c r="AH244" t="b">
        <f>IF(OR(M244=Локализация!$C$124,M244=5),-2,IF(OR(M244=Локализация!$C$125,M244=4),-1,IF(OR(M244=Локализация!$C$126,M244=3),0,IF(OR(M244=Локализация!$C$127,M244=2),2,IF(OR(M244=Локализация!$C$128,M244=1),4)))))</f>
        <v>0</v>
      </c>
      <c r="AI244" t="b">
        <f>IF(OR(N244=Локализация!$C$118,N244=5),4,IF(OR(N244=Локализация!$C$119,N244=4),2,IF(OR(N244=Локализация!$C$120,N244=3),0,IF(OR(N244=Локализация!$C$121,N244=2),-1,IF(OR(N244=Локализация!$C$122,N244=1),-2)))))</f>
        <v>0</v>
      </c>
      <c r="AJ244" t="b">
        <f>IF(OR(O244=Локализация!$C$124,O244=5),-2,IF(OR(O244=Локализация!$C$125,O244=4),-1,IF(OR(O244=Локализация!$C$126,O244=3),0,IF(OR(O244=Локализация!$C$127,O244=2),2,IF(OR(O244=Локализация!$C$128,O244=1),4)))))</f>
        <v>0</v>
      </c>
      <c r="AK244" t="b">
        <f>IF(OR(P244=Локализация!$C$118,P244=5),4,IF(OR(P244=Локализация!$C$119,P244=4),2,IF(OR(P244=Локализация!$C$120,P244=3),0,IF(OR(P244=Локализация!$C$121,P244=2),-1,IF(OR(P244=Локализация!$C$122,P244=1),-2)))))</f>
        <v>0</v>
      </c>
      <c r="AL244" t="b">
        <f>IF(OR(Q244=Локализация!$C$124,Q244=5),-2,IF(OR(Q244=Локализация!$C$125,Q244=4),-1,IF(OR(Q244=Локализация!$C$126,Q244=3),0,IF(OR(Q244=Локализация!$C$127,Q244=2),2,IF(OR(Q244=Локализация!$C$128,Q244=1),4)))))</f>
        <v>0</v>
      </c>
      <c r="AM244" t="b">
        <f>IF(OR(R244=Локализация!$C$118,R244=5),4,IF(OR(R244=Локализация!$C$119,R244=4),2,IF(OR(R244=Локализация!$C$120,R244=3),0,IF(OR(R244=Локализация!$C$121,R244=2),-1,IF(OR(R244=Локализация!$C$122,R244=1),-2)))))</f>
        <v>0</v>
      </c>
      <c r="AN244" t="b">
        <f>IF(OR(S244=Локализация!$C$124,S244=5),-2,IF(OR(S244=Локализация!$C$125,S244=4),-1,IF(OR(S244=Локализация!$C$126,S244=3),0,IF(OR(S244=Локализация!$C$127,S244=2),2,IF(OR(S244=Локализация!$C$128,S244=1),4)))))</f>
        <v>0</v>
      </c>
      <c r="AO244" t="b">
        <f>IF(OR(T244=Локализация!$C$118,T244=5),4,IF(OR(T244=Локализация!$C$119,T244=4),2,IF(OR(T244=Локализация!$C$120,T244=3),0,IF(OR(T244=Локализация!$C$121,T244=2),-1,IF(OR(T244=Локализация!$C$122,T244=1),-2)))))</f>
        <v>0</v>
      </c>
      <c r="AP244" t="b">
        <f>IF(OR(U244=Локализация!$C$124,U244=5),-2,IF(OR(U244=Локализация!$C$125,U244=4),-1,IF(OR(U244=Локализация!$C$126,U244=3),0,IF(OR(U244=Локализация!$C$127,U244=2),2,IF(OR(U244=Локализация!$C$128,U244=1),4)))))</f>
        <v>0</v>
      </c>
      <c r="AR244" t="str">
        <f>CONCATENATE(W244,X244)</f>
        <v>ЛОЖЬЛОЖЬ</v>
      </c>
      <c r="AS244" t="str">
        <f>CONCATENATE(Y244,Z244)</f>
        <v>ЛОЖЬЛОЖЬ</v>
      </c>
      <c r="AT244" t="str">
        <f>CONCATENATE(AA244,AB244)</f>
        <v>ЛОЖЬЛОЖЬ</v>
      </c>
      <c r="AU244" t="str">
        <f>CONCATENATE(AC244,AD244)</f>
        <v>ЛОЖЬЛОЖЬ</v>
      </c>
      <c r="AV244" t="str">
        <f>CONCATENATE(AE244,AF244)</f>
        <v>ЛОЖЬЛОЖЬ</v>
      </c>
      <c r="AW244" t="str">
        <f>CONCATENATE(AG244,AH244)</f>
        <v>ЛОЖЬЛОЖЬ</v>
      </c>
      <c r="AX244" t="str">
        <f>CONCATENATE(AI244,AJ244)</f>
        <v>ЛОЖЬЛОЖЬ</v>
      </c>
      <c r="AY244" t="str">
        <f>CONCATENATE(AK244,AL244)</f>
        <v>ЛОЖЬЛОЖЬ</v>
      </c>
      <c r="AZ244" t="str">
        <f>CONCATENATE(AM244,AN244)</f>
        <v>ЛОЖЬЛОЖЬ</v>
      </c>
      <c r="BA244" t="str">
        <f>CONCATENATE(AO244,AP244)</f>
        <v>ЛОЖЬЛОЖЬ</v>
      </c>
      <c r="BC244" t="str">
        <f xml:space="preserve"> IF(OR(AR244= "4-2", AR244= "2-1", AR244= "-12", AR244= "-24"),"Q",
  IF(
    OR(AR244= "4-1", AR244= "40", AR244= "42"),"A",
    IF(
      AR244= "44","P",
      IF(OR(AR244= "2-2",AR244="0-2",AR244="-1-2",AR244="-2-2",AR244="-2-1",AR244="-20",AR244="-22" ),"R",
              IF(
                OR(AR244= "24",AR244="04",AR244="-14"),"M",
                IF(
                  OR(AR244= "20",AR244="22",AR244="0-1",AR244="00",AR244="02",AR244="-1-1",AR244="-10"),"I",""
                )
              )
      )
    )
  )
)</f>
        <v/>
      </c>
      <c r="BD244" t="str">
        <f xml:space="preserve"> IF(OR(AS244= "4-2", AS244= "2-1", AS244= "-12", AS244= "-24"),"Q",
  IF(
    OR(AS244= "4-1", AS244= "40", AS244= "42"),"A",
    IF(
      AS244= "44","P",
      IF(OR(AS244= "2-2",AS244="0-2",AS244="-1-2",AS244="-2-2",AS244="-2-1",AS244="-20",AS244="-22" ),"R",
              IF(
                OR(AS244= "24",AS244="04",AS244="-14"),"M",
                IF(
                  OR(AS244= "20",AS244="22",AS244="0-1",AS244="00",AS244="02",AS244="-1-1",AS244="-10"),"I",""
                )
              )
      )
    )
  )
)</f>
        <v/>
      </c>
      <c r="BE244" t="str">
        <f xml:space="preserve"> IF(OR(AT244= "4-2", AT244= "2-1", AT244= "-12", AT244= "-24"),"Q",
  IF(
    OR(AT244= "4-1", AT244= "40", AT244= "42"),"A",
    IF(
      AT244= "44","P",
      IF(OR(AT244= "2-2",AT244="0-2",AT244="-1-2",AT244="-2-2",AT244="-2-1",AT244="-20",AT244="-22" ),"R",
              IF(
                OR(AT244= "24",AT244="04",AT244="-14"),"M",
                IF(
                  OR(AT244= "20",AT244="22",AT244="0-1",AT244="00",AT244="02",AT244="-1-1",AT244="-10"),"I",""
                )
              )
      )
    )
  )
)</f>
        <v/>
      </c>
      <c r="BF244" t="str">
        <f xml:space="preserve"> IF(OR(AU244= "4-2", AU244= "2-1", AU244= "-12", AU244= "-24"),"Q",
  IF(
    OR(AU244= "4-1", AU244= "40", AU244= "42"),"A",
    IF(
      AU244= "44","P",
      IF(OR(AU244= "2-2",AU244="0-2",AU244="-1-2",AU244="-2-2",AU244="-2-1",AU244="-20",AU244="-22" ),"R",
              IF(
                OR(AU244= "24",AU244="04",AU244="-14"),"M",
                IF(
                  OR(AU244= "20",AU244="22",AU244="0-1",AU244="00",AU244="02",AU244="-1-1",AU244="-10"),"I",""
                )
              )
      )
    )
  )
)</f>
        <v/>
      </c>
      <c r="BG244" t="str">
        <f xml:space="preserve"> IF(OR(AV244= "4-2", AV244= "2-1", AV244= "-12", AV244= "-24"),"Q",
  IF(
    OR(AV244= "4-1", AV244= "40", AV244= "42"),"A",
    IF(
      AV244= "44","P",
      IF(OR(AV244= "2-2",AV244="0-2",AV244="-1-2",AV244="-2-2",AV244="-2-1",AV244="-20",AV244="-22" ),"R",
              IF(
                OR(AV244= "24",AV244="04",AV244="-14"),"M",
                IF(
                  OR(AV244= "20",AV244="22",AV244="0-1",AV244="00",AV244="02",AV244="-1-1",AV244="-10"),"I",""
                )
              )
      )
    )
  )
)</f>
        <v/>
      </c>
      <c r="BH244" t="str">
        <f xml:space="preserve"> IF(OR(AW244= "4-2", AW244= "2-1", AW244= "-12", AW244= "-24"),"Q",
  IF(
    OR(AW244= "4-1", AW244= "40", AW244= "42"),"A",
    IF(
      AW244= "44","P",
      IF(OR(AW244= "2-2",AW244="0-2",AW244="-1-2",AW244="-2-2",AW244="-2-1",AW244="-20",AW244="-22" ),"R",
              IF(
                OR(AW244= "24",AW244="04",AW244="-14"),"M",
                IF(
                  OR(AW244= "20",AW244="22",AW244="0-1",AW244="00",AW244="02",AW244="-1-1",AW244="-10"),"I",""
                )
              )
      )
    )
  )
)</f>
        <v/>
      </c>
      <c r="BI244" t="str">
        <f xml:space="preserve"> IF(OR(AX244= "4-2", AX244= "2-1", AX244= "-12", AX244= "-24"),"Q",
  IF(
    OR(AX244= "4-1", AX244= "40", AX244= "42"),"A",
    IF(
      AX244= "44","P",
      IF(OR(AX244= "2-2",AX244="0-2",AX244="-1-2",AX244="-2-2",AX244="-2-1",AX244="-20",AX244="-22" ),"R",
              IF(
                OR(AX244= "24",AX244="04",AX244="-14"),"M",
                IF(
                  OR(AX244= "20",AX244="22",AX244="0-1",AX244="00",AX244="02",AX244="-1-1",AX244="-10"),"I",""
                )
              )
      )
    )
  )
)</f>
        <v/>
      </c>
      <c r="BJ244" t="str">
        <f xml:space="preserve"> IF(OR(AY244= "4-2", AY244= "2-1", AY244= "-12", AY244= "-24"),"Q",
  IF(
    OR(AY244= "4-1", AY244= "40", AY244= "42"),"A",
    IF(
      AY244= "44","P",
      IF(OR(AY244= "2-2",AY244="0-2",AY244="-1-2",AY244="-2-2",AY244="-2-1",AY244="-20",AY244="-22" ),"R",
              IF(
                OR(AY244= "24",AY244="04",AY244="-14"),"M",
                IF(
                  OR(AY244= "20",AY244="22",AY244="0-1",AY244="00",AY244="02",AY244="-1-1",AY244="-10"),"I",""
                )
              )
      )
    )
  )
)</f>
        <v/>
      </c>
      <c r="BK244" t="str">
        <f xml:space="preserve"> IF(OR(AZ244= "4-2", AZ244= "2-1", AZ244= "-12", AZ244= "-24"),"Q",
  IF(
    OR(AZ244= "4-1", AZ244= "40", AZ244= "42"),"A",
    IF(
      AZ244= "44","P",
      IF(OR(AZ244= "2-2",AZ244="0-2",AZ244="-1-2",AZ244="-2-2",AZ244="-2-1",AZ244="-20",AZ244="-22" ),"R",
              IF(
                OR(AZ244= "24",AZ244="04",AZ244="-14"),"M",
                IF(
                  OR(AZ244= "20",AZ244="22",AZ244="0-1",AZ244="00",AZ244="02",AZ244="-1-1",AZ244="-10"),"I",""
                )
              )
      )
    )
  )
)</f>
        <v/>
      </c>
      <c r="BL244" t="str">
        <f xml:space="preserve"> IF(OR(BA244= "4-2", BA244= "2-1", BA244= "-12", BA244= "-24"),"Q",
  IF(
    OR(BA244= "4-1", BA244= "40", BA244= "42"),"A",
    IF(
      BA244= "44","P",
      IF(OR(BA244= "2-2",BA244="0-2",BA244="-1-2",BA244="-2-2",BA244="-2-1",BA244="-20",BA244="-22" ),"R",
              IF(
                OR(BA244= "24",BA244="04",BA244="-14"),"M",
                IF(
                  OR(BA244= "20",BA244="22",BA244="0-1",BA244="00",BA244="02",BA244="-1-1",BA244="-10"),"I",""
                )
              )
      )
    )
  )
)</f>
        <v/>
      </c>
    </row>
    <row r="245" spans="23:64" x14ac:dyDescent="0.25">
      <c r="W245" t="b">
        <f>IF(OR(B245=Локализация!$C$118,B245=5),4,IF(OR(B245=Локализация!$C$119,B245=4),2,IF(OR(B245=Локализация!$C$120,B245=3),0,IF(OR(B245=Локализация!$C$121,B245=2),-1,IF(OR(B245=Локализация!$C$122,B245=1),-2)))))</f>
        <v>0</v>
      </c>
      <c r="X245" t="b">
        <f>IF(OR(C245=Локализация!$C$124,C245=5),-2,IF(OR(C245=Локализация!$C$125,C245=4),-1,IF(OR(C245=Локализация!$C$126,C245=3),0,IF(OR(C245=Локализация!$C$127,C245=2),2,IF(OR(C245=Локализация!$C$128,C245=1),4)))))</f>
        <v>0</v>
      </c>
      <c r="Y245" t="b">
        <f>IF(OR(D245=Локализация!$C$118,D245=5),4,IF(OR(D245=Локализация!$C$119,D245=4),2,IF(OR(D245=Локализация!$C$120,D245=3),0,IF(OR(D245=Локализация!$C$121,D245=2),-1,IF(OR(D245=Локализация!$C$122,D245=1),-2)))))</f>
        <v>0</v>
      </c>
      <c r="Z245" t="b">
        <f>IF(OR(E245=Локализация!$C$124,E245=5),-2,IF(OR(E245=Локализация!$C$125,E245=4),-1,IF(OR(E245=Локализация!$C$126,E245=3),0,IF(OR(E245=Локализация!$C$127,E245=2),2,IF(OR(E245=Локализация!$C$128,E245=1),4)))))</f>
        <v>0</v>
      </c>
      <c r="AA245" t="b">
        <f>IF(OR(F245=Локализация!$C$118,F245=5),4,IF(OR(F245=Локализация!$C$119,F245=4),2,IF(OR(F245=Локализация!$C$120,F245=3),0,IF(OR(F245=Локализация!$C$121,F245=2),-1,IF(OR(F245=Локализация!$C$122,F245=1),-2)))))</f>
        <v>0</v>
      </c>
      <c r="AB245" t="b">
        <f>IF(OR(G245=Локализация!$C$124,G245=5),-2,IF(OR(G245=Локализация!$C$125,G245=4),-1,IF(OR(G245=Локализация!$C$126,G245=3),0,IF(OR(G245=Локализация!$C$127,G245=2),2,IF(OR(G245=Локализация!$C$128,G245=1),4)))))</f>
        <v>0</v>
      </c>
      <c r="AC245" t="b">
        <f>IF(OR(H245=Локализация!$C$118,H245=5),4,IF(OR(H245=Локализация!$C$119,H245=4),2,IF(OR(H245=Локализация!$C$120,H245=3),0,IF(OR(H245=Локализация!$C$121,H245=2),-1,IF(OR(H245=Локализация!$C$122,H245=1),-2)))))</f>
        <v>0</v>
      </c>
      <c r="AD245" t="b">
        <f>IF(OR(I245=Локализация!$C$124,I245=5),-2,IF(OR(I245=Локализация!$C$125,I245=4),-1,IF(OR(I245=Локализация!$C$126,I245=3),0,IF(OR(I245=Локализация!$C$127,I245=2),2,IF(OR(I245=Локализация!$C$128,I245=1),4)))))</f>
        <v>0</v>
      </c>
      <c r="AE245" t="b">
        <f>IF(OR(J245=Локализация!$C$118,J245=5),4,IF(OR(J245=Локализация!$C$119,J245=4),2,IF(OR(J245=Локализация!$C$120,J245=3),0,IF(OR(J245=Локализация!$C$121,J245=2),-1,IF(OR(J245=Локализация!$C$122,J245=1),-2)))))</f>
        <v>0</v>
      </c>
      <c r="AF245" t="b">
        <f>IF(OR(K245=Локализация!$C$124,K245=5),-2,IF(OR(K245=Локализация!$C$125,K245=4),-1,IF(OR(K245=Локализация!$C$126,K245=3),0,IF(OR(K245=Локализация!$C$127,K245=2),2,IF(OR(K245=Локализация!$C$128,K245=1),4)))))</f>
        <v>0</v>
      </c>
      <c r="AG245" t="b">
        <f>IF(OR(L245=Локализация!$C$118,L245=5),4,IF(OR(L245=Локализация!$C$119,L245=4),2,IF(OR(L245=Локализация!$C$120,L245=3),0,IF(OR(L245=Локализация!$C$121,L245=2),-1,IF(OR(L245=Локализация!$C$122,L245=1),-2)))))</f>
        <v>0</v>
      </c>
      <c r="AH245" t="b">
        <f>IF(OR(M245=Локализация!$C$124,M245=5),-2,IF(OR(M245=Локализация!$C$125,M245=4),-1,IF(OR(M245=Локализация!$C$126,M245=3),0,IF(OR(M245=Локализация!$C$127,M245=2),2,IF(OR(M245=Локализация!$C$128,M245=1),4)))))</f>
        <v>0</v>
      </c>
      <c r="AI245" t="b">
        <f>IF(OR(N245=Локализация!$C$118,N245=5),4,IF(OR(N245=Локализация!$C$119,N245=4),2,IF(OR(N245=Локализация!$C$120,N245=3),0,IF(OR(N245=Локализация!$C$121,N245=2),-1,IF(OR(N245=Локализация!$C$122,N245=1),-2)))))</f>
        <v>0</v>
      </c>
      <c r="AJ245" t="b">
        <f>IF(OR(O245=Локализация!$C$124,O245=5),-2,IF(OR(O245=Локализация!$C$125,O245=4),-1,IF(OR(O245=Локализация!$C$126,O245=3),0,IF(OR(O245=Локализация!$C$127,O245=2),2,IF(OR(O245=Локализация!$C$128,O245=1),4)))))</f>
        <v>0</v>
      </c>
      <c r="AK245" t="b">
        <f>IF(OR(P245=Локализация!$C$118,P245=5),4,IF(OR(P245=Локализация!$C$119,P245=4),2,IF(OR(P245=Локализация!$C$120,P245=3),0,IF(OR(P245=Локализация!$C$121,P245=2),-1,IF(OR(P245=Локализация!$C$122,P245=1),-2)))))</f>
        <v>0</v>
      </c>
      <c r="AL245" t="b">
        <f>IF(OR(Q245=Локализация!$C$124,Q245=5),-2,IF(OR(Q245=Локализация!$C$125,Q245=4),-1,IF(OR(Q245=Локализация!$C$126,Q245=3),0,IF(OR(Q245=Локализация!$C$127,Q245=2),2,IF(OR(Q245=Локализация!$C$128,Q245=1),4)))))</f>
        <v>0</v>
      </c>
      <c r="AM245" t="b">
        <f>IF(OR(R245=Локализация!$C$118,R245=5),4,IF(OR(R245=Локализация!$C$119,R245=4),2,IF(OR(R245=Локализация!$C$120,R245=3),0,IF(OR(R245=Локализация!$C$121,R245=2),-1,IF(OR(R245=Локализация!$C$122,R245=1),-2)))))</f>
        <v>0</v>
      </c>
      <c r="AN245" t="b">
        <f>IF(OR(S245=Локализация!$C$124,S245=5),-2,IF(OR(S245=Локализация!$C$125,S245=4),-1,IF(OR(S245=Локализация!$C$126,S245=3),0,IF(OR(S245=Локализация!$C$127,S245=2),2,IF(OR(S245=Локализация!$C$128,S245=1),4)))))</f>
        <v>0</v>
      </c>
      <c r="AO245" t="b">
        <f>IF(OR(T245=Локализация!$C$118,T245=5),4,IF(OR(T245=Локализация!$C$119,T245=4),2,IF(OR(T245=Локализация!$C$120,T245=3),0,IF(OR(T245=Локализация!$C$121,T245=2),-1,IF(OR(T245=Локализация!$C$122,T245=1),-2)))))</f>
        <v>0</v>
      </c>
      <c r="AP245" t="b">
        <f>IF(OR(U245=Локализация!$C$124,U245=5),-2,IF(OR(U245=Локализация!$C$125,U245=4),-1,IF(OR(U245=Локализация!$C$126,U245=3),0,IF(OR(U245=Локализация!$C$127,U245=2),2,IF(OR(U245=Локализация!$C$128,U245=1),4)))))</f>
        <v>0</v>
      </c>
      <c r="AR245" t="str">
        <f>CONCATENATE(W245,X245)</f>
        <v>ЛОЖЬЛОЖЬ</v>
      </c>
      <c r="AS245" t="str">
        <f>CONCATENATE(Y245,Z245)</f>
        <v>ЛОЖЬЛОЖЬ</v>
      </c>
      <c r="AT245" t="str">
        <f>CONCATENATE(AA245,AB245)</f>
        <v>ЛОЖЬЛОЖЬ</v>
      </c>
      <c r="AU245" t="str">
        <f>CONCATENATE(AC245,AD245)</f>
        <v>ЛОЖЬЛОЖЬ</v>
      </c>
      <c r="AV245" t="str">
        <f>CONCATENATE(AE245,AF245)</f>
        <v>ЛОЖЬЛОЖЬ</v>
      </c>
      <c r="AW245" t="str">
        <f>CONCATENATE(AG245,AH245)</f>
        <v>ЛОЖЬЛОЖЬ</v>
      </c>
      <c r="AX245" t="str">
        <f>CONCATENATE(AI245,AJ245)</f>
        <v>ЛОЖЬЛОЖЬ</v>
      </c>
      <c r="AY245" t="str">
        <f>CONCATENATE(AK245,AL245)</f>
        <v>ЛОЖЬЛОЖЬ</v>
      </c>
      <c r="AZ245" t="str">
        <f>CONCATENATE(AM245,AN245)</f>
        <v>ЛОЖЬЛОЖЬ</v>
      </c>
      <c r="BA245" t="str">
        <f>CONCATENATE(AO245,AP245)</f>
        <v>ЛОЖЬЛОЖЬ</v>
      </c>
      <c r="BC245" t="str">
        <f xml:space="preserve"> IF(OR(AR245= "4-2", AR245= "2-1", AR245= "-12", AR245= "-24"),"Q",
  IF(
    OR(AR245= "4-1", AR245= "40", AR245= "42"),"A",
    IF(
      AR245= "44","P",
      IF(OR(AR245= "2-2",AR245="0-2",AR245="-1-2",AR245="-2-2",AR245="-2-1",AR245="-20",AR245="-22" ),"R",
              IF(
                OR(AR245= "24",AR245="04",AR245="-14"),"M",
                IF(
                  OR(AR245= "20",AR245="22",AR245="0-1",AR245="00",AR245="02",AR245="-1-1",AR245="-10"),"I",""
                )
              )
      )
    )
  )
)</f>
        <v/>
      </c>
      <c r="BD245" t="str">
        <f xml:space="preserve"> IF(OR(AS245= "4-2", AS245= "2-1", AS245= "-12", AS245= "-24"),"Q",
  IF(
    OR(AS245= "4-1", AS245= "40", AS245= "42"),"A",
    IF(
      AS245= "44","P",
      IF(OR(AS245= "2-2",AS245="0-2",AS245="-1-2",AS245="-2-2",AS245="-2-1",AS245="-20",AS245="-22" ),"R",
              IF(
                OR(AS245= "24",AS245="04",AS245="-14"),"M",
                IF(
                  OR(AS245= "20",AS245="22",AS245="0-1",AS245="00",AS245="02",AS245="-1-1",AS245="-10"),"I",""
                )
              )
      )
    )
  )
)</f>
        <v/>
      </c>
      <c r="BE245" t="str">
        <f xml:space="preserve"> IF(OR(AT245= "4-2", AT245= "2-1", AT245= "-12", AT245= "-24"),"Q",
  IF(
    OR(AT245= "4-1", AT245= "40", AT245= "42"),"A",
    IF(
      AT245= "44","P",
      IF(OR(AT245= "2-2",AT245="0-2",AT245="-1-2",AT245="-2-2",AT245="-2-1",AT245="-20",AT245="-22" ),"R",
              IF(
                OR(AT245= "24",AT245="04",AT245="-14"),"M",
                IF(
                  OR(AT245= "20",AT245="22",AT245="0-1",AT245="00",AT245="02",AT245="-1-1",AT245="-10"),"I",""
                )
              )
      )
    )
  )
)</f>
        <v/>
      </c>
      <c r="BF245" t="str">
        <f xml:space="preserve"> IF(OR(AU245= "4-2", AU245= "2-1", AU245= "-12", AU245= "-24"),"Q",
  IF(
    OR(AU245= "4-1", AU245= "40", AU245= "42"),"A",
    IF(
      AU245= "44","P",
      IF(OR(AU245= "2-2",AU245="0-2",AU245="-1-2",AU245="-2-2",AU245="-2-1",AU245="-20",AU245="-22" ),"R",
              IF(
                OR(AU245= "24",AU245="04",AU245="-14"),"M",
                IF(
                  OR(AU245= "20",AU245="22",AU245="0-1",AU245="00",AU245="02",AU245="-1-1",AU245="-10"),"I",""
                )
              )
      )
    )
  )
)</f>
        <v/>
      </c>
      <c r="BG245" t="str">
        <f xml:space="preserve"> IF(OR(AV245= "4-2", AV245= "2-1", AV245= "-12", AV245= "-24"),"Q",
  IF(
    OR(AV245= "4-1", AV245= "40", AV245= "42"),"A",
    IF(
      AV245= "44","P",
      IF(OR(AV245= "2-2",AV245="0-2",AV245="-1-2",AV245="-2-2",AV245="-2-1",AV245="-20",AV245="-22" ),"R",
              IF(
                OR(AV245= "24",AV245="04",AV245="-14"),"M",
                IF(
                  OR(AV245= "20",AV245="22",AV245="0-1",AV245="00",AV245="02",AV245="-1-1",AV245="-10"),"I",""
                )
              )
      )
    )
  )
)</f>
        <v/>
      </c>
      <c r="BH245" t="str">
        <f xml:space="preserve"> IF(OR(AW245= "4-2", AW245= "2-1", AW245= "-12", AW245= "-24"),"Q",
  IF(
    OR(AW245= "4-1", AW245= "40", AW245= "42"),"A",
    IF(
      AW245= "44","P",
      IF(OR(AW245= "2-2",AW245="0-2",AW245="-1-2",AW245="-2-2",AW245="-2-1",AW245="-20",AW245="-22" ),"R",
              IF(
                OR(AW245= "24",AW245="04",AW245="-14"),"M",
                IF(
                  OR(AW245= "20",AW245="22",AW245="0-1",AW245="00",AW245="02",AW245="-1-1",AW245="-10"),"I",""
                )
              )
      )
    )
  )
)</f>
        <v/>
      </c>
      <c r="BI245" t="str">
        <f xml:space="preserve"> IF(OR(AX245= "4-2", AX245= "2-1", AX245= "-12", AX245= "-24"),"Q",
  IF(
    OR(AX245= "4-1", AX245= "40", AX245= "42"),"A",
    IF(
      AX245= "44","P",
      IF(OR(AX245= "2-2",AX245="0-2",AX245="-1-2",AX245="-2-2",AX245="-2-1",AX245="-20",AX245="-22" ),"R",
              IF(
                OR(AX245= "24",AX245="04",AX245="-14"),"M",
                IF(
                  OR(AX245= "20",AX245="22",AX245="0-1",AX245="00",AX245="02",AX245="-1-1",AX245="-10"),"I",""
                )
              )
      )
    )
  )
)</f>
        <v/>
      </c>
      <c r="BJ245" t="str">
        <f xml:space="preserve"> IF(OR(AY245= "4-2", AY245= "2-1", AY245= "-12", AY245= "-24"),"Q",
  IF(
    OR(AY245= "4-1", AY245= "40", AY245= "42"),"A",
    IF(
      AY245= "44","P",
      IF(OR(AY245= "2-2",AY245="0-2",AY245="-1-2",AY245="-2-2",AY245="-2-1",AY245="-20",AY245="-22" ),"R",
              IF(
                OR(AY245= "24",AY245="04",AY245="-14"),"M",
                IF(
                  OR(AY245= "20",AY245="22",AY245="0-1",AY245="00",AY245="02",AY245="-1-1",AY245="-10"),"I",""
                )
              )
      )
    )
  )
)</f>
        <v/>
      </c>
      <c r="BK245" t="str">
        <f xml:space="preserve"> IF(OR(AZ245= "4-2", AZ245= "2-1", AZ245= "-12", AZ245= "-24"),"Q",
  IF(
    OR(AZ245= "4-1", AZ245= "40", AZ245= "42"),"A",
    IF(
      AZ245= "44","P",
      IF(OR(AZ245= "2-2",AZ245="0-2",AZ245="-1-2",AZ245="-2-2",AZ245="-2-1",AZ245="-20",AZ245="-22" ),"R",
              IF(
                OR(AZ245= "24",AZ245="04",AZ245="-14"),"M",
                IF(
                  OR(AZ245= "20",AZ245="22",AZ245="0-1",AZ245="00",AZ245="02",AZ245="-1-1",AZ245="-10"),"I",""
                )
              )
      )
    )
  )
)</f>
        <v/>
      </c>
      <c r="BL245" t="str">
        <f xml:space="preserve"> IF(OR(BA245= "4-2", BA245= "2-1", BA245= "-12", BA245= "-24"),"Q",
  IF(
    OR(BA245= "4-1", BA245= "40", BA245= "42"),"A",
    IF(
      BA245= "44","P",
      IF(OR(BA245= "2-2",BA245="0-2",BA245="-1-2",BA245="-2-2",BA245="-2-1",BA245="-20",BA245="-22" ),"R",
              IF(
                OR(BA245= "24",BA245="04",BA245="-14"),"M",
                IF(
                  OR(BA245= "20",BA245="22",BA245="0-1",BA245="00",BA245="02",BA245="-1-1",BA245="-10"),"I",""
                )
              )
      )
    )
  )
)</f>
        <v/>
      </c>
    </row>
    <row r="246" spans="23:64" x14ac:dyDescent="0.25">
      <c r="W246" t="b">
        <f>IF(OR(B246=Локализация!$C$118,B246=5),4,IF(OR(B246=Локализация!$C$119,B246=4),2,IF(OR(B246=Локализация!$C$120,B246=3),0,IF(OR(B246=Локализация!$C$121,B246=2),-1,IF(OR(B246=Локализация!$C$122,B246=1),-2)))))</f>
        <v>0</v>
      </c>
      <c r="X246" t="b">
        <f>IF(OR(C246=Локализация!$C$124,C246=5),-2,IF(OR(C246=Локализация!$C$125,C246=4),-1,IF(OR(C246=Локализация!$C$126,C246=3),0,IF(OR(C246=Локализация!$C$127,C246=2),2,IF(OR(C246=Локализация!$C$128,C246=1),4)))))</f>
        <v>0</v>
      </c>
      <c r="Y246" t="b">
        <f>IF(OR(D246=Локализация!$C$118,D246=5),4,IF(OR(D246=Локализация!$C$119,D246=4),2,IF(OR(D246=Локализация!$C$120,D246=3),0,IF(OR(D246=Локализация!$C$121,D246=2),-1,IF(OR(D246=Локализация!$C$122,D246=1),-2)))))</f>
        <v>0</v>
      </c>
      <c r="Z246" t="b">
        <f>IF(OR(E246=Локализация!$C$124,E246=5),-2,IF(OR(E246=Локализация!$C$125,E246=4),-1,IF(OR(E246=Локализация!$C$126,E246=3),0,IF(OR(E246=Локализация!$C$127,E246=2),2,IF(OR(E246=Локализация!$C$128,E246=1),4)))))</f>
        <v>0</v>
      </c>
      <c r="AA246" t="b">
        <f>IF(OR(F246=Локализация!$C$118,F246=5),4,IF(OR(F246=Локализация!$C$119,F246=4),2,IF(OR(F246=Локализация!$C$120,F246=3),0,IF(OR(F246=Локализация!$C$121,F246=2),-1,IF(OR(F246=Локализация!$C$122,F246=1),-2)))))</f>
        <v>0</v>
      </c>
      <c r="AB246" t="b">
        <f>IF(OR(G246=Локализация!$C$124,G246=5),-2,IF(OR(G246=Локализация!$C$125,G246=4),-1,IF(OR(G246=Локализация!$C$126,G246=3),0,IF(OR(G246=Локализация!$C$127,G246=2),2,IF(OR(G246=Локализация!$C$128,G246=1),4)))))</f>
        <v>0</v>
      </c>
      <c r="AC246" t="b">
        <f>IF(OR(H246=Локализация!$C$118,H246=5),4,IF(OR(H246=Локализация!$C$119,H246=4),2,IF(OR(H246=Локализация!$C$120,H246=3),0,IF(OR(H246=Локализация!$C$121,H246=2),-1,IF(OR(H246=Локализация!$C$122,H246=1),-2)))))</f>
        <v>0</v>
      </c>
      <c r="AD246" t="b">
        <f>IF(OR(I246=Локализация!$C$124,I246=5),-2,IF(OR(I246=Локализация!$C$125,I246=4),-1,IF(OR(I246=Локализация!$C$126,I246=3),0,IF(OR(I246=Локализация!$C$127,I246=2),2,IF(OR(I246=Локализация!$C$128,I246=1),4)))))</f>
        <v>0</v>
      </c>
      <c r="AE246" t="b">
        <f>IF(OR(J246=Локализация!$C$118,J246=5),4,IF(OR(J246=Локализация!$C$119,J246=4),2,IF(OR(J246=Локализация!$C$120,J246=3),0,IF(OR(J246=Локализация!$C$121,J246=2),-1,IF(OR(J246=Локализация!$C$122,J246=1),-2)))))</f>
        <v>0</v>
      </c>
      <c r="AF246" t="b">
        <f>IF(OR(K246=Локализация!$C$124,K246=5),-2,IF(OR(K246=Локализация!$C$125,K246=4),-1,IF(OR(K246=Локализация!$C$126,K246=3),0,IF(OR(K246=Локализация!$C$127,K246=2),2,IF(OR(K246=Локализация!$C$128,K246=1),4)))))</f>
        <v>0</v>
      </c>
      <c r="AG246" t="b">
        <f>IF(OR(L246=Локализация!$C$118,L246=5),4,IF(OR(L246=Локализация!$C$119,L246=4),2,IF(OR(L246=Локализация!$C$120,L246=3),0,IF(OR(L246=Локализация!$C$121,L246=2),-1,IF(OR(L246=Локализация!$C$122,L246=1),-2)))))</f>
        <v>0</v>
      </c>
      <c r="AH246" t="b">
        <f>IF(OR(M246=Локализация!$C$124,M246=5),-2,IF(OR(M246=Локализация!$C$125,M246=4),-1,IF(OR(M246=Локализация!$C$126,M246=3),0,IF(OR(M246=Локализация!$C$127,M246=2),2,IF(OR(M246=Локализация!$C$128,M246=1),4)))))</f>
        <v>0</v>
      </c>
      <c r="AI246" t="b">
        <f>IF(OR(N246=Локализация!$C$118,N246=5),4,IF(OR(N246=Локализация!$C$119,N246=4),2,IF(OR(N246=Локализация!$C$120,N246=3),0,IF(OR(N246=Локализация!$C$121,N246=2),-1,IF(OR(N246=Локализация!$C$122,N246=1),-2)))))</f>
        <v>0</v>
      </c>
      <c r="AJ246" t="b">
        <f>IF(OR(O246=Локализация!$C$124,O246=5),-2,IF(OR(O246=Локализация!$C$125,O246=4),-1,IF(OR(O246=Локализация!$C$126,O246=3),0,IF(OR(O246=Локализация!$C$127,O246=2),2,IF(OR(O246=Локализация!$C$128,O246=1),4)))))</f>
        <v>0</v>
      </c>
      <c r="AK246" t="b">
        <f>IF(OR(P246=Локализация!$C$118,P246=5),4,IF(OR(P246=Локализация!$C$119,P246=4),2,IF(OR(P246=Локализация!$C$120,P246=3),0,IF(OR(P246=Локализация!$C$121,P246=2),-1,IF(OR(P246=Локализация!$C$122,P246=1),-2)))))</f>
        <v>0</v>
      </c>
      <c r="AL246" t="b">
        <f>IF(OR(Q246=Локализация!$C$124,Q246=5),-2,IF(OR(Q246=Локализация!$C$125,Q246=4),-1,IF(OR(Q246=Локализация!$C$126,Q246=3),0,IF(OR(Q246=Локализация!$C$127,Q246=2),2,IF(OR(Q246=Локализация!$C$128,Q246=1),4)))))</f>
        <v>0</v>
      </c>
      <c r="AM246" t="b">
        <f>IF(OR(R246=Локализация!$C$118,R246=5),4,IF(OR(R246=Локализация!$C$119,R246=4),2,IF(OR(R246=Локализация!$C$120,R246=3),0,IF(OR(R246=Локализация!$C$121,R246=2),-1,IF(OR(R246=Локализация!$C$122,R246=1),-2)))))</f>
        <v>0</v>
      </c>
      <c r="AN246" t="b">
        <f>IF(OR(S246=Локализация!$C$124,S246=5),-2,IF(OR(S246=Локализация!$C$125,S246=4),-1,IF(OR(S246=Локализация!$C$126,S246=3),0,IF(OR(S246=Локализация!$C$127,S246=2),2,IF(OR(S246=Локализация!$C$128,S246=1),4)))))</f>
        <v>0</v>
      </c>
      <c r="AO246" t="b">
        <f>IF(OR(T246=Локализация!$C$118,T246=5),4,IF(OR(T246=Локализация!$C$119,T246=4),2,IF(OR(T246=Локализация!$C$120,T246=3),0,IF(OR(T246=Локализация!$C$121,T246=2),-1,IF(OR(T246=Локализация!$C$122,T246=1),-2)))))</f>
        <v>0</v>
      </c>
      <c r="AP246" t="b">
        <f>IF(OR(U246=Локализация!$C$124,U246=5),-2,IF(OR(U246=Локализация!$C$125,U246=4),-1,IF(OR(U246=Локализация!$C$126,U246=3),0,IF(OR(U246=Локализация!$C$127,U246=2),2,IF(OR(U246=Локализация!$C$128,U246=1),4)))))</f>
        <v>0</v>
      </c>
      <c r="AR246" t="str">
        <f>CONCATENATE(W246,X246)</f>
        <v>ЛОЖЬЛОЖЬ</v>
      </c>
      <c r="AS246" t="str">
        <f>CONCATENATE(Y246,Z246)</f>
        <v>ЛОЖЬЛОЖЬ</v>
      </c>
      <c r="AT246" t="str">
        <f>CONCATENATE(AA246,AB246)</f>
        <v>ЛОЖЬЛОЖЬ</v>
      </c>
      <c r="AU246" t="str">
        <f>CONCATENATE(AC246,AD246)</f>
        <v>ЛОЖЬЛОЖЬ</v>
      </c>
      <c r="AV246" t="str">
        <f>CONCATENATE(AE246,AF246)</f>
        <v>ЛОЖЬЛОЖЬ</v>
      </c>
      <c r="AW246" t="str">
        <f>CONCATENATE(AG246,AH246)</f>
        <v>ЛОЖЬЛОЖЬ</v>
      </c>
      <c r="AX246" t="str">
        <f>CONCATENATE(AI246,AJ246)</f>
        <v>ЛОЖЬЛОЖЬ</v>
      </c>
      <c r="AY246" t="str">
        <f>CONCATENATE(AK246,AL246)</f>
        <v>ЛОЖЬЛОЖЬ</v>
      </c>
      <c r="AZ246" t="str">
        <f>CONCATENATE(AM246,AN246)</f>
        <v>ЛОЖЬЛОЖЬ</v>
      </c>
      <c r="BA246" t="str">
        <f>CONCATENATE(AO246,AP246)</f>
        <v>ЛОЖЬЛОЖЬ</v>
      </c>
      <c r="BC246" t="str">
        <f xml:space="preserve"> IF(OR(AR246= "4-2", AR246= "2-1", AR246= "-12", AR246= "-24"),"Q",
  IF(
    OR(AR246= "4-1", AR246= "40", AR246= "42"),"A",
    IF(
      AR246= "44","P",
      IF(OR(AR246= "2-2",AR246="0-2",AR246="-1-2",AR246="-2-2",AR246="-2-1",AR246="-20",AR246="-22" ),"R",
              IF(
                OR(AR246= "24",AR246="04",AR246="-14"),"M",
                IF(
                  OR(AR246= "20",AR246="22",AR246="0-1",AR246="00",AR246="02",AR246="-1-1",AR246="-10"),"I",""
                )
              )
      )
    )
  )
)</f>
        <v/>
      </c>
      <c r="BD246" t="str">
        <f xml:space="preserve"> IF(OR(AS246= "4-2", AS246= "2-1", AS246= "-12", AS246= "-24"),"Q",
  IF(
    OR(AS246= "4-1", AS246= "40", AS246= "42"),"A",
    IF(
      AS246= "44","P",
      IF(OR(AS246= "2-2",AS246="0-2",AS246="-1-2",AS246="-2-2",AS246="-2-1",AS246="-20",AS246="-22" ),"R",
              IF(
                OR(AS246= "24",AS246="04",AS246="-14"),"M",
                IF(
                  OR(AS246= "20",AS246="22",AS246="0-1",AS246="00",AS246="02",AS246="-1-1",AS246="-10"),"I",""
                )
              )
      )
    )
  )
)</f>
        <v/>
      </c>
      <c r="BE246" t="str">
        <f xml:space="preserve"> IF(OR(AT246= "4-2", AT246= "2-1", AT246= "-12", AT246= "-24"),"Q",
  IF(
    OR(AT246= "4-1", AT246= "40", AT246= "42"),"A",
    IF(
      AT246= "44","P",
      IF(OR(AT246= "2-2",AT246="0-2",AT246="-1-2",AT246="-2-2",AT246="-2-1",AT246="-20",AT246="-22" ),"R",
              IF(
                OR(AT246= "24",AT246="04",AT246="-14"),"M",
                IF(
                  OR(AT246= "20",AT246="22",AT246="0-1",AT246="00",AT246="02",AT246="-1-1",AT246="-10"),"I",""
                )
              )
      )
    )
  )
)</f>
        <v/>
      </c>
      <c r="BF246" t="str">
        <f xml:space="preserve"> IF(OR(AU246= "4-2", AU246= "2-1", AU246= "-12", AU246= "-24"),"Q",
  IF(
    OR(AU246= "4-1", AU246= "40", AU246= "42"),"A",
    IF(
      AU246= "44","P",
      IF(OR(AU246= "2-2",AU246="0-2",AU246="-1-2",AU246="-2-2",AU246="-2-1",AU246="-20",AU246="-22" ),"R",
              IF(
                OR(AU246= "24",AU246="04",AU246="-14"),"M",
                IF(
                  OR(AU246= "20",AU246="22",AU246="0-1",AU246="00",AU246="02",AU246="-1-1",AU246="-10"),"I",""
                )
              )
      )
    )
  )
)</f>
        <v/>
      </c>
      <c r="BG246" t="str">
        <f xml:space="preserve"> IF(OR(AV246= "4-2", AV246= "2-1", AV246= "-12", AV246= "-24"),"Q",
  IF(
    OR(AV246= "4-1", AV246= "40", AV246= "42"),"A",
    IF(
      AV246= "44","P",
      IF(OR(AV246= "2-2",AV246="0-2",AV246="-1-2",AV246="-2-2",AV246="-2-1",AV246="-20",AV246="-22" ),"R",
              IF(
                OR(AV246= "24",AV246="04",AV246="-14"),"M",
                IF(
                  OR(AV246= "20",AV246="22",AV246="0-1",AV246="00",AV246="02",AV246="-1-1",AV246="-10"),"I",""
                )
              )
      )
    )
  )
)</f>
        <v/>
      </c>
      <c r="BH246" t="str">
        <f xml:space="preserve"> IF(OR(AW246= "4-2", AW246= "2-1", AW246= "-12", AW246= "-24"),"Q",
  IF(
    OR(AW246= "4-1", AW246= "40", AW246= "42"),"A",
    IF(
      AW246= "44","P",
      IF(OR(AW246= "2-2",AW246="0-2",AW246="-1-2",AW246="-2-2",AW246="-2-1",AW246="-20",AW246="-22" ),"R",
              IF(
                OR(AW246= "24",AW246="04",AW246="-14"),"M",
                IF(
                  OR(AW246= "20",AW246="22",AW246="0-1",AW246="00",AW246="02",AW246="-1-1",AW246="-10"),"I",""
                )
              )
      )
    )
  )
)</f>
        <v/>
      </c>
      <c r="BI246" t="str">
        <f xml:space="preserve"> IF(OR(AX246= "4-2", AX246= "2-1", AX246= "-12", AX246= "-24"),"Q",
  IF(
    OR(AX246= "4-1", AX246= "40", AX246= "42"),"A",
    IF(
      AX246= "44","P",
      IF(OR(AX246= "2-2",AX246="0-2",AX246="-1-2",AX246="-2-2",AX246="-2-1",AX246="-20",AX246="-22" ),"R",
              IF(
                OR(AX246= "24",AX246="04",AX246="-14"),"M",
                IF(
                  OR(AX246= "20",AX246="22",AX246="0-1",AX246="00",AX246="02",AX246="-1-1",AX246="-10"),"I",""
                )
              )
      )
    )
  )
)</f>
        <v/>
      </c>
      <c r="BJ246" t="str">
        <f xml:space="preserve"> IF(OR(AY246= "4-2", AY246= "2-1", AY246= "-12", AY246= "-24"),"Q",
  IF(
    OR(AY246= "4-1", AY246= "40", AY246= "42"),"A",
    IF(
      AY246= "44","P",
      IF(OR(AY246= "2-2",AY246="0-2",AY246="-1-2",AY246="-2-2",AY246="-2-1",AY246="-20",AY246="-22" ),"R",
              IF(
                OR(AY246= "24",AY246="04",AY246="-14"),"M",
                IF(
                  OR(AY246= "20",AY246="22",AY246="0-1",AY246="00",AY246="02",AY246="-1-1",AY246="-10"),"I",""
                )
              )
      )
    )
  )
)</f>
        <v/>
      </c>
      <c r="BK246" t="str">
        <f xml:space="preserve"> IF(OR(AZ246= "4-2", AZ246= "2-1", AZ246= "-12", AZ246= "-24"),"Q",
  IF(
    OR(AZ246= "4-1", AZ246= "40", AZ246= "42"),"A",
    IF(
      AZ246= "44","P",
      IF(OR(AZ246= "2-2",AZ246="0-2",AZ246="-1-2",AZ246="-2-2",AZ246="-2-1",AZ246="-20",AZ246="-22" ),"R",
              IF(
                OR(AZ246= "24",AZ246="04",AZ246="-14"),"M",
                IF(
                  OR(AZ246= "20",AZ246="22",AZ246="0-1",AZ246="00",AZ246="02",AZ246="-1-1",AZ246="-10"),"I",""
                )
              )
      )
    )
  )
)</f>
        <v/>
      </c>
      <c r="BL246" t="str">
        <f xml:space="preserve"> IF(OR(BA246= "4-2", BA246= "2-1", BA246= "-12", BA246= "-24"),"Q",
  IF(
    OR(BA246= "4-1", BA246= "40", BA246= "42"),"A",
    IF(
      BA246= "44","P",
      IF(OR(BA246= "2-2",BA246="0-2",BA246="-1-2",BA246="-2-2",BA246="-2-1",BA246="-20",BA246="-22" ),"R",
              IF(
                OR(BA246= "24",BA246="04",BA246="-14"),"M",
                IF(
                  OR(BA246= "20",BA246="22",BA246="0-1",BA246="00",BA246="02",BA246="-1-1",BA246="-10"),"I",""
                )
              )
      )
    )
  )
)</f>
        <v/>
      </c>
    </row>
    <row r="247" spans="23:64" x14ac:dyDescent="0.25">
      <c r="W247" t="b">
        <f>IF(OR(B247=Локализация!$C$118,B247=5),4,IF(OR(B247=Локализация!$C$119,B247=4),2,IF(OR(B247=Локализация!$C$120,B247=3),0,IF(OR(B247=Локализация!$C$121,B247=2),-1,IF(OR(B247=Локализация!$C$122,B247=1),-2)))))</f>
        <v>0</v>
      </c>
      <c r="X247" t="b">
        <f>IF(OR(C247=Локализация!$C$124,C247=5),-2,IF(OR(C247=Локализация!$C$125,C247=4),-1,IF(OR(C247=Локализация!$C$126,C247=3),0,IF(OR(C247=Локализация!$C$127,C247=2),2,IF(OR(C247=Локализация!$C$128,C247=1),4)))))</f>
        <v>0</v>
      </c>
      <c r="Y247" t="b">
        <f>IF(OR(D247=Локализация!$C$118,D247=5),4,IF(OR(D247=Локализация!$C$119,D247=4),2,IF(OR(D247=Локализация!$C$120,D247=3),0,IF(OR(D247=Локализация!$C$121,D247=2),-1,IF(OR(D247=Локализация!$C$122,D247=1),-2)))))</f>
        <v>0</v>
      </c>
      <c r="Z247" t="b">
        <f>IF(OR(E247=Локализация!$C$124,E247=5),-2,IF(OR(E247=Локализация!$C$125,E247=4),-1,IF(OR(E247=Локализация!$C$126,E247=3),0,IF(OR(E247=Локализация!$C$127,E247=2),2,IF(OR(E247=Локализация!$C$128,E247=1),4)))))</f>
        <v>0</v>
      </c>
      <c r="AA247" t="b">
        <f>IF(OR(F247=Локализация!$C$118,F247=5),4,IF(OR(F247=Локализация!$C$119,F247=4),2,IF(OR(F247=Локализация!$C$120,F247=3),0,IF(OR(F247=Локализация!$C$121,F247=2),-1,IF(OR(F247=Локализация!$C$122,F247=1),-2)))))</f>
        <v>0</v>
      </c>
      <c r="AB247" t="b">
        <f>IF(OR(G247=Локализация!$C$124,G247=5),-2,IF(OR(G247=Локализация!$C$125,G247=4),-1,IF(OR(G247=Локализация!$C$126,G247=3),0,IF(OR(G247=Локализация!$C$127,G247=2),2,IF(OR(G247=Локализация!$C$128,G247=1),4)))))</f>
        <v>0</v>
      </c>
      <c r="AC247" t="b">
        <f>IF(OR(H247=Локализация!$C$118,H247=5),4,IF(OR(H247=Локализация!$C$119,H247=4),2,IF(OR(H247=Локализация!$C$120,H247=3),0,IF(OR(H247=Локализация!$C$121,H247=2),-1,IF(OR(H247=Локализация!$C$122,H247=1),-2)))))</f>
        <v>0</v>
      </c>
      <c r="AD247" t="b">
        <f>IF(OR(I247=Локализация!$C$124,I247=5),-2,IF(OR(I247=Локализация!$C$125,I247=4),-1,IF(OR(I247=Локализация!$C$126,I247=3),0,IF(OR(I247=Локализация!$C$127,I247=2),2,IF(OR(I247=Локализация!$C$128,I247=1),4)))))</f>
        <v>0</v>
      </c>
      <c r="AE247" t="b">
        <f>IF(OR(J247=Локализация!$C$118,J247=5),4,IF(OR(J247=Локализация!$C$119,J247=4),2,IF(OR(J247=Локализация!$C$120,J247=3),0,IF(OR(J247=Локализация!$C$121,J247=2),-1,IF(OR(J247=Локализация!$C$122,J247=1),-2)))))</f>
        <v>0</v>
      </c>
      <c r="AF247" t="b">
        <f>IF(OR(K247=Локализация!$C$124,K247=5),-2,IF(OR(K247=Локализация!$C$125,K247=4),-1,IF(OR(K247=Локализация!$C$126,K247=3),0,IF(OR(K247=Локализация!$C$127,K247=2),2,IF(OR(K247=Локализация!$C$128,K247=1),4)))))</f>
        <v>0</v>
      </c>
      <c r="AG247" t="b">
        <f>IF(OR(L247=Локализация!$C$118,L247=5),4,IF(OR(L247=Локализация!$C$119,L247=4),2,IF(OR(L247=Локализация!$C$120,L247=3),0,IF(OR(L247=Локализация!$C$121,L247=2),-1,IF(OR(L247=Локализация!$C$122,L247=1),-2)))))</f>
        <v>0</v>
      </c>
      <c r="AH247" t="b">
        <f>IF(OR(M247=Локализация!$C$124,M247=5),-2,IF(OR(M247=Локализация!$C$125,M247=4),-1,IF(OR(M247=Локализация!$C$126,M247=3),0,IF(OR(M247=Локализация!$C$127,M247=2),2,IF(OR(M247=Локализация!$C$128,M247=1),4)))))</f>
        <v>0</v>
      </c>
      <c r="AI247" t="b">
        <f>IF(OR(N247=Локализация!$C$118,N247=5),4,IF(OR(N247=Локализация!$C$119,N247=4),2,IF(OR(N247=Локализация!$C$120,N247=3),0,IF(OR(N247=Локализация!$C$121,N247=2),-1,IF(OR(N247=Локализация!$C$122,N247=1),-2)))))</f>
        <v>0</v>
      </c>
      <c r="AJ247" t="b">
        <f>IF(OR(O247=Локализация!$C$124,O247=5),-2,IF(OR(O247=Локализация!$C$125,O247=4),-1,IF(OR(O247=Локализация!$C$126,O247=3),0,IF(OR(O247=Локализация!$C$127,O247=2),2,IF(OR(O247=Локализация!$C$128,O247=1),4)))))</f>
        <v>0</v>
      </c>
      <c r="AK247" t="b">
        <f>IF(OR(P247=Локализация!$C$118,P247=5),4,IF(OR(P247=Локализация!$C$119,P247=4),2,IF(OR(P247=Локализация!$C$120,P247=3),0,IF(OR(P247=Локализация!$C$121,P247=2),-1,IF(OR(P247=Локализация!$C$122,P247=1),-2)))))</f>
        <v>0</v>
      </c>
      <c r="AL247" t="b">
        <f>IF(OR(Q247=Локализация!$C$124,Q247=5),-2,IF(OR(Q247=Локализация!$C$125,Q247=4),-1,IF(OR(Q247=Локализация!$C$126,Q247=3),0,IF(OR(Q247=Локализация!$C$127,Q247=2),2,IF(OR(Q247=Локализация!$C$128,Q247=1),4)))))</f>
        <v>0</v>
      </c>
      <c r="AM247" t="b">
        <f>IF(OR(R247=Локализация!$C$118,R247=5),4,IF(OR(R247=Локализация!$C$119,R247=4),2,IF(OR(R247=Локализация!$C$120,R247=3),0,IF(OR(R247=Локализация!$C$121,R247=2),-1,IF(OR(R247=Локализация!$C$122,R247=1),-2)))))</f>
        <v>0</v>
      </c>
      <c r="AN247" t="b">
        <f>IF(OR(S247=Локализация!$C$124,S247=5),-2,IF(OR(S247=Локализация!$C$125,S247=4),-1,IF(OR(S247=Локализация!$C$126,S247=3),0,IF(OR(S247=Локализация!$C$127,S247=2),2,IF(OR(S247=Локализация!$C$128,S247=1),4)))))</f>
        <v>0</v>
      </c>
      <c r="AO247" t="b">
        <f>IF(OR(T247=Локализация!$C$118,T247=5),4,IF(OR(T247=Локализация!$C$119,T247=4),2,IF(OR(T247=Локализация!$C$120,T247=3),0,IF(OR(T247=Локализация!$C$121,T247=2),-1,IF(OR(T247=Локализация!$C$122,T247=1),-2)))))</f>
        <v>0</v>
      </c>
      <c r="AP247" t="b">
        <f>IF(OR(U247=Локализация!$C$124,U247=5),-2,IF(OR(U247=Локализация!$C$125,U247=4),-1,IF(OR(U247=Локализация!$C$126,U247=3),0,IF(OR(U247=Локализация!$C$127,U247=2),2,IF(OR(U247=Локализация!$C$128,U247=1),4)))))</f>
        <v>0</v>
      </c>
      <c r="AR247" t="str">
        <f>CONCATENATE(W247,X247)</f>
        <v>ЛОЖЬЛОЖЬ</v>
      </c>
      <c r="AS247" t="str">
        <f>CONCATENATE(Y247,Z247)</f>
        <v>ЛОЖЬЛОЖЬ</v>
      </c>
      <c r="AT247" t="str">
        <f>CONCATENATE(AA247,AB247)</f>
        <v>ЛОЖЬЛОЖЬ</v>
      </c>
      <c r="AU247" t="str">
        <f>CONCATENATE(AC247,AD247)</f>
        <v>ЛОЖЬЛОЖЬ</v>
      </c>
      <c r="AV247" t="str">
        <f>CONCATENATE(AE247,AF247)</f>
        <v>ЛОЖЬЛОЖЬ</v>
      </c>
      <c r="AW247" t="str">
        <f>CONCATENATE(AG247,AH247)</f>
        <v>ЛОЖЬЛОЖЬ</v>
      </c>
      <c r="AX247" t="str">
        <f>CONCATENATE(AI247,AJ247)</f>
        <v>ЛОЖЬЛОЖЬ</v>
      </c>
      <c r="AY247" t="str">
        <f>CONCATENATE(AK247,AL247)</f>
        <v>ЛОЖЬЛОЖЬ</v>
      </c>
      <c r="AZ247" t="str">
        <f>CONCATENATE(AM247,AN247)</f>
        <v>ЛОЖЬЛОЖЬ</v>
      </c>
      <c r="BA247" t="str">
        <f>CONCATENATE(AO247,AP247)</f>
        <v>ЛОЖЬЛОЖЬ</v>
      </c>
      <c r="BC247" t="str">
        <f xml:space="preserve"> IF(OR(AR247= "4-2", AR247= "2-1", AR247= "-12", AR247= "-24"),"Q",
  IF(
    OR(AR247= "4-1", AR247= "40", AR247= "42"),"A",
    IF(
      AR247= "44","P",
      IF(OR(AR247= "2-2",AR247="0-2",AR247="-1-2",AR247="-2-2",AR247="-2-1",AR247="-20",AR247="-22" ),"R",
              IF(
                OR(AR247= "24",AR247="04",AR247="-14"),"M",
                IF(
                  OR(AR247= "20",AR247="22",AR247="0-1",AR247="00",AR247="02",AR247="-1-1",AR247="-10"),"I",""
                )
              )
      )
    )
  )
)</f>
        <v/>
      </c>
      <c r="BD247" t="str">
        <f xml:space="preserve"> IF(OR(AS247= "4-2", AS247= "2-1", AS247= "-12", AS247= "-24"),"Q",
  IF(
    OR(AS247= "4-1", AS247= "40", AS247= "42"),"A",
    IF(
      AS247= "44","P",
      IF(OR(AS247= "2-2",AS247="0-2",AS247="-1-2",AS247="-2-2",AS247="-2-1",AS247="-20",AS247="-22" ),"R",
              IF(
                OR(AS247= "24",AS247="04",AS247="-14"),"M",
                IF(
                  OR(AS247= "20",AS247="22",AS247="0-1",AS247="00",AS247="02",AS247="-1-1",AS247="-10"),"I",""
                )
              )
      )
    )
  )
)</f>
        <v/>
      </c>
      <c r="BE247" t="str">
        <f xml:space="preserve"> IF(OR(AT247= "4-2", AT247= "2-1", AT247= "-12", AT247= "-24"),"Q",
  IF(
    OR(AT247= "4-1", AT247= "40", AT247= "42"),"A",
    IF(
      AT247= "44","P",
      IF(OR(AT247= "2-2",AT247="0-2",AT247="-1-2",AT247="-2-2",AT247="-2-1",AT247="-20",AT247="-22" ),"R",
              IF(
                OR(AT247= "24",AT247="04",AT247="-14"),"M",
                IF(
                  OR(AT247= "20",AT247="22",AT247="0-1",AT247="00",AT247="02",AT247="-1-1",AT247="-10"),"I",""
                )
              )
      )
    )
  )
)</f>
        <v/>
      </c>
      <c r="BF247" t="str">
        <f xml:space="preserve"> IF(OR(AU247= "4-2", AU247= "2-1", AU247= "-12", AU247= "-24"),"Q",
  IF(
    OR(AU247= "4-1", AU247= "40", AU247= "42"),"A",
    IF(
      AU247= "44","P",
      IF(OR(AU247= "2-2",AU247="0-2",AU247="-1-2",AU247="-2-2",AU247="-2-1",AU247="-20",AU247="-22" ),"R",
              IF(
                OR(AU247= "24",AU247="04",AU247="-14"),"M",
                IF(
                  OR(AU247= "20",AU247="22",AU247="0-1",AU247="00",AU247="02",AU247="-1-1",AU247="-10"),"I",""
                )
              )
      )
    )
  )
)</f>
        <v/>
      </c>
      <c r="BG247" t="str">
        <f xml:space="preserve"> IF(OR(AV247= "4-2", AV247= "2-1", AV247= "-12", AV247= "-24"),"Q",
  IF(
    OR(AV247= "4-1", AV247= "40", AV247= "42"),"A",
    IF(
      AV247= "44","P",
      IF(OR(AV247= "2-2",AV247="0-2",AV247="-1-2",AV247="-2-2",AV247="-2-1",AV247="-20",AV247="-22" ),"R",
              IF(
                OR(AV247= "24",AV247="04",AV247="-14"),"M",
                IF(
                  OR(AV247= "20",AV247="22",AV247="0-1",AV247="00",AV247="02",AV247="-1-1",AV247="-10"),"I",""
                )
              )
      )
    )
  )
)</f>
        <v/>
      </c>
      <c r="BH247" t="str">
        <f xml:space="preserve"> IF(OR(AW247= "4-2", AW247= "2-1", AW247= "-12", AW247= "-24"),"Q",
  IF(
    OR(AW247= "4-1", AW247= "40", AW247= "42"),"A",
    IF(
      AW247= "44","P",
      IF(OR(AW247= "2-2",AW247="0-2",AW247="-1-2",AW247="-2-2",AW247="-2-1",AW247="-20",AW247="-22" ),"R",
              IF(
                OR(AW247= "24",AW247="04",AW247="-14"),"M",
                IF(
                  OR(AW247= "20",AW247="22",AW247="0-1",AW247="00",AW247="02",AW247="-1-1",AW247="-10"),"I",""
                )
              )
      )
    )
  )
)</f>
        <v/>
      </c>
      <c r="BI247" t="str">
        <f xml:space="preserve"> IF(OR(AX247= "4-2", AX247= "2-1", AX247= "-12", AX247= "-24"),"Q",
  IF(
    OR(AX247= "4-1", AX247= "40", AX247= "42"),"A",
    IF(
      AX247= "44","P",
      IF(OR(AX247= "2-2",AX247="0-2",AX247="-1-2",AX247="-2-2",AX247="-2-1",AX247="-20",AX247="-22" ),"R",
              IF(
                OR(AX247= "24",AX247="04",AX247="-14"),"M",
                IF(
                  OR(AX247= "20",AX247="22",AX247="0-1",AX247="00",AX247="02",AX247="-1-1",AX247="-10"),"I",""
                )
              )
      )
    )
  )
)</f>
        <v/>
      </c>
      <c r="BJ247" t="str">
        <f xml:space="preserve"> IF(OR(AY247= "4-2", AY247= "2-1", AY247= "-12", AY247= "-24"),"Q",
  IF(
    OR(AY247= "4-1", AY247= "40", AY247= "42"),"A",
    IF(
      AY247= "44","P",
      IF(OR(AY247= "2-2",AY247="0-2",AY247="-1-2",AY247="-2-2",AY247="-2-1",AY247="-20",AY247="-22" ),"R",
              IF(
                OR(AY247= "24",AY247="04",AY247="-14"),"M",
                IF(
                  OR(AY247= "20",AY247="22",AY247="0-1",AY247="00",AY247="02",AY247="-1-1",AY247="-10"),"I",""
                )
              )
      )
    )
  )
)</f>
        <v/>
      </c>
      <c r="BK247" t="str">
        <f xml:space="preserve"> IF(OR(AZ247= "4-2", AZ247= "2-1", AZ247= "-12", AZ247= "-24"),"Q",
  IF(
    OR(AZ247= "4-1", AZ247= "40", AZ247= "42"),"A",
    IF(
      AZ247= "44","P",
      IF(OR(AZ247= "2-2",AZ247="0-2",AZ247="-1-2",AZ247="-2-2",AZ247="-2-1",AZ247="-20",AZ247="-22" ),"R",
              IF(
                OR(AZ247= "24",AZ247="04",AZ247="-14"),"M",
                IF(
                  OR(AZ247= "20",AZ247="22",AZ247="0-1",AZ247="00",AZ247="02",AZ247="-1-1",AZ247="-10"),"I",""
                )
              )
      )
    )
  )
)</f>
        <v/>
      </c>
      <c r="BL247" t="str">
        <f xml:space="preserve"> IF(OR(BA247= "4-2", BA247= "2-1", BA247= "-12", BA247= "-24"),"Q",
  IF(
    OR(BA247= "4-1", BA247= "40", BA247= "42"),"A",
    IF(
      BA247= "44","P",
      IF(OR(BA247= "2-2",BA247="0-2",BA247="-1-2",BA247="-2-2",BA247="-2-1",BA247="-20",BA247="-22" ),"R",
              IF(
                OR(BA247= "24",BA247="04",BA247="-14"),"M",
                IF(
                  OR(BA247= "20",BA247="22",BA247="0-1",BA247="00",BA247="02",BA247="-1-1",BA247="-10"),"I",""
                )
              )
      )
    )
  )
)</f>
        <v/>
      </c>
    </row>
    <row r="248" spans="23:64" x14ac:dyDescent="0.25">
      <c r="W248" t="b">
        <f>IF(OR(B248=Локализация!$C$118,B248=5),4,IF(OR(B248=Локализация!$C$119,B248=4),2,IF(OR(B248=Локализация!$C$120,B248=3),0,IF(OR(B248=Локализация!$C$121,B248=2),-1,IF(OR(B248=Локализация!$C$122,B248=1),-2)))))</f>
        <v>0</v>
      </c>
      <c r="X248" t="b">
        <f>IF(OR(C248=Локализация!$C$124,C248=5),-2,IF(OR(C248=Локализация!$C$125,C248=4),-1,IF(OR(C248=Локализация!$C$126,C248=3),0,IF(OR(C248=Локализация!$C$127,C248=2),2,IF(OR(C248=Локализация!$C$128,C248=1),4)))))</f>
        <v>0</v>
      </c>
      <c r="Y248" t="b">
        <f>IF(OR(D248=Локализация!$C$118,D248=5),4,IF(OR(D248=Локализация!$C$119,D248=4),2,IF(OR(D248=Локализация!$C$120,D248=3),0,IF(OR(D248=Локализация!$C$121,D248=2),-1,IF(OR(D248=Локализация!$C$122,D248=1),-2)))))</f>
        <v>0</v>
      </c>
      <c r="Z248" t="b">
        <f>IF(OR(E248=Локализация!$C$124,E248=5),-2,IF(OR(E248=Локализация!$C$125,E248=4),-1,IF(OR(E248=Локализация!$C$126,E248=3),0,IF(OR(E248=Локализация!$C$127,E248=2),2,IF(OR(E248=Локализация!$C$128,E248=1),4)))))</f>
        <v>0</v>
      </c>
      <c r="AA248" t="b">
        <f>IF(OR(F248=Локализация!$C$118,F248=5),4,IF(OR(F248=Локализация!$C$119,F248=4),2,IF(OR(F248=Локализация!$C$120,F248=3),0,IF(OR(F248=Локализация!$C$121,F248=2),-1,IF(OR(F248=Локализация!$C$122,F248=1),-2)))))</f>
        <v>0</v>
      </c>
      <c r="AB248" t="b">
        <f>IF(OR(G248=Локализация!$C$124,G248=5),-2,IF(OR(G248=Локализация!$C$125,G248=4),-1,IF(OR(G248=Локализация!$C$126,G248=3),0,IF(OR(G248=Локализация!$C$127,G248=2),2,IF(OR(G248=Локализация!$C$128,G248=1),4)))))</f>
        <v>0</v>
      </c>
      <c r="AC248" t="b">
        <f>IF(OR(H248=Локализация!$C$118,H248=5),4,IF(OR(H248=Локализация!$C$119,H248=4),2,IF(OR(H248=Локализация!$C$120,H248=3),0,IF(OR(H248=Локализация!$C$121,H248=2),-1,IF(OR(H248=Локализация!$C$122,H248=1),-2)))))</f>
        <v>0</v>
      </c>
      <c r="AD248" t="b">
        <f>IF(OR(I248=Локализация!$C$124,I248=5),-2,IF(OR(I248=Локализация!$C$125,I248=4),-1,IF(OR(I248=Локализация!$C$126,I248=3),0,IF(OR(I248=Локализация!$C$127,I248=2),2,IF(OR(I248=Локализация!$C$128,I248=1),4)))))</f>
        <v>0</v>
      </c>
      <c r="AE248" t="b">
        <f>IF(OR(J248=Локализация!$C$118,J248=5),4,IF(OR(J248=Локализация!$C$119,J248=4),2,IF(OR(J248=Локализация!$C$120,J248=3),0,IF(OR(J248=Локализация!$C$121,J248=2),-1,IF(OR(J248=Локализация!$C$122,J248=1),-2)))))</f>
        <v>0</v>
      </c>
      <c r="AF248" t="b">
        <f>IF(OR(K248=Локализация!$C$124,K248=5),-2,IF(OR(K248=Локализация!$C$125,K248=4),-1,IF(OR(K248=Локализация!$C$126,K248=3),0,IF(OR(K248=Локализация!$C$127,K248=2),2,IF(OR(K248=Локализация!$C$128,K248=1),4)))))</f>
        <v>0</v>
      </c>
      <c r="AG248" t="b">
        <f>IF(OR(L248=Локализация!$C$118,L248=5),4,IF(OR(L248=Локализация!$C$119,L248=4),2,IF(OR(L248=Локализация!$C$120,L248=3),0,IF(OR(L248=Локализация!$C$121,L248=2),-1,IF(OR(L248=Локализация!$C$122,L248=1),-2)))))</f>
        <v>0</v>
      </c>
      <c r="AH248" t="b">
        <f>IF(OR(M248=Локализация!$C$124,M248=5),-2,IF(OR(M248=Локализация!$C$125,M248=4),-1,IF(OR(M248=Локализация!$C$126,M248=3),0,IF(OR(M248=Локализация!$C$127,M248=2),2,IF(OR(M248=Локализация!$C$128,M248=1),4)))))</f>
        <v>0</v>
      </c>
      <c r="AI248" t="b">
        <f>IF(OR(N248=Локализация!$C$118,N248=5),4,IF(OR(N248=Локализация!$C$119,N248=4),2,IF(OR(N248=Локализация!$C$120,N248=3),0,IF(OR(N248=Локализация!$C$121,N248=2),-1,IF(OR(N248=Локализация!$C$122,N248=1),-2)))))</f>
        <v>0</v>
      </c>
      <c r="AJ248" t="b">
        <f>IF(OR(O248=Локализация!$C$124,O248=5),-2,IF(OR(O248=Локализация!$C$125,O248=4),-1,IF(OR(O248=Локализация!$C$126,O248=3),0,IF(OR(O248=Локализация!$C$127,O248=2),2,IF(OR(O248=Локализация!$C$128,O248=1),4)))))</f>
        <v>0</v>
      </c>
      <c r="AK248" t="b">
        <f>IF(OR(P248=Локализация!$C$118,P248=5),4,IF(OR(P248=Локализация!$C$119,P248=4),2,IF(OR(P248=Локализация!$C$120,P248=3),0,IF(OR(P248=Локализация!$C$121,P248=2),-1,IF(OR(P248=Локализация!$C$122,P248=1),-2)))))</f>
        <v>0</v>
      </c>
      <c r="AL248" t="b">
        <f>IF(OR(Q248=Локализация!$C$124,Q248=5),-2,IF(OR(Q248=Локализация!$C$125,Q248=4),-1,IF(OR(Q248=Локализация!$C$126,Q248=3),0,IF(OR(Q248=Локализация!$C$127,Q248=2),2,IF(OR(Q248=Локализация!$C$128,Q248=1),4)))))</f>
        <v>0</v>
      </c>
      <c r="AM248" t="b">
        <f>IF(OR(R248=Локализация!$C$118,R248=5),4,IF(OR(R248=Локализация!$C$119,R248=4),2,IF(OR(R248=Локализация!$C$120,R248=3),0,IF(OR(R248=Локализация!$C$121,R248=2),-1,IF(OR(R248=Локализация!$C$122,R248=1),-2)))))</f>
        <v>0</v>
      </c>
      <c r="AN248" t="b">
        <f>IF(OR(S248=Локализация!$C$124,S248=5),-2,IF(OR(S248=Локализация!$C$125,S248=4),-1,IF(OR(S248=Локализация!$C$126,S248=3),0,IF(OR(S248=Локализация!$C$127,S248=2),2,IF(OR(S248=Локализация!$C$128,S248=1),4)))))</f>
        <v>0</v>
      </c>
      <c r="AO248" t="b">
        <f>IF(OR(T248=Локализация!$C$118,T248=5),4,IF(OR(T248=Локализация!$C$119,T248=4),2,IF(OR(T248=Локализация!$C$120,T248=3),0,IF(OR(T248=Локализация!$C$121,T248=2),-1,IF(OR(T248=Локализация!$C$122,T248=1),-2)))))</f>
        <v>0</v>
      </c>
      <c r="AP248" t="b">
        <f>IF(OR(U248=Локализация!$C$124,U248=5),-2,IF(OR(U248=Локализация!$C$125,U248=4),-1,IF(OR(U248=Локализация!$C$126,U248=3),0,IF(OR(U248=Локализация!$C$127,U248=2),2,IF(OR(U248=Локализация!$C$128,U248=1),4)))))</f>
        <v>0</v>
      </c>
      <c r="AR248" t="str">
        <f>CONCATENATE(W248,X248)</f>
        <v>ЛОЖЬЛОЖЬ</v>
      </c>
      <c r="AS248" t="str">
        <f>CONCATENATE(Y248,Z248)</f>
        <v>ЛОЖЬЛОЖЬ</v>
      </c>
      <c r="AT248" t="str">
        <f>CONCATENATE(AA248,AB248)</f>
        <v>ЛОЖЬЛОЖЬ</v>
      </c>
      <c r="AU248" t="str">
        <f>CONCATENATE(AC248,AD248)</f>
        <v>ЛОЖЬЛОЖЬ</v>
      </c>
      <c r="AV248" t="str">
        <f>CONCATENATE(AE248,AF248)</f>
        <v>ЛОЖЬЛОЖЬ</v>
      </c>
      <c r="AW248" t="str">
        <f>CONCATENATE(AG248,AH248)</f>
        <v>ЛОЖЬЛОЖЬ</v>
      </c>
      <c r="AX248" t="str">
        <f>CONCATENATE(AI248,AJ248)</f>
        <v>ЛОЖЬЛОЖЬ</v>
      </c>
      <c r="AY248" t="str">
        <f>CONCATENATE(AK248,AL248)</f>
        <v>ЛОЖЬЛОЖЬ</v>
      </c>
      <c r="AZ248" t="str">
        <f>CONCATENATE(AM248,AN248)</f>
        <v>ЛОЖЬЛОЖЬ</v>
      </c>
      <c r="BA248" t="str">
        <f>CONCATENATE(AO248,AP248)</f>
        <v>ЛОЖЬЛОЖЬ</v>
      </c>
      <c r="BC248" t="str">
        <f xml:space="preserve"> IF(OR(AR248= "4-2", AR248= "2-1", AR248= "-12", AR248= "-24"),"Q",
  IF(
    OR(AR248= "4-1", AR248= "40", AR248= "42"),"A",
    IF(
      AR248= "44","P",
      IF(OR(AR248= "2-2",AR248="0-2",AR248="-1-2",AR248="-2-2",AR248="-2-1",AR248="-20",AR248="-22" ),"R",
              IF(
                OR(AR248= "24",AR248="04",AR248="-14"),"M",
                IF(
                  OR(AR248= "20",AR248="22",AR248="0-1",AR248="00",AR248="02",AR248="-1-1",AR248="-10"),"I",""
                )
              )
      )
    )
  )
)</f>
        <v/>
      </c>
      <c r="BD248" t="str">
        <f xml:space="preserve"> IF(OR(AS248= "4-2", AS248= "2-1", AS248= "-12", AS248= "-24"),"Q",
  IF(
    OR(AS248= "4-1", AS248= "40", AS248= "42"),"A",
    IF(
      AS248= "44","P",
      IF(OR(AS248= "2-2",AS248="0-2",AS248="-1-2",AS248="-2-2",AS248="-2-1",AS248="-20",AS248="-22" ),"R",
              IF(
                OR(AS248= "24",AS248="04",AS248="-14"),"M",
                IF(
                  OR(AS248= "20",AS248="22",AS248="0-1",AS248="00",AS248="02",AS248="-1-1",AS248="-10"),"I",""
                )
              )
      )
    )
  )
)</f>
        <v/>
      </c>
      <c r="BE248" t="str">
        <f xml:space="preserve"> IF(OR(AT248= "4-2", AT248= "2-1", AT248= "-12", AT248= "-24"),"Q",
  IF(
    OR(AT248= "4-1", AT248= "40", AT248= "42"),"A",
    IF(
      AT248= "44","P",
      IF(OR(AT248= "2-2",AT248="0-2",AT248="-1-2",AT248="-2-2",AT248="-2-1",AT248="-20",AT248="-22" ),"R",
              IF(
                OR(AT248= "24",AT248="04",AT248="-14"),"M",
                IF(
                  OR(AT248= "20",AT248="22",AT248="0-1",AT248="00",AT248="02",AT248="-1-1",AT248="-10"),"I",""
                )
              )
      )
    )
  )
)</f>
        <v/>
      </c>
      <c r="BF248" t="str">
        <f xml:space="preserve"> IF(OR(AU248= "4-2", AU248= "2-1", AU248= "-12", AU248= "-24"),"Q",
  IF(
    OR(AU248= "4-1", AU248= "40", AU248= "42"),"A",
    IF(
      AU248= "44","P",
      IF(OR(AU248= "2-2",AU248="0-2",AU248="-1-2",AU248="-2-2",AU248="-2-1",AU248="-20",AU248="-22" ),"R",
              IF(
                OR(AU248= "24",AU248="04",AU248="-14"),"M",
                IF(
                  OR(AU248= "20",AU248="22",AU248="0-1",AU248="00",AU248="02",AU248="-1-1",AU248="-10"),"I",""
                )
              )
      )
    )
  )
)</f>
        <v/>
      </c>
      <c r="BG248" t="str">
        <f xml:space="preserve"> IF(OR(AV248= "4-2", AV248= "2-1", AV248= "-12", AV248= "-24"),"Q",
  IF(
    OR(AV248= "4-1", AV248= "40", AV248= "42"),"A",
    IF(
      AV248= "44","P",
      IF(OR(AV248= "2-2",AV248="0-2",AV248="-1-2",AV248="-2-2",AV248="-2-1",AV248="-20",AV248="-22" ),"R",
              IF(
                OR(AV248= "24",AV248="04",AV248="-14"),"M",
                IF(
                  OR(AV248= "20",AV248="22",AV248="0-1",AV248="00",AV248="02",AV248="-1-1",AV248="-10"),"I",""
                )
              )
      )
    )
  )
)</f>
        <v/>
      </c>
      <c r="BH248" t="str">
        <f xml:space="preserve"> IF(OR(AW248= "4-2", AW248= "2-1", AW248= "-12", AW248= "-24"),"Q",
  IF(
    OR(AW248= "4-1", AW248= "40", AW248= "42"),"A",
    IF(
      AW248= "44","P",
      IF(OR(AW248= "2-2",AW248="0-2",AW248="-1-2",AW248="-2-2",AW248="-2-1",AW248="-20",AW248="-22" ),"R",
              IF(
                OR(AW248= "24",AW248="04",AW248="-14"),"M",
                IF(
                  OR(AW248= "20",AW248="22",AW248="0-1",AW248="00",AW248="02",AW248="-1-1",AW248="-10"),"I",""
                )
              )
      )
    )
  )
)</f>
        <v/>
      </c>
      <c r="BI248" t="str">
        <f xml:space="preserve"> IF(OR(AX248= "4-2", AX248= "2-1", AX248= "-12", AX248= "-24"),"Q",
  IF(
    OR(AX248= "4-1", AX248= "40", AX248= "42"),"A",
    IF(
      AX248= "44","P",
      IF(OR(AX248= "2-2",AX248="0-2",AX248="-1-2",AX248="-2-2",AX248="-2-1",AX248="-20",AX248="-22" ),"R",
              IF(
                OR(AX248= "24",AX248="04",AX248="-14"),"M",
                IF(
                  OR(AX248= "20",AX248="22",AX248="0-1",AX248="00",AX248="02",AX248="-1-1",AX248="-10"),"I",""
                )
              )
      )
    )
  )
)</f>
        <v/>
      </c>
      <c r="BJ248" t="str">
        <f xml:space="preserve"> IF(OR(AY248= "4-2", AY248= "2-1", AY248= "-12", AY248= "-24"),"Q",
  IF(
    OR(AY248= "4-1", AY248= "40", AY248= "42"),"A",
    IF(
      AY248= "44","P",
      IF(OR(AY248= "2-2",AY248="0-2",AY248="-1-2",AY248="-2-2",AY248="-2-1",AY248="-20",AY248="-22" ),"R",
              IF(
                OR(AY248= "24",AY248="04",AY248="-14"),"M",
                IF(
                  OR(AY248= "20",AY248="22",AY248="0-1",AY248="00",AY248="02",AY248="-1-1",AY248="-10"),"I",""
                )
              )
      )
    )
  )
)</f>
        <v/>
      </c>
      <c r="BK248" t="str">
        <f xml:space="preserve"> IF(OR(AZ248= "4-2", AZ248= "2-1", AZ248= "-12", AZ248= "-24"),"Q",
  IF(
    OR(AZ248= "4-1", AZ248= "40", AZ248= "42"),"A",
    IF(
      AZ248= "44","P",
      IF(OR(AZ248= "2-2",AZ248="0-2",AZ248="-1-2",AZ248="-2-2",AZ248="-2-1",AZ248="-20",AZ248="-22" ),"R",
              IF(
                OR(AZ248= "24",AZ248="04",AZ248="-14"),"M",
                IF(
                  OR(AZ248= "20",AZ248="22",AZ248="0-1",AZ248="00",AZ248="02",AZ248="-1-1",AZ248="-10"),"I",""
                )
              )
      )
    )
  )
)</f>
        <v/>
      </c>
      <c r="BL248" t="str">
        <f xml:space="preserve"> IF(OR(BA248= "4-2", BA248= "2-1", BA248= "-12", BA248= "-24"),"Q",
  IF(
    OR(BA248= "4-1", BA248= "40", BA248= "42"),"A",
    IF(
      BA248= "44","P",
      IF(OR(BA248= "2-2",BA248="0-2",BA248="-1-2",BA248="-2-2",BA248="-2-1",BA248="-20",BA248="-22" ),"R",
              IF(
                OR(BA248= "24",BA248="04",BA248="-14"),"M",
                IF(
                  OR(BA248= "20",BA248="22",BA248="0-1",BA248="00",BA248="02",BA248="-1-1",BA248="-10"),"I",""
                )
              )
      )
    )
  )
)</f>
        <v/>
      </c>
    </row>
    <row r="249" spans="23:64" x14ac:dyDescent="0.25">
      <c r="W249" t="b">
        <f>IF(OR(B249=Локализация!$C$118,B249=5),4,IF(OR(B249=Локализация!$C$119,B249=4),2,IF(OR(B249=Локализация!$C$120,B249=3),0,IF(OR(B249=Локализация!$C$121,B249=2),-1,IF(OR(B249=Локализация!$C$122,B249=1),-2)))))</f>
        <v>0</v>
      </c>
      <c r="X249" t="b">
        <f>IF(OR(C249=Локализация!$C$124,C249=5),-2,IF(OR(C249=Локализация!$C$125,C249=4),-1,IF(OR(C249=Локализация!$C$126,C249=3),0,IF(OR(C249=Локализация!$C$127,C249=2),2,IF(OR(C249=Локализация!$C$128,C249=1),4)))))</f>
        <v>0</v>
      </c>
      <c r="Y249" t="b">
        <f>IF(OR(D249=Локализация!$C$118,D249=5),4,IF(OR(D249=Локализация!$C$119,D249=4),2,IF(OR(D249=Локализация!$C$120,D249=3),0,IF(OR(D249=Локализация!$C$121,D249=2),-1,IF(OR(D249=Локализация!$C$122,D249=1),-2)))))</f>
        <v>0</v>
      </c>
      <c r="Z249" t="b">
        <f>IF(OR(E249=Локализация!$C$124,E249=5),-2,IF(OR(E249=Локализация!$C$125,E249=4),-1,IF(OR(E249=Локализация!$C$126,E249=3),0,IF(OR(E249=Локализация!$C$127,E249=2),2,IF(OR(E249=Локализация!$C$128,E249=1),4)))))</f>
        <v>0</v>
      </c>
      <c r="AA249" t="b">
        <f>IF(OR(F249=Локализация!$C$118,F249=5),4,IF(OR(F249=Локализация!$C$119,F249=4),2,IF(OR(F249=Локализация!$C$120,F249=3),0,IF(OR(F249=Локализация!$C$121,F249=2),-1,IF(OR(F249=Локализация!$C$122,F249=1),-2)))))</f>
        <v>0</v>
      </c>
      <c r="AB249" t="b">
        <f>IF(OR(G249=Локализация!$C$124,G249=5),-2,IF(OR(G249=Локализация!$C$125,G249=4),-1,IF(OR(G249=Локализация!$C$126,G249=3),0,IF(OR(G249=Локализация!$C$127,G249=2),2,IF(OR(G249=Локализация!$C$128,G249=1),4)))))</f>
        <v>0</v>
      </c>
      <c r="AC249" t="b">
        <f>IF(OR(H249=Локализация!$C$118,H249=5),4,IF(OR(H249=Локализация!$C$119,H249=4),2,IF(OR(H249=Локализация!$C$120,H249=3),0,IF(OR(H249=Локализация!$C$121,H249=2),-1,IF(OR(H249=Локализация!$C$122,H249=1),-2)))))</f>
        <v>0</v>
      </c>
      <c r="AD249" t="b">
        <f>IF(OR(I249=Локализация!$C$124,I249=5),-2,IF(OR(I249=Локализация!$C$125,I249=4),-1,IF(OR(I249=Локализация!$C$126,I249=3),0,IF(OR(I249=Локализация!$C$127,I249=2),2,IF(OR(I249=Локализация!$C$128,I249=1),4)))))</f>
        <v>0</v>
      </c>
      <c r="AE249" t="b">
        <f>IF(OR(J249=Локализация!$C$118,J249=5),4,IF(OR(J249=Локализация!$C$119,J249=4),2,IF(OR(J249=Локализация!$C$120,J249=3),0,IF(OR(J249=Локализация!$C$121,J249=2),-1,IF(OR(J249=Локализация!$C$122,J249=1),-2)))))</f>
        <v>0</v>
      </c>
      <c r="AF249" t="b">
        <f>IF(OR(K249=Локализация!$C$124,K249=5),-2,IF(OR(K249=Локализация!$C$125,K249=4),-1,IF(OR(K249=Локализация!$C$126,K249=3),0,IF(OR(K249=Локализация!$C$127,K249=2),2,IF(OR(K249=Локализация!$C$128,K249=1),4)))))</f>
        <v>0</v>
      </c>
      <c r="AG249" t="b">
        <f>IF(OR(L249=Локализация!$C$118,L249=5),4,IF(OR(L249=Локализация!$C$119,L249=4),2,IF(OR(L249=Локализация!$C$120,L249=3),0,IF(OR(L249=Локализация!$C$121,L249=2),-1,IF(OR(L249=Локализация!$C$122,L249=1),-2)))))</f>
        <v>0</v>
      </c>
      <c r="AH249" t="b">
        <f>IF(OR(M249=Локализация!$C$124,M249=5),-2,IF(OR(M249=Локализация!$C$125,M249=4),-1,IF(OR(M249=Локализация!$C$126,M249=3),0,IF(OR(M249=Локализация!$C$127,M249=2),2,IF(OR(M249=Локализация!$C$128,M249=1),4)))))</f>
        <v>0</v>
      </c>
      <c r="AI249" t="b">
        <f>IF(OR(N249=Локализация!$C$118,N249=5),4,IF(OR(N249=Локализация!$C$119,N249=4),2,IF(OR(N249=Локализация!$C$120,N249=3),0,IF(OR(N249=Локализация!$C$121,N249=2),-1,IF(OR(N249=Локализация!$C$122,N249=1),-2)))))</f>
        <v>0</v>
      </c>
      <c r="AJ249" t="b">
        <f>IF(OR(O249=Локализация!$C$124,O249=5),-2,IF(OR(O249=Локализация!$C$125,O249=4),-1,IF(OR(O249=Локализация!$C$126,O249=3),0,IF(OR(O249=Локализация!$C$127,O249=2),2,IF(OR(O249=Локализация!$C$128,O249=1),4)))))</f>
        <v>0</v>
      </c>
      <c r="AK249" t="b">
        <f>IF(OR(P249=Локализация!$C$118,P249=5),4,IF(OR(P249=Локализация!$C$119,P249=4),2,IF(OR(P249=Локализация!$C$120,P249=3),0,IF(OR(P249=Локализация!$C$121,P249=2),-1,IF(OR(P249=Локализация!$C$122,P249=1),-2)))))</f>
        <v>0</v>
      </c>
      <c r="AL249" t="b">
        <f>IF(OR(Q249=Локализация!$C$124,Q249=5),-2,IF(OR(Q249=Локализация!$C$125,Q249=4),-1,IF(OR(Q249=Локализация!$C$126,Q249=3),0,IF(OR(Q249=Локализация!$C$127,Q249=2),2,IF(OR(Q249=Локализация!$C$128,Q249=1),4)))))</f>
        <v>0</v>
      </c>
      <c r="AM249" t="b">
        <f>IF(OR(R249=Локализация!$C$118,R249=5),4,IF(OR(R249=Локализация!$C$119,R249=4),2,IF(OR(R249=Локализация!$C$120,R249=3),0,IF(OR(R249=Локализация!$C$121,R249=2),-1,IF(OR(R249=Локализация!$C$122,R249=1),-2)))))</f>
        <v>0</v>
      </c>
      <c r="AN249" t="b">
        <f>IF(OR(S249=Локализация!$C$124,S249=5),-2,IF(OR(S249=Локализация!$C$125,S249=4),-1,IF(OR(S249=Локализация!$C$126,S249=3),0,IF(OR(S249=Локализация!$C$127,S249=2),2,IF(OR(S249=Локализация!$C$128,S249=1),4)))))</f>
        <v>0</v>
      </c>
      <c r="AO249" t="b">
        <f>IF(OR(T249=Локализация!$C$118,T249=5),4,IF(OR(T249=Локализация!$C$119,T249=4),2,IF(OR(T249=Локализация!$C$120,T249=3),0,IF(OR(T249=Локализация!$C$121,T249=2),-1,IF(OR(T249=Локализация!$C$122,T249=1),-2)))))</f>
        <v>0</v>
      </c>
      <c r="AP249" t="b">
        <f>IF(OR(U249=Локализация!$C$124,U249=5),-2,IF(OR(U249=Локализация!$C$125,U249=4),-1,IF(OR(U249=Локализация!$C$126,U249=3),0,IF(OR(U249=Локализация!$C$127,U249=2),2,IF(OR(U249=Локализация!$C$128,U249=1),4)))))</f>
        <v>0</v>
      </c>
      <c r="AR249" t="str">
        <f>CONCATENATE(W249,X249)</f>
        <v>ЛОЖЬЛОЖЬ</v>
      </c>
      <c r="AS249" t="str">
        <f>CONCATENATE(Y249,Z249)</f>
        <v>ЛОЖЬЛОЖЬ</v>
      </c>
      <c r="AT249" t="str">
        <f>CONCATENATE(AA249,AB249)</f>
        <v>ЛОЖЬЛОЖЬ</v>
      </c>
      <c r="AU249" t="str">
        <f>CONCATENATE(AC249,AD249)</f>
        <v>ЛОЖЬЛОЖЬ</v>
      </c>
      <c r="AV249" t="str">
        <f>CONCATENATE(AE249,AF249)</f>
        <v>ЛОЖЬЛОЖЬ</v>
      </c>
      <c r="AW249" t="str">
        <f>CONCATENATE(AG249,AH249)</f>
        <v>ЛОЖЬЛОЖЬ</v>
      </c>
      <c r="AX249" t="str">
        <f>CONCATENATE(AI249,AJ249)</f>
        <v>ЛОЖЬЛОЖЬ</v>
      </c>
      <c r="AY249" t="str">
        <f>CONCATENATE(AK249,AL249)</f>
        <v>ЛОЖЬЛОЖЬ</v>
      </c>
      <c r="AZ249" t="str">
        <f>CONCATENATE(AM249,AN249)</f>
        <v>ЛОЖЬЛОЖЬ</v>
      </c>
      <c r="BA249" t="str">
        <f>CONCATENATE(AO249,AP249)</f>
        <v>ЛОЖЬЛОЖЬ</v>
      </c>
      <c r="BC249" t="str">
        <f xml:space="preserve"> IF(OR(AR249= "4-2", AR249= "2-1", AR249= "-12", AR249= "-24"),"Q",
  IF(
    OR(AR249= "4-1", AR249= "40", AR249= "42"),"A",
    IF(
      AR249= "44","P",
      IF(OR(AR249= "2-2",AR249="0-2",AR249="-1-2",AR249="-2-2",AR249="-2-1",AR249="-20",AR249="-22" ),"R",
              IF(
                OR(AR249= "24",AR249="04",AR249="-14"),"M",
                IF(
                  OR(AR249= "20",AR249="22",AR249="0-1",AR249="00",AR249="02",AR249="-1-1",AR249="-10"),"I",""
                )
              )
      )
    )
  )
)</f>
        <v/>
      </c>
      <c r="BD249" t="str">
        <f xml:space="preserve"> IF(OR(AS249= "4-2", AS249= "2-1", AS249= "-12", AS249= "-24"),"Q",
  IF(
    OR(AS249= "4-1", AS249= "40", AS249= "42"),"A",
    IF(
      AS249= "44","P",
      IF(OR(AS249= "2-2",AS249="0-2",AS249="-1-2",AS249="-2-2",AS249="-2-1",AS249="-20",AS249="-22" ),"R",
              IF(
                OR(AS249= "24",AS249="04",AS249="-14"),"M",
                IF(
                  OR(AS249= "20",AS249="22",AS249="0-1",AS249="00",AS249="02",AS249="-1-1",AS249="-10"),"I",""
                )
              )
      )
    )
  )
)</f>
        <v/>
      </c>
      <c r="BE249" t="str">
        <f xml:space="preserve"> IF(OR(AT249= "4-2", AT249= "2-1", AT249= "-12", AT249= "-24"),"Q",
  IF(
    OR(AT249= "4-1", AT249= "40", AT249= "42"),"A",
    IF(
      AT249= "44","P",
      IF(OR(AT249= "2-2",AT249="0-2",AT249="-1-2",AT249="-2-2",AT249="-2-1",AT249="-20",AT249="-22" ),"R",
              IF(
                OR(AT249= "24",AT249="04",AT249="-14"),"M",
                IF(
                  OR(AT249= "20",AT249="22",AT249="0-1",AT249="00",AT249="02",AT249="-1-1",AT249="-10"),"I",""
                )
              )
      )
    )
  )
)</f>
        <v/>
      </c>
      <c r="BF249" t="str">
        <f xml:space="preserve"> IF(OR(AU249= "4-2", AU249= "2-1", AU249= "-12", AU249= "-24"),"Q",
  IF(
    OR(AU249= "4-1", AU249= "40", AU249= "42"),"A",
    IF(
      AU249= "44","P",
      IF(OR(AU249= "2-2",AU249="0-2",AU249="-1-2",AU249="-2-2",AU249="-2-1",AU249="-20",AU249="-22" ),"R",
              IF(
                OR(AU249= "24",AU249="04",AU249="-14"),"M",
                IF(
                  OR(AU249= "20",AU249="22",AU249="0-1",AU249="00",AU249="02",AU249="-1-1",AU249="-10"),"I",""
                )
              )
      )
    )
  )
)</f>
        <v/>
      </c>
      <c r="BG249" t="str">
        <f xml:space="preserve"> IF(OR(AV249= "4-2", AV249= "2-1", AV249= "-12", AV249= "-24"),"Q",
  IF(
    OR(AV249= "4-1", AV249= "40", AV249= "42"),"A",
    IF(
      AV249= "44","P",
      IF(OR(AV249= "2-2",AV249="0-2",AV249="-1-2",AV249="-2-2",AV249="-2-1",AV249="-20",AV249="-22" ),"R",
              IF(
                OR(AV249= "24",AV249="04",AV249="-14"),"M",
                IF(
                  OR(AV249= "20",AV249="22",AV249="0-1",AV249="00",AV249="02",AV249="-1-1",AV249="-10"),"I",""
                )
              )
      )
    )
  )
)</f>
        <v/>
      </c>
      <c r="BH249" t="str">
        <f xml:space="preserve"> IF(OR(AW249= "4-2", AW249= "2-1", AW249= "-12", AW249= "-24"),"Q",
  IF(
    OR(AW249= "4-1", AW249= "40", AW249= "42"),"A",
    IF(
      AW249= "44","P",
      IF(OR(AW249= "2-2",AW249="0-2",AW249="-1-2",AW249="-2-2",AW249="-2-1",AW249="-20",AW249="-22" ),"R",
              IF(
                OR(AW249= "24",AW249="04",AW249="-14"),"M",
                IF(
                  OR(AW249= "20",AW249="22",AW249="0-1",AW249="00",AW249="02",AW249="-1-1",AW249="-10"),"I",""
                )
              )
      )
    )
  )
)</f>
        <v/>
      </c>
      <c r="BI249" t="str">
        <f xml:space="preserve"> IF(OR(AX249= "4-2", AX249= "2-1", AX249= "-12", AX249= "-24"),"Q",
  IF(
    OR(AX249= "4-1", AX249= "40", AX249= "42"),"A",
    IF(
      AX249= "44","P",
      IF(OR(AX249= "2-2",AX249="0-2",AX249="-1-2",AX249="-2-2",AX249="-2-1",AX249="-20",AX249="-22" ),"R",
              IF(
                OR(AX249= "24",AX249="04",AX249="-14"),"M",
                IF(
                  OR(AX249= "20",AX249="22",AX249="0-1",AX249="00",AX249="02",AX249="-1-1",AX249="-10"),"I",""
                )
              )
      )
    )
  )
)</f>
        <v/>
      </c>
      <c r="BJ249" t="str">
        <f xml:space="preserve"> IF(OR(AY249= "4-2", AY249= "2-1", AY249= "-12", AY249= "-24"),"Q",
  IF(
    OR(AY249= "4-1", AY249= "40", AY249= "42"),"A",
    IF(
      AY249= "44","P",
      IF(OR(AY249= "2-2",AY249="0-2",AY249="-1-2",AY249="-2-2",AY249="-2-1",AY249="-20",AY249="-22" ),"R",
              IF(
                OR(AY249= "24",AY249="04",AY249="-14"),"M",
                IF(
                  OR(AY249= "20",AY249="22",AY249="0-1",AY249="00",AY249="02",AY249="-1-1",AY249="-10"),"I",""
                )
              )
      )
    )
  )
)</f>
        <v/>
      </c>
      <c r="BK249" t="str">
        <f xml:space="preserve"> IF(OR(AZ249= "4-2", AZ249= "2-1", AZ249= "-12", AZ249= "-24"),"Q",
  IF(
    OR(AZ249= "4-1", AZ249= "40", AZ249= "42"),"A",
    IF(
      AZ249= "44","P",
      IF(OR(AZ249= "2-2",AZ249="0-2",AZ249="-1-2",AZ249="-2-2",AZ249="-2-1",AZ249="-20",AZ249="-22" ),"R",
              IF(
                OR(AZ249= "24",AZ249="04",AZ249="-14"),"M",
                IF(
                  OR(AZ249= "20",AZ249="22",AZ249="0-1",AZ249="00",AZ249="02",AZ249="-1-1",AZ249="-10"),"I",""
                )
              )
      )
    )
  )
)</f>
        <v/>
      </c>
      <c r="BL249" t="str">
        <f xml:space="preserve"> IF(OR(BA249= "4-2", BA249= "2-1", BA249= "-12", BA249= "-24"),"Q",
  IF(
    OR(BA249= "4-1", BA249= "40", BA249= "42"),"A",
    IF(
      BA249= "44","P",
      IF(OR(BA249= "2-2",BA249="0-2",BA249="-1-2",BA249="-2-2",BA249="-2-1",BA249="-20",BA249="-22" ),"R",
              IF(
                OR(BA249= "24",BA249="04",BA249="-14"),"M",
                IF(
                  OR(BA249= "20",BA249="22",BA249="0-1",BA249="00",BA249="02",BA249="-1-1",BA249="-10"),"I",""
                )
              )
      )
    )
  )
)</f>
        <v/>
      </c>
    </row>
    <row r="250" spans="23:64" x14ac:dyDescent="0.25">
      <c r="W250" t="b">
        <f>IF(OR(B250=Локализация!$C$118,B250=5),4,IF(OR(B250=Локализация!$C$119,B250=4),2,IF(OR(B250=Локализация!$C$120,B250=3),0,IF(OR(B250=Локализация!$C$121,B250=2),-1,IF(OR(B250=Локализация!$C$122,B250=1),-2)))))</f>
        <v>0</v>
      </c>
      <c r="X250" t="b">
        <f>IF(OR(C250=Локализация!$C$124,C250=5),-2,IF(OR(C250=Локализация!$C$125,C250=4),-1,IF(OR(C250=Локализация!$C$126,C250=3),0,IF(OR(C250=Локализация!$C$127,C250=2),2,IF(OR(C250=Локализация!$C$128,C250=1),4)))))</f>
        <v>0</v>
      </c>
      <c r="Y250" t="b">
        <f>IF(OR(D250=Локализация!$C$118,D250=5),4,IF(OR(D250=Локализация!$C$119,D250=4),2,IF(OR(D250=Локализация!$C$120,D250=3),0,IF(OR(D250=Локализация!$C$121,D250=2),-1,IF(OR(D250=Локализация!$C$122,D250=1),-2)))))</f>
        <v>0</v>
      </c>
      <c r="Z250" t="b">
        <f>IF(OR(E250=Локализация!$C$124,E250=5),-2,IF(OR(E250=Локализация!$C$125,E250=4),-1,IF(OR(E250=Локализация!$C$126,E250=3),0,IF(OR(E250=Локализация!$C$127,E250=2),2,IF(OR(E250=Локализация!$C$128,E250=1),4)))))</f>
        <v>0</v>
      </c>
      <c r="AA250" t="b">
        <f>IF(OR(F250=Локализация!$C$118,F250=5),4,IF(OR(F250=Локализация!$C$119,F250=4),2,IF(OR(F250=Локализация!$C$120,F250=3),0,IF(OR(F250=Локализация!$C$121,F250=2),-1,IF(OR(F250=Локализация!$C$122,F250=1),-2)))))</f>
        <v>0</v>
      </c>
      <c r="AB250" t="b">
        <f>IF(OR(G250=Локализация!$C$124,G250=5),-2,IF(OR(G250=Локализация!$C$125,G250=4),-1,IF(OR(G250=Локализация!$C$126,G250=3),0,IF(OR(G250=Локализация!$C$127,G250=2),2,IF(OR(G250=Локализация!$C$128,G250=1),4)))))</f>
        <v>0</v>
      </c>
      <c r="AC250" t="b">
        <f>IF(OR(H250=Локализация!$C$118,H250=5),4,IF(OR(H250=Локализация!$C$119,H250=4),2,IF(OR(H250=Локализация!$C$120,H250=3),0,IF(OR(H250=Локализация!$C$121,H250=2),-1,IF(OR(H250=Локализация!$C$122,H250=1),-2)))))</f>
        <v>0</v>
      </c>
      <c r="AD250" t="b">
        <f>IF(OR(I250=Локализация!$C$124,I250=5),-2,IF(OR(I250=Локализация!$C$125,I250=4),-1,IF(OR(I250=Локализация!$C$126,I250=3),0,IF(OR(I250=Локализация!$C$127,I250=2),2,IF(OR(I250=Локализация!$C$128,I250=1),4)))))</f>
        <v>0</v>
      </c>
      <c r="AE250" t="b">
        <f>IF(OR(J250=Локализация!$C$118,J250=5),4,IF(OR(J250=Локализация!$C$119,J250=4),2,IF(OR(J250=Локализация!$C$120,J250=3),0,IF(OR(J250=Локализация!$C$121,J250=2),-1,IF(OR(J250=Локализация!$C$122,J250=1),-2)))))</f>
        <v>0</v>
      </c>
      <c r="AF250" t="b">
        <f>IF(OR(K250=Локализация!$C$124,K250=5),-2,IF(OR(K250=Локализация!$C$125,K250=4),-1,IF(OR(K250=Локализация!$C$126,K250=3),0,IF(OR(K250=Локализация!$C$127,K250=2),2,IF(OR(K250=Локализация!$C$128,K250=1),4)))))</f>
        <v>0</v>
      </c>
      <c r="AG250" t="b">
        <f>IF(OR(L250=Локализация!$C$118,L250=5),4,IF(OR(L250=Локализация!$C$119,L250=4),2,IF(OR(L250=Локализация!$C$120,L250=3),0,IF(OR(L250=Локализация!$C$121,L250=2),-1,IF(OR(L250=Локализация!$C$122,L250=1),-2)))))</f>
        <v>0</v>
      </c>
      <c r="AH250" t="b">
        <f>IF(OR(M250=Локализация!$C$124,M250=5),-2,IF(OR(M250=Локализация!$C$125,M250=4),-1,IF(OR(M250=Локализация!$C$126,M250=3),0,IF(OR(M250=Локализация!$C$127,M250=2),2,IF(OR(M250=Локализация!$C$128,M250=1),4)))))</f>
        <v>0</v>
      </c>
      <c r="AI250" t="b">
        <f>IF(OR(N250=Локализация!$C$118,N250=5),4,IF(OR(N250=Локализация!$C$119,N250=4),2,IF(OR(N250=Локализация!$C$120,N250=3),0,IF(OR(N250=Локализация!$C$121,N250=2),-1,IF(OR(N250=Локализация!$C$122,N250=1),-2)))))</f>
        <v>0</v>
      </c>
      <c r="AJ250" t="b">
        <f>IF(OR(O250=Локализация!$C$124,O250=5),-2,IF(OR(O250=Локализация!$C$125,O250=4),-1,IF(OR(O250=Локализация!$C$126,O250=3),0,IF(OR(O250=Локализация!$C$127,O250=2),2,IF(OR(O250=Локализация!$C$128,O250=1),4)))))</f>
        <v>0</v>
      </c>
      <c r="AK250" t="b">
        <f>IF(OR(P250=Локализация!$C$118,P250=5),4,IF(OR(P250=Локализация!$C$119,P250=4),2,IF(OR(P250=Локализация!$C$120,P250=3),0,IF(OR(P250=Локализация!$C$121,P250=2),-1,IF(OR(P250=Локализация!$C$122,P250=1),-2)))))</f>
        <v>0</v>
      </c>
      <c r="AL250" t="b">
        <f>IF(OR(Q250=Локализация!$C$124,Q250=5),-2,IF(OR(Q250=Локализация!$C$125,Q250=4),-1,IF(OR(Q250=Локализация!$C$126,Q250=3),0,IF(OR(Q250=Локализация!$C$127,Q250=2),2,IF(OR(Q250=Локализация!$C$128,Q250=1),4)))))</f>
        <v>0</v>
      </c>
      <c r="AM250" t="b">
        <f>IF(OR(R250=Локализация!$C$118,R250=5),4,IF(OR(R250=Локализация!$C$119,R250=4),2,IF(OR(R250=Локализация!$C$120,R250=3),0,IF(OR(R250=Локализация!$C$121,R250=2),-1,IF(OR(R250=Локализация!$C$122,R250=1),-2)))))</f>
        <v>0</v>
      </c>
      <c r="AN250" t="b">
        <f>IF(OR(S250=Локализация!$C$124,S250=5),-2,IF(OR(S250=Локализация!$C$125,S250=4),-1,IF(OR(S250=Локализация!$C$126,S250=3),0,IF(OR(S250=Локализация!$C$127,S250=2),2,IF(OR(S250=Локализация!$C$128,S250=1),4)))))</f>
        <v>0</v>
      </c>
      <c r="AO250" t="b">
        <f>IF(OR(T250=Локализация!$C$118,T250=5),4,IF(OR(T250=Локализация!$C$119,T250=4),2,IF(OR(T250=Локализация!$C$120,T250=3),0,IF(OR(T250=Локализация!$C$121,T250=2),-1,IF(OR(T250=Локализация!$C$122,T250=1),-2)))))</f>
        <v>0</v>
      </c>
      <c r="AP250" t="b">
        <f>IF(OR(U250=Локализация!$C$124,U250=5),-2,IF(OR(U250=Локализация!$C$125,U250=4),-1,IF(OR(U250=Локализация!$C$126,U250=3),0,IF(OR(U250=Локализация!$C$127,U250=2),2,IF(OR(U250=Локализация!$C$128,U250=1),4)))))</f>
        <v>0</v>
      </c>
      <c r="AR250" t="str">
        <f>CONCATENATE(W250,X250)</f>
        <v>ЛОЖЬЛОЖЬ</v>
      </c>
      <c r="AS250" t="str">
        <f>CONCATENATE(Y250,Z250)</f>
        <v>ЛОЖЬЛОЖЬ</v>
      </c>
      <c r="AT250" t="str">
        <f>CONCATENATE(AA250,AB250)</f>
        <v>ЛОЖЬЛОЖЬ</v>
      </c>
      <c r="AU250" t="str">
        <f>CONCATENATE(AC250,AD250)</f>
        <v>ЛОЖЬЛОЖЬ</v>
      </c>
      <c r="AV250" t="str">
        <f>CONCATENATE(AE250,AF250)</f>
        <v>ЛОЖЬЛОЖЬ</v>
      </c>
      <c r="AW250" t="str">
        <f>CONCATENATE(AG250,AH250)</f>
        <v>ЛОЖЬЛОЖЬ</v>
      </c>
      <c r="AX250" t="str">
        <f>CONCATENATE(AI250,AJ250)</f>
        <v>ЛОЖЬЛОЖЬ</v>
      </c>
      <c r="AY250" t="str">
        <f>CONCATENATE(AK250,AL250)</f>
        <v>ЛОЖЬЛОЖЬ</v>
      </c>
      <c r="AZ250" t="str">
        <f>CONCATENATE(AM250,AN250)</f>
        <v>ЛОЖЬЛОЖЬ</v>
      </c>
      <c r="BA250" t="str">
        <f>CONCATENATE(AO250,AP250)</f>
        <v>ЛОЖЬЛОЖЬ</v>
      </c>
      <c r="BC250" t="str">
        <f xml:space="preserve"> IF(OR(AR250= "4-2", AR250= "2-1", AR250= "-12", AR250= "-24"),"Q",
  IF(
    OR(AR250= "4-1", AR250= "40", AR250= "42"),"A",
    IF(
      AR250= "44","P",
      IF(OR(AR250= "2-2",AR250="0-2",AR250="-1-2",AR250="-2-2",AR250="-2-1",AR250="-20",AR250="-22" ),"R",
              IF(
                OR(AR250= "24",AR250="04",AR250="-14"),"M",
                IF(
                  OR(AR250= "20",AR250="22",AR250="0-1",AR250="00",AR250="02",AR250="-1-1",AR250="-10"),"I",""
                )
              )
      )
    )
  )
)</f>
        <v/>
      </c>
      <c r="BD250" t="str">
        <f xml:space="preserve"> IF(OR(AS250= "4-2", AS250= "2-1", AS250= "-12", AS250= "-24"),"Q",
  IF(
    OR(AS250= "4-1", AS250= "40", AS250= "42"),"A",
    IF(
      AS250= "44","P",
      IF(OR(AS250= "2-2",AS250="0-2",AS250="-1-2",AS250="-2-2",AS250="-2-1",AS250="-20",AS250="-22" ),"R",
              IF(
                OR(AS250= "24",AS250="04",AS250="-14"),"M",
                IF(
                  OR(AS250= "20",AS250="22",AS250="0-1",AS250="00",AS250="02",AS250="-1-1",AS250="-10"),"I",""
                )
              )
      )
    )
  )
)</f>
        <v/>
      </c>
      <c r="BE250" t="str">
        <f xml:space="preserve"> IF(OR(AT250= "4-2", AT250= "2-1", AT250= "-12", AT250= "-24"),"Q",
  IF(
    OR(AT250= "4-1", AT250= "40", AT250= "42"),"A",
    IF(
      AT250= "44","P",
      IF(OR(AT250= "2-2",AT250="0-2",AT250="-1-2",AT250="-2-2",AT250="-2-1",AT250="-20",AT250="-22" ),"R",
              IF(
                OR(AT250= "24",AT250="04",AT250="-14"),"M",
                IF(
                  OR(AT250= "20",AT250="22",AT250="0-1",AT250="00",AT250="02",AT250="-1-1",AT250="-10"),"I",""
                )
              )
      )
    )
  )
)</f>
        <v/>
      </c>
      <c r="BF250" t="str">
        <f xml:space="preserve"> IF(OR(AU250= "4-2", AU250= "2-1", AU250= "-12", AU250= "-24"),"Q",
  IF(
    OR(AU250= "4-1", AU250= "40", AU250= "42"),"A",
    IF(
      AU250= "44","P",
      IF(OR(AU250= "2-2",AU250="0-2",AU250="-1-2",AU250="-2-2",AU250="-2-1",AU250="-20",AU250="-22" ),"R",
              IF(
                OR(AU250= "24",AU250="04",AU250="-14"),"M",
                IF(
                  OR(AU250= "20",AU250="22",AU250="0-1",AU250="00",AU250="02",AU250="-1-1",AU250="-10"),"I",""
                )
              )
      )
    )
  )
)</f>
        <v/>
      </c>
      <c r="BG250" t="str">
        <f xml:space="preserve"> IF(OR(AV250= "4-2", AV250= "2-1", AV250= "-12", AV250= "-24"),"Q",
  IF(
    OR(AV250= "4-1", AV250= "40", AV250= "42"),"A",
    IF(
      AV250= "44","P",
      IF(OR(AV250= "2-2",AV250="0-2",AV250="-1-2",AV250="-2-2",AV250="-2-1",AV250="-20",AV250="-22" ),"R",
              IF(
                OR(AV250= "24",AV250="04",AV250="-14"),"M",
                IF(
                  OR(AV250= "20",AV250="22",AV250="0-1",AV250="00",AV250="02",AV250="-1-1",AV250="-10"),"I",""
                )
              )
      )
    )
  )
)</f>
        <v/>
      </c>
      <c r="BH250" t="str">
        <f xml:space="preserve"> IF(OR(AW250= "4-2", AW250= "2-1", AW250= "-12", AW250= "-24"),"Q",
  IF(
    OR(AW250= "4-1", AW250= "40", AW250= "42"),"A",
    IF(
      AW250= "44","P",
      IF(OR(AW250= "2-2",AW250="0-2",AW250="-1-2",AW250="-2-2",AW250="-2-1",AW250="-20",AW250="-22" ),"R",
              IF(
                OR(AW250= "24",AW250="04",AW250="-14"),"M",
                IF(
                  OR(AW250= "20",AW250="22",AW250="0-1",AW250="00",AW250="02",AW250="-1-1",AW250="-10"),"I",""
                )
              )
      )
    )
  )
)</f>
        <v/>
      </c>
      <c r="BI250" t="str">
        <f xml:space="preserve"> IF(OR(AX250= "4-2", AX250= "2-1", AX250= "-12", AX250= "-24"),"Q",
  IF(
    OR(AX250= "4-1", AX250= "40", AX250= "42"),"A",
    IF(
      AX250= "44","P",
      IF(OR(AX250= "2-2",AX250="0-2",AX250="-1-2",AX250="-2-2",AX250="-2-1",AX250="-20",AX250="-22" ),"R",
              IF(
                OR(AX250= "24",AX250="04",AX250="-14"),"M",
                IF(
                  OR(AX250= "20",AX250="22",AX250="0-1",AX250="00",AX250="02",AX250="-1-1",AX250="-10"),"I",""
                )
              )
      )
    )
  )
)</f>
        <v/>
      </c>
      <c r="BJ250" t="str">
        <f xml:space="preserve"> IF(OR(AY250= "4-2", AY250= "2-1", AY250= "-12", AY250= "-24"),"Q",
  IF(
    OR(AY250= "4-1", AY250= "40", AY250= "42"),"A",
    IF(
      AY250= "44","P",
      IF(OR(AY250= "2-2",AY250="0-2",AY250="-1-2",AY250="-2-2",AY250="-2-1",AY250="-20",AY250="-22" ),"R",
              IF(
                OR(AY250= "24",AY250="04",AY250="-14"),"M",
                IF(
                  OR(AY250= "20",AY250="22",AY250="0-1",AY250="00",AY250="02",AY250="-1-1",AY250="-10"),"I",""
                )
              )
      )
    )
  )
)</f>
        <v/>
      </c>
      <c r="BK250" t="str">
        <f xml:space="preserve"> IF(OR(AZ250= "4-2", AZ250= "2-1", AZ250= "-12", AZ250= "-24"),"Q",
  IF(
    OR(AZ250= "4-1", AZ250= "40", AZ250= "42"),"A",
    IF(
      AZ250= "44","P",
      IF(OR(AZ250= "2-2",AZ250="0-2",AZ250="-1-2",AZ250="-2-2",AZ250="-2-1",AZ250="-20",AZ250="-22" ),"R",
              IF(
                OR(AZ250= "24",AZ250="04",AZ250="-14"),"M",
                IF(
                  OR(AZ250= "20",AZ250="22",AZ250="0-1",AZ250="00",AZ250="02",AZ250="-1-1",AZ250="-10"),"I",""
                )
              )
      )
    )
  )
)</f>
        <v/>
      </c>
      <c r="BL250" t="str">
        <f xml:space="preserve"> IF(OR(BA250= "4-2", BA250= "2-1", BA250= "-12", BA250= "-24"),"Q",
  IF(
    OR(BA250= "4-1", BA250= "40", BA250= "42"),"A",
    IF(
      BA250= "44","P",
      IF(OR(BA250= "2-2",BA250="0-2",BA250="-1-2",BA250="-2-2",BA250="-2-1",BA250="-20",BA250="-22" ),"R",
              IF(
                OR(BA250= "24",BA250="04",BA250="-14"),"M",
                IF(
                  OR(BA250= "20",BA250="22",BA250="0-1",BA250="00",BA250="02",BA250="-1-1",BA250="-10"),"I",""
                )
              )
      )
    )
  )
)</f>
        <v/>
      </c>
    </row>
    <row r="251" spans="23:64" x14ac:dyDescent="0.25">
      <c r="W251" t="b">
        <f>IF(OR(B251=Локализация!$C$118,B251=5),4,IF(OR(B251=Локализация!$C$119,B251=4),2,IF(OR(B251=Локализация!$C$120,B251=3),0,IF(OR(B251=Локализация!$C$121,B251=2),-1,IF(OR(B251=Локализация!$C$122,B251=1),-2)))))</f>
        <v>0</v>
      </c>
      <c r="X251" t="b">
        <f>IF(OR(C251=Локализация!$C$124,C251=5),-2,IF(OR(C251=Локализация!$C$125,C251=4),-1,IF(OR(C251=Локализация!$C$126,C251=3),0,IF(OR(C251=Локализация!$C$127,C251=2),2,IF(OR(C251=Локализация!$C$128,C251=1),4)))))</f>
        <v>0</v>
      </c>
      <c r="Y251" t="b">
        <f>IF(OR(D251=Локализация!$C$118,D251=5),4,IF(OR(D251=Локализация!$C$119,D251=4),2,IF(OR(D251=Локализация!$C$120,D251=3),0,IF(OR(D251=Локализация!$C$121,D251=2),-1,IF(OR(D251=Локализация!$C$122,D251=1),-2)))))</f>
        <v>0</v>
      </c>
      <c r="Z251" t="b">
        <f>IF(OR(E251=Локализация!$C$124,E251=5),-2,IF(OR(E251=Локализация!$C$125,E251=4),-1,IF(OR(E251=Локализация!$C$126,E251=3),0,IF(OR(E251=Локализация!$C$127,E251=2),2,IF(OR(E251=Локализация!$C$128,E251=1),4)))))</f>
        <v>0</v>
      </c>
      <c r="AA251" t="b">
        <f>IF(OR(F251=Локализация!$C$118,F251=5),4,IF(OR(F251=Локализация!$C$119,F251=4),2,IF(OR(F251=Локализация!$C$120,F251=3),0,IF(OR(F251=Локализация!$C$121,F251=2),-1,IF(OR(F251=Локализация!$C$122,F251=1),-2)))))</f>
        <v>0</v>
      </c>
      <c r="AB251" t="b">
        <f>IF(OR(G251=Локализация!$C$124,G251=5),-2,IF(OR(G251=Локализация!$C$125,G251=4),-1,IF(OR(G251=Локализация!$C$126,G251=3),0,IF(OR(G251=Локализация!$C$127,G251=2),2,IF(OR(G251=Локализация!$C$128,G251=1),4)))))</f>
        <v>0</v>
      </c>
      <c r="AC251" t="b">
        <f>IF(OR(H251=Локализация!$C$118,H251=5),4,IF(OR(H251=Локализация!$C$119,H251=4),2,IF(OR(H251=Локализация!$C$120,H251=3),0,IF(OR(H251=Локализация!$C$121,H251=2),-1,IF(OR(H251=Локализация!$C$122,H251=1),-2)))))</f>
        <v>0</v>
      </c>
      <c r="AD251" t="b">
        <f>IF(OR(I251=Локализация!$C$124,I251=5),-2,IF(OR(I251=Локализация!$C$125,I251=4),-1,IF(OR(I251=Локализация!$C$126,I251=3),0,IF(OR(I251=Локализация!$C$127,I251=2),2,IF(OR(I251=Локализация!$C$128,I251=1),4)))))</f>
        <v>0</v>
      </c>
      <c r="AE251" t="b">
        <f>IF(OR(J251=Локализация!$C$118,J251=5),4,IF(OR(J251=Локализация!$C$119,J251=4),2,IF(OR(J251=Локализация!$C$120,J251=3),0,IF(OR(J251=Локализация!$C$121,J251=2),-1,IF(OR(J251=Локализация!$C$122,J251=1),-2)))))</f>
        <v>0</v>
      </c>
      <c r="AF251" t="b">
        <f>IF(OR(K251=Локализация!$C$124,K251=5),-2,IF(OR(K251=Локализация!$C$125,K251=4),-1,IF(OR(K251=Локализация!$C$126,K251=3),0,IF(OR(K251=Локализация!$C$127,K251=2),2,IF(OR(K251=Локализация!$C$128,K251=1),4)))))</f>
        <v>0</v>
      </c>
      <c r="AG251" t="b">
        <f>IF(OR(L251=Локализация!$C$118,L251=5),4,IF(OR(L251=Локализация!$C$119,L251=4),2,IF(OR(L251=Локализация!$C$120,L251=3),0,IF(OR(L251=Локализация!$C$121,L251=2),-1,IF(OR(L251=Локализация!$C$122,L251=1),-2)))))</f>
        <v>0</v>
      </c>
      <c r="AH251" t="b">
        <f>IF(OR(M251=Локализация!$C$124,M251=5),-2,IF(OR(M251=Локализация!$C$125,M251=4),-1,IF(OR(M251=Локализация!$C$126,M251=3),0,IF(OR(M251=Локализация!$C$127,M251=2),2,IF(OR(M251=Локализация!$C$128,M251=1),4)))))</f>
        <v>0</v>
      </c>
      <c r="AI251" t="b">
        <f>IF(OR(N251=Локализация!$C$118,N251=5),4,IF(OR(N251=Локализация!$C$119,N251=4),2,IF(OR(N251=Локализация!$C$120,N251=3),0,IF(OR(N251=Локализация!$C$121,N251=2),-1,IF(OR(N251=Локализация!$C$122,N251=1),-2)))))</f>
        <v>0</v>
      </c>
      <c r="AJ251" t="b">
        <f>IF(OR(O251=Локализация!$C$124,O251=5),-2,IF(OR(O251=Локализация!$C$125,O251=4),-1,IF(OR(O251=Локализация!$C$126,O251=3),0,IF(OR(O251=Локализация!$C$127,O251=2),2,IF(OR(O251=Локализация!$C$128,O251=1),4)))))</f>
        <v>0</v>
      </c>
      <c r="AK251" t="b">
        <f>IF(OR(P251=Локализация!$C$118,P251=5),4,IF(OR(P251=Локализация!$C$119,P251=4),2,IF(OR(P251=Локализация!$C$120,P251=3),0,IF(OR(P251=Локализация!$C$121,P251=2),-1,IF(OR(P251=Локализация!$C$122,P251=1),-2)))))</f>
        <v>0</v>
      </c>
      <c r="AL251" t="b">
        <f>IF(OR(Q251=Локализация!$C$124,Q251=5),-2,IF(OR(Q251=Локализация!$C$125,Q251=4),-1,IF(OR(Q251=Локализация!$C$126,Q251=3),0,IF(OR(Q251=Локализация!$C$127,Q251=2),2,IF(OR(Q251=Локализация!$C$128,Q251=1),4)))))</f>
        <v>0</v>
      </c>
      <c r="AM251" t="b">
        <f>IF(OR(R251=Локализация!$C$118,R251=5),4,IF(OR(R251=Локализация!$C$119,R251=4),2,IF(OR(R251=Локализация!$C$120,R251=3),0,IF(OR(R251=Локализация!$C$121,R251=2),-1,IF(OR(R251=Локализация!$C$122,R251=1),-2)))))</f>
        <v>0</v>
      </c>
      <c r="AN251" t="b">
        <f>IF(OR(S251=Локализация!$C$124,S251=5),-2,IF(OR(S251=Локализация!$C$125,S251=4),-1,IF(OR(S251=Локализация!$C$126,S251=3),0,IF(OR(S251=Локализация!$C$127,S251=2),2,IF(OR(S251=Локализация!$C$128,S251=1),4)))))</f>
        <v>0</v>
      </c>
      <c r="AO251" t="b">
        <f>IF(OR(T251=Локализация!$C$118,T251=5),4,IF(OR(T251=Локализация!$C$119,T251=4),2,IF(OR(T251=Локализация!$C$120,T251=3),0,IF(OR(T251=Локализация!$C$121,T251=2),-1,IF(OR(T251=Локализация!$C$122,T251=1),-2)))))</f>
        <v>0</v>
      </c>
      <c r="AP251" t="b">
        <f>IF(OR(U251=Локализация!$C$124,U251=5),-2,IF(OR(U251=Локализация!$C$125,U251=4),-1,IF(OR(U251=Локализация!$C$126,U251=3),0,IF(OR(U251=Локализация!$C$127,U251=2),2,IF(OR(U251=Локализация!$C$128,U251=1),4)))))</f>
        <v>0</v>
      </c>
      <c r="AR251" t="str">
        <f>CONCATENATE(W251,X251)</f>
        <v>ЛОЖЬЛОЖЬ</v>
      </c>
      <c r="AS251" t="str">
        <f>CONCATENATE(Y251,Z251)</f>
        <v>ЛОЖЬЛОЖЬ</v>
      </c>
      <c r="AT251" t="str">
        <f>CONCATENATE(AA251,AB251)</f>
        <v>ЛОЖЬЛОЖЬ</v>
      </c>
      <c r="AU251" t="str">
        <f>CONCATENATE(AC251,AD251)</f>
        <v>ЛОЖЬЛОЖЬ</v>
      </c>
      <c r="AV251" t="str">
        <f>CONCATENATE(AE251,AF251)</f>
        <v>ЛОЖЬЛОЖЬ</v>
      </c>
      <c r="AW251" t="str">
        <f>CONCATENATE(AG251,AH251)</f>
        <v>ЛОЖЬЛОЖЬ</v>
      </c>
      <c r="AX251" t="str">
        <f>CONCATENATE(AI251,AJ251)</f>
        <v>ЛОЖЬЛОЖЬ</v>
      </c>
      <c r="AY251" t="str">
        <f>CONCATENATE(AK251,AL251)</f>
        <v>ЛОЖЬЛОЖЬ</v>
      </c>
      <c r="AZ251" t="str">
        <f>CONCATENATE(AM251,AN251)</f>
        <v>ЛОЖЬЛОЖЬ</v>
      </c>
      <c r="BA251" t="str">
        <f>CONCATENATE(AO251,AP251)</f>
        <v>ЛОЖЬЛОЖЬ</v>
      </c>
      <c r="BC251" t="str">
        <f xml:space="preserve"> IF(OR(AR251= "4-2", AR251= "2-1", AR251= "-12", AR251= "-24"),"Q",
  IF(
    OR(AR251= "4-1", AR251= "40", AR251= "42"),"A",
    IF(
      AR251= "44","P",
      IF(OR(AR251= "2-2",AR251="0-2",AR251="-1-2",AR251="-2-2",AR251="-2-1",AR251="-20",AR251="-22" ),"R",
              IF(
                OR(AR251= "24",AR251="04",AR251="-14"),"M",
                IF(
                  OR(AR251= "20",AR251="22",AR251="0-1",AR251="00",AR251="02",AR251="-1-1",AR251="-10"),"I",""
                )
              )
      )
    )
  )
)</f>
        <v/>
      </c>
      <c r="BD251" t="str">
        <f xml:space="preserve"> IF(OR(AS251= "4-2", AS251= "2-1", AS251= "-12", AS251= "-24"),"Q",
  IF(
    OR(AS251= "4-1", AS251= "40", AS251= "42"),"A",
    IF(
      AS251= "44","P",
      IF(OR(AS251= "2-2",AS251="0-2",AS251="-1-2",AS251="-2-2",AS251="-2-1",AS251="-20",AS251="-22" ),"R",
              IF(
                OR(AS251= "24",AS251="04",AS251="-14"),"M",
                IF(
                  OR(AS251= "20",AS251="22",AS251="0-1",AS251="00",AS251="02",AS251="-1-1",AS251="-10"),"I",""
                )
              )
      )
    )
  )
)</f>
        <v/>
      </c>
      <c r="BE251" t="str">
        <f xml:space="preserve"> IF(OR(AT251= "4-2", AT251= "2-1", AT251= "-12", AT251= "-24"),"Q",
  IF(
    OR(AT251= "4-1", AT251= "40", AT251= "42"),"A",
    IF(
      AT251= "44","P",
      IF(OR(AT251= "2-2",AT251="0-2",AT251="-1-2",AT251="-2-2",AT251="-2-1",AT251="-20",AT251="-22" ),"R",
              IF(
                OR(AT251= "24",AT251="04",AT251="-14"),"M",
                IF(
                  OR(AT251= "20",AT251="22",AT251="0-1",AT251="00",AT251="02",AT251="-1-1",AT251="-10"),"I",""
                )
              )
      )
    )
  )
)</f>
        <v/>
      </c>
      <c r="BF251" t="str">
        <f xml:space="preserve"> IF(OR(AU251= "4-2", AU251= "2-1", AU251= "-12", AU251= "-24"),"Q",
  IF(
    OR(AU251= "4-1", AU251= "40", AU251= "42"),"A",
    IF(
      AU251= "44","P",
      IF(OR(AU251= "2-2",AU251="0-2",AU251="-1-2",AU251="-2-2",AU251="-2-1",AU251="-20",AU251="-22" ),"R",
              IF(
                OR(AU251= "24",AU251="04",AU251="-14"),"M",
                IF(
                  OR(AU251= "20",AU251="22",AU251="0-1",AU251="00",AU251="02",AU251="-1-1",AU251="-10"),"I",""
                )
              )
      )
    )
  )
)</f>
        <v/>
      </c>
      <c r="BG251" t="str">
        <f xml:space="preserve"> IF(OR(AV251= "4-2", AV251= "2-1", AV251= "-12", AV251= "-24"),"Q",
  IF(
    OR(AV251= "4-1", AV251= "40", AV251= "42"),"A",
    IF(
      AV251= "44","P",
      IF(OR(AV251= "2-2",AV251="0-2",AV251="-1-2",AV251="-2-2",AV251="-2-1",AV251="-20",AV251="-22" ),"R",
              IF(
                OR(AV251= "24",AV251="04",AV251="-14"),"M",
                IF(
                  OR(AV251= "20",AV251="22",AV251="0-1",AV251="00",AV251="02",AV251="-1-1",AV251="-10"),"I",""
                )
              )
      )
    )
  )
)</f>
        <v/>
      </c>
      <c r="BH251" t="str">
        <f xml:space="preserve"> IF(OR(AW251= "4-2", AW251= "2-1", AW251= "-12", AW251= "-24"),"Q",
  IF(
    OR(AW251= "4-1", AW251= "40", AW251= "42"),"A",
    IF(
      AW251= "44","P",
      IF(OR(AW251= "2-2",AW251="0-2",AW251="-1-2",AW251="-2-2",AW251="-2-1",AW251="-20",AW251="-22" ),"R",
              IF(
                OR(AW251= "24",AW251="04",AW251="-14"),"M",
                IF(
                  OR(AW251= "20",AW251="22",AW251="0-1",AW251="00",AW251="02",AW251="-1-1",AW251="-10"),"I",""
                )
              )
      )
    )
  )
)</f>
        <v/>
      </c>
      <c r="BI251" t="str">
        <f xml:space="preserve"> IF(OR(AX251= "4-2", AX251= "2-1", AX251= "-12", AX251= "-24"),"Q",
  IF(
    OR(AX251= "4-1", AX251= "40", AX251= "42"),"A",
    IF(
      AX251= "44","P",
      IF(OR(AX251= "2-2",AX251="0-2",AX251="-1-2",AX251="-2-2",AX251="-2-1",AX251="-20",AX251="-22" ),"R",
              IF(
                OR(AX251= "24",AX251="04",AX251="-14"),"M",
                IF(
                  OR(AX251= "20",AX251="22",AX251="0-1",AX251="00",AX251="02",AX251="-1-1",AX251="-10"),"I",""
                )
              )
      )
    )
  )
)</f>
        <v/>
      </c>
      <c r="BJ251" t="str">
        <f xml:space="preserve"> IF(OR(AY251= "4-2", AY251= "2-1", AY251= "-12", AY251= "-24"),"Q",
  IF(
    OR(AY251= "4-1", AY251= "40", AY251= "42"),"A",
    IF(
      AY251= "44","P",
      IF(OR(AY251= "2-2",AY251="0-2",AY251="-1-2",AY251="-2-2",AY251="-2-1",AY251="-20",AY251="-22" ),"R",
              IF(
                OR(AY251= "24",AY251="04",AY251="-14"),"M",
                IF(
                  OR(AY251= "20",AY251="22",AY251="0-1",AY251="00",AY251="02",AY251="-1-1",AY251="-10"),"I",""
                )
              )
      )
    )
  )
)</f>
        <v/>
      </c>
      <c r="BK251" t="str">
        <f xml:space="preserve"> IF(OR(AZ251= "4-2", AZ251= "2-1", AZ251= "-12", AZ251= "-24"),"Q",
  IF(
    OR(AZ251= "4-1", AZ251= "40", AZ251= "42"),"A",
    IF(
      AZ251= "44","P",
      IF(OR(AZ251= "2-2",AZ251="0-2",AZ251="-1-2",AZ251="-2-2",AZ251="-2-1",AZ251="-20",AZ251="-22" ),"R",
              IF(
                OR(AZ251= "24",AZ251="04",AZ251="-14"),"M",
                IF(
                  OR(AZ251= "20",AZ251="22",AZ251="0-1",AZ251="00",AZ251="02",AZ251="-1-1",AZ251="-10"),"I",""
                )
              )
      )
    )
  )
)</f>
        <v/>
      </c>
      <c r="BL251" t="str">
        <f xml:space="preserve"> IF(OR(BA251= "4-2", BA251= "2-1", BA251= "-12", BA251= "-24"),"Q",
  IF(
    OR(BA251= "4-1", BA251= "40", BA251= "42"),"A",
    IF(
      BA251= "44","P",
      IF(OR(BA251= "2-2",BA251="0-2",BA251="-1-2",BA251="-2-2",BA251="-2-1",BA251="-20",BA251="-22" ),"R",
              IF(
                OR(BA251= "24",BA251="04",BA251="-14"),"M",
                IF(
                  OR(BA251= "20",BA251="22",BA251="0-1",BA251="00",BA251="02",BA251="-1-1",BA251="-10"),"I",""
                )
              )
      )
    )
  )
)</f>
        <v/>
      </c>
    </row>
    <row r="252" spans="23:64" x14ac:dyDescent="0.25">
      <c r="W252" t="b">
        <f>IF(OR(B252=Локализация!$C$118,B252=5),4,IF(OR(B252=Локализация!$C$119,B252=4),2,IF(OR(B252=Локализация!$C$120,B252=3),0,IF(OR(B252=Локализация!$C$121,B252=2),-1,IF(OR(B252=Локализация!$C$122,B252=1),-2)))))</f>
        <v>0</v>
      </c>
      <c r="X252" t="b">
        <f>IF(OR(C252=Локализация!$C$124,C252=5),-2,IF(OR(C252=Локализация!$C$125,C252=4),-1,IF(OR(C252=Локализация!$C$126,C252=3),0,IF(OR(C252=Локализация!$C$127,C252=2),2,IF(OR(C252=Локализация!$C$128,C252=1),4)))))</f>
        <v>0</v>
      </c>
      <c r="Y252" t="b">
        <f>IF(OR(D252=Локализация!$C$118,D252=5),4,IF(OR(D252=Локализация!$C$119,D252=4),2,IF(OR(D252=Локализация!$C$120,D252=3),0,IF(OR(D252=Локализация!$C$121,D252=2),-1,IF(OR(D252=Локализация!$C$122,D252=1),-2)))))</f>
        <v>0</v>
      </c>
      <c r="Z252" t="b">
        <f>IF(OR(E252=Локализация!$C$124,E252=5),-2,IF(OR(E252=Локализация!$C$125,E252=4),-1,IF(OR(E252=Локализация!$C$126,E252=3),0,IF(OR(E252=Локализация!$C$127,E252=2),2,IF(OR(E252=Локализация!$C$128,E252=1),4)))))</f>
        <v>0</v>
      </c>
      <c r="AA252" t="b">
        <f>IF(OR(F252=Локализация!$C$118,F252=5),4,IF(OR(F252=Локализация!$C$119,F252=4),2,IF(OR(F252=Локализация!$C$120,F252=3),0,IF(OR(F252=Локализация!$C$121,F252=2),-1,IF(OR(F252=Локализация!$C$122,F252=1),-2)))))</f>
        <v>0</v>
      </c>
      <c r="AB252" t="b">
        <f>IF(OR(G252=Локализация!$C$124,G252=5),-2,IF(OR(G252=Локализация!$C$125,G252=4),-1,IF(OR(G252=Локализация!$C$126,G252=3),0,IF(OR(G252=Локализация!$C$127,G252=2),2,IF(OR(G252=Локализация!$C$128,G252=1),4)))))</f>
        <v>0</v>
      </c>
      <c r="AC252" t="b">
        <f>IF(OR(H252=Локализация!$C$118,H252=5),4,IF(OR(H252=Локализация!$C$119,H252=4),2,IF(OR(H252=Локализация!$C$120,H252=3),0,IF(OR(H252=Локализация!$C$121,H252=2),-1,IF(OR(H252=Локализация!$C$122,H252=1),-2)))))</f>
        <v>0</v>
      </c>
      <c r="AD252" t="b">
        <f>IF(OR(I252=Локализация!$C$124,I252=5),-2,IF(OR(I252=Локализация!$C$125,I252=4),-1,IF(OR(I252=Локализация!$C$126,I252=3),0,IF(OR(I252=Локализация!$C$127,I252=2),2,IF(OR(I252=Локализация!$C$128,I252=1),4)))))</f>
        <v>0</v>
      </c>
      <c r="AE252" t="b">
        <f>IF(OR(J252=Локализация!$C$118,J252=5),4,IF(OR(J252=Локализация!$C$119,J252=4),2,IF(OR(J252=Локализация!$C$120,J252=3),0,IF(OR(J252=Локализация!$C$121,J252=2),-1,IF(OR(J252=Локализация!$C$122,J252=1),-2)))))</f>
        <v>0</v>
      </c>
      <c r="AF252" t="b">
        <f>IF(OR(K252=Локализация!$C$124,K252=5),-2,IF(OR(K252=Локализация!$C$125,K252=4),-1,IF(OR(K252=Локализация!$C$126,K252=3),0,IF(OR(K252=Локализация!$C$127,K252=2),2,IF(OR(K252=Локализация!$C$128,K252=1),4)))))</f>
        <v>0</v>
      </c>
      <c r="AG252" t="b">
        <f>IF(OR(L252=Локализация!$C$118,L252=5),4,IF(OR(L252=Локализация!$C$119,L252=4),2,IF(OR(L252=Локализация!$C$120,L252=3),0,IF(OR(L252=Локализация!$C$121,L252=2),-1,IF(OR(L252=Локализация!$C$122,L252=1),-2)))))</f>
        <v>0</v>
      </c>
      <c r="AH252" t="b">
        <f>IF(OR(M252=Локализация!$C$124,M252=5),-2,IF(OR(M252=Локализация!$C$125,M252=4),-1,IF(OR(M252=Локализация!$C$126,M252=3),0,IF(OR(M252=Локализация!$C$127,M252=2),2,IF(OR(M252=Локализация!$C$128,M252=1),4)))))</f>
        <v>0</v>
      </c>
      <c r="AI252" t="b">
        <f>IF(OR(N252=Локализация!$C$118,N252=5),4,IF(OR(N252=Локализация!$C$119,N252=4),2,IF(OR(N252=Локализация!$C$120,N252=3),0,IF(OR(N252=Локализация!$C$121,N252=2),-1,IF(OR(N252=Локализация!$C$122,N252=1),-2)))))</f>
        <v>0</v>
      </c>
      <c r="AJ252" t="b">
        <f>IF(OR(O252=Локализация!$C$124,O252=5),-2,IF(OR(O252=Локализация!$C$125,O252=4),-1,IF(OR(O252=Локализация!$C$126,O252=3),0,IF(OR(O252=Локализация!$C$127,O252=2),2,IF(OR(O252=Локализация!$C$128,O252=1),4)))))</f>
        <v>0</v>
      </c>
      <c r="AK252" t="b">
        <f>IF(OR(P252=Локализация!$C$118,P252=5),4,IF(OR(P252=Локализация!$C$119,P252=4),2,IF(OR(P252=Локализация!$C$120,P252=3),0,IF(OR(P252=Локализация!$C$121,P252=2),-1,IF(OR(P252=Локализация!$C$122,P252=1),-2)))))</f>
        <v>0</v>
      </c>
      <c r="AL252" t="b">
        <f>IF(OR(Q252=Локализация!$C$124,Q252=5),-2,IF(OR(Q252=Локализация!$C$125,Q252=4),-1,IF(OR(Q252=Локализация!$C$126,Q252=3),0,IF(OR(Q252=Локализация!$C$127,Q252=2),2,IF(OR(Q252=Локализация!$C$128,Q252=1),4)))))</f>
        <v>0</v>
      </c>
      <c r="AM252" t="b">
        <f>IF(OR(R252=Локализация!$C$118,R252=5),4,IF(OR(R252=Локализация!$C$119,R252=4),2,IF(OR(R252=Локализация!$C$120,R252=3),0,IF(OR(R252=Локализация!$C$121,R252=2),-1,IF(OR(R252=Локализация!$C$122,R252=1),-2)))))</f>
        <v>0</v>
      </c>
      <c r="AN252" t="b">
        <f>IF(OR(S252=Локализация!$C$124,S252=5),-2,IF(OR(S252=Локализация!$C$125,S252=4),-1,IF(OR(S252=Локализация!$C$126,S252=3),0,IF(OR(S252=Локализация!$C$127,S252=2),2,IF(OR(S252=Локализация!$C$128,S252=1),4)))))</f>
        <v>0</v>
      </c>
      <c r="AO252" t="b">
        <f>IF(OR(T252=Локализация!$C$118,T252=5),4,IF(OR(T252=Локализация!$C$119,T252=4),2,IF(OR(T252=Локализация!$C$120,T252=3),0,IF(OR(T252=Локализация!$C$121,T252=2),-1,IF(OR(T252=Локализация!$C$122,T252=1),-2)))))</f>
        <v>0</v>
      </c>
      <c r="AP252" t="b">
        <f>IF(OR(U252=Локализация!$C$124,U252=5),-2,IF(OR(U252=Локализация!$C$125,U252=4),-1,IF(OR(U252=Локализация!$C$126,U252=3),0,IF(OR(U252=Локализация!$C$127,U252=2),2,IF(OR(U252=Локализация!$C$128,U252=1),4)))))</f>
        <v>0</v>
      </c>
      <c r="AR252" t="str">
        <f>CONCATENATE(W252,X252)</f>
        <v>ЛОЖЬЛОЖЬ</v>
      </c>
      <c r="AS252" t="str">
        <f>CONCATENATE(Y252,Z252)</f>
        <v>ЛОЖЬЛОЖЬ</v>
      </c>
      <c r="AT252" t="str">
        <f>CONCATENATE(AA252,AB252)</f>
        <v>ЛОЖЬЛОЖЬ</v>
      </c>
      <c r="AU252" t="str">
        <f>CONCATENATE(AC252,AD252)</f>
        <v>ЛОЖЬЛОЖЬ</v>
      </c>
      <c r="AV252" t="str">
        <f>CONCATENATE(AE252,AF252)</f>
        <v>ЛОЖЬЛОЖЬ</v>
      </c>
      <c r="AW252" t="str">
        <f>CONCATENATE(AG252,AH252)</f>
        <v>ЛОЖЬЛОЖЬ</v>
      </c>
      <c r="AX252" t="str">
        <f>CONCATENATE(AI252,AJ252)</f>
        <v>ЛОЖЬЛОЖЬ</v>
      </c>
      <c r="AY252" t="str">
        <f>CONCATENATE(AK252,AL252)</f>
        <v>ЛОЖЬЛОЖЬ</v>
      </c>
      <c r="AZ252" t="str">
        <f>CONCATENATE(AM252,AN252)</f>
        <v>ЛОЖЬЛОЖЬ</v>
      </c>
      <c r="BA252" t="str">
        <f>CONCATENATE(AO252,AP252)</f>
        <v>ЛОЖЬЛОЖЬ</v>
      </c>
      <c r="BC252" t="str">
        <f xml:space="preserve"> IF(OR(AR252= "4-2", AR252= "2-1", AR252= "-12", AR252= "-24"),"Q",
  IF(
    OR(AR252= "4-1", AR252= "40", AR252= "42"),"A",
    IF(
      AR252= "44","P",
      IF(OR(AR252= "2-2",AR252="0-2",AR252="-1-2",AR252="-2-2",AR252="-2-1",AR252="-20",AR252="-22" ),"R",
              IF(
                OR(AR252= "24",AR252="04",AR252="-14"),"M",
                IF(
                  OR(AR252= "20",AR252="22",AR252="0-1",AR252="00",AR252="02",AR252="-1-1",AR252="-10"),"I",""
                )
              )
      )
    )
  )
)</f>
        <v/>
      </c>
      <c r="BD252" t="str">
        <f xml:space="preserve"> IF(OR(AS252= "4-2", AS252= "2-1", AS252= "-12", AS252= "-24"),"Q",
  IF(
    OR(AS252= "4-1", AS252= "40", AS252= "42"),"A",
    IF(
      AS252= "44","P",
      IF(OR(AS252= "2-2",AS252="0-2",AS252="-1-2",AS252="-2-2",AS252="-2-1",AS252="-20",AS252="-22" ),"R",
              IF(
                OR(AS252= "24",AS252="04",AS252="-14"),"M",
                IF(
                  OR(AS252= "20",AS252="22",AS252="0-1",AS252="00",AS252="02",AS252="-1-1",AS252="-10"),"I",""
                )
              )
      )
    )
  )
)</f>
        <v/>
      </c>
      <c r="BE252" t="str">
        <f xml:space="preserve"> IF(OR(AT252= "4-2", AT252= "2-1", AT252= "-12", AT252= "-24"),"Q",
  IF(
    OR(AT252= "4-1", AT252= "40", AT252= "42"),"A",
    IF(
      AT252= "44","P",
      IF(OR(AT252= "2-2",AT252="0-2",AT252="-1-2",AT252="-2-2",AT252="-2-1",AT252="-20",AT252="-22" ),"R",
              IF(
                OR(AT252= "24",AT252="04",AT252="-14"),"M",
                IF(
                  OR(AT252= "20",AT252="22",AT252="0-1",AT252="00",AT252="02",AT252="-1-1",AT252="-10"),"I",""
                )
              )
      )
    )
  )
)</f>
        <v/>
      </c>
      <c r="BF252" t="str">
        <f xml:space="preserve"> IF(OR(AU252= "4-2", AU252= "2-1", AU252= "-12", AU252= "-24"),"Q",
  IF(
    OR(AU252= "4-1", AU252= "40", AU252= "42"),"A",
    IF(
      AU252= "44","P",
      IF(OR(AU252= "2-2",AU252="0-2",AU252="-1-2",AU252="-2-2",AU252="-2-1",AU252="-20",AU252="-22" ),"R",
              IF(
                OR(AU252= "24",AU252="04",AU252="-14"),"M",
                IF(
                  OR(AU252= "20",AU252="22",AU252="0-1",AU252="00",AU252="02",AU252="-1-1",AU252="-10"),"I",""
                )
              )
      )
    )
  )
)</f>
        <v/>
      </c>
      <c r="BG252" t="str">
        <f xml:space="preserve"> IF(OR(AV252= "4-2", AV252= "2-1", AV252= "-12", AV252= "-24"),"Q",
  IF(
    OR(AV252= "4-1", AV252= "40", AV252= "42"),"A",
    IF(
      AV252= "44","P",
      IF(OR(AV252= "2-2",AV252="0-2",AV252="-1-2",AV252="-2-2",AV252="-2-1",AV252="-20",AV252="-22" ),"R",
              IF(
                OR(AV252= "24",AV252="04",AV252="-14"),"M",
                IF(
                  OR(AV252= "20",AV252="22",AV252="0-1",AV252="00",AV252="02",AV252="-1-1",AV252="-10"),"I",""
                )
              )
      )
    )
  )
)</f>
        <v/>
      </c>
      <c r="BH252" t="str">
        <f xml:space="preserve"> IF(OR(AW252= "4-2", AW252= "2-1", AW252= "-12", AW252= "-24"),"Q",
  IF(
    OR(AW252= "4-1", AW252= "40", AW252= "42"),"A",
    IF(
      AW252= "44","P",
      IF(OR(AW252= "2-2",AW252="0-2",AW252="-1-2",AW252="-2-2",AW252="-2-1",AW252="-20",AW252="-22" ),"R",
              IF(
                OR(AW252= "24",AW252="04",AW252="-14"),"M",
                IF(
                  OR(AW252= "20",AW252="22",AW252="0-1",AW252="00",AW252="02",AW252="-1-1",AW252="-10"),"I",""
                )
              )
      )
    )
  )
)</f>
        <v/>
      </c>
      <c r="BI252" t="str">
        <f xml:space="preserve"> IF(OR(AX252= "4-2", AX252= "2-1", AX252= "-12", AX252= "-24"),"Q",
  IF(
    OR(AX252= "4-1", AX252= "40", AX252= "42"),"A",
    IF(
      AX252= "44","P",
      IF(OR(AX252= "2-2",AX252="0-2",AX252="-1-2",AX252="-2-2",AX252="-2-1",AX252="-20",AX252="-22" ),"R",
              IF(
                OR(AX252= "24",AX252="04",AX252="-14"),"M",
                IF(
                  OR(AX252= "20",AX252="22",AX252="0-1",AX252="00",AX252="02",AX252="-1-1",AX252="-10"),"I",""
                )
              )
      )
    )
  )
)</f>
        <v/>
      </c>
      <c r="BJ252" t="str">
        <f xml:space="preserve"> IF(OR(AY252= "4-2", AY252= "2-1", AY252= "-12", AY252= "-24"),"Q",
  IF(
    OR(AY252= "4-1", AY252= "40", AY252= "42"),"A",
    IF(
      AY252= "44","P",
      IF(OR(AY252= "2-2",AY252="0-2",AY252="-1-2",AY252="-2-2",AY252="-2-1",AY252="-20",AY252="-22" ),"R",
              IF(
                OR(AY252= "24",AY252="04",AY252="-14"),"M",
                IF(
                  OR(AY252= "20",AY252="22",AY252="0-1",AY252="00",AY252="02",AY252="-1-1",AY252="-10"),"I",""
                )
              )
      )
    )
  )
)</f>
        <v/>
      </c>
      <c r="BK252" t="str">
        <f xml:space="preserve"> IF(OR(AZ252= "4-2", AZ252= "2-1", AZ252= "-12", AZ252= "-24"),"Q",
  IF(
    OR(AZ252= "4-1", AZ252= "40", AZ252= "42"),"A",
    IF(
      AZ252= "44","P",
      IF(OR(AZ252= "2-2",AZ252="0-2",AZ252="-1-2",AZ252="-2-2",AZ252="-2-1",AZ252="-20",AZ252="-22" ),"R",
              IF(
                OR(AZ252= "24",AZ252="04",AZ252="-14"),"M",
                IF(
                  OR(AZ252= "20",AZ252="22",AZ252="0-1",AZ252="00",AZ252="02",AZ252="-1-1",AZ252="-10"),"I",""
                )
              )
      )
    )
  )
)</f>
        <v/>
      </c>
      <c r="BL252" t="str">
        <f xml:space="preserve"> IF(OR(BA252= "4-2", BA252= "2-1", BA252= "-12", BA252= "-24"),"Q",
  IF(
    OR(BA252= "4-1", BA252= "40", BA252= "42"),"A",
    IF(
      BA252= "44","P",
      IF(OR(BA252= "2-2",BA252="0-2",BA252="-1-2",BA252="-2-2",BA252="-2-1",BA252="-20",BA252="-22" ),"R",
              IF(
                OR(BA252= "24",BA252="04",BA252="-14"),"M",
                IF(
                  OR(BA252= "20",BA252="22",BA252="0-1",BA252="00",BA252="02",BA252="-1-1",BA252="-10"),"I",""
                )
              )
      )
    )
  )
)</f>
        <v/>
      </c>
    </row>
    <row r="253" spans="23:64" x14ac:dyDescent="0.25">
      <c r="W253" t="b">
        <f>IF(OR(B253=Локализация!$C$118,B253=5),4,IF(OR(B253=Локализация!$C$119,B253=4),2,IF(OR(B253=Локализация!$C$120,B253=3),0,IF(OR(B253=Локализация!$C$121,B253=2),-1,IF(OR(B253=Локализация!$C$122,B253=1),-2)))))</f>
        <v>0</v>
      </c>
      <c r="X253" t="b">
        <f>IF(OR(C253=Локализация!$C$124,C253=5),-2,IF(OR(C253=Локализация!$C$125,C253=4),-1,IF(OR(C253=Локализация!$C$126,C253=3),0,IF(OR(C253=Локализация!$C$127,C253=2),2,IF(OR(C253=Локализация!$C$128,C253=1),4)))))</f>
        <v>0</v>
      </c>
      <c r="Y253" t="b">
        <f>IF(OR(D253=Локализация!$C$118,D253=5),4,IF(OR(D253=Локализация!$C$119,D253=4),2,IF(OR(D253=Локализация!$C$120,D253=3),0,IF(OR(D253=Локализация!$C$121,D253=2),-1,IF(OR(D253=Локализация!$C$122,D253=1),-2)))))</f>
        <v>0</v>
      </c>
      <c r="Z253" t="b">
        <f>IF(OR(E253=Локализация!$C$124,E253=5),-2,IF(OR(E253=Локализация!$C$125,E253=4),-1,IF(OR(E253=Локализация!$C$126,E253=3),0,IF(OR(E253=Локализация!$C$127,E253=2),2,IF(OR(E253=Локализация!$C$128,E253=1),4)))))</f>
        <v>0</v>
      </c>
      <c r="AA253" t="b">
        <f>IF(OR(F253=Локализация!$C$118,F253=5),4,IF(OR(F253=Локализация!$C$119,F253=4),2,IF(OR(F253=Локализация!$C$120,F253=3),0,IF(OR(F253=Локализация!$C$121,F253=2),-1,IF(OR(F253=Локализация!$C$122,F253=1),-2)))))</f>
        <v>0</v>
      </c>
      <c r="AB253" t="b">
        <f>IF(OR(G253=Локализация!$C$124,G253=5),-2,IF(OR(G253=Локализация!$C$125,G253=4),-1,IF(OR(G253=Локализация!$C$126,G253=3),0,IF(OR(G253=Локализация!$C$127,G253=2),2,IF(OR(G253=Локализация!$C$128,G253=1),4)))))</f>
        <v>0</v>
      </c>
      <c r="AC253" t="b">
        <f>IF(OR(H253=Локализация!$C$118,H253=5),4,IF(OR(H253=Локализация!$C$119,H253=4),2,IF(OR(H253=Локализация!$C$120,H253=3),0,IF(OR(H253=Локализация!$C$121,H253=2),-1,IF(OR(H253=Локализация!$C$122,H253=1),-2)))))</f>
        <v>0</v>
      </c>
      <c r="AD253" t="b">
        <f>IF(OR(I253=Локализация!$C$124,I253=5),-2,IF(OR(I253=Локализация!$C$125,I253=4),-1,IF(OR(I253=Локализация!$C$126,I253=3),0,IF(OR(I253=Локализация!$C$127,I253=2),2,IF(OR(I253=Локализация!$C$128,I253=1),4)))))</f>
        <v>0</v>
      </c>
      <c r="AE253" t="b">
        <f>IF(OR(J253=Локализация!$C$118,J253=5),4,IF(OR(J253=Локализация!$C$119,J253=4),2,IF(OR(J253=Локализация!$C$120,J253=3),0,IF(OR(J253=Локализация!$C$121,J253=2),-1,IF(OR(J253=Локализация!$C$122,J253=1),-2)))))</f>
        <v>0</v>
      </c>
      <c r="AF253" t="b">
        <f>IF(OR(K253=Локализация!$C$124,K253=5),-2,IF(OR(K253=Локализация!$C$125,K253=4),-1,IF(OR(K253=Локализация!$C$126,K253=3),0,IF(OR(K253=Локализация!$C$127,K253=2),2,IF(OR(K253=Локализация!$C$128,K253=1),4)))))</f>
        <v>0</v>
      </c>
      <c r="AG253" t="b">
        <f>IF(OR(L253=Локализация!$C$118,L253=5),4,IF(OR(L253=Локализация!$C$119,L253=4),2,IF(OR(L253=Локализация!$C$120,L253=3),0,IF(OR(L253=Локализация!$C$121,L253=2),-1,IF(OR(L253=Локализация!$C$122,L253=1),-2)))))</f>
        <v>0</v>
      </c>
      <c r="AH253" t="b">
        <f>IF(OR(M253=Локализация!$C$124,M253=5),-2,IF(OR(M253=Локализация!$C$125,M253=4),-1,IF(OR(M253=Локализация!$C$126,M253=3),0,IF(OR(M253=Локализация!$C$127,M253=2),2,IF(OR(M253=Локализация!$C$128,M253=1),4)))))</f>
        <v>0</v>
      </c>
      <c r="AI253" t="b">
        <f>IF(OR(N253=Локализация!$C$118,N253=5),4,IF(OR(N253=Локализация!$C$119,N253=4),2,IF(OR(N253=Локализация!$C$120,N253=3),0,IF(OR(N253=Локализация!$C$121,N253=2),-1,IF(OR(N253=Локализация!$C$122,N253=1),-2)))))</f>
        <v>0</v>
      </c>
      <c r="AJ253" t="b">
        <f>IF(OR(O253=Локализация!$C$124,O253=5),-2,IF(OR(O253=Локализация!$C$125,O253=4),-1,IF(OR(O253=Локализация!$C$126,O253=3),0,IF(OR(O253=Локализация!$C$127,O253=2),2,IF(OR(O253=Локализация!$C$128,O253=1),4)))))</f>
        <v>0</v>
      </c>
      <c r="AK253" t="b">
        <f>IF(OR(P253=Локализация!$C$118,P253=5),4,IF(OR(P253=Локализация!$C$119,P253=4),2,IF(OR(P253=Локализация!$C$120,P253=3),0,IF(OR(P253=Локализация!$C$121,P253=2),-1,IF(OR(P253=Локализация!$C$122,P253=1),-2)))))</f>
        <v>0</v>
      </c>
      <c r="AL253" t="b">
        <f>IF(OR(Q253=Локализация!$C$124,Q253=5),-2,IF(OR(Q253=Локализация!$C$125,Q253=4),-1,IF(OR(Q253=Локализация!$C$126,Q253=3),0,IF(OR(Q253=Локализация!$C$127,Q253=2),2,IF(OR(Q253=Локализация!$C$128,Q253=1),4)))))</f>
        <v>0</v>
      </c>
      <c r="AM253" t="b">
        <f>IF(OR(R253=Локализация!$C$118,R253=5),4,IF(OR(R253=Локализация!$C$119,R253=4),2,IF(OR(R253=Локализация!$C$120,R253=3),0,IF(OR(R253=Локализация!$C$121,R253=2),-1,IF(OR(R253=Локализация!$C$122,R253=1),-2)))))</f>
        <v>0</v>
      </c>
      <c r="AN253" t="b">
        <f>IF(OR(S253=Локализация!$C$124,S253=5),-2,IF(OR(S253=Локализация!$C$125,S253=4),-1,IF(OR(S253=Локализация!$C$126,S253=3),0,IF(OR(S253=Локализация!$C$127,S253=2),2,IF(OR(S253=Локализация!$C$128,S253=1),4)))))</f>
        <v>0</v>
      </c>
      <c r="AO253" t="b">
        <f>IF(OR(T253=Локализация!$C$118,T253=5),4,IF(OR(T253=Локализация!$C$119,T253=4),2,IF(OR(T253=Локализация!$C$120,T253=3),0,IF(OR(T253=Локализация!$C$121,T253=2),-1,IF(OR(T253=Локализация!$C$122,T253=1),-2)))))</f>
        <v>0</v>
      </c>
      <c r="AP253" t="b">
        <f>IF(OR(U253=Локализация!$C$124,U253=5),-2,IF(OR(U253=Локализация!$C$125,U253=4),-1,IF(OR(U253=Локализация!$C$126,U253=3),0,IF(OR(U253=Локализация!$C$127,U253=2),2,IF(OR(U253=Локализация!$C$128,U253=1),4)))))</f>
        <v>0</v>
      </c>
      <c r="AR253" t="str">
        <f>CONCATENATE(W253,X253)</f>
        <v>ЛОЖЬЛОЖЬ</v>
      </c>
      <c r="AS253" t="str">
        <f>CONCATENATE(Y253,Z253)</f>
        <v>ЛОЖЬЛОЖЬ</v>
      </c>
      <c r="AT253" t="str">
        <f>CONCATENATE(AA253,AB253)</f>
        <v>ЛОЖЬЛОЖЬ</v>
      </c>
      <c r="AU253" t="str">
        <f>CONCATENATE(AC253,AD253)</f>
        <v>ЛОЖЬЛОЖЬ</v>
      </c>
      <c r="AV253" t="str">
        <f>CONCATENATE(AE253,AF253)</f>
        <v>ЛОЖЬЛОЖЬ</v>
      </c>
      <c r="AW253" t="str">
        <f>CONCATENATE(AG253,AH253)</f>
        <v>ЛОЖЬЛОЖЬ</v>
      </c>
      <c r="AX253" t="str">
        <f>CONCATENATE(AI253,AJ253)</f>
        <v>ЛОЖЬЛОЖЬ</v>
      </c>
      <c r="AY253" t="str">
        <f>CONCATENATE(AK253,AL253)</f>
        <v>ЛОЖЬЛОЖЬ</v>
      </c>
      <c r="AZ253" t="str">
        <f>CONCATENATE(AM253,AN253)</f>
        <v>ЛОЖЬЛОЖЬ</v>
      </c>
      <c r="BA253" t="str">
        <f>CONCATENATE(AO253,AP253)</f>
        <v>ЛОЖЬЛОЖЬ</v>
      </c>
      <c r="BC253" t="str">
        <f xml:space="preserve"> IF(OR(AR253= "4-2", AR253= "2-1", AR253= "-12", AR253= "-24"),"Q",
  IF(
    OR(AR253= "4-1", AR253= "40", AR253= "42"),"A",
    IF(
      AR253= "44","P",
      IF(OR(AR253= "2-2",AR253="0-2",AR253="-1-2",AR253="-2-2",AR253="-2-1",AR253="-20",AR253="-22" ),"R",
              IF(
                OR(AR253= "24",AR253="04",AR253="-14"),"M",
                IF(
                  OR(AR253= "20",AR253="22",AR253="0-1",AR253="00",AR253="02",AR253="-1-1",AR253="-10"),"I",""
                )
              )
      )
    )
  )
)</f>
        <v/>
      </c>
      <c r="BD253" t="str">
        <f xml:space="preserve"> IF(OR(AS253= "4-2", AS253= "2-1", AS253= "-12", AS253= "-24"),"Q",
  IF(
    OR(AS253= "4-1", AS253= "40", AS253= "42"),"A",
    IF(
      AS253= "44","P",
      IF(OR(AS253= "2-2",AS253="0-2",AS253="-1-2",AS253="-2-2",AS253="-2-1",AS253="-20",AS253="-22" ),"R",
              IF(
                OR(AS253= "24",AS253="04",AS253="-14"),"M",
                IF(
                  OR(AS253= "20",AS253="22",AS253="0-1",AS253="00",AS253="02",AS253="-1-1",AS253="-10"),"I",""
                )
              )
      )
    )
  )
)</f>
        <v/>
      </c>
      <c r="BE253" t="str">
        <f xml:space="preserve"> IF(OR(AT253= "4-2", AT253= "2-1", AT253= "-12", AT253= "-24"),"Q",
  IF(
    OR(AT253= "4-1", AT253= "40", AT253= "42"),"A",
    IF(
      AT253= "44","P",
      IF(OR(AT253= "2-2",AT253="0-2",AT253="-1-2",AT253="-2-2",AT253="-2-1",AT253="-20",AT253="-22" ),"R",
              IF(
                OR(AT253= "24",AT253="04",AT253="-14"),"M",
                IF(
                  OR(AT253= "20",AT253="22",AT253="0-1",AT253="00",AT253="02",AT253="-1-1",AT253="-10"),"I",""
                )
              )
      )
    )
  )
)</f>
        <v/>
      </c>
      <c r="BF253" t="str">
        <f xml:space="preserve"> IF(OR(AU253= "4-2", AU253= "2-1", AU253= "-12", AU253= "-24"),"Q",
  IF(
    OR(AU253= "4-1", AU253= "40", AU253= "42"),"A",
    IF(
      AU253= "44","P",
      IF(OR(AU253= "2-2",AU253="0-2",AU253="-1-2",AU253="-2-2",AU253="-2-1",AU253="-20",AU253="-22" ),"R",
              IF(
                OR(AU253= "24",AU253="04",AU253="-14"),"M",
                IF(
                  OR(AU253= "20",AU253="22",AU253="0-1",AU253="00",AU253="02",AU253="-1-1",AU253="-10"),"I",""
                )
              )
      )
    )
  )
)</f>
        <v/>
      </c>
      <c r="BG253" t="str">
        <f xml:space="preserve"> IF(OR(AV253= "4-2", AV253= "2-1", AV253= "-12", AV253= "-24"),"Q",
  IF(
    OR(AV253= "4-1", AV253= "40", AV253= "42"),"A",
    IF(
      AV253= "44","P",
      IF(OR(AV253= "2-2",AV253="0-2",AV253="-1-2",AV253="-2-2",AV253="-2-1",AV253="-20",AV253="-22" ),"R",
              IF(
                OR(AV253= "24",AV253="04",AV253="-14"),"M",
                IF(
                  OR(AV253= "20",AV253="22",AV253="0-1",AV253="00",AV253="02",AV253="-1-1",AV253="-10"),"I",""
                )
              )
      )
    )
  )
)</f>
        <v/>
      </c>
      <c r="BH253" t="str">
        <f xml:space="preserve"> IF(OR(AW253= "4-2", AW253= "2-1", AW253= "-12", AW253= "-24"),"Q",
  IF(
    OR(AW253= "4-1", AW253= "40", AW253= "42"),"A",
    IF(
      AW253= "44","P",
      IF(OR(AW253= "2-2",AW253="0-2",AW253="-1-2",AW253="-2-2",AW253="-2-1",AW253="-20",AW253="-22" ),"R",
              IF(
                OR(AW253= "24",AW253="04",AW253="-14"),"M",
                IF(
                  OR(AW253= "20",AW253="22",AW253="0-1",AW253="00",AW253="02",AW253="-1-1",AW253="-10"),"I",""
                )
              )
      )
    )
  )
)</f>
        <v/>
      </c>
      <c r="BI253" t="str">
        <f xml:space="preserve"> IF(OR(AX253= "4-2", AX253= "2-1", AX253= "-12", AX253= "-24"),"Q",
  IF(
    OR(AX253= "4-1", AX253= "40", AX253= "42"),"A",
    IF(
      AX253= "44","P",
      IF(OR(AX253= "2-2",AX253="0-2",AX253="-1-2",AX253="-2-2",AX253="-2-1",AX253="-20",AX253="-22" ),"R",
              IF(
                OR(AX253= "24",AX253="04",AX253="-14"),"M",
                IF(
                  OR(AX253= "20",AX253="22",AX253="0-1",AX253="00",AX253="02",AX253="-1-1",AX253="-10"),"I",""
                )
              )
      )
    )
  )
)</f>
        <v/>
      </c>
      <c r="BJ253" t="str">
        <f xml:space="preserve"> IF(OR(AY253= "4-2", AY253= "2-1", AY253= "-12", AY253= "-24"),"Q",
  IF(
    OR(AY253= "4-1", AY253= "40", AY253= "42"),"A",
    IF(
      AY253= "44","P",
      IF(OR(AY253= "2-2",AY253="0-2",AY253="-1-2",AY253="-2-2",AY253="-2-1",AY253="-20",AY253="-22" ),"R",
              IF(
                OR(AY253= "24",AY253="04",AY253="-14"),"M",
                IF(
                  OR(AY253= "20",AY253="22",AY253="0-1",AY253="00",AY253="02",AY253="-1-1",AY253="-10"),"I",""
                )
              )
      )
    )
  )
)</f>
        <v/>
      </c>
      <c r="BK253" t="str">
        <f xml:space="preserve"> IF(OR(AZ253= "4-2", AZ253= "2-1", AZ253= "-12", AZ253= "-24"),"Q",
  IF(
    OR(AZ253= "4-1", AZ253= "40", AZ253= "42"),"A",
    IF(
      AZ253= "44","P",
      IF(OR(AZ253= "2-2",AZ253="0-2",AZ253="-1-2",AZ253="-2-2",AZ253="-2-1",AZ253="-20",AZ253="-22" ),"R",
              IF(
                OR(AZ253= "24",AZ253="04",AZ253="-14"),"M",
                IF(
                  OR(AZ253= "20",AZ253="22",AZ253="0-1",AZ253="00",AZ253="02",AZ253="-1-1",AZ253="-10"),"I",""
                )
              )
      )
    )
  )
)</f>
        <v/>
      </c>
      <c r="BL253" t="str">
        <f xml:space="preserve"> IF(OR(BA253= "4-2", BA253= "2-1", BA253= "-12", BA253= "-24"),"Q",
  IF(
    OR(BA253= "4-1", BA253= "40", BA253= "42"),"A",
    IF(
      BA253= "44","P",
      IF(OR(BA253= "2-2",BA253="0-2",BA253="-1-2",BA253="-2-2",BA253="-2-1",BA253="-20",BA253="-22" ),"R",
              IF(
                OR(BA253= "24",BA253="04",BA253="-14"),"M",
                IF(
                  OR(BA253= "20",BA253="22",BA253="0-1",BA253="00",BA253="02",BA253="-1-1",BA253="-10"),"I",""
                )
              )
      )
    )
  )
)</f>
        <v/>
      </c>
    </row>
    <row r="254" spans="23:64" x14ac:dyDescent="0.25">
      <c r="W254" t="b">
        <f>IF(OR(B254=Локализация!$C$118,B254=5),4,IF(OR(B254=Локализация!$C$119,B254=4),2,IF(OR(B254=Локализация!$C$120,B254=3),0,IF(OR(B254=Локализация!$C$121,B254=2),-1,IF(OR(B254=Локализация!$C$122,B254=1),-2)))))</f>
        <v>0</v>
      </c>
      <c r="X254" t="b">
        <f>IF(OR(C254=Локализация!$C$124,C254=5),-2,IF(OR(C254=Локализация!$C$125,C254=4),-1,IF(OR(C254=Локализация!$C$126,C254=3),0,IF(OR(C254=Локализация!$C$127,C254=2),2,IF(OR(C254=Локализация!$C$128,C254=1),4)))))</f>
        <v>0</v>
      </c>
      <c r="Y254" t="b">
        <f>IF(OR(D254=Локализация!$C$118,D254=5),4,IF(OR(D254=Локализация!$C$119,D254=4),2,IF(OR(D254=Локализация!$C$120,D254=3),0,IF(OR(D254=Локализация!$C$121,D254=2),-1,IF(OR(D254=Локализация!$C$122,D254=1),-2)))))</f>
        <v>0</v>
      </c>
      <c r="Z254" t="b">
        <f>IF(OR(E254=Локализация!$C$124,E254=5),-2,IF(OR(E254=Локализация!$C$125,E254=4),-1,IF(OR(E254=Локализация!$C$126,E254=3),0,IF(OR(E254=Локализация!$C$127,E254=2),2,IF(OR(E254=Локализация!$C$128,E254=1),4)))))</f>
        <v>0</v>
      </c>
      <c r="AA254" t="b">
        <f>IF(OR(F254=Локализация!$C$118,F254=5),4,IF(OR(F254=Локализация!$C$119,F254=4),2,IF(OR(F254=Локализация!$C$120,F254=3),0,IF(OR(F254=Локализация!$C$121,F254=2),-1,IF(OR(F254=Локализация!$C$122,F254=1),-2)))))</f>
        <v>0</v>
      </c>
      <c r="AB254" t="b">
        <f>IF(OR(G254=Локализация!$C$124,G254=5),-2,IF(OR(G254=Локализация!$C$125,G254=4),-1,IF(OR(G254=Локализация!$C$126,G254=3),0,IF(OR(G254=Локализация!$C$127,G254=2),2,IF(OR(G254=Локализация!$C$128,G254=1),4)))))</f>
        <v>0</v>
      </c>
      <c r="AC254" t="b">
        <f>IF(OR(H254=Локализация!$C$118,H254=5),4,IF(OR(H254=Локализация!$C$119,H254=4),2,IF(OR(H254=Локализация!$C$120,H254=3),0,IF(OR(H254=Локализация!$C$121,H254=2),-1,IF(OR(H254=Локализация!$C$122,H254=1),-2)))))</f>
        <v>0</v>
      </c>
      <c r="AD254" t="b">
        <f>IF(OR(I254=Локализация!$C$124,I254=5),-2,IF(OR(I254=Локализация!$C$125,I254=4),-1,IF(OR(I254=Локализация!$C$126,I254=3),0,IF(OR(I254=Локализация!$C$127,I254=2),2,IF(OR(I254=Локализация!$C$128,I254=1),4)))))</f>
        <v>0</v>
      </c>
      <c r="AE254" t="b">
        <f>IF(OR(J254=Локализация!$C$118,J254=5),4,IF(OR(J254=Локализация!$C$119,J254=4),2,IF(OR(J254=Локализация!$C$120,J254=3),0,IF(OR(J254=Локализация!$C$121,J254=2),-1,IF(OR(J254=Локализация!$C$122,J254=1),-2)))))</f>
        <v>0</v>
      </c>
      <c r="AF254" t="b">
        <f>IF(OR(K254=Локализация!$C$124,K254=5),-2,IF(OR(K254=Локализация!$C$125,K254=4),-1,IF(OR(K254=Локализация!$C$126,K254=3),0,IF(OR(K254=Локализация!$C$127,K254=2),2,IF(OR(K254=Локализация!$C$128,K254=1),4)))))</f>
        <v>0</v>
      </c>
      <c r="AG254" t="b">
        <f>IF(OR(L254=Локализация!$C$118,L254=5),4,IF(OR(L254=Локализация!$C$119,L254=4),2,IF(OR(L254=Локализация!$C$120,L254=3),0,IF(OR(L254=Локализация!$C$121,L254=2),-1,IF(OR(L254=Локализация!$C$122,L254=1),-2)))))</f>
        <v>0</v>
      </c>
      <c r="AH254" t="b">
        <f>IF(OR(M254=Локализация!$C$124,M254=5),-2,IF(OR(M254=Локализация!$C$125,M254=4),-1,IF(OR(M254=Локализация!$C$126,M254=3),0,IF(OR(M254=Локализация!$C$127,M254=2),2,IF(OR(M254=Локализация!$C$128,M254=1),4)))))</f>
        <v>0</v>
      </c>
      <c r="AI254" t="b">
        <f>IF(OR(N254=Локализация!$C$118,N254=5),4,IF(OR(N254=Локализация!$C$119,N254=4),2,IF(OR(N254=Локализация!$C$120,N254=3),0,IF(OR(N254=Локализация!$C$121,N254=2),-1,IF(OR(N254=Локализация!$C$122,N254=1),-2)))))</f>
        <v>0</v>
      </c>
      <c r="AJ254" t="b">
        <f>IF(OR(O254=Локализация!$C$124,O254=5),-2,IF(OR(O254=Локализация!$C$125,O254=4),-1,IF(OR(O254=Локализация!$C$126,O254=3),0,IF(OR(O254=Локализация!$C$127,O254=2),2,IF(OR(O254=Локализация!$C$128,O254=1),4)))))</f>
        <v>0</v>
      </c>
      <c r="AK254" t="b">
        <f>IF(OR(P254=Локализация!$C$118,P254=5),4,IF(OR(P254=Локализация!$C$119,P254=4),2,IF(OR(P254=Локализация!$C$120,P254=3),0,IF(OR(P254=Локализация!$C$121,P254=2),-1,IF(OR(P254=Локализация!$C$122,P254=1),-2)))))</f>
        <v>0</v>
      </c>
      <c r="AL254" t="b">
        <f>IF(OR(Q254=Локализация!$C$124,Q254=5),-2,IF(OR(Q254=Локализация!$C$125,Q254=4),-1,IF(OR(Q254=Локализация!$C$126,Q254=3),0,IF(OR(Q254=Локализация!$C$127,Q254=2),2,IF(OR(Q254=Локализация!$C$128,Q254=1),4)))))</f>
        <v>0</v>
      </c>
      <c r="AM254" t="b">
        <f>IF(OR(R254=Локализация!$C$118,R254=5),4,IF(OR(R254=Локализация!$C$119,R254=4),2,IF(OR(R254=Локализация!$C$120,R254=3),0,IF(OR(R254=Локализация!$C$121,R254=2),-1,IF(OR(R254=Локализация!$C$122,R254=1),-2)))))</f>
        <v>0</v>
      </c>
      <c r="AN254" t="b">
        <f>IF(OR(S254=Локализация!$C$124,S254=5),-2,IF(OR(S254=Локализация!$C$125,S254=4),-1,IF(OR(S254=Локализация!$C$126,S254=3),0,IF(OR(S254=Локализация!$C$127,S254=2),2,IF(OR(S254=Локализация!$C$128,S254=1),4)))))</f>
        <v>0</v>
      </c>
      <c r="AO254" t="b">
        <f>IF(OR(T254=Локализация!$C$118,T254=5),4,IF(OR(T254=Локализация!$C$119,T254=4),2,IF(OR(T254=Локализация!$C$120,T254=3),0,IF(OR(T254=Локализация!$C$121,T254=2),-1,IF(OR(T254=Локализация!$C$122,T254=1),-2)))))</f>
        <v>0</v>
      </c>
      <c r="AP254" t="b">
        <f>IF(OR(U254=Локализация!$C$124,U254=5),-2,IF(OR(U254=Локализация!$C$125,U254=4),-1,IF(OR(U254=Локализация!$C$126,U254=3),0,IF(OR(U254=Локализация!$C$127,U254=2),2,IF(OR(U254=Локализация!$C$128,U254=1),4)))))</f>
        <v>0</v>
      </c>
      <c r="AR254" t="str">
        <f>CONCATENATE(W254,X254)</f>
        <v>ЛОЖЬЛОЖЬ</v>
      </c>
      <c r="AS254" t="str">
        <f>CONCATENATE(Y254,Z254)</f>
        <v>ЛОЖЬЛОЖЬ</v>
      </c>
      <c r="AT254" t="str">
        <f>CONCATENATE(AA254,AB254)</f>
        <v>ЛОЖЬЛОЖЬ</v>
      </c>
      <c r="AU254" t="str">
        <f>CONCATENATE(AC254,AD254)</f>
        <v>ЛОЖЬЛОЖЬ</v>
      </c>
      <c r="AV254" t="str">
        <f>CONCATENATE(AE254,AF254)</f>
        <v>ЛОЖЬЛОЖЬ</v>
      </c>
      <c r="AW254" t="str">
        <f>CONCATENATE(AG254,AH254)</f>
        <v>ЛОЖЬЛОЖЬ</v>
      </c>
      <c r="AX254" t="str">
        <f>CONCATENATE(AI254,AJ254)</f>
        <v>ЛОЖЬЛОЖЬ</v>
      </c>
      <c r="AY254" t="str">
        <f>CONCATENATE(AK254,AL254)</f>
        <v>ЛОЖЬЛОЖЬ</v>
      </c>
      <c r="AZ254" t="str">
        <f>CONCATENATE(AM254,AN254)</f>
        <v>ЛОЖЬЛОЖЬ</v>
      </c>
      <c r="BA254" t="str">
        <f>CONCATENATE(AO254,AP254)</f>
        <v>ЛОЖЬЛОЖЬ</v>
      </c>
      <c r="BC254" t="str">
        <f xml:space="preserve"> IF(OR(AR254= "4-2", AR254= "2-1", AR254= "-12", AR254= "-24"),"Q",
  IF(
    OR(AR254= "4-1", AR254= "40", AR254= "42"),"A",
    IF(
      AR254= "44","P",
      IF(OR(AR254= "2-2",AR254="0-2",AR254="-1-2",AR254="-2-2",AR254="-2-1",AR254="-20",AR254="-22" ),"R",
              IF(
                OR(AR254= "24",AR254="04",AR254="-14"),"M",
                IF(
                  OR(AR254= "20",AR254="22",AR254="0-1",AR254="00",AR254="02",AR254="-1-1",AR254="-10"),"I",""
                )
              )
      )
    )
  )
)</f>
        <v/>
      </c>
      <c r="BD254" t="str">
        <f xml:space="preserve"> IF(OR(AS254= "4-2", AS254= "2-1", AS254= "-12", AS254= "-24"),"Q",
  IF(
    OR(AS254= "4-1", AS254= "40", AS254= "42"),"A",
    IF(
      AS254= "44","P",
      IF(OR(AS254= "2-2",AS254="0-2",AS254="-1-2",AS254="-2-2",AS254="-2-1",AS254="-20",AS254="-22" ),"R",
              IF(
                OR(AS254= "24",AS254="04",AS254="-14"),"M",
                IF(
                  OR(AS254= "20",AS254="22",AS254="0-1",AS254="00",AS254="02",AS254="-1-1",AS254="-10"),"I",""
                )
              )
      )
    )
  )
)</f>
        <v/>
      </c>
      <c r="BE254" t="str">
        <f xml:space="preserve"> IF(OR(AT254= "4-2", AT254= "2-1", AT254= "-12", AT254= "-24"),"Q",
  IF(
    OR(AT254= "4-1", AT254= "40", AT254= "42"),"A",
    IF(
      AT254= "44","P",
      IF(OR(AT254= "2-2",AT254="0-2",AT254="-1-2",AT254="-2-2",AT254="-2-1",AT254="-20",AT254="-22" ),"R",
              IF(
                OR(AT254= "24",AT254="04",AT254="-14"),"M",
                IF(
                  OR(AT254= "20",AT254="22",AT254="0-1",AT254="00",AT254="02",AT254="-1-1",AT254="-10"),"I",""
                )
              )
      )
    )
  )
)</f>
        <v/>
      </c>
      <c r="BF254" t="str">
        <f xml:space="preserve"> IF(OR(AU254= "4-2", AU254= "2-1", AU254= "-12", AU254= "-24"),"Q",
  IF(
    OR(AU254= "4-1", AU254= "40", AU254= "42"),"A",
    IF(
      AU254= "44","P",
      IF(OR(AU254= "2-2",AU254="0-2",AU254="-1-2",AU254="-2-2",AU254="-2-1",AU254="-20",AU254="-22" ),"R",
              IF(
                OR(AU254= "24",AU254="04",AU254="-14"),"M",
                IF(
                  OR(AU254= "20",AU254="22",AU254="0-1",AU254="00",AU254="02",AU254="-1-1",AU254="-10"),"I",""
                )
              )
      )
    )
  )
)</f>
        <v/>
      </c>
      <c r="BG254" t="str">
        <f xml:space="preserve"> IF(OR(AV254= "4-2", AV254= "2-1", AV254= "-12", AV254= "-24"),"Q",
  IF(
    OR(AV254= "4-1", AV254= "40", AV254= "42"),"A",
    IF(
      AV254= "44","P",
      IF(OR(AV254= "2-2",AV254="0-2",AV254="-1-2",AV254="-2-2",AV254="-2-1",AV254="-20",AV254="-22" ),"R",
              IF(
                OR(AV254= "24",AV254="04",AV254="-14"),"M",
                IF(
                  OR(AV254= "20",AV254="22",AV254="0-1",AV254="00",AV254="02",AV254="-1-1",AV254="-10"),"I",""
                )
              )
      )
    )
  )
)</f>
        <v/>
      </c>
      <c r="BH254" t="str">
        <f xml:space="preserve"> IF(OR(AW254= "4-2", AW254= "2-1", AW254= "-12", AW254= "-24"),"Q",
  IF(
    OR(AW254= "4-1", AW254= "40", AW254= "42"),"A",
    IF(
      AW254= "44","P",
      IF(OR(AW254= "2-2",AW254="0-2",AW254="-1-2",AW254="-2-2",AW254="-2-1",AW254="-20",AW254="-22" ),"R",
              IF(
                OR(AW254= "24",AW254="04",AW254="-14"),"M",
                IF(
                  OR(AW254= "20",AW254="22",AW254="0-1",AW254="00",AW254="02",AW254="-1-1",AW254="-10"),"I",""
                )
              )
      )
    )
  )
)</f>
        <v/>
      </c>
      <c r="BI254" t="str">
        <f xml:space="preserve"> IF(OR(AX254= "4-2", AX254= "2-1", AX254= "-12", AX254= "-24"),"Q",
  IF(
    OR(AX254= "4-1", AX254= "40", AX254= "42"),"A",
    IF(
      AX254= "44","P",
      IF(OR(AX254= "2-2",AX254="0-2",AX254="-1-2",AX254="-2-2",AX254="-2-1",AX254="-20",AX254="-22" ),"R",
              IF(
                OR(AX254= "24",AX254="04",AX254="-14"),"M",
                IF(
                  OR(AX254= "20",AX254="22",AX254="0-1",AX254="00",AX254="02",AX254="-1-1",AX254="-10"),"I",""
                )
              )
      )
    )
  )
)</f>
        <v/>
      </c>
      <c r="BJ254" t="str">
        <f xml:space="preserve"> IF(OR(AY254= "4-2", AY254= "2-1", AY254= "-12", AY254= "-24"),"Q",
  IF(
    OR(AY254= "4-1", AY254= "40", AY254= "42"),"A",
    IF(
      AY254= "44","P",
      IF(OR(AY254= "2-2",AY254="0-2",AY254="-1-2",AY254="-2-2",AY254="-2-1",AY254="-20",AY254="-22" ),"R",
              IF(
                OR(AY254= "24",AY254="04",AY254="-14"),"M",
                IF(
                  OR(AY254= "20",AY254="22",AY254="0-1",AY254="00",AY254="02",AY254="-1-1",AY254="-10"),"I",""
                )
              )
      )
    )
  )
)</f>
        <v/>
      </c>
      <c r="BK254" t="str">
        <f xml:space="preserve"> IF(OR(AZ254= "4-2", AZ254= "2-1", AZ254= "-12", AZ254= "-24"),"Q",
  IF(
    OR(AZ254= "4-1", AZ254= "40", AZ254= "42"),"A",
    IF(
      AZ254= "44","P",
      IF(OR(AZ254= "2-2",AZ254="0-2",AZ254="-1-2",AZ254="-2-2",AZ254="-2-1",AZ254="-20",AZ254="-22" ),"R",
              IF(
                OR(AZ254= "24",AZ254="04",AZ254="-14"),"M",
                IF(
                  OR(AZ254= "20",AZ254="22",AZ254="0-1",AZ254="00",AZ254="02",AZ254="-1-1",AZ254="-10"),"I",""
                )
              )
      )
    )
  )
)</f>
        <v/>
      </c>
      <c r="BL254" t="str">
        <f xml:space="preserve"> IF(OR(BA254= "4-2", BA254= "2-1", BA254= "-12", BA254= "-24"),"Q",
  IF(
    OR(BA254= "4-1", BA254= "40", BA254= "42"),"A",
    IF(
      BA254= "44","P",
      IF(OR(BA254= "2-2",BA254="0-2",BA254="-1-2",BA254="-2-2",BA254="-2-1",BA254="-20",BA254="-22" ),"R",
              IF(
                OR(BA254= "24",BA254="04",BA254="-14"),"M",
                IF(
                  OR(BA254= "20",BA254="22",BA254="0-1",BA254="00",BA254="02",BA254="-1-1",BA254="-10"),"I",""
                )
              )
      )
    )
  )
)</f>
        <v/>
      </c>
    </row>
    <row r="255" spans="23:64" x14ac:dyDescent="0.25">
      <c r="W255" t="b">
        <f>IF(OR(B255=Локализация!$C$118,B255=5),4,IF(OR(B255=Локализация!$C$119,B255=4),2,IF(OR(B255=Локализация!$C$120,B255=3),0,IF(OR(B255=Локализация!$C$121,B255=2),-1,IF(OR(B255=Локализация!$C$122,B255=1),-2)))))</f>
        <v>0</v>
      </c>
      <c r="X255" t="b">
        <f>IF(OR(C255=Локализация!$C$124,C255=5),-2,IF(OR(C255=Локализация!$C$125,C255=4),-1,IF(OR(C255=Локализация!$C$126,C255=3),0,IF(OR(C255=Локализация!$C$127,C255=2),2,IF(OR(C255=Локализация!$C$128,C255=1),4)))))</f>
        <v>0</v>
      </c>
      <c r="Y255" t="b">
        <f>IF(OR(D255=Локализация!$C$118,D255=5),4,IF(OR(D255=Локализация!$C$119,D255=4),2,IF(OR(D255=Локализация!$C$120,D255=3),0,IF(OR(D255=Локализация!$C$121,D255=2),-1,IF(OR(D255=Локализация!$C$122,D255=1),-2)))))</f>
        <v>0</v>
      </c>
      <c r="Z255" t="b">
        <f>IF(OR(E255=Локализация!$C$124,E255=5),-2,IF(OR(E255=Локализация!$C$125,E255=4),-1,IF(OR(E255=Локализация!$C$126,E255=3),0,IF(OR(E255=Локализация!$C$127,E255=2),2,IF(OR(E255=Локализация!$C$128,E255=1),4)))))</f>
        <v>0</v>
      </c>
      <c r="AA255" t="b">
        <f>IF(OR(F255=Локализация!$C$118,F255=5),4,IF(OR(F255=Локализация!$C$119,F255=4),2,IF(OR(F255=Локализация!$C$120,F255=3),0,IF(OR(F255=Локализация!$C$121,F255=2),-1,IF(OR(F255=Локализация!$C$122,F255=1),-2)))))</f>
        <v>0</v>
      </c>
      <c r="AB255" t="b">
        <f>IF(OR(G255=Локализация!$C$124,G255=5),-2,IF(OR(G255=Локализация!$C$125,G255=4),-1,IF(OR(G255=Локализация!$C$126,G255=3),0,IF(OR(G255=Локализация!$C$127,G255=2),2,IF(OR(G255=Локализация!$C$128,G255=1),4)))))</f>
        <v>0</v>
      </c>
      <c r="AC255" t="b">
        <f>IF(OR(H255=Локализация!$C$118,H255=5),4,IF(OR(H255=Локализация!$C$119,H255=4),2,IF(OR(H255=Локализация!$C$120,H255=3),0,IF(OR(H255=Локализация!$C$121,H255=2),-1,IF(OR(H255=Локализация!$C$122,H255=1),-2)))))</f>
        <v>0</v>
      </c>
      <c r="AD255" t="b">
        <f>IF(OR(I255=Локализация!$C$124,I255=5),-2,IF(OR(I255=Локализация!$C$125,I255=4),-1,IF(OR(I255=Локализация!$C$126,I255=3),0,IF(OR(I255=Локализация!$C$127,I255=2),2,IF(OR(I255=Локализация!$C$128,I255=1),4)))))</f>
        <v>0</v>
      </c>
      <c r="AE255" t="b">
        <f>IF(OR(J255=Локализация!$C$118,J255=5),4,IF(OR(J255=Локализация!$C$119,J255=4),2,IF(OR(J255=Локализация!$C$120,J255=3),0,IF(OR(J255=Локализация!$C$121,J255=2),-1,IF(OR(J255=Локализация!$C$122,J255=1),-2)))))</f>
        <v>0</v>
      </c>
      <c r="AF255" t="b">
        <f>IF(OR(K255=Локализация!$C$124,K255=5),-2,IF(OR(K255=Локализация!$C$125,K255=4),-1,IF(OR(K255=Локализация!$C$126,K255=3),0,IF(OR(K255=Локализация!$C$127,K255=2),2,IF(OR(K255=Локализация!$C$128,K255=1),4)))))</f>
        <v>0</v>
      </c>
      <c r="AG255" t="b">
        <f>IF(OR(L255=Локализация!$C$118,L255=5),4,IF(OR(L255=Локализация!$C$119,L255=4),2,IF(OR(L255=Локализация!$C$120,L255=3),0,IF(OR(L255=Локализация!$C$121,L255=2),-1,IF(OR(L255=Локализация!$C$122,L255=1),-2)))))</f>
        <v>0</v>
      </c>
      <c r="AH255" t="b">
        <f>IF(OR(M255=Локализация!$C$124,M255=5),-2,IF(OR(M255=Локализация!$C$125,M255=4),-1,IF(OR(M255=Локализация!$C$126,M255=3),0,IF(OR(M255=Локализация!$C$127,M255=2),2,IF(OR(M255=Локализация!$C$128,M255=1),4)))))</f>
        <v>0</v>
      </c>
      <c r="AI255" t="b">
        <f>IF(OR(N255=Локализация!$C$118,N255=5),4,IF(OR(N255=Локализация!$C$119,N255=4),2,IF(OR(N255=Локализация!$C$120,N255=3),0,IF(OR(N255=Локализация!$C$121,N255=2),-1,IF(OR(N255=Локализация!$C$122,N255=1),-2)))))</f>
        <v>0</v>
      </c>
      <c r="AJ255" t="b">
        <f>IF(OR(O255=Локализация!$C$124,O255=5),-2,IF(OR(O255=Локализация!$C$125,O255=4),-1,IF(OR(O255=Локализация!$C$126,O255=3),0,IF(OR(O255=Локализация!$C$127,O255=2),2,IF(OR(O255=Локализация!$C$128,O255=1),4)))))</f>
        <v>0</v>
      </c>
      <c r="AK255" t="b">
        <f>IF(OR(P255=Локализация!$C$118,P255=5),4,IF(OR(P255=Локализация!$C$119,P255=4),2,IF(OR(P255=Локализация!$C$120,P255=3),0,IF(OR(P255=Локализация!$C$121,P255=2),-1,IF(OR(P255=Локализация!$C$122,P255=1),-2)))))</f>
        <v>0</v>
      </c>
      <c r="AL255" t="b">
        <f>IF(OR(Q255=Локализация!$C$124,Q255=5),-2,IF(OR(Q255=Локализация!$C$125,Q255=4),-1,IF(OR(Q255=Локализация!$C$126,Q255=3),0,IF(OR(Q255=Локализация!$C$127,Q255=2),2,IF(OR(Q255=Локализация!$C$128,Q255=1),4)))))</f>
        <v>0</v>
      </c>
      <c r="AM255" t="b">
        <f>IF(OR(R255=Локализация!$C$118,R255=5),4,IF(OR(R255=Локализация!$C$119,R255=4),2,IF(OR(R255=Локализация!$C$120,R255=3),0,IF(OR(R255=Локализация!$C$121,R255=2),-1,IF(OR(R255=Локализация!$C$122,R255=1),-2)))))</f>
        <v>0</v>
      </c>
      <c r="AN255" t="b">
        <f>IF(OR(S255=Локализация!$C$124,S255=5),-2,IF(OR(S255=Локализация!$C$125,S255=4),-1,IF(OR(S255=Локализация!$C$126,S255=3),0,IF(OR(S255=Локализация!$C$127,S255=2),2,IF(OR(S255=Локализация!$C$128,S255=1),4)))))</f>
        <v>0</v>
      </c>
      <c r="AO255" t="b">
        <f>IF(OR(T255=Локализация!$C$118,T255=5),4,IF(OR(T255=Локализация!$C$119,T255=4),2,IF(OR(T255=Локализация!$C$120,T255=3),0,IF(OR(T255=Локализация!$C$121,T255=2),-1,IF(OR(T255=Локализация!$C$122,T255=1),-2)))))</f>
        <v>0</v>
      </c>
      <c r="AP255" t="b">
        <f>IF(OR(U255=Локализация!$C$124,U255=5),-2,IF(OR(U255=Локализация!$C$125,U255=4),-1,IF(OR(U255=Локализация!$C$126,U255=3),0,IF(OR(U255=Локализация!$C$127,U255=2),2,IF(OR(U255=Локализация!$C$128,U255=1),4)))))</f>
        <v>0</v>
      </c>
      <c r="AR255" t="str">
        <f>CONCATENATE(W255,X255)</f>
        <v>ЛОЖЬЛОЖЬ</v>
      </c>
      <c r="AS255" t="str">
        <f>CONCATENATE(Y255,Z255)</f>
        <v>ЛОЖЬЛОЖЬ</v>
      </c>
      <c r="AT255" t="str">
        <f>CONCATENATE(AA255,AB255)</f>
        <v>ЛОЖЬЛОЖЬ</v>
      </c>
      <c r="AU255" t="str">
        <f>CONCATENATE(AC255,AD255)</f>
        <v>ЛОЖЬЛОЖЬ</v>
      </c>
      <c r="AV255" t="str">
        <f>CONCATENATE(AE255,AF255)</f>
        <v>ЛОЖЬЛОЖЬ</v>
      </c>
      <c r="AW255" t="str">
        <f>CONCATENATE(AG255,AH255)</f>
        <v>ЛОЖЬЛОЖЬ</v>
      </c>
      <c r="AX255" t="str">
        <f>CONCATENATE(AI255,AJ255)</f>
        <v>ЛОЖЬЛОЖЬ</v>
      </c>
      <c r="AY255" t="str">
        <f>CONCATENATE(AK255,AL255)</f>
        <v>ЛОЖЬЛОЖЬ</v>
      </c>
      <c r="AZ255" t="str">
        <f>CONCATENATE(AM255,AN255)</f>
        <v>ЛОЖЬЛОЖЬ</v>
      </c>
      <c r="BA255" t="str">
        <f>CONCATENATE(AO255,AP255)</f>
        <v>ЛОЖЬЛОЖЬ</v>
      </c>
      <c r="BC255" t="str">
        <f xml:space="preserve"> IF(OR(AR255= "4-2", AR255= "2-1", AR255= "-12", AR255= "-24"),"Q",
  IF(
    OR(AR255= "4-1", AR255= "40", AR255= "42"),"A",
    IF(
      AR255= "44","P",
      IF(OR(AR255= "2-2",AR255="0-2",AR255="-1-2",AR255="-2-2",AR255="-2-1",AR255="-20",AR255="-22" ),"R",
              IF(
                OR(AR255= "24",AR255="04",AR255="-14"),"M",
                IF(
                  OR(AR255= "20",AR255="22",AR255="0-1",AR255="00",AR255="02",AR255="-1-1",AR255="-10"),"I",""
                )
              )
      )
    )
  )
)</f>
        <v/>
      </c>
      <c r="BD255" t="str">
        <f xml:space="preserve"> IF(OR(AS255= "4-2", AS255= "2-1", AS255= "-12", AS255= "-24"),"Q",
  IF(
    OR(AS255= "4-1", AS255= "40", AS255= "42"),"A",
    IF(
      AS255= "44","P",
      IF(OR(AS255= "2-2",AS255="0-2",AS255="-1-2",AS255="-2-2",AS255="-2-1",AS255="-20",AS255="-22" ),"R",
              IF(
                OR(AS255= "24",AS255="04",AS255="-14"),"M",
                IF(
                  OR(AS255= "20",AS255="22",AS255="0-1",AS255="00",AS255="02",AS255="-1-1",AS255="-10"),"I",""
                )
              )
      )
    )
  )
)</f>
        <v/>
      </c>
      <c r="BE255" t="str">
        <f xml:space="preserve"> IF(OR(AT255= "4-2", AT255= "2-1", AT255= "-12", AT255= "-24"),"Q",
  IF(
    OR(AT255= "4-1", AT255= "40", AT255= "42"),"A",
    IF(
      AT255= "44","P",
      IF(OR(AT255= "2-2",AT255="0-2",AT255="-1-2",AT255="-2-2",AT255="-2-1",AT255="-20",AT255="-22" ),"R",
              IF(
                OR(AT255= "24",AT255="04",AT255="-14"),"M",
                IF(
                  OR(AT255= "20",AT255="22",AT255="0-1",AT255="00",AT255="02",AT255="-1-1",AT255="-10"),"I",""
                )
              )
      )
    )
  )
)</f>
        <v/>
      </c>
      <c r="BF255" t="str">
        <f xml:space="preserve"> IF(OR(AU255= "4-2", AU255= "2-1", AU255= "-12", AU255= "-24"),"Q",
  IF(
    OR(AU255= "4-1", AU255= "40", AU255= "42"),"A",
    IF(
      AU255= "44","P",
      IF(OR(AU255= "2-2",AU255="0-2",AU255="-1-2",AU255="-2-2",AU255="-2-1",AU255="-20",AU255="-22" ),"R",
              IF(
                OR(AU255= "24",AU255="04",AU255="-14"),"M",
                IF(
                  OR(AU255= "20",AU255="22",AU255="0-1",AU255="00",AU255="02",AU255="-1-1",AU255="-10"),"I",""
                )
              )
      )
    )
  )
)</f>
        <v/>
      </c>
      <c r="BG255" t="str">
        <f xml:space="preserve"> IF(OR(AV255= "4-2", AV255= "2-1", AV255= "-12", AV255= "-24"),"Q",
  IF(
    OR(AV255= "4-1", AV255= "40", AV255= "42"),"A",
    IF(
      AV255= "44","P",
      IF(OR(AV255= "2-2",AV255="0-2",AV255="-1-2",AV255="-2-2",AV255="-2-1",AV255="-20",AV255="-22" ),"R",
              IF(
                OR(AV255= "24",AV255="04",AV255="-14"),"M",
                IF(
                  OR(AV255= "20",AV255="22",AV255="0-1",AV255="00",AV255="02",AV255="-1-1",AV255="-10"),"I",""
                )
              )
      )
    )
  )
)</f>
        <v/>
      </c>
      <c r="BH255" t="str">
        <f xml:space="preserve"> IF(OR(AW255= "4-2", AW255= "2-1", AW255= "-12", AW255= "-24"),"Q",
  IF(
    OR(AW255= "4-1", AW255= "40", AW255= "42"),"A",
    IF(
      AW255= "44","P",
      IF(OR(AW255= "2-2",AW255="0-2",AW255="-1-2",AW255="-2-2",AW255="-2-1",AW255="-20",AW255="-22" ),"R",
              IF(
                OR(AW255= "24",AW255="04",AW255="-14"),"M",
                IF(
                  OR(AW255= "20",AW255="22",AW255="0-1",AW255="00",AW255="02",AW255="-1-1",AW255="-10"),"I",""
                )
              )
      )
    )
  )
)</f>
        <v/>
      </c>
      <c r="BI255" t="str">
        <f xml:space="preserve"> IF(OR(AX255= "4-2", AX255= "2-1", AX255= "-12", AX255= "-24"),"Q",
  IF(
    OR(AX255= "4-1", AX255= "40", AX255= "42"),"A",
    IF(
      AX255= "44","P",
      IF(OR(AX255= "2-2",AX255="0-2",AX255="-1-2",AX255="-2-2",AX255="-2-1",AX255="-20",AX255="-22" ),"R",
              IF(
                OR(AX255= "24",AX255="04",AX255="-14"),"M",
                IF(
                  OR(AX255= "20",AX255="22",AX255="0-1",AX255="00",AX255="02",AX255="-1-1",AX255="-10"),"I",""
                )
              )
      )
    )
  )
)</f>
        <v/>
      </c>
      <c r="BJ255" t="str">
        <f xml:space="preserve"> IF(OR(AY255= "4-2", AY255= "2-1", AY255= "-12", AY255= "-24"),"Q",
  IF(
    OR(AY255= "4-1", AY255= "40", AY255= "42"),"A",
    IF(
      AY255= "44","P",
      IF(OR(AY255= "2-2",AY255="0-2",AY255="-1-2",AY255="-2-2",AY255="-2-1",AY255="-20",AY255="-22" ),"R",
              IF(
                OR(AY255= "24",AY255="04",AY255="-14"),"M",
                IF(
                  OR(AY255= "20",AY255="22",AY255="0-1",AY255="00",AY255="02",AY255="-1-1",AY255="-10"),"I",""
                )
              )
      )
    )
  )
)</f>
        <v/>
      </c>
      <c r="BK255" t="str">
        <f xml:space="preserve"> IF(OR(AZ255= "4-2", AZ255= "2-1", AZ255= "-12", AZ255= "-24"),"Q",
  IF(
    OR(AZ255= "4-1", AZ255= "40", AZ255= "42"),"A",
    IF(
      AZ255= "44","P",
      IF(OR(AZ255= "2-2",AZ255="0-2",AZ255="-1-2",AZ255="-2-2",AZ255="-2-1",AZ255="-20",AZ255="-22" ),"R",
              IF(
                OR(AZ255= "24",AZ255="04",AZ255="-14"),"M",
                IF(
                  OR(AZ255= "20",AZ255="22",AZ255="0-1",AZ255="00",AZ255="02",AZ255="-1-1",AZ255="-10"),"I",""
                )
              )
      )
    )
  )
)</f>
        <v/>
      </c>
      <c r="BL255" t="str">
        <f xml:space="preserve"> IF(OR(BA255= "4-2", BA255= "2-1", BA255= "-12", BA255= "-24"),"Q",
  IF(
    OR(BA255= "4-1", BA255= "40", BA255= "42"),"A",
    IF(
      BA255= "44","P",
      IF(OR(BA255= "2-2",BA255="0-2",BA255="-1-2",BA255="-2-2",BA255="-2-1",BA255="-20",BA255="-22" ),"R",
              IF(
                OR(BA255= "24",BA255="04",BA255="-14"),"M",
                IF(
                  OR(BA255= "20",BA255="22",BA255="0-1",BA255="00",BA255="02",BA255="-1-1",BA255="-10"),"I",""
                )
              )
      )
    )
  )
)</f>
        <v/>
      </c>
    </row>
    <row r="256" spans="23:64" x14ac:dyDescent="0.25">
      <c r="W256" t="b">
        <f>IF(OR(B256=Локализация!$C$118,B256=5),4,IF(OR(B256=Локализация!$C$119,B256=4),2,IF(OR(B256=Локализация!$C$120,B256=3),0,IF(OR(B256=Локализация!$C$121,B256=2),-1,IF(OR(B256=Локализация!$C$122,B256=1),-2)))))</f>
        <v>0</v>
      </c>
      <c r="X256" t="b">
        <f>IF(OR(C256=Локализация!$C$124,C256=5),-2,IF(OR(C256=Локализация!$C$125,C256=4),-1,IF(OR(C256=Локализация!$C$126,C256=3),0,IF(OR(C256=Локализация!$C$127,C256=2),2,IF(OR(C256=Локализация!$C$128,C256=1),4)))))</f>
        <v>0</v>
      </c>
      <c r="Y256" t="b">
        <f>IF(OR(D256=Локализация!$C$118,D256=5),4,IF(OR(D256=Локализация!$C$119,D256=4),2,IF(OR(D256=Локализация!$C$120,D256=3),0,IF(OR(D256=Локализация!$C$121,D256=2),-1,IF(OR(D256=Локализация!$C$122,D256=1),-2)))))</f>
        <v>0</v>
      </c>
      <c r="Z256" t="b">
        <f>IF(OR(E256=Локализация!$C$124,E256=5),-2,IF(OR(E256=Локализация!$C$125,E256=4),-1,IF(OR(E256=Локализация!$C$126,E256=3),0,IF(OR(E256=Локализация!$C$127,E256=2),2,IF(OR(E256=Локализация!$C$128,E256=1),4)))))</f>
        <v>0</v>
      </c>
      <c r="AA256" t="b">
        <f>IF(OR(F256=Локализация!$C$118,F256=5),4,IF(OR(F256=Локализация!$C$119,F256=4),2,IF(OR(F256=Локализация!$C$120,F256=3),0,IF(OR(F256=Локализация!$C$121,F256=2),-1,IF(OR(F256=Локализация!$C$122,F256=1),-2)))))</f>
        <v>0</v>
      </c>
      <c r="AB256" t="b">
        <f>IF(OR(G256=Локализация!$C$124,G256=5),-2,IF(OR(G256=Локализация!$C$125,G256=4),-1,IF(OR(G256=Локализация!$C$126,G256=3),0,IF(OR(G256=Локализация!$C$127,G256=2),2,IF(OR(G256=Локализация!$C$128,G256=1),4)))))</f>
        <v>0</v>
      </c>
      <c r="AC256" t="b">
        <f>IF(OR(H256=Локализация!$C$118,H256=5),4,IF(OR(H256=Локализация!$C$119,H256=4),2,IF(OR(H256=Локализация!$C$120,H256=3),0,IF(OR(H256=Локализация!$C$121,H256=2),-1,IF(OR(H256=Локализация!$C$122,H256=1),-2)))))</f>
        <v>0</v>
      </c>
      <c r="AD256" t="b">
        <f>IF(OR(I256=Локализация!$C$124,I256=5),-2,IF(OR(I256=Локализация!$C$125,I256=4),-1,IF(OR(I256=Локализация!$C$126,I256=3),0,IF(OR(I256=Локализация!$C$127,I256=2),2,IF(OR(I256=Локализация!$C$128,I256=1),4)))))</f>
        <v>0</v>
      </c>
      <c r="AE256" t="b">
        <f>IF(OR(J256=Локализация!$C$118,J256=5),4,IF(OR(J256=Локализация!$C$119,J256=4),2,IF(OR(J256=Локализация!$C$120,J256=3),0,IF(OR(J256=Локализация!$C$121,J256=2),-1,IF(OR(J256=Локализация!$C$122,J256=1),-2)))))</f>
        <v>0</v>
      </c>
      <c r="AF256" t="b">
        <f>IF(OR(K256=Локализация!$C$124,K256=5),-2,IF(OR(K256=Локализация!$C$125,K256=4),-1,IF(OR(K256=Локализация!$C$126,K256=3),0,IF(OR(K256=Локализация!$C$127,K256=2),2,IF(OR(K256=Локализация!$C$128,K256=1),4)))))</f>
        <v>0</v>
      </c>
      <c r="AG256" t="b">
        <f>IF(OR(L256=Локализация!$C$118,L256=5),4,IF(OR(L256=Локализация!$C$119,L256=4),2,IF(OR(L256=Локализация!$C$120,L256=3),0,IF(OR(L256=Локализация!$C$121,L256=2),-1,IF(OR(L256=Локализация!$C$122,L256=1),-2)))))</f>
        <v>0</v>
      </c>
      <c r="AH256" t="b">
        <f>IF(OR(M256=Локализация!$C$124,M256=5),-2,IF(OR(M256=Локализация!$C$125,M256=4),-1,IF(OR(M256=Локализация!$C$126,M256=3),0,IF(OR(M256=Локализация!$C$127,M256=2),2,IF(OR(M256=Локализация!$C$128,M256=1),4)))))</f>
        <v>0</v>
      </c>
      <c r="AI256" t="b">
        <f>IF(OR(N256=Локализация!$C$118,N256=5),4,IF(OR(N256=Локализация!$C$119,N256=4),2,IF(OR(N256=Локализация!$C$120,N256=3),0,IF(OR(N256=Локализация!$C$121,N256=2),-1,IF(OR(N256=Локализация!$C$122,N256=1),-2)))))</f>
        <v>0</v>
      </c>
      <c r="AJ256" t="b">
        <f>IF(OR(O256=Локализация!$C$124,O256=5),-2,IF(OR(O256=Локализация!$C$125,O256=4),-1,IF(OR(O256=Локализация!$C$126,O256=3),0,IF(OR(O256=Локализация!$C$127,O256=2),2,IF(OR(O256=Локализация!$C$128,O256=1),4)))))</f>
        <v>0</v>
      </c>
      <c r="AK256" t="b">
        <f>IF(OR(P256=Локализация!$C$118,P256=5),4,IF(OR(P256=Локализация!$C$119,P256=4),2,IF(OR(P256=Локализация!$C$120,P256=3),0,IF(OR(P256=Локализация!$C$121,P256=2),-1,IF(OR(P256=Локализация!$C$122,P256=1),-2)))))</f>
        <v>0</v>
      </c>
      <c r="AL256" t="b">
        <f>IF(OR(Q256=Локализация!$C$124,Q256=5),-2,IF(OR(Q256=Локализация!$C$125,Q256=4),-1,IF(OR(Q256=Локализация!$C$126,Q256=3),0,IF(OR(Q256=Локализация!$C$127,Q256=2),2,IF(OR(Q256=Локализация!$C$128,Q256=1),4)))))</f>
        <v>0</v>
      </c>
      <c r="AM256" t="b">
        <f>IF(OR(R256=Локализация!$C$118,R256=5),4,IF(OR(R256=Локализация!$C$119,R256=4),2,IF(OR(R256=Локализация!$C$120,R256=3),0,IF(OR(R256=Локализация!$C$121,R256=2),-1,IF(OR(R256=Локализация!$C$122,R256=1),-2)))))</f>
        <v>0</v>
      </c>
      <c r="AN256" t="b">
        <f>IF(OR(S256=Локализация!$C$124,S256=5),-2,IF(OR(S256=Локализация!$C$125,S256=4),-1,IF(OR(S256=Локализация!$C$126,S256=3),0,IF(OR(S256=Локализация!$C$127,S256=2),2,IF(OR(S256=Локализация!$C$128,S256=1),4)))))</f>
        <v>0</v>
      </c>
      <c r="AO256" t="b">
        <f>IF(OR(T256=Локализация!$C$118,T256=5),4,IF(OR(T256=Локализация!$C$119,T256=4),2,IF(OR(T256=Локализация!$C$120,T256=3),0,IF(OR(T256=Локализация!$C$121,T256=2),-1,IF(OR(T256=Локализация!$C$122,T256=1),-2)))))</f>
        <v>0</v>
      </c>
      <c r="AP256" t="b">
        <f>IF(OR(U256=Локализация!$C$124,U256=5),-2,IF(OR(U256=Локализация!$C$125,U256=4),-1,IF(OR(U256=Локализация!$C$126,U256=3),0,IF(OR(U256=Локализация!$C$127,U256=2),2,IF(OR(U256=Локализация!$C$128,U256=1),4)))))</f>
        <v>0</v>
      </c>
      <c r="AR256" t="str">
        <f>CONCATENATE(W256,X256)</f>
        <v>ЛОЖЬЛОЖЬ</v>
      </c>
      <c r="AS256" t="str">
        <f>CONCATENATE(Y256,Z256)</f>
        <v>ЛОЖЬЛОЖЬ</v>
      </c>
      <c r="AT256" t="str">
        <f>CONCATENATE(AA256,AB256)</f>
        <v>ЛОЖЬЛОЖЬ</v>
      </c>
      <c r="AU256" t="str">
        <f>CONCATENATE(AC256,AD256)</f>
        <v>ЛОЖЬЛОЖЬ</v>
      </c>
      <c r="AV256" t="str">
        <f>CONCATENATE(AE256,AF256)</f>
        <v>ЛОЖЬЛОЖЬ</v>
      </c>
      <c r="AW256" t="str">
        <f>CONCATENATE(AG256,AH256)</f>
        <v>ЛОЖЬЛОЖЬ</v>
      </c>
      <c r="AX256" t="str">
        <f>CONCATENATE(AI256,AJ256)</f>
        <v>ЛОЖЬЛОЖЬ</v>
      </c>
      <c r="AY256" t="str">
        <f>CONCATENATE(AK256,AL256)</f>
        <v>ЛОЖЬЛОЖЬ</v>
      </c>
      <c r="AZ256" t="str">
        <f>CONCATENATE(AM256,AN256)</f>
        <v>ЛОЖЬЛОЖЬ</v>
      </c>
      <c r="BA256" t="str">
        <f>CONCATENATE(AO256,AP256)</f>
        <v>ЛОЖЬЛОЖЬ</v>
      </c>
      <c r="BC256" t="str">
        <f xml:space="preserve"> IF(OR(AR256= "4-2", AR256= "2-1", AR256= "-12", AR256= "-24"),"Q",
  IF(
    OR(AR256= "4-1", AR256= "40", AR256= "42"),"A",
    IF(
      AR256= "44","P",
      IF(OR(AR256= "2-2",AR256="0-2",AR256="-1-2",AR256="-2-2",AR256="-2-1",AR256="-20",AR256="-22" ),"R",
              IF(
                OR(AR256= "24",AR256="04",AR256="-14"),"M",
                IF(
                  OR(AR256= "20",AR256="22",AR256="0-1",AR256="00",AR256="02",AR256="-1-1",AR256="-10"),"I",""
                )
              )
      )
    )
  )
)</f>
        <v/>
      </c>
      <c r="BD256" t="str">
        <f xml:space="preserve"> IF(OR(AS256= "4-2", AS256= "2-1", AS256= "-12", AS256= "-24"),"Q",
  IF(
    OR(AS256= "4-1", AS256= "40", AS256= "42"),"A",
    IF(
      AS256= "44","P",
      IF(OR(AS256= "2-2",AS256="0-2",AS256="-1-2",AS256="-2-2",AS256="-2-1",AS256="-20",AS256="-22" ),"R",
              IF(
                OR(AS256= "24",AS256="04",AS256="-14"),"M",
                IF(
                  OR(AS256= "20",AS256="22",AS256="0-1",AS256="00",AS256="02",AS256="-1-1",AS256="-10"),"I",""
                )
              )
      )
    )
  )
)</f>
        <v/>
      </c>
      <c r="BE256" t="str">
        <f xml:space="preserve"> IF(OR(AT256= "4-2", AT256= "2-1", AT256= "-12", AT256= "-24"),"Q",
  IF(
    OR(AT256= "4-1", AT256= "40", AT256= "42"),"A",
    IF(
      AT256= "44","P",
      IF(OR(AT256= "2-2",AT256="0-2",AT256="-1-2",AT256="-2-2",AT256="-2-1",AT256="-20",AT256="-22" ),"R",
              IF(
                OR(AT256= "24",AT256="04",AT256="-14"),"M",
                IF(
                  OR(AT256= "20",AT256="22",AT256="0-1",AT256="00",AT256="02",AT256="-1-1",AT256="-10"),"I",""
                )
              )
      )
    )
  )
)</f>
        <v/>
      </c>
      <c r="BF256" t="str">
        <f xml:space="preserve"> IF(OR(AU256= "4-2", AU256= "2-1", AU256= "-12", AU256= "-24"),"Q",
  IF(
    OR(AU256= "4-1", AU256= "40", AU256= "42"),"A",
    IF(
      AU256= "44","P",
      IF(OR(AU256= "2-2",AU256="0-2",AU256="-1-2",AU256="-2-2",AU256="-2-1",AU256="-20",AU256="-22" ),"R",
              IF(
                OR(AU256= "24",AU256="04",AU256="-14"),"M",
                IF(
                  OR(AU256= "20",AU256="22",AU256="0-1",AU256="00",AU256="02",AU256="-1-1",AU256="-10"),"I",""
                )
              )
      )
    )
  )
)</f>
        <v/>
      </c>
      <c r="BG256" t="str">
        <f xml:space="preserve"> IF(OR(AV256= "4-2", AV256= "2-1", AV256= "-12", AV256= "-24"),"Q",
  IF(
    OR(AV256= "4-1", AV256= "40", AV256= "42"),"A",
    IF(
      AV256= "44","P",
      IF(OR(AV256= "2-2",AV256="0-2",AV256="-1-2",AV256="-2-2",AV256="-2-1",AV256="-20",AV256="-22" ),"R",
              IF(
                OR(AV256= "24",AV256="04",AV256="-14"),"M",
                IF(
                  OR(AV256= "20",AV256="22",AV256="0-1",AV256="00",AV256="02",AV256="-1-1",AV256="-10"),"I",""
                )
              )
      )
    )
  )
)</f>
        <v/>
      </c>
      <c r="BH256" t="str">
        <f xml:space="preserve"> IF(OR(AW256= "4-2", AW256= "2-1", AW256= "-12", AW256= "-24"),"Q",
  IF(
    OR(AW256= "4-1", AW256= "40", AW256= "42"),"A",
    IF(
      AW256= "44","P",
      IF(OR(AW256= "2-2",AW256="0-2",AW256="-1-2",AW256="-2-2",AW256="-2-1",AW256="-20",AW256="-22" ),"R",
              IF(
                OR(AW256= "24",AW256="04",AW256="-14"),"M",
                IF(
                  OR(AW256= "20",AW256="22",AW256="0-1",AW256="00",AW256="02",AW256="-1-1",AW256="-10"),"I",""
                )
              )
      )
    )
  )
)</f>
        <v/>
      </c>
      <c r="BI256" t="str">
        <f xml:space="preserve"> IF(OR(AX256= "4-2", AX256= "2-1", AX256= "-12", AX256= "-24"),"Q",
  IF(
    OR(AX256= "4-1", AX256= "40", AX256= "42"),"A",
    IF(
      AX256= "44","P",
      IF(OR(AX256= "2-2",AX256="0-2",AX256="-1-2",AX256="-2-2",AX256="-2-1",AX256="-20",AX256="-22" ),"R",
              IF(
                OR(AX256= "24",AX256="04",AX256="-14"),"M",
                IF(
                  OR(AX256= "20",AX256="22",AX256="0-1",AX256="00",AX256="02",AX256="-1-1",AX256="-10"),"I",""
                )
              )
      )
    )
  )
)</f>
        <v/>
      </c>
      <c r="BJ256" t="str">
        <f xml:space="preserve"> IF(OR(AY256= "4-2", AY256= "2-1", AY256= "-12", AY256= "-24"),"Q",
  IF(
    OR(AY256= "4-1", AY256= "40", AY256= "42"),"A",
    IF(
      AY256= "44","P",
      IF(OR(AY256= "2-2",AY256="0-2",AY256="-1-2",AY256="-2-2",AY256="-2-1",AY256="-20",AY256="-22" ),"R",
              IF(
                OR(AY256= "24",AY256="04",AY256="-14"),"M",
                IF(
                  OR(AY256= "20",AY256="22",AY256="0-1",AY256="00",AY256="02",AY256="-1-1",AY256="-10"),"I",""
                )
              )
      )
    )
  )
)</f>
        <v/>
      </c>
      <c r="BK256" t="str">
        <f xml:space="preserve"> IF(OR(AZ256= "4-2", AZ256= "2-1", AZ256= "-12", AZ256= "-24"),"Q",
  IF(
    OR(AZ256= "4-1", AZ256= "40", AZ256= "42"),"A",
    IF(
      AZ256= "44","P",
      IF(OR(AZ256= "2-2",AZ256="0-2",AZ256="-1-2",AZ256="-2-2",AZ256="-2-1",AZ256="-20",AZ256="-22" ),"R",
              IF(
                OR(AZ256= "24",AZ256="04",AZ256="-14"),"M",
                IF(
                  OR(AZ256= "20",AZ256="22",AZ256="0-1",AZ256="00",AZ256="02",AZ256="-1-1",AZ256="-10"),"I",""
                )
              )
      )
    )
  )
)</f>
        <v/>
      </c>
      <c r="BL256" t="str">
        <f xml:space="preserve"> IF(OR(BA256= "4-2", BA256= "2-1", BA256= "-12", BA256= "-24"),"Q",
  IF(
    OR(BA256= "4-1", BA256= "40", BA256= "42"),"A",
    IF(
      BA256= "44","P",
      IF(OR(BA256= "2-2",BA256="0-2",BA256="-1-2",BA256="-2-2",BA256="-2-1",BA256="-20",BA256="-22" ),"R",
              IF(
                OR(BA256= "24",BA256="04",BA256="-14"),"M",
                IF(
                  OR(BA256= "20",BA256="22",BA256="0-1",BA256="00",BA256="02",BA256="-1-1",BA256="-10"),"I",""
                )
              )
      )
    )
  )
)</f>
        <v/>
      </c>
    </row>
    <row r="257" spans="23:64" x14ac:dyDescent="0.25">
      <c r="W257" t="b">
        <f>IF(OR(B257=Локализация!$C$118,B257=5),4,IF(OR(B257=Локализация!$C$119,B257=4),2,IF(OR(B257=Локализация!$C$120,B257=3),0,IF(OR(B257=Локализация!$C$121,B257=2),-1,IF(OR(B257=Локализация!$C$122,B257=1),-2)))))</f>
        <v>0</v>
      </c>
      <c r="X257" t="b">
        <f>IF(OR(C257=Локализация!$C$124,C257=5),-2,IF(OR(C257=Локализация!$C$125,C257=4),-1,IF(OR(C257=Локализация!$C$126,C257=3),0,IF(OR(C257=Локализация!$C$127,C257=2),2,IF(OR(C257=Локализация!$C$128,C257=1),4)))))</f>
        <v>0</v>
      </c>
      <c r="Y257" t="b">
        <f>IF(OR(D257=Локализация!$C$118,D257=5),4,IF(OR(D257=Локализация!$C$119,D257=4),2,IF(OR(D257=Локализация!$C$120,D257=3),0,IF(OR(D257=Локализация!$C$121,D257=2),-1,IF(OR(D257=Локализация!$C$122,D257=1),-2)))))</f>
        <v>0</v>
      </c>
      <c r="Z257" t="b">
        <f>IF(OR(E257=Локализация!$C$124,E257=5),-2,IF(OR(E257=Локализация!$C$125,E257=4),-1,IF(OR(E257=Локализация!$C$126,E257=3),0,IF(OR(E257=Локализация!$C$127,E257=2),2,IF(OR(E257=Локализация!$C$128,E257=1),4)))))</f>
        <v>0</v>
      </c>
      <c r="AA257" t="b">
        <f>IF(OR(F257=Локализация!$C$118,F257=5),4,IF(OR(F257=Локализация!$C$119,F257=4),2,IF(OR(F257=Локализация!$C$120,F257=3),0,IF(OR(F257=Локализация!$C$121,F257=2),-1,IF(OR(F257=Локализация!$C$122,F257=1),-2)))))</f>
        <v>0</v>
      </c>
      <c r="AB257" t="b">
        <f>IF(OR(G257=Локализация!$C$124,G257=5),-2,IF(OR(G257=Локализация!$C$125,G257=4),-1,IF(OR(G257=Локализация!$C$126,G257=3),0,IF(OR(G257=Локализация!$C$127,G257=2),2,IF(OR(G257=Локализация!$C$128,G257=1),4)))))</f>
        <v>0</v>
      </c>
      <c r="AC257" t="b">
        <f>IF(OR(H257=Локализация!$C$118,H257=5),4,IF(OR(H257=Локализация!$C$119,H257=4),2,IF(OR(H257=Локализация!$C$120,H257=3),0,IF(OR(H257=Локализация!$C$121,H257=2),-1,IF(OR(H257=Локализация!$C$122,H257=1),-2)))))</f>
        <v>0</v>
      </c>
      <c r="AD257" t="b">
        <f>IF(OR(I257=Локализация!$C$124,I257=5),-2,IF(OR(I257=Локализация!$C$125,I257=4),-1,IF(OR(I257=Локализация!$C$126,I257=3),0,IF(OR(I257=Локализация!$C$127,I257=2),2,IF(OR(I257=Локализация!$C$128,I257=1),4)))))</f>
        <v>0</v>
      </c>
      <c r="AE257" t="b">
        <f>IF(OR(J257=Локализация!$C$118,J257=5),4,IF(OR(J257=Локализация!$C$119,J257=4),2,IF(OR(J257=Локализация!$C$120,J257=3),0,IF(OR(J257=Локализация!$C$121,J257=2),-1,IF(OR(J257=Локализация!$C$122,J257=1),-2)))))</f>
        <v>0</v>
      </c>
      <c r="AF257" t="b">
        <f>IF(OR(K257=Локализация!$C$124,K257=5),-2,IF(OR(K257=Локализация!$C$125,K257=4),-1,IF(OR(K257=Локализация!$C$126,K257=3),0,IF(OR(K257=Локализация!$C$127,K257=2),2,IF(OR(K257=Локализация!$C$128,K257=1),4)))))</f>
        <v>0</v>
      </c>
      <c r="AG257" t="b">
        <f>IF(OR(L257=Локализация!$C$118,L257=5),4,IF(OR(L257=Локализация!$C$119,L257=4),2,IF(OR(L257=Локализация!$C$120,L257=3),0,IF(OR(L257=Локализация!$C$121,L257=2),-1,IF(OR(L257=Локализация!$C$122,L257=1),-2)))))</f>
        <v>0</v>
      </c>
      <c r="AH257" t="b">
        <f>IF(OR(M257=Локализация!$C$124,M257=5),-2,IF(OR(M257=Локализация!$C$125,M257=4),-1,IF(OR(M257=Локализация!$C$126,M257=3),0,IF(OR(M257=Локализация!$C$127,M257=2),2,IF(OR(M257=Локализация!$C$128,M257=1),4)))))</f>
        <v>0</v>
      </c>
      <c r="AI257" t="b">
        <f>IF(OR(N257=Локализация!$C$118,N257=5),4,IF(OR(N257=Локализация!$C$119,N257=4),2,IF(OR(N257=Локализация!$C$120,N257=3),0,IF(OR(N257=Локализация!$C$121,N257=2),-1,IF(OR(N257=Локализация!$C$122,N257=1),-2)))))</f>
        <v>0</v>
      </c>
      <c r="AJ257" t="b">
        <f>IF(OR(O257=Локализация!$C$124,O257=5),-2,IF(OR(O257=Локализация!$C$125,O257=4),-1,IF(OR(O257=Локализация!$C$126,O257=3),0,IF(OR(O257=Локализация!$C$127,O257=2),2,IF(OR(O257=Локализация!$C$128,O257=1),4)))))</f>
        <v>0</v>
      </c>
      <c r="AK257" t="b">
        <f>IF(OR(P257=Локализация!$C$118,P257=5),4,IF(OR(P257=Локализация!$C$119,P257=4),2,IF(OR(P257=Локализация!$C$120,P257=3),0,IF(OR(P257=Локализация!$C$121,P257=2),-1,IF(OR(P257=Локализация!$C$122,P257=1),-2)))))</f>
        <v>0</v>
      </c>
      <c r="AL257" t="b">
        <f>IF(OR(Q257=Локализация!$C$124,Q257=5),-2,IF(OR(Q257=Локализация!$C$125,Q257=4),-1,IF(OR(Q257=Локализация!$C$126,Q257=3),0,IF(OR(Q257=Локализация!$C$127,Q257=2),2,IF(OR(Q257=Локализация!$C$128,Q257=1),4)))))</f>
        <v>0</v>
      </c>
      <c r="AM257" t="b">
        <f>IF(OR(R257=Локализация!$C$118,R257=5),4,IF(OR(R257=Локализация!$C$119,R257=4),2,IF(OR(R257=Локализация!$C$120,R257=3),0,IF(OR(R257=Локализация!$C$121,R257=2),-1,IF(OR(R257=Локализация!$C$122,R257=1),-2)))))</f>
        <v>0</v>
      </c>
      <c r="AN257" t="b">
        <f>IF(OR(S257=Локализация!$C$124,S257=5),-2,IF(OR(S257=Локализация!$C$125,S257=4),-1,IF(OR(S257=Локализация!$C$126,S257=3),0,IF(OR(S257=Локализация!$C$127,S257=2),2,IF(OR(S257=Локализация!$C$128,S257=1),4)))))</f>
        <v>0</v>
      </c>
      <c r="AO257" t="b">
        <f>IF(OR(T257=Локализация!$C$118,T257=5),4,IF(OR(T257=Локализация!$C$119,T257=4),2,IF(OR(T257=Локализация!$C$120,T257=3),0,IF(OR(T257=Локализация!$C$121,T257=2),-1,IF(OR(T257=Локализация!$C$122,T257=1),-2)))))</f>
        <v>0</v>
      </c>
      <c r="AP257" t="b">
        <f>IF(OR(U257=Локализация!$C$124,U257=5),-2,IF(OR(U257=Локализация!$C$125,U257=4),-1,IF(OR(U257=Локализация!$C$126,U257=3),0,IF(OR(U257=Локализация!$C$127,U257=2),2,IF(OR(U257=Локализация!$C$128,U257=1),4)))))</f>
        <v>0</v>
      </c>
      <c r="AR257" t="str">
        <f>CONCATENATE(W257,X257)</f>
        <v>ЛОЖЬЛОЖЬ</v>
      </c>
      <c r="AS257" t="str">
        <f>CONCATENATE(Y257,Z257)</f>
        <v>ЛОЖЬЛОЖЬ</v>
      </c>
      <c r="AT257" t="str">
        <f>CONCATENATE(AA257,AB257)</f>
        <v>ЛОЖЬЛОЖЬ</v>
      </c>
      <c r="AU257" t="str">
        <f>CONCATENATE(AC257,AD257)</f>
        <v>ЛОЖЬЛОЖЬ</v>
      </c>
      <c r="AV257" t="str">
        <f>CONCATENATE(AE257,AF257)</f>
        <v>ЛОЖЬЛОЖЬ</v>
      </c>
      <c r="AW257" t="str">
        <f>CONCATENATE(AG257,AH257)</f>
        <v>ЛОЖЬЛОЖЬ</v>
      </c>
      <c r="AX257" t="str">
        <f>CONCATENATE(AI257,AJ257)</f>
        <v>ЛОЖЬЛОЖЬ</v>
      </c>
      <c r="AY257" t="str">
        <f>CONCATENATE(AK257,AL257)</f>
        <v>ЛОЖЬЛОЖЬ</v>
      </c>
      <c r="AZ257" t="str">
        <f>CONCATENATE(AM257,AN257)</f>
        <v>ЛОЖЬЛОЖЬ</v>
      </c>
      <c r="BA257" t="str">
        <f>CONCATENATE(AO257,AP257)</f>
        <v>ЛОЖЬЛОЖЬ</v>
      </c>
      <c r="BC257" t="str">
        <f xml:space="preserve"> IF(OR(AR257= "4-2", AR257= "2-1", AR257= "-12", AR257= "-24"),"Q",
  IF(
    OR(AR257= "4-1", AR257= "40", AR257= "42"),"A",
    IF(
      AR257= "44","P",
      IF(OR(AR257= "2-2",AR257="0-2",AR257="-1-2",AR257="-2-2",AR257="-2-1",AR257="-20",AR257="-22" ),"R",
              IF(
                OR(AR257= "24",AR257="04",AR257="-14"),"M",
                IF(
                  OR(AR257= "20",AR257="22",AR257="0-1",AR257="00",AR257="02",AR257="-1-1",AR257="-10"),"I",""
                )
              )
      )
    )
  )
)</f>
        <v/>
      </c>
      <c r="BD257" t="str">
        <f xml:space="preserve"> IF(OR(AS257= "4-2", AS257= "2-1", AS257= "-12", AS257= "-24"),"Q",
  IF(
    OR(AS257= "4-1", AS257= "40", AS257= "42"),"A",
    IF(
      AS257= "44","P",
      IF(OR(AS257= "2-2",AS257="0-2",AS257="-1-2",AS257="-2-2",AS257="-2-1",AS257="-20",AS257="-22" ),"R",
              IF(
                OR(AS257= "24",AS257="04",AS257="-14"),"M",
                IF(
                  OR(AS257= "20",AS257="22",AS257="0-1",AS257="00",AS257="02",AS257="-1-1",AS257="-10"),"I",""
                )
              )
      )
    )
  )
)</f>
        <v/>
      </c>
      <c r="BE257" t="str">
        <f xml:space="preserve"> IF(OR(AT257= "4-2", AT257= "2-1", AT257= "-12", AT257= "-24"),"Q",
  IF(
    OR(AT257= "4-1", AT257= "40", AT257= "42"),"A",
    IF(
      AT257= "44","P",
      IF(OR(AT257= "2-2",AT257="0-2",AT257="-1-2",AT257="-2-2",AT257="-2-1",AT257="-20",AT257="-22" ),"R",
              IF(
                OR(AT257= "24",AT257="04",AT257="-14"),"M",
                IF(
                  OR(AT257= "20",AT257="22",AT257="0-1",AT257="00",AT257="02",AT257="-1-1",AT257="-10"),"I",""
                )
              )
      )
    )
  )
)</f>
        <v/>
      </c>
      <c r="BF257" t="str">
        <f xml:space="preserve"> IF(OR(AU257= "4-2", AU257= "2-1", AU257= "-12", AU257= "-24"),"Q",
  IF(
    OR(AU257= "4-1", AU257= "40", AU257= "42"),"A",
    IF(
      AU257= "44","P",
      IF(OR(AU257= "2-2",AU257="0-2",AU257="-1-2",AU257="-2-2",AU257="-2-1",AU257="-20",AU257="-22" ),"R",
              IF(
                OR(AU257= "24",AU257="04",AU257="-14"),"M",
                IF(
                  OR(AU257= "20",AU257="22",AU257="0-1",AU257="00",AU257="02",AU257="-1-1",AU257="-10"),"I",""
                )
              )
      )
    )
  )
)</f>
        <v/>
      </c>
      <c r="BG257" t="str">
        <f xml:space="preserve"> IF(OR(AV257= "4-2", AV257= "2-1", AV257= "-12", AV257= "-24"),"Q",
  IF(
    OR(AV257= "4-1", AV257= "40", AV257= "42"),"A",
    IF(
      AV257= "44","P",
      IF(OR(AV257= "2-2",AV257="0-2",AV257="-1-2",AV257="-2-2",AV257="-2-1",AV257="-20",AV257="-22" ),"R",
              IF(
                OR(AV257= "24",AV257="04",AV257="-14"),"M",
                IF(
                  OR(AV257= "20",AV257="22",AV257="0-1",AV257="00",AV257="02",AV257="-1-1",AV257="-10"),"I",""
                )
              )
      )
    )
  )
)</f>
        <v/>
      </c>
      <c r="BH257" t="str">
        <f xml:space="preserve"> IF(OR(AW257= "4-2", AW257= "2-1", AW257= "-12", AW257= "-24"),"Q",
  IF(
    OR(AW257= "4-1", AW257= "40", AW257= "42"),"A",
    IF(
      AW257= "44","P",
      IF(OR(AW257= "2-2",AW257="0-2",AW257="-1-2",AW257="-2-2",AW257="-2-1",AW257="-20",AW257="-22" ),"R",
              IF(
                OR(AW257= "24",AW257="04",AW257="-14"),"M",
                IF(
                  OR(AW257= "20",AW257="22",AW257="0-1",AW257="00",AW257="02",AW257="-1-1",AW257="-10"),"I",""
                )
              )
      )
    )
  )
)</f>
        <v/>
      </c>
      <c r="BI257" t="str">
        <f xml:space="preserve"> IF(OR(AX257= "4-2", AX257= "2-1", AX257= "-12", AX257= "-24"),"Q",
  IF(
    OR(AX257= "4-1", AX257= "40", AX257= "42"),"A",
    IF(
      AX257= "44","P",
      IF(OR(AX257= "2-2",AX257="0-2",AX257="-1-2",AX257="-2-2",AX257="-2-1",AX257="-20",AX257="-22" ),"R",
              IF(
                OR(AX257= "24",AX257="04",AX257="-14"),"M",
                IF(
                  OR(AX257= "20",AX257="22",AX257="0-1",AX257="00",AX257="02",AX257="-1-1",AX257="-10"),"I",""
                )
              )
      )
    )
  )
)</f>
        <v/>
      </c>
      <c r="BJ257" t="str">
        <f xml:space="preserve"> IF(OR(AY257= "4-2", AY257= "2-1", AY257= "-12", AY257= "-24"),"Q",
  IF(
    OR(AY257= "4-1", AY257= "40", AY257= "42"),"A",
    IF(
      AY257= "44","P",
      IF(OR(AY257= "2-2",AY257="0-2",AY257="-1-2",AY257="-2-2",AY257="-2-1",AY257="-20",AY257="-22" ),"R",
              IF(
                OR(AY257= "24",AY257="04",AY257="-14"),"M",
                IF(
                  OR(AY257= "20",AY257="22",AY257="0-1",AY257="00",AY257="02",AY257="-1-1",AY257="-10"),"I",""
                )
              )
      )
    )
  )
)</f>
        <v/>
      </c>
      <c r="BK257" t="str">
        <f xml:space="preserve"> IF(OR(AZ257= "4-2", AZ257= "2-1", AZ257= "-12", AZ257= "-24"),"Q",
  IF(
    OR(AZ257= "4-1", AZ257= "40", AZ257= "42"),"A",
    IF(
      AZ257= "44","P",
      IF(OR(AZ257= "2-2",AZ257="0-2",AZ257="-1-2",AZ257="-2-2",AZ257="-2-1",AZ257="-20",AZ257="-22" ),"R",
              IF(
                OR(AZ257= "24",AZ257="04",AZ257="-14"),"M",
                IF(
                  OR(AZ257= "20",AZ257="22",AZ257="0-1",AZ257="00",AZ257="02",AZ257="-1-1",AZ257="-10"),"I",""
                )
              )
      )
    )
  )
)</f>
        <v/>
      </c>
      <c r="BL257" t="str">
        <f xml:space="preserve"> IF(OR(BA257= "4-2", BA257= "2-1", BA257= "-12", BA257= "-24"),"Q",
  IF(
    OR(BA257= "4-1", BA257= "40", BA257= "42"),"A",
    IF(
      BA257= "44","P",
      IF(OR(BA257= "2-2",BA257="0-2",BA257="-1-2",BA257="-2-2",BA257="-2-1",BA257="-20",BA257="-22" ),"R",
              IF(
                OR(BA257= "24",BA257="04",BA257="-14"),"M",
                IF(
                  OR(BA257= "20",BA257="22",BA257="0-1",BA257="00",BA257="02",BA257="-1-1",BA257="-10"),"I",""
                )
              )
      )
    )
  )
)</f>
        <v/>
      </c>
    </row>
    <row r="258" spans="23:64" x14ac:dyDescent="0.25">
      <c r="W258" t="b">
        <f>IF(OR(B258=Локализация!$C$118,B258=5),4,IF(OR(B258=Локализация!$C$119,B258=4),2,IF(OR(B258=Локализация!$C$120,B258=3),0,IF(OR(B258=Локализация!$C$121,B258=2),-1,IF(OR(B258=Локализация!$C$122,B258=1),-2)))))</f>
        <v>0</v>
      </c>
      <c r="X258" t="b">
        <f>IF(OR(C258=Локализация!$C$124,C258=5),-2,IF(OR(C258=Локализация!$C$125,C258=4),-1,IF(OR(C258=Локализация!$C$126,C258=3),0,IF(OR(C258=Локализация!$C$127,C258=2),2,IF(OR(C258=Локализация!$C$128,C258=1),4)))))</f>
        <v>0</v>
      </c>
      <c r="Y258" t="b">
        <f>IF(OR(D258=Локализация!$C$118,D258=5),4,IF(OR(D258=Локализация!$C$119,D258=4),2,IF(OR(D258=Локализация!$C$120,D258=3),0,IF(OR(D258=Локализация!$C$121,D258=2),-1,IF(OR(D258=Локализация!$C$122,D258=1),-2)))))</f>
        <v>0</v>
      </c>
      <c r="Z258" t="b">
        <f>IF(OR(E258=Локализация!$C$124,E258=5),-2,IF(OR(E258=Локализация!$C$125,E258=4),-1,IF(OR(E258=Локализация!$C$126,E258=3),0,IF(OR(E258=Локализация!$C$127,E258=2),2,IF(OR(E258=Локализация!$C$128,E258=1),4)))))</f>
        <v>0</v>
      </c>
      <c r="AA258" t="b">
        <f>IF(OR(F258=Локализация!$C$118,F258=5),4,IF(OR(F258=Локализация!$C$119,F258=4),2,IF(OR(F258=Локализация!$C$120,F258=3),0,IF(OR(F258=Локализация!$C$121,F258=2),-1,IF(OR(F258=Локализация!$C$122,F258=1),-2)))))</f>
        <v>0</v>
      </c>
      <c r="AB258" t="b">
        <f>IF(OR(G258=Локализация!$C$124,G258=5),-2,IF(OR(G258=Локализация!$C$125,G258=4),-1,IF(OR(G258=Локализация!$C$126,G258=3),0,IF(OR(G258=Локализация!$C$127,G258=2),2,IF(OR(G258=Локализация!$C$128,G258=1),4)))))</f>
        <v>0</v>
      </c>
      <c r="AC258" t="b">
        <f>IF(OR(H258=Локализация!$C$118,H258=5),4,IF(OR(H258=Локализация!$C$119,H258=4),2,IF(OR(H258=Локализация!$C$120,H258=3),0,IF(OR(H258=Локализация!$C$121,H258=2),-1,IF(OR(H258=Локализация!$C$122,H258=1),-2)))))</f>
        <v>0</v>
      </c>
      <c r="AD258" t="b">
        <f>IF(OR(I258=Локализация!$C$124,I258=5),-2,IF(OR(I258=Локализация!$C$125,I258=4),-1,IF(OR(I258=Локализация!$C$126,I258=3),0,IF(OR(I258=Локализация!$C$127,I258=2),2,IF(OR(I258=Локализация!$C$128,I258=1),4)))))</f>
        <v>0</v>
      </c>
      <c r="AE258" t="b">
        <f>IF(OR(J258=Локализация!$C$118,J258=5),4,IF(OR(J258=Локализация!$C$119,J258=4),2,IF(OR(J258=Локализация!$C$120,J258=3),0,IF(OR(J258=Локализация!$C$121,J258=2),-1,IF(OR(J258=Локализация!$C$122,J258=1),-2)))))</f>
        <v>0</v>
      </c>
      <c r="AF258" t="b">
        <f>IF(OR(K258=Локализация!$C$124,K258=5),-2,IF(OR(K258=Локализация!$C$125,K258=4),-1,IF(OR(K258=Локализация!$C$126,K258=3),0,IF(OR(K258=Локализация!$C$127,K258=2),2,IF(OR(K258=Локализация!$C$128,K258=1),4)))))</f>
        <v>0</v>
      </c>
      <c r="AG258" t="b">
        <f>IF(OR(L258=Локализация!$C$118,L258=5),4,IF(OR(L258=Локализация!$C$119,L258=4),2,IF(OR(L258=Локализация!$C$120,L258=3),0,IF(OR(L258=Локализация!$C$121,L258=2),-1,IF(OR(L258=Локализация!$C$122,L258=1),-2)))))</f>
        <v>0</v>
      </c>
      <c r="AH258" t="b">
        <f>IF(OR(M258=Локализация!$C$124,M258=5),-2,IF(OR(M258=Локализация!$C$125,M258=4),-1,IF(OR(M258=Локализация!$C$126,M258=3),0,IF(OR(M258=Локализация!$C$127,M258=2),2,IF(OR(M258=Локализация!$C$128,M258=1),4)))))</f>
        <v>0</v>
      </c>
      <c r="AI258" t="b">
        <f>IF(OR(N258=Локализация!$C$118,N258=5),4,IF(OR(N258=Локализация!$C$119,N258=4),2,IF(OR(N258=Локализация!$C$120,N258=3),0,IF(OR(N258=Локализация!$C$121,N258=2),-1,IF(OR(N258=Локализация!$C$122,N258=1),-2)))))</f>
        <v>0</v>
      </c>
      <c r="AJ258" t="b">
        <f>IF(OR(O258=Локализация!$C$124,O258=5),-2,IF(OR(O258=Локализация!$C$125,O258=4),-1,IF(OR(O258=Локализация!$C$126,O258=3),0,IF(OR(O258=Локализация!$C$127,O258=2),2,IF(OR(O258=Локализация!$C$128,O258=1),4)))))</f>
        <v>0</v>
      </c>
      <c r="AK258" t="b">
        <f>IF(OR(P258=Локализация!$C$118,P258=5),4,IF(OR(P258=Локализация!$C$119,P258=4),2,IF(OR(P258=Локализация!$C$120,P258=3),0,IF(OR(P258=Локализация!$C$121,P258=2),-1,IF(OR(P258=Локализация!$C$122,P258=1),-2)))))</f>
        <v>0</v>
      </c>
      <c r="AL258" t="b">
        <f>IF(OR(Q258=Локализация!$C$124,Q258=5),-2,IF(OR(Q258=Локализация!$C$125,Q258=4),-1,IF(OR(Q258=Локализация!$C$126,Q258=3),0,IF(OR(Q258=Локализация!$C$127,Q258=2),2,IF(OR(Q258=Локализация!$C$128,Q258=1),4)))))</f>
        <v>0</v>
      </c>
      <c r="AM258" t="b">
        <f>IF(OR(R258=Локализация!$C$118,R258=5),4,IF(OR(R258=Локализация!$C$119,R258=4),2,IF(OR(R258=Локализация!$C$120,R258=3),0,IF(OR(R258=Локализация!$C$121,R258=2),-1,IF(OR(R258=Локализация!$C$122,R258=1),-2)))))</f>
        <v>0</v>
      </c>
      <c r="AN258" t="b">
        <f>IF(OR(S258=Локализация!$C$124,S258=5),-2,IF(OR(S258=Локализация!$C$125,S258=4),-1,IF(OR(S258=Локализация!$C$126,S258=3),0,IF(OR(S258=Локализация!$C$127,S258=2),2,IF(OR(S258=Локализация!$C$128,S258=1),4)))))</f>
        <v>0</v>
      </c>
      <c r="AO258" t="b">
        <f>IF(OR(T258=Локализация!$C$118,T258=5),4,IF(OR(T258=Локализация!$C$119,T258=4),2,IF(OR(T258=Локализация!$C$120,T258=3),0,IF(OR(T258=Локализация!$C$121,T258=2),-1,IF(OR(T258=Локализация!$C$122,T258=1),-2)))))</f>
        <v>0</v>
      </c>
      <c r="AP258" t="b">
        <f>IF(OR(U258=Локализация!$C$124,U258=5),-2,IF(OR(U258=Локализация!$C$125,U258=4),-1,IF(OR(U258=Локализация!$C$126,U258=3),0,IF(OR(U258=Локализация!$C$127,U258=2),2,IF(OR(U258=Локализация!$C$128,U258=1),4)))))</f>
        <v>0</v>
      </c>
      <c r="AR258" t="str">
        <f>CONCATENATE(W258,X258)</f>
        <v>ЛОЖЬЛОЖЬ</v>
      </c>
      <c r="AS258" t="str">
        <f>CONCATENATE(Y258,Z258)</f>
        <v>ЛОЖЬЛОЖЬ</v>
      </c>
      <c r="AT258" t="str">
        <f>CONCATENATE(AA258,AB258)</f>
        <v>ЛОЖЬЛОЖЬ</v>
      </c>
      <c r="AU258" t="str">
        <f>CONCATENATE(AC258,AD258)</f>
        <v>ЛОЖЬЛОЖЬ</v>
      </c>
      <c r="AV258" t="str">
        <f>CONCATENATE(AE258,AF258)</f>
        <v>ЛОЖЬЛОЖЬ</v>
      </c>
      <c r="AW258" t="str">
        <f>CONCATENATE(AG258,AH258)</f>
        <v>ЛОЖЬЛОЖЬ</v>
      </c>
      <c r="AX258" t="str">
        <f>CONCATENATE(AI258,AJ258)</f>
        <v>ЛОЖЬЛОЖЬ</v>
      </c>
      <c r="AY258" t="str">
        <f>CONCATENATE(AK258,AL258)</f>
        <v>ЛОЖЬЛОЖЬ</v>
      </c>
      <c r="AZ258" t="str">
        <f>CONCATENATE(AM258,AN258)</f>
        <v>ЛОЖЬЛОЖЬ</v>
      </c>
      <c r="BA258" t="str">
        <f>CONCATENATE(AO258,AP258)</f>
        <v>ЛОЖЬЛОЖЬ</v>
      </c>
      <c r="BC258" t="str">
        <f xml:space="preserve"> IF(OR(AR258= "4-2", AR258= "2-1", AR258= "-12", AR258= "-24"),"Q",
  IF(
    OR(AR258= "4-1", AR258= "40", AR258= "42"),"A",
    IF(
      AR258= "44","P",
      IF(OR(AR258= "2-2",AR258="0-2",AR258="-1-2",AR258="-2-2",AR258="-2-1",AR258="-20",AR258="-22" ),"R",
              IF(
                OR(AR258= "24",AR258="04",AR258="-14"),"M",
                IF(
                  OR(AR258= "20",AR258="22",AR258="0-1",AR258="00",AR258="02",AR258="-1-1",AR258="-10"),"I",""
                )
              )
      )
    )
  )
)</f>
        <v/>
      </c>
      <c r="BD258" t="str">
        <f xml:space="preserve"> IF(OR(AS258= "4-2", AS258= "2-1", AS258= "-12", AS258= "-24"),"Q",
  IF(
    OR(AS258= "4-1", AS258= "40", AS258= "42"),"A",
    IF(
      AS258= "44","P",
      IF(OR(AS258= "2-2",AS258="0-2",AS258="-1-2",AS258="-2-2",AS258="-2-1",AS258="-20",AS258="-22" ),"R",
              IF(
                OR(AS258= "24",AS258="04",AS258="-14"),"M",
                IF(
                  OR(AS258= "20",AS258="22",AS258="0-1",AS258="00",AS258="02",AS258="-1-1",AS258="-10"),"I",""
                )
              )
      )
    )
  )
)</f>
        <v/>
      </c>
      <c r="BE258" t="str">
        <f xml:space="preserve"> IF(OR(AT258= "4-2", AT258= "2-1", AT258= "-12", AT258= "-24"),"Q",
  IF(
    OR(AT258= "4-1", AT258= "40", AT258= "42"),"A",
    IF(
      AT258= "44","P",
      IF(OR(AT258= "2-2",AT258="0-2",AT258="-1-2",AT258="-2-2",AT258="-2-1",AT258="-20",AT258="-22" ),"R",
              IF(
                OR(AT258= "24",AT258="04",AT258="-14"),"M",
                IF(
                  OR(AT258= "20",AT258="22",AT258="0-1",AT258="00",AT258="02",AT258="-1-1",AT258="-10"),"I",""
                )
              )
      )
    )
  )
)</f>
        <v/>
      </c>
      <c r="BF258" t="str">
        <f xml:space="preserve"> IF(OR(AU258= "4-2", AU258= "2-1", AU258= "-12", AU258= "-24"),"Q",
  IF(
    OR(AU258= "4-1", AU258= "40", AU258= "42"),"A",
    IF(
      AU258= "44","P",
      IF(OR(AU258= "2-2",AU258="0-2",AU258="-1-2",AU258="-2-2",AU258="-2-1",AU258="-20",AU258="-22" ),"R",
              IF(
                OR(AU258= "24",AU258="04",AU258="-14"),"M",
                IF(
                  OR(AU258= "20",AU258="22",AU258="0-1",AU258="00",AU258="02",AU258="-1-1",AU258="-10"),"I",""
                )
              )
      )
    )
  )
)</f>
        <v/>
      </c>
      <c r="BG258" t="str">
        <f xml:space="preserve"> IF(OR(AV258= "4-2", AV258= "2-1", AV258= "-12", AV258= "-24"),"Q",
  IF(
    OR(AV258= "4-1", AV258= "40", AV258= "42"),"A",
    IF(
      AV258= "44","P",
      IF(OR(AV258= "2-2",AV258="0-2",AV258="-1-2",AV258="-2-2",AV258="-2-1",AV258="-20",AV258="-22" ),"R",
              IF(
                OR(AV258= "24",AV258="04",AV258="-14"),"M",
                IF(
                  OR(AV258= "20",AV258="22",AV258="0-1",AV258="00",AV258="02",AV258="-1-1",AV258="-10"),"I",""
                )
              )
      )
    )
  )
)</f>
        <v/>
      </c>
      <c r="BH258" t="str">
        <f xml:space="preserve"> IF(OR(AW258= "4-2", AW258= "2-1", AW258= "-12", AW258= "-24"),"Q",
  IF(
    OR(AW258= "4-1", AW258= "40", AW258= "42"),"A",
    IF(
      AW258= "44","P",
      IF(OR(AW258= "2-2",AW258="0-2",AW258="-1-2",AW258="-2-2",AW258="-2-1",AW258="-20",AW258="-22" ),"R",
              IF(
                OR(AW258= "24",AW258="04",AW258="-14"),"M",
                IF(
                  OR(AW258= "20",AW258="22",AW258="0-1",AW258="00",AW258="02",AW258="-1-1",AW258="-10"),"I",""
                )
              )
      )
    )
  )
)</f>
        <v/>
      </c>
      <c r="BI258" t="str">
        <f xml:space="preserve"> IF(OR(AX258= "4-2", AX258= "2-1", AX258= "-12", AX258= "-24"),"Q",
  IF(
    OR(AX258= "4-1", AX258= "40", AX258= "42"),"A",
    IF(
      AX258= "44","P",
      IF(OR(AX258= "2-2",AX258="0-2",AX258="-1-2",AX258="-2-2",AX258="-2-1",AX258="-20",AX258="-22" ),"R",
              IF(
                OR(AX258= "24",AX258="04",AX258="-14"),"M",
                IF(
                  OR(AX258= "20",AX258="22",AX258="0-1",AX258="00",AX258="02",AX258="-1-1",AX258="-10"),"I",""
                )
              )
      )
    )
  )
)</f>
        <v/>
      </c>
      <c r="BJ258" t="str">
        <f xml:space="preserve"> IF(OR(AY258= "4-2", AY258= "2-1", AY258= "-12", AY258= "-24"),"Q",
  IF(
    OR(AY258= "4-1", AY258= "40", AY258= "42"),"A",
    IF(
      AY258= "44","P",
      IF(OR(AY258= "2-2",AY258="0-2",AY258="-1-2",AY258="-2-2",AY258="-2-1",AY258="-20",AY258="-22" ),"R",
              IF(
                OR(AY258= "24",AY258="04",AY258="-14"),"M",
                IF(
                  OR(AY258= "20",AY258="22",AY258="0-1",AY258="00",AY258="02",AY258="-1-1",AY258="-10"),"I",""
                )
              )
      )
    )
  )
)</f>
        <v/>
      </c>
      <c r="BK258" t="str">
        <f xml:space="preserve"> IF(OR(AZ258= "4-2", AZ258= "2-1", AZ258= "-12", AZ258= "-24"),"Q",
  IF(
    OR(AZ258= "4-1", AZ258= "40", AZ258= "42"),"A",
    IF(
      AZ258= "44","P",
      IF(OR(AZ258= "2-2",AZ258="0-2",AZ258="-1-2",AZ258="-2-2",AZ258="-2-1",AZ258="-20",AZ258="-22" ),"R",
              IF(
                OR(AZ258= "24",AZ258="04",AZ258="-14"),"M",
                IF(
                  OR(AZ258= "20",AZ258="22",AZ258="0-1",AZ258="00",AZ258="02",AZ258="-1-1",AZ258="-10"),"I",""
                )
              )
      )
    )
  )
)</f>
        <v/>
      </c>
      <c r="BL258" t="str">
        <f xml:space="preserve"> IF(OR(BA258= "4-2", BA258= "2-1", BA258= "-12", BA258= "-24"),"Q",
  IF(
    OR(BA258= "4-1", BA258= "40", BA258= "42"),"A",
    IF(
      BA258= "44","P",
      IF(OR(BA258= "2-2",BA258="0-2",BA258="-1-2",BA258="-2-2",BA258="-2-1",BA258="-20",BA258="-22" ),"R",
              IF(
                OR(BA258= "24",BA258="04",BA258="-14"),"M",
                IF(
                  OR(BA258= "20",BA258="22",BA258="0-1",BA258="00",BA258="02",BA258="-1-1",BA258="-10"),"I",""
                )
              )
      )
    )
  )
)</f>
        <v/>
      </c>
    </row>
    <row r="259" spans="23:64" x14ac:dyDescent="0.25">
      <c r="W259" t="b">
        <f>IF(OR(B259=Локализация!$C$118,B259=5),4,IF(OR(B259=Локализация!$C$119,B259=4),2,IF(OR(B259=Локализация!$C$120,B259=3),0,IF(OR(B259=Локализация!$C$121,B259=2),-1,IF(OR(B259=Локализация!$C$122,B259=1),-2)))))</f>
        <v>0</v>
      </c>
      <c r="X259" t="b">
        <f>IF(OR(C259=Локализация!$C$124,C259=5),-2,IF(OR(C259=Локализация!$C$125,C259=4),-1,IF(OR(C259=Локализация!$C$126,C259=3),0,IF(OR(C259=Локализация!$C$127,C259=2),2,IF(OR(C259=Локализация!$C$128,C259=1),4)))))</f>
        <v>0</v>
      </c>
      <c r="Y259" t="b">
        <f>IF(OR(D259=Локализация!$C$118,D259=5),4,IF(OR(D259=Локализация!$C$119,D259=4),2,IF(OR(D259=Локализация!$C$120,D259=3),0,IF(OR(D259=Локализация!$C$121,D259=2),-1,IF(OR(D259=Локализация!$C$122,D259=1),-2)))))</f>
        <v>0</v>
      </c>
      <c r="Z259" t="b">
        <f>IF(OR(E259=Локализация!$C$124,E259=5),-2,IF(OR(E259=Локализация!$C$125,E259=4),-1,IF(OR(E259=Локализация!$C$126,E259=3),0,IF(OR(E259=Локализация!$C$127,E259=2),2,IF(OR(E259=Локализация!$C$128,E259=1),4)))))</f>
        <v>0</v>
      </c>
      <c r="AA259" t="b">
        <f>IF(OR(F259=Локализация!$C$118,F259=5),4,IF(OR(F259=Локализация!$C$119,F259=4),2,IF(OR(F259=Локализация!$C$120,F259=3),0,IF(OR(F259=Локализация!$C$121,F259=2),-1,IF(OR(F259=Локализация!$C$122,F259=1),-2)))))</f>
        <v>0</v>
      </c>
      <c r="AB259" t="b">
        <f>IF(OR(G259=Локализация!$C$124,G259=5),-2,IF(OR(G259=Локализация!$C$125,G259=4),-1,IF(OR(G259=Локализация!$C$126,G259=3),0,IF(OR(G259=Локализация!$C$127,G259=2),2,IF(OR(G259=Локализация!$C$128,G259=1),4)))))</f>
        <v>0</v>
      </c>
      <c r="AC259" t="b">
        <f>IF(OR(H259=Локализация!$C$118,H259=5),4,IF(OR(H259=Локализация!$C$119,H259=4),2,IF(OR(H259=Локализация!$C$120,H259=3),0,IF(OR(H259=Локализация!$C$121,H259=2),-1,IF(OR(H259=Локализация!$C$122,H259=1),-2)))))</f>
        <v>0</v>
      </c>
      <c r="AD259" t="b">
        <f>IF(OR(I259=Локализация!$C$124,I259=5),-2,IF(OR(I259=Локализация!$C$125,I259=4),-1,IF(OR(I259=Локализация!$C$126,I259=3),0,IF(OR(I259=Локализация!$C$127,I259=2),2,IF(OR(I259=Локализация!$C$128,I259=1),4)))))</f>
        <v>0</v>
      </c>
      <c r="AE259" t="b">
        <f>IF(OR(J259=Локализация!$C$118,J259=5),4,IF(OR(J259=Локализация!$C$119,J259=4),2,IF(OR(J259=Локализация!$C$120,J259=3),0,IF(OR(J259=Локализация!$C$121,J259=2),-1,IF(OR(J259=Локализация!$C$122,J259=1),-2)))))</f>
        <v>0</v>
      </c>
      <c r="AF259" t="b">
        <f>IF(OR(K259=Локализация!$C$124,K259=5),-2,IF(OR(K259=Локализация!$C$125,K259=4),-1,IF(OR(K259=Локализация!$C$126,K259=3),0,IF(OR(K259=Локализация!$C$127,K259=2),2,IF(OR(K259=Локализация!$C$128,K259=1),4)))))</f>
        <v>0</v>
      </c>
      <c r="AG259" t="b">
        <f>IF(OR(L259=Локализация!$C$118,L259=5),4,IF(OR(L259=Локализация!$C$119,L259=4),2,IF(OR(L259=Локализация!$C$120,L259=3),0,IF(OR(L259=Локализация!$C$121,L259=2),-1,IF(OR(L259=Локализация!$C$122,L259=1),-2)))))</f>
        <v>0</v>
      </c>
      <c r="AH259" t="b">
        <f>IF(OR(M259=Локализация!$C$124,M259=5),-2,IF(OR(M259=Локализация!$C$125,M259=4),-1,IF(OR(M259=Локализация!$C$126,M259=3),0,IF(OR(M259=Локализация!$C$127,M259=2),2,IF(OR(M259=Локализация!$C$128,M259=1),4)))))</f>
        <v>0</v>
      </c>
      <c r="AI259" t="b">
        <f>IF(OR(N259=Локализация!$C$118,N259=5),4,IF(OR(N259=Локализация!$C$119,N259=4),2,IF(OR(N259=Локализация!$C$120,N259=3),0,IF(OR(N259=Локализация!$C$121,N259=2),-1,IF(OR(N259=Локализация!$C$122,N259=1),-2)))))</f>
        <v>0</v>
      </c>
      <c r="AJ259" t="b">
        <f>IF(OR(O259=Локализация!$C$124,O259=5),-2,IF(OR(O259=Локализация!$C$125,O259=4),-1,IF(OR(O259=Локализация!$C$126,O259=3),0,IF(OR(O259=Локализация!$C$127,O259=2),2,IF(OR(O259=Локализация!$C$128,O259=1),4)))))</f>
        <v>0</v>
      </c>
      <c r="AK259" t="b">
        <f>IF(OR(P259=Локализация!$C$118,P259=5),4,IF(OR(P259=Локализация!$C$119,P259=4),2,IF(OR(P259=Локализация!$C$120,P259=3),0,IF(OR(P259=Локализация!$C$121,P259=2),-1,IF(OR(P259=Локализация!$C$122,P259=1),-2)))))</f>
        <v>0</v>
      </c>
      <c r="AL259" t="b">
        <f>IF(OR(Q259=Локализация!$C$124,Q259=5),-2,IF(OR(Q259=Локализация!$C$125,Q259=4),-1,IF(OR(Q259=Локализация!$C$126,Q259=3),0,IF(OR(Q259=Локализация!$C$127,Q259=2),2,IF(OR(Q259=Локализация!$C$128,Q259=1),4)))))</f>
        <v>0</v>
      </c>
      <c r="AM259" t="b">
        <f>IF(OR(R259=Локализация!$C$118,R259=5),4,IF(OR(R259=Локализация!$C$119,R259=4),2,IF(OR(R259=Локализация!$C$120,R259=3),0,IF(OR(R259=Локализация!$C$121,R259=2),-1,IF(OR(R259=Локализация!$C$122,R259=1),-2)))))</f>
        <v>0</v>
      </c>
      <c r="AN259" t="b">
        <f>IF(OR(S259=Локализация!$C$124,S259=5),-2,IF(OR(S259=Локализация!$C$125,S259=4),-1,IF(OR(S259=Локализация!$C$126,S259=3),0,IF(OR(S259=Локализация!$C$127,S259=2),2,IF(OR(S259=Локализация!$C$128,S259=1),4)))))</f>
        <v>0</v>
      </c>
      <c r="AO259" t="b">
        <f>IF(OR(T259=Локализация!$C$118,T259=5),4,IF(OR(T259=Локализация!$C$119,T259=4),2,IF(OR(T259=Локализация!$C$120,T259=3),0,IF(OR(T259=Локализация!$C$121,T259=2),-1,IF(OR(T259=Локализация!$C$122,T259=1),-2)))))</f>
        <v>0</v>
      </c>
      <c r="AP259" t="b">
        <f>IF(OR(U259=Локализация!$C$124,U259=5),-2,IF(OR(U259=Локализация!$C$125,U259=4),-1,IF(OR(U259=Локализация!$C$126,U259=3),0,IF(OR(U259=Локализация!$C$127,U259=2),2,IF(OR(U259=Локализация!$C$128,U259=1),4)))))</f>
        <v>0</v>
      </c>
      <c r="AR259" t="str">
        <f>CONCATENATE(W259,X259)</f>
        <v>ЛОЖЬЛОЖЬ</v>
      </c>
      <c r="AS259" t="str">
        <f>CONCATENATE(Y259,Z259)</f>
        <v>ЛОЖЬЛОЖЬ</v>
      </c>
      <c r="AT259" t="str">
        <f>CONCATENATE(AA259,AB259)</f>
        <v>ЛОЖЬЛОЖЬ</v>
      </c>
      <c r="AU259" t="str">
        <f>CONCATENATE(AC259,AD259)</f>
        <v>ЛОЖЬЛОЖЬ</v>
      </c>
      <c r="AV259" t="str">
        <f>CONCATENATE(AE259,AF259)</f>
        <v>ЛОЖЬЛОЖЬ</v>
      </c>
      <c r="AW259" t="str">
        <f>CONCATENATE(AG259,AH259)</f>
        <v>ЛОЖЬЛОЖЬ</v>
      </c>
      <c r="AX259" t="str">
        <f>CONCATENATE(AI259,AJ259)</f>
        <v>ЛОЖЬЛОЖЬ</v>
      </c>
      <c r="AY259" t="str">
        <f>CONCATENATE(AK259,AL259)</f>
        <v>ЛОЖЬЛОЖЬ</v>
      </c>
      <c r="AZ259" t="str">
        <f>CONCATENATE(AM259,AN259)</f>
        <v>ЛОЖЬЛОЖЬ</v>
      </c>
      <c r="BA259" t="str">
        <f>CONCATENATE(AO259,AP259)</f>
        <v>ЛОЖЬЛОЖЬ</v>
      </c>
      <c r="BC259" t="str">
        <f xml:space="preserve"> IF(OR(AR259= "4-2", AR259= "2-1", AR259= "-12", AR259= "-24"),"Q",
  IF(
    OR(AR259= "4-1", AR259= "40", AR259= "42"),"A",
    IF(
      AR259= "44","P",
      IF(OR(AR259= "2-2",AR259="0-2",AR259="-1-2",AR259="-2-2",AR259="-2-1",AR259="-20",AR259="-22" ),"R",
              IF(
                OR(AR259= "24",AR259="04",AR259="-14"),"M",
                IF(
                  OR(AR259= "20",AR259="22",AR259="0-1",AR259="00",AR259="02",AR259="-1-1",AR259="-10"),"I",""
                )
              )
      )
    )
  )
)</f>
        <v/>
      </c>
      <c r="BD259" t="str">
        <f xml:space="preserve"> IF(OR(AS259= "4-2", AS259= "2-1", AS259= "-12", AS259= "-24"),"Q",
  IF(
    OR(AS259= "4-1", AS259= "40", AS259= "42"),"A",
    IF(
      AS259= "44","P",
      IF(OR(AS259= "2-2",AS259="0-2",AS259="-1-2",AS259="-2-2",AS259="-2-1",AS259="-20",AS259="-22" ),"R",
              IF(
                OR(AS259= "24",AS259="04",AS259="-14"),"M",
                IF(
                  OR(AS259= "20",AS259="22",AS259="0-1",AS259="00",AS259="02",AS259="-1-1",AS259="-10"),"I",""
                )
              )
      )
    )
  )
)</f>
        <v/>
      </c>
      <c r="BE259" t="str">
        <f xml:space="preserve"> IF(OR(AT259= "4-2", AT259= "2-1", AT259= "-12", AT259= "-24"),"Q",
  IF(
    OR(AT259= "4-1", AT259= "40", AT259= "42"),"A",
    IF(
      AT259= "44","P",
      IF(OR(AT259= "2-2",AT259="0-2",AT259="-1-2",AT259="-2-2",AT259="-2-1",AT259="-20",AT259="-22" ),"R",
              IF(
                OR(AT259= "24",AT259="04",AT259="-14"),"M",
                IF(
                  OR(AT259= "20",AT259="22",AT259="0-1",AT259="00",AT259="02",AT259="-1-1",AT259="-10"),"I",""
                )
              )
      )
    )
  )
)</f>
        <v/>
      </c>
      <c r="BF259" t="str">
        <f xml:space="preserve"> IF(OR(AU259= "4-2", AU259= "2-1", AU259= "-12", AU259= "-24"),"Q",
  IF(
    OR(AU259= "4-1", AU259= "40", AU259= "42"),"A",
    IF(
      AU259= "44","P",
      IF(OR(AU259= "2-2",AU259="0-2",AU259="-1-2",AU259="-2-2",AU259="-2-1",AU259="-20",AU259="-22" ),"R",
              IF(
                OR(AU259= "24",AU259="04",AU259="-14"),"M",
                IF(
                  OR(AU259= "20",AU259="22",AU259="0-1",AU259="00",AU259="02",AU259="-1-1",AU259="-10"),"I",""
                )
              )
      )
    )
  )
)</f>
        <v/>
      </c>
      <c r="BG259" t="str">
        <f xml:space="preserve"> IF(OR(AV259= "4-2", AV259= "2-1", AV259= "-12", AV259= "-24"),"Q",
  IF(
    OR(AV259= "4-1", AV259= "40", AV259= "42"),"A",
    IF(
      AV259= "44","P",
      IF(OR(AV259= "2-2",AV259="0-2",AV259="-1-2",AV259="-2-2",AV259="-2-1",AV259="-20",AV259="-22" ),"R",
              IF(
                OR(AV259= "24",AV259="04",AV259="-14"),"M",
                IF(
                  OR(AV259= "20",AV259="22",AV259="0-1",AV259="00",AV259="02",AV259="-1-1",AV259="-10"),"I",""
                )
              )
      )
    )
  )
)</f>
        <v/>
      </c>
      <c r="BH259" t="str">
        <f xml:space="preserve"> IF(OR(AW259= "4-2", AW259= "2-1", AW259= "-12", AW259= "-24"),"Q",
  IF(
    OR(AW259= "4-1", AW259= "40", AW259= "42"),"A",
    IF(
      AW259= "44","P",
      IF(OR(AW259= "2-2",AW259="0-2",AW259="-1-2",AW259="-2-2",AW259="-2-1",AW259="-20",AW259="-22" ),"R",
              IF(
                OR(AW259= "24",AW259="04",AW259="-14"),"M",
                IF(
                  OR(AW259= "20",AW259="22",AW259="0-1",AW259="00",AW259="02",AW259="-1-1",AW259="-10"),"I",""
                )
              )
      )
    )
  )
)</f>
        <v/>
      </c>
      <c r="BI259" t="str">
        <f xml:space="preserve"> IF(OR(AX259= "4-2", AX259= "2-1", AX259= "-12", AX259= "-24"),"Q",
  IF(
    OR(AX259= "4-1", AX259= "40", AX259= "42"),"A",
    IF(
      AX259= "44","P",
      IF(OR(AX259= "2-2",AX259="0-2",AX259="-1-2",AX259="-2-2",AX259="-2-1",AX259="-20",AX259="-22" ),"R",
              IF(
                OR(AX259= "24",AX259="04",AX259="-14"),"M",
                IF(
                  OR(AX259= "20",AX259="22",AX259="0-1",AX259="00",AX259="02",AX259="-1-1",AX259="-10"),"I",""
                )
              )
      )
    )
  )
)</f>
        <v/>
      </c>
      <c r="BJ259" t="str">
        <f xml:space="preserve"> IF(OR(AY259= "4-2", AY259= "2-1", AY259= "-12", AY259= "-24"),"Q",
  IF(
    OR(AY259= "4-1", AY259= "40", AY259= "42"),"A",
    IF(
      AY259= "44","P",
      IF(OR(AY259= "2-2",AY259="0-2",AY259="-1-2",AY259="-2-2",AY259="-2-1",AY259="-20",AY259="-22" ),"R",
              IF(
                OR(AY259= "24",AY259="04",AY259="-14"),"M",
                IF(
                  OR(AY259= "20",AY259="22",AY259="0-1",AY259="00",AY259="02",AY259="-1-1",AY259="-10"),"I",""
                )
              )
      )
    )
  )
)</f>
        <v/>
      </c>
      <c r="BK259" t="str">
        <f xml:space="preserve"> IF(OR(AZ259= "4-2", AZ259= "2-1", AZ259= "-12", AZ259= "-24"),"Q",
  IF(
    OR(AZ259= "4-1", AZ259= "40", AZ259= "42"),"A",
    IF(
      AZ259= "44","P",
      IF(OR(AZ259= "2-2",AZ259="0-2",AZ259="-1-2",AZ259="-2-2",AZ259="-2-1",AZ259="-20",AZ259="-22" ),"R",
              IF(
                OR(AZ259= "24",AZ259="04",AZ259="-14"),"M",
                IF(
                  OR(AZ259= "20",AZ259="22",AZ259="0-1",AZ259="00",AZ259="02",AZ259="-1-1",AZ259="-10"),"I",""
                )
              )
      )
    )
  )
)</f>
        <v/>
      </c>
      <c r="BL259" t="str">
        <f xml:space="preserve"> IF(OR(BA259= "4-2", BA259= "2-1", BA259= "-12", BA259= "-24"),"Q",
  IF(
    OR(BA259= "4-1", BA259= "40", BA259= "42"),"A",
    IF(
      BA259= "44","P",
      IF(OR(BA259= "2-2",BA259="0-2",BA259="-1-2",BA259="-2-2",BA259="-2-1",BA259="-20",BA259="-22" ),"R",
              IF(
                OR(BA259= "24",BA259="04",BA259="-14"),"M",
                IF(
                  OR(BA259= "20",BA259="22",BA259="0-1",BA259="00",BA259="02",BA259="-1-1",BA259="-10"),"I",""
                )
              )
      )
    )
  )
)</f>
        <v/>
      </c>
    </row>
    <row r="260" spans="23:64" x14ac:dyDescent="0.25">
      <c r="W260" t="b">
        <f>IF(OR(B260=Локализация!$C$118,B260=5),4,IF(OR(B260=Локализация!$C$119,B260=4),2,IF(OR(B260=Локализация!$C$120,B260=3),0,IF(OR(B260=Локализация!$C$121,B260=2),-1,IF(OR(B260=Локализация!$C$122,B260=1),-2)))))</f>
        <v>0</v>
      </c>
      <c r="X260" t="b">
        <f>IF(OR(C260=Локализация!$C$124,C260=5),-2,IF(OR(C260=Локализация!$C$125,C260=4),-1,IF(OR(C260=Локализация!$C$126,C260=3),0,IF(OR(C260=Локализация!$C$127,C260=2),2,IF(OR(C260=Локализация!$C$128,C260=1),4)))))</f>
        <v>0</v>
      </c>
      <c r="Y260" t="b">
        <f>IF(OR(D260=Локализация!$C$118,D260=5),4,IF(OR(D260=Локализация!$C$119,D260=4),2,IF(OR(D260=Локализация!$C$120,D260=3),0,IF(OR(D260=Локализация!$C$121,D260=2),-1,IF(OR(D260=Локализация!$C$122,D260=1),-2)))))</f>
        <v>0</v>
      </c>
      <c r="Z260" t="b">
        <f>IF(OR(E260=Локализация!$C$124,E260=5),-2,IF(OR(E260=Локализация!$C$125,E260=4),-1,IF(OR(E260=Локализация!$C$126,E260=3),0,IF(OR(E260=Локализация!$C$127,E260=2),2,IF(OR(E260=Локализация!$C$128,E260=1),4)))))</f>
        <v>0</v>
      </c>
      <c r="AA260" t="b">
        <f>IF(OR(F260=Локализация!$C$118,F260=5),4,IF(OR(F260=Локализация!$C$119,F260=4),2,IF(OR(F260=Локализация!$C$120,F260=3),0,IF(OR(F260=Локализация!$C$121,F260=2),-1,IF(OR(F260=Локализация!$C$122,F260=1),-2)))))</f>
        <v>0</v>
      </c>
      <c r="AB260" t="b">
        <f>IF(OR(G260=Локализация!$C$124,G260=5),-2,IF(OR(G260=Локализация!$C$125,G260=4),-1,IF(OR(G260=Локализация!$C$126,G260=3),0,IF(OR(G260=Локализация!$C$127,G260=2),2,IF(OR(G260=Локализация!$C$128,G260=1),4)))))</f>
        <v>0</v>
      </c>
      <c r="AC260" t="b">
        <f>IF(OR(H260=Локализация!$C$118,H260=5),4,IF(OR(H260=Локализация!$C$119,H260=4),2,IF(OR(H260=Локализация!$C$120,H260=3),0,IF(OR(H260=Локализация!$C$121,H260=2),-1,IF(OR(H260=Локализация!$C$122,H260=1),-2)))))</f>
        <v>0</v>
      </c>
      <c r="AD260" t="b">
        <f>IF(OR(I260=Локализация!$C$124,I260=5),-2,IF(OR(I260=Локализация!$C$125,I260=4),-1,IF(OR(I260=Локализация!$C$126,I260=3),0,IF(OR(I260=Локализация!$C$127,I260=2),2,IF(OR(I260=Локализация!$C$128,I260=1),4)))))</f>
        <v>0</v>
      </c>
      <c r="AE260" t="b">
        <f>IF(OR(J260=Локализация!$C$118,J260=5),4,IF(OR(J260=Локализация!$C$119,J260=4),2,IF(OR(J260=Локализация!$C$120,J260=3),0,IF(OR(J260=Локализация!$C$121,J260=2),-1,IF(OR(J260=Локализация!$C$122,J260=1),-2)))))</f>
        <v>0</v>
      </c>
      <c r="AF260" t="b">
        <f>IF(OR(K260=Локализация!$C$124,K260=5),-2,IF(OR(K260=Локализация!$C$125,K260=4),-1,IF(OR(K260=Локализация!$C$126,K260=3),0,IF(OR(K260=Локализация!$C$127,K260=2),2,IF(OR(K260=Локализация!$C$128,K260=1),4)))))</f>
        <v>0</v>
      </c>
      <c r="AG260" t="b">
        <f>IF(OR(L260=Локализация!$C$118,L260=5),4,IF(OR(L260=Локализация!$C$119,L260=4),2,IF(OR(L260=Локализация!$C$120,L260=3),0,IF(OR(L260=Локализация!$C$121,L260=2),-1,IF(OR(L260=Локализация!$C$122,L260=1),-2)))))</f>
        <v>0</v>
      </c>
      <c r="AH260" t="b">
        <f>IF(OR(M260=Локализация!$C$124,M260=5),-2,IF(OR(M260=Локализация!$C$125,M260=4),-1,IF(OR(M260=Локализация!$C$126,M260=3),0,IF(OR(M260=Локализация!$C$127,M260=2),2,IF(OR(M260=Локализация!$C$128,M260=1),4)))))</f>
        <v>0</v>
      </c>
      <c r="AI260" t="b">
        <f>IF(OR(N260=Локализация!$C$118,N260=5),4,IF(OR(N260=Локализация!$C$119,N260=4),2,IF(OR(N260=Локализация!$C$120,N260=3),0,IF(OR(N260=Локализация!$C$121,N260=2),-1,IF(OR(N260=Локализация!$C$122,N260=1),-2)))))</f>
        <v>0</v>
      </c>
      <c r="AJ260" t="b">
        <f>IF(OR(O260=Локализация!$C$124,O260=5),-2,IF(OR(O260=Локализация!$C$125,O260=4),-1,IF(OR(O260=Локализация!$C$126,O260=3),0,IF(OR(O260=Локализация!$C$127,O260=2),2,IF(OR(O260=Локализация!$C$128,O260=1),4)))))</f>
        <v>0</v>
      </c>
      <c r="AK260" t="b">
        <f>IF(OR(P260=Локализация!$C$118,P260=5),4,IF(OR(P260=Локализация!$C$119,P260=4),2,IF(OR(P260=Локализация!$C$120,P260=3),0,IF(OR(P260=Локализация!$C$121,P260=2),-1,IF(OR(P260=Локализация!$C$122,P260=1),-2)))))</f>
        <v>0</v>
      </c>
      <c r="AL260" t="b">
        <f>IF(OR(Q260=Локализация!$C$124,Q260=5),-2,IF(OR(Q260=Локализация!$C$125,Q260=4),-1,IF(OR(Q260=Локализация!$C$126,Q260=3),0,IF(OR(Q260=Локализация!$C$127,Q260=2),2,IF(OR(Q260=Локализация!$C$128,Q260=1),4)))))</f>
        <v>0</v>
      </c>
      <c r="AM260" t="b">
        <f>IF(OR(R260=Локализация!$C$118,R260=5),4,IF(OR(R260=Локализация!$C$119,R260=4),2,IF(OR(R260=Локализация!$C$120,R260=3),0,IF(OR(R260=Локализация!$C$121,R260=2),-1,IF(OR(R260=Локализация!$C$122,R260=1),-2)))))</f>
        <v>0</v>
      </c>
      <c r="AN260" t="b">
        <f>IF(OR(S260=Локализация!$C$124,S260=5),-2,IF(OR(S260=Локализация!$C$125,S260=4),-1,IF(OR(S260=Локализация!$C$126,S260=3),0,IF(OR(S260=Локализация!$C$127,S260=2),2,IF(OR(S260=Локализация!$C$128,S260=1),4)))))</f>
        <v>0</v>
      </c>
      <c r="AO260" t="b">
        <f>IF(OR(T260=Локализация!$C$118,T260=5),4,IF(OR(T260=Локализация!$C$119,T260=4),2,IF(OR(T260=Локализация!$C$120,T260=3),0,IF(OR(T260=Локализация!$C$121,T260=2),-1,IF(OR(T260=Локализация!$C$122,T260=1),-2)))))</f>
        <v>0</v>
      </c>
      <c r="AP260" t="b">
        <f>IF(OR(U260=Локализация!$C$124,U260=5),-2,IF(OR(U260=Локализация!$C$125,U260=4),-1,IF(OR(U260=Локализация!$C$126,U260=3),0,IF(OR(U260=Локализация!$C$127,U260=2),2,IF(OR(U260=Локализация!$C$128,U260=1),4)))))</f>
        <v>0</v>
      </c>
      <c r="AR260" t="str">
        <f>CONCATENATE(W260,X260)</f>
        <v>ЛОЖЬЛОЖЬ</v>
      </c>
      <c r="AS260" t="str">
        <f>CONCATENATE(Y260,Z260)</f>
        <v>ЛОЖЬЛОЖЬ</v>
      </c>
      <c r="AT260" t="str">
        <f>CONCATENATE(AA260,AB260)</f>
        <v>ЛОЖЬЛОЖЬ</v>
      </c>
      <c r="AU260" t="str">
        <f>CONCATENATE(AC260,AD260)</f>
        <v>ЛОЖЬЛОЖЬ</v>
      </c>
      <c r="AV260" t="str">
        <f>CONCATENATE(AE260,AF260)</f>
        <v>ЛОЖЬЛОЖЬ</v>
      </c>
      <c r="AW260" t="str">
        <f>CONCATENATE(AG260,AH260)</f>
        <v>ЛОЖЬЛОЖЬ</v>
      </c>
      <c r="AX260" t="str">
        <f>CONCATENATE(AI260,AJ260)</f>
        <v>ЛОЖЬЛОЖЬ</v>
      </c>
      <c r="AY260" t="str">
        <f>CONCATENATE(AK260,AL260)</f>
        <v>ЛОЖЬЛОЖЬ</v>
      </c>
      <c r="AZ260" t="str">
        <f>CONCATENATE(AM260,AN260)</f>
        <v>ЛОЖЬЛОЖЬ</v>
      </c>
      <c r="BA260" t="str">
        <f>CONCATENATE(AO260,AP260)</f>
        <v>ЛОЖЬЛОЖЬ</v>
      </c>
      <c r="BC260" t="str">
        <f xml:space="preserve"> IF(OR(AR260= "4-2", AR260= "2-1", AR260= "-12", AR260= "-24"),"Q",
  IF(
    OR(AR260= "4-1", AR260= "40", AR260= "42"),"A",
    IF(
      AR260= "44","P",
      IF(OR(AR260= "2-2",AR260="0-2",AR260="-1-2",AR260="-2-2",AR260="-2-1",AR260="-20",AR260="-22" ),"R",
              IF(
                OR(AR260= "24",AR260="04",AR260="-14"),"M",
                IF(
                  OR(AR260= "20",AR260="22",AR260="0-1",AR260="00",AR260="02",AR260="-1-1",AR260="-10"),"I",""
                )
              )
      )
    )
  )
)</f>
        <v/>
      </c>
      <c r="BD260" t="str">
        <f xml:space="preserve"> IF(OR(AS260= "4-2", AS260= "2-1", AS260= "-12", AS260= "-24"),"Q",
  IF(
    OR(AS260= "4-1", AS260= "40", AS260= "42"),"A",
    IF(
      AS260= "44","P",
      IF(OR(AS260= "2-2",AS260="0-2",AS260="-1-2",AS260="-2-2",AS260="-2-1",AS260="-20",AS260="-22" ),"R",
              IF(
                OR(AS260= "24",AS260="04",AS260="-14"),"M",
                IF(
                  OR(AS260= "20",AS260="22",AS260="0-1",AS260="00",AS260="02",AS260="-1-1",AS260="-10"),"I",""
                )
              )
      )
    )
  )
)</f>
        <v/>
      </c>
      <c r="BE260" t="str">
        <f xml:space="preserve"> IF(OR(AT260= "4-2", AT260= "2-1", AT260= "-12", AT260= "-24"),"Q",
  IF(
    OR(AT260= "4-1", AT260= "40", AT260= "42"),"A",
    IF(
      AT260= "44","P",
      IF(OR(AT260= "2-2",AT260="0-2",AT260="-1-2",AT260="-2-2",AT260="-2-1",AT260="-20",AT260="-22" ),"R",
              IF(
                OR(AT260= "24",AT260="04",AT260="-14"),"M",
                IF(
                  OR(AT260= "20",AT260="22",AT260="0-1",AT260="00",AT260="02",AT260="-1-1",AT260="-10"),"I",""
                )
              )
      )
    )
  )
)</f>
        <v/>
      </c>
      <c r="BF260" t="str">
        <f xml:space="preserve"> IF(OR(AU260= "4-2", AU260= "2-1", AU260= "-12", AU260= "-24"),"Q",
  IF(
    OR(AU260= "4-1", AU260= "40", AU260= "42"),"A",
    IF(
      AU260= "44","P",
      IF(OR(AU260= "2-2",AU260="0-2",AU260="-1-2",AU260="-2-2",AU260="-2-1",AU260="-20",AU260="-22" ),"R",
              IF(
                OR(AU260= "24",AU260="04",AU260="-14"),"M",
                IF(
                  OR(AU260= "20",AU260="22",AU260="0-1",AU260="00",AU260="02",AU260="-1-1",AU260="-10"),"I",""
                )
              )
      )
    )
  )
)</f>
        <v/>
      </c>
      <c r="BG260" t="str">
        <f xml:space="preserve"> IF(OR(AV260= "4-2", AV260= "2-1", AV260= "-12", AV260= "-24"),"Q",
  IF(
    OR(AV260= "4-1", AV260= "40", AV260= "42"),"A",
    IF(
      AV260= "44","P",
      IF(OR(AV260= "2-2",AV260="0-2",AV260="-1-2",AV260="-2-2",AV260="-2-1",AV260="-20",AV260="-22" ),"R",
              IF(
                OR(AV260= "24",AV260="04",AV260="-14"),"M",
                IF(
                  OR(AV260= "20",AV260="22",AV260="0-1",AV260="00",AV260="02",AV260="-1-1",AV260="-10"),"I",""
                )
              )
      )
    )
  )
)</f>
        <v/>
      </c>
      <c r="BH260" t="str">
        <f xml:space="preserve"> IF(OR(AW260= "4-2", AW260= "2-1", AW260= "-12", AW260= "-24"),"Q",
  IF(
    OR(AW260= "4-1", AW260= "40", AW260= "42"),"A",
    IF(
      AW260= "44","P",
      IF(OR(AW260= "2-2",AW260="0-2",AW260="-1-2",AW260="-2-2",AW260="-2-1",AW260="-20",AW260="-22" ),"R",
              IF(
                OR(AW260= "24",AW260="04",AW260="-14"),"M",
                IF(
                  OR(AW260= "20",AW260="22",AW260="0-1",AW260="00",AW260="02",AW260="-1-1",AW260="-10"),"I",""
                )
              )
      )
    )
  )
)</f>
        <v/>
      </c>
      <c r="BI260" t="str">
        <f xml:space="preserve"> IF(OR(AX260= "4-2", AX260= "2-1", AX260= "-12", AX260= "-24"),"Q",
  IF(
    OR(AX260= "4-1", AX260= "40", AX260= "42"),"A",
    IF(
      AX260= "44","P",
      IF(OR(AX260= "2-2",AX260="0-2",AX260="-1-2",AX260="-2-2",AX260="-2-1",AX260="-20",AX260="-22" ),"R",
              IF(
                OR(AX260= "24",AX260="04",AX260="-14"),"M",
                IF(
                  OR(AX260= "20",AX260="22",AX260="0-1",AX260="00",AX260="02",AX260="-1-1",AX260="-10"),"I",""
                )
              )
      )
    )
  )
)</f>
        <v/>
      </c>
      <c r="BJ260" t="str">
        <f xml:space="preserve"> IF(OR(AY260= "4-2", AY260= "2-1", AY260= "-12", AY260= "-24"),"Q",
  IF(
    OR(AY260= "4-1", AY260= "40", AY260= "42"),"A",
    IF(
      AY260= "44","P",
      IF(OR(AY260= "2-2",AY260="0-2",AY260="-1-2",AY260="-2-2",AY260="-2-1",AY260="-20",AY260="-22" ),"R",
              IF(
                OR(AY260= "24",AY260="04",AY260="-14"),"M",
                IF(
                  OR(AY260= "20",AY260="22",AY260="0-1",AY260="00",AY260="02",AY260="-1-1",AY260="-10"),"I",""
                )
              )
      )
    )
  )
)</f>
        <v/>
      </c>
      <c r="BK260" t="str">
        <f xml:space="preserve"> IF(OR(AZ260= "4-2", AZ260= "2-1", AZ260= "-12", AZ260= "-24"),"Q",
  IF(
    OR(AZ260= "4-1", AZ260= "40", AZ260= "42"),"A",
    IF(
      AZ260= "44","P",
      IF(OR(AZ260= "2-2",AZ260="0-2",AZ260="-1-2",AZ260="-2-2",AZ260="-2-1",AZ260="-20",AZ260="-22" ),"R",
              IF(
                OR(AZ260= "24",AZ260="04",AZ260="-14"),"M",
                IF(
                  OR(AZ260= "20",AZ260="22",AZ260="0-1",AZ260="00",AZ260="02",AZ260="-1-1",AZ260="-10"),"I",""
                )
              )
      )
    )
  )
)</f>
        <v/>
      </c>
      <c r="BL260" t="str">
        <f xml:space="preserve"> IF(OR(BA260= "4-2", BA260= "2-1", BA260= "-12", BA260= "-24"),"Q",
  IF(
    OR(BA260= "4-1", BA260= "40", BA260= "42"),"A",
    IF(
      BA260= "44","P",
      IF(OR(BA260= "2-2",BA260="0-2",BA260="-1-2",BA260="-2-2",BA260="-2-1",BA260="-20",BA260="-22" ),"R",
              IF(
                OR(BA260= "24",BA260="04",BA260="-14"),"M",
                IF(
                  OR(BA260= "20",BA260="22",BA260="0-1",BA260="00",BA260="02",BA260="-1-1",BA260="-10"),"I",""
                )
              )
      )
    )
  )
)</f>
        <v/>
      </c>
    </row>
    <row r="261" spans="23:64" x14ac:dyDescent="0.25">
      <c r="W261" t="b">
        <f>IF(OR(B261=Локализация!$C$118,B261=5),4,IF(OR(B261=Локализация!$C$119,B261=4),2,IF(OR(B261=Локализация!$C$120,B261=3),0,IF(OR(B261=Локализация!$C$121,B261=2),-1,IF(OR(B261=Локализация!$C$122,B261=1),-2)))))</f>
        <v>0</v>
      </c>
      <c r="X261" t="b">
        <f>IF(OR(C261=Локализация!$C$124,C261=5),-2,IF(OR(C261=Локализация!$C$125,C261=4),-1,IF(OR(C261=Локализация!$C$126,C261=3),0,IF(OR(C261=Локализация!$C$127,C261=2),2,IF(OR(C261=Локализация!$C$128,C261=1),4)))))</f>
        <v>0</v>
      </c>
      <c r="Y261" t="b">
        <f>IF(OR(D261=Локализация!$C$118,D261=5),4,IF(OR(D261=Локализация!$C$119,D261=4),2,IF(OR(D261=Локализация!$C$120,D261=3),0,IF(OR(D261=Локализация!$C$121,D261=2),-1,IF(OR(D261=Локализация!$C$122,D261=1),-2)))))</f>
        <v>0</v>
      </c>
      <c r="Z261" t="b">
        <f>IF(OR(E261=Локализация!$C$124,E261=5),-2,IF(OR(E261=Локализация!$C$125,E261=4),-1,IF(OR(E261=Локализация!$C$126,E261=3),0,IF(OR(E261=Локализация!$C$127,E261=2),2,IF(OR(E261=Локализация!$C$128,E261=1),4)))))</f>
        <v>0</v>
      </c>
      <c r="AA261" t="b">
        <f>IF(OR(F261=Локализация!$C$118,F261=5),4,IF(OR(F261=Локализация!$C$119,F261=4),2,IF(OR(F261=Локализация!$C$120,F261=3),0,IF(OR(F261=Локализация!$C$121,F261=2),-1,IF(OR(F261=Локализация!$C$122,F261=1),-2)))))</f>
        <v>0</v>
      </c>
      <c r="AB261" t="b">
        <f>IF(OR(G261=Локализация!$C$124,G261=5),-2,IF(OR(G261=Локализация!$C$125,G261=4),-1,IF(OR(G261=Локализация!$C$126,G261=3),0,IF(OR(G261=Локализация!$C$127,G261=2),2,IF(OR(G261=Локализация!$C$128,G261=1),4)))))</f>
        <v>0</v>
      </c>
      <c r="AC261" t="b">
        <f>IF(OR(H261=Локализация!$C$118,H261=5),4,IF(OR(H261=Локализация!$C$119,H261=4),2,IF(OR(H261=Локализация!$C$120,H261=3),0,IF(OR(H261=Локализация!$C$121,H261=2),-1,IF(OR(H261=Локализация!$C$122,H261=1),-2)))))</f>
        <v>0</v>
      </c>
      <c r="AD261" t="b">
        <f>IF(OR(I261=Локализация!$C$124,I261=5),-2,IF(OR(I261=Локализация!$C$125,I261=4),-1,IF(OR(I261=Локализация!$C$126,I261=3),0,IF(OR(I261=Локализация!$C$127,I261=2),2,IF(OR(I261=Локализация!$C$128,I261=1),4)))))</f>
        <v>0</v>
      </c>
      <c r="AE261" t="b">
        <f>IF(OR(J261=Локализация!$C$118,J261=5),4,IF(OR(J261=Локализация!$C$119,J261=4),2,IF(OR(J261=Локализация!$C$120,J261=3),0,IF(OR(J261=Локализация!$C$121,J261=2),-1,IF(OR(J261=Локализация!$C$122,J261=1),-2)))))</f>
        <v>0</v>
      </c>
      <c r="AF261" t="b">
        <f>IF(OR(K261=Локализация!$C$124,K261=5),-2,IF(OR(K261=Локализация!$C$125,K261=4),-1,IF(OR(K261=Локализация!$C$126,K261=3),0,IF(OR(K261=Локализация!$C$127,K261=2),2,IF(OR(K261=Локализация!$C$128,K261=1),4)))))</f>
        <v>0</v>
      </c>
      <c r="AG261" t="b">
        <f>IF(OR(L261=Локализация!$C$118,L261=5),4,IF(OR(L261=Локализация!$C$119,L261=4),2,IF(OR(L261=Локализация!$C$120,L261=3),0,IF(OR(L261=Локализация!$C$121,L261=2),-1,IF(OR(L261=Локализация!$C$122,L261=1),-2)))))</f>
        <v>0</v>
      </c>
      <c r="AH261" t="b">
        <f>IF(OR(M261=Локализация!$C$124,M261=5),-2,IF(OR(M261=Локализация!$C$125,M261=4),-1,IF(OR(M261=Локализация!$C$126,M261=3),0,IF(OR(M261=Локализация!$C$127,M261=2),2,IF(OR(M261=Локализация!$C$128,M261=1),4)))))</f>
        <v>0</v>
      </c>
      <c r="AI261" t="b">
        <f>IF(OR(N261=Локализация!$C$118,N261=5),4,IF(OR(N261=Локализация!$C$119,N261=4),2,IF(OR(N261=Локализация!$C$120,N261=3),0,IF(OR(N261=Локализация!$C$121,N261=2),-1,IF(OR(N261=Локализация!$C$122,N261=1),-2)))))</f>
        <v>0</v>
      </c>
      <c r="AJ261" t="b">
        <f>IF(OR(O261=Локализация!$C$124,O261=5),-2,IF(OR(O261=Локализация!$C$125,O261=4),-1,IF(OR(O261=Локализация!$C$126,O261=3),0,IF(OR(O261=Локализация!$C$127,O261=2),2,IF(OR(O261=Локализация!$C$128,O261=1),4)))))</f>
        <v>0</v>
      </c>
      <c r="AK261" t="b">
        <f>IF(OR(P261=Локализация!$C$118,P261=5),4,IF(OR(P261=Локализация!$C$119,P261=4),2,IF(OR(P261=Локализация!$C$120,P261=3),0,IF(OR(P261=Локализация!$C$121,P261=2),-1,IF(OR(P261=Локализация!$C$122,P261=1),-2)))))</f>
        <v>0</v>
      </c>
      <c r="AL261" t="b">
        <f>IF(OR(Q261=Локализация!$C$124,Q261=5),-2,IF(OR(Q261=Локализация!$C$125,Q261=4),-1,IF(OR(Q261=Локализация!$C$126,Q261=3),0,IF(OR(Q261=Локализация!$C$127,Q261=2),2,IF(OR(Q261=Локализация!$C$128,Q261=1),4)))))</f>
        <v>0</v>
      </c>
      <c r="AM261" t="b">
        <f>IF(OR(R261=Локализация!$C$118,R261=5),4,IF(OR(R261=Локализация!$C$119,R261=4),2,IF(OR(R261=Локализация!$C$120,R261=3),0,IF(OR(R261=Локализация!$C$121,R261=2),-1,IF(OR(R261=Локализация!$C$122,R261=1),-2)))))</f>
        <v>0</v>
      </c>
      <c r="AN261" t="b">
        <f>IF(OR(S261=Локализация!$C$124,S261=5),-2,IF(OR(S261=Локализация!$C$125,S261=4),-1,IF(OR(S261=Локализация!$C$126,S261=3),0,IF(OR(S261=Локализация!$C$127,S261=2),2,IF(OR(S261=Локализация!$C$128,S261=1),4)))))</f>
        <v>0</v>
      </c>
      <c r="AO261" t="b">
        <f>IF(OR(T261=Локализация!$C$118,T261=5),4,IF(OR(T261=Локализация!$C$119,T261=4),2,IF(OR(T261=Локализация!$C$120,T261=3),0,IF(OR(T261=Локализация!$C$121,T261=2),-1,IF(OR(T261=Локализация!$C$122,T261=1),-2)))))</f>
        <v>0</v>
      </c>
      <c r="AP261" t="b">
        <f>IF(OR(U261=Локализация!$C$124,U261=5),-2,IF(OR(U261=Локализация!$C$125,U261=4),-1,IF(OR(U261=Локализация!$C$126,U261=3),0,IF(OR(U261=Локализация!$C$127,U261=2),2,IF(OR(U261=Локализация!$C$128,U261=1),4)))))</f>
        <v>0</v>
      </c>
      <c r="AR261" t="str">
        <f>CONCATENATE(W261,X261)</f>
        <v>ЛОЖЬЛОЖЬ</v>
      </c>
      <c r="AS261" t="str">
        <f>CONCATENATE(Y261,Z261)</f>
        <v>ЛОЖЬЛОЖЬ</v>
      </c>
      <c r="AT261" t="str">
        <f>CONCATENATE(AA261,AB261)</f>
        <v>ЛОЖЬЛОЖЬ</v>
      </c>
      <c r="AU261" t="str">
        <f>CONCATENATE(AC261,AD261)</f>
        <v>ЛОЖЬЛОЖЬ</v>
      </c>
      <c r="AV261" t="str">
        <f>CONCATENATE(AE261,AF261)</f>
        <v>ЛОЖЬЛОЖЬ</v>
      </c>
      <c r="AW261" t="str">
        <f>CONCATENATE(AG261,AH261)</f>
        <v>ЛОЖЬЛОЖЬ</v>
      </c>
      <c r="AX261" t="str">
        <f>CONCATENATE(AI261,AJ261)</f>
        <v>ЛОЖЬЛОЖЬ</v>
      </c>
      <c r="AY261" t="str">
        <f>CONCATENATE(AK261,AL261)</f>
        <v>ЛОЖЬЛОЖЬ</v>
      </c>
      <c r="AZ261" t="str">
        <f>CONCATENATE(AM261,AN261)</f>
        <v>ЛОЖЬЛОЖЬ</v>
      </c>
      <c r="BA261" t="str">
        <f>CONCATENATE(AO261,AP261)</f>
        <v>ЛОЖЬЛОЖЬ</v>
      </c>
      <c r="BC261" t="str">
        <f xml:space="preserve"> IF(OR(AR261= "4-2", AR261= "2-1", AR261= "-12", AR261= "-24"),"Q",
  IF(
    OR(AR261= "4-1", AR261= "40", AR261= "42"),"A",
    IF(
      AR261= "44","P",
      IF(OR(AR261= "2-2",AR261="0-2",AR261="-1-2",AR261="-2-2",AR261="-2-1",AR261="-20",AR261="-22" ),"R",
              IF(
                OR(AR261= "24",AR261="04",AR261="-14"),"M",
                IF(
                  OR(AR261= "20",AR261="22",AR261="0-1",AR261="00",AR261="02",AR261="-1-1",AR261="-10"),"I",""
                )
              )
      )
    )
  )
)</f>
        <v/>
      </c>
      <c r="BD261" t="str">
        <f xml:space="preserve"> IF(OR(AS261= "4-2", AS261= "2-1", AS261= "-12", AS261= "-24"),"Q",
  IF(
    OR(AS261= "4-1", AS261= "40", AS261= "42"),"A",
    IF(
      AS261= "44","P",
      IF(OR(AS261= "2-2",AS261="0-2",AS261="-1-2",AS261="-2-2",AS261="-2-1",AS261="-20",AS261="-22" ),"R",
              IF(
                OR(AS261= "24",AS261="04",AS261="-14"),"M",
                IF(
                  OR(AS261= "20",AS261="22",AS261="0-1",AS261="00",AS261="02",AS261="-1-1",AS261="-10"),"I",""
                )
              )
      )
    )
  )
)</f>
        <v/>
      </c>
      <c r="BE261" t="str">
        <f xml:space="preserve"> IF(OR(AT261= "4-2", AT261= "2-1", AT261= "-12", AT261= "-24"),"Q",
  IF(
    OR(AT261= "4-1", AT261= "40", AT261= "42"),"A",
    IF(
      AT261= "44","P",
      IF(OR(AT261= "2-2",AT261="0-2",AT261="-1-2",AT261="-2-2",AT261="-2-1",AT261="-20",AT261="-22" ),"R",
              IF(
                OR(AT261= "24",AT261="04",AT261="-14"),"M",
                IF(
                  OR(AT261= "20",AT261="22",AT261="0-1",AT261="00",AT261="02",AT261="-1-1",AT261="-10"),"I",""
                )
              )
      )
    )
  )
)</f>
        <v/>
      </c>
      <c r="BF261" t="str">
        <f xml:space="preserve"> IF(OR(AU261= "4-2", AU261= "2-1", AU261= "-12", AU261= "-24"),"Q",
  IF(
    OR(AU261= "4-1", AU261= "40", AU261= "42"),"A",
    IF(
      AU261= "44","P",
      IF(OR(AU261= "2-2",AU261="0-2",AU261="-1-2",AU261="-2-2",AU261="-2-1",AU261="-20",AU261="-22" ),"R",
              IF(
                OR(AU261= "24",AU261="04",AU261="-14"),"M",
                IF(
                  OR(AU261= "20",AU261="22",AU261="0-1",AU261="00",AU261="02",AU261="-1-1",AU261="-10"),"I",""
                )
              )
      )
    )
  )
)</f>
        <v/>
      </c>
      <c r="BG261" t="str">
        <f xml:space="preserve"> IF(OR(AV261= "4-2", AV261= "2-1", AV261= "-12", AV261= "-24"),"Q",
  IF(
    OR(AV261= "4-1", AV261= "40", AV261= "42"),"A",
    IF(
      AV261= "44","P",
      IF(OR(AV261= "2-2",AV261="0-2",AV261="-1-2",AV261="-2-2",AV261="-2-1",AV261="-20",AV261="-22" ),"R",
              IF(
                OR(AV261= "24",AV261="04",AV261="-14"),"M",
                IF(
                  OR(AV261= "20",AV261="22",AV261="0-1",AV261="00",AV261="02",AV261="-1-1",AV261="-10"),"I",""
                )
              )
      )
    )
  )
)</f>
        <v/>
      </c>
      <c r="BH261" t="str">
        <f xml:space="preserve"> IF(OR(AW261= "4-2", AW261= "2-1", AW261= "-12", AW261= "-24"),"Q",
  IF(
    OR(AW261= "4-1", AW261= "40", AW261= "42"),"A",
    IF(
      AW261= "44","P",
      IF(OR(AW261= "2-2",AW261="0-2",AW261="-1-2",AW261="-2-2",AW261="-2-1",AW261="-20",AW261="-22" ),"R",
              IF(
                OR(AW261= "24",AW261="04",AW261="-14"),"M",
                IF(
                  OR(AW261= "20",AW261="22",AW261="0-1",AW261="00",AW261="02",AW261="-1-1",AW261="-10"),"I",""
                )
              )
      )
    )
  )
)</f>
        <v/>
      </c>
      <c r="BI261" t="str">
        <f xml:space="preserve"> IF(OR(AX261= "4-2", AX261= "2-1", AX261= "-12", AX261= "-24"),"Q",
  IF(
    OR(AX261= "4-1", AX261= "40", AX261= "42"),"A",
    IF(
      AX261= "44","P",
      IF(OR(AX261= "2-2",AX261="0-2",AX261="-1-2",AX261="-2-2",AX261="-2-1",AX261="-20",AX261="-22" ),"R",
              IF(
                OR(AX261= "24",AX261="04",AX261="-14"),"M",
                IF(
                  OR(AX261= "20",AX261="22",AX261="0-1",AX261="00",AX261="02",AX261="-1-1",AX261="-10"),"I",""
                )
              )
      )
    )
  )
)</f>
        <v/>
      </c>
      <c r="BJ261" t="str">
        <f xml:space="preserve"> IF(OR(AY261= "4-2", AY261= "2-1", AY261= "-12", AY261= "-24"),"Q",
  IF(
    OR(AY261= "4-1", AY261= "40", AY261= "42"),"A",
    IF(
      AY261= "44","P",
      IF(OR(AY261= "2-2",AY261="0-2",AY261="-1-2",AY261="-2-2",AY261="-2-1",AY261="-20",AY261="-22" ),"R",
              IF(
                OR(AY261= "24",AY261="04",AY261="-14"),"M",
                IF(
                  OR(AY261= "20",AY261="22",AY261="0-1",AY261="00",AY261="02",AY261="-1-1",AY261="-10"),"I",""
                )
              )
      )
    )
  )
)</f>
        <v/>
      </c>
      <c r="BK261" t="str">
        <f xml:space="preserve"> IF(OR(AZ261= "4-2", AZ261= "2-1", AZ261= "-12", AZ261= "-24"),"Q",
  IF(
    OR(AZ261= "4-1", AZ261= "40", AZ261= "42"),"A",
    IF(
      AZ261= "44","P",
      IF(OR(AZ261= "2-2",AZ261="0-2",AZ261="-1-2",AZ261="-2-2",AZ261="-2-1",AZ261="-20",AZ261="-22" ),"R",
              IF(
                OR(AZ261= "24",AZ261="04",AZ261="-14"),"M",
                IF(
                  OR(AZ261= "20",AZ261="22",AZ261="0-1",AZ261="00",AZ261="02",AZ261="-1-1",AZ261="-10"),"I",""
                )
              )
      )
    )
  )
)</f>
        <v/>
      </c>
      <c r="BL261" t="str">
        <f xml:space="preserve"> IF(OR(BA261= "4-2", BA261= "2-1", BA261= "-12", BA261= "-24"),"Q",
  IF(
    OR(BA261= "4-1", BA261= "40", BA261= "42"),"A",
    IF(
      BA261= "44","P",
      IF(OR(BA261= "2-2",BA261="0-2",BA261="-1-2",BA261="-2-2",BA261="-2-1",BA261="-20",BA261="-22" ),"R",
              IF(
                OR(BA261= "24",BA261="04",BA261="-14"),"M",
                IF(
                  OR(BA261= "20",BA261="22",BA261="0-1",BA261="00",BA261="02",BA261="-1-1",BA261="-10"),"I",""
                )
              )
      )
    )
  )
)</f>
        <v/>
      </c>
    </row>
    <row r="262" spans="23:64" x14ac:dyDescent="0.25">
      <c r="W262" t="b">
        <f>IF(OR(B262=Локализация!$C$118,B262=5),4,IF(OR(B262=Локализация!$C$119,B262=4),2,IF(OR(B262=Локализация!$C$120,B262=3),0,IF(OR(B262=Локализация!$C$121,B262=2),-1,IF(OR(B262=Локализация!$C$122,B262=1),-2)))))</f>
        <v>0</v>
      </c>
      <c r="X262" t="b">
        <f>IF(OR(C262=Локализация!$C$124,C262=5),-2,IF(OR(C262=Локализация!$C$125,C262=4),-1,IF(OR(C262=Локализация!$C$126,C262=3),0,IF(OR(C262=Локализация!$C$127,C262=2),2,IF(OR(C262=Локализация!$C$128,C262=1),4)))))</f>
        <v>0</v>
      </c>
      <c r="Y262" t="b">
        <f>IF(OR(D262=Локализация!$C$118,D262=5),4,IF(OR(D262=Локализация!$C$119,D262=4),2,IF(OR(D262=Локализация!$C$120,D262=3),0,IF(OR(D262=Локализация!$C$121,D262=2),-1,IF(OR(D262=Локализация!$C$122,D262=1),-2)))))</f>
        <v>0</v>
      </c>
      <c r="Z262" t="b">
        <f>IF(OR(E262=Локализация!$C$124,E262=5),-2,IF(OR(E262=Локализация!$C$125,E262=4),-1,IF(OR(E262=Локализация!$C$126,E262=3),0,IF(OR(E262=Локализация!$C$127,E262=2),2,IF(OR(E262=Локализация!$C$128,E262=1),4)))))</f>
        <v>0</v>
      </c>
      <c r="AA262" t="b">
        <f>IF(OR(F262=Локализация!$C$118,F262=5),4,IF(OR(F262=Локализация!$C$119,F262=4),2,IF(OR(F262=Локализация!$C$120,F262=3),0,IF(OR(F262=Локализация!$C$121,F262=2),-1,IF(OR(F262=Локализация!$C$122,F262=1),-2)))))</f>
        <v>0</v>
      </c>
      <c r="AB262" t="b">
        <f>IF(OR(G262=Локализация!$C$124,G262=5),-2,IF(OR(G262=Локализация!$C$125,G262=4),-1,IF(OR(G262=Локализация!$C$126,G262=3),0,IF(OR(G262=Локализация!$C$127,G262=2),2,IF(OR(G262=Локализация!$C$128,G262=1),4)))))</f>
        <v>0</v>
      </c>
      <c r="AC262" t="b">
        <f>IF(OR(H262=Локализация!$C$118,H262=5),4,IF(OR(H262=Локализация!$C$119,H262=4),2,IF(OR(H262=Локализация!$C$120,H262=3),0,IF(OR(H262=Локализация!$C$121,H262=2),-1,IF(OR(H262=Локализация!$C$122,H262=1),-2)))))</f>
        <v>0</v>
      </c>
      <c r="AD262" t="b">
        <f>IF(OR(I262=Локализация!$C$124,I262=5),-2,IF(OR(I262=Локализация!$C$125,I262=4),-1,IF(OR(I262=Локализация!$C$126,I262=3),0,IF(OR(I262=Локализация!$C$127,I262=2),2,IF(OR(I262=Локализация!$C$128,I262=1),4)))))</f>
        <v>0</v>
      </c>
      <c r="AE262" t="b">
        <f>IF(OR(J262=Локализация!$C$118,J262=5),4,IF(OR(J262=Локализация!$C$119,J262=4),2,IF(OR(J262=Локализация!$C$120,J262=3),0,IF(OR(J262=Локализация!$C$121,J262=2),-1,IF(OR(J262=Локализация!$C$122,J262=1),-2)))))</f>
        <v>0</v>
      </c>
      <c r="AF262" t="b">
        <f>IF(OR(K262=Локализация!$C$124,K262=5),-2,IF(OR(K262=Локализация!$C$125,K262=4),-1,IF(OR(K262=Локализация!$C$126,K262=3),0,IF(OR(K262=Локализация!$C$127,K262=2),2,IF(OR(K262=Локализация!$C$128,K262=1),4)))))</f>
        <v>0</v>
      </c>
      <c r="AG262" t="b">
        <f>IF(OR(L262=Локализация!$C$118,L262=5),4,IF(OR(L262=Локализация!$C$119,L262=4),2,IF(OR(L262=Локализация!$C$120,L262=3),0,IF(OR(L262=Локализация!$C$121,L262=2),-1,IF(OR(L262=Локализация!$C$122,L262=1),-2)))))</f>
        <v>0</v>
      </c>
      <c r="AH262" t="b">
        <f>IF(OR(M262=Локализация!$C$124,M262=5),-2,IF(OR(M262=Локализация!$C$125,M262=4),-1,IF(OR(M262=Локализация!$C$126,M262=3),0,IF(OR(M262=Локализация!$C$127,M262=2),2,IF(OR(M262=Локализация!$C$128,M262=1),4)))))</f>
        <v>0</v>
      </c>
      <c r="AI262" t="b">
        <f>IF(OR(N262=Локализация!$C$118,N262=5),4,IF(OR(N262=Локализация!$C$119,N262=4),2,IF(OR(N262=Локализация!$C$120,N262=3),0,IF(OR(N262=Локализация!$C$121,N262=2),-1,IF(OR(N262=Локализация!$C$122,N262=1),-2)))))</f>
        <v>0</v>
      </c>
      <c r="AJ262" t="b">
        <f>IF(OR(O262=Локализация!$C$124,O262=5),-2,IF(OR(O262=Локализация!$C$125,O262=4),-1,IF(OR(O262=Локализация!$C$126,O262=3),0,IF(OR(O262=Локализация!$C$127,O262=2),2,IF(OR(O262=Локализация!$C$128,O262=1),4)))))</f>
        <v>0</v>
      </c>
      <c r="AK262" t="b">
        <f>IF(OR(P262=Локализация!$C$118,P262=5),4,IF(OR(P262=Локализация!$C$119,P262=4),2,IF(OR(P262=Локализация!$C$120,P262=3),0,IF(OR(P262=Локализация!$C$121,P262=2),-1,IF(OR(P262=Локализация!$C$122,P262=1),-2)))))</f>
        <v>0</v>
      </c>
      <c r="AL262" t="b">
        <f>IF(OR(Q262=Локализация!$C$124,Q262=5),-2,IF(OR(Q262=Локализация!$C$125,Q262=4),-1,IF(OR(Q262=Локализация!$C$126,Q262=3),0,IF(OR(Q262=Локализация!$C$127,Q262=2),2,IF(OR(Q262=Локализация!$C$128,Q262=1),4)))))</f>
        <v>0</v>
      </c>
      <c r="AM262" t="b">
        <f>IF(OR(R262=Локализация!$C$118,R262=5),4,IF(OR(R262=Локализация!$C$119,R262=4),2,IF(OR(R262=Локализация!$C$120,R262=3),0,IF(OR(R262=Локализация!$C$121,R262=2),-1,IF(OR(R262=Локализация!$C$122,R262=1),-2)))))</f>
        <v>0</v>
      </c>
      <c r="AN262" t="b">
        <f>IF(OR(S262=Локализация!$C$124,S262=5),-2,IF(OR(S262=Локализация!$C$125,S262=4),-1,IF(OR(S262=Локализация!$C$126,S262=3),0,IF(OR(S262=Локализация!$C$127,S262=2),2,IF(OR(S262=Локализация!$C$128,S262=1),4)))))</f>
        <v>0</v>
      </c>
      <c r="AO262" t="b">
        <f>IF(OR(T262=Локализация!$C$118,T262=5),4,IF(OR(T262=Локализация!$C$119,T262=4),2,IF(OR(T262=Локализация!$C$120,T262=3),0,IF(OR(T262=Локализация!$C$121,T262=2),-1,IF(OR(T262=Локализация!$C$122,T262=1),-2)))))</f>
        <v>0</v>
      </c>
      <c r="AP262" t="b">
        <f>IF(OR(U262=Локализация!$C$124,U262=5),-2,IF(OR(U262=Локализация!$C$125,U262=4),-1,IF(OR(U262=Локализация!$C$126,U262=3),0,IF(OR(U262=Локализация!$C$127,U262=2),2,IF(OR(U262=Локализация!$C$128,U262=1),4)))))</f>
        <v>0</v>
      </c>
      <c r="AR262" t="str">
        <f>CONCATENATE(W262,X262)</f>
        <v>ЛОЖЬЛОЖЬ</v>
      </c>
      <c r="AS262" t="str">
        <f>CONCATENATE(Y262,Z262)</f>
        <v>ЛОЖЬЛОЖЬ</v>
      </c>
      <c r="AT262" t="str">
        <f>CONCATENATE(AA262,AB262)</f>
        <v>ЛОЖЬЛОЖЬ</v>
      </c>
      <c r="AU262" t="str">
        <f>CONCATENATE(AC262,AD262)</f>
        <v>ЛОЖЬЛОЖЬ</v>
      </c>
      <c r="AV262" t="str">
        <f>CONCATENATE(AE262,AF262)</f>
        <v>ЛОЖЬЛОЖЬ</v>
      </c>
      <c r="AW262" t="str">
        <f>CONCATENATE(AG262,AH262)</f>
        <v>ЛОЖЬЛОЖЬ</v>
      </c>
      <c r="AX262" t="str">
        <f>CONCATENATE(AI262,AJ262)</f>
        <v>ЛОЖЬЛОЖЬ</v>
      </c>
      <c r="AY262" t="str">
        <f>CONCATENATE(AK262,AL262)</f>
        <v>ЛОЖЬЛОЖЬ</v>
      </c>
      <c r="AZ262" t="str">
        <f>CONCATENATE(AM262,AN262)</f>
        <v>ЛОЖЬЛОЖЬ</v>
      </c>
      <c r="BA262" t="str">
        <f>CONCATENATE(AO262,AP262)</f>
        <v>ЛОЖЬЛОЖЬ</v>
      </c>
      <c r="BC262" t="str">
        <f xml:space="preserve"> IF(OR(AR262= "4-2", AR262= "2-1", AR262= "-12", AR262= "-24"),"Q",
  IF(
    OR(AR262= "4-1", AR262= "40", AR262= "42"),"A",
    IF(
      AR262= "44","P",
      IF(OR(AR262= "2-2",AR262="0-2",AR262="-1-2",AR262="-2-2",AR262="-2-1",AR262="-20",AR262="-22" ),"R",
              IF(
                OR(AR262= "24",AR262="04",AR262="-14"),"M",
                IF(
                  OR(AR262= "20",AR262="22",AR262="0-1",AR262="00",AR262="02",AR262="-1-1",AR262="-10"),"I",""
                )
              )
      )
    )
  )
)</f>
        <v/>
      </c>
      <c r="BD262" t="str">
        <f xml:space="preserve"> IF(OR(AS262= "4-2", AS262= "2-1", AS262= "-12", AS262= "-24"),"Q",
  IF(
    OR(AS262= "4-1", AS262= "40", AS262= "42"),"A",
    IF(
      AS262= "44","P",
      IF(OR(AS262= "2-2",AS262="0-2",AS262="-1-2",AS262="-2-2",AS262="-2-1",AS262="-20",AS262="-22" ),"R",
              IF(
                OR(AS262= "24",AS262="04",AS262="-14"),"M",
                IF(
                  OR(AS262= "20",AS262="22",AS262="0-1",AS262="00",AS262="02",AS262="-1-1",AS262="-10"),"I",""
                )
              )
      )
    )
  )
)</f>
        <v/>
      </c>
      <c r="BE262" t="str">
        <f xml:space="preserve"> IF(OR(AT262= "4-2", AT262= "2-1", AT262= "-12", AT262= "-24"),"Q",
  IF(
    OR(AT262= "4-1", AT262= "40", AT262= "42"),"A",
    IF(
      AT262= "44","P",
      IF(OR(AT262= "2-2",AT262="0-2",AT262="-1-2",AT262="-2-2",AT262="-2-1",AT262="-20",AT262="-22" ),"R",
              IF(
                OR(AT262= "24",AT262="04",AT262="-14"),"M",
                IF(
                  OR(AT262= "20",AT262="22",AT262="0-1",AT262="00",AT262="02",AT262="-1-1",AT262="-10"),"I",""
                )
              )
      )
    )
  )
)</f>
        <v/>
      </c>
      <c r="BF262" t="str">
        <f xml:space="preserve"> IF(OR(AU262= "4-2", AU262= "2-1", AU262= "-12", AU262= "-24"),"Q",
  IF(
    OR(AU262= "4-1", AU262= "40", AU262= "42"),"A",
    IF(
      AU262= "44","P",
      IF(OR(AU262= "2-2",AU262="0-2",AU262="-1-2",AU262="-2-2",AU262="-2-1",AU262="-20",AU262="-22" ),"R",
              IF(
                OR(AU262= "24",AU262="04",AU262="-14"),"M",
                IF(
                  OR(AU262= "20",AU262="22",AU262="0-1",AU262="00",AU262="02",AU262="-1-1",AU262="-10"),"I",""
                )
              )
      )
    )
  )
)</f>
        <v/>
      </c>
      <c r="BG262" t="str">
        <f xml:space="preserve"> IF(OR(AV262= "4-2", AV262= "2-1", AV262= "-12", AV262= "-24"),"Q",
  IF(
    OR(AV262= "4-1", AV262= "40", AV262= "42"),"A",
    IF(
      AV262= "44","P",
      IF(OR(AV262= "2-2",AV262="0-2",AV262="-1-2",AV262="-2-2",AV262="-2-1",AV262="-20",AV262="-22" ),"R",
              IF(
                OR(AV262= "24",AV262="04",AV262="-14"),"M",
                IF(
                  OR(AV262= "20",AV262="22",AV262="0-1",AV262="00",AV262="02",AV262="-1-1",AV262="-10"),"I",""
                )
              )
      )
    )
  )
)</f>
        <v/>
      </c>
      <c r="BH262" t="str">
        <f xml:space="preserve"> IF(OR(AW262= "4-2", AW262= "2-1", AW262= "-12", AW262= "-24"),"Q",
  IF(
    OR(AW262= "4-1", AW262= "40", AW262= "42"),"A",
    IF(
      AW262= "44","P",
      IF(OR(AW262= "2-2",AW262="0-2",AW262="-1-2",AW262="-2-2",AW262="-2-1",AW262="-20",AW262="-22" ),"R",
              IF(
                OR(AW262= "24",AW262="04",AW262="-14"),"M",
                IF(
                  OR(AW262= "20",AW262="22",AW262="0-1",AW262="00",AW262="02",AW262="-1-1",AW262="-10"),"I",""
                )
              )
      )
    )
  )
)</f>
        <v/>
      </c>
      <c r="BI262" t="str">
        <f xml:space="preserve"> IF(OR(AX262= "4-2", AX262= "2-1", AX262= "-12", AX262= "-24"),"Q",
  IF(
    OR(AX262= "4-1", AX262= "40", AX262= "42"),"A",
    IF(
      AX262= "44","P",
      IF(OR(AX262= "2-2",AX262="0-2",AX262="-1-2",AX262="-2-2",AX262="-2-1",AX262="-20",AX262="-22" ),"R",
              IF(
                OR(AX262= "24",AX262="04",AX262="-14"),"M",
                IF(
                  OR(AX262= "20",AX262="22",AX262="0-1",AX262="00",AX262="02",AX262="-1-1",AX262="-10"),"I",""
                )
              )
      )
    )
  )
)</f>
        <v/>
      </c>
      <c r="BJ262" t="str">
        <f xml:space="preserve"> IF(OR(AY262= "4-2", AY262= "2-1", AY262= "-12", AY262= "-24"),"Q",
  IF(
    OR(AY262= "4-1", AY262= "40", AY262= "42"),"A",
    IF(
      AY262= "44","P",
      IF(OR(AY262= "2-2",AY262="0-2",AY262="-1-2",AY262="-2-2",AY262="-2-1",AY262="-20",AY262="-22" ),"R",
              IF(
                OR(AY262= "24",AY262="04",AY262="-14"),"M",
                IF(
                  OR(AY262= "20",AY262="22",AY262="0-1",AY262="00",AY262="02",AY262="-1-1",AY262="-10"),"I",""
                )
              )
      )
    )
  )
)</f>
        <v/>
      </c>
      <c r="BK262" t="str">
        <f xml:space="preserve"> IF(OR(AZ262= "4-2", AZ262= "2-1", AZ262= "-12", AZ262= "-24"),"Q",
  IF(
    OR(AZ262= "4-1", AZ262= "40", AZ262= "42"),"A",
    IF(
      AZ262= "44","P",
      IF(OR(AZ262= "2-2",AZ262="0-2",AZ262="-1-2",AZ262="-2-2",AZ262="-2-1",AZ262="-20",AZ262="-22" ),"R",
              IF(
                OR(AZ262= "24",AZ262="04",AZ262="-14"),"M",
                IF(
                  OR(AZ262= "20",AZ262="22",AZ262="0-1",AZ262="00",AZ262="02",AZ262="-1-1",AZ262="-10"),"I",""
                )
              )
      )
    )
  )
)</f>
        <v/>
      </c>
      <c r="BL262" t="str">
        <f xml:space="preserve"> IF(OR(BA262= "4-2", BA262= "2-1", BA262= "-12", BA262= "-24"),"Q",
  IF(
    OR(BA262= "4-1", BA262= "40", BA262= "42"),"A",
    IF(
      BA262= "44","P",
      IF(OR(BA262= "2-2",BA262="0-2",BA262="-1-2",BA262="-2-2",BA262="-2-1",BA262="-20",BA262="-22" ),"R",
              IF(
                OR(BA262= "24",BA262="04",BA262="-14"),"M",
                IF(
                  OR(BA262= "20",BA262="22",BA262="0-1",BA262="00",BA262="02",BA262="-1-1",BA262="-10"),"I",""
                )
              )
      )
    )
  )
)</f>
        <v/>
      </c>
    </row>
    <row r="263" spans="23:64" x14ac:dyDescent="0.25">
      <c r="W263" t="b">
        <f>IF(OR(B263=Локализация!$C$118,B263=5),4,IF(OR(B263=Локализация!$C$119,B263=4),2,IF(OR(B263=Локализация!$C$120,B263=3),0,IF(OR(B263=Локализация!$C$121,B263=2),-1,IF(OR(B263=Локализация!$C$122,B263=1),-2)))))</f>
        <v>0</v>
      </c>
      <c r="X263" t="b">
        <f>IF(OR(C263=Локализация!$C$124,C263=5),-2,IF(OR(C263=Локализация!$C$125,C263=4),-1,IF(OR(C263=Локализация!$C$126,C263=3),0,IF(OR(C263=Локализация!$C$127,C263=2),2,IF(OR(C263=Локализация!$C$128,C263=1),4)))))</f>
        <v>0</v>
      </c>
      <c r="Y263" t="b">
        <f>IF(OR(D263=Локализация!$C$118,D263=5),4,IF(OR(D263=Локализация!$C$119,D263=4),2,IF(OR(D263=Локализация!$C$120,D263=3),0,IF(OR(D263=Локализация!$C$121,D263=2),-1,IF(OR(D263=Локализация!$C$122,D263=1),-2)))))</f>
        <v>0</v>
      </c>
      <c r="Z263" t="b">
        <f>IF(OR(E263=Локализация!$C$124,E263=5),-2,IF(OR(E263=Локализация!$C$125,E263=4),-1,IF(OR(E263=Локализация!$C$126,E263=3),0,IF(OR(E263=Локализация!$C$127,E263=2),2,IF(OR(E263=Локализация!$C$128,E263=1),4)))))</f>
        <v>0</v>
      </c>
      <c r="AA263" t="b">
        <f>IF(OR(F263=Локализация!$C$118,F263=5),4,IF(OR(F263=Локализация!$C$119,F263=4),2,IF(OR(F263=Локализация!$C$120,F263=3),0,IF(OR(F263=Локализация!$C$121,F263=2),-1,IF(OR(F263=Локализация!$C$122,F263=1),-2)))))</f>
        <v>0</v>
      </c>
      <c r="AB263" t="b">
        <f>IF(OR(G263=Локализация!$C$124,G263=5),-2,IF(OR(G263=Локализация!$C$125,G263=4),-1,IF(OR(G263=Локализация!$C$126,G263=3),0,IF(OR(G263=Локализация!$C$127,G263=2),2,IF(OR(G263=Локализация!$C$128,G263=1),4)))))</f>
        <v>0</v>
      </c>
      <c r="AC263" t="b">
        <f>IF(OR(H263=Локализация!$C$118,H263=5),4,IF(OR(H263=Локализация!$C$119,H263=4),2,IF(OR(H263=Локализация!$C$120,H263=3),0,IF(OR(H263=Локализация!$C$121,H263=2),-1,IF(OR(H263=Локализация!$C$122,H263=1),-2)))))</f>
        <v>0</v>
      </c>
      <c r="AD263" t="b">
        <f>IF(OR(I263=Локализация!$C$124,I263=5),-2,IF(OR(I263=Локализация!$C$125,I263=4),-1,IF(OR(I263=Локализация!$C$126,I263=3),0,IF(OR(I263=Локализация!$C$127,I263=2),2,IF(OR(I263=Локализация!$C$128,I263=1),4)))))</f>
        <v>0</v>
      </c>
      <c r="AE263" t="b">
        <f>IF(OR(J263=Локализация!$C$118,J263=5),4,IF(OR(J263=Локализация!$C$119,J263=4),2,IF(OR(J263=Локализация!$C$120,J263=3),0,IF(OR(J263=Локализация!$C$121,J263=2),-1,IF(OR(J263=Локализация!$C$122,J263=1),-2)))))</f>
        <v>0</v>
      </c>
      <c r="AF263" t="b">
        <f>IF(OR(K263=Локализация!$C$124,K263=5),-2,IF(OR(K263=Локализация!$C$125,K263=4),-1,IF(OR(K263=Локализация!$C$126,K263=3),0,IF(OR(K263=Локализация!$C$127,K263=2),2,IF(OR(K263=Локализация!$C$128,K263=1),4)))))</f>
        <v>0</v>
      </c>
      <c r="AG263" t="b">
        <f>IF(OR(L263=Локализация!$C$118,L263=5),4,IF(OR(L263=Локализация!$C$119,L263=4),2,IF(OR(L263=Локализация!$C$120,L263=3),0,IF(OR(L263=Локализация!$C$121,L263=2),-1,IF(OR(L263=Локализация!$C$122,L263=1),-2)))))</f>
        <v>0</v>
      </c>
      <c r="AH263" t="b">
        <f>IF(OR(M263=Локализация!$C$124,M263=5),-2,IF(OR(M263=Локализация!$C$125,M263=4),-1,IF(OR(M263=Локализация!$C$126,M263=3),0,IF(OR(M263=Локализация!$C$127,M263=2),2,IF(OR(M263=Локализация!$C$128,M263=1),4)))))</f>
        <v>0</v>
      </c>
      <c r="AI263" t="b">
        <f>IF(OR(N263=Локализация!$C$118,N263=5),4,IF(OR(N263=Локализация!$C$119,N263=4),2,IF(OR(N263=Локализация!$C$120,N263=3),0,IF(OR(N263=Локализация!$C$121,N263=2),-1,IF(OR(N263=Локализация!$C$122,N263=1),-2)))))</f>
        <v>0</v>
      </c>
      <c r="AJ263" t="b">
        <f>IF(OR(O263=Локализация!$C$124,O263=5),-2,IF(OR(O263=Локализация!$C$125,O263=4),-1,IF(OR(O263=Локализация!$C$126,O263=3),0,IF(OR(O263=Локализация!$C$127,O263=2),2,IF(OR(O263=Локализация!$C$128,O263=1),4)))))</f>
        <v>0</v>
      </c>
      <c r="AK263" t="b">
        <f>IF(OR(P263=Локализация!$C$118,P263=5),4,IF(OR(P263=Локализация!$C$119,P263=4),2,IF(OR(P263=Локализация!$C$120,P263=3),0,IF(OR(P263=Локализация!$C$121,P263=2),-1,IF(OR(P263=Локализация!$C$122,P263=1),-2)))))</f>
        <v>0</v>
      </c>
      <c r="AL263" t="b">
        <f>IF(OR(Q263=Локализация!$C$124,Q263=5),-2,IF(OR(Q263=Локализация!$C$125,Q263=4),-1,IF(OR(Q263=Локализация!$C$126,Q263=3),0,IF(OR(Q263=Локализация!$C$127,Q263=2),2,IF(OR(Q263=Локализация!$C$128,Q263=1),4)))))</f>
        <v>0</v>
      </c>
      <c r="AM263" t="b">
        <f>IF(OR(R263=Локализация!$C$118,R263=5),4,IF(OR(R263=Локализация!$C$119,R263=4),2,IF(OR(R263=Локализация!$C$120,R263=3),0,IF(OR(R263=Локализация!$C$121,R263=2),-1,IF(OR(R263=Локализация!$C$122,R263=1),-2)))))</f>
        <v>0</v>
      </c>
      <c r="AN263" t="b">
        <f>IF(OR(S263=Локализация!$C$124,S263=5),-2,IF(OR(S263=Локализация!$C$125,S263=4),-1,IF(OR(S263=Локализация!$C$126,S263=3),0,IF(OR(S263=Локализация!$C$127,S263=2),2,IF(OR(S263=Локализация!$C$128,S263=1),4)))))</f>
        <v>0</v>
      </c>
      <c r="AO263" t="b">
        <f>IF(OR(T263=Локализация!$C$118,T263=5),4,IF(OR(T263=Локализация!$C$119,T263=4),2,IF(OR(T263=Локализация!$C$120,T263=3),0,IF(OR(T263=Локализация!$C$121,T263=2),-1,IF(OR(T263=Локализация!$C$122,T263=1),-2)))))</f>
        <v>0</v>
      </c>
      <c r="AP263" t="b">
        <f>IF(OR(U263=Локализация!$C$124,U263=5),-2,IF(OR(U263=Локализация!$C$125,U263=4),-1,IF(OR(U263=Локализация!$C$126,U263=3),0,IF(OR(U263=Локализация!$C$127,U263=2),2,IF(OR(U263=Локализация!$C$128,U263=1),4)))))</f>
        <v>0</v>
      </c>
      <c r="AR263" t="str">
        <f>CONCATENATE(W263,X263)</f>
        <v>ЛОЖЬЛОЖЬ</v>
      </c>
      <c r="AS263" t="str">
        <f>CONCATENATE(Y263,Z263)</f>
        <v>ЛОЖЬЛОЖЬ</v>
      </c>
      <c r="AT263" t="str">
        <f>CONCATENATE(AA263,AB263)</f>
        <v>ЛОЖЬЛОЖЬ</v>
      </c>
      <c r="AU263" t="str">
        <f>CONCATENATE(AC263,AD263)</f>
        <v>ЛОЖЬЛОЖЬ</v>
      </c>
      <c r="AV263" t="str">
        <f>CONCATENATE(AE263,AF263)</f>
        <v>ЛОЖЬЛОЖЬ</v>
      </c>
      <c r="AW263" t="str">
        <f>CONCATENATE(AG263,AH263)</f>
        <v>ЛОЖЬЛОЖЬ</v>
      </c>
      <c r="AX263" t="str">
        <f>CONCATENATE(AI263,AJ263)</f>
        <v>ЛОЖЬЛОЖЬ</v>
      </c>
      <c r="AY263" t="str">
        <f>CONCATENATE(AK263,AL263)</f>
        <v>ЛОЖЬЛОЖЬ</v>
      </c>
      <c r="AZ263" t="str">
        <f>CONCATENATE(AM263,AN263)</f>
        <v>ЛОЖЬЛОЖЬ</v>
      </c>
      <c r="BA263" t="str">
        <f>CONCATENATE(AO263,AP263)</f>
        <v>ЛОЖЬЛОЖЬ</v>
      </c>
      <c r="BC263" t="str">
        <f xml:space="preserve"> IF(OR(AR263= "4-2", AR263= "2-1", AR263= "-12", AR263= "-24"),"Q",
  IF(
    OR(AR263= "4-1", AR263= "40", AR263= "42"),"A",
    IF(
      AR263= "44","P",
      IF(OR(AR263= "2-2",AR263="0-2",AR263="-1-2",AR263="-2-2",AR263="-2-1",AR263="-20",AR263="-22" ),"R",
              IF(
                OR(AR263= "24",AR263="04",AR263="-14"),"M",
                IF(
                  OR(AR263= "20",AR263="22",AR263="0-1",AR263="00",AR263="02",AR263="-1-1",AR263="-10"),"I",""
                )
              )
      )
    )
  )
)</f>
        <v/>
      </c>
      <c r="BD263" t="str">
        <f xml:space="preserve"> IF(OR(AS263= "4-2", AS263= "2-1", AS263= "-12", AS263= "-24"),"Q",
  IF(
    OR(AS263= "4-1", AS263= "40", AS263= "42"),"A",
    IF(
      AS263= "44","P",
      IF(OR(AS263= "2-2",AS263="0-2",AS263="-1-2",AS263="-2-2",AS263="-2-1",AS263="-20",AS263="-22" ),"R",
              IF(
                OR(AS263= "24",AS263="04",AS263="-14"),"M",
                IF(
                  OR(AS263= "20",AS263="22",AS263="0-1",AS263="00",AS263="02",AS263="-1-1",AS263="-10"),"I",""
                )
              )
      )
    )
  )
)</f>
        <v/>
      </c>
      <c r="BE263" t="str">
        <f xml:space="preserve"> IF(OR(AT263= "4-2", AT263= "2-1", AT263= "-12", AT263= "-24"),"Q",
  IF(
    OR(AT263= "4-1", AT263= "40", AT263= "42"),"A",
    IF(
      AT263= "44","P",
      IF(OR(AT263= "2-2",AT263="0-2",AT263="-1-2",AT263="-2-2",AT263="-2-1",AT263="-20",AT263="-22" ),"R",
              IF(
                OR(AT263= "24",AT263="04",AT263="-14"),"M",
                IF(
                  OR(AT263= "20",AT263="22",AT263="0-1",AT263="00",AT263="02",AT263="-1-1",AT263="-10"),"I",""
                )
              )
      )
    )
  )
)</f>
        <v/>
      </c>
      <c r="BF263" t="str">
        <f xml:space="preserve"> IF(OR(AU263= "4-2", AU263= "2-1", AU263= "-12", AU263= "-24"),"Q",
  IF(
    OR(AU263= "4-1", AU263= "40", AU263= "42"),"A",
    IF(
      AU263= "44","P",
      IF(OR(AU263= "2-2",AU263="0-2",AU263="-1-2",AU263="-2-2",AU263="-2-1",AU263="-20",AU263="-22" ),"R",
              IF(
                OR(AU263= "24",AU263="04",AU263="-14"),"M",
                IF(
                  OR(AU263= "20",AU263="22",AU263="0-1",AU263="00",AU263="02",AU263="-1-1",AU263="-10"),"I",""
                )
              )
      )
    )
  )
)</f>
        <v/>
      </c>
      <c r="BG263" t="str">
        <f xml:space="preserve"> IF(OR(AV263= "4-2", AV263= "2-1", AV263= "-12", AV263= "-24"),"Q",
  IF(
    OR(AV263= "4-1", AV263= "40", AV263= "42"),"A",
    IF(
      AV263= "44","P",
      IF(OR(AV263= "2-2",AV263="0-2",AV263="-1-2",AV263="-2-2",AV263="-2-1",AV263="-20",AV263="-22" ),"R",
              IF(
                OR(AV263= "24",AV263="04",AV263="-14"),"M",
                IF(
                  OR(AV263= "20",AV263="22",AV263="0-1",AV263="00",AV263="02",AV263="-1-1",AV263="-10"),"I",""
                )
              )
      )
    )
  )
)</f>
        <v/>
      </c>
      <c r="BH263" t="str">
        <f xml:space="preserve"> IF(OR(AW263= "4-2", AW263= "2-1", AW263= "-12", AW263= "-24"),"Q",
  IF(
    OR(AW263= "4-1", AW263= "40", AW263= "42"),"A",
    IF(
      AW263= "44","P",
      IF(OR(AW263= "2-2",AW263="0-2",AW263="-1-2",AW263="-2-2",AW263="-2-1",AW263="-20",AW263="-22" ),"R",
              IF(
                OR(AW263= "24",AW263="04",AW263="-14"),"M",
                IF(
                  OR(AW263= "20",AW263="22",AW263="0-1",AW263="00",AW263="02",AW263="-1-1",AW263="-10"),"I",""
                )
              )
      )
    )
  )
)</f>
        <v/>
      </c>
      <c r="BI263" t="str">
        <f xml:space="preserve"> IF(OR(AX263= "4-2", AX263= "2-1", AX263= "-12", AX263= "-24"),"Q",
  IF(
    OR(AX263= "4-1", AX263= "40", AX263= "42"),"A",
    IF(
      AX263= "44","P",
      IF(OR(AX263= "2-2",AX263="0-2",AX263="-1-2",AX263="-2-2",AX263="-2-1",AX263="-20",AX263="-22" ),"R",
              IF(
                OR(AX263= "24",AX263="04",AX263="-14"),"M",
                IF(
                  OR(AX263= "20",AX263="22",AX263="0-1",AX263="00",AX263="02",AX263="-1-1",AX263="-10"),"I",""
                )
              )
      )
    )
  )
)</f>
        <v/>
      </c>
      <c r="BJ263" t="str">
        <f xml:space="preserve"> IF(OR(AY263= "4-2", AY263= "2-1", AY263= "-12", AY263= "-24"),"Q",
  IF(
    OR(AY263= "4-1", AY263= "40", AY263= "42"),"A",
    IF(
      AY263= "44","P",
      IF(OR(AY263= "2-2",AY263="0-2",AY263="-1-2",AY263="-2-2",AY263="-2-1",AY263="-20",AY263="-22" ),"R",
              IF(
                OR(AY263= "24",AY263="04",AY263="-14"),"M",
                IF(
                  OR(AY263= "20",AY263="22",AY263="0-1",AY263="00",AY263="02",AY263="-1-1",AY263="-10"),"I",""
                )
              )
      )
    )
  )
)</f>
        <v/>
      </c>
      <c r="BK263" t="str">
        <f xml:space="preserve"> IF(OR(AZ263= "4-2", AZ263= "2-1", AZ263= "-12", AZ263= "-24"),"Q",
  IF(
    OR(AZ263= "4-1", AZ263= "40", AZ263= "42"),"A",
    IF(
      AZ263= "44","P",
      IF(OR(AZ263= "2-2",AZ263="0-2",AZ263="-1-2",AZ263="-2-2",AZ263="-2-1",AZ263="-20",AZ263="-22" ),"R",
              IF(
                OR(AZ263= "24",AZ263="04",AZ263="-14"),"M",
                IF(
                  OR(AZ263= "20",AZ263="22",AZ263="0-1",AZ263="00",AZ263="02",AZ263="-1-1",AZ263="-10"),"I",""
                )
              )
      )
    )
  )
)</f>
        <v/>
      </c>
      <c r="BL263" t="str">
        <f xml:space="preserve"> IF(OR(BA263= "4-2", BA263= "2-1", BA263= "-12", BA263= "-24"),"Q",
  IF(
    OR(BA263= "4-1", BA263= "40", BA263= "42"),"A",
    IF(
      BA263= "44","P",
      IF(OR(BA263= "2-2",BA263="0-2",BA263="-1-2",BA263="-2-2",BA263="-2-1",BA263="-20",BA263="-22" ),"R",
              IF(
                OR(BA263= "24",BA263="04",BA263="-14"),"M",
                IF(
                  OR(BA263= "20",BA263="22",BA263="0-1",BA263="00",BA263="02",BA263="-1-1",BA263="-10"),"I",""
                )
              )
      )
    )
  )
)</f>
        <v/>
      </c>
    </row>
    <row r="264" spans="23:64" x14ac:dyDescent="0.25">
      <c r="W264" t="b">
        <f>IF(OR(B264=Локализация!$C$118,B264=5),4,IF(OR(B264=Локализация!$C$119,B264=4),2,IF(OR(B264=Локализация!$C$120,B264=3),0,IF(OR(B264=Локализация!$C$121,B264=2),-1,IF(OR(B264=Локализация!$C$122,B264=1),-2)))))</f>
        <v>0</v>
      </c>
      <c r="X264" t="b">
        <f>IF(OR(C264=Локализация!$C$124,C264=5),-2,IF(OR(C264=Локализация!$C$125,C264=4),-1,IF(OR(C264=Локализация!$C$126,C264=3),0,IF(OR(C264=Локализация!$C$127,C264=2),2,IF(OR(C264=Локализация!$C$128,C264=1),4)))))</f>
        <v>0</v>
      </c>
      <c r="Y264" t="b">
        <f>IF(OR(D264=Локализация!$C$118,D264=5),4,IF(OR(D264=Локализация!$C$119,D264=4),2,IF(OR(D264=Локализация!$C$120,D264=3),0,IF(OR(D264=Локализация!$C$121,D264=2),-1,IF(OR(D264=Локализация!$C$122,D264=1),-2)))))</f>
        <v>0</v>
      </c>
      <c r="Z264" t="b">
        <f>IF(OR(E264=Локализация!$C$124,E264=5),-2,IF(OR(E264=Локализация!$C$125,E264=4),-1,IF(OR(E264=Локализация!$C$126,E264=3),0,IF(OR(E264=Локализация!$C$127,E264=2),2,IF(OR(E264=Локализация!$C$128,E264=1),4)))))</f>
        <v>0</v>
      </c>
      <c r="AA264" t="b">
        <f>IF(OR(F264=Локализация!$C$118,F264=5),4,IF(OR(F264=Локализация!$C$119,F264=4),2,IF(OR(F264=Локализация!$C$120,F264=3),0,IF(OR(F264=Локализация!$C$121,F264=2),-1,IF(OR(F264=Локализация!$C$122,F264=1),-2)))))</f>
        <v>0</v>
      </c>
      <c r="AB264" t="b">
        <f>IF(OR(G264=Локализация!$C$124,G264=5),-2,IF(OR(G264=Локализация!$C$125,G264=4),-1,IF(OR(G264=Локализация!$C$126,G264=3),0,IF(OR(G264=Локализация!$C$127,G264=2),2,IF(OR(G264=Локализация!$C$128,G264=1),4)))))</f>
        <v>0</v>
      </c>
      <c r="AC264" t="b">
        <f>IF(OR(H264=Локализация!$C$118,H264=5),4,IF(OR(H264=Локализация!$C$119,H264=4),2,IF(OR(H264=Локализация!$C$120,H264=3),0,IF(OR(H264=Локализация!$C$121,H264=2),-1,IF(OR(H264=Локализация!$C$122,H264=1),-2)))))</f>
        <v>0</v>
      </c>
      <c r="AD264" t="b">
        <f>IF(OR(I264=Локализация!$C$124,I264=5),-2,IF(OR(I264=Локализация!$C$125,I264=4),-1,IF(OR(I264=Локализация!$C$126,I264=3),0,IF(OR(I264=Локализация!$C$127,I264=2),2,IF(OR(I264=Локализация!$C$128,I264=1),4)))))</f>
        <v>0</v>
      </c>
      <c r="AE264" t="b">
        <f>IF(OR(J264=Локализация!$C$118,J264=5),4,IF(OR(J264=Локализация!$C$119,J264=4),2,IF(OR(J264=Локализация!$C$120,J264=3),0,IF(OR(J264=Локализация!$C$121,J264=2),-1,IF(OR(J264=Локализация!$C$122,J264=1),-2)))))</f>
        <v>0</v>
      </c>
      <c r="AF264" t="b">
        <f>IF(OR(K264=Локализация!$C$124,K264=5),-2,IF(OR(K264=Локализация!$C$125,K264=4),-1,IF(OR(K264=Локализация!$C$126,K264=3),0,IF(OR(K264=Локализация!$C$127,K264=2),2,IF(OR(K264=Локализация!$C$128,K264=1),4)))))</f>
        <v>0</v>
      </c>
      <c r="AG264" t="b">
        <f>IF(OR(L264=Локализация!$C$118,L264=5),4,IF(OR(L264=Локализация!$C$119,L264=4),2,IF(OR(L264=Локализация!$C$120,L264=3),0,IF(OR(L264=Локализация!$C$121,L264=2),-1,IF(OR(L264=Локализация!$C$122,L264=1),-2)))))</f>
        <v>0</v>
      </c>
      <c r="AH264" t="b">
        <f>IF(OR(M264=Локализация!$C$124,M264=5),-2,IF(OR(M264=Локализация!$C$125,M264=4),-1,IF(OR(M264=Локализация!$C$126,M264=3),0,IF(OR(M264=Локализация!$C$127,M264=2),2,IF(OR(M264=Локализация!$C$128,M264=1),4)))))</f>
        <v>0</v>
      </c>
      <c r="AI264" t="b">
        <f>IF(OR(N264=Локализация!$C$118,N264=5),4,IF(OR(N264=Локализация!$C$119,N264=4),2,IF(OR(N264=Локализация!$C$120,N264=3),0,IF(OR(N264=Локализация!$C$121,N264=2),-1,IF(OR(N264=Локализация!$C$122,N264=1),-2)))))</f>
        <v>0</v>
      </c>
      <c r="AJ264" t="b">
        <f>IF(OR(O264=Локализация!$C$124,O264=5),-2,IF(OR(O264=Локализация!$C$125,O264=4),-1,IF(OR(O264=Локализация!$C$126,O264=3),0,IF(OR(O264=Локализация!$C$127,O264=2),2,IF(OR(O264=Локализация!$C$128,O264=1),4)))))</f>
        <v>0</v>
      </c>
      <c r="AK264" t="b">
        <f>IF(OR(P264=Локализация!$C$118,P264=5),4,IF(OR(P264=Локализация!$C$119,P264=4),2,IF(OR(P264=Локализация!$C$120,P264=3),0,IF(OR(P264=Локализация!$C$121,P264=2),-1,IF(OR(P264=Локализация!$C$122,P264=1),-2)))))</f>
        <v>0</v>
      </c>
      <c r="AL264" t="b">
        <f>IF(OR(Q264=Локализация!$C$124,Q264=5),-2,IF(OR(Q264=Локализация!$C$125,Q264=4),-1,IF(OR(Q264=Локализация!$C$126,Q264=3),0,IF(OR(Q264=Локализация!$C$127,Q264=2),2,IF(OR(Q264=Локализация!$C$128,Q264=1),4)))))</f>
        <v>0</v>
      </c>
      <c r="AM264" t="b">
        <f>IF(OR(R264=Локализация!$C$118,R264=5),4,IF(OR(R264=Локализация!$C$119,R264=4),2,IF(OR(R264=Локализация!$C$120,R264=3),0,IF(OR(R264=Локализация!$C$121,R264=2),-1,IF(OR(R264=Локализация!$C$122,R264=1),-2)))))</f>
        <v>0</v>
      </c>
      <c r="AN264" t="b">
        <f>IF(OR(S264=Локализация!$C$124,S264=5),-2,IF(OR(S264=Локализация!$C$125,S264=4),-1,IF(OR(S264=Локализация!$C$126,S264=3),0,IF(OR(S264=Локализация!$C$127,S264=2),2,IF(OR(S264=Локализация!$C$128,S264=1),4)))))</f>
        <v>0</v>
      </c>
      <c r="AO264" t="b">
        <f>IF(OR(T264=Локализация!$C$118,T264=5),4,IF(OR(T264=Локализация!$C$119,T264=4),2,IF(OR(T264=Локализация!$C$120,T264=3),0,IF(OR(T264=Локализация!$C$121,T264=2),-1,IF(OR(T264=Локализация!$C$122,T264=1),-2)))))</f>
        <v>0</v>
      </c>
      <c r="AP264" t="b">
        <f>IF(OR(U264=Локализация!$C$124,U264=5),-2,IF(OR(U264=Локализация!$C$125,U264=4),-1,IF(OR(U264=Локализация!$C$126,U264=3),0,IF(OR(U264=Локализация!$C$127,U264=2),2,IF(OR(U264=Локализация!$C$128,U264=1),4)))))</f>
        <v>0</v>
      </c>
      <c r="AR264" t="str">
        <f>CONCATENATE(W264,X264)</f>
        <v>ЛОЖЬЛОЖЬ</v>
      </c>
      <c r="AS264" t="str">
        <f>CONCATENATE(Y264,Z264)</f>
        <v>ЛОЖЬЛОЖЬ</v>
      </c>
      <c r="AT264" t="str">
        <f>CONCATENATE(AA264,AB264)</f>
        <v>ЛОЖЬЛОЖЬ</v>
      </c>
      <c r="AU264" t="str">
        <f>CONCATENATE(AC264,AD264)</f>
        <v>ЛОЖЬЛОЖЬ</v>
      </c>
      <c r="AV264" t="str">
        <f>CONCATENATE(AE264,AF264)</f>
        <v>ЛОЖЬЛОЖЬ</v>
      </c>
      <c r="AW264" t="str">
        <f>CONCATENATE(AG264,AH264)</f>
        <v>ЛОЖЬЛОЖЬ</v>
      </c>
      <c r="AX264" t="str">
        <f>CONCATENATE(AI264,AJ264)</f>
        <v>ЛОЖЬЛОЖЬ</v>
      </c>
      <c r="AY264" t="str">
        <f>CONCATENATE(AK264,AL264)</f>
        <v>ЛОЖЬЛОЖЬ</v>
      </c>
      <c r="AZ264" t="str">
        <f>CONCATENATE(AM264,AN264)</f>
        <v>ЛОЖЬЛОЖЬ</v>
      </c>
      <c r="BA264" t="str">
        <f>CONCATENATE(AO264,AP264)</f>
        <v>ЛОЖЬЛОЖЬ</v>
      </c>
      <c r="BC264" t="str">
        <f xml:space="preserve"> IF(OR(AR264= "4-2", AR264= "2-1", AR264= "-12", AR264= "-24"),"Q",
  IF(
    OR(AR264= "4-1", AR264= "40", AR264= "42"),"A",
    IF(
      AR264= "44","P",
      IF(OR(AR264= "2-2",AR264="0-2",AR264="-1-2",AR264="-2-2",AR264="-2-1",AR264="-20",AR264="-22" ),"R",
              IF(
                OR(AR264= "24",AR264="04",AR264="-14"),"M",
                IF(
                  OR(AR264= "20",AR264="22",AR264="0-1",AR264="00",AR264="02",AR264="-1-1",AR264="-10"),"I",""
                )
              )
      )
    )
  )
)</f>
        <v/>
      </c>
      <c r="BD264" t="str">
        <f xml:space="preserve"> IF(OR(AS264= "4-2", AS264= "2-1", AS264= "-12", AS264= "-24"),"Q",
  IF(
    OR(AS264= "4-1", AS264= "40", AS264= "42"),"A",
    IF(
      AS264= "44","P",
      IF(OR(AS264= "2-2",AS264="0-2",AS264="-1-2",AS264="-2-2",AS264="-2-1",AS264="-20",AS264="-22" ),"R",
              IF(
                OR(AS264= "24",AS264="04",AS264="-14"),"M",
                IF(
                  OR(AS264= "20",AS264="22",AS264="0-1",AS264="00",AS264="02",AS264="-1-1",AS264="-10"),"I",""
                )
              )
      )
    )
  )
)</f>
        <v/>
      </c>
      <c r="BE264" t="str">
        <f xml:space="preserve"> IF(OR(AT264= "4-2", AT264= "2-1", AT264= "-12", AT264= "-24"),"Q",
  IF(
    OR(AT264= "4-1", AT264= "40", AT264= "42"),"A",
    IF(
      AT264= "44","P",
      IF(OR(AT264= "2-2",AT264="0-2",AT264="-1-2",AT264="-2-2",AT264="-2-1",AT264="-20",AT264="-22" ),"R",
              IF(
                OR(AT264= "24",AT264="04",AT264="-14"),"M",
                IF(
                  OR(AT264= "20",AT264="22",AT264="0-1",AT264="00",AT264="02",AT264="-1-1",AT264="-10"),"I",""
                )
              )
      )
    )
  )
)</f>
        <v/>
      </c>
      <c r="BF264" t="str">
        <f xml:space="preserve"> IF(OR(AU264= "4-2", AU264= "2-1", AU264= "-12", AU264= "-24"),"Q",
  IF(
    OR(AU264= "4-1", AU264= "40", AU264= "42"),"A",
    IF(
      AU264= "44","P",
      IF(OR(AU264= "2-2",AU264="0-2",AU264="-1-2",AU264="-2-2",AU264="-2-1",AU264="-20",AU264="-22" ),"R",
              IF(
                OR(AU264= "24",AU264="04",AU264="-14"),"M",
                IF(
                  OR(AU264= "20",AU264="22",AU264="0-1",AU264="00",AU264="02",AU264="-1-1",AU264="-10"),"I",""
                )
              )
      )
    )
  )
)</f>
        <v/>
      </c>
      <c r="BG264" t="str">
        <f xml:space="preserve"> IF(OR(AV264= "4-2", AV264= "2-1", AV264= "-12", AV264= "-24"),"Q",
  IF(
    OR(AV264= "4-1", AV264= "40", AV264= "42"),"A",
    IF(
      AV264= "44","P",
      IF(OR(AV264= "2-2",AV264="0-2",AV264="-1-2",AV264="-2-2",AV264="-2-1",AV264="-20",AV264="-22" ),"R",
              IF(
                OR(AV264= "24",AV264="04",AV264="-14"),"M",
                IF(
                  OR(AV264= "20",AV264="22",AV264="0-1",AV264="00",AV264="02",AV264="-1-1",AV264="-10"),"I",""
                )
              )
      )
    )
  )
)</f>
        <v/>
      </c>
      <c r="BH264" t="str">
        <f xml:space="preserve"> IF(OR(AW264= "4-2", AW264= "2-1", AW264= "-12", AW264= "-24"),"Q",
  IF(
    OR(AW264= "4-1", AW264= "40", AW264= "42"),"A",
    IF(
      AW264= "44","P",
      IF(OR(AW264= "2-2",AW264="0-2",AW264="-1-2",AW264="-2-2",AW264="-2-1",AW264="-20",AW264="-22" ),"R",
              IF(
                OR(AW264= "24",AW264="04",AW264="-14"),"M",
                IF(
                  OR(AW264= "20",AW264="22",AW264="0-1",AW264="00",AW264="02",AW264="-1-1",AW264="-10"),"I",""
                )
              )
      )
    )
  )
)</f>
        <v/>
      </c>
      <c r="BI264" t="str">
        <f xml:space="preserve"> IF(OR(AX264= "4-2", AX264= "2-1", AX264= "-12", AX264= "-24"),"Q",
  IF(
    OR(AX264= "4-1", AX264= "40", AX264= "42"),"A",
    IF(
      AX264= "44","P",
      IF(OR(AX264= "2-2",AX264="0-2",AX264="-1-2",AX264="-2-2",AX264="-2-1",AX264="-20",AX264="-22" ),"R",
              IF(
                OR(AX264= "24",AX264="04",AX264="-14"),"M",
                IF(
                  OR(AX264= "20",AX264="22",AX264="0-1",AX264="00",AX264="02",AX264="-1-1",AX264="-10"),"I",""
                )
              )
      )
    )
  )
)</f>
        <v/>
      </c>
      <c r="BJ264" t="str">
        <f xml:space="preserve"> IF(OR(AY264= "4-2", AY264= "2-1", AY264= "-12", AY264= "-24"),"Q",
  IF(
    OR(AY264= "4-1", AY264= "40", AY264= "42"),"A",
    IF(
      AY264= "44","P",
      IF(OR(AY264= "2-2",AY264="0-2",AY264="-1-2",AY264="-2-2",AY264="-2-1",AY264="-20",AY264="-22" ),"R",
              IF(
                OR(AY264= "24",AY264="04",AY264="-14"),"M",
                IF(
                  OR(AY264= "20",AY264="22",AY264="0-1",AY264="00",AY264="02",AY264="-1-1",AY264="-10"),"I",""
                )
              )
      )
    )
  )
)</f>
        <v/>
      </c>
      <c r="BK264" t="str">
        <f xml:space="preserve"> IF(OR(AZ264= "4-2", AZ264= "2-1", AZ264= "-12", AZ264= "-24"),"Q",
  IF(
    OR(AZ264= "4-1", AZ264= "40", AZ264= "42"),"A",
    IF(
      AZ264= "44","P",
      IF(OR(AZ264= "2-2",AZ264="0-2",AZ264="-1-2",AZ264="-2-2",AZ264="-2-1",AZ264="-20",AZ264="-22" ),"R",
              IF(
                OR(AZ264= "24",AZ264="04",AZ264="-14"),"M",
                IF(
                  OR(AZ264= "20",AZ264="22",AZ264="0-1",AZ264="00",AZ264="02",AZ264="-1-1",AZ264="-10"),"I",""
                )
              )
      )
    )
  )
)</f>
        <v/>
      </c>
      <c r="BL264" t="str">
        <f xml:space="preserve"> IF(OR(BA264= "4-2", BA264= "2-1", BA264= "-12", BA264= "-24"),"Q",
  IF(
    OR(BA264= "4-1", BA264= "40", BA264= "42"),"A",
    IF(
      BA264= "44","P",
      IF(OR(BA264= "2-2",BA264="0-2",BA264="-1-2",BA264="-2-2",BA264="-2-1",BA264="-20",BA264="-22" ),"R",
              IF(
                OR(BA264= "24",BA264="04",BA264="-14"),"M",
                IF(
                  OR(BA264= "20",BA264="22",BA264="0-1",BA264="00",BA264="02",BA264="-1-1",BA264="-10"),"I",""
                )
              )
      )
    )
  )
)</f>
        <v/>
      </c>
    </row>
    <row r="265" spans="23:64" x14ac:dyDescent="0.25">
      <c r="W265" t="b">
        <f>IF(OR(B265=Локализация!$C$118,B265=5),4,IF(OR(B265=Локализация!$C$119,B265=4),2,IF(OR(B265=Локализация!$C$120,B265=3),0,IF(OR(B265=Локализация!$C$121,B265=2),-1,IF(OR(B265=Локализация!$C$122,B265=1),-2)))))</f>
        <v>0</v>
      </c>
      <c r="X265" t="b">
        <f>IF(OR(C265=Локализация!$C$124,C265=5),-2,IF(OR(C265=Локализация!$C$125,C265=4),-1,IF(OR(C265=Локализация!$C$126,C265=3),0,IF(OR(C265=Локализация!$C$127,C265=2),2,IF(OR(C265=Локализация!$C$128,C265=1),4)))))</f>
        <v>0</v>
      </c>
      <c r="Y265" t="b">
        <f>IF(OR(D265=Локализация!$C$118,D265=5),4,IF(OR(D265=Локализация!$C$119,D265=4),2,IF(OR(D265=Локализация!$C$120,D265=3),0,IF(OR(D265=Локализация!$C$121,D265=2),-1,IF(OR(D265=Локализация!$C$122,D265=1),-2)))))</f>
        <v>0</v>
      </c>
      <c r="Z265" t="b">
        <f>IF(OR(E265=Локализация!$C$124,E265=5),-2,IF(OR(E265=Локализация!$C$125,E265=4),-1,IF(OR(E265=Локализация!$C$126,E265=3),0,IF(OR(E265=Локализация!$C$127,E265=2),2,IF(OR(E265=Локализация!$C$128,E265=1),4)))))</f>
        <v>0</v>
      </c>
      <c r="AA265" t="b">
        <f>IF(OR(F265=Локализация!$C$118,F265=5),4,IF(OR(F265=Локализация!$C$119,F265=4),2,IF(OR(F265=Локализация!$C$120,F265=3),0,IF(OR(F265=Локализация!$C$121,F265=2),-1,IF(OR(F265=Локализация!$C$122,F265=1),-2)))))</f>
        <v>0</v>
      </c>
      <c r="AB265" t="b">
        <f>IF(OR(G265=Локализация!$C$124,G265=5),-2,IF(OR(G265=Локализация!$C$125,G265=4),-1,IF(OR(G265=Локализация!$C$126,G265=3),0,IF(OR(G265=Локализация!$C$127,G265=2),2,IF(OR(G265=Локализация!$C$128,G265=1),4)))))</f>
        <v>0</v>
      </c>
      <c r="AC265" t="b">
        <f>IF(OR(H265=Локализация!$C$118,H265=5),4,IF(OR(H265=Локализация!$C$119,H265=4),2,IF(OR(H265=Локализация!$C$120,H265=3),0,IF(OR(H265=Локализация!$C$121,H265=2),-1,IF(OR(H265=Локализация!$C$122,H265=1),-2)))))</f>
        <v>0</v>
      </c>
      <c r="AD265" t="b">
        <f>IF(OR(I265=Локализация!$C$124,I265=5),-2,IF(OR(I265=Локализация!$C$125,I265=4),-1,IF(OR(I265=Локализация!$C$126,I265=3),0,IF(OR(I265=Локализация!$C$127,I265=2),2,IF(OR(I265=Локализация!$C$128,I265=1),4)))))</f>
        <v>0</v>
      </c>
      <c r="AE265" t="b">
        <f>IF(OR(J265=Локализация!$C$118,J265=5),4,IF(OR(J265=Локализация!$C$119,J265=4),2,IF(OR(J265=Локализация!$C$120,J265=3),0,IF(OR(J265=Локализация!$C$121,J265=2),-1,IF(OR(J265=Локализация!$C$122,J265=1),-2)))))</f>
        <v>0</v>
      </c>
      <c r="AF265" t="b">
        <f>IF(OR(K265=Локализация!$C$124,K265=5),-2,IF(OR(K265=Локализация!$C$125,K265=4),-1,IF(OR(K265=Локализация!$C$126,K265=3),0,IF(OR(K265=Локализация!$C$127,K265=2),2,IF(OR(K265=Локализация!$C$128,K265=1),4)))))</f>
        <v>0</v>
      </c>
      <c r="AG265" t="b">
        <f>IF(OR(L265=Локализация!$C$118,L265=5),4,IF(OR(L265=Локализация!$C$119,L265=4),2,IF(OR(L265=Локализация!$C$120,L265=3),0,IF(OR(L265=Локализация!$C$121,L265=2),-1,IF(OR(L265=Локализация!$C$122,L265=1),-2)))))</f>
        <v>0</v>
      </c>
      <c r="AH265" t="b">
        <f>IF(OR(M265=Локализация!$C$124,M265=5),-2,IF(OR(M265=Локализация!$C$125,M265=4),-1,IF(OR(M265=Локализация!$C$126,M265=3),0,IF(OR(M265=Локализация!$C$127,M265=2),2,IF(OR(M265=Локализация!$C$128,M265=1),4)))))</f>
        <v>0</v>
      </c>
      <c r="AI265" t="b">
        <f>IF(OR(N265=Локализация!$C$118,N265=5),4,IF(OR(N265=Локализация!$C$119,N265=4),2,IF(OR(N265=Локализация!$C$120,N265=3),0,IF(OR(N265=Локализация!$C$121,N265=2),-1,IF(OR(N265=Локализация!$C$122,N265=1),-2)))))</f>
        <v>0</v>
      </c>
      <c r="AJ265" t="b">
        <f>IF(OR(O265=Локализация!$C$124,O265=5),-2,IF(OR(O265=Локализация!$C$125,O265=4),-1,IF(OR(O265=Локализация!$C$126,O265=3),0,IF(OR(O265=Локализация!$C$127,O265=2),2,IF(OR(O265=Локализация!$C$128,O265=1),4)))))</f>
        <v>0</v>
      </c>
      <c r="AK265" t="b">
        <f>IF(OR(P265=Локализация!$C$118,P265=5),4,IF(OR(P265=Локализация!$C$119,P265=4),2,IF(OR(P265=Локализация!$C$120,P265=3),0,IF(OR(P265=Локализация!$C$121,P265=2),-1,IF(OR(P265=Локализация!$C$122,P265=1),-2)))))</f>
        <v>0</v>
      </c>
      <c r="AL265" t="b">
        <f>IF(OR(Q265=Локализация!$C$124,Q265=5),-2,IF(OR(Q265=Локализация!$C$125,Q265=4),-1,IF(OR(Q265=Локализация!$C$126,Q265=3),0,IF(OR(Q265=Локализация!$C$127,Q265=2),2,IF(OR(Q265=Локализация!$C$128,Q265=1),4)))))</f>
        <v>0</v>
      </c>
      <c r="AM265" t="b">
        <f>IF(OR(R265=Локализация!$C$118,R265=5),4,IF(OR(R265=Локализация!$C$119,R265=4),2,IF(OR(R265=Локализация!$C$120,R265=3),0,IF(OR(R265=Локализация!$C$121,R265=2),-1,IF(OR(R265=Локализация!$C$122,R265=1),-2)))))</f>
        <v>0</v>
      </c>
      <c r="AN265" t="b">
        <f>IF(OR(S265=Локализация!$C$124,S265=5),-2,IF(OR(S265=Локализация!$C$125,S265=4),-1,IF(OR(S265=Локализация!$C$126,S265=3),0,IF(OR(S265=Локализация!$C$127,S265=2),2,IF(OR(S265=Локализация!$C$128,S265=1),4)))))</f>
        <v>0</v>
      </c>
      <c r="AO265" t="b">
        <f>IF(OR(T265=Локализация!$C$118,T265=5),4,IF(OR(T265=Локализация!$C$119,T265=4),2,IF(OR(T265=Локализация!$C$120,T265=3),0,IF(OR(T265=Локализация!$C$121,T265=2),-1,IF(OR(T265=Локализация!$C$122,T265=1),-2)))))</f>
        <v>0</v>
      </c>
      <c r="AP265" t="b">
        <f>IF(OR(U265=Локализация!$C$124,U265=5),-2,IF(OR(U265=Локализация!$C$125,U265=4),-1,IF(OR(U265=Локализация!$C$126,U265=3),0,IF(OR(U265=Локализация!$C$127,U265=2),2,IF(OR(U265=Локализация!$C$128,U265=1),4)))))</f>
        <v>0</v>
      </c>
      <c r="AR265" t="str">
        <f>CONCATENATE(W265,X265)</f>
        <v>ЛОЖЬЛОЖЬ</v>
      </c>
      <c r="AS265" t="str">
        <f>CONCATENATE(Y265,Z265)</f>
        <v>ЛОЖЬЛОЖЬ</v>
      </c>
      <c r="AT265" t="str">
        <f>CONCATENATE(AA265,AB265)</f>
        <v>ЛОЖЬЛОЖЬ</v>
      </c>
      <c r="AU265" t="str">
        <f>CONCATENATE(AC265,AD265)</f>
        <v>ЛОЖЬЛОЖЬ</v>
      </c>
      <c r="AV265" t="str">
        <f>CONCATENATE(AE265,AF265)</f>
        <v>ЛОЖЬЛОЖЬ</v>
      </c>
      <c r="AW265" t="str">
        <f>CONCATENATE(AG265,AH265)</f>
        <v>ЛОЖЬЛОЖЬ</v>
      </c>
      <c r="AX265" t="str">
        <f>CONCATENATE(AI265,AJ265)</f>
        <v>ЛОЖЬЛОЖЬ</v>
      </c>
      <c r="AY265" t="str">
        <f>CONCATENATE(AK265,AL265)</f>
        <v>ЛОЖЬЛОЖЬ</v>
      </c>
      <c r="AZ265" t="str">
        <f>CONCATENATE(AM265,AN265)</f>
        <v>ЛОЖЬЛОЖЬ</v>
      </c>
      <c r="BA265" t="str">
        <f>CONCATENATE(AO265,AP265)</f>
        <v>ЛОЖЬЛОЖЬ</v>
      </c>
      <c r="BC265" t="str">
        <f xml:space="preserve"> IF(OR(AR265= "4-2", AR265= "2-1", AR265= "-12", AR265= "-24"),"Q",
  IF(
    OR(AR265= "4-1", AR265= "40", AR265= "42"),"A",
    IF(
      AR265= "44","P",
      IF(OR(AR265= "2-2",AR265="0-2",AR265="-1-2",AR265="-2-2",AR265="-2-1",AR265="-20",AR265="-22" ),"R",
              IF(
                OR(AR265= "24",AR265="04",AR265="-14"),"M",
                IF(
                  OR(AR265= "20",AR265="22",AR265="0-1",AR265="00",AR265="02",AR265="-1-1",AR265="-10"),"I",""
                )
              )
      )
    )
  )
)</f>
        <v/>
      </c>
      <c r="BD265" t="str">
        <f xml:space="preserve"> IF(OR(AS265= "4-2", AS265= "2-1", AS265= "-12", AS265= "-24"),"Q",
  IF(
    OR(AS265= "4-1", AS265= "40", AS265= "42"),"A",
    IF(
      AS265= "44","P",
      IF(OR(AS265= "2-2",AS265="0-2",AS265="-1-2",AS265="-2-2",AS265="-2-1",AS265="-20",AS265="-22" ),"R",
              IF(
                OR(AS265= "24",AS265="04",AS265="-14"),"M",
                IF(
                  OR(AS265= "20",AS265="22",AS265="0-1",AS265="00",AS265="02",AS265="-1-1",AS265="-10"),"I",""
                )
              )
      )
    )
  )
)</f>
        <v/>
      </c>
      <c r="BE265" t="str">
        <f xml:space="preserve"> IF(OR(AT265= "4-2", AT265= "2-1", AT265= "-12", AT265= "-24"),"Q",
  IF(
    OR(AT265= "4-1", AT265= "40", AT265= "42"),"A",
    IF(
      AT265= "44","P",
      IF(OR(AT265= "2-2",AT265="0-2",AT265="-1-2",AT265="-2-2",AT265="-2-1",AT265="-20",AT265="-22" ),"R",
              IF(
                OR(AT265= "24",AT265="04",AT265="-14"),"M",
                IF(
                  OR(AT265= "20",AT265="22",AT265="0-1",AT265="00",AT265="02",AT265="-1-1",AT265="-10"),"I",""
                )
              )
      )
    )
  )
)</f>
        <v/>
      </c>
      <c r="BF265" t="str">
        <f xml:space="preserve"> IF(OR(AU265= "4-2", AU265= "2-1", AU265= "-12", AU265= "-24"),"Q",
  IF(
    OR(AU265= "4-1", AU265= "40", AU265= "42"),"A",
    IF(
      AU265= "44","P",
      IF(OR(AU265= "2-2",AU265="0-2",AU265="-1-2",AU265="-2-2",AU265="-2-1",AU265="-20",AU265="-22" ),"R",
              IF(
                OR(AU265= "24",AU265="04",AU265="-14"),"M",
                IF(
                  OR(AU265= "20",AU265="22",AU265="0-1",AU265="00",AU265="02",AU265="-1-1",AU265="-10"),"I",""
                )
              )
      )
    )
  )
)</f>
        <v/>
      </c>
      <c r="BG265" t="str">
        <f xml:space="preserve"> IF(OR(AV265= "4-2", AV265= "2-1", AV265= "-12", AV265= "-24"),"Q",
  IF(
    OR(AV265= "4-1", AV265= "40", AV265= "42"),"A",
    IF(
      AV265= "44","P",
      IF(OR(AV265= "2-2",AV265="0-2",AV265="-1-2",AV265="-2-2",AV265="-2-1",AV265="-20",AV265="-22" ),"R",
              IF(
                OR(AV265= "24",AV265="04",AV265="-14"),"M",
                IF(
                  OR(AV265= "20",AV265="22",AV265="0-1",AV265="00",AV265="02",AV265="-1-1",AV265="-10"),"I",""
                )
              )
      )
    )
  )
)</f>
        <v/>
      </c>
      <c r="BH265" t="str">
        <f xml:space="preserve"> IF(OR(AW265= "4-2", AW265= "2-1", AW265= "-12", AW265= "-24"),"Q",
  IF(
    OR(AW265= "4-1", AW265= "40", AW265= "42"),"A",
    IF(
      AW265= "44","P",
      IF(OR(AW265= "2-2",AW265="0-2",AW265="-1-2",AW265="-2-2",AW265="-2-1",AW265="-20",AW265="-22" ),"R",
              IF(
                OR(AW265= "24",AW265="04",AW265="-14"),"M",
                IF(
                  OR(AW265= "20",AW265="22",AW265="0-1",AW265="00",AW265="02",AW265="-1-1",AW265="-10"),"I",""
                )
              )
      )
    )
  )
)</f>
        <v/>
      </c>
      <c r="BI265" t="str">
        <f xml:space="preserve"> IF(OR(AX265= "4-2", AX265= "2-1", AX265= "-12", AX265= "-24"),"Q",
  IF(
    OR(AX265= "4-1", AX265= "40", AX265= "42"),"A",
    IF(
      AX265= "44","P",
      IF(OR(AX265= "2-2",AX265="0-2",AX265="-1-2",AX265="-2-2",AX265="-2-1",AX265="-20",AX265="-22" ),"R",
              IF(
                OR(AX265= "24",AX265="04",AX265="-14"),"M",
                IF(
                  OR(AX265= "20",AX265="22",AX265="0-1",AX265="00",AX265="02",AX265="-1-1",AX265="-10"),"I",""
                )
              )
      )
    )
  )
)</f>
        <v/>
      </c>
      <c r="BJ265" t="str">
        <f xml:space="preserve"> IF(OR(AY265= "4-2", AY265= "2-1", AY265= "-12", AY265= "-24"),"Q",
  IF(
    OR(AY265= "4-1", AY265= "40", AY265= "42"),"A",
    IF(
      AY265= "44","P",
      IF(OR(AY265= "2-2",AY265="0-2",AY265="-1-2",AY265="-2-2",AY265="-2-1",AY265="-20",AY265="-22" ),"R",
              IF(
                OR(AY265= "24",AY265="04",AY265="-14"),"M",
                IF(
                  OR(AY265= "20",AY265="22",AY265="0-1",AY265="00",AY265="02",AY265="-1-1",AY265="-10"),"I",""
                )
              )
      )
    )
  )
)</f>
        <v/>
      </c>
      <c r="BK265" t="str">
        <f xml:space="preserve"> IF(OR(AZ265= "4-2", AZ265= "2-1", AZ265= "-12", AZ265= "-24"),"Q",
  IF(
    OR(AZ265= "4-1", AZ265= "40", AZ265= "42"),"A",
    IF(
      AZ265= "44","P",
      IF(OR(AZ265= "2-2",AZ265="0-2",AZ265="-1-2",AZ265="-2-2",AZ265="-2-1",AZ265="-20",AZ265="-22" ),"R",
              IF(
                OR(AZ265= "24",AZ265="04",AZ265="-14"),"M",
                IF(
                  OR(AZ265= "20",AZ265="22",AZ265="0-1",AZ265="00",AZ265="02",AZ265="-1-1",AZ265="-10"),"I",""
                )
              )
      )
    )
  )
)</f>
        <v/>
      </c>
      <c r="BL265" t="str">
        <f xml:space="preserve"> IF(OR(BA265= "4-2", BA265= "2-1", BA265= "-12", BA265= "-24"),"Q",
  IF(
    OR(BA265= "4-1", BA265= "40", BA265= "42"),"A",
    IF(
      BA265= "44","P",
      IF(OR(BA265= "2-2",BA265="0-2",BA265="-1-2",BA265="-2-2",BA265="-2-1",BA265="-20",BA265="-22" ),"R",
              IF(
                OR(BA265= "24",BA265="04",BA265="-14"),"M",
                IF(
                  OR(BA265= "20",BA265="22",BA265="0-1",BA265="00",BA265="02",BA265="-1-1",BA265="-10"),"I",""
                )
              )
      )
    )
  )
)</f>
        <v/>
      </c>
    </row>
    <row r="266" spans="23:64" x14ac:dyDescent="0.25">
      <c r="W266" t="b">
        <f>IF(OR(B266=Локализация!$C$118,B266=5),4,IF(OR(B266=Локализация!$C$119,B266=4),2,IF(OR(B266=Локализация!$C$120,B266=3),0,IF(OR(B266=Локализация!$C$121,B266=2),-1,IF(OR(B266=Локализация!$C$122,B266=1),-2)))))</f>
        <v>0</v>
      </c>
      <c r="X266" t="b">
        <f>IF(OR(C266=Локализация!$C$124,C266=5),-2,IF(OR(C266=Локализация!$C$125,C266=4),-1,IF(OR(C266=Локализация!$C$126,C266=3),0,IF(OR(C266=Локализация!$C$127,C266=2),2,IF(OR(C266=Локализация!$C$128,C266=1),4)))))</f>
        <v>0</v>
      </c>
      <c r="Y266" t="b">
        <f>IF(OR(D266=Локализация!$C$118,D266=5),4,IF(OR(D266=Локализация!$C$119,D266=4),2,IF(OR(D266=Локализация!$C$120,D266=3),0,IF(OR(D266=Локализация!$C$121,D266=2),-1,IF(OR(D266=Локализация!$C$122,D266=1),-2)))))</f>
        <v>0</v>
      </c>
      <c r="Z266" t="b">
        <f>IF(OR(E266=Локализация!$C$124,E266=5),-2,IF(OR(E266=Локализация!$C$125,E266=4),-1,IF(OR(E266=Локализация!$C$126,E266=3),0,IF(OR(E266=Локализация!$C$127,E266=2),2,IF(OR(E266=Локализация!$C$128,E266=1),4)))))</f>
        <v>0</v>
      </c>
      <c r="AA266" t="b">
        <f>IF(OR(F266=Локализация!$C$118,F266=5),4,IF(OR(F266=Локализация!$C$119,F266=4),2,IF(OR(F266=Локализация!$C$120,F266=3),0,IF(OR(F266=Локализация!$C$121,F266=2),-1,IF(OR(F266=Локализация!$C$122,F266=1),-2)))))</f>
        <v>0</v>
      </c>
      <c r="AB266" t="b">
        <f>IF(OR(G266=Локализация!$C$124,G266=5),-2,IF(OR(G266=Локализация!$C$125,G266=4),-1,IF(OR(G266=Локализация!$C$126,G266=3),0,IF(OR(G266=Локализация!$C$127,G266=2),2,IF(OR(G266=Локализация!$C$128,G266=1),4)))))</f>
        <v>0</v>
      </c>
      <c r="AC266" t="b">
        <f>IF(OR(H266=Локализация!$C$118,H266=5),4,IF(OR(H266=Локализация!$C$119,H266=4),2,IF(OR(H266=Локализация!$C$120,H266=3),0,IF(OR(H266=Локализация!$C$121,H266=2),-1,IF(OR(H266=Локализация!$C$122,H266=1),-2)))))</f>
        <v>0</v>
      </c>
      <c r="AD266" t="b">
        <f>IF(OR(I266=Локализация!$C$124,I266=5),-2,IF(OR(I266=Локализация!$C$125,I266=4),-1,IF(OR(I266=Локализация!$C$126,I266=3),0,IF(OR(I266=Локализация!$C$127,I266=2),2,IF(OR(I266=Локализация!$C$128,I266=1),4)))))</f>
        <v>0</v>
      </c>
      <c r="AE266" t="b">
        <f>IF(OR(J266=Локализация!$C$118,J266=5),4,IF(OR(J266=Локализация!$C$119,J266=4),2,IF(OR(J266=Локализация!$C$120,J266=3),0,IF(OR(J266=Локализация!$C$121,J266=2),-1,IF(OR(J266=Локализация!$C$122,J266=1),-2)))))</f>
        <v>0</v>
      </c>
      <c r="AF266" t="b">
        <f>IF(OR(K266=Локализация!$C$124,K266=5),-2,IF(OR(K266=Локализация!$C$125,K266=4),-1,IF(OR(K266=Локализация!$C$126,K266=3),0,IF(OR(K266=Локализация!$C$127,K266=2),2,IF(OR(K266=Локализация!$C$128,K266=1),4)))))</f>
        <v>0</v>
      </c>
      <c r="AG266" t="b">
        <f>IF(OR(L266=Локализация!$C$118,L266=5),4,IF(OR(L266=Локализация!$C$119,L266=4),2,IF(OR(L266=Локализация!$C$120,L266=3),0,IF(OR(L266=Локализация!$C$121,L266=2),-1,IF(OR(L266=Локализация!$C$122,L266=1),-2)))))</f>
        <v>0</v>
      </c>
      <c r="AH266" t="b">
        <f>IF(OR(M266=Локализация!$C$124,M266=5),-2,IF(OR(M266=Локализация!$C$125,M266=4),-1,IF(OR(M266=Локализация!$C$126,M266=3),0,IF(OR(M266=Локализация!$C$127,M266=2),2,IF(OR(M266=Локализация!$C$128,M266=1),4)))))</f>
        <v>0</v>
      </c>
      <c r="AI266" t="b">
        <f>IF(OR(N266=Локализация!$C$118,N266=5),4,IF(OR(N266=Локализация!$C$119,N266=4),2,IF(OR(N266=Локализация!$C$120,N266=3),0,IF(OR(N266=Локализация!$C$121,N266=2),-1,IF(OR(N266=Локализация!$C$122,N266=1),-2)))))</f>
        <v>0</v>
      </c>
      <c r="AJ266" t="b">
        <f>IF(OR(O266=Локализация!$C$124,O266=5),-2,IF(OR(O266=Локализация!$C$125,O266=4),-1,IF(OR(O266=Локализация!$C$126,O266=3),0,IF(OR(O266=Локализация!$C$127,O266=2),2,IF(OR(O266=Локализация!$C$128,O266=1),4)))))</f>
        <v>0</v>
      </c>
      <c r="AK266" t="b">
        <f>IF(OR(P266=Локализация!$C$118,P266=5),4,IF(OR(P266=Локализация!$C$119,P266=4),2,IF(OR(P266=Локализация!$C$120,P266=3),0,IF(OR(P266=Локализация!$C$121,P266=2),-1,IF(OR(P266=Локализация!$C$122,P266=1),-2)))))</f>
        <v>0</v>
      </c>
      <c r="AL266" t="b">
        <f>IF(OR(Q266=Локализация!$C$124,Q266=5),-2,IF(OR(Q266=Локализация!$C$125,Q266=4),-1,IF(OR(Q266=Локализация!$C$126,Q266=3),0,IF(OR(Q266=Локализация!$C$127,Q266=2),2,IF(OR(Q266=Локализация!$C$128,Q266=1),4)))))</f>
        <v>0</v>
      </c>
      <c r="AM266" t="b">
        <f>IF(OR(R266=Локализация!$C$118,R266=5),4,IF(OR(R266=Локализация!$C$119,R266=4),2,IF(OR(R266=Локализация!$C$120,R266=3),0,IF(OR(R266=Локализация!$C$121,R266=2),-1,IF(OR(R266=Локализация!$C$122,R266=1),-2)))))</f>
        <v>0</v>
      </c>
      <c r="AN266" t="b">
        <f>IF(OR(S266=Локализация!$C$124,S266=5),-2,IF(OR(S266=Локализация!$C$125,S266=4),-1,IF(OR(S266=Локализация!$C$126,S266=3),0,IF(OR(S266=Локализация!$C$127,S266=2),2,IF(OR(S266=Локализация!$C$128,S266=1),4)))))</f>
        <v>0</v>
      </c>
      <c r="AO266" t="b">
        <f>IF(OR(T266=Локализация!$C$118,T266=5),4,IF(OR(T266=Локализация!$C$119,T266=4),2,IF(OR(T266=Локализация!$C$120,T266=3),0,IF(OR(T266=Локализация!$C$121,T266=2),-1,IF(OR(T266=Локализация!$C$122,T266=1),-2)))))</f>
        <v>0</v>
      </c>
      <c r="AP266" t="b">
        <f>IF(OR(U266=Локализация!$C$124,U266=5),-2,IF(OR(U266=Локализация!$C$125,U266=4),-1,IF(OR(U266=Локализация!$C$126,U266=3),0,IF(OR(U266=Локализация!$C$127,U266=2),2,IF(OR(U266=Локализация!$C$128,U266=1),4)))))</f>
        <v>0</v>
      </c>
      <c r="AR266" t="str">
        <f>CONCATENATE(W266,X266)</f>
        <v>ЛОЖЬЛОЖЬ</v>
      </c>
      <c r="AS266" t="str">
        <f>CONCATENATE(Y266,Z266)</f>
        <v>ЛОЖЬЛОЖЬ</v>
      </c>
      <c r="AT266" t="str">
        <f>CONCATENATE(AA266,AB266)</f>
        <v>ЛОЖЬЛОЖЬ</v>
      </c>
      <c r="AU266" t="str">
        <f>CONCATENATE(AC266,AD266)</f>
        <v>ЛОЖЬЛОЖЬ</v>
      </c>
      <c r="AV266" t="str">
        <f>CONCATENATE(AE266,AF266)</f>
        <v>ЛОЖЬЛОЖЬ</v>
      </c>
      <c r="AW266" t="str">
        <f>CONCATENATE(AG266,AH266)</f>
        <v>ЛОЖЬЛОЖЬ</v>
      </c>
      <c r="AX266" t="str">
        <f>CONCATENATE(AI266,AJ266)</f>
        <v>ЛОЖЬЛОЖЬ</v>
      </c>
      <c r="AY266" t="str">
        <f>CONCATENATE(AK266,AL266)</f>
        <v>ЛОЖЬЛОЖЬ</v>
      </c>
      <c r="AZ266" t="str">
        <f>CONCATENATE(AM266,AN266)</f>
        <v>ЛОЖЬЛОЖЬ</v>
      </c>
      <c r="BA266" t="str">
        <f>CONCATENATE(AO266,AP266)</f>
        <v>ЛОЖЬЛОЖЬ</v>
      </c>
      <c r="BC266" t="str">
        <f xml:space="preserve"> IF(OR(AR266= "4-2", AR266= "2-1", AR266= "-12", AR266= "-24"),"Q",
  IF(
    OR(AR266= "4-1", AR266= "40", AR266= "42"),"A",
    IF(
      AR266= "44","P",
      IF(OR(AR266= "2-2",AR266="0-2",AR266="-1-2",AR266="-2-2",AR266="-2-1",AR266="-20",AR266="-22" ),"R",
              IF(
                OR(AR266= "24",AR266="04",AR266="-14"),"M",
                IF(
                  OR(AR266= "20",AR266="22",AR266="0-1",AR266="00",AR266="02",AR266="-1-1",AR266="-10"),"I",""
                )
              )
      )
    )
  )
)</f>
        <v/>
      </c>
      <c r="BD266" t="str">
        <f xml:space="preserve"> IF(OR(AS266= "4-2", AS266= "2-1", AS266= "-12", AS266= "-24"),"Q",
  IF(
    OR(AS266= "4-1", AS266= "40", AS266= "42"),"A",
    IF(
      AS266= "44","P",
      IF(OR(AS266= "2-2",AS266="0-2",AS266="-1-2",AS266="-2-2",AS266="-2-1",AS266="-20",AS266="-22" ),"R",
              IF(
                OR(AS266= "24",AS266="04",AS266="-14"),"M",
                IF(
                  OR(AS266= "20",AS266="22",AS266="0-1",AS266="00",AS266="02",AS266="-1-1",AS266="-10"),"I",""
                )
              )
      )
    )
  )
)</f>
        <v/>
      </c>
      <c r="BE266" t="str">
        <f xml:space="preserve"> IF(OR(AT266= "4-2", AT266= "2-1", AT266= "-12", AT266= "-24"),"Q",
  IF(
    OR(AT266= "4-1", AT266= "40", AT266= "42"),"A",
    IF(
      AT266= "44","P",
      IF(OR(AT266= "2-2",AT266="0-2",AT266="-1-2",AT266="-2-2",AT266="-2-1",AT266="-20",AT266="-22" ),"R",
              IF(
                OR(AT266= "24",AT266="04",AT266="-14"),"M",
                IF(
                  OR(AT266= "20",AT266="22",AT266="0-1",AT266="00",AT266="02",AT266="-1-1",AT266="-10"),"I",""
                )
              )
      )
    )
  )
)</f>
        <v/>
      </c>
      <c r="BF266" t="str">
        <f xml:space="preserve"> IF(OR(AU266= "4-2", AU266= "2-1", AU266= "-12", AU266= "-24"),"Q",
  IF(
    OR(AU266= "4-1", AU266= "40", AU266= "42"),"A",
    IF(
      AU266= "44","P",
      IF(OR(AU266= "2-2",AU266="0-2",AU266="-1-2",AU266="-2-2",AU266="-2-1",AU266="-20",AU266="-22" ),"R",
              IF(
                OR(AU266= "24",AU266="04",AU266="-14"),"M",
                IF(
                  OR(AU266= "20",AU266="22",AU266="0-1",AU266="00",AU266="02",AU266="-1-1",AU266="-10"),"I",""
                )
              )
      )
    )
  )
)</f>
        <v/>
      </c>
      <c r="BG266" t="str">
        <f xml:space="preserve"> IF(OR(AV266= "4-2", AV266= "2-1", AV266= "-12", AV266= "-24"),"Q",
  IF(
    OR(AV266= "4-1", AV266= "40", AV266= "42"),"A",
    IF(
      AV266= "44","P",
      IF(OR(AV266= "2-2",AV266="0-2",AV266="-1-2",AV266="-2-2",AV266="-2-1",AV266="-20",AV266="-22" ),"R",
              IF(
                OR(AV266= "24",AV266="04",AV266="-14"),"M",
                IF(
                  OR(AV266= "20",AV266="22",AV266="0-1",AV266="00",AV266="02",AV266="-1-1",AV266="-10"),"I",""
                )
              )
      )
    )
  )
)</f>
        <v/>
      </c>
      <c r="BH266" t="str">
        <f xml:space="preserve"> IF(OR(AW266= "4-2", AW266= "2-1", AW266= "-12", AW266= "-24"),"Q",
  IF(
    OR(AW266= "4-1", AW266= "40", AW266= "42"),"A",
    IF(
      AW266= "44","P",
      IF(OR(AW266= "2-2",AW266="0-2",AW266="-1-2",AW266="-2-2",AW266="-2-1",AW266="-20",AW266="-22" ),"R",
              IF(
                OR(AW266= "24",AW266="04",AW266="-14"),"M",
                IF(
                  OR(AW266= "20",AW266="22",AW266="0-1",AW266="00",AW266="02",AW266="-1-1",AW266="-10"),"I",""
                )
              )
      )
    )
  )
)</f>
        <v/>
      </c>
      <c r="BI266" t="str">
        <f xml:space="preserve"> IF(OR(AX266= "4-2", AX266= "2-1", AX266= "-12", AX266= "-24"),"Q",
  IF(
    OR(AX266= "4-1", AX266= "40", AX266= "42"),"A",
    IF(
      AX266= "44","P",
      IF(OR(AX266= "2-2",AX266="0-2",AX266="-1-2",AX266="-2-2",AX266="-2-1",AX266="-20",AX266="-22" ),"R",
              IF(
                OR(AX266= "24",AX266="04",AX266="-14"),"M",
                IF(
                  OR(AX266= "20",AX266="22",AX266="0-1",AX266="00",AX266="02",AX266="-1-1",AX266="-10"),"I",""
                )
              )
      )
    )
  )
)</f>
        <v/>
      </c>
      <c r="BJ266" t="str">
        <f xml:space="preserve"> IF(OR(AY266= "4-2", AY266= "2-1", AY266= "-12", AY266= "-24"),"Q",
  IF(
    OR(AY266= "4-1", AY266= "40", AY266= "42"),"A",
    IF(
      AY266= "44","P",
      IF(OR(AY266= "2-2",AY266="0-2",AY266="-1-2",AY266="-2-2",AY266="-2-1",AY266="-20",AY266="-22" ),"R",
              IF(
                OR(AY266= "24",AY266="04",AY266="-14"),"M",
                IF(
                  OR(AY266= "20",AY266="22",AY266="0-1",AY266="00",AY266="02",AY266="-1-1",AY266="-10"),"I",""
                )
              )
      )
    )
  )
)</f>
        <v/>
      </c>
      <c r="BK266" t="str">
        <f xml:space="preserve"> IF(OR(AZ266= "4-2", AZ266= "2-1", AZ266= "-12", AZ266= "-24"),"Q",
  IF(
    OR(AZ266= "4-1", AZ266= "40", AZ266= "42"),"A",
    IF(
      AZ266= "44","P",
      IF(OR(AZ266= "2-2",AZ266="0-2",AZ266="-1-2",AZ266="-2-2",AZ266="-2-1",AZ266="-20",AZ266="-22" ),"R",
              IF(
                OR(AZ266= "24",AZ266="04",AZ266="-14"),"M",
                IF(
                  OR(AZ266= "20",AZ266="22",AZ266="0-1",AZ266="00",AZ266="02",AZ266="-1-1",AZ266="-10"),"I",""
                )
              )
      )
    )
  )
)</f>
        <v/>
      </c>
      <c r="BL266" t="str">
        <f xml:space="preserve"> IF(OR(BA266= "4-2", BA266= "2-1", BA266= "-12", BA266= "-24"),"Q",
  IF(
    OR(BA266= "4-1", BA266= "40", BA266= "42"),"A",
    IF(
      BA266= "44","P",
      IF(OR(BA266= "2-2",BA266="0-2",BA266="-1-2",BA266="-2-2",BA266="-2-1",BA266="-20",BA266="-22" ),"R",
              IF(
                OR(BA266= "24",BA266="04",BA266="-14"),"M",
                IF(
                  OR(BA266= "20",BA266="22",BA266="0-1",BA266="00",BA266="02",BA266="-1-1",BA266="-10"),"I",""
                )
              )
      )
    )
  )
)</f>
        <v/>
      </c>
    </row>
    <row r="267" spans="23:64" x14ac:dyDescent="0.25">
      <c r="W267" t="b">
        <f>IF(OR(B267=Локализация!$C$118,B267=5),4,IF(OR(B267=Локализация!$C$119,B267=4),2,IF(OR(B267=Локализация!$C$120,B267=3),0,IF(OR(B267=Локализация!$C$121,B267=2),-1,IF(OR(B267=Локализация!$C$122,B267=1),-2)))))</f>
        <v>0</v>
      </c>
      <c r="X267" t="b">
        <f>IF(OR(C267=Локализация!$C$124,C267=5),-2,IF(OR(C267=Локализация!$C$125,C267=4),-1,IF(OR(C267=Локализация!$C$126,C267=3),0,IF(OR(C267=Локализация!$C$127,C267=2),2,IF(OR(C267=Локализация!$C$128,C267=1),4)))))</f>
        <v>0</v>
      </c>
      <c r="Y267" t="b">
        <f>IF(OR(D267=Локализация!$C$118,D267=5),4,IF(OR(D267=Локализация!$C$119,D267=4),2,IF(OR(D267=Локализация!$C$120,D267=3),0,IF(OR(D267=Локализация!$C$121,D267=2),-1,IF(OR(D267=Локализация!$C$122,D267=1),-2)))))</f>
        <v>0</v>
      </c>
      <c r="Z267" t="b">
        <f>IF(OR(E267=Локализация!$C$124,E267=5),-2,IF(OR(E267=Локализация!$C$125,E267=4),-1,IF(OR(E267=Локализация!$C$126,E267=3),0,IF(OR(E267=Локализация!$C$127,E267=2),2,IF(OR(E267=Локализация!$C$128,E267=1),4)))))</f>
        <v>0</v>
      </c>
      <c r="AA267" t="b">
        <f>IF(OR(F267=Локализация!$C$118,F267=5),4,IF(OR(F267=Локализация!$C$119,F267=4),2,IF(OR(F267=Локализация!$C$120,F267=3),0,IF(OR(F267=Локализация!$C$121,F267=2),-1,IF(OR(F267=Локализация!$C$122,F267=1),-2)))))</f>
        <v>0</v>
      </c>
      <c r="AB267" t="b">
        <f>IF(OR(G267=Локализация!$C$124,G267=5),-2,IF(OR(G267=Локализация!$C$125,G267=4),-1,IF(OR(G267=Локализация!$C$126,G267=3),0,IF(OR(G267=Локализация!$C$127,G267=2),2,IF(OR(G267=Локализация!$C$128,G267=1),4)))))</f>
        <v>0</v>
      </c>
      <c r="AC267" t="b">
        <f>IF(OR(H267=Локализация!$C$118,H267=5),4,IF(OR(H267=Локализация!$C$119,H267=4),2,IF(OR(H267=Локализация!$C$120,H267=3),0,IF(OR(H267=Локализация!$C$121,H267=2),-1,IF(OR(H267=Локализация!$C$122,H267=1),-2)))))</f>
        <v>0</v>
      </c>
      <c r="AD267" t="b">
        <f>IF(OR(I267=Локализация!$C$124,I267=5),-2,IF(OR(I267=Локализация!$C$125,I267=4),-1,IF(OR(I267=Локализация!$C$126,I267=3),0,IF(OR(I267=Локализация!$C$127,I267=2),2,IF(OR(I267=Локализация!$C$128,I267=1),4)))))</f>
        <v>0</v>
      </c>
      <c r="AE267" t="b">
        <f>IF(OR(J267=Локализация!$C$118,J267=5),4,IF(OR(J267=Локализация!$C$119,J267=4),2,IF(OR(J267=Локализация!$C$120,J267=3),0,IF(OR(J267=Локализация!$C$121,J267=2),-1,IF(OR(J267=Локализация!$C$122,J267=1),-2)))))</f>
        <v>0</v>
      </c>
      <c r="AF267" t="b">
        <f>IF(OR(K267=Локализация!$C$124,K267=5),-2,IF(OR(K267=Локализация!$C$125,K267=4),-1,IF(OR(K267=Локализация!$C$126,K267=3),0,IF(OR(K267=Локализация!$C$127,K267=2),2,IF(OR(K267=Локализация!$C$128,K267=1),4)))))</f>
        <v>0</v>
      </c>
      <c r="AG267" t="b">
        <f>IF(OR(L267=Локализация!$C$118,L267=5),4,IF(OR(L267=Локализация!$C$119,L267=4),2,IF(OR(L267=Локализация!$C$120,L267=3),0,IF(OR(L267=Локализация!$C$121,L267=2),-1,IF(OR(L267=Локализация!$C$122,L267=1),-2)))))</f>
        <v>0</v>
      </c>
      <c r="AH267" t="b">
        <f>IF(OR(M267=Локализация!$C$124,M267=5),-2,IF(OR(M267=Локализация!$C$125,M267=4),-1,IF(OR(M267=Локализация!$C$126,M267=3),0,IF(OR(M267=Локализация!$C$127,M267=2),2,IF(OR(M267=Локализация!$C$128,M267=1),4)))))</f>
        <v>0</v>
      </c>
      <c r="AI267" t="b">
        <f>IF(OR(N267=Локализация!$C$118,N267=5),4,IF(OR(N267=Локализация!$C$119,N267=4),2,IF(OR(N267=Локализация!$C$120,N267=3),0,IF(OR(N267=Локализация!$C$121,N267=2),-1,IF(OR(N267=Локализация!$C$122,N267=1),-2)))))</f>
        <v>0</v>
      </c>
      <c r="AJ267" t="b">
        <f>IF(OR(O267=Локализация!$C$124,O267=5),-2,IF(OR(O267=Локализация!$C$125,O267=4),-1,IF(OR(O267=Локализация!$C$126,O267=3),0,IF(OR(O267=Локализация!$C$127,O267=2),2,IF(OR(O267=Локализация!$C$128,O267=1),4)))))</f>
        <v>0</v>
      </c>
      <c r="AK267" t="b">
        <f>IF(OR(P267=Локализация!$C$118,P267=5),4,IF(OR(P267=Локализация!$C$119,P267=4),2,IF(OR(P267=Локализация!$C$120,P267=3),0,IF(OR(P267=Локализация!$C$121,P267=2),-1,IF(OR(P267=Локализация!$C$122,P267=1),-2)))))</f>
        <v>0</v>
      </c>
      <c r="AL267" t="b">
        <f>IF(OR(Q267=Локализация!$C$124,Q267=5),-2,IF(OR(Q267=Локализация!$C$125,Q267=4),-1,IF(OR(Q267=Локализация!$C$126,Q267=3),0,IF(OR(Q267=Локализация!$C$127,Q267=2),2,IF(OR(Q267=Локализация!$C$128,Q267=1),4)))))</f>
        <v>0</v>
      </c>
      <c r="AM267" t="b">
        <f>IF(OR(R267=Локализация!$C$118,R267=5),4,IF(OR(R267=Локализация!$C$119,R267=4),2,IF(OR(R267=Локализация!$C$120,R267=3),0,IF(OR(R267=Локализация!$C$121,R267=2),-1,IF(OR(R267=Локализация!$C$122,R267=1),-2)))))</f>
        <v>0</v>
      </c>
      <c r="AN267" t="b">
        <f>IF(OR(S267=Локализация!$C$124,S267=5),-2,IF(OR(S267=Локализация!$C$125,S267=4),-1,IF(OR(S267=Локализация!$C$126,S267=3),0,IF(OR(S267=Локализация!$C$127,S267=2),2,IF(OR(S267=Локализация!$C$128,S267=1),4)))))</f>
        <v>0</v>
      </c>
      <c r="AO267" t="b">
        <f>IF(OR(T267=Локализация!$C$118,T267=5),4,IF(OR(T267=Локализация!$C$119,T267=4),2,IF(OR(T267=Локализация!$C$120,T267=3),0,IF(OR(T267=Локализация!$C$121,T267=2),-1,IF(OR(T267=Локализация!$C$122,T267=1),-2)))))</f>
        <v>0</v>
      </c>
      <c r="AP267" t="b">
        <f>IF(OR(U267=Локализация!$C$124,U267=5),-2,IF(OR(U267=Локализация!$C$125,U267=4),-1,IF(OR(U267=Локализация!$C$126,U267=3),0,IF(OR(U267=Локализация!$C$127,U267=2),2,IF(OR(U267=Локализация!$C$128,U267=1),4)))))</f>
        <v>0</v>
      </c>
      <c r="AR267" t="str">
        <f>CONCATENATE(W267,X267)</f>
        <v>ЛОЖЬЛОЖЬ</v>
      </c>
      <c r="AS267" t="str">
        <f>CONCATENATE(Y267,Z267)</f>
        <v>ЛОЖЬЛОЖЬ</v>
      </c>
      <c r="AT267" t="str">
        <f>CONCATENATE(AA267,AB267)</f>
        <v>ЛОЖЬЛОЖЬ</v>
      </c>
      <c r="AU267" t="str">
        <f>CONCATENATE(AC267,AD267)</f>
        <v>ЛОЖЬЛОЖЬ</v>
      </c>
      <c r="AV267" t="str">
        <f>CONCATENATE(AE267,AF267)</f>
        <v>ЛОЖЬЛОЖЬ</v>
      </c>
      <c r="AW267" t="str">
        <f>CONCATENATE(AG267,AH267)</f>
        <v>ЛОЖЬЛОЖЬ</v>
      </c>
      <c r="AX267" t="str">
        <f>CONCATENATE(AI267,AJ267)</f>
        <v>ЛОЖЬЛОЖЬ</v>
      </c>
      <c r="AY267" t="str">
        <f>CONCATENATE(AK267,AL267)</f>
        <v>ЛОЖЬЛОЖЬ</v>
      </c>
      <c r="AZ267" t="str">
        <f>CONCATENATE(AM267,AN267)</f>
        <v>ЛОЖЬЛОЖЬ</v>
      </c>
      <c r="BA267" t="str">
        <f>CONCATENATE(AO267,AP267)</f>
        <v>ЛОЖЬЛОЖЬ</v>
      </c>
      <c r="BC267" t="str">
        <f xml:space="preserve"> IF(OR(AR267= "4-2", AR267= "2-1", AR267= "-12", AR267= "-24"),"Q",
  IF(
    OR(AR267= "4-1", AR267= "40", AR267= "42"),"A",
    IF(
      AR267= "44","P",
      IF(OR(AR267= "2-2",AR267="0-2",AR267="-1-2",AR267="-2-2",AR267="-2-1",AR267="-20",AR267="-22" ),"R",
              IF(
                OR(AR267= "24",AR267="04",AR267="-14"),"M",
                IF(
                  OR(AR267= "20",AR267="22",AR267="0-1",AR267="00",AR267="02",AR267="-1-1",AR267="-10"),"I",""
                )
              )
      )
    )
  )
)</f>
        <v/>
      </c>
      <c r="BD267" t="str">
        <f xml:space="preserve"> IF(OR(AS267= "4-2", AS267= "2-1", AS267= "-12", AS267= "-24"),"Q",
  IF(
    OR(AS267= "4-1", AS267= "40", AS267= "42"),"A",
    IF(
      AS267= "44","P",
      IF(OR(AS267= "2-2",AS267="0-2",AS267="-1-2",AS267="-2-2",AS267="-2-1",AS267="-20",AS267="-22" ),"R",
              IF(
                OR(AS267= "24",AS267="04",AS267="-14"),"M",
                IF(
                  OR(AS267= "20",AS267="22",AS267="0-1",AS267="00",AS267="02",AS267="-1-1",AS267="-10"),"I",""
                )
              )
      )
    )
  )
)</f>
        <v/>
      </c>
      <c r="BE267" t="str">
        <f xml:space="preserve"> IF(OR(AT267= "4-2", AT267= "2-1", AT267= "-12", AT267= "-24"),"Q",
  IF(
    OR(AT267= "4-1", AT267= "40", AT267= "42"),"A",
    IF(
      AT267= "44","P",
      IF(OR(AT267= "2-2",AT267="0-2",AT267="-1-2",AT267="-2-2",AT267="-2-1",AT267="-20",AT267="-22" ),"R",
              IF(
                OR(AT267= "24",AT267="04",AT267="-14"),"M",
                IF(
                  OR(AT267= "20",AT267="22",AT267="0-1",AT267="00",AT267="02",AT267="-1-1",AT267="-10"),"I",""
                )
              )
      )
    )
  )
)</f>
        <v/>
      </c>
      <c r="BF267" t="str">
        <f xml:space="preserve"> IF(OR(AU267= "4-2", AU267= "2-1", AU267= "-12", AU267= "-24"),"Q",
  IF(
    OR(AU267= "4-1", AU267= "40", AU267= "42"),"A",
    IF(
      AU267= "44","P",
      IF(OR(AU267= "2-2",AU267="0-2",AU267="-1-2",AU267="-2-2",AU267="-2-1",AU267="-20",AU267="-22" ),"R",
              IF(
                OR(AU267= "24",AU267="04",AU267="-14"),"M",
                IF(
                  OR(AU267= "20",AU267="22",AU267="0-1",AU267="00",AU267="02",AU267="-1-1",AU267="-10"),"I",""
                )
              )
      )
    )
  )
)</f>
        <v/>
      </c>
      <c r="BG267" t="str">
        <f xml:space="preserve"> IF(OR(AV267= "4-2", AV267= "2-1", AV267= "-12", AV267= "-24"),"Q",
  IF(
    OR(AV267= "4-1", AV267= "40", AV267= "42"),"A",
    IF(
      AV267= "44","P",
      IF(OR(AV267= "2-2",AV267="0-2",AV267="-1-2",AV267="-2-2",AV267="-2-1",AV267="-20",AV267="-22" ),"R",
              IF(
                OR(AV267= "24",AV267="04",AV267="-14"),"M",
                IF(
                  OR(AV267= "20",AV267="22",AV267="0-1",AV267="00",AV267="02",AV267="-1-1",AV267="-10"),"I",""
                )
              )
      )
    )
  )
)</f>
        <v/>
      </c>
      <c r="BH267" t="str">
        <f xml:space="preserve"> IF(OR(AW267= "4-2", AW267= "2-1", AW267= "-12", AW267= "-24"),"Q",
  IF(
    OR(AW267= "4-1", AW267= "40", AW267= "42"),"A",
    IF(
      AW267= "44","P",
      IF(OR(AW267= "2-2",AW267="0-2",AW267="-1-2",AW267="-2-2",AW267="-2-1",AW267="-20",AW267="-22" ),"R",
              IF(
                OR(AW267= "24",AW267="04",AW267="-14"),"M",
                IF(
                  OR(AW267= "20",AW267="22",AW267="0-1",AW267="00",AW267="02",AW267="-1-1",AW267="-10"),"I",""
                )
              )
      )
    )
  )
)</f>
        <v/>
      </c>
      <c r="BI267" t="str">
        <f xml:space="preserve"> IF(OR(AX267= "4-2", AX267= "2-1", AX267= "-12", AX267= "-24"),"Q",
  IF(
    OR(AX267= "4-1", AX267= "40", AX267= "42"),"A",
    IF(
      AX267= "44","P",
      IF(OR(AX267= "2-2",AX267="0-2",AX267="-1-2",AX267="-2-2",AX267="-2-1",AX267="-20",AX267="-22" ),"R",
              IF(
                OR(AX267= "24",AX267="04",AX267="-14"),"M",
                IF(
                  OR(AX267= "20",AX267="22",AX267="0-1",AX267="00",AX267="02",AX267="-1-1",AX267="-10"),"I",""
                )
              )
      )
    )
  )
)</f>
        <v/>
      </c>
      <c r="BJ267" t="str">
        <f xml:space="preserve"> IF(OR(AY267= "4-2", AY267= "2-1", AY267= "-12", AY267= "-24"),"Q",
  IF(
    OR(AY267= "4-1", AY267= "40", AY267= "42"),"A",
    IF(
      AY267= "44","P",
      IF(OR(AY267= "2-2",AY267="0-2",AY267="-1-2",AY267="-2-2",AY267="-2-1",AY267="-20",AY267="-22" ),"R",
              IF(
                OR(AY267= "24",AY267="04",AY267="-14"),"M",
                IF(
                  OR(AY267= "20",AY267="22",AY267="0-1",AY267="00",AY267="02",AY267="-1-1",AY267="-10"),"I",""
                )
              )
      )
    )
  )
)</f>
        <v/>
      </c>
      <c r="BK267" t="str">
        <f xml:space="preserve"> IF(OR(AZ267= "4-2", AZ267= "2-1", AZ267= "-12", AZ267= "-24"),"Q",
  IF(
    OR(AZ267= "4-1", AZ267= "40", AZ267= "42"),"A",
    IF(
      AZ267= "44","P",
      IF(OR(AZ267= "2-2",AZ267="0-2",AZ267="-1-2",AZ267="-2-2",AZ267="-2-1",AZ267="-20",AZ267="-22" ),"R",
              IF(
                OR(AZ267= "24",AZ267="04",AZ267="-14"),"M",
                IF(
                  OR(AZ267= "20",AZ267="22",AZ267="0-1",AZ267="00",AZ267="02",AZ267="-1-1",AZ267="-10"),"I",""
                )
              )
      )
    )
  )
)</f>
        <v/>
      </c>
      <c r="BL267" t="str">
        <f xml:space="preserve"> IF(OR(BA267= "4-2", BA267= "2-1", BA267= "-12", BA267= "-24"),"Q",
  IF(
    OR(BA267= "4-1", BA267= "40", BA267= "42"),"A",
    IF(
      BA267= "44","P",
      IF(OR(BA267= "2-2",BA267="0-2",BA267="-1-2",BA267="-2-2",BA267="-2-1",BA267="-20",BA267="-22" ),"R",
              IF(
                OR(BA267= "24",BA267="04",BA267="-14"),"M",
                IF(
                  OR(BA267= "20",BA267="22",BA267="0-1",BA267="00",BA267="02",BA267="-1-1",BA267="-10"),"I",""
                )
              )
      )
    )
  )
)</f>
        <v/>
      </c>
    </row>
    <row r="268" spans="23:64" x14ac:dyDescent="0.25">
      <c r="W268" t="b">
        <f>IF(OR(B268=Локализация!$C$118,B268=5),4,IF(OR(B268=Локализация!$C$119,B268=4),2,IF(OR(B268=Локализация!$C$120,B268=3),0,IF(OR(B268=Локализация!$C$121,B268=2),-1,IF(OR(B268=Локализация!$C$122,B268=1),-2)))))</f>
        <v>0</v>
      </c>
      <c r="X268" t="b">
        <f>IF(OR(C268=Локализация!$C$124,C268=5),-2,IF(OR(C268=Локализация!$C$125,C268=4),-1,IF(OR(C268=Локализация!$C$126,C268=3),0,IF(OR(C268=Локализация!$C$127,C268=2),2,IF(OR(C268=Локализация!$C$128,C268=1),4)))))</f>
        <v>0</v>
      </c>
      <c r="Y268" t="b">
        <f>IF(OR(D268=Локализация!$C$118,D268=5),4,IF(OR(D268=Локализация!$C$119,D268=4),2,IF(OR(D268=Локализация!$C$120,D268=3),0,IF(OR(D268=Локализация!$C$121,D268=2),-1,IF(OR(D268=Локализация!$C$122,D268=1),-2)))))</f>
        <v>0</v>
      </c>
      <c r="Z268" t="b">
        <f>IF(OR(E268=Локализация!$C$124,E268=5),-2,IF(OR(E268=Локализация!$C$125,E268=4),-1,IF(OR(E268=Локализация!$C$126,E268=3),0,IF(OR(E268=Локализация!$C$127,E268=2),2,IF(OR(E268=Локализация!$C$128,E268=1),4)))))</f>
        <v>0</v>
      </c>
      <c r="AA268" t="b">
        <f>IF(OR(F268=Локализация!$C$118,F268=5),4,IF(OR(F268=Локализация!$C$119,F268=4),2,IF(OR(F268=Локализация!$C$120,F268=3),0,IF(OR(F268=Локализация!$C$121,F268=2),-1,IF(OR(F268=Локализация!$C$122,F268=1),-2)))))</f>
        <v>0</v>
      </c>
      <c r="AB268" t="b">
        <f>IF(OR(G268=Локализация!$C$124,G268=5),-2,IF(OR(G268=Локализация!$C$125,G268=4),-1,IF(OR(G268=Локализация!$C$126,G268=3),0,IF(OR(G268=Локализация!$C$127,G268=2),2,IF(OR(G268=Локализация!$C$128,G268=1),4)))))</f>
        <v>0</v>
      </c>
      <c r="AC268" t="b">
        <f>IF(OR(H268=Локализация!$C$118,H268=5),4,IF(OR(H268=Локализация!$C$119,H268=4),2,IF(OR(H268=Локализация!$C$120,H268=3),0,IF(OR(H268=Локализация!$C$121,H268=2),-1,IF(OR(H268=Локализация!$C$122,H268=1),-2)))))</f>
        <v>0</v>
      </c>
      <c r="AD268" t="b">
        <f>IF(OR(I268=Локализация!$C$124,I268=5),-2,IF(OR(I268=Локализация!$C$125,I268=4),-1,IF(OR(I268=Локализация!$C$126,I268=3),0,IF(OR(I268=Локализация!$C$127,I268=2),2,IF(OR(I268=Локализация!$C$128,I268=1),4)))))</f>
        <v>0</v>
      </c>
      <c r="AE268" t="b">
        <f>IF(OR(J268=Локализация!$C$118,J268=5),4,IF(OR(J268=Локализация!$C$119,J268=4),2,IF(OR(J268=Локализация!$C$120,J268=3),0,IF(OR(J268=Локализация!$C$121,J268=2),-1,IF(OR(J268=Локализация!$C$122,J268=1),-2)))))</f>
        <v>0</v>
      </c>
      <c r="AF268" t="b">
        <f>IF(OR(K268=Локализация!$C$124,K268=5),-2,IF(OR(K268=Локализация!$C$125,K268=4),-1,IF(OR(K268=Локализация!$C$126,K268=3),0,IF(OR(K268=Локализация!$C$127,K268=2),2,IF(OR(K268=Локализация!$C$128,K268=1),4)))))</f>
        <v>0</v>
      </c>
      <c r="AG268" t="b">
        <f>IF(OR(L268=Локализация!$C$118,L268=5),4,IF(OR(L268=Локализация!$C$119,L268=4),2,IF(OR(L268=Локализация!$C$120,L268=3),0,IF(OR(L268=Локализация!$C$121,L268=2),-1,IF(OR(L268=Локализация!$C$122,L268=1),-2)))))</f>
        <v>0</v>
      </c>
      <c r="AH268" t="b">
        <f>IF(OR(M268=Локализация!$C$124,M268=5),-2,IF(OR(M268=Локализация!$C$125,M268=4),-1,IF(OR(M268=Локализация!$C$126,M268=3),0,IF(OR(M268=Локализация!$C$127,M268=2),2,IF(OR(M268=Локализация!$C$128,M268=1),4)))))</f>
        <v>0</v>
      </c>
      <c r="AI268" t="b">
        <f>IF(OR(N268=Локализация!$C$118,N268=5),4,IF(OR(N268=Локализация!$C$119,N268=4),2,IF(OR(N268=Локализация!$C$120,N268=3),0,IF(OR(N268=Локализация!$C$121,N268=2),-1,IF(OR(N268=Локализация!$C$122,N268=1),-2)))))</f>
        <v>0</v>
      </c>
      <c r="AJ268" t="b">
        <f>IF(OR(O268=Локализация!$C$124,O268=5),-2,IF(OR(O268=Локализация!$C$125,O268=4),-1,IF(OR(O268=Локализация!$C$126,O268=3),0,IF(OR(O268=Локализация!$C$127,O268=2),2,IF(OR(O268=Локализация!$C$128,O268=1),4)))))</f>
        <v>0</v>
      </c>
      <c r="AK268" t="b">
        <f>IF(OR(P268=Локализация!$C$118,P268=5),4,IF(OR(P268=Локализация!$C$119,P268=4),2,IF(OR(P268=Локализация!$C$120,P268=3),0,IF(OR(P268=Локализация!$C$121,P268=2),-1,IF(OR(P268=Локализация!$C$122,P268=1),-2)))))</f>
        <v>0</v>
      </c>
      <c r="AL268" t="b">
        <f>IF(OR(Q268=Локализация!$C$124,Q268=5),-2,IF(OR(Q268=Локализация!$C$125,Q268=4),-1,IF(OR(Q268=Локализация!$C$126,Q268=3),0,IF(OR(Q268=Локализация!$C$127,Q268=2),2,IF(OR(Q268=Локализация!$C$128,Q268=1),4)))))</f>
        <v>0</v>
      </c>
      <c r="AM268" t="b">
        <f>IF(OR(R268=Локализация!$C$118,R268=5),4,IF(OR(R268=Локализация!$C$119,R268=4),2,IF(OR(R268=Локализация!$C$120,R268=3),0,IF(OR(R268=Локализация!$C$121,R268=2),-1,IF(OR(R268=Локализация!$C$122,R268=1),-2)))))</f>
        <v>0</v>
      </c>
      <c r="AN268" t="b">
        <f>IF(OR(S268=Локализация!$C$124,S268=5),-2,IF(OR(S268=Локализация!$C$125,S268=4),-1,IF(OR(S268=Локализация!$C$126,S268=3),0,IF(OR(S268=Локализация!$C$127,S268=2),2,IF(OR(S268=Локализация!$C$128,S268=1),4)))))</f>
        <v>0</v>
      </c>
      <c r="AO268" t="b">
        <f>IF(OR(T268=Локализация!$C$118,T268=5),4,IF(OR(T268=Локализация!$C$119,T268=4),2,IF(OR(T268=Локализация!$C$120,T268=3),0,IF(OR(T268=Локализация!$C$121,T268=2),-1,IF(OR(T268=Локализация!$C$122,T268=1),-2)))))</f>
        <v>0</v>
      </c>
      <c r="AP268" t="b">
        <f>IF(OR(U268=Локализация!$C$124,U268=5),-2,IF(OR(U268=Локализация!$C$125,U268=4),-1,IF(OR(U268=Локализация!$C$126,U268=3),0,IF(OR(U268=Локализация!$C$127,U268=2),2,IF(OR(U268=Локализация!$C$128,U268=1),4)))))</f>
        <v>0</v>
      </c>
      <c r="AR268" t="str">
        <f>CONCATENATE(W268,X268)</f>
        <v>ЛОЖЬЛОЖЬ</v>
      </c>
      <c r="AS268" t="str">
        <f>CONCATENATE(Y268,Z268)</f>
        <v>ЛОЖЬЛОЖЬ</v>
      </c>
      <c r="AT268" t="str">
        <f>CONCATENATE(AA268,AB268)</f>
        <v>ЛОЖЬЛОЖЬ</v>
      </c>
      <c r="AU268" t="str">
        <f>CONCATENATE(AC268,AD268)</f>
        <v>ЛОЖЬЛОЖЬ</v>
      </c>
      <c r="AV268" t="str">
        <f>CONCATENATE(AE268,AF268)</f>
        <v>ЛОЖЬЛОЖЬ</v>
      </c>
      <c r="AW268" t="str">
        <f>CONCATENATE(AG268,AH268)</f>
        <v>ЛОЖЬЛОЖЬ</v>
      </c>
      <c r="AX268" t="str">
        <f>CONCATENATE(AI268,AJ268)</f>
        <v>ЛОЖЬЛОЖЬ</v>
      </c>
      <c r="AY268" t="str">
        <f>CONCATENATE(AK268,AL268)</f>
        <v>ЛОЖЬЛОЖЬ</v>
      </c>
      <c r="AZ268" t="str">
        <f>CONCATENATE(AM268,AN268)</f>
        <v>ЛОЖЬЛОЖЬ</v>
      </c>
      <c r="BA268" t="str">
        <f>CONCATENATE(AO268,AP268)</f>
        <v>ЛОЖЬЛОЖЬ</v>
      </c>
      <c r="BC268" t="str">
        <f xml:space="preserve"> IF(OR(AR268= "4-2", AR268= "2-1", AR268= "-12", AR268= "-24"),"Q",
  IF(
    OR(AR268= "4-1", AR268= "40", AR268= "42"),"A",
    IF(
      AR268= "44","P",
      IF(OR(AR268= "2-2",AR268="0-2",AR268="-1-2",AR268="-2-2",AR268="-2-1",AR268="-20",AR268="-22" ),"R",
              IF(
                OR(AR268= "24",AR268="04",AR268="-14"),"M",
                IF(
                  OR(AR268= "20",AR268="22",AR268="0-1",AR268="00",AR268="02",AR268="-1-1",AR268="-10"),"I",""
                )
              )
      )
    )
  )
)</f>
        <v/>
      </c>
      <c r="BD268" t="str">
        <f xml:space="preserve"> IF(OR(AS268= "4-2", AS268= "2-1", AS268= "-12", AS268= "-24"),"Q",
  IF(
    OR(AS268= "4-1", AS268= "40", AS268= "42"),"A",
    IF(
      AS268= "44","P",
      IF(OR(AS268= "2-2",AS268="0-2",AS268="-1-2",AS268="-2-2",AS268="-2-1",AS268="-20",AS268="-22" ),"R",
              IF(
                OR(AS268= "24",AS268="04",AS268="-14"),"M",
                IF(
                  OR(AS268= "20",AS268="22",AS268="0-1",AS268="00",AS268="02",AS268="-1-1",AS268="-10"),"I",""
                )
              )
      )
    )
  )
)</f>
        <v/>
      </c>
      <c r="BE268" t="str">
        <f xml:space="preserve"> IF(OR(AT268= "4-2", AT268= "2-1", AT268= "-12", AT268= "-24"),"Q",
  IF(
    OR(AT268= "4-1", AT268= "40", AT268= "42"),"A",
    IF(
      AT268= "44","P",
      IF(OR(AT268= "2-2",AT268="0-2",AT268="-1-2",AT268="-2-2",AT268="-2-1",AT268="-20",AT268="-22" ),"R",
              IF(
                OR(AT268= "24",AT268="04",AT268="-14"),"M",
                IF(
                  OR(AT268= "20",AT268="22",AT268="0-1",AT268="00",AT268="02",AT268="-1-1",AT268="-10"),"I",""
                )
              )
      )
    )
  )
)</f>
        <v/>
      </c>
      <c r="BF268" t="str">
        <f xml:space="preserve"> IF(OR(AU268= "4-2", AU268= "2-1", AU268= "-12", AU268= "-24"),"Q",
  IF(
    OR(AU268= "4-1", AU268= "40", AU268= "42"),"A",
    IF(
      AU268= "44","P",
      IF(OR(AU268= "2-2",AU268="0-2",AU268="-1-2",AU268="-2-2",AU268="-2-1",AU268="-20",AU268="-22" ),"R",
              IF(
                OR(AU268= "24",AU268="04",AU268="-14"),"M",
                IF(
                  OR(AU268= "20",AU268="22",AU268="0-1",AU268="00",AU268="02",AU268="-1-1",AU268="-10"),"I",""
                )
              )
      )
    )
  )
)</f>
        <v/>
      </c>
      <c r="BG268" t="str">
        <f xml:space="preserve"> IF(OR(AV268= "4-2", AV268= "2-1", AV268= "-12", AV268= "-24"),"Q",
  IF(
    OR(AV268= "4-1", AV268= "40", AV268= "42"),"A",
    IF(
      AV268= "44","P",
      IF(OR(AV268= "2-2",AV268="0-2",AV268="-1-2",AV268="-2-2",AV268="-2-1",AV268="-20",AV268="-22" ),"R",
              IF(
                OR(AV268= "24",AV268="04",AV268="-14"),"M",
                IF(
                  OR(AV268= "20",AV268="22",AV268="0-1",AV268="00",AV268="02",AV268="-1-1",AV268="-10"),"I",""
                )
              )
      )
    )
  )
)</f>
        <v/>
      </c>
      <c r="BH268" t="str">
        <f xml:space="preserve"> IF(OR(AW268= "4-2", AW268= "2-1", AW268= "-12", AW268= "-24"),"Q",
  IF(
    OR(AW268= "4-1", AW268= "40", AW268= "42"),"A",
    IF(
      AW268= "44","P",
      IF(OR(AW268= "2-2",AW268="0-2",AW268="-1-2",AW268="-2-2",AW268="-2-1",AW268="-20",AW268="-22" ),"R",
              IF(
                OR(AW268= "24",AW268="04",AW268="-14"),"M",
                IF(
                  OR(AW268= "20",AW268="22",AW268="0-1",AW268="00",AW268="02",AW268="-1-1",AW268="-10"),"I",""
                )
              )
      )
    )
  )
)</f>
        <v/>
      </c>
      <c r="BI268" t="str">
        <f xml:space="preserve"> IF(OR(AX268= "4-2", AX268= "2-1", AX268= "-12", AX268= "-24"),"Q",
  IF(
    OR(AX268= "4-1", AX268= "40", AX268= "42"),"A",
    IF(
      AX268= "44","P",
      IF(OR(AX268= "2-2",AX268="0-2",AX268="-1-2",AX268="-2-2",AX268="-2-1",AX268="-20",AX268="-22" ),"R",
              IF(
                OR(AX268= "24",AX268="04",AX268="-14"),"M",
                IF(
                  OR(AX268= "20",AX268="22",AX268="0-1",AX268="00",AX268="02",AX268="-1-1",AX268="-10"),"I",""
                )
              )
      )
    )
  )
)</f>
        <v/>
      </c>
      <c r="BJ268" t="str">
        <f xml:space="preserve"> IF(OR(AY268= "4-2", AY268= "2-1", AY268= "-12", AY268= "-24"),"Q",
  IF(
    OR(AY268= "4-1", AY268= "40", AY268= "42"),"A",
    IF(
      AY268= "44","P",
      IF(OR(AY268= "2-2",AY268="0-2",AY268="-1-2",AY268="-2-2",AY268="-2-1",AY268="-20",AY268="-22" ),"R",
              IF(
                OR(AY268= "24",AY268="04",AY268="-14"),"M",
                IF(
                  OR(AY268= "20",AY268="22",AY268="0-1",AY268="00",AY268="02",AY268="-1-1",AY268="-10"),"I",""
                )
              )
      )
    )
  )
)</f>
        <v/>
      </c>
      <c r="BK268" t="str">
        <f xml:space="preserve"> IF(OR(AZ268= "4-2", AZ268= "2-1", AZ268= "-12", AZ268= "-24"),"Q",
  IF(
    OR(AZ268= "4-1", AZ268= "40", AZ268= "42"),"A",
    IF(
      AZ268= "44","P",
      IF(OR(AZ268= "2-2",AZ268="0-2",AZ268="-1-2",AZ268="-2-2",AZ268="-2-1",AZ268="-20",AZ268="-22" ),"R",
              IF(
                OR(AZ268= "24",AZ268="04",AZ268="-14"),"M",
                IF(
                  OR(AZ268= "20",AZ268="22",AZ268="0-1",AZ268="00",AZ268="02",AZ268="-1-1",AZ268="-10"),"I",""
                )
              )
      )
    )
  )
)</f>
        <v/>
      </c>
      <c r="BL268" t="str">
        <f xml:space="preserve"> IF(OR(BA268= "4-2", BA268= "2-1", BA268= "-12", BA268= "-24"),"Q",
  IF(
    OR(BA268= "4-1", BA268= "40", BA268= "42"),"A",
    IF(
      BA268= "44","P",
      IF(OR(BA268= "2-2",BA268="0-2",BA268="-1-2",BA268="-2-2",BA268="-2-1",BA268="-20",BA268="-22" ),"R",
              IF(
                OR(BA268= "24",BA268="04",BA268="-14"),"M",
                IF(
                  OR(BA268= "20",BA268="22",BA268="0-1",BA268="00",BA268="02",BA268="-1-1",BA268="-10"),"I",""
                )
              )
      )
    )
  )
)</f>
        <v/>
      </c>
    </row>
    <row r="269" spans="23:64" x14ac:dyDescent="0.25">
      <c r="W269" t="b">
        <f>IF(OR(B269=Локализация!$C$118,B269=5),4,IF(OR(B269=Локализация!$C$119,B269=4),2,IF(OR(B269=Локализация!$C$120,B269=3),0,IF(OR(B269=Локализация!$C$121,B269=2),-1,IF(OR(B269=Локализация!$C$122,B269=1),-2)))))</f>
        <v>0</v>
      </c>
      <c r="X269" t="b">
        <f>IF(OR(C269=Локализация!$C$124,C269=5),-2,IF(OR(C269=Локализация!$C$125,C269=4),-1,IF(OR(C269=Локализация!$C$126,C269=3),0,IF(OR(C269=Локализация!$C$127,C269=2),2,IF(OR(C269=Локализация!$C$128,C269=1),4)))))</f>
        <v>0</v>
      </c>
      <c r="Y269" t="b">
        <f>IF(OR(D269=Локализация!$C$118,D269=5),4,IF(OR(D269=Локализация!$C$119,D269=4),2,IF(OR(D269=Локализация!$C$120,D269=3),0,IF(OR(D269=Локализация!$C$121,D269=2),-1,IF(OR(D269=Локализация!$C$122,D269=1),-2)))))</f>
        <v>0</v>
      </c>
      <c r="Z269" t="b">
        <f>IF(OR(E269=Локализация!$C$124,E269=5),-2,IF(OR(E269=Локализация!$C$125,E269=4),-1,IF(OR(E269=Локализация!$C$126,E269=3),0,IF(OR(E269=Локализация!$C$127,E269=2),2,IF(OR(E269=Локализация!$C$128,E269=1),4)))))</f>
        <v>0</v>
      </c>
      <c r="AA269" t="b">
        <f>IF(OR(F269=Локализация!$C$118,F269=5),4,IF(OR(F269=Локализация!$C$119,F269=4),2,IF(OR(F269=Локализация!$C$120,F269=3),0,IF(OR(F269=Локализация!$C$121,F269=2),-1,IF(OR(F269=Локализация!$C$122,F269=1),-2)))))</f>
        <v>0</v>
      </c>
      <c r="AB269" t="b">
        <f>IF(OR(G269=Локализация!$C$124,G269=5),-2,IF(OR(G269=Локализация!$C$125,G269=4),-1,IF(OR(G269=Локализация!$C$126,G269=3),0,IF(OR(G269=Локализация!$C$127,G269=2),2,IF(OR(G269=Локализация!$C$128,G269=1),4)))))</f>
        <v>0</v>
      </c>
      <c r="AC269" t="b">
        <f>IF(OR(H269=Локализация!$C$118,H269=5),4,IF(OR(H269=Локализация!$C$119,H269=4),2,IF(OR(H269=Локализация!$C$120,H269=3),0,IF(OR(H269=Локализация!$C$121,H269=2),-1,IF(OR(H269=Локализация!$C$122,H269=1),-2)))))</f>
        <v>0</v>
      </c>
      <c r="AD269" t="b">
        <f>IF(OR(I269=Локализация!$C$124,I269=5),-2,IF(OR(I269=Локализация!$C$125,I269=4),-1,IF(OR(I269=Локализация!$C$126,I269=3),0,IF(OR(I269=Локализация!$C$127,I269=2),2,IF(OR(I269=Локализация!$C$128,I269=1),4)))))</f>
        <v>0</v>
      </c>
      <c r="AE269" t="b">
        <f>IF(OR(J269=Локализация!$C$118,J269=5),4,IF(OR(J269=Локализация!$C$119,J269=4),2,IF(OR(J269=Локализация!$C$120,J269=3),0,IF(OR(J269=Локализация!$C$121,J269=2),-1,IF(OR(J269=Локализация!$C$122,J269=1),-2)))))</f>
        <v>0</v>
      </c>
      <c r="AF269" t="b">
        <f>IF(OR(K269=Локализация!$C$124,K269=5),-2,IF(OR(K269=Локализация!$C$125,K269=4),-1,IF(OR(K269=Локализация!$C$126,K269=3),0,IF(OR(K269=Локализация!$C$127,K269=2),2,IF(OR(K269=Локализация!$C$128,K269=1),4)))))</f>
        <v>0</v>
      </c>
      <c r="AG269" t="b">
        <f>IF(OR(L269=Локализация!$C$118,L269=5),4,IF(OR(L269=Локализация!$C$119,L269=4),2,IF(OR(L269=Локализация!$C$120,L269=3),0,IF(OR(L269=Локализация!$C$121,L269=2),-1,IF(OR(L269=Локализация!$C$122,L269=1),-2)))))</f>
        <v>0</v>
      </c>
      <c r="AH269" t="b">
        <f>IF(OR(M269=Локализация!$C$124,M269=5),-2,IF(OR(M269=Локализация!$C$125,M269=4),-1,IF(OR(M269=Локализация!$C$126,M269=3),0,IF(OR(M269=Локализация!$C$127,M269=2),2,IF(OR(M269=Локализация!$C$128,M269=1),4)))))</f>
        <v>0</v>
      </c>
      <c r="AI269" t="b">
        <f>IF(OR(N269=Локализация!$C$118,N269=5),4,IF(OR(N269=Локализация!$C$119,N269=4),2,IF(OR(N269=Локализация!$C$120,N269=3),0,IF(OR(N269=Локализация!$C$121,N269=2),-1,IF(OR(N269=Локализация!$C$122,N269=1),-2)))))</f>
        <v>0</v>
      </c>
      <c r="AJ269" t="b">
        <f>IF(OR(O269=Локализация!$C$124,O269=5),-2,IF(OR(O269=Локализация!$C$125,O269=4),-1,IF(OR(O269=Локализация!$C$126,O269=3),0,IF(OR(O269=Локализация!$C$127,O269=2),2,IF(OR(O269=Локализация!$C$128,O269=1),4)))))</f>
        <v>0</v>
      </c>
      <c r="AK269" t="b">
        <f>IF(OR(P269=Локализация!$C$118,P269=5),4,IF(OR(P269=Локализация!$C$119,P269=4),2,IF(OR(P269=Локализация!$C$120,P269=3),0,IF(OR(P269=Локализация!$C$121,P269=2),-1,IF(OR(P269=Локализация!$C$122,P269=1),-2)))))</f>
        <v>0</v>
      </c>
      <c r="AL269" t="b">
        <f>IF(OR(Q269=Локализация!$C$124,Q269=5),-2,IF(OR(Q269=Локализация!$C$125,Q269=4),-1,IF(OR(Q269=Локализация!$C$126,Q269=3),0,IF(OR(Q269=Локализация!$C$127,Q269=2),2,IF(OR(Q269=Локализация!$C$128,Q269=1),4)))))</f>
        <v>0</v>
      </c>
      <c r="AM269" t="b">
        <f>IF(OR(R269=Локализация!$C$118,R269=5),4,IF(OR(R269=Локализация!$C$119,R269=4),2,IF(OR(R269=Локализация!$C$120,R269=3),0,IF(OR(R269=Локализация!$C$121,R269=2),-1,IF(OR(R269=Локализация!$C$122,R269=1),-2)))))</f>
        <v>0</v>
      </c>
      <c r="AN269" t="b">
        <f>IF(OR(S269=Локализация!$C$124,S269=5),-2,IF(OR(S269=Локализация!$C$125,S269=4),-1,IF(OR(S269=Локализация!$C$126,S269=3),0,IF(OR(S269=Локализация!$C$127,S269=2),2,IF(OR(S269=Локализация!$C$128,S269=1),4)))))</f>
        <v>0</v>
      </c>
      <c r="AO269" t="b">
        <f>IF(OR(T269=Локализация!$C$118,T269=5),4,IF(OR(T269=Локализация!$C$119,T269=4),2,IF(OR(T269=Локализация!$C$120,T269=3),0,IF(OR(T269=Локализация!$C$121,T269=2),-1,IF(OR(T269=Локализация!$C$122,T269=1),-2)))))</f>
        <v>0</v>
      </c>
      <c r="AP269" t="b">
        <f>IF(OR(U269=Локализация!$C$124,U269=5),-2,IF(OR(U269=Локализация!$C$125,U269=4),-1,IF(OR(U269=Локализация!$C$126,U269=3),0,IF(OR(U269=Локализация!$C$127,U269=2),2,IF(OR(U269=Локализация!$C$128,U269=1),4)))))</f>
        <v>0</v>
      </c>
      <c r="AR269" t="str">
        <f>CONCATENATE(W269,X269)</f>
        <v>ЛОЖЬЛОЖЬ</v>
      </c>
      <c r="AS269" t="str">
        <f>CONCATENATE(Y269,Z269)</f>
        <v>ЛОЖЬЛОЖЬ</v>
      </c>
      <c r="AT269" t="str">
        <f>CONCATENATE(AA269,AB269)</f>
        <v>ЛОЖЬЛОЖЬ</v>
      </c>
      <c r="AU269" t="str">
        <f>CONCATENATE(AC269,AD269)</f>
        <v>ЛОЖЬЛОЖЬ</v>
      </c>
      <c r="AV269" t="str">
        <f>CONCATENATE(AE269,AF269)</f>
        <v>ЛОЖЬЛОЖЬ</v>
      </c>
      <c r="AW269" t="str">
        <f>CONCATENATE(AG269,AH269)</f>
        <v>ЛОЖЬЛОЖЬ</v>
      </c>
      <c r="AX269" t="str">
        <f>CONCATENATE(AI269,AJ269)</f>
        <v>ЛОЖЬЛОЖЬ</v>
      </c>
      <c r="AY269" t="str">
        <f>CONCATENATE(AK269,AL269)</f>
        <v>ЛОЖЬЛОЖЬ</v>
      </c>
      <c r="AZ269" t="str">
        <f>CONCATENATE(AM269,AN269)</f>
        <v>ЛОЖЬЛОЖЬ</v>
      </c>
      <c r="BA269" t="str">
        <f>CONCATENATE(AO269,AP269)</f>
        <v>ЛОЖЬЛОЖЬ</v>
      </c>
      <c r="BC269" t="str">
        <f xml:space="preserve"> IF(OR(AR269= "4-2", AR269= "2-1", AR269= "-12", AR269= "-24"),"Q",
  IF(
    OR(AR269= "4-1", AR269= "40", AR269= "42"),"A",
    IF(
      AR269= "44","P",
      IF(OR(AR269= "2-2",AR269="0-2",AR269="-1-2",AR269="-2-2",AR269="-2-1",AR269="-20",AR269="-22" ),"R",
              IF(
                OR(AR269= "24",AR269="04",AR269="-14"),"M",
                IF(
                  OR(AR269= "20",AR269="22",AR269="0-1",AR269="00",AR269="02",AR269="-1-1",AR269="-10"),"I",""
                )
              )
      )
    )
  )
)</f>
        <v/>
      </c>
      <c r="BD269" t="str">
        <f xml:space="preserve"> IF(OR(AS269= "4-2", AS269= "2-1", AS269= "-12", AS269= "-24"),"Q",
  IF(
    OR(AS269= "4-1", AS269= "40", AS269= "42"),"A",
    IF(
      AS269= "44","P",
      IF(OR(AS269= "2-2",AS269="0-2",AS269="-1-2",AS269="-2-2",AS269="-2-1",AS269="-20",AS269="-22" ),"R",
              IF(
                OR(AS269= "24",AS269="04",AS269="-14"),"M",
                IF(
                  OR(AS269= "20",AS269="22",AS269="0-1",AS269="00",AS269="02",AS269="-1-1",AS269="-10"),"I",""
                )
              )
      )
    )
  )
)</f>
        <v/>
      </c>
      <c r="BE269" t="str">
        <f xml:space="preserve"> IF(OR(AT269= "4-2", AT269= "2-1", AT269= "-12", AT269= "-24"),"Q",
  IF(
    OR(AT269= "4-1", AT269= "40", AT269= "42"),"A",
    IF(
      AT269= "44","P",
      IF(OR(AT269= "2-2",AT269="0-2",AT269="-1-2",AT269="-2-2",AT269="-2-1",AT269="-20",AT269="-22" ),"R",
              IF(
                OR(AT269= "24",AT269="04",AT269="-14"),"M",
                IF(
                  OR(AT269= "20",AT269="22",AT269="0-1",AT269="00",AT269="02",AT269="-1-1",AT269="-10"),"I",""
                )
              )
      )
    )
  )
)</f>
        <v/>
      </c>
      <c r="BF269" t="str">
        <f xml:space="preserve"> IF(OR(AU269= "4-2", AU269= "2-1", AU269= "-12", AU269= "-24"),"Q",
  IF(
    OR(AU269= "4-1", AU269= "40", AU269= "42"),"A",
    IF(
      AU269= "44","P",
      IF(OR(AU269= "2-2",AU269="0-2",AU269="-1-2",AU269="-2-2",AU269="-2-1",AU269="-20",AU269="-22" ),"R",
              IF(
                OR(AU269= "24",AU269="04",AU269="-14"),"M",
                IF(
                  OR(AU269= "20",AU269="22",AU269="0-1",AU269="00",AU269="02",AU269="-1-1",AU269="-10"),"I",""
                )
              )
      )
    )
  )
)</f>
        <v/>
      </c>
      <c r="BG269" t="str">
        <f xml:space="preserve"> IF(OR(AV269= "4-2", AV269= "2-1", AV269= "-12", AV269= "-24"),"Q",
  IF(
    OR(AV269= "4-1", AV269= "40", AV269= "42"),"A",
    IF(
      AV269= "44","P",
      IF(OR(AV269= "2-2",AV269="0-2",AV269="-1-2",AV269="-2-2",AV269="-2-1",AV269="-20",AV269="-22" ),"R",
              IF(
                OR(AV269= "24",AV269="04",AV269="-14"),"M",
                IF(
                  OR(AV269= "20",AV269="22",AV269="0-1",AV269="00",AV269="02",AV269="-1-1",AV269="-10"),"I",""
                )
              )
      )
    )
  )
)</f>
        <v/>
      </c>
      <c r="BH269" t="str">
        <f xml:space="preserve"> IF(OR(AW269= "4-2", AW269= "2-1", AW269= "-12", AW269= "-24"),"Q",
  IF(
    OR(AW269= "4-1", AW269= "40", AW269= "42"),"A",
    IF(
      AW269= "44","P",
      IF(OR(AW269= "2-2",AW269="0-2",AW269="-1-2",AW269="-2-2",AW269="-2-1",AW269="-20",AW269="-22" ),"R",
              IF(
                OR(AW269= "24",AW269="04",AW269="-14"),"M",
                IF(
                  OR(AW269= "20",AW269="22",AW269="0-1",AW269="00",AW269="02",AW269="-1-1",AW269="-10"),"I",""
                )
              )
      )
    )
  )
)</f>
        <v/>
      </c>
      <c r="BI269" t="str">
        <f xml:space="preserve"> IF(OR(AX269= "4-2", AX269= "2-1", AX269= "-12", AX269= "-24"),"Q",
  IF(
    OR(AX269= "4-1", AX269= "40", AX269= "42"),"A",
    IF(
      AX269= "44","P",
      IF(OR(AX269= "2-2",AX269="0-2",AX269="-1-2",AX269="-2-2",AX269="-2-1",AX269="-20",AX269="-22" ),"R",
              IF(
                OR(AX269= "24",AX269="04",AX269="-14"),"M",
                IF(
                  OR(AX269= "20",AX269="22",AX269="0-1",AX269="00",AX269="02",AX269="-1-1",AX269="-10"),"I",""
                )
              )
      )
    )
  )
)</f>
        <v/>
      </c>
      <c r="BJ269" t="str">
        <f xml:space="preserve"> IF(OR(AY269= "4-2", AY269= "2-1", AY269= "-12", AY269= "-24"),"Q",
  IF(
    OR(AY269= "4-1", AY269= "40", AY269= "42"),"A",
    IF(
      AY269= "44","P",
      IF(OR(AY269= "2-2",AY269="0-2",AY269="-1-2",AY269="-2-2",AY269="-2-1",AY269="-20",AY269="-22" ),"R",
              IF(
                OR(AY269= "24",AY269="04",AY269="-14"),"M",
                IF(
                  OR(AY269= "20",AY269="22",AY269="0-1",AY269="00",AY269="02",AY269="-1-1",AY269="-10"),"I",""
                )
              )
      )
    )
  )
)</f>
        <v/>
      </c>
      <c r="BK269" t="str">
        <f xml:space="preserve"> IF(OR(AZ269= "4-2", AZ269= "2-1", AZ269= "-12", AZ269= "-24"),"Q",
  IF(
    OR(AZ269= "4-1", AZ269= "40", AZ269= "42"),"A",
    IF(
      AZ269= "44","P",
      IF(OR(AZ269= "2-2",AZ269="0-2",AZ269="-1-2",AZ269="-2-2",AZ269="-2-1",AZ269="-20",AZ269="-22" ),"R",
              IF(
                OR(AZ269= "24",AZ269="04",AZ269="-14"),"M",
                IF(
                  OR(AZ269= "20",AZ269="22",AZ269="0-1",AZ269="00",AZ269="02",AZ269="-1-1",AZ269="-10"),"I",""
                )
              )
      )
    )
  )
)</f>
        <v/>
      </c>
      <c r="BL269" t="str">
        <f xml:space="preserve"> IF(OR(BA269= "4-2", BA269= "2-1", BA269= "-12", BA269= "-24"),"Q",
  IF(
    OR(BA269= "4-1", BA269= "40", BA269= "42"),"A",
    IF(
      BA269= "44","P",
      IF(OR(BA269= "2-2",BA269="0-2",BA269="-1-2",BA269="-2-2",BA269="-2-1",BA269="-20",BA269="-22" ),"R",
              IF(
                OR(BA269= "24",BA269="04",BA269="-14"),"M",
                IF(
                  OR(BA269= "20",BA269="22",BA269="0-1",BA269="00",BA269="02",BA269="-1-1",BA269="-10"),"I",""
                )
              )
      )
    )
  )
)</f>
        <v/>
      </c>
    </row>
    <row r="270" spans="23:64" x14ac:dyDescent="0.25">
      <c r="W270" t="b">
        <f>IF(OR(B270=Локализация!$C$118,B270=5),4,IF(OR(B270=Локализация!$C$119,B270=4),2,IF(OR(B270=Локализация!$C$120,B270=3),0,IF(OR(B270=Локализация!$C$121,B270=2),-1,IF(OR(B270=Локализация!$C$122,B270=1),-2)))))</f>
        <v>0</v>
      </c>
      <c r="X270" t="b">
        <f>IF(OR(C270=Локализация!$C$124,C270=5),-2,IF(OR(C270=Локализация!$C$125,C270=4),-1,IF(OR(C270=Локализация!$C$126,C270=3),0,IF(OR(C270=Локализация!$C$127,C270=2),2,IF(OR(C270=Локализация!$C$128,C270=1),4)))))</f>
        <v>0</v>
      </c>
      <c r="Y270" t="b">
        <f>IF(OR(D270=Локализация!$C$118,D270=5),4,IF(OR(D270=Локализация!$C$119,D270=4),2,IF(OR(D270=Локализация!$C$120,D270=3),0,IF(OR(D270=Локализация!$C$121,D270=2),-1,IF(OR(D270=Локализация!$C$122,D270=1),-2)))))</f>
        <v>0</v>
      </c>
      <c r="Z270" t="b">
        <f>IF(OR(E270=Локализация!$C$124,E270=5),-2,IF(OR(E270=Локализация!$C$125,E270=4),-1,IF(OR(E270=Локализация!$C$126,E270=3),0,IF(OR(E270=Локализация!$C$127,E270=2),2,IF(OR(E270=Локализация!$C$128,E270=1),4)))))</f>
        <v>0</v>
      </c>
      <c r="AA270" t="b">
        <f>IF(OR(F270=Локализация!$C$118,F270=5),4,IF(OR(F270=Локализация!$C$119,F270=4),2,IF(OR(F270=Локализация!$C$120,F270=3),0,IF(OR(F270=Локализация!$C$121,F270=2),-1,IF(OR(F270=Локализация!$C$122,F270=1),-2)))))</f>
        <v>0</v>
      </c>
      <c r="AB270" t="b">
        <f>IF(OR(G270=Локализация!$C$124,G270=5),-2,IF(OR(G270=Локализация!$C$125,G270=4),-1,IF(OR(G270=Локализация!$C$126,G270=3),0,IF(OR(G270=Локализация!$C$127,G270=2),2,IF(OR(G270=Локализация!$C$128,G270=1),4)))))</f>
        <v>0</v>
      </c>
      <c r="AC270" t="b">
        <f>IF(OR(H270=Локализация!$C$118,H270=5),4,IF(OR(H270=Локализация!$C$119,H270=4),2,IF(OR(H270=Локализация!$C$120,H270=3),0,IF(OR(H270=Локализация!$C$121,H270=2),-1,IF(OR(H270=Локализация!$C$122,H270=1),-2)))))</f>
        <v>0</v>
      </c>
      <c r="AD270" t="b">
        <f>IF(OR(I270=Локализация!$C$124,I270=5),-2,IF(OR(I270=Локализация!$C$125,I270=4),-1,IF(OR(I270=Локализация!$C$126,I270=3),0,IF(OR(I270=Локализация!$C$127,I270=2),2,IF(OR(I270=Локализация!$C$128,I270=1),4)))))</f>
        <v>0</v>
      </c>
      <c r="AE270" t="b">
        <f>IF(OR(J270=Локализация!$C$118,J270=5),4,IF(OR(J270=Локализация!$C$119,J270=4),2,IF(OR(J270=Локализация!$C$120,J270=3),0,IF(OR(J270=Локализация!$C$121,J270=2),-1,IF(OR(J270=Локализация!$C$122,J270=1),-2)))))</f>
        <v>0</v>
      </c>
      <c r="AF270" t="b">
        <f>IF(OR(K270=Локализация!$C$124,K270=5),-2,IF(OR(K270=Локализация!$C$125,K270=4),-1,IF(OR(K270=Локализация!$C$126,K270=3),0,IF(OR(K270=Локализация!$C$127,K270=2),2,IF(OR(K270=Локализация!$C$128,K270=1),4)))))</f>
        <v>0</v>
      </c>
      <c r="AG270" t="b">
        <f>IF(OR(L270=Локализация!$C$118,L270=5),4,IF(OR(L270=Локализация!$C$119,L270=4),2,IF(OR(L270=Локализация!$C$120,L270=3),0,IF(OR(L270=Локализация!$C$121,L270=2),-1,IF(OR(L270=Локализация!$C$122,L270=1),-2)))))</f>
        <v>0</v>
      </c>
      <c r="AH270" t="b">
        <f>IF(OR(M270=Локализация!$C$124,M270=5),-2,IF(OR(M270=Локализация!$C$125,M270=4),-1,IF(OR(M270=Локализация!$C$126,M270=3),0,IF(OR(M270=Локализация!$C$127,M270=2),2,IF(OR(M270=Локализация!$C$128,M270=1),4)))))</f>
        <v>0</v>
      </c>
      <c r="AI270" t="b">
        <f>IF(OR(N270=Локализация!$C$118,N270=5),4,IF(OR(N270=Локализация!$C$119,N270=4),2,IF(OR(N270=Локализация!$C$120,N270=3),0,IF(OR(N270=Локализация!$C$121,N270=2),-1,IF(OR(N270=Локализация!$C$122,N270=1),-2)))))</f>
        <v>0</v>
      </c>
      <c r="AJ270" t="b">
        <f>IF(OR(O270=Локализация!$C$124,O270=5),-2,IF(OR(O270=Локализация!$C$125,O270=4),-1,IF(OR(O270=Локализация!$C$126,O270=3),0,IF(OR(O270=Локализация!$C$127,O270=2),2,IF(OR(O270=Локализация!$C$128,O270=1),4)))))</f>
        <v>0</v>
      </c>
      <c r="AK270" t="b">
        <f>IF(OR(P270=Локализация!$C$118,P270=5),4,IF(OR(P270=Локализация!$C$119,P270=4),2,IF(OR(P270=Локализация!$C$120,P270=3),0,IF(OR(P270=Локализация!$C$121,P270=2),-1,IF(OR(P270=Локализация!$C$122,P270=1),-2)))))</f>
        <v>0</v>
      </c>
      <c r="AL270" t="b">
        <f>IF(OR(Q270=Локализация!$C$124,Q270=5),-2,IF(OR(Q270=Локализация!$C$125,Q270=4),-1,IF(OR(Q270=Локализация!$C$126,Q270=3),0,IF(OR(Q270=Локализация!$C$127,Q270=2),2,IF(OR(Q270=Локализация!$C$128,Q270=1),4)))))</f>
        <v>0</v>
      </c>
      <c r="AM270" t="b">
        <f>IF(OR(R270=Локализация!$C$118,R270=5),4,IF(OR(R270=Локализация!$C$119,R270=4),2,IF(OR(R270=Локализация!$C$120,R270=3),0,IF(OR(R270=Локализация!$C$121,R270=2),-1,IF(OR(R270=Локализация!$C$122,R270=1),-2)))))</f>
        <v>0</v>
      </c>
      <c r="AN270" t="b">
        <f>IF(OR(S270=Локализация!$C$124,S270=5),-2,IF(OR(S270=Локализация!$C$125,S270=4),-1,IF(OR(S270=Локализация!$C$126,S270=3),0,IF(OR(S270=Локализация!$C$127,S270=2),2,IF(OR(S270=Локализация!$C$128,S270=1),4)))))</f>
        <v>0</v>
      </c>
      <c r="AO270" t="b">
        <f>IF(OR(T270=Локализация!$C$118,T270=5),4,IF(OR(T270=Локализация!$C$119,T270=4),2,IF(OR(T270=Локализация!$C$120,T270=3),0,IF(OR(T270=Локализация!$C$121,T270=2),-1,IF(OR(T270=Локализация!$C$122,T270=1),-2)))))</f>
        <v>0</v>
      </c>
      <c r="AP270" t="b">
        <f>IF(OR(U270=Локализация!$C$124,U270=5),-2,IF(OR(U270=Локализация!$C$125,U270=4),-1,IF(OR(U270=Локализация!$C$126,U270=3),0,IF(OR(U270=Локализация!$C$127,U270=2),2,IF(OR(U270=Локализация!$C$128,U270=1),4)))))</f>
        <v>0</v>
      </c>
      <c r="AR270" t="str">
        <f>CONCATENATE(W270,X270)</f>
        <v>ЛОЖЬЛОЖЬ</v>
      </c>
      <c r="AS270" t="str">
        <f>CONCATENATE(Y270,Z270)</f>
        <v>ЛОЖЬЛОЖЬ</v>
      </c>
      <c r="AT270" t="str">
        <f>CONCATENATE(AA270,AB270)</f>
        <v>ЛОЖЬЛОЖЬ</v>
      </c>
      <c r="AU270" t="str">
        <f>CONCATENATE(AC270,AD270)</f>
        <v>ЛОЖЬЛОЖЬ</v>
      </c>
      <c r="AV270" t="str">
        <f>CONCATENATE(AE270,AF270)</f>
        <v>ЛОЖЬЛОЖЬ</v>
      </c>
      <c r="AW270" t="str">
        <f>CONCATENATE(AG270,AH270)</f>
        <v>ЛОЖЬЛОЖЬ</v>
      </c>
      <c r="AX270" t="str">
        <f>CONCATENATE(AI270,AJ270)</f>
        <v>ЛОЖЬЛОЖЬ</v>
      </c>
      <c r="AY270" t="str">
        <f>CONCATENATE(AK270,AL270)</f>
        <v>ЛОЖЬЛОЖЬ</v>
      </c>
      <c r="AZ270" t="str">
        <f>CONCATENATE(AM270,AN270)</f>
        <v>ЛОЖЬЛОЖЬ</v>
      </c>
      <c r="BA270" t="str">
        <f>CONCATENATE(AO270,AP270)</f>
        <v>ЛОЖЬЛОЖЬ</v>
      </c>
      <c r="BC270" t="str">
        <f xml:space="preserve"> IF(OR(AR270= "4-2", AR270= "2-1", AR270= "-12", AR270= "-24"),"Q",
  IF(
    OR(AR270= "4-1", AR270= "40", AR270= "42"),"A",
    IF(
      AR270= "44","P",
      IF(OR(AR270= "2-2",AR270="0-2",AR270="-1-2",AR270="-2-2",AR270="-2-1",AR270="-20",AR270="-22" ),"R",
              IF(
                OR(AR270= "24",AR270="04",AR270="-14"),"M",
                IF(
                  OR(AR270= "20",AR270="22",AR270="0-1",AR270="00",AR270="02",AR270="-1-1",AR270="-10"),"I",""
                )
              )
      )
    )
  )
)</f>
        <v/>
      </c>
      <c r="BD270" t="str">
        <f xml:space="preserve"> IF(OR(AS270= "4-2", AS270= "2-1", AS270= "-12", AS270= "-24"),"Q",
  IF(
    OR(AS270= "4-1", AS270= "40", AS270= "42"),"A",
    IF(
      AS270= "44","P",
      IF(OR(AS270= "2-2",AS270="0-2",AS270="-1-2",AS270="-2-2",AS270="-2-1",AS270="-20",AS270="-22" ),"R",
              IF(
                OR(AS270= "24",AS270="04",AS270="-14"),"M",
                IF(
                  OR(AS270= "20",AS270="22",AS270="0-1",AS270="00",AS270="02",AS270="-1-1",AS270="-10"),"I",""
                )
              )
      )
    )
  )
)</f>
        <v/>
      </c>
      <c r="BE270" t="str">
        <f xml:space="preserve"> IF(OR(AT270= "4-2", AT270= "2-1", AT270= "-12", AT270= "-24"),"Q",
  IF(
    OR(AT270= "4-1", AT270= "40", AT270= "42"),"A",
    IF(
      AT270= "44","P",
      IF(OR(AT270= "2-2",AT270="0-2",AT270="-1-2",AT270="-2-2",AT270="-2-1",AT270="-20",AT270="-22" ),"R",
              IF(
                OR(AT270= "24",AT270="04",AT270="-14"),"M",
                IF(
                  OR(AT270= "20",AT270="22",AT270="0-1",AT270="00",AT270="02",AT270="-1-1",AT270="-10"),"I",""
                )
              )
      )
    )
  )
)</f>
        <v/>
      </c>
      <c r="BF270" t="str">
        <f xml:space="preserve"> IF(OR(AU270= "4-2", AU270= "2-1", AU270= "-12", AU270= "-24"),"Q",
  IF(
    OR(AU270= "4-1", AU270= "40", AU270= "42"),"A",
    IF(
      AU270= "44","P",
      IF(OR(AU270= "2-2",AU270="0-2",AU270="-1-2",AU270="-2-2",AU270="-2-1",AU270="-20",AU270="-22" ),"R",
              IF(
                OR(AU270= "24",AU270="04",AU270="-14"),"M",
                IF(
                  OR(AU270= "20",AU270="22",AU270="0-1",AU270="00",AU270="02",AU270="-1-1",AU270="-10"),"I",""
                )
              )
      )
    )
  )
)</f>
        <v/>
      </c>
      <c r="BG270" t="str">
        <f xml:space="preserve"> IF(OR(AV270= "4-2", AV270= "2-1", AV270= "-12", AV270= "-24"),"Q",
  IF(
    OR(AV270= "4-1", AV270= "40", AV270= "42"),"A",
    IF(
      AV270= "44","P",
      IF(OR(AV270= "2-2",AV270="0-2",AV270="-1-2",AV270="-2-2",AV270="-2-1",AV270="-20",AV270="-22" ),"R",
              IF(
                OR(AV270= "24",AV270="04",AV270="-14"),"M",
                IF(
                  OR(AV270= "20",AV270="22",AV270="0-1",AV270="00",AV270="02",AV270="-1-1",AV270="-10"),"I",""
                )
              )
      )
    )
  )
)</f>
        <v/>
      </c>
      <c r="BH270" t="str">
        <f xml:space="preserve"> IF(OR(AW270= "4-2", AW270= "2-1", AW270= "-12", AW270= "-24"),"Q",
  IF(
    OR(AW270= "4-1", AW270= "40", AW270= "42"),"A",
    IF(
      AW270= "44","P",
      IF(OR(AW270= "2-2",AW270="0-2",AW270="-1-2",AW270="-2-2",AW270="-2-1",AW270="-20",AW270="-22" ),"R",
              IF(
                OR(AW270= "24",AW270="04",AW270="-14"),"M",
                IF(
                  OR(AW270= "20",AW270="22",AW270="0-1",AW270="00",AW270="02",AW270="-1-1",AW270="-10"),"I",""
                )
              )
      )
    )
  )
)</f>
        <v/>
      </c>
      <c r="BI270" t="str">
        <f xml:space="preserve"> IF(OR(AX270= "4-2", AX270= "2-1", AX270= "-12", AX270= "-24"),"Q",
  IF(
    OR(AX270= "4-1", AX270= "40", AX270= "42"),"A",
    IF(
      AX270= "44","P",
      IF(OR(AX270= "2-2",AX270="0-2",AX270="-1-2",AX270="-2-2",AX270="-2-1",AX270="-20",AX270="-22" ),"R",
              IF(
                OR(AX270= "24",AX270="04",AX270="-14"),"M",
                IF(
                  OR(AX270= "20",AX270="22",AX270="0-1",AX270="00",AX270="02",AX270="-1-1",AX270="-10"),"I",""
                )
              )
      )
    )
  )
)</f>
        <v/>
      </c>
      <c r="BJ270" t="str">
        <f xml:space="preserve"> IF(OR(AY270= "4-2", AY270= "2-1", AY270= "-12", AY270= "-24"),"Q",
  IF(
    OR(AY270= "4-1", AY270= "40", AY270= "42"),"A",
    IF(
      AY270= "44","P",
      IF(OR(AY270= "2-2",AY270="0-2",AY270="-1-2",AY270="-2-2",AY270="-2-1",AY270="-20",AY270="-22" ),"R",
              IF(
                OR(AY270= "24",AY270="04",AY270="-14"),"M",
                IF(
                  OR(AY270= "20",AY270="22",AY270="0-1",AY270="00",AY270="02",AY270="-1-1",AY270="-10"),"I",""
                )
              )
      )
    )
  )
)</f>
        <v/>
      </c>
      <c r="BK270" t="str">
        <f xml:space="preserve"> IF(OR(AZ270= "4-2", AZ270= "2-1", AZ270= "-12", AZ270= "-24"),"Q",
  IF(
    OR(AZ270= "4-1", AZ270= "40", AZ270= "42"),"A",
    IF(
      AZ270= "44","P",
      IF(OR(AZ270= "2-2",AZ270="0-2",AZ270="-1-2",AZ270="-2-2",AZ270="-2-1",AZ270="-20",AZ270="-22" ),"R",
              IF(
                OR(AZ270= "24",AZ270="04",AZ270="-14"),"M",
                IF(
                  OR(AZ270= "20",AZ270="22",AZ270="0-1",AZ270="00",AZ270="02",AZ270="-1-1",AZ270="-10"),"I",""
                )
              )
      )
    )
  )
)</f>
        <v/>
      </c>
      <c r="BL270" t="str">
        <f xml:space="preserve"> IF(OR(BA270= "4-2", BA270= "2-1", BA270= "-12", BA270= "-24"),"Q",
  IF(
    OR(BA270= "4-1", BA270= "40", BA270= "42"),"A",
    IF(
      BA270= "44","P",
      IF(OR(BA270= "2-2",BA270="0-2",BA270="-1-2",BA270="-2-2",BA270="-2-1",BA270="-20",BA270="-22" ),"R",
              IF(
                OR(BA270= "24",BA270="04",BA270="-14"),"M",
                IF(
                  OR(BA270= "20",BA270="22",BA270="0-1",BA270="00",BA270="02",BA270="-1-1",BA270="-10"),"I",""
                )
              )
      )
    )
  )
)</f>
        <v/>
      </c>
    </row>
    <row r="271" spans="23:64" x14ac:dyDescent="0.25">
      <c r="W271" t="b">
        <f>IF(OR(B271=Локализация!$C$118,B271=5),4,IF(OR(B271=Локализация!$C$119,B271=4),2,IF(OR(B271=Локализация!$C$120,B271=3),0,IF(OR(B271=Локализация!$C$121,B271=2),-1,IF(OR(B271=Локализация!$C$122,B271=1),-2)))))</f>
        <v>0</v>
      </c>
      <c r="X271" t="b">
        <f>IF(OR(C271=Локализация!$C$124,C271=5),-2,IF(OR(C271=Локализация!$C$125,C271=4),-1,IF(OR(C271=Локализация!$C$126,C271=3),0,IF(OR(C271=Локализация!$C$127,C271=2),2,IF(OR(C271=Локализация!$C$128,C271=1),4)))))</f>
        <v>0</v>
      </c>
      <c r="Y271" t="b">
        <f>IF(OR(D271=Локализация!$C$118,D271=5),4,IF(OR(D271=Локализация!$C$119,D271=4),2,IF(OR(D271=Локализация!$C$120,D271=3),0,IF(OR(D271=Локализация!$C$121,D271=2),-1,IF(OR(D271=Локализация!$C$122,D271=1),-2)))))</f>
        <v>0</v>
      </c>
      <c r="Z271" t="b">
        <f>IF(OR(E271=Локализация!$C$124,E271=5),-2,IF(OR(E271=Локализация!$C$125,E271=4),-1,IF(OR(E271=Локализация!$C$126,E271=3),0,IF(OR(E271=Локализация!$C$127,E271=2),2,IF(OR(E271=Локализация!$C$128,E271=1),4)))))</f>
        <v>0</v>
      </c>
      <c r="AA271" t="b">
        <f>IF(OR(F271=Локализация!$C$118,F271=5),4,IF(OR(F271=Локализация!$C$119,F271=4),2,IF(OR(F271=Локализация!$C$120,F271=3),0,IF(OR(F271=Локализация!$C$121,F271=2),-1,IF(OR(F271=Локализация!$C$122,F271=1),-2)))))</f>
        <v>0</v>
      </c>
      <c r="AB271" t="b">
        <f>IF(OR(G271=Локализация!$C$124,G271=5),-2,IF(OR(G271=Локализация!$C$125,G271=4),-1,IF(OR(G271=Локализация!$C$126,G271=3),0,IF(OR(G271=Локализация!$C$127,G271=2),2,IF(OR(G271=Локализация!$C$128,G271=1),4)))))</f>
        <v>0</v>
      </c>
      <c r="AC271" t="b">
        <f>IF(OR(H271=Локализация!$C$118,H271=5),4,IF(OR(H271=Локализация!$C$119,H271=4),2,IF(OR(H271=Локализация!$C$120,H271=3),0,IF(OR(H271=Локализация!$C$121,H271=2),-1,IF(OR(H271=Локализация!$C$122,H271=1),-2)))))</f>
        <v>0</v>
      </c>
      <c r="AD271" t="b">
        <f>IF(OR(I271=Локализация!$C$124,I271=5),-2,IF(OR(I271=Локализация!$C$125,I271=4),-1,IF(OR(I271=Локализация!$C$126,I271=3),0,IF(OR(I271=Локализация!$C$127,I271=2),2,IF(OR(I271=Локализация!$C$128,I271=1),4)))))</f>
        <v>0</v>
      </c>
      <c r="AE271" t="b">
        <f>IF(OR(J271=Локализация!$C$118,J271=5),4,IF(OR(J271=Локализация!$C$119,J271=4),2,IF(OR(J271=Локализация!$C$120,J271=3),0,IF(OR(J271=Локализация!$C$121,J271=2),-1,IF(OR(J271=Локализация!$C$122,J271=1),-2)))))</f>
        <v>0</v>
      </c>
      <c r="AF271" t="b">
        <f>IF(OR(K271=Локализация!$C$124,K271=5),-2,IF(OR(K271=Локализация!$C$125,K271=4),-1,IF(OR(K271=Локализация!$C$126,K271=3),0,IF(OR(K271=Локализация!$C$127,K271=2),2,IF(OR(K271=Локализация!$C$128,K271=1),4)))))</f>
        <v>0</v>
      </c>
      <c r="AG271" t="b">
        <f>IF(OR(L271=Локализация!$C$118,L271=5),4,IF(OR(L271=Локализация!$C$119,L271=4),2,IF(OR(L271=Локализация!$C$120,L271=3),0,IF(OR(L271=Локализация!$C$121,L271=2),-1,IF(OR(L271=Локализация!$C$122,L271=1),-2)))))</f>
        <v>0</v>
      </c>
      <c r="AH271" t="b">
        <f>IF(OR(M271=Локализация!$C$124,M271=5),-2,IF(OR(M271=Локализация!$C$125,M271=4),-1,IF(OR(M271=Локализация!$C$126,M271=3),0,IF(OR(M271=Локализация!$C$127,M271=2),2,IF(OR(M271=Локализация!$C$128,M271=1),4)))))</f>
        <v>0</v>
      </c>
      <c r="AI271" t="b">
        <f>IF(OR(N271=Локализация!$C$118,N271=5),4,IF(OR(N271=Локализация!$C$119,N271=4),2,IF(OR(N271=Локализация!$C$120,N271=3),0,IF(OR(N271=Локализация!$C$121,N271=2),-1,IF(OR(N271=Локализация!$C$122,N271=1),-2)))))</f>
        <v>0</v>
      </c>
      <c r="AJ271" t="b">
        <f>IF(OR(O271=Локализация!$C$124,O271=5),-2,IF(OR(O271=Локализация!$C$125,O271=4),-1,IF(OR(O271=Локализация!$C$126,O271=3),0,IF(OR(O271=Локализация!$C$127,O271=2),2,IF(OR(O271=Локализация!$C$128,O271=1),4)))))</f>
        <v>0</v>
      </c>
      <c r="AK271" t="b">
        <f>IF(OR(P271=Локализация!$C$118,P271=5),4,IF(OR(P271=Локализация!$C$119,P271=4),2,IF(OR(P271=Локализация!$C$120,P271=3),0,IF(OR(P271=Локализация!$C$121,P271=2),-1,IF(OR(P271=Локализация!$C$122,P271=1),-2)))))</f>
        <v>0</v>
      </c>
      <c r="AL271" t="b">
        <f>IF(OR(Q271=Локализация!$C$124,Q271=5),-2,IF(OR(Q271=Локализация!$C$125,Q271=4),-1,IF(OR(Q271=Локализация!$C$126,Q271=3),0,IF(OR(Q271=Локализация!$C$127,Q271=2),2,IF(OR(Q271=Локализация!$C$128,Q271=1),4)))))</f>
        <v>0</v>
      </c>
      <c r="AM271" t="b">
        <f>IF(OR(R271=Локализация!$C$118,R271=5),4,IF(OR(R271=Локализация!$C$119,R271=4),2,IF(OR(R271=Локализация!$C$120,R271=3),0,IF(OR(R271=Локализация!$C$121,R271=2),-1,IF(OR(R271=Локализация!$C$122,R271=1),-2)))))</f>
        <v>0</v>
      </c>
      <c r="AN271" t="b">
        <f>IF(OR(S271=Локализация!$C$124,S271=5),-2,IF(OR(S271=Локализация!$C$125,S271=4),-1,IF(OR(S271=Локализация!$C$126,S271=3),0,IF(OR(S271=Локализация!$C$127,S271=2),2,IF(OR(S271=Локализация!$C$128,S271=1),4)))))</f>
        <v>0</v>
      </c>
      <c r="AO271" t="b">
        <f>IF(OR(T271=Локализация!$C$118,T271=5),4,IF(OR(T271=Локализация!$C$119,T271=4),2,IF(OR(T271=Локализация!$C$120,T271=3),0,IF(OR(T271=Локализация!$C$121,T271=2),-1,IF(OR(T271=Локализация!$C$122,T271=1),-2)))))</f>
        <v>0</v>
      </c>
      <c r="AP271" t="b">
        <f>IF(OR(U271=Локализация!$C$124,U271=5),-2,IF(OR(U271=Локализация!$C$125,U271=4),-1,IF(OR(U271=Локализация!$C$126,U271=3),0,IF(OR(U271=Локализация!$C$127,U271=2),2,IF(OR(U271=Локализация!$C$128,U271=1),4)))))</f>
        <v>0</v>
      </c>
      <c r="AR271" t="str">
        <f>CONCATENATE(W271,X271)</f>
        <v>ЛОЖЬЛОЖЬ</v>
      </c>
      <c r="AS271" t="str">
        <f>CONCATENATE(Y271,Z271)</f>
        <v>ЛОЖЬЛОЖЬ</v>
      </c>
      <c r="AT271" t="str">
        <f>CONCATENATE(AA271,AB271)</f>
        <v>ЛОЖЬЛОЖЬ</v>
      </c>
      <c r="AU271" t="str">
        <f>CONCATENATE(AC271,AD271)</f>
        <v>ЛОЖЬЛОЖЬ</v>
      </c>
      <c r="AV271" t="str">
        <f>CONCATENATE(AE271,AF271)</f>
        <v>ЛОЖЬЛОЖЬ</v>
      </c>
      <c r="AW271" t="str">
        <f>CONCATENATE(AG271,AH271)</f>
        <v>ЛОЖЬЛОЖЬ</v>
      </c>
      <c r="AX271" t="str">
        <f>CONCATENATE(AI271,AJ271)</f>
        <v>ЛОЖЬЛОЖЬ</v>
      </c>
      <c r="AY271" t="str">
        <f>CONCATENATE(AK271,AL271)</f>
        <v>ЛОЖЬЛОЖЬ</v>
      </c>
      <c r="AZ271" t="str">
        <f>CONCATENATE(AM271,AN271)</f>
        <v>ЛОЖЬЛОЖЬ</v>
      </c>
      <c r="BA271" t="str">
        <f>CONCATENATE(AO271,AP271)</f>
        <v>ЛОЖЬЛОЖЬ</v>
      </c>
      <c r="BC271" t="str">
        <f xml:space="preserve"> IF(OR(AR271= "4-2", AR271= "2-1", AR271= "-12", AR271= "-24"),"Q",
  IF(
    OR(AR271= "4-1", AR271= "40", AR271= "42"),"A",
    IF(
      AR271= "44","P",
      IF(OR(AR271= "2-2",AR271="0-2",AR271="-1-2",AR271="-2-2",AR271="-2-1",AR271="-20",AR271="-22" ),"R",
              IF(
                OR(AR271= "24",AR271="04",AR271="-14"),"M",
                IF(
                  OR(AR271= "20",AR271="22",AR271="0-1",AR271="00",AR271="02",AR271="-1-1",AR271="-10"),"I",""
                )
              )
      )
    )
  )
)</f>
        <v/>
      </c>
      <c r="BD271" t="str">
        <f xml:space="preserve"> IF(OR(AS271= "4-2", AS271= "2-1", AS271= "-12", AS271= "-24"),"Q",
  IF(
    OR(AS271= "4-1", AS271= "40", AS271= "42"),"A",
    IF(
      AS271= "44","P",
      IF(OR(AS271= "2-2",AS271="0-2",AS271="-1-2",AS271="-2-2",AS271="-2-1",AS271="-20",AS271="-22" ),"R",
              IF(
                OR(AS271= "24",AS271="04",AS271="-14"),"M",
                IF(
                  OR(AS271= "20",AS271="22",AS271="0-1",AS271="00",AS271="02",AS271="-1-1",AS271="-10"),"I",""
                )
              )
      )
    )
  )
)</f>
        <v/>
      </c>
      <c r="BE271" t="str">
        <f xml:space="preserve"> IF(OR(AT271= "4-2", AT271= "2-1", AT271= "-12", AT271= "-24"),"Q",
  IF(
    OR(AT271= "4-1", AT271= "40", AT271= "42"),"A",
    IF(
      AT271= "44","P",
      IF(OR(AT271= "2-2",AT271="0-2",AT271="-1-2",AT271="-2-2",AT271="-2-1",AT271="-20",AT271="-22" ),"R",
              IF(
                OR(AT271= "24",AT271="04",AT271="-14"),"M",
                IF(
                  OR(AT271= "20",AT271="22",AT271="0-1",AT271="00",AT271="02",AT271="-1-1",AT271="-10"),"I",""
                )
              )
      )
    )
  )
)</f>
        <v/>
      </c>
      <c r="BF271" t="str">
        <f xml:space="preserve"> IF(OR(AU271= "4-2", AU271= "2-1", AU271= "-12", AU271= "-24"),"Q",
  IF(
    OR(AU271= "4-1", AU271= "40", AU271= "42"),"A",
    IF(
      AU271= "44","P",
      IF(OR(AU271= "2-2",AU271="0-2",AU271="-1-2",AU271="-2-2",AU271="-2-1",AU271="-20",AU271="-22" ),"R",
              IF(
                OR(AU271= "24",AU271="04",AU271="-14"),"M",
                IF(
                  OR(AU271= "20",AU271="22",AU271="0-1",AU271="00",AU271="02",AU271="-1-1",AU271="-10"),"I",""
                )
              )
      )
    )
  )
)</f>
        <v/>
      </c>
      <c r="BG271" t="str">
        <f xml:space="preserve"> IF(OR(AV271= "4-2", AV271= "2-1", AV271= "-12", AV271= "-24"),"Q",
  IF(
    OR(AV271= "4-1", AV271= "40", AV271= "42"),"A",
    IF(
      AV271= "44","P",
      IF(OR(AV271= "2-2",AV271="0-2",AV271="-1-2",AV271="-2-2",AV271="-2-1",AV271="-20",AV271="-22" ),"R",
              IF(
                OR(AV271= "24",AV271="04",AV271="-14"),"M",
                IF(
                  OR(AV271= "20",AV271="22",AV271="0-1",AV271="00",AV271="02",AV271="-1-1",AV271="-10"),"I",""
                )
              )
      )
    )
  )
)</f>
        <v/>
      </c>
      <c r="BH271" t="str">
        <f xml:space="preserve"> IF(OR(AW271= "4-2", AW271= "2-1", AW271= "-12", AW271= "-24"),"Q",
  IF(
    OR(AW271= "4-1", AW271= "40", AW271= "42"),"A",
    IF(
      AW271= "44","P",
      IF(OR(AW271= "2-2",AW271="0-2",AW271="-1-2",AW271="-2-2",AW271="-2-1",AW271="-20",AW271="-22" ),"R",
              IF(
                OR(AW271= "24",AW271="04",AW271="-14"),"M",
                IF(
                  OR(AW271= "20",AW271="22",AW271="0-1",AW271="00",AW271="02",AW271="-1-1",AW271="-10"),"I",""
                )
              )
      )
    )
  )
)</f>
        <v/>
      </c>
      <c r="BI271" t="str">
        <f xml:space="preserve"> IF(OR(AX271= "4-2", AX271= "2-1", AX271= "-12", AX271= "-24"),"Q",
  IF(
    OR(AX271= "4-1", AX271= "40", AX271= "42"),"A",
    IF(
      AX271= "44","P",
      IF(OR(AX271= "2-2",AX271="0-2",AX271="-1-2",AX271="-2-2",AX271="-2-1",AX271="-20",AX271="-22" ),"R",
              IF(
                OR(AX271= "24",AX271="04",AX271="-14"),"M",
                IF(
                  OR(AX271= "20",AX271="22",AX271="0-1",AX271="00",AX271="02",AX271="-1-1",AX271="-10"),"I",""
                )
              )
      )
    )
  )
)</f>
        <v/>
      </c>
      <c r="BJ271" t="str">
        <f xml:space="preserve"> IF(OR(AY271= "4-2", AY271= "2-1", AY271= "-12", AY271= "-24"),"Q",
  IF(
    OR(AY271= "4-1", AY271= "40", AY271= "42"),"A",
    IF(
      AY271= "44","P",
      IF(OR(AY271= "2-2",AY271="0-2",AY271="-1-2",AY271="-2-2",AY271="-2-1",AY271="-20",AY271="-22" ),"R",
              IF(
                OR(AY271= "24",AY271="04",AY271="-14"),"M",
                IF(
                  OR(AY271= "20",AY271="22",AY271="0-1",AY271="00",AY271="02",AY271="-1-1",AY271="-10"),"I",""
                )
              )
      )
    )
  )
)</f>
        <v/>
      </c>
      <c r="BK271" t="str">
        <f xml:space="preserve"> IF(OR(AZ271= "4-2", AZ271= "2-1", AZ271= "-12", AZ271= "-24"),"Q",
  IF(
    OR(AZ271= "4-1", AZ271= "40", AZ271= "42"),"A",
    IF(
      AZ271= "44","P",
      IF(OR(AZ271= "2-2",AZ271="0-2",AZ271="-1-2",AZ271="-2-2",AZ271="-2-1",AZ271="-20",AZ271="-22" ),"R",
              IF(
                OR(AZ271= "24",AZ271="04",AZ271="-14"),"M",
                IF(
                  OR(AZ271= "20",AZ271="22",AZ271="0-1",AZ271="00",AZ271="02",AZ271="-1-1",AZ271="-10"),"I",""
                )
              )
      )
    )
  )
)</f>
        <v/>
      </c>
      <c r="BL271" t="str">
        <f xml:space="preserve"> IF(OR(BA271= "4-2", BA271= "2-1", BA271= "-12", BA271= "-24"),"Q",
  IF(
    OR(BA271= "4-1", BA271= "40", BA271= "42"),"A",
    IF(
      BA271= "44","P",
      IF(OR(BA271= "2-2",BA271="0-2",BA271="-1-2",BA271="-2-2",BA271="-2-1",BA271="-20",BA271="-22" ),"R",
              IF(
                OR(BA271= "24",BA271="04",BA271="-14"),"M",
                IF(
                  OR(BA271= "20",BA271="22",BA271="0-1",BA271="00",BA271="02",BA271="-1-1",BA271="-10"),"I",""
                )
              )
      )
    )
  )
)</f>
        <v/>
      </c>
    </row>
    <row r="272" spans="23:64" x14ac:dyDescent="0.25">
      <c r="W272" t="b">
        <f>IF(OR(B272=Локализация!$C$118,B272=5),4,IF(OR(B272=Локализация!$C$119,B272=4),2,IF(OR(B272=Локализация!$C$120,B272=3),0,IF(OR(B272=Локализация!$C$121,B272=2),-1,IF(OR(B272=Локализация!$C$122,B272=1),-2)))))</f>
        <v>0</v>
      </c>
      <c r="X272" t="b">
        <f>IF(OR(C272=Локализация!$C$124,C272=5),-2,IF(OR(C272=Локализация!$C$125,C272=4),-1,IF(OR(C272=Локализация!$C$126,C272=3),0,IF(OR(C272=Локализация!$C$127,C272=2),2,IF(OR(C272=Локализация!$C$128,C272=1),4)))))</f>
        <v>0</v>
      </c>
      <c r="Y272" t="b">
        <f>IF(OR(D272=Локализация!$C$118,D272=5),4,IF(OR(D272=Локализация!$C$119,D272=4),2,IF(OR(D272=Локализация!$C$120,D272=3),0,IF(OR(D272=Локализация!$C$121,D272=2),-1,IF(OR(D272=Локализация!$C$122,D272=1),-2)))))</f>
        <v>0</v>
      </c>
      <c r="Z272" t="b">
        <f>IF(OR(E272=Локализация!$C$124,E272=5),-2,IF(OR(E272=Локализация!$C$125,E272=4),-1,IF(OR(E272=Локализация!$C$126,E272=3),0,IF(OR(E272=Локализация!$C$127,E272=2),2,IF(OR(E272=Локализация!$C$128,E272=1),4)))))</f>
        <v>0</v>
      </c>
      <c r="AA272" t="b">
        <f>IF(OR(F272=Локализация!$C$118,F272=5),4,IF(OR(F272=Локализация!$C$119,F272=4),2,IF(OR(F272=Локализация!$C$120,F272=3),0,IF(OR(F272=Локализация!$C$121,F272=2),-1,IF(OR(F272=Локализация!$C$122,F272=1),-2)))))</f>
        <v>0</v>
      </c>
      <c r="AB272" t="b">
        <f>IF(OR(G272=Локализация!$C$124,G272=5),-2,IF(OR(G272=Локализация!$C$125,G272=4),-1,IF(OR(G272=Локализация!$C$126,G272=3),0,IF(OR(G272=Локализация!$C$127,G272=2),2,IF(OR(G272=Локализация!$C$128,G272=1),4)))))</f>
        <v>0</v>
      </c>
      <c r="AC272" t="b">
        <f>IF(OR(H272=Локализация!$C$118,H272=5),4,IF(OR(H272=Локализация!$C$119,H272=4),2,IF(OR(H272=Локализация!$C$120,H272=3),0,IF(OR(H272=Локализация!$C$121,H272=2),-1,IF(OR(H272=Локализация!$C$122,H272=1),-2)))))</f>
        <v>0</v>
      </c>
      <c r="AD272" t="b">
        <f>IF(OR(I272=Локализация!$C$124,I272=5),-2,IF(OR(I272=Локализация!$C$125,I272=4),-1,IF(OR(I272=Локализация!$C$126,I272=3),0,IF(OR(I272=Локализация!$C$127,I272=2),2,IF(OR(I272=Локализация!$C$128,I272=1),4)))))</f>
        <v>0</v>
      </c>
      <c r="AE272" t="b">
        <f>IF(OR(J272=Локализация!$C$118,J272=5),4,IF(OR(J272=Локализация!$C$119,J272=4),2,IF(OR(J272=Локализация!$C$120,J272=3),0,IF(OR(J272=Локализация!$C$121,J272=2),-1,IF(OR(J272=Локализация!$C$122,J272=1),-2)))))</f>
        <v>0</v>
      </c>
      <c r="AF272" t="b">
        <f>IF(OR(K272=Локализация!$C$124,K272=5),-2,IF(OR(K272=Локализация!$C$125,K272=4),-1,IF(OR(K272=Локализация!$C$126,K272=3),0,IF(OR(K272=Локализация!$C$127,K272=2),2,IF(OR(K272=Локализация!$C$128,K272=1),4)))))</f>
        <v>0</v>
      </c>
      <c r="AG272" t="b">
        <f>IF(OR(L272=Локализация!$C$118,L272=5),4,IF(OR(L272=Локализация!$C$119,L272=4),2,IF(OR(L272=Локализация!$C$120,L272=3),0,IF(OR(L272=Локализация!$C$121,L272=2),-1,IF(OR(L272=Локализация!$C$122,L272=1),-2)))))</f>
        <v>0</v>
      </c>
      <c r="AH272" t="b">
        <f>IF(OR(M272=Локализация!$C$124,M272=5),-2,IF(OR(M272=Локализация!$C$125,M272=4),-1,IF(OR(M272=Локализация!$C$126,M272=3),0,IF(OR(M272=Локализация!$C$127,M272=2),2,IF(OR(M272=Локализация!$C$128,M272=1),4)))))</f>
        <v>0</v>
      </c>
      <c r="AI272" t="b">
        <f>IF(OR(N272=Локализация!$C$118,N272=5),4,IF(OR(N272=Локализация!$C$119,N272=4),2,IF(OR(N272=Локализация!$C$120,N272=3),0,IF(OR(N272=Локализация!$C$121,N272=2),-1,IF(OR(N272=Локализация!$C$122,N272=1),-2)))))</f>
        <v>0</v>
      </c>
      <c r="AJ272" t="b">
        <f>IF(OR(O272=Локализация!$C$124,O272=5),-2,IF(OR(O272=Локализация!$C$125,O272=4),-1,IF(OR(O272=Локализация!$C$126,O272=3),0,IF(OR(O272=Локализация!$C$127,O272=2),2,IF(OR(O272=Локализация!$C$128,O272=1),4)))))</f>
        <v>0</v>
      </c>
      <c r="AK272" t="b">
        <f>IF(OR(P272=Локализация!$C$118,P272=5),4,IF(OR(P272=Локализация!$C$119,P272=4),2,IF(OR(P272=Локализация!$C$120,P272=3),0,IF(OR(P272=Локализация!$C$121,P272=2),-1,IF(OR(P272=Локализация!$C$122,P272=1),-2)))))</f>
        <v>0</v>
      </c>
      <c r="AL272" t="b">
        <f>IF(OR(Q272=Локализация!$C$124,Q272=5),-2,IF(OR(Q272=Локализация!$C$125,Q272=4),-1,IF(OR(Q272=Локализация!$C$126,Q272=3),0,IF(OR(Q272=Локализация!$C$127,Q272=2),2,IF(OR(Q272=Локализация!$C$128,Q272=1),4)))))</f>
        <v>0</v>
      </c>
      <c r="AM272" t="b">
        <f>IF(OR(R272=Локализация!$C$118,R272=5),4,IF(OR(R272=Локализация!$C$119,R272=4),2,IF(OR(R272=Локализация!$C$120,R272=3),0,IF(OR(R272=Локализация!$C$121,R272=2),-1,IF(OR(R272=Локализация!$C$122,R272=1),-2)))))</f>
        <v>0</v>
      </c>
      <c r="AN272" t="b">
        <f>IF(OR(S272=Локализация!$C$124,S272=5),-2,IF(OR(S272=Локализация!$C$125,S272=4),-1,IF(OR(S272=Локализация!$C$126,S272=3),0,IF(OR(S272=Локализация!$C$127,S272=2),2,IF(OR(S272=Локализация!$C$128,S272=1),4)))))</f>
        <v>0</v>
      </c>
      <c r="AO272" t="b">
        <f>IF(OR(T272=Локализация!$C$118,T272=5),4,IF(OR(T272=Локализация!$C$119,T272=4),2,IF(OR(T272=Локализация!$C$120,T272=3),0,IF(OR(T272=Локализация!$C$121,T272=2),-1,IF(OR(T272=Локализация!$C$122,T272=1),-2)))))</f>
        <v>0</v>
      </c>
      <c r="AP272" t="b">
        <f>IF(OR(U272=Локализация!$C$124,U272=5),-2,IF(OR(U272=Локализация!$C$125,U272=4),-1,IF(OR(U272=Локализация!$C$126,U272=3),0,IF(OR(U272=Локализация!$C$127,U272=2),2,IF(OR(U272=Локализация!$C$128,U272=1),4)))))</f>
        <v>0</v>
      </c>
      <c r="AR272" t="str">
        <f>CONCATENATE(W272,X272)</f>
        <v>ЛОЖЬЛОЖЬ</v>
      </c>
      <c r="AS272" t="str">
        <f>CONCATENATE(Y272,Z272)</f>
        <v>ЛОЖЬЛОЖЬ</v>
      </c>
      <c r="AT272" t="str">
        <f>CONCATENATE(AA272,AB272)</f>
        <v>ЛОЖЬЛОЖЬ</v>
      </c>
      <c r="AU272" t="str">
        <f>CONCATENATE(AC272,AD272)</f>
        <v>ЛОЖЬЛОЖЬ</v>
      </c>
      <c r="AV272" t="str">
        <f>CONCATENATE(AE272,AF272)</f>
        <v>ЛОЖЬЛОЖЬ</v>
      </c>
      <c r="AW272" t="str">
        <f>CONCATENATE(AG272,AH272)</f>
        <v>ЛОЖЬЛОЖЬ</v>
      </c>
      <c r="AX272" t="str">
        <f>CONCATENATE(AI272,AJ272)</f>
        <v>ЛОЖЬЛОЖЬ</v>
      </c>
      <c r="AY272" t="str">
        <f>CONCATENATE(AK272,AL272)</f>
        <v>ЛОЖЬЛОЖЬ</v>
      </c>
      <c r="AZ272" t="str">
        <f>CONCATENATE(AM272,AN272)</f>
        <v>ЛОЖЬЛОЖЬ</v>
      </c>
      <c r="BA272" t="str">
        <f>CONCATENATE(AO272,AP272)</f>
        <v>ЛОЖЬЛОЖЬ</v>
      </c>
      <c r="BC272" t="str">
        <f xml:space="preserve"> IF(OR(AR272= "4-2", AR272= "2-1", AR272= "-12", AR272= "-24"),"Q",
  IF(
    OR(AR272= "4-1", AR272= "40", AR272= "42"),"A",
    IF(
      AR272= "44","P",
      IF(OR(AR272= "2-2",AR272="0-2",AR272="-1-2",AR272="-2-2",AR272="-2-1",AR272="-20",AR272="-22" ),"R",
              IF(
                OR(AR272= "24",AR272="04",AR272="-14"),"M",
                IF(
                  OR(AR272= "20",AR272="22",AR272="0-1",AR272="00",AR272="02",AR272="-1-1",AR272="-10"),"I",""
                )
              )
      )
    )
  )
)</f>
        <v/>
      </c>
      <c r="BD272" t="str">
        <f xml:space="preserve"> IF(OR(AS272= "4-2", AS272= "2-1", AS272= "-12", AS272= "-24"),"Q",
  IF(
    OR(AS272= "4-1", AS272= "40", AS272= "42"),"A",
    IF(
      AS272= "44","P",
      IF(OR(AS272= "2-2",AS272="0-2",AS272="-1-2",AS272="-2-2",AS272="-2-1",AS272="-20",AS272="-22" ),"R",
              IF(
                OR(AS272= "24",AS272="04",AS272="-14"),"M",
                IF(
                  OR(AS272= "20",AS272="22",AS272="0-1",AS272="00",AS272="02",AS272="-1-1",AS272="-10"),"I",""
                )
              )
      )
    )
  )
)</f>
        <v/>
      </c>
      <c r="BE272" t="str">
        <f xml:space="preserve"> IF(OR(AT272= "4-2", AT272= "2-1", AT272= "-12", AT272= "-24"),"Q",
  IF(
    OR(AT272= "4-1", AT272= "40", AT272= "42"),"A",
    IF(
      AT272= "44","P",
      IF(OR(AT272= "2-2",AT272="0-2",AT272="-1-2",AT272="-2-2",AT272="-2-1",AT272="-20",AT272="-22" ),"R",
              IF(
                OR(AT272= "24",AT272="04",AT272="-14"),"M",
                IF(
                  OR(AT272= "20",AT272="22",AT272="0-1",AT272="00",AT272="02",AT272="-1-1",AT272="-10"),"I",""
                )
              )
      )
    )
  )
)</f>
        <v/>
      </c>
      <c r="BF272" t="str">
        <f xml:space="preserve"> IF(OR(AU272= "4-2", AU272= "2-1", AU272= "-12", AU272= "-24"),"Q",
  IF(
    OR(AU272= "4-1", AU272= "40", AU272= "42"),"A",
    IF(
      AU272= "44","P",
      IF(OR(AU272= "2-2",AU272="0-2",AU272="-1-2",AU272="-2-2",AU272="-2-1",AU272="-20",AU272="-22" ),"R",
              IF(
                OR(AU272= "24",AU272="04",AU272="-14"),"M",
                IF(
                  OR(AU272= "20",AU272="22",AU272="0-1",AU272="00",AU272="02",AU272="-1-1",AU272="-10"),"I",""
                )
              )
      )
    )
  )
)</f>
        <v/>
      </c>
      <c r="BG272" t="str">
        <f xml:space="preserve"> IF(OR(AV272= "4-2", AV272= "2-1", AV272= "-12", AV272= "-24"),"Q",
  IF(
    OR(AV272= "4-1", AV272= "40", AV272= "42"),"A",
    IF(
      AV272= "44","P",
      IF(OR(AV272= "2-2",AV272="0-2",AV272="-1-2",AV272="-2-2",AV272="-2-1",AV272="-20",AV272="-22" ),"R",
              IF(
                OR(AV272= "24",AV272="04",AV272="-14"),"M",
                IF(
                  OR(AV272= "20",AV272="22",AV272="0-1",AV272="00",AV272="02",AV272="-1-1",AV272="-10"),"I",""
                )
              )
      )
    )
  )
)</f>
        <v/>
      </c>
      <c r="BH272" t="str">
        <f xml:space="preserve"> IF(OR(AW272= "4-2", AW272= "2-1", AW272= "-12", AW272= "-24"),"Q",
  IF(
    OR(AW272= "4-1", AW272= "40", AW272= "42"),"A",
    IF(
      AW272= "44","P",
      IF(OR(AW272= "2-2",AW272="0-2",AW272="-1-2",AW272="-2-2",AW272="-2-1",AW272="-20",AW272="-22" ),"R",
              IF(
                OR(AW272= "24",AW272="04",AW272="-14"),"M",
                IF(
                  OR(AW272= "20",AW272="22",AW272="0-1",AW272="00",AW272="02",AW272="-1-1",AW272="-10"),"I",""
                )
              )
      )
    )
  )
)</f>
        <v/>
      </c>
      <c r="BI272" t="str">
        <f xml:space="preserve"> IF(OR(AX272= "4-2", AX272= "2-1", AX272= "-12", AX272= "-24"),"Q",
  IF(
    OR(AX272= "4-1", AX272= "40", AX272= "42"),"A",
    IF(
      AX272= "44","P",
      IF(OR(AX272= "2-2",AX272="0-2",AX272="-1-2",AX272="-2-2",AX272="-2-1",AX272="-20",AX272="-22" ),"R",
              IF(
                OR(AX272= "24",AX272="04",AX272="-14"),"M",
                IF(
                  OR(AX272= "20",AX272="22",AX272="0-1",AX272="00",AX272="02",AX272="-1-1",AX272="-10"),"I",""
                )
              )
      )
    )
  )
)</f>
        <v/>
      </c>
      <c r="BJ272" t="str">
        <f xml:space="preserve"> IF(OR(AY272= "4-2", AY272= "2-1", AY272= "-12", AY272= "-24"),"Q",
  IF(
    OR(AY272= "4-1", AY272= "40", AY272= "42"),"A",
    IF(
      AY272= "44","P",
      IF(OR(AY272= "2-2",AY272="0-2",AY272="-1-2",AY272="-2-2",AY272="-2-1",AY272="-20",AY272="-22" ),"R",
              IF(
                OR(AY272= "24",AY272="04",AY272="-14"),"M",
                IF(
                  OR(AY272= "20",AY272="22",AY272="0-1",AY272="00",AY272="02",AY272="-1-1",AY272="-10"),"I",""
                )
              )
      )
    )
  )
)</f>
        <v/>
      </c>
      <c r="BK272" t="str">
        <f xml:space="preserve"> IF(OR(AZ272= "4-2", AZ272= "2-1", AZ272= "-12", AZ272= "-24"),"Q",
  IF(
    OR(AZ272= "4-1", AZ272= "40", AZ272= "42"),"A",
    IF(
      AZ272= "44","P",
      IF(OR(AZ272= "2-2",AZ272="0-2",AZ272="-1-2",AZ272="-2-2",AZ272="-2-1",AZ272="-20",AZ272="-22" ),"R",
              IF(
                OR(AZ272= "24",AZ272="04",AZ272="-14"),"M",
                IF(
                  OR(AZ272= "20",AZ272="22",AZ272="0-1",AZ272="00",AZ272="02",AZ272="-1-1",AZ272="-10"),"I",""
                )
              )
      )
    )
  )
)</f>
        <v/>
      </c>
      <c r="BL272" t="str">
        <f xml:space="preserve"> IF(OR(BA272= "4-2", BA272= "2-1", BA272= "-12", BA272= "-24"),"Q",
  IF(
    OR(BA272= "4-1", BA272= "40", BA272= "42"),"A",
    IF(
      BA272= "44","P",
      IF(OR(BA272= "2-2",BA272="0-2",BA272="-1-2",BA272="-2-2",BA272="-2-1",BA272="-20",BA272="-22" ),"R",
              IF(
                OR(BA272= "24",BA272="04",BA272="-14"),"M",
                IF(
                  OR(BA272= "20",BA272="22",BA272="0-1",BA272="00",BA272="02",BA272="-1-1",BA272="-10"),"I",""
                )
              )
      )
    )
  )
)</f>
        <v/>
      </c>
    </row>
    <row r="273" spans="23:64" x14ac:dyDescent="0.25">
      <c r="W273" t="b">
        <f>IF(OR(B273=Локализация!$C$118,B273=5),4,IF(OR(B273=Локализация!$C$119,B273=4),2,IF(OR(B273=Локализация!$C$120,B273=3),0,IF(OR(B273=Локализация!$C$121,B273=2),-1,IF(OR(B273=Локализация!$C$122,B273=1),-2)))))</f>
        <v>0</v>
      </c>
      <c r="X273" t="b">
        <f>IF(OR(C273=Локализация!$C$124,C273=5),-2,IF(OR(C273=Локализация!$C$125,C273=4),-1,IF(OR(C273=Локализация!$C$126,C273=3),0,IF(OR(C273=Локализация!$C$127,C273=2),2,IF(OR(C273=Локализация!$C$128,C273=1),4)))))</f>
        <v>0</v>
      </c>
      <c r="Y273" t="b">
        <f>IF(OR(D273=Локализация!$C$118,D273=5),4,IF(OR(D273=Локализация!$C$119,D273=4),2,IF(OR(D273=Локализация!$C$120,D273=3),0,IF(OR(D273=Локализация!$C$121,D273=2),-1,IF(OR(D273=Локализация!$C$122,D273=1),-2)))))</f>
        <v>0</v>
      </c>
      <c r="Z273" t="b">
        <f>IF(OR(E273=Локализация!$C$124,E273=5),-2,IF(OR(E273=Локализация!$C$125,E273=4),-1,IF(OR(E273=Локализация!$C$126,E273=3),0,IF(OR(E273=Локализация!$C$127,E273=2),2,IF(OR(E273=Локализация!$C$128,E273=1),4)))))</f>
        <v>0</v>
      </c>
      <c r="AA273" t="b">
        <f>IF(OR(F273=Локализация!$C$118,F273=5),4,IF(OR(F273=Локализация!$C$119,F273=4),2,IF(OR(F273=Локализация!$C$120,F273=3),0,IF(OR(F273=Локализация!$C$121,F273=2),-1,IF(OR(F273=Локализация!$C$122,F273=1),-2)))))</f>
        <v>0</v>
      </c>
      <c r="AB273" t="b">
        <f>IF(OR(G273=Локализация!$C$124,G273=5),-2,IF(OR(G273=Локализация!$C$125,G273=4),-1,IF(OR(G273=Локализация!$C$126,G273=3),0,IF(OR(G273=Локализация!$C$127,G273=2),2,IF(OR(G273=Локализация!$C$128,G273=1),4)))))</f>
        <v>0</v>
      </c>
      <c r="AC273" t="b">
        <f>IF(OR(H273=Локализация!$C$118,H273=5),4,IF(OR(H273=Локализация!$C$119,H273=4),2,IF(OR(H273=Локализация!$C$120,H273=3),0,IF(OR(H273=Локализация!$C$121,H273=2),-1,IF(OR(H273=Локализация!$C$122,H273=1),-2)))))</f>
        <v>0</v>
      </c>
      <c r="AD273" t="b">
        <f>IF(OR(I273=Локализация!$C$124,I273=5),-2,IF(OR(I273=Локализация!$C$125,I273=4),-1,IF(OR(I273=Локализация!$C$126,I273=3),0,IF(OR(I273=Локализация!$C$127,I273=2),2,IF(OR(I273=Локализация!$C$128,I273=1),4)))))</f>
        <v>0</v>
      </c>
      <c r="AE273" t="b">
        <f>IF(OR(J273=Локализация!$C$118,J273=5),4,IF(OR(J273=Локализация!$C$119,J273=4),2,IF(OR(J273=Локализация!$C$120,J273=3),0,IF(OR(J273=Локализация!$C$121,J273=2),-1,IF(OR(J273=Локализация!$C$122,J273=1),-2)))))</f>
        <v>0</v>
      </c>
      <c r="AF273" t="b">
        <f>IF(OR(K273=Локализация!$C$124,K273=5),-2,IF(OR(K273=Локализация!$C$125,K273=4),-1,IF(OR(K273=Локализация!$C$126,K273=3),0,IF(OR(K273=Локализация!$C$127,K273=2),2,IF(OR(K273=Локализация!$C$128,K273=1),4)))))</f>
        <v>0</v>
      </c>
      <c r="AG273" t="b">
        <f>IF(OR(L273=Локализация!$C$118,L273=5),4,IF(OR(L273=Локализация!$C$119,L273=4),2,IF(OR(L273=Локализация!$C$120,L273=3),0,IF(OR(L273=Локализация!$C$121,L273=2),-1,IF(OR(L273=Локализация!$C$122,L273=1),-2)))))</f>
        <v>0</v>
      </c>
      <c r="AH273" t="b">
        <f>IF(OR(M273=Локализация!$C$124,M273=5),-2,IF(OR(M273=Локализация!$C$125,M273=4),-1,IF(OR(M273=Локализация!$C$126,M273=3),0,IF(OR(M273=Локализация!$C$127,M273=2),2,IF(OR(M273=Локализация!$C$128,M273=1),4)))))</f>
        <v>0</v>
      </c>
      <c r="AI273" t="b">
        <f>IF(OR(N273=Локализация!$C$118,N273=5),4,IF(OR(N273=Локализация!$C$119,N273=4),2,IF(OR(N273=Локализация!$C$120,N273=3),0,IF(OR(N273=Локализация!$C$121,N273=2),-1,IF(OR(N273=Локализация!$C$122,N273=1),-2)))))</f>
        <v>0</v>
      </c>
      <c r="AJ273" t="b">
        <f>IF(OR(O273=Локализация!$C$124,O273=5),-2,IF(OR(O273=Локализация!$C$125,O273=4),-1,IF(OR(O273=Локализация!$C$126,O273=3),0,IF(OR(O273=Локализация!$C$127,O273=2),2,IF(OR(O273=Локализация!$C$128,O273=1),4)))))</f>
        <v>0</v>
      </c>
      <c r="AK273" t="b">
        <f>IF(OR(P273=Локализация!$C$118,P273=5),4,IF(OR(P273=Локализация!$C$119,P273=4),2,IF(OR(P273=Локализация!$C$120,P273=3),0,IF(OR(P273=Локализация!$C$121,P273=2),-1,IF(OR(P273=Локализация!$C$122,P273=1),-2)))))</f>
        <v>0</v>
      </c>
      <c r="AL273" t="b">
        <f>IF(OR(Q273=Локализация!$C$124,Q273=5),-2,IF(OR(Q273=Локализация!$C$125,Q273=4),-1,IF(OR(Q273=Локализация!$C$126,Q273=3),0,IF(OR(Q273=Локализация!$C$127,Q273=2),2,IF(OR(Q273=Локализация!$C$128,Q273=1),4)))))</f>
        <v>0</v>
      </c>
      <c r="AM273" t="b">
        <f>IF(OR(R273=Локализация!$C$118,R273=5),4,IF(OR(R273=Локализация!$C$119,R273=4),2,IF(OR(R273=Локализация!$C$120,R273=3),0,IF(OR(R273=Локализация!$C$121,R273=2),-1,IF(OR(R273=Локализация!$C$122,R273=1),-2)))))</f>
        <v>0</v>
      </c>
      <c r="AN273" t="b">
        <f>IF(OR(S273=Локализация!$C$124,S273=5),-2,IF(OR(S273=Локализация!$C$125,S273=4),-1,IF(OR(S273=Локализация!$C$126,S273=3),0,IF(OR(S273=Локализация!$C$127,S273=2),2,IF(OR(S273=Локализация!$C$128,S273=1),4)))))</f>
        <v>0</v>
      </c>
      <c r="AO273" t="b">
        <f>IF(OR(T273=Локализация!$C$118,T273=5),4,IF(OR(T273=Локализация!$C$119,T273=4),2,IF(OR(T273=Локализация!$C$120,T273=3),0,IF(OR(T273=Локализация!$C$121,T273=2),-1,IF(OR(T273=Локализация!$C$122,T273=1),-2)))))</f>
        <v>0</v>
      </c>
      <c r="AP273" t="b">
        <f>IF(OR(U273=Локализация!$C$124,U273=5),-2,IF(OR(U273=Локализация!$C$125,U273=4),-1,IF(OR(U273=Локализация!$C$126,U273=3),0,IF(OR(U273=Локализация!$C$127,U273=2),2,IF(OR(U273=Локализация!$C$128,U273=1),4)))))</f>
        <v>0</v>
      </c>
      <c r="AR273" t="str">
        <f>CONCATENATE(W273,X273)</f>
        <v>ЛОЖЬЛОЖЬ</v>
      </c>
      <c r="AS273" t="str">
        <f>CONCATENATE(Y273,Z273)</f>
        <v>ЛОЖЬЛОЖЬ</v>
      </c>
      <c r="AT273" t="str">
        <f>CONCATENATE(AA273,AB273)</f>
        <v>ЛОЖЬЛОЖЬ</v>
      </c>
      <c r="AU273" t="str">
        <f>CONCATENATE(AC273,AD273)</f>
        <v>ЛОЖЬЛОЖЬ</v>
      </c>
      <c r="AV273" t="str">
        <f>CONCATENATE(AE273,AF273)</f>
        <v>ЛОЖЬЛОЖЬ</v>
      </c>
      <c r="AW273" t="str">
        <f>CONCATENATE(AG273,AH273)</f>
        <v>ЛОЖЬЛОЖЬ</v>
      </c>
      <c r="AX273" t="str">
        <f>CONCATENATE(AI273,AJ273)</f>
        <v>ЛОЖЬЛОЖЬ</v>
      </c>
      <c r="AY273" t="str">
        <f>CONCATENATE(AK273,AL273)</f>
        <v>ЛОЖЬЛОЖЬ</v>
      </c>
      <c r="AZ273" t="str">
        <f>CONCATENATE(AM273,AN273)</f>
        <v>ЛОЖЬЛОЖЬ</v>
      </c>
      <c r="BA273" t="str">
        <f>CONCATENATE(AO273,AP273)</f>
        <v>ЛОЖЬЛОЖЬ</v>
      </c>
      <c r="BC273" t="str">
        <f xml:space="preserve"> IF(OR(AR273= "4-2", AR273= "2-1", AR273= "-12", AR273= "-24"),"Q",
  IF(
    OR(AR273= "4-1", AR273= "40", AR273= "42"),"A",
    IF(
      AR273= "44","P",
      IF(OR(AR273= "2-2",AR273="0-2",AR273="-1-2",AR273="-2-2",AR273="-2-1",AR273="-20",AR273="-22" ),"R",
              IF(
                OR(AR273= "24",AR273="04",AR273="-14"),"M",
                IF(
                  OR(AR273= "20",AR273="22",AR273="0-1",AR273="00",AR273="02",AR273="-1-1",AR273="-10"),"I",""
                )
              )
      )
    )
  )
)</f>
        <v/>
      </c>
      <c r="BD273" t="str">
        <f xml:space="preserve"> IF(OR(AS273= "4-2", AS273= "2-1", AS273= "-12", AS273= "-24"),"Q",
  IF(
    OR(AS273= "4-1", AS273= "40", AS273= "42"),"A",
    IF(
      AS273= "44","P",
      IF(OR(AS273= "2-2",AS273="0-2",AS273="-1-2",AS273="-2-2",AS273="-2-1",AS273="-20",AS273="-22" ),"R",
              IF(
                OR(AS273= "24",AS273="04",AS273="-14"),"M",
                IF(
                  OR(AS273= "20",AS273="22",AS273="0-1",AS273="00",AS273="02",AS273="-1-1",AS273="-10"),"I",""
                )
              )
      )
    )
  )
)</f>
        <v/>
      </c>
      <c r="BE273" t="str">
        <f xml:space="preserve"> IF(OR(AT273= "4-2", AT273= "2-1", AT273= "-12", AT273= "-24"),"Q",
  IF(
    OR(AT273= "4-1", AT273= "40", AT273= "42"),"A",
    IF(
      AT273= "44","P",
      IF(OR(AT273= "2-2",AT273="0-2",AT273="-1-2",AT273="-2-2",AT273="-2-1",AT273="-20",AT273="-22" ),"R",
              IF(
                OR(AT273= "24",AT273="04",AT273="-14"),"M",
                IF(
                  OR(AT273= "20",AT273="22",AT273="0-1",AT273="00",AT273="02",AT273="-1-1",AT273="-10"),"I",""
                )
              )
      )
    )
  )
)</f>
        <v/>
      </c>
      <c r="BF273" t="str">
        <f xml:space="preserve"> IF(OR(AU273= "4-2", AU273= "2-1", AU273= "-12", AU273= "-24"),"Q",
  IF(
    OR(AU273= "4-1", AU273= "40", AU273= "42"),"A",
    IF(
      AU273= "44","P",
      IF(OR(AU273= "2-2",AU273="0-2",AU273="-1-2",AU273="-2-2",AU273="-2-1",AU273="-20",AU273="-22" ),"R",
              IF(
                OR(AU273= "24",AU273="04",AU273="-14"),"M",
                IF(
                  OR(AU273= "20",AU273="22",AU273="0-1",AU273="00",AU273="02",AU273="-1-1",AU273="-10"),"I",""
                )
              )
      )
    )
  )
)</f>
        <v/>
      </c>
      <c r="BG273" t="str">
        <f xml:space="preserve"> IF(OR(AV273= "4-2", AV273= "2-1", AV273= "-12", AV273= "-24"),"Q",
  IF(
    OR(AV273= "4-1", AV273= "40", AV273= "42"),"A",
    IF(
      AV273= "44","P",
      IF(OR(AV273= "2-2",AV273="0-2",AV273="-1-2",AV273="-2-2",AV273="-2-1",AV273="-20",AV273="-22" ),"R",
              IF(
                OR(AV273= "24",AV273="04",AV273="-14"),"M",
                IF(
                  OR(AV273= "20",AV273="22",AV273="0-1",AV273="00",AV273="02",AV273="-1-1",AV273="-10"),"I",""
                )
              )
      )
    )
  )
)</f>
        <v/>
      </c>
      <c r="BH273" t="str">
        <f xml:space="preserve"> IF(OR(AW273= "4-2", AW273= "2-1", AW273= "-12", AW273= "-24"),"Q",
  IF(
    OR(AW273= "4-1", AW273= "40", AW273= "42"),"A",
    IF(
      AW273= "44","P",
      IF(OR(AW273= "2-2",AW273="0-2",AW273="-1-2",AW273="-2-2",AW273="-2-1",AW273="-20",AW273="-22" ),"R",
              IF(
                OR(AW273= "24",AW273="04",AW273="-14"),"M",
                IF(
                  OR(AW273= "20",AW273="22",AW273="0-1",AW273="00",AW273="02",AW273="-1-1",AW273="-10"),"I",""
                )
              )
      )
    )
  )
)</f>
        <v/>
      </c>
      <c r="BI273" t="str">
        <f xml:space="preserve"> IF(OR(AX273= "4-2", AX273= "2-1", AX273= "-12", AX273= "-24"),"Q",
  IF(
    OR(AX273= "4-1", AX273= "40", AX273= "42"),"A",
    IF(
      AX273= "44","P",
      IF(OR(AX273= "2-2",AX273="0-2",AX273="-1-2",AX273="-2-2",AX273="-2-1",AX273="-20",AX273="-22" ),"R",
              IF(
                OR(AX273= "24",AX273="04",AX273="-14"),"M",
                IF(
                  OR(AX273= "20",AX273="22",AX273="0-1",AX273="00",AX273="02",AX273="-1-1",AX273="-10"),"I",""
                )
              )
      )
    )
  )
)</f>
        <v/>
      </c>
      <c r="BJ273" t="str">
        <f xml:space="preserve"> IF(OR(AY273= "4-2", AY273= "2-1", AY273= "-12", AY273= "-24"),"Q",
  IF(
    OR(AY273= "4-1", AY273= "40", AY273= "42"),"A",
    IF(
      AY273= "44","P",
      IF(OR(AY273= "2-2",AY273="0-2",AY273="-1-2",AY273="-2-2",AY273="-2-1",AY273="-20",AY273="-22" ),"R",
              IF(
                OR(AY273= "24",AY273="04",AY273="-14"),"M",
                IF(
                  OR(AY273= "20",AY273="22",AY273="0-1",AY273="00",AY273="02",AY273="-1-1",AY273="-10"),"I",""
                )
              )
      )
    )
  )
)</f>
        <v/>
      </c>
      <c r="BK273" t="str">
        <f xml:space="preserve"> IF(OR(AZ273= "4-2", AZ273= "2-1", AZ273= "-12", AZ273= "-24"),"Q",
  IF(
    OR(AZ273= "4-1", AZ273= "40", AZ273= "42"),"A",
    IF(
      AZ273= "44","P",
      IF(OR(AZ273= "2-2",AZ273="0-2",AZ273="-1-2",AZ273="-2-2",AZ273="-2-1",AZ273="-20",AZ273="-22" ),"R",
              IF(
                OR(AZ273= "24",AZ273="04",AZ273="-14"),"M",
                IF(
                  OR(AZ273= "20",AZ273="22",AZ273="0-1",AZ273="00",AZ273="02",AZ273="-1-1",AZ273="-10"),"I",""
                )
              )
      )
    )
  )
)</f>
        <v/>
      </c>
      <c r="BL273" t="str">
        <f xml:space="preserve"> IF(OR(BA273= "4-2", BA273= "2-1", BA273= "-12", BA273= "-24"),"Q",
  IF(
    OR(BA273= "4-1", BA273= "40", BA273= "42"),"A",
    IF(
      BA273= "44","P",
      IF(OR(BA273= "2-2",BA273="0-2",BA273="-1-2",BA273="-2-2",BA273="-2-1",BA273="-20",BA273="-22" ),"R",
              IF(
                OR(BA273= "24",BA273="04",BA273="-14"),"M",
                IF(
                  OR(BA273= "20",BA273="22",BA273="0-1",BA273="00",BA273="02",BA273="-1-1",BA273="-10"),"I",""
                )
              )
      )
    )
  )
)</f>
        <v/>
      </c>
    </row>
    <row r="274" spans="23:64" x14ac:dyDescent="0.25">
      <c r="W274" t="b">
        <f>IF(OR(B274=Локализация!$C$118,B274=5),4,IF(OR(B274=Локализация!$C$119,B274=4),2,IF(OR(B274=Локализация!$C$120,B274=3),0,IF(OR(B274=Локализация!$C$121,B274=2),-1,IF(OR(B274=Локализация!$C$122,B274=1),-2)))))</f>
        <v>0</v>
      </c>
      <c r="X274" t="b">
        <f>IF(OR(C274=Локализация!$C$124,C274=5),-2,IF(OR(C274=Локализация!$C$125,C274=4),-1,IF(OR(C274=Локализация!$C$126,C274=3),0,IF(OR(C274=Локализация!$C$127,C274=2),2,IF(OR(C274=Локализация!$C$128,C274=1),4)))))</f>
        <v>0</v>
      </c>
      <c r="Y274" t="b">
        <f>IF(OR(D274=Локализация!$C$118,D274=5),4,IF(OR(D274=Локализация!$C$119,D274=4),2,IF(OR(D274=Локализация!$C$120,D274=3),0,IF(OR(D274=Локализация!$C$121,D274=2),-1,IF(OR(D274=Локализация!$C$122,D274=1),-2)))))</f>
        <v>0</v>
      </c>
      <c r="Z274" t="b">
        <f>IF(OR(E274=Локализация!$C$124,E274=5),-2,IF(OR(E274=Локализация!$C$125,E274=4),-1,IF(OR(E274=Локализация!$C$126,E274=3),0,IF(OR(E274=Локализация!$C$127,E274=2),2,IF(OR(E274=Локализация!$C$128,E274=1),4)))))</f>
        <v>0</v>
      </c>
      <c r="AA274" t="b">
        <f>IF(OR(F274=Локализация!$C$118,F274=5),4,IF(OR(F274=Локализация!$C$119,F274=4),2,IF(OR(F274=Локализация!$C$120,F274=3),0,IF(OR(F274=Локализация!$C$121,F274=2),-1,IF(OR(F274=Локализация!$C$122,F274=1),-2)))))</f>
        <v>0</v>
      </c>
      <c r="AB274" t="b">
        <f>IF(OR(G274=Локализация!$C$124,G274=5),-2,IF(OR(G274=Локализация!$C$125,G274=4),-1,IF(OR(G274=Локализация!$C$126,G274=3),0,IF(OR(G274=Локализация!$C$127,G274=2),2,IF(OR(G274=Локализация!$C$128,G274=1),4)))))</f>
        <v>0</v>
      </c>
      <c r="AC274" t="b">
        <f>IF(OR(H274=Локализация!$C$118,H274=5),4,IF(OR(H274=Локализация!$C$119,H274=4),2,IF(OR(H274=Локализация!$C$120,H274=3),0,IF(OR(H274=Локализация!$C$121,H274=2),-1,IF(OR(H274=Локализация!$C$122,H274=1),-2)))))</f>
        <v>0</v>
      </c>
      <c r="AD274" t="b">
        <f>IF(OR(I274=Локализация!$C$124,I274=5),-2,IF(OR(I274=Локализация!$C$125,I274=4),-1,IF(OR(I274=Локализация!$C$126,I274=3),0,IF(OR(I274=Локализация!$C$127,I274=2),2,IF(OR(I274=Локализация!$C$128,I274=1),4)))))</f>
        <v>0</v>
      </c>
      <c r="AE274" t="b">
        <f>IF(OR(J274=Локализация!$C$118,J274=5),4,IF(OR(J274=Локализация!$C$119,J274=4),2,IF(OR(J274=Локализация!$C$120,J274=3),0,IF(OR(J274=Локализация!$C$121,J274=2),-1,IF(OR(J274=Локализация!$C$122,J274=1),-2)))))</f>
        <v>0</v>
      </c>
      <c r="AF274" t="b">
        <f>IF(OR(K274=Локализация!$C$124,K274=5),-2,IF(OR(K274=Локализация!$C$125,K274=4),-1,IF(OR(K274=Локализация!$C$126,K274=3),0,IF(OR(K274=Локализация!$C$127,K274=2),2,IF(OR(K274=Локализация!$C$128,K274=1),4)))))</f>
        <v>0</v>
      </c>
      <c r="AG274" t="b">
        <f>IF(OR(L274=Локализация!$C$118,L274=5),4,IF(OR(L274=Локализация!$C$119,L274=4),2,IF(OR(L274=Локализация!$C$120,L274=3),0,IF(OR(L274=Локализация!$C$121,L274=2),-1,IF(OR(L274=Локализация!$C$122,L274=1),-2)))))</f>
        <v>0</v>
      </c>
      <c r="AH274" t="b">
        <f>IF(OR(M274=Локализация!$C$124,M274=5),-2,IF(OR(M274=Локализация!$C$125,M274=4),-1,IF(OR(M274=Локализация!$C$126,M274=3),0,IF(OR(M274=Локализация!$C$127,M274=2),2,IF(OR(M274=Локализация!$C$128,M274=1),4)))))</f>
        <v>0</v>
      </c>
      <c r="AI274" t="b">
        <f>IF(OR(N274=Локализация!$C$118,N274=5),4,IF(OR(N274=Локализация!$C$119,N274=4),2,IF(OR(N274=Локализация!$C$120,N274=3),0,IF(OR(N274=Локализация!$C$121,N274=2),-1,IF(OR(N274=Локализация!$C$122,N274=1),-2)))))</f>
        <v>0</v>
      </c>
      <c r="AJ274" t="b">
        <f>IF(OR(O274=Локализация!$C$124,O274=5),-2,IF(OR(O274=Локализация!$C$125,O274=4),-1,IF(OR(O274=Локализация!$C$126,O274=3),0,IF(OR(O274=Локализация!$C$127,O274=2),2,IF(OR(O274=Локализация!$C$128,O274=1),4)))))</f>
        <v>0</v>
      </c>
      <c r="AK274" t="b">
        <f>IF(OR(P274=Локализация!$C$118,P274=5),4,IF(OR(P274=Локализация!$C$119,P274=4),2,IF(OR(P274=Локализация!$C$120,P274=3),0,IF(OR(P274=Локализация!$C$121,P274=2),-1,IF(OR(P274=Локализация!$C$122,P274=1),-2)))))</f>
        <v>0</v>
      </c>
      <c r="AL274" t="b">
        <f>IF(OR(Q274=Локализация!$C$124,Q274=5),-2,IF(OR(Q274=Локализация!$C$125,Q274=4),-1,IF(OR(Q274=Локализация!$C$126,Q274=3),0,IF(OR(Q274=Локализация!$C$127,Q274=2),2,IF(OR(Q274=Локализация!$C$128,Q274=1),4)))))</f>
        <v>0</v>
      </c>
      <c r="AM274" t="b">
        <f>IF(OR(R274=Локализация!$C$118,R274=5),4,IF(OR(R274=Локализация!$C$119,R274=4),2,IF(OR(R274=Локализация!$C$120,R274=3),0,IF(OR(R274=Локализация!$C$121,R274=2),-1,IF(OR(R274=Локализация!$C$122,R274=1),-2)))))</f>
        <v>0</v>
      </c>
      <c r="AN274" t="b">
        <f>IF(OR(S274=Локализация!$C$124,S274=5),-2,IF(OR(S274=Локализация!$C$125,S274=4),-1,IF(OR(S274=Локализация!$C$126,S274=3),0,IF(OR(S274=Локализация!$C$127,S274=2),2,IF(OR(S274=Локализация!$C$128,S274=1),4)))))</f>
        <v>0</v>
      </c>
      <c r="AO274" t="b">
        <f>IF(OR(T274=Локализация!$C$118,T274=5),4,IF(OR(T274=Локализация!$C$119,T274=4),2,IF(OR(T274=Локализация!$C$120,T274=3),0,IF(OR(T274=Локализация!$C$121,T274=2),-1,IF(OR(T274=Локализация!$C$122,T274=1),-2)))))</f>
        <v>0</v>
      </c>
      <c r="AP274" t="b">
        <f>IF(OR(U274=Локализация!$C$124,U274=5),-2,IF(OR(U274=Локализация!$C$125,U274=4),-1,IF(OR(U274=Локализация!$C$126,U274=3),0,IF(OR(U274=Локализация!$C$127,U274=2),2,IF(OR(U274=Локализация!$C$128,U274=1),4)))))</f>
        <v>0</v>
      </c>
      <c r="AR274" t="str">
        <f>CONCATENATE(W274,X274)</f>
        <v>ЛОЖЬЛОЖЬ</v>
      </c>
      <c r="AS274" t="str">
        <f>CONCATENATE(Y274,Z274)</f>
        <v>ЛОЖЬЛОЖЬ</v>
      </c>
      <c r="AT274" t="str">
        <f>CONCATENATE(AA274,AB274)</f>
        <v>ЛОЖЬЛОЖЬ</v>
      </c>
      <c r="AU274" t="str">
        <f>CONCATENATE(AC274,AD274)</f>
        <v>ЛОЖЬЛОЖЬ</v>
      </c>
      <c r="AV274" t="str">
        <f>CONCATENATE(AE274,AF274)</f>
        <v>ЛОЖЬЛОЖЬ</v>
      </c>
      <c r="AW274" t="str">
        <f>CONCATENATE(AG274,AH274)</f>
        <v>ЛОЖЬЛОЖЬ</v>
      </c>
      <c r="AX274" t="str">
        <f>CONCATENATE(AI274,AJ274)</f>
        <v>ЛОЖЬЛОЖЬ</v>
      </c>
      <c r="AY274" t="str">
        <f>CONCATENATE(AK274,AL274)</f>
        <v>ЛОЖЬЛОЖЬ</v>
      </c>
      <c r="AZ274" t="str">
        <f>CONCATENATE(AM274,AN274)</f>
        <v>ЛОЖЬЛОЖЬ</v>
      </c>
      <c r="BA274" t="str">
        <f>CONCATENATE(AO274,AP274)</f>
        <v>ЛОЖЬЛОЖЬ</v>
      </c>
      <c r="BC274" t="str">
        <f xml:space="preserve"> IF(OR(AR274= "4-2", AR274= "2-1", AR274= "-12", AR274= "-24"),"Q",
  IF(
    OR(AR274= "4-1", AR274= "40", AR274= "42"),"A",
    IF(
      AR274= "44","P",
      IF(OR(AR274= "2-2",AR274="0-2",AR274="-1-2",AR274="-2-2",AR274="-2-1",AR274="-20",AR274="-22" ),"R",
              IF(
                OR(AR274= "24",AR274="04",AR274="-14"),"M",
                IF(
                  OR(AR274= "20",AR274="22",AR274="0-1",AR274="00",AR274="02",AR274="-1-1",AR274="-10"),"I",""
                )
              )
      )
    )
  )
)</f>
        <v/>
      </c>
      <c r="BD274" t="str">
        <f xml:space="preserve"> IF(OR(AS274= "4-2", AS274= "2-1", AS274= "-12", AS274= "-24"),"Q",
  IF(
    OR(AS274= "4-1", AS274= "40", AS274= "42"),"A",
    IF(
      AS274= "44","P",
      IF(OR(AS274= "2-2",AS274="0-2",AS274="-1-2",AS274="-2-2",AS274="-2-1",AS274="-20",AS274="-22" ),"R",
              IF(
                OR(AS274= "24",AS274="04",AS274="-14"),"M",
                IF(
                  OR(AS274= "20",AS274="22",AS274="0-1",AS274="00",AS274="02",AS274="-1-1",AS274="-10"),"I",""
                )
              )
      )
    )
  )
)</f>
        <v/>
      </c>
      <c r="BE274" t="str">
        <f xml:space="preserve"> IF(OR(AT274= "4-2", AT274= "2-1", AT274= "-12", AT274= "-24"),"Q",
  IF(
    OR(AT274= "4-1", AT274= "40", AT274= "42"),"A",
    IF(
      AT274= "44","P",
      IF(OR(AT274= "2-2",AT274="0-2",AT274="-1-2",AT274="-2-2",AT274="-2-1",AT274="-20",AT274="-22" ),"R",
              IF(
                OR(AT274= "24",AT274="04",AT274="-14"),"M",
                IF(
                  OR(AT274= "20",AT274="22",AT274="0-1",AT274="00",AT274="02",AT274="-1-1",AT274="-10"),"I",""
                )
              )
      )
    )
  )
)</f>
        <v/>
      </c>
      <c r="BF274" t="str">
        <f xml:space="preserve"> IF(OR(AU274= "4-2", AU274= "2-1", AU274= "-12", AU274= "-24"),"Q",
  IF(
    OR(AU274= "4-1", AU274= "40", AU274= "42"),"A",
    IF(
      AU274= "44","P",
      IF(OR(AU274= "2-2",AU274="0-2",AU274="-1-2",AU274="-2-2",AU274="-2-1",AU274="-20",AU274="-22" ),"R",
              IF(
                OR(AU274= "24",AU274="04",AU274="-14"),"M",
                IF(
                  OR(AU274= "20",AU274="22",AU274="0-1",AU274="00",AU274="02",AU274="-1-1",AU274="-10"),"I",""
                )
              )
      )
    )
  )
)</f>
        <v/>
      </c>
      <c r="BG274" t="str">
        <f xml:space="preserve"> IF(OR(AV274= "4-2", AV274= "2-1", AV274= "-12", AV274= "-24"),"Q",
  IF(
    OR(AV274= "4-1", AV274= "40", AV274= "42"),"A",
    IF(
      AV274= "44","P",
      IF(OR(AV274= "2-2",AV274="0-2",AV274="-1-2",AV274="-2-2",AV274="-2-1",AV274="-20",AV274="-22" ),"R",
              IF(
                OR(AV274= "24",AV274="04",AV274="-14"),"M",
                IF(
                  OR(AV274= "20",AV274="22",AV274="0-1",AV274="00",AV274="02",AV274="-1-1",AV274="-10"),"I",""
                )
              )
      )
    )
  )
)</f>
        <v/>
      </c>
      <c r="BH274" t="str">
        <f xml:space="preserve"> IF(OR(AW274= "4-2", AW274= "2-1", AW274= "-12", AW274= "-24"),"Q",
  IF(
    OR(AW274= "4-1", AW274= "40", AW274= "42"),"A",
    IF(
      AW274= "44","P",
      IF(OR(AW274= "2-2",AW274="0-2",AW274="-1-2",AW274="-2-2",AW274="-2-1",AW274="-20",AW274="-22" ),"R",
              IF(
                OR(AW274= "24",AW274="04",AW274="-14"),"M",
                IF(
                  OR(AW274= "20",AW274="22",AW274="0-1",AW274="00",AW274="02",AW274="-1-1",AW274="-10"),"I",""
                )
              )
      )
    )
  )
)</f>
        <v/>
      </c>
      <c r="BI274" t="str">
        <f xml:space="preserve"> IF(OR(AX274= "4-2", AX274= "2-1", AX274= "-12", AX274= "-24"),"Q",
  IF(
    OR(AX274= "4-1", AX274= "40", AX274= "42"),"A",
    IF(
      AX274= "44","P",
      IF(OR(AX274= "2-2",AX274="0-2",AX274="-1-2",AX274="-2-2",AX274="-2-1",AX274="-20",AX274="-22" ),"R",
              IF(
                OR(AX274= "24",AX274="04",AX274="-14"),"M",
                IF(
                  OR(AX274= "20",AX274="22",AX274="0-1",AX274="00",AX274="02",AX274="-1-1",AX274="-10"),"I",""
                )
              )
      )
    )
  )
)</f>
        <v/>
      </c>
      <c r="BJ274" t="str">
        <f xml:space="preserve"> IF(OR(AY274= "4-2", AY274= "2-1", AY274= "-12", AY274= "-24"),"Q",
  IF(
    OR(AY274= "4-1", AY274= "40", AY274= "42"),"A",
    IF(
      AY274= "44","P",
      IF(OR(AY274= "2-2",AY274="0-2",AY274="-1-2",AY274="-2-2",AY274="-2-1",AY274="-20",AY274="-22" ),"R",
              IF(
                OR(AY274= "24",AY274="04",AY274="-14"),"M",
                IF(
                  OR(AY274= "20",AY274="22",AY274="0-1",AY274="00",AY274="02",AY274="-1-1",AY274="-10"),"I",""
                )
              )
      )
    )
  )
)</f>
        <v/>
      </c>
      <c r="BK274" t="str">
        <f xml:space="preserve"> IF(OR(AZ274= "4-2", AZ274= "2-1", AZ274= "-12", AZ274= "-24"),"Q",
  IF(
    OR(AZ274= "4-1", AZ274= "40", AZ274= "42"),"A",
    IF(
      AZ274= "44","P",
      IF(OR(AZ274= "2-2",AZ274="0-2",AZ274="-1-2",AZ274="-2-2",AZ274="-2-1",AZ274="-20",AZ274="-22" ),"R",
              IF(
                OR(AZ274= "24",AZ274="04",AZ274="-14"),"M",
                IF(
                  OR(AZ274= "20",AZ274="22",AZ274="0-1",AZ274="00",AZ274="02",AZ274="-1-1",AZ274="-10"),"I",""
                )
              )
      )
    )
  )
)</f>
        <v/>
      </c>
      <c r="BL274" t="str">
        <f xml:space="preserve"> IF(OR(BA274= "4-2", BA274= "2-1", BA274= "-12", BA274= "-24"),"Q",
  IF(
    OR(BA274= "4-1", BA274= "40", BA274= "42"),"A",
    IF(
      BA274= "44","P",
      IF(OR(BA274= "2-2",BA274="0-2",BA274="-1-2",BA274="-2-2",BA274="-2-1",BA274="-20",BA274="-22" ),"R",
              IF(
                OR(BA274= "24",BA274="04",BA274="-14"),"M",
                IF(
                  OR(BA274= "20",BA274="22",BA274="0-1",BA274="00",BA274="02",BA274="-1-1",BA274="-10"),"I",""
                )
              )
      )
    )
  )
)</f>
        <v/>
      </c>
    </row>
    <row r="275" spans="23:64" x14ac:dyDescent="0.25">
      <c r="W275" t="b">
        <f>IF(OR(B275=Локализация!$C$118,B275=5),4,IF(OR(B275=Локализация!$C$119,B275=4),2,IF(OR(B275=Локализация!$C$120,B275=3),0,IF(OR(B275=Локализация!$C$121,B275=2),-1,IF(OR(B275=Локализация!$C$122,B275=1),-2)))))</f>
        <v>0</v>
      </c>
      <c r="X275" t="b">
        <f>IF(OR(C275=Локализация!$C$124,C275=5),-2,IF(OR(C275=Локализация!$C$125,C275=4),-1,IF(OR(C275=Локализация!$C$126,C275=3),0,IF(OR(C275=Локализация!$C$127,C275=2),2,IF(OR(C275=Локализация!$C$128,C275=1),4)))))</f>
        <v>0</v>
      </c>
      <c r="Y275" t="b">
        <f>IF(OR(D275=Локализация!$C$118,D275=5),4,IF(OR(D275=Локализация!$C$119,D275=4),2,IF(OR(D275=Локализация!$C$120,D275=3),0,IF(OR(D275=Локализация!$C$121,D275=2),-1,IF(OR(D275=Локализация!$C$122,D275=1),-2)))))</f>
        <v>0</v>
      </c>
      <c r="Z275" t="b">
        <f>IF(OR(E275=Локализация!$C$124,E275=5),-2,IF(OR(E275=Локализация!$C$125,E275=4),-1,IF(OR(E275=Локализация!$C$126,E275=3),0,IF(OR(E275=Локализация!$C$127,E275=2),2,IF(OR(E275=Локализация!$C$128,E275=1),4)))))</f>
        <v>0</v>
      </c>
      <c r="AA275" t="b">
        <f>IF(OR(F275=Локализация!$C$118,F275=5),4,IF(OR(F275=Локализация!$C$119,F275=4),2,IF(OR(F275=Локализация!$C$120,F275=3),0,IF(OR(F275=Локализация!$C$121,F275=2),-1,IF(OR(F275=Локализация!$C$122,F275=1),-2)))))</f>
        <v>0</v>
      </c>
      <c r="AB275" t="b">
        <f>IF(OR(G275=Локализация!$C$124,G275=5),-2,IF(OR(G275=Локализация!$C$125,G275=4),-1,IF(OR(G275=Локализация!$C$126,G275=3),0,IF(OR(G275=Локализация!$C$127,G275=2),2,IF(OR(G275=Локализация!$C$128,G275=1),4)))))</f>
        <v>0</v>
      </c>
      <c r="AC275" t="b">
        <f>IF(OR(H275=Локализация!$C$118,H275=5),4,IF(OR(H275=Локализация!$C$119,H275=4),2,IF(OR(H275=Локализация!$C$120,H275=3),0,IF(OR(H275=Локализация!$C$121,H275=2),-1,IF(OR(H275=Локализация!$C$122,H275=1),-2)))))</f>
        <v>0</v>
      </c>
      <c r="AD275" t="b">
        <f>IF(OR(I275=Локализация!$C$124,I275=5),-2,IF(OR(I275=Локализация!$C$125,I275=4),-1,IF(OR(I275=Локализация!$C$126,I275=3),0,IF(OR(I275=Локализация!$C$127,I275=2),2,IF(OR(I275=Локализация!$C$128,I275=1),4)))))</f>
        <v>0</v>
      </c>
      <c r="AE275" t="b">
        <f>IF(OR(J275=Локализация!$C$118,J275=5),4,IF(OR(J275=Локализация!$C$119,J275=4),2,IF(OR(J275=Локализация!$C$120,J275=3),0,IF(OR(J275=Локализация!$C$121,J275=2),-1,IF(OR(J275=Локализация!$C$122,J275=1),-2)))))</f>
        <v>0</v>
      </c>
      <c r="AF275" t="b">
        <f>IF(OR(K275=Локализация!$C$124,K275=5),-2,IF(OR(K275=Локализация!$C$125,K275=4),-1,IF(OR(K275=Локализация!$C$126,K275=3),0,IF(OR(K275=Локализация!$C$127,K275=2),2,IF(OR(K275=Локализация!$C$128,K275=1),4)))))</f>
        <v>0</v>
      </c>
      <c r="AG275" t="b">
        <f>IF(OR(L275=Локализация!$C$118,L275=5),4,IF(OR(L275=Локализация!$C$119,L275=4),2,IF(OR(L275=Локализация!$C$120,L275=3),0,IF(OR(L275=Локализация!$C$121,L275=2),-1,IF(OR(L275=Локализация!$C$122,L275=1),-2)))))</f>
        <v>0</v>
      </c>
      <c r="AH275" t="b">
        <f>IF(OR(M275=Локализация!$C$124,M275=5),-2,IF(OR(M275=Локализация!$C$125,M275=4),-1,IF(OR(M275=Локализация!$C$126,M275=3),0,IF(OR(M275=Локализация!$C$127,M275=2),2,IF(OR(M275=Локализация!$C$128,M275=1),4)))))</f>
        <v>0</v>
      </c>
      <c r="AI275" t="b">
        <f>IF(OR(N275=Локализация!$C$118,N275=5),4,IF(OR(N275=Локализация!$C$119,N275=4),2,IF(OR(N275=Локализация!$C$120,N275=3),0,IF(OR(N275=Локализация!$C$121,N275=2),-1,IF(OR(N275=Локализация!$C$122,N275=1),-2)))))</f>
        <v>0</v>
      </c>
      <c r="AJ275" t="b">
        <f>IF(OR(O275=Локализация!$C$124,O275=5),-2,IF(OR(O275=Локализация!$C$125,O275=4),-1,IF(OR(O275=Локализация!$C$126,O275=3),0,IF(OR(O275=Локализация!$C$127,O275=2),2,IF(OR(O275=Локализация!$C$128,O275=1),4)))))</f>
        <v>0</v>
      </c>
      <c r="AK275" t="b">
        <f>IF(OR(P275=Локализация!$C$118,P275=5),4,IF(OR(P275=Локализация!$C$119,P275=4),2,IF(OR(P275=Локализация!$C$120,P275=3),0,IF(OR(P275=Локализация!$C$121,P275=2),-1,IF(OR(P275=Локализация!$C$122,P275=1),-2)))))</f>
        <v>0</v>
      </c>
      <c r="AL275" t="b">
        <f>IF(OR(Q275=Локализация!$C$124,Q275=5),-2,IF(OR(Q275=Локализация!$C$125,Q275=4),-1,IF(OR(Q275=Локализация!$C$126,Q275=3),0,IF(OR(Q275=Локализация!$C$127,Q275=2),2,IF(OR(Q275=Локализация!$C$128,Q275=1),4)))))</f>
        <v>0</v>
      </c>
      <c r="AM275" t="b">
        <f>IF(OR(R275=Локализация!$C$118,R275=5),4,IF(OR(R275=Локализация!$C$119,R275=4),2,IF(OR(R275=Локализация!$C$120,R275=3),0,IF(OR(R275=Локализация!$C$121,R275=2),-1,IF(OR(R275=Локализация!$C$122,R275=1),-2)))))</f>
        <v>0</v>
      </c>
      <c r="AN275" t="b">
        <f>IF(OR(S275=Локализация!$C$124,S275=5),-2,IF(OR(S275=Локализация!$C$125,S275=4),-1,IF(OR(S275=Локализация!$C$126,S275=3),0,IF(OR(S275=Локализация!$C$127,S275=2),2,IF(OR(S275=Локализация!$C$128,S275=1),4)))))</f>
        <v>0</v>
      </c>
      <c r="AO275" t="b">
        <f>IF(OR(T275=Локализация!$C$118,T275=5),4,IF(OR(T275=Локализация!$C$119,T275=4),2,IF(OR(T275=Локализация!$C$120,T275=3),0,IF(OR(T275=Локализация!$C$121,T275=2),-1,IF(OR(T275=Локализация!$C$122,T275=1),-2)))))</f>
        <v>0</v>
      </c>
      <c r="AP275" t="b">
        <f>IF(OR(U275=Локализация!$C$124,U275=5),-2,IF(OR(U275=Локализация!$C$125,U275=4),-1,IF(OR(U275=Локализация!$C$126,U275=3),0,IF(OR(U275=Локализация!$C$127,U275=2),2,IF(OR(U275=Локализация!$C$128,U275=1),4)))))</f>
        <v>0</v>
      </c>
      <c r="AR275" t="str">
        <f>CONCATENATE(W275,X275)</f>
        <v>ЛОЖЬЛОЖЬ</v>
      </c>
      <c r="AS275" t="str">
        <f>CONCATENATE(Y275,Z275)</f>
        <v>ЛОЖЬЛОЖЬ</v>
      </c>
      <c r="AT275" t="str">
        <f>CONCATENATE(AA275,AB275)</f>
        <v>ЛОЖЬЛОЖЬ</v>
      </c>
      <c r="AU275" t="str">
        <f>CONCATENATE(AC275,AD275)</f>
        <v>ЛОЖЬЛОЖЬ</v>
      </c>
      <c r="AV275" t="str">
        <f>CONCATENATE(AE275,AF275)</f>
        <v>ЛОЖЬЛОЖЬ</v>
      </c>
      <c r="AW275" t="str">
        <f>CONCATENATE(AG275,AH275)</f>
        <v>ЛОЖЬЛОЖЬ</v>
      </c>
      <c r="AX275" t="str">
        <f>CONCATENATE(AI275,AJ275)</f>
        <v>ЛОЖЬЛОЖЬ</v>
      </c>
      <c r="AY275" t="str">
        <f>CONCATENATE(AK275,AL275)</f>
        <v>ЛОЖЬЛОЖЬ</v>
      </c>
      <c r="AZ275" t="str">
        <f>CONCATENATE(AM275,AN275)</f>
        <v>ЛОЖЬЛОЖЬ</v>
      </c>
      <c r="BA275" t="str">
        <f>CONCATENATE(AO275,AP275)</f>
        <v>ЛОЖЬЛОЖЬ</v>
      </c>
      <c r="BC275" t="str">
        <f xml:space="preserve"> IF(OR(AR275= "4-2", AR275= "2-1", AR275= "-12", AR275= "-24"),"Q",
  IF(
    OR(AR275= "4-1", AR275= "40", AR275= "42"),"A",
    IF(
      AR275= "44","P",
      IF(OR(AR275= "2-2",AR275="0-2",AR275="-1-2",AR275="-2-2",AR275="-2-1",AR275="-20",AR275="-22" ),"R",
              IF(
                OR(AR275= "24",AR275="04",AR275="-14"),"M",
                IF(
                  OR(AR275= "20",AR275="22",AR275="0-1",AR275="00",AR275="02",AR275="-1-1",AR275="-10"),"I",""
                )
              )
      )
    )
  )
)</f>
        <v/>
      </c>
      <c r="BD275" t="str">
        <f xml:space="preserve"> IF(OR(AS275= "4-2", AS275= "2-1", AS275= "-12", AS275= "-24"),"Q",
  IF(
    OR(AS275= "4-1", AS275= "40", AS275= "42"),"A",
    IF(
      AS275= "44","P",
      IF(OR(AS275= "2-2",AS275="0-2",AS275="-1-2",AS275="-2-2",AS275="-2-1",AS275="-20",AS275="-22" ),"R",
              IF(
                OR(AS275= "24",AS275="04",AS275="-14"),"M",
                IF(
                  OR(AS275= "20",AS275="22",AS275="0-1",AS275="00",AS275="02",AS275="-1-1",AS275="-10"),"I",""
                )
              )
      )
    )
  )
)</f>
        <v/>
      </c>
      <c r="BE275" t="str">
        <f xml:space="preserve"> IF(OR(AT275= "4-2", AT275= "2-1", AT275= "-12", AT275= "-24"),"Q",
  IF(
    OR(AT275= "4-1", AT275= "40", AT275= "42"),"A",
    IF(
      AT275= "44","P",
      IF(OR(AT275= "2-2",AT275="0-2",AT275="-1-2",AT275="-2-2",AT275="-2-1",AT275="-20",AT275="-22" ),"R",
              IF(
                OR(AT275= "24",AT275="04",AT275="-14"),"M",
                IF(
                  OR(AT275= "20",AT275="22",AT275="0-1",AT275="00",AT275="02",AT275="-1-1",AT275="-10"),"I",""
                )
              )
      )
    )
  )
)</f>
        <v/>
      </c>
      <c r="BF275" t="str">
        <f xml:space="preserve"> IF(OR(AU275= "4-2", AU275= "2-1", AU275= "-12", AU275= "-24"),"Q",
  IF(
    OR(AU275= "4-1", AU275= "40", AU275= "42"),"A",
    IF(
      AU275= "44","P",
      IF(OR(AU275= "2-2",AU275="0-2",AU275="-1-2",AU275="-2-2",AU275="-2-1",AU275="-20",AU275="-22" ),"R",
              IF(
                OR(AU275= "24",AU275="04",AU275="-14"),"M",
                IF(
                  OR(AU275= "20",AU275="22",AU275="0-1",AU275="00",AU275="02",AU275="-1-1",AU275="-10"),"I",""
                )
              )
      )
    )
  )
)</f>
        <v/>
      </c>
      <c r="BG275" t="str">
        <f xml:space="preserve"> IF(OR(AV275= "4-2", AV275= "2-1", AV275= "-12", AV275= "-24"),"Q",
  IF(
    OR(AV275= "4-1", AV275= "40", AV275= "42"),"A",
    IF(
      AV275= "44","P",
      IF(OR(AV275= "2-2",AV275="0-2",AV275="-1-2",AV275="-2-2",AV275="-2-1",AV275="-20",AV275="-22" ),"R",
              IF(
                OR(AV275= "24",AV275="04",AV275="-14"),"M",
                IF(
                  OR(AV275= "20",AV275="22",AV275="0-1",AV275="00",AV275="02",AV275="-1-1",AV275="-10"),"I",""
                )
              )
      )
    )
  )
)</f>
        <v/>
      </c>
      <c r="BH275" t="str">
        <f xml:space="preserve"> IF(OR(AW275= "4-2", AW275= "2-1", AW275= "-12", AW275= "-24"),"Q",
  IF(
    OR(AW275= "4-1", AW275= "40", AW275= "42"),"A",
    IF(
      AW275= "44","P",
      IF(OR(AW275= "2-2",AW275="0-2",AW275="-1-2",AW275="-2-2",AW275="-2-1",AW275="-20",AW275="-22" ),"R",
              IF(
                OR(AW275= "24",AW275="04",AW275="-14"),"M",
                IF(
                  OR(AW275= "20",AW275="22",AW275="0-1",AW275="00",AW275="02",AW275="-1-1",AW275="-10"),"I",""
                )
              )
      )
    )
  )
)</f>
        <v/>
      </c>
      <c r="BI275" t="str">
        <f xml:space="preserve"> IF(OR(AX275= "4-2", AX275= "2-1", AX275= "-12", AX275= "-24"),"Q",
  IF(
    OR(AX275= "4-1", AX275= "40", AX275= "42"),"A",
    IF(
      AX275= "44","P",
      IF(OR(AX275= "2-2",AX275="0-2",AX275="-1-2",AX275="-2-2",AX275="-2-1",AX275="-20",AX275="-22" ),"R",
              IF(
                OR(AX275= "24",AX275="04",AX275="-14"),"M",
                IF(
                  OR(AX275= "20",AX275="22",AX275="0-1",AX275="00",AX275="02",AX275="-1-1",AX275="-10"),"I",""
                )
              )
      )
    )
  )
)</f>
        <v/>
      </c>
      <c r="BJ275" t="str">
        <f xml:space="preserve"> IF(OR(AY275= "4-2", AY275= "2-1", AY275= "-12", AY275= "-24"),"Q",
  IF(
    OR(AY275= "4-1", AY275= "40", AY275= "42"),"A",
    IF(
      AY275= "44","P",
      IF(OR(AY275= "2-2",AY275="0-2",AY275="-1-2",AY275="-2-2",AY275="-2-1",AY275="-20",AY275="-22" ),"R",
              IF(
                OR(AY275= "24",AY275="04",AY275="-14"),"M",
                IF(
                  OR(AY275= "20",AY275="22",AY275="0-1",AY275="00",AY275="02",AY275="-1-1",AY275="-10"),"I",""
                )
              )
      )
    )
  )
)</f>
        <v/>
      </c>
      <c r="BK275" t="str">
        <f xml:space="preserve"> IF(OR(AZ275= "4-2", AZ275= "2-1", AZ275= "-12", AZ275= "-24"),"Q",
  IF(
    OR(AZ275= "4-1", AZ275= "40", AZ275= "42"),"A",
    IF(
      AZ275= "44","P",
      IF(OR(AZ275= "2-2",AZ275="0-2",AZ275="-1-2",AZ275="-2-2",AZ275="-2-1",AZ275="-20",AZ275="-22" ),"R",
              IF(
                OR(AZ275= "24",AZ275="04",AZ275="-14"),"M",
                IF(
                  OR(AZ275= "20",AZ275="22",AZ275="0-1",AZ275="00",AZ275="02",AZ275="-1-1",AZ275="-10"),"I",""
                )
              )
      )
    )
  )
)</f>
        <v/>
      </c>
      <c r="BL275" t="str">
        <f xml:space="preserve"> IF(OR(BA275= "4-2", BA275= "2-1", BA275= "-12", BA275= "-24"),"Q",
  IF(
    OR(BA275= "4-1", BA275= "40", BA275= "42"),"A",
    IF(
      BA275= "44","P",
      IF(OR(BA275= "2-2",BA275="0-2",BA275="-1-2",BA275="-2-2",BA275="-2-1",BA275="-20",BA275="-22" ),"R",
              IF(
                OR(BA275= "24",BA275="04",BA275="-14"),"M",
                IF(
                  OR(BA275= "20",BA275="22",BA275="0-1",BA275="00",BA275="02",BA275="-1-1",BA275="-10"),"I",""
                )
              )
      )
    )
  )
)</f>
        <v/>
      </c>
    </row>
    <row r="276" spans="23:64" x14ac:dyDescent="0.25">
      <c r="W276" t="b">
        <f>IF(OR(B276=Локализация!$C$118,B276=5),4,IF(OR(B276=Локализация!$C$119,B276=4),2,IF(OR(B276=Локализация!$C$120,B276=3),0,IF(OR(B276=Локализация!$C$121,B276=2),-1,IF(OR(B276=Локализация!$C$122,B276=1),-2)))))</f>
        <v>0</v>
      </c>
      <c r="X276" t="b">
        <f>IF(OR(C276=Локализация!$C$124,C276=5),-2,IF(OR(C276=Локализация!$C$125,C276=4),-1,IF(OR(C276=Локализация!$C$126,C276=3),0,IF(OR(C276=Локализация!$C$127,C276=2),2,IF(OR(C276=Локализация!$C$128,C276=1),4)))))</f>
        <v>0</v>
      </c>
      <c r="Y276" t="b">
        <f>IF(OR(D276=Локализация!$C$118,D276=5),4,IF(OR(D276=Локализация!$C$119,D276=4),2,IF(OR(D276=Локализация!$C$120,D276=3),0,IF(OR(D276=Локализация!$C$121,D276=2),-1,IF(OR(D276=Локализация!$C$122,D276=1),-2)))))</f>
        <v>0</v>
      </c>
      <c r="Z276" t="b">
        <f>IF(OR(E276=Локализация!$C$124,E276=5),-2,IF(OR(E276=Локализация!$C$125,E276=4),-1,IF(OR(E276=Локализация!$C$126,E276=3),0,IF(OR(E276=Локализация!$C$127,E276=2),2,IF(OR(E276=Локализация!$C$128,E276=1),4)))))</f>
        <v>0</v>
      </c>
      <c r="AA276" t="b">
        <f>IF(OR(F276=Локализация!$C$118,F276=5),4,IF(OR(F276=Локализация!$C$119,F276=4),2,IF(OR(F276=Локализация!$C$120,F276=3),0,IF(OR(F276=Локализация!$C$121,F276=2),-1,IF(OR(F276=Локализация!$C$122,F276=1),-2)))))</f>
        <v>0</v>
      </c>
      <c r="AB276" t="b">
        <f>IF(OR(G276=Локализация!$C$124,G276=5),-2,IF(OR(G276=Локализация!$C$125,G276=4),-1,IF(OR(G276=Локализация!$C$126,G276=3),0,IF(OR(G276=Локализация!$C$127,G276=2),2,IF(OR(G276=Локализация!$C$128,G276=1),4)))))</f>
        <v>0</v>
      </c>
      <c r="AC276" t="b">
        <f>IF(OR(H276=Локализация!$C$118,H276=5),4,IF(OR(H276=Локализация!$C$119,H276=4),2,IF(OR(H276=Локализация!$C$120,H276=3),0,IF(OR(H276=Локализация!$C$121,H276=2),-1,IF(OR(H276=Локализация!$C$122,H276=1),-2)))))</f>
        <v>0</v>
      </c>
      <c r="AD276" t="b">
        <f>IF(OR(I276=Локализация!$C$124,I276=5),-2,IF(OR(I276=Локализация!$C$125,I276=4),-1,IF(OR(I276=Локализация!$C$126,I276=3),0,IF(OR(I276=Локализация!$C$127,I276=2),2,IF(OR(I276=Локализация!$C$128,I276=1),4)))))</f>
        <v>0</v>
      </c>
      <c r="AE276" t="b">
        <f>IF(OR(J276=Локализация!$C$118,J276=5),4,IF(OR(J276=Локализация!$C$119,J276=4),2,IF(OR(J276=Локализация!$C$120,J276=3),0,IF(OR(J276=Локализация!$C$121,J276=2),-1,IF(OR(J276=Локализация!$C$122,J276=1),-2)))))</f>
        <v>0</v>
      </c>
      <c r="AF276" t="b">
        <f>IF(OR(K276=Локализация!$C$124,K276=5),-2,IF(OR(K276=Локализация!$C$125,K276=4),-1,IF(OR(K276=Локализация!$C$126,K276=3),0,IF(OR(K276=Локализация!$C$127,K276=2),2,IF(OR(K276=Локализация!$C$128,K276=1),4)))))</f>
        <v>0</v>
      </c>
      <c r="AG276" t="b">
        <f>IF(OR(L276=Локализация!$C$118,L276=5),4,IF(OR(L276=Локализация!$C$119,L276=4),2,IF(OR(L276=Локализация!$C$120,L276=3),0,IF(OR(L276=Локализация!$C$121,L276=2),-1,IF(OR(L276=Локализация!$C$122,L276=1),-2)))))</f>
        <v>0</v>
      </c>
      <c r="AH276" t="b">
        <f>IF(OR(M276=Локализация!$C$124,M276=5),-2,IF(OR(M276=Локализация!$C$125,M276=4),-1,IF(OR(M276=Локализация!$C$126,M276=3),0,IF(OR(M276=Локализация!$C$127,M276=2),2,IF(OR(M276=Локализация!$C$128,M276=1),4)))))</f>
        <v>0</v>
      </c>
      <c r="AI276" t="b">
        <f>IF(OR(N276=Локализация!$C$118,N276=5),4,IF(OR(N276=Локализация!$C$119,N276=4),2,IF(OR(N276=Локализация!$C$120,N276=3),0,IF(OR(N276=Локализация!$C$121,N276=2),-1,IF(OR(N276=Локализация!$C$122,N276=1),-2)))))</f>
        <v>0</v>
      </c>
      <c r="AJ276" t="b">
        <f>IF(OR(O276=Локализация!$C$124,O276=5),-2,IF(OR(O276=Локализация!$C$125,O276=4),-1,IF(OR(O276=Локализация!$C$126,O276=3),0,IF(OR(O276=Локализация!$C$127,O276=2),2,IF(OR(O276=Локализация!$C$128,O276=1),4)))))</f>
        <v>0</v>
      </c>
      <c r="AK276" t="b">
        <f>IF(OR(P276=Локализация!$C$118,P276=5),4,IF(OR(P276=Локализация!$C$119,P276=4),2,IF(OR(P276=Локализация!$C$120,P276=3),0,IF(OR(P276=Локализация!$C$121,P276=2),-1,IF(OR(P276=Локализация!$C$122,P276=1),-2)))))</f>
        <v>0</v>
      </c>
      <c r="AL276" t="b">
        <f>IF(OR(Q276=Локализация!$C$124,Q276=5),-2,IF(OR(Q276=Локализация!$C$125,Q276=4),-1,IF(OR(Q276=Локализация!$C$126,Q276=3),0,IF(OR(Q276=Локализация!$C$127,Q276=2),2,IF(OR(Q276=Локализация!$C$128,Q276=1),4)))))</f>
        <v>0</v>
      </c>
      <c r="AM276" t="b">
        <f>IF(OR(R276=Локализация!$C$118,R276=5),4,IF(OR(R276=Локализация!$C$119,R276=4),2,IF(OR(R276=Локализация!$C$120,R276=3),0,IF(OR(R276=Локализация!$C$121,R276=2),-1,IF(OR(R276=Локализация!$C$122,R276=1),-2)))))</f>
        <v>0</v>
      </c>
      <c r="AN276" t="b">
        <f>IF(OR(S276=Локализация!$C$124,S276=5),-2,IF(OR(S276=Локализация!$C$125,S276=4),-1,IF(OR(S276=Локализация!$C$126,S276=3),0,IF(OR(S276=Локализация!$C$127,S276=2),2,IF(OR(S276=Локализация!$C$128,S276=1),4)))))</f>
        <v>0</v>
      </c>
      <c r="AO276" t="b">
        <f>IF(OR(T276=Локализация!$C$118,T276=5),4,IF(OR(T276=Локализация!$C$119,T276=4),2,IF(OR(T276=Локализация!$C$120,T276=3),0,IF(OR(T276=Локализация!$C$121,T276=2),-1,IF(OR(T276=Локализация!$C$122,T276=1),-2)))))</f>
        <v>0</v>
      </c>
      <c r="AP276" t="b">
        <f>IF(OR(U276=Локализация!$C$124,U276=5),-2,IF(OR(U276=Локализация!$C$125,U276=4),-1,IF(OR(U276=Локализация!$C$126,U276=3),0,IF(OR(U276=Локализация!$C$127,U276=2),2,IF(OR(U276=Локализация!$C$128,U276=1),4)))))</f>
        <v>0</v>
      </c>
      <c r="AR276" t="str">
        <f>CONCATENATE(W276,X276)</f>
        <v>ЛОЖЬЛОЖЬ</v>
      </c>
      <c r="AS276" t="str">
        <f>CONCATENATE(Y276,Z276)</f>
        <v>ЛОЖЬЛОЖЬ</v>
      </c>
      <c r="AT276" t="str">
        <f>CONCATENATE(AA276,AB276)</f>
        <v>ЛОЖЬЛОЖЬ</v>
      </c>
      <c r="AU276" t="str">
        <f>CONCATENATE(AC276,AD276)</f>
        <v>ЛОЖЬЛОЖЬ</v>
      </c>
      <c r="AV276" t="str">
        <f>CONCATENATE(AE276,AF276)</f>
        <v>ЛОЖЬЛОЖЬ</v>
      </c>
      <c r="AW276" t="str">
        <f>CONCATENATE(AG276,AH276)</f>
        <v>ЛОЖЬЛОЖЬ</v>
      </c>
      <c r="AX276" t="str">
        <f>CONCATENATE(AI276,AJ276)</f>
        <v>ЛОЖЬЛОЖЬ</v>
      </c>
      <c r="AY276" t="str">
        <f>CONCATENATE(AK276,AL276)</f>
        <v>ЛОЖЬЛОЖЬ</v>
      </c>
      <c r="AZ276" t="str">
        <f>CONCATENATE(AM276,AN276)</f>
        <v>ЛОЖЬЛОЖЬ</v>
      </c>
      <c r="BA276" t="str">
        <f>CONCATENATE(AO276,AP276)</f>
        <v>ЛОЖЬЛОЖЬ</v>
      </c>
      <c r="BC276" t="str">
        <f xml:space="preserve"> IF(OR(AR276= "4-2", AR276= "2-1", AR276= "-12", AR276= "-24"),"Q",
  IF(
    OR(AR276= "4-1", AR276= "40", AR276= "42"),"A",
    IF(
      AR276= "44","P",
      IF(OR(AR276= "2-2",AR276="0-2",AR276="-1-2",AR276="-2-2",AR276="-2-1",AR276="-20",AR276="-22" ),"R",
              IF(
                OR(AR276= "24",AR276="04",AR276="-14"),"M",
                IF(
                  OR(AR276= "20",AR276="22",AR276="0-1",AR276="00",AR276="02",AR276="-1-1",AR276="-10"),"I",""
                )
              )
      )
    )
  )
)</f>
        <v/>
      </c>
      <c r="BD276" t="str">
        <f xml:space="preserve"> IF(OR(AS276= "4-2", AS276= "2-1", AS276= "-12", AS276= "-24"),"Q",
  IF(
    OR(AS276= "4-1", AS276= "40", AS276= "42"),"A",
    IF(
      AS276= "44","P",
      IF(OR(AS276= "2-2",AS276="0-2",AS276="-1-2",AS276="-2-2",AS276="-2-1",AS276="-20",AS276="-22" ),"R",
              IF(
                OR(AS276= "24",AS276="04",AS276="-14"),"M",
                IF(
                  OR(AS276= "20",AS276="22",AS276="0-1",AS276="00",AS276="02",AS276="-1-1",AS276="-10"),"I",""
                )
              )
      )
    )
  )
)</f>
        <v/>
      </c>
      <c r="BE276" t="str">
        <f xml:space="preserve"> IF(OR(AT276= "4-2", AT276= "2-1", AT276= "-12", AT276= "-24"),"Q",
  IF(
    OR(AT276= "4-1", AT276= "40", AT276= "42"),"A",
    IF(
      AT276= "44","P",
      IF(OR(AT276= "2-2",AT276="0-2",AT276="-1-2",AT276="-2-2",AT276="-2-1",AT276="-20",AT276="-22" ),"R",
              IF(
                OR(AT276= "24",AT276="04",AT276="-14"),"M",
                IF(
                  OR(AT276= "20",AT276="22",AT276="0-1",AT276="00",AT276="02",AT276="-1-1",AT276="-10"),"I",""
                )
              )
      )
    )
  )
)</f>
        <v/>
      </c>
      <c r="BF276" t="str">
        <f xml:space="preserve"> IF(OR(AU276= "4-2", AU276= "2-1", AU276= "-12", AU276= "-24"),"Q",
  IF(
    OR(AU276= "4-1", AU276= "40", AU276= "42"),"A",
    IF(
      AU276= "44","P",
      IF(OR(AU276= "2-2",AU276="0-2",AU276="-1-2",AU276="-2-2",AU276="-2-1",AU276="-20",AU276="-22" ),"R",
              IF(
                OR(AU276= "24",AU276="04",AU276="-14"),"M",
                IF(
                  OR(AU276= "20",AU276="22",AU276="0-1",AU276="00",AU276="02",AU276="-1-1",AU276="-10"),"I",""
                )
              )
      )
    )
  )
)</f>
        <v/>
      </c>
      <c r="BG276" t="str">
        <f xml:space="preserve"> IF(OR(AV276= "4-2", AV276= "2-1", AV276= "-12", AV276= "-24"),"Q",
  IF(
    OR(AV276= "4-1", AV276= "40", AV276= "42"),"A",
    IF(
      AV276= "44","P",
      IF(OR(AV276= "2-2",AV276="0-2",AV276="-1-2",AV276="-2-2",AV276="-2-1",AV276="-20",AV276="-22" ),"R",
              IF(
                OR(AV276= "24",AV276="04",AV276="-14"),"M",
                IF(
                  OR(AV276= "20",AV276="22",AV276="0-1",AV276="00",AV276="02",AV276="-1-1",AV276="-10"),"I",""
                )
              )
      )
    )
  )
)</f>
        <v/>
      </c>
      <c r="BH276" t="str">
        <f xml:space="preserve"> IF(OR(AW276= "4-2", AW276= "2-1", AW276= "-12", AW276= "-24"),"Q",
  IF(
    OR(AW276= "4-1", AW276= "40", AW276= "42"),"A",
    IF(
      AW276= "44","P",
      IF(OR(AW276= "2-2",AW276="0-2",AW276="-1-2",AW276="-2-2",AW276="-2-1",AW276="-20",AW276="-22" ),"R",
              IF(
                OR(AW276= "24",AW276="04",AW276="-14"),"M",
                IF(
                  OR(AW276= "20",AW276="22",AW276="0-1",AW276="00",AW276="02",AW276="-1-1",AW276="-10"),"I",""
                )
              )
      )
    )
  )
)</f>
        <v/>
      </c>
      <c r="BI276" t="str">
        <f xml:space="preserve"> IF(OR(AX276= "4-2", AX276= "2-1", AX276= "-12", AX276= "-24"),"Q",
  IF(
    OR(AX276= "4-1", AX276= "40", AX276= "42"),"A",
    IF(
      AX276= "44","P",
      IF(OR(AX276= "2-2",AX276="0-2",AX276="-1-2",AX276="-2-2",AX276="-2-1",AX276="-20",AX276="-22" ),"R",
              IF(
                OR(AX276= "24",AX276="04",AX276="-14"),"M",
                IF(
                  OR(AX276= "20",AX276="22",AX276="0-1",AX276="00",AX276="02",AX276="-1-1",AX276="-10"),"I",""
                )
              )
      )
    )
  )
)</f>
        <v/>
      </c>
      <c r="BJ276" t="str">
        <f xml:space="preserve"> IF(OR(AY276= "4-2", AY276= "2-1", AY276= "-12", AY276= "-24"),"Q",
  IF(
    OR(AY276= "4-1", AY276= "40", AY276= "42"),"A",
    IF(
      AY276= "44","P",
      IF(OR(AY276= "2-2",AY276="0-2",AY276="-1-2",AY276="-2-2",AY276="-2-1",AY276="-20",AY276="-22" ),"R",
              IF(
                OR(AY276= "24",AY276="04",AY276="-14"),"M",
                IF(
                  OR(AY276= "20",AY276="22",AY276="0-1",AY276="00",AY276="02",AY276="-1-1",AY276="-10"),"I",""
                )
              )
      )
    )
  )
)</f>
        <v/>
      </c>
      <c r="BK276" t="str">
        <f xml:space="preserve"> IF(OR(AZ276= "4-2", AZ276= "2-1", AZ276= "-12", AZ276= "-24"),"Q",
  IF(
    OR(AZ276= "4-1", AZ276= "40", AZ276= "42"),"A",
    IF(
      AZ276= "44","P",
      IF(OR(AZ276= "2-2",AZ276="0-2",AZ276="-1-2",AZ276="-2-2",AZ276="-2-1",AZ276="-20",AZ276="-22" ),"R",
              IF(
                OR(AZ276= "24",AZ276="04",AZ276="-14"),"M",
                IF(
                  OR(AZ276= "20",AZ276="22",AZ276="0-1",AZ276="00",AZ276="02",AZ276="-1-1",AZ276="-10"),"I",""
                )
              )
      )
    )
  )
)</f>
        <v/>
      </c>
      <c r="BL276" t="str">
        <f xml:space="preserve"> IF(OR(BA276= "4-2", BA276= "2-1", BA276= "-12", BA276= "-24"),"Q",
  IF(
    OR(BA276= "4-1", BA276= "40", BA276= "42"),"A",
    IF(
      BA276= "44","P",
      IF(OR(BA276= "2-2",BA276="0-2",BA276="-1-2",BA276="-2-2",BA276="-2-1",BA276="-20",BA276="-22" ),"R",
              IF(
                OR(BA276= "24",BA276="04",BA276="-14"),"M",
                IF(
                  OR(BA276= "20",BA276="22",BA276="0-1",BA276="00",BA276="02",BA276="-1-1",BA276="-10"),"I",""
                )
              )
      )
    )
  )
)</f>
        <v/>
      </c>
    </row>
    <row r="277" spans="23:64" x14ac:dyDescent="0.25">
      <c r="W277" t="b">
        <f>IF(OR(B277=Локализация!$C$118,B277=5),4,IF(OR(B277=Локализация!$C$119,B277=4),2,IF(OR(B277=Локализация!$C$120,B277=3),0,IF(OR(B277=Локализация!$C$121,B277=2),-1,IF(OR(B277=Локализация!$C$122,B277=1),-2)))))</f>
        <v>0</v>
      </c>
      <c r="X277" t="b">
        <f>IF(OR(C277=Локализация!$C$124,C277=5),-2,IF(OR(C277=Локализация!$C$125,C277=4),-1,IF(OR(C277=Локализация!$C$126,C277=3),0,IF(OR(C277=Локализация!$C$127,C277=2),2,IF(OR(C277=Локализация!$C$128,C277=1),4)))))</f>
        <v>0</v>
      </c>
      <c r="Y277" t="b">
        <f>IF(OR(D277=Локализация!$C$118,D277=5),4,IF(OR(D277=Локализация!$C$119,D277=4),2,IF(OR(D277=Локализация!$C$120,D277=3),0,IF(OR(D277=Локализация!$C$121,D277=2),-1,IF(OR(D277=Локализация!$C$122,D277=1),-2)))))</f>
        <v>0</v>
      </c>
      <c r="Z277" t="b">
        <f>IF(OR(E277=Локализация!$C$124,E277=5),-2,IF(OR(E277=Локализация!$C$125,E277=4),-1,IF(OR(E277=Локализация!$C$126,E277=3),0,IF(OR(E277=Локализация!$C$127,E277=2),2,IF(OR(E277=Локализация!$C$128,E277=1),4)))))</f>
        <v>0</v>
      </c>
      <c r="AA277" t="b">
        <f>IF(OR(F277=Локализация!$C$118,F277=5),4,IF(OR(F277=Локализация!$C$119,F277=4),2,IF(OR(F277=Локализация!$C$120,F277=3),0,IF(OR(F277=Локализация!$C$121,F277=2),-1,IF(OR(F277=Локализация!$C$122,F277=1),-2)))))</f>
        <v>0</v>
      </c>
      <c r="AB277" t="b">
        <f>IF(OR(G277=Локализация!$C$124,G277=5),-2,IF(OR(G277=Локализация!$C$125,G277=4),-1,IF(OR(G277=Локализация!$C$126,G277=3),0,IF(OR(G277=Локализация!$C$127,G277=2),2,IF(OR(G277=Локализация!$C$128,G277=1),4)))))</f>
        <v>0</v>
      </c>
      <c r="AC277" t="b">
        <f>IF(OR(H277=Локализация!$C$118,H277=5),4,IF(OR(H277=Локализация!$C$119,H277=4),2,IF(OR(H277=Локализация!$C$120,H277=3),0,IF(OR(H277=Локализация!$C$121,H277=2),-1,IF(OR(H277=Локализация!$C$122,H277=1),-2)))))</f>
        <v>0</v>
      </c>
      <c r="AD277" t="b">
        <f>IF(OR(I277=Локализация!$C$124,I277=5),-2,IF(OR(I277=Локализация!$C$125,I277=4),-1,IF(OR(I277=Локализация!$C$126,I277=3),0,IF(OR(I277=Локализация!$C$127,I277=2),2,IF(OR(I277=Локализация!$C$128,I277=1),4)))))</f>
        <v>0</v>
      </c>
      <c r="AE277" t="b">
        <f>IF(OR(J277=Локализация!$C$118,J277=5),4,IF(OR(J277=Локализация!$C$119,J277=4),2,IF(OR(J277=Локализация!$C$120,J277=3),0,IF(OR(J277=Локализация!$C$121,J277=2),-1,IF(OR(J277=Локализация!$C$122,J277=1),-2)))))</f>
        <v>0</v>
      </c>
      <c r="AF277" t="b">
        <f>IF(OR(K277=Локализация!$C$124,K277=5),-2,IF(OR(K277=Локализация!$C$125,K277=4),-1,IF(OR(K277=Локализация!$C$126,K277=3),0,IF(OR(K277=Локализация!$C$127,K277=2),2,IF(OR(K277=Локализация!$C$128,K277=1),4)))))</f>
        <v>0</v>
      </c>
      <c r="AG277" t="b">
        <f>IF(OR(L277=Локализация!$C$118,L277=5),4,IF(OR(L277=Локализация!$C$119,L277=4),2,IF(OR(L277=Локализация!$C$120,L277=3),0,IF(OR(L277=Локализация!$C$121,L277=2),-1,IF(OR(L277=Локализация!$C$122,L277=1),-2)))))</f>
        <v>0</v>
      </c>
      <c r="AH277" t="b">
        <f>IF(OR(M277=Локализация!$C$124,M277=5),-2,IF(OR(M277=Локализация!$C$125,M277=4),-1,IF(OR(M277=Локализация!$C$126,M277=3),0,IF(OR(M277=Локализация!$C$127,M277=2),2,IF(OR(M277=Локализация!$C$128,M277=1),4)))))</f>
        <v>0</v>
      </c>
      <c r="AI277" t="b">
        <f>IF(OR(N277=Локализация!$C$118,N277=5),4,IF(OR(N277=Локализация!$C$119,N277=4),2,IF(OR(N277=Локализация!$C$120,N277=3),0,IF(OR(N277=Локализация!$C$121,N277=2),-1,IF(OR(N277=Локализация!$C$122,N277=1),-2)))))</f>
        <v>0</v>
      </c>
      <c r="AJ277" t="b">
        <f>IF(OR(O277=Локализация!$C$124,O277=5),-2,IF(OR(O277=Локализация!$C$125,O277=4),-1,IF(OR(O277=Локализация!$C$126,O277=3),0,IF(OR(O277=Локализация!$C$127,O277=2),2,IF(OR(O277=Локализация!$C$128,O277=1),4)))))</f>
        <v>0</v>
      </c>
      <c r="AK277" t="b">
        <f>IF(OR(P277=Локализация!$C$118,P277=5),4,IF(OR(P277=Локализация!$C$119,P277=4),2,IF(OR(P277=Локализация!$C$120,P277=3),0,IF(OR(P277=Локализация!$C$121,P277=2),-1,IF(OR(P277=Локализация!$C$122,P277=1),-2)))))</f>
        <v>0</v>
      </c>
      <c r="AL277" t="b">
        <f>IF(OR(Q277=Локализация!$C$124,Q277=5),-2,IF(OR(Q277=Локализация!$C$125,Q277=4),-1,IF(OR(Q277=Локализация!$C$126,Q277=3),0,IF(OR(Q277=Локализация!$C$127,Q277=2),2,IF(OR(Q277=Локализация!$C$128,Q277=1),4)))))</f>
        <v>0</v>
      </c>
      <c r="AM277" t="b">
        <f>IF(OR(R277=Локализация!$C$118,R277=5),4,IF(OR(R277=Локализация!$C$119,R277=4),2,IF(OR(R277=Локализация!$C$120,R277=3),0,IF(OR(R277=Локализация!$C$121,R277=2),-1,IF(OR(R277=Локализация!$C$122,R277=1),-2)))))</f>
        <v>0</v>
      </c>
      <c r="AN277" t="b">
        <f>IF(OR(S277=Локализация!$C$124,S277=5),-2,IF(OR(S277=Локализация!$C$125,S277=4),-1,IF(OR(S277=Локализация!$C$126,S277=3),0,IF(OR(S277=Локализация!$C$127,S277=2),2,IF(OR(S277=Локализация!$C$128,S277=1),4)))))</f>
        <v>0</v>
      </c>
      <c r="AO277" t="b">
        <f>IF(OR(T277=Локализация!$C$118,T277=5),4,IF(OR(T277=Локализация!$C$119,T277=4),2,IF(OR(T277=Локализация!$C$120,T277=3),0,IF(OR(T277=Локализация!$C$121,T277=2),-1,IF(OR(T277=Локализация!$C$122,T277=1),-2)))))</f>
        <v>0</v>
      </c>
      <c r="AP277" t="b">
        <f>IF(OR(U277=Локализация!$C$124,U277=5),-2,IF(OR(U277=Локализация!$C$125,U277=4),-1,IF(OR(U277=Локализация!$C$126,U277=3),0,IF(OR(U277=Локализация!$C$127,U277=2),2,IF(OR(U277=Локализация!$C$128,U277=1),4)))))</f>
        <v>0</v>
      </c>
      <c r="AR277" t="str">
        <f>CONCATENATE(W277,X277)</f>
        <v>ЛОЖЬЛОЖЬ</v>
      </c>
      <c r="AS277" t="str">
        <f>CONCATENATE(Y277,Z277)</f>
        <v>ЛОЖЬЛОЖЬ</v>
      </c>
      <c r="AT277" t="str">
        <f>CONCATENATE(AA277,AB277)</f>
        <v>ЛОЖЬЛОЖЬ</v>
      </c>
      <c r="AU277" t="str">
        <f>CONCATENATE(AC277,AD277)</f>
        <v>ЛОЖЬЛОЖЬ</v>
      </c>
      <c r="AV277" t="str">
        <f>CONCATENATE(AE277,AF277)</f>
        <v>ЛОЖЬЛОЖЬ</v>
      </c>
      <c r="AW277" t="str">
        <f>CONCATENATE(AG277,AH277)</f>
        <v>ЛОЖЬЛОЖЬ</v>
      </c>
      <c r="AX277" t="str">
        <f>CONCATENATE(AI277,AJ277)</f>
        <v>ЛОЖЬЛОЖЬ</v>
      </c>
      <c r="AY277" t="str">
        <f>CONCATENATE(AK277,AL277)</f>
        <v>ЛОЖЬЛОЖЬ</v>
      </c>
      <c r="AZ277" t="str">
        <f>CONCATENATE(AM277,AN277)</f>
        <v>ЛОЖЬЛОЖЬ</v>
      </c>
      <c r="BA277" t="str">
        <f>CONCATENATE(AO277,AP277)</f>
        <v>ЛОЖЬЛОЖЬ</v>
      </c>
      <c r="BC277" t="str">
        <f xml:space="preserve"> IF(OR(AR277= "4-2", AR277= "2-1", AR277= "-12", AR277= "-24"),"Q",
  IF(
    OR(AR277= "4-1", AR277= "40", AR277= "42"),"A",
    IF(
      AR277= "44","P",
      IF(OR(AR277= "2-2",AR277="0-2",AR277="-1-2",AR277="-2-2",AR277="-2-1",AR277="-20",AR277="-22" ),"R",
              IF(
                OR(AR277= "24",AR277="04",AR277="-14"),"M",
                IF(
                  OR(AR277= "20",AR277="22",AR277="0-1",AR277="00",AR277="02",AR277="-1-1",AR277="-10"),"I",""
                )
              )
      )
    )
  )
)</f>
        <v/>
      </c>
      <c r="BD277" t="str">
        <f xml:space="preserve"> IF(OR(AS277= "4-2", AS277= "2-1", AS277= "-12", AS277= "-24"),"Q",
  IF(
    OR(AS277= "4-1", AS277= "40", AS277= "42"),"A",
    IF(
      AS277= "44","P",
      IF(OR(AS277= "2-2",AS277="0-2",AS277="-1-2",AS277="-2-2",AS277="-2-1",AS277="-20",AS277="-22" ),"R",
              IF(
                OR(AS277= "24",AS277="04",AS277="-14"),"M",
                IF(
                  OR(AS277= "20",AS277="22",AS277="0-1",AS277="00",AS277="02",AS277="-1-1",AS277="-10"),"I",""
                )
              )
      )
    )
  )
)</f>
        <v/>
      </c>
      <c r="BE277" t="str">
        <f xml:space="preserve"> IF(OR(AT277= "4-2", AT277= "2-1", AT277= "-12", AT277= "-24"),"Q",
  IF(
    OR(AT277= "4-1", AT277= "40", AT277= "42"),"A",
    IF(
      AT277= "44","P",
      IF(OR(AT277= "2-2",AT277="0-2",AT277="-1-2",AT277="-2-2",AT277="-2-1",AT277="-20",AT277="-22" ),"R",
              IF(
                OR(AT277= "24",AT277="04",AT277="-14"),"M",
                IF(
                  OR(AT277= "20",AT277="22",AT277="0-1",AT277="00",AT277="02",AT277="-1-1",AT277="-10"),"I",""
                )
              )
      )
    )
  )
)</f>
        <v/>
      </c>
      <c r="BF277" t="str">
        <f xml:space="preserve"> IF(OR(AU277= "4-2", AU277= "2-1", AU277= "-12", AU277= "-24"),"Q",
  IF(
    OR(AU277= "4-1", AU277= "40", AU277= "42"),"A",
    IF(
      AU277= "44","P",
      IF(OR(AU277= "2-2",AU277="0-2",AU277="-1-2",AU277="-2-2",AU277="-2-1",AU277="-20",AU277="-22" ),"R",
              IF(
                OR(AU277= "24",AU277="04",AU277="-14"),"M",
                IF(
                  OR(AU277= "20",AU277="22",AU277="0-1",AU277="00",AU277="02",AU277="-1-1",AU277="-10"),"I",""
                )
              )
      )
    )
  )
)</f>
        <v/>
      </c>
      <c r="BG277" t="str">
        <f xml:space="preserve"> IF(OR(AV277= "4-2", AV277= "2-1", AV277= "-12", AV277= "-24"),"Q",
  IF(
    OR(AV277= "4-1", AV277= "40", AV277= "42"),"A",
    IF(
      AV277= "44","P",
      IF(OR(AV277= "2-2",AV277="0-2",AV277="-1-2",AV277="-2-2",AV277="-2-1",AV277="-20",AV277="-22" ),"R",
              IF(
                OR(AV277= "24",AV277="04",AV277="-14"),"M",
                IF(
                  OR(AV277= "20",AV277="22",AV277="0-1",AV277="00",AV277="02",AV277="-1-1",AV277="-10"),"I",""
                )
              )
      )
    )
  )
)</f>
        <v/>
      </c>
      <c r="BH277" t="str">
        <f xml:space="preserve"> IF(OR(AW277= "4-2", AW277= "2-1", AW277= "-12", AW277= "-24"),"Q",
  IF(
    OR(AW277= "4-1", AW277= "40", AW277= "42"),"A",
    IF(
      AW277= "44","P",
      IF(OR(AW277= "2-2",AW277="0-2",AW277="-1-2",AW277="-2-2",AW277="-2-1",AW277="-20",AW277="-22" ),"R",
              IF(
                OR(AW277= "24",AW277="04",AW277="-14"),"M",
                IF(
                  OR(AW277= "20",AW277="22",AW277="0-1",AW277="00",AW277="02",AW277="-1-1",AW277="-10"),"I",""
                )
              )
      )
    )
  )
)</f>
        <v/>
      </c>
      <c r="BI277" t="str">
        <f xml:space="preserve"> IF(OR(AX277= "4-2", AX277= "2-1", AX277= "-12", AX277= "-24"),"Q",
  IF(
    OR(AX277= "4-1", AX277= "40", AX277= "42"),"A",
    IF(
      AX277= "44","P",
      IF(OR(AX277= "2-2",AX277="0-2",AX277="-1-2",AX277="-2-2",AX277="-2-1",AX277="-20",AX277="-22" ),"R",
              IF(
                OR(AX277= "24",AX277="04",AX277="-14"),"M",
                IF(
                  OR(AX277= "20",AX277="22",AX277="0-1",AX277="00",AX277="02",AX277="-1-1",AX277="-10"),"I",""
                )
              )
      )
    )
  )
)</f>
        <v/>
      </c>
      <c r="BJ277" t="str">
        <f xml:space="preserve"> IF(OR(AY277= "4-2", AY277= "2-1", AY277= "-12", AY277= "-24"),"Q",
  IF(
    OR(AY277= "4-1", AY277= "40", AY277= "42"),"A",
    IF(
      AY277= "44","P",
      IF(OR(AY277= "2-2",AY277="0-2",AY277="-1-2",AY277="-2-2",AY277="-2-1",AY277="-20",AY277="-22" ),"R",
              IF(
                OR(AY277= "24",AY277="04",AY277="-14"),"M",
                IF(
                  OR(AY277= "20",AY277="22",AY277="0-1",AY277="00",AY277="02",AY277="-1-1",AY277="-10"),"I",""
                )
              )
      )
    )
  )
)</f>
        <v/>
      </c>
      <c r="BK277" t="str">
        <f xml:space="preserve"> IF(OR(AZ277= "4-2", AZ277= "2-1", AZ277= "-12", AZ277= "-24"),"Q",
  IF(
    OR(AZ277= "4-1", AZ277= "40", AZ277= "42"),"A",
    IF(
      AZ277= "44","P",
      IF(OR(AZ277= "2-2",AZ277="0-2",AZ277="-1-2",AZ277="-2-2",AZ277="-2-1",AZ277="-20",AZ277="-22" ),"R",
              IF(
                OR(AZ277= "24",AZ277="04",AZ277="-14"),"M",
                IF(
                  OR(AZ277= "20",AZ277="22",AZ277="0-1",AZ277="00",AZ277="02",AZ277="-1-1",AZ277="-10"),"I",""
                )
              )
      )
    )
  )
)</f>
        <v/>
      </c>
      <c r="BL277" t="str">
        <f xml:space="preserve"> IF(OR(BA277= "4-2", BA277= "2-1", BA277= "-12", BA277= "-24"),"Q",
  IF(
    OR(BA277= "4-1", BA277= "40", BA277= "42"),"A",
    IF(
      BA277= "44","P",
      IF(OR(BA277= "2-2",BA277="0-2",BA277="-1-2",BA277="-2-2",BA277="-2-1",BA277="-20",BA277="-22" ),"R",
              IF(
                OR(BA277= "24",BA277="04",BA277="-14"),"M",
                IF(
                  OR(BA277= "20",BA277="22",BA277="0-1",BA277="00",BA277="02",BA277="-1-1",BA277="-10"),"I",""
                )
              )
      )
    )
  )
)</f>
        <v/>
      </c>
    </row>
    <row r="278" spans="23:64" x14ac:dyDescent="0.25">
      <c r="W278" t="b">
        <f>IF(OR(B278=Локализация!$C$118,B278=5),4,IF(OR(B278=Локализация!$C$119,B278=4),2,IF(OR(B278=Локализация!$C$120,B278=3),0,IF(OR(B278=Локализация!$C$121,B278=2),-1,IF(OR(B278=Локализация!$C$122,B278=1),-2)))))</f>
        <v>0</v>
      </c>
      <c r="X278" t="b">
        <f>IF(OR(C278=Локализация!$C$124,C278=5),-2,IF(OR(C278=Локализация!$C$125,C278=4),-1,IF(OR(C278=Локализация!$C$126,C278=3),0,IF(OR(C278=Локализация!$C$127,C278=2),2,IF(OR(C278=Локализация!$C$128,C278=1),4)))))</f>
        <v>0</v>
      </c>
      <c r="Y278" t="b">
        <f>IF(OR(D278=Локализация!$C$118,D278=5),4,IF(OR(D278=Локализация!$C$119,D278=4),2,IF(OR(D278=Локализация!$C$120,D278=3),0,IF(OR(D278=Локализация!$C$121,D278=2),-1,IF(OR(D278=Локализация!$C$122,D278=1),-2)))))</f>
        <v>0</v>
      </c>
      <c r="Z278" t="b">
        <f>IF(OR(E278=Локализация!$C$124,E278=5),-2,IF(OR(E278=Локализация!$C$125,E278=4),-1,IF(OR(E278=Локализация!$C$126,E278=3),0,IF(OR(E278=Локализация!$C$127,E278=2),2,IF(OR(E278=Локализация!$C$128,E278=1),4)))))</f>
        <v>0</v>
      </c>
      <c r="AA278" t="b">
        <f>IF(OR(F278=Локализация!$C$118,F278=5),4,IF(OR(F278=Локализация!$C$119,F278=4),2,IF(OR(F278=Локализация!$C$120,F278=3),0,IF(OR(F278=Локализация!$C$121,F278=2),-1,IF(OR(F278=Локализация!$C$122,F278=1),-2)))))</f>
        <v>0</v>
      </c>
      <c r="AB278" t="b">
        <f>IF(OR(G278=Локализация!$C$124,G278=5),-2,IF(OR(G278=Локализация!$C$125,G278=4),-1,IF(OR(G278=Локализация!$C$126,G278=3),0,IF(OR(G278=Локализация!$C$127,G278=2),2,IF(OR(G278=Локализация!$C$128,G278=1),4)))))</f>
        <v>0</v>
      </c>
      <c r="AC278" t="b">
        <f>IF(OR(H278=Локализация!$C$118,H278=5),4,IF(OR(H278=Локализация!$C$119,H278=4),2,IF(OR(H278=Локализация!$C$120,H278=3),0,IF(OR(H278=Локализация!$C$121,H278=2),-1,IF(OR(H278=Локализация!$C$122,H278=1),-2)))))</f>
        <v>0</v>
      </c>
      <c r="AD278" t="b">
        <f>IF(OR(I278=Локализация!$C$124,I278=5),-2,IF(OR(I278=Локализация!$C$125,I278=4),-1,IF(OR(I278=Локализация!$C$126,I278=3),0,IF(OR(I278=Локализация!$C$127,I278=2),2,IF(OR(I278=Локализация!$C$128,I278=1),4)))))</f>
        <v>0</v>
      </c>
      <c r="AE278" t="b">
        <f>IF(OR(J278=Локализация!$C$118,J278=5),4,IF(OR(J278=Локализация!$C$119,J278=4),2,IF(OR(J278=Локализация!$C$120,J278=3),0,IF(OR(J278=Локализация!$C$121,J278=2),-1,IF(OR(J278=Локализация!$C$122,J278=1),-2)))))</f>
        <v>0</v>
      </c>
      <c r="AF278" t="b">
        <f>IF(OR(K278=Локализация!$C$124,K278=5),-2,IF(OR(K278=Локализация!$C$125,K278=4),-1,IF(OR(K278=Локализация!$C$126,K278=3),0,IF(OR(K278=Локализация!$C$127,K278=2),2,IF(OR(K278=Локализация!$C$128,K278=1),4)))))</f>
        <v>0</v>
      </c>
      <c r="AG278" t="b">
        <f>IF(OR(L278=Локализация!$C$118,L278=5),4,IF(OR(L278=Локализация!$C$119,L278=4),2,IF(OR(L278=Локализация!$C$120,L278=3),0,IF(OR(L278=Локализация!$C$121,L278=2),-1,IF(OR(L278=Локализация!$C$122,L278=1),-2)))))</f>
        <v>0</v>
      </c>
      <c r="AH278" t="b">
        <f>IF(OR(M278=Локализация!$C$124,M278=5),-2,IF(OR(M278=Локализация!$C$125,M278=4),-1,IF(OR(M278=Локализация!$C$126,M278=3),0,IF(OR(M278=Локализация!$C$127,M278=2),2,IF(OR(M278=Локализация!$C$128,M278=1),4)))))</f>
        <v>0</v>
      </c>
      <c r="AI278" t="b">
        <f>IF(OR(N278=Локализация!$C$118,N278=5),4,IF(OR(N278=Локализация!$C$119,N278=4),2,IF(OR(N278=Локализация!$C$120,N278=3),0,IF(OR(N278=Локализация!$C$121,N278=2),-1,IF(OR(N278=Локализация!$C$122,N278=1),-2)))))</f>
        <v>0</v>
      </c>
      <c r="AJ278" t="b">
        <f>IF(OR(O278=Локализация!$C$124,O278=5),-2,IF(OR(O278=Локализация!$C$125,O278=4),-1,IF(OR(O278=Локализация!$C$126,O278=3),0,IF(OR(O278=Локализация!$C$127,O278=2),2,IF(OR(O278=Локализация!$C$128,O278=1),4)))))</f>
        <v>0</v>
      </c>
      <c r="AK278" t="b">
        <f>IF(OR(P278=Локализация!$C$118,P278=5),4,IF(OR(P278=Локализация!$C$119,P278=4),2,IF(OR(P278=Локализация!$C$120,P278=3),0,IF(OR(P278=Локализация!$C$121,P278=2),-1,IF(OR(P278=Локализация!$C$122,P278=1),-2)))))</f>
        <v>0</v>
      </c>
      <c r="AL278" t="b">
        <f>IF(OR(Q278=Локализация!$C$124,Q278=5),-2,IF(OR(Q278=Локализация!$C$125,Q278=4),-1,IF(OR(Q278=Локализация!$C$126,Q278=3),0,IF(OR(Q278=Локализация!$C$127,Q278=2),2,IF(OR(Q278=Локализация!$C$128,Q278=1),4)))))</f>
        <v>0</v>
      </c>
      <c r="AM278" t="b">
        <f>IF(OR(R278=Локализация!$C$118,R278=5),4,IF(OR(R278=Локализация!$C$119,R278=4),2,IF(OR(R278=Локализация!$C$120,R278=3),0,IF(OR(R278=Локализация!$C$121,R278=2),-1,IF(OR(R278=Локализация!$C$122,R278=1),-2)))))</f>
        <v>0</v>
      </c>
      <c r="AN278" t="b">
        <f>IF(OR(S278=Локализация!$C$124,S278=5),-2,IF(OR(S278=Локализация!$C$125,S278=4),-1,IF(OR(S278=Локализация!$C$126,S278=3),0,IF(OR(S278=Локализация!$C$127,S278=2),2,IF(OR(S278=Локализация!$C$128,S278=1),4)))))</f>
        <v>0</v>
      </c>
      <c r="AO278" t="b">
        <f>IF(OR(T278=Локализация!$C$118,T278=5),4,IF(OR(T278=Локализация!$C$119,T278=4),2,IF(OR(T278=Локализация!$C$120,T278=3),0,IF(OR(T278=Локализация!$C$121,T278=2),-1,IF(OR(T278=Локализация!$C$122,T278=1),-2)))))</f>
        <v>0</v>
      </c>
      <c r="AP278" t="b">
        <f>IF(OR(U278=Локализация!$C$124,U278=5),-2,IF(OR(U278=Локализация!$C$125,U278=4),-1,IF(OR(U278=Локализация!$C$126,U278=3),0,IF(OR(U278=Локализация!$C$127,U278=2),2,IF(OR(U278=Локализация!$C$128,U278=1),4)))))</f>
        <v>0</v>
      </c>
      <c r="AR278" t="str">
        <f>CONCATENATE(W278,X278)</f>
        <v>ЛОЖЬЛОЖЬ</v>
      </c>
      <c r="AS278" t="str">
        <f>CONCATENATE(Y278,Z278)</f>
        <v>ЛОЖЬЛОЖЬ</v>
      </c>
      <c r="AT278" t="str">
        <f>CONCATENATE(AA278,AB278)</f>
        <v>ЛОЖЬЛОЖЬ</v>
      </c>
      <c r="AU278" t="str">
        <f>CONCATENATE(AC278,AD278)</f>
        <v>ЛОЖЬЛОЖЬ</v>
      </c>
      <c r="AV278" t="str">
        <f>CONCATENATE(AE278,AF278)</f>
        <v>ЛОЖЬЛОЖЬ</v>
      </c>
      <c r="AW278" t="str">
        <f>CONCATENATE(AG278,AH278)</f>
        <v>ЛОЖЬЛОЖЬ</v>
      </c>
      <c r="AX278" t="str">
        <f>CONCATENATE(AI278,AJ278)</f>
        <v>ЛОЖЬЛОЖЬ</v>
      </c>
      <c r="AY278" t="str">
        <f>CONCATENATE(AK278,AL278)</f>
        <v>ЛОЖЬЛОЖЬ</v>
      </c>
      <c r="AZ278" t="str">
        <f>CONCATENATE(AM278,AN278)</f>
        <v>ЛОЖЬЛОЖЬ</v>
      </c>
      <c r="BA278" t="str">
        <f>CONCATENATE(AO278,AP278)</f>
        <v>ЛОЖЬЛОЖЬ</v>
      </c>
      <c r="BC278" t="str">
        <f xml:space="preserve"> IF(OR(AR278= "4-2", AR278= "2-1", AR278= "-12", AR278= "-24"),"Q",
  IF(
    OR(AR278= "4-1", AR278= "40", AR278= "42"),"A",
    IF(
      AR278= "44","P",
      IF(OR(AR278= "2-2",AR278="0-2",AR278="-1-2",AR278="-2-2",AR278="-2-1",AR278="-20",AR278="-22" ),"R",
              IF(
                OR(AR278= "24",AR278="04",AR278="-14"),"M",
                IF(
                  OR(AR278= "20",AR278="22",AR278="0-1",AR278="00",AR278="02",AR278="-1-1",AR278="-10"),"I",""
                )
              )
      )
    )
  )
)</f>
        <v/>
      </c>
      <c r="BD278" t="str">
        <f xml:space="preserve"> IF(OR(AS278= "4-2", AS278= "2-1", AS278= "-12", AS278= "-24"),"Q",
  IF(
    OR(AS278= "4-1", AS278= "40", AS278= "42"),"A",
    IF(
      AS278= "44","P",
      IF(OR(AS278= "2-2",AS278="0-2",AS278="-1-2",AS278="-2-2",AS278="-2-1",AS278="-20",AS278="-22" ),"R",
              IF(
                OR(AS278= "24",AS278="04",AS278="-14"),"M",
                IF(
                  OR(AS278= "20",AS278="22",AS278="0-1",AS278="00",AS278="02",AS278="-1-1",AS278="-10"),"I",""
                )
              )
      )
    )
  )
)</f>
        <v/>
      </c>
      <c r="BE278" t="str">
        <f xml:space="preserve"> IF(OR(AT278= "4-2", AT278= "2-1", AT278= "-12", AT278= "-24"),"Q",
  IF(
    OR(AT278= "4-1", AT278= "40", AT278= "42"),"A",
    IF(
      AT278= "44","P",
      IF(OR(AT278= "2-2",AT278="0-2",AT278="-1-2",AT278="-2-2",AT278="-2-1",AT278="-20",AT278="-22" ),"R",
              IF(
                OR(AT278= "24",AT278="04",AT278="-14"),"M",
                IF(
                  OR(AT278= "20",AT278="22",AT278="0-1",AT278="00",AT278="02",AT278="-1-1",AT278="-10"),"I",""
                )
              )
      )
    )
  )
)</f>
        <v/>
      </c>
      <c r="BF278" t="str">
        <f xml:space="preserve"> IF(OR(AU278= "4-2", AU278= "2-1", AU278= "-12", AU278= "-24"),"Q",
  IF(
    OR(AU278= "4-1", AU278= "40", AU278= "42"),"A",
    IF(
      AU278= "44","P",
      IF(OR(AU278= "2-2",AU278="0-2",AU278="-1-2",AU278="-2-2",AU278="-2-1",AU278="-20",AU278="-22" ),"R",
              IF(
                OR(AU278= "24",AU278="04",AU278="-14"),"M",
                IF(
                  OR(AU278= "20",AU278="22",AU278="0-1",AU278="00",AU278="02",AU278="-1-1",AU278="-10"),"I",""
                )
              )
      )
    )
  )
)</f>
        <v/>
      </c>
      <c r="BG278" t="str">
        <f xml:space="preserve"> IF(OR(AV278= "4-2", AV278= "2-1", AV278= "-12", AV278= "-24"),"Q",
  IF(
    OR(AV278= "4-1", AV278= "40", AV278= "42"),"A",
    IF(
      AV278= "44","P",
      IF(OR(AV278= "2-2",AV278="0-2",AV278="-1-2",AV278="-2-2",AV278="-2-1",AV278="-20",AV278="-22" ),"R",
              IF(
                OR(AV278= "24",AV278="04",AV278="-14"),"M",
                IF(
                  OR(AV278= "20",AV278="22",AV278="0-1",AV278="00",AV278="02",AV278="-1-1",AV278="-10"),"I",""
                )
              )
      )
    )
  )
)</f>
        <v/>
      </c>
      <c r="BH278" t="str">
        <f xml:space="preserve"> IF(OR(AW278= "4-2", AW278= "2-1", AW278= "-12", AW278= "-24"),"Q",
  IF(
    OR(AW278= "4-1", AW278= "40", AW278= "42"),"A",
    IF(
      AW278= "44","P",
      IF(OR(AW278= "2-2",AW278="0-2",AW278="-1-2",AW278="-2-2",AW278="-2-1",AW278="-20",AW278="-22" ),"R",
              IF(
                OR(AW278= "24",AW278="04",AW278="-14"),"M",
                IF(
                  OR(AW278= "20",AW278="22",AW278="0-1",AW278="00",AW278="02",AW278="-1-1",AW278="-10"),"I",""
                )
              )
      )
    )
  )
)</f>
        <v/>
      </c>
      <c r="BI278" t="str">
        <f xml:space="preserve"> IF(OR(AX278= "4-2", AX278= "2-1", AX278= "-12", AX278= "-24"),"Q",
  IF(
    OR(AX278= "4-1", AX278= "40", AX278= "42"),"A",
    IF(
      AX278= "44","P",
      IF(OR(AX278= "2-2",AX278="0-2",AX278="-1-2",AX278="-2-2",AX278="-2-1",AX278="-20",AX278="-22" ),"R",
              IF(
                OR(AX278= "24",AX278="04",AX278="-14"),"M",
                IF(
                  OR(AX278= "20",AX278="22",AX278="0-1",AX278="00",AX278="02",AX278="-1-1",AX278="-10"),"I",""
                )
              )
      )
    )
  )
)</f>
        <v/>
      </c>
      <c r="BJ278" t="str">
        <f xml:space="preserve"> IF(OR(AY278= "4-2", AY278= "2-1", AY278= "-12", AY278= "-24"),"Q",
  IF(
    OR(AY278= "4-1", AY278= "40", AY278= "42"),"A",
    IF(
      AY278= "44","P",
      IF(OR(AY278= "2-2",AY278="0-2",AY278="-1-2",AY278="-2-2",AY278="-2-1",AY278="-20",AY278="-22" ),"R",
              IF(
                OR(AY278= "24",AY278="04",AY278="-14"),"M",
                IF(
                  OR(AY278= "20",AY278="22",AY278="0-1",AY278="00",AY278="02",AY278="-1-1",AY278="-10"),"I",""
                )
              )
      )
    )
  )
)</f>
        <v/>
      </c>
      <c r="BK278" t="str">
        <f xml:space="preserve"> IF(OR(AZ278= "4-2", AZ278= "2-1", AZ278= "-12", AZ278= "-24"),"Q",
  IF(
    OR(AZ278= "4-1", AZ278= "40", AZ278= "42"),"A",
    IF(
      AZ278= "44","P",
      IF(OR(AZ278= "2-2",AZ278="0-2",AZ278="-1-2",AZ278="-2-2",AZ278="-2-1",AZ278="-20",AZ278="-22" ),"R",
              IF(
                OR(AZ278= "24",AZ278="04",AZ278="-14"),"M",
                IF(
                  OR(AZ278= "20",AZ278="22",AZ278="0-1",AZ278="00",AZ278="02",AZ278="-1-1",AZ278="-10"),"I",""
                )
              )
      )
    )
  )
)</f>
        <v/>
      </c>
      <c r="BL278" t="str">
        <f xml:space="preserve"> IF(OR(BA278= "4-2", BA278= "2-1", BA278= "-12", BA278= "-24"),"Q",
  IF(
    OR(BA278= "4-1", BA278= "40", BA278= "42"),"A",
    IF(
      BA278= "44","P",
      IF(OR(BA278= "2-2",BA278="0-2",BA278="-1-2",BA278="-2-2",BA278="-2-1",BA278="-20",BA278="-22" ),"R",
              IF(
                OR(BA278= "24",BA278="04",BA278="-14"),"M",
                IF(
                  OR(BA278= "20",BA278="22",BA278="0-1",BA278="00",BA278="02",BA278="-1-1",BA278="-10"),"I",""
                )
              )
      )
    )
  )
)</f>
        <v/>
      </c>
    </row>
    <row r="279" spans="23:64" x14ac:dyDescent="0.25">
      <c r="W279" t="b">
        <f>IF(OR(B279=Локализация!$C$118,B279=5),4,IF(OR(B279=Локализация!$C$119,B279=4),2,IF(OR(B279=Локализация!$C$120,B279=3),0,IF(OR(B279=Локализация!$C$121,B279=2),-1,IF(OR(B279=Локализация!$C$122,B279=1),-2)))))</f>
        <v>0</v>
      </c>
      <c r="X279" t="b">
        <f>IF(OR(C279=Локализация!$C$124,C279=5),-2,IF(OR(C279=Локализация!$C$125,C279=4),-1,IF(OR(C279=Локализация!$C$126,C279=3),0,IF(OR(C279=Локализация!$C$127,C279=2),2,IF(OR(C279=Локализация!$C$128,C279=1),4)))))</f>
        <v>0</v>
      </c>
      <c r="Y279" t="b">
        <f>IF(OR(D279=Локализация!$C$118,D279=5),4,IF(OR(D279=Локализация!$C$119,D279=4),2,IF(OR(D279=Локализация!$C$120,D279=3),0,IF(OR(D279=Локализация!$C$121,D279=2),-1,IF(OR(D279=Локализация!$C$122,D279=1),-2)))))</f>
        <v>0</v>
      </c>
      <c r="Z279" t="b">
        <f>IF(OR(E279=Локализация!$C$124,E279=5),-2,IF(OR(E279=Локализация!$C$125,E279=4),-1,IF(OR(E279=Локализация!$C$126,E279=3),0,IF(OR(E279=Локализация!$C$127,E279=2),2,IF(OR(E279=Локализация!$C$128,E279=1),4)))))</f>
        <v>0</v>
      </c>
      <c r="AA279" t="b">
        <f>IF(OR(F279=Локализация!$C$118,F279=5),4,IF(OR(F279=Локализация!$C$119,F279=4),2,IF(OR(F279=Локализация!$C$120,F279=3),0,IF(OR(F279=Локализация!$C$121,F279=2),-1,IF(OR(F279=Локализация!$C$122,F279=1),-2)))))</f>
        <v>0</v>
      </c>
      <c r="AB279" t="b">
        <f>IF(OR(G279=Локализация!$C$124,G279=5),-2,IF(OR(G279=Локализация!$C$125,G279=4),-1,IF(OR(G279=Локализация!$C$126,G279=3),0,IF(OR(G279=Локализация!$C$127,G279=2),2,IF(OR(G279=Локализация!$C$128,G279=1),4)))))</f>
        <v>0</v>
      </c>
      <c r="AC279" t="b">
        <f>IF(OR(H279=Локализация!$C$118,H279=5),4,IF(OR(H279=Локализация!$C$119,H279=4),2,IF(OR(H279=Локализация!$C$120,H279=3),0,IF(OR(H279=Локализация!$C$121,H279=2),-1,IF(OR(H279=Локализация!$C$122,H279=1),-2)))))</f>
        <v>0</v>
      </c>
      <c r="AD279" t="b">
        <f>IF(OR(I279=Локализация!$C$124,I279=5),-2,IF(OR(I279=Локализация!$C$125,I279=4),-1,IF(OR(I279=Локализация!$C$126,I279=3),0,IF(OR(I279=Локализация!$C$127,I279=2),2,IF(OR(I279=Локализация!$C$128,I279=1),4)))))</f>
        <v>0</v>
      </c>
      <c r="AE279" t="b">
        <f>IF(OR(J279=Локализация!$C$118,J279=5),4,IF(OR(J279=Локализация!$C$119,J279=4),2,IF(OR(J279=Локализация!$C$120,J279=3),0,IF(OR(J279=Локализация!$C$121,J279=2),-1,IF(OR(J279=Локализация!$C$122,J279=1),-2)))))</f>
        <v>0</v>
      </c>
      <c r="AF279" t="b">
        <f>IF(OR(K279=Локализация!$C$124,K279=5),-2,IF(OR(K279=Локализация!$C$125,K279=4),-1,IF(OR(K279=Локализация!$C$126,K279=3),0,IF(OR(K279=Локализация!$C$127,K279=2),2,IF(OR(K279=Локализация!$C$128,K279=1),4)))))</f>
        <v>0</v>
      </c>
      <c r="AG279" t="b">
        <f>IF(OR(L279=Локализация!$C$118,L279=5),4,IF(OR(L279=Локализация!$C$119,L279=4),2,IF(OR(L279=Локализация!$C$120,L279=3),0,IF(OR(L279=Локализация!$C$121,L279=2),-1,IF(OR(L279=Локализация!$C$122,L279=1),-2)))))</f>
        <v>0</v>
      </c>
      <c r="AH279" t="b">
        <f>IF(OR(M279=Локализация!$C$124,M279=5),-2,IF(OR(M279=Локализация!$C$125,M279=4),-1,IF(OR(M279=Локализация!$C$126,M279=3),0,IF(OR(M279=Локализация!$C$127,M279=2),2,IF(OR(M279=Локализация!$C$128,M279=1),4)))))</f>
        <v>0</v>
      </c>
      <c r="AI279" t="b">
        <f>IF(OR(N279=Локализация!$C$118,N279=5),4,IF(OR(N279=Локализация!$C$119,N279=4),2,IF(OR(N279=Локализация!$C$120,N279=3),0,IF(OR(N279=Локализация!$C$121,N279=2),-1,IF(OR(N279=Локализация!$C$122,N279=1),-2)))))</f>
        <v>0</v>
      </c>
      <c r="AJ279" t="b">
        <f>IF(OR(O279=Локализация!$C$124,O279=5),-2,IF(OR(O279=Локализация!$C$125,O279=4),-1,IF(OR(O279=Локализация!$C$126,O279=3),0,IF(OR(O279=Локализация!$C$127,O279=2),2,IF(OR(O279=Локализация!$C$128,O279=1),4)))))</f>
        <v>0</v>
      </c>
      <c r="AK279" t="b">
        <f>IF(OR(P279=Локализация!$C$118,P279=5),4,IF(OR(P279=Локализация!$C$119,P279=4),2,IF(OR(P279=Локализация!$C$120,P279=3),0,IF(OR(P279=Локализация!$C$121,P279=2),-1,IF(OR(P279=Локализация!$C$122,P279=1),-2)))))</f>
        <v>0</v>
      </c>
      <c r="AL279" t="b">
        <f>IF(OR(Q279=Локализация!$C$124,Q279=5),-2,IF(OR(Q279=Локализация!$C$125,Q279=4),-1,IF(OR(Q279=Локализация!$C$126,Q279=3),0,IF(OR(Q279=Локализация!$C$127,Q279=2),2,IF(OR(Q279=Локализация!$C$128,Q279=1),4)))))</f>
        <v>0</v>
      </c>
      <c r="AM279" t="b">
        <f>IF(OR(R279=Локализация!$C$118,R279=5),4,IF(OR(R279=Локализация!$C$119,R279=4),2,IF(OR(R279=Локализация!$C$120,R279=3),0,IF(OR(R279=Локализация!$C$121,R279=2),-1,IF(OR(R279=Локализация!$C$122,R279=1),-2)))))</f>
        <v>0</v>
      </c>
      <c r="AN279" t="b">
        <f>IF(OR(S279=Локализация!$C$124,S279=5),-2,IF(OR(S279=Локализация!$C$125,S279=4),-1,IF(OR(S279=Локализация!$C$126,S279=3),0,IF(OR(S279=Локализация!$C$127,S279=2),2,IF(OR(S279=Локализация!$C$128,S279=1),4)))))</f>
        <v>0</v>
      </c>
      <c r="AO279" t="b">
        <f>IF(OR(T279=Локализация!$C$118,T279=5),4,IF(OR(T279=Локализация!$C$119,T279=4),2,IF(OR(T279=Локализация!$C$120,T279=3),0,IF(OR(T279=Локализация!$C$121,T279=2),-1,IF(OR(T279=Локализация!$C$122,T279=1),-2)))))</f>
        <v>0</v>
      </c>
      <c r="AP279" t="b">
        <f>IF(OR(U279=Локализация!$C$124,U279=5),-2,IF(OR(U279=Локализация!$C$125,U279=4),-1,IF(OR(U279=Локализация!$C$126,U279=3),0,IF(OR(U279=Локализация!$C$127,U279=2),2,IF(OR(U279=Локализация!$C$128,U279=1),4)))))</f>
        <v>0</v>
      </c>
      <c r="AR279" t="str">
        <f>CONCATENATE(W279,X279)</f>
        <v>ЛОЖЬЛОЖЬ</v>
      </c>
      <c r="AS279" t="str">
        <f>CONCATENATE(Y279,Z279)</f>
        <v>ЛОЖЬЛОЖЬ</v>
      </c>
      <c r="AT279" t="str">
        <f>CONCATENATE(AA279,AB279)</f>
        <v>ЛОЖЬЛОЖЬ</v>
      </c>
      <c r="AU279" t="str">
        <f>CONCATENATE(AC279,AD279)</f>
        <v>ЛОЖЬЛОЖЬ</v>
      </c>
      <c r="AV279" t="str">
        <f>CONCATENATE(AE279,AF279)</f>
        <v>ЛОЖЬЛОЖЬ</v>
      </c>
      <c r="AW279" t="str">
        <f>CONCATENATE(AG279,AH279)</f>
        <v>ЛОЖЬЛОЖЬ</v>
      </c>
      <c r="AX279" t="str">
        <f>CONCATENATE(AI279,AJ279)</f>
        <v>ЛОЖЬЛОЖЬ</v>
      </c>
      <c r="AY279" t="str">
        <f>CONCATENATE(AK279,AL279)</f>
        <v>ЛОЖЬЛОЖЬ</v>
      </c>
      <c r="AZ279" t="str">
        <f>CONCATENATE(AM279,AN279)</f>
        <v>ЛОЖЬЛОЖЬ</v>
      </c>
      <c r="BA279" t="str">
        <f>CONCATENATE(AO279,AP279)</f>
        <v>ЛОЖЬЛОЖЬ</v>
      </c>
      <c r="BC279" t="str">
        <f xml:space="preserve"> IF(OR(AR279= "4-2", AR279= "2-1", AR279= "-12", AR279= "-24"),"Q",
  IF(
    OR(AR279= "4-1", AR279= "40", AR279= "42"),"A",
    IF(
      AR279= "44","P",
      IF(OR(AR279= "2-2",AR279="0-2",AR279="-1-2",AR279="-2-2",AR279="-2-1",AR279="-20",AR279="-22" ),"R",
              IF(
                OR(AR279= "24",AR279="04",AR279="-14"),"M",
                IF(
                  OR(AR279= "20",AR279="22",AR279="0-1",AR279="00",AR279="02",AR279="-1-1",AR279="-10"),"I",""
                )
              )
      )
    )
  )
)</f>
        <v/>
      </c>
      <c r="BD279" t="str">
        <f xml:space="preserve"> IF(OR(AS279= "4-2", AS279= "2-1", AS279= "-12", AS279= "-24"),"Q",
  IF(
    OR(AS279= "4-1", AS279= "40", AS279= "42"),"A",
    IF(
      AS279= "44","P",
      IF(OR(AS279= "2-2",AS279="0-2",AS279="-1-2",AS279="-2-2",AS279="-2-1",AS279="-20",AS279="-22" ),"R",
              IF(
                OR(AS279= "24",AS279="04",AS279="-14"),"M",
                IF(
                  OR(AS279= "20",AS279="22",AS279="0-1",AS279="00",AS279="02",AS279="-1-1",AS279="-10"),"I",""
                )
              )
      )
    )
  )
)</f>
        <v/>
      </c>
      <c r="BE279" t="str">
        <f xml:space="preserve"> IF(OR(AT279= "4-2", AT279= "2-1", AT279= "-12", AT279= "-24"),"Q",
  IF(
    OR(AT279= "4-1", AT279= "40", AT279= "42"),"A",
    IF(
      AT279= "44","P",
      IF(OR(AT279= "2-2",AT279="0-2",AT279="-1-2",AT279="-2-2",AT279="-2-1",AT279="-20",AT279="-22" ),"R",
              IF(
                OR(AT279= "24",AT279="04",AT279="-14"),"M",
                IF(
                  OR(AT279= "20",AT279="22",AT279="0-1",AT279="00",AT279="02",AT279="-1-1",AT279="-10"),"I",""
                )
              )
      )
    )
  )
)</f>
        <v/>
      </c>
      <c r="BF279" t="str">
        <f xml:space="preserve"> IF(OR(AU279= "4-2", AU279= "2-1", AU279= "-12", AU279= "-24"),"Q",
  IF(
    OR(AU279= "4-1", AU279= "40", AU279= "42"),"A",
    IF(
      AU279= "44","P",
      IF(OR(AU279= "2-2",AU279="0-2",AU279="-1-2",AU279="-2-2",AU279="-2-1",AU279="-20",AU279="-22" ),"R",
              IF(
                OR(AU279= "24",AU279="04",AU279="-14"),"M",
                IF(
                  OR(AU279= "20",AU279="22",AU279="0-1",AU279="00",AU279="02",AU279="-1-1",AU279="-10"),"I",""
                )
              )
      )
    )
  )
)</f>
        <v/>
      </c>
      <c r="BG279" t="str">
        <f xml:space="preserve"> IF(OR(AV279= "4-2", AV279= "2-1", AV279= "-12", AV279= "-24"),"Q",
  IF(
    OR(AV279= "4-1", AV279= "40", AV279= "42"),"A",
    IF(
      AV279= "44","P",
      IF(OR(AV279= "2-2",AV279="0-2",AV279="-1-2",AV279="-2-2",AV279="-2-1",AV279="-20",AV279="-22" ),"R",
              IF(
                OR(AV279= "24",AV279="04",AV279="-14"),"M",
                IF(
                  OR(AV279= "20",AV279="22",AV279="0-1",AV279="00",AV279="02",AV279="-1-1",AV279="-10"),"I",""
                )
              )
      )
    )
  )
)</f>
        <v/>
      </c>
      <c r="BH279" t="str">
        <f xml:space="preserve"> IF(OR(AW279= "4-2", AW279= "2-1", AW279= "-12", AW279= "-24"),"Q",
  IF(
    OR(AW279= "4-1", AW279= "40", AW279= "42"),"A",
    IF(
      AW279= "44","P",
      IF(OR(AW279= "2-2",AW279="0-2",AW279="-1-2",AW279="-2-2",AW279="-2-1",AW279="-20",AW279="-22" ),"R",
              IF(
                OR(AW279= "24",AW279="04",AW279="-14"),"M",
                IF(
                  OR(AW279= "20",AW279="22",AW279="0-1",AW279="00",AW279="02",AW279="-1-1",AW279="-10"),"I",""
                )
              )
      )
    )
  )
)</f>
        <v/>
      </c>
      <c r="BI279" t="str">
        <f xml:space="preserve"> IF(OR(AX279= "4-2", AX279= "2-1", AX279= "-12", AX279= "-24"),"Q",
  IF(
    OR(AX279= "4-1", AX279= "40", AX279= "42"),"A",
    IF(
      AX279= "44","P",
      IF(OR(AX279= "2-2",AX279="0-2",AX279="-1-2",AX279="-2-2",AX279="-2-1",AX279="-20",AX279="-22" ),"R",
              IF(
                OR(AX279= "24",AX279="04",AX279="-14"),"M",
                IF(
                  OR(AX279= "20",AX279="22",AX279="0-1",AX279="00",AX279="02",AX279="-1-1",AX279="-10"),"I",""
                )
              )
      )
    )
  )
)</f>
        <v/>
      </c>
      <c r="BJ279" t="str">
        <f xml:space="preserve"> IF(OR(AY279= "4-2", AY279= "2-1", AY279= "-12", AY279= "-24"),"Q",
  IF(
    OR(AY279= "4-1", AY279= "40", AY279= "42"),"A",
    IF(
      AY279= "44","P",
      IF(OR(AY279= "2-2",AY279="0-2",AY279="-1-2",AY279="-2-2",AY279="-2-1",AY279="-20",AY279="-22" ),"R",
              IF(
                OR(AY279= "24",AY279="04",AY279="-14"),"M",
                IF(
                  OR(AY279= "20",AY279="22",AY279="0-1",AY279="00",AY279="02",AY279="-1-1",AY279="-10"),"I",""
                )
              )
      )
    )
  )
)</f>
        <v/>
      </c>
      <c r="BK279" t="str">
        <f xml:space="preserve"> IF(OR(AZ279= "4-2", AZ279= "2-1", AZ279= "-12", AZ279= "-24"),"Q",
  IF(
    OR(AZ279= "4-1", AZ279= "40", AZ279= "42"),"A",
    IF(
      AZ279= "44","P",
      IF(OR(AZ279= "2-2",AZ279="0-2",AZ279="-1-2",AZ279="-2-2",AZ279="-2-1",AZ279="-20",AZ279="-22" ),"R",
              IF(
                OR(AZ279= "24",AZ279="04",AZ279="-14"),"M",
                IF(
                  OR(AZ279= "20",AZ279="22",AZ279="0-1",AZ279="00",AZ279="02",AZ279="-1-1",AZ279="-10"),"I",""
                )
              )
      )
    )
  )
)</f>
        <v/>
      </c>
      <c r="BL279" t="str">
        <f xml:space="preserve"> IF(OR(BA279= "4-2", BA279= "2-1", BA279= "-12", BA279= "-24"),"Q",
  IF(
    OR(BA279= "4-1", BA279= "40", BA279= "42"),"A",
    IF(
      BA279= "44","P",
      IF(OR(BA279= "2-2",BA279="0-2",BA279="-1-2",BA279="-2-2",BA279="-2-1",BA279="-20",BA279="-22" ),"R",
              IF(
                OR(BA279= "24",BA279="04",BA279="-14"),"M",
                IF(
                  OR(BA279= "20",BA279="22",BA279="0-1",BA279="00",BA279="02",BA279="-1-1",BA279="-10"),"I",""
                )
              )
      )
    )
  )
)</f>
        <v/>
      </c>
    </row>
    <row r="280" spans="23:64" x14ac:dyDescent="0.25">
      <c r="W280" t="b">
        <f>IF(OR(B280=Локализация!$C$118,B280=5),4,IF(OR(B280=Локализация!$C$119,B280=4),2,IF(OR(B280=Локализация!$C$120,B280=3),0,IF(OR(B280=Локализация!$C$121,B280=2),-1,IF(OR(B280=Локализация!$C$122,B280=1),-2)))))</f>
        <v>0</v>
      </c>
      <c r="X280" t="b">
        <f>IF(OR(C280=Локализация!$C$124,C280=5),-2,IF(OR(C280=Локализация!$C$125,C280=4),-1,IF(OR(C280=Локализация!$C$126,C280=3),0,IF(OR(C280=Локализация!$C$127,C280=2),2,IF(OR(C280=Локализация!$C$128,C280=1),4)))))</f>
        <v>0</v>
      </c>
      <c r="Y280" t="b">
        <f>IF(OR(D280=Локализация!$C$118,D280=5),4,IF(OR(D280=Локализация!$C$119,D280=4),2,IF(OR(D280=Локализация!$C$120,D280=3),0,IF(OR(D280=Локализация!$C$121,D280=2),-1,IF(OR(D280=Локализация!$C$122,D280=1),-2)))))</f>
        <v>0</v>
      </c>
      <c r="Z280" t="b">
        <f>IF(OR(E280=Локализация!$C$124,E280=5),-2,IF(OR(E280=Локализация!$C$125,E280=4),-1,IF(OR(E280=Локализация!$C$126,E280=3),0,IF(OR(E280=Локализация!$C$127,E280=2),2,IF(OR(E280=Локализация!$C$128,E280=1),4)))))</f>
        <v>0</v>
      </c>
      <c r="AA280" t="b">
        <f>IF(OR(F280=Локализация!$C$118,F280=5),4,IF(OR(F280=Локализация!$C$119,F280=4),2,IF(OR(F280=Локализация!$C$120,F280=3),0,IF(OR(F280=Локализация!$C$121,F280=2),-1,IF(OR(F280=Локализация!$C$122,F280=1),-2)))))</f>
        <v>0</v>
      </c>
      <c r="AB280" t="b">
        <f>IF(OR(G280=Локализация!$C$124,G280=5),-2,IF(OR(G280=Локализация!$C$125,G280=4),-1,IF(OR(G280=Локализация!$C$126,G280=3),0,IF(OR(G280=Локализация!$C$127,G280=2),2,IF(OR(G280=Локализация!$C$128,G280=1),4)))))</f>
        <v>0</v>
      </c>
      <c r="AC280" t="b">
        <f>IF(OR(H280=Локализация!$C$118,H280=5),4,IF(OR(H280=Локализация!$C$119,H280=4),2,IF(OR(H280=Локализация!$C$120,H280=3),0,IF(OR(H280=Локализация!$C$121,H280=2),-1,IF(OR(H280=Локализация!$C$122,H280=1),-2)))))</f>
        <v>0</v>
      </c>
      <c r="AD280" t="b">
        <f>IF(OR(I280=Локализация!$C$124,I280=5),-2,IF(OR(I280=Локализация!$C$125,I280=4),-1,IF(OR(I280=Локализация!$C$126,I280=3),0,IF(OR(I280=Локализация!$C$127,I280=2),2,IF(OR(I280=Локализация!$C$128,I280=1),4)))))</f>
        <v>0</v>
      </c>
      <c r="AE280" t="b">
        <f>IF(OR(J280=Локализация!$C$118,J280=5),4,IF(OR(J280=Локализация!$C$119,J280=4),2,IF(OR(J280=Локализация!$C$120,J280=3),0,IF(OR(J280=Локализация!$C$121,J280=2),-1,IF(OR(J280=Локализация!$C$122,J280=1),-2)))))</f>
        <v>0</v>
      </c>
      <c r="AF280" t="b">
        <f>IF(OR(K280=Локализация!$C$124,K280=5),-2,IF(OR(K280=Локализация!$C$125,K280=4),-1,IF(OR(K280=Локализация!$C$126,K280=3),0,IF(OR(K280=Локализация!$C$127,K280=2),2,IF(OR(K280=Локализация!$C$128,K280=1),4)))))</f>
        <v>0</v>
      </c>
      <c r="AG280" t="b">
        <f>IF(OR(L280=Локализация!$C$118,L280=5),4,IF(OR(L280=Локализация!$C$119,L280=4),2,IF(OR(L280=Локализация!$C$120,L280=3),0,IF(OR(L280=Локализация!$C$121,L280=2),-1,IF(OR(L280=Локализация!$C$122,L280=1),-2)))))</f>
        <v>0</v>
      </c>
      <c r="AH280" t="b">
        <f>IF(OR(M280=Локализация!$C$124,M280=5),-2,IF(OR(M280=Локализация!$C$125,M280=4),-1,IF(OR(M280=Локализация!$C$126,M280=3),0,IF(OR(M280=Локализация!$C$127,M280=2),2,IF(OR(M280=Локализация!$C$128,M280=1),4)))))</f>
        <v>0</v>
      </c>
      <c r="AI280" t="b">
        <f>IF(OR(N280=Локализация!$C$118,N280=5),4,IF(OR(N280=Локализация!$C$119,N280=4),2,IF(OR(N280=Локализация!$C$120,N280=3),0,IF(OR(N280=Локализация!$C$121,N280=2),-1,IF(OR(N280=Локализация!$C$122,N280=1),-2)))))</f>
        <v>0</v>
      </c>
      <c r="AJ280" t="b">
        <f>IF(OR(O280=Локализация!$C$124,O280=5),-2,IF(OR(O280=Локализация!$C$125,O280=4),-1,IF(OR(O280=Локализация!$C$126,O280=3),0,IF(OR(O280=Локализация!$C$127,O280=2),2,IF(OR(O280=Локализация!$C$128,O280=1),4)))))</f>
        <v>0</v>
      </c>
      <c r="AK280" t="b">
        <f>IF(OR(P280=Локализация!$C$118,P280=5),4,IF(OR(P280=Локализация!$C$119,P280=4),2,IF(OR(P280=Локализация!$C$120,P280=3),0,IF(OR(P280=Локализация!$C$121,P280=2),-1,IF(OR(P280=Локализация!$C$122,P280=1),-2)))))</f>
        <v>0</v>
      </c>
      <c r="AL280" t="b">
        <f>IF(OR(Q280=Локализация!$C$124,Q280=5),-2,IF(OR(Q280=Локализация!$C$125,Q280=4),-1,IF(OR(Q280=Локализация!$C$126,Q280=3),0,IF(OR(Q280=Локализация!$C$127,Q280=2),2,IF(OR(Q280=Локализация!$C$128,Q280=1),4)))))</f>
        <v>0</v>
      </c>
      <c r="AM280" t="b">
        <f>IF(OR(R280=Локализация!$C$118,R280=5),4,IF(OR(R280=Локализация!$C$119,R280=4),2,IF(OR(R280=Локализация!$C$120,R280=3),0,IF(OR(R280=Локализация!$C$121,R280=2),-1,IF(OR(R280=Локализация!$C$122,R280=1),-2)))))</f>
        <v>0</v>
      </c>
      <c r="AN280" t="b">
        <f>IF(OR(S280=Локализация!$C$124,S280=5),-2,IF(OR(S280=Локализация!$C$125,S280=4),-1,IF(OR(S280=Локализация!$C$126,S280=3),0,IF(OR(S280=Локализация!$C$127,S280=2),2,IF(OR(S280=Локализация!$C$128,S280=1),4)))))</f>
        <v>0</v>
      </c>
      <c r="AO280" t="b">
        <f>IF(OR(T280=Локализация!$C$118,T280=5),4,IF(OR(T280=Локализация!$C$119,T280=4),2,IF(OR(T280=Локализация!$C$120,T280=3),0,IF(OR(T280=Локализация!$C$121,T280=2),-1,IF(OR(T280=Локализация!$C$122,T280=1),-2)))))</f>
        <v>0</v>
      </c>
      <c r="AP280" t="b">
        <f>IF(OR(U280=Локализация!$C$124,U280=5),-2,IF(OR(U280=Локализация!$C$125,U280=4),-1,IF(OR(U280=Локализация!$C$126,U280=3),0,IF(OR(U280=Локализация!$C$127,U280=2),2,IF(OR(U280=Локализация!$C$128,U280=1),4)))))</f>
        <v>0</v>
      </c>
      <c r="AR280" t="str">
        <f>CONCATENATE(W280,X280)</f>
        <v>ЛОЖЬЛОЖЬ</v>
      </c>
      <c r="AS280" t="str">
        <f>CONCATENATE(Y280,Z280)</f>
        <v>ЛОЖЬЛОЖЬ</v>
      </c>
      <c r="AT280" t="str">
        <f>CONCATENATE(AA280,AB280)</f>
        <v>ЛОЖЬЛОЖЬ</v>
      </c>
      <c r="AU280" t="str">
        <f>CONCATENATE(AC280,AD280)</f>
        <v>ЛОЖЬЛОЖЬ</v>
      </c>
      <c r="AV280" t="str">
        <f>CONCATENATE(AE280,AF280)</f>
        <v>ЛОЖЬЛОЖЬ</v>
      </c>
      <c r="AW280" t="str">
        <f>CONCATENATE(AG280,AH280)</f>
        <v>ЛОЖЬЛОЖЬ</v>
      </c>
      <c r="AX280" t="str">
        <f>CONCATENATE(AI280,AJ280)</f>
        <v>ЛОЖЬЛОЖЬ</v>
      </c>
      <c r="AY280" t="str">
        <f>CONCATENATE(AK280,AL280)</f>
        <v>ЛОЖЬЛОЖЬ</v>
      </c>
      <c r="AZ280" t="str">
        <f>CONCATENATE(AM280,AN280)</f>
        <v>ЛОЖЬЛОЖЬ</v>
      </c>
      <c r="BA280" t="str">
        <f>CONCATENATE(AO280,AP280)</f>
        <v>ЛОЖЬЛОЖЬ</v>
      </c>
      <c r="BC280" t="str">
        <f xml:space="preserve"> IF(OR(AR280= "4-2", AR280= "2-1", AR280= "-12", AR280= "-24"),"Q",
  IF(
    OR(AR280= "4-1", AR280= "40", AR280= "42"),"A",
    IF(
      AR280= "44","P",
      IF(OR(AR280= "2-2",AR280="0-2",AR280="-1-2",AR280="-2-2",AR280="-2-1",AR280="-20",AR280="-22" ),"R",
              IF(
                OR(AR280= "24",AR280="04",AR280="-14"),"M",
                IF(
                  OR(AR280= "20",AR280="22",AR280="0-1",AR280="00",AR280="02",AR280="-1-1",AR280="-10"),"I",""
                )
              )
      )
    )
  )
)</f>
        <v/>
      </c>
      <c r="BD280" t="str">
        <f xml:space="preserve"> IF(OR(AS280= "4-2", AS280= "2-1", AS280= "-12", AS280= "-24"),"Q",
  IF(
    OR(AS280= "4-1", AS280= "40", AS280= "42"),"A",
    IF(
      AS280= "44","P",
      IF(OR(AS280= "2-2",AS280="0-2",AS280="-1-2",AS280="-2-2",AS280="-2-1",AS280="-20",AS280="-22" ),"R",
              IF(
                OR(AS280= "24",AS280="04",AS280="-14"),"M",
                IF(
                  OR(AS280= "20",AS280="22",AS280="0-1",AS280="00",AS280="02",AS280="-1-1",AS280="-10"),"I",""
                )
              )
      )
    )
  )
)</f>
        <v/>
      </c>
      <c r="BE280" t="str">
        <f xml:space="preserve"> IF(OR(AT280= "4-2", AT280= "2-1", AT280= "-12", AT280= "-24"),"Q",
  IF(
    OR(AT280= "4-1", AT280= "40", AT280= "42"),"A",
    IF(
      AT280= "44","P",
      IF(OR(AT280= "2-2",AT280="0-2",AT280="-1-2",AT280="-2-2",AT280="-2-1",AT280="-20",AT280="-22" ),"R",
              IF(
                OR(AT280= "24",AT280="04",AT280="-14"),"M",
                IF(
                  OR(AT280= "20",AT280="22",AT280="0-1",AT280="00",AT280="02",AT280="-1-1",AT280="-10"),"I",""
                )
              )
      )
    )
  )
)</f>
        <v/>
      </c>
      <c r="BF280" t="str">
        <f xml:space="preserve"> IF(OR(AU280= "4-2", AU280= "2-1", AU280= "-12", AU280= "-24"),"Q",
  IF(
    OR(AU280= "4-1", AU280= "40", AU280= "42"),"A",
    IF(
      AU280= "44","P",
      IF(OR(AU280= "2-2",AU280="0-2",AU280="-1-2",AU280="-2-2",AU280="-2-1",AU280="-20",AU280="-22" ),"R",
              IF(
                OR(AU280= "24",AU280="04",AU280="-14"),"M",
                IF(
                  OR(AU280= "20",AU280="22",AU280="0-1",AU280="00",AU280="02",AU280="-1-1",AU280="-10"),"I",""
                )
              )
      )
    )
  )
)</f>
        <v/>
      </c>
      <c r="BG280" t="str">
        <f xml:space="preserve"> IF(OR(AV280= "4-2", AV280= "2-1", AV280= "-12", AV280= "-24"),"Q",
  IF(
    OR(AV280= "4-1", AV280= "40", AV280= "42"),"A",
    IF(
      AV280= "44","P",
      IF(OR(AV280= "2-2",AV280="0-2",AV280="-1-2",AV280="-2-2",AV280="-2-1",AV280="-20",AV280="-22" ),"R",
              IF(
                OR(AV280= "24",AV280="04",AV280="-14"),"M",
                IF(
                  OR(AV280= "20",AV280="22",AV280="0-1",AV280="00",AV280="02",AV280="-1-1",AV280="-10"),"I",""
                )
              )
      )
    )
  )
)</f>
        <v/>
      </c>
      <c r="BH280" t="str">
        <f xml:space="preserve"> IF(OR(AW280= "4-2", AW280= "2-1", AW280= "-12", AW280= "-24"),"Q",
  IF(
    OR(AW280= "4-1", AW280= "40", AW280= "42"),"A",
    IF(
      AW280= "44","P",
      IF(OR(AW280= "2-2",AW280="0-2",AW280="-1-2",AW280="-2-2",AW280="-2-1",AW280="-20",AW280="-22" ),"R",
              IF(
                OR(AW280= "24",AW280="04",AW280="-14"),"M",
                IF(
                  OR(AW280= "20",AW280="22",AW280="0-1",AW280="00",AW280="02",AW280="-1-1",AW280="-10"),"I",""
                )
              )
      )
    )
  )
)</f>
        <v/>
      </c>
      <c r="BI280" t="str">
        <f xml:space="preserve"> IF(OR(AX280= "4-2", AX280= "2-1", AX280= "-12", AX280= "-24"),"Q",
  IF(
    OR(AX280= "4-1", AX280= "40", AX280= "42"),"A",
    IF(
      AX280= "44","P",
      IF(OR(AX280= "2-2",AX280="0-2",AX280="-1-2",AX280="-2-2",AX280="-2-1",AX280="-20",AX280="-22" ),"R",
              IF(
                OR(AX280= "24",AX280="04",AX280="-14"),"M",
                IF(
                  OR(AX280= "20",AX280="22",AX280="0-1",AX280="00",AX280="02",AX280="-1-1",AX280="-10"),"I",""
                )
              )
      )
    )
  )
)</f>
        <v/>
      </c>
      <c r="BJ280" t="str">
        <f xml:space="preserve"> IF(OR(AY280= "4-2", AY280= "2-1", AY280= "-12", AY280= "-24"),"Q",
  IF(
    OR(AY280= "4-1", AY280= "40", AY280= "42"),"A",
    IF(
      AY280= "44","P",
      IF(OR(AY280= "2-2",AY280="0-2",AY280="-1-2",AY280="-2-2",AY280="-2-1",AY280="-20",AY280="-22" ),"R",
              IF(
                OR(AY280= "24",AY280="04",AY280="-14"),"M",
                IF(
                  OR(AY280= "20",AY280="22",AY280="0-1",AY280="00",AY280="02",AY280="-1-1",AY280="-10"),"I",""
                )
              )
      )
    )
  )
)</f>
        <v/>
      </c>
      <c r="BK280" t="str">
        <f xml:space="preserve"> IF(OR(AZ280= "4-2", AZ280= "2-1", AZ280= "-12", AZ280= "-24"),"Q",
  IF(
    OR(AZ280= "4-1", AZ280= "40", AZ280= "42"),"A",
    IF(
      AZ280= "44","P",
      IF(OR(AZ280= "2-2",AZ280="0-2",AZ280="-1-2",AZ280="-2-2",AZ280="-2-1",AZ280="-20",AZ280="-22" ),"R",
              IF(
                OR(AZ280= "24",AZ280="04",AZ280="-14"),"M",
                IF(
                  OR(AZ280= "20",AZ280="22",AZ280="0-1",AZ280="00",AZ280="02",AZ280="-1-1",AZ280="-10"),"I",""
                )
              )
      )
    )
  )
)</f>
        <v/>
      </c>
      <c r="BL280" t="str">
        <f xml:space="preserve"> IF(OR(BA280= "4-2", BA280= "2-1", BA280= "-12", BA280= "-24"),"Q",
  IF(
    OR(BA280= "4-1", BA280= "40", BA280= "42"),"A",
    IF(
      BA280= "44","P",
      IF(OR(BA280= "2-2",BA280="0-2",BA280="-1-2",BA280="-2-2",BA280="-2-1",BA280="-20",BA280="-22" ),"R",
              IF(
                OR(BA280= "24",BA280="04",BA280="-14"),"M",
                IF(
                  OR(BA280= "20",BA280="22",BA280="0-1",BA280="00",BA280="02",BA280="-1-1",BA280="-10"),"I",""
                )
              )
      )
    )
  )
)</f>
        <v/>
      </c>
    </row>
    <row r="281" spans="23:64" x14ac:dyDescent="0.25">
      <c r="W281" t="b">
        <f>IF(OR(B281=Локализация!$C$118,B281=5),4,IF(OR(B281=Локализация!$C$119,B281=4),2,IF(OR(B281=Локализация!$C$120,B281=3),0,IF(OR(B281=Локализация!$C$121,B281=2),-1,IF(OR(B281=Локализация!$C$122,B281=1),-2)))))</f>
        <v>0</v>
      </c>
      <c r="X281" t="b">
        <f>IF(OR(C281=Локализация!$C$124,C281=5),-2,IF(OR(C281=Локализация!$C$125,C281=4),-1,IF(OR(C281=Локализация!$C$126,C281=3),0,IF(OR(C281=Локализация!$C$127,C281=2),2,IF(OR(C281=Локализация!$C$128,C281=1),4)))))</f>
        <v>0</v>
      </c>
      <c r="Y281" t="b">
        <f>IF(OR(D281=Локализация!$C$118,D281=5),4,IF(OR(D281=Локализация!$C$119,D281=4),2,IF(OR(D281=Локализация!$C$120,D281=3),0,IF(OR(D281=Локализация!$C$121,D281=2),-1,IF(OR(D281=Локализация!$C$122,D281=1),-2)))))</f>
        <v>0</v>
      </c>
      <c r="Z281" t="b">
        <f>IF(OR(E281=Локализация!$C$124,E281=5),-2,IF(OR(E281=Локализация!$C$125,E281=4),-1,IF(OR(E281=Локализация!$C$126,E281=3),0,IF(OR(E281=Локализация!$C$127,E281=2),2,IF(OR(E281=Локализация!$C$128,E281=1),4)))))</f>
        <v>0</v>
      </c>
      <c r="AA281" t="b">
        <f>IF(OR(F281=Локализация!$C$118,F281=5),4,IF(OR(F281=Локализация!$C$119,F281=4),2,IF(OR(F281=Локализация!$C$120,F281=3),0,IF(OR(F281=Локализация!$C$121,F281=2),-1,IF(OR(F281=Локализация!$C$122,F281=1),-2)))))</f>
        <v>0</v>
      </c>
      <c r="AB281" t="b">
        <f>IF(OR(G281=Локализация!$C$124,G281=5),-2,IF(OR(G281=Локализация!$C$125,G281=4),-1,IF(OR(G281=Локализация!$C$126,G281=3),0,IF(OR(G281=Локализация!$C$127,G281=2),2,IF(OR(G281=Локализация!$C$128,G281=1),4)))))</f>
        <v>0</v>
      </c>
      <c r="AC281" t="b">
        <f>IF(OR(H281=Локализация!$C$118,H281=5),4,IF(OR(H281=Локализация!$C$119,H281=4),2,IF(OR(H281=Локализация!$C$120,H281=3),0,IF(OR(H281=Локализация!$C$121,H281=2),-1,IF(OR(H281=Локализация!$C$122,H281=1),-2)))))</f>
        <v>0</v>
      </c>
      <c r="AD281" t="b">
        <f>IF(OR(I281=Локализация!$C$124,I281=5),-2,IF(OR(I281=Локализация!$C$125,I281=4),-1,IF(OR(I281=Локализация!$C$126,I281=3),0,IF(OR(I281=Локализация!$C$127,I281=2),2,IF(OR(I281=Локализация!$C$128,I281=1),4)))))</f>
        <v>0</v>
      </c>
      <c r="AE281" t="b">
        <f>IF(OR(J281=Локализация!$C$118,J281=5),4,IF(OR(J281=Локализация!$C$119,J281=4),2,IF(OR(J281=Локализация!$C$120,J281=3),0,IF(OR(J281=Локализация!$C$121,J281=2),-1,IF(OR(J281=Локализация!$C$122,J281=1),-2)))))</f>
        <v>0</v>
      </c>
      <c r="AF281" t="b">
        <f>IF(OR(K281=Локализация!$C$124,K281=5),-2,IF(OR(K281=Локализация!$C$125,K281=4),-1,IF(OR(K281=Локализация!$C$126,K281=3),0,IF(OR(K281=Локализация!$C$127,K281=2),2,IF(OR(K281=Локализация!$C$128,K281=1),4)))))</f>
        <v>0</v>
      </c>
      <c r="AG281" t="b">
        <f>IF(OR(L281=Локализация!$C$118,L281=5),4,IF(OR(L281=Локализация!$C$119,L281=4),2,IF(OR(L281=Локализация!$C$120,L281=3),0,IF(OR(L281=Локализация!$C$121,L281=2),-1,IF(OR(L281=Локализация!$C$122,L281=1),-2)))))</f>
        <v>0</v>
      </c>
      <c r="AH281" t="b">
        <f>IF(OR(M281=Локализация!$C$124,M281=5),-2,IF(OR(M281=Локализация!$C$125,M281=4),-1,IF(OR(M281=Локализация!$C$126,M281=3),0,IF(OR(M281=Локализация!$C$127,M281=2),2,IF(OR(M281=Локализация!$C$128,M281=1),4)))))</f>
        <v>0</v>
      </c>
      <c r="AI281" t="b">
        <f>IF(OR(N281=Локализация!$C$118,N281=5),4,IF(OR(N281=Локализация!$C$119,N281=4),2,IF(OR(N281=Локализация!$C$120,N281=3),0,IF(OR(N281=Локализация!$C$121,N281=2),-1,IF(OR(N281=Локализация!$C$122,N281=1),-2)))))</f>
        <v>0</v>
      </c>
      <c r="AJ281" t="b">
        <f>IF(OR(O281=Локализация!$C$124,O281=5),-2,IF(OR(O281=Локализация!$C$125,O281=4),-1,IF(OR(O281=Локализация!$C$126,O281=3),0,IF(OR(O281=Локализация!$C$127,O281=2),2,IF(OR(O281=Локализация!$C$128,O281=1),4)))))</f>
        <v>0</v>
      </c>
      <c r="AK281" t="b">
        <f>IF(OR(P281=Локализация!$C$118,P281=5),4,IF(OR(P281=Локализация!$C$119,P281=4),2,IF(OR(P281=Локализация!$C$120,P281=3),0,IF(OR(P281=Локализация!$C$121,P281=2),-1,IF(OR(P281=Локализация!$C$122,P281=1),-2)))))</f>
        <v>0</v>
      </c>
      <c r="AL281" t="b">
        <f>IF(OR(Q281=Локализация!$C$124,Q281=5),-2,IF(OR(Q281=Локализация!$C$125,Q281=4),-1,IF(OR(Q281=Локализация!$C$126,Q281=3),0,IF(OR(Q281=Локализация!$C$127,Q281=2),2,IF(OR(Q281=Локализация!$C$128,Q281=1),4)))))</f>
        <v>0</v>
      </c>
      <c r="AM281" t="b">
        <f>IF(OR(R281=Локализация!$C$118,R281=5),4,IF(OR(R281=Локализация!$C$119,R281=4),2,IF(OR(R281=Локализация!$C$120,R281=3),0,IF(OR(R281=Локализация!$C$121,R281=2),-1,IF(OR(R281=Локализация!$C$122,R281=1),-2)))))</f>
        <v>0</v>
      </c>
      <c r="AN281" t="b">
        <f>IF(OR(S281=Локализация!$C$124,S281=5),-2,IF(OR(S281=Локализация!$C$125,S281=4),-1,IF(OR(S281=Локализация!$C$126,S281=3),0,IF(OR(S281=Локализация!$C$127,S281=2),2,IF(OR(S281=Локализация!$C$128,S281=1),4)))))</f>
        <v>0</v>
      </c>
      <c r="AO281" t="b">
        <f>IF(OR(T281=Локализация!$C$118,T281=5),4,IF(OR(T281=Локализация!$C$119,T281=4),2,IF(OR(T281=Локализация!$C$120,T281=3),0,IF(OR(T281=Локализация!$C$121,T281=2),-1,IF(OR(T281=Локализация!$C$122,T281=1),-2)))))</f>
        <v>0</v>
      </c>
      <c r="AP281" t="b">
        <f>IF(OR(U281=Локализация!$C$124,U281=5),-2,IF(OR(U281=Локализация!$C$125,U281=4),-1,IF(OR(U281=Локализация!$C$126,U281=3),0,IF(OR(U281=Локализация!$C$127,U281=2),2,IF(OR(U281=Локализация!$C$128,U281=1),4)))))</f>
        <v>0</v>
      </c>
      <c r="AR281" t="str">
        <f>CONCATENATE(W281,X281)</f>
        <v>ЛОЖЬЛОЖЬ</v>
      </c>
      <c r="AS281" t="str">
        <f>CONCATENATE(Y281,Z281)</f>
        <v>ЛОЖЬЛОЖЬ</v>
      </c>
      <c r="AT281" t="str">
        <f>CONCATENATE(AA281,AB281)</f>
        <v>ЛОЖЬЛОЖЬ</v>
      </c>
      <c r="AU281" t="str">
        <f>CONCATENATE(AC281,AD281)</f>
        <v>ЛОЖЬЛОЖЬ</v>
      </c>
      <c r="AV281" t="str">
        <f>CONCATENATE(AE281,AF281)</f>
        <v>ЛОЖЬЛОЖЬ</v>
      </c>
      <c r="AW281" t="str">
        <f>CONCATENATE(AG281,AH281)</f>
        <v>ЛОЖЬЛОЖЬ</v>
      </c>
      <c r="AX281" t="str">
        <f>CONCATENATE(AI281,AJ281)</f>
        <v>ЛОЖЬЛОЖЬ</v>
      </c>
      <c r="AY281" t="str">
        <f>CONCATENATE(AK281,AL281)</f>
        <v>ЛОЖЬЛОЖЬ</v>
      </c>
      <c r="AZ281" t="str">
        <f>CONCATENATE(AM281,AN281)</f>
        <v>ЛОЖЬЛОЖЬ</v>
      </c>
      <c r="BA281" t="str">
        <f>CONCATENATE(AO281,AP281)</f>
        <v>ЛОЖЬЛОЖЬ</v>
      </c>
      <c r="BC281" t="str">
        <f xml:space="preserve"> IF(OR(AR281= "4-2", AR281= "2-1", AR281= "-12", AR281= "-24"),"Q",
  IF(
    OR(AR281= "4-1", AR281= "40", AR281= "42"),"A",
    IF(
      AR281= "44","P",
      IF(OR(AR281= "2-2",AR281="0-2",AR281="-1-2",AR281="-2-2",AR281="-2-1",AR281="-20",AR281="-22" ),"R",
              IF(
                OR(AR281= "24",AR281="04",AR281="-14"),"M",
                IF(
                  OR(AR281= "20",AR281="22",AR281="0-1",AR281="00",AR281="02",AR281="-1-1",AR281="-10"),"I",""
                )
              )
      )
    )
  )
)</f>
        <v/>
      </c>
      <c r="BD281" t="str">
        <f xml:space="preserve"> IF(OR(AS281= "4-2", AS281= "2-1", AS281= "-12", AS281= "-24"),"Q",
  IF(
    OR(AS281= "4-1", AS281= "40", AS281= "42"),"A",
    IF(
      AS281= "44","P",
      IF(OR(AS281= "2-2",AS281="0-2",AS281="-1-2",AS281="-2-2",AS281="-2-1",AS281="-20",AS281="-22" ),"R",
              IF(
                OR(AS281= "24",AS281="04",AS281="-14"),"M",
                IF(
                  OR(AS281= "20",AS281="22",AS281="0-1",AS281="00",AS281="02",AS281="-1-1",AS281="-10"),"I",""
                )
              )
      )
    )
  )
)</f>
        <v/>
      </c>
      <c r="BE281" t="str">
        <f xml:space="preserve"> IF(OR(AT281= "4-2", AT281= "2-1", AT281= "-12", AT281= "-24"),"Q",
  IF(
    OR(AT281= "4-1", AT281= "40", AT281= "42"),"A",
    IF(
      AT281= "44","P",
      IF(OR(AT281= "2-2",AT281="0-2",AT281="-1-2",AT281="-2-2",AT281="-2-1",AT281="-20",AT281="-22" ),"R",
              IF(
                OR(AT281= "24",AT281="04",AT281="-14"),"M",
                IF(
                  OR(AT281= "20",AT281="22",AT281="0-1",AT281="00",AT281="02",AT281="-1-1",AT281="-10"),"I",""
                )
              )
      )
    )
  )
)</f>
        <v/>
      </c>
      <c r="BF281" t="str">
        <f xml:space="preserve"> IF(OR(AU281= "4-2", AU281= "2-1", AU281= "-12", AU281= "-24"),"Q",
  IF(
    OR(AU281= "4-1", AU281= "40", AU281= "42"),"A",
    IF(
      AU281= "44","P",
      IF(OR(AU281= "2-2",AU281="0-2",AU281="-1-2",AU281="-2-2",AU281="-2-1",AU281="-20",AU281="-22" ),"R",
              IF(
                OR(AU281= "24",AU281="04",AU281="-14"),"M",
                IF(
                  OR(AU281= "20",AU281="22",AU281="0-1",AU281="00",AU281="02",AU281="-1-1",AU281="-10"),"I",""
                )
              )
      )
    )
  )
)</f>
        <v/>
      </c>
      <c r="BG281" t="str">
        <f xml:space="preserve"> IF(OR(AV281= "4-2", AV281= "2-1", AV281= "-12", AV281= "-24"),"Q",
  IF(
    OR(AV281= "4-1", AV281= "40", AV281= "42"),"A",
    IF(
      AV281= "44","P",
      IF(OR(AV281= "2-2",AV281="0-2",AV281="-1-2",AV281="-2-2",AV281="-2-1",AV281="-20",AV281="-22" ),"R",
              IF(
                OR(AV281= "24",AV281="04",AV281="-14"),"M",
                IF(
                  OR(AV281= "20",AV281="22",AV281="0-1",AV281="00",AV281="02",AV281="-1-1",AV281="-10"),"I",""
                )
              )
      )
    )
  )
)</f>
        <v/>
      </c>
      <c r="BH281" t="str">
        <f xml:space="preserve"> IF(OR(AW281= "4-2", AW281= "2-1", AW281= "-12", AW281= "-24"),"Q",
  IF(
    OR(AW281= "4-1", AW281= "40", AW281= "42"),"A",
    IF(
      AW281= "44","P",
      IF(OR(AW281= "2-2",AW281="0-2",AW281="-1-2",AW281="-2-2",AW281="-2-1",AW281="-20",AW281="-22" ),"R",
              IF(
                OR(AW281= "24",AW281="04",AW281="-14"),"M",
                IF(
                  OR(AW281= "20",AW281="22",AW281="0-1",AW281="00",AW281="02",AW281="-1-1",AW281="-10"),"I",""
                )
              )
      )
    )
  )
)</f>
        <v/>
      </c>
      <c r="BI281" t="str">
        <f xml:space="preserve"> IF(OR(AX281= "4-2", AX281= "2-1", AX281= "-12", AX281= "-24"),"Q",
  IF(
    OR(AX281= "4-1", AX281= "40", AX281= "42"),"A",
    IF(
      AX281= "44","P",
      IF(OR(AX281= "2-2",AX281="0-2",AX281="-1-2",AX281="-2-2",AX281="-2-1",AX281="-20",AX281="-22" ),"R",
              IF(
                OR(AX281= "24",AX281="04",AX281="-14"),"M",
                IF(
                  OR(AX281= "20",AX281="22",AX281="0-1",AX281="00",AX281="02",AX281="-1-1",AX281="-10"),"I",""
                )
              )
      )
    )
  )
)</f>
        <v/>
      </c>
      <c r="BJ281" t="str">
        <f xml:space="preserve"> IF(OR(AY281= "4-2", AY281= "2-1", AY281= "-12", AY281= "-24"),"Q",
  IF(
    OR(AY281= "4-1", AY281= "40", AY281= "42"),"A",
    IF(
      AY281= "44","P",
      IF(OR(AY281= "2-2",AY281="0-2",AY281="-1-2",AY281="-2-2",AY281="-2-1",AY281="-20",AY281="-22" ),"R",
              IF(
                OR(AY281= "24",AY281="04",AY281="-14"),"M",
                IF(
                  OR(AY281= "20",AY281="22",AY281="0-1",AY281="00",AY281="02",AY281="-1-1",AY281="-10"),"I",""
                )
              )
      )
    )
  )
)</f>
        <v/>
      </c>
      <c r="BK281" t="str">
        <f xml:space="preserve"> IF(OR(AZ281= "4-2", AZ281= "2-1", AZ281= "-12", AZ281= "-24"),"Q",
  IF(
    OR(AZ281= "4-1", AZ281= "40", AZ281= "42"),"A",
    IF(
      AZ281= "44","P",
      IF(OR(AZ281= "2-2",AZ281="0-2",AZ281="-1-2",AZ281="-2-2",AZ281="-2-1",AZ281="-20",AZ281="-22" ),"R",
              IF(
                OR(AZ281= "24",AZ281="04",AZ281="-14"),"M",
                IF(
                  OR(AZ281= "20",AZ281="22",AZ281="0-1",AZ281="00",AZ281="02",AZ281="-1-1",AZ281="-10"),"I",""
                )
              )
      )
    )
  )
)</f>
        <v/>
      </c>
      <c r="BL281" t="str">
        <f xml:space="preserve"> IF(OR(BA281= "4-2", BA281= "2-1", BA281= "-12", BA281= "-24"),"Q",
  IF(
    OR(BA281= "4-1", BA281= "40", BA281= "42"),"A",
    IF(
      BA281= "44","P",
      IF(OR(BA281= "2-2",BA281="0-2",BA281="-1-2",BA281="-2-2",BA281="-2-1",BA281="-20",BA281="-22" ),"R",
              IF(
                OR(BA281= "24",BA281="04",BA281="-14"),"M",
                IF(
                  OR(BA281= "20",BA281="22",BA281="0-1",BA281="00",BA281="02",BA281="-1-1",BA281="-10"),"I",""
                )
              )
      )
    )
  )
)</f>
        <v/>
      </c>
    </row>
    <row r="282" spans="23:64" x14ac:dyDescent="0.25">
      <c r="W282" t="b">
        <f>IF(OR(B282=Локализация!$C$118,B282=5),4,IF(OR(B282=Локализация!$C$119,B282=4),2,IF(OR(B282=Локализация!$C$120,B282=3),0,IF(OR(B282=Локализация!$C$121,B282=2),-1,IF(OR(B282=Локализация!$C$122,B282=1),-2)))))</f>
        <v>0</v>
      </c>
      <c r="X282" t="b">
        <f>IF(OR(C282=Локализация!$C$124,C282=5),-2,IF(OR(C282=Локализация!$C$125,C282=4),-1,IF(OR(C282=Локализация!$C$126,C282=3),0,IF(OR(C282=Локализация!$C$127,C282=2),2,IF(OR(C282=Локализация!$C$128,C282=1),4)))))</f>
        <v>0</v>
      </c>
      <c r="Y282" t="b">
        <f>IF(OR(D282=Локализация!$C$118,D282=5),4,IF(OR(D282=Локализация!$C$119,D282=4),2,IF(OR(D282=Локализация!$C$120,D282=3),0,IF(OR(D282=Локализация!$C$121,D282=2),-1,IF(OR(D282=Локализация!$C$122,D282=1),-2)))))</f>
        <v>0</v>
      </c>
      <c r="Z282" t="b">
        <f>IF(OR(E282=Локализация!$C$124,E282=5),-2,IF(OR(E282=Локализация!$C$125,E282=4),-1,IF(OR(E282=Локализация!$C$126,E282=3),0,IF(OR(E282=Локализация!$C$127,E282=2),2,IF(OR(E282=Локализация!$C$128,E282=1),4)))))</f>
        <v>0</v>
      </c>
      <c r="AA282" t="b">
        <f>IF(OR(F282=Локализация!$C$118,F282=5),4,IF(OR(F282=Локализация!$C$119,F282=4),2,IF(OR(F282=Локализация!$C$120,F282=3),0,IF(OR(F282=Локализация!$C$121,F282=2),-1,IF(OR(F282=Локализация!$C$122,F282=1),-2)))))</f>
        <v>0</v>
      </c>
      <c r="AB282" t="b">
        <f>IF(OR(G282=Локализация!$C$124,G282=5),-2,IF(OR(G282=Локализация!$C$125,G282=4),-1,IF(OR(G282=Локализация!$C$126,G282=3),0,IF(OR(G282=Локализация!$C$127,G282=2),2,IF(OR(G282=Локализация!$C$128,G282=1),4)))))</f>
        <v>0</v>
      </c>
      <c r="AC282" t="b">
        <f>IF(OR(H282=Локализация!$C$118,H282=5),4,IF(OR(H282=Локализация!$C$119,H282=4),2,IF(OR(H282=Локализация!$C$120,H282=3),0,IF(OR(H282=Локализация!$C$121,H282=2),-1,IF(OR(H282=Локализация!$C$122,H282=1),-2)))))</f>
        <v>0</v>
      </c>
      <c r="AD282" t="b">
        <f>IF(OR(I282=Локализация!$C$124,I282=5),-2,IF(OR(I282=Локализация!$C$125,I282=4),-1,IF(OR(I282=Локализация!$C$126,I282=3),0,IF(OR(I282=Локализация!$C$127,I282=2),2,IF(OR(I282=Локализация!$C$128,I282=1),4)))))</f>
        <v>0</v>
      </c>
      <c r="AE282" t="b">
        <f>IF(OR(J282=Локализация!$C$118,J282=5),4,IF(OR(J282=Локализация!$C$119,J282=4),2,IF(OR(J282=Локализация!$C$120,J282=3),0,IF(OR(J282=Локализация!$C$121,J282=2),-1,IF(OR(J282=Локализация!$C$122,J282=1),-2)))))</f>
        <v>0</v>
      </c>
      <c r="AF282" t="b">
        <f>IF(OR(K282=Локализация!$C$124,K282=5),-2,IF(OR(K282=Локализация!$C$125,K282=4),-1,IF(OR(K282=Локализация!$C$126,K282=3),0,IF(OR(K282=Локализация!$C$127,K282=2),2,IF(OR(K282=Локализация!$C$128,K282=1),4)))))</f>
        <v>0</v>
      </c>
      <c r="AG282" t="b">
        <f>IF(OR(L282=Локализация!$C$118,L282=5),4,IF(OR(L282=Локализация!$C$119,L282=4),2,IF(OR(L282=Локализация!$C$120,L282=3),0,IF(OR(L282=Локализация!$C$121,L282=2),-1,IF(OR(L282=Локализация!$C$122,L282=1),-2)))))</f>
        <v>0</v>
      </c>
      <c r="AH282" t="b">
        <f>IF(OR(M282=Локализация!$C$124,M282=5),-2,IF(OR(M282=Локализация!$C$125,M282=4),-1,IF(OR(M282=Локализация!$C$126,M282=3),0,IF(OR(M282=Локализация!$C$127,M282=2),2,IF(OR(M282=Локализация!$C$128,M282=1),4)))))</f>
        <v>0</v>
      </c>
      <c r="AI282" t="b">
        <f>IF(OR(N282=Локализация!$C$118,N282=5),4,IF(OR(N282=Локализация!$C$119,N282=4),2,IF(OR(N282=Локализация!$C$120,N282=3),0,IF(OR(N282=Локализация!$C$121,N282=2),-1,IF(OR(N282=Локализация!$C$122,N282=1),-2)))))</f>
        <v>0</v>
      </c>
      <c r="AJ282" t="b">
        <f>IF(OR(O282=Локализация!$C$124,O282=5),-2,IF(OR(O282=Локализация!$C$125,O282=4),-1,IF(OR(O282=Локализация!$C$126,O282=3),0,IF(OR(O282=Локализация!$C$127,O282=2),2,IF(OR(O282=Локализация!$C$128,O282=1),4)))))</f>
        <v>0</v>
      </c>
      <c r="AK282" t="b">
        <f>IF(OR(P282=Локализация!$C$118,P282=5),4,IF(OR(P282=Локализация!$C$119,P282=4),2,IF(OR(P282=Локализация!$C$120,P282=3),0,IF(OR(P282=Локализация!$C$121,P282=2),-1,IF(OR(P282=Локализация!$C$122,P282=1),-2)))))</f>
        <v>0</v>
      </c>
      <c r="AL282" t="b">
        <f>IF(OR(Q282=Локализация!$C$124,Q282=5),-2,IF(OR(Q282=Локализация!$C$125,Q282=4),-1,IF(OR(Q282=Локализация!$C$126,Q282=3),0,IF(OR(Q282=Локализация!$C$127,Q282=2),2,IF(OR(Q282=Локализация!$C$128,Q282=1),4)))))</f>
        <v>0</v>
      </c>
      <c r="AM282" t="b">
        <f>IF(OR(R282=Локализация!$C$118,R282=5),4,IF(OR(R282=Локализация!$C$119,R282=4),2,IF(OR(R282=Локализация!$C$120,R282=3),0,IF(OR(R282=Локализация!$C$121,R282=2),-1,IF(OR(R282=Локализация!$C$122,R282=1),-2)))))</f>
        <v>0</v>
      </c>
      <c r="AN282" t="b">
        <f>IF(OR(S282=Локализация!$C$124,S282=5),-2,IF(OR(S282=Локализация!$C$125,S282=4),-1,IF(OR(S282=Локализация!$C$126,S282=3),0,IF(OR(S282=Локализация!$C$127,S282=2),2,IF(OR(S282=Локализация!$C$128,S282=1),4)))))</f>
        <v>0</v>
      </c>
      <c r="AO282" t="b">
        <f>IF(OR(T282=Локализация!$C$118,T282=5),4,IF(OR(T282=Локализация!$C$119,T282=4),2,IF(OR(T282=Локализация!$C$120,T282=3),0,IF(OR(T282=Локализация!$C$121,T282=2),-1,IF(OR(T282=Локализация!$C$122,T282=1),-2)))))</f>
        <v>0</v>
      </c>
      <c r="AP282" t="b">
        <f>IF(OR(U282=Локализация!$C$124,U282=5),-2,IF(OR(U282=Локализация!$C$125,U282=4),-1,IF(OR(U282=Локализация!$C$126,U282=3),0,IF(OR(U282=Локализация!$C$127,U282=2),2,IF(OR(U282=Локализация!$C$128,U282=1),4)))))</f>
        <v>0</v>
      </c>
      <c r="AR282" t="str">
        <f>CONCATENATE(W282,X282)</f>
        <v>ЛОЖЬЛОЖЬ</v>
      </c>
      <c r="AS282" t="str">
        <f>CONCATENATE(Y282,Z282)</f>
        <v>ЛОЖЬЛОЖЬ</v>
      </c>
      <c r="AT282" t="str">
        <f>CONCATENATE(AA282,AB282)</f>
        <v>ЛОЖЬЛОЖЬ</v>
      </c>
      <c r="AU282" t="str">
        <f>CONCATENATE(AC282,AD282)</f>
        <v>ЛОЖЬЛОЖЬ</v>
      </c>
      <c r="AV282" t="str">
        <f>CONCATENATE(AE282,AF282)</f>
        <v>ЛОЖЬЛОЖЬ</v>
      </c>
      <c r="AW282" t="str">
        <f>CONCATENATE(AG282,AH282)</f>
        <v>ЛОЖЬЛОЖЬ</v>
      </c>
      <c r="AX282" t="str">
        <f>CONCATENATE(AI282,AJ282)</f>
        <v>ЛОЖЬЛОЖЬ</v>
      </c>
      <c r="AY282" t="str">
        <f>CONCATENATE(AK282,AL282)</f>
        <v>ЛОЖЬЛОЖЬ</v>
      </c>
      <c r="AZ282" t="str">
        <f>CONCATENATE(AM282,AN282)</f>
        <v>ЛОЖЬЛОЖЬ</v>
      </c>
      <c r="BA282" t="str">
        <f>CONCATENATE(AO282,AP282)</f>
        <v>ЛОЖЬЛОЖЬ</v>
      </c>
      <c r="BC282" t="str">
        <f xml:space="preserve"> IF(OR(AR282= "4-2", AR282= "2-1", AR282= "-12", AR282= "-24"),"Q",
  IF(
    OR(AR282= "4-1", AR282= "40", AR282= "42"),"A",
    IF(
      AR282= "44","P",
      IF(OR(AR282= "2-2",AR282="0-2",AR282="-1-2",AR282="-2-2",AR282="-2-1",AR282="-20",AR282="-22" ),"R",
              IF(
                OR(AR282= "24",AR282="04",AR282="-14"),"M",
                IF(
                  OR(AR282= "20",AR282="22",AR282="0-1",AR282="00",AR282="02",AR282="-1-1",AR282="-10"),"I",""
                )
              )
      )
    )
  )
)</f>
        <v/>
      </c>
      <c r="BD282" t="str">
        <f xml:space="preserve"> IF(OR(AS282= "4-2", AS282= "2-1", AS282= "-12", AS282= "-24"),"Q",
  IF(
    OR(AS282= "4-1", AS282= "40", AS282= "42"),"A",
    IF(
      AS282= "44","P",
      IF(OR(AS282= "2-2",AS282="0-2",AS282="-1-2",AS282="-2-2",AS282="-2-1",AS282="-20",AS282="-22" ),"R",
              IF(
                OR(AS282= "24",AS282="04",AS282="-14"),"M",
                IF(
                  OR(AS282= "20",AS282="22",AS282="0-1",AS282="00",AS282="02",AS282="-1-1",AS282="-10"),"I",""
                )
              )
      )
    )
  )
)</f>
        <v/>
      </c>
      <c r="BE282" t="str">
        <f xml:space="preserve"> IF(OR(AT282= "4-2", AT282= "2-1", AT282= "-12", AT282= "-24"),"Q",
  IF(
    OR(AT282= "4-1", AT282= "40", AT282= "42"),"A",
    IF(
      AT282= "44","P",
      IF(OR(AT282= "2-2",AT282="0-2",AT282="-1-2",AT282="-2-2",AT282="-2-1",AT282="-20",AT282="-22" ),"R",
              IF(
                OR(AT282= "24",AT282="04",AT282="-14"),"M",
                IF(
                  OR(AT282= "20",AT282="22",AT282="0-1",AT282="00",AT282="02",AT282="-1-1",AT282="-10"),"I",""
                )
              )
      )
    )
  )
)</f>
        <v/>
      </c>
      <c r="BF282" t="str">
        <f xml:space="preserve"> IF(OR(AU282= "4-2", AU282= "2-1", AU282= "-12", AU282= "-24"),"Q",
  IF(
    OR(AU282= "4-1", AU282= "40", AU282= "42"),"A",
    IF(
      AU282= "44","P",
      IF(OR(AU282= "2-2",AU282="0-2",AU282="-1-2",AU282="-2-2",AU282="-2-1",AU282="-20",AU282="-22" ),"R",
              IF(
                OR(AU282= "24",AU282="04",AU282="-14"),"M",
                IF(
                  OR(AU282= "20",AU282="22",AU282="0-1",AU282="00",AU282="02",AU282="-1-1",AU282="-10"),"I",""
                )
              )
      )
    )
  )
)</f>
        <v/>
      </c>
      <c r="BG282" t="str">
        <f xml:space="preserve"> IF(OR(AV282= "4-2", AV282= "2-1", AV282= "-12", AV282= "-24"),"Q",
  IF(
    OR(AV282= "4-1", AV282= "40", AV282= "42"),"A",
    IF(
      AV282= "44","P",
      IF(OR(AV282= "2-2",AV282="0-2",AV282="-1-2",AV282="-2-2",AV282="-2-1",AV282="-20",AV282="-22" ),"R",
              IF(
                OR(AV282= "24",AV282="04",AV282="-14"),"M",
                IF(
                  OR(AV282= "20",AV282="22",AV282="0-1",AV282="00",AV282="02",AV282="-1-1",AV282="-10"),"I",""
                )
              )
      )
    )
  )
)</f>
        <v/>
      </c>
      <c r="BH282" t="str">
        <f xml:space="preserve"> IF(OR(AW282= "4-2", AW282= "2-1", AW282= "-12", AW282= "-24"),"Q",
  IF(
    OR(AW282= "4-1", AW282= "40", AW282= "42"),"A",
    IF(
      AW282= "44","P",
      IF(OR(AW282= "2-2",AW282="0-2",AW282="-1-2",AW282="-2-2",AW282="-2-1",AW282="-20",AW282="-22" ),"R",
              IF(
                OR(AW282= "24",AW282="04",AW282="-14"),"M",
                IF(
                  OR(AW282= "20",AW282="22",AW282="0-1",AW282="00",AW282="02",AW282="-1-1",AW282="-10"),"I",""
                )
              )
      )
    )
  )
)</f>
        <v/>
      </c>
      <c r="BI282" t="str">
        <f xml:space="preserve"> IF(OR(AX282= "4-2", AX282= "2-1", AX282= "-12", AX282= "-24"),"Q",
  IF(
    OR(AX282= "4-1", AX282= "40", AX282= "42"),"A",
    IF(
      AX282= "44","P",
      IF(OR(AX282= "2-2",AX282="0-2",AX282="-1-2",AX282="-2-2",AX282="-2-1",AX282="-20",AX282="-22" ),"R",
              IF(
                OR(AX282= "24",AX282="04",AX282="-14"),"M",
                IF(
                  OR(AX282= "20",AX282="22",AX282="0-1",AX282="00",AX282="02",AX282="-1-1",AX282="-10"),"I",""
                )
              )
      )
    )
  )
)</f>
        <v/>
      </c>
      <c r="BJ282" t="str">
        <f xml:space="preserve"> IF(OR(AY282= "4-2", AY282= "2-1", AY282= "-12", AY282= "-24"),"Q",
  IF(
    OR(AY282= "4-1", AY282= "40", AY282= "42"),"A",
    IF(
      AY282= "44","P",
      IF(OR(AY282= "2-2",AY282="0-2",AY282="-1-2",AY282="-2-2",AY282="-2-1",AY282="-20",AY282="-22" ),"R",
              IF(
                OR(AY282= "24",AY282="04",AY282="-14"),"M",
                IF(
                  OR(AY282= "20",AY282="22",AY282="0-1",AY282="00",AY282="02",AY282="-1-1",AY282="-10"),"I",""
                )
              )
      )
    )
  )
)</f>
        <v/>
      </c>
      <c r="BK282" t="str">
        <f xml:space="preserve"> IF(OR(AZ282= "4-2", AZ282= "2-1", AZ282= "-12", AZ282= "-24"),"Q",
  IF(
    OR(AZ282= "4-1", AZ282= "40", AZ282= "42"),"A",
    IF(
      AZ282= "44","P",
      IF(OR(AZ282= "2-2",AZ282="0-2",AZ282="-1-2",AZ282="-2-2",AZ282="-2-1",AZ282="-20",AZ282="-22" ),"R",
              IF(
                OR(AZ282= "24",AZ282="04",AZ282="-14"),"M",
                IF(
                  OR(AZ282= "20",AZ282="22",AZ282="0-1",AZ282="00",AZ282="02",AZ282="-1-1",AZ282="-10"),"I",""
                )
              )
      )
    )
  )
)</f>
        <v/>
      </c>
      <c r="BL282" t="str">
        <f xml:space="preserve"> IF(OR(BA282= "4-2", BA282= "2-1", BA282= "-12", BA282= "-24"),"Q",
  IF(
    OR(BA282= "4-1", BA282= "40", BA282= "42"),"A",
    IF(
      BA282= "44","P",
      IF(OR(BA282= "2-2",BA282="0-2",BA282="-1-2",BA282="-2-2",BA282="-2-1",BA282="-20",BA282="-22" ),"R",
              IF(
                OR(BA282= "24",BA282="04",BA282="-14"),"M",
                IF(
                  OR(BA282= "20",BA282="22",BA282="0-1",BA282="00",BA282="02",BA282="-1-1",BA282="-10"),"I",""
                )
              )
      )
    )
  )
)</f>
        <v/>
      </c>
    </row>
    <row r="283" spans="23:64" x14ac:dyDescent="0.25">
      <c r="W283" t="b">
        <f>IF(OR(B283=Локализация!$C$118,B283=5),4,IF(OR(B283=Локализация!$C$119,B283=4),2,IF(OR(B283=Локализация!$C$120,B283=3),0,IF(OR(B283=Локализация!$C$121,B283=2),-1,IF(OR(B283=Локализация!$C$122,B283=1),-2)))))</f>
        <v>0</v>
      </c>
      <c r="X283" t="b">
        <f>IF(OR(C283=Локализация!$C$124,C283=5),-2,IF(OR(C283=Локализация!$C$125,C283=4),-1,IF(OR(C283=Локализация!$C$126,C283=3),0,IF(OR(C283=Локализация!$C$127,C283=2),2,IF(OR(C283=Локализация!$C$128,C283=1),4)))))</f>
        <v>0</v>
      </c>
      <c r="Y283" t="b">
        <f>IF(OR(D283=Локализация!$C$118,D283=5),4,IF(OR(D283=Локализация!$C$119,D283=4),2,IF(OR(D283=Локализация!$C$120,D283=3),0,IF(OR(D283=Локализация!$C$121,D283=2),-1,IF(OR(D283=Локализация!$C$122,D283=1),-2)))))</f>
        <v>0</v>
      </c>
      <c r="Z283" t="b">
        <f>IF(OR(E283=Локализация!$C$124,E283=5),-2,IF(OR(E283=Локализация!$C$125,E283=4),-1,IF(OR(E283=Локализация!$C$126,E283=3),0,IF(OR(E283=Локализация!$C$127,E283=2),2,IF(OR(E283=Локализация!$C$128,E283=1),4)))))</f>
        <v>0</v>
      </c>
      <c r="AA283" t="b">
        <f>IF(OR(F283=Локализация!$C$118,F283=5),4,IF(OR(F283=Локализация!$C$119,F283=4),2,IF(OR(F283=Локализация!$C$120,F283=3),0,IF(OR(F283=Локализация!$C$121,F283=2),-1,IF(OR(F283=Локализация!$C$122,F283=1),-2)))))</f>
        <v>0</v>
      </c>
      <c r="AB283" t="b">
        <f>IF(OR(G283=Локализация!$C$124,G283=5),-2,IF(OR(G283=Локализация!$C$125,G283=4),-1,IF(OR(G283=Локализация!$C$126,G283=3),0,IF(OR(G283=Локализация!$C$127,G283=2),2,IF(OR(G283=Локализация!$C$128,G283=1),4)))))</f>
        <v>0</v>
      </c>
      <c r="AC283" t="b">
        <f>IF(OR(H283=Локализация!$C$118,H283=5),4,IF(OR(H283=Локализация!$C$119,H283=4),2,IF(OR(H283=Локализация!$C$120,H283=3),0,IF(OR(H283=Локализация!$C$121,H283=2),-1,IF(OR(H283=Локализация!$C$122,H283=1),-2)))))</f>
        <v>0</v>
      </c>
      <c r="AD283" t="b">
        <f>IF(OR(I283=Локализация!$C$124,I283=5),-2,IF(OR(I283=Локализация!$C$125,I283=4),-1,IF(OR(I283=Локализация!$C$126,I283=3),0,IF(OR(I283=Локализация!$C$127,I283=2),2,IF(OR(I283=Локализация!$C$128,I283=1),4)))))</f>
        <v>0</v>
      </c>
      <c r="AE283" t="b">
        <f>IF(OR(J283=Локализация!$C$118,J283=5),4,IF(OR(J283=Локализация!$C$119,J283=4),2,IF(OR(J283=Локализация!$C$120,J283=3),0,IF(OR(J283=Локализация!$C$121,J283=2),-1,IF(OR(J283=Локализация!$C$122,J283=1),-2)))))</f>
        <v>0</v>
      </c>
      <c r="AF283" t="b">
        <f>IF(OR(K283=Локализация!$C$124,K283=5),-2,IF(OR(K283=Локализация!$C$125,K283=4),-1,IF(OR(K283=Локализация!$C$126,K283=3),0,IF(OR(K283=Локализация!$C$127,K283=2),2,IF(OR(K283=Локализация!$C$128,K283=1),4)))))</f>
        <v>0</v>
      </c>
      <c r="AG283" t="b">
        <f>IF(OR(L283=Локализация!$C$118,L283=5),4,IF(OR(L283=Локализация!$C$119,L283=4),2,IF(OR(L283=Локализация!$C$120,L283=3),0,IF(OR(L283=Локализация!$C$121,L283=2),-1,IF(OR(L283=Локализация!$C$122,L283=1),-2)))))</f>
        <v>0</v>
      </c>
      <c r="AH283" t="b">
        <f>IF(OR(M283=Локализация!$C$124,M283=5),-2,IF(OR(M283=Локализация!$C$125,M283=4),-1,IF(OR(M283=Локализация!$C$126,M283=3),0,IF(OR(M283=Локализация!$C$127,M283=2),2,IF(OR(M283=Локализация!$C$128,M283=1),4)))))</f>
        <v>0</v>
      </c>
      <c r="AI283" t="b">
        <f>IF(OR(N283=Локализация!$C$118,N283=5),4,IF(OR(N283=Локализация!$C$119,N283=4),2,IF(OR(N283=Локализация!$C$120,N283=3),0,IF(OR(N283=Локализация!$C$121,N283=2),-1,IF(OR(N283=Локализация!$C$122,N283=1),-2)))))</f>
        <v>0</v>
      </c>
      <c r="AJ283" t="b">
        <f>IF(OR(O283=Локализация!$C$124,O283=5),-2,IF(OR(O283=Локализация!$C$125,O283=4),-1,IF(OR(O283=Локализация!$C$126,O283=3),0,IF(OR(O283=Локализация!$C$127,O283=2),2,IF(OR(O283=Локализация!$C$128,O283=1),4)))))</f>
        <v>0</v>
      </c>
      <c r="AK283" t="b">
        <f>IF(OR(P283=Локализация!$C$118,P283=5),4,IF(OR(P283=Локализация!$C$119,P283=4),2,IF(OR(P283=Локализация!$C$120,P283=3),0,IF(OR(P283=Локализация!$C$121,P283=2),-1,IF(OR(P283=Локализация!$C$122,P283=1),-2)))))</f>
        <v>0</v>
      </c>
      <c r="AL283" t="b">
        <f>IF(OR(Q283=Локализация!$C$124,Q283=5),-2,IF(OR(Q283=Локализация!$C$125,Q283=4),-1,IF(OR(Q283=Локализация!$C$126,Q283=3),0,IF(OR(Q283=Локализация!$C$127,Q283=2),2,IF(OR(Q283=Локализация!$C$128,Q283=1),4)))))</f>
        <v>0</v>
      </c>
      <c r="AM283" t="b">
        <f>IF(OR(R283=Локализация!$C$118,R283=5),4,IF(OR(R283=Локализация!$C$119,R283=4),2,IF(OR(R283=Локализация!$C$120,R283=3),0,IF(OR(R283=Локализация!$C$121,R283=2),-1,IF(OR(R283=Локализация!$C$122,R283=1),-2)))))</f>
        <v>0</v>
      </c>
      <c r="AN283" t="b">
        <f>IF(OR(S283=Локализация!$C$124,S283=5),-2,IF(OR(S283=Локализация!$C$125,S283=4),-1,IF(OR(S283=Локализация!$C$126,S283=3),0,IF(OR(S283=Локализация!$C$127,S283=2),2,IF(OR(S283=Локализация!$C$128,S283=1),4)))))</f>
        <v>0</v>
      </c>
      <c r="AO283" t="b">
        <f>IF(OR(T283=Локализация!$C$118,T283=5),4,IF(OR(T283=Локализация!$C$119,T283=4),2,IF(OR(T283=Локализация!$C$120,T283=3),0,IF(OR(T283=Локализация!$C$121,T283=2),-1,IF(OR(T283=Локализация!$C$122,T283=1),-2)))))</f>
        <v>0</v>
      </c>
      <c r="AP283" t="b">
        <f>IF(OR(U283=Локализация!$C$124,U283=5),-2,IF(OR(U283=Локализация!$C$125,U283=4),-1,IF(OR(U283=Локализация!$C$126,U283=3),0,IF(OR(U283=Локализация!$C$127,U283=2),2,IF(OR(U283=Локализация!$C$128,U283=1),4)))))</f>
        <v>0</v>
      </c>
      <c r="AR283" t="str">
        <f>CONCATENATE(W283,X283)</f>
        <v>ЛОЖЬЛОЖЬ</v>
      </c>
      <c r="AS283" t="str">
        <f>CONCATENATE(Y283,Z283)</f>
        <v>ЛОЖЬЛОЖЬ</v>
      </c>
      <c r="AT283" t="str">
        <f>CONCATENATE(AA283,AB283)</f>
        <v>ЛОЖЬЛОЖЬ</v>
      </c>
      <c r="AU283" t="str">
        <f>CONCATENATE(AC283,AD283)</f>
        <v>ЛОЖЬЛОЖЬ</v>
      </c>
      <c r="AV283" t="str">
        <f>CONCATENATE(AE283,AF283)</f>
        <v>ЛОЖЬЛОЖЬ</v>
      </c>
      <c r="AW283" t="str">
        <f>CONCATENATE(AG283,AH283)</f>
        <v>ЛОЖЬЛОЖЬ</v>
      </c>
      <c r="AX283" t="str">
        <f>CONCATENATE(AI283,AJ283)</f>
        <v>ЛОЖЬЛОЖЬ</v>
      </c>
      <c r="AY283" t="str">
        <f>CONCATENATE(AK283,AL283)</f>
        <v>ЛОЖЬЛОЖЬ</v>
      </c>
      <c r="AZ283" t="str">
        <f>CONCATENATE(AM283,AN283)</f>
        <v>ЛОЖЬЛОЖЬ</v>
      </c>
      <c r="BA283" t="str">
        <f>CONCATENATE(AO283,AP283)</f>
        <v>ЛОЖЬЛОЖЬ</v>
      </c>
      <c r="BC283" t="str">
        <f xml:space="preserve"> IF(OR(AR283= "4-2", AR283= "2-1", AR283= "-12", AR283= "-24"),"Q",
  IF(
    OR(AR283= "4-1", AR283= "40", AR283= "42"),"A",
    IF(
      AR283= "44","P",
      IF(OR(AR283= "2-2",AR283="0-2",AR283="-1-2",AR283="-2-2",AR283="-2-1",AR283="-20",AR283="-22" ),"R",
              IF(
                OR(AR283= "24",AR283="04",AR283="-14"),"M",
                IF(
                  OR(AR283= "20",AR283="22",AR283="0-1",AR283="00",AR283="02",AR283="-1-1",AR283="-10"),"I",""
                )
              )
      )
    )
  )
)</f>
        <v/>
      </c>
      <c r="BD283" t="str">
        <f xml:space="preserve"> IF(OR(AS283= "4-2", AS283= "2-1", AS283= "-12", AS283= "-24"),"Q",
  IF(
    OR(AS283= "4-1", AS283= "40", AS283= "42"),"A",
    IF(
      AS283= "44","P",
      IF(OR(AS283= "2-2",AS283="0-2",AS283="-1-2",AS283="-2-2",AS283="-2-1",AS283="-20",AS283="-22" ),"R",
              IF(
                OR(AS283= "24",AS283="04",AS283="-14"),"M",
                IF(
                  OR(AS283= "20",AS283="22",AS283="0-1",AS283="00",AS283="02",AS283="-1-1",AS283="-10"),"I",""
                )
              )
      )
    )
  )
)</f>
        <v/>
      </c>
      <c r="BE283" t="str">
        <f xml:space="preserve"> IF(OR(AT283= "4-2", AT283= "2-1", AT283= "-12", AT283= "-24"),"Q",
  IF(
    OR(AT283= "4-1", AT283= "40", AT283= "42"),"A",
    IF(
      AT283= "44","P",
      IF(OR(AT283= "2-2",AT283="0-2",AT283="-1-2",AT283="-2-2",AT283="-2-1",AT283="-20",AT283="-22" ),"R",
              IF(
                OR(AT283= "24",AT283="04",AT283="-14"),"M",
                IF(
                  OR(AT283= "20",AT283="22",AT283="0-1",AT283="00",AT283="02",AT283="-1-1",AT283="-10"),"I",""
                )
              )
      )
    )
  )
)</f>
        <v/>
      </c>
      <c r="BF283" t="str">
        <f xml:space="preserve"> IF(OR(AU283= "4-2", AU283= "2-1", AU283= "-12", AU283= "-24"),"Q",
  IF(
    OR(AU283= "4-1", AU283= "40", AU283= "42"),"A",
    IF(
      AU283= "44","P",
      IF(OR(AU283= "2-2",AU283="0-2",AU283="-1-2",AU283="-2-2",AU283="-2-1",AU283="-20",AU283="-22" ),"R",
              IF(
                OR(AU283= "24",AU283="04",AU283="-14"),"M",
                IF(
                  OR(AU283= "20",AU283="22",AU283="0-1",AU283="00",AU283="02",AU283="-1-1",AU283="-10"),"I",""
                )
              )
      )
    )
  )
)</f>
        <v/>
      </c>
      <c r="BG283" t="str">
        <f xml:space="preserve"> IF(OR(AV283= "4-2", AV283= "2-1", AV283= "-12", AV283= "-24"),"Q",
  IF(
    OR(AV283= "4-1", AV283= "40", AV283= "42"),"A",
    IF(
      AV283= "44","P",
      IF(OR(AV283= "2-2",AV283="0-2",AV283="-1-2",AV283="-2-2",AV283="-2-1",AV283="-20",AV283="-22" ),"R",
              IF(
                OR(AV283= "24",AV283="04",AV283="-14"),"M",
                IF(
                  OR(AV283= "20",AV283="22",AV283="0-1",AV283="00",AV283="02",AV283="-1-1",AV283="-10"),"I",""
                )
              )
      )
    )
  )
)</f>
        <v/>
      </c>
      <c r="BH283" t="str">
        <f xml:space="preserve"> IF(OR(AW283= "4-2", AW283= "2-1", AW283= "-12", AW283= "-24"),"Q",
  IF(
    OR(AW283= "4-1", AW283= "40", AW283= "42"),"A",
    IF(
      AW283= "44","P",
      IF(OR(AW283= "2-2",AW283="0-2",AW283="-1-2",AW283="-2-2",AW283="-2-1",AW283="-20",AW283="-22" ),"R",
              IF(
                OR(AW283= "24",AW283="04",AW283="-14"),"M",
                IF(
                  OR(AW283= "20",AW283="22",AW283="0-1",AW283="00",AW283="02",AW283="-1-1",AW283="-10"),"I",""
                )
              )
      )
    )
  )
)</f>
        <v/>
      </c>
      <c r="BI283" t="str">
        <f xml:space="preserve"> IF(OR(AX283= "4-2", AX283= "2-1", AX283= "-12", AX283= "-24"),"Q",
  IF(
    OR(AX283= "4-1", AX283= "40", AX283= "42"),"A",
    IF(
      AX283= "44","P",
      IF(OR(AX283= "2-2",AX283="0-2",AX283="-1-2",AX283="-2-2",AX283="-2-1",AX283="-20",AX283="-22" ),"R",
              IF(
                OR(AX283= "24",AX283="04",AX283="-14"),"M",
                IF(
                  OR(AX283= "20",AX283="22",AX283="0-1",AX283="00",AX283="02",AX283="-1-1",AX283="-10"),"I",""
                )
              )
      )
    )
  )
)</f>
        <v/>
      </c>
      <c r="BJ283" t="str">
        <f xml:space="preserve"> IF(OR(AY283= "4-2", AY283= "2-1", AY283= "-12", AY283= "-24"),"Q",
  IF(
    OR(AY283= "4-1", AY283= "40", AY283= "42"),"A",
    IF(
      AY283= "44","P",
      IF(OR(AY283= "2-2",AY283="0-2",AY283="-1-2",AY283="-2-2",AY283="-2-1",AY283="-20",AY283="-22" ),"R",
              IF(
                OR(AY283= "24",AY283="04",AY283="-14"),"M",
                IF(
                  OR(AY283= "20",AY283="22",AY283="0-1",AY283="00",AY283="02",AY283="-1-1",AY283="-10"),"I",""
                )
              )
      )
    )
  )
)</f>
        <v/>
      </c>
      <c r="BK283" t="str">
        <f xml:space="preserve"> IF(OR(AZ283= "4-2", AZ283= "2-1", AZ283= "-12", AZ283= "-24"),"Q",
  IF(
    OR(AZ283= "4-1", AZ283= "40", AZ283= "42"),"A",
    IF(
      AZ283= "44","P",
      IF(OR(AZ283= "2-2",AZ283="0-2",AZ283="-1-2",AZ283="-2-2",AZ283="-2-1",AZ283="-20",AZ283="-22" ),"R",
              IF(
                OR(AZ283= "24",AZ283="04",AZ283="-14"),"M",
                IF(
                  OR(AZ283= "20",AZ283="22",AZ283="0-1",AZ283="00",AZ283="02",AZ283="-1-1",AZ283="-10"),"I",""
                )
              )
      )
    )
  )
)</f>
        <v/>
      </c>
      <c r="BL283" t="str">
        <f xml:space="preserve"> IF(OR(BA283= "4-2", BA283= "2-1", BA283= "-12", BA283= "-24"),"Q",
  IF(
    OR(BA283= "4-1", BA283= "40", BA283= "42"),"A",
    IF(
      BA283= "44","P",
      IF(OR(BA283= "2-2",BA283="0-2",BA283="-1-2",BA283="-2-2",BA283="-2-1",BA283="-20",BA283="-22" ),"R",
              IF(
                OR(BA283= "24",BA283="04",BA283="-14"),"M",
                IF(
                  OR(BA283= "20",BA283="22",BA283="0-1",BA283="00",BA283="02",BA283="-1-1",BA283="-10"),"I",""
                )
              )
      )
    )
  )
)</f>
        <v/>
      </c>
    </row>
    <row r="284" spans="23:64" x14ac:dyDescent="0.25">
      <c r="W284" t="b">
        <f>IF(OR(B284=Локализация!$C$118,B284=5),4,IF(OR(B284=Локализация!$C$119,B284=4),2,IF(OR(B284=Локализация!$C$120,B284=3),0,IF(OR(B284=Локализация!$C$121,B284=2),-1,IF(OR(B284=Локализация!$C$122,B284=1),-2)))))</f>
        <v>0</v>
      </c>
      <c r="X284" t="b">
        <f>IF(OR(C284=Локализация!$C$124,C284=5),-2,IF(OR(C284=Локализация!$C$125,C284=4),-1,IF(OR(C284=Локализация!$C$126,C284=3),0,IF(OR(C284=Локализация!$C$127,C284=2),2,IF(OR(C284=Локализация!$C$128,C284=1),4)))))</f>
        <v>0</v>
      </c>
      <c r="Y284" t="b">
        <f>IF(OR(D284=Локализация!$C$118,D284=5),4,IF(OR(D284=Локализация!$C$119,D284=4),2,IF(OR(D284=Локализация!$C$120,D284=3),0,IF(OR(D284=Локализация!$C$121,D284=2),-1,IF(OR(D284=Локализация!$C$122,D284=1),-2)))))</f>
        <v>0</v>
      </c>
      <c r="Z284" t="b">
        <f>IF(OR(E284=Локализация!$C$124,E284=5),-2,IF(OR(E284=Локализация!$C$125,E284=4),-1,IF(OR(E284=Локализация!$C$126,E284=3),0,IF(OR(E284=Локализация!$C$127,E284=2),2,IF(OR(E284=Локализация!$C$128,E284=1),4)))))</f>
        <v>0</v>
      </c>
      <c r="AA284" t="b">
        <f>IF(OR(F284=Локализация!$C$118,F284=5),4,IF(OR(F284=Локализация!$C$119,F284=4),2,IF(OR(F284=Локализация!$C$120,F284=3),0,IF(OR(F284=Локализация!$C$121,F284=2),-1,IF(OR(F284=Локализация!$C$122,F284=1),-2)))))</f>
        <v>0</v>
      </c>
      <c r="AB284" t="b">
        <f>IF(OR(G284=Локализация!$C$124,G284=5),-2,IF(OR(G284=Локализация!$C$125,G284=4),-1,IF(OR(G284=Локализация!$C$126,G284=3),0,IF(OR(G284=Локализация!$C$127,G284=2),2,IF(OR(G284=Локализация!$C$128,G284=1),4)))))</f>
        <v>0</v>
      </c>
      <c r="AC284" t="b">
        <f>IF(OR(H284=Локализация!$C$118,H284=5),4,IF(OR(H284=Локализация!$C$119,H284=4),2,IF(OR(H284=Локализация!$C$120,H284=3),0,IF(OR(H284=Локализация!$C$121,H284=2),-1,IF(OR(H284=Локализация!$C$122,H284=1),-2)))))</f>
        <v>0</v>
      </c>
      <c r="AD284" t="b">
        <f>IF(OR(I284=Локализация!$C$124,I284=5),-2,IF(OR(I284=Локализация!$C$125,I284=4),-1,IF(OR(I284=Локализация!$C$126,I284=3),0,IF(OR(I284=Локализация!$C$127,I284=2),2,IF(OR(I284=Локализация!$C$128,I284=1),4)))))</f>
        <v>0</v>
      </c>
      <c r="AE284" t="b">
        <f>IF(OR(J284=Локализация!$C$118,J284=5),4,IF(OR(J284=Локализация!$C$119,J284=4),2,IF(OR(J284=Локализация!$C$120,J284=3),0,IF(OR(J284=Локализация!$C$121,J284=2),-1,IF(OR(J284=Локализация!$C$122,J284=1),-2)))))</f>
        <v>0</v>
      </c>
      <c r="AF284" t="b">
        <f>IF(OR(K284=Локализация!$C$124,K284=5),-2,IF(OR(K284=Локализация!$C$125,K284=4),-1,IF(OR(K284=Локализация!$C$126,K284=3),0,IF(OR(K284=Локализация!$C$127,K284=2),2,IF(OR(K284=Локализация!$C$128,K284=1),4)))))</f>
        <v>0</v>
      </c>
      <c r="AG284" t="b">
        <f>IF(OR(L284=Локализация!$C$118,L284=5),4,IF(OR(L284=Локализация!$C$119,L284=4),2,IF(OR(L284=Локализация!$C$120,L284=3),0,IF(OR(L284=Локализация!$C$121,L284=2),-1,IF(OR(L284=Локализация!$C$122,L284=1),-2)))))</f>
        <v>0</v>
      </c>
      <c r="AH284" t="b">
        <f>IF(OR(M284=Локализация!$C$124,M284=5),-2,IF(OR(M284=Локализация!$C$125,M284=4),-1,IF(OR(M284=Локализация!$C$126,M284=3),0,IF(OR(M284=Локализация!$C$127,M284=2),2,IF(OR(M284=Локализация!$C$128,M284=1),4)))))</f>
        <v>0</v>
      </c>
      <c r="AI284" t="b">
        <f>IF(OR(N284=Локализация!$C$118,N284=5),4,IF(OR(N284=Локализация!$C$119,N284=4),2,IF(OR(N284=Локализация!$C$120,N284=3),0,IF(OR(N284=Локализация!$C$121,N284=2),-1,IF(OR(N284=Локализация!$C$122,N284=1),-2)))))</f>
        <v>0</v>
      </c>
      <c r="AJ284" t="b">
        <f>IF(OR(O284=Локализация!$C$124,O284=5),-2,IF(OR(O284=Локализация!$C$125,O284=4),-1,IF(OR(O284=Локализация!$C$126,O284=3),0,IF(OR(O284=Локализация!$C$127,O284=2),2,IF(OR(O284=Локализация!$C$128,O284=1),4)))))</f>
        <v>0</v>
      </c>
      <c r="AK284" t="b">
        <f>IF(OR(P284=Локализация!$C$118,P284=5),4,IF(OR(P284=Локализация!$C$119,P284=4),2,IF(OR(P284=Локализация!$C$120,P284=3),0,IF(OR(P284=Локализация!$C$121,P284=2),-1,IF(OR(P284=Локализация!$C$122,P284=1),-2)))))</f>
        <v>0</v>
      </c>
      <c r="AL284" t="b">
        <f>IF(OR(Q284=Локализация!$C$124,Q284=5),-2,IF(OR(Q284=Локализация!$C$125,Q284=4),-1,IF(OR(Q284=Локализация!$C$126,Q284=3),0,IF(OR(Q284=Локализация!$C$127,Q284=2),2,IF(OR(Q284=Локализация!$C$128,Q284=1),4)))))</f>
        <v>0</v>
      </c>
      <c r="AM284" t="b">
        <f>IF(OR(R284=Локализация!$C$118,R284=5),4,IF(OR(R284=Локализация!$C$119,R284=4),2,IF(OR(R284=Локализация!$C$120,R284=3),0,IF(OR(R284=Локализация!$C$121,R284=2),-1,IF(OR(R284=Локализация!$C$122,R284=1),-2)))))</f>
        <v>0</v>
      </c>
      <c r="AN284" t="b">
        <f>IF(OR(S284=Локализация!$C$124,S284=5),-2,IF(OR(S284=Локализация!$C$125,S284=4),-1,IF(OR(S284=Локализация!$C$126,S284=3),0,IF(OR(S284=Локализация!$C$127,S284=2),2,IF(OR(S284=Локализация!$C$128,S284=1),4)))))</f>
        <v>0</v>
      </c>
      <c r="AO284" t="b">
        <f>IF(OR(T284=Локализация!$C$118,T284=5),4,IF(OR(T284=Локализация!$C$119,T284=4),2,IF(OR(T284=Локализация!$C$120,T284=3),0,IF(OR(T284=Локализация!$C$121,T284=2),-1,IF(OR(T284=Локализация!$C$122,T284=1),-2)))))</f>
        <v>0</v>
      </c>
      <c r="AP284" t="b">
        <f>IF(OR(U284=Локализация!$C$124,U284=5),-2,IF(OR(U284=Локализация!$C$125,U284=4),-1,IF(OR(U284=Локализация!$C$126,U284=3),0,IF(OR(U284=Локализация!$C$127,U284=2),2,IF(OR(U284=Локализация!$C$128,U284=1),4)))))</f>
        <v>0</v>
      </c>
      <c r="AR284" t="str">
        <f>CONCATENATE(W284,X284)</f>
        <v>ЛОЖЬЛОЖЬ</v>
      </c>
      <c r="AS284" t="str">
        <f>CONCATENATE(Y284,Z284)</f>
        <v>ЛОЖЬЛОЖЬ</v>
      </c>
      <c r="AT284" t="str">
        <f>CONCATENATE(AA284,AB284)</f>
        <v>ЛОЖЬЛОЖЬ</v>
      </c>
      <c r="AU284" t="str">
        <f>CONCATENATE(AC284,AD284)</f>
        <v>ЛОЖЬЛОЖЬ</v>
      </c>
      <c r="AV284" t="str">
        <f>CONCATENATE(AE284,AF284)</f>
        <v>ЛОЖЬЛОЖЬ</v>
      </c>
      <c r="AW284" t="str">
        <f>CONCATENATE(AG284,AH284)</f>
        <v>ЛОЖЬЛОЖЬ</v>
      </c>
      <c r="AX284" t="str">
        <f>CONCATENATE(AI284,AJ284)</f>
        <v>ЛОЖЬЛОЖЬ</v>
      </c>
      <c r="AY284" t="str">
        <f>CONCATENATE(AK284,AL284)</f>
        <v>ЛОЖЬЛОЖЬ</v>
      </c>
      <c r="AZ284" t="str">
        <f>CONCATENATE(AM284,AN284)</f>
        <v>ЛОЖЬЛОЖЬ</v>
      </c>
      <c r="BA284" t="str">
        <f>CONCATENATE(AO284,AP284)</f>
        <v>ЛОЖЬЛОЖЬ</v>
      </c>
      <c r="BC284" t="str">
        <f xml:space="preserve"> IF(OR(AR284= "4-2", AR284= "2-1", AR284= "-12", AR284= "-24"),"Q",
  IF(
    OR(AR284= "4-1", AR284= "40", AR284= "42"),"A",
    IF(
      AR284= "44","P",
      IF(OR(AR284= "2-2",AR284="0-2",AR284="-1-2",AR284="-2-2",AR284="-2-1",AR284="-20",AR284="-22" ),"R",
              IF(
                OR(AR284= "24",AR284="04",AR284="-14"),"M",
                IF(
                  OR(AR284= "20",AR284="22",AR284="0-1",AR284="00",AR284="02",AR284="-1-1",AR284="-10"),"I",""
                )
              )
      )
    )
  )
)</f>
        <v/>
      </c>
      <c r="BD284" t="str">
        <f xml:space="preserve"> IF(OR(AS284= "4-2", AS284= "2-1", AS284= "-12", AS284= "-24"),"Q",
  IF(
    OR(AS284= "4-1", AS284= "40", AS284= "42"),"A",
    IF(
      AS284= "44","P",
      IF(OR(AS284= "2-2",AS284="0-2",AS284="-1-2",AS284="-2-2",AS284="-2-1",AS284="-20",AS284="-22" ),"R",
              IF(
                OR(AS284= "24",AS284="04",AS284="-14"),"M",
                IF(
                  OR(AS284= "20",AS284="22",AS284="0-1",AS284="00",AS284="02",AS284="-1-1",AS284="-10"),"I",""
                )
              )
      )
    )
  )
)</f>
        <v/>
      </c>
      <c r="BE284" t="str">
        <f xml:space="preserve"> IF(OR(AT284= "4-2", AT284= "2-1", AT284= "-12", AT284= "-24"),"Q",
  IF(
    OR(AT284= "4-1", AT284= "40", AT284= "42"),"A",
    IF(
      AT284= "44","P",
      IF(OR(AT284= "2-2",AT284="0-2",AT284="-1-2",AT284="-2-2",AT284="-2-1",AT284="-20",AT284="-22" ),"R",
              IF(
                OR(AT284= "24",AT284="04",AT284="-14"),"M",
                IF(
                  OR(AT284= "20",AT284="22",AT284="0-1",AT284="00",AT284="02",AT284="-1-1",AT284="-10"),"I",""
                )
              )
      )
    )
  )
)</f>
        <v/>
      </c>
      <c r="BF284" t="str">
        <f xml:space="preserve"> IF(OR(AU284= "4-2", AU284= "2-1", AU284= "-12", AU284= "-24"),"Q",
  IF(
    OR(AU284= "4-1", AU284= "40", AU284= "42"),"A",
    IF(
      AU284= "44","P",
      IF(OR(AU284= "2-2",AU284="0-2",AU284="-1-2",AU284="-2-2",AU284="-2-1",AU284="-20",AU284="-22" ),"R",
              IF(
                OR(AU284= "24",AU284="04",AU284="-14"),"M",
                IF(
                  OR(AU284= "20",AU284="22",AU284="0-1",AU284="00",AU284="02",AU284="-1-1",AU284="-10"),"I",""
                )
              )
      )
    )
  )
)</f>
        <v/>
      </c>
      <c r="BG284" t="str">
        <f xml:space="preserve"> IF(OR(AV284= "4-2", AV284= "2-1", AV284= "-12", AV284= "-24"),"Q",
  IF(
    OR(AV284= "4-1", AV284= "40", AV284= "42"),"A",
    IF(
      AV284= "44","P",
      IF(OR(AV284= "2-2",AV284="0-2",AV284="-1-2",AV284="-2-2",AV284="-2-1",AV284="-20",AV284="-22" ),"R",
              IF(
                OR(AV284= "24",AV284="04",AV284="-14"),"M",
                IF(
                  OR(AV284= "20",AV284="22",AV284="0-1",AV284="00",AV284="02",AV284="-1-1",AV284="-10"),"I",""
                )
              )
      )
    )
  )
)</f>
        <v/>
      </c>
      <c r="BH284" t="str">
        <f xml:space="preserve"> IF(OR(AW284= "4-2", AW284= "2-1", AW284= "-12", AW284= "-24"),"Q",
  IF(
    OR(AW284= "4-1", AW284= "40", AW284= "42"),"A",
    IF(
      AW284= "44","P",
      IF(OR(AW284= "2-2",AW284="0-2",AW284="-1-2",AW284="-2-2",AW284="-2-1",AW284="-20",AW284="-22" ),"R",
              IF(
                OR(AW284= "24",AW284="04",AW284="-14"),"M",
                IF(
                  OR(AW284= "20",AW284="22",AW284="0-1",AW284="00",AW284="02",AW284="-1-1",AW284="-10"),"I",""
                )
              )
      )
    )
  )
)</f>
        <v/>
      </c>
      <c r="BI284" t="str">
        <f xml:space="preserve"> IF(OR(AX284= "4-2", AX284= "2-1", AX284= "-12", AX284= "-24"),"Q",
  IF(
    OR(AX284= "4-1", AX284= "40", AX284= "42"),"A",
    IF(
      AX284= "44","P",
      IF(OR(AX284= "2-2",AX284="0-2",AX284="-1-2",AX284="-2-2",AX284="-2-1",AX284="-20",AX284="-22" ),"R",
              IF(
                OR(AX284= "24",AX284="04",AX284="-14"),"M",
                IF(
                  OR(AX284= "20",AX284="22",AX284="0-1",AX284="00",AX284="02",AX284="-1-1",AX284="-10"),"I",""
                )
              )
      )
    )
  )
)</f>
        <v/>
      </c>
      <c r="BJ284" t="str">
        <f xml:space="preserve"> IF(OR(AY284= "4-2", AY284= "2-1", AY284= "-12", AY284= "-24"),"Q",
  IF(
    OR(AY284= "4-1", AY284= "40", AY284= "42"),"A",
    IF(
      AY284= "44","P",
      IF(OR(AY284= "2-2",AY284="0-2",AY284="-1-2",AY284="-2-2",AY284="-2-1",AY284="-20",AY284="-22" ),"R",
              IF(
                OR(AY284= "24",AY284="04",AY284="-14"),"M",
                IF(
                  OR(AY284= "20",AY284="22",AY284="0-1",AY284="00",AY284="02",AY284="-1-1",AY284="-10"),"I",""
                )
              )
      )
    )
  )
)</f>
        <v/>
      </c>
      <c r="BK284" t="str">
        <f xml:space="preserve"> IF(OR(AZ284= "4-2", AZ284= "2-1", AZ284= "-12", AZ284= "-24"),"Q",
  IF(
    OR(AZ284= "4-1", AZ284= "40", AZ284= "42"),"A",
    IF(
      AZ284= "44","P",
      IF(OR(AZ284= "2-2",AZ284="0-2",AZ284="-1-2",AZ284="-2-2",AZ284="-2-1",AZ284="-20",AZ284="-22" ),"R",
              IF(
                OR(AZ284= "24",AZ284="04",AZ284="-14"),"M",
                IF(
                  OR(AZ284= "20",AZ284="22",AZ284="0-1",AZ284="00",AZ284="02",AZ284="-1-1",AZ284="-10"),"I",""
                )
              )
      )
    )
  )
)</f>
        <v/>
      </c>
      <c r="BL284" t="str">
        <f xml:space="preserve"> IF(OR(BA284= "4-2", BA284= "2-1", BA284= "-12", BA284= "-24"),"Q",
  IF(
    OR(BA284= "4-1", BA284= "40", BA284= "42"),"A",
    IF(
      BA284= "44","P",
      IF(OR(BA284= "2-2",BA284="0-2",BA284="-1-2",BA284="-2-2",BA284="-2-1",BA284="-20",BA284="-22" ),"R",
              IF(
                OR(BA284= "24",BA284="04",BA284="-14"),"M",
                IF(
                  OR(BA284= "20",BA284="22",BA284="0-1",BA284="00",BA284="02",BA284="-1-1",BA284="-10"),"I",""
                )
              )
      )
    )
  )
)</f>
        <v/>
      </c>
    </row>
    <row r="285" spans="23:64" x14ac:dyDescent="0.25">
      <c r="W285" t="b">
        <f>IF(OR(B285=Локализация!$C$118,B285=5),4,IF(OR(B285=Локализация!$C$119,B285=4),2,IF(OR(B285=Локализация!$C$120,B285=3),0,IF(OR(B285=Локализация!$C$121,B285=2),-1,IF(OR(B285=Локализация!$C$122,B285=1),-2)))))</f>
        <v>0</v>
      </c>
      <c r="X285" t="b">
        <f>IF(OR(C285=Локализация!$C$124,C285=5),-2,IF(OR(C285=Локализация!$C$125,C285=4),-1,IF(OR(C285=Локализация!$C$126,C285=3),0,IF(OR(C285=Локализация!$C$127,C285=2),2,IF(OR(C285=Локализация!$C$128,C285=1),4)))))</f>
        <v>0</v>
      </c>
      <c r="Y285" t="b">
        <f>IF(OR(D285=Локализация!$C$118,D285=5),4,IF(OR(D285=Локализация!$C$119,D285=4),2,IF(OR(D285=Локализация!$C$120,D285=3),0,IF(OR(D285=Локализация!$C$121,D285=2),-1,IF(OR(D285=Локализация!$C$122,D285=1),-2)))))</f>
        <v>0</v>
      </c>
      <c r="Z285" t="b">
        <f>IF(OR(E285=Локализация!$C$124,E285=5),-2,IF(OR(E285=Локализация!$C$125,E285=4),-1,IF(OR(E285=Локализация!$C$126,E285=3),0,IF(OR(E285=Локализация!$C$127,E285=2),2,IF(OR(E285=Локализация!$C$128,E285=1),4)))))</f>
        <v>0</v>
      </c>
      <c r="AA285" t="b">
        <f>IF(OR(F285=Локализация!$C$118,F285=5),4,IF(OR(F285=Локализация!$C$119,F285=4),2,IF(OR(F285=Локализация!$C$120,F285=3),0,IF(OR(F285=Локализация!$C$121,F285=2),-1,IF(OR(F285=Локализация!$C$122,F285=1),-2)))))</f>
        <v>0</v>
      </c>
      <c r="AB285" t="b">
        <f>IF(OR(G285=Локализация!$C$124,G285=5),-2,IF(OR(G285=Локализация!$C$125,G285=4),-1,IF(OR(G285=Локализация!$C$126,G285=3),0,IF(OR(G285=Локализация!$C$127,G285=2),2,IF(OR(G285=Локализация!$C$128,G285=1),4)))))</f>
        <v>0</v>
      </c>
      <c r="AC285" t="b">
        <f>IF(OR(H285=Локализация!$C$118,H285=5),4,IF(OR(H285=Локализация!$C$119,H285=4),2,IF(OR(H285=Локализация!$C$120,H285=3),0,IF(OR(H285=Локализация!$C$121,H285=2),-1,IF(OR(H285=Локализация!$C$122,H285=1),-2)))))</f>
        <v>0</v>
      </c>
      <c r="AD285" t="b">
        <f>IF(OR(I285=Локализация!$C$124,I285=5),-2,IF(OR(I285=Локализация!$C$125,I285=4),-1,IF(OR(I285=Локализация!$C$126,I285=3),0,IF(OR(I285=Локализация!$C$127,I285=2),2,IF(OR(I285=Локализация!$C$128,I285=1),4)))))</f>
        <v>0</v>
      </c>
      <c r="AE285" t="b">
        <f>IF(OR(J285=Локализация!$C$118,J285=5),4,IF(OR(J285=Локализация!$C$119,J285=4),2,IF(OR(J285=Локализация!$C$120,J285=3),0,IF(OR(J285=Локализация!$C$121,J285=2),-1,IF(OR(J285=Локализация!$C$122,J285=1),-2)))))</f>
        <v>0</v>
      </c>
      <c r="AF285" t="b">
        <f>IF(OR(K285=Локализация!$C$124,K285=5),-2,IF(OR(K285=Локализация!$C$125,K285=4),-1,IF(OR(K285=Локализация!$C$126,K285=3),0,IF(OR(K285=Локализация!$C$127,K285=2),2,IF(OR(K285=Локализация!$C$128,K285=1),4)))))</f>
        <v>0</v>
      </c>
      <c r="AG285" t="b">
        <f>IF(OR(L285=Локализация!$C$118,L285=5),4,IF(OR(L285=Локализация!$C$119,L285=4),2,IF(OR(L285=Локализация!$C$120,L285=3),0,IF(OR(L285=Локализация!$C$121,L285=2),-1,IF(OR(L285=Локализация!$C$122,L285=1),-2)))))</f>
        <v>0</v>
      </c>
      <c r="AH285" t="b">
        <f>IF(OR(M285=Локализация!$C$124,M285=5),-2,IF(OR(M285=Локализация!$C$125,M285=4),-1,IF(OR(M285=Локализация!$C$126,M285=3),0,IF(OR(M285=Локализация!$C$127,M285=2),2,IF(OR(M285=Локализация!$C$128,M285=1),4)))))</f>
        <v>0</v>
      </c>
      <c r="AI285" t="b">
        <f>IF(OR(N285=Локализация!$C$118,N285=5),4,IF(OR(N285=Локализация!$C$119,N285=4),2,IF(OR(N285=Локализация!$C$120,N285=3),0,IF(OR(N285=Локализация!$C$121,N285=2),-1,IF(OR(N285=Локализация!$C$122,N285=1),-2)))))</f>
        <v>0</v>
      </c>
      <c r="AJ285" t="b">
        <f>IF(OR(O285=Локализация!$C$124,O285=5),-2,IF(OR(O285=Локализация!$C$125,O285=4),-1,IF(OR(O285=Локализация!$C$126,O285=3),0,IF(OR(O285=Локализация!$C$127,O285=2),2,IF(OR(O285=Локализация!$C$128,O285=1),4)))))</f>
        <v>0</v>
      </c>
      <c r="AK285" t="b">
        <f>IF(OR(P285=Локализация!$C$118,P285=5),4,IF(OR(P285=Локализация!$C$119,P285=4),2,IF(OR(P285=Локализация!$C$120,P285=3),0,IF(OR(P285=Локализация!$C$121,P285=2),-1,IF(OR(P285=Локализация!$C$122,P285=1),-2)))))</f>
        <v>0</v>
      </c>
      <c r="AL285" t="b">
        <f>IF(OR(Q285=Локализация!$C$124,Q285=5),-2,IF(OR(Q285=Локализация!$C$125,Q285=4),-1,IF(OR(Q285=Локализация!$C$126,Q285=3),0,IF(OR(Q285=Локализация!$C$127,Q285=2),2,IF(OR(Q285=Локализация!$C$128,Q285=1),4)))))</f>
        <v>0</v>
      </c>
      <c r="AM285" t="b">
        <f>IF(OR(R285=Локализация!$C$118,R285=5),4,IF(OR(R285=Локализация!$C$119,R285=4),2,IF(OR(R285=Локализация!$C$120,R285=3),0,IF(OR(R285=Локализация!$C$121,R285=2),-1,IF(OR(R285=Локализация!$C$122,R285=1),-2)))))</f>
        <v>0</v>
      </c>
      <c r="AN285" t="b">
        <f>IF(OR(S285=Локализация!$C$124,S285=5),-2,IF(OR(S285=Локализация!$C$125,S285=4),-1,IF(OR(S285=Локализация!$C$126,S285=3),0,IF(OR(S285=Локализация!$C$127,S285=2),2,IF(OR(S285=Локализация!$C$128,S285=1),4)))))</f>
        <v>0</v>
      </c>
      <c r="AO285" t="b">
        <f>IF(OR(T285=Локализация!$C$118,T285=5),4,IF(OR(T285=Локализация!$C$119,T285=4),2,IF(OR(T285=Локализация!$C$120,T285=3),0,IF(OR(T285=Локализация!$C$121,T285=2),-1,IF(OR(T285=Локализация!$C$122,T285=1),-2)))))</f>
        <v>0</v>
      </c>
      <c r="AP285" t="b">
        <f>IF(OR(U285=Локализация!$C$124,U285=5),-2,IF(OR(U285=Локализация!$C$125,U285=4),-1,IF(OR(U285=Локализация!$C$126,U285=3),0,IF(OR(U285=Локализация!$C$127,U285=2),2,IF(OR(U285=Локализация!$C$128,U285=1),4)))))</f>
        <v>0</v>
      </c>
      <c r="AR285" t="str">
        <f>CONCATENATE(W285,X285)</f>
        <v>ЛОЖЬЛОЖЬ</v>
      </c>
      <c r="AS285" t="str">
        <f>CONCATENATE(Y285,Z285)</f>
        <v>ЛОЖЬЛОЖЬ</v>
      </c>
      <c r="AT285" t="str">
        <f>CONCATENATE(AA285,AB285)</f>
        <v>ЛОЖЬЛОЖЬ</v>
      </c>
      <c r="AU285" t="str">
        <f>CONCATENATE(AC285,AD285)</f>
        <v>ЛОЖЬЛОЖЬ</v>
      </c>
      <c r="AV285" t="str">
        <f>CONCATENATE(AE285,AF285)</f>
        <v>ЛОЖЬЛОЖЬ</v>
      </c>
      <c r="AW285" t="str">
        <f>CONCATENATE(AG285,AH285)</f>
        <v>ЛОЖЬЛОЖЬ</v>
      </c>
      <c r="AX285" t="str">
        <f>CONCATENATE(AI285,AJ285)</f>
        <v>ЛОЖЬЛОЖЬ</v>
      </c>
      <c r="AY285" t="str">
        <f>CONCATENATE(AK285,AL285)</f>
        <v>ЛОЖЬЛОЖЬ</v>
      </c>
      <c r="AZ285" t="str">
        <f>CONCATENATE(AM285,AN285)</f>
        <v>ЛОЖЬЛОЖЬ</v>
      </c>
      <c r="BA285" t="str">
        <f>CONCATENATE(AO285,AP285)</f>
        <v>ЛОЖЬЛОЖЬ</v>
      </c>
      <c r="BC285" t="str">
        <f xml:space="preserve"> IF(OR(AR285= "4-2", AR285= "2-1", AR285= "-12", AR285= "-24"),"Q",
  IF(
    OR(AR285= "4-1", AR285= "40", AR285= "42"),"A",
    IF(
      AR285= "44","P",
      IF(OR(AR285= "2-2",AR285="0-2",AR285="-1-2",AR285="-2-2",AR285="-2-1",AR285="-20",AR285="-22" ),"R",
              IF(
                OR(AR285= "24",AR285="04",AR285="-14"),"M",
                IF(
                  OR(AR285= "20",AR285="22",AR285="0-1",AR285="00",AR285="02",AR285="-1-1",AR285="-10"),"I",""
                )
              )
      )
    )
  )
)</f>
        <v/>
      </c>
      <c r="BD285" t="str">
        <f xml:space="preserve"> IF(OR(AS285= "4-2", AS285= "2-1", AS285= "-12", AS285= "-24"),"Q",
  IF(
    OR(AS285= "4-1", AS285= "40", AS285= "42"),"A",
    IF(
      AS285= "44","P",
      IF(OR(AS285= "2-2",AS285="0-2",AS285="-1-2",AS285="-2-2",AS285="-2-1",AS285="-20",AS285="-22" ),"R",
              IF(
                OR(AS285= "24",AS285="04",AS285="-14"),"M",
                IF(
                  OR(AS285= "20",AS285="22",AS285="0-1",AS285="00",AS285="02",AS285="-1-1",AS285="-10"),"I",""
                )
              )
      )
    )
  )
)</f>
        <v/>
      </c>
      <c r="BE285" t="str">
        <f xml:space="preserve"> IF(OR(AT285= "4-2", AT285= "2-1", AT285= "-12", AT285= "-24"),"Q",
  IF(
    OR(AT285= "4-1", AT285= "40", AT285= "42"),"A",
    IF(
      AT285= "44","P",
      IF(OR(AT285= "2-2",AT285="0-2",AT285="-1-2",AT285="-2-2",AT285="-2-1",AT285="-20",AT285="-22" ),"R",
              IF(
                OR(AT285= "24",AT285="04",AT285="-14"),"M",
                IF(
                  OR(AT285= "20",AT285="22",AT285="0-1",AT285="00",AT285="02",AT285="-1-1",AT285="-10"),"I",""
                )
              )
      )
    )
  )
)</f>
        <v/>
      </c>
      <c r="BF285" t="str">
        <f xml:space="preserve"> IF(OR(AU285= "4-2", AU285= "2-1", AU285= "-12", AU285= "-24"),"Q",
  IF(
    OR(AU285= "4-1", AU285= "40", AU285= "42"),"A",
    IF(
      AU285= "44","P",
      IF(OR(AU285= "2-2",AU285="0-2",AU285="-1-2",AU285="-2-2",AU285="-2-1",AU285="-20",AU285="-22" ),"R",
              IF(
                OR(AU285= "24",AU285="04",AU285="-14"),"M",
                IF(
                  OR(AU285= "20",AU285="22",AU285="0-1",AU285="00",AU285="02",AU285="-1-1",AU285="-10"),"I",""
                )
              )
      )
    )
  )
)</f>
        <v/>
      </c>
      <c r="BG285" t="str">
        <f xml:space="preserve"> IF(OR(AV285= "4-2", AV285= "2-1", AV285= "-12", AV285= "-24"),"Q",
  IF(
    OR(AV285= "4-1", AV285= "40", AV285= "42"),"A",
    IF(
      AV285= "44","P",
      IF(OR(AV285= "2-2",AV285="0-2",AV285="-1-2",AV285="-2-2",AV285="-2-1",AV285="-20",AV285="-22" ),"R",
              IF(
                OR(AV285= "24",AV285="04",AV285="-14"),"M",
                IF(
                  OR(AV285= "20",AV285="22",AV285="0-1",AV285="00",AV285="02",AV285="-1-1",AV285="-10"),"I",""
                )
              )
      )
    )
  )
)</f>
        <v/>
      </c>
      <c r="BH285" t="str">
        <f xml:space="preserve"> IF(OR(AW285= "4-2", AW285= "2-1", AW285= "-12", AW285= "-24"),"Q",
  IF(
    OR(AW285= "4-1", AW285= "40", AW285= "42"),"A",
    IF(
      AW285= "44","P",
      IF(OR(AW285= "2-2",AW285="0-2",AW285="-1-2",AW285="-2-2",AW285="-2-1",AW285="-20",AW285="-22" ),"R",
              IF(
                OR(AW285= "24",AW285="04",AW285="-14"),"M",
                IF(
                  OR(AW285= "20",AW285="22",AW285="0-1",AW285="00",AW285="02",AW285="-1-1",AW285="-10"),"I",""
                )
              )
      )
    )
  )
)</f>
        <v/>
      </c>
      <c r="BI285" t="str">
        <f xml:space="preserve"> IF(OR(AX285= "4-2", AX285= "2-1", AX285= "-12", AX285= "-24"),"Q",
  IF(
    OR(AX285= "4-1", AX285= "40", AX285= "42"),"A",
    IF(
      AX285= "44","P",
      IF(OR(AX285= "2-2",AX285="0-2",AX285="-1-2",AX285="-2-2",AX285="-2-1",AX285="-20",AX285="-22" ),"R",
              IF(
                OR(AX285= "24",AX285="04",AX285="-14"),"M",
                IF(
                  OR(AX285= "20",AX285="22",AX285="0-1",AX285="00",AX285="02",AX285="-1-1",AX285="-10"),"I",""
                )
              )
      )
    )
  )
)</f>
        <v/>
      </c>
      <c r="BJ285" t="str">
        <f xml:space="preserve"> IF(OR(AY285= "4-2", AY285= "2-1", AY285= "-12", AY285= "-24"),"Q",
  IF(
    OR(AY285= "4-1", AY285= "40", AY285= "42"),"A",
    IF(
      AY285= "44","P",
      IF(OR(AY285= "2-2",AY285="0-2",AY285="-1-2",AY285="-2-2",AY285="-2-1",AY285="-20",AY285="-22" ),"R",
              IF(
                OR(AY285= "24",AY285="04",AY285="-14"),"M",
                IF(
                  OR(AY285= "20",AY285="22",AY285="0-1",AY285="00",AY285="02",AY285="-1-1",AY285="-10"),"I",""
                )
              )
      )
    )
  )
)</f>
        <v/>
      </c>
      <c r="BK285" t="str">
        <f xml:space="preserve"> IF(OR(AZ285= "4-2", AZ285= "2-1", AZ285= "-12", AZ285= "-24"),"Q",
  IF(
    OR(AZ285= "4-1", AZ285= "40", AZ285= "42"),"A",
    IF(
      AZ285= "44","P",
      IF(OR(AZ285= "2-2",AZ285="0-2",AZ285="-1-2",AZ285="-2-2",AZ285="-2-1",AZ285="-20",AZ285="-22" ),"R",
              IF(
                OR(AZ285= "24",AZ285="04",AZ285="-14"),"M",
                IF(
                  OR(AZ285= "20",AZ285="22",AZ285="0-1",AZ285="00",AZ285="02",AZ285="-1-1",AZ285="-10"),"I",""
                )
              )
      )
    )
  )
)</f>
        <v/>
      </c>
      <c r="BL285" t="str">
        <f xml:space="preserve"> IF(OR(BA285= "4-2", BA285= "2-1", BA285= "-12", BA285= "-24"),"Q",
  IF(
    OR(BA285= "4-1", BA285= "40", BA285= "42"),"A",
    IF(
      BA285= "44","P",
      IF(OR(BA285= "2-2",BA285="0-2",BA285="-1-2",BA285="-2-2",BA285="-2-1",BA285="-20",BA285="-22" ),"R",
              IF(
                OR(BA285= "24",BA285="04",BA285="-14"),"M",
                IF(
                  OR(BA285= "20",BA285="22",BA285="0-1",BA285="00",BA285="02",BA285="-1-1",BA285="-10"),"I",""
                )
              )
      )
    )
  )
)</f>
        <v/>
      </c>
    </row>
    <row r="286" spans="23:64" x14ac:dyDescent="0.25">
      <c r="W286" t="b">
        <f>IF(OR(B286=Локализация!$C$118,B286=5),4,IF(OR(B286=Локализация!$C$119,B286=4),2,IF(OR(B286=Локализация!$C$120,B286=3),0,IF(OR(B286=Локализация!$C$121,B286=2),-1,IF(OR(B286=Локализация!$C$122,B286=1),-2)))))</f>
        <v>0</v>
      </c>
      <c r="X286" t="b">
        <f>IF(OR(C286=Локализация!$C$124,C286=5),-2,IF(OR(C286=Локализация!$C$125,C286=4),-1,IF(OR(C286=Локализация!$C$126,C286=3),0,IF(OR(C286=Локализация!$C$127,C286=2),2,IF(OR(C286=Локализация!$C$128,C286=1),4)))))</f>
        <v>0</v>
      </c>
      <c r="Y286" t="b">
        <f>IF(OR(D286=Локализация!$C$118,D286=5),4,IF(OR(D286=Локализация!$C$119,D286=4),2,IF(OR(D286=Локализация!$C$120,D286=3),0,IF(OR(D286=Локализация!$C$121,D286=2),-1,IF(OR(D286=Локализация!$C$122,D286=1),-2)))))</f>
        <v>0</v>
      </c>
      <c r="Z286" t="b">
        <f>IF(OR(E286=Локализация!$C$124,E286=5),-2,IF(OR(E286=Локализация!$C$125,E286=4),-1,IF(OR(E286=Локализация!$C$126,E286=3),0,IF(OR(E286=Локализация!$C$127,E286=2),2,IF(OR(E286=Локализация!$C$128,E286=1),4)))))</f>
        <v>0</v>
      </c>
      <c r="AA286" t="b">
        <f>IF(OR(F286=Локализация!$C$118,F286=5),4,IF(OR(F286=Локализация!$C$119,F286=4),2,IF(OR(F286=Локализация!$C$120,F286=3),0,IF(OR(F286=Локализация!$C$121,F286=2),-1,IF(OR(F286=Локализация!$C$122,F286=1),-2)))))</f>
        <v>0</v>
      </c>
      <c r="AB286" t="b">
        <f>IF(OR(G286=Локализация!$C$124,G286=5),-2,IF(OR(G286=Локализация!$C$125,G286=4),-1,IF(OR(G286=Локализация!$C$126,G286=3),0,IF(OR(G286=Локализация!$C$127,G286=2),2,IF(OR(G286=Локализация!$C$128,G286=1),4)))))</f>
        <v>0</v>
      </c>
      <c r="AC286" t="b">
        <f>IF(OR(H286=Локализация!$C$118,H286=5),4,IF(OR(H286=Локализация!$C$119,H286=4),2,IF(OR(H286=Локализация!$C$120,H286=3),0,IF(OR(H286=Локализация!$C$121,H286=2),-1,IF(OR(H286=Локализация!$C$122,H286=1),-2)))))</f>
        <v>0</v>
      </c>
      <c r="AD286" t="b">
        <f>IF(OR(I286=Локализация!$C$124,I286=5),-2,IF(OR(I286=Локализация!$C$125,I286=4),-1,IF(OR(I286=Локализация!$C$126,I286=3),0,IF(OR(I286=Локализация!$C$127,I286=2),2,IF(OR(I286=Локализация!$C$128,I286=1),4)))))</f>
        <v>0</v>
      </c>
      <c r="AE286" t="b">
        <f>IF(OR(J286=Локализация!$C$118,J286=5),4,IF(OR(J286=Локализация!$C$119,J286=4),2,IF(OR(J286=Локализация!$C$120,J286=3),0,IF(OR(J286=Локализация!$C$121,J286=2),-1,IF(OR(J286=Локализация!$C$122,J286=1),-2)))))</f>
        <v>0</v>
      </c>
      <c r="AF286" t="b">
        <f>IF(OR(K286=Локализация!$C$124,K286=5),-2,IF(OR(K286=Локализация!$C$125,K286=4),-1,IF(OR(K286=Локализация!$C$126,K286=3),0,IF(OR(K286=Локализация!$C$127,K286=2),2,IF(OR(K286=Локализация!$C$128,K286=1),4)))))</f>
        <v>0</v>
      </c>
      <c r="AG286" t="b">
        <f>IF(OR(L286=Локализация!$C$118,L286=5),4,IF(OR(L286=Локализация!$C$119,L286=4),2,IF(OR(L286=Локализация!$C$120,L286=3),0,IF(OR(L286=Локализация!$C$121,L286=2),-1,IF(OR(L286=Локализация!$C$122,L286=1),-2)))))</f>
        <v>0</v>
      </c>
      <c r="AH286" t="b">
        <f>IF(OR(M286=Локализация!$C$124,M286=5),-2,IF(OR(M286=Локализация!$C$125,M286=4),-1,IF(OR(M286=Локализация!$C$126,M286=3),0,IF(OR(M286=Локализация!$C$127,M286=2),2,IF(OR(M286=Локализация!$C$128,M286=1),4)))))</f>
        <v>0</v>
      </c>
      <c r="AI286" t="b">
        <f>IF(OR(N286=Локализация!$C$118,N286=5),4,IF(OR(N286=Локализация!$C$119,N286=4),2,IF(OR(N286=Локализация!$C$120,N286=3),0,IF(OR(N286=Локализация!$C$121,N286=2),-1,IF(OR(N286=Локализация!$C$122,N286=1),-2)))))</f>
        <v>0</v>
      </c>
      <c r="AJ286" t="b">
        <f>IF(OR(O286=Локализация!$C$124,O286=5),-2,IF(OR(O286=Локализация!$C$125,O286=4),-1,IF(OR(O286=Локализация!$C$126,O286=3),0,IF(OR(O286=Локализация!$C$127,O286=2),2,IF(OR(O286=Локализация!$C$128,O286=1),4)))))</f>
        <v>0</v>
      </c>
      <c r="AK286" t="b">
        <f>IF(OR(P286=Локализация!$C$118,P286=5),4,IF(OR(P286=Локализация!$C$119,P286=4),2,IF(OR(P286=Локализация!$C$120,P286=3),0,IF(OR(P286=Локализация!$C$121,P286=2),-1,IF(OR(P286=Локализация!$C$122,P286=1),-2)))))</f>
        <v>0</v>
      </c>
      <c r="AL286" t="b">
        <f>IF(OR(Q286=Локализация!$C$124,Q286=5),-2,IF(OR(Q286=Локализация!$C$125,Q286=4),-1,IF(OR(Q286=Локализация!$C$126,Q286=3),0,IF(OR(Q286=Локализация!$C$127,Q286=2),2,IF(OR(Q286=Локализация!$C$128,Q286=1),4)))))</f>
        <v>0</v>
      </c>
      <c r="AM286" t="b">
        <f>IF(OR(R286=Локализация!$C$118,R286=5),4,IF(OR(R286=Локализация!$C$119,R286=4),2,IF(OR(R286=Локализация!$C$120,R286=3),0,IF(OR(R286=Локализация!$C$121,R286=2),-1,IF(OR(R286=Локализация!$C$122,R286=1),-2)))))</f>
        <v>0</v>
      </c>
      <c r="AN286" t="b">
        <f>IF(OR(S286=Локализация!$C$124,S286=5),-2,IF(OR(S286=Локализация!$C$125,S286=4),-1,IF(OR(S286=Локализация!$C$126,S286=3),0,IF(OR(S286=Локализация!$C$127,S286=2),2,IF(OR(S286=Локализация!$C$128,S286=1),4)))))</f>
        <v>0</v>
      </c>
      <c r="AO286" t="b">
        <f>IF(OR(T286=Локализация!$C$118,T286=5),4,IF(OR(T286=Локализация!$C$119,T286=4),2,IF(OR(T286=Локализация!$C$120,T286=3),0,IF(OR(T286=Локализация!$C$121,T286=2),-1,IF(OR(T286=Локализация!$C$122,T286=1),-2)))))</f>
        <v>0</v>
      </c>
      <c r="AP286" t="b">
        <f>IF(OR(U286=Локализация!$C$124,U286=5),-2,IF(OR(U286=Локализация!$C$125,U286=4),-1,IF(OR(U286=Локализация!$C$126,U286=3),0,IF(OR(U286=Локализация!$C$127,U286=2),2,IF(OR(U286=Локализация!$C$128,U286=1),4)))))</f>
        <v>0</v>
      </c>
      <c r="AR286" t="str">
        <f>CONCATENATE(W286,X286)</f>
        <v>ЛОЖЬЛОЖЬ</v>
      </c>
      <c r="AS286" t="str">
        <f>CONCATENATE(Y286,Z286)</f>
        <v>ЛОЖЬЛОЖЬ</v>
      </c>
      <c r="AT286" t="str">
        <f>CONCATENATE(AA286,AB286)</f>
        <v>ЛОЖЬЛОЖЬ</v>
      </c>
      <c r="AU286" t="str">
        <f>CONCATENATE(AC286,AD286)</f>
        <v>ЛОЖЬЛОЖЬ</v>
      </c>
      <c r="AV286" t="str">
        <f>CONCATENATE(AE286,AF286)</f>
        <v>ЛОЖЬЛОЖЬ</v>
      </c>
      <c r="AW286" t="str">
        <f>CONCATENATE(AG286,AH286)</f>
        <v>ЛОЖЬЛОЖЬ</v>
      </c>
      <c r="AX286" t="str">
        <f>CONCATENATE(AI286,AJ286)</f>
        <v>ЛОЖЬЛОЖЬ</v>
      </c>
      <c r="AY286" t="str">
        <f>CONCATENATE(AK286,AL286)</f>
        <v>ЛОЖЬЛОЖЬ</v>
      </c>
      <c r="AZ286" t="str">
        <f>CONCATENATE(AM286,AN286)</f>
        <v>ЛОЖЬЛОЖЬ</v>
      </c>
      <c r="BA286" t="str">
        <f>CONCATENATE(AO286,AP286)</f>
        <v>ЛОЖЬЛОЖЬ</v>
      </c>
      <c r="BC286" t="str">
        <f xml:space="preserve"> IF(OR(AR286= "4-2", AR286= "2-1", AR286= "-12", AR286= "-24"),"Q",
  IF(
    OR(AR286= "4-1", AR286= "40", AR286= "42"),"A",
    IF(
      AR286= "44","P",
      IF(OR(AR286= "2-2",AR286="0-2",AR286="-1-2",AR286="-2-2",AR286="-2-1",AR286="-20",AR286="-22" ),"R",
              IF(
                OR(AR286= "24",AR286="04",AR286="-14"),"M",
                IF(
                  OR(AR286= "20",AR286="22",AR286="0-1",AR286="00",AR286="02",AR286="-1-1",AR286="-10"),"I",""
                )
              )
      )
    )
  )
)</f>
        <v/>
      </c>
      <c r="BD286" t="str">
        <f xml:space="preserve"> IF(OR(AS286= "4-2", AS286= "2-1", AS286= "-12", AS286= "-24"),"Q",
  IF(
    OR(AS286= "4-1", AS286= "40", AS286= "42"),"A",
    IF(
      AS286= "44","P",
      IF(OR(AS286= "2-2",AS286="0-2",AS286="-1-2",AS286="-2-2",AS286="-2-1",AS286="-20",AS286="-22" ),"R",
              IF(
                OR(AS286= "24",AS286="04",AS286="-14"),"M",
                IF(
                  OR(AS286= "20",AS286="22",AS286="0-1",AS286="00",AS286="02",AS286="-1-1",AS286="-10"),"I",""
                )
              )
      )
    )
  )
)</f>
        <v/>
      </c>
      <c r="BE286" t="str">
        <f xml:space="preserve"> IF(OR(AT286= "4-2", AT286= "2-1", AT286= "-12", AT286= "-24"),"Q",
  IF(
    OR(AT286= "4-1", AT286= "40", AT286= "42"),"A",
    IF(
      AT286= "44","P",
      IF(OR(AT286= "2-2",AT286="0-2",AT286="-1-2",AT286="-2-2",AT286="-2-1",AT286="-20",AT286="-22" ),"R",
              IF(
                OR(AT286= "24",AT286="04",AT286="-14"),"M",
                IF(
                  OR(AT286= "20",AT286="22",AT286="0-1",AT286="00",AT286="02",AT286="-1-1",AT286="-10"),"I",""
                )
              )
      )
    )
  )
)</f>
        <v/>
      </c>
      <c r="BF286" t="str">
        <f xml:space="preserve"> IF(OR(AU286= "4-2", AU286= "2-1", AU286= "-12", AU286= "-24"),"Q",
  IF(
    OR(AU286= "4-1", AU286= "40", AU286= "42"),"A",
    IF(
      AU286= "44","P",
      IF(OR(AU286= "2-2",AU286="0-2",AU286="-1-2",AU286="-2-2",AU286="-2-1",AU286="-20",AU286="-22" ),"R",
              IF(
                OR(AU286= "24",AU286="04",AU286="-14"),"M",
                IF(
                  OR(AU286= "20",AU286="22",AU286="0-1",AU286="00",AU286="02",AU286="-1-1",AU286="-10"),"I",""
                )
              )
      )
    )
  )
)</f>
        <v/>
      </c>
      <c r="BG286" t="str">
        <f xml:space="preserve"> IF(OR(AV286= "4-2", AV286= "2-1", AV286= "-12", AV286= "-24"),"Q",
  IF(
    OR(AV286= "4-1", AV286= "40", AV286= "42"),"A",
    IF(
      AV286= "44","P",
      IF(OR(AV286= "2-2",AV286="0-2",AV286="-1-2",AV286="-2-2",AV286="-2-1",AV286="-20",AV286="-22" ),"R",
              IF(
                OR(AV286= "24",AV286="04",AV286="-14"),"M",
                IF(
                  OR(AV286= "20",AV286="22",AV286="0-1",AV286="00",AV286="02",AV286="-1-1",AV286="-10"),"I",""
                )
              )
      )
    )
  )
)</f>
        <v/>
      </c>
      <c r="BH286" t="str">
        <f xml:space="preserve"> IF(OR(AW286= "4-2", AW286= "2-1", AW286= "-12", AW286= "-24"),"Q",
  IF(
    OR(AW286= "4-1", AW286= "40", AW286= "42"),"A",
    IF(
      AW286= "44","P",
      IF(OR(AW286= "2-2",AW286="0-2",AW286="-1-2",AW286="-2-2",AW286="-2-1",AW286="-20",AW286="-22" ),"R",
              IF(
                OR(AW286= "24",AW286="04",AW286="-14"),"M",
                IF(
                  OR(AW286= "20",AW286="22",AW286="0-1",AW286="00",AW286="02",AW286="-1-1",AW286="-10"),"I",""
                )
              )
      )
    )
  )
)</f>
        <v/>
      </c>
      <c r="BI286" t="str">
        <f xml:space="preserve"> IF(OR(AX286= "4-2", AX286= "2-1", AX286= "-12", AX286= "-24"),"Q",
  IF(
    OR(AX286= "4-1", AX286= "40", AX286= "42"),"A",
    IF(
      AX286= "44","P",
      IF(OR(AX286= "2-2",AX286="0-2",AX286="-1-2",AX286="-2-2",AX286="-2-1",AX286="-20",AX286="-22" ),"R",
              IF(
                OR(AX286= "24",AX286="04",AX286="-14"),"M",
                IF(
                  OR(AX286= "20",AX286="22",AX286="0-1",AX286="00",AX286="02",AX286="-1-1",AX286="-10"),"I",""
                )
              )
      )
    )
  )
)</f>
        <v/>
      </c>
      <c r="BJ286" t="str">
        <f xml:space="preserve"> IF(OR(AY286= "4-2", AY286= "2-1", AY286= "-12", AY286= "-24"),"Q",
  IF(
    OR(AY286= "4-1", AY286= "40", AY286= "42"),"A",
    IF(
      AY286= "44","P",
      IF(OR(AY286= "2-2",AY286="0-2",AY286="-1-2",AY286="-2-2",AY286="-2-1",AY286="-20",AY286="-22" ),"R",
              IF(
                OR(AY286= "24",AY286="04",AY286="-14"),"M",
                IF(
                  OR(AY286= "20",AY286="22",AY286="0-1",AY286="00",AY286="02",AY286="-1-1",AY286="-10"),"I",""
                )
              )
      )
    )
  )
)</f>
        <v/>
      </c>
      <c r="BK286" t="str">
        <f xml:space="preserve"> IF(OR(AZ286= "4-2", AZ286= "2-1", AZ286= "-12", AZ286= "-24"),"Q",
  IF(
    OR(AZ286= "4-1", AZ286= "40", AZ286= "42"),"A",
    IF(
      AZ286= "44","P",
      IF(OR(AZ286= "2-2",AZ286="0-2",AZ286="-1-2",AZ286="-2-2",AZ286="-2-1",AZ286="-20",AZ286="-22" ),"R",
              IF(
                OR(AZ286= "24",AZ286="04",AZ286="-14"),"M",
                IF(
                  OR(AZ286= "20",AZ286="22",AZ286="0-1",AZ286="00",AZ286="02",AZ286="-1-1",AZ286="-10"),"I",""
                )
              )
      )
    )
  )
)</f>
        <v/>
      </c>
      <c r="BL286" t="str">
        <f xml:space="preserve"> IF(OR(BA286= "4-2", BA286= "2-1", BA286= "-12", BA286= "-24"),"Q",
  IF(
    OR(BA286= "4-1", BA286= "40", BA286= "42"),"A",
    IF(
      BA286= "44","P",
      IF(OR(BA286= "2-2",BA286="0-2",BA286="-1-2",BA286="-2-2",BA286="-2-1",BA286="-20",BA286="-22" ),"R",
              IF(
                OR(BA286= "24",BA286="04",BA286="-14"),"M",
                IF(
                  OR(BA286= "20",BA286="22",BA286="0-1",BA286="00",BA286="02",BA286="-1-1",BA286="-10"),"I",""
                )
              )
      )
    )
  )
)</f>
        <v/>
      </c>
    </row>
    <row r="287" spans="23:64" x14ac:dyDescent="0.25">
      <c r="W287" t="b">
        <f>IF(OR(B287=Локализация!$C$118,B287=5),4,IF(OR(B287=Локализация!$C$119,B287=4),2,IF(OR(B287=Локализация!$C$120,B287=3),0,IF(OR(B287=Локализация!$C$121,B287=2),-1,IF(OR(B287=Локализация!$C$122,B287=1),-2)))))</f>
        <v>0</v>
      </c>
      <c r="X287" t="b">
        <f>IF(OR(C287=Локализация!$C$124,C287=5),-2,IF(OR(C287=Локализация!$C$125,C287=4),-1,IF(OR(C287=Локализация!$C$126,C287=3),0,IF(OR(C287=Локализация!$C$127,C287=2),2,IF(OR(C287=Локализация!$C$128,C287=1),4)))))</f>
        <v>0</v>
      </c>
      <c r="Y287" t="b">
        <f>IF(OR(D287=Локализация!$C$118,D287=5),4,IF(OR(D287=Локализация!$C$119,D287=4),2,IF(OR(D287=Локализация!$C$120,D287=3),0,IF(OR(D287=Локализация!$C$121,D287=2),-1,IF(OR(D287=Локализация!$C$122,D287=1),-2)))))</f>
        <v>0</v>
      </c>
      <c r="Z287" t="b">
        <f>IF(OR(E287=Локализация!$C$124,E287=5),-2,IF(OR(E287=Локализация!$C$125,E287=4),-1,IF(OR(E287=Локализация!$C$126,E287=3),0,IF(OR(E287=Локализация!$C$127,E287=2),2,IF(OR(E287=Локализация!$C$128,E287=1),4)))))</f>
        <v>0</v>
      </c>
      <c r="AA287" t="b">
        <f>IF(OR(F287=Локализация!$C$118,F287=5),4,IF(OR(F287=Локализация!$C$119,F287=4),2,IF(OR(F287=Локализация!$C$120,F287=3),0,IF(OR(F287=Локализация!$C$121,F287=2),-1,IF(OR(F287=Локализация!$C$122,F287=1),-2)))))</f>
        <v>0</v>
      </c>
      <c r="AB287" t="b">
        <f>IF(OR(G287=Локализация!$C$124,G287=5),-2,IF(OR(G287=Локализация!$C$125,G287=4),-1,IF(OR(G287=Локализация!$C$126,G287=3),0,IF(OR(G287=Локализация!$C$127,G287=2),2,IF(OR(G287=Локализация!$C$128,G287=1),4)))))</f>
        <v>0</v>
      </c>
      <c r="AC287" t="b">
        <f>IF(OR(H287=Локализация!$C$118,H287=5),4,IF(OR(H287=Локализация!$C$119,H287=4),2,IF(OR(H287=Локализация!$C$120,H287=3),0,IF(OR(H287=Локализация!$C$121,H287=2),-1,IF(OR(H287=Локализация!$C$122,H287=1),-2)))))</f>
        <v>0</v>
      </c>
      <c r="AD287" t="b">
        <f>IF(OR(I287=Локализация!$C$124,I287=5),-2,IF(OR(I287=Локализация!$C$125,I287=4),-1,IF(OR(I287=Локализация!$C$126,I287=3),0,IF(OR(I287=Локализация!$C$127,I287=2),2,IF(OR(I287=Локализация!$C$128,I287=1),4)))))</f>
        <v>0</v>
      </c>
      <c r="AE287" t="b">
        <f>IF(OR(J287=Локализация!$C$118,J287=5),4,IF(OR(J287=Локализация!$C$119,J287=4),2,IF(OR(J287=Локализация!$C$120,J287=3),0,IF(OR(J287=Локализация!$C$121,J287=2),-1,IF(OR(J287=Локализация!$C$122,J287=1),-2)))))</f>
        <v>0</v>
      </c>
      <c r="AF287" t="b">
        <f>IF(OR(K287=Локализация!$C$124,K287=5),-2,IF(OR(K287=Локализация!$C$125,K287=4),-1,IF(OR(K287=Локализация!$C$126,K287=3),0,IF(OR(K287=Локализация!$C$127,K287=2),2,IF(OR(K287=Локализация!$C$128,K287=1),4)))))</f>
        <v>0</v>
      </c>
      <c r="AG287" t="b">
        <f>IF(OR(L287=Локализация!$C$118,L287=5),4,IF(OR(L287=Локализация!$C$119,L287=4),2,IF(OR(L287=Локализация!$C$120,L287=3),0,IF(OR(L287=Локализация!$C$121,L287=2),-1,IF(OR(L287=Локализация!$C$122,L287=1),-2)))))</f>
        <v>0</v>
      </c>
      <c r="AH287" t="b">
        <f>IF(OR(M287=Локализация!$C$124,M287=5),-2,IF(OR(M287=Локализация!$C$125,M287=4),-1,IF(OR(M287=Локализация!$C$126,M287=3),0,IF(OR(M287=Локализация!$C$127,M287=2),2,IF(OR(M287=Локализация!$C$128,M287=1),4)))))</f>
        <v>0</v>
      </c>
      <c r="AI287" t="b">
        <f>IF(OR(N287=Локализация!$C$118,N287=5),4,IF(OR(N287=Локализация!$C$119,N287=4),2,IF(OR(N287=Локализация!$C$120,N287=3),0,IF(OR(N287=Локализация!$C$121,N287=2),-1,IF(OR(N287=Локализация!$C$122,N287=1),-2)))))</f>
        <v>0</v>
      </c>
      <c r="AJ287" t="b">
        <f>IF(OR(O287=Локализация!$C$124,O287=5),-2,IF(OR(O287=Локализация!$C$125,O287=4),-1,IF(OR(O287=Локализация!$C$126,O287=3),0,IF(OR(O287=Локализация!$C$127,O287=2),2,IF(OR(O287=Локализация!$C$128,O287=1),4)))))</f>
        <v>0</v>
      </c>
      <c r="AK287" t="b">
        <f>IF(OR(P287=Локализация!$C$118,P287=5),4,IF(OR(P287=Локализация!$C$119,P287=4),2,IF(OR(P287=Локализация!$C$120,P287=3),0,IF(OR(P287=Локализация!$C$121,P287=2),-1,IF(OR(P287=Локализация!$C$122,P287=1),-2)))))</f>
        <v>0</v>
      </c>
      <c r="AL287" t="b">
        <f>IF(OR(Q287=Локализация!$C$124,Q287=5),-2,IF(OR(Q287=Локализация!$C$125,Q287=4),-1,IF(OR(Q287=Локализация!$C$126,Q287=3),0,IF(OR(Q287=Локализация!$C$127,Q287=2),2,IF(OR(Q287=Локализация!$C$128,Q287=1),4)))))</f>
        <v>0</v>
      </c>
      <c r="AM287" t="b">
        <f>IF(OR(R287=Локализация!$C$118,R287=5),4,IF(OR(R287=Локализация!$C$119,R287=4),2,IF(OR(R287=Локализация!$C$120,R287=3),0,IF(OR(R287=Локализация!$C$121,R287=2),-1,IF(OR(R287=Локализация!$C$122,R287=1),-2)))))</f>
        <v>0</v>
      </c>
      <c r="AN287" t="b">
        <f>IF(OR(S287=Локализация!$C$124,S287=5),-2,IF(OR(S287=Локализация!$C$125,S287=4),-1,IF(OR(S287=Локализация!$C$126,S287=3),0,IF(OR(S287=Локализация!$C$127,S287=2),2,IF(OR(S287=Локализация!$C$128,S287=1),4)))))</f>
        <v>0</v>
      </c>
      <c r="AO287" t="b">
        <f>IF(OR(T287=Локализация!$C$118,T287=5),4,IF(OR(T287=Локализация!$C$119,T287=4),2,IF(OR(T287=Локализация!$C$120,T287=3),0,IF(OR(T287=Локализация!$C$121,T287=2),-1,IF(OR(T287=Локализация!$C$122,T287=1),-2)))))</f>
        <v>0</v>
      </c>
      <c r="AP287" t="b">
        <f>IF(OR(U287=Локализация!$C$124,U287=5),-2,IF(OR(U287=Локализация!$C$125,U287=4),-1,IF(OR(U287=Локализация!$C$126,U287=3),0,IF(OR(U287=Локализация!$C$127,U287=2),2,IF(OR(U287=Локализация!$C$128,U287=1),4)))))</f>
        <v>0</v>
      </c>
      <c r="AR287" t="str">
        <f>CONCATENATE(W287,X287)</f>
        <v>ЛОЖЬЛОЖЬ</v>
      </c>
      <c r="AS287" t="str">
        <f>CONCATENATE(Y287,Z287)</f>
        <v>ЛОЖЬЛОЖЬ</v>
      </c>
      <c r="AT287" t="str">
        <f>CONCATENATE(AA287,AB287)</f>
        <v>ЛОЖЬЛОЖЬ</v>
      </c>
      <c r="AU287" t="str">
        <f>CONCATENATE(AC287,AD287)</f>
        <v>ЛОЖЬЛОЖЬ</v>
      </c>
      <c r="AV287" t="str">
        <f>CONCATENATE(AE287,AF287)</f>
        <v>ЛОЖЬЛОЖЬ</v>
      </c>
      <c r="AW287" t="str">
        <f>CONCATENATE(AG287,AH287)</f>
        <v>ЛОЖЬЛОЖЬ</v>
      </c>
      <c r="AX287" t="str">
        <f>CONCATENATE(AI287,AJ287)</f>
        <v>ЛОЖЬЛОЖЬ</v>
      </c>
      <c r="AY287" t="str">
        <f>CONCATENATE(AK287,AL287)</f>
        <v>ЛОЖЬЛОЖЬ</v>
      </c>
      <c r="AZ287" t="str">
        <f>CONCATENATE(AM287,AN287)</f>
        <v>ЛОЖЬЛОЖЬ</v>
      </c>
      <c r="BA287" t="str">
        <f>CONCATENATE(AO287,AP287)</f>
        <v>ЛОЖЬЛОЖЬ</v>
      </c>
      <c r="BC287" t="str">
        <f xml:space="preserve"> IF(OR(AR287= "4-2", AR287= "2-1", AR287= "-12", AR287= "-24"),"Q",
  IF(
    OR(AR287= "4-1", AR287= "40", AR287= "42"),"A",
    IF(
      AR287= "44","P",
      IF(OR(AR287= "2-2",AR287="0-2",AR287="-1-2",AR287="-2-2",AR287="-2-1",AR287="-20",AR287="-22" ),"R",
              IF(
                OR(AR287= "24",AR287="04",AR287="-14"),"M",
                IF(
                  OR(AR287= "20",AR287="22",AR287="0-1",AR287="00",AR287="02",AR287="-1-1",AR287="-10"),"I",""
                )
              )
      )
    )
  )
)</f>
        <v/>
      </c>
      <c r="BD287" t="str">
        <f xml:space="preserve"> IF(OR(AS287= "4-2", AS287= "2-1", AS287= "-12", AS287= "-24"),"Q",
  IF(
    OR(AS287= "4-1", AS287= "40", AS287= "42"),"A",
    IF(
      AS287= "44","P",
      IF(OR(AS287= "2-2",AS287="0-2",AS287="-1-2",AS287="-2-2",AS287="-2-1",AS287="-20",AS287="-22" ),"R",
              IF(
                OR(AS287= "24",AS287="04",AS287="-14"),"M",
                IF(
                  OR(AS287= "20",AS287="22",AS287="0-1",AS287="00",AS287="02",AS287="-1-1",AS287="-10"),"I",""
                )
              )
      )
    )
  )
)</f>
        <v/>
      </c>
      <c r="BE287" t="str">
        <f xml:space="preserve"> IF(OR(AT287= "4-2", AT287= "2-1", AT287= "-12", AT287= "-24"),"Q",
  IF(
    OR(AT287= "4-1", AT287= "40", AT287= "42"),"A",
    IF(
      AT287= "44","P",
      IF(OR(AT287= "2-2",AT287="0-2",AT287="-1-2",AT287="-2-2",AT287="-2-1",AT287="-20",AT287="-22" ),"R",
              IF(
                OR(AT287= "24",AT287="04",AT287="-14"),"M",
                IF(
                  OR(AT287= "20",AT287="22",AT287="0-1",AT287="00",AT287="02",AT287="-1-1",AT287="-10"),"I",""
                )
              )
      )
    )
  )
)</f>
        <v/>
      </c>
      <c r="BF287" t="str">
        <f xml:space="preserve"> IF(OR(AU287= "4-2", AU287= "2-1", AU287= "-12", AU287= "-24"),"Q",
  IF(
    OR(AU287= "4-1", AU287= "40", AU287= "42"),"A",
    IF(
      AU287= "44","P",
      IF(OR(AU287= "2-2",AU287="0-2",AU287="-1-2",AU287="-2-2",AU287="-2-1",AU287="-20",AU287="-22" ),"R",
              IF(
                OR(AU287= "24",AU287="04",AU287="-14"),"M",
                IF(
                  OR(AU287= "20",AU287="22",AU287="0-1",AU287="00",AU287="02",AU287="-1-1",AU287="-10"),"I",""
                )
              )
      )
    )
  )
)</f>
        <v/>
      </c>
      <c r="BG287" t="str">
        <f xml:space="preserve"> IF(OR(AV287= "4-2", AV287= "2-1", AV287= "-12", AV287= "-24"),"Q",
  IF(
    OR(AV287= "4-1", AV287= "40", AV287= "42"),"A",
    IF(
      AV287= "44","P",
      IF(OR(AV287= "2-2",AV287="0-2",AV287="-1-2",AV287="-2-2",AV287="-2-1",AV287="-20",AV287="-22" ),"R",
              IF(
                OR(AV287= "24",AV287="04",AV287="-14"),"M",
                IF(
                  OR(AV287= "20",AV287="22",AV287="0-1",AV287="00",AV287="02",AV287="-1-1",AV287="-10"),"I",""
                )
              )
      )
    )
  )
)</f>
        <v/>
      </c>
      <c r="BH287" t="str">
        <f xml:space="preserve"> IF(OR(AW287= "4-2", AW287= "2-1", AW287= "-12", AW287= "-24"),"Q",
  IF(
    OR(AW287= "4-1", AW287= "40", AW287= "42"),"A",
    IF(
      AW287= "44","P",
      IF(OR(AW287= "2-2",AW287="0-2",AW287="-1-2",AW287="-2-2",AW287="-2-1",AW287="-20",AW287="-22" ),"R",
              IF(
                OR(AW287= "24",AW287="04",AW287="-14"),"M",
                IF(
                  OR(AW287= "20",AW287="22",AW287="0-1",AW287="00",AW287="02",AW287="-1-1",AW287="-10"),"I",""
                )
              )
      )
    )
  )
)</f>
        <v/>
      </c>
      <c r="BI287" t="str">
        <f xml:space="preserve"> IF(OR(AX287= "4-2", AX287= "2-1", AX287= "-12", AX287= "-24"),"Q",
  IF(
    OR(AX287= "4-1", AX287= "40", AX287= "42"),"A",
    IF(
      AX287= "44","P",
      IF(OR(AX287= "2-2",AX287="0-2",AX287="-1-2",AX287="-2-2",AX287="-2-1",AX287="-20",AX287="-22" ),"R",
              IF(
                OR(AX287= "24",AX287="04",AX287="-14"),"M",
                IF(
                  OR(AX287= "20",AX287="22",AX287="0-1",AX287="00",AX287="02",AX287="-1-1",AX287="-10"),"I",""
                )
              )
      )
    )
  )
)</f>
        <v/>
      </c>
      <c r="BJ287" t="str">
        <f xml:space="preserve"> IF(OR(AY287= "4-2", AY287= "2-1", AY287= "-12", AY287= "-24"),"Q",
  IF(
    OR(AY287= "4-1", AY287= "40", AY287= "42"),"A",
    IF(
      AY287= "44","P",
      IF(OR(AY287= "2-2",AY287="0-2",AY287="-1-2",AY287="-2-2",AY287="-2-1",AY287="-20",AY287="-22" ),"R",
              IF(
                OR(AY287= "24",AY287="04",AY287="-14"),"M",
                IF(
                  OR(AY287= "20",AY287="22",AY287="0-1",AY287="00",AY287="02",AY287="-1-1",AY287="-10"),"I",""
                )
              )
      )
    )
  )
)</f>
        <v/>
      </c>
      <c r="BK287" t="str">
        <f xml:space="preserve"> IF(OR(AZ287= "4-2", AZ287= "2-1", AZ287= "-12", AZ287= "-24"),"Q",
  IF(
    OR(AZ287= "4-1", AZ287= "40", AZ287= "42"),"A",
    IF(
      AZ287= "44","P",
      IF(OR(AZ287= "2-2",AZ287="0-2",AZ287="-1-2",AZ287="-2-2",AZ287="-2-1",AZ287="-20",AZ287="-22" ),"R",
              IF(
                OR(AZ287= "24",AZ287="04",AZ287="-14"),"M",
                IF(
                  OR(AZ287= "20",AZ287="22",AZ287="0-1",AZ287="00",AZ287="02",AZ287="-1-1",AZ287="-10"),"I",""
                )
              )
      )
    )
  )
)</f>
        <v/>
      </c>
      <c r="BL287" t="str">
        <f xml:space="preserve"> IF(OR(BA287= "4-2", BA287= "2-1", BA287= "-12", BA287= "-24"),"Q",
  IF(
    OR(BA287= "4-1", BA287= "40", BA287= "42"),"A",
    IF(
      BA287= "44","P",
      IF(OR(BA287= "2-2",BA287="0-2",BA287="-1-2",BA287="-2-2",BA287="-2-1",BA287="-20",BA287="-22" ),"R",
              IF(
                OR(BA287= "24",BA287="04",BA287="-14"),"M",
                IF(
                  OR(BA287= "20",BA287="22",BA287="0-1",BA287="00",BA287="02",BA287="-1-1",BA287="-10"),"I",""
                )
              )
      )
    )
  )
)</f>
        <v/>
      </c>
    </row>
    <row r="288" spans="23:64" x14ac:dyDescent="0.25">
      <c r="W288" t="b">
        <f>IF(OR(B288=Локализация!$C$118,B288=5),4,IF(OR(B288=Локализация!$C$119,B288=4),2,IF(OR(B288=Локализация!$C$120,B288=3),0,IF(OR(B288=Локализация!$C$121,B288=2),-1,IF(OR(B288=Локализация!$C$122,B288=1),-2)))))</f>
        <v>0</v>
      </c>
      <c r="X288" t="b">
        <f>IF(OR(C288=Локализация!$C$124,C288=5),-2,IF(OR(C288=Локализация!$C$125,C288=4),-1,IF(OR(C288=Локализация!$C$126,C288=3),0,IF(OR(C288=Локализация!$C$127,C288=2),2,IF(OR(C288=Локализация!$C$128,C288=1),4)))))</f>
        <v>0</v>
      </c>
      <c r="Y288" t="b">
        <f>IF(OR(D288=Локализация!$C$118,D288=5),4,IF(OR(D288=Локализация!$C$119,D288=4),2,IF(OR(D288=Локализация!$C$120,D288=3),0,IF(OR(D288=Локализация!$C$121,D288=2),-1,IF(OR(D288=Локализация!$C$122,D288=1),-2)))))</f>
        <v>0</v>
      </c>
      <c r="Z288" t="b">
        <f>IF(OR(E288=Локализация!$C$124,E288=5),-2,IF(OR(E288=Локализация!$C$125,E288=4),-1,IF(OR(E288=Локализация!$C$126,E288=3),0,IF(OR(E288=Локализация!$C$127,E288=2),2,IF(OR(E288=Локализация!$C$128,E288=1),4)))))</f>
        <v>0</v>
      </c>
      <c r="AA288" t="b">
        <f>IF(OR(F288=Локализация!$C$118,F288=5),4,IF(OR(F288=Локализация!$C$119,F288=4),2,IF(OR(F288=Локализация!$C$120,F288=3),0,IF(OR(F288=Локализация!$C$121,F288=2),-1,IF(OR(F288=Локализация!$C$122,F288=1),-2)))))</f>
        <v>0</v>
      </c>
      <c r="AB288" t="b">
        <f>IF(OR(G288=Локализация!$C$124,G288=5),-2,IF(OR(G288=Локализация!$C$125,G288=4),-1,IF(OR(G288=Локализация!$C$126,G288=3),0,IF(OR(G288=Локализация!$C$127,G288=2),2,IF(OR(G288=Локализация!$C$128,G288=1),4)))))</f>
        <v>0</v>
      </c>
      <c r="AC288" t="b">
        <f>IF(OR(H288=Локализация!$C$118,H288=5),4,IF(OR(H288=Локализация!$C$119,H288=4),2,IF(OR(H288=Локализация!$C$120,H288=3),0,IF(OR(H288=Локализация!$C$121,H288=2),-1,IF(OR(H288=Локализация!$C$122,H288=1),-2)))))</f>
        <v>0</v>
      </c>
      <c r="AD288" t="b">
        <f>IF(OR(I288=Локализация!$C$124,I288=5),-2,IF(OR(I288=Локализация!$C$125,I288=4),-1,IF(OR(I288=Локализация!$C$126,I288=3),0,IF(OR(I288=Локализация!$C$127,I288=2),2,IF(OR(I288=Локализация!$C$128,I288=1),4)))))</f>
        <v>0</v>
      </c>
      <c r="AE288" t="b">
        <f>IF(OR(J288=Локализация!$C$118,J288=5),4,IF(OR(J288=Локализация!$C$119,J288=4),2,IF(OR(J288=Локализация!$C$120,J288=3),0,IF(OR(J288=Локализация!$C$121,J288=2),-1,IF(OR(J288=Локализация!$C$122,J288=1),-2)))))</f>
        <v>0</v>
      </c>
      <c r="AF288" t="b">
        <f>IF(OR(K288=Локализация!$C$124,K288=5),-2,IF(OR(K288=Локализация!$C$125,K288=4),-1,IF(OR(K288=Локализация!$C$126,K288=3),0,IF(OR(K288=Локализация!$C$127,K288=2),2,IF(OR(K288=Локализация!$C$128,K288=1),4)))))</f>
        <v>0</v>
      </c>
      <c r="AG288" t="b">
        <f>IF(OR(L288=Локализация!$C$118,L288=5),4,IF(OR(L288=Локализация!$C$119,L288=4),2,IF(OR(L288=Локализация!$C$120,L288=3),0,IF(OR(L288=Локализация!$C$121,L288=2),-1,IF(OR(L288=Локализация!$C$122,L288=1),-2)))))</f>
        <v>0</v>
      </c>
      <c r="AH288" t="b">
        <f>IF(OR(M288=Локализация!$C$124,M288=5),-2,IF(OR(M288=Локализация!$C$125,M288=4),-1,IF(OR(M288=Локализация!$C$126,M288=3),0,IF(OR(M288=Локализация!$C$127,M288=2),2,IF(OR(M288=Локализация!$C$128,M288=1),4)))))</f>
        <v>0</v>
      </c>
      <c r="AI288" t="b">
        <f>IF(OR(N288=Локализация!$C$118,N288=5),4,IF(OR(N288=Локализация!$C$119,N288=4),2,IF(OR(N288=Локализация!$C$120,N288=3),0,IF(OR(N288=Локализация!$C$121,N288=2),-1,IF(OR(N288=Локализация!$C$122,N288=1),-2)))))</f>
        <v>0</v>
      </c>
      <c r="AJ288" t="b">
        <f>IF(OR(O288=Локализация!$C$124,O288=5),-2,IF(OR(O288=Локализация!$C$125,O288=4),-1,IF(OR(O288=Локализация!$C$126,O288=3),0,IF(OR(O288=Локализация!$C$127,O288=2),2,IF(OR(O288=Локализация!$C$128,O288=1),4)))))</f>
        <v>0</v>
      </c>
      <c r="AK288" t="b">
        <f>IF(OR(P288=Локализация!$C$118,P288=5),4,IF(OR(P288=Локализация!$C$119,P288=4),2,IF(OR(P288=Локализация!$C$120,P288=3),0,IF(OR(P288=Локализация!$C$121,P288=2),-1,IF(OR(P288=Локализация!$C$122,P288=1),-2)))))</f>
        <v>0</v>
      </c>
      <c r="AL288" t="b">
        <f>IF(OR(Q288=Локализация!$C$124,Q288=5),-2,IF(OR(Q288=Локализация!$C$125,Q288=4),-1,IF(OR(Q288=Локализация!$C$126,Q288=3),0,IF(OR(Q288=Локализация!$C$127,Q288=2),2,IF(OR(Q288=Локализация!$C$128,Q288=1),4)))))</f>
        <v>0</v>
      </c>
      <c r="AM288" t="b">
        <f>IF(OR(R288=Локализация!$C$118,R288=5),4,IF(OR(R288=Локализация!$C$119,R288=4),2,IF(OR(R288=Локализация!$C$120,R288=3),0,IF(OR(R288=Локализация!$C$121,R288=2),-1,IF(OR(R288=Локализация!$C$122,R288=1),-2)))))</f>
        <v>0</v>
      </c>
      <c r="AN288" t="b">
        <f>IF(OR(S288=Локализация!$C$124,S288=5),-2,IF(OR(S288=Локализация!$C$125,S288=4),-1,IF(OR(S288=Локализация!$C$126,S288=3),0,IF(OR(S288=Локализация!$C$127,S288=2),2,IF(OR(S288=Локализация!$C$128,S288=1),4)))))</f>
        <v>0</v>
      </c>
      <c r="AO288" t="b">
        <f>IF(OR(T288=Локализация!$C$118,T288=5),4,IF(OR(T288=Локализация!$C$119,T288=4),2,IF(OR(T288=Локализация!$C$120,T288=3),0,IF(OR(T288=Локализация!$C$121,T288=2),-1,IF(OR(T288=Локализация!$C$122,T288=1),-2)))))</f>
        <v>0</v>
      </c>
      <c r="AP288" t="b">
        <f>IF(OR(U288=Локализация!$C$124,U288=5),-2,IF(OR(U288=Локализация!$C$125,U288=4),-1,IF(OR(U288=Локализация!$C$126,U288=3),0,IF(OR(U288=Локализация!$C$127,U288=2),2,IF(OR(U288=Локализация!$C$128,U288=1),4)))))</f>
        <v>0</v>
      </c>
      <c r="AR288" t="str">
        <f>CONCATENATE(W288,X288)</f>
        <v>ЛОЖЬЛОЖЬ</v>
      </c>
      <c r="AS288" t="str">
        <f>CONCATENATE(Y288,Z288)</f>
        <v>ЛОЖЬЛОЖЬ</v>
      </c>
      <c r="AT288" t="str">
        <f>CONCATENATE(AA288,AB288)</f>
        <v>ЛОЖЬЛОЖЬ</v>
      </c>
      <c r="AU288" t="str">
        <f>CONCATENATE(AC288,AD288)</f>
        <v>ЛОЖЬЛОЖЬ</v>
      </c>
      <c r="AV288" t="str">
        <f>CONCATENATE(AE288,AF288)</f>
        <v>ЛОЖЬЛОЖЬ</v>
      </c>
      <c r="AW288" t="str">
        <f>CONCATENATE(AG288,AH288)</f>
        <v>ЛОЖЬЛОЖЬ</v>
      </c>
      <c r="AX288" t="str">
        <f>CONCATENATE(AI288,AJ288)</f>
        <v>ЛОЖЬЛОЖЬ</v>
      </c>
      <c r="AY288" t="str">
        <f>CONCATENATE(AK288,AL288)</f>
        <v>ЛОЖЬЛОЖЬ</v>
      </c>
      <c r="AZ288" t="str">
        <f>CONCATENATE(AM288,AN288)</f>
        <v>ЛОЖЬЛОЖЬ</v>
      </c>
      <c r="BA288" t="str">
        <f>CONCATENATE(AO288,AP288)</f>
        <v>ЛОЖЬЛОЖЬ</v>
      </c>
      <c r="BC288" t="str">
        <f xml:space="preserve"> IF(OR(AR288= "4-2", AR288= "2-1", AR288= "-12", AR288= "-24"),"Q",
  IF(
    OR(AR288= "4-1", AR288= "40", AR288= "42"),"A",
    IF(
      AR288= "44","P",
      IF(OR(AR288= "2-2",AR288="0-2",AR288="-1-2",AR288="-2-2",AR288="-2-1",AR288="-20",AR288="-22" ),"R",
              IF(
                OR(AR288= "24",AR288="04",AR288="-14"),"M",
                IF(
                  OR(AR288= "20",AR288="22",AR288="0-1",AR288="00",AR288="02",AR288="-1-1",AR288="-10"),"I",""
                )
              )
      )
    )
  )
)</f>
        <v/>
      </c>
      <c r="BD288" t="str">
        <f xml:space="preserve"> IF(OR(AS288= "4-2", AS288= "2-1", AS288= "-12", AS288= "-24"),"Q",
  IF(
    OR(AS288= "4-1", AS288= "40", AS288= "42"),"A",
    IF(
      AS288= "44","P",
      IF(OR(AS288= "2-2",AS288="0-2",AS288="-1-2",AS288="-2-2",AS288="-2-1",AS288="-20",AS288="-22" ),"R",
              IF(
                OR(AS288= "24",AS288="04",AS288="-14"),"M",
                IF(
                  OR(AS288= "20",AS288="22",AS288="0-1",AS288="00",AS288="02",AS288="-1-1",AS288="-10"),"I",""
                )
              )
      )
    )
  )
)</f>
        <v/>
      </c>
      <c r="BE288" t="str">
        <f xml:space="preserve"> IF(OR(AT288= "4-2", AT288= "2-1", AT288= "-12", AT288= "-24"),"Q",
  IF(
    OR(AT288= "4-1", AT288= "40", AT288= "42"),"A",
    IF(
      AT288= "44","P",
      IF(OR(AT288= "2-2",AT288="0-2",AT288="-1-2",AT288="-2-2",AT288="-2-1",AT288="-20",AT288="-22" ),"R",
              IF(
                OR(AT288= "24",AT288="04",AT288="-14"),"M",
                IF(
                  OR(AT288= "20",AT288="22",AT288="0-1",AT288="00",AT288="02",AT288="-1-1",AT288="-10"),"I",""
                )
              )
      )
    )
  )
)</f>
        <v/>
      </c>
      <c r="BF288" t="str">
        <f xml:space="preserve"> IF(OR(AU288= "4-2", AU288= "2-1", AU288= "-12", AU288= "-24"),"Q",
  IF(
    OR(AU288= "4-1", AU288= "40", AU288= "42"),"A",
    IF(
      AU288= "44","P",
      IF(OR(AU288= "2-2",AU288="0-2",AU288="-1-2",AU288="-2-2",AU288="-2-1",AU288="-20",AU288="-22" ),"R",
              IF(
                OR(AU288= "24",AU288="04",AU288="-14"),"M",
                IF(
                  OR(AU288= "20",AU288="22",AU288="0-1",AU288="00",AU288="02",AU288="-1-1",AU288="-10"),"I",""
                )
              )
      )
    )
  )
)</f>
        <v/>
      </c>
      <c r="BG288" t="str">
        <f xml:space="preserve"> IF(OR(AV288= "4-2", AV288= "2-1", AV288= "-12", AV288= "-24"),"Q",
  IF(
    OR(AV288= "4-1", AV288= "40", AV288= "42"),"A",
    IF(
      AV288= "44","P",
      IF(OR(AV288= "2-2",AV288="0-2",AV288="-1-2",AV288="-2-2",AV288="-2-1",AV288="-20",AV288="-22" ),"R",
              IF(
                OR(AV288= "24",AV288="04",AV288="-14"),"M",
                IF(
                  OR(AV288= "20",AV288="22",AV288="0-1",AV288="00",AV288="02",AV288="-1-1",AV288="-10"),"I",""
                )
              )
      )
    )
  )
)</f>
        <v/>
      </c>
      <c r="BH288" t="str">
        <f xml:space="preserve"> IF(OR(AW288= "4-2", AW288= "2-1", AW288= "-12", AW288= "-24"),"Q",
  IF(
    OR(AW288= "4-1", AW288= "40", AW288= "42"),"A",
    IF(
      AW288= "44","P",
      IF(OR(AW288= "2-2",AW288="0-2",AW288="-1-2",AW288="-2-2",AW288="-2-1",AW288="-20",AW288="-22" ),"R",
              IF(
                OR(AW288= "24",AW288="04",AW288="-14"),"M",
                IF(
                  OR(AW288= "20",AW288="22",AW288="0-1",AW288="00",AW288="02",AW288="-1-1",AW288="-10"),"I",""
                )
              )
      )
    )
  )
)</f>
        <v/>
      </c>
      <c r="BI288" t="str">
        <f xml:space="preserve"> IF(OR(AX288= "4-2", AX288= "2-1", AX288= "-12", AX288= "-24"),"Q",
  IF(
    OR(AX288= "4-1", AX288= "40", AX288= "42"),"A",
    IF(
      AX288= "44","P",
      IF(OR(AX288= "2-2",AX288="0-2",AX288="-1-2",AX288="-2-2",AX288="-2-1",AX288="-20",AX288="-22" ),"R",
              IF(
                OR(AX288= "24",AX288="04",AX288="-14"),"M",
                IF(
                  OR(AX288= "20",AX288="22",AX288="0-1",AX288="00",AX288="02",AX288="-1-1",AX288="-10"),"I",""
                )
              )
      )
    )
  )
)</f>
        <v/>
      </c>
      <c r="BJ288" t="str">
        <f xml:space="preserve"> IF(OR(AY288= "4-2", AY288= "2-1", AY288= "-12", AY288= "-24"),"Q",
  IF(
    OR(AY288= "4-1", AY288= "40", AY288= "42"),"A",
    IF(
      AY288= "44","P",
      IF(OR(AY288= "2-2",AY288="0-2",AY288="-1-2",AY288="-2-2",AY288="-2-1",AY288="-20",AY288="-22" ),"R",
              IF(
                OR(AY288= "24",AY288="04",AY288="-14"),"M",
                IF(
                  OR(AY288= "20",AY288="22",AY288="0-1",AY288="00",AY288="02",AY288="-1-1",AY288="-10"),"I",""
                )
              )
      )
    )
  )
)</f>
        <v/>
      </c>
      <c r="BK288" t="str">
        <f xml:space="preserve"> IF(OR(AZ288= "4-2", AZ288= "2-1", AZ288= "-12", AZ288= "-24"),"Q",
  IF(
    OR(AZ288= "4-1", AZ288= "40", AZ288= "42"),"A",
    IF(
      AZ288= "44","P",
      IF(OR(AZ288= "2-2",AZ288="0-2",AZ288="-1-2",AZ288="-2-2",AZ288="-2-1",AZ288="-20",AZ288="-22" ),"R",
              IF(
                OR(AZ288= "24",AZ288="04",AZ288="-14"),"M",
                IF(
                  OR(AZ288= "20",AZ288="22",AZ288="0-1",AZ288="00",AZ288="02",AZ288="-1-1",AZ288="-10"),"I",""
                )
              )
      )
    )
  )
)</f>
        <v/>
      </c>
      <c r="BL288" t="str">
        <f xml:space="preserve"> IF(OR(BA288= "4-2", BA288= "2-1", BA288= "-12", BA288= "-24"),"Q",
  IF(
    OR(BA288= "4-1", BA288= "40", BA288= "42"),"A",
    IF(
      BA288= "44","P",
      IF(OR(BA288= "2-2",BA288="0-2",BA288="-1-2",BA288="-2-2",BA288="-2-1",BA288="-20",BA288="-22" ),"R",
              IF(
                OR(BA288= "24",BA288="04",BA288="-14"),"M",
                IF(
                  OR(BA288= "20",BA288="22",BA288="0-1",BA288="00",BA288="02",BA288="-1-1",BA288="-10"),"I",""
                )
              )
      )
    )
  )
)</f>
        <v/>
      </c>
    </row>
    <row r="289" spans="23:64" x14ac:dyDescent="0.25">
      <c r="W289" t="b">
        <f>IF(OR(B289=Локализация!$C$118,B289=5),4,IF(OR(B289=Локализация!$C$119,B289=4),2,IF(OR(B289=Локализация!$C$120,B289=3),0,IF(OR(B289=Локализация!$C$121,B289=2),-1,IF(OR(B289=Локализация!$C$122,B289=1),-2)))))</f>
        <v>0</v>
      </c>
      <c r="X289" t="b">
        <f>IF(OR(C289=Локализация!$C$124,C289=5),-2,IF(OR(C289=Локализация!$C$125,C289=4),-1,IF(OR(C289=Локализация!$C$126,C289=3),0,IF(OR(C289=Локализация!$C$127,C289=2),2,IF(OR(C289=Локализация!$C$128,C289=1),4)))))</f>
        <v>0</v>
      </c>
      <c r="Y289" t="b">
        <f>IF(OR(D289=Локализация!$C$118,D289=5),4,IF(OR(D289=Локализация!$C$119,D289=4),2,IF(OR(D289=Локализация!$C$120,D289=3),0,IF(OR(D289=Локализация!$C$121,D289=2),-1,IF(OR(D289=Локализация!$C$122,D289=1),-2)))))</f>
        <v>0</v>
      </c>
      <c r="Z289" t="b">
        <f>IF(OR(E289=Локализация!$C$124,E289=5),-2,IF(OR(E289=Локализация!$C$125,E289=4),-1,IF(OR(E289=Локализация!$C$126,E289=3),0,IF(OR(E289=Локализация!$C$127,E289=2),2,IF(OR(E289=Локализация!$C$128,E289=1),4)))))</f>
        <v>0</v>
      </c>
      <c r="AA289" t="b">
        <f>IF(OR(F289=Локализация!$C$118,F289=5),4,IF(OR(F289=Локализация!$C$119,F289=4),2,IF(OR(F289=Локализация!$C$120,F289=3),0,IF(OR(F289=Локализация!$C$121,F289=2),-1,IF(OR(F289=Локализация!$C$122,F289=1),-2)))))</f>
        <v>0</v>
      </c>
      <c r="AB289" t="b">
        <f>IF(OR(G289=Локализация!$C$124,G289=5),-2,IF(OR(G289=Локализация!$C$125,G289=4),-1,IF(OR(G289=Локализация!$C$126,G289=3),0,IF(OR(G289=Локализация!$C$127,G289=2),2,IF(OR(G289=Локализация!$C$128,G289=1),4)))))</f>
        <v>0</v>
      </c>
      <c r="AC289" t="b">
        <f>IF(OR(H289=Локализация!$C$118,H289=5),4,IF(OR(H289=Локализация!$C$119,H289=4),2,IF(OR(H289=Локализация!$C$120,H289=3),0,IF(OR(H289=Локализация!$C$121,H289=2),-1,IF(OR(H289=Локализация!$C$122,H289=1),-2)))))</f>
        <v>0</v>
      </c>
      <c r="AD289" t="b">
        <f>IF(OR(I289=Локализация!$C$124,I289=5),-2,IF(OR(I289=Локализация!$C$125,I289=4),-1,IF(OR(I289=Локализация!$C$126,I289=3),0,IF(OR(I289=Локализация!$C$127,I289=2),2,IF(OR(I289=Локализация!$C$128,I289=1),4)))))</f>
        <v>0</v>
      </c>
      <c r="AE289" t="b">
        <f>IF(OR(J289=Локализация!$C$118,J289=5),4,IF(OR(J289=Локализация!$C$119,J289=4),2,IF(OR(J289=Локализация!$C$120,J289=3),0,IF(OR(J289=Локализация!$C$121,J289=2),-1,IF(OR(J289=Локализация!$C$122,J289=1),-2)))))</f>
        <v>0</v>
      </c>
      <c r="AF289" t="b">
        <f>IF(OR(K289=Локализация!$C$124,K289=5),-2,IF(OR(K289=Локализация!$C$125,K289=4),-1,IF(OR(K289=Локализация!$C$126,K289=3),0,IF(OR(K289=Локализация!$C$127,K289=2),2,IF(OR(K289=Локализация!$C$128,K289=1),4)))))</f>
        <v>0</v>
      </c>
      <c r="AG289" t="b">
        <f>IF(OR(L289=Локализация!$C$118,L289=5),4,IF(OR(L289=Локализация!$C$119,L289=4),2,IF(OR(L289=Локализация!$C$120,L289=3),0,IF(OR(L289=Локализация!$C$121,L289=2),-1,IF(OR(L289=Локализация!$C$122,L289=1),-2)))))</f>
        <v>0</v>
      </c>
      <c r="AH289" t="b">
        <f>IF(OR(M289=Локализация!$C$124,M289=5),-2,IF(OR(M289=Локализация!$C$125,M289=4),-1,IF(OR(M289=Локализация!$C$126,M289=3),0,IF(OR(M289=Локализация!$C$127,M289=2),2,IF(OR(M289=Локализация!$C$128,M289=1),4)))))</f>
        <v>0</v>
      </c>
      <c r="AI289" t="b">
        <f>IF(OR(N289=Локализация!$C$118,N289=5),4,IF(OR(N289=Локализация!$C$119,N289=4),2,IF(OR(N289=Локализация!$C$120,N289=3),0,IF(OR(N289=Локализация!$C$121,N289=2),-1,IF(OR(N289=Локализация!$C$122,N289=1),-2)))))</f>
        <v>0</v>
      </c>
      <c r="AJ289" t="b">
        <f>IF(OR(O289=Локализация!$C$124,O289=5),-2,IF(OR(O289=Локализация!$C$125,O289=4),-1,IF(OR(O289=Локализация!$C$126,O289=3),0,IF(OR(O289=Локализация!$C$127,O289=2),2,IF(OR(O289=Локализация!$C$128,O289=1),4)))))</f>
        <v>0</v>
      </c>
      <c r="AK289" t="b">
        <f>IF(OR(P289=Локализация!$C$118,P289=5),4,IF(OR(P289=Локализация!$C$119,P289=4),2,IF(OR(P289=Локализация!$C$120,P289=3),0,IF(OR(P289=Локализация!$C$121,P289=2),-1,IF(OR(P289=Локализация!$C$122,P289=1),-2)))))</f>
        <v>0</v>
      </c>
      <c r="AL289" t="b">
        <f>IF(OR(Q289=Локализация!$C$124,Q289=5),-2,IF(OR(Q289=Локализация!$C$125,Q289=4),-1,IF(OR(Q289=Локализация!$C$126,Q289=3),0,IF(OR(Q289=Локализация!$C$127,Q289=2),2,IF(OR(Q289=Локализация!$C$128,Q289=1),4)))))</f>
        <v>0</v>
      </c>
      <c r="AM289" t="b">
        <f>IF(OR(R289=Локализация!$C$118,R289=5),4,IF(OR(R289=Локализация!$C$119,R289=4),2,IF(OR(R289=Локализация!$C$120,R289=3),0,IF(OR(R289=Локализация!$C$121,R289=2),-1,IF(OR(R289=Локализация!$C$122,R289=1),-2)))))</f>
        <v>0</v>
      </c>
      <c r="AN289" t="b">
        <f>IF(OR(S289=Локализация!$C$124,S289=5),-2,IF(OR(S289=Локализация!$C$125,S289=4),-1,IF(OR(S289=Локализация!$C$126,S289=3),0,IF(OR(S289=Локализация!$C$127,S289=2),2,IF(OR(S289=Локализация!$C$128,S289=1),4)))))</f>
        <v>0</v>
      </c>
      <c r="AO289" t="b">
        <f>IF(OR(T289=Локализация!$C$118,T289=5),4,IF(OR(T289=Локализация!$C$119,T289=4),2,IF(OR(T289=Локализация!$C$120,T289=3),0,IF(OR(T289=Локализация!$C$121,T289=2),-1,IF(OR(T289=Локализация!$C$122,T289=1),-2)))))</f>
        <v>0</v>
      </c>
      <c r="AP289" t="b">
        <f>IF(OR(U289=Локализация!$C$124,U289=5),-2,IF(OR(U289=Локализация!$C$125,U289=4),-1,IF(OR(U289=Локализация!$C$126,U289=3),0,IF(OR(U289=Локализация!$C$127,U289=2),2,IF(OR(U289=Локализация!$C$128,U289=1),4)))))</f>
        <v>0</v>
      </c>
      <c r="AR289" t="str">
        <f>CONCATENATE(W289,X289)</f>
        <v>ЛОЖЬЛОЖЬ</v>
      </c>
      <c r="AS289" t="str">
        <f>CONCATENATE(Y289,Z289)</f>
        <v>ЛОЖЬЛОЖЬ</v>
      </c>
      <c r="AT289" t="str">
        <f>CONCATENATE(AA289,AB289)</f>
        <v>ЛОЖЬЛОЖЬ</v>
      </c>
      <c r="AU289" t="str">
        <f>CONCATENATE(AC289,AD289)</f>
        <v>ЛОЖЬЛОЖЬ</v>
      </c>
      <c r="AV289" t="str">
        <f>CONCATENATE(AE289,AF289)</f>
        <v>ЛОЖЬЛОЖЬ</v>
      </c>
      <c r="AW289" t="str">
        <f>CONCATENATE(AG289,AH289)</f>
        <v>ЛОЖЬЛОЖЬ</v>
      </c>
      <c r="AX289" t="str">
        <f>CONCATENATE(AI289,AJ289)</f>
        <v>ЛОЖЬЛОЖЬ</v>
      </c>
      <c r="AY289" t="str">
        <f>CONCATENATE(AK289,AL289)</f>
        <v>ЛОЖЬЛОЖЬ</v>
      </c>
      <c r="AZ289" t="str">
        <f>CONCATENATE(AM289,AN289)</f>
        <v>ЛОЖЬЛОЖЬ</v>
      </c>
      <c r="BA289" t="str">
        <f>CONCATENATE(AO289,AP289)</f>
        <v>ЛОЖЬЛОЖЬ</v>
      </c>
      <c r="BC289" t="str">
        <f xml:space="preserve"> IF(OR(AR289= "4-2", AR289= "2-1", AR289= "-12", AR289= "-24"),"Q",
  IF(
    OR(AR289= "4-1", AR289= "40", AR289= "42"),"A",
    IF(
      AR289= "44","P",
      IF(OR(AR289= "2-2",AR289="0-2",AR289="-1-2",AR289="-2-2",AR289="-2-1",AR289="-20",AR289="-22" ),"R",
              IF(
                OR(AR289= "24",AR289="04",AR289="-14"),"M",
                IF(
                  OR(AR289= "20",AR289="22",AR289="0-1",AR289="00",AR289="02",AR289="-1-1",AR289="-10"),"I",""
                )
              )
      )
    )
  )
)</f>
        <v/>
      </c>
      <c r="BD289" t="str">
        <f xml:space="preserve"> IF(OR(AS289= "4-2", AS289= "2-1", AS289= "-12", AS289= "-24"),"Q",
  IF(
    OR(AS289= "4-1", AS289= "40", AS289= "42"),"A",
    IF(
      AS289= "44","P",
      IF(OR(AS289= "2-2",AS289="0-2",AS289="-1-2",AS289="-2-2",AS289="-2-1",AS289="-20",AS289="-22" ),"R",
              IF(
                OR(AS289= "24",AS289="04",AS289="-14"),"M",
                IF(
                  OR(AS289= "20",AS289="22",AS289="0-1",AS289="00",AS289="02",AS289="-1-1",AS289="-10"),"I",""
                )
              )
      )
    )
  )
)</f>
        <v/>
      </c>
      <c r="BE289" t="str">
        <f xml:space="preserve"> IF(OR(AT289= "4-2", AT289= "2-1", AT289= "-12", AT289= "-24"),"Q",
  IF(
    OR(AT289= "4-1", AT289= "40", AT289= "42"),"A",
    IF(
      AT289= "44","P",
      IF(OR(AT289= "2-2",AT289="0-2",AT289="-1-2",AT289="-2-2",AT289="-2-1",AT289="-20",AT289="-22" ),"R",
              IF(
                OR(AT289= "24",AT289="04",AT289="-14"),"M",
                IF(
                  OR(AT289= "20",AT289="22",AT289="0-1",AT289="00",AT289="02",AT289="-1-1",AT289="-10"),"I",""
                )
              )
      )
    )
  )
)</f>
        <v/>
      </c>
      <c r="BF289" t="str">
        <f xml:space="preserve"> IF(OR(AU289= "4-2", AU289= "2-1", AU289= "-12", AU289= "-24"),"Q",
  IF(
    OR(AU289= "4-1", AU289= "40", AU289= "42"),"A",
    IF(
      AU289= "44","P",
      IF(OR(AU289= "2-2",AU289="0-2",AU289="-1-2",AU289="-2-2",AU289="-2-1",AU289="-20",AU289="-22" ),"R",
              IF(
                OR(AU289= "24",AU289="04",AU289="-14"),"M",
                IF(
                  OR(AU289= "20",AU289="22",AU289="0-1",AU289="00",AU289="02",AU289="-1-1",AU289="-10"),"I",""
                )
              )
      )
    )
  )
)</f>
        <v/>
      </c>
      <c r="BG289" t="str">
        <f xml:space="preserve"> IF(OR(AV289= "4-2", AV289= "2-1", AV289= "-12", AV289= "-24"),"Q",
  IF(
    OR(AV289= "4-1", AV289= "40", AV289= "42"),"A",
    IF(
      AV289= "44","P",
      IF(OR(AV289= "2-2",AV289="0-2",AV289="-1-2",AV289="-2-2",AV289="-2-1",AV289="-20",AV289="-22" ),"R",
              IF(
                OR(AV289= "24",AV289="04",AV289="-14"),"M",
                IF(
                  OR(AV289= "20",AV289="22",AV289="0-1",AV289="00",AV289="02",AV289="-1-1",AV289="-10"),"I",""
                )
              )
      )
    )
  )
)</f>
        <v/>
      </c>
      <c r="BH289" t="str">
        <f xml:space="preserve"> IF(OR(AW289= "4-2", AW289= "2-1", AW289= "-12", AW289= "-24"),"Q",
  IF(
    OR(AW289= "4-1", AW289= "40", AW289= "42"),"A",
    IF(
      AW289= "44","P",
      IF(OR(AW289= "2-2",AW289="0-2",AW289="-1-2",AW289="-2-2",AW289="-2-1",AW289="-20",AW289="-22" ),"R",
              IF(
                OR(AW289= "24",AW289="04",AW289="-14"),"M",
                IF(
                  OR(AW289= "20",AW289="22",AW289="0-1",AW289="00",AW289="02",AW289="-1-1",AW289="-10"),"I",""
                )
              )
      )
    )
  )
)</f>
        <v/>
      </c>
      <c r="BI289" t="str">
        <f xml:space="preserve"> IF(OR(AX289= "4-2", AX289= "2-1", AX289= "-12", AX289= "-24"),"Q",
  IF(
    OR(AX289= "4-1", AX289= "40", AX289= "42"),"A",
    IF(
      AX289= "44","P",
      IF(OR(AX289= "2-2",AX289="0-2",AX289="-1-2",AX289="-2-2",AX289="-2-1",AX289="-20",AX289="-22" ),"R",
              IF(
                OR(AX289= "24",AX289="04",AX289="-14"),"M",
                IF(
                  OR(AX289= "20",AX289="22",AX289="0-1",AX289="00",AX289="02",AX289="-1-1",AX289="-10"),"I",""
                )
              )
      )
    )
  )
)</f>
        <v/>
      </c>
      <c r="BJ289" t="str">
        <f xml:space="preserve"> IF(OR(AY289= "4-2", AY289= "2-1", AY289= "-12", AY289= "-24"),"Q",
  IF(
    OR(AY289= "4-1", AY289= "40", AY289= "42"),"A",
    IF(
      AY289= "44","P",
      IF(OR(AY289= "2-2",AY289="0-2",AY289="-1-2",AY289="-2-2",AY289="-2-1",AY289="-20",AY289="-22" ),"R",
              IF(
                OR(AY289= "24",AY289="04",AY289="-14"),"M",
                IF(
                  OR(AY289= "20",AY289="22",AY289="0-1",AY289="00",AY289="02",AY289="-1-1",AY289="-10"),"I",""
                )
              )
      )
    )
  )
)</f>
        <v/>
      </c>
      <c r="BK289" t="str">
        <f xml:space="preserve"> IF(OR(AZ289= "4-2", AZ289= "2-1", AZ289= "-12", AZ289= "-24"),"Q",
  IF(
    OR(AZ289= "4-1", AZ289= "40", AZ289= "42"),"A",
    IF(
      AZ289= "44","P",
      IF(OR(AZ289= "2-2",AZ289="0-2",AZ289="-1-2",AZ289="-2-2",AZ289="-2-1",AZ289="-20",AZ289="-22" ),"R",
              IF(
                OR(AZ289= "24",AZ289="04",AZ289="-14"),"M",
                IF(
                  OR(AZ289= "20",AZ289="22",AZ289="0-1",AZ289="00",AZ289="02",AZ289="-1-1",AZ289="-10"),"I",""
                )
              )
      )
    )
  )
)</f>
        <v/>
      </c>
      <c r="BL289" t="str">
        <f xml:space="preserve"> IF(OR(BA289= "4-2", BA289= "2-1", BA289= "-12", BA289= "-24"),"Q",
  IF(
    OR(BA289= "4-1", BA289= "40", BA289= "42"),"A",
    IF(
      BA289= "44","P",
      IF(OR(BA289= "2-2",BA289="0-2",BA289="-1-2",BA289="-2-2",BA289="-2-1",BA289="-20",BA289="-22" ),"R",
              IF(
                OR(BA289= "24",BA289="04",BA289="-14"),"M",
                IF(
                  OR(BA289= "20",BA289="22",BA289="0-1",BA289="00",BA289="02",BA289="-1-1",BA289="-10"),"I",""
                )
              )
      )
    )
  )
)</f>
        <v/>
      </c>
    </row>
    <row r="290" spans="23:64" x14ac:dyDescent="0.25">
      <c r="W290" t="b">
        <f>IF(OR(B290=Локализация!$C$118,B290=5),4,IF(OR(B290=Локализация!$C$119,B290=4),2,IF(OR(B290=Локализация!$C$120,B290=3),0,IF(OR(B290=Локализация!$C$121,B290=2),-1,IF(OR(B290=Локализация!$C$122,B290=1),-2)))))</f>
        <v>0</v>
      </c>
      <c r="X290" t="b">
        <f>IF(OR(C290=Локализация!$C$124,C290=5),-2,IF(OR(C290=Локализация!$C$125,C290=4),-1,IF(OR(C290=Локализация!$C$126,C290=3),0,IF(OR(C290=Локализация!$C$127,C290=2),2,IF(OR(C290=Локализация!$C$128,C290=1),4)))))</f>
        <v>0</v>
      </c>
      <c r="Y290" t="b">
        <f>IF(OR(D290=Локализация!$C$118,D290=5),4,IF(OR(D290=Локализация!$C$119,D290=4),2,IF(OR(D290=Локализация!$C$120,D290=3),0,IF(OR(D290=Локализация!$C$121,D290=2),-1,IF(OR(D290=Локализация!$C$122,D290=1),-2)))))</f>
        <v>0</v>
      </c>
      <c r="Z290" t="b">
        <f>IF(OR(E290=Локализация!$C$124,E290=5),-2,IF(OR(E290=Локализация!$C$125,E290=4),-1,IF(OR(E290=Локализация!$C$126,E290=3),0,IF(OR(E290=Локализация!$C$127,E290=2),2,IF(OR(E290=Локализация!$C$128,E290=1),4)))))</f>
        <v>0</v>
      </c>
      <c r="AA290" t="b">
        <f>IF(OR(F290=Локализация!$C$118,F290=5),4,IF(OR(F290=Локализация!$C$119,F290=4),2,IF(OR(F290=Локализация!$C$120,F290=3),0,IF(OR(F290=Локализация!$C$121,F290=2),-1,IF(OR(F290=Локализация!$C$122,F290=1),-2)))))</f>
        <v>0</v>
      </c>
      <c r="AB290" t="b">
        <f>IF(OR(G290=Локализация!$C$124,G290=5),-2,IF(OR(G290=Локализация!$C$125,G290=4),-1,IF(OR(G290=Локализация!$C$126,G290=3),0,IF(OR(G290=Локализация!$C$127,G290=2),2,IF(OR(G290=Локализация!$C$128,G290=1),4)))))</f>
        <v>0</v>
      </c>
      <c r="AC290" t="b">
        <f>IF(OR(H290=Локализация!$C$118,H290=5),4,IF(OR(H290=Локализация!$C$119,H290=4),2,IF(OR(H290=Локализация!$C$120,H290=3),0,IF(OR(H290=Локализация!$C$121,H290=2),-1,IF(OR(H290=Локализация!$C$122,H290=1),-2)))))</f>
        <v>0</v>
      </c>
      <c r="AD290" t="b">
        <f>IF(OR(I290=Локализация!$C$124,I290=5),-2,IF(OR(I290=Локализация!$C$125,I290=4),-1,IF(OR(I290=Локализация!$C$126,I290=3),0,IF(OR(I290=Локализация!$C$127,I290=2),2,IF(OR(I290=Локализация!$C$128,I290=1),4)))))</f>
        <v>0</v>
      </c>
      <c r="AE290" t="b">
        <f>IF(OR(J290=Локализация!$C$118,J290=5),4,IF(OR(J290=Локализация!$C$119,J290=4),2,IF(OR(J290=Локализация!$C$120,J290=3),0,IF(OR(J290=Локализация!$C$121,J290=2),-1,IF(OR(J290=Локализация!$C$122,J290=1),-2)))))</f>
        <v>0</v>
      </c>
      <c r="AF290" t="b">
        <f>IF(OR(K290=Локализация!$C$124,K290=5),-2,IF(OR(K290=Локализация!$C$125,K290=4),-1,IF(OR(K290=Локализация!$C$126,K290=3),0,IF(OR(K290=Локализация!$C$127,K290=2),2,IF(OR(K290=Локализация!$C$128,K290=1),4)))))</f>
        <v>0</v>
      </c>
      <c r="AG290" t="b">
        <f>IF(OR(L290=Локализация!$C$118,L290=5),4,IF(OR(L290=Локализация!$C$119,L290=4),2,IF(OR(L290=Локализация!$C$120,L290=3),0,IF(OR(L290=Локализация!$C$121,L290=2),-1,IF(OR(L290=Локализация!$C$122,L290=1),-2)))))</f>
        <v>0</v>
      </c>
      <c r="AH290" t="b">
        <f>IF(OR(M290=Локализация!$C$124,M290=5),-2,IF(OR(M290=Локализация!$C$125,M290=4),-1,IF(OR(M290=Локализация!$C$126,M290=3),0,IF(OR(M290=Локализация!$C$127,M290=2),2,IF(OR(M290=Локализация!$C$128,M290=1),4)))))</f>
        <v>0</v>
      </c>
      <c r="AI290" t="b">
        <f>IF(OR(N290=Локализация!$C$118,N290=5),4,IF(OR(N290=Локализация!$C$119,N290=4),2,IF(OR(N290=Локализация!$C$120,N290=3),0,IF(OR(N290=Локализация!$C$121,N290=2),-1,IF(OR(N290=Локализация!$C$122,N290=1),-2)))))</f>
        <v>0</v>
      </c>
      <c r="AJ290" t="b">
        <f>IF(OR(O290=Локализация!$C$124,O290=5),-2,IF(OR(O290=Локализация!$C$125,O290=4),-1,IF(OR(O290=Локализация!$C$126,O290=3),0,IF(OR(O290=Локализация!$C$127,O290=2),2,IF(OR(O290=Локализация!$C$128,O290=1),4)))))</f>
        <v>0</v>
      </c>
      <c r="AK290" t="b">
        <f>IF(OR(P290=Локализация!$C$118,P290=5),4,IF(OR(P290=Локализация!$C$119,P290=4),2,IF(OR(P290=Локализация!$C$120,P290=3),0,IF(OR(P290=Локализация!$C$121,P290=2),-1,IF(OR(P290=Локализация!$C$122,P290=1),-2)))))</f>
        <v>0</v>
      </c>
      <c r="AL290" t="b">
        <f>IF(OR(Q290=Локализация!$C$124,Q290=5),-2,IF(OR(Q290=Локализация!$C$125,Q290=4),-1,IF(OR(Q290=Локализация!$C$126,Q290=3),0,IF(OR(Q290=Локализация!$C$127,Q290=2),2,IF(OR(Q290=Локализация!$C$128,Q290=1),4)))))</f>
        <v>0</v>
      </c>
      <c r="AM290" t="b">
        <f>IF(OR(R290=Локализация!$C$118,R290=5),4,IF(OR(R290=Локализация!$C$119,R290=4),2,IF(OR(R290=Локализация!$C$120,R290=3),0,IF(OR(R290=Локализация!$C$121,R290=2),-1,IF(OR(R290=Локализация!$C$122,R290=1),-2)))))</f>
        <v>0</v>
      </c>
      <c r="AN290" t="b">
        <f>IF(OR(S290=Локализация!$C$124,S290=5),-2,IF(OR(S290=Локализация!$C$125,S290=4),-1,IF(OR(S290=Локализация!$C$126,S290=3),0,IF(OR(S290=Локализация!$C$127,S290=2),2,IF(OR(S290=Локализация!$C$128,S290=1),4)))))</f>
        <v>0</v>
      </c>
      <c r="AO290" t="b">
        <f>IF(OR(T290=Локализация!$C$118,T290=5),4,IF(OR(T290=Локализация!$C$119,T290=4),2,IF(OR(T290=Локализация!$C$120,T290=3),0,IF(OR(T290=Локализация!$C$121,T290=2),-1,IF(OR(T290=Локализация!$C$122,T290=1),-2)))))</f>
        <v>0</v>
      </c>
      <c r="AP290" t="b">
        <f>IF(OR(U290=Локализация!$C$124,U290=5),-2,IF(OR(U290=Локализация!$C$125,U290=4),-1,IF(OR(U290=Локализация!$C$126,U290=3),0,IF(OR(U290=Локализация!$C$127,U290=2),2,IF(OR(U290=Локализация!$C$128,U290=1),4)))))</f>
        <v>0</v>
      </c>
      <c r="AR290" t="str">
        <f>CONCATENATE(W290,X290)</f>
        <v>ЛОЖЬЛОЖЬ</v>
      </c>
      <c r="AS290" t="str">
        <f>CONCATENATE(Y290,Z290)</f>
        <v>ЛОЖЬЛОЖЬ</v>
      </c>
      <c r="AT290" t="str">
        <f>CONCATENATE(AA290,AB290)</f>
        <v>ЛОЖЬЛОЖЬ</v>
      </c>
      <c r="AU290" t="str">
        <f>CONCATENATE(AC290,AD290)</f>
        <v>ЛОЖЬЛОЖЬ</v>
      </c>
      <c r="AV290" t="str">
        <f>CONCATENATE(AE290,AF290)</f>
        <v>ЛОЖЬЛОЖЬ</v>
      </c>
      <c r="AW290" t="str">
        <f>CONCATENATE(AG290,AH290)</f>
        <v>ЛОЖЬЛОЖЬ</v>
      </c>
      <c r="AX290" t="str">
        <f>CONCATENATE(AI290,AJ290)</f>
        <v>ЛОЖЬЛОЖЬ</v>
      </c>
      <c r="AY290" t="str">
        <f>CONCATENATE(AK290,AL290)</f>
        <v>ЛОЖЬЛОЖЬ</v>
      </c>
      <c r="AZ290" t="str">
        <f>CONCATENATE(AM290,AN290)</f>
        <v>ЛОЖЬЛОЖЬ</v>
      </c>
      <c r="BA290" t="str">
        <f>CONCATENATE(AO290,AP290)</f>
        <v>ЛОЖЬЛОЖЬ</v>
      </c>
      <c r="BC290" t="str">
        <f xml:space="preserve"> IF(OR(AR290= "4-2", AR290= "2-1", AR290= "-12", AR290= "-24"),"Q",
  IF(
    OR(AR290= "4-1", AR290= "40", AR290= "42"),"A",
    IF(
      AR290= "44","P",
      IF(OR(AR290= "2-2",AR290="0-2",AR290="-1-2",AR290="-2-2",AR290="-2-1",AR290="-20",AR290="-22" ),"R",
              IF(
                OR(AR290= "24",AR290="04",AR290="-14"),"M",
                IF(
                  OR(AR290= "20",AR290="22",AR290="0-1",AR290="00",AR290="02",AR290="-1-1",AR290="-10"),"I",""
                )
              )
      )
    )
  )
)</f>
        <v/>
      </c>
      <c r="BD290" t="str">
        <f xml:space="preserve"> IF(OR(AS290= "4-2", AS290= "2-1", AS290= "-12", AS290= "-24"),"Q",
  IF(
    OR(AS290= "4-1", AS290= "40", AS290= "42"),"A",
    IF(
      AS290= "44","P",
      IF(OR(AS290= "2-2",AS290="0-2",AS290="-1-2",AS290="-2-2",AS290="-2-1",AS290="-20",AS290="-22" ),"R",
              IF(
                OR(AS290= "24",AS290="04",AS290="-14"),"M",
                IF(
                  OR(AS290= "20",AS290="22",AS290="0-1",AS290="00",AS290="02",AS290="-1-1",AS290="-10"),"I",""
                )
              )
      )
    )
  )
)</f>
        <v/>
      </c>
      <c r="BE290" t="str">
        <f xml:space="preserve"> IF(OR(AT290= "4-2", AT290= "2-1", AT290= "-12", AT290= "-24"),"Q",
  IF(
    OR(AT290= "4-1", AT290= "40", AT290= "42"),"A",
    IF(
      AT290= "44","P",
      IF(OR(AT290= "2-2",AT290="0-2",AT290="-1-2",AT290="-2-2",AT290="-2-1",AT290="-20",AT290="-22" ),"R",
              IF(
                OR(AT290= "24",AT290="04",AT290="-14"),"M",
                IF(
                  OR(AT290= "20",AT290="22",AT290="0-1",AT290="00",AT290="02",AT290="-1-1",AT290="-10"),"I",""
                )
              )
      )
    )
  )
)</f>
        <v/>
      </c>
      <c r="BF290" t="str">
        <f xml:space="preserve"> IF(OR(AU290= "4-2", AU290= "2-1", AU290= "-12", AU290= "-24"),"Q",
  IF(
    OR(AU290= "4-1", AU290= "40", AU290= "42"),"A",
    IF(
      AU290= "44","P",
      IF(OR(AU290= "2-2",AU290="0-2",AU290="-1-2",AU290="-2-2",AU290="-2-1",AU290="-20",AU290="-22" ),"R",
              IF(
                OR(AU290= "24",AU290="04",AU290="-14"),"M",
                IF(
                  OR(AU290= "20",AU290="22",AU290="0-1",AU290="00",AU290="02",AU290="-1-1",AU290="-10"),"I",""
                )
              )
      )
    )
  )
)</f>
        <v/>
      </c>
      <c r="BG290" t="str">
        <f xml:space="preserve"> IF(OR(AV290= "4-2", AV290= "2-1", AV290= "-12", AV290= "-24"),"Q",
  IF(
    OR(AV290= "4-1", AV290= "40", AV290= "42"),"A",
    IF(
      AV290= "44","P",
      IF(OR(AV290= "2-2",AV290="0-2",AV290="-1-2",AV290="-2-2",AV290="-2-1",AV290="-20",AV290="-22" ),"R",
              IF(
                OR(AV290= "24",AV290="04",AV290="-14"),"M",
                IF(
                  OR(AV290= "20",AV290="22",AV290="0-1",AV290="00",AV290="02",AV290="-1-1",AV290="-10"),"I",""
                )
              )
      )
    )
  )
)</f>
        <v/>
      </c>
      <c r="BH290" t="str">
        <f xml:space="preserve"> IF(OR(AW290= "4-2", AW290= "2-1", AW290= "-12", AW290= "-24"),"Q",
  IF(
    OR(AW290= "4-1", AW290= "40", AW290= "42"),"A",
    IF(
      AW290= "44","P",
      IF(OR(AW290= "2-2",AW290="0-2",AW290="-1-2",AW290="-2-2",AW290="-2-1",AW290="-20",AW290="-22" ),"R",
              IF(
                OR(AW290= "24",AW290="04",AW290="-14"),"M",
                IF(
                  OR(AW290= "20",AW290="22",AW290="0-1",AW290="00",AW290="02",AW290="-1-1",AW290="-10"),"I",""
                )
              )
      )
    )
  )
)</f>
        <v/>
      </c>
      <c r="BI290" t="str">
        <f xml:space="preserve"> IF(OR(AX290= "4-2", AX290= "2-1", AX290= "-12", AX290= "-24"),"Q",
  IF(
    OR(AX290= "4-1", AX290= "40", AX290= "42"),"A",
    IF(
      AX290= "44","P",
      IF(OR(AX290= "2-2",AX290="0-2",AX290="-1-2",AX290="-2-2",AX290="-2-1",AX290="-20",AX290="-22" ),"R",
              IF(
                OR(AX290= "24",AX290="04",AX290="-14"),"M",
                IF(
                  OR(AX290= "20",AX290="22",AX290="0-1",AX290="00",AX290="02",AX290="-1-1",AX290="-10"),"I",""
                )
              )
      )
    )
  )
)</f>
        <v/>
      </c>
      <c r="BJ290" t="str">
        <f xml:space="preserve"> IF(OR(AY290= "4-2", AY290= "2-1", AY290= "-12", AY290= "-24"),"Q",
  IF(
    OR(AY290= "4-1", AY290= "40", AY290= "42"),"A",
    IF(
      AY290= "44","P",
      IF(OR(AY290= "2-2",AY290="0-2",AY290="-1-2",AY290="-2-2",AY290="-2-1",AY290="-20",AY290="-22" ),"R",
              IF(
                OR(AY290= "24",AY290="04",AY290="-14"),"M",
                IF(
                  OR(AY290= "20",AY290="22",AY290="0-1",AY290="00",AY290="02",AY290="-1-1",AY290="-10"),"I",""
                )
              )
      )
    )
  )
)</f>
        <v/>
      </c>
      <c r="BK290" t="str">
        <f xml:space="preserve"> IF(OR(AZ290= "4-2", AZ290= "2-1", AZ290= "-12", AZ290= "-24"),"Q",
  IF(
    OR(AZ290= "4-1", AZ290= "40", AZ290= "42"),"A",
    IF(
      AZ290= "44","P",
      IF(OR(AZ290= "2-2",AZ290="0-2",AZ290="-1-2",AZ290="-2-2",AZ290="-2-1",AZ290="-20",AZ290="-22" ),"R",
              IF(
                OR(AZ290= "24",AZ290="04",AZ290="-14"),"M",
                IF(
                  OR(AZ290= "20",AZ290="22",AZ290="0-1",AZ290="00",AZ290="02",AZ290="-1-1",AZ290="-10"),"I",""
                )
              )
      )
    )
  )
)</f>
        <v/>
      </c>
      <c r="BL290" t="str">
        <f xml:space="preserve"> IF(OR(BA290= "4-2", BA290= "2-1", BA290= "-12", BA290= "-24"),"Q",
  IF(
    OR(BA290= "4-1", BA290= "40", BA290= "42"),"A",
    IF(
      BA290= "44","P",
      IF(OR(BA290= "2-2",BA290="0-2",BA290="-1-2",BA290="-2-2",BA290="-2-1",BA290="-20",BA290="-22" ),"R",
              IF(
                OR(BA290= "24",BA290="04",BA290="-14"),"M",
                IF(
                  OR(BA290= "20",BA290="22",BA290="0-1",BA290="00",BA290="02",BA290="-1-1",BA290="-10"),"I",""
                )
              )
      )
    )
  )
)</f>
        <v/>
      </c>
    </row>
    <row r="291" spans="23:64" x14ac:dyDescent="0.25">
      <c r="W291" t="b">
        <f>IF(OR(B291=Локализация!$C$118,B291=5),4,IF(OR(B291=Локализация!$C$119,B291=4),2,IF(OR(B291=Локализация!$C$120,B291=3),0,IF(OR(B291=Локализация!$C$121,B291=2),-1,IF(OR(B291=Локализация!$C$122,B291=1),-2)))))</f>
        <v>0</v>
      </c>
      <c r="X291" t="b">
        <f>IF(OR(C291=Локализация!$C$124,C291=5),-2,IF(OR(C291=Локализация!$C$125,C291=4),-1,IF(OR(C291=Локализация!$C$126,C291=3),0,IF(OR(C291=Локализация!$C$127,C291=2),2,IF(OR(C291=Локализация!$C$128,C291=1),4)))))</f>
        <v>0</v>
      </c>
      <c r="Y291" t="b">
        <f>IF(OR(D291=Локализация!$C$118,D291=5),4,IF(OR(D291=Локализация!$C$119,D291=4),2,IF(OR(D291=Локализация!$C$120,D291=3),0,IF(OR(D291=Локализация!$C$121,D291=2),-1,IF(OR(D291=Локализация!$C$122,D291=1),-2)))))</f>
        <v>0</v>
      </c>
      <c r="Z291" t="b">
        <f>IF(OR(E291=Локализация!$C$124,E291=5),-2,IF(OR(E291=Локализация!$C$125,E291=4),-1,IF(OR(E291=Локализация!$C$126,E291=3),0,IF(OR(E291=Локализация!$C$127,E291=2),2,IF(OR(E291=Локализация!$C$128,E291=1),4)))))</f>
        <v>0</v>
      </c>
      <c r="AA291" t="b">
        <f>IF(OR(F291=Локализация!$C$118,F291=5),4,IF(OR(F291=Локализация!$C$119,F291=4),2,IF(OR(F291=Локализация!$C$120,F291=3),0,IF(OR(F291=Локализация!$C$121,F291=2),-1,IF(OR(F291=Локализация!$C$122,F291=1),-2)))))</f>
        <v>0</v>
      </c>
      <c r="AB291" t="b">
        <f>IF(OR(G291=Локализация!$C$124,G291=5),-2,IF(OR(G291=Локализация!$C$125,G291=4),-1,IF(OR(G291=Локализация!$C$126,G291=3),0,IF(OR(G291=Локализация!$C$127,G291=2),2,IF(OR(G291=Локализация!$C$128,G291=1),4)))))</f>
        <v>0</v>
      </c>
      <c r="AC291" t="b">
        <f>IF(OR(H291=Локализация!$C$118,H291=5),4,IF(OR(H291=Локализация!$C$119,H291=4),2,IF(OR(H291=Локализация!$C$120,H291=3),0,IF(OR(H291=Локализация!$C$121,H291=2),-1,IF(OR(H291=Локализация!$C$122,H291=1),-2)))))</f>
        <v>0</v>
      </c>
      <c r="AD291" t="b">
        <f>IF(OR(I291=Локализация!$C$124,I291=5),-2,IF(OR(I291=Локализация!$C$125,I291=4),-1,IF(OR(I291=Локализация!$C$126,I291=3),0,IF(OR(I291=Локализация!$C$127,I291=2),2,IF(OR(I291=Локализация!$C$128,I291=1),4)))))</f>
        <v>0</v>
      </c>
      <c r="AE291" t="b">
        <f>IF(OR(J291=Локализация!$C$118,J291=5),4,IF(OR(J291=Локализация!$C$119,J291=4),2,IF(OR(J291=Локализация!$C$120,J291=3),0,IF(OR(J291=Локализация!$C$121,J291=2),-1,IF(OR(J291=Локализация!$C$122,J291=1),-2)))))</f>
        <v>0</v>
      </c>
      <c r="AF291" t="b">
        <f>IF(OR(K291=Локализация!$C$124,K291=5),-2,IF(OR(K291=Локализация!$C$125,K291=4),-1,IF(OR(K291=Локализация!$C$126,K291=3),0,IF(OR(K291=Локализация!$C$127,K291=2),2,IF(OR(K291=Локализация!$C$128,K291=1),4)))))</f>
        <v>0</v>
      </c>
      <c r="AG291" t="b">
        <f>IF(OR(L291=Локализация!$C$118,L291=5),4,IF(OR(L291=Локализация!$C$119,L291=4),2,IF(OR(L291=Локализация!$C$120,L291=3),0,IF(OR(L291=Локализация!$C$121,L291=2),-1,IF(OR(L291=Локализация!$C$122,L291=1),-2)))))</f>
        <v>0</v>
      </c>
      <c r="AH291" t="b">
        <f>IF(OR(M291=Локализация!$C$124,M291=5),-2,IF(OR(M291=Локализация!$C$125,M291=4),-1,IF(OR(M291=Локализация!$C$126,M291=3),0,IF(OR(M291=Локализация!$C$127,M291=2),2,IF(OR(M291=Локализация!$C$128,M291=1),4)))))</f>
        <v>0</v>
      </c>
      <c r="AI291" t="b">
        <f>IF(OR(N291=Локализация!$C$118,N291=5),4,IF(OR(N291=Локализация!$C$119,N291=4),2,IF(OR(N291=Локализация!$C$120,N291=3),0,IF(OR(N291=Локализация!$C$121,N291=2),-1,IF(OR(N291=Локализация!$C$122,N291=1),-2)))))</f>
        <v>0</v>
      </c>
      <c r="AJ291" t="b">
        <f>IF(OR(O291=Локализация!$C$124,O291=5),-2,IF(OR(O291=Локализация!$C$125,O291=4),-1,IF(OR(O291=Локализация!$C$126,O291=3),0,IF(OR(O291=Локализация!$C$127,O291=2),2,IF(OR(O291=Локализация!$C$128,O291=1),4)))))</f>
        <v>0</v>
      </c>
      <c r="AK291" t="b">
        <f>IF(OR(P291=Локализация!$C$118,P291=5),4,IF(OR(P291=Локализация!$C$119,P291=4),2,IF(OR(P291=Локализация!$C$120,P291=3),0,IF(OR(P291=Локализация!$C$121,P291=2),-1,IF(OR(P291=Локализация!$C$122,P291=1),-2)))))</f>
        <v>0</v>
      </c>
      <c r="AL291" t="b">
        <f>IF(OR(Q291=Локализация!$C$124,Q291=5),-2,IF(OR(Q291=Локализация!$C$125,Q291=4),-1,IF(OR(Q291=Локализация!$C$126,Q291=3),0,IF(OR(Q291=Локализация!$C$127,Q291=2),2,IF(OR(Q291=Локализация!$C$128,Q291=1),4)))))</f>
        <v>0</v>
      </c>
      <c r="AM291" t="b">
        <f>IF(OR(R291=Локализация!$C$118,R291=5),4,IF(OR(R291=Локализация!$C$119,R291=4),2,IF(OR(R291=Локализация!$C$120,R291=3),0,IF(OR(R291=Локализация!$C$121,R291=2),-1,IF(OR(R291=Локализация!$C$122,R291=1),-2)))))</f>
        <v>0</v>
      </c>
      <c r="AN291" t="b">
        <f>IF(OR(S291=Локализация!$C$124,S291=5),-2,IF(OR(S291=Локализация!$C$125,S291=4),-1,IF(OR(S291=Локализация!$C$126,S291=3),0,IF(OR(S291=Локализация!$C$127,S291=2),2,IF(OR(S291=Локализация!$C$128,S291=1),4)))))</f>
        <v>0</v>
      </c>
      <c r="AO291" t="b">
        <f>IF(OR(T291=Локализация!$C$118,T291=5),4,IF(OR(T291=Локализация!$C$119,T291=4),2,IF(OR(T291=Локализация!$C$120,T291=3),0,IF(OR(T291=Локализация!$C$121,T291=2),-1,IF(OR(T291=Локализация!$C$122,T291=1),-2)))))</f>
        <v>0</v>
      </c>
      <c r="AP291" t="b">
        <f>IF(OR(U291=Локализация!$C$124,U291=5),-2,IF(OR(U291=Локализация!$C$125,U291=4),-1,IF(OR(U291=Локализация!$C$126,U291=3),0,IF(OR(U291=Локализация!$C$127,U291=2),2,IF(OR(U291=Локализация!$C$128,U291=1),4)))))</f>
        <v>0</v>
      </c>
      <c r="AR291" t="str">
        <f>CONCATENATE(W291,X291)</f>
        <v>ЛОЖЬЛОЖЬ</v>
      </c>
      <c r="AS291" t="str">
        <f>CONCATENATE(Y291,Z291)</f>
        <v>ЛОЖЬЛОЖЬ</v>
      </c>
      <c r="AT291" t="str">
        <f>CONCATENATE(AA291,AB291)</f>
        <v>ЛОЖЬЛОЖЬ</v>
      </c>
      <c r="AU291" t="str">
        <f>CONCATENATE(AC291,AD291)</f>
        <v>ЛОЖЬЛОЖЬ</v>
      </c>
      <c r="AV291" t="str">
        <f>CONCATENATE(AE291,AF291)</f>
        <v>ЛОЖЬЛОЖЬ</v>
      </c>
      <c r="AW291" t="str">
        <f>CONCATENATE(AG291,AH291)</f>
        <v>ЛОЖЬЛОЖЬ</v>
      </c>
      <c r="AX291" t="str">
        <f>CONCATENATE(AI291,AJ291)</f>
        <v>ЛОЖЬЛОЖЬ</v>
      </c>
      <c r="AY291" t="str">
        <f>CONCATENATE(AK291,AL291)</f>
        <v>ЛОЖЬЛОЖЬ</v>
      </c>
      <c r="AZ291" t="str">
        <f>CONCATENATE(AM291,AN291)</f>
        <v>ЛОЖЬЛОЖЬ</v>
      </c>
      <c r="BA291" t="str">
        <f>CONCATENATE(AO291,AP291)</f>
        <v>ЛОЖЬЛОЖЬ</v>
      </c>
      <c r="BC291" t="str">
        <f xml:space="preserve"> IF(OR(AR291= "4-2", AR291= "2-1", AR291= "-12", AR291= "-24"),"Q",
  IF(
    OR(AR291= "4-1", AR291= "40", AR291= "42"),"A",
    IF(
      AR291= "44","P",
      IF(OR(AR291= "2-2",AR291="0-2",AR291="-1-2",AR291="-2-2",AR291="-2-1",AR291="-20",AR291="-22" ),"R",
              IF(
                OR(AR291= "24",AR291="04",AR291="-14"),"M",
                IF(
                  OR(AR291= "20",AR291="22",AR291="0-1",AR291="00",AR291="02",AR291="-1-1",AR291="-10"),"I",""
                )
              )
      )
    )
  )
)</f>
        <v/>
      </c>
      <c r="BD291" t="str">
        <f xml:space="preserve"> IF(OR(AS291= "4-2", AS291= "2-1", AS291= "-12", AS291= "-24"),"Q",
  IF(
    OR(AS291= "4-1", AS291= "40", AS291= "42"),"A",
    IF(
      AS291= "44","P",
      IF(OR(AS291= "2-2",AS291="0-2",AS291="-1-2",AS291="-2-2",AS291="-2-1",AS291="-20",AS291="-22" ),"R",
              IF(
                OR(AS291= "24",AS291="04",AS291="-14"),"M",
                IF(
                  OR(AS291= "20",AS291="22",AS291="0-1",AS291="00",AS291="02",AS291="-1-1",AS291="-10"),"I",""
                )
              )
      )
    )
  )
)</f>
        <v/>
      </c>
      <c r="BE291" t="str">
        <f xml:space="preserve"> IF(OR(AT291= "4-2", AT291= "2-1", AT291= "-12", AT291= "-24"),"Q",
  IF(
    OR(AT291= "4-1", AT291= "40", AT291= "42"),"A",
    IF(
      AT291= "44","P",
      IF(OR(AT291= "2-2",AT291="0-2",AT291="-1-2",AT291="-2-2",AT291="-2-1",AT291="-20",AT291="-22" ),"R",
              IF(
                OR(AT291= "24",AT291="04",AT291="-14"),"M",
                IF(
                  OR(AT291= "20",AT291="22",AT291="0-1",AT291="00",AT291="02",AT291="-1-1",AT291="-10"),"I",""
                )
              )
      )
    )
  )
)</f>
        <v/>
      </c>
      <c r="BF291" t="str">
        <f xml:space="preserve"> IF(OR(AU291= "4-2", AU291= "2-1", AU291= "-12", AU291= "-24"),"Q",
  IF(
    OR(AU291= "4-1", AU291= "40", AU291= "42"),"A",
    IF(
      AU291= "44","P",
      IF(OR(AU291= "2-2",AU291="0-2",AU291="-1-2",AU291="-2-2",AU291="-2-1",AU291="-20",AU291="-22" ),"R",
              IF(
                OR(AU291= "24",AU291="04",AU291="-14"),"M",
                IF(
                  OR(AU291= "20",AU291="22",AU291="0-1",AU291="00",AU291="02",AU291="-1-1",AU291="-10"),"I",""
                )
              )
      )
    )
  )
)</f>
        <v/>
      </c>
      <c r="BG291" t="str">
        <f xml:space="preserve"> IF(OR(AV291= "4-2", AV291= "2-1", AV291= "-12", AV291= "-24"),"Q",
  IF(
    OR(AV291= "4-1", AV291= "40", AV291= "42"),"A",
    IF(
      AV291= "44","P",
      IF(OR(AV291= "2-2",AV291="0-2",AV291="-1-2",AV291="-2-2",AV291="-2-1",AV291="-20",AV291="-22" ),"R",
              IF(
                OR(AV291= "24",AV291="04",AV291="-14"),"M",
                IF(
                  OR(AV291= "20",AV291="22",AV291="0-1",AV291="00",AV291="02",AV291="-1-1",AV291="-10"),"I",""
                )
              )
      )
    )
  )
)</f>
        <v/>
      </c>
      <c r="BH291" t="str">
        <f xml:space="preserve"> IF(OR(AW291= "4-2", AW291= "2-1", AW291= "-12", AW291= "-24"),"Q",
  IF(
    OR(AW291= "4-1", AW291= "40", AW291= "42"),"A",
    IF(
      AW291= "44","P",
      IF(OR(AW291= "2-2",AW291="0-2",AW291="-1-2",AW291="-2-2",AW291="-2-1",AW291="-20",AW291="-22" ),"R",
              IF(
                OR(AW291= "24",AW291="04",AW291="-14"),"M",
                IF(
                  OR(AW291= "20",AW291="22",AW291="0-1",AW291="00",AW291="02",AW291="-1-1",AW291="-10"),"I",""
                )
              )
      )
    )
  )
)</f>
        <v/>
      </c>
      <c r="BI291" t="str">
        <f xml:space="preserve"> IF(OR(AX291= "4-2", AX291= "2-1", AX291= "-12", AX291= "-24"),"Q",
  IF(
    OR(AX291= "4-1", AX291= "40", AX291= "42"),"A",
    IF(
      AX291= "44","P",
      IF(OR(AX291= "2-2",AX291="0-2",AX291="-1-2",AX291="-2-2",AX291="-2-1",AX291="-20",AX291="-22" ),"R",
              IF(
                OR(AX291= "24",AX291="04",AX291="-14"),"M",
                IF(
                  OR(AX291= "20",AX291="22",AX291="0-1",AX291="00",AX291="02",AX291="-1-1",AX291="-10"),"I",""
                )
              )
      )
    )
  )
)</f>
        <v/>
      </c>
      <c r="BJ291" t="str">
        <f xml:space="preserve"> IF(OR(AY291= "4-2", AY291= "2-1", AY291= "-12", AY291= "-24"),"Q",
  IF(
    OR(AY291= "4-1", AY291= "40", AY291= "42"),"A",
    IF(
      AY291= "44","P",
      IF(OR(AY291= "2-2",AY291="0-2",AY291="-1-2",AY291="-2-2",AY291="-2-1",AY291="-20",AY291="-22" ),"R",
              IF(
                OR(AY291= "24",AY291="04",AY291="-14"),"M",
                IF(
                  OR(AY291= "20",AY291="22",AY291="0-1",AY291="00",AY291="02",AY291="-1-1",AY291="-10"),"I",""
                )
              )
      )
    )
  )
)</f>
        <v/>
      </c>
      <c r="BK291" t="str">
        <f xml:space="preserve"> IF(OR(AZ291= "4-2", AZ291= "2-1", AZ291= "-12", AZ291= "-24"),"Q",
  IF(
    OR(AZ291= "4-1", AZ291= "40", AZ291= "42"),"A",
    IF(
      AZ291= "44","P",
      IF(OR(AZ291= "2-2",AZ291="0-2",AZ291="-1-2",AZ291="-2-2",AZ291="-2-1",AZ291="-20",AZ291="-22" ),"R",
              IF(
                OR(AZ291= "24",AZ291="04",AZ291="-14"),"M",
                IF(
                  OR(AZ291= "20",AZ291="22",AZ291="0-1",AZ291="00",AZ291="02",AZ291="-1-1",AZ291="-10"),"I",""
                )
              )
      )
    )
  )
)</f>
        <v/>
      </c>
      <c r="BL291" t="str">
        <f xml:space="preserve"> IF(OR(BA291= "4-2", BA291= "2-1", BA291= "-12", BA291= "-24"),"Q",
  IF(
    OR(BA291= "4-1", BA291= "40", BA291= "42"),"A",
    IF(
      BA291= "44","P",
      IF(OR(BA291= "2-2",BA291="0-2",BA291="-1-2",BA291="-2-2",BA291="-2-1",BA291="-20",BA291="-22" ),"R",
              IF(
                OR(BA291= "24",BA291="04",BA291="-14"),"M",
                IF(
                  OR(BA291= "20",BA291="22",BA291="0-1",BA291="00",BA291="02",BA291="-1-1",BA291="-10"),"I",""
                )
              )
      )
    )
  )
)</f>
        <v/>
      </c>
    </row>
    <row r="292" spans="23:64" x14ac:dyDescent="0.25">
      <c r="W292" t="b">
        <f>IF(OR(B292=Локализация!$C$118,B292=5),4,IF(OR(B292=Локализация!$C$119,B292=4),2,IF(OR(B292=Локализация!$C$120,B292=3),0,IF(OR(B292=Локализация!$C$121,B292=2),-1,IF(OR(B292=Локализация!$C$122,B292=1),-2)))))</f>
        <v>0</v>
      </c>
      <c r="X292" t="b">
        <f>IF(OR(C292=Локализация!$C$124,C292=5),-2,IF(OR(C292=Локализация!$C$125,C292=4),-1,IF(OR(C292=Локализация!$C$126,C292=3),0,IF(OR(C292=Локализация!$C$127,C292=2),2,IF(OR(C292=Локализация!$C$128,C292=1),4)))))</f>
        <v>0</v>
      </c>
      <c r="Y292" t="b">
        <f>IF(OR(D292=Локализация!$C$118,D292=5),4,IF(OR(D292=Локализация!$C$119,D292=4),2,IF(OR(D292=Локализация!$C$120,D292=3),0,IF(OR(D292=Локализация!$C$121,D292=2),-1,IF(OR(D292=Локализация!$C$122,D292=1),-2)))))</f>
        <v>0</v>
      </c>
      <c r="Z292" t="b">
        <f>IF(OR(E292=Локализация!$C$124,E292=5),-2,IF(OR(E292=Локализация!$C$125,E292=4),-1,IF(OR(E292=Локализация!$C$126,E292=3),0,IF(OR(E292=Локализация!$C$127,E292=2),2,IF(OR(E292=Локализация!$C$128,E292=1),4)))))</f>
        <v>0</v>
      </c>
      <c r="AA292" t="b">
        <f>IF(OR(F292=Локализация!$C$118,F292=5),4,IF(OR(F292=Локализация!$C$119,F292=4),2,IF(OR(F292=Локализация!$C$120,F292=3),0,IF(OR(F292=Локализация!$C$121,F292=2),-1,IF(OR(F292=Локализация!$C$122,F292=1),-2)))))</f>
        <v>0</v>
      </c>
      <c r="AB292" t="b">
        <f>IF(OR(G292=Локализация!$C$124,G292=5),-2,IF(OR(G292=Локализация!$C$125,G292=4),-1,IF(OR(G292=Локализация!$C$126,G292=3),0,IF(OR(G292=Локализация!$C$127,G292=2),2,IF(OR(G292=Локализация!$C$128,G292=1),4)))))</f>
        <v>0</v>
      </c>
      <c r="AC292" t="b">
        <f>IF(OR(H292=Локализация!$C$118,H292=5),4,IF(OR(H292=Локализация!$C$119,H292=4),2,IF(OR(H292=Локализация!$C$120,H292=3),0,IF(OR(H292=Локализация!$C$121,H292=2),-1,IF(OR(H292=Локализация!$C$122,H292=1),-2)))))</f>
        <v>0</v>
      </c>
      <c r="AD292" t="b">
        <f>IF(OR(I292=Локализация!$C$124,I292=5),-2,IF(OR(I292=Локализация!$C$125,I292=4),-1,IF(OR(I292=Локализация!$C$126,I292=3),0,IF(OR(I292=Локализация!$C$127,I292=2),2,IF(OR(I292=Локализация!$C$128,I292=1),4)))))</f>
        <v>0</v>
      </c>
      <c r="AE292" t="b">
        <f>IF(OR(J292=Локализация!$C$118,J292=5),4,IF(OR(J292=Локализация!$C$119,J292=4),2,IF(OR(J292=Локализация!$C$120,J292=3),0,IF(OR(J292=Локализация!$C$121,J292=2),-1,IF(OR(J292=Локализация!$C$122,J292=1),-2)))))</f>
        <v>0</v>
      </c>
      <c r="AF292" t="b">
        <f>IF(OR(K292=Локализация!$C$124,K292=5),-2,IF(OR(K292=Локализация!$C$125,K292=4),-1,IF(OR(K292=Локализация!$C$126,K292=3),0,IF(OR(K292=Локализация!$C$127,K292=2),2,IF(OR(K292=Локализация!$C$128,K292=1),4)))))</f>
        <v>0</v>
      </c>
      <c r="AG292" t="b">
        <f>IF(OR(L292=Локализация!$C$118,L292=5),4,IF(OR(L292=Локализация!$C$119,L292=4),2,IF(OR(L292=Локализация!$C$120,L292=3),0,IF(OR(L292=Локализация!$C$121,L292=2),-1,IF(OR(L292=Локализация!$C$122,L292=1),-2)))))</f>
        <v>0</v>
      </c>
      <c r="AH292" t="b">
        <f>IF(OR(M292=Локализация!$C$124,M292=5),-2,IF(OR(M292=Локализация!$C$125,M292=4),-1,IF(OR(M292=Локализация!$C$126,M292=3),0,IF(OR(M292=Локализация!$C$127,M292=2),2,IF(OR(M292=Локализация!$C$128,M292=1),4)))))</f>
        <v>0</v>
      </c>
      <c r="AI292" t="b">
        <f>IF(OR(N292=Локализация!$C$118,N292=5),4,IF(OR(N292=Локализация!$C$119,N292=4),2,IF(OR(N292=Локализация!$C$120,N292=3),0,IF(OR(N292=Локализация!$C$121,N292=2),-1,IF(OR(N292=Локализация!$C$122,N292=1),-2)))))</f>
        <v>0</v>
      </c>
      <c r="AJ292" t="b">
        <f>IF(OR(O292=Локализация!$C$124,O292=5),-2,IF(OR(O292=Локализация!$C$125,O292=4),-1,IF(OR(O292=Локализация!$C$126,O292=3),0,IF(OR(O292=Локализация!$C$127,O292=2),2,IF(OR(O292=Локализация!$C$128,O292=1),4)))))</f>
        <v>0</v>
      </c>
      <c r="AK292" t="b">
        <f>IF(OR(P292=Локализация!$C$118,P292=5),4,IF(OR(P292=Локализация!$C$119,P292=4),2,IF(OR(P292=Локализация!$C$120,P292=3),0,IF(OR(P292=Локализация!$C$121,P292=2),-1,IF(OR(P292=Локализация!$C$122,P292=1),-2)))))</f>
        <v>0</v>
      </c>
      <c r="AL292" t="b">
        <f>IF(OR(Q292=Локализация!$C$124,Q292=5),-2,IF(OR(Q292=Локализация!$C$125,Q292=4),-1,IF(OR(Q292=Локализация!$C$126,Q292=3),0,IF(OR(Q292=Локализация!$C$127,Q292=2),2,IF(OR(Q292=Локализация!$C$128,Q292=1),4)))))</f>
        <v>0</v>
      </c>
      <c r="AM292" t="b">
        <f>IF(OR(R292=Локализация!$C$118,R292=5),4,IF(OR(R292=Локализация!$C$119,R292=4),2,IF(OR(R292=Локализация!$C$120,R292=3),0,IF(OR(R292=Локализация!$C$121,R292=2),-1,IF(OR(R292=Локализация!$C$122,R292=1),-2)))))</f>
        <v>0</v>
      </c>
      <c r="AN292" t="b">
        <f>IF(OR(S292=Локализация!$C$124,S292=5),-2,IF(OR(S292=Локализация!$C$125,S292=4),-1,IF(OR(S292=Локализация!$C$126,S292=3),0,IF(OR(S292=Локализация!$C$127,S292=2),2,IF(OR(S292=Локализация!$C$128,S292=1),4)))))</f>
        <v>0</v>
      </c>
      <c r="AO292" t="b">
        <f>IF(OR(T292=Локализация!$C$118,T292=5),4,IF(OR(T292=Локализация!$C$119,T292=4),2,IF(OR(T292=Локализация!$C$120,T292=3),0,IF(OR(T292=Локализация!$C$121,T292=2),-1,IF(OR(T292=Локализация!$C$122,T292=1),-2)))))</f>
        <v>0</v>
      </c>
      <c r="AP292" t="b">
        <f>IF(OR(U292=Локализация!$C$124,U292=5),-2,IF(OR(U292=Локализация!$C$125,U292=4),-1,IF(OR(U292=Локализация!$C$126,U292=3),0,IF(OR(U292=Локализация!$C$127,U292=2),2,IF(OR(U292=Локализация!$C$128,U292=1),4)))))</f>
        <v>0</v>
      </c>
      <c r="AR292" t="str">
        <f>CONCATENATE(W292,X292)</f>
        <v>ЛОЖЬЛОЖЬ</v>
      </c>
      <c r="AS292" t="str">
        <f>CONCATENATE(Y292,Z292)</f>
        <v>ЛОЖЬЛОЖЬ</v>
      </c>
      <c r="AT292" t="str">
        <f>CONCATENATE(AA292,AB292)</f>
        <v>ЛОЖЬЛОЖЬ</v>
      </c>
      <c r="AU292" t="str">
        <f>CONCATENATE(AC292,AD292)</f>
        <v>ЛОЖЬЛОЖЬ</v>
      </c>
      <c r="AV292" t="str">
        <f>CONCATENATE(AE292,AF292)</f>
        <v>ЛОЖЬЛОЖЬ</v>
      </c>
      <c r="AW292" t="str">
        <f>CONCATENATE(AG292,AH292)</f>
        <v>ЛОЖЬЛОЖЬ</v>
      </c>
      <c r="AX292" t="str">
        <f>CONCATENATE(AI292,AJ292)</f>
        <v>ЛОЖЬЛОЖЬ</v>
      </c>
      <c r="AY292" t="str">
        <f>CONCATENATE(AK292,AL292)</f>
        <v>ЛОЖЬЛОЖЬ</v>
      </c>
      <c r="AZ292" t="str">
        <f>CONCATENATE(AM292,AN292)</f>
        <v>ЛОЖЬЛОЖЬ</v>
      </c>
      <c r="BA292" t="str">
        <f>CONCATENATE(AO292,AP292)</f>
        <v>ЛОЖЬЛОЖЬ</v>
      </c>
      <c r="BC292" t="str">
        <f xml:space="preserve"> IF(OR(AR292= "4-2", AR292= "2-1", AR292= "-12", AR292= "-24"),"Q",
  IF(
    OR(AR292= "4-1", AR292= "40", AR292= "42"),"A",
    IF(
      AR292= "44","P",
      IF(OR(AR292= "2-2",AR292="0-2",AR292="-1-2",AR292="-2-2",AR292="-2-1",AR292="-20",AR292="-22" ),"R",
              IF(
                OR(AR292= "24",AR292="04",AR292="-14"),"M",
                IF(
                  OR(AR292= "20",AR292="22",AR292="0-1",AR292="00",AR292="02",AR292="-1-1",AR292="-10"),"I",""
                )
              )
      )
    )
  )
)</f>
        <v/>
      </c>
      <c r="BD292" t="str">
        <f xml:space="preserve"> IF(OR(AS292= "4-2", AS292= "2-1", AS292= "-12", AS292= "-24"),"Q",
  IF(
    OR(AS292= "4-1", AS292= "40", AS292= "42"),"A",
    IF(
      AS292= "44","P",
      IF(OR(AS292= "2-2",AS292="0-2",AS292="-1-2",AS292="-2-2",AS292="-2-1",AS292="-20",AS292="-22" ),"R",
              IF(
                OR(AS292= "24",AS292="04",AS292="-14"),"M",
                IF(
                  OR(AS292= "20",AS292="22",AS292="0-1",AS292="00",AS292="02",AS292="-1-1",AS292="-10"),"I",""
                )
              )
      )
    )
  )
)</f>
        <v/>
      </c>
      <c r="BE292" t="str">
        <f xml:space="preserve"> IF(OR(AT292= "4-2", AT292= "2-1", AT292= "-12", AT292= "-24"),"Q",
  IF(
    OR(AT292= "4-1", AT292= "40", AT292= "42"),"A",
    IF(
      AT292= "44","P",
      IF(OR(AT292= "2-2",AT292="0-2",AT292="-1-2",AT292="-2-2",AT292="-2-1",AT292="-20",AT292="-22" ),"R",
              IF(
                OR(AT292= "24",AT292="04",AT292="-14"),"M",
                IF(
                  OR(AT292= "20",AT292="22",AT292="0-1",AT292="00",AT292="02",AT292="-1-1",AT292="-10"),"I",""
                )
              )
      )
    )
  )
)</f>
        <v/>
      </c>
      <c r="BF292" t="str">
        <f xml:space="preserve"> IF(OR(AU292= "4-2", AU292= "2-1", AU292= "-12", AU292= "-24"),"Q",
  IF(
    OR(AU292= "4-1", AU292= "40", AU292= "42"),"A",
    IF(
      AU292= "44","P",
      IF(OR(AU292= "2-2",AU292="0-2",AU292="-1-2",AU292="-2-2",AU292="-2-1",AU292="-20",AU292="-22" ),"R",
              IF(
                OR(AU292= "24",AU292="04",AU292="-14"),"M",
                IF(
                  OR(AU292= "20",AU292="22",AU292="0-1",AU292="00",AU292="02",AU292="-1-1",AU292="-10"),"I",""
                )
              )
      )
    )
  )
)</f>
        <v/>
      </c>
      <c r="BG292" t="str">
        <f xml:space="preserve"> IF(OR(AV292= "4-2", AV292= "2-1", AV292= "-12", AV292= "-24"),"Q",
  IF(
    OR(AV292= "4-1", AV292= "40", AV292= "42"),"A",
    IF(
      AV292= "44","P",
      IF(OR(AV292= "2-2",AV292="0-2",AV292="-1-2",AV292="-2-2",AV292="-2-1",AV292="-20",AV292="-22" ),"R",
              IF(
                OR(AV292= "24",AV292="04",AV292="-14"),"M",
                IF(
                  OR(AV292= "20",AV292="22",AV292="0-1",AV292="00",AV292="02",AV292="-1-1",AV292="-10"),"I",""
                )
              )
      )
    )
  )
)</f>
        <v/>
      </c>
      <c r="BH292" t="str">
        <f xml:space="preserve"> IF(OR(AW292= "4-2", AW292= "2-1", AW292= "-12", AW292= "-24"),"Q",
  IF(
    OR(AW292= "4-1", AW292= "40", AW292= "42"),"A",
    IF(
      AW292= "44","P",
      IF(OR(AW292= "2-2",AW292="0-2",AW292="-1-2",AW292="-2-2",AW292="-2-1",AW292="-20",AW292="-22" ),"R",
              IF(
                OR(AW292= "24",AW292="04",AW292="-14"),"M",
                IF(
                  OR(AW292= "20",AW292="22",AW292="0-1",AW292="00",AW292="02",AW292="-1-1",AW292="-10"),"I",""
                )
              )
      )
    )
  )
)</f>
        <v/>
      </c>
      <c r="BI292" t="str">
        <f xml:space="preserve"> IF(OR(AX292= "4-2", AX292= "2-1", AX292= "-12", AX292= "-24"),"Q",
  IF(
    OR(AX292= "4-1", AX292= "40", AX292= "42"),"A",
    IF(
      AX292= "44","P",
      IF(OR(AX292= "2-2",AX292="0-2",AX292="-1-2",AX292="-2-2",AX292="-2-1",AX292="-20",AX292="-22" ),"R",
              IF(
                OR(AX292= "24",AX292="04",AX292="-14"),"M",
                IF(
                  OR(AX292= "20",AX292="22",AX292="0-1",AX292="00",AX292="02",AX292="-1-1",AX292="-10"),"I",""
                )
              )
      )
    )
  )
)</f>
        <v/>
      </c>
      <c r="BJ292" t="str">
        <f xml:space="preserve"> IF(OR(AY292= "4-2", AY292= "2-1", AY292= "-12", AY292= "-24"),"Q",
  IF(
    OR(AY292= "4-1", AY292= "40", AY292= "42"),"A",
    IF(
      AY292= "44","P",
      IF(OR(AY292= "2-2",AY292="0-2",AY292="-1-2",AY292="-2-2",AY292="-2-1",AY292="-20",AY292="-22" ),"R",
              IF(
                OR(AY292= "24",AY292="04",AY292="-14"),"M",
                IF(
                  OR(AY292= "20",AY292="22",AY292="0-1",AY292="00",AY292="02",AY292="-1-1",AY292="-10"),"I",""
                )
              )
      )
    )
  )
)</f>
        <v/>
      </c>
      <c r="BK292" t="str">
        <f xml:space="preserve"> IF(OR(AZ292= "4-2", AZ292= "2-1", AZ292= "-12", AZ292= "-24"),"Q",
  IF(
    OR(AZ292= "4-1", AZ292= "40", AZ292= "42"),"A",
    IF(
      AZ292= "44","P",
      IF(OR(AZ292= "2-2",AZ292="0-2",AZ292="-1-2",AZ292="-2-2",AZ292="-2-1",AZ292="-20",AZ292="-22" ),"R",
              IF(
                OR(AZ292= "24",AZ292="04",AZ292="-14"),"M",
                IF(
                  OR(AZ292= "20",AZ292="22",AZ292="0-1",AZ292="00",AZ292="02",AZ292="-1-1",AZ292="-10"),"I",""
                )
              )
      )
    )
  )
)</f>
        <v/>
      </c>
      <c r="BL292" t="str">
        <f xml:space="preserve"> IF(OR(BA292= "4-2", BA292= "2-1", BA292= "-12", BA292= "-24"),"Q",
  IF(
    OR(BA292= "4-1", BA292= "40", BA292= "42"),"A",
    IF(
      BA292= "44","P",
      IF(OR(BA292= "2-2",BA292="0-2",BA292="-1-2",BA292="-2-2",BA292="-2-1",BA292="-20",BA292="-22" ),"R",
              IF(
                OR(BA292= "24",BA292="04",BA292="-14"),"M",
                IF(
                  OR(BA292= "20",BA292="22",BA292="0-1",BA292="00",BA292="02",BA292="-1-1",BA292="-10"),"I",""
                )
              )
      )
    )
  )
)</f>
        <v/>
      </c>
    </row>
    <row r="293" spans="23:64" x14ac:dyDescent="0.25">
      <c r="W293" t="b">
        <f>IF(OR(B293=Локализация!$C$118,B293=5),4,IF(OR(B293=Локализация!$C$119,B293=4),2,IF(OR(B293=Локализация!$C$120,B293=3),0,IF(OR(B293=Локализация!$C$121,B293=2),-1,IF(OR(B293=Локализация!$C$122,B293=1),-2)))))</f>
        <v>0</v>
      </c>
      <c r="X293" t="b">
        <f>IF(OR(C293=Локализация!$C$124,C293=5),-2,IF(OR(C293=Локализация!$C$125,C293=4),-1,IF(OR(C293=Локализация!$C$126,C293=3),0,IF(OR(C293=Локализация!$C$127,C293=2),2,IF(OR(C293=Локализация!$C$128,C293=1),4)))))</f>
        <v>0</v>
      </c>
      <c r="Y293" t="b">
        <f>IF(OR(D293=Локализация!$C$118,D293=5),4,IF(OR(D293=Локализация!$C$119,D293=4),2,IF(OR(D293=Локализация!$C$120,D293=3),0,IF(OR(D293=Локализация!$C$121,D293=2),-1,IF(OR(D293=Локализация!$C$122,D293=1),-2)))))</f>
        <v>0</v>
      </c>
      <c r="Z293" t="b">
        <f>IF(OR(E293=Локализация!$C$124,E293=5),-2,IF(OR(E293=Локализация!$C$125,E293=4),-1,IF(OR(E293=Локализация!$C$126,E293=3),0,IF(OR(E293=Локализация!$C$127,E293=2),2,IF(OR(E293=Локализация!$C$128,E293=1),4)))))</f>
        <v>0</v>
      </c>
      <c r="AA293" t="b">
        <f>IF(OR(F293=Локализация!$C$118,F293=5),4,IF(OR(F293=Локализация!$C$119,F293=4),2,IF(OR(F293=Локализация!$C$120,F293=3),0,IF(OR(F293=Локализация!$C$121,F293=2),-1,IF(OR(F293=Локализация!$C$122,F293=1),-2)))))</f>
        <v>0</v>
      </c>
      <c r="AB293" t="b">
        <f>IF(OR(G293=Локализация!$C$124,G293=5),-2,IF(OR(G293=Локализация!$C$125,G293=4),-1,IF(OR(G293=Локализация!$C$126,G293=3),0,IF(OR(G293=Локализация!$C$127,G293=2),2,IF(OR(G293=Локализация!$C$128,G293=1),4)))))</f>
        <v>0</v>
      </c>
      <c r="AC293" t="b">
        <f>IF(OR(H293=Локализация!$C$118,H293=5),4,IF(OR(H293=Локализация!$C$119,H293=4),2,IF(OR(H293=Локализация!$C$120,H293=3),0,IF(OR(H293=Локализация!$C$121,H293=2),-1,IF(OR(H293=Локализация!$C$122,H293=1),-2)))))</f>
        <v>0</v>
      </c>
      <c r="AD293" t="b">
        <f>IF(OR(I293=Локализация!$C$124,I293=5),-2,IF(OR(I293=Локализация!$C$125,I293=4),-1,IF(OR(I293=Локализация!$C$126,I293=3),0,IF(OR(I293=Локализация!$C$127,I293=2),2,IF(OR(I293=Локализация!$C$128,I293=1),4)))))</f>
        <v>0</v>
      </c>
      <c r="AE293" t="b">
        <f>IF(OR(J293=Локализация!$C$118,J293=5),4,IF(OR(J293=Локализация!$C$119,J293=4),2,IF(OR(J293=Локализация!$C$120,J293=3),0,IF(OR(J293=Локализация!$C$121,J293=2),-1,IF(OR(J293=Локализация!$C$122,J293=1),-2)))))</f>
        <v>0</v>
      </c>
      <c r="AF293" t="b">
        <f>IF(OR(K293=Локализация!$C$124,K293=5),-2,IF(OR(K293=Локализация!$C$125,K293=4),-1,IF(OR(K293=Локализация!$C$126,K293=3),0,IF(OR(K293=Локализация!$C$127,K293=2),2,IF(OR(K293=Локализация!$C$128,K293=1),4)))))</f>
        <v>0</v>
      </c>
      <c r="AG293" t="b">
        <f>IF(OR(L293=Локализация!$C$118,L293=5),4,IF(OR(L293=Локализация!$C$119,L293=4),2,IF(OR(L293=Локализация!$C$120,L293=3),0,IF(OR(L293=Локализация!$C$121,L293=2),-1,IF(OR(L293=Локализация!$C$122,L293=1),-2)))))</f>
        <v>0</v>
      </c>
      <c r="AH293" t="b">
        <f>IF(OR(M293=Локализация!$C$124,M293=5),-2,IF(OR(M293=Локализация!$C$125,M293=4),-1,IF(OR(M293=Локализация!$C$126,M293=3),0,IF(OR(M293=Локализация!$C$127,M293=2),2,IF(OR(M293=Локализация!$C$128,M293=1),4)))))</f>
        <v>0</v>
      </c>
      <c r="AI293" t="b">
        <f>IF(OR(N293=Локализация!$C$118,N293=5),4,IF(OR(N293=Локализация!$C$119,N293=4),2,IF(OR(N293=Локализация!$C$120,N293=3),0,IF(OR(N293=Локализация!$C$121,N293=2),-1,IF(OR(N293=Локализация!$C$122,N293=1),-2)))))</f>
        <v>0</v>
      </c>
      <c r="AJ293" t="b">
        <f>IF(OR(O293=Локализация!$C$124,O293=5),-2,IF(OR(O293=Локализация!$C$125,O293=4),-1,IF(OR(O293=Локализация!$C$126,O293=3),0,IF(OR(O293=Локализация!$C$127,O293=2),2,IF(OR(O293=Локализация!$C$128,O293=1),4)))))</f>
        <v>0</v>
      </c>
      <c r="AK293" t="b">
        <f>IF(OR(P293=Локализация!$C$118,P293=5),4,IF(OR(P293=Локализация!$C$119,P293=4),2,IF(OR(P293=Локализация!$C$120,P293=3),0,IF(OR(P293=Локализация!$C$121,P293=2),-1,IF(OR(P293=Локализация!$C$122,P293=1),-2)))))</f>
        <v>0</v>
      </c>
      <c r="AL293" t="b">
        <f>IF(OR(Q293=Локализация!$C$124,Q293=5),-2,IF(OR(Q293=Локализация!$C$125,Q293=4),-1,IF(OR(Q293=Локализация!$C$126,Q293=3),0,IF(OR(Q293=Локализация!$C$127,Q293=2),2,IF(OR(Q293=Локализация!$C$128,Q293=1),4)))))</f>
        <v>0</v>
      </c>
      <c r="AM293" t="b">
        <f>IF(OR(R293=Локализация!$C$118,R293=5),4,IF(OR(R293=Локализация!$C$119,R293=4),2,IF(OR(R293=Локализация!$C$120,R293=3),0,IF(OR(R293=Локализация!$C$121,R293=2),-1,IF(OR(R293=Локализация!$C$122,R293=1),-2)))))</f>
        <v>0</v>
      </c>
      <c r="AN293" t="b">
        <f>IF(OR(S293=Локализация!$C$124,S293=5),-2,IF(OR(S293=Локализация!$C$125,S293=4),-1,IF(OR(S293=Локализация!$C$126,S293=3),0,IF(OR(S293=Локализация!$C$127,S293=2),2,IF(OR(S293=Локализация!$C$128,S293=1),4)))))</f>
        <v>0</v>
      </c>
      <c r="AO293" t="b">
        <f>IF(OR(T293=Локализация!$C$118,T293=5),4,IF(OR(T293=Локализация!$C$119,T293=4),2,IF(OR(T293=Локализация!$C$120,T293=3),0,IF(OR(T293=Локализация!$C$121,T293=2),-1,IF(OR(T293=Локализация!$C$122,T293=1),-2)))))</f>
        <v>0</v>
      </c>
      <c r="AP293" t="b">
        <f>IF(OR(U293=Локализация!$C$124,U293=5),-2,IF(OR(U293=Локализация!$C$125,U293=4),-1,IF(OR(U293=Локализация!$C$126,U293=3),0,IF(OR(U293=Локализация!$C$127,U293=2),2,IF(OR(U293=Локализация!$C$128,U293=1),4)))))</f>
        <v>0</v>
      </c>
      <c r="AR293" t="str">
        <f>CONCATENATE(W293,X293)</f>
        <v>ЛОЖЬЛОЖЬ</v>
      </c>
      <c r="AS293" t="str">
        <f>CONCATENATE(Y293,Z293)</f>
        <v>ЛОЖЬЛОЖЬ</v>
      </c>
      <c r="AT293" t="str">
        <f>CONCATENATE(AA293,AB293)</f>
        <v>ЛОЖЬЛОЖЬ</v>
      </c>
      <c r="AU293" t="str">
        <f>CONCATENATE(AC293,AD293)</f>
        <v>ЛОЖЬЛОЖЬ</v>
      </c>
      <c r="AV293" t="str">
        <f>CONCATENATE(AE293,AF293)</f>
        <v>ЛОЖЬЛОЖЬ</v>
      </c>
      <c r="AW293" t="str">
        <f>CONCATENATE(AG293,AH293)</f>
        <v>ЛОЖЬЛОЖЬ</v>
      </c>
      <c r="AX293" t="str">
        <f>CONCATENATE(AI293,AJ293)</f>
        <v>ЛОЖЬЛОЖЬ</v>
      </c>
      <c r="AY293" t="str">
        <f>CONCATENATE(AK293,AL293)</f>
        <v>ЛОЖЬЛОЖЬ</v>
      </c>
      <c r="AZ293" t="str">
        <f>CONCATENATE(AM293,AN293)</f>
        <v>ЛОЖЬЛОЖЬ</v>
      </c>
      <c r="BA293" t="str">
        <f>CONCATENATE(AO293,AP293)</f>
        <v>ЛОЖЬЛОЖЬ</v>
      </c>
      <c r="BC293" t="str">
        <f xml:space="preserve"> IF(OR(AR293= "4-2", AR293= "2-1", AR293= "-12", AR293= "-24"),"Q",
  IF(
    OR(AR293= "4-1", AR293= "40", AR293= "42"),"A",
    IF(
      AR293= "44","P",
      IF(OR(AR293= "2-2",AR293="0-2",AR293="-1-2",AR293="-2-2",AR293="-2-1",AR293="-20",AR293="-22" ),"R",
              IF(
                OR(AR293= "24",AR293="04",AR293="-14"),"M",
                IF(
                  OR(AR293= "20",AR293="22",AR293="0-1",AR293="00",AR293="02",AR293="-1-1",AR293="-10"),"I",""
                )
              )
      )
    )
  )
)</f>
        <v/>
      </c>
      <c r="BD293" t="str">
        <f xml:space="preserve"> IF(OR(AS293= "4-2", AS293= "2-1", AS293= "-12", AS293= "-24"),"Q",
  IF(
    OR(AS293= "4-1", AS293= "40", AS293= "42"),"A",
    IF(
      AS293= "44","P",
      IF(OR(AS293= "2-2",AS293="0-2",AS293="-1-2",AS293="-2-2",AS293="-2-1",AS293="-20",AS293="-22" ),"R",
              IF(
                OR(AS293= "24",AS293="04",AS293="-14"),"M",
                IF(
                  OR(AS293= "20",AS293="22",AS293="0-1",AS293="00",AS293="02",AS293="-1-1",AS293="-10"),"I",""
                )
              )
      )
    )
  )
)</f>
        <v/>
      </c>
      <c r="BE293" t="str">
        <f xml:space="preserve"> IF(OR(AT293= "4-2", AT293= "2-1", AT293= "-12", AT293= "-24"),"Q",
  IF(
    OR(AT293= "4-1", AT293= "40", AT293= "42"),"A",
    IF(
      AT293= "44","P",
      IF(OR(AT293= "2-2",AT293="0-2",AT293="-1-2",AT293="-2-2",AT293="-2-1",AT293="-20",AT293="-22" ),"R",
              IF(
                OR(AT293= "24",AT293="04",AT293="-14"),"M",
                IF(
                  OR(AT293= "20",AT293="22",AT293="0-1",AT293="00",AT293="02",AT293="-1-1",AT293="-10"),"I",""
                )
              )
      )
    )
  )
)</f>
        <v/>
      </c>
      <c r="BF293" t="str">
        <f xml:space="preserve"> IF(OR(AU293= "4-2", AU293= "2-1", AU293= "-12", AU293= "-24"),"Q",
  IF(
    OR(AU293= "4-1", AU293= "40", AU293= "42"),"A",
    IF(
      AU293= "44","P",
      IF(OR(AU293= "2-2",AU293="0-2",AU293="-1-2",AU293="-2-2",AU293="-2-1",AU293="-20",AU293="-22" ),"R",
              IF(
                OR(AU293= "24",AU293="04",AU293="-14"),"M",
                IF(
                  OR(AU293= "20",AU293="22",AU293="0-1",AU293="00",AU293="02",AU293="-1-1",AU293="-10"),"I",""
                )
              )
      )
    )
  )
)</f>
        <v/>
      </c>
      <c r="BG293" t="str">
        <f xml:space="preserve"> IF(OR(AV293= "4-2", AV293= "2-1", AV293= "-12", AV293= "-24"),"Q",
  IF(
    OR(AV293= "4-1", AV293= "40", AV293= "42"),"A",
    IF(
      AV293= "44","P",
      IF(OR(AV293= "2-2",AV293="0-2",AV293="-1-2",AV293="-2-2",AV293="-2-1",AV293="-20",AV293="-22" ),"R",
              IF(
                OR(AV293= "24",AV293="04",AV293="-14"),"M",
                IF(
                  OR(AV293= "20",AV293="22",AV293="0-1",AV293="00",AV293="02",AV293="-1-1",AV293="-10"),"I",""
                )
              )
      )
    )
  )
)</f>
        <v/>
      </c>
      <c r="BH293" t="str">
        <f xml:space="preserve"> IF(OR(AW293= "4-2", AW293= "2-1", AW293= "-12", AW293= "-24"),"Q",
  IF(
    OR(AW293= "4-1", AW293= "40", AW293= "42"),"A",
    IF(
      AW293= "44","P",
      IF(OR(AW293= "2-2",AW293="0-2",AW293="-1-2",AW293="-2-2",AW293="-2-1",AW293="-20",AW293="-22" ),"R",
              IF(
                OR(AW293= "24",AW293="04",AW293="-14"),"M",
                IF(
                  OR(AW293= "20",AW293="22",AW293="0-1",AW293="00",AW293="02",AW293="-1-1",AW293="-10"),"I",""
                )
              )
      )
    )
  )
)</f>
        <v/>
      </c>
      <c r="BI293" t="str">
        <f xml:space="preserve"> IF(OR(AX293= "4-2", AX293= "2-1", AX293= "-12", AX293= "-24"),"Q",
  IF(
    OR(AX293= "4-1", AX293= "40", AX293= "42"),"A",
    IF(
      AX293= "44","P",
      IF(OR(AX293= "2-2",AX293="0-2",AX293="-1-2",AX293="-2-2",AX293="-2-1",AX293="-20",AX293="-22" ),"R",
              IF(
                OR(AX293= "24",AX293="04",AX293="-14"),"M",
                IF(
                  OR(AX293= "20",AX293="22",AX293="0-1",AX293="00",AX293="02",AX293="-1-1",AX293="-10"),"I",""
                )
              )
      )
    )
  )
)</f>
        <v/>
      </c>
      <c r="BJ293" t="str">
        <f xml:space="preserve"> IF(OR(AY293= "4-2", AY293= "2-1", AY293= "-12", AY293= "-24"),"Q",
  IF(
    OR(AY293= "4-1", AY293= "40", AY293= "42"),"A",
    IF(
      AY293= "44","P",
      IF(OR(AY293= "2-2",AY293="0-2",AY293="-1-2",AY293="-2-2",AY293="-2-1",AY293="-20",AY293="-22" ),"R",
              IF(
                OR(AY293= "24",AY293="04",AY293="-14"),"M",
                IF(
                  OR(AY293= "20",AY293="22",AY293="0-1",AY293="00",AY293="02",AY293="-1-1",AY293="-10"),"I",""
                )
              )
      )
    )
  )
)</f>
        <v/>
      </c>
      <c r="BK293" t="str">
        <f xml:space="preserve"> IF(OR(AZ293= "4-2", AZ293= "2-1", AZ293= "-12", AZ293= "-24"),"Q",
  IF(
    OR(AZ293= "4-1", AZ293= "40", AZ293= "42"),"A",
    IF(
      AZ293= "44","P",
      IF(OR(AZ293= "2-2",AZ293="0-2",AZ293="-1-2",AZ293="-2-2",AZ293="-2-1",AZ293="-20",AZ293="-22" ),"R",
              IF(
                OR(AZ293= "24",AZ293="04",AZ293="-14"),"M",
                IF(
                  OR(AZ293= "20",AZ293="22",AZ293="0-1",AZ293="00",AZ293="02",AZ293="-1-1",AZ293="-10"),"I",""
                )
              )
      )
    )
  )
)</f>
        <v/>
      </c>
      <c r="BL293" t="str">
        <f xml:space="preserve"> IF(OR(BA293= "4-2", BA293= "2-1", BA293= "-12", BA293= "-24"),"Q",
  IF(
    OR(BA293= "4-1", BA293= "40", BA293= "42"),"A",
    IF(
      BA293= "44","P",
      IF(OR(BA293= "2-2",BA293="0-2",BA293="-1-2",BA293="-2-2",BA293="-2-1",BA293="-20",BA293="-22" ),"R",
              IF(
                OR(BA293= "24",BA293="04",BA293="-14"),"M",
                IF(
                  OR(BA293= "20",BA293="22",BA293="0-1",BA293="00",BA293="02",BA293="-1-1",BA293="-10"),"I",""
                )
              )
      )
    )
  )
)</f>
        <v/>
      </c>
    </row>
    <row r="294" spans="23:64" x14ac:dyDescent="0.25">
      <c r="W294" t="b">
        <f>IF(OR(B294=Локализация!$C$118,B294=5),4,IF(OR(B294=Локализация!$C$119,B294=4),2,IF(OR(B294=Локализация!$C$120,B294=3),0,IF(OR(B294=Локализация!$C$121,B294=2),-1,IF(OR(B294=Локализация!$C$122,B294=1),-2)))))</f>
        <v>0</v>
      </c>
      <c r="X294" t="b">
        <f>IF(OR(C294=Локализация!$C$124,C294=5),-2,IF(OR(C294=Локализация!$C$125,C294=4),-1,IF(OR(C294=Локализация!$C$126,C294=3),0,IF(OR(C294=Локализация!$C$127,C294=2),2,IF(OR(C294=Локализация!$C$128,C294=1),4)))))</f>
        <v>0</v>
      </c>
      <c r="Y294" t="b">
        <f>IF(OR(D294=Локализация!$C$118,D294=5),4,IF(OR(D294=Локализация!$C$119,D294=4),2,IF(OR(D294=Локализация!$C$120,D294=3),0,IF(OR(D294=Локализация!$C$121,D294=2),-1,IF(OR(D294=Локализация!$C$122,D294=1),-2)))))</f>
        <v>0</v>
      </c>
      <c r="Z294" t="b">
        <f>IF(OR(E294=Локализация!$C$124,E294=5),-2,IF(OR(E294=Локализация!$C$125,E294=4),-1,IF(OR(E294=Локализация!$C$126,E294=3),0,IF(OR(E294=Локализация!$C$127,E294=2),2,IF(OR(E294=Локализация!$C$128,E294=1),4)))))</f>
        <v>0</v>
      </c>
      <c r="AA294" t="b">
        <f>IF(OR(F294=Локализация!$C$118,F294=5),4,IF(OR(F294=Локализация!$C$119,F294=4),2,IF(OR(F294=Локализация!$C$120,F294=3),0,IF(OR(F294=Локализация!$C$121,F294=2),-1,IF(OR(F294=Локализация!$C$122,F294=1),-2)))))</f>
        <v>0</v>
      </c>
      <c r="AB294" t="b">
        <f>IF(OR(G294=Локализация!$C$124,G294=5),-2,IF(OR(G294=Локализация!$C$125,G294=4),-1,IF(OR(G294=Локализация!$C$126,G294=3),0,IF(OR(G294=Локализация!$C$127,G294=2),2,IF(OR(G294=Локализация!$C$128,G294=1),4)))))</f>
        <v>0</v>
      </c>
      <c r="AC294" t="b">
        <f>IF(OR(H294=Локализация!$C$118,H294=5),4,IF(OR(H294=Локализация!$C$119,H294=4),2,IF(OR(H294=Локализация!$C$120,H294=3),0,IF(OR(H294=Локализация!$C$121,H294=2),-1,IF(OR(H294=Локализация!$C$122,H294=1),-2)))))</f>
        <v>0</v>
      </c>
      <c r="AD294" t="b">
        <f>IF(OR(I294=Локализация!$C$124,I294=5),-2,IF(OR(I294=Локализация!$C$125,I294=4),-1,IF(OR(I294=Локализация!$C$126,I294=3),0,IF(OR(I294=Локализация!$C$127,I294=2),2,IF(OR(I294=Локализация!$C$128,I294=1),4)))))</f>
        <v>0</v>
      </c>
      <c r="AE294" t="b">
        <f>IF(OR(J294=Локализация!$C$118,J294=5),4,IF(OR(J294=Локализация!$C$119,J294=4),2,IF(OR(J294=Локализация!$C$120,J294=3),0,IF(OR(J294=Локализация!$C$121,J294=2),-1,IF(OR(J294=Локализация!$C$122,J294=1),-2)))))</f>
        <v>0</v>
      </c>
      <c r="AF294" t="b">
        <f>IF(OR(K294=Локализация!$C$124,K294=5),-2,IF(OR(K294=Локализация!$C$125,K294=4),-1,IF(OR(K294=Локализация!$C$126,K294=3),0,IF(OR(K294=Локализация!$C$127,K294=2),2,IF(OR(K294=Локализация!$C$128,K294=1),4)))))</f>
        <v>0</v>
      </c>
      <c r="AG294" t="b">
        <f>IF(OR(L294=Локализация!$C$118,L294=5),4,IF(OR(L294=Локализация!$C$119,L294=4),2,IF(OR(L294=Локализация!$C$120,L294=3),0,IF(OR(L294=Локализация!$C$121,L294=2),-1,IF(OR(L294=Локализация!$C$122,L294=1),-2)))))</f>
        <v>0</v>
      </c>
      <c r="AH294" t="b">
        <f>IF(OR(M294=Локализация!$C$124,M294=5),-2,IF(OR(M294=Локализация!$C$125,M294=4),-1,IF(OR(M294=Локализация!$C$126,M294=3),0,IF(OR(M294=Локализация!$C$127,M294=2),2,IF(OR(M294=Локализация!$C$128,M294=1),4)))))</f>
        <v>0</v>
      </c>
      <c r="AI294" t="b">
        <f>IF(OR(N294=Локализация!$C$118,N294=5),4,IF(OR(N294=Локализация!$C$119,N294=4),2,IF(OR(N294=Локализация!$C$120,N294=3),0,IF(OR(N294=Локализация!$C$121,N294=2),-1,IF(OR(N294=Локализация!$C$122,N294=1),-2)))))</f>
        <v>0</v>
      </c>
      <c r="AJ294" t="b">
        <f>IF(OR(O294=Локализация!$C$124,O294=5),-2,IF(OR(O294=Локализация!$C$125,O294=4),-1,IF(OR(O294=Локализация!$C$126,O294=3),0,IF(OR(O294=Локализация!$C$127,O294=2),2,IF(OR(O294=Локализация!$C$128,O294=1),4)))))</f>
        <v>0</v>
      </c>
      <c r="AK294" t="b">
        <f>IF(OR(P294=Локализация!$C$118,P294=5),4,IF(OR(P294=Локализация!$C$119,P294=4),2,IF(OR(P294=Локализация!$C$120,P294=3),0,IF(OR(P294=Локализация!$C$121,P294=2),-1,IF(OR(P294=Локализация!$C$122,P294=1),-2)))))</f>
        <v>0</v>
      </c>
      <c r="AL294" t="b">
        <f>IF(OR(Q294=Локализация!$C$124,Q294=5),-2,IF(OR(Q294=Локализация!$C$125,Q294=4),-1,IF(OR(Q294=Локализация!$C$126,Q294=3),0,IF(OR(Q294=Локализация!$C$127,Q294=2),2,IF(OR(Q294=Локализация!$C$128,Q294=1),4)))))</f>
        <v>0</v>
      </c>
      <c r="AM294" t="b">
        <f>IF(OR(R294=Локализация!$C$118,R294=5),4,IF(OR(R294=Локализация!$C$119,R294=4),2,IF(OR(R294=Локализация!$C$120,R294=3),0,IF(OR(R294=Локализация!$C$121,R294=2),-1,IF(OR(R294=Локализация!$C$122,R294=1),-2)))))</f>
        <v>0</v>
      </c>
      <c r="AN294" t="b">
        <f>IF(OR(S294=Локализация!$C$124,S294=5),-2,IF(OR(S294=Локализация!$C$125,S294=4),-1,IF(OR(S294=Локализация!$C$126,S294=3),0,IF(OR(S294=Локализация!$C$127,S294=2),2,IF(OR(S294=Локализация!$C$128,S294=1),4)))))</f>
        <v>0</v>
      </c>
      <c r="AO294" t="b">
        <f>IF(OR(T294=Локализация!$C$118,T294=5),4,IF(OR(T294=Локализация!$C$119,T294=4),2,IF(OR(T294=Локализация!$C$120,T294=3),0,IF(OR(T294=Локализация!$C$121,T294=2),-1,IF(OR(T294=Локализация!$C$122,T294=1),-2)))))</f>
        <v>0</v>
      </c>
      <c r="AP294" t="b">
        <f>IF(OR(U294=Локализация!$C$124,U294=5),-2,IF(OR(U294=Локализация!$C$125,U294=4),-1,IF(OR(U294=Локализация!$C$126,U294=3),0,IF(OR(U294=Локализация!$C$127,U294=2),2,IF(OR(U294=Локализация!$C$128,U294=1),4)))))</f>
        <v>0</v>
      </c>
      <c r="AR294" t="str">
        <f>CONCATENATE(W294,X294)</f>
        <v>ЛОЖЬЛОЖЬ</v>
      </c>
      <c r="AS294" t="str">
        <f>CONCATENATE(Y294,Z294)</f>
        <v>ЛОЖЬЛОЖЬ</v>
      </c>
      <c r="AT294" t="str">
        <f>CONCATENATE(AA294,AB294)</f>
        <v>ЛОЖЬЛОЖЬ</v>
      </c>
      <c r="AU294" t="str">
        <f>CONCATENATE(AC294,AD294)</f>
        <v>ЛОЖЬЛОЖЬ</v>
      </c>
      <c r="AV294" t="str">
        <f>CONCATENATE(AE294,AF294)</f>
        <v>ЛОЖЬЛОЖЬ</v>
      </c>
      <c r="AW294" t="str">
        <f>CONCATENATE(AG294,AH294)</f>
        <v>ЛОЖЬЛОЖЬ</v>
      </c>
      <c r="AX294" t="str">
        <f>CONCATENATE(AI294,AJ294)</f>
        <v>ЛОЖЬЛОЖЬ</v>
      </c>
      <c r="AY294" t="str">
        <f>CONCATENATE(AK294,AL294)</f>
        <v>ЛОЖЬЛОЖЬ</v>
      </c>
      <c r="AZ294" t="str">
        <f>CONCATENATE(AM294,AN294)</f>
        <v>ЛОЖЬЛОЖЬ</v>
      </c>
      <c r="BA294" t="str">
        <f>CONCATENATE(AO294,AP294)</f>
        <v>ЛОЖЬЛОЖЬ</v>
      </c>
      <c r="BC294" t="str">
        <f xml:space="preserve"> IF(OR(AR294= "4-2", AR294= "2-1", AR294= "-12", AR294= "-24"),"Q",
  IF(
    OR(AR294= "4-1", AR294= "40", AR294= "42"),"A",
    IF(
      AR294= "44","P",
      IF(OR(AR294= "2-2",AR294="0-2",AR294="-1-2",AR294="-2-2",AR294="-2-1",AR294="-20",AR294="-22" ),"R",
              IF(
                OR(AR294= "24",AR294="04",AR294="-14"),"M",
                IF(
                  OR(AR294= "20",AR294="22",AR294="0-1",AR294="00",AR294="02",AR294="-1-1",AR294="-10"),"I",""
                )
              )
      )
    )
  )
)</f>
        <v/>
      </c>
      <c r="BD294" t="str">
        <f xml:space="preserve"> IF(OR(AS294= "4-2", AS294= "2-1", AS294= "-12", AS294= "-24"),"Q",
  IF(
    OR(AS294= "4-1", AS294= "40", AS294= "42"),"A",
    IF(
      AS294= "44","P",
      IF(OR(AS294= "2-2",AS294="0-2",AS294="-1-2",AS294="-2-2",AS294="-2-1",AS294="-20",AS294="-22" ),"R",
              IF(
                OR(AS294= "24",AS294="04",AS294="-14"),"M",
                IF(
                  OR(AS294= "20",AS294="22",AS294="0-1",AS294="00",AS294="02",AS294="-1-1",AS294="-10"),"I",""
                )
              )
      )
    )
  )
)</f>
        <v/>
      </c>
      <c r="BE294" t="str">
        <f xml:space="preserve"> IF(OR(AT294= "4-2", AT294= "2-1", AT294= "-12", AT294= "-24"),"Q",
  IF(
    OR(AT294= "4-1", AT294= "40", AT294= "42"),"A",
    IF(
      AT294= "44","P",
      IF(OR(AT294= "2-2",AT294="0-2",AT294="-1-2",AT294="-2-2",AT294="-2-1",AT294="-20",AT294="-22" ),"R",
              IF(
                OR(AT294= "24",AT294="04",AT294="-14"),"M",
                IF(
                  OR(AT294= "20",AT294="22",AT294="0-1",AT294="00",AT294="02",AT294="-1-1",AT294="-10"),"I",""
                )
              )
      )
    )
  )
)</f>
        <v/>
      </c>
      <c r="BF294" t="str">
        <f xml:space="preserve"> IF(OR(AU294= "4-2", AU294= "2-1", AU294= "-12", AU294= "-24"),"Q",
  IF(
    OR(AU294= "4-1", AU294= "40", AU294= "42"),"A",
    IF(
      AU294= "44","P",
      IF(OR(AU294= "2-2",AU294="0-2",AU294="-1-2",AU294="-2-2",AU294="-2-1",AU294="-20",AU294="-22" ),"R",
              IF(
                OR(AU294= "24",AU294="04",AU294="-14"),"M",
                IF(
                  OR(AU294= "20",AU294="22",AU294="0-1",AU294="00",AU294="02",AU294="-1-1",AU294="-10"),"I",""
                )
              )
      )
    )
  )
)</f>
        <v/>
      </c>
      <c r="BG294" t="str">
        <f xml:space="preserve"> IF(OR(AV294= "4-2", AV294= "2-1", AV294= "-12", AV294= "-24"),"Q",
  IF(
    OR(AV294= "4-1", AV294= "40", AV294= "42"),"A",
    IF(
      AV294= "44","P",
      IF(OR(AV294= "2-2",AV294="0-2",AV294="-1-2",AV294="-2-2",AV294="-2-1",AV294="-20",AV294="-22" ),"R",
              IF(
                OR(AV294= "24",AV294="04",AV294="-14"),"M",
                IF(
                  OR(AV294= "20",AV294="22",AV294="0-1",AV294="00",AV294="02",AV294="-1-1",AV294="-10"),"I",""
                )
              )
      )
    )
  )
)</f>
        <v/>
      </c>
      <c r="BH294" t="str">
        <f xml:space="preserve"> IF(OR(AW294= "4-2", AW294= "2-1", AW294= "-12", AW294= "-24"),"Q",
  IF(
    OR(AW294= "4-1", AW294= "40", AW294= "42"),"A",
    IF(
      AW294= "44","P",
      IF(OR(AW294= "2-2",AW294="0-2",AW294="-1-2",AW294="-2-2",AW294="-2-1",AW294="-20",AW294="-22" ),"R",
              IF(
                OR(AW294= "24",AW294="04",AW294="-14"),"M",
                IF(
                  OR(AW294= "20",AW294="22",AW294="0-1",AW294="00",AW294="02",AW294="-1-1",AW294="-10"),"I",""
                )
              )
      )
    )
  )
)</f>
        <v/>
      </c>
      <c r="BI294" t="str">
        <f xml:space="preserve"> IF(OR(AX294= "4-2", AX294= "2-1", AX294= "-12", AX294= "-24"),"Q",
  IF(
    OR(AX294= "4-1", AX294= "40", AX294= "42"),"A",
    IF(
      AX294= "44","P",
      IF(OR(AX294= "2-2",AX294="0-2",AX294="-1-2",AX294="-2-2",AX294="-2-1",AX294="-20",AX294="-22" ),"R",
              IF(
                OR(AX294= "24",AX294="04",AX294="-14"),"M",
                IF(
                  OR(AX294= "20",AX294="22",AX294="0-1",AX294="00",AX294="02",AX294="-1-1",AX294="-10"),"I",""
                )
              )
      )
    )
  )
)</f>
        <v/>
      </c>
      <c r="BJ294" t="str">
        <f xml:space="preserve"> IF(OR(AY294= "4-2", AY294= "2-1", AY294= "-12", AY294= "-24"),"Q",
  IF(
    OR(AY294= "4-1", AY294= "40", AY294= "42"),"A",
    IF(
      AY294= "44","P",
      IF(OR(AY294= "2-2",AY294="0-2",AY294="-1-2",AY294="-2-2",AY294="-2-1",AY294="-20",AY294="-22" ),"R",
              IF(
                OR(AY294= "24",AY294="04",AY294="-14"),"M",
                IF(
                  OR(AY294= "20",AY294="22",AY294="0-1",AY294="00",AY294="02",AY294="-1-1",AY294="-10"),"I",""
                )
              )
      )
    )
  )
)</f>
        <v/>
      </c>
      <c r="BK294" t="str">
        <f xml:space="preserve"> IF(OR(AZ294= "4-2", AZ294= "2-1", AZ294= "-12", AZ294= "-24"),"Q",
  IF(
    OR(AZ294= "4-1", AZ294= "40", AZ294= "42"),"A",
    IF(
      AZ294= "44","P",
      IF(OR(AZ294= "2-2",AZ294="0-2",AZ294="-1-2",AZ294="-2-2",AZ294="-2-1",AZ294="-20",AZ294="-22" ),"R",
              IF(
                OR(AZ294= "24",AZ294="04",AZ294="-14"),"M",
                IF(
                  OR(AZ294= "20",AZ294="22",AZ294="0-1",AZ294="00",AZ294="02",AZ294="-1-1",AZ294="-10"),"I",""
                )
              )
      )
    )
  )
)</f>
        <v/>
      </c>
      <c r="BL294" t="str">
        <f xml:space="preserve"> IF(OR(BA294= "4-2", BA294= "2-1", BA294= "-12", BA294= "-24"),"Q",
  IF(
    OR(BA294= "4-1", BA294= "40", BA294= "42"),"A",
    IF(
      BA294= "44","P",
      IF(OR(BA294= "2-2",BA294="0-2",BA294="-1-2",BA294="-2-2",BA294="-2-1",BA294="-20",BA294="-22" ),"R",
              IF(
                OR(BA294= "24",BA294="04",BA294="-14"),"M",
                IF(
                  OR(BA294= "20",BA294="22",BA294="0-1",BA294="00",BA294="02",BA294="-1-1",BA294="-10"),"I",""
                )
              )
      )
    )
  )
)</f>
        <v/>
      </c>
    </row>
    <row r="295" spans="23:64" x14ac:dyDescent="0.25">
      <c r="W295" t="b">
        <f>IF(OR(B295=Локализация!$C$118,B295=5),4,IF(OR(B295=Локализация!$C$119,B295=4),2,IF(OR(B295=Локализация!$C$120,B295=3),0,IF(OR(B295=Локализация!$C$121,B295=2),-1,IF(OR(B295=Локализация!$C$122,B295=1),-2)))))</f>
        <v>0</v>
      </c>
      <c r="X295" t="b">
        <f>IF(OR(C295=Локализация!$C$124,C295=5),-2,IF(OR(C295=Локализация!$C$125,C295=4),-1,IF(OR(C295=Локализация!$C$126,C295=3),0,IF(OR(C295=Локализация!$C$127,C295=2),2,IF(OR(C295=Локализация!$C$128,C295=1),4)))))</f>
        <v>0</v>
      </c>
      <c r="Y295" t="b">
        <f>IF(OR(D295=Локализация!$C$118,D295=5),4,IF(OR(D295=Локализация!$C$119,D295=4),2,IF(OR(D295=Локализация!$C$120,D295=3),0,IF(OR(D295=Локализация!$C$121,D295=2),-1,IF(OR(D295=Локализация!$C$122,D295=1),-2)))))</f>
        <v>0</v>
      </c>
      <c r="Z295" t="b">
        <f>IF(OR(E295=Локализация!$C$124,E295=5),-2,IF(OR(E295=Локализация!$C$125,E295=4),-1,IF(OR(E295=Локализация!$C$126,E295=3),0,IF(OR(E295=Локализация!$C$127,E295=2),2,IF(OR(E295=Локализация!$C$128,E295=1),4)))))</f>
        <v>0</v>
      </c>
      <c r="AA295" t="b">
        <f>IF(OR(F295=Локализация!$C$118,F295=5),4,IF(OR(F295=Локализация!$C$119,F295=4),2,IF(OR(F295=Локализация!$C$120,F295=3),0,IF(OR(F295=Локализация!$C$121,F295=2),-1,IF(OR(F295=Локализация!$C$122,F295=1),-2)))))</f>
        <v>0</v>
      </c>
      <c r="AB295" t="b">
        <f>IF(OR(G295=Локализация!$C$124,G295=5),-2,IF(OR(G295=Локализация!$C$125,G295=4),-1,IF(OR(G295=Локализация!$C$126,G295=3),0,IF(OR(G295=Локализация!$C$127,G295=2),2,IF(OR(G295=Локализация!$C$128,G295=1),4)))))</f>
        <v>0</v>
      </c>
      <c r="AC295" t="b">
        <f>IF(OR(H295=Локализация!$C$118,H295=5),4,IF(OR(H295=Локализация!$C$119,H295=4),2,IF(OR(H295=Локализация!$C$120,H295=3),0,IF(OR(H295=Локализация!$C$121,H295=2),-1,IF(OR(H295=Локализация!$C$122,H295=1),-2)))))</f>
        <v>0</v>
      </c>
      <c r="AD295" t="b">
        <f>IF(OR(I295=Локализация!$C$124,I295=5),-2,IF(OR(I295=Локализация!$C$125,I295=4),-1,IF(OR(I295=Локализация!$C$126,I295=3),0,IF(OR(I295=Локализация!$C$127,I295=2),2,IF(OR(I295=Локализация!$C$128,I295=1),4)))))</f>
        <v>0</v>
      </c>
      <c r="AE295" t="b">
        <f>IF(OR(J295=Локализация!$C$118,J295=5),4,IF(OR(J295=Локализация!$C$119,J295=4),2,IF(OR(J295=Локализация!$C$120,J295=3),0,IF(OR(J295=Локализация!$C$121,J295=2),-1,IF(OR(J295=Локализация!$C$122,J295=1),-2)))))</f>
        <v>0</v>
      </c>
      <c r="AF295" t="b">
        <f>IF(OR(K295=Локализация!$C$124,K295=5),-2,IF(OR(K295=Локализация!$C$125,K295=4),-1,IF(OR(K295=Локализация!$C$126,K295=3),0,IF(OR(K295=Локализация!$C$127,K295=2),2,IF(OR(K295=Локализация!$C$128,K295=1),4)))))</f>
        <v>0</v>
      </c>
      <c r="AG295" t="b">
        <f>IF(OR(L295=Локализация!$C$118,L295=5),4,IF(OR(L295=Локализация!$C$119,L295=4),2,IF(OR(L295=Локализация!$C$120,L295=3),0,IF(OR(L295=Локализация!$C$121,L295=2),-1,IF(OR(L295=Локализация!$C$122,L295=1),-2)))))</f>
        <v>0</v>
      </c>
      <c r="AH295" t="b">
        <f>IF(OR(M295=Локализация!$C$124,M295=5),-2,IF(OR(M295=Локализация!$C$125,M295=4),-1,IF(OR(M295=Локализация!$C$126,M295=3),0,IF(OR(M295=Локализация!$C$127,M295=2),2,IF(OR(M295=Локализация!$C$128,M295=1),4)))))</f>
        <v>0</v>
      </c>
      <c r="AI295" t="b">
        <f>IF(OR(N295=Локализация!$C$118,N295=5),4,IF(OR(N295=Локализация!$C$119,N295=4),2,IF(OR(N295=Локализация!$C$120,N295=3),0,IF(OR(N295=Локализация!$C$121,N295=2),-1,IF(OR(N295=Локализация!$C$122,N295=1),-2)))))</f>
        <v>0</v>
      </c>
      <c r="AJ295" t="b">
        <f>IF(OR(O295=Локализация!$C$124,O295=5),-2,IF(OR(O295=Локализация!$C$125,O295=4),-1,IF(OR(O295=Локализация!$C$126,O295=3),0,IF(OR(O295=Локализация!$C$127,O295=2),2,IF(OR(O295=Локализация!$C$128,O295=1),4)))))</f>
        <v>0</v>
      </c>
      <c r="AK295" t="b">
        <f>IF(OR(P295=Локализация!$C$118,P295=5),4,IF(OR(P295=Локализация!$C$119,P295=4),2,IF(OR(P295=Локализация!$C$120,P295=3),0,IF(OR(P295=Локализация!$C$121,P295=2),-1,IF(OR(P295=Локализация!$C$122,P295=1),-2)))))</f>
        <v>0</v>
      </c>
      <c r="AL295" t="b">
        <f>IF(OR(Q295=Локализация!$C$124,Q295=5),-2,IF(OR(Q295=Локализация!$C$125,Q295=4),-1,IF(OR(Q295=Локализация!$C$126,Q295=3),0,IF(OR(Q295=Локализация!$C$127,Q295=2),2,IF(OR(Q295=Локализация!$C$128,Q295=1),4)))))</f>
        <v>0</v>
      </c>
      <c r="AM295" t="b">
        <f>IF(OR(R295=Локализация!$C$118,R295=5),4,IF(OR(R295=Локализация!$C$119,R295=4),2,IF(OR(R295=Локализация!$C$120,R295=3),0,IF(OR(R295=Локализация!$C$121,R295=2),-1,IF(OR(R295=Локализация!$C$122,R295=1),-2)))))</f>
        <v>0</v>
      </c>
      <c r="AN295" t="b">
        <f>IF(OR(S295=Локализация!$C$124,S295=5),-2,IF(OR(S295=Локализация!$C$125,S295=4),-1,IF(OR(S295=Локализация!$C$126,S295=3),0,IF(OR(S295=Локализация!$C$127,S295=2),2,IF(OR(S295=Локализация!$C$128,S295=1),4)))))</f>
        <v>0</v>
      </c>
      <c r="AO295" t="b">
        <f>IF(OR(T295=Локализация!$C$118,T295=5),4,IF(OR(T295=Локализация!$C$119,T295=4),2,IF(OR(T295=Локализация!$C$120,T295=3),0,IF(OR(T295=Локализация!$C$121,T295=2),-1,IF(OR(T295=Локализация!$C$122,T295=1),-2)))))</f>
        <v>0</v>
      </c>
      <c r="AP295" t="b">
        <f>IF(OR(U295=Локализация!$C$124,U295=5),-2,IF(OR(U295=Локализация!$C$125,U295=4),-1,IF(OR(U295=Локализация!$C$126,U295=3),0,IF(OR(U295=Локализация!$C$127,U295=2),2,IF(OR(U295=Локализация!$C$128,U295=1),4)))))</f>
        <v>0</v>
      </c>
      <c r="AR295" t="str">
        <f>CONCATENATE(W295,X295)</f>
        <v>ЛОЖЬЛОЖЬ</v>
      </c>
      <c r="AS295" t="str">
        <f>CONCATENATE(Y295,Z295)</f>
        <v>ЛОЖЬЛОЖЬ</v>
      </c>
      <c r="AT295" t="str">
        <f>CONCATENATE(AA295,AB295)</f>
        <v>ЛОЖЬЛОЖЬ</v>
      </c>
      <c r="AU295" t="str">
        <f>CONCATENATE(AC295,AD295)</f>
        <v>ЛОЖЬЛОЖЬ</v>
      </c>
      <c r="AV295" t="str">
        <f>CONCATENATE(AE295,AF295)</f>
        <v>ЛОЖЬЛОЖЬ</v>
      </c>
      <c r="AW295" t="str">
        <f>CONCATENATE(AG295,AH295)</f>
        <v>ЛОЖЬЛОЖЬ</v>
      </c>
      <c r="AX295" t="str">
        <f>CONCATENATE(AI295,AJ295)</f>
        <v>ЛОЖЬЛОЖЬ</v>
      </c>
      <c r="AY295" t="str">
        <f>CONCATENATE(AK295,AL295)</f>
        <v>ЛОЖЬЛОЖЬ</v>
      </c>
      <c r="AZ295" t="str">
        <f>CONCATENATE(AM295,AN295)</f>
        <v>ЛОЖЬЛОЖЬ</v>
      </c>
      <c r="BA295" t="str">
        <f>CONCATENATE(AO295,AP295)</f>
        <v>ЛОЖЬЛОЖЬ</v>
      </c>
      <c r="BC295" t="str">
        <f xml:space="preserve"> IF(OR(AR295= "4-2", AR295= "2-1", AR295= "-12", AR295= "-24"),"Q",
  IF(
    OR(AR295= "4-1", AR295= "40", AR295= "42"),"A",
    IF(
      AR295= "44","P",
      IF(OR(AR295= "2-2",AR295="0-2",AR295="-1-2",AR295="-2-2",AR295="-2-1",AR295="-20",AR295="-22" ),"R",
              IF(
                OR(AR295= "24",AR295="04",AR295="-14"),"M",
                IF(
                  OR(AR295= "20",AR295="22",AR295="0-1",AR295="00",AR295="02",AR295="-1-1",AR295="-10"),"I",""
                )
              )
      )
    )
  )
)</f>
        <v/>
      </c>
      <c r="BD295" t="str">
        <f xml:space="preserve"> IF(OR(AS295= "4-2", AS295= "2-1", AS295= "-12", AS295= "-24"),"Q",
  IF(
    OR(AS295= "4-1", AS295= "40", AS295= "42"),"A",
    IF(
      AS295= "44","P",
      IF(OR(AS295= "2-2",AS295="0-2",AS295="-1-2",AS295="-2-2",AS295="-2-1",AS295="-20",AS295="-22" ),"R",
              IF(
                OR(AS295= "24",AS295="04",AS295="-14"),"M",
                IF(
                  OR(AS295= "20",AS295="22",AS295="0-1",AS295="00",AS295="02",AS295="-1-1",AS295="-10"),"I",""
                )
              )
      )
    )
  )
)</f>
        <v/>
      </c>
      <c r="BE295" t="str">
        <f xml:space="preserve"> IF(OR(AT295= "4-2", AT295= "2-1", AT295= "-12", AT295= "-24"),"Q",
  IF(
    OR(AT295= "4-1", AT295= "40", AT295= "42"),"A",
    IF(
      AT295= "44","P",
      IF(OR(AT295= "2-2",AT295="0-2",AT295="-1-2",AT295="-2-2",AT295="-2-1",AT295="-20",AT295="-22" ),"R",
              IF(
                OR(AT295= "24",AT295="04",AT295="-14"),"M",
                IF(
                  OR(AT295= "20",AT295="22",AT295="0-1",AT295="00",AT295="02",AT295="-1-1",AT295="-10"),"I",""
                )
              )
      )
    )
  )
)</f>
        <v/>
      </c>
      <c r="BF295" t="str">
        <f xml:space="preserve"> IF(OR(AU295= "4-2", AU295= "2-1", AU295= "-12", AU295= "-24"),"Q",
  IF(
    OR(AU295= "4-1", AU295= "40", AU295= "42"),"A",
    IF(
      AU295= "44","P",
      IF(OR(AU295= "2-2",AU295="0-2",AU295="-1-2",AU295="-2-2",AU295="-2-1",AU295="-20",AU295="-22" ),"R",
              IF(
                OR(AU295= "24",AU295="04",AU295="-14"),"M",
                IF(
                  OR(AU295= "20",AU295="22",AU295="0-1",AU295="00",AU295="02",AU295="-1-1",AU295="-10"),"I",""
                )
              )
      )
    )
  )
)</f>
        <v/>
      </c>
      <c r="BG295" t="str">
        <f xml:space="preserve"> IF(OR(AV295= "4-2", AV295= "2-1", AV295= "-12", AV295= "-24"),"Q",
  IF(
    OR(AV295= "4-1", AV295= "40", AV295= "42"),"A",
    IF(
      AV295= "44","P",
      IF(OR(AV295= "2-2",AV295="0-2",AV295="-1-2",AV295="-2-2",AV295="-2-1",AV295="-20",AV295="-22" ),"R",
              IF(
                OR(AV295= "24",AV295="04",AV295="-14"),"M",
                IF(
                  OR(AV295= "20",AV295="22",AV295="0-1",AV295="00",AV295="02",AV295="-1-1",AV295="-10"),"I",""
                )
              )
      )
    )
  )
)</f>
        <v/>
      </c>
      <c r="BH295" t="str">
        <f xml:space="preserve"> IF(OR(AW295= "4-2", AW295= "2-1", AW295= "-12", AW295= "-24"),"Q",
  IF(
    OR(AW295= "4-1", AW295= "40", AW295= "42"),"A",
    IF(
      AW295= "44","P",
      IF(OR(AW295= "2-2",AW295="0-2",AW295="-1-2",AW295="-2-2",AW295="-2-1",AW295="-20",AW295="-22" ),"R",
              IF(
                OR(AW295= "24",AW295="04",AW295="-14"),"M",
                IF(
                  OR(AW295= "20",AW295="22",AW295="0-1",AW295="00",AW295="02",AW295="-1-1",AW295="-10"),"I",""
                )
              )
      )
    )
  )
)</f>
        <v/>
      </c>
      <c r="BI295" t="str">
        <f xml:space="preserve"> IF(OR(AX295= "4-2", AX295= "2-1", AX295= "-12", AX295= "-24"),"Q",
  IF(
    OR(AX295= "4-1", AX295= "40", AX295= "42"),"A",
    IF(
      AX295= "44","P",
      IF(OR(AX295= "2-2",AX295="0-2",AX295="-1-2",AX295="-2-2",AX295="-2-1",AX295="-20",AX295="-22" ),"R",
              IF(
                OR(AX295= "24",AX295="04",AX295="-14"),"M",
                IF(
                  OR(AX295= "20",AX295="22",AX295="0-1",AX295="00",AX295="02",AX295="-1-1",AX295="-10"),"I",""
                )
              )
      )
    )
  )
)</f>
        <v/>
      </c>
      <c r="BJ295" t="str">
        <f xml:space="preserve"> IF(OR(AY295= "4-2", AY295= "2-1", AY295= "-12", AY295= "-24"),"Q",
  IF(
    OR(AY295= "4-1", AY295= "40", AY295= "42"),"A",
    IF(
      AY295= "44","P",
      IF(OR(AY295= "2-2",AY295="0-2",AY295="-1-2",AY295="-2-2",AY295="-2-1",AY295="-20",AY295="-22" ),"R",
              IF(
                OR(AY295= "24",AY295="04",AY295="-14"),"M",
                IF(
                  OR(AY295= "20",AY295="22",AY295="0-1",AY295="00",AY295="02",AY295="-1-1",AY295="-10"),"I",""
                )
              )
      )
    )
  )
)</f>
        <v/>
      </c>
      <c r="BK295" t="str">
        <f xml:space="preserve"> IF(OR(AZ295= "4-2", AZ295= "2-1", AZ295= "-12", AZ295= "-24"),"Q",
  IF(
    OR(AZ295= "4-1", AZ295= "40", AZ295= "42"),"A",
    IF(
      AZ295= "44","P",
      IF(OR(AZ295= "2-2",AZ295="0-2",AZ295="-1-2",AZ295="-2-2",AZ295="-2-1",AZ295="-20",AZ295="-22" ),"R",
              IF(
                OR(AZ295= "24",AZ295="04",AZ295="-14"),"M",
                IF(
                  OR(AZ295= "20",AZ295="22",AZ295="0-1",AZ295="00",AZ295="02",AZ295="-1-1",AZ295="-10"),"I",""
                )
              )
      )
    )
  )
)</f>
        <v/>
      </c>
      <c r="BL295" t="str">
        <f xml:space="preserve"> IF(OR(BA295= "4-2", BA295= "2-1", BA295= "-12", BA295= "-24"),"Q",
  IF(
    OR(BA295= "4-1", BA295= "40", BA295= "42"),"A",
    IF(
      BA295= "44","P",
      IF(OR(BA295= "2-2",BA295="0-2",BA295="-1-2",BA295="-2-2",BA295="-2-1",BA295="-20",BA295="-22" ),"R",
              IF(
                OR(BA295= "24",BA295="04",BA295="-14"),"M",
                IF(
                  OR(BA295= "20",BA295="22",BA295="0-1",BA295="00",BA295="02",BA295="-1-1",BA295="-10"),"I",""
                )
              )
      )
    )
  )
)</f>
        <v/>
      </c>
    </row>
    <row r="296" spans="23:64" x14ac:dyDescent="0.25">
      <c r="W296" t="b">
        <f>IF(OR(B296=Локализация!$C$118,B296=5),4,IF(OR(B296=Локализация!$C$119,B296=4),2,IF(OR(B296=Локализация!$C$120,B296=3),0,IF(OR(B296=Локализация!$C$121,B296=2),-1,IF(OR(B296=Локализация!$C$122,B296=1),-2)))))</f>
        <v>0</v>
      </c>
      <c r="X296" t="b">
        <f>IF(OR(C296=Локализация!$C$124,C296=5),-2,IF(OR(C296=Локализация!$C$125,C296=4),-1,IF(OR(C296=Локализация!$C$126,C296=3),0,IF(OR(C296=Локализация!$C$127,C296=2),2,IF(OR(C296=Локализация!$C$128,C296=1),4)))))</f>
        <v>0</v>
      </c>
      <c r="Y296" t="b">
        <f>IF(OR(D296=Локализация!$C$118,D296=5),4,IF(OR(D296=Локализация!$C$119,D296=4),2,IF(OR(D296=Локализация!$C$120,D296=3),0,IF(OR(D296=Локализация!$C$121,D296=2),-1,IF(OR(D296=Локализация!$C$122,D296=1),-2)))))</f>
        <v>0</v>
      </c>
      <c r="Z296" t="b">
        <f>IF(OR(E296=Локализация!$C$124,E296=5),-2,IF(OR(E296=Локализация!$C$125,E296=4),-1,IF(OR(E296=Локализация!$C$126,E296=3),0,IF(OR(E296=Локализация!$C$127,E296=2),2,IF(OR(E296=Локализация!$C$128,E296=1),4)))))</f>
        <v>0</v>
      </c>
      <c r="AA296" t="b">
        <f>IF(OR(F296=Локализация!$C$118,F296=5),4,IF(OR(F296=Локализация!$C$119,F296=4),2,IF(OR(F296=Локализация!$C$120,F296=3),0,IF(OR(F296=Локализация!$C$121,F296=2),-1,IF(OR(F296=Локализация!$C$122,F296=1),-2)))))</f>
        <v>0</v>
      </c>
      <c r="AB296" t="b">
        <f>IF(OR(G296=Локализация!$C$124,G296=5),-2,IF(OR(G296=Локализация!$C$125,G296=4),-1,IF(OR(G296=Локализация!$C$126,G296=3),0,IF(OR(G296=Локализация!$C$127,G296=2),2,IF(OR(G296=Локализация!$C$128,G296=1),4)))))</f>
        <v>0</v>
      </c>
      <c r="AC296" t="b">
        <f>IF(OR(H296=Локализация!$C$118,H296=5),4,IF(OR(H296=Локализация!$C$119,H296=4),2,IF(OR(H296=Локализация!$C$120,H296=3),0,IF(OR(H296=Локализация!$C$121,H296=2),-1,IF(OR(H296=Локализация!$C$122,H296=1),-2)))))</f>
        <v>0</v>
      </c>
      <c r="AD296" t="b">
        <f>IF(OR(I296=Локализация!$C$124,I296=5),-2,IF(OR(I296=Локализация!$C$125,I296=4),-1,IF(OR(I296=Локализация!$C$126,I296=3),0,IF(OR(I296=Локализация!$C$127,I296=2),2,IF(OR(I296=Локализация!$C$128,I296=1),4)))))</f>
        <v>0</v>
      </c>
      <c r="AE296" t="b">
        <f>IF(OR(J296=Локализация!$C$118,J296=5),4,IF(OR(J296=Локализация!$C$119,J296=4),2,IF(OR(J296=Локализация!$C$120,J296=3),0,IF(OR(J296=Локализация!$C$121,J296=2),-1,IF(OR(J296=Локализация!$C$122,J296=1),-2)))))</f>
        <v>0</v>
      </c>
      <c r="AF296" t="b">
        <f>IF(OR(K296=Локализация!$C$124,K296=5),-2,IF(OR(K296=Локализация!$C$125,K296=4),-1,IF(OR(K296=Локализация!$C$126,K296=3),0,IF(OR(K296=Локализация!$C$127,K296=2),2,IF(OR(K296=Локализация!$C$128,K296=1),4)))))</f>
        <v>0</v>
      </c>
      <c r="AG296" t="b">
        <f>IF(OR(L296=Локализация!$C$118,L296=5),4,IF(OR(L296=Локализация!$C$119,L296=4),2,IF(OR(L296=Локализация!$C$120,L296=3),0,IF(OR(L296=Локализация!$C$121,L296=2),-1,IF(OR(L296=Локализация!$C$122,L296=1),-2)))))</f>
        <v>0</v>
      </c>
      <c r="AH296" t="b">
        <f>IF(OR(M296=Локализация!$C$124,M296=5),-2,IF(OR(M296=Локализация!$C$125,M296=4),-1,IF(OR(M296=Локализация!$C$126,M296=3),0,IF(OR(M296=Локализация!$C$127,M296=2),2,IF(OR(M296=Локализация!$C$128,M296=1),4)))))</f>
        <v>0</v>
      </c>
      <c r="AI296" t="b">
        <f>IF(OR(N296=Локализация!$C$118,N296=5),4,IF(OR(N296=Локализация!$C$119,N296=4),2,IF(OR(N296=Локализация!$C$120,N296=3),0,IF(OR(N296=Локализация!$C$121,N296=2),-1,IF(OR(N296=Локализация!$C$122,N296=1),-2)))))</f>
        <v>0</v>
      </c>
      <c r="AJ296" t="b">
        <f>IF(OR(O296=Локализация!$C$124,O296=5),-2,IF(OR(O296=Локализация!$C$125,O296=4),-1,IF(OR(O296=Локализация!$C$126,O296=3),0,IF(OR(O296=Локализация!$C$127,O296=2),2,IF(OR(O296=Локализация!$C$128,O296=1),4)))))</f>
        <v>0</v>
      </c>
      <c r="AK296" t="b">
        <f>IF(OR(P296=Локализация!$C$118,P296=5),4,IF(OR(P296=Локализация!$C$119,P296=4),2,IF(OR(P296=Локализация!$C$120,P296=3),0,IF(OR(P296=Локализация!$C$121,P296=2),-1,IF(OR(P296=Локализация!$C$122,P296=1),-2)))))</f>
        <v>0</v>
      </c>
      <c r="AL296" t="b">
        <f>IF(OR(Q296=Локализация!$C$124,Q296=5),-2,IF(OR(Q296=Локализация!$C$125,Q296=4),-1,IF(OR(Q296=Локализация!$C$126,Q296=3),0,IF(OR(Q296=Локализация!$C$127,Q296=2),2,IF(OR(Q296=Локализация!$C$128,Q296=1),4)))))</f>
        <v>0</v>
      </c>
      <c r="AM296" t="b">
        <f>IF(OR(R296=Локализация!$C$118,R296=5),4,IF(OR(R296=Локализация!$C$119,R296=4),2,IF(OR(R296=Локализация!$C$120,R296=3),0,IF(OR(R296=Локализация!$C$121,R296=2),-1,IF(OR(R296=Локализация!$C$122,R296=1),-2)))))</f>
        <v>0</v>
      </c>
      <c r="AN296" t="b">
        <f>IF(OR(S296=Локализация!$C$124,S296=5),-2,IF(OR(S296=Локализация!$C$125,S296=4),-1,IF(OR(S296=Локализация!$C$126,S296=3),0,IF(OR(S296=Локализация!$C$127,S296=2),2,IF(OR(S296=Локализация!$C$128,S296=1),4)))))</f>
        <v>0</v>
      </c>
      <c r="AO296" t="b">
        <f>IF(OR(T296=Локализация!$C$118,T296=5),4,IF(OR(T296=Локализация!$C$119,T296=4),2,IF(OR(T296=Локализация!$C$120,T296=3),0,IF(OR(T296=Локализация!$C$121,T296=2),-1,IF(OR(T296=Локализация!$C$122,T296=1),-2)))))</f>
        <v>0</v>
      </c>
      <c r="AP296" t="b">
        <f>IF(OR(U296=Локализация!$C$124,U296=5),-2,IF(OR(U296=Локализация!$C$125,U296=4),-1,IF(OR(U296=Локализация!$C$126,U296=3),0,IF(OR(U296=Локализация!$C$127,U296=2),2,IF(OR(U296=Локализация!$C$128,U296=1),4)))))</f>
        <v>0</v>
      </c>
      <c r="AR296" t="str">
        <f>CONCATENATE(W296,X296)</f>
        <v>ЛОЖЬЛОЖЬ</v>
      </c>
      <c r="AS296" t="str">
        <f>CONCATENATE(Y296,Z296)</f>
        <v>ЛОЖЬЛОЖЬ</v>
      </c>
      <c r="AT296" t="str">
        <f>CONCATENATE(AA296,AB296)</f>
        <v>ЛОЖЬЛОЖЬ</v>
      </c>
      <c r="AU296" t="str">
        <f>CONCATENATE(AC296,AD296)</f>
        <v>ЛОЖЬЛОЖЬ</v>
      </c>
      <c r="AV296" t="str">
        <f>CONCATENATE(AE296,AF296)</f>
        <v>ЛОЖЬЛОЖЬ</v>
      </c>
      <c r="AW296" t="str">
        <f>CONCATENATE(AG296,AH296)</f>
        <v>ЛОЖЬЛОЖЬ</v>
      </c>
      <c r="AX296" t="str">
        <f>CONCATENATE(AI296,AJ296)</f>
        <v>ЛОЖЬЛОЖЬ</v>
      </c>
      <c r="AY296" t="str">
        <f>CONCATENATE(AK296,AL296)</f>
        <v>ЛОЖЬЛОЖЬ</v>
      </c>
      <c r="AZ296" t="str">
        <f>CONCATENATE(AM296,AN296)</f>
        <v>ЛОЖЬЛОЖЬ</v>
      </c>
      <c r="BA296" t="str">
        <f>CONCATENATE(AO296,AP296)</f>
        <v>ЛОЖЬЛОЖЬ</v>
      </c>
      <c r="BC296" t="str">
        <f xml:space="preserve"> IF(OR(AR296= "4-2", AR296= "2-1", AR296= "-12", AR296= "-24"),"Q",
  IF(
    OR(AR296= "4-1", AR296= "40", AR296= "42"),"A",
    IF(
      AR296= "44","P",
      IF(OR(AR296= "2-2",AR296="0-2",AR296="-1-2",AR296="-2-2",AR296="-2-1",AR296="-20",AR296="-22" ),"R",
              IF(
                OR(AR296= "24",AR296="04",AR296="-14"),"M",
                IF(
                  OR(AR296= "20",AR296="22",AR296="0-1",AR296="00",AR296="02",AR296="-1-1",AR296="-10"),"I",""
                )
              )
      )
    )
  )
)</f>
        <v/>
      </c>
      <c r="BD296" t="str">
        <f xml:space="preserve"> IF(OR(AS296= "4-2", AS296= "2-1", AS296= "-12", AS296= "-24"),"Q",
  IF(
    OR(AS296= "4-1", AS296= "40", AS296= "42"),"A",
    IF(
      AS296= "44","P",
      IF(OR(AS296= "2-2",AS296="0-2",AS296="-1-2",AS296="-2-2",AS296="-2-1",AS296="-20",AS296="-22" ),"R",
              IF(
                OR(AS296= "24",AS296="04",AS296="-14"),"M",
                IF(
                  OR(AS296= "20",AS296="22",AS296="0-1",AS296="00",AS296="02",AS296="-1-1",AS296="-10"),"I",""
                )
              )
      )
    )
  )
)</f>
        <v/>
      </c>
      <c r="BE296" t="str">
        <f xml:space="preserve"> IF(OR(AT296= "4-2", AT296= "2-1", AT296= "-12", AT296= "-24"),"Q",
  IF(
    OR(AT296= "4-1", AT296= "40", AT296= "42"),"A",
    IF(
      AT296= "44","P",
      IF(OR(AT296= "2-2",AT296="0-2",AT296="-1-2",AT296="-2-2",AT296="-2-1",AT296="-20",AT296="-22" ),"R",
              IF(
                OR(AT296= "24",AT296="04",AT296="-14"),"M",
                IF(
                  OR(AT296= "20",AT296="22",AT296="0-1",AT296="00",AT296="02",AT296="-1-1",AT296="-10"),"I",""
                )
              )
      )
    )
  )
)</f>
        <v/>
      </c>
      <c r="BF296" t="str">
        <f xml:space="preserve"> IF(OR(AU296= "4-2", AU296= "2-1", AU296= "-12", AU296= "-24"),"Q",
  IF(
    OR(AU296= "4-1", AU296= "40", AU296= "42"),"A",
    IF(
      AU296= "44","P",
      IF(OR(AU296= "2-2",AU296="0-2",AU296="-1-2",AU296="-2-2",AU296="-2-1",AU296="-20",AU296="-22" ),"R",
              IF(
                OR(AU296= "24",AU296="04",AU296="-14"),"M",
                IF(
                  OR(AU296= "20",AU296="22",AU296="0-1",AU296="00",AU296="02",AU296="-1-1",AU296="-10"),"I",""
                )
              )
      )
    )
  )
)</f>
        <v/>
      </c>
      <c r="BG296" t="str">
        <f xml:space="preserve"> IF(OR(AV296= "4-2", AV296= "2-1", AV296= "-12", AV296= "-24"),"Q",
  IF(
    OR(AV296= "4-1", AV296= "40", AV296= "42"),"A",
    IF(
      AV296= "44","P",
      IF(OR(AV296= "2-2",AV296="0-2",AV296="-1-2",AV296="-2-2",AV296="-2-1",AV296="-20",AV296="-22" ),"R",
              IF(
                OR(AV296= "24",AV296="04",AV296="-14"),"M",
                IF(
                  OR(AV296= "20",AV296="22",AV296="0-1",AV296="00",AV296="02",AV296="-1-1",AV296="-10"),"I",""
                )
              )
      )
    )
  )
)</f>
        <v/>
      </c>
      <c r="BH296" t="str">
        <f xml:space="preserve"> IF(OR(AW296= "4-2", AW296= "2-1", AW296= "-12", AW296= "-24"),"Q",
  IF(
    OR(AW296= "4-1", AW296= "40", AW296= "42"),"A",
    IF(
      AW296= "44","P",
      IF(OR(AW296= "2-2",AW296="0-2",AW296="-1-2",AW296="-2-2",AW296="-2-1",AW296="-20",AW296="-22" ),"R",
              IF(
                OR(AW296= "24",AW296="04",AW296="-14"),"M",
                IF(
                  OR(AW296= "20",AW296="22",AW296="0-1",AW296="00",AW296="02",AW296="-1-1",AW296="-10"),"I",""
                )
              )
      )
    )
  )
)</f>
        <v/>
      </c>
      <c r="BI296" t="str">
        <f xml:space="preserve"> IF(OR(AX296= "4-2", AX296= "2-1", AX296= "-12", AX296= "-24"),"Q",
  IF(
    OR(AX296= "4-1", AX296= "40", AX296= "42"),"A",
    IF(
      AX296= "44","P",
      IF(OR(AX296= "2-2",AX296="0-2",AX296="-1-2",AX296="-2-2",AX296="-2-1",AX296="-20",AX296="-22" ),"R",
              IF(
                OR(AX296= "24",AX296="04",AX296="-14"),"M",
                IF(
                  OR(AX296= "20",AX296="22",AX296="0-1",AX296="00",AX296="02",AX296="-1-1",AX296="-10"),"I",""
                )
              )
      )
    )
  )
)</f>
        <v/>
      </c>
      <c r="BJ296" t="str">
        <f xml:space="preserve"> IF(OR(AY296= "4-2", AY296= "2-1", AY296= "-12", AY296= "-24"),"Q",
  IF(
    OR(AY296= "4-1", AY296= "40", AY296= "42"),"A",
    IF(
      AY296= "44","P",
      IF(OR(AY296= "2-2",AY296="0-2",AY296="-1-2",AY296="-2-2",AY296="-2-1",AY296="-20",AY296="-22" ),"R",
              IF(
                OR(AY296= "24",AY296="04",AY296="-14"),"M",
                IF(
                  OR(AY296= "20",AY296="22",AY296="0-1",AY296="00",AY296="02",AY296="-1-1",AY296="-10"),"I",""
                )
              )
      )
    )
  )
)</f>
        <v/>
      </c>
      <c r="BK296" t="str">
        <f xml:space="preserve"> IF(OR(AZ296= "4-2", AZ296= "2-1", AZ296= "-12", AZ296= "-24"),"Q",
  IF(
    OR(AZ296= "4-1", AZ296= "40", AZ296= "42"),"A",
    IF(
      AZ296= "44","P",
      IF(OR(AZ296= "2-2",AZ296="0-2",AZ296="-1-2",AZ296="-2-2",AZ296="-2-1",AZ296="-20",AZ296="-22" ),"R",
              IF(
                OR(AZ296= "24",AZ296="04",AZ296="-14"),"M",
                IF(
                  OR(AZ296= "20",AZ296="22",AZ296="0-1",AZ296="00",AZ296="02",AZ296="-1-1",AZ296="-10"),"I",""
                )
              )
      )
    )
  )
)</f>
        <v/>
      </c>
      <c r="BL296" t="str">
        <f xml:space="preserve"> IF(OR(BA296= "4-2", BA296= "2-1", BA296= "-12", BA296= "-24"),"Q",
  IF(
    OR(BA296= "4-1", BA296= "40", BA296= "42"),"A",
    IF(
      BA296= "44","P",
      IF(OR(BA296= "2-2",BA296="0-2",BA296="-1-2",BA296="-2-2",BA296="-2-1",BA296="-20",BA296="-22" ),"R",
              IF(
                OR(BA296= "24",BA296="04",BA296="-14"),"M",
                IF(
                  OR(BA296= "20",BA296="22",BA296="0-1",BA296="00",BA296="02",BA296="-1-1",BA296="-10"),"I",""
                )
              )
      )
    )
  )
)</f>
        <v/>
      </c>
    </row>
    <row r="297" spans="23:64" x14ac:dyDescent="0.25">
      <c r="W297" t="b">
        <f>IF(OR(B297=Локализация!$C$118,B297=5),4,IF(OR(B297=Локализация!$C$119,B297=4),2,IF(OR(B297=Локализация!$C$120,B297=3),0,IF(OR(B297=Локализация!$C$121,B297=2),-1,IF(OR(B297=Локализация!$C$122,B297=1),-2)))))</f>
        <v>0</v>
      </c>
      <c r="X297" t="b">
        <f>IF(OR(C297=Локализация!$C$124,C297=5),-2,IF(OR(C297=Локализация!$C$125,C297=4),-1,IF(OR(C297=Локализация!$C$126,C297=3),0,IF(OR(C297=Локализация!$C$127,C297=2),2,IF(OR(C297=Локализация!$C$128,C297=1),4)))))</f>
        <v>0</v>
      </c>
      <c r="Y297" t="b">
        <f>IF(OR(D297=Локализация!$C$118,D297=5),4,IF(OR(D297=Локализация!$C$119,D297=4),2,IF(OR(D297=Локализация!$C$120,D297=3),0,IF(OR(D297=Локализация!$C$121,D297=2),-1,IF(OR(D297=Локализация!$C$122,D297=1),-2)))))</f>
        <v>0</v>
      </c>
      <c r="Z297" t="b">
        <f>IF(OR(E297=Локализация!$C$124,E297=5),-2,IF(OR(E297=Локализация!$C$125,E297=4),-1,IF(OR(E297=Локализация!$C$126,E297=3),0,IF(OR(E297=Локализация!$C$127,E297=2),2,IF(OR(E297=Локализация!$C$128,E297=1),4)))))</f>
        <v>0</v>
      </c>
      <c r="AA297" t="b">
        <f>IF(OR(F297=Локализация!$C$118,F297=5),4,IF(OR(F297=Локализация!$C$119,F297=4),2,IF(OR(F297=Локализация!$C$120,F297=3),0,IF(OR(F297=Локализация!$C$121,F297=2),-1,IF(OR(F297=Локализация!$C$122,F297=1),-2)))))</f>
        <v>0</v>
      </c>
      <c r="AB297" t="b">
        <f>IF(OR(G297=Локализация!$C$124,G297=5),-2,IF(OR(G297=Локализация!$C$125,G297=4),-1,IF(OR(G297=Локализация!$C$126,G297=3),0,IF(OR(G297=Локализация!$C$127,G297=2),2,IF(OR(G297=Локализация!$C$128,G297=1),4)))))</f>
        <v>0</v>
      </c>
      <c r="AC297" t="b">
        <f>IF(OR(H297=Локализация!$C$118,H297=5),4,IF(OR(H297=Локализация!$C$119,H297=4),2,IF(OR(H297=Локализация!$C$120,H297=3),0,IF(OR(H297=Локализация!$C$121,H297=2),-1,IF(OR(H297=Локализация!$C$122,H297=1),-2)))))</f>
        <v>0</v>
      </c>
      <c r="AD297" t="b">
        <f>IF(OR(I297=Локализация!$C$124,I297=5),-2,IF(OR(I297=Локализация!$C$125,I297=4),-1,IF(OR(I297=Локализация!$C$126,I297=3),0,IF(OR(I297=Локализация!$C$127,I297=2),2,IF(OR(I297=Локализация!$C$128,I297=1),4)))))</f>
        <v>0</v>
      </c>
      <c r="AE297" t="b">
        <f>IF(OR(J297=Локализация!$C$118,J297=5),4,IF(OR(J297=Локализация!$C$119,J297=4),2,IF(OR(J297=Локализация!$C$120,J297=3),0,IF(OR(J297=Локализация!$C$121,J297=2),-1,IF(OR(J297=Локализация!$C$122,J297=1),-2)))))</f>
        <v>0</v>
      </c>
      <c r="AF297" t="b">
        <f>IF(OR(K297=Локализация!$C$124,K297=5),-2,IF(OR(K297=Локализация!$C$125,K297=4),-1,IF(OR(K297=Локализация!$C$126,K297=3),0,IF(OR(K297=Локализация!$C$127,K297=2),2,IF(OR(K297=Локализация!$C$128,K297=1),4)))))</f>
        <v>0</v>
      </c>
      <c r="AG297" t="b">
        <f>IF(OR(L297=Локализация!$C$118,L297=5),4,IF(OR(L297=Локализация!$C$119,L297=4),2,IF(OR(L297=Локализация!$C$120,L297=3),0,IF(OR(L297=Локализация!$C$121,L297=2),-1,IF(OR(L297=Локализация!$C$122,L297=1),-2)))))</f>
        <v>0</v>
      </c>
      <c r="AH297" t="b">
        <f>IF(OR(M297=Локализация!$C$124,M297=5),-2,IF(OR(M297=Локализация!$C$125,M297=4),-1,IF(OR(M297=Локализация!$C$126,M297=3),0,IF(OR(M297=Локализация!$C$127,M297=2),2,IF(OR(M297=Локализация!$C$128,M297=1),4)))))</f>
        <v>0</v>
      </c>
      <c r="AI297" t="b">
        <f>IF(OR(N297=Локализация!$C$118,N297=5),4,IF(OR(N297=Локализация!$C$119,N297=4),2,IF(OR(N297=Локализация!$C$120,N297=3),0,IF(OR(N297=Локализация!$C$121,N297=2),-1,IF(OR(N297=Локализация!$C$122,N297=1),-2)))))</f>
        <v>0</v>
      </c>
      <c r="AJ297" t="b">
        <f>IF(OR(O297=Локализация!$C$124,O297=5),-2,IF(OR(O297=Локализация!$C$125,O297=4),-1,IF(OR(O297=Локализация!$C$126,O297=3),0,IF(OR(O297=Локализация!$C$127,O297=2),2,IF(OR(O297=Локализация!$C$128,O297=1),4)))))</f>
        <v>0</v>
      </c>
      <c r="AK297" t="b">
        <f>IF(OR(P297=Локализация!$C$118,P297=5),4,IF(OR(P297=Локализация!$C$119,P297=4),2,IF(OR(P297=Локализация!$C$120,P297=3),0,IF(OR(P297=Локализация!$C$121,P297=2),-1,IF(OR(P297=Локализация!$C$122,P297=1),-2)))))</f>
        <v>0</v>
      </c>
      <c r="AL297" t="b">
        <f>IF(OR(Q297=Локализация!$C$124,Q297=5),-2,IF(OR(Q297=Локализация!$C$125,Q297=4),-1,IF(OR(Q297=Локализация!$C$126,Q297=3),0,IF(OR(Q297=Локализация!$C$127,Q297=2),2,IF(OR(Q297=Локализация!$C$128,Q297=1),4)))))</f>
        <v>0</v>
      </c>
      <c r="AM297" t="b">
        <f>IF(OR(R297=Локализация!$C$118,R297=5),4,IF(OR(R297=Локализация!$C$119,R297=4),2,IF(OR(R297=Локализация!$C$120,R297=3),0,IF(OR(R297=Локализация!$C$121,R297=2),-1,IF(OR(R297=Локализация!$C$122,R297=1),-2)))))</f>
        <v>0</v>
      </c>
      <c r="AN297" t="b">
        <f>IF(OR(S297=Локализация!$C$124,S297=5),-2,IF(OR(S297=Локализация!$C$125,S297=4),-1,IF(OR(S297=Локализация!$C$126,S297=3),0,IF(OR(S297=Локализация!$C$127,S297=2),2,IF(OR(S297=Локализация!$C$128,S297=1),4)))))</f>
        <v>0</v>
      </c>
      <c r="AO297" t="b">
        <f>IF(OR(T297=Локализация!$C$118,T297=5),4,IF(OR(T297=Локализация!$C$119,T297=4),2,IF(OR(T297=Локализация!$C$120,T297=3),0,IF(OR(T297=Локализация!$C$121,T297=2),-1,IF(OR(T297=Локализация!$C$122,T297=1),-2)))))</f>
        <v>0</v>
      </c>
      <c r="AP297" t="b">
        <f>IF(OR(U297=Локализация!$C$124,U297=5),-2,IF(OR(U297=Локализация!$C$125,U297=4),-1,IF(OR(U297=Локализация!$C$126,U297=3),0,IF(OR(U297=Локализация!$C$127,U297=2),2,IF(OR(U297=Локализация!$C$128,U297=1),4)))))</f>
        <v>0</v>
      </c>
      <c r="AR297" t="str">
        <f>CONCATENATE(W297,X297)</f>
        <v>ЛОЖЬЛОЖЬ</v>
      </c>
      <c r="AS297" t="str">
        <f>CONCATENATE(Y297,Z297)</f>
        <v>ЛОЖЬЛОЖЬ</v>
      </c>
      <c r="AT297" t="str">
        <f>CONCATENATE(AA297,AB297)</f>
        <v>ЛОЖЬЛОЖЬ</v>
      </c>
      <c r="AU297" t="str">
        <f>CONCATENATE(AC297,AD297)</f>
        <v>ЛОЖЬЛОЖЬ</v>
      </c>
      <c r="AV297" t="str">
        <f>CONCATENATE(AE297,AF297)</f>
        <v>ЛОЖЬЛОЖЬ</v>
      </c>
      <c r="AW297" t="str">
        <f>CONCATENATE(AG297,AH297)</f>
        <v>ЛОЖЬЛОЖЬ</v>
      </c>
      <c r="AX297" t="str">
        <f>CONCATENATE(AI297,AJ297)</f>
        <v>ЛОЖЬЛОЖЬ</v>
      </c>
      <c r="AY297" t="str">
        <f>CONCATENATE(AK297,AL297)</f>
        <v>ЛОЖЬЛОЖЬ</v>
      </c>
      <c r="AZ297" t="str">
        <f>CONCATENATE(AM297,AN297)</f>
        <v>ЛОЖЬЛОЖЬ</v>
      </c>
      <c r="BA297" t="str">
        <f>CONCATENATE(AO297,AP297)</f>
        <v>ЛОЖЬЛОЖЬ</v>
      </c>
      <c r="BC297" t="str">
        <f xml:space="preserve"> IF(OR(AR297= "4-2", AR297= "2-1", AR297= "-12", AR297= "-24"),"Q",
  IF(
    OR(AR297= "4-1", AR297= "40", AR297= "42"),"A",
    IF(
      AR297= "44","P",
      IF(OR(AR297= "2-2",AR297="0-2",AR297="-1-2",AR297="-2-2",AR297="-2-1",AR297="-20",AR297="-22" ),"R",
              IF(
                OR(AR297= "24",AR297="04",AR297="-14"),"M",
                IF(
                  OR(AR297= "20",AR297="22",AR297="0-1",AR297="00",AR297="02",AR297="-1-1",AR297="-10"),"I",""
                )
              )
      )
    )
  )
)</f>
        <v/>
      </c>
      <c r="BD297" t="str">
        <f xml:space="preserve"> IF(OR(AS297= "4-2", AS297= "2-1", AS297= "-12", AS297= "-24"),"Q",
  IF(
    OR(AS297= "4-1", AS297= "40", AS297= "42"),"A",
    IF(
      AS297= "44","P",
      IF(OR(AS297= "2-2",AS297="0-2",AS297="-1-2",AS297="-2-2",AS297="-2-1",AS297="-20",AS297="-22" ),"R",
              IF(
                OR(AS297= "24",AS297="04",AS297="-14"),"M",
                IF(
                  OR(AS297= "20",AS297="22",AS297="0-1",AS297="00",AS297="02",AS297="-1-1",AS297="-10"),"I",""
                )
              )
      )
    )
  )
)</f>
        <v/>
      </c>
      <c r="BE297" t="str">
        <f xml:space="preserve"> IF(OR(AT297= "4-2", AT297= "2-1", AT297= "-12", AT297= "-24"),"Q",
  IF(
    OR(AT297= "4-1", AT297= "40", AT297= "42"),"A",
    IF(
      AT297= "44","P",
      IF(OR(AT297= "2-2",AT297="0-2",AT297="-1-2",AT297="-2-2",AT297="-2-1",AT297="-20",AT297="-22" ),"R",
              IF(
                OR(AT297= "24",AT297="04",AT297="-14"),"M",
                IF(
                  OR(AT297= "20",AT297="22",AT297="0-1",AT297="00",AT297="02",AT297="-1-1",AT297="-10"),"I",""
                )
              )
      )
    )
  )
)</f>
        <v/>
      </c>
      <c r="BF297" t="str">
        <f xml:space="preserve"> IF(OR(AU297= "4-2", AU297= "2-1", AU297= "-12", AU297= "-24"),"Q",
  IF(
    OR(AU297= "4-1", AU297= "40", AU297= "42"),"A",
    IF(
      AU297= "44","P",
      IF(OR(AU297= "2-2",AU297="0-2",AU297="-1-2",AU297="-2-2",AU297="-2-1",AU297="-20",AU297="-22" ),"R",
              IF(
                OR(AU297= "24",AU297="04",AU297="-14"),"M",
                IF(
                  OR(AU297= "20",AU297="22",AU297="0-1",AU297="00",AU297="02",AU297="-1-1",AU297="-10"),"I",""
                )
              )
      )
    )
  )
)</f>
        <v/>
      </c>
      <c r="BG297" t="str">
        <f xml:space="preserve"> IF(OR(AV297= "4-2", AV297= "2-1", AV297= "-12", AV297= "-24"),"Q",
  IF(
    OR(AV297= "4-1", AV297= "40", AV297= "42"),"A",
    IF(
      AV297= "44","P",
      IF(OR(AV297= "2-2",AV297="0-2",AV297="-1-2",AV297="-2-2",AV297="-2-1",AV297="-20",AV297="-22" ),"R",
              IF(
                OR(AV297= "24",AV297="04",AV297="-14"),"M",
                IF(
                  OR(AV297= "20",AV297="22",AV297="0-1",AV297="00",AV297="02",AV297="-1-1",AV297="-10"),"I",""
                )
              )
      )
    )
  )
)</f>
        <v/>
      </c>
      <c r="BH297" t="str">
        <f xml:space="preserve"> IF(OR(AW297= "4-2", AW297= "2-1", AW297= "-12", AW297= "-24"),"Q",
  IF(
    OR(AW297= "4-1", AW297= "40", AW297= "42"),"A",
    IF(
      AW297= "44","P",
      IF(OR(AW297= "2-2",AW297="0-2",AW297="-1-2",AW297="-2-2",AW297="-2-1",AW297="-20",AW297="-22" ),"R",
              IF(
                OR(AW297= "24",AW297="04",AW297="-14"),"M",
                IF(
                  OR(AW297= "20",AW297="22",AW297="0-1",AW297="00",AW297="02",AW297="-1-1",AW297="-10"),"I",""
                )
              )
      )
    )
  )
)</f>
        <v/>
      </c>
      <c r="BI297" t="str">
        <f xml:space="preserve"> IF(OR(AX297= "4-2", AX297= "2-1", AX297= "-12", AX297= "-24"),"Q",
  IF(
    OR(AX297= "4-1", AX297= "40", AX297= "42"),"A",
    IF(
      AX297= "44","P",
      IF(OR(AX297= "2-2",AX297="0-2",AX297="-1-2",AX297="-2-2",AX297="-2-1",AX297="-20",AX297="-22" ),"R",
              IF(
                OR(AX297= "24",AX297="04",AX297="-14"),"M",
                IF(
                  OR(AX297= "20",AX297="22",AX297="0-1",AX297="00",AX297="02",AX297="-1-1",AX297="-10"),"I",""
                )
              )
      )
    )
  )
)</f>
        <v/>
      </c>
      <c r="BJ297" t="str">
        <f xml:space="preserve"> IF(OR(AY297= "4-2", AY297= "2-1", AY297= "-12", AY297= "-24"),"Q",
  IF(
    OR(AY297= "4-1", AY297= "40", AY297= "42"),"A",
    IF(
      AY297= "44","P",
      IF(OR(AY297= "2-2",AY297="0-2",AY297="-1-2",AY297="-2-2",AY297="-2-1",AY297="-20",AY297="-22" ),"R",
              IF(
                OR(AY297= "24",AY297="04",AY297="-14"),"M",
                IF(
                  OR(AY297= "20",AY297="22",AY297="0-1",AY297="00",AY297="02",AY297="-1-1",AY297="-10"),"I",""
                )
              )
      )
    )
  )
)</f>
        <v/>
      </c>
      <c r="BK297" t="str">
        <f xml:space="preserve"> IF(OR(AZ297= "4-2", AZ297= "2-1", AZ297= "-12", AZ297= "-24"),"Q",
  IF(
    OR(AZ297= "4-1", AZ297= "40", AZ297= "42"),"A",
    IF(
      AZ297= "44","P",
      IF(OR(AZ297= "2-2",AZ297="0-2",AZ297="-1-2",AZ297="-2-2",AZ297="-2-1",AZ297="-20",AZ297="-22" ),"R",
              IF(
                OR(AZ297= "24",AZ297="04",AZ297="-14"),"M",
                IF(
                  OR(AZ297= "20",AZ297="22",AZ297="0-1",AZ297="00",AZ297="02",AZ297="-1-1",AZ297="-10"),"I",""
                )
              )
      )
    )
  )
)</f>
        <v/>
      </c>
      <c r="BL297" t="str">
        <f xml:space="preserve"> IF(OR(BA297= "4-2", BA297= "2-1", BA297= "-12", BA297= "-24"),"Q",
  IF(
    OR(BA297= "4-1", BA297= "40", BA297= "42"),"A",
    IF(
      BA297= "44","P",
      IF(OR(BA297= "2-2",BA297="0-2",BA297="-1-2",BA297="-2-2",BA297="-2-1",BA297="-20",BA297="-22" ),"R",
              IF(
                OR(BA297= "24",BA297="04",BA297="-14"),"M",
                IF(
                  OR(BA297= "20",BA297="22",BA297="0-1",BA297="00",BA297="02",BA297="-1-1",BA297="-10"),"I",""
                )
              )
      )
    )
  )
)</f>
        <v/>
      </c>
    </row>
    <row r="298" spans="23:64" x14ac:dyDescent="0.25">
      <c r="W298" t="b">
        <f>IF(OR(B298=Локализация!$C$118,B298=5),4,IF(OR(B298=Локализация!$C$119,B298=4),2,IF(OR(B298=Локализация!$C$120,B298=3),0,IF(OR(B298=Локализация!$C$121,B298=2),-1,IF(OR(B298=Локализация!$C$122,B298=1),-2)))))</f>
        <v>0</v>
      </c>
      <c r="X298" t="b">
        <f>IF(OR(C298=Локализация!$C$124,C298=5),-2,IF(OR(C298=Локализация!$C$125,C298=4),-1,IF(OR(C298=Локализация!$C$126,C298=3),0,IF(OR(C298=Локализация!$C$127,C298=2),2,IF(OR(C298=Локализация!$C$128,C298=1),4)))))</f>
        <v>0</v>
      </c>
      <c r="Y298" t="b">
        <f>IF(OR(D298=Локализация!$C$118,D298=5),4,IF(OR(D298=Локализация!$C$119,D298=4),2,IF(OR(D298=Локализация!$C$120,D298=3),0,IF(OR(D298=Локализация!$C$121,D298=2),-1,IF(OR(D298=Локализация!$C$122,D298=1),-2)))))</f>
        <v>0</v>
      </c>
      <c r="Z298" t="b">
        <f>IF(OR(E298=Локализация!$C$124,E298=5),-2,IF(OR(E298=Локализация!$C$125,E298=4),-1,IF(OR(E298=Локализация!$C$126,E298=3),0,IF(OR(E298=Локализация!$C$127,E298=2),2,IF(OR(E298=Локализация!$C$128,E298=1),4)))))</f>
        <v>0</v>
      </c>
      <c r="AA298" t="b">
        <f>IF(OR(F298=Локализация!$C$118,F298=5),4,IF(OR(F298=Локализация!$C$119,F298=4),2,IF(OR(F298=Локализация!$C$120,F298=3),0,IF(OR(F298=Локализация!$C$121,F298=2),-1,IF(OR(F298=Локализация!$C$122,F298=1),-2)))))</f>
        <v>0</v>
      </c>
      <c r="AB298" t="b">
        <f>IF(OR(G298=Локализация!$C$124,G298=5),-2,IF(OR(G298=Локализация!$C$125,G298=4),-1,IF(OR(G298=Локализация!$C$126,G298=3),0,IF(OR(G298=Локализация!$C$127,G298=2),2,IF(OR(G298=Локализация!$C$128,G298=1),4)))))</f>
        <v>0</v>
      </c>
      <c r="AC298" t="b">
        <f>IF(OR(H298=Локализация!$C$118,H298=5),4,IF(OR(H298=Локализация!$C$119,H298=4),2,IF(OR(H298=Локализация!$C$120,H298=3),0,IF(OR(H298=Локализация!$C$121,H298=2),-1,IF(OR(H298=Локализация!$C$122,H298=1),-2)))))</f>
        <v>0</v>
      </c>
      <c r="AD298" t="b">
        <f>IF(OR(I298=Локализация!$C$124,I298=5),-2,IF(OR(I298=Локализация!$C$125,I298=4),-1,IF(OR(I298=Локализация!$C$126,I298=3),0,IF(OR(I298=Локализация!$C$127,I298=2),2,IF(OR(I298=Локализация!$C$128,I298=1),4)))))</f>
        <v>0</v>
      </c>
      <c r="AE298" t="b">
        <f>IF(OR(J298=Локализация!$C$118,J298=5),4,IF(OR(J298=Локализация!$C$119,J298=4),2,IF(OR(J298=Локализация!$C$120,J298=3),0,IF(OR(J298=Локализация!$C$121,J298=2),-1,IF(OR(J298=Локализация!$C$122,J298=1),-2)))))</f>
        <v>0</v>
      </c>
      <c r="AF298" t="b">
        <f>IF(OR(K298=Локализация!$C$124,K298=5),-2,IF(OR(K298=Локализация!$C$125,K298=4),-1,IF(OR(K298=Локализация!$C$126,K298=3),0,IF(OR(K298=Локализация!$C$127,K298=2),2,IF(OR(K298=Локализация!$C$128,K298=1),4)))))</f>
        <v>0</v>
      </c>
      <c r="AG298" t="b">
        <f>IF(OR(L298=Локализация!$C$118,L298=5),4,IF(OR(L298=Локализация!$C$119,L298=4),2,IF(OR(L298=Локализация!$C$120,L298=3),0,IF(OR(L298=Локализация!$C$121,L298=2),-1,IF(OR(L298=Локализация!$C$122,L298=1),-2)))))</f>
        <v>0</v>
      </c>
      <c r="AH298" t="b">
        <f>IF(OR(M298=Локализация!$C$124,M298=5),-2,IF(OR(M298=Локализация!$C$125,M298=4),-1,IF(OR(M298=Локализация!$C$126,M298=3),0,IF(OR(M298=Локализация!$C$127,M298=2),2,IF(OR(M298=Локализация!$C$128,M298=1),4)))))</f>
        <v>0</v>
      </c>
      <c r="AI298" t="b">
        <f>IF(OR(N298=Локализация!$C$118,N298=5),4,IF(OR(N298=Локализация!$C$119,N298=4),2,IF(OR(N298=Локализация!$C$120,N298=3),0,IF(OR(N298=Локализация!$C$121,N298=2),-1,IF(OR(N298=Локализация!$C$122,N298=1),-2)))))</f>
        <v>0</v>
      </c>
      <c r="AJ298" t="b">
        <f>IF(OR(O298=Локализация!$C$124,O298=5),-2,IF(OR(O298=Локализация!$C$125,O298=4),-1,IF(OR(O298=Локализация!$C$126,O298=3),0,IF(OR(O298=Локализация!$C$127,O298=2),2,IF(OR(O298=Локализация!$C$128,O298=1),4)))))</f>
        <v>0</v>
      </c>
      <c r="AK298" t="b">
        <f>IF(OR(P298=Локализация!$C$118,P298=5),4,IF(OR(P298=Локализация!$C$119,P298=4),2,IF(OR(P298=Локализация!$C$120,P298=3),0,IF(OR(P298=Локализация!$C$121,P298=2),-1,IF(OR(P298=Локализация!$C$122,P298=1),-2)))))</f>
        <v>0</v>
      </c>
      <c r="AL298" t="b">
        <f>IF(OR(Q298=Локализация!$C$124,Q298=5),-2,IF(OR(Q298=Локализация!$C$125,Q298=4),-1,IF(OR(Q298=Локализация!$C$126,Q298=3),0,IF(OR(Q298=Локализация!$C$127,Q298=2),2,IF(OR(Q298=Локализация!$C$128,Q298=1),4)))))</f>
        <v>0</v>
      </c>
      <c r="AM298" t="b">
        <f>IF(OR(R298=Локализация!$C$118,R298=5),4,IF(OR(R298=Локализация!$C$119,R298=4),2,IF(OR(R298=Локализация!$C$120,R298=3),0,IF(OR(R298=Локализация!$C$121,R298=2),-1,IF(OR(R298=Локализация!$C$122,R298=1),-2)))))</f>
        <v>0</v>
      </c>
      <c r="AN298" t="b">
        <f>IF(OR(S298=Локализация!$C$124,S298=5),-2,IF(OR(S298=Локализация!$C$125,S298=4),-1,IF(OR(S298=Локализация!$C$126,S298=3),0,IF(OR(S298=Локализация!$C$127,S298=2),2,IF(OR(S298=Локализация!$C$128,S298=1),4)))))</f>
        <v>0</v>
      </c>
      <c r="AO298" t="b">
        <f>IF(OR(T298=Локализация!$C$118,T298=5),4,IF(OR(T298=Локализация!$C$119,T298=4),2,IF(OR(T298=Локализация!$C$120,T298=3),0,IF(OR(T298=Локализация!$C$121,T298=2),-1,IF(OR(T298=Локализация!$C$122,T298=1),-2)))))</f>
        <v>0</v>
      </c>
      <c r="AP298" t="b">
        <f>IF(OR(U298=Локализация!$C$124,U298=5),-2,IF(OR(U298=Локализация!$C$125,U298=4),-1,IF(OR(U298=Локализация!$C$126,U298=3),0,IF(OR(U298=Локализация!$C$127,U298=2),2,IF(OR(U298=Локализация!$C$128,U298=1),4)))))</f>
        <v>0</v>
      </c>
      <c r="AR298" t="str">
        <f>CONCATENATE(W298,X298)</f>
        <v>ЛОЖЬЛОЖЬ</v>
      </c>
      <c r="AS298" t="str">
        <f>CONCATENATE(Y298,Z298)</f>
        <v>ЛОЖЬЛОЖЬ</v>
      </c>
      <c r="AT298" t="str">
        <f>CONCATENATE(AA298,AB298)</f>
        <v>ЛОЖЬЛОЖЬ</v>
      </c>
      <c r="AU298" t="str">
        <f>CONCATENATE(AC298,AD298)</f>
        <v>ЛОЖЬЛОЖЬ</v>
      </c>
      <c r="AV298" t="str">
        <f>CONCATENATE(AE298,AF298)</f>
        <v>ЛОЖЬЛОЖЬ</v>
      </c>
      <c r="AW298" t="str">
        <f>CONCATENATE(AG298,AH298)</f>
        <v>ЛОЖЬЛОЖЬ</v>
      </c>
      <c r="AX298" t="str">
        <f>CONCATENATE(AI298,AJ298)</f>
        <v>ЛОЖЬЛОЖЬ</v>
      </c>
      <c r="AY298" t="str">
        <f>CONCATENATE(AK298,AL298)</f>
        <v>ЛОЖЬЛОЖЬ</v>
      </c>
      <c r="AZ298" t="str">
        <f>CONCATENATE(AM298,AN298)</f>
        <v>ЛОЖЬЛОЖЬ</v>
      </c>
      <c r="BA298" t="str">
        <f>CONCATENATE(AO298,AP298)</f>
        <v>ЛОЖЬЛОЖЬ</v>
      </c>
      <c r="BC298" t="str">
        <f xml:space="preserve"> IF(OR(AR298= "4-2", AR298= "2-1", AR298= "-12", AR298= "-24"),"Q",
  IF(
    OR(AR298= "4-1", AR298= "40", AR298= "42"),"A",
    IF(
      AR298= "44","P",
      IF(OR(AR298= "2-2",AR298="0-2",AR298="-1-2",AR298="-2-2",AR298="-2-1",AR298="-20",AR298="-22" ),"R",
              IF(
                OR(AR298= "24",AR298="04",AR298="-14"),"M",
                IF(
                  OR(AR298= "20",AR298="22",AR298="0-1",AR298="00",AR298="02",AR298="-1-1",AR298="-10"),"I",""
                )
              )
      )
    )
  )
)</f>
        <v/>
      </c>
      <c r="BD298" t="str">
        <f xml:space="preserve"> IF(OR(AS298= "4-2", AS298= "2-1", AS298= "-12", AS298= "-24"),"Q",
  IF(
    OR(AS298= "4-1", AS298= "40", AS298= "42"),"A",
    IF(
      AS298= "44","P",
      IF(OR(AS298= "2-2",AS298="0-2",AS298="-1-2",AS298="-2-2",AS298="-2-1",AS298="-20",AS298="-22" ),"R",
              IF(
                OR(AS298= "24",AS298="04",AS298="-14"),"M",
                IF(
                  OR(AS298= "20",AS298="22",AS298="0-1",AS298="00",AS298="02",AS298="-1-1",AS298="-10"),"I",""
                )
              )
      )
    )
  )
)</f>
        <v/>
      </c>
      <c r="BE298" t="str">
        <f xml:space="preserve"> IF(OR(AT298= "4-2", AT298= "2-1", AT298= "-12", AT298= "-24"),"Q",
  IF(
    OR(AT298= "4-1", AT298= "40", AT298= "42"),"A",
    IF(
      AT298= "44","P",
      IF(OR(AT298= "2-2",AT298="0-2",AT298="-1-2",AT298="-2-2",AT298="-2-1",AT298="-20",AT298="-22" ),"R",
              IF(
                OR(AT298= "24",AT298="04",AT298="-14"),"M",
                IF(
                  OR(AT298= "20",AT298="22",AT298="0-1",AT298="00",AT298="02",AT298="-1-1",AT298="-10"),"I",""
                )
              )
      )
    )
  )
)</f>
        <v/>
      </c>
      <c r="BF298" t="str">
        <f xml:space="preserve"> IF(OR(AU298= "4-2", AU298= "2-1", AU298= "-12", AU298= "-24"),"Q",
  IF(
    OR(AU298= "4-1", AU298= "40", AU298= "42"),"A",
    IF(
      AU298= "44","P",
      IF(OR(AU298= "2-2",AU298="0-2",AU298="-1-2",AU298="-2-2",AU298="-2-1",AU298="-20",AU298="-22" ),"R",
              IF(
                OR(AU298= "24",AU298="04",AU298="-14"),"M",
                IF(
                  OR(AU298= "20",AU298="22",AU298="0-1",AU298="00",AU298="02",AU298="-1-1",AU298="-10"),"I",""
                )
              )
      )
    )
  )
)</f>
        <v/>
      </c>
      <c r="BG298" t="str">
        <f xml:space="preserve"> IF(OR(AV298= "4-2", AV298= "2-1", AV298= "-12", AV298= "-24"),"Q",
  IF(
    OR(AV298= "4-1", AV298= "40", AV298= "42"),"A",
    IF(
      AV298= "44","P",
      IF(OR(AV298= "2-2",AV298="0-2",AV298="-1-2",AV298="-2-2",AV298="-2-1",AV298="-20",AV298="-22" ),"R",
              IF(
                OR(AV298= "24",AV298="04",AV298="-14"),"M",
                IF(
                  OR(AV298= "20",AV298="22",AV298="0-1",AV298="00",AV298="02",AV298="-1-1",AV298="-10"),"I",""
                )
              )
      )
    )
  )
)</f>
        <v/>
      </c>
      <c r="BH298" t="str">
        <f xml:space="preserve"> IF(OR(AW298= "4-2", AW298= "2-1", AW298= "-12", AW298= "-24"),"Q",
  IF(
    OR(AW298= "4-1", AW298= "40", AW298= "42"),"A",
    IF(
      AW298= "44","P",
      IF(OR(AW298= "2-2",AW298="0-2",AW298="-1-2",AW298="-2-2",AW298="-2-1",AW298="-20",AW298="-22" ),"R",
              IF(
                OR(AW298= "24",AW298="04",AW298="-14"),"M",
                IF(
                  OR(AW298= "20",AW298="22",AW298="0-1",AW298="00",AW298="02",AW298="-1-1",AW298="-10"),"I",""
                )
              )
      )
    )
  )
)</f>
        <v/>
      </c>
      <c r="BI298" t="str">
        <f xml:space="preserve"> IF(OR(AX298= "4-2", AX298= "2-1", AX298= "-12", AX298= "-24"),"Q",
  IF(
    OR(AX298= "4-1", AX298= "40", AX298= "42"),"A",
    IF(
      AX298= "44","P",
      IF(OR(AX298= "2-2",AX298="0-2",AX298="-1-2",AX298="-2-2",AX298="-2-1",AX298="-20",AX298="-22" ),"R",
              IF(
                OR(AX298= "24",AX298="04",AX298="-14"),"M",
                IF(
                  OR(AX298= "20",AX298="22",AX298="0-1",AX298="00",AX298="02",AX298="-1-1",AX298="-10"),"I",""
                )
              )
      )
    )
  )
)</f>
        <v/>
      </c>
      <c r="BJ298" t="str">
        <f xml:space="preserve"> IF(OR(AY298= "4-2", AY298= "2-1", AY298= "-12", AY298= "-24"),"Q",
  IF(
    OR(AY298= "4-1", AY298= "40", AY298= "42"),"A",
    IF(
      AY298= "44","P",
      IF(OR(AY298= "2-2",AY298="0-2",AY298="-1-2",AY298="-2-2",AY298="-2-1",AY298="-20",AY298="-22" ),"R",
              IF(
                OR(AY298= "24",AY298="04",AY298="-14"),"M",
                IF(
                  OR(AY298= "20",AY298="22",AY298="0-1",AY298="00",AY298="02",AY298="-1-1",AY298="-10"),"I",""
                )
              )
      )
    )
  )
)</f>
        <v/>
      </c>
      <c r="BK298" t="str">
        <f xml:space="preserve"> IF(OR(AZ298= "4-2", AZ298= "2-1", AZ298= "-12", AZ298= "-24"),"Q",
  IF(
    OR(AZ298= "4-1", AZ298= "40", AZ298= "42"),"A",
    IF(
      AZ298= "44","P",
      IF(OR(AZ298= "2-2",AZ298="0-2",AZ298="-1-2",AZ298="-2-2",AZ298="-2-1",AZ298="-20",AZ298="-22" ),"R",
              IF(
                OR(AZ298= "24",AZ298="04",AZ298="-14"),"M",
                IF(
                  OR(AZ298= "20",AZ298="22",AZ298="0-1",AZ298="00",AZ298="02",AZ298="-1-1",AZ298="-10"),"I",""
                )
              )
      )
    )
  )
)</f>
        <v/>
      </c>
      <c r="BL298" t="str">
        <f xml:space="preserve"> IF(OR(BA298= "4-2", BA298= "2-1", BA298= "-12", BA298= "-24"),"Q",
  IF(
    OR(BA298= "4-1", BA298= "40", BA298= "42"),"A",
    IF(
      BA298= "44","P",
      IF(OR(BA298= "2-2",BA298="0-2",BA298="-1-2",BA298="-2-2",BA298="-2-1",BA298="-20",BA298="-22" ),"R",
              IF(
                OR(BA298= "24",BA298="04",BA298="-14"),"M",
                IF(
                  OR(BA298= "20",BA298="22",BA298="0-1",BA298="00",BA298="02",BA298="-1-1",BA298="-10"),"I",""
                )
              )
      )
    )
  )
)</f>
        <v/>
      </c>
    </row>
    <row r="299" spans="23:64" x14ac:dyDescent="0.25">
      <c r="W299" t="b">
        <f>IF(OR(B299=Локализация!$C$118,B299=5),4,IF(OR(B299=Локализация!$C$119,B299=4),2,IF(OR(B299=Локализация!$C$120,B299=3),0,IF(OR(B299=Локализация!$C$121,B299=2),-1,IF(OR(B299=Локализация!$C$122,B299=1),-2)))))</f>
        <v>0</v>
      </c>
      <c r="X299" t="b">
        <f>IF(OR(C299=Локализация!$C$124,C299=5),-2,IF(OR(C299=Локализация!$C$125,C299=4),-1,IF(OR(C299=Локализация!$C$126,C299=3),0,IF(OR(C299=Локализация!$C$127,C299=2),2,IF(OR(C299=Локализация!$C$128,C299=1),4)))))</f>
        <v>0</v>
      </c>
      <c r="Y299" t="b">
        <f>IF(OR(D299=Локализация!$C$118,D299=5),4,IF(OR(D299=Локализация!$C$119,D299=4),2,IF(OR(D299=Локализация!$C$120,D299=3),0,IF(OR(D299=Локализация!$C$121,D299=2),-1,IF(OR(D299=Локализация!$C$122,D299=1),-2)))))</f>
        <v>0</v>
      </c>
      <c r="Z299" t="b">
        <f>IF(OR(E299=Локализация!$C$124,E299=5),-2,IF(OR(E299=Локализация!$C$125,E299=4),-1,IF(OR(E299=Локализация!$C$126,E299=3),0,IF(OR(E299=Локализация!$C$127,E299=2),2,IF(OR(E299=Локализация!$C$128,E299=1),4)))))</f>
        <v>0</v>
      </c>
      <c r="AA299" t="b">
        <f>IF(OR(F299=Локализация!$C$118,F299=5),4,IF(OR(F299=Локализация!$C$119,F299=4),2,IF(OR(F299=Локализация!$C$120,F299=3),0,IF(OR(F299=Локализация!$C$121,F299=2),-1,IF(OR(F299=Локализация!$C$122,F299=1),-2)))))</f>
        <v>0</v>
      </c>
      <c r="AB299" t="b">
        <f>IF(OR(G299=Локализация!$C$124,G299=5),-2,IF(OR(G299=Локализация!$C$125,G299=4),-1,IF(OR(G299=Локализация!$C$126,G299=3),0,IF(OR(G299=Локализация!$C$127,G299=2),2,IF(OR(G299=Локализация!$C$128,G299=1),4)))))</f>
        <v>0</v>
      </c>
      <c r="AC299" t="b">
        <f>IF(OR(H299=Локализация!$C$118,H299=5),4,IF(OR(H299=Локализация!$C$119,H299=4),2,IF(OR(H299=Локализация!$C$120,H299=3),0,IF(OR(H299=Локализация!$C$121,H299=2),-1,IF(OR(H299=Локализация!$C$122,H299=1),-2)))))</f>
        <v>0</v>
      </c>
      <c r="AD299" t="b">
        <f>IF(OR(I299=Локализация!$C$124,I299=5),-2,IF(OR(I299=Локализация!$C$125,I299=4),-1,IF(OR(I299=Локализация!$C$126,I299=3),0,IF(OR(I299=Локализация!$C$127,I299=2),2,IF(OR(I299=Локализация!$C$128,I299=1),4)))))</f>
        <v>0</v>
      </c>
      <c r="AE299" t="b">
        <f>IF(OR(J299=Локализация!$C$118,J299=5),4,IF(OR(J299=Локализация!$C$119,J299=4),2,IF(OR(J299=Локализация!$C$120,J299=3),0,IF(OR(J299=Локализация!$C$121,J299=2),-1,IF(OR(J299=Локализация!$C$122,J299=1),-2)))))</f>
        <v>0</v>
      </c>
      <c r="AF299" t="b">
        <f>IF(OR(K299=Локализация!$C$124,K299=5),-2,IF(OR(K299=Локализация!$C$125,K299=4),-1,IF(OR(K299=Локализация!$C$126,K299=3),0,IF(OR(K299=Локализация!$C$127,K299=2),2,IF(OR(K299=Локализация!$C$128,K299=1),4)))))</f>
        <v>0</v>
      </c>
      <c r="AG299" t="b">
        <f>IF(OR(L299=Локализация!$C$118,L299=5),4,IF(OR(L299=Локализация!$C$119,L299=4),2,IF(OR(L299=Локализация!$C$120,L299=3),0,IF(OR(L299=Локализация!$C$121,L299=2),-1,IF(OR(L299=Локализация!$C$122,L299=1),-2)))))</f>
        <v>0</v>
      </c>
      <c r="AH299" t="b">
        <f>IF(OR(M299=Локализация!$C$124,M299=5),-2,IF(OR(M299=Локализация!$C$125,M299=4),-1,IF(OR(M299=Локализация!$C$126,M299=3),0,IF(OR(M299=Локализация!$C$127,M299=2),2,IF(OR(M299=Локализация!$C$128,M299=1),4)))))</f>
        <v>0</v>
      </c>
      <c r="AI299" t="b">
        <f>IF(OR(N299=Локализация!$C$118,N299=5),4,IF(OR(N299=Локализация!$C$119,N299=4),2,IF(OR(N299=Локализация!$C$120,N299=3),0,IF(OR(N299=Локализация!$C$121,N299=2),-1,IF(OR(N299=Локализация!$C$122,N299=1),-2)))))</f>
        <v>0</v>
      </c>
      <c r="AJ299" t="b">
        <f>IF(OR(O299=Локализация!$C$124,O299=5),-2,IF(OR(O299=Локализация!$C$125,O299=4),-1,IF(OR(O299=Локализация!$C$126,O299=3),0,IF(OR(O299=Локализация!$C$127,O299=2),2,IF(OR(O299=Локализация!$C$128,O299=1),4)))))</f>
        <v>0</v>
      </c>
      <c r="AK299" t="b">
        <f>IF(OR(P299=Локализация!$C$118,P299=5),4,IF(OR(P299=Локализация!$C$119,P299=4),2,IF(OR(P299=Локализация!$C$120,P299=3),0,IF(OR(P299=Локализация!$C$121,P299=2),-1,IF(OR(P299=Локализация!$C$122,P299=1),-2)))))</f>
        <v>0</v>
      </c>
      <c r="AL299" t="b">
        <f>IF(OR(Q299=Локализация!$C$124,Q299=5),-2,IF(OR(Q299=Локализация!$C$125,Q299=4),-1,IF(OR(Q299=Локализация!$C$126,Q299=3),0,IF(OR(Q299=Локализация!$C$127,Q299=2),2,IF(OR(Q299=Локализация!$C$128,Q299=1),4)))))</f>
        <v>0</v>
      </c>
      <c r="AM299" t="b">
        <f>IF(OR(R299=Локализация!$C$118,R299=5),4,IF(OR(R299=Локализация!$C$119,R299=4),2,IF(OR(R299=Локализация!$C$120,R299=3),0,IF(OR(R299=Локализация!$C$121,R299=2),-1,IF(OR(R299=Локализация!$C$122,R299=1),-2)))))</f>
        <v>0</v>
      </c>
      <c r="AN299" t="b">
        <f>IF(OR(S299=Локализация!$C$124,S299=5),-2,IF(OR(S299=Локализация!$C$125,S299=4),-1,IF(OR(S299=Локализация!$C$126,S299=3),0,IF(OR(S299=Локализация!$C$127,S299=2),2,IF(OR(S299=Локализация!$C$128,S299=1),4)))))</f>
        <v>0</v>
      </c>
      <c r="AO299" t="b">
        <f>IF(OR(T299=Локализация!$C$118,T299=5),4,IF(OR(T299=Локализация!$C$119,T299=4),2,IF(OR(T299=Локализация!$C$120,T299=3),0,IF(OR(T299=Локализация!$C$121,T299=2),-1,IF(OR(T299=Локализация!$C$122,T299=1),-2)))))</f>
        <v>0</v>
      </c>
      <c r="AP299" t="b">
        <f>IF(OR(U299=Локализация!$C$124,U299=5),-2,IF(OR(U299=Локализация!$C$125,U299=4),-1,IF(OR(U299=Локализация!$C$126,U299=3),0,IF(OR(U299=Локализация!$C$127,U299=2),2,IF(OR(U299=Локализация!$C$128,U299=1),4)))))</f>
        <v>0</v>
      </c>
      <c r="AR299" t="str">
        <f>CONCATENATE(W299,X299)</f>
        <v>ЛОЖЬЛОЖЬ</v>
      </c>
      <c r="AS299" t="str">
        <f>CONCATENATE(Y299,Z299)</f>
        <v>ЛОЖЬЛОЖЬ</v>
      </c>
      <c r="AT299" t="str">
        <f>CONCATENATE(AA299,AB299)</f>
        <v>ЛОЖЬЛОЖЬ</v>
      </c>
      <c r="AU299" t="str">
        <f>CONCATENATE(AC299,AD299)</f>
        <v>ЛОЖЬЛОЖЬ</v>
      </c>
      <c r="AV299" t="str">
        <f>CONCATENATE(AE299,AF299)</f>
        <v>ЛОЖЬЛОЖЬ</v>
      </c>
      <c r="AW299" t="str">
        <f>CONCATENATE(AG299,AH299)</f>
        <v>ЛОЖЬЛОЖЬ</v>
      </c>
      <c r="AX299" t="str">
        <f>CONCATENATE(AI299,AJ299)</f>
        <v>ЛОЖЬЛОЖЬ</v>
      </c>
      <c r="AY299" t="str">
        <f>CONCATENATE(AK299,AL299)</f>
        <v>ЛОЖЬЛОЖЬ</v>
      </c>
      <c r="AZ299" t="str">
        <f>CONCATENATE(AM299,AN299)</f>
        <v>ЛОЖЬЛОЖЬ</v>
      </c>
      <c r="BA299" t="str">
        <f>CONCATENATE(AO299,AP299)</f>
        <v>ЛОЖЬЛОЖЬ</v>
      </c>
      <c r="BC299" t="str">
        <f xml:space="preserve"> IF(OR(AR299= "4-2", AR299= "2-1", AR299= "-12", AR299= "-24"),"Q",
  IF(
    OR(AR299= "4-1", AR299= "40", AR299= "42"),"A",
    IF(
      AR299= "44","P",
      IF(OR(AR299= "2-2",AR299="0-2",AR299="-1-2",AR299="-2-2",AR299="-2-1",AR299="-20",AR299="-22" ),"R",
              IF(
                OR(AR299= "24",AR299="04",AR299="-14"),"M",
                IF(
                  OR(AR299= "20",AR299="22",AR299="0-1",AR299="00",AR299="02",AR299="-1-1",AR299="-10"),"I",""
                )
              )
      )
    )
  )
)</f>
        <v/>
      </c>
      <c r="BD299" t="str">
        <f xml:space="preserve"> IF(OR(AS299= "4-2", AS299= "2-1", AS299= "-12", AS299= "-24"),"Q",
  IF(
    OR(AS299= "4-1", AS299= "40", AS299= "42"),"A",
    IF(
      AS299= "44","P",
      IF(OR(AS299= "2-2",AS299="0-2",AS299="-1-2",AS299="-2-2",AS299="-2-1",AS299="-20",AS299="-22" ),"R",
              IF(
                OR(AS299= "24",AS299="04",AS299="-14"),"M",
                IF(
                  OR(AS299= "20",AS299="22",AS299="0-1",AS299="00",AS299="02",AS299="-1-1",AS299="-10"),"I",""
                )
              )
      )
    )
  )
)</f>
        <v/>
      </c>
      <c r="BE299" t="str">
        <f xml:space="preserve"> IF(OR(AT299= "4-2", AT299= "2-1", AT299= "-12", AT299= "-24"),"Q",
  IF(
    OR(AT299= "4-1", AT299= "40", AT299= "42"),"A",
    IF(
      AT299= "44","P",
      IF(OR(AT299= "2-2",AT299="0-2",AT299="-1-2",AT299="-2-2",AT299="-2-1",AT299="-20",AT299="-22" ),"R",
              IF(
                OR(AT299= "24",AT299="04",AT299="-14"),"M",
                IF(
                  OR(AT299= "20",AT299="22",AT299="0-1",AT299="00",AT299="02",AT299="-1-1",AT299="-10"),"I",""
                )
              )
      )
    )
  )
)</f>
        <v/>
      </c>
      <c r="BF299" t="str">
        <f xml:space="preserve"> IF(OR(AU299= "4-2", AU299= "2-1", AU299= "-12", AU299= "-24"),"Q",
  IF(
    OR(AU299= "4-1", AU299= "40", AU299= "42"),"A",
    IF(
      AU299= "44","P",
      IF(OR(AU299= "2-2",AU299="0-2",AU299="-1-2",AU299="-2-2",AU299="-2-1",AU299="-20",AU299="-22" ),"R",
              IF(
                OR(AU299= "24",AU299="04",AU299="-14"),"M",
                IF(
                  OR(AU299= "20",AU299="22",AU299="0-1",AU299="00",AU299="02",AU299="-1-1",AU299="-10"),"I",""
                )
              )
      )
    )
  )
)</f>
        <v/>
      </c>
      <c r="BG299" t="str">
        <f xml:space="preserve"> IF(OR(AV299= "4-2", AV299= "2-1", AV299= "-12", AV299= "-24"),"Q",
  IF(
    OR(AV299= "4-1", AV299= "40", AV299= "42"),"A",
    IF(
      AV299= "44","P",
      IF(OR(AV299= "2-2",AV299="0-2",AV299="-1-2",AV299="-2-2",AV299="-2-1",AV299="-20",AV299="-22" ),"R",
              IF(
                OR(AV299= "24",AV299="04",AV299="-14"),"M",
                IF(
                  OR(AV299= "20",AV299="22",AV299="0-1",AV299="00",AV299="02",AV299="-1-1",AV299="-10"),"I",""
                )
              )
      )
    )
  )
)</f>
        <v/>
      </c>
      <c r="BH299" t="str">
        <f xml:space="preserve"> IF(OR(AW299= "4-2", AW299= "2-1", AW299= "-12", AW299= "-24"),"Q",
  IF(
    OR(AW299= "4-1", AW299= "40", AW299= "42"),"A",
    IF(
      AW299= "44","P",
      IF(OR(AW299= "2-2",AW299="0-2",AW299="-1-2",AW299="-2-2",AW299="-2-1",AW299="-20",AW299="-22" ),"R",
              IF(
                OR(AW299= "24",AW299="04",AW299="-14"),"M",
                IF(
                  OR(AW299= "20",AW299="22",AW299="0-1",AW299="00",AW299="02",AW299="-1-1",AW299="-10"),"I",""
                )
              )
      )
    )
  )
)</f>
        <v/>
      </c>
      <c r="BI299" t="str">
        <f xml:space="preserve"> IF(OR(AX299= "4-2", AX299= "2-1", AX299= "-12", AX299= "-24"),"Q",
  IF(
    OR(AX299= "4-1", AX299= "40", AX299= "42"),"A",
    IF(
      AX299= "44","P",
      IF(OR(AX299= "2-2",AX299="0-2",AX299="-1-2",AX299="-2-2",AX299="-2-1",AX299="-20",AX299="-22" ),"R",
              IF(
                OR(AX299= "24",AX299="04",AX299="-14"),"M",
                IF(
                  OR(AX299= "20",AX299="22",AX299="0-1",AX299="00",AX299="02",AX299="-1-1",AX299="-10"),"I",""
                )
              )
      )
    )
  )
)</f>
        <v/>
      </c>
      <c r="BJ299" t="str">
        <f xml:space="preserve"> IF(OR(AY299= "4-2", AY299= "2-1", AY299= "-12", AY299= "-24"),"Q",
  IF(
    OR(AY299= "4-1", AY299= "40", AY299= "42"),"A",
    IF(
      AY299= "44","P",
      IF(OR(AY299= "2-2",AY299="0-2",AY299="-1-2",AY299="-2-2",AY299="-2-1",AY299="-20",AY299="-22" ),"R",
              IF(
                OR(AY299= "24",AY299="04",AY299="-14"),"M",
                IF(
                  OR(AY299= "20",AY299="22",AY299="0-1",AY299="00",AY299="02",AY299="-1-1",AY299="-10"),"I",""
                )
              )
      )
    )
  )
)</f>
        <v/>
      </c>
      <c r="BK299" t="str">
        <f xml:space="preserve"> IF(OR(AZ299= "4-2", AZ299= "2-1", AZ299= "-12", AZ299= "-24"),"Q",
  IF(
    OR(AZ299= "4-1", AZ299= "40", AZ299= "42"),"A",
    IF(
      AZ299= "44","P",
      IF(OR(AZ299= "2-2",AZ299="0-2",AZ299="-1-2",AZ299="-2-2",AZ299="-2-1",AZ299="-20",AZ299="-22" ),"R",
              IF(
                OR(AZ299= "24",AZ299="04",AZ299="-14"),"M",
                IF(
                  OR(AZ299= "20",AZ299="22",AZ299="0-1",AZ299="00",AZ299="02",AZ299="-1-1",AZ299="-10"),"I",""
                )
              )
      )
    )
  )
)</f>
        <v/>
      </c>
      <c r="BL299" t="str">
        <f xml:space="preserve"> IF(OR(BA299= "4-2", BA299= "2-1", BA299= "-12", BA299= "-24"),"Q",
  IF(
    OR(BA299= "4-1", BA299= "40", BA299= "42"),"A",
    IF(
      BA299= "44","P",
      IF(OR(BA299= "2-2",BA299="0-2",BA299="-1-2",BA299="-2-2",BA299="-2-1",BA299="-20",BA299="-22" ),"R",
              IF(
                OR(BA299= "24",BA299="04",BA299="-14"),"M",
                IF(
                  OR(BA299= "20",BA299="22",BA299="0-1",BA299="00",BA299="02",BA299="-1-1",BA299="-10"),"I",""
                )
              )
      )
    )
  )
)</f>
        <v/>
      </c>
    </row>
    <row r="300" spans="23:64" x14ac:dyDescent="0.25">
      <c r="W300" t="b">
        <f>IF(OR(B300=Локализация!$C$118,B300=5),4,IF(OR(B300=Локализация!$C$119,B300=4),2,IF(OR(B300=Локализация!$C$120,B300=3),0,IF(OR(B300=Локализация!$C$121,B300=2),-1,IF(OR(B300=Локализация!$C$122,B300=1),-2)))))</f>
        <v>0</v>
      </c>
      <c r="X300" t="b">
        <f>IF(OR(C300=Локализация!$C$124,C300=5),-2,IF(OR(C300=Локализация!$C$125,C300=4),-1,IF(OR(C300=Локализация!$C$126,C300=3),0,IF(OR(C300=Локализация!$C$127,C300=2),2,IF(OR(C300=Локализация!$C$128,C300=1),4)))))</f>
        <v>0</v>
      </c>
      <c r="Y300" t="b">
        <f>IF(OR(D300=Локализация!$C$118,D300=5),4,IF(OR(D300=Локализация!$C$119,D300=4),2,IF(OR(D300=Локализация!$C$120,D300=3),0,IF(OR(D300=Локализация!$C$121,D300=2),-1,IF(OR(D300=Локализация!$C$122,D300=1),-2)))))</f>
        <v>0</v>
      </c>
      <c r="Z300" t="b">
        <f>IF(OR(E300=Локализация!$C$124,E300=5),-2,IF(OR(E300=Локализация!$C$125,E300=4),-1,IF(OR(E300=Локализация!$C$126,E300=3),0,IF(OR(E300=Локализация!$C$127,E300=2),2,IF(OR(E300=Локализация!$C$128,E300=1),4)))))</f>
        <v>0</v>
      </c>
      <c r="AA300" t="b">
        <f>IF(OR(F300=Локализация!$C$118,F300=5),4,IF(OR(F300=Локализация!$C$119,F300=4),2,IF(OR(F300=Локализация!$C$120,F300=3),0,IF(OR(F300=Локализация!$C$121,F300=2),-1,IF(OR(F300=Локализация!$C$122,F300=1),-2)))))</f>
        <v>0</v>
      </c>
      <c r="AB300" t="b">
        <f>IF(OR(G300=Локализация!$C$124,G300=5),-2,IF(OR(G300=Локализация!$C$125,G300=4),-1,IF(OR(G300=Локализация!$C$126,G300=3),0,IF(OR(G300=Локализация!$C$127,G300=2),2,IF(OR(G300=Локализация!$C$128,G300=1),4)))))</f>
        <v>0</v>
      </c>
      <c r="AC300" t="b">
        <f>IF(OR(H300=Локализация!$C$118,H300=5),4,IF(OR(H300=Локализация!$C$119,H300=4),2,IF(OR(H300=Локализация!$C$120,H300=3),0,IF(OR(H300=Локализация!$C$121,H300=2),-1,IF(OR(H300=Локализация!$C$122,H300=1),-2)))))</f>
        <v>0</v>
      </c>
      <c r="AD300" t="b">
        <f>IF(OR(I300=Локализация!$C$124,I300=5),-2,IF(OR(I300=Локализация!$C$125,I300=4),-1,IF(OR(I300=Локализация!$C$126,I300=3),0,IF(OR(I300=Локализация!$C$127,I300=2),2,IF(OR(I300=Локализация!$C$128,I300=1),4)))))</f>
        <v>0</v>
      </c>
      <c r="AE300" t="b">
        <f>IF(OR(J300=Локализация!$C$118,J300=5),4,IF(OR(J300=Локализация!$C$119,J300=4),2,IF(OR(J300=Локализация!$C$120,J300=3),0,IF(OR(J300=Локализация!$C$121,J300=2),-1,IF(OR(J300=Локализация!$C$122,J300=1),-2)))))</f>
        <v>0</v>
      </c>
      <c r="AF300" t="b">
        <f>IF(OR(K300=Локализация!$C$124,K300=5),-2,IF(OR(K300=Локализация!$C$125,K300=4),-1,IF(OR(K300=Локализация!$C$126,K300=3),0,IF(OR(K300=Локализация!$C$127,K300=2),2,IF(OR(K300=Локализация!$C$128,K300=1),4)))))</f>
        <v>0</v>
      </c>
      <c r="AG300" t="b">
        <f>IF(OR(L300=Локализация!$C$118,L300=5),4,IF(OR(L300=Локализация!$C$119,L300=4),2,IF(OR(L300=Локализация!$C$120,L300=3),0,IF(OR(L300=Локализация!$C$121,L300=2),-1,IF(OR(L300=Локализация!$C$122,L300=1),-2)))))</f>
        <v>0</v>
      </c>
      <c r="AH300" t="b">
        <f>IF(OR(M300=Локализация!$C$124,M300=5),-2,IF(OR(M300=Локализация!$C$125,M300=4),-1,IF(OR(M300=Локализация!$C$126,M300=3),0,IF(OR(M300=Локализация!$C$127,M300=2),2,IF(OR(M300=Локализация!$C$128,M300=1),4)))))</f>
        <v>0</v>
      </c>
      <c r="AI300" t="b">
        <f>IF(OR(N300=Локализация!$C$118,N300=5),4,IF(OR(N300=Локализация!$C$119,N300=4),2,IF(OR(N300=Локализация!$C$120,N300=3),0,IF(OR(N300=Локализация!$C$121,N300=2),-1,IF(OR(N300=Локализация!$C$122,N300=1),-2)))))</f>
        <v>0</v>
      </c>
      <c r="AJ300" t="b">
        <f>IF(OR(O300=Локализация!$C$124,O300=5),-2,IF(OR(O300=Локализация!$C$125,O300=4),-1,IF(OR(O300=Локализация!$C$126,O300=3),0,IF(OR(O300=Локализация!$C$127,O300=2),2,IF(OR(O300=Локализация!$C$128,O300=1),4)))))</f>
        <v>0</v>
      </c>
      <c r="AK300" t="b">
        <f>IF(OR(P300=Локализация!$C$118,P300=5),4,IF(OR(P300=Локализация!$C$119,P300=4),2,IF(OR(P300=Локализация!$C$120,P300=3),0,IF(OR(P300=Локализация!$C$121,P300=2),-1,IF(OR(P300=Локализация!$C$122,P300=1),-2)))))</f>
        <v>0</v>
      </c>
      <c r="AL300" t="b">
        <f>IF(OR(Q300=Локализация!$C$124,Q300=5),-2,IF(OR(Q300=Локализация!$C$125,Q300=4),-1,IF(OR(Q300=Локализация!$C$126,Q300=3),0,IF(OR(Q300=Локализация!$C$127,Q300=2),2,IF(OR(Q300=Локализация!$C$128,Q300=1),4)))))</f>
        <v>0</v>
      </c>
      <c r="AM300" t="b">
        <f>IF(OR(R300=Локализация!$C$118,R300=5),4,IF(OR(R300=Локализация!$C$119,R300=4),2,IF(OR(R300=Локализация!$C$120,R300=3),0,IF(OR(R300=Локализация!$C$121,R300=2),-1,IF(OR(R300=Локализация!$C$122,R300=1),-2)))))</f>
        <v>0</v>
      </c>
      <c r="AN300" t="b">
        <f>IF(OR(S300=Локализация!$C$124,S300=5),-2,IF(OR(S300=Локализация!$C$125,S300=4),-1,IF(OR(S300=Локализация!$C$126,S300=3),0,IF(OR(S300=Локализация!$C$127,S300=2),2,IF(OR(S300=Локализация!$C$128,S300=1),4)))))</f>
        <v>0</v>
      </c>
      <c r="AO300" t="b">
        <f>IF(OR(T300=Локализация!$C$118,T300=5),4,IF(OR(T300=Локализация!$C$119,T300=4),2,IF(OR(T300=Локализация!$C$120,T300=3),0,IF(OR(T300=Локализация!$C$121,T300=2),-1,IF(OR(T300=Локализация!$C$122,T300=1),-2)))))</f>
        <v>0</v>
      </c>
      <c r="AP300" t="b">
        <f>IF(OR(U300=Локализация!$C$124,U300=5),-2,IF(OR(U300=Локализация!$C$125,U300=4),-1,IF(OR(U300=Локализация!$C$126,U300=3),0,IF(OR(U300=Локализация!$C$127,U300=2),2,IF(OR(U300=Локализация!$C$128,U300=1),4)))))</f>
        <v>0</v>
      </c>
      <c r="AR300" t="str">
        <f>CONCATENATE(W300,X300)</f>
        <v>ЛОЖЬЛОЖЬ</v>
      </c>
      <c r="AS300" t="str">
        <f>CONCATENATE(Y300,Z300)</f>
        <v>ЛОЖЬЛОЖЬ</v>
      </c>
      <c r="AT300" t="str">
        <f>CONCATENATE(AA300,AB300)</f>
        <v>ЛОЖЬЛОЖЬ</v>
      </c>
      <c r="AU300" t="str">
        <f>CONCATENATE(AC300,AD300)</f>
        <v>ЛОЖЬЛОЖЬ</v>
      </c>
      <c r="AV300" t="str">
        <f>CONCATENATE(AE300,AF300)</f>
        <v>ЛОЖЬЛОЖЬ</v>
      </c>
      <c r="AW300" t="str">
        <f>CONCATENATE(AG300,AH300)</f>
        <v>ЛОЖЬЛОЖЬ</v>
      </c>
      <c r="AX300" t="str">
        <f>CONCATENATE(AI300,AJ300)</f>
        <v>ЛОЖЬЛОЖЬ</v>
      </c>
      <c r="AY300" t="str">
        <f>CONCATENATE(AK300,AL300)</f>
        <v>ЛОЖЬЛОЖЬ</v>
      </c>
      <c r="AZ300" t="str">
        <f>CONCATENATE(AM300,AN300)</f>
        <v>ЛОЖЬЛОЖЬ</v>
      </c>
      <c r="BA300" t="str">
        <f>CONCATENATE(AO300,AP300)</f>
        <v>ЛОЖЬЛОЖЬ</v>
      </c>
      <c r="BC300" t="str">
        <f xml:space="preserve"> IF(OR(AR300= "4-2", AR300= "2-1", AR300= "-12", AR300= "-24"),"Q",
  IF(
    OR(AR300= "4-1", AR300= "40", AR300= "42"),"A",
    IF(
      AR300= "44","P",
      IF(OR(AR300= "2-2",AR300="0-2",AR300="-1-2",AR300="-2-2",AR300="-2-1",AR300="-20",AR300="-22" ),"R",
              IF(
                OR(AR300= "24",AR300="04",AR300="-14"),"M",
                IF(
                  OR(AR300= "20",AR300="22",AR300="0-1",AR300="00",AR300="02",AR300="-1-1",AR300="-10"),"I",""
                )
              )
      )
    )
  )
)</f>
        <v/>
      </c>
      <c r="BD300" t="str">
        <f xml:space="preserve"> IF(OR(AS300= "4-2", AS300= "2-1", AS300= "-12", AS300= "-24"),"Q",
  IF(
    OR(AS300= "4-1", AS300= "40", AS300= "42"),"A",
    IF(
      AS300= "44","P",
      IF(OR(AS300= "2-2",AS300="0-2",AS300="-1-2",AS300="-2-2",AS300="-2-1",AS300="-20",AS300="-22" ),"R",
              IF(
                OR(AS300= "24",AS300="04",AS300="-14"),"M",
                IF(
                  OR(AS300= "20",AS300="22",AS300="0-1",AS300="00",AS300="02",AS300="-1-1",AS300="-10"),"I",""
                )
              )
      )
    )
  )
)</f>
        <v/>
      </c>
      <c r="BE300" t="str">
        <f xml:space="preserve"> IF(OR(AT300= "4-2", AT300= "2-1", AT300= "-12", AT300= "-24"),"Q",
  IF(
    OR(AT300= "4-1", AT300= "40", AT300= "42"),"A",
    IF(
      AT300= "44","P",
      IF(OR(AT300= "2-2",AT300="0-2",AT300="-1-2",AT300="-2-2",AT300="-2-1",AT300="-20",AT300="-22" ),"R",
              IF(
                OR(AT300= "24",AT300="04",AT300="-14"),"M",
                IF(
                  OR(AT300= "20",AT300="22",AT300="0-1",AT300="00",AT300="02",AT300="-1-1",AT300="-10"),"I",""
                )
              )
      )
    )
  )
)</f>
        <v/>
      </c>
      <c r="BF300" t="str">
        <f xml:space="preserve"> IF(OR(AU300= "4-2", AU300= "2-1", AU300= "-12", AU300= "-24"),"Q",
  IF(
    OR(AU300= "4-1", AU300= "40", AU300= "42"),"A",
    IF(
      AU300= "44","P",
      IF(OR(AU300= "2-2",AU300="0-2",AU300="-1-2",AU300="-2-2",AU300="-2-1",AU300="-20",AU300="-22" ),"R",
              IF(
                OR(AU300= "24",AU300="04",AU300="-14"),"M",
                IF(
                  OR(AU300= "20",AU300="22",AU300="0-1",AU300="00",AU300="02",AU300="-1-1",AU300="-10"),"I",""
                )
              )
      )
    )
  )
)</f>
        <v/>
      </c>
      <c r="BG300" t="str">
        <f xml:space="preserve"> IF(OR(AV300= "4-2", AV300= "2-1", AV300= "-12", AV300= "-24"),"Q",
  IF(
    OR(AV300= "4-1", AV300= "40", AV300= "42"),"A",
    IF(
      AV300= "44","P",
      IF(OR(AV300= "2-2",AV300="0-2",AV300="-1-2",AV300="-2-2",AV300="-2-1",AV300="-20",AV300="-22" ),"R",
              IF(
                OR(AV300= "24",AV300="04",AV300="-14"),"M",
                IF(
                  OR(AV300= "20",AV300="22",AV300="0-1",AV300="00",AV300="02",AV300="-1-1",AV300="-10"),"I",""
                )
              )
      )
    )
  )
)</f>
        <v/>
      </c>
      <c r="BH300" t="str">
        <f xml:space="preserve"> IF(OR(AW300= "4-2", AW300= "2-1", AW300= "-12", AW300= "-24"),"Q",
  IF(
    OR(AW300= "4-1", AW300= "40", AW300= "42"),"A",
    IF(
      AW300= "44","P",
      IF(OR(AW300= "2-2",AW300="0-2",AW300="-1-2",AW300="-2-2",AW300="-2-1",AW300="-20",AW300="-22" ),"R",
              IF(
                OR(AW300= "24",AW300="04",AW300="-14"),"M",
                IF(
                  OR(AW300= "20",AW300="22",AW300="0-1",AW300="00",AW300="02",AW300="-1-1",AW300="-10"),"I",""
                )
              )
      )
    )
  )
)</f>
        <v/>
      </c>
      <c r="BI300" t="str">
        <f xml:space="preserve"> IF(OR(AX300= "4-2", AX300= "2-1", AX300= "-12", AX300= "-24"),"Q",
  IF(
    OR(AX300= "4-1", AX300= "40", AX300= "42"),"A",
    IF(
      AX300= "44","P",
      IF(OR(AX300= "2-2",AX300="0-2",AX300="-1-2",AX300="-2-2",AX300="-2-1",AX300="-20",AX300="-22" ),"R",
              IF(
                OR(AX300= "24",AX300="04",AX300="-14"),"M",
                IF(
                  OR(AX300= "20",AX300="22",AX300="0-1",AX300="00",AX300="02",AX300="-1-1",AX300="-10"),"I",""
                )
              )
      )
    )
  )
)</f>
        <v/>
      </c>
      <c r="BJ300" t="str">
        <f xml:space="preserve"> IF(OR(AY300= "4-2", AY300= "2-1", AY300= "-12", AY300= "-24"),"Q",
  IF(
    OR(AY300= "4-1", AY300= "40", AY300= "42"),"A",
    IF(
      AY300= "44","P",
      IF(OR(AY300= "2-2",AY300="0-2",AY300="-1-2",AY300="-2-2",AY300="-2-1",AY300="-20",AY300="-22" ),"R",
              IF(
                OR(AY300= "24",AY300="04",AY300="-14"),"M",
                IF(
                  OR(AY300= "20",AY300="22",AY300="0-1",AY300="00",AY300="02",AY300="-1-1",AY300="-10"),"I",""
                )
              )
      )
    )
  )
)</f>
        <v/>
      </c>
      <c r="BK300" t="str">
        <f xml:space="preserve"> IF(OR(AZ300= "4-2", AZ300= "2-1", AZ300= "-12", AZ300= "-24"),"Q",
  IF(
    OR(AZ300= "4-1", AZ300= "40", AZ300= "42"),"A",
    IF(
      AZ300= "44","P",
      IF(OR(AZ300= "2-2",AZ300="0-2",AZ300="-1-2",AZ300="-2-2",AZ300="-2-1",AZ300="-20",AZ300="-22" ),"R",
              IF(
                OR(AZ300= "24",AZ300="04",AZ300="-14"),"M",
                IF(
                  OR(AZ300= "20",AZ300="22",AZ300="0-1",AZ300="00",AZ300="02",AZ300="-1-1",AZ300="-10"),"I",""
                )
              )
      )
    )
  )
)</f>
        <v/>
      </c>
      <c r="BL300" t="str">
        <f xml:space="preserve"> IF(OR(BA300= "4-2", BA300= "2-1", BA300= "-12", BA300= "-24"),"Q",
  IF(
    OR(BA300= "4-1", BA300= "40", BA300= "42"),"A",
    IF(
      BA300= "44","P",
      IF(OR(BA300= "2-2",BA300="0-2",BA300="-1-2",BA300="-2-2",BA300="-2-1",BA300="-20",BA300="-22" ),"R",
              IF(
                OR(BA300= "24",BA300="04",BA300="-14"),"M",
                IF(
                  OR(BA300= "20",BA300="22",BA300="0-1",BA300="00",BA300="02",BA300="-1-1",BA300="-10"),"I",""
                )
              )
      )
    )
  )
)</f>
        <v/>
      </c>
    </row>
    <row r="301" spans="23:64" x14ac:dyDescent="0.25">
      <c r="W301" t="b">
        <f>IF(OR(B301=Локализация!$C$118,B301=5),4,IF(OR(B301=Локализация!$C$119,B301=4),2,IF(OR(B301=Локализация!$C$120,B301=3),0,IF(OR(B301=Локализация!$C$121,B301=2),-1,IF(OR(B301=Локализация!$C$122,B301=1),-2)))))</f>
        <v>0</v>
      </c>
      <c r="X301" t="b">
        <f>IF(OR(C301=Локализация!$C$124,C301=5),-2,IF(OR(C301=Локализация!$C$125,C301=4),-1,IF(OR(C301=Локализация!$C$126,C301=3),0,IF(OR(C301=Локализация!$C$127,C301=2),2,IF(OR(C301=Локализация!$C$128,C301=1),4)))))</f>
        <v>0</v>
      </c>
      <c r="Y301" t="b">
        <f>IF(OR(D301=Локализация!$C$118,D301=5),4,IF(OR(D301=Локализация!$C$119,D301=4),2,IF(OR(D301=Локализация!$C$120,D301=3),0,IF(OR(D301=Локализация!$C$121,D301=2),-1,IF(OR(D301=Локализация!$C$122,D301=1),-2)))))</f>
        <v>0</v>
      </c>
      <c r="Z301" t="b">
        <f>IF(OR(E301=Локализация!$C$124,E301=5),-2,IF(OR(E301=Локализация!$C$125,E301=4),-1,IF(OR(E301=Локализация!$C$126,E301=3),0,IF(OR(E301=Локализация!$C$127,E301=2),2,IF(OR(E301=Локализация!$C$128,E301=1),4)))))</f>
        <v>0</v>
      </c>
      <c r="AA301" t="b">
        <f>IF(OR(F301=Локализация!$C$118,F301=5),4,IF(OR(F301=Локализация!$C$119,F301=4),2,IF(OR(F301=Локализация!$C$120,F301=3),0,IF(OR(F301=Локализация!$C$121,F301=2),-1,IF(OR(F301=Локализация!$C$122,F301=1),-2)))))</f>
        <v>0</v>
      </c>
      <c r="AB301" t="b">
        <f>IF(OR(G301=Локализация!$C$124,G301=5),-2,IF(OR(G301=Локализация!$C$125,G301=4),-1,IF(OR(G301=Локализация!$C$126,G301=3),0,IF(OR(G301=Локализация!$C$127,G301=2),2,IF(OR(G301=Локализация!$C$128,G301=1),4)))))</f>
        <v>0</v>
      </c>
      <c r="AC301" t="b">
        <f>IF(OR(H301=Локализация!$C$118,H301=5),4,IF(OR(H301=Локализация!$C$119,H301=4),2,IF(OR(H301=Локализация!$C$120,H301=3),0,IF(OR(H301=Локализация!$C$121,H301=2),-1,IF(OR(H301=Локализация!$C$122,H301=1),-2)))))</f>
        <v>0</v>
      </c>
      <c r="AD301" t="b">
        <f>IF(OR(I301=Локализация!$C$124,I301=5),-2,IF(OR(I301=Локализация!$C$125,I301=4),-1,IF(OR(I301=Локализация!$C$126,I301=3),0,IF(OR(I301=Локализация!$C$127,I301=2),2,IF(OR(I301=Локализация!$C$128,I301=1),4)))))</f>
        <v>0</v>
      </c>
      <c r="AE301" t="b">
        <f>IF(OR(J301=Локализация!$C$118,J301=5),4,IF(OR(J301=Локализация!$C$119,J301=4),2,IF(OR(J301=Локализация!$C$120,J301=3),0,IF(OR(J301=Локализация!$C$121,J301=2),-1,IF(OR(J301=Локализация!$C$122,J301=1),-2)))))</f>
        <v>0</v>
      </c>
      <c r="AF301" t="b">
        <f>IF(OR(K301=Локализация!$C$124,K301=5),-2,IF(OR(K301=Локализация!$C$125,K301=4),-1,IF(OR(K301=Локализация!$C$126,K301=3),0,IF(OR(K301=Локализация!$C$127,K301=2),2,IF(OR(K301=Локализация!$C$128,K301=1),4)))))</f>
        <v>0</v>
      </c>
      <c r="AG301" t="b">
        <f>IF(OR(L301=Локализация!$C$118,L301=5),4,IF(OR(L301=Локализация!$C$119,L301=4),2,IF(OR(L301=Локализация!$C$120,L301=3),0,IF(OR(L301=Локализация!$C$121,L301=2),-1,IF(OR(L301=Локализация!$C$122,L301=1),-2)))))</f>
        <v>0</v>
      </c>
      <c r="AH301" t="b">
        <f>IF(OR(M301=Локализация!$C$124,M301=5),-2,IF(OR(M301=Локализация!$C$125,M301=4),-1,IF(OR(M301=Локализация!$C$126,M301=3),0,IF(OR(M301=Локализация!$C$127,M301=2),2,IF(OR(M301=Локализация!$C$128,M301=1),4)))))</f>
        <v>0</v>
      </c>
      <c r="AI301" t="b">
        <f>IF(OR(N301=Локализация!$C$118,N301=5),4,IF(OR(N301=Локализация!$C$119,N301=4),2,IF(OR(N301=Локализация!$C$120,N301=3),0,IF(OR(N301=Локализация!$C$121,N301=2),-1,IF(OR(N301=Локализация!$C$122,N301=1),-2)))))</f>
        <v>0</v>
      </c>
      <c r="AJ301" t="b">
        <f>IF(OR(O301=Локализация!$C$124,O301=5),-2,IF(OR(O301=Локализация!$C$125,O301=4),-1,IF(OR(O301=Локализация!$C$126,O301=3),0,IF(OR(O301=Локализация!$C$127,O301=2),2,IF(OR(O301=Локализация!$C$128,O301=1),4)))))</f>
        <v>0</v>
      </c>
      <c r="AK301" t="b">
        <f>IF(OR(P301=Локализация!$C$118,P301=5),4,IF(OR(P301=Локализация!$C$119,P301=4),2,IF(OR(P301=Локализация!$C$120,P301=3),0,IF(OR(P301=Локализация!$C$121,P301=2),-1,IF(OR(P301=Локализация!$C$122,P301=1),-2)))))</f>
        <v>0</v>
      </c>
      <c r="AL301" t="b">
        <f>IF(OR(Q301=Локализация!$C$124,Q301=5),-2,IF(OR(Q301=Локализация!$C$125,Q301=4),-1,IF(OR(Q301=Локализация!$C$126,Q301=3),0,IF(OR(Q301=Локализация!$C$127,Q301=2),2,IF(OR(Q301=Локализация!$C$128,Q301=1),4)))))</f>
        <v>0</v>
      </c>
      <c r="AM301" t="b">
        <f>IF(OR(R301=Локализация!$C$118,R301=5),4,IF(OR(R301=Локализация!$C$119,R301=4),2,IF(OR(R301=Локализация!$C$120,R301=3),0,IF(OR(R301=Локализация!$C$121,R301=2),-1,IF(OR(R301=Локализация!$C$122,R301=1),-2)))))</f>
        <v>0</v>
      </c>
      <c r="AN301" t="b">
        <f>IF(OR(S301=Локализация!$C$124,S301=5),-2,IF(OR(S301=Локализация!$C$125,S301=4),-1,IF(OR(S301=Локализация!$C$126,S301=3),0,IF(OR(S301=Локализация!$C$127,S301=2),2,IF(OR(S301=Локализация!$C$128,S301=1),4)))))</f>
        <v>0</v>
      </c>
      <c r="AO301" t="b">
        <f>IF(OR(T301=Локализация!$C$118,T301=5),4,IF(OR(T301=Локализация!$C$119,T301=4),2,IF(OR(T301=Локализация!$C$120,T301=3),0,IF(OR(T301=Локализация!$C$121,T301=2),-1,IF(OR(T301=Локализация!$C$122,T301=1),-2)))))</f>
        <v>0</v>
      </c>
      <c r="AP301" t="b">
        <f>IF(OR(U301=Локализация!$C$124,U301=5),-2,IF(OR(U301=Локализация!$C$125,U301=4),-1,IF(OR(U301=Локализация!$C$126,U301=3),0,IF(OR(U301=Локализация!$C$127,U301=2),2,IF(OR(U301=Локализация!$C$128,U301=1),4)))))</f>
        <v>0</v>
      </c>
      <c r="AR301" t="str">
        <f>CONCATENATE(W301,X301)</f>
        <v>ЛОЖЬЛОЖЬ</v>
      </c>
      <c r="AS301" t="str">
        <f>CONCATENATE(Y301,Z301)</f>
        <v>ЛОЖЬЛОЖЬ</v>
      </c>
      <c r="AT301" t="str">
        <f>CONCATENATE(AA301,AB301)</f>
        <v>ЛОЖЬЛОЖЬ</v>
      </c>
      <c r="AU301" t="str">
        <f>CONCATENATE(AC301,AD301)</f>
        <v>ЛОЖЬЛОЖЬ</v>
      </c>
      <c r="AV301" t="str">
        <f>CONCATENATE(AE301,AF301)</f>
        <v>ЛОЖЬЛОЖЬ</v>
      </c>
      <c r="AW301" t="str">
        <f>CONCATENATE(AG301,AH301)</f>
        <v>ЛОЖЬЛОЖЬ</v>
      </c>
      <c r="AX301" t="str">
        <f>CONCATENATE(AI301,AJ301)</f>
        <v>ЛОЖЬЛОЖЬ</v>
      </c>
      <c r="AY301" t="str">
        <f>CONCATENATE(AK301,AL301)</f>
        <v>ЛОЖЬЛОЖЬ</v>
      </c>
      <c r="AZ301" t="str">
        <f>CONCATENATE(AM301,AN301)</f>
        <v>ЛОЖЬЛОЖЬ</v>
      </c>
      <c r="BA301" t="str">
        <f>CONCATENATE(AO301,AP301)</f>
        <v>ЛОЖЬЛОЖЬ</v>
      </c>
      <c r="BC301" t="str">
        <f xml:space="preserve"> IF(OR(AR301= "4-2", AR301= "2-1", AR301= "-12", AR301= "-24"),"Q",
  IF(
    OR(AR301= "4-1", AR301= "40", AR301= "42"),"A",
    IF(
      AR301= "44","P",
      IF(OR(AR301= "2-2",AR301="0-2",AR301="-1-2",AR301="-2-2",AR301="-2-1",AR301="-20",AR301="-22" ),"R",
              IF(
                OR(AR301= "24",AR301="04",AR301="-14"),"M",
                IF(
                  OR(AR301= "20",AR301="22",AR301="0-1",AR301="00",AR301="02",AR301="-1-1",AR301="-10"),"I",""
                )
              )
      )
    )
  )
)</f>
        <v/>
      </c>
      <c r="BD301" t="str">
        <f xml:space="preserve"> IF(OR(AS301= "4-2", AS301= "2-1", AS301= "-12", AS301= "-24"),"Q",
  IF(
    OR(AS301= "4-1", AS301= "40", AS301= "42"),"A",
    IF(
      AS301= "44","P",
      IF(OR(AS301= "2-2",AS301="0-2",AS301="-1-2",AS301="-2-2",AS301="-2-1",AS301="-20",AS301="-22" ),"R",
              IF(
                OR(AS301= "24",AS301="04",AS301="-14"),"M",
                IF(
                  OR(AS301= "20",AS301="22",AS301="0-1",AS301="00",AS301="02",AS301="-1-1",AS301="-10"),"I",""
                )
              )
      )
    )
  )
)</f>
        <v/>
      </c>
      <c r="BE301" t="str">
        <f xml:space="preserve"> IF(OR(AT301= "4-2", AT301= "2-1", AT301= "-12", AT301= "-24"),"Q",
  IF(
    OR(AT301= "4-1", AT301= "40", AT301= "42"),"A",
    IF(
      AT301= "44","P",
      IF(OR(AT301= "2-2",AT301="0-2",AT301="-1-2",AT301="-2-2",AT301="-2-1",AT301="-20",AT301="-22" ),"R",
              IF(
                OR(AT301= "24",AT301="04",AT301="-14"),"M",
                IF(
                  OR(AT301= "20",AT301="22",AT301="0-1",AT301="00",AT301="02",AT301="-1-1",AT301="-10"),"I",""
                )
              )
      )
    )
  )
)</f>
        <v/>
      </c>
      <c r="BF301" t="str">
        <f xml:space="preserve"> IF(OR(AU301= "4-2", AU301= "2-1", AU301= "-12", AU301= "-24"),"Q",
  IF(
    OR(AU301= "4-1", AU301= "40", AU301= "42"),"A",
    IF(
      AU301= "44","P",
      IF(OR(AU301= "2-2",AU301="0-2",AU301="-1-2",AU301="-2-2",AU301="-2-1",AU301="-20",AU301="-22" ),"R",
              IF(
                OR(AU301= "24",AU301="04",AU301="-14"),"M",
                IF(
                  OR(AU301= "20",AU301="22",AU301="0-1",AU301="00",AU301="02",AU301="-1-1",AU301="-10"),"I",""
                )
              )
      )
    )
  )
)</f>
        <v/>
      </c>
      <c r="BG301" t="str">
        <f xml:space="preserve"> IF(OR(AV301= "4-2", AV301= "2-1", AV301= "-12", AV301= "-24"),"Q",
  IF(
    OR(AV301= "4-1", AV301= "40", AV301= "42"),"A",
    IF(
      AV301= "44","P",
      IF(OR(AV301= "2-2",AV301="0-2",AV301="-1-2",AV301="-2-2",AV301="-2-1",AV301="-20",AV301="-22" ),"R",
              IF(
                OR(AV301= "24",AV301="04",AV301="-14"),"M",
                IF(
                  OR(AV301= "20",AV301="22",AV301="0-1",AV301="00",AV301="02",AV301="-1-1",AV301="-10"),"I",""
                )
              )
      )
    )
  )
)</f>
        <v/>
      </c>
      <c r="BH301" t="str">
        <f xml:space="preserve"> IF(OR(AW301= "4-2", AW301= "2-1", AW301= "-12", AW301= "-24"),"Q",
  IF(
    OR(AW301= "4-1", AW301= "40", AW301= "42"),"A",
    IF(
      AW301= "44","P",
      IF(OR(AW301= "2-2",AW301="0-2",AW301="-1-2",AW301="-2-2",AW301="-2-1",AW301="-20",AW301="-22" ),"R",
              IF(
                OR(AW301= "24",AW301="04",AW301="-14"),"M",
                IF(
                  OR(AW301= "20",AW301="22",AW301="0-1",AW301="00",AW301="02",AW301="-1-1",AW301="-10"),"I",""
                )
              )
      )
    )
  )
)</f>
        <v/>
      </c>
      <c r="BI301" t="str">
        <f xml:space="preserve"> IF(OR(AX301= "4-2", AX301= "2-1", AX301= "-12", AX301= "-24"),"Q",
  IF(
    OR(AX301= "4-1", AX301= "40", AX301= "42"),"A",
    IF(
      AX301= "44","P",
      IF(OR(AX301= "2-2",AX301="0-2",AX301="-1-2",AX301="-2-2",AX301="-2-1",AX301="-20",AX301="-22" ),"R",
              IF(
                OR(AX301= "24",AX301="04",AX301="-14"),"M",
                IF(
                  OR(AX301= "20",AX301="22",AX301="0-1",AX301="00",AX301="02",AX301="-1-1",AX301="-10"),"I",""
                )
              )
      )
    )
  )
)</f>
        <v/>
      </c>
      <c r="BJ301" t="str">
        <f xml:space="preserve"> IF(OR(AY301= "4-2", AY301= "2-1", AY301= "-12", AY301= "-24"),"Q",
  IF(
    OR(AY301= "4-1", AY301= "40", AY301= "42"),"A",
    IF(
      AY301= "44","P",
      IF(OR(AY301= "2-2",AY301="0-2",AY301="-1-2",AY301="-2-2",AY301="-2-1",AY301="-20",AY301="-22" ),"R",
              IF(
                OR(AY301= "24",AY301="04",AY301="-14"),"M",
                IF(
                  OR(AY301= "20",AY301="22",AY301="0-1",AY301="00",AY301="02",AY301="-1-1",AY301="-10"),"I",""
                )
              )
      )
    )
  )
)</f>
        <v/>
      </c>
      <c r="BK301" t="str">
        <f xml:space="preserve"> IF(OR(AZ301= "4-2", AZ301= "2-1", AZ301= "-12", AZ301= "-24"),"Q",
  IF(
    OR(AZ301= "4-1", AZ301= "40", AZ301= "42"),"A",
    IF(
      AZ301= "44","P",
      IF(OR(AZ301= "2-2",AZ301="0-2",AZ301="-1-2",AZ301="-2-2",AZ301="-2-1",AZ301="-20",AZ301="-22" ),"R",
              IF(
                OR(AZ301= "24",AZ301="04",AZ301="-14"),"M",
                IF(
                  OR(AZ301= "20",AZ301="22",AZ301="0-1",AZ301="00",AZ301="02",AZ301="-1-1",AZ301="-10"),"I",""
                )
              )
      )
    )
  )
)</f>
        <v/>
      </c>
      <c r="BL301" t="str">
        <f xml:space="preserve"> IF(OR(BA301= "4-2", BA301= "2-1", BA301= "-12", BA301= "-24"),"Q",
  IF(
    OR(BA301= "4-1", BA301= "40", BA301= "42"),"A",
    IF(
      BA301= "44","P",
      IF(OR(BA301= "2-2",BA301="0-2",BA301="-1-2",BA301="-2-2",BA301="-2-1",BA301="-20",BA301="-22" ),"R",
              IF(
                OR(BA301= "24",BA301="04",BA301="-14"),"M",
                IF(
                  OR(BA301= "20",BA301="22",BA301="0-1",BA301="00",BA301="02",BA301="-1-1",BA301="-10"),"I",""
                )
              )
      )
    )
  )
)</f>
        <v/>
      </c>
    </row>
    <row r="302" spans="23:64" x14ac:dyDescent="0.25">
      <c r="W302" t="b">
        <f>IF(OR(B302=Локализация!$C$118,B302=5),4,IF(OR(B302=Локализация!$C$119,B302=4),2,IF(OR(B302=Локализация!$C$120,B302=3),0,IF(OR(B302=Локализация!$C$121,B302=2),-1,IF(OR(B302=Локализация!$C$122,B302=1),-2)))))</f>
        <v>0</v>
      </c>
      <c r="X302" t="b">
        <f>IF(OR(C302=Локализация!$C$124,C302=5),-2,IF(OR(C302=Локализация!$C$125,C302=4),-1,IF(OR(C302=Локализация!$C$126,C302=3),0,IF(OR(C302=Локализация!$C$127,C302=2),2,IF(OR(C302=Локализация!$C$128,C302=1),4)))))</f>
        <v>0</v>
      </c>
      <c r="Y302" t="b">
        <f>IF(OR(D302=Локализация!$C$118,D302=5),4,IF(OR(D302=Локализация!$C$119,D302=4),2,IF(OR(D302=Локализация!$C$120,D302=3),0,IF(OR(D302=Локализация!$C$121,D302=2),-1,IF(OR(D302=Локализация!$C$122,D302=1),-2)))))</f>
        <v>0</v>
      </c>
      <c r="Z302" t="b">
        <f>IF(OR(E302=Локализация!$C$124,E302=5),-2,IF(OR(E302=Локализация!$C$125,E302=4),-1,IF(OR(E302=Локализация!$C$126,E302=3),0,IF(OR(E302=Локализация!$C$127,E302=2),2,IF(OR(E302=Локализация!$C$128,E302=1),4)))))</f>
        <v>0</v>
      </c>
      <c r="AA302" t="b">
        <f>IF(OR(F302=Локализация!$C$118,F302=5),4,IF(OR(F302=Локализация!$C$119,F302=4),2,IF(OR(F302=Локализация!$C$120,F302=3),0,IF(OR(F302=Локализация!$C$121,F302=2),-1,IF(OR(F302=Локализация!$C$122,F302=1),-2)))))</f>
        <v>0</v>
      </c>
      <c r="AB302" t="b">
        <f>IF(OR(G302=Локализация!$C$124,G302=5),-2,IF(OR(G302=Локализация!$C$125,G302=4),-1,IF(OR(G302=Локализация!$C$126,G302=3),0,IF(OR(G302=Локализация!$C$127,G302=2),2,IF(OR(G302=Локализация!$C$128,G302=1),4)))))</f>
        <v>0</v>
      </c>
      <c r="AC302" t="b">
        <f>IF(OR(H302=Локализация!$C$118,H302=5),4,IF(OR(H302=Локализация!$C$119,H302=4),2,IF(OR(H302=Локализация!$C$120,H302=3),0,IF(OR(H302=Локализация!$C$121,H302=2),-1,IF(OR(H302=Локализация!$C$122,H302=1),-2)))))</f>
        <v>0</v>
      </c>
      <c r="AD302" t="b">
        <f>IF(OR(I302=Локализация!$C$124,I302=5),-2,IF(OR(I302=Локализация!$C$125,I302=4),-1,IF(OR(I302=Локализация!$C$126,I302=3),0,IF(OR(I302=Локализация!$C$127,I302=2),2,IF(OR(I302=Локализация!$C$128,I302=1),4)))))</f>
        <v>0</v>
      </c>
      <c r="AE302" t="b">
        <f>IF(OR(J302=Локализация!$C$118,J302=5),4,IF(OR(J302=Локализация!$C$119,J302=4),2,IF(OR(J302=Локализация!$C$120,J302=3),0,IF(OR(J302=Локализация!$C$121,J302=2),-1,IF(OR(J302=Локализация!$C$122,J302=1),-2)))))</f>
        <v>0</v>
      </c>
      <c r="AF302" t="b">
        <f>IF(OR(K302=Локализация!$C$124,K302=5),-2,IF(OR(K302=Локализация!$C$125,K302=4),-1,IF(OR(K302=Локализация!$C$126,K302=3),0,IF(OR(K302=Локализация!$C$127,K302=2),2,IF(OR(K302=Локализация!$C$128,K302=1),4)))))</f>
        <v>0</v>
      </c>
      <c r="AG302" t="b">
        <f>IF(OR(L302=Локализация!$C$118,L302=5),4,IF(OR(L302=Локализация!$C$119,L302=4),2,IF(OR(L302=Локализация!$C$120,L302=3),0,IF(OR(L302=Локализация!$C$121,L302=2),-1,IF(OR(L302=Локализация!$C$122,L302=1),-2)))))</f>
        <v>0</v>
      </c>
      <c r="AH302" t="b">
        <f>IF(OR(M302=Локализация!$C$124,M302=5),-2,IF(OR(M302=Локализация!$C$125,M302=4),-1,IF(OR(M302=Локализация!$C$126,M302=3),0,IF(OR(M302=Локализация!$C$127,M302=2),2,IF(OR(M302=Локализация!$C$128,M302=1),4)))))</f>
        <v>0</v>
      </c>
      <c r="AI302" t="b">
        <f>IF(OR(N302=Локализация!$C$118,N302=5),4,IF(OR(N302=Локализация!$C$119,N302=4),2,IF(OR(N302=Локализация!$C$120,N302=3),0,IF(OR(N302=Локализация!$C$121,N302=2),-1,IF(OR(N302=Локализация!$C$122,N302=1),-2)))))</f>
        <v>0</v>
      </c>
      <c r="AJ302" t="b">
        <f>IF(OR(O302=Локализация!$C$124,O302=5),-2,IF(OR(O302=Локализация!$C$125,O302=4),-1,IF(OR(O302=Локализация!$C$126,O302=3),0,IF(OR(O302=Локализация!$C$127,O302=2),2,IF(OR(O302=Локализация!$C$128,O302=1),4)))))</f>
        <v>0</v>
      </c>
      <c r="AK302" t="b">
        <f>IF(OR(P302=Локализация!$C$118,P302=5),4,IF(OR(P302=Локализация!$C$119,P302=4),2,IF(OR(P302=Локализация!$C$120,P302=3),0,IF(OR(P302=Локализация!$C$121,P302=2),-1,IF(OR(P302=Локализация!$C$122,P302=1),-2)))))</f>
        <v>0</v>
      </c>
      <c r="AL302" t="b">
        <f>IF(OR(Q302=Локализация!$C$124,Q302=5),-2,IF(OR(Q302=Локализация!$C$125,Q302=4),-1,IF(OR(Q302=Локализация!$C$126,Q302=3),0,IF(OR(Q302=Локализация!$C$127,Q302=2),2,IF(OR(Q302=Локализация!$C$128,Q302=1),4)))))</f>
        <v>0</v>
      </c>
      <c r="AM302" t="b">
        <f>IF(OR(R302=Локализация!$C$118,R302=5),4,IF(OR(R302=Локализация!$C$119,R302=4),2,IF(OR(R302=Локализация!$C$120,R302=3),0,IF(OR(R302=Локализация!$C$121,R302=2),-1,IF(OR(R302=Локализация!$C$122,R302=1),-2)))))</f>
        <v>0</v>
      </c>
      <c r="AN302" t="b">
        <f>IF(OR(S302=Локализация!$C$124,S302=5),-2,IF(OR(S302=Локализация!$C$125,S302=4),-1,IF(OR(S302=Локализация!$C$126,S302=3),0,IF(OR(S302=Локализация!$C$127,S302=2),2,IF(OR(S302=Локализация!$C$128,S302=1),4)))))</f>
        <v>0</v>
      </c>
      <c r="AO302" t="b">
        <f>IF(OR(T302=Локализация!$C$118,T302=5),4,IF(OR(T302=Локализация!$C$119,T302=4),2,IF(OR(T302=Локализация!$C$120,T302=3),0,IF(OR(T302=Локализация!$C$121,T302=2),-1,IF(OR(T302=Локализация!$C$122,T302=1),-2)))))</f>
        <v>0</v>
      </c>
      <c r="AP302" t="b">
        <f>IF(OR(U302=Локализация!$C$124,U302=5),-2,IF(OR(U302=Локализация!$C$125,U302=4),-1,IF(OR(U302=Локализация!$C$126,U302=3),0,IF(OR(U302=Локализация!$C$127,U302=2),2,IF(OR(U302=Локализация!$C$128,U302=1),4)))))</f>
        <v>0</v>
      </c>
      <c r="AR302" t="str">
        <f>CONCATENATE(W302,X302)</f>
        <v>ЛОЖЬЛОЖЬ</v>
      </c>
      <c r="AS302" t="str">
        <f>CONCATENATE(Y302,Z302)</f>
        <v>ЛОЖЬЛОЖЬ</v>
      </c>
      <c r="AT302" t="str">
        <f>CONCATENATE(AA302,AB302)</f>
        <v>ЛОЖЬЛОЖЬ</v>
      </c>
      <c r="AU302" t="str">
        <f>CONCATENATE(AC302,AD302)</f>
        <v>ЛОЖЬЛОЖЬ</v>
      </c>
      <c r="AV302" t="str">
        <f>CONCATENATE(AE302,AF302)</f>
        <v>ЛОЖЬЛОЖЬ</v>
      </c>
      <c r="AW302" t="str">
        <f>CONCATENATE(AG302,AH302)</f>
        <v>ЛОЖЬЛОЖЬ</v>
      </c>
      <c r="AX302" t="str">
        <f>CONCATENATE(AI302,AJ302)</f>
        <v>ЛОЖЬЛОЖЬ</v>
      </c>
      <c r="AY302" t="str">
        <f>CONCATENATE(AK302,AL302)</f>
        <v>ЛОЖЬЛОЖЬ</v>
      </c>
      <c r="AZ302" t="str">
        <f>CONCATENATE(AM302,AN302)</f>
        <v>ЛОЖЬЛОЖЬ</v>
      </c>
      <c r="BA302" t="str">
        <f>CONCATENATE(AO302,AP302)</f>
        <v>ЛОЖЬЛОЖЬ</v>
      </c>
      <c r="BC302" t="str">
        <f xml:space="preserve"> IF(OR(AR302= "4-2", AR302= "2-1", AR302= "-12", AR302= "-24"),"Q",
  IF(
    OR(AR302= "4-1", AR302= "40", AR302= "42"),"A",
    IF(
      AR302= "44","P",
      IF(OR(AR302= "2-2",AR302="0-2",AR302="-1-2",AR302="-2-2",AR302="-2-1",AR302="-20",AR302="-22" ),"R",
              IF(
                OR(AR302= "24",AR302="04",AR302="-14"),"M",
                IF(
                  OR(AR302= "20",AR302="22",AR302="0-1",AR302="00",AR302="02",AR302="-1-1",AR302="-10"),"I",""
                )
              )
      )
    )
  )
)</f>
        <v/>
      </c>
      <c r="BD302" t="str">
        <f xml:space="preserve"> IF(OR(AS302= "4-2", AS302= "2-1", AS302= "-12", AS302= "-24"),"Q",
  IF(
    OR(AS302= "4-1", AS302= "40", AS302= "42"),"A",
    IF(
      AS302= "44","P",
      IF(OR(AS302= "2-2",AS302="0-2",AS302="-1-2",AS302="-2-2",AS302="-2-1",AS302="-20",AS302="-22" ),"R",
              IF(
                OR(AS302= "24",AS302="04",AS302="-14"),"M",
                IF(
                  OR(AS302= "20",AS302="22",AS302="0-1",AS302="00",AS302="02",AS302="-1-1",AS302="-10"),"I",""
                )
              )
      )
    )
  )
)</f>
        <v/>
      </c>
      <c r="BE302" t="str">
        <f xml:space="preserve"> IF(OR(AT302= "4-2", AT302= "2-1", AT302= "-12", AT302= "-24"),"Q",
  IF(
    OR(AT302= "4-1", AT302= "40", AT302= "42"),"A",
    IF(
      AT302= "44","P",
      IF(OR(AT302= "2-2",AT302="0-2",AT302="-1-2",AT302="-2-2",AT302="-2-1",AT302="-20",AT302="-22" ),"R",
              IF(
                OR(AT302= "24",AT302="04",AT302="-14"),"M",
                IF(
                  OR(AT302= "20",AT302="22",AT302="0-1",AT302="00",AT302="02",AT302="-1-1",AT302="-10"),"I",""
                )
              )
      )
    )
  )
)</f>
        <v/>
      </c>
      <c r="BF302" t="str">
        <f xml:space="preserve"> IF(OR(AU302= "4-2", AU302= "2-1", AU302= "-12", AU302= "-24"),"Q",
  IF(
    OR(AU302= "4-1", AU302= "40", AU302= "42"),"A",
    IF(
      AU302= "44","P",
      IF(OR(AU302= "2-2",AU302="0-2",AU302="-1-2",AU302="-2-2",AU302="-2-1",AU302="-20",AU302="-22" ),"R",
              IF(
                OR(AU302= "24",AU302="04",AU302="-14"),"M",
                IF(
                  OR(AU302= "20",AU302="22",AU302="0-1",AU302="00",AU302="02",AU302="-1-1",AU302="-10"),"I",""
                )
              )
      )
    )
  )
)</f>
        <v/>
      </c>
      <c r="BG302" t="str">
        <f xml:space="preserve"> IF(OR(AV302= "4-2", AV302= "2-1", AV302= "-12", AV302= "-24"),"Q",
  IF(
    OR(AV302= "4-1", AV302= "40", AV302= "42"),"A",
    IF(
      AV302= "44","P",
      IF(OR(AV302= "2-2",AV302="0-2",AV302="-1-2",AV302="-2-2",AV302="-2-1",AV302="-20",AV302="-22" ),"R",
              IF(
                OR(AV302= "24",AV302="04",AV302="-14"),"M",
                IF(
                  OR(AV302= "20",AV302="22",AV302="0-1",AV302="00",AV302="02",AV302="-1-1",AV302="-10"),"I",""
                )
              )
      )
    )
  )
)</f>
        <v/>
      </c>
      <c r="BH302" t="str">
        <f xml:space="preserve"> IF(OR(AW302= "4-2", AW302= "2-1", AW302= "-12", AW302= "-24"),"Q",
  IF(
    OR(AW302= "4-1", AW302= "40", AW302= "42"),"A",
    IF(
      AW302= "44","P",
      IF(OR(AW302= "2-2",AW302="0-2",AW302="-1-2",AW302="-2-2",AW302="-2-1",AW302="-20",AW302="-22" ),"R",
              IF(
                OR(AW302= "24",AW302="04",AW302="-14"),"M",
                IF(
                  OR(AW302= "20",AW302="22",AW302="0-1",AW302="00",AW302="02",AW302="-1-1",AW302="-10"),"I",""
                )
              )
      )
    )
  )
)</f>
        <v/>
      </c>
      <c r="BI302" t="str">
        <f xml:space="preserve"> IF(OR(AX302= "4-2", AX302= "2-1", AX302= "-12", AX302= "-24"),"Q",
  IF(
    OR(AX302= "4-1", AX302= "40", AX302= "42"),"A",
    IF(
      AX302= "44","P",
      IF(OR(AX302= "2-2",AX302="0-2",AX302="-1-2",AX302="-2-2",AX302="-2-1",AX302="-20",AX302="-22" ),"R",
              IF(
                OR(AX302= "24",AX302="04",AX302="-14"),"M",
                IF(
                  OR(AX302= "20",AX302="22",AX302="0-1",AX302="00",AX302="02",AX302="-1-1",AX302="-10"),"I",""
                )
              )
      )
    )
  )
)</f>
        <v/>
      </c>
      <c r="BJ302" t="str">
        <f xml:space="preserve"> IF(OR(AY302= "4-2", AY302= "2-1", AY302= "-12", AY302= "-24"),"Q",
  IF(
    OR(AY302= "4-1", AY302= "40", AY302= "42"),"A",
    IF(
      AY302= "44","P",
      IF(OR(AY302= "2-2",AY302="0-2",AY302="-1-2",AY302="-2-2",AY302="-2-1",AY302="-20",AY302="-22" ),"R",
              IF(
                OR(AY302= "24",AY302="04",AY302="-14"),"M",
                IF(
                  OR(AY302= "20",AY302="22",AY302="0-1",AY302="00",AY302="02",AY302="-1-1",AY302="-10"),"I",""
                )
              )
      )
    )
  )
)</f>
        <v/>
      </c>
      <c r="BK302" t="str">
        <f xml:space="preserve"> IF(OR(AZ302= "4-2", AZ302= "2-1", AZ302= "-12", AZ302= "-24"),"Q",
  IF(
    OR(AZ302= "4-1", AZ302= "40", AZ302= "42"),"A",
    IF(
      AZ302= "44","P",
      IF(OR(AZ302= "2-2",AZ302="0-2",AZ302="-1-2",AZ302="-2-2",AZ302="-2-1",AZ302="-20",AZ302="-22" ),"R",
              IF(
                OR(AZ302= "24",AZ302="04",AZ302="-14"),"M",
                IF(
                  OR(AZ302= "20",AZ302="22",AZ302="0-1",AZ302="00",AZ302="02",AZ302="-1-1",AZ302="-10"),"I",""
                )
              )
      )
    )
  )
)</f>
        <v/>
      </c>
      <c r="BL302" t="str">
        <f xml:space="preserve"> IF(OR(BA302= "4-2", BA302= "2-1", BA302= "-12", BA302= "-24"),"Q",
  IF(
    OR(BA302= "4-1", BA302= "40", BA302= "42"),"A",
    IF(
      BA302= "44","P",
      IF(OR(BA302= "2-2",BA302="0-2",BA302="-1-2",BA302="-2-2",BA302="-2-1",BA302="-20",BA302="-22" ),"R",
              IF(
                OR(BA302= "24",BA302="04",BA302="-14"),"M",
                IF(
                  OR(BA302= "20",BA302="22",BA302="0-1",BA302="00",BA302="02",BA302="-1-1",BA302="-10"),"I",""
                )
              )
      )
    )
  )
)</f>
        <v/>
      </c>
    </row>
    <row r="303" spans="23:64" x14ac:dyDescent="0.25">
      <c r="W303" t="b">
        <f>IF(OR(B303=Локализация!$C$118,B303=5),4,IF(OR(B303=Локализация!$C$119,B303=4),2,IF(OR(B303=Локализация!$C$120,B303=3),0,IF(OR(B303=Локализация!$C$121,B303=2),-1,IF(OR(B303=Локализация!$C$122,B303=1),-2)))))</f>
        <v>0</v>
      </c>
      <c r="X303" t="b">
        <f>IF(OR(C303=Локализация!$C$124,C303=5),-2,IF(OR(C303=Локализация!$C$125,C303=4),-1,IF(OR(C303=Локализация!$C$126,C303=3),0,IF(OR(C303=Локализация!$C$127,C303=2),2,IF(OR(C303=Локализация!$C$128,C303=1),4)))))</f>
        <v>0</v>
      </c>
      <c r="Y303" t="b">
        <f>IF(OR(D303=Локализация!$C$118,D303=5),4,IF(OR(D303=Локализация!$C$119,D303=4),2,IF(OR(D303=Локализация!$C$120,D303=3),0,IF(OR(D303=Локализация!$C$121,D303=2),-1,IF(OR(D303=Локализация!$C$122,D303=1),-2)))))</f>
        <v>0</v>
      </c>
      <c r="Z303" t="b">
        <f>IF(OR(E303=Локализация!$C$124,E303=5),-2,IF(OR(E303=Локализация!$C$125,E303=4),-1,IF(OR(E303=Локализация!$C$126,E303=3),0,IF(OR(E303=Локализация!$C$127,E303=2),2,IF(OR(E303=Локализация!$C$128,E303=1),4)))))</f>
        <v>0</v>
      </c>
      <c r="AA303" t="b">
        <f>IF(OR(F303=Локализация!$C$118,F303=5),4,IF(OR(F303=Локализация!$C$119,F303=4),2,IF(OR(F303=Локализация!$C$120,F303=3),0,IF(OR(F303=Локализация!$C$121,F303=2),-1,IF(OR(F303=Локализация!$C$122,F303=1),-2)))))</f>
        <v>0</v>
      </c>
      <c r="AB303" t="b">
        <f>IF(OR(G303=Локализация!$C$124,G303=5),-2,IF(OR(G303=Локализация!$C$125,G303=4),-1,IF(OR(G303=Локализация!$C$126,G303=3),0,IF(OR(G303=Локализация!$C$127,G303=2),2,IF(OR(G303=Локализация!$C$128,G303=1),4)))))</f>
        <v>0</v>
      </c>
      <c r="AC303" t="b">
        <f>IF(OR(H303=Локализация!$C$118,H303=5),4,IF(OR(H303=Локализация!$C$119,H303=4),2,IF(OR(H303=Локализация!$C$120,H303=3),0,IF(OR(H303=Локализация!$C$121,H303=2),-1,IF(OR(H303=Локализация!$C$122,H303=1),-2)))))</f>
        <v>0</v>
      </c>
      <c r="AD303" t="b">
        <f>IF(OR(I303=Локализация!$C$124,I303=5),-2,IF(OR(I303=Локализация!$C$125,I303=4),-1,IF(OR(I303=Локализация!$C$126,I303=3),0,IF(OR(I303=Локализация!$C$127,I303=2),2,IF(OR(I303=Локализация!$C$128,I303=1),4)))))</f>
        <v>0</v>
      </c>
      <c r="AE303" t="b">
        <f>IF(OR(J303=Локализация!$C$118,J303=5),4,IF(OR(J303=Локализация!$C$119,J303=4),2,IF(OR(J303=Локализация!$C$120,J303=3),0,IF(OR(J303=Локализация!$C$121,J303=2),-1,IF(OR(J303=Локализация!$C$122,J303=1),-2)))))</f>
        <v>0</v>
      </c>
      <c r="AF303" t="b">
        <f>IF(OR(K303=Локализация!$C$124,K303=5),-2,IF(OR(K303=Локализация!$C$125,K303=4),-1,IF(OR(K303=Локализация!$C$126,K303=3),0,IF(OR(K303=Локализация!$C$127,K303=2),2,IF(OR(K303=Локализация!$C$128,K303=1),4)))))</f>
        <v>0</v>
      </c>
      <c r="AG303" t="b">
        <f>IF(OR(L303=Локализация!$C$118,L303=5),4,IF(OR(L303=Локализация!$C$119,L303=4),2,IF(OR(L303=Локализация!$C$120,L303=3),0,IF(OR(L303=Локализация!$C$121,L303=2),-1,IF(OR(L303=Локализация!$C$122,L303=1),-2)))))</f>
        <v>0</v>
      </c>
      <c r="AH303" t="b">
        <f>IF(OR(M303=Локализация!$C$124,M303=5),-2,IF(OR(M303=Локализация!$C$125,M303=4),-1,IF(OR(M303=Локализация!$C$126,M303=3),0,IF(OR(M303=Локализация!$C$127,M303=2),2,IF(OR(M303=Локализация!$C$128,M303=1),4)))))</f>
        <v>0</v>
      </c>
      <c r="AI303" t="b">
        <f>IF(OR(N303=Локализация!$C$118,N303=5),4,IF(OR(N303=Локализация!$C$119,N303=4),2,IF(OR(N303=Локализация!$C$120,N303=3),0,IF(OR(N303=Локализация!$C$121,N303=2),-1,IF(OR(N303=Локализация!$C$122,N303=1),-2)))))</f>
        <v>0</v>
      </c>
      <c r="AJ303" t="b">
        <f>IF(OR(O303=Локализация!$C$124,O303=5),-2,IF(OR(O303=Локализация!$C$125,O303=4),-1,IF(OR(O303=Локализация!$C$126,O303=3),0,IF(OR(O303=Локализация!$C$127,O303=2),2,IF(OR(O303=Локализация!$C$128,O303=1),4)))))</f>
        <v>0</v>
      </c>
      <c r="AK303" t="b">
        <f>IF(OR(P303=Локализация!$C$118,P303=5),4,IF(OR(P303=Локализация!$C$119,P303=4),2,IF(OR(P303=Локализация!$C$120,P303=3),0,IF(OR(P303=Локализация!$C$121,P303=2),-1,IF(OR(P303=Локализация!$C$122,P303=1),-2)))))</f>
        <v>0</v>
      </c>
      <c r="AL303" t="b">
        <f>IF(OR(Q303=Локализация!$C$124,Q303=5),-2,IF(OR(Q303=Локализация!$C$125,Q303=4),-1,IF(OR(Q303=Локализация!$C$126,Q303=3),0,IF(OR(Q303=Локализация!$C$127,Q303=2),2,IF(OR(Q303=Локализация!$C$128,Q303=1),4)))))</f>
        <v>0</v>
      </c>
      <c r="AM303" t="b">
        <f>IF(OR(R303=Локализация!$C$118,R303=5),4,IF(OR(R303=Локализация!$C$119,R303=4),2,IF(OR(R303=Локализация!$C$120,R303=3),0,IF(OR(R303=Локализация!$C$121,R303=2),-1,IF(OR(R303=Локализация!$C$122,R303=1),-2)))))</f>
        <v>0</v>
      </c>
      <c r="AN303" t="b">
        <f>IF(OR(S303=Локализация!$C$124,S303=5),-2,IF(OR(S303=Локализация!$C$125,S303=4),-1,IF(OR(S303=Локализация!$C$126,S303=3),0,IF(OR(S303=Локализация!$C$127,S303=2),2,IF(OR(S303=Локализация!$C$128,S303=1),4)))))</f>
        <v>0</v>
      </c>
      <c r="AO303" t="b">
        <f>IF(OR(T303=Локализация!$C$118,T303=5),4,IF(OR(T303=Локализация!$C$119,T303=4),2,IF(OR(T303=Локализация!$C$120,T303=3),0,IF(OR(T303=Локализация!$C$121,T303=2),-1,IF(OR(T303=Локализация!$C$122,T303=1),-2)))))</f>
        <v>0</v>
      </c>
      <c r="AP303" t="b">
        <f>IF(OR(U303=Локализация!$C$124,U303=5),-2,IF(OR(U303=Локализация!$C$125,U303=4),-1,IF(OR(U303=Локализация!$C$126,U303=3),0,IF(OR(U303=Локализация!$C$127,U303=2),2,IF(OR(U303=Локализация!$C$128,U303=1),4)))))</f>
        <v>0</v>
      </c>
      <c r="AR303" t="str">
        <f>CONCATENATE(W303,X303)</f>
        <v>ЛОЖЬЛОЖЬ</v>
      </c>
      <c r="AS303" t="str">
        <f>CONCATENATE(Y303,Z303)</f>
        <v>ЛОЖЬЛОЖЬ</v>
      </c>
      <c r="AT303" t="str">
        <f>CONCATENATE(AA303,AB303)</f>
        <v>ЛОЖЬЛОЖЬ</v>
      </c>
      <c r="AU303" t="str">
        <f>CONCATENATE(AC303,AD303)</f>
        <v>ЛОЖЬЛОЖЬ</v>
      </c>
      <c r="AV303" t="str">
        <f>CONCATENATE(AE303,AF303)</f>
        <v>ЛОЖЬЛОЖЬ</v>
      </c>
      <c r="AW303" t="str">
        <f>CONCATENATE(AG303,AH303)</f>
        <v>ЛОЖЬЛОЖЬ</v>
      </c>
      <c r="AX303" t="str">
        <f>CONCATENATE(AI303,AJ303)</f>
        <v>ЛОЖЬЛОЖЬ</v>
      </c>
      <c r="AY303" t="str">
        <f>CONCATENATE(AK303,AL303)</f>
        <v>ЛОЖЬЛОЖЬ</v>
      </c>
      <c r="AZ303" t="str">
        <f>CONCATENATE(AM303,AN303)</f>
        <v>ЛОЖЬЛОЖЬ</v>
      </c>
      <c r="BA303" t="str">
        <f>CONCATENATE(AO303,AP303)</f>
        <v>ЛОЖЬЛОЖЬ</v>
      </c>
      <c r="BC303" t="str">
        <f xml:space="preserve"> IF(OR(AR303= "4-2", AR303= "2-1", AR303= "-12", AR303= "-24"),"Q",
  IF(
    OR(AR303= "4-1", AR303= "40", AR303= "42"),"A",
    IF(
      AR303= "44","P",
      IF(OR(AR303= "2-2",AR303="0-2",AR303="-1-2",AR303="-2-2",AR303="-2-1",AR303="-20",AR303="-22" ),"R",
              IF(
                OR(AR303= "24",AR303="04",AR303="-14"),"M",
                IF(
                  OR(AR303= "20",AR303="22",AR303="0-1",AR303="00",AR303="02",AR303="-1-1",AR303="-10"),"I",""
                )
              )
      )
    )
  )
)</f>
        <v/>
      </c>
      <c r="BD303" t="str">
        <f xml:space="preserve"> IF(OR(AS303= "4-2", AS303= "2-1", AS303= "-12", AS303= "-24"),"Q",
  IF(
    OR(AS303= "4-1", AS303= "40", AS303= "42"),"A",
    IF(
      AS303= "44","P",
      IF(OR(AS303= "2-2",AS303="0-2",AS303="-1-2",AS303="-2-2",AS303="-2-1",AS303="-20",AS303="-22" ),"R",
              IF(
                OR(AS303= "24",AS303="04",AS303="-14"),"M",
                IF(
                  OR(AS303= "20",AS303="22",AS303="0-1",AS303="00",AS303="02",AS303="-1-1",AS303="-10"),"I",""
                )
              )
      )
    )
  )
)</f>
        <v/>
      </c>
      <c r="BE303" t="str">
        <f xml:space="preserve"> IF(OR(AT303= "4-2", AT303= "2-1", AT303= "-12", AT303= "-24"),"Q",
  IF(
    OR(AT303= "4-1", AT303= "40", AT303= "42"),"A",
    IF(
      AT303= "44","P",
      IF(OR(AT303= "2-2",AT303="0-2",AT303="-1-2",AT303="-2-2",AT303="-2-1",AT303="-20",AT303="-22" ),"R",
              IF(
                OR(AT303= "24",AT303="04",AT303="-14"),"M",
                IF(
                  OR(AT303= "20",AT303="22",AT303="0-1",AT303="00",AT303="02",AT303="-1-1",AT303="-10"),"I",""
                )
              )
      )
    )
  )
)</f>
        <v/>
      </c>
      <c r="BF303" t="str">
        <f xml:space="preserve"> IF(OR(AU303= "4-2", AU303= "2-1", AU303= "-12", AU303= "-24"),"Q",
  IF(
    OR(AU303= "4-1", AU303= "40", AU303= "42"),"A",
    IF(
      AU303= "44","P",
      IF(OR(AU303= "2-2",AU303="0-2",AU303="-1-2",AU303="-2-2",AU303="-2-1",AU303="-20",AU303="-22" ),"R",
              IF(
                OR(AU303= "24",AU303="04",AU303="-14"),"M",
                IF(
                  OR(AU303= "20",AU303="22",AU303="0-1",AU303="00",AU303="02",AU303="-1-1",AU303="-10"),"I",""
                )
              )
      )
    )
  )
)</f>
        <v/>
      </c>
      <c r="BG303" t="str">
        <f xml:space="preserve"> IF(OR(AV303= "4-2", AV303= "2-1", AV303= "-12", AV303= "-24"),"Q",
  IF(
    OR(AV303= "4-1", AV303= "40", AV303= "42"),"A",
    IF(
      AV303= "44","P",
      IF(OR(AV303= "2-2",AV303="0-2",AV303="-1-2",AV303="-2-2",AV303="-2-1",AV303="-20",AV303="-22" ),"R",
              IF(
                OR(AV303= "24",AV303="04",AV303="-14"),"M",
                IF(
                  OR(AV303= "20",AV303="22",AV303="0-1",AV303="00",AV303="02",AV303="-1-1",AV303="-10"),"I",""
                )
              )
      )
    )
  )
)</f>
        <v/>
      </c>
      <c r="BH303" t="str">
        <f xml:space="preserve"> IF(OR(AW303= "4-2", AW303= "2-1", AW303= "-12", AW303= "-24"),"Q",
  IF(
    OR(AW303= "4-1", AW303= "40", AW303= "42"),"A",
    IF(
      AW303= "44","P",
      IF(OR(AW303= "2-2",AW303="0-2",AW303="-1-2",AW303="-2-2",AW303="-2-1",AW303="-20",AW303="-22" ),"R",
              IF(
                OR(AW303= "24",AW303="04",AW303="-14"),"M",
                IF(
                  OR(AW303= "20",AW303="22",AW303="0-1",AW303="00",AW303="02",AW303="-1-1",AW303="-10"),"I",""
                )
              )
      )
    )
  )
)</f>
        <v/>
      </c>
      <c r="BI303" t="str">
        <f xml:space="preserve"> IF(OR(AX303= "4-2", AX303= "2-1", AX303= "-12", AX303= "-24"),"Q",
  IF(
    OR(AX303= "4-1", AX303= "40", AX303= "42"),"A",
    IF(
      AX303= "44","P",
      IF(OR(AX303= "2-2",AX303="0-2",AX303="-1-2",AX303="-2-2",AX303="-2-1",AX303="-20",AX303="-22" ),"R",
              IF(
                OR(AX303= "24",AX303="04",AX303="-14"),"M",
                IF(
                  OR(AX303= "20",AX303="22",AX303="0-1",AX303="00",AX303="02",AX303="-1-1",AX303="-10"),"I",""
                )
              )
      )
    )
  )
)</f>
        <v/>
      </c>
      <c r="BJ303" t="str">
        <f xml:space="preserve"> IF(OR(AY303= "4-2", AY303= "2-1", AY303= "-12", AY303= "-24"),"Q",
  IF(
    OR(AY303= "4-1", AY303= "40", AY303= "42"),"A",
    IF(
      AY303= "44","P",
      IF(OR(AY303= "2-2",AY303="0-2",AY303="-1-2",AY303="-2-2",AY303="-2-1",AY303="-20",AY303="-22" ),"R",
              IF(
                OR(AY303= "24",AY303="04",AY303="-14"),"M",
                IF(
                  OR(AY303= "20",AY303="22",AY303="0-1",AY303="00",AY303="02",AY303="-1-1",AY303="-10"),"I",""
                )
              )
      )
    )
  )
)</f>
        <v/>
      </c>
      <c r="BK303" t="str">
        <f xml:space="preserve"> IF(OR(AZ303= "4-2", AZ303= "2-1", AZ303= "-12", AZ303= "-24"),"Q",
  IF(
    OR(AZ303= "4-1", AZ303= "40", AZ303= "42"),"A",
    IF(
      AZ303= "44","P",
      IF(OR(AZ303= "2-2",AZ303="0-2",AZ303="-1-2",AZ303="-2-2",AZ303="-2-1",AZ303="-20",AZ303="-22" ),"R",
              IF(
                OR(AZ303= "24",AZ303="04",AZ303="-14"),"M",
                IF(
                  OR(AZ303= "20",AZ303="22",AZ303="0-1",AZ303="00",AZ303="02",AZ303="-1-1",AZ303="-10"),"I",""
                )
              )
      )
    )
  )
)</f>
        <v/>
      </c>
      <c r="BL303" t="str">
        <f xml:space="preserve"> IF(OR(BA303= "4-2", BA303= "2-1", BA303= "-12", BA303= "-24"),"Q",
  IF(
    OR(BA303= "4-1", BA303= "40", BA303= "42"),"A",
    IF(
      BA303= "44","P",
      IF(OR(BA303= "2-2",BA303="0-2",BA303="-1-2",BA303="-2-2",BA303="-2-1",BA303="-20",BA303="-22" ),"R",
              IF(
                OR(BA303= "24",BA303="04",BA303="-14"),"M",
                IF(
                  OR(BA303= "20",BA303="22",BA303="0-1",BA303="00",BA303="02",BA303="-1-1",BA303="-10"),"I",""
                )
              )
      )
    )
  )
)</f>
        <v/>
      </c>
    </row>
    <row r="304" spans="23:64" x14ac:dyDescent="0.25">
      <c r="W304" t="b">
        <f>IF(OR(B304=Локализация!$C$118,B304=5),4,IF(OR(B304=Локализация!$C$119,B304=4),2,IF(OR(B304=Локализация!$C$120,B304=3),0,IF(OR(B304=Локализация!$C$121,B304=2),-1,IF(OR(B304=Локализация!$C$122,B304=1),-2)))))</f>
        <v>0</v>
      </c>
      <c r="X304" t="b">
        <f>IF(OR(C304=Локализация!$C$124,C304=5),-2,IF(OR(C304=Локализация!$C$125,C304=4),-1,IF(OR(C304=Локализация!$C$126,C304=3),0,IF(OR(C304=Локализация!$C$127,C304=2),2,IF(OR(C304=Локализация!$C$128,C304=1),4)))))</f>
        <v>0</v>
      </c>
      <c r="Y304" t="b">
        <f>IF(OR(D304=Локализация!$C$118,D304=5),4,IF(OR(D304=Локализация!$C$119,D304=4),2,IF(OR(D304=Локализация!$C$120,D304=3),0,IF(OR(D304=Локализация!$C$121,D304=2),-1,IF(OR(D304=Локализация!$C$122,D304=1),-2)))))</f>
        <v>0</v>
      </c>
      <c r="Z304" t="b">
        <f>IF(OR(E304=Локализация!$C$124,E304=5),-2,IF(OR(E304=Локализация!$C$125,E304=4),-1,IF(OR(E304=Локализация!$C$126,E304=3),0,IF(OR(E304=Локализация!$C$127,E304=2),2,IF(OR(E304=Локализация!$C$128,E304=1),4)))))</f>
        <v>0</v>
      </c>
      <c r="AA304" t="b">
        <f>IF(OR(F304=Локализация!$C$118,F304=5),4,IF(OR(F304=Локализация!$C$119,F304=4),2,IF(OR(F304=Локализация!$C$120,F304=3),0,IF(OR(F304=Локализация!$C$121,F304=2),-1,IF(OR(F304=Локализация!$C$122,F304=1),-2)))))</f>
        <v>0</v>
      </c>
      <c r="AB304" t="b">
        <f>IF(OR(G304=Локализация!$C$124,G304=5),-2,IF(OR(G304=Локализация!$C$125,G304=4),-1,IF(OR(G304=Локализация!$C$126,G304=3),0,IF(OR(G304=Локализация!$C$127,G304=2),2,IF(OR(G304=Локализация!$C$128,G304=1),4)))))</f>
        <v>0</v>
      </c>
      <c r="AC304" t="b">
        <f>IF(OR(H304=Локализация!$C$118,H304=5),4,IF(OR(H304=Локализация!$C$119,H304=4),2,IF(OR(H304=Локализация!$C$120,H304=3),0,IF(OR(H304=Локализация!$C$121,H304=2),-1,IF(OR(H304=Локализация!$C$122,H304=1),-2)))))</f>
        <v>0</v>
      </c>
      <c r="AD304" t="b">
        <f>IF(OR(I304=Локализация!$C$124,I304=5),-2,IF(OR(I304=Локализация!$C$125,I304=4),-1,IF(OR(I304=Локализация!$C$126,I304=3),0,IF(OR(I304=Локализация!$C$127,I304=2),2,IF(OR(I304=Локализация!$C$128,I304=1),4)))))</f>
        <v>0</v>
      </c>
      <c r="AE304" t="b">
        <f>IF(OR(J304=Локализация!$C$118,J304=5),4,IF(OR(J304=Локализация!$C$119,J304=4),2,IF(OR(J304=Локализация!$C$120,J304=3),0,IF(OR(J304=Локализация!$C$121,J304=2),-1,IF(OR(J304=Локализация!$C$122,J304=1),-2)))))</f>
        <v>0</v>
      </c>
      <c r="AF304" t="b">
        <f>IF(OR(K304=Локализация!$C$124,K304=5),-2,IF(OR(K304=Локализация!$C$125,K304=4),-1,IF(OR(K304=Локализация!$C$126,K304=3),0,IF(OR(K304=Локализация!$C$127,K304=2),2,IF(OR(K304=Локализация!$C$128,K304=1),4)))))</f>
        <v>0</v>
      </c>
      <c r="AG304" t="b">
        <f>IF(OR(L304=Локализация!$C$118,L304=5),4,IF(OR(L304=Локализация!$C$119,L304=4),2,IF(OR(L304=Локализация!$C$120,L304=3),0,IF(OR(L304=Локализация!$C$121,L304=2),-1,IF(OR(L304=Локализация!$C$122,L304=1),-2)))))</f>
        <v>0</v>
      </c>
      <c r="AH304" t="b">
        <f>IF(OR(M304=Локализация!$C$124,M304=5),-2,IF(OR(M304=Локализация!$C$125,M304=4),-1,IF(OR(M304=Локализация!$C$126,M304=3),0,IF(OR(M304=Локализация!$C$127,M304=2),2,IF(OR(M304=Локализация!$C$128,M304=1),4)))))</f>
        <v>0</v>
      </c>
      <c r="AI304" t="b">
        <f>IF(OR(N304=Локализация!$C$118,N304=5),4,IF(OR(N304=Локализация!$C$119,N304=4),2,IF(OR(N304=Локализация!$C$120,N304=3),0,IF(OR(N304=Локализация!$C$121,N304=2),-1,IF(OR(N304=Локализация!$C$122,N304=1),-2)))))</f>
        <v>0</v>
      </c>
      <c r="AJ304" t="b">
        <f>IF(OR(O304=Локализация!$C$124,O304=5),-2,IF(OR(O304=Локализация!$C$125,O304=4),-1,IF(OR(O304=Локализация!$C$126,O304=3),0,IF(OR(O304=Локализация!$C$127,O304=2),2,IF(OR(O304=Локализация!$C$128,O304=1),4)))))</f>
        <v>0</v>
      </c>
      <c r="AK304" t="b">
        <f>IF(OR(P304=Локализация!$C$118,P304=5),4,IF(OR(P304=Локализация!$C$119,P304=4),2,IF(OR(P304=Локализация!$C$120,P304=3),0,IF(OR(P304=Локализация!$C$121,P304=2),-1,IF(OR(P304=Локализация!$C$122,P304=1),-2)))))</f>
        <v>0</v>
      </c>
      <c r="AL304" t="b">
        <f>IF(OR(Q304=Локализация!$C$124,Q304=5),-2,IF(OR(Q304=Локализация!$C$125,Q304=4),-1,IF(OR(Q304=Локализация!$C$126,Q304=3),0,IF(OR(Q304=Локализация!$C$127,Q304=2),2,IF(OR(Q304=Локализация!$C$128,Q304=1),4)))))</f>
        <v>0</v>
      </c>
      <c r="AM304" t="b">
        <f>IF(OR(R304=Локализация!$C$118,R304=5),4,IF(OR(R304=Локализация!$C$119,R304=4),2,IF(OR(R304=Локализация!$C$120,R304=3),0,IF(OR(R304=Локализация!$C$121,R304=2),-1,IF(OR(R304=Локализация!$C$122,R304=1),-2)))))</f>
        <v>0</v>
      </c>
      <c r="AN304" t="b">
        <f>IF(OR(S304=Локализация!$C$124,S304=5),-2,IF(OR(S304=Локализация!$C$125,S304=4),-1,IF(OR(S304=Локализация!$C$126,S304=3),0,IF(OR(S304=Локализация!$C$127,S304=2),2,IF(OR(S304=Локализация!$C$128,S304=1),4)))))</f>
        <v>0</v>
      </c>
      <c r="AO304" t="b">
        <f>IF(OR(T304=Локализация!$C$118,T304=5),4,IF(OR(T304=Локализация!$C$119,T304=4),2,IF(OR(T304=Локализация!$C$120,T304=3),0,IF(OR(T304=Локализация!$C$121,T304=2),-1,IF(OR(T304=Локализация!$C$122,T304=1),-2)))))</f>
        <v>0</v>
      </c>
      <c r="AP304" t="b">
        <f>IF(OR(U304=Локализация!$C$124,U304=5),-2,IF(OR(U304=Локализация!$C$125,U304=4),-1,IF(OR(U304=Локализация!$C$126,U304=3),0,IF(OR(U304=Локализация!$C$127,U304=2),2,IF(OR(U304=Локализация!$C$128,U304=1),4)))))</f>
        <v>0</v>
      </c>
      <c r="AR304" t="str">
        <f>CONCATENATE(W304,X304)</f>
        <v>ЛОЖЬЛОЖЬ</v>
      </c>
      <c r="AS304" t="str">
        <f>CONCATENATE(Y304,Z304)</f>
        <v>ЛОЖЬЛОЖЬ</v>
      </c>
      <c r="AT304" t="str">
        <f>CONCATENATE(AA304,AB304)</f>
        <v>ЛОЖЬЛОЖЬ</v>
      </c>
      <c r="AU304" t="str">
        <f>CONCATENATE(AC304,AD304)</f>
        <v>ЛОЖЬЛОЖЬ</v>
      </c>
      <c r="AV304" t="str">
        <f>CONCATENATE(AE304,AF304)</f>
        <v>ЛОЖЬЛОЖЬ</v>
      </c>
      <c r="AW304" t="str">
        <f>CONCATENATE(AG304,AH304)</f>
        <v>ЛОЖЬЛОЖЬ</v>
      </c>
      <c r="AX304" t="str">
        <f>CONCATENATE(AI304,AJ304)</f>
        <v>ЛОЖЬЛОЖЬ</v>
      </c>
      <c r="AY304" t="str">
        <f>CONCATENATE(AK304,AL304)</f>
        <v>ЛОЖЬЛОЖЬ</v>
      </c>
      <c r="AZ304" t="str">
        <f>CONCATENATE(AM304,AN304)</f>
        <v>ЛОЖЬЛОЖЬ</v>
      </c>
      <c r="BA304" t="str">
        <f>CONCATENATE(AO304,AP304)</f>
        <v>ЛОЖЬЛОЖЬ</v>
      </c>
      <c r="BC304" t="str">
        <f xml:space="preserve"> IF(OR(AR304= "4-2", AR304= "2-1", AR304= "-12", AR304= "-24"),"Q",
  IF(
    OR(AR304= "4-1", AR304= "40", AR304= "42"),"A",
    IF(
      AR304= "44","P",
      IF(OR(AR304= "2-2",AR304="0-2",AR304="-1-2",AR304="-2-2",AR304="-2-1",AR304="-20",AR304="-22" ),"R",
              IF(
                OR(AR304= "24",AR304="04",AR304="-14"),"M",
                IF(
                  OR(AR304= "20",AR304="22",AR304="0-1",AR304="00",AR304="02",AR304="-1-1",AR304="-10"),"I",""
                )
              )
      )
    )
  )
)</f>
        <v/>
      </c>
      <c r="BD304" t="str">
        <f xml:space="preserve"> IF(OR(AS304= "4-2", AS304= "2-1", AS304= "-12", AS304= "-24"),"Q",
  IF(
    OR(AS304= "4-1", AS304= "40", AS304= "42"),"A",
    IF(
      AS304= "44","P",
      IF(OR(AS304= "2-2",AS304="0-2",AS304="-1-2",AS304="-2-2",AS304="-2-1",AS304="-20",AS304="-22" ),"R",
              IF(
                OR(AS304= "24",AS304="04",AS304="-14"),"M",
                IF(
                  OR(AS304= "20",AS304="22",AS304="0-1",AS304="00",AS304="02",AS304="-1-1",AS304="-10"),"I",""
                )
              )
      )
    )
  )
)</f>
        <v/>
      </c>
      <c r="BE304" t="str">
        <f xml:space="preserve"> IF(OR(AT304= "4-2", AT304= "2-1", AT304= "-12", AT304= "-24"),"Q",
  IF(
    OR(AT304= "4-1", AT304= "40", AT304= "42"),"A",
    IF(
      AT304= "44","P",
      IF(OR(AT304= "2-2",AT304="0-2",AT304="-1-2",AT304="-2-2",AT304="-2-1",AT304="-20",AT304="-22" ),"R",
              IF(
                OR(AT304= "24",AT304="04",AT304="-14"),"M",
                IF(
                  OR(AT304= "20",AT304="22",AT304="0-1",AT304="00",AT304="02",AT304="-1-1",AT304="-10"),"I",""
                )
              )
      )
    )
  )
)</f>
        <v/>
      </c>
      <c r="BF304" t="str">
        <f xml:space="preserve"> IF(OR(AU304= "4-2", AU304= "2-1", AU304= "-12", AU304= "-24"),"Q",
  IF(
    OR(AU304= "4-1", AU304= "40", AU304= "42"),"A",
    IF(
      AU304= "44","P",
      IF(OR(AU304= "2-2",AU304="0-2",AU304="-1-2",AU304="-2-2",AU304="-2-1",AU304="-20",AU304="-22" ),"R",
              IF(
                OR(AU304= "24",AU304="04",AU304="-14"),"M",
                IF(
                  OR(AU304= "20",AU304="22",AU304="0-1",AU304="00",AU304="02",AU304="-1-1",AU304="-10"),"I",""
                )
              )
      )
    )
  )
)</f>
        <v/>
      </c>
      <c r="BG304" t="str">
        <f xml:space="preserve"> IF(OR(AV304= "4-2", AV304= "2-1", AV304= "-12", AV304= "-24"),"Q",
  IF(
    OR(AV304= "4-1", AV304= "40", AV304= "42"),"A",
    IF(
      AV304= "44","P",
      IF(OR(AV304= "2-2",AV304="0-2",AV304="-1-2",AV304="-2-2",AV304="-2-1",AV304="-20",AV304="-22" ),"R",
              IF(
                OR(AV304= "24",AV304="04",AV304="-14"),"M",
                IF(
                  OR(AV304= "20",AV304="22",AV304="0-1",AV304="00",AV304="02",AV304="-1-1",AV304="-10"),"I",""
                )
              )
      )
    )
  )
)</f>
        <v/>
      </c>
      <c r="BH304" t="str">
        <f xml:space="preserve"> IF(OR(AW304= "4-2", AW304= "2-1", AW304= "-12", AW304= "-24"),"Q",
  IF(
    OR(AW304= "4-1", AW304= "40", AW304= "42"),"A",
    IF(
      AW304= "44","P",
      IF(OR(AW304= "2-2",AW304="0-2",AW304="-1-2",AW304="-2-2",AW304="-2-1",AW304="-20",AW304="-22" ),"R",
              IF(
                OR(AW304= "24",AW304="04",AW304="-14"),"M",
                IF(
                  OR(AW304= "20",AW304="22",AW304="0-1",AW304="00",AW304="02",AW304="-1-1",AW304="-10"),"I",""
                )
              )
      )
    )
  )
)</f>
        <v/>
      </c>
      <c r="BI304" t="str">
        <f xml:space="preserve"> IF(OR(AX304= "4-2", AX304= "2-1", AX304= "-12", AX304= "-24"),"Q",
  IF(
    OR(AX304= "4-1", AX304= "40", AX304= "42"),"A",
    IF(
      AX304= "44","P",
      IF(OR(AX304= "2-2",AX304="0-2",AX304="-1-2",AX304="-2-2",AX304="-2-1",AX304="-20",AX304="-22" ),"R",
              IF(
                OR(AX304= "24",AX304="04",AX304="-14"),"M",
                IF(
                  OR(AX304= "20",AX304="22",AX304="0-1",AX304="00",AX304="02",AX304="-1-1",AX304="-10"),"I",""
                )
              )
      )
    )
  )
)</f>
        <v/>
      </c>
      <c r="BJ304" t="str">
        <f xml:space="preserve"> IF(OR(AY304= "4-2", AY304= "2-1", AY304= "-12", AY304= "-24"),"Q",
  IF(
    OR(AY304= "4-1", AY304= "40", AY304= "42"),"A",
    IF(
      AY304= "44","P",
      IF(OR(AY304= "2-2",AY304="0-2",AY304="-1-2",AY304="-2-2",AY304="-2-1",AY304="-20",AY304="-22" ),"R",
              IF(
                OR(AY304= "24",AY304="04",AY304="-14"),"M",
                IF(
                  OR(AY304= "20",AY304="22",AY304="0-1",AY304="00",AY304="02",AY304="-1-1",AY304="-10"),"I",""
                )
              )
      )
    )
  )
)</f>
        <v/>
      </c>
      <c r="BK304" t="str">
        <f xml:space="preserve"> IF(OR(AZ304= "4-2", AZ304= "2-1", AZ304= "-12", AZ304= "-24"),"Q",
  IF(
    OR(AZ304= "4-1", AZ304= "40", AZ304= "42"),"A",
    IF(
      AZ304= "44","P",
      IF(OR(AZ304= "2-2",AZ304="0-2",AZ304="-1-2",AZ304="-2-2",AZ304="-2-1",AZ304="-20",AZ304="-22" ),"R",
              IF(
                OR(AZ304= "24",AZ304="04",AZ304="-14"),"M",
                IF(
                  OR(AZ304= "20",AZ304="22",AZ304="0-1",AZ304="00",AZ304="02",AZ304="-1-1",AZ304="-10"),"I",""
                )
              )
      )
    )
  )
)</f>
        <v/>
      </c>
      <c r="BL304" t="str">
        <f xml:space="preserve"> IF(OR(BA304= "4-2", BA304= "2-1", BA304= "-12", BA304= "-24"),"Q",
  IF(
    OR(BA304= "4-1", BA304= "40", BA304= "42"),"A",
    IF(
      BA304= "44","P",
      IF(OR(BA304= "2-2",BA304="0-2",BA304="-1-2",BA304="-2-2",BA304="-2-1",BA304="-20",BA304="-22" ),"R",
              IF(
                OR(BA304= "24",BA304="04",BA304="-14"),"M",
                IF(
                  OR(BA304= "20",BA304="22",BA304="0-1",BA304="00",BA304="02",BA304="-1-1",BA304="-10"),"I",""
                )
              )
      )
    )
  )
)</f>
        <v/>
      </c>
    </row>
    <row r="305" spans="23:64" x14ac:dyDescent="0.25">
      <c r="W305" t="b">
        <f>IF(OR(B305=Локализация!$C$118,B305=5),4,IF(OR(B305=Локализация!$C$119,B305=4),2,IF(OR(B305=Локализация!$C$120,B305=3),0,IF(OR(B305=Локализация!$C$121,B305=2),-1,IF(OR(B305=Локализация!$C$122,B305=1),-2)))))</f>
        <v>0</v>
      </c>
      <c r="X305" t="b">
        <f>IF(OR(C305=Локализация!$C$124,C305=5),-2,IF(OR(C305=Локализация!$C$125,C305=4),-1,IF(OR(C305=Локализация!$C$126,C305=3),0,IF(OR(C305=Локализация!$C$127,C305=2),2,IF(OR(C305=Локализация!$C$128,C305=1),4)))))</f>
        <v>0</v>
      </c>
      <c r="Y305" t="b">
        <f>IF(OR(D305=Локализация!$C$118,D305=5),4,IF(OR(D305=Локализация!$C$119,D305=4),2,IF(OR(D305=Локализация!$C$120,D305=3),0,IF(OR(D305=Локализация!$C$121,D305=2),-1,IF(OR(D305=Локализация!$C$122,D305=1),-2)))))</f>
        <v>0</v>
      </c>
      <c r="Z305" t="b">
        <f>IF(OR(E305=Локализация!$C$124,E305=5),-2,IF(OR(E305=Локализация!$C$125,E305=4),-1,IF(OR(E305=Локализация!$C$126,E305=3),0,IF(OR(E305=Локализация!$C$127,E305=2),2,IF(OR(E305=Локализация!$C$128,E305=1),4)))))</f>
        <v>0</v>
      </c>
      <c r="AA305" t="b">
        <f>IF(OR(F305=Локализация!$C$118,F305=5),4,IF(OR(F305=Локализация!$C$119,F305=4),2,IF(OR(F305=Локализация!$C$120,F305=3),0,IF(OR(F305=Локализация!$C$121,F305=2),-1,IF(OR(F305=Локализация!$C$122,F305=1),-2)))))</f>
        <v>0</v>
      </c>
      <c r="AB305" t="b">
        <f>IF(OR(G305=Локализация!$C$124,G305=5),-2,IF(OR(G305=Локализация!$C$125,G305=4),-1,IF(OR(G305=Локализация!$C$126,G305=3),0,IF(OR(G305=Локализация!$C$127,G305=2),2,IF(OR(G305=Локализация!$C$128,G305=1),4)))))</f>
        <v>0</v>
      </c>
      <c r="AC305" t="b">
        <f>IF(OR(H305=Локализация!$C$118,H305=5),4,IF(OR(H305=Локализация!$C$119,H305=4),2,IF(OR(H305=Локализация!$C$120,H305=3),0,IF(OR(H305=Локализация!$C$121,H305=2),-1,IF(OR(H305=Локализация!$C$122,H305=1),-2)))))</f>
        <v>0</v>
      </c>
      <c r="AD305" t="b">
        <f>IF(OR(I305=Локализация!$C$124,I305=5),-2,IF(OR(I305=Локализация!$C$125,I305=4),-1,IF(OR(I305=Локализация!$C$126,I305=3),0,IF(OR(I305=Локализация!$C$127,I305=2),2,IF(OR(I305=Локализация!$C$128,I305=1),4)))))</f>
        <v>0</v>
      </c>
      <c r="AE305" t="b">
        <f>IF(OR(J305=Локализация!$C$118,J305=5),4,IF(OR(J305=Локализация!$C$119,J305=4),2,IF(OR(J305=Локализация!$C$120,J305=3),0,IF(OR(J305=Локализация!$C$121,J305=2),-1,IF(OR(J305=Локализация!$C$122,J305=1),-2)))))</f>
        <v>0</v>
      </c>
      <c r="AF305" t="b">
        <f>IF(OR(K305=Локализация!$C$124,K305=5),-2,IF(OR(K305=Локализация!$C$125,K305=4),-1,IF(OR(K305=Локализация!$C$126,K305=3),0,IF(OR(K305=Локализация!$C$127,K305=2),2,IF(OR(K305=Локализация!$C$128,K305=1),4)))))</f>
        <v>0</v>
      </c>
      <c r="AG305" t="b">
        <f>IF(OR(L305=Локализация!$C$118,L305=5),4,IF(OR(L305=Локализация!$C$119,L305=4),2,IF(OR(L305=Локализация!$C$120,L305=3),0,IF(OR(L305=Локализация!$C$121,L305=2),-1,IF(OR(L305=Локализация!$C$122,L305=1),-2)))))</f>
        <v>0</v>
      </c>
      <c r="AH305" t="b">
        <f>IF(OR(M305=Локализация!$C$124,M305=5),-2,IF(OR(M305=Локализация!$C$125,M305=4),-1,IF(OR(M305=Локализация!$C$126,M305=3),0,IF(OR(M305=Локализация!$C$127,M305=2),2,IF(OR(M305=Локализация!$C$128,M305=1),4)))))</f>
        <v>0</v>
      </c>
      <c r="AI305" t="b">
        <f>IF(OR(N305=Локализация!$C$118,N305=5),4,IF(OR(N305=Локализация!$C$119,N305=4),2,IF(OR(N305=Локализация!$C$120,N305=3),0,IF(OR(N305=Локализация!$C$121,N305=2),-1,IF(OR(N305=Локализация!$C$122,N305=1),-2)))))</f>
        <v>0</v>
      </c>
      <c r="AJ305" t="b">
        <f>IF(OR(O305=Локализация!$C$124,O305=5),-2,IF(OR(O305=Локализация!$C$125,O305=4),-1,IF(OR(O305=Локализация!$C$126,O305=3),0,IF(OR(O305=Локализация!$C$127,O305=2),2,IF(OR(O305=Локализация!$C$128,O305=1),4)))))</f>
        <v>0</v>
      </c>
      <c r="AK305" t="b">
        <f>IF(OR(P305=Локализация!$C$118,P305=5),4,IF(OR(P305=Локализация!$C$119,P305=4),2,IF(OR(P305=Локализация!$C$120,P305=3),0,IF(OR(P305=Локализация!$C$121,P305=2),-1,IF(OR(P305=Локализация!$C$122,P305=1),-2)))))</f>
        <v>0</v>
      </c>
      <c r="AL305" t="b">
        <f>IF(OR(Q305=Локализация!$C$124,Q305=5),-2,IF(OR(Q305=Локализация!$C$125,Q305=4),-1,IF(OR(Q305=Локализация!$C$126,Q305=3),0,IF(OR(Q305=Локализация!$C$127,Q305=2),2,IF(OR(Q305=Локализация!$C$128,Q305=1),4)))))</f>
        <v>0</v>
      </c>
      <c r="AM305" t="b">
        <f>IF(OR(R305=Локализация!$C$118,R305=5),4,IF(OR(R305=Локализация!$C$119,R305=4),2,IF(OR(R305=Локализация!$C$120,R305=3),0,IF(OR(R305=Локализация!$C$121,R305=2),-1,IF(OR(R305=Локализация!$C$122,R305=1),-2)))))</f>
        <v>0</v>
      </c>
      <c r="AN305" t="b">
        <f>IF(OR(S305=Локализация!$C$124,S305=5),-2,IF(OR(S305=Локализация!$C$125,S305=4),-1,IF(OR(S305=Локализация!$C$126,S305=3),0,IF(OR(S305=Локализация!$C$127,S305=2),2,IF(OR(S305=Локализация!$C$128,S305=1),4)))))</f>
        <v>0</v>
      </c>
      <c r="AO305" t="b">
        <f>IF(OR(T305=Локализация!$C$118,T305=5),4,IF(OR(T305=Локализация!$C$119,T305=4),2,IF(OR(T305=Локализация!$C$120,T305=3),0,IF(OR(T305=Локализация!$C$121,T305=2),-1,IF(OR(T305=Локализация!$C$122,T305=1),-2)))))</f>
        <v>0</v>
      </c>
      <c r="AP305" t="b">
        <f>IF(OR(U305=Локализация!$C$124,U305=5),-2,IF(OR(U305=Локализация!$C$125,U305=4),-1,IF(OR(U305=Локализация!$C$126,U305=3),0,IF(OR(U305=Локализация!$C$127,U305=2),2,IF(OR(U305=Локализация!$C$128,U305=1),4)))))</f>
        <v>0</v>
      </c>
      <c r="AR305" t="str">
        <f>CONCATENATE(W305,X305)</f>
        <v>ЛОЖЬЛОЖЬ</v>
      </c>
      <c r="AS305" t="str">
        <f>CONCATENATE(Y305,Z305)</f>
        <v>ЛОЖЬЛОЖЬ</v>
      </c>
      <c r="AT305" t="str">
        <f>CONCATENATE(AA305,AB305)</f>
        <v>ЛОЖЬЛОЖЬ</v>
      </c>
      <c r="AU305" t="str">
        <f>CONCATENATE(AC305,AD305)</f>
        <v>ЛОЖЬЛОЖЬ</v>
      </c>
      <c r="AV305" t="str">
        <f>CONCATENATE(AE305,AF305)</f>
        <v>ЛОЖЬЛОЖЬ</v>
      </c>
      <c r="AW305" t="str">
        <f>CONCATENATE(AG305,AH305)</f>
        <v>ЛОЖЬЛОЖЬ</v>
      </c>
      <c r="AX305" t="str">
        <f>CONCATENATE(AI305,AJ305)</f>
        <v>ЛОЖЬЛОЖЬ</v>
      </c>
      <c r="AY305" t="str">
        <f>CONCATENATE(AK305,AL305)</f>
        <v>ЛОЖЬЛОЖЬ</v>
      </c>
      <c r="AZ305" t="str">
        <f>CONCATENATE(AM305,AN305)</f>
        <v>ЛОЖЬЛОЖЬ</v>
      </c>
      <c r="BA305" t="str">
        <f>CONCATENATE(AO305,AP305)</f>
        <v>ЛОЖЬЛОЖЬ</v>
      </c>
      <c r="BC305" t="str">
        <f xml:space="preserve"> IF(OR(AR305= "4-2", AR305= "2-1", AR305= "-12", AR305= "-24"),"Q",
  IF(
    OR(AR305= "4-1", AR305= "40", AR305= "42"),"A",
    IF(
      AR305= "44","P",
      IF(OR(AR305= "2-2",AR305="0-2",AR305="-1-2",AR305="-2-2",AR305="-2-1",AR305="-20",AR305="-22" ),"R",
              IF(
                OR(AR305= "24",AR305="04",AR305="-14"),"M",
                IF(
                  OR(AR305= "20",AR305="22",AR305="0-1",AR305="00",AR305="02",AR305="-1-1",AR305="-10"),"I",""
                )
              )
      )
    )
  )
)</f>
        <v/>
      </c>
      <c r="BD305" t="str">
        <f xml:space="preserve"> IF(OR(AS305= "4-2", AS305= "2-1", AS305= "-12", AS305= "-24"),"Q",
  IF(
    OR(AS305= "4-1", AS305= "40", AS305= "42"),"A",
    IF(
      AS305= "44","P",
      IF(OR(AS305= "2-2",AS305="0-2",AS305="-1-2",AS305="-2-2",AS305="-2-1",AS305="-20",AS305="-22" ),"R",
              IF(
                OR(AS305= "24",AS305="04",AS305="-14"),"M",
                IF(
                  OR(AS305= "20",AS305="22",AS305="0-1",AS305="00",AS305="02",AS305="-1-1",AS305="-10"),"I",""
                )
              )
      )
    )
  )
)</f>
        <v/>
      </c>
      <c r="BE305" t="str">
        <f xml:space="preserve"> IF(OR(AT305= "4-2", AT305= "2-1", AT305= "-12", AT305= "-24"),"Q",
  IF(
    OR(AT305= "4-1", AT305= "40", AT305= "42"),"A",
    IF(
      AT305= "44","P",
      IF(OR(AT305= "2-2",AT305="0-2",AT305="-1-2",AT305="-2-2",AT305="-2-1",AT305="-20",AT305="-22" ),"R",
              IF(
                OR(AT305= "24",AT305="04",AT305="-14"),"M",
                IF(
                  OR(AT305= "20",AT305="22",AT305="0-1",AT305="00",AT305="02",AT305="-1-1",AT305="-10"),"I",""
                )
              )
      )
    )
  )
)</f>
        <v/>
      </c>
      <c r="BF305" t="str">
        <f xml:space="preserve"> IF(OR(AU305= "4-2", AU305= "2-1", AU305= "-12", AU305= "-24"),"Q",
  IF(
    OR(AU305= "4-1", AU305= "40", AU305= "42"),"A",
    IF(
      AU305= "44","P",
      IF(OR(AU305= "2-2",AU305="0-2",AU305="-1-2",AU305="-2-2",AU305="-2-1",AU305="-20",AU305="-22" ),"R",
              IF(
                OR(AU305= "24",AU305="04",AU305="-14"),"M",
                IF(
                  OR(AU305= "20",AU305="22",AU305="0-1",AU305="00",AU305="02",AU305="-1-1",AU305="-10"),"I",""
                )
              )
      )
    )
  )
)</f>
        <v/>
      </c>
      <c r="BG305" t="str">
        <f xml:space="preserve"> IF(OR(AV305= "4-2", AV305= "2-1", AV305= "-12", AV305= "-24"),"Q",
  IF(
    OR(AV305= "4-1", AV305= "40", AV305= "42"),"A",
    IF(
      AV305= "44","P",
      IF(OR(AV305= "2-2",AV305="0-2",AV305="-1-2",AV305="-2-2",AV305="-2-1",AV305="-20",AV305="-22" ),"R",
              IF(
                OR(AV305= "24",AV305="04",AV305="-14"),"M",
                IF(
                  OR(AV305= "20",AV305="22",AV305="0-1",AV305="00",AV305="02",AV305="-1-1",AV305="-10"),"I",""
                )
              )
      )
    )
  )
)</f>
        <v/>
      </c>
      <c r="BH305" t="str">
        <f xml:space="preserve"> IF(OR(AW305= "4-2", AW305= "2-1", AW305= "-12", AW305= "-24"),"Q",
  IF(
    OR(AW305= "4-1", AW305= "40", AW305= "42"),"A",
    IF(
      AW305= "44","P",
      IF(OR(AW305= "2-2",AW305="0-2",AW305="-1-2",AW305="-2-2",AW305="-2-1",AW305="-20",AW305="-22" ),"R",
              IF(
                OR(AW305= "24",AW305="04",AW305="-14"),"M",
                IF(
                  OR(AW305= "20",AW305="22",AW305="0-1",AW305="00",AW305="02",AW305="-1-1",AW305="-10"),"I",""
                )
              )
      )
    )
  )
)</f>
        <v/>
      </c>
      <c r="BI305" t="str">
        <f xml:space="preserve"> IF(OR(AX305= "4-2", AX305= "2-1", AX305= "-12", AX305= "-24"),"Q",
  IF(
    OR(AX305= "4-1", AX305= "40", AX305= "42"),"A",
    IF(
      AX305= "44","P",
      IF(OR(AX305= "2-2",AX305="0-2",AX305="-1-2",AX305="-2-2",AX305="-2-1",AX305="-20",AX305="-22" ),"R",
              IF(
                OR(AX305= "24",AX305="04",AX305="-14"),"M",
                IF(
                  OR(AX305= "20",AX305="22",AX305="0-1",AX305="00",AX305="02",AX305="-1-1",AX305="-10"),"I",""
                )
              )
      )
    )
  )
)</f>
        <v/>
      </c>
      <c r="BJ305" t="str">
        <f xml:space="preserve"> IF(OR(AY305= "4-2", AY305= "2-1", AY305= "-12", AY305= "-24"),"Q",
  IF(
    OR(AY305= "4-1", AY305= "40", AY305= "42"),"A",
    IF(
      AY305= "44","P",
      IF(OR(AY305= "2-2",AY305="0-2",AY305="-1-2",AY305="-2-2",AY305="-2-1",AY305="-20",AY305="-22" ),"R",
              IF(
                OR(AY305= "24",AY305="04",AY305="-14"),"M",
                IF(
                  OR(AY305= "20",AY305="22",AY305="0-1",AY305="00",AY305="02",AY305="-1-1",AY305="-10"),"I",""
                )
              )
      )
    )
  )
)</f>
        <v/>
      </c>
      <c r="BK305" t="str">
        <f xml:space="preserve"> IF(OR(AZ305= "4-2", AZ305= "2-1", AZ305= "-12", AZ305= "-24"),"Q",
  IF(
    OR(AZ305= "4-1", AZ305= "40", AZ305= "42"),"A",
    IF(
      AZ305= "44","P",
      IF(OR(AZ305= "2-2",AZ305="0-2",AZ305="-1-2",AZ305="-2-2",AZ305="-2-1",AZ305="-20",AZ305="-22" ),"R",
              IF(
                OR(AZ305= "24",AZ305="04",AZ305="-14"),"M",
                IF(
                  OR(AZ305= "20",AZ305="22",AZ305="0-1",AZ305="00",AZ305="02",AZ305="-1-1",AZ305="-10"),"I",""
                )
              )
      )
    )
  )
)</f>
        <v/>
      </c>
      <c r="BL305" t="str">
        <f xml:space="preserve"> IF(OR(BA305= "4-2", BA305= "2-1", BA305= "-12", BA305= "-24"),"Q",
  IF(
    OR(BA305= "4-1", BA305= "40", BA305= "42"),"A",
    IF(
      BA305= "44","P",
      IF(OR(BA305= "2-2",BA305="0-2",BA305="-1-2",BA305="-2-2",BA305="-2-1",BA305="-20",BA305="-22" ),"R",
              IF(
                OR(BA305= "24",BA305="04",BA305="-14"),"M",
                IF(
                  OR(BA305= "20",BA305="22",BA305="0-1",BA305="00",BA305="02",BA305="-1-1",BA305="-10"),"I",""
                )
              )
      )
    )
  )
)</f>
        <v/>
      </c>
    </row>
    <row r="306" spans="23:64" x14ac:dyDescent="0.25">
      <c r="W306" t="b">
        <f>IF(OR(B306=Локализация!$C$118,B306=5),4,IF(OR(B306=Локализация!$C$119,B306=4),2,IF(OR(B306=Локализация!$C$120,B306=3),0,IF(OR(B306=Локализация!$C$121,B306=2),-1,IF(OR(B306=Локализация!$C$122,B306=1),-2)))))</f>
        <v>0</v>
      </c>
      <c r="X306" t="b">
        <f>IF(OR(C306=Локализация!$C$124,C306=5),-2,IF(OR(C306=Локализация!$C$125,C306=4),-1,IF(OR(C306=Локализация!$C$126,C306=3),0,IF(OR(C306=Локализация!$C$127,C306=2),2,IF(OR(C306=Локализация!$C$128,C306=1),4)))))</f>
        <v>0</v>
      </c>
      <c r="Y306" t="b">
        <f>IF(OR(D306=Локализация!$C$118,D306=5),4,IF(OR(D306=Локализация!$C$119,D306=4),2,IF(OR(D306=Локализация!$C$120,D306=3),0,IF(OR(D306=Локализация!$C$121,D306=2),-1,IF(OR(D306=Локализация!$C$122,D306=1),-2)))))</f>
        <v>0</v>
      </c>
      <c r="Z306" t="b">
        <f>IF(OR(E306=Локализация!$C$124,E306=5),-2,IF(OR(E306=Локализация!$C$125,E306=4),-1,IF(OR(E306=Локализация!$C$126,E306=3),0,IF(OR(E306=Локализация!$C$127,E306=2),2,IF(OR(E306=Локализация!$C$128,E306=1),4)))))</f>
        <v>0</v>
      </c>
      <c r="AA306" t="b">
        <f>IF(OR(F306=Локализация!$C$118,F306=5),4,IF(OR(F306=Локализация!$C$119,F306=4),2,IF(OR(F306=Локализация!$C$120,F306=3),0,IF(OR(F306=Локализация!$C$121,F306=2),-1,IF(OR(F306=Локализация!$C$122,F306=1),-2)))))</f>
        <v>0</v>
      </c>
      <c r="AB306" t="b">
        <f>IF(OR(G306=Локализация!$C$124,G306=5),-2,IF(OR(G306=Локализация!$C$125,G306=4),-1,IF(OR(G306=Локализация!$C$126,G306=3),0,IF(OR(G306=Локализация!$C$127,G306=2),2,IF(OR(G306=Локализация!$C$128,G306=1),4)))))</f>
        <v>0</v>
      </c>
      <c r="AC306" t="b">
        <f>IF(OR(H306=Локализация!$C$118,H306=5),4,IF(OR(H306=Локализация!$C$119,H306=4),2,IF(OR(H306=Локализация!$C$120,H306=3),0,IF(OR(H306=Локализация!$C$121,H306=2),-1,IF(OR(H306=Локализация!$C$122,H306=1),-2)))))</f>
        <v>0</v>
      </c>
      <c r="AD306" t="b">
        <f>IF(OR(I306=Локализация!$C$124,I306=5),-2,IF(OR(I306=Локализация!$C$125,I306=4),-1,IF(OR(I306=Локализация!$C$126,I306=3),0,IF(OR(I306=Локализация!$C$127,I306=2),2,IF(OR(I306=Локализация!$C$128,I306=1),4)))))</f>
        <v>0</v>
      </c>
      <c r="AE306" t="b">
        <f>IF(OR(J306=Локализация!$C$118,J306=5),4,IF(OR(J306=Локализация!$C$119,J306=4),2,IF(OR(J306=Локализация!$C$120,J306=3),0,IF(OR(J306=Локализация!$C$121,J306=2),-1,IF(OR(J306=Локализация!$C$122,J306=1),-2)))))</f>
        <v>0</v>
      </c>
      <c r="AF306" t="b">
        <f>IF(OR(K306=Локализация!$C$124,K306=5),-2,IF(OR(K306=Локализация!$C$125,K306=4),-1,IF(OR(K306=Локализация!$C$126,K306=3),0,IF(OR(K306=Локализация!$C$127,K306=2),2,IF(OR(K306=Локализация!$C$128,K306=1),4)))))</f>
        <v>0</v>
      </c>
      <c r="AG306" t="b">
        <f>IF(OR(L306=Локализация!$C$118,L306=5),4,IF(OR(L306=Локализация!$C$119,L306=4),2,IF(OR(L306=Локализация!$C$120,L306=3),0,IF(OR(L306=Локализация!$C$121,L306=2),-1,IF(OR(L306=Локализация!$C$122,L306=1),-2)))))</f>
        <v>0</v>
      </c>
      <c r="AH306" t="b">
        <f>IF(OR(M306=Локализация!$C$124,M306=5),-2,IF(OR(M306=Локализация!$C$125,M306=4),-1,IF(OR(M306=Локализация!$C$126,M306=3),0,IF(OR(M306=Локализация!$C$127,M306=2),2,IF(OR(M306=Локализация!$C$128,M306=1),4)))))</f>
        <v>0</v>
      </c>
      <c r="AI306" t="b">
        <f>IF(OR(N306=Локализация!$C$118,N306=5),4,IF(OR(N306=Локализация!$C$119,N306=4),2,IF(OR(N306=Локализация!$C$120,N306=3),0,IF(OR(N306=Локализация!$C$121,N306=2),-1,IF(OR(N306=Локализация!$C$122,N306=1),-2)))))</f>
        <v>0</v>
      </c>
      <c r="AJ306" t="b">
        <f>IF(OR(O306=Локализация!$C$124,O306=5),-2,IF(OR(O306=Локализация!$C$125,O306=4),-1,IF(OR(O306=Локализация!$C$126,O306=3),0,IF(OR(O306=Локализация!$C$127,O306=2),2,IF(OR(O306=Локализация!$C$128,O306=1),4)))))</f>
        <v>0</v>
      </c>
      <c r="AK306" t="b">
        <f>IF(OR(P306=Локализация!$C$118,P306=5),4,IF(OR(P306=Локализация!$C$119,P306=4),2,IF(OR(P306=Локализация!$C$120,P306=3),0,IF(OR(P306=Локализация!$C$121,P306=2),-1,IF(OR(P306=Локализация!$C$122,P306=1),-2)))))</f>
        <v>0</v>
      </c>
      <c r="AL306" t="b">
        <f>IF(OR(Q306=Локализация!$C$124,Q306=5),-2,IF(OR(Q306=Локализация!$C$125,Q306=4),-1,IF(OR(Q306=Локализация!$C$126,Q306=3),0,IF(OR(Q306=Локализация!$C$127,Q306=2),2,IF(OR(Q306=Локализация!$C$128,Q306=1),4)))))</f>
        <v>0</v>
      </c>
      <c r="AM306" t="b">
        <f>IF(OR(R306=Локализация!$C$118,R306=5),4,IF(OR(R306=Локализация!$C$119,R306=4),2,IF(OR(R306=Локализация!$C$120,R306=3),0,IF(OR(R306=Локализация!$C$121,R306=2),-1,IF(OR(R306=Локализация!$C$122,R306=1),-2)))))</f>
        <v>0</v>
      </c>
      <c r="AN306" t="b">
        <f>IF(OR(S306=Локализация!$C$124,S306=5),-2,IF(OR(S306=Локализация!$C$125,S306=4),-1,IF(OR(S306=Локализация!$C$126,S306=3),0,IF(OR(S306=Локализация!$C$127,S306=2),2,IF(OR(S306=Локализация!$C$128,S306=1),4)))))</f>
        <v>0</v>
      </c>
      <c r="AO306" t="b">
        <f>IF(OR(T306=Локализация!$C$118,T306=5),4,IF(OR(T306=Локализация!$C$119,T306=4),2,IF(OR(T306=Локализация!$C$120,T306=3),0,IF(OR(T306=Локализация!$C$121,T306=2),-1,IF(OR(T306=Локализация!$C$122,T306=1),-2)))))</f>
        <v>0</v>
      </c>
      <c r="AP306" t="b">
        <f>IF(OR(U306=Локализация!$C$124,U306=5),-2,IF(OR(U306=Локализация!$C$125,U306=4),-1,IF(OR(U306=Локализация!$C$126,U306=3),0,IF(OR(U306=Локализация!$C$127,U306=2),2,IF(OR(U306=Локализация!$C$128,U306=1),4)))))</f>
        <v>0</v>
      </c>
      <c r="AR306" t="str">
        <f>CONCATENATE(W306,X306)</f>
        <v>ЛОЖЬЛОЖЬ</v>
      </c>
      <c r="AS306" t="str">
        <f>CONCATENATE(Y306,Z306)</f>
        <v>ЛОЖЬЛОЖЬ</v>
      </c>
      <c r="AT306" t="str">
        <f>CONCATENATE(AA306,AB306)</f>
        <v>ЛОЖЬЛОЖЬ</v>
      </c>
      <c r="AU306" t="str">
        <f>CONCATENATE(AC306,AD306)</f>
        <v>ЛОЖЬЛОЖЬ</v>
      </c>
      <c r="AV306" t="str">
        <f>CONCATENATE(AE306,AF306)</f>
        <v>ЛОЖЬЛОЖЬ</v>
      </c>
      <c r="AW306" t="str">
        <f>CONCATENATE(AG306,AH306)</f>
        <v>ЛОЖЬЛОЖЬ</v>
      </c>
      <c r="AX306" t="str">
        <f>CONCATENATE(AI306,AJ306)</f>
        <v>ЛОЖЬЛОЖЬ</v>
      </c>
      <c r="AY306" t="str">
        <f>CONCATENATE(AK306,AL306)</f>
        <v>ЛОЖЬЛОЖЬ</v>
      </c>
      <c r="AZ306" t="str">
        <f>CONCATENATE(AM306,AN306)</f>
        <v>ЛОЖЬЛОЖЬ</v>
      </c>
      <c r="BA306" t="str">
        <f>CONCATENATE(AO306,AP306)</f>
        <v>ЛОЖЬЛОЖЬ</v>
      </c>
      <c r="BC306" t="str">
        <f xml:space="preserve"> IF(OR(AR306= "4-2", AR306= "2-1", AR306= "-12", AR306= "-24"),"Q",
  IF(
    OR(AR306= "4-1", AR306= "40", AR306= "42"),"A",
    IF(
      AR306= "44","P",
      IF(OR(AR306= "2-2",AR306="0-2",AR306="-1-2",AR306="-2-2",AR306="-2-1",AR306="-20",AR306="-22" ),"R",
              IF(
                OR(AR306= "24",AR306="04",AR306="-14"),"M",
                IF(
                  OR(AR306= "20",AR306="22",AR306="0-1",AR306="00",AR306="02",AR306="-1-1",AR306="-10"),"I",""
                )
              )
      )
    )
  )
)</f>
        <v/>
      </c>
      <c r="BD306" t="str">
        <f xml:space="preserve"> IF(OR(AS306= "4-2", AS306= "2-1", AS306= "-12", AS306= "-24"),"Q",
  IF(
    OR(AS306= "4-1", AS306= "40", AS306= "42"),"A",
    IF(
      AS306= "44","P",
      IF(OR(AS306= "2-2",AS306="0-2",AS306="-1-2",AS306="-2-2",AS306="-2-1",AS306="-20",AS306="-22" ),"R",
              IF(
                OR(AS306= "24",AS306="04",AS306="-14"),"M",
                IF(
                  OR(AS306= "20",AS306="22",AS306="0-1",AS306="00",AS306="02",AS306="-1-1",AS306="-10"),"I",""
                )
              )
      )
    )
  )
)</f>
        <v/>
      </c>
      <c r="BE306" t="str">
        <f xml:space="preserve"> IF(OR(AT306= "4-2", AT306= "2-1", AT306= "-12", AT306= "-24"),"Q",
  IF(
    OR(AT306= "4-1", AT306= "40", AT306= "42"),"A",
    IF(
      AT306= "44","P",
      IF(OR(AT306= "2-2",AT306="0-2",AT306="-1-2",AT306="-2-2",AT306="-2-1",AT306="-20",AT306="-22" ),"R",
              IF(
                OR(AT306= "24",AT306="04",AT306="-14"),"M",
                IF(
                  OR(AT306= "20",AT306="22",AT306="0-1",AT306="00",AT306="02",AT306="-1-1",AT306="-10"),"I",""
                )
              )
      )
    )
  )
)</f>
        <v/>
      </c>
      <c r="BF306" t="str">
        <f xml:space="preserve"> IF(OR(AU306= "4-2", AU306= "2-1", AU306= "-12", AU306= "-24"),"Q",
  IF(
    OR(AU306= "4-1", AU306= "40", AU306= "42"),"A",
    IF(
      AU306= "44","P",
      IF(OR(AU306= "2-2",AU306="0-2",AU306="-1-2",AU306="-2-2",AU306="-2-1",AU306="-20",AU306="-22" ),"R",
              IF(
                OR(AU306= "24",AU306="04",AU306="-14"),"M",
                IF(
                  OR(AU306= "20",AU306="22",AU306="0-1",AU306="00",AU306="02",AU306="-1-1",AU306="-10"),"I",""
                )
              )
      )
    )
  )
)</f>
        <v/>
      </c>
      <c r="BG306" t="str">
        <f xml:space="preserve"> IF(OR(AV306= "4-2", AV306= "2-1", AV306= "-12", AV306= "-24"),"Q",
  IF(
    OR(AV306= "4-1", AV306= "40", AV306= "42"),"A",
    IF(
      AV306= "44","P",
      IF(OR(AV306= "2-2",AV306="0-2",AV306="-1-2",AV306="-2-2",AV306="-2-1",AV306="-20",AV306="-22" ),"R",
              IF(
                OR(AV306= "24",AV306="04",AV306="-14"),"M",
                IF(
                  OR(AV306= "20",AV306="22",AV306="0-1",AV306="00",AV306="02",AV306="-1-1",AV306="-10"),"I",""
                )
              )
      )
    )
  )
)</f>
        <v/>
      </c>
      <c r="BH306" t="str">
        <f xml:space="preserve"> IF(OR(AW306= "4-2", AW306= "2-1", AW306= "-12", AW306= "-24"),"Q",
  IF(
    OR(AW306= "4-1", AW306= "40", AW306= "42"),"A",
    IF(
      AW306= "44","P",
      IF(OR(AW306= "2-2",AW306="0-2",AW306="-1-2",AW306="-2-2",AW306="-2-1",AW306="-20",AW306="-22" ),"R",
              IF(
                OR(AW306= "24",AW306="04",AW306="-14"),"M",
                IF(
                  OR(AW306= "20",AW306="22",AW306="0-1",AW306="00",AW306="02",AW306="-1-1",AW306="-10"),"I",""
                )
              )
      )
    )
  )
)</f>
        <v/>
      </c>
      <c r="BI306" t="str">
        <f xml:space="preserve"> IF(OR(AX306= "4-2", AX306= "2-1", AX306= "-12", AX306= "-24"),"Q",
  IF(
    OR(AX306= "4-1", AX306= "40", AX306= "42"),"A",
    IF(
      AX306= "44","P",
      IF(OR(AX306= "2-2",AX306="0-2",AX306="-1-2",AX306="-2-2",AX306="-2-1",AX306="-20",AX306="-22" ),"R",
              IF(
                OR(AX306= "24",AX306="04",AX306="-14"),"M",
                IF(
                  OR(AX306= "20",AX306="22",AX306="0-1",AX306="00",AX306="02",AX306="-1-1",AX306="-10"),"I",""
                )
              )
      )
    )
  )
)</f>
        <v/>
      </c>
      <c r="BJ306" t="str">
        <f xml:space="preserve"> IF(OR(AY306= "4-2", AY306= "2-1", AY306= "-12", AY306= "-24"),"Q",
  IF(
    OR(AY306= "4-1", AY306= "40", AY306= "42"),"A",
    IF(
      AY306= "44","P",
      IF(OR(AY306= "2-2",AY306="0-2",AY306="-1-2",AY306="-2-2",AY306="-2-1",AY306="-20",AY306="-22" ),"R",
              IF(
                OR(AY306= "24",AY306="04",AY306="-14"),"M",
                IF(
                  OR(AY306= "20",AY306="22",AY306="0-1",AY306="00",AY306="02",AY306="-1-1",AY306="-10"),"I",""
                )
              )
      )
    )
  )
)</f>
        <v/>
      </c>
      <c r="BK306" t="str">
        <f xml:space="preserve"> IF(OR(AZ306= "4-2", AZ306= "2-1", AZ306= "-12", AZ306= "-24"),"Q",
  IF(
    OR(AZ306= "4-1", AZ306= "40", AZ306= "42"),"A",
    IF(
      AZ306= "44","P",
      IF(OR(AZ306= "2-2",AZ306="0-2",AZ306="-1-2",AZ306="-2-2",AZ306="-2-1",AZ306="-20",AZ306="-22" ),"R",
              IF(
                OR(AZ306= "24",AZ306="04",AZ306="-14"),"M",
                IF(
                  OR(AZ306= "20",AZ306="22",AZ306="0-1",AZ306="00",AZ306="02",AZ306="-1-1",AZ306="-10"),"I",""
                )
              )
      )
    )
  )
)</f>
        <v/>
      </c>
      <c r="BL306" t="str">
        <f xml:space="preserve"> IF(OR(BA306= "4-2", BA306= "2-1", BA306= "-12", BA306= "-24"),"Q",
  IF(
    OR(BA306= "4-1", BA306= "40", BA306= "42"),"A",
    IF(
      BA306= "44","P",
      IF(OR(BA306= "2-2",BA306="0-2",BA306="-1-2",BA306="-2-2",BA306="-2-1",BA306="-20",BA306="-22" ),"R",
              IF(
                OR(BA306= "24",BA306="04",BA306="-14"),"M",
                IF(
                  OR(BA306= "20",BA306="22",BA306="0-1",BA306="00",BA306="02",BA306="-1-1",BA306="-10"),"I",""
                )
              )
      )
    )
  )
)</f>
        <v/>
      </c>
    </row>
    <row r="307" spans="23:64" x14ac:dyDescent="0.25">
      <c r="W307" t="b">
        <f>IF(OR(B307=Локализация!$C$118,B307=5),4,IF(OR(B307=Локализация!$C$119,B307=4),2,IF(OR(B307=Локализация!$C$120,B307=3),0,IF(OR(B307=Локализация!$C$121,B307=2),-1,IF(OR(B307=Локализация!$C$122,B307=1),-2)))))</f>
        <v>0</v>
      </c>
      <c r="X307" t="b">
        <f>IF(OR(C307=Локализация!$C$124,C307=5),-2,IF(OR(C307=Локализация!$C$125,C307=4),-1,IF(OR(C307=Локализация!$C$126,C307=3),0,IF(OR(C307=Локализация!$C$127,C307=2),2,IF(OR(C307=Локализация!$C$128,C307=1),4)))))</f>
        <v>0</v>
      </c>
      <c r="Y307" t="b">
        <f>IF(OR(D307=Локализация!$C$118,D307=5),4,IF(OR(D307=Локализация!$C$119,D307=4),2,IF(OR(D307=Локализация!$C$120,D307=3),0,IF(OR(D307=Локализация!$C$121,D307=2),-1,IF(OR(D307=Локализация!$C$122,D307=1),-2)))))</f>
        <v>0</v>
      </c>
      <c r="Z307" t="b">
        <f>IF(OR(E307=Локализация!$C$124,E307=5),-2,IF(OR(E307=Локализация!$C$125,E307=4),-1,IF(OR(E307=Локализация!$C$126,E307=3),0,IF(OR(E307=Локализация!$C$127,E307=2),2,IF(OR(E307=Локализация!$C$128,E307=1),4)))))</f>
        <v>0</v>
      </c>
      <c r="AA307" t="b">
        <f>IF(OR(F307=Локализация!$C$118,F307=5),4,IF(OR(F307=Локализация!$C$119,F307=4),2,IF(OR(F307=Локализация!$C$120,F307=3),0,IF(OR(F307=Локализация!$C$121,F307=2),-1,IF(OR(F307=Локализация!$C$122,F307=1),-2)))))</f>
        <v>0</v>
      </c>
      <c r="AB307" t="b">
        <f>IF(OR(G307=Локализация!$C$124,G307=5),-2,IF(OR(G307=Локализация!$C$125,G307=4),-1,IF(OR(G307=Локализация!$C$126,G307=3),0,IF(OR(G307=Локализация!$C$127,G307=2),2,IF(OR(G307=Локализация!$C$128,G307=1),4)))))</f>
        <v>0</v>
      </c>
      <c r="AC307" t="b">
        <f>IF(OR(H307=Локализация!$C$118,H307=5),4,IF(OR(H307=Локализация!$C$119,H307=4),2,IF(OR(H307=Локализация!$C$120,H307=3),0,IF(OR(H307=Локализация!$C$121,H307=2),-1,IF(OR(H307=Локализация!$C$122,H307=1),-2)))))</f>
        <v>0</v>
      </c>
      <c r="AD307" t="b">
        <f>IF(OR(I307=Локализация!$C$124,I307=5),-2,IF(OR(I307=Локализация!$C$125,I307=4),-1,IF(OR(I307=Локализация!$C$126,I307=3),0,IF(OR(I307=Локализация!$C$127,I307=2),2,IF(OR(I307=Локализация!$C$128,I307=1),4)))))</f>
        <v>0</v>
      </c>
      <c r="AE307" t="b">
        <f>IF(OR(J307=Локализация!$C$118,J307=5),4,IF(OR(J307=Локализация!$C$119,J307=4),2,IF(OR(J307=Локализация!$C$120,J307=3),0,IF(OR(J307=Локализация!$C$121,J307=2),-1,IF(OR(J307=Локализация!$C$122,J307=1),-2)))))</f>
        <v>0</v>
      </c>
      <c r="AF307" t="b">
        <f>IF(OR(K307=Локализация!$C$124,K307=5),-2,IF(OR(K307=Локализация!$C$125,K307=4),-1,IF(OR(K307=Локализация!$C$126,K307=3),0,IF(OR(K307=Локализация!$C$127,K307=2),2,IF(OR(K307=Локализация!$C$128,K307=1),4)))))</f>
        <v>0</v>
      </c>
      <c r="AG307" t="b">
        <f>IF(OR(L307=Локализация!$C$118,L307=5),4,IF(OR(L307=Локализация!$C$119,L307=4),2,IF(OR(L307=Локализация!$C$120,L307=3),0,IF(OR(L307=Локализация!$C$121,L307=2),-1,IF(OR(L307=Локализация!$C$122,L307=1),-2)))))</f>
        <v>0</v>
      </c>
      <c r="AH307" t="b">
        <f>IF(OR(M307=Локализация!$C$124,M307=5),-2,IF(OR(M307=Локализация!$C$125,M307=4),-1,IF(OR(M307=Локализация!$C$126,M307=3),0,IF(OR(M307=Локализация!$C$127,M307=2),2,IF(OR(M307=Локализация!$C$128,M307=1),4)))))</f>
        <v>0</v>
      </c>
      <c r="AI307" t="b">
        <f>IF(OR(N307=Локализация!$C$118,N307=5),4,IF(OR(N307=Локализация!$C$119,N307=4),2,IF(OR(N307=Локализация!$C$120,N307=3),0,IF(OR(N307=Локализация!$C$121,N307=2),-1,IF(OR(N307=Локализация!$C$122,N307=1),-2)))))</f>
        <v>0</v>
      </c>
      <c r="AJ307" t="b">
        <f>IF(OR(O307=Локализация!$C$124,O307=5),-2,IF(OR(O307=Локализация!$C$125,O307=4),-1,IF(OR(O307=Локализация!$C$126,O307=3),0,IF(OR(O307=Локализация!$C$127,O307=2),2,IF(OR(O307=Локализация!$C$128,O307=1),4)))))</f>
        <v>0</v>
      </c>
      <c r="AK307" t="b">
        <f>IF(OR(P307=Локализация!$C$118,P307=5),4,IF(OR(P307=Локализация!$C$119,P307=4),2,IF(OR(P307=Локализация!$C$120,P307=3),0,IF(OR(P307=Локализация!$C$121,P307=2),-1,IF(OR(P307=Локализация!$C$122,P307=1),-2)))))</f>
        <v>0</v>
      </c>
      <c r="AL307" t="b">
        <f>IF(OR(Q307=Локализация!$C$124,Q307=5),-2,IF(OR(Q307=Локализация!$C$125,Q307=4),-1,IF(OR(Q307=Локализация!$C$126,Q307=3),0,IF(OR(Q307=Локализация!$C$127,Q307=2),2,IF(OR(Q307=Локализация!$C$128,Q307=1),4)))))</f>
        <v>0</v>
      </c>
      <c r="AM307" t="b">
        <f>IF(OR(R307=Локализация!$C$118,R307=5),4,IF(OR(R307=Локализация!$C$119,R307=4),2,IF(OR(R307=Локализация!$C$120,R307=3),0,IF(OR(R307=Локализация!$C$121,R307=2),-1,IF(OR(R307=Локализация!$C$122,R307=1),-2)))))</f>
        <v>0</v>
      </c>
      <c r="AN307" t="b">
        <f>IF(OR(S307=Локализация!$C$124,S307=5),-2,IF(OR(S307=Локализация!$C$125,S307=4),-1,IF(OR(S307=Локализация!$C$126,S307=3),0,IF(OR(S307=Локализация!$C$127,S307=2),2,IF(OR(S307=Локализация!$C$128,S307=1),4)))))</f>
        <v>0</v>
      </c>
      <c r="AO307" t="b">
        <f>IF(OR(T307=Локализация!$C$118,T307=5),4,IF(OR(T307=Локализация!$C$119,T307=4),2,IF(OR(T307=Локализация!$C$120,T307=3),0,IF(OR(T307=Локализация!$C$121,T307=2),-1,IF(OR(T307=Локализация!$C$122,T307=1),-2)))))</f>
        <v>0</v>
      </c>
      <c r="AP307" t="b">
        <f>IF(OR(U307=Локализация!$C$124,U307=5),-2,IF(OR(U307=Локализация!$C$125,U307=4),-1,IF(OR(U307=Локализация!$C$126,U307=3),0,IF(OR(U307=Локализация!$C$127,U307=2),2,IF(OR(U307=Локализация!$C$128,U307=1),4)))))</f>
        <v>0</v>
      </c>
      <c r="AR307" t="str">
        <f>CONCATENATE(W307,X307)</f>
        <v>ЛОЖЬЛОЖЬ</v>
      </c>
      <c r="AS307" t="str">
        <f>CONCATENATE(Y307,Z307)</f>
        <v>ЛОЖЬЛОЖЬ</v>
      </c>
      <c r="AT307" t="str">
        <f>CONCATENATE(AA307,AB307)</f>
        <v>ЛОЖЬЛОЖЬ</v>
      </c>
      <c r="AU307" t="str">
        <f>CONCATENATE(AC307,AD307)</f>
        <v>ЛОЖЬЛОЖЬ</v>
      </c>
      <c r="AV307" t="str">
        <f>CONCATENATE(AE307,AF307)</f>
        <v>ЛОЖЬЛОЖЬ</v>
      </c>
      <c r="AW307" t="str">
        <f>CONCATENATE(AG307,AH307)</f>
        <v>ЛОЖЬЛОЖЬ</v>
      </c>
      <c r="AX307" t="str">
        <f>CONCATENATE(AI307,AJ307)</f>
        <v>ЛОЖЬЛОЖЬ</v>
      </c>
      <c r="AY307" t="str">
        <f>CONCATENATE(AK307,AL307)</f>
        <v>ЛОЖЬЛОЖЬ</v>
      </c>
      <c r="AZ307" t="str">
        <f>CONCATENATE(AM307,AN307)</f>
        <v>ЛОЖЬЛОЖЬ</v>
      </c>
      <c r="BA307" t="str">
        <f>CONCATENATE(AO307,AP307)</f>
        <v>ЛОЖЬЛОЖЬ</v>
      </c>
      <c r="BC307" t="str">
        <f xml:space="preserve"> IF(OR(AR307= "4-2", AR307= "2-1", AR307= "-12", AR307= "-24"),"Q",
  IF(
    OR(AR307= "4-1", AR307= "40", AR307= "42"),"A",
    IF(
      AR307= "44","P",
      IF(OR(AR307= "2-2",AR307="0-2",AR307="-1-2",AR307="-2-2",AR307="-2-1",AR307="-20",AR307="-22" ),"R",
              IF(
                OR(AR307= "24",AR307="04",AR307="-14"),"M",
                IF(
                  OR(AR307= "20",AR307="22",AR307="0-1",AR307="00",AR307="02",AR307="-1-1",AR307="-10"),"I",""
                )
              )
      )
    )
  )
)</f>
        <v/>
      </c>
      <c r="BD307" t="str">
        <f xml:space="preserve"> IF(OR(AS307= "4-2", AS307= "2-1", AS307= "-12", AS307= "-24"),"Q",
  IF(
    OR(AS307= "4-1", AS307= "40", AS307= "42"),"A",
    IF(
      AS307= "44","P",
      IF(OR(AS307= "2-2",AS307="0-2",AS307="-1-2",AS307="-2-2",AS307="-2-1",AS307="-20",AS307="-22" ),"R",
              IF(
                OR(AS307= "24",AS307="04",AS307="-14"),"M",
                IF(
                  OR(AS307= "20",AS307="22",AS307="0-1",AS307="00",AS307="02",AS307="-1-1",AS307="-10"),"I",""
                )
              )
      )
    )
  )
)</f>
        <v/>
      </c>
      <c r="BE307" t="str">
        <f xml:space="preserve"> IF(OR(AT307= "4-2", AT307= "2-1", AT307= "-12", AT307= "-24"),"Q",
  IF(
    OR(AT307= "4-1", AT307= "40", AT307= "42"),"A",
    IF(
      AT307= "44","P",
      IF(OR(AT307= "2-2",AT307="0-2",AT307="-1-2",AT307="-2-2",AT307="-2-1",AT307="-20",AT307="-22" ),"R",
              IF(
                OR(AT307= "24",AT307="04",AT307="-14"),"M",
                IF(
                  OR(AT307= "20",AT307="22",AT307="0-1",AT307="00",AT307="02",AT307="-1-1",AT307="-10"),"I",""
                )
              )
      )
    )
  )
)</f>
        <v/>
      </c>
      <c r="BF307" t="str">
        <f xml:space="preserve"> IF(OR(AU307= "4-2", AU307= "2-1", AU307= "-12", AU307= "-24"),"Q",
  IF(
    OR(AU307= "4-1", AU307= "40", AU307= "42"),"A",
    IF(
      AU307= "44","P",
      IF(OR(AU307= "2-2",AU307="0-2",AU307="-1-2",AU307="-2-2",AU307="-2-1",AU307="-20",AU307="-22" ),"R",
              IF(
                OR(AU307= "24",AU307="04",AU307="-14"),"M",
                IF(
                  OR(AU307= "20",AU307="22",AU307="0-1",AU307="00",AU307="02",AU307="-1-1",AU307="-10"),"I",""
                )
              )
      )
    )
  )
)</f>
        <v/>
      </c>
      <c r="BG307" t="str">
        <f xml:space="preserve"> IF(OR(AV307= "4-2", AV307= "2-1", AV307= "-12", AV307= "-24"),"Q",
  IF(
    OR(AV307= "4-1", AV307= "40", AV307= "42"),"A",
    IF(
      AV307= "44","P",
      IF(OR(AV307= "2-2",AV307="0-2",AV307="-1-2",AV307="-2-2",AV307="-2-1",AV307="-20",AV307="-22" ),"R",
              IF(
                OR(AV307= "24",AV307="04",AV307="-14"),"M",
                IF(
                  OR(AV307= "20",AV307="22",AV307="0-1",AV307="00",AV307="02",AV307="-1-1",AV307="-10"),"I",""
                )
              )
      )
    )
  )
)</f>
        <v/>
      </c>
      <c r="BH307" t="str">
        <f xml:space="preserve"> IF(OR(AW307= "4-2", AW307= "2-1", AW307= "-12", AW307= "-24"),"Q",
  IF(
    OR(AW307= "4-1", AW307= "40", AW307= "42"),"A",
    IF(
      AW307= "44","P",
      IF(OR(AW307= "2-2",AW307="0-2",AW307="-1-2",AW307="-2-2",AW307="-2-1",AW307="-20",AW307="-22" ),"R",
              IF(
                OR(AW307= "24",AW307="04",AW307="-14"),"M",
                IF(
                  OR(AW307= "20",AW307="22",AW307="0-1",AW307="00",AW307="02",AW307="-1-1",AW307="-10"),"I",""
                )
              )
      )
    )
  )
)</f>
        <v/>
      </c>
      <c r="BI307" t="str">
        <f xml:space="preserve"> IF(OR(AX307= "4-2", AX307= "2-1", AX307= "-12", AX307= "-24"),"Q",
  IF(
    OR(AX307= "4-1", AX307= "40", AX307= "42"),"A",
    IF(
      AX307= "44","P",
      IF(OR(AX307= "2-2",AX307="0-2",AX307="-1-2",AX307="-2-2",AX307="-2-1",AX307="-20",AX307="-22" ),"R",
              IF(
                OR(AX307= "24",AX307="04",AX307="-14"),"M",
                IF(
                  OR(AX307= "20",AX307="22",AX307="0-1",AX307="00",AX307="02",AX307="-1-1",AX307="-10"),"I",""
                )
              )
      )
    )
  )
)</f>
        <v/>
      </c>
      <c r="BJ307" t="str">
        <f xml:space="preserve"> IF(OR(AY307= "4-2", AY307= "2-1", AY307= "-12", AY307= "-24"),"Q",
  IF(
    OR(AY307= "4-1", AY307= "40", AY307= "42"),"A",
    IF(
      AY307= "44","P",
      IF(OR(AY307= "2-2",AY307="0-2",AY307="-1-2",AY307="-2-2",AY307="-2-1",AY307="-20",AY307="-22" ),"R",
              IF(
                OR(AY307= "24",AY307="04",AY307="-14"),"M",
                IF(
                  OR(AY307= "20",AY307="22",AY307="0-1",AY307="00",AY307="02",AY307="-1-1",AY307="-10"),"I",""
                )
              )
      )
    )
  )
)</f>
        <v/>
      </c>
      <c r="BK307" t="str">
        <f xml:space="preserve"> IF(OR(AZ307= "4-2", AZ307= "2-1", AZ307= "-12", AZ307= "-24"),"Q",
  IF(
    OR(AZ307= "4-1", AZ307= "40", AZ307= "42"),"A",
    IF(
      AZ307= "44","P",
      IF(OR(AZ307= "2-2",AZ307="0-2",AZ307="-1-2",AZ307="-2-2",AZ307="-2-1",AZ307="-20",AZ307="-22" ),"R",
              IF(
                OR(AZ307= "24",AZ307="04",AZ307="-14"),"M",
                IF(
                  OR(AZ307= "20",AZ307="22",AZ307="0-1",AZ307="00",AZ307="02",AZ307="-1-1",AZ307="-10"),"I",""
                )
              )
      )
    )
  )
)</f>
        <v/>
      </c>
      <c r="BL307" t="str">
        <f xml:space="preserve"> IF(OR(BA307= "4-2", BA307= "2-1", BA307= "-12", BA307= "-24"),"Q",
  IF(
    OR(BA307= "4-1", BA307= "40", BA307= "42"),"A",
    IF(
      BA307= "44","P",
      IF(OR(BA307= "2-2",BA307="0-2",BA307="-1-2",BA307="-2-2",BA307="-2-1",BA307="-20",BA307="-22" ),"R",
              IF(
                OR(BA307= "24",BA307="04",BA307="-14"),"M",
                IF(
                  OR(BA307= "20",BA307="22",BA307="0-1",BA307="00",BA307="02",BA307="-1-1",BA307="-10"),"I",""
                )
              )
      )
    )
  )
)</f>
        <v/>
      </c>
    </row>
    <row r="308" spans="23:64" x14ac:dyDescent="0.25">
      <c r="W308" t="b">
        <f>IF(OR(B308=Локализация!$C$118,B308=5),4,IF(OR(B308=Локализация!$C$119,B308=4),2,IF(OR(B308=Локализация!$C$120,B308=3),0,IF(OR(B308=Локализация!$C$121,B308=2),-1,IF(OR(B308=Локализация!$C$122,B308=1),-2)))))</f>
        <v>0</v>
      </c>
      <c r="X308" t="b">
        <f>IF(OR(C308=Локализация!$C$124,C308=5),-2,IF(OR(C308=Локализация!$C$125,C308=4),-1,IF(OR(C308=Локализация!$C$126,C308=3),0,IF(OR(C308=Локализация!$C$127,C308=2),2,IF(OR(C308=Локализация!$C$128,C308=1),4)))))</f>
        <v>0</v>
      </c>
      <c r="Y308" t="b">
        <f>IF(OR(D308=Локализация!$C$118,D308=5),4,IF(OR(D308=Локализация!$C$119,D308=4),2,IF(OR(D308=Локализация!$C$120,D308=3),0,IF(OR(D308=Локализация!$C$121,D308=2),-1,IF(OR(D308=Локализация!$C$122,D308=1),-2)))))</f>
        <v>0</v>
      </c>
      <c r="Z308" t="b">
        <f>IF(OR(E308=Локализация!$C$124,E308=5),-2,IF(OR(E308=Локализация!$C$125,E308=4),-1,IF(OR(E308=Локализация!$C$126,E308=3),0,IF(OR(E308=Локализация!$C$127,E308=2),2,IF(OR(E308=Локализация!$C$128,E308=1),4)))))</f>
        <v>0</v>
      </c>
      <c r="AA308" t="b">
        <f>IF(OR(F308=Локализация!$C$118,F308=5),4,IF(OR(F308=Локализация!$C$119,F308=4),2,IF(OR(F308=Локализация!$C$120,F308=3),0,IF(OR(F308=Локализация!$C$121,F308=2),-1,IF(OR(F308=Локализация!$C$122,F308=1),-2)))))</f>
        <v>0</v>
      </c>
      <c r="AB308" t="b">
        <f>IF(OR(G308=Локализация!$C$124,G308=5),-2,IF(OR(G308=Локализация!$C$125,G308=4),-1,IF(OR(G308=Локализация!$C$126,G308=3),0,IF(OR(G308=Локализация!$C$127,G308=2),2,IF(OR(G308=Локализация!$C$128,G308=1),4)))))</f>
        <v>0</v>
      </c>
      <c r="AC308" t="b">
        <f>IF(OR(H308=Локализация!$C$118,H308=5),4,IF(OR(H308=Локализация!$C$119,H308=4),2,IF(OR(H308=Локализация!$C$120,H308=3),0,IF(OR(H308=Локализация!$C$121,H308=2),-1,IF(OR(H308=Локализация!$C$122,H308=1),-2)))))</f>
        <v>0</v>
      </c>
      <c r="AD308" t="b">
        <f>IF(OR(I308=Локализация!$C$124,I308=5),-2,IF(OR(I308=Локализация!$C$125,I308=4),-1,IF(OR(I308=Локализация!$C$126,I308=3),0,IF(OR(I308=Локализация!$C$127,I308=2),2,IF(OR(I308=Локализация!$C$128,I308=1),4)))))</f>
        <v>0</v>
      </c>
      <c r="AE308" t="b">
        <f>IF(OR(J308=Локализация!$C$118,J308=5),4,IF(OR(J308=Локализация!$C$119,J308=4),2,IF(OR(J308=Локализация!$C$120,J308=3),0,IF(OR(J308=Локализация!$C$121,J308=2),-1,IF(OR(J308=Локализация!$C$122,J308=1),-2)))))</f>
        <v>0</v>
      </c>
      <c r="AF308" t="b">
        <f>IF(OR(K308=Локализация!$C$124,K308=5),-2,IF(OR(K308=Локализация!$C$125,K308=4),-1,IF(OR(K308=Локализация!$C$126,K308=3),0,IF(OR(K308=Локализация!$C$127,K308=2),2,IF(OR(K308=Локализация!$C$128,K308=1),4)))))</f>
        <v>0</v>
      </c>
      <c r="AG308" t="b">
        <f>IF(OR(L308=Локализация!$C$118,L308=5),4,IF(OR(L308=Локализация!$C$119,L308=4),2,IF(OR(L308=Локализация!$C$120,L308=3),0,IF(OR(L308=Локализация!$C$121,L308=2),-1,IF(OR(L308=Локализация!$C$122,L308=1),-2)))))</f>
        <v>0</v>
      </c>
      <c r="AH308" t="b">
        <f>IF(OR(M308=Локализация!$C$124,M308=5),-2,IF(OR(M308=Локализация!$C$125,M308=4),-1,IF(OR(M308=Локализация!$C$126,M308=3),0,IF(OR(M308=Локализация!$C$127,M308=2),2,IF(OR(M308=Локализация!$C$128,M308=1),4)))))</f>
        <v>0</v>
      </c>
      <c r="AI308" t="b">
        <f>IF(OR(N308=Локализация!$C$118,N308=5),4,IF(OR(N308=Локализация!$C$119,N308=4),2,IF(OR(N308=Локализация!$C$120,N308=3),0,IF(OR(N308=Локализация!$C$121,N308=2),-1,IF(OR(N308=Локализация!$C$122,N308=1),-2)))))</f>
        <v>0</v>
      </c>
      <c r="AJ308" t="b">
        <f>IF(OR(O308=Локализация!$C$124,O308=5),-2,IF(OR(O308=Локализация!$C$125,O308=4),-1,IF(OR(O308=Локализация!$C$126,O308=3),0,IF(OR(O308=Локализация!$C$127,O308=2),2,IF(OR(O308=Локализация!$C$128,O308=1),4)))))</f>
        <v>0</v>
      </c>
      <c r="AK308" t="b">
        <f>IF(OR(P308=Локализация!$C$118,P308=5),4,IF(OR(P308=Локализация!$C$119,P308=4),2,IF(OR(P308=Локализация!$C$120,P308=3),0,IF(OR(P308=Локализация!$C$121,P308=2),-1,IF(OR(P308=Локализация!$C$122,P308=1),-2)))))</f>
        <v>0</v>
      </c>
      <c r="AL308" t="b">
        <f>IF(OR(Q308=Локализация!$C$124,Q308=5),-2,IF(OR(Q308=Локализация!$C$125,Q308=4),-1,IF(OR(Q308=Локализация!$C$126,Q308=3),0,IF(OR(Q308=Локализация!$C$127,Q308=2),2,IF(OR(Q308=Локализация!$C$128,Q308=1),4)))))</f>
        <v>0</v>
      </c>
      <c r="AM308" t="b">
        <f>IF(OR(R308=Локализация!$C$118,R308=5),4,IF(OR(R308=Локализация!$C$119,R308=4),2,IF(OR(R308=Локализация!$C$120,R308=3),0,IF(OR(R308=Локализация!$C$121,R308=2),-1,IF(OR(R308=Локализация!$C$122,R308=1),-2)))))</f>
        <v>0</v>
      </c>
      <c r="AN308" t="b">
        <f>IF(OR(S308=Локализация!$C$124,S308=5),-2,IF(OR(S308=Локализация!$C$125,S308=4),-1,IF(OR(S308=Локализация!$C$126,S308=3),0,IF(OR(S308=Локализация!$C$127,S308=2),2,IF(OR(S308=Локализация!$C$128,S308=1),4)))))</f>
        <v>0</v>
      </c>
      <c r="AO308" t="b">
        <f>IF(OR(T308=Локализация!$C$118,T308=5),4,IF(OR(T308=Локализация!$C$119,T308=4),2,IF(OR(T308=Локализация!$C$120,T308=3),0,IF(OR(T308=Локализация!$C$121,T308=2),-1,IF(OR(T308=Локализация!$C$122,T308=1),-2)))))</f>
        <v>0</v>
      </c>
      <c r="AP308" t="b">
        <f>IF(OR(U308=Локализация!$C$124,U308=5),-2,IF(OR(U308=Локализация!$C$125,U308=4),-1,IF(OR(U308=Локализация!$C$126,U308=3),0,IF(OR(U308=Локализация!$C$127,U308=2),2,IF(OR(U308=Локализация!$C$128,U308=1),4)))))</f>
        <v>0</v>
      </c>
      <c r="AR308" t="str">
        <f>CONCATENATE(W308,X308)</f>
        <v>ЛОЖЬЛОЖЬ</v>
      </c>
      <c r="AS308" t="str">
        <f>CONCATENATE(Y308,Z308)</f>
        <v>ЛОЖЬЛОЖЬ</v>
      </c>
      <c r="AT308" t="str">
        <f>CONCATENATE(AA308,AB308)</f>
        <v>ЛОЖЬЛОЖЬ</v>
      </c>
      <c r="AU308" t="str">
        <f>CONCATENATE(AC308,AD308)</f>
        <v>ЛОЖЬЛОЖЬ</v>
      </c>
      <c r="AV308" t="str">
        <f>CONCATENATE(AE308,AF308)</f>
        <v>ЛОЖЬЛОЖЬ</v>
      </c>
      <c r="AW308" t="str">
        <f>CONCATENATE(AG308,AH308)</f>
        <v>ЛОЖЬЛОЖЬ</v>
      </c>
      <c r="AX308" t="str">
        <f>CONCATENATE(AI308,AJ308)</f>
        <v>ЛОЖЬЛОЖЬ</v>
      </c>
      <c r="AY308" t="str">
        <f>CONCATENATE(AK308,AL308)</f>
        <v>ЛОЖЬЛОЖЬ</v>
      </c>
      <c r="AZ308" t="str">
        <f>CONCATENATE(AM308,AN308)</f>
        <v>ЛОЖЬЛОЖЬ</v>
      </c>
      <c r="BA308" t="str">
        <f>CONCATENATE(AO308,AP308)</f>
        <v>ЛОЖЬЛОЖЬ</v>
      </c>
      <c r="BC308" t="str">
        <f xml:space="preserve"> IF(OR(AR308= "4-2", AR308= "2-1", AR308= "-12", AR308= "-24"),"Q",
  IF(
    OR(AR308= "4-1", AR308= "40", AR308= "42"),"A",
    IF(
      AR308= "44","P",
      IF(OR(AR308= "2-2",AR308="0-2",AR308="-1-2",AR308="-2-2",AR308="-2-1",AR308="-20",AR308="-22" ),"R",
              IF(
                OR(AR308= "24",AR308="04",AR308="-14"),"M",
                IF(
                  OR(AR308= "20",AR308="22",AR308="0-1",AR308="00",AR308="02",AR308="-1-1",AR308="-10"),"I",""
                )
              )
      )
    )
  )
)</f>
        <v/>
      </c>
      <c r="BD308" t="str">
        <f xml:space="preserve"> IF(OR(AS308= "4-2", AS308= "2-1", AS308= "-12", AS308= "-24"),"Q",
  IF(
    OR(AS308= "4-1", AS308= "40", AS308= "42"),"A",
    IF(
      AS308= "44","P",
      IF(OR(AS308= "2-2",AS308="0-2",AS308="-1-2",AS308="-2-2",AS308="-2-1",AS308="-20",AS308="-22" ),"R",
              IF(
                OR(AS308= "24",AS308="04",AS308="-14"),"M",
                IF(
                  OR(AS308= "20",AS308="22",AS308="0-1",AS308="00",AS308="02",AS308="-1-1",AS308="-10"),"I",""
                )
              )
      )
    )
  )
)</f>
        <v/>
      </c>
      <c r="BE308" t="str">
        <f xml:space="preserve"> IF(OR(AT308= "4-2", AT308= "2-1", AT308= "-12", AT308= "-24"),"Q",
  IF(
    OR(AT308= "4-1", AT308= "40", AT308= "42"),"A",
    IF(
      AT308= "44","P",
      IF(OR(AT308= "2-2",AT308="0-2",AT308="-1-2",AT308="-2-2",AT308="-2-1",AT308="-20",AT308="-22" ),"R",
              IF(
                OR(AT308= "24",AT308="04",AT308="-14"),"M",
                IF(
                  OR(AT308= "20",AT308="22",AT308="0-1",AT308="00",AT308="02",AT308="-1-1",AT308="-10"),"I",""
                )
              )
      )
    )
  )
)</f>
        <v/>
      </c>
      <c r="BF308" t="str">
        <f xml:space="preserve"> IF(OR(AU308= "4-2", AU308= "2-1", AU308= "-12", AU308= "-24"),"Q",
  IF(
    OR(AU308= "4-1", AU308= "40", AU308= "42"),"A",
    IF(
      AU308= "44","P",
      IF(OR(AU308= "2-2",AU308="0-2",AU308="-1-2",AU308="-2-2",AU308="-2-1",AU308="-20",AU308="-22" ),"R",
              IF(
                OR(AU308= "24",AU308="04",AU308="-14"),"M",
                IF(
                  OR(AU308= "20",AU308="22",AU308="0-1",AU308="00",AU308="02",AU308="-1-1",AU308="-10"),"I",""
                )
              )
      )
    )
  )
)</f>
        <v/>
      </c>
      <c r="BG308" t="str">
        <f xml:space="preserve"> IF(OR(AV308= "4-2", AV308= "2-1", AV308= "-12", AV308= "-24"),"Q",
  IF(
    OR(AV308= "4-1", AV308= "40", AV308= "42"),"A",
    IF(
      AV308= "44","P",
      IF(OR(AV308= "2-2",AV308="0-2",AV308="-1-2",AV308="-2-2",AV308="-2-1",AV308="-20",AV308="-22" ),"R",
              IF(
                OR(AV308= "24",AV308="04",AV308="-14"),"M",
                IF(
                  OR(AV308= "20",AV308="22",AV308="0-1",AV308="00",AV308="02",AV308="-1-1",AV308="-10"),"I",""
                )
              )
      )
    )
  )
)</f>
        <v/>
      </c>
      <c r="BH308" t="str">
        <f xml:space="preserve"> IF(OR(AW308= "4-2", AW308= "2-1", AW308= "-12", AW308= "-24"),"Q",
  IF(
    OR(AW308= "4-1", AW308= "40", AW308= "42"),"A",
    IF(
      AW308= "44","P",
      IF(OR(AW308= "2-2",AW308="0-2",AW308="-1-2",AW308="-2-2",AW308="-2-1",AW308="-20",AW308="-22" ),"R",
              IF(
                OR(AW308= "24",AW308="04",AW308="-14"),"M",
                IF(
                  OR(AW308= "20",AW308="22",AW308="0-1",AW308="00",AW308="02",AW308="-1-1",AW308="-10"),"I",""
                )
              )
      )
    )
  )
)</f>
        <v/>
      </c>
      <c r="BI308" t="str">
        <f xml:space="preserve"> IF(OR(AX308= "4-2", AX308= "2-1", AX308= "-12", AX308= "-24"),"Q",
  IF(
    OR(AX308= "4-1", AX308= "40", AX308= "42"),"A",
    IF(
      AX308= "44","P",
      IF(OR(AX308= "2-2",AX308="0-2",AX308="-1-2",AX308="-2-2",AX308="-2-1",AX308="-20",AX308="-22" ),"R",
              IF(
                OR(AX308= "24",AX308="04",AX308="-14"),"M",
                IF(
                  OR(AX308= "20",AX308="22",AX308="0-1",AX308="00",AX308="02",AX308="-1-1",AX308="-10"),"I",""
                )
              )
      )
    )
  )
)</f>
        <v/>
      </c>
      <c r="BJ308" t="str">
        <f xml:space="preserve"> IF(OR(AY308= "4-2", AY308= "2-1", AY308= "-12", AY308= "-24"),"Q",
  IF(
    OR(AY308= "4-1", AY308= "40", AY308= "42"),"A",
    IF(
      AY308= "44","P",
      IF(OR(AY308= "2-2",AY308="0-2",AY308="-1-2",AY308="-2-2",AY308="-2-1",AY308="-20",AY308="-22" ),"R",
              IF(
                OR(AY308= "24",AY308="04",AY308="-14"),"M",
                IF(
                  OR(AY308= "20",AY308="22",AY308="0-1",AY308="00",AY308="02",AY308="-1-1",AY308="-10"),"I",""
                )
              )
      )
    )
  )
)</f>
        <v/>
      </c>
      <c r="BK308" t="str">
        <f xml:space="preserve"> IF(OR(AZ308= "4-2", AZ308= "2-1", AZ308= "-12", AZ308= "-24"),"Q",
  IF(
    OR(AZ308= "4-1", AZ308= "40", AZ308= "42"),"A",
    IF(
      AZ308= "44","P",
      IF(OR(AZ308= "2-2",AZ308="0-2",AZ308="-1-2",AZ308="-2-2",AZ308="-2-1",AZ308="-20",AZ308="-22" ),"R",
              IF(
                OR(AZ308= "24",AZ308="04",AZ308="-14"),"M",
                IF(
                  OR(AZ308= "20",AZ308="22",AZ308="0-1",AZ308="00",AZ308="02",AZ308="-1-1",AZ308="-10"),"I",""
                )
              )
      )
    )
  )
)</f>
        <v/>
      </c>
      <c r="BL308" t="str">
        <f xml:space="preserve"> IF(OR(BA308= "4-2", BA308= "2-1", BA308= "-12", BA308= "-24"),"Q",
  IF(
    OR(BA308= "4-1", BA308= "40", BA308= "42"),"A",
    IF(
      BA308= "44","P",
      IF(OR(BA308= "2-2",BA308="0-2",BA308="-1-2",BA308="-2-2",BA308="-2-1",BA308="-20",BA308="-22" ),"R",
              IF(
                OR(BA308= "24",BA308="04",BA308="-14"),"M",
                IF(
                  OR(BA308= "20",BA308="22",BA308="0-1",BA308="00",BA308="02",BA308="-1-1",BA308="-10"),"I",""
                )
              )
      )
    )
  )
)</f>
        <v/>
      </c>
    </row>
    <row r="309" spans="23:64" x14ac:dyDescent="0.25">
      <c r="W309" t="b">
        <f>IF(OR(B309=Локализация!$C$118,B309=5),4,IF(OR(B309=Локализация!$C$119,B309=4),2,IF(OR(B309=Локализация!$C$120,B309=3),0,IF(OR(B309=Локализация!$C$121,B309=2),-1,IF(OR(B309=Локализация!$C$122,B309=1),-2)))))</f>
        <v>0</v>
      </c>
      <c r="X309" t="b">
        <f>IF(OR(C309=Локализация!$C$124,C309=5),-2,IF(OR(C309=Локализация!$C$125,C309=4),-1,IF(OR(C309=Локализация!$C$126,C309=3),0,IF(OR(C309=Локализация!$C$127,C309=2),2,IF(OR(C309=Локализация!$C$128,C309=1),4)))))</f>
        <v>0</v>
      </c>
      <c r="Y309" t="b">
        <f>IF(OR(D309=Локализация!$C$118,D309=5),4,IF(OR(D309=Локализация!$C$119,D309=4),2,IF(OR(D309=Локализация!$C$120,D309=3),0,IF(OR(D309=Локализация!$C$121,D309=2),-1,IF(OR(D309=Локализация!$C$122,D309=1),-2)))))</f>
        <v>0</v>
      </c>
      <c r="Z309" t="b">
        <f>IF(OR(E309=Локализация!$C$124,E309=5),-2,IF(OR(E309=Локализация!$C$125,E309=4),-1,IF(OR(E309=Локализация!$C$126,E309=3),0,IF(OR(E309=Локализация!$C$127,E309=2),2,IF(OR(E309=Локализация!$C$128,E309=1),4)))))</f>
        <v>0</v>
      </c>
      <c r="AA309" t="b">
        <f>IF(OR(F309=Локализация!$C$118,F309=5),4,IF(OR(F309=Локализация!$C$119,F309=4),2,IF(OR(F309=Локализация!$C$120,F309=3),0,IF(OR(F309=Локализация!$C$121,F309=2),-1,IF(OR(F309=Локализация!$C$122,F309=1),-2)))))</f>
        <v>0</v>
      </c>
      <c r="AB309" t="b">
        <f>IF(OR(G309=Локализация!$C$124,G309=5),-2,IF(OR(G309=Локализация!$C$125,G309=4),-1,IF(OR(G309=Локализация!$C$126,G309=3),0,IF(OR(G309=Локализация!$C$127,G309=2),2,IF(OR(G309=Локализация!$C$128,G309=1),4)))))</f>
        <v>0</v>
      </c>
      <c r="AC309" t="b">
        <f>IF(OR(H309=Локализация!$C$118,H309=5),4,IF(OR(H309=Локализация!$C$119,H309=4),2,IF(OR(H309=Локализация!$C$120,H309=3),0,IF(OR(H309=Локализация!$C$121,H309=2),-1,IF(OR(H309=Локализация!$C$122,H309=1),-2)))))</f>
        <v>0</v>
      </c>
      <c r="AD309" t="b">
        <f>IF(OR(I309=Локализация!$C$124,I309=5),-2,IF(OR(I309=Локализация!$C$125,I309=4),-1,IF(OR(I309=Локализация!$C$126,I309=3),0,IF(OR(I309=Локализация!$C$127,I309=2),2,IF(OR(I309=Локализация!$C$128,I309=1),4)))))</f>
        <v>0</v>
      </c>
      <c r="AE309" t="b">
        <f>IF(OR(J309=Локализация!$C$118,J309=5),4,IF(OR(J309=Локализация!$C$119,J309=4),2,IF(OR(J309=Локализация!$C$120,J309=3),0,IF(OR(J309=Локализация!$C$121,J309=2),-1,IF(OR(J309=Локализация!$C$122,J309=1),-2)))))</f>
        <v>0</v>
      </c>
      <c r="AF309" t="b">
        <f>IF(OR(K309=Локализация!$C$124,K309=5),-2,IF(OR(K309=Локализация!$C$125,K309=4),-1,IF(OR(K309=Локализация!$C$126,K309=3),0,IF(OR(K309=Локализация!$C$127,K309=2),2,IF(OR(K309=Локализация!$C$128,K309=1),4)))))</f>
        <v>0</v>
      </c>
      <c r="AG309" t="b">
        <f>IF(OR(L309=Локализация!$C$118,L309=5),4,IF(OR(L309=Локализация!$C$119,L309=4),2,IF(OR(L309=Локализация!$C$120,L309=3),0,IF(OR(L309=Локализация!$C$121,L309=2),-1,IF(OR(L309=Локализация!$C$122,L309=1),-2)))))</f>
        <v>0</v>
      </c>
      <c r="AH309" t="b">
        <f>IF(OR(M309=Локализация!$C$124,M309=5),-2,IF(OR(M309=Локализация!$C$125,M309=4),-1,IF(OR(M309=Локализация!$C$126,M309=3),0,IF(OR(M309=Локализация!$C$127,M309=2),2,IF(OR(M309=Локализация!$C$128,M309=1),4)))))</f>
        <v>0</v>
      </c>
      <c r="AI309" t="b">
        <f>IF(OR(N309=Локализация!$C$118,N309=5),4,IF(OR(N309=Локализация!$C$119,N309=4),2,IF(OR(N309=Локализация!$C$120,N309=3),0,IF(OR(N309=Локализация!$C$121,N309=2),-1,IF(OR(N309=Локализация!$C$122,N309=1),-2)))))</f>
        <v>0</v>
      </c>
      <c r="AJ309" t="b">
        <f>IF(OR(O309=Локализация!$C$124,O309=5),-2,IF(OR(O309=Локализация!$C$125,O309=4),-1,IF(OR(O309=Локализация!$C$126,O309=3),0,IF(OR(O309=Локализация!$C$127,O309=2),2,IF(OR(O309=Локализация!$C$128,O309=1),4)))))</f>
        <v>0</v>
      </c>
      <c r="AK309" t="b">
        <f>IF(OR(P309=Локализация!$C$118,P309=5),4,IF(OR(P309=Локализация!$C$119,P309=4),2,IF(OR(P309=Локализация!$C$120,P309=3),0,IF(OR(P309=Локализация!$C$121,P309=2),-1,IF(OR(P309=Локализация!$C$122,P309=1),-2)))))</f>
        <v>0</v>
      </c>
      <c r="AL309" t="b">
        <f>IF(OR(Q309=Локализация!$C$124,Q309=5),-2,IF(OR(Q309=Локализация!$C$125,Q309=4),-1,IF(OR(Q309=Локализация!$C$126,Q309=3),0,IF(OR(Q309=Локализация!$C$127,Q309=2),2,IF(OR(Q309=Локализация!$C$128,Q309=1),4)))))</f>
        <v>0</v>
      </c>
      <c r="AM309" t="b">
        <f>IF(OR(R309=Локализация!$C$118,R309=5),4,IF(OR(R309=Локализация!$C$119,R309=4),2,IF(OR(R309=Локализация!$C$120,R309=3),0,IF(OR(R309=Локализация!$C$121,R309=2),-1,IF(OR(R309=Локализация!$C$122,R309=1),-2)))))</f>
        <v>0</v>
      </c>
      <c r="AN309" t="b">
        <f>IF(OR(S309=Локализация!$C$124,S309=5),-2,IF(OR(S309=Локализация!$C$125,S309=4),-1,IF(OR(S309=Локализация!$C$126,S309=3),0,IF(OR(S309=Локализация!$C$127,S309=2),2,IF(OR(S309=Локализация!$C$128,S309=1),4)))))</f>
        <v>0</v>
      </c>
      <c r="AO309" t="b">
        <f>IF(OR(T309=Локализация!$C$118,T309=5),4,IF(OR(T309=Локализация!$C$119,T309=4),2,IF(OR(T309=Локализация!$C$120,T309=3),0,IF(OR(T309=Локализация!$C$121,T309=2),-1,IF(OR(T309=Локализация!$C$122,T309=1),-2)))))</f>
        <v>0</v>
      </c>
      <c r="AP309" t="b">
        <f>IF(OR(U309=Локализация!$C$124,U309=5),-2,IF(OR(U309=Локализация!$C$125,U309=4),-1,IF(OR(U309=Локализация!$C$126,U309=3),0,IF(OR(U309=Локализация!$C$127,U309=2),2,IF(OR(U309=Локализация!$C$128,U309=1),4)))))</f>
        <v>0</v>
      </c>
      <c r="AR309" t="str">
        <f>CONCATENATE(W309,X309)</f>
        <v>ЛОЖЬЛОЖЬ</v>
      </c>
      <c r="AS309" t="str">
        <f>CONCATENATE(Y309,Z309)</f>
        <v>ЛОЖЬЛОЖЬ</v>
      </c>
      <c r="AT309" t="str">
        <f>CONCATENATE(AA309,AB309)</f>
        <v>ЛОЖЬЛОЖЬ</v>
      </c>
      <c r="AU309" t="str">
        <f>CONCATENATE(AC309,AD309)</f>
        <v>ЛОЖЬЛОЖЬ</v>
      </c>
      <c r="AV309" t="str">
        <f>CONCATENATE(AE309,AF309)</f>
        <v>ЛОЖЬЛОЖЬ</v>
      </c>
      <c r="AW309" t="str">
        <f>CONCATENATE(AG309,AH309)</f>
        <v>ЛОЖЬЛОЖЬ</v>
      </c>
      <c r="AX309" t="str">
        <f>CONCATENATE(AI309,AJ309)</f>
        <v>ЛОЖЬЛОЖЬ</v>
      </c>
      <c r="AY309" t="str">
        <f>CONCATENATE(AK309,AL309)</f>
        <v>ЛОЖЬЛОЖЬ</v>
      </c>
      <c r="AZ309" t="str">
        <f>CONCATENATE(AM309,AN309)</f>
        <v>ЛОЖЬЛОЖЬ</v>
      </c>
      <c r="BA309" t="str">
        <f>CONCATENATE(AO309,AP309)</f>
        <v>ЛОЖЬЛОЖЬ</v>
      </c>
      <c r="BC309" t="str">
        <f xml:space="preserve"> IF(OR(AR309= "4-2", AR309= "2-1", AR309= "-12", AR309= "-24"),"Q",
  IF(
    OR(AR309= "4-1", AR309= "40", AR309= "42"),"A",
    IF(
      AR309= "44","P",
      IF(OR(AR309= "2-2",AR309="0-2",AR309="-1-2",AR309="-2-2",AR309="-2-1",AR309="-20",AR309="-22" ),"R",
              IF(
                OR(AR309= "24",AR309="04",AR309="-14"),"M",
                IF(
                  OR(AR309= "20",AR309="22",AR309="0-1",AR309="00",AR309="02",AR309="-1-1",AR309="-10"),"I",""
                )
              )
      )
    )
  )
)</f>
        <v/>
      </c>
      <c r="BD309" t="str">
        <f xml:space="preserve"> IF(OR(AS309= "4-2", AS309= "2-1", AS309= "-12", AS309= "-24"),"Q",
  IF(
    OR(AS309= "4-1", AS309= "40", AS309= "42"),"A",
    IF(
      AS309= "44","P",
      IF(OR(AS309= "2-2",AS309="0-2",AS309="-1-2",AS309="-2-2",AS309="-2-1",AS309="-20",AS309="-22" ),"R",
              IF(
                OR(AS309= "24",AS309="04",AS309="-14"),"M",
                IF(
                  OR(AS309= "20",AS309="22",AS309="0-1",AS309="00",AS309="02",AS309="-1-1",AS309="-10"),"I",""
                )
              )
      )
    )
  )
)</f>
        <v/>
      </c>
      <c r="BE309" t="str">
        <f xml:space="preserve"> IF(OR(AT309= "4-2", AT309= "2-1", AT309= "-12", AT309= "-24"),"Q",
  IF(
    OR(AT309= "4-1", AT309= "40", AT309= "42"),"A",
    IF(
      AT309= "44","P",
      IF(OR(AT309= "2-2",AT309="0-2",AT309="-1-2",AT309="-2-2",AT309="-2-1",AT309="-20",AT309="-22" ),"R",
              IF(
                OR(AT309= "24",AT309="04",AT309="-14"),"M",
                IF(
                  OR(AT309= "20",AT309="22",AT309="0-1",AT309="00",AT309="02",AT309="-1-1",AT309="-10"),"I",""
                )
              )
      )
    )
  )
)</f>
        <v/>
      </c>
      <c r="BF309" t="str">
        <f xml:space="preserve"> IF(OR(AU309= "4-2", AU309= "2-1", AU309= "-12", AU309= "-24"),"Q",
  IF(
    OR(AU309= "4-1", AU309= "40", AU309= "42"),"A",
    IF(
      AU309= "44","P",
      IF(OR(AU309= "2-2",AU309="0-2",AU309="-1-2",AU309="-2-2",AU309="-2-1",AU309="-20",AU309="-22" ),"R",
              IF(
                OR(AU309= "24",AU309="04",AU309="-14"),"M",
                IF(
                  OR(AU309= "20",AU309="22",AU309="0-1",AU309="00",AU309="02",AU309="-1-1",AU309="-10"),"I",""
                )
              )
      )
    )
  )
)</f>
        <v/>
      </c>
      <c r="BG309" t="str">
        <f xml:space="preserve"> IF(OR(AV309= "4-2", AV309= "2-1", AV309= "-12", AV309= "-24"),"Q",
  IF(
    OR(AV309= "4-1", AV309= "40", AV309= "42"),"A",
    IF(
      AV309= "44","P",
      IF(OR(AV309= "2-2",AV309="0-2",AV309="-1-2",AV309="-2-2",AV309="-2-1",AV309="-20",AV309="-22" ),"R",
              IF(
                OR(AV309= "24",AV309="04",AV309="-14"),"M",
                IF(
                  OR(AV309= "20",AV309="22",AV309="0-1",AV309="00",AV309="02",AV309="-1-1",AV309="-10"),"I",""
                )
              )
      )
    )
  )
)</f>
        <v/>
      </c>
      <c r="BH309" t="str">
        <f xml:space="preserve"> IF(OR(AW309= "4-2", AW309= "2-1", AW309= "-12", AW309= "-24"),"Q",
  IF(
    OR(AW309= "4-1", AW309= "40", AW309= "42"),"A",
    IF(
      AW309= "44","P",
      IF(OR(AW309= "2-2",AW309="0-2",AW309="-1-2",AW309="-2-2",AW309="-2-1",AW309="-20",AW309="-22" ),"R",
              IF(
                OR(AW309= "24",AW309="04",AW309="-14"),"M",
                IF(
                  OR(AW309= "20",AW309="22",AW309="0-1",AW309="00",AW309="02",AW309="-1-1",AW309="-10"),"I",""
                )
              )
      )
    )
  )
)</f>
        <v/>
      </c>
      <c r="BI309" t="str">
        <f xml:space="preserve"> IF(OR(AX309= "4-2", AX309= "2-1", AX309= "-12", AX309= "-24"),"Q",
  IF(
    OR(AX309= "4-1", AX309= "40", AX309= "42"),"A",
    IF(
      AX309= "44","P",
      IF(OR(AX309= "2-2",AX309="0-2",AX309="-1-2",AX309="-2-2",AX309="-2-1",AX309="-20",AX309="-22" ),"R",
              IF(
                OR(AX309= "24",AX309="04",AX309="-14"),"M",
                IF(
                  OR(AX309= "20",AX309="22",AX309="0-1",AX309="00",AX309="02",AX309="-1-1",AX309="-10"),"I",""
                )
              )
      )
    )
  )
)</f>
        <v/>
      </c>
      <c r="BJ309" t="str">
        <f xml:space="preserve"> IF(OR(AY309= "4-2", AY309= "2-1", AY309= "-12", AY309= "-24"),"Q",
  IF(
    OR(AY309= "4-1", AY309= "40", AY309= "42"),"A",
    IF(
      AY309= "44","P",
      IF(OR(AY309= "2-2",AY309="0-2",AY309="-1-2",AY309="-2-2",AY309="-2-1",AY309="-20",AY309="-22" ),"R",
              IF(
                OR(AY309= "24",AY309="04",AY309="-14"),"M",
                IF(
                  OR(AY309= "20",AY309="22",AY309="0-1",AY309="00",AY309="02",AY309="-1-1",AY309="-10"),"I",""
                )
              )
      )
    )
  )
)</f>
        <v/>
      </c>
      <c r="BK309" t="str">
        <f xml:space="preserve"> IF(OR(AZ309= "4-2", AZ309= "2-1", AZ309= "-12", AZ309= "-24"),"Q",
  IF(
    OR(AZ309= "4-1", AZ309= "40", AZ309= "42"),"A",
    IF(
      AZ309= "44","P",
      IF(OR(AZ309= "2-2",AZ309="0-2",AZ309="-1-2",AZ309="-2-2",AZ309="-2-1",AZ309="-20",AZ309="-22" ),"R",
              IF(
                OR(AZ309= "24",AZ309="04",AZ309="-14"),"M",
                IF(
                  OR(AZ309= "20",AZ309="22",AZ309="0-1",AZ309="00",AZ309="02",AZ309="-1-1",AZ309="-10"),"I",""
                )
              )
      )
    )
  )
)</f>
        <v/>
      </c>
      <c r="BL309" t="str">
        <f xml:space="preserve"> IF(OR(BA309= "4-2", BA309= "2-1", BA309= "-12", BA309= "-24"),"Q",
  IF(
    OR(BA309= "4-1", BA309= "40", BA309= "42"),"A",
    IF(
      BA309= "44","P",
      IF(OR(BA309= "2-2",BA309="0-2",BA309="-1-2",BA309="-2-2",BA309="-2-1",BA309="-20",BA309="-22" ),"R",
              IF(
                OR(BA309= "24",BA309="04",BA309="-14"),"M",
                IF(
                  OR(BA309= "20",BA309="22",BA309="0-1",BA309="00",BA309="02",BA309="-1-1",BA309="-10"),"I",""
                )
              )
      )
    )
  )
)</f>
        <v/>
      </c>
    </row>
    <row r="310" spans="23:64" x14ac:dyDescent="0.25">
      <c r="W310" t="b">
        <f>IF(OR(B310=Локализация!$C$118,B310=5),4,IF(OR(B310=Локализация!$C$119,B310=4),2,IF(OR(B310=Локализация!$C$120,B310=3),0,IF(OR(B310=Локализация!$C$121,B310=2),-1,IF(OR(B310=Локализация!$C$122,B310=1),-2)))))</f>
        <v>0</v>
      </c>
      <c r="X310" t="b">
        <f>IF(OR(C310=Локализация!$C$124,C310=5),-2,IF(OR(C310=Локализация!$C$125,C310=4),-1,IF(OR(C310=Локализация!$C$126,C310=3),0,IF(OR(C310=Локализация!$C$127,C310=2),2,IF(OR(C310=Локализация!$C$128,C310=1),4)))))</f>
        <v>0</v>
      </c>
      <c r="Y310" t="b">
        <f>IF(OR(D310=Локализация!$C$118,D310=5),4,IF(OR(D310=Локализация!$C$119,D310=4),2,IF(OR(D310=Локализация!$C$120,D310=3),0,IF(OR(D310=Локализация!$C$121,D310=2),-1,IF(OR(D310=Локализация!$C$122,D310=1),-2)))))</f>
        <v>0</v>
      </c>
      <c r="Z310" t="b">
        <f>IF(OR(E310=Локализация!$C$124,E310=5),-2,IF(OR(E310=Локализация!$C$125,E310=4),-1,IF(OR(E310=Локализация!$C$126,E310=3),0,IF(OR(E310=Локализация!$C$127,E310=2),2,IF(OR(E310=Локализация!$C$128,E310=1),4)))))</f>
        <v>0</v>
      </c>
      <c r="AA310" t="b">
        <f>IF(OR(F310=Локализация!$C$118,F310=5),4,IF(OR(F310=Локализация!$C$119,F310=4),2,IF(OR(F310=Локализация!$C$120,F310=3),0,IF(OR(F310=Локализация!$C$121,F310=2),-1,IF(OR(F310=Локализация!$C$122,F310=1),-2)))))</f>
        <v>0</v>
      </c>
      <c r="AB310" t="b">
        <f>IF(OR(G310=Локализация!$C$124,G310=5),-2,IF(OR(G310=Локализация!$C$125,G310=4),-1,IF(OR(G310=Локализация!$C$126,G310=3),0,IF(OR(G310=Локализация!$C$127,G310=2),2,IF(OR(G310=Локализация!$C$128,G310=1),4)))))</f>
        <v>0</v>
      </c>
      <c r="AC310" t="b">
        <f>IF(OR(H310=Локализация!$C$118,H310=5),4,IF(OR(H310=Локализация!$C$119,H310=4),2,IF(OR(H310=Локализация!$C$120,H310=3),0,IF(OR(H310=Локализация!$C$121,H310=2),-1,IF(OR(H310=Локализация!$C$122,H310=1),-2)))))</f>
        <v>0</v>
      </c>
      <c r="AD310" t="b">
        <f>IF(OR(I310=Локализация!$C$124,I310=5),-2,IF(OR(I310=Локализация!$C$125,I310=4),-1,IF(OR(I310=Локализация!$C$126,I310=3),0,IF(OR(I310=Локализация!$C$127,I310=2),2,IF(OR(I310=Локализация!$C$128,I310=1),4)))))</f>
        <v>0</v>
      </c>
      <c r="AE310" t="b">
        <f>IF(OR(J310=Локализация!$C$118,J310=5),4,IF(OR(J310=Локализация!$C$119,J310=4),2,IF(OR(J310=Локализация!$C$120,J310=3),0,IF(OR(J310=Локализация!$C$121,J310=2),-1,IF(OR(J310=Локализация!$C$122,J310=1),-2)))))</f>
        <v>0</v>
      </c>
      <c r="AF310" t="b">
        <f>IF(OR(K310=Локализация!$C$124,K310=5),-2,IF(OR(K310=Локализация!$C$125,K310=4),-1,IF(OR(K310=Локализация!$C$126,K310=3),0,IF(OR(K310=Локализация!$C$127,K310=2),2,IF(OR(K310=Локализация!$C$128,K310=1),4)))))</f>
        <v>0</v>
      </c>
      <c r="AG310" t="b">
        <f>IF(OR(L310=Локализация!$C$118,L310=5),4,IF(OR(L310=Локализация!$C$119,L310=4),2,IF(OR(L310=Локализация!$C$120,L310=3),0,IF(OR(L310=Локализация!$C$121,L310=2),-1,IF(OR(L310=Локализация!$C$122,L310=1),-2)))))</f>
        <v>0</v>
      </c>
      <c r="AH310" t="b">
        <f>IF(OR(M310=Локализация!$C$124,M310=5),-2,IF(OR(M310=Локализация!$C$125,M310=4),-1,IF(OR(M310=Локализация!$C$126,M310=3),0,IF(OR(M310=Локализация!$C$127,M310=2),2,IF(OR(M310=Локализация!$C$128,M310=1),4)))))</f>
        <v>0</v>
      </c>
      <c r="AI310" t="b">
        <f>IF(OR(N310=Локализация!$C$118,N310=5),4,IF(OR(N310=Локализация!$C$119,N310=4),2,IF(OR(N310=Локализация!$C$120,N310=3),0,IF(OR(N310=Локализация!$C$121,N310=2),-1,IF(OR(N310=Локализация!$C$122,N310=1),-2)))))</f>
        <v>0</v>
      </c>
      <c r="AJ310" t="b">
        <f>IF(OR(O310=Локализация!$C$124,O310=5),-2,IF(OR(O310=Локализация!$C$125,O310=4),-1,IF(OR(O310=Локализация!$C$126,O310=3),0,IF(OR(O310=Локализация!$C$127,O310=2),2,IF(OR(O310=Локализация!$C$128,O310=1),4)))))</f>
        <v>0</v>
      </c>
      <c r="AK310" t="b">
        <f>IF(OR(P310=Локализация!$C$118,P310=5),4,IF(OR(P310=Локализация!$C$119,P310=4),2,IF(OR(P310=Локализация!$C$120,P310=3),0,IF(OR(P310=Локализация!$C$121,P310=2),-1,IF(OR(P310=Локализация!$C$122,P310=1),-2)))))</f>
        <v>0</v>
      </c>
      <c r="AL310" t="b">
        <f>IF(OR(Q310=Локализация!$C$124,Q310=5),-2,IF(OR(Q310=Локализация!$C$125,Q310=4),-1,IF(OR(Q310=Локализация!$C$126,Q310=3),0,IF(OR(Q310=Локализация!$C$127,Q310=2),2,IF(OR(Q310=Локализация!$C$128,Q310=1),4)))))</f>
        <v>0</v>
      </c>
      <c r="AM310" t="b">
        <f>IF(OR(R310=Локализация!$C$118,R310=5),4,IF(OR(R310=Локализация!$C$119,R310=4),2,IF(OR(R310=Локализация!$C$120,R310=3),0,IF(OR(R310=Локализация!$C$121,R310=2),-1,IF(OR(R310=Локализация!$C$122,R310=1),-2)))))</f>
        <v>0</v>
      </c>
      <c r="AN310" t="b">
        <f>IF(OR(S310=Локализация!$C$124,S310=5),-2,IF(OR(S310=Локализация!$C$125,S310=4),-1,IF(OR(S310=Локализация!$C$126,S310=3),0,IF(OR(S310=Локализация!$C$127,S310=2),2,IF(OR(S310=Локализация!$C$128,S310=1),4)))))</f>
        <v>0</v>
      </c>
      <c r="AO310" t="b">
        <f>IF(OR(T310=Локализация!$C$118,T310=5),4,IF(OR(T310=Локализация!$C$119,T310=4),2,IF(OR(T310=Локализация!$C$120,T310=3),0,IF(OR(T310=Локализация!$C$121,T310=2),-1,IF(OR(T310=Локализация!$C$122,T310=1),-2)))))</f>
        <v>0</v>
      </c>
      <c r="AP310" t="b">
        <f>IF(OR(U310=Локализация!$C$124,U310=5),-2,IF(OR(U310=Локализация!$C$125,U310=4),-1,IF(OR(U310=Локализация!$C$126,U310=3),0,IF(OR(U310=Локализация!$C$127,U310=2),2,IF(OR(U310=Локализация!$C$128,U310=1),4)))))</f>
        <v>0</v>
      </c>
      <c r="AR310" t="str">
        <f>CONCATENATE(W310,X310)</f>
        <v>ЛОЖЬЛОЖЬ</v>
      </c>
      <c r="AS310" t="str">
        <f>CONCATENATE(Y310,Z310)</f>
        <v>ЛОЖЬЛОЖЬ</v>
      </c>
      <c r="AT310" t="str">
        <f>CONCATENATE(AA310,AB310)</f>
        <v>ЛОЖЬЛОЖЬ</v>
      </c>
      <c r="AU310" t="str">
        <f>CONCATENATE(AC310,AD310)</f>
        <v>ЛОЖЬЛОЖЬ</v>
      </c>
      <c r="AV310" t="str">
        <f>CONCATENATE(AE310,AF310)</f>
        <v>ЛОЖЬЛОЖЬ</v>
      </c>
      <c r="AW310" t="str">
        <f>CONCATENATE(AG310,AH310)</f>
        <v>ЛОЖЬЛОЖЬ</v>
      </c>
      <c r="AX310" t="str">
        <f>CONCATENATE(AI310,AJ310)</f>
        <v>ЛОЖЬЛОЖЬ</v>
      </c>
      <c r="AY310" t="str">
        <f>CONCATENATE(AK310,AL310)</f>
        <v>ЛОЖЬЛОЖЬ</v>
      </c>
      <c r="AZ310" t="str">
        <f>CONCATENATE(AM310,AN310)</f>
        <v>ЛОЖЬЛОЖЬ</v>
      </c>
      <c r="BA310" t="str">
        <f>CONCATENATE(AO310,AP310)</f>
        <v>ЛОЖЬЛОЖЬ</v>
      </c>
      <c r="BC310" t="str">
        <f xml:space="preserve"> IF(OR(AR310= "4-2", AR310= "2-1", AR310= "-12", AR310= "-24"),"Q",
  IF(
    OR(AR310= "4-1", AR310= "40", AR310= "42"),"A",
    IF(
      AR310= "44","P",
      IF(OR(AR310= "2-2",AR310="0-2",AR310="-1-2",AR310="-2-2",AR310="-2-1",AR310="-20",AR310="-22" ),"R",
              IF(
                OR(AR310= "24",AR310="04",AR310="-14"),"M",
                IF(
                  OR(AR310= "20",AR310="22",AR310="0-1",AR310="00",AR310="02",AR310="-1-1",AR310="-10"),"I",""
                )
              )
      )
    )
  )
)</f>
        <v/>
      </c>
      <c r="BD310" t="str">
        <f xml:space="preserve"> IF(OR(AS310= "4-2", AS310= "2-1", AS310= "-12", AS310= "-24"),"Q",
  IF(
    OR(AS310= "4-1", AS310= "40", AS310= "42"),"A",
    IF(
      AS310= "44","P",
      IF(OR(AS310= "2-2",AS310="0-2",AS310="-1-2",AS310="-2-2",AS310="-2-1",AS310="-20",AS310="-22" ),"R",
              IF(
                OR(AS310= "24",AS310="04",AS310="-14"),"M",
                IF(
                  OR(AS310= "20",AS310="22",AS310="0-1",AS310="00",AS310="02",AS310="-1-1",AS310="-10"),"I",""
                )
              )
      )
    )
  )
)</f>
        <v/>
      </c>
      <c r="BE310" t="str">
        <f xml:space="preserve"> IF(OR(AT310= "4-2", AT310= "2-1", AT310= "-12", AT310= "-24"),"Q",
  IF(
    OR(AT310= "4-1", AT310= "40", AT310= "42"),"A",
    IF(
      AT310= "44","P",
      IF(OR(AT310= "2-2",AT310="0-2",AT310="-1-2",AT310="-2-2",AT310="-2-1",AT310="-20",AT310="-22" ),"R",
              IF(
                OR(AT310= "24",AT310="04",AT310="-14"),"M",
                IF(
                  OR(AT310= "20",AT310="22",AT310="0-1",AT310="00",AT310="02",AT310="-1-1",AT310="-10"),"I",""
                )
              )
      )
    )
  )
)</f>
        <v/>
      </c>
      <c r="BF310" t="str">
        <f xml:space="preserve"> IF(OR(AU310= "4-2", AU310= "2-1", AU310= "-12", AU310= "-24"),"Q",
  IF(
    OR(AU310= "4-1", AU310= "40", AU310= "42"),"A",
    IF(
      AU310= "44","P",
      IF(OR(AU310= "2-2",AU310="0-2",AU310="-1-2",AU310="-2-2",AU310="-2-1",AU310="-20",AU310="-22" ),"R",
              IF(
                OR(AU310= "24",AU310="04",AU310="-14"),"M",
                IF(
                  OR(AU310= "20",AU310="22",AU310="0-1",AU310="00",AU310="02",AU310="-1-1",AU310="-10"),"I",""
                )
              )
      )
    )
  )
)</f>
        <v/>
      </c>
      <c r="BG310" t="str">
        <f xml:space="preserve"> IF(OR(AV310= "4-2", AV310= "2-1", AV310= "-12", AV310= "-24"),"Q",
  IF(
    OR(AV310= "4-1", AV310= "40", AV310= "42"),"A",
    IF(
      AV310= "44","P",
      IF(OR(AV310= "2-2",AV310="0-2",AV310="-1-2",AV310="-2-2",AV310="-2-1",AV310="-20",AV310="-22" ),"R",
              IF(
                OR(AV310= "24",AV310="04",AV310="-14"),"M",
                IF(
                  OR(AV310= "20",AV310="22",AV310="0-1",AV310="00",AV310="02",AV310="-1-1",AV310="-10"),"I",""
                )
              )
      )
    )
  )
)</f>
        <v/>
      </c>
      <c r="BH310" t="str">
        <f xml:space="preserve"> IF(OR(AW310= "4-2", AW310= "2-1", AW310= "-12", AW310= "-24"),"Q",
  IF(
    OR(AW310= "4-1", AW310= "40", AW310= "42"),"A",
    IF(
      AW310= "44","P",
      IF(OR(AW310= "2-2",AW310="0-2",AW310="-1-2",AW310="-2-2",AW310="-2-1",AW310="-20",AW310="-22" ),"R",
              IF(
                OR(AW310= "24",AW310="04",AW310="-14"),"M",
                IF(
                  OR(AW310= "20",AW310="22",AW310="0-1",AW310="00",AW310="02",AW310="-1-1",AW310="-10"),"I",""
                )
              )
      )
    )
  )
)</f>
        <v/>
      </c>
      <c r="BI310" t="str">
        <f xml:space="preserve"> IF(OR(AX310= "4-2", AX310= "2-1", AX310= "-12", AX310= "-24"),"Q",
  IF(
    OR(AX310= "4-1", AX310= "40", AX310= "42"),"A",
    IF(
      AX310= "44","P",
      IF(OR(AX310= "2-2",AX310="0-2",AX310="-1-2",AX310="-2-2",AX310="-2-1",AX310="-20",AX310="-22" ),"R",
              IF(
                OR(AX310= "24",AX310="04",AX310="-14"),"M",
                IF(
                  OR(AX310= "20",AX310="22",AX310="0-1",AX310="00",AX310="02",AX310="-1-1",AX310="-10"),"I",""
                )
              )
      )
    )
  )
)</f>
        <v/>
      </c>
      <c r="BJ310" t="str">
        <f xml:space="preserve"> IF(OR(AY310= "4-2", AY310= "2-1", AY310= "-12", AY310= "-24"),"Q",
  IF(
    OR(AY310= "4-1", AY310= "40", AY310= "42"),"A",
    IF(
      AY310= "44","P",
      IF(OR(AY310= "2-2",AY310="0-2",AY310="-1-2",AY310="-2-2",AY310="-2-1",AY310="-20",AY310="-22" ),"R",
              IF(
                OR(AY310= "24",AY310="04",AY310="-14"),"M",
                IF(
                  OR(AY310= "20",AY310="22",AY310="0-1",AY310="00",AY310="02",AY310="-1-1",AY310="-10"),"I",""
                )
              )
      )
    )
  )
)</f>
        <v/>
      </c>
      <c r="BK310" t="str">
        <f xml:space="preserve"> IF(OR(AZ310= "4-2", AZ310= "2-1", AZ310= "-12", AZ310= "-24"),"Q",
  IF(
    OR(AZ310= "4-1", AZ310= "40", AZ310= "42"),"A",
    IF(
      AZ310= "44","P",
      IF(OR(AZ310= "2-2",AZ310="0-2",AZ310="-1-2",AZ310="-2-2",AZ310="-2-1",AZ310="-20",AZ310="-22" ),"R",
              IF(
                OR(AZ310= "24",AZ310="04",AZ310="-14"),"M",
                IF(
                  OR(AZ310= "20",AZ310="22",AZ310="0-1",AZ310="00",AZ310="02",AZ310="-1-1",AZ310="-10"),"I",""
                )
              )
      )
    )
  )
)</f>
        <v/>
      </c>
      <c r="BL310" t="str">
        <f xml:space="preserve"> IF(OR(BA310= "4-2", BA310= "2-1", BA310= "-12", BA310= "-24"),"Q",
  IF(
    OR(BA310= "4-1", BA310= "40", BA310= "42"),"A",
    IF(
      BA310= "44","P",
      IF(OR(BA310= "2-2",BA310="0-2",BA310="-1-2",BA310="-2-2",BA310="-2-1",BA310="-20",BA310="-22" ),"R",
              IF(
                OR(BA310= "24",BA310="04",BA310="-14"),"M",
                IF(
                  OR(BA310= "20",BA310="22",BA310="0-1",BA310="00",BA310="02",BA310="-1-1",BA310="-10"),"I",""
                )
              )
      )
    )
  )
)</f>
        <v/>
      </c>
    </row>
    <row r="311" spans="23:64" x14ac:dyDescent="0.25">
      <c r="W311" t="b">
        <f>IF(OR(B311=Локализация!$C$118,B311=5),4,IF(OR(B311=Локализация!$C$119,B311=4),2,IF(OR(B311=Локализация!$C$120,B311=3),0,IF(OR(B311=Локализация!$C$121,B311=2),-1,IF(OR(B311=Локализация!$C$122,B311=1),-2)))))</f>
        <v>0</v>
      </c>
      <c r="X311" t="b">
        <f>IF(OR(C311=Локализация!$C$124,C311=5),-2,IF(OR(C311=Локализация!$C$125,C311=4),-1,IF(OR(C311=Локализация!$C$126,C311=3),0,IF(OR(C311=Локализация!$C$127,C311=2),2,IF(OR(C311=Локализация!$C$128,C311=1),4)))))</f>
        <v>0</v>
      </c>
      <c r="Y311" t="b">
        <f>IF(OR(D311=Локализация!$C$118,D311=5),4,IF(OR(D311=Локализация!$C$119,D311=4),2,IF(OR(D311=Локализация!$C$120,D311=3),0,IF(OR(D311=Локализация!$C$121,D311=2),-1,IF(OR(D311=Локализация!$C$122,D311=1),-2)))))</f>
        <v>0</v>
      </c>
      <c r="Z311" t="b">
        <f>IF(OR(E311=Локализация!$C$124,E311=5),-2,IF(OR(E311=Локализация!$C$125,E311=4),-1,IF(OR(E311=Локализация!$C$126,E311=3),0,IF(OR(E311=Локализация!$C$127,E311=2),2,IF(OR(E311=Локализация!$C$128,E311=1),4)))))</f>
        <v>0</v>
      </c>
      <c r="AA311" t="b">
        <f>IF(OR(F311=Локализация!$C$118,F311=5),4,IF(OR(F311=Локализация!$C$119,F311=4),2,IF(OR(F311=Локализация!$C$120,F311=3),0,IF(OR(F311=Локализация!$C$121,F311=2),-1,IF(OR(F311=Локализация!$C$122,F311=1),-2)))))</f>
        <v>0</v>
      </c>
      <c r="AB311" t="b">
        <f>IF(OR(G311=Локализация!$C$124,G311=5),-2,IF(OR(G311=Локализация!$C$125,G311=4),-1,IF(OR(G311=Локализация!$C$126,G311=3),0,IF(OR(G311=Локализация!$C$127,G311=2),2,IF(OR(G311=Локализация!$C$128,G311=1),4)))))</f>
        <v>0</v>
      </c>
      <c r="AC311" t="b">
        <f>IF(OR(H311=Локализация!$C$118,H311=5),4,IF(OR(H311=Локализация!$C$119,H311=4),2,IF(OR(H311=Локализация!$C$120,H311=3),0,IF(OR(H311=Локализация!$C$121,H311=2),-1,IF(OR(H311=Локализация!$C$122,H311=1),-2)))))</f>
        <v>0</v>
      </c>
      <c r="AD311" t="b">
        <f>IF(OR(I311=Локализация!$C$124,I311=5),-2,IF(OR(I311=Локализация!$C$125,I311=4),-1,IF(OR(I311=Локализация!$C$126,I311=3),0,IF(OR(I311=Локализация!$C$127,I311=2),2,IF(OR(I311=Локализация!$C$128,I311=1),4)))))</f>
        <v>0</v>
      </c>
      <c r="AE311" t="b">
        <f>IF(OR(J311=Локализация!$C$118,J311=5),4,IF(OR(J311=Локализация!$C$119,J311=4),2,IF(OR(J311=Локализация!$C$120,J311=3),0,IF(OR(J311=Локализация!$C$121,J311=2),-1,IF(OR(J311=Локализация!$C$122,J311=1),-2)))))</f>
        <v>0</v>
      </c>
      <c r="AF311" t="b">
        <f>IF(OR(K311=Локализация!$C$124,K311=5),-2,IF(OR(K311=Локализация!$C$125,K311=4),-1,IF(OR(K311=Локализация!$C$126,K311=3),0,IF(OR(K311=Локализация!$C$127,K311=2),2,IF(OR(K311=Локализация!$C$128,K311=1),4)))))</f>
        <v>0</v>
      </c>
      <c r="AG311" t="b">
        <f>IF(OR(L311=Локализация!$C$118,L311=5),4,IF(OR(L311=Локализация!$C$119,L311=4),2,IF(OR(L311=Локализация!$C$120,L311=3),0,IF(OR(L311=Локализация!$C$121,L311=2),-1,IF(OR(L311=Локализация!$C$122,L311=1),-2)))))</f>
        <v>0</v>
      </c>
      <c r="AH311" t="b">
        <f>IF(OR(M311=Локализация!$C$124,M311=5),-2,IF(OR(M311=Локализация!$C$125,M311=4),-1,IF(OR(M311=Локализация!$C$126,M311=3),0,IF(OR(M311=Локализация!$C$127,M311=2),2,IF(OR(M311=Локализация!$C$128,M311=1),4)))))</f>
        <v>0</v>
      </c>
      <c r="AI311" t="b">
        <f>IF(OR(N311=Локализация!$C$118,N311=5),4,IF(OR(N311=Локализация!$C$119,N311=4),2,IF(OR(N311=Локализация!$C$120,N311=3),0,IF(OR(N311=Локализация!$C$121,N311=2),-1,IF(OR(N311=Локализация!$C$122,N311=1),-2)))))</f>
        <v>0</v>
      </c>
      <c r="AJ311" t="b">
        <f>IF(OR(O311=Локализация!$C$124,O311=5),-2,IF(OR(O311=Локализация!$C$125,O311=4),-1,IF(OR(O311=Локализация!$C$126,O311=3),0,IF(OR(O311=Локализация!$C$127,O311=2),2,IF(OR(O311=Локализация!$C$128,O311=1),4)))))</f>
        <v>0</v>
      </c>
      <c r="AK311" t="b">
        <f>IF(OR(P311=Локализация!$C$118,P311=5),4,IF(OR(P311=Локализация!$C$119,P311=4),2,IF(OR(P311=Локализация!$C$120,P311=3),0,IF(OR(P311=Локализация!$C$121,P311=2),-1,IF(OR(P311=Локализация!$C$122,P311=1),-2)))))</f>
        <v>0</v>
      </c>
      <c r="AL311" t="b">
        <f>IF(OR(Q311=Локализация!$C$124,Q311=5),-2,IF(OR(Q311=Локализация!$C$125,Q311=4),-1,IF(OR(Q311=Локализация!$C$126,Q311=3),0,IF(OR(Q311=Локализация!$C$127,Q311=2),2,IF(OR(Q311=Локализация!$C$128,Q311=1),4)))))</f>
        <v>0</v>
      </c>
      <c r="AM311" t="b">
        <f>IF(OR(R311=Локализация!$C$118,R311=5),4,IF(OR(R311=Локализация!$C$119,R311=4),2,IF(OR(R311=Локализация!$C$120,R311=3),0,IF(OR(R311=Локализация!$C$121,R311=2),-1,IF(OR(R311=Локализация!$C$122,R311=1),-2)))))</f>
        <v>0</v>
      </c>
      <c r="AN311" t="b">
        <f>IF(OR(S311=Локализация!$C$124,S311=5),-2,IF(OR(S311=Локализация!$C$125,S311=4),-1,IF(OR(S311=Локализация!$C$126,S311=3),0,IF(OR(S311=Локализация!$C$127,S311=2),2,IF(OR(S311=Локализация!$C$128,S311=1),4)))))</f>
        <v>0</v>
      </c>
      <c r="AO311" t="b">
        <f>IF(OR(T311=Локализация!$C$118,T311=5),4,IF(OR(T311=Локализация!$C$119,T311=4),2,IF(OR(T311=Локализация!$C$120,T311=3),0,IF(OR(T311=Локализация!$C$121,T311=2),-1,IF(OR(T311=Локализация!$C$122,T311=1),-2)))))</f>
        <v>0</v>
      </c>
      <c r="AP311" t="b">
        <f>IF(OR(U311=Локализация!$C$124,U311=5),-2,IF(OR(U311=Локализация!$C$125,U311=4),-1,IF(OR(U311=Локализация!$C$126,U311=3),0,IF(OR(U311=Локализация!$C$127,U311=2),2,IF(OR(U311=Локализация!$C$128,U311=1),4)))))</f>
        <v>0</v>
      </c>
      <c r="AR311" t="str">
        <f>CONCATENATE(W311,X311)</f>
        <v>ЛОЖЬЛОЖЬ</v>
      </c>
      <c r="AS311" t="str">
        <f>CONCATENATE(Y311,Z311)</f>
        <v>ЛОЖЬЛОЖЬ</v>
      </c>
      <c r="AT311" t="str">
        <f>CONCATENATE(AA311,AB311)</f>
        <v>ЛОЖЬЛОЖЬ</v>
      </c>
      <c r="AU311" t="str">
        <f>CONCATENATE(AC311,AD311)</f>
        <v>ЛОЖЬЛОЖЬ</v>
      </c>
      <c r="AV311" t="str">
        <f>CONCATENATE(AE311,AF311)</f>
        <v>ЛОЖЬЛОЖЬ</v>
      </c>
      <c r="AW311" t="str">
        <f>CONCATENATE(AG311,AH311)</f>
        <v>ЛОЖЬЛОЖЬ</v>
      </c>
      <c r="AX311" t="str">
        <f>CONCATENATE(AI311,AJ311)</f>
        <v>ЛОЖЬЛОЖЬ</v>
      </c>
      <c r="AY311" t="str">
        <f>CONCATENATE(AK311,AL311)</f>
        <v>ЛОЖЬЛОЖЬ</v>
      </c>
      <c r="AZ311" t="str">
        <f>CONCATENATE(AM311,AN311)</f>
        <v>ЛОЖЬЛОЖЬ</v>
      </c>
      <c r="BA311" t="str">
        <f>CONCATENATE(AO311,AP311)</f>
        <v>ЛОЖЬЛОЖЬ</v>
      </c>
      <c r="BC311" t="str">
        <f xml:space="preserve"> IF(OR(AR311= "4-2", AR311= "2-1", AR311= "-12", AR311= "-24"),"Q",
  IF(
    OR(AR311= "4-1", AR311= "40", AR311= "42"),"A",
    IF(
      AR311= "44","P",
      IF(OR(AR311= "2-2",AR311="0-2",AR311="-1-2",AR311="-2-2",AR311="-2-1",AR311="-20",AR311="-22" ),"R",
              IF(
                OR(AR311= "24",AR311="04",AR311="-14"),"M",
                IF(
                  OR(AR311= "20",AR311="22",AR311="0-1",AR311="00",AR311="02",AR311="-1-1",AR311="-10"),"I",""
                )
              )
      )
    )
  )
)</f>
        <v/>
      </c>
      <c r="BD311" t="str">
        <f xml:space="preserve"> IF(OR(AS311= "4-2", AS311= "2-1", AS311= "-12", AS311= "-24"),"Q",
  IF(
    OR(AS311= "4-1", AS311= "40", AS311= "42"),"A",
    IF(
      AS311= "44","P",
      IF(OR(AS311= "2-2",AS311="0-2",AS311="-1-2",AS311="-2-2",AS311="-2-1",AS311="-20",AS311="-22" ),"R",
              IF(
                OR(AS311= "24",AS311="04",AS311="-14"),"M",
                IF(
                  OR(AS311= "20",AS311="22",AS311="0-1",AS311="00",AS311="02",AS311="-1-1",AS311="-10"),"I",""
                )
              )
      )
    )
  )
)</f>
        <v/>
      </c>
      <c r="BE311" t="str">
        <f xml:space="preserve"> IF(OR(AT311= "4-2", AT311= "2-1", AT311= "-12", AT311= "-24"),"Q",
  IF(
    OR(AT311= "4-1", AT311= "40", AT311= "42"),"A",
    IF(
      AT311= "44","P",
      IF(OR(AT311= "2-2",AT311="0-2",AT311="-1-2",AT311="-2-2",AT311="-2-1",AT311="-20",AT311="-22" ),"R",
              IF(
                OR(AT311= "24",AT311="04",AT311="-14"),"M",
                IF(
                  OR(AT311= "20",AT311="22",AT311="0-1",AT311="00",AT311="02",AT311="-1-1",AT311="-10"),"I",""
                )
              )
      )
    )
  )
)</f>
        <v/>
      </c>
      <c r="BF311" t="str">
        <f xml:space="preserve"> IF(OR(AU311= "4-2", AU311= "2-1", AU311= "-12", AU311= "-24"),"Q",
  IF(
    OR(AU311= "4-1", AU311= "40", AU311= "42"),"A",
    IF(
      AU311= "44","P",
      IF(OR(AU311= "2-2",AU311="0-2",AU311="-1-2",AU311="-2-2",AU311="-2-1",AU311="-20",AU311="-22" ),"R",
              IF(
                OR(AU311= "24",AU311="04",AU311="-14"),"M",
                IF(
                  OR(AU311= "20",AU311="22",AU311="0-1",AU311="00",AU311="02",AU311="-1-1",AU311="-10"),"I",""
                )
              )
      )
    )
  )
)</f>
        <v/>
      </c>
      <c r="BG311" t="str">
        <f xml:space="preserve"> IF(OR(AV311= "4-2", AV311= "2-1", AV311= "-12", AV311= "-24"),"Q",
  IF(
    OR(AV311= "4-1", AV311= "40", AV311= "42"),"A",
    IF(
      AV311= "44","P",
      IF(OR(AV311= "2-2",AV311="0-2",AV311="-1-2",AV311="-2-2",AV311="-2-1",AV311="-20",AV311="-22" ),"R",
              IF(
                OR(AV311= "24",AV311="04",AV311="-14"),"M",
                IF(
                  OR(AV311= "20",AV311="22",AV311="0-1",AV311="00",AV311="02",AV311="-1-1",AV311="-10"),"I",""
                )
              )
      )
    )
  )
)</f>
        <v/>
      </c>
      <c r="BH311" t="str">
        <f xml:space="preserve"> IF(OR(AW311= "4-2", AW311= "2-1", AW311= "-12", AW311= "-24"),"Q",
  IF(
    OR(AW311= "4-1", AW311= "40", AW311= "42"),"A",
    IF(
      AW311= "44","P",
      IF(OR(AW311= "2-2",AW311="0-2",AW311="-1-2",AW311="-2-2",AW311="-2-1",AW311="-20",AW311="-22" ),"R",
              IF(
                OR(AW311= "24",AW311="04",AW311="-14"),"M",
                IF(
                  OR(AW311= "20",AW311="22",AW311="0-1",AW311="00",AW311="02",AW311="-1-1",AW311="-10"),"I",""
                )
              )
      )
    )
  )
)</f>
        <v/>
      </c>
      <c r="BI311" t="str">
        <f xml:space="preserve"> IF(OR(AX311= "4-2", AX311= "2-1", AX311= "-12", AX311= "-24"),"Q",
  IF(
    OR(AX311= "4-1", AX311= "40", AX311= "42"),"A",
    IF(
      AX311= "44","P",
      IF(OR(AX311= "2-2",AX311="0-2",AX311="-1-2",AX311="-2-2",AX311="-2-1",AX311="-20",AX311="-22" ),"R",
              IF(
                OR(AX311= "24",AX311="04",AX311="-14"),"M",
                IF(
                  OR(AX311= "20",AX311="22",AX311="0-1",AX311="00",AX311="02",AX311="-1-1",AX311="-10"),"I",""
                )
              )
      )
    )
  )
)</f>
        <v/>
      </c>
      <c r="BJ311" t="str">
        <f xml:space="preserve"> IF(OR(AY311= "4-2", AY311= "2-1", AY311= "-12", AY311= "-24"),"Q",
  IF(
    OR(AY311= "4-1", AY311= "40", AY311= "42"),"A",
    IF(
      AY311= "44","P",
      IF(OR(AY311= "2-2",AY311="0-2",AY311="-1-2",AY311="-2-2",AY311="-2-1",AY311="-20",AY311="-22" ),"R",
              IF(
                OR(AY311= "24",AY311="04",AY311="-14"),"M",
                IF(
                  OR(AY311= "20",AY311="22",AY311="0-1",AY311="00",AY311="02",AY311="-1-1",AY311="-10"),"I",""
                )
              )
      )
    )
  )
)</f>
        <v/>
      </c>
      <c r="BK311" t="str">
        <f xml:space="preserve"> IF(OR(AZ311= "4-2", AZ311= "2-1", AZ311= "-12", AZ311= "-24"),"Q",
  IF(
    OR(AZ311= "4-1", AZ311= "40", AZ311= "42"),"A",
    IF(
      AZ311= "44","P",
      IF(OR(AZ311= "2-2",AZ311="0-2",AZ311="-1-2",AZ311="-2-2",AZ311="-2-1",AZ311="-20",AZ311="-22" ),"R",
              IF(
                OR(AZ311= "24",AZ311="04",AZ311="-14"),"M",
                IF(
                  OR(AZ311= "20",AZ311="22",AZ311="0-1",AZ311="00",AZ311="02",AZ311="-1-1",AZ311="-10"),"I",""
                )
              )
      )
    )
  )
)</f>
        <v/>
      </c>
      <c r="BL311" t="str">
        <f xml:space="preserve"> IF(OR(BA311= "4-2", BA311= "2-1", BA311= "-12", BA311= "-24"),"Q",
  IF(
    OR(BA311= "4-1", BA311= "40", BA311= "42"),"A",
    IF(
      BA311= "44","P",
      IF(OR(BA311= "2-2",BA311="0-2",BA311="-1-2",BA311="-2-2",BA311="-2-1",BA311="-20",BA311="-22" ),"R",
              IF(
                OR(BA311= "24",BA311="04",BA311="-14"),"M",
                IF(
                  OR(BA311= "20",BA311="22",BA311="0-1",BA311="00",BA311="02",BA311="-1-1",BA311="-10"),"I",""
                )
              )
      )
    )
  )
)</f>
        <v/>
      </c>
    </row>
    <row r="312" spans="23:64" x14ac:dyDescent="0.25">
      <c r="W312" t="b">
        <f>IF(OR(B312=Локализация!$C$118,B312=5),4,IF(OR(B312=Локализация!$C$119,B312=4),2,IF(OR(B312=Локализация!$C$120,B312=3),0,IF(OR(B312=Локализация!$C$121,B312=2),-1,IF(OR(B312=Локализация!$C$122,B312=1),-2)))))</f>
        <v>0</v>
      </c>
      <c r="X312" t="b">
        <f>IF(OR(C312=Локализация!$C$124,C312=5),-2,IF(OR(C312=Локализация!$C$125,C312=4),-1,IF(OR(C312=Локализация!$C$126,C312=3),0,IF(OR(C312=Локализация!$C$127,C312=2),2,IF(OR(C312=Локализация!$C$128,C312=1),4)))))</f>
        <v>0</v>
      </c>
      <c r="Y312" t="b">
        <f>IF(OR(D312=Локализация!$C$118,D312=5),4,IF(OR(D312=Локализация!$C$119,D312=4),2,IF(OR(D312=Локализация!$C$120,D312=3),0,IF(OR(D312=Локализация!$C$121,D312=2),-1,IF(OR(D312=Локализация!$C$122,D312=1),-2)))))</f>
        <v>0</v>
      </c>
      <c r="Z312" t="b">
        <f>IF(OR(E312=Локализация!$C$124,E312=5),-2,IF(OR(E312=Локализация!$C$125,E312=4),-1,IF(OR(E312=Локализация!$C$126,E312=3),0,IF(OR(E312=Локализация!$C$127,E312=2),2,IF(OR(E312=Локализация!$C$128,E312=1),4)))))</f>
        <v>0</v>
      </c>
      <c r="AA312" t="b">
        <f>IF(OR(F312=Локализация!$C$118,F312=5),4,IF(OR(F312=Локализация!$C$119,F312=4),2,IF(OR(F312=Локализация!$C$120,F312=3),0,IF(OR(F312=Локализация!$C$121,F312=2),-1,IF(OR(F312=Локализация!$C$122,F312=1),-2)))))</f>
        <v>0</v>
      </c>
      <c r="AB312" t="b">
        <f>IF(OR(G312=Локализация!$C$124,G312=5),-2,IF(OR(G312=Локализация!$C$125,G312=4),-1,IF(OR(G312=Локализация!$C$126,G312=3),0,IF(OR(G312=Локализация!$C$127,G312=2),2,IF(OR(G312=Локализация!$C$128,G312=1),4)))))</f>
        <v>0</v>
      </c>
      <c r="AC312" t="b">
        <f>IF(OR(H312=Локализация!$C$118,H312=5),4,IF(OR(H312=Локализация!$C$119,H312=4),2,IF(OR(H312=Локализация!$C$120,H312=3),0,IF(OR(H312=Локализация!$C$121,H312=2),-1,IF(OR(H312=Локализация!$C$122,H312=1),-2)))))</f>
        <v>0</v>
      </c>
      <c r="AD312" t="b">
        <f>IF(OR(I312=Локализация!$C$124,I312=5),-2,IF(OR(I312=Локализация!$C$125,I312=4),-1,IF(OR(I312=Локализация!$C$126,I312=3),0,IF(OR(I312=Локализация!$C$127,I312=2),2,IF(OR(I312=Локализация!$C$128,I312=1),4)))))</f>
        <v>0</v>
      </c>
      <c r="AE312" t="b">
        <f>IF(OR(J312=Локализация!$C$118,J312=5),4,IF(OR(J312=Локализация!$C$119,J312=4),2,IF(OR(J312=Локализация!$C$120,J312=3),0,IF(OR(J312=Локализация!$C$121,J312=2),-1,IF(OR(J312=Локализация!$C$122,J312=1),-2)))))</f>
        <v>0</v>
      </c>
      <c r="AF312" t="b">
        <f>IF(OR(K312=Локализация!$C$124,K312=5),-2,IF(OR(K312=Локализация!$C$125,K312=4),-1,IF(OR(K312=Локализация!$C$126,K312=3),0,IF(OR(K312=Локализация!$C$127,K312=2),2,IF(OR(K312=Локализация!$C$128,K312=1),4)))))</f>
        <v>0</v>
      </c>
      <c r="AG312" t="b">
        <f>IF(OR(L312=Локализация!$C$118,L312=5),4,IF(OR(L312=Локализация!$C$119,L312=4),2,IF(OR(L312=Локализация!$C$120,L312=3),0,IF(OR(L312=Локализация!$C$121,L312=2),-1,IF(OR(L312=Локализация!$C$122,L312=1),-2)))))</f>
        <v>0</v>
      </c>
      <c r="AH312" t="b">
        <f>IF(OR(M312=Локализация!$C$124,M312=5),-2,IF(OR(M312=Локализация!$C$125,M312=4),-1,IF(OR(M312=Локализация!$C$126,M312=3),0,IF(OR(M312=Локализация!$C$127,M312=2),2,IF(OR(M312=Локализация!$C$128,M312=1),4)))))</f>
        <v>0</v>
      </c>
      <c r="AI312" t="b">
        <f>IF(OR(N312=Локализация!$C$118,N312=5),4,IF(OR(N312=Локализация!$C$119,N312=4),2,IF(OR(N312=Локализация!$C$120,N312=3),0,IF(OR(N312=Локализация!$C$121,N312=2),-1,IF(OR(N312=Локализация!$C$122,N312=1),-2)))))</f>
        <v>0</v>
      </c>
      <c r="AJ312" t="b">
        <f>IF(OR(O312=Локализация!$C$124,O312=5),-2,IF(OR(O312=Локализация!$C$125,O312=4),-1,IF(OR(O312=Локализация!$C$126,O312=3),0,IF(OR(O312=Локализация!$C$127,O312=2),2,IF(OR(O312=Локализация!$C$128,O312=1),4)))))</f>
        <v>0</v>
      </c>
      <c r="AK312" t="b">
        <f>IF(OR(P312=Локализация!$C$118,P312=5),4,IF(OR(P312=Локализация!$C$119,P312=4),2,IF(OR(P312=Локализация!$C$120,P312=3),0,IF(OR(P312=Локализация!$C$121,P312=2),-1,IF(OR(P312=Локализация!$C$122,P312=1),-2)))))</f>
        <v>0</v>
      </c>
      <c r="AL312" t="b">
        <f>IF(OR(Q312=Локализация!$C$124,Q312=5),-2,IF(OR(Q312=Локализация!$C$125,Q312=4),-1,IF(OR(Q312=Локализация!$C$126,Q312=3),0,IF(OR(Q312=Локализация!$C$127,Q312=2),2,IF(OR(Q312=Локализация!$C$128,Q312=1),4)))))</f>
        <v>0</v>
      </c>
      <c r="AM312" t="b">
        <f>IF(OR(R312=Локализация!$C$118,R312=5),4,IF(OR(R312=Локализация!$C$119,R312=4),2,IF(OR(R312=Локализация!$C$120,R312=3),0,IF(OR(R312=Локализация!$C$121,R312=2),-1,IF(OR(R312=Локализация!$C$122,R312=1),-2)))))</f>
        <v>0</v>
      </c>
      <c r="AN312" t="b">
        <f>IF(OR(S312=Локализация!$C$124,S312=5),-2,IF(OR(S312=Локализация!$C$125,S312=4),-1,IF(OR(S312=Локализация!$C$126,S312=3),0,IF(OR(S312=Локализация!$C$127,S312=2),2,IF(OR(S312=Локализация!$C$128,S312=1),4)))))</f>
        <v>0</v>
      </c>
      <c r="AO312" t="b">
        <f>IF(OR(T312=Локализация!$C$118,T312=5),4,IF(OR(T312=Локализация!$C$119,T312=4),2,IF(OR(T312=Локализация!$C$120,T312=3),0,IF(OR(T312=Локализация!$C$121,T312=2),-1,IF(OR(T312=Локализация!$C$122,T312=1),-2)))))</f>
        <v>0</v>
      </c>
      <c r="AP312" t="b">
        <f>IF(OR(U312=Локализация!$C$124,U312=5),-2,IF(OR(U312=Локализация!$C$125,U312=4),-1,IF(OR(U312=Локализация!$C$126,U312=3),0,IF(OR(U312=Локализация!$C$127,U312=2),2,IF(OR(U312=Локализация!$C$128,U312=1),4)))))</f>
        <v>0</v>
      </c>
      <c r="AR312" t="str">
        <f>CONCATENATE(W312,X312)</f>
        <v>ЛОЖЬЛОЖЬ</v>
      </c>
      <c r="AS312" t="str">
        <f>CONCATENATE(Y312,Z312)</f>
        <v>ЛОЖЬЛОЖЬ</v>
      </c>
      <c r="AT312" t="str">
        <f>CONCATENATE(AA312,AB312)</f>
        <v>ЛОЖЬЛОЖЬ</v>
      </c>
      <c r="AU312" t="str">
        <f>CONCATENATE(AC312,AD312)</f>
        <v>ЛОЖЬЛОЖЬ</v>
      </c>
      <c r="AV312" t="str">
        <f>CONCATENATE(AE312,AF312)</f>
        <v>ЛОЖЬЛОЖЬ</v>
      </c>
      <c r="AW312" t="str">
        <f>CONCATENATE(AG312,AH312)</f>
        <v>ЛОЖЬЛОЖЬ</v>
      </c>
      <c r="AX312" t="str">
        <f>CONCATENATE(AI312,AJ312)</f>
        <v>ЛОЖЬЛОЖЬ</v>
      </c>
      <c r="AY312" t="str">
        <f>CONCATENATE(AK312,AL312)</f>
        <v>ЛОЖЬЛОЖЬ</v>
      </c>
      <c r="AZ312" t="str">
        <f>CONCATENATE(AM312,AN312)</f>
        <v>ЛОЖЬЛОЖЬ</v>
      </c>
      <c r="BA312" t="str">
        <f>CONCATENATE(AO312,AP312)</f>
        <v>ЛОЖЬЛОЖЬ</v>
      </c>
      <c r="BC312" t="str">
        <f xml:space="preserve"> IF(OR(AR312= "4-2", AR312= "2-1", AR312= "-12", AR312= "-24"),"Q",
  IF(
    OR(AR312= "4-1", AR312= "40", AR312= "42"),"A",
    IF(
      AR312= "44","P",
      IF(OR(AR312= "2-2",AR312="0-2",AR312="-1-2",AR312="-2-2",AR312="-2-1",AR312="-20",AR312="-22" ),"R",
              IF(
                OR(AR312= "24",AR312="04",AR312="-14"),"M",
                IF(
                  OR(AR312= "20",AR312="22",AR312="0-1",AR312="00",AR312="02",AR312="-1-1",AR312="-10"),"I",""
                )
              )
      )
    )
  )
)</f>
        <v/>
      </c>
      <c r="BD312" t="str">
        <f xml:space="preserve"> IF(OR(AS312= "4-2", AS312= "2-1", AS312= "-12", AS312= "-24"),"Q",
  IF(
    OR(AS312= "4-1", AS312= "40", AS312= "42"),"A",
    IF(
      AS312= "44","P",
      IF(OR(AS312= "2-2",AS312="0-2",AS312="-1-2",AS312="-2-2",AS312="-2-1",AS312="-20",AS312="-22" ),"R",
              IF(
                OR(AS312= "24",AS312="04",AS312="-14"),"M",
                IF(
                  OR(AS312= "20",AS312="22",AS312="0-1",AS312="00",AS312="02",AS312="-1-1",AS312="-10"),"I",""
                )
              )
      )
    )
  )
)</f>
        <v/>
      </c>
      <c r="BE312" t="str">
        <f xml:space="preserve"> IF(OR(AT312= "4-2", AT312= "2-1", AT312= "-12", AT312= "-24"),"Q",
  IF(
    OR(AT312= "4-1", AT312= "40", AT312= "42"),"A",
    IF(
      AT312= "44","P",
      IF(OR(AT312= "2-2",AT312="0-2",AT312="-1-2",AT312="-2-2",AT312="-2-1",AT312="-20",AT312="-22" ),"R",
              IF(
                OR(AT312= "24",AT312="04",AT312="-14"),"M",
                IF(
                  OR(AT312= "20",AT312="22",AT312="0-1",AT312="00",AT312="02",AT312="-1-1",AT312="-10"),"I",""
                )
              )
      )
    )
  )
)</f>
        <v/>
      </c>
      <c r="BF312" t="str">
        <f xml:space="preserve"> IF(OR(AU312= "4-2", AU312= "2-1", AU312= "-12", AU312= "-24"),"Q",
  IF(
    OR(AU312= "4-1", AU312= "40", AU312= "42"),"A",
    IF(
      AU312= "44","P",
      IF(OR(AU312= "2-2",AU312="0-2",AU312="-1-2",AU312="-2-2",AU312="-2-1",AU312="-20",AU312="-22" ),"R",
              IF(
                OR(AU312= "24",AU312="04",AU312="-14"),"M",
                IF(
                  OR(AU312= "20",AU312="22",AU312="0-1",AU312="00",AU312="02",AU312="-1-1",AU312="-10"),"I",""
                )
              )
      )
    )
  )
)</f>
        <v/>
      </c>
      <c r="BG312" t="str">
        <f xml:space="preserve"> IF(OR(AV312= "4-2", AV312= "2-1", AV312= "-12", AV312= "-24"),"Q",
  IF(
    OR(AV312= "4-1", AV312= "40", AV312= "42"),"A",
    IF(
      AV312= "44","P",
      IF(OR(AV312= "2-2",AV312="0-2",AV312="-1-2",AV312="-2-2",AV312="-2-1",AV312="-20",AV312="-22" ),"R",
              IF(
                OR(AV312= "24",AV312="04",AV312="-14"),"M",
                IF(
                  OR(AV312= "20",AV312="22",AV312="0-1",AV312="00",AV312="02",AV312="-1-1",AV312="-10"),"I",""
                )
              )
      )
    )
  )
)</f>
        <v/>
      </c>
      <c r="BH312" t="str">
        <f xml:space="preserve"> IF(OR(AW312= "4-2", AW312= "2-1", AW312= "-12", AW312= "-24"),"Q",
  IF(
    OR(AW312= "4-1", AW312= "40", AW312= "42"),"A",
    IF(
      AW312= "44","P",
      IF(OR(AW312= "2-2",AW312="0-2",AW312="-1-2",AW312="-2-2",AW312="-2-1",AW312="-20",AW312="-22" ),"R",
              IF(
                OR(AW312= "24",AW312="04",AW312="-14"),"M",
                IF(
                  OR(AW312= "20",AW312="22",AW312="0-1",AW312="00",AW312="02",AW312="-1-1",AW312="-10"),"I",""
                )
              )
      )
    )
  )
)</f>
        <v/>
      </c>
      <c r="BI312" t="str">
        <f xml:space="preserve"> IF(OR(AX312= "4-2", AX312= "2-1", AX312= "-12", AX312= "-24"),"Q",
  IF(
    OR(AX312= "4-1", AX312= "40", AX312= "42"),"A",
    IF(
      AX312= "44","P",
      IF(OR(AX312= "2-2",AX312="0-2",AX312="-1-2",AX312="-2-2",AX312="-2-1",AX312="-20",AX312="-22" ),"R",
              IF(
                OR(AX312= "24",AX312="04",AX312="-14"),"M",
                IF(
                  OR(AX312= "20",AX312="22",AX312="0-1",AX312="00",AX312="02",AX312="-1-1",AX312="-10"),"I",""
                )
              )
      )
    )
  )
)</f>
        <v/>
      </c>
      <c r="BJ312" t="str">
        <f xml:space="preserve"> IF(OR(AY312= "4-2", AY312= "2-1", AY312= "-12", AY312= "-24"),"Q",
  IF(
    OR(AY312= "4-1", AY312= "40", AY312= "42"),"A",
    IF(
      AY312= "44","P",
      IF(OR(AY312= "2-2",AY312="0-2",AY312="-1-2",AY312="-2-2",AY312="-2-1",AY312="-20",AY312="-22" ),"R",
              IF(
                OR(AY312= "24",AY312="04",AY312="-14"),"M",
                IF(
                  OR(AY312= "20",AY312="22",AY312="0-1",AY312="00",AY312="02",AY312="-1-1",AY312="-10"),"I",""
                )
              )
      )
    )
  )
)</f>
        <v/>
      </c>
      <c r="BK312" t="str">
        <f xml:space="preserve"> IF(OR(AZ312= "4-2", AZ312= "2-1", AZ312= "-12", AZ312= "-24"),"Q",
  IF(
    OR(AZ312= "4-1", AZ312= "40", AZ312= "42"),"A",
    IF(
      AZ312= "44","P",
      IF(OR(AZ312= "2-2",AZ312="0-2",AZ312="-1-2",AZ312="-2-2",AZ312="-2-1",AZ312="-20",AZ312="-22" ),"R",
              IF(
                OR(AZ312= "24",AZ312="04",AZ312="-14"),"M",
                IF(
                  OR(AZ312= "20",AZ312="22",AZ312="0-1",AZ312="00",AZ312="02",AZ312="-1-1",AZ312="-10"),"I",""
                )
              )
      )
    )
  )
)</f>
        <v/>
      </c>
      <c r="BL312" t="str">
        <f xml:space="preserve"> IF(OR(BA312= "4-2", BA312= "2-1", BA312= "-12", BA312= "-24"),"Q",
  IF(
    OR(BA312= "4-1", BA312= "40", BA312= "42"),"A",
    IF(
      BA312= "44","P",
      IF(OR(BA312= "2-2",BA312="0-2",BA312="-1-2",BA312="-2-2",BA312="-2-1",BA312="-20",BA312="-22" ),"R",
              IF(
                OR(BA312= "24",BA312="04",BA312="-14"),"M",
                IF(
                  OR(BA312= "20",BA312="22",BA312="0-1",BA312="00",BA312="02",BA312="-1-1",BA312="-10"),"I",""
                )
              )
      )
    )
  )
)</f>
        <v/>
      </c>
    </row>
    <row r="313" spans="23:64" x14ac:dyDescent="0.25">
      <c r="W313" t="b">
        <f>IF(OR(B313=Локализация!$C$118,B313=5),4,IF(OR(B313=Локализация!$C$119,B313=4),2,IF(OR(B313=Локализация!$C$120,B313=3),0,IF(OR(B313=Локализация!$C$121,B313=2),-1,IF(OR(B313=Локализация!$C$122,B313=1),-2)))))</f>
        <v>0</v>
      </c>
      <c r="X313" t="b">
        <f>IF(OR(C313=Локализация!$C$124,C313=5),-2,IF(OR(C313=Локализация!$C$125,C313=4),-1,IF(OR(C313=Локализация!$C$126,C313=3),0,IF(OR(C313=Локализация!$C$127,C313=2),2,IF(OR(C313=Локализация!$C$128,C313=1),4)))))</f>
        <v>0</v>
      </c>
      <c r="Y313" t="b">
        <f>IF(OR(D313=Локализация!$C$118,D313=5),4,IF(OR(D313=Локализация!$C$119,D313=4),2,IF(OR(D313=Локализация!$C$120,D313=3),0,IF(OR(D313=Локализация!$C$121,D313=2),-1,IF(OR(D313=Локализация!$C$122,D313=1),-2)))))</f>
        <v>0</v>
      </c>
      <c r="Z313" t="b">
        <f>IF(OR(E313=Локализация!$C$124,E313=5),-2,IF(OR(E313=Локализация!$C$125,E313=4),-1,IF(OR(E313=Локализация!$C$126,E313=3),0,IF(OR(E313=Локализация!$C$127,E313=2),2,IF(OR(E313=Локализация!$C$128,E313=1),4)))))</f>
        <v>0</v>
      </c>
      <c r="AA313" t="b">
        <f>IF(OR(F313=Локализация!$C$118,F313=5),4,IF(OR(F313=Локализация!$C$119,F313=4),2,IF(OR(F313=Локализация!$C$120,F313=3),0,IF(OR(F313=Локализация!$C$121,F313=2),-1,IF(OR(F313=Локализация!$C$122,F313=1),-2)))))</f>
        <v>0</v>
      </c>
      <c r="AB313" t="b">
        <f>IF(OR(G313=Локализация!$C$124,G313=5),-2,IF(OR(G313=Локализация!$C$125,G313=4),-1,IF(OR(G313=Локализация!$C$126,G313=3),0,IF(OR(G313=Локализация!$C$127,G313=2),2,IF(OR(G313=Локализация!$C$128,G313=1),4)))))</f>
        <v>0</v>
      </c>
      <c r="AC313" t="b">
        <f>IF(OR(H313=Локализация!$C$118,H313=5),4,IF(OR(H313=Локализация!$C$119,H313=4),2,IF(OR(H313=Локализация!$C$120,H313=3),0,IF(OR(H313=Локализация!$C$121,H313=2),-1,IF(OR(H313=Локализация!$C$122,H313=1),-2)))))</f>
        <v>0</v>
      </c>
      <c r="AD313" t="b">
        <f>IF(OR(I313=Локализация!$C$124,I313=5),-2,IF(OR(I313=Локализация!$C$125,I313=4),-1,IF(OR(I313=Локализация!$C$126,I313=3),0,IF(OR(I313=Локализация!$C$127,I313=2),2,IF(OR(I313=Локализация!$C$128,I313=1),4)))))</f>
        <v>0</v>
      </c>
      <c r="AE313" t="b">
        <f>IF(OR(J313=Локализация!$C$118,J313=5),4,IF(OR(J313=Локализация!$C$119,J313=4),2,IF(OR(J313=Локализация!$C$120,J313=3),0,IF(OR(J313=Локализация!$C$121,J313=2),-1,IF(OR(J313=Локализация!$C$122,J313=1),-2)))))</f>
        <v>0</v>
      </c>
      <c r="AF313" t="b">
        <f>IF(OR(K313=Локализация!$C$124,K313=5),-2,IF(OR(K313=Локализация!$C$125,K313=4),-1,IF(OR(K313=Локализация!$C$126,K313=3),0,IF(OR(K313=Локализация!$C$127,K313=2),2,IF(OR(K313=Локализация!$C$128,K313=1),4)))))</f>
        <v>0</v>
      </c>
      <c r="AG313" t="b">
        <f>IF(OR(L313=Локализация!$C$118,L313=5),4,IF(OR(L313=Локализация!$C$119,L313=4),2,IF(OR(L313=Локализация!$C$120,L313=3),0,IF(OR(L313=Локализация!$C$121,L313=2),-1,IF(OR(L313=Локализация!$C$122,L313=1),-2)))))</f>
        <v>0</v>
      </c>
      <c r="AH313" t="b">
        <f>IF(OR(M313=Локализация!$C$124,M313=5),-2,IF(OR(M313=Локализация!$C$125,M313=4),-1,IF(OR(M313=Локализация!$C$126,M313=3),0,IF(OR(M313=Локализация!$C$127,M313=2),2,IF(OR(M313=Локализация!$C$128,M313=1),4)))))</f>
        <v>0</v>
      </c>
      <c r="AI313" t="b">
        <f>IF(OR(N313=Локализация!$C$118,N313=5),4,IF(OR(N313=Локализация!$C$119,N313=4),2,IF(OR(N313=Локализация!$C$120,N313=3),0,IF(OR(N313=Локализация!$C$121,N313=2),-1,IF(OR(N313=Локализация!$C$122,N313=1),-2)))))</f>
        <v>0</v>
      </c>
      <c r="AJ313" t="b">
        <f>IF(OR(O313=Локализация!$C$124,O313=5),-2,IF(OR(O313=Локализация!$C$125,O313=4),-1,IF(OR(O313=Локализация!$C$126,O313=3),0,IF(OR(O313=Локализация!$C$127,O313=2),2,IF(OR(O313=Локализация!$C$128,O313=1),4)))))</f>
        <v>0</v>
      </c>
      <c r="AK313" t="b">
        <f>IF(OR(P313=Локализация!$C$118,P313=5),4,IF(OR(P313=Локализация!$C$119,P313=4),2,IF(OR(P313=Локализация!$C$120,P313=3),0,IF(OR(P313=Локализация!$C$121,P313=2),-1,IF(OR(P313=Локализация!$C$122,P313=1),-2)))))</f>
        <v>0</v>
      </c>
      <c r="AL313" t="b">
        <f>IF(OR(Q313=Локализация!$C$124,Q313=5),-2,IF(OR(Q313=Локализация!$C$125,Q313=4),-1,IF(OR(Q313=Локализация!$C$126,Q313=3),0,IF(OR(Q313=Локализация!$C$127,Q313=2),2,IF(OR(Q313=Локализация!$C$128,Q313=1),4)))))</f>
        <v>0</v>
      </c>
      <c r="AM313" t="b">
        <f>IF(OR(R313=Локализация!$C$118,R313=5),4,IF(OR(R313=Локализация!$C$119,R313=4),2,IF(OR(R313=Локализация!$C$120,R313=3),0,IF(OR(R313=Локализация!$C$121,R313=2),-1,IF(OR(R313=Локализация!$C$122,R313=1),-2)))))</f>
        <v>0</v>
      </c>
      <c r="AN313" t="b">
        <f>IF(OR(S313=Локализация!$C$124,S313=5),-2,IF(OR(S313=Локализация!$C$125,S313=4),-1,IF(OR(S313=Локализация!$C$126,S313=3),0,IF(OR(S313=Локализация!$C$127,S313=2),2,IF(OR(S313=Локализация!$C$128,S313=1),4)))))</f>
        <v>0</v>
      </c>
      <c r="AO313" t="b">
        <f>IF(OR(T313=Локализация!$C$118,T313=5),4,IF(OR(T313=Локализация!$C$119,T313=4),2,IF(OR(T313=Локализация!$C$120,T313=3),0,IF(OR(T313=Локализация!$C$121,T313=2),-1,IF(OR(T313=Локализация!$C$122,T313=1),-2)))))</f>
        <v>0</v>
      </c>
      <c r="AP313" t="b">
        <f>IF(OR(U313=Локализация!$C$124,U313=5),-2,IF(OR(U313=Локализация!$C$125,U313=4),-1,IF(OR(U313=Локализация!$C$126,U313=3),0,IF(OR(U313=Локализация!$C$127,U313=2),2,IF(OR(U313=Локализация!$C$128,U313=1),4)))))</f>
        <v>0</v>
      </c>
      <c r="AR313" t="str">
        <f>CONCATENATE(W313,X313)</f>
        <v>ЛОЖЬЛОЖЬ</v>
      </c>
      <c r="AS313" t="str">
        <f>CONCATENATE(Y313,Z313)</f>
        <v>ЛОЖЬЛОЖЬ</v>
      </c>
      <c r="AT313" t="str">
        <f>CONCATENATE(AA313,AB313)</f>
        <v>ЛОЖЬЛОЖЬ</v>
      </c>
      <c r="AU313" t="str">
        <f>CONCATENATE(AC313,AD313)</f>
        <v>ЛОЖЬЛОЖЬ</v>
      </c>
      <c r="AV313" t="str">
        <f>CONCATENATE(AE313,AF313)</f>
        <v>ЛОЖЬЛОЖЬ</v>
      </c>
      <c r="AW313" t="str">
        <f>CONCATENATE(AG313,AH313)</f>
        <v>ЛОЖЬЛОЖЬ</v>
      </c>
      <c r="AX313" t="str">
        <f>CONCATENATE(AI313,AJ313)</f>
        <v>ЛОЖЬЛОЖЬ</v>
      </c>
      <c r="AY313" t="str">
        <f>CONCATENATE(AK313,AL313)</f>
        <v>ЛОЖЬЛОЖЬ</v>
      </c>
      <c r="AZ313" t="str">
        <f>CONCATENATE(AM313,AN313)</f>
        <v>ЛОЖЬЛОЖЬ</v>
      </c>
      <c r="BA313" t="str">
        <f>CONCATENATE(AO313,AP313)</f>
        <v>ЛОЖЬЛОЖЬ</v>
      </c>
      <c r="BC313" t="str">
        <f xml:space="preserve"> IF(OR(AR313= "4-2", AR313= "2-1", AR313= "-12", AR313= "-24"),"Q",
  IF(
    OR(AR313= "4-1", AR313= "40", AR313= "42"),"A",
    IF(
      AR313= "44","P",
      IF(OR(AR313= "2-2",AR313="0-2",AR313="-1-2",AR313="-2-2",AR313="-2-1",AR313="-20",AR313="-22" ),"R",
              IF(
                OR(AR313= "24",AR313="04",AR313="-14"),"M",
                IF(
                  OR(AR313= "20",AR313="22",AR313="0-1",AR313="00",AR313="02",AR313="-1-1",AR313="-10"),"I",""
                )
              )
      )
    )
  )
)</f>
        <v/>
      </c>
      <c r="BD313" t="str">
        <f xml:space="preserve"> IF(OR(AS313= "4-2", AS313= "2-1", AS313= "-12", AS313= "-24"),"Q",
  IF(
    OR(AS313= "4-1", AS313= "40", AS313= "42"),"A",
    IF(
      AS313= "44","P",
      IF(OR(AS313= "2-2",AS313="0-2",AS313="-1-2",AS313="-2-2",AS313="-2-1",AS313="-20",AS313="-22" ),"R",
              IF(
                OR(AS313= "24",AS313="04",AS313="-14"),"M",
                IF(
                  OR(AS313= "20",AS313="22",AS313="0-1",AS313="00",AS313="02",AS313="-1-1",AS313="-10"),"I",""
                )
              )
      )
    )
  )
)</f>
        <v/>
      </c>
      <c r="BE313" t="str">
        <f xml:space="preserve"> IF(OR(AT313= "4-2", AT313= "2-1", AT313= "-12", AT313= "-24"),"Q",
  IF(
    OR(AT313= "4-1", AT313= "40", AT313= "42"),"A",
    IF(
      AT313= "44","P",
      IF(OR(AT313= "2-2",AT313="0-2",AT313="-1-2",AT313="-2-2",AT313="-2-1",AT313="-20",AT313="-22" ),"R",
              IF(
                OR(AT313= "24",AT313="04",AT313="-14"),"M",
                IF(
                  OR(AT313= "20",AT313="22",AT313="0-1",AT313="00",AT313="02",AT313="-1-1",AT313="-10"),"I",""
                )
              )
      )
    )
  )
)</f>
        <v/>
      </c>
      <c r="BF313" t="str">
        <f xml:space="preserve"> IF(OR(AU313= "4-2", AU313= "2-1", AU313= "-12", AU313= "-24"),"Q",
  IF(
    OR(AU313= "4-1", AU313= "40", AU313= "42"),"A",
    IF(
      AU313= "44","P",
      IF(OR(AU313= "2-2",AU313="0-2",AU313="-1-2",AU313="-2-2",AU313="-2-1",AU313="-20",AU313="-22" ),"R",
              IF(
                OR(AU313= "24",AU313="04",AU313="-14"),"M",
                IF(
                  OR(AU313= "20",AU313="22",AU313="0-1",AU313="00",AU313="02",AU313="-1-1",AU313="-10"),"I",""
                )
              )
      )
    )
  )
)</f>
        <v/>
      </c>
      <c r="BG313" t="str">
        <f xml:space="preserve"> IF(OR(AV313= "4-2", AV313= "2-1", AV313= "-12", AV313= "-24"),"Q",
  IF(
    OR(AV313= "4-1", AV313= "40", AV313= "42"),"A",
    IF(
      AV313= "44","P",
      IF(OR(AV313= "2-2",AV313="0-2",AV313="-1-2",AV313="-2-2",AV313="-2-1",AV313="-20",AV313="-22" ),"R",
              IF(
                OR(AV313= "24",AV313="04",AV313="-14"),"M",
                IF(
                  OR(AV313= "20",AV313="22",AV313="0-1",AV313="00",AV313="02",AV313="-1-1",AV313="-10"),"I",""
                )
              )
      )
    )
  )
)</f>
        <v/>
      </c>
      <c r="BH313" t="str">
        <f xml:space="preserve"> IF(OR(AW313= "4-2", AW313= "2-1", AW313= "-12", AW313= "-24"),"Q",
  IF(
    OR(AW313= "4-1", AW313= "40", AW313= "42"),"A",
    IF(
      AW313= "44","P",
      IF(OR(AW313= "2-2",AW313="0-2",AW313="-1-2",AW313="-2-2",AW313="-2-1",AW313="-20",AW313="-22" ),"R",
              IF(
                OR(AW313= "24",AW313="04",AW313="-14"),"M",
                IF(
                  OR(AW313= "20",AW313="22",AW313="0-1",AW313="00",AW313="02",AW313="-1-1",AW313="-10"),"I",""
                )
              )
      )
    )
  )
)</f>
        <v/>
      </c>
      <c r="BI313" t="str">
        <f xml:space="preserve"> IF(OR(AX313= "4-2", AX313= "2-1", AX313= "-12", AX313= "-24"),"Q",
  IF(
    OR(AX313= "4-1", AX313= "40", AX313= "42"),"A",
    IF(
      AX313= "44","P",
      IF(OR(AX313= "2-2",AX313="0-2",AX313="-1-2",AX313="-2-2",AX313="-2-1",AX313="-20",AX313="-22" ),"R",
              IF(
                OR(AX313= "24",AX313="04",AX313="-14"),"M",
                IF(
                  OR(AX313= "20",AX313="22",AX313="0-1",AX313="00",AX313="02",AX313="-1-1",AX313="-10"),"I",""
                )
              )
      )
    )
  )
)</f>
        <v/>
      </c>
      <c r="BJ313" t="str">
        <f xml:space="preserve"> IF(OR(AY313= "4-2", AY313= "2-1", AY313= "-12", AY313= "-24"),"Q",
  IF(
    OR(AY313= "4-1", AY313= "40", AY313= "42"),"A",
    IF(
      AY313= "44","P",
      IF(OR(AY313= "2-2",AY313="0-2",AY313="-1-2",AY313="-2-2",AY313="-2-1",AY313="-20",AY313="-22" ),"R",
              IF(
                OR(AY313= "24",AY313="04",AY313="-14"),"M",
                IF(
                  OR(AY313= "20",AY313="22",AY313="0-1",AY313="00",AY313="02",AY313="-1-1",AY313="-10"),"I",""
                )
              )
      )
    )
  )
)</f>
        <v/>
      </c>
      <c r="BK313" t="str">
        <f xml:space="preserve"> IF(OR(AZ313= "4-2", AZ313= "2-1", AZ313= "-12", AZ313= "-24"),"Q",
  IF(
    OR(AZ313= "4-1", AZ313= "40", AZ313= "42"),"A",
    IF(
      AZ313= "44","P",
      IF(OR(AZ313= "2-2",AZ313="0-2",AZ313="-1-2",AZ313="-2-2",AZ313="-2-1",AZ313="-20",AZ313="-22" ),"R",
              IF(
                OR(AZ313= "24",AZ313="04",AZ313="-14"),"M",
                IF(
                  OR(AZ313= "20",AZ313="22",AZ313="0-1",AZ313="00",AZ313="02",AZ313="-1-1",AZ313="-10"),"I",""
                )
              )
      )
    )
  )
)</f>
        <v/>
      </c>
      <c r="BL313" t="str">
        <f xml:space="preserve"> IF(OR(BA313= "4-2", BA313= "2-1", BA313= "-12", BA313= "-24"),"Q",
  IF(
    OR(BA313= "4-1", BA313= "40", BA313= "42"),"A",
    IF(
      BA313= "44","P",
      IF(OR(BA313= "2-2",BA313="0-2",BA313="-1-2",BA313="-2-2",BA313="-2-1",BA313="-20",BA313="-22" ),"R",
              IF(
                OR(BA313= "24",BA313="04",BA313="-14"),"M",
                IF(
                  OR(BA313= "20",BA313="22",BA313="0-1",BA313="00",BA313="02",BA313="-1-1",BA313="-10"),"I",""
                )
              )
      )
    )
  )
)</f>
        <v/>
      </c>
    </row>
    <row r="314" spans="23:64" x14ac:dyDescent="0.25">
      <c r="W314" t="b">
        <f>IF(OR(B314=Локализация!$C$118,B314=5),4,IF(OR(B314=Локализация!$C$119,B314=4),2,IF(OR(B314=Локализация!$C$120,B314=3),0,IF(OR(B314=Локализация!$C$121,B314=2),-1,IF(OR(B314=Локализация!$C$122,B314=1),-2)))))</f>
        <v>0</v>
      </c>
      <c r="X314" t="b">
        <f>IF(OR(C314=Локализация!$C$124,C314=5),-2,IF(OR(C314=Локализация!$C$125,C314=4),-1,IF(OR(C314=Локализация!$C$126,C314=3),0,IF(OR(C314=Локализация!$C$127,C314=2),2,IF(OR(C314=Локализация!$C$128,C314=1),4)))))</f>
        <v>0</v>
      </c>
      <c r="Y314" t="b">
        <f>IF(OR(D314=Локализация!$C$118,D314=5),4,IF(OR(D314=Локализация!$C$119,D314=4),2,IF(OR(D314=Локализация!$C$120,D314=3),0,IF(OR(D314=Локализация!$C$121,D314=2),-1,IF(OR(D314=Локализация!$C$122,D314=1),-2)))))</f>
        <v>0</v>
      </c>
      <c r="Z314" t="b">
        <f>IF(OR(E314=Локализация!$C$124,E314=5),-2,IF(OR(E314=Локализация!$C$125,E314=4),-1,IF(OR(E314=Локализация!$C$126,E314=3),0,IF(OR(E314=Локализация!$C$127,E314=2),2,IF(OR(E314=Локализация!$C$128,E314=1),4)))))</f>
        <v>0</v>
      </c>
      <c r="AA314" t="b">
        <f>IF(OR(F314=Локализация!$C$118,F314=5),4,IF(OR(F314=Локализация!$C$119,F314=4),2,IF(OR(F314=Локализация!$C$120,F314=3),0,IF(OR(F314=Локализация!$C$121,F314=2),-1,IF(OR(F314=Локализация!$C$122,F314=1),-2)))))</f>
        <v>0</v>
      </c>
      <c r="AB314" t="b">
        <f>IF(OR(G314=Локализация!$C$124,G314=5),-2,IF(OR(G314=Локализация!$C$125,G314=4),-1,IF(OR(G314=Локализация!$C$126,G314=3),0,IF(OR(G314=Локализация!$C$127,G314=2),2,IF(OR(G314=Локализация!$C$128,G314=1),4)))))</f>
        <v>0</v>
      </c>
      <c r="AC314" t="b">
        <f>IF(OR(H314=Локализация!$C$118,H314=5),4,IF(OR(H314=Локализация!$C$119,H314=4),2,IF(OR(H314=Локализация!$C$120,H314=3),0,IF(OR(H314=Локализация!$C$121,H314=2),-1,IF(OR(H314=Локализация!$C$122,H314=1),-2)))))</f>
        <v>0</v>
      </c>
      <c r="AD314" t="b">
        <f>IF(OR(I314=Локализация!$C$124,I314=5),-2,IF(OR(I314=Локализация!$C$125,I314=4),-1,IF(OR(I314=Локализация!$C$126,I314=3),0,IF(OR(I314=Локализация!$C$127,I314=2),2,IF(OR(I314=Локализация!$C$128,I314=1),4)))))</f>
        <v>0</v>
      </c>
      <c r="AE314" t="b">
        <f>IF(OR(J314=Локализация!$C$118,J314=5),4,IF(OR(J314=Локализация!$C$119,J314=4),2,IF(OR(J314=Локализация!$C$120,J314=3),0,IF(OR(J314=Локализация!$C$121,J314=2),-1,IF(OR(J314=Локализация!$C$122,J314=1),-2)))))</f>
        <v>0</v>
      </c>
      <c r="AF314" t="b">
        <f>IF(OR(K314=Локализация!$C$124,K314=5),-2,IF(OR(K314=Локализация!$C$125,K314=4),-1,IF(OR(K314=Локализация!$C$126,K314=3),0,IF(OR(K314=Локализация!$C$127,K314=2),2,IF(OR(K314=Локализация!$C$128,K314=1),4)))))</f>
        <v>0</v>
      </c>
      <c r="AG314" t="b">
        <f>IF(OR(L314=Локализация!$C$118,L314=5),4,IF(OR(L314=Локализация!$C$119,L314=4),2,IF(OR(L314=Локализация!$C$120,L314=3),0,IF(OR(L314=Локализация!$C$121,L314=2),-1,IF(OR(L314=Локализация!$C$122,L314=1),-2)))))</f>
        <v>0</v>
      </c>
      <c r="AH314" t="b">
        <f>IF(OR(M314=Локализация!$C$124,M314=5),-2,IF(OR(M314=Локализация!$C$125,M314=4),-1,IF(OR(M314=Локализация!$C$126,M314=3),0,IF(OR(M314=Локализация!$C$127,M314=2),2,IF(OR(M314=Локализация!$C$128,M314=1),4)))))</f>
        <v>0</v>
      </c>
      <c r="AI314" t="b">
        <f>IF(OR(N314=Локализация!$C$118,N314=5),4,IF(OR(N314=Локализация!$C$119,N314=4),2,IF(OR(N314=Локализация!$C$120,N314=3),0,IF(OR(N314=Локализация!$C$121,N314=2),-1,IF(OR(N314=Локализация!$C$122,N314=1),-2)))))</f>
        <v>0</v>
      </c>
      <c r="AJ314" t="b">
        <f>IF(OR(O314=Локализация!$C$124,O314=5),-2,IF(OR(O314=Локализация!$C$125,O314=4),-1,IF(OR(O314=Локализация!$C$126,O314=3),0,IF(OR(O314=Локализация!$C$127,O314=2),2,IF(OR(O314=Локализация!$C$128,O314=1),4)))))</f>
        <v>0</v>
      </c>
      <c r="AK314" t="b">
        <f>IF(OR(P314=Локализация!$C$118,P314=5),4,IF(OR(P314=Локализация!$C$119,P314=4),2,IF(OR(P314=Локализация!$C$120,P314=3),0,IF(OR(P314=Локализация!$C$121,P314=2),-1,IF(OR(P314=Локализация!$C$122,P314=1),-2)))))</f>
        <v>0</v>
      </c>
      <c r="AL314" t="b">
        <f>IF(OR(Q314=Локализация!$C$124,Q314=5),-2,IF(OR(Q314=Локализация!$C$125,Q314=4),-1,IF(OR(Q314=Локализация!$C$126,Q314=3),0,IF(OR(Q314=Локализация!$C$127,Q314=2),2,IF(OR(Q314=Локализация!$C$128,Q314=1),4)))))</f>
        <v>0</v>
      </c>
      <c r="AM314" t="b">
        <f>IF(OR(R314=Локализация!$C$118,R314=5),4,IF(OR(R314=Локализация!$C$119,R314=4),2,IF(OR(R314=Локализация!$C$120,R314=3),0,IF(OR(R314=Локализация!$C$121,R314=2),-1,IF(OR(R314=Локализация!$C$122,R314=1),-2)))))</f>
        <v>0</v>
      </c>
      <c r="AN314" t="b">
        <f>IF(OR(S314=Локализация!$C$124,S314=5),-2,IF(OR(S314=Локализация!$C$125,S314=4),-1,IF(OR(S314=Локализация!$C$126,S314=3),0,IF(OR(S314=Локализация!$C$127,S314=2),2,IF(OR(S314=Локализация!$C$128,S314=1),4)))))</f>
        <v>0</v>
      </c>
      <c r="AO314" t="b">
        <f>IF(OR(T314=Локализация!$C$118,T314=5),4,IF(OR(T314=Локализация!$C$119,T314=4),2,IF(OR(T314=Локализация!$C$120,T314=3),0,IF(OR(T314=Локализация!$C$121,T314=2),-1,IF(OR(T314=Локализация!$C$122,T314=1),-2)))))</f>
        <v>0</v>
      </c>
      <c r="AP314" t="b">
        <f>IF(OR(U314=Локализация!$C$124,U314=5),-2,IF(OR(U314=Локализация!$C$125,U314=4),-1,IF(OR(U314=Локализация!$C$126,U314=3),0,IF(OR(U314=Локализация!$C$127,U314=2),2,IF(OR(U314=Локализация!$C$128,U314=1),4)))))</f>
        <v>0</v>
      </c>
      <c r="AR314" t="str">
        <f>CONCATENATE(W314,X314)</f>
        <v>ЛОЖЬЛОЖЬ</v>
      </c>
      <c r="AS314" t="str">
        <f>CONCATENATE(Y314,Z314)</f>
        <v>ЛОЖЬЛОЖЬ</v>
      </c>
      <c r="AT314" t="str">
        <f>CONCATENATE(AA314,AB314)</f>
        <v>ЛОЖЬЛОЖЬ</v>
      </c>
      <c r="AU314" t="str">
        <f>CONCATENATE(AC314,AD314)</f>
        <v>ЛОЖЬЛОЖЬ</v>
      </c>
      <c r="AV314" t="str">
        <f>CONCATENATE(AE314,AF314)</f>
        <v>ЛОЖЬЛОЖЬ</v>
      </c>
      <c r="AW314" t="str">
        <f>CONCATENATE(AG314,AH314)</f>
        <v>ЛОЖЬЛОЖЬ</v>
      </c>
      <c r="AX314" t="str">
        <f>CONCATENATE(AI314,AJ314)</f>
        <v>ЛОЖЬЛОЖЬ</v>
      </c>
      <c r="AY314" t="str">
        <f>CONCATENATE(AK314,AL314)</f>
        <v>ЛОЖЬЛОЖЬ</v>
      </c>
      <c r="AZ314" t="str">
        <f>CONCATENATE(AM314,AN314)</f>
        <v>ЛОЖЬЛОЖЬ</v>
      </c>
      <c r="BA314" t="str">
        <f>CONCATENATE(AO314,AP314)</f>
        <v>ЛОЖЬЛОЖЬ</v>
      </c>
      <c r="BC314" t="str">
        <f xml:space="preserve"> IF(OR(AR314= "4-2", AR314= "2-1", AR314= "-12", AR314= "-24"),"Q",
  IF(
    OR(AR314= "4-1", AR314= "40", AR314= "42"),"A",
    IF(
      AR314= "44","P",
      IF(OR(AR314= "2-2",AR314="0-2",AR314="-1-2",AR314="-2-2",AR314="-2-1",AR314="-20",AR314="-22" ),"R",
              IF(
                OR(AR314= "24",AR314="04",AR314="-14"),"M",
                IF(
                  OR(AR314= "20",AR314="22",AR314="0-1",AR314="00",AR314="02",AR314="-1-1",AR314="-10"),"I",""
                )
              )
      )
    )
  )
)</f>
        <v/>
      </c>
      <c r="BD314" t="str">
        <f xml:space="preserve"> IF(OR(AS314= "4-2", AS314= "2-1", AS314= "-12", AS314= "-24"),"Q",
  IF(
    OR(AS314= "4-1", AS314= "40", AS314= "42"),"A",
    IF(
      AS314= "44","P",
      IF(OR(AS314= "2-2",AS314="0-2",AS314="-1-2",AS314="-2-2",AS314="-2-1",AS314="-20",AS314="-22" ),"R",
              IF(
                OR(AS314= "24",AS314="04",AS314="-14"),"M",
                IF(
                  OR(AS314= "20",AS314="22",AS314="0-1",AS314="00",AS314="02",AS314="-1-1",AS314="-10"),"I",""
                )
              )
      )
    )
  )
)</f>
        <v/>
      </c>
      <c r="BE314" t="str">
        <f xml:space="preserve"> IF(OR(AT314= "4-2", AT314= "2-1", AT314= "-12", AT314= "-24"),"Q",
  IF(
    OR(AT314= "4-1", AT314= "40", AT314= "42"),"A",
    IF(
      AT314= "44","P",
      IF(OR(AT314= "2-2",AT314="0-2",AT314="-1-2",AT314="-2-2",AT314="-2-1",AT314="-20",AT314="-22" ),"R",
              IF(
                OR(AT314= "24",AT314="04",AT314="-14"),"M",
                IF(
                  OR(AT314= "20",AT314="22",AT314="0-1",AT314="00",AT314="02",AT314="-1-1",AT314="-10"),"I",""
                )
              )
      )
    )
  )
)</f>
        <v/>
      </c>
      <c r="BF314" t="str">
        <f xml:space="preserve"> IF(OR(AU314= "4-2", AU314= "2-1", AU314= "-12", AU314= "-24"),"Q",
  IF(
    OR(AU314= "4-1", AU314= "40", AU314= "42"),"A",
    IF(
      AU314= "44","P",
      IF(OR(AU314= "2-2",AU314="0-2",AU314="-1-2",AU314="-2-2",AU314="-2-1",AU314="-20",AU314="-22" ),"R",
              IF(
                OR(AU314= "24",AU314="04",AU314="-14"),"M",
                IF(
                  OR(AU314= "20",AU314="22",AU314="0-1",AU314="00",AU314="02",AU314="-1-1",AU314="-10"),"I",""
                )
              )
      )
    )
  )
)</f>
        <v/>
      </c>
      <c r="BG314" t="str">
        <f xml:space="preserve"> IF(OR(AV314= "4-2", AV314= "2-1", AV314= "-12", AV314= "-24"),"Q",
  IF(
    OR(AV314= "4-1", AV314= "40", AV314= "42"),"A",
    IF(
      AV314= "44","P",
      IF(OR(AV314= "2-2",AV314="0-2",AV314="-1-2",AV314="-2-2",AV314="-2-1",AV314="-20",AV314="-22" ),"R",
              IF(
                OR(AV314= "24",AV314="04",AV314="-14"),"M",
                IF(
                  OR(AV314= "20",AV314="22",AV314="0-1",AV314="00",AV314="02",AV314="-1-1",AV314="-10"),"I",""
                )
              )
      )
    )
  )
)</f>
        <v/>
      </c>
      <c r="BH314" t="str">
        <f xml:space="preserve"> IF(OR(AW314= "4-2", AW314= "2-1", AW314= "-12", AW314= "-24"),"Q",
  IF(
    OR(AW314= "4-1", AW314= "40", AW314= "42"),"A",
    IF(
      AW314= "44","P",
      IF(OR(AW314= "2-2",AW314="0-2",AW314="-1-2",AW314="-2-2",AW314="-2-1",AW314="-20",AW314="-22" ),"R",
              IF(
                OR(AW314= "24",AW314="04",AW314="-14"),"M",
                IF(
                  OR(AW314= "20",AW314="22",AW314="0-1",AW314="00",AW314="02",AW314="-1-1",AW314="-10"),"I",""
                )
              )
      )
    )
  )
)</f>
        <v/>
      </c>
      <c r="BI314" t="str">
        <f xml:space="preserve"> IF(OR(AX314= "4-2", AX314= "2-1", AX314= "-12", AX314= "-24"),"Q",
  IF(
    OR(AX314= "4-1", AX314= "40", AX314= "42"),"A",
    IF(
      AX314= "44","P",
      IF(OR(AX314= "2-2",AX314="0-2",AX314="-1-2",AX314="-2-2",AX314="-2-1",AX314="-20",AX314="-22" ),"R",
              IF(
                OR(AX314= "24",AX314="04",AX314="-14"),"M",
                IF(
                  OR(AX314= "20",AX314="22",AX314="0-1",AX314="00",AX314="02",AX314="-1-1",AX314="-10"),"I",""
                )
              )
      )
    )
  )
)</f>
        <v/>
      </c>
      <c r="BJ314" t="str">
        <f xml:space="preserve"> IF(OR(AY314= "4-2", AY314= "2-1", AY314= "-12", AY314= "-24"),"Q",
  IF(
    OR(AY314= "4-1", AY314= "40", AY314= "42"),"A",
    IF(
      AY314= "44","P",
      IF(OR(AY314= "2-2",AY314="0-2",AY314="-1-2",AY314="-2-2",AY314="-2-1",AY314="-20",AY314="-22" ),"R",
              IF(
                OR(AY314= "24",AY314="04",AY314="-14"),"M",
                IF(
                  OR(AY314= "20",AY314="22",AY314="0-1",AY314="00",AY314="02",AY314="-1-1",AY314="-10"),"I",""
                )
              )
      )
    )
  )
)</f>
        <v/>
      </c>
      <c r="BK314" t="str">
        <f xml:space="preserve"> IF(OR(AZ314= "4-2", AZ314= "2-1", AZ314= "-12", AZ314= "-24"),"Q",
  IF(
    OR(AZ314= "4-1", AZ314= "40", AZ314= "42"),"A",
    IF(
      AZ314= "44","P",
      IF(OR(AZ314= "2-2",AZ314="0-2",AZ314="-1-2",AZ314="-2-2",AZ314="-2-1",AZ314="-20",AZ314="-22" ),"R",
              IF(
                OR(AZ314= "24",AZ314="04",AZ314="-14"),"M",
                IF(
                  OR(AZ314= "20",AZ314="22",AZ314="0-1",AZ314="00",AZ314="02",AZ314="-1-1",AZ314="-10"),"I",""
                )
              )
      )
    )
  )
)</f>
        <v/>
      </c>
      <c r="BL314" t="str">
        <f xml:space="preserve"> IF(OR(BA314= "4-2", BA314= "2-1", BA314= "-12", BA314= "-24"),"Q",
  IF(
    OR(BA314= "4-1", BA314= "40", BA314= "42"),"A",
    IF(
      BA314= "44","P",
      IF(OR(BA314= "2-2",BA314="0-2",BA314="-1-2",BA314="-2-2",BA314="-2-1",BA314="-20",BA314="-22" ),"R",
              IF(
                OR(BA314= "24",BA314="04",BA314="-14"),"M",
                IF(
                  OR(BA314= "20",BA314="22",BA314="0-1",BA314="00",BA314="02",BA314="-1-1",BA314="-10"),"I",""
                )
              )
      )
    )
  )
)</f>
        <v/>
      </c>
    </row>
    <row r="315" spans="23:64" x14ac:dyDescent="0.25">
      <c r="W315" t="b">
        <f>IF(OR(B315=Локализация!$C$118,B315=5),4,IF(OR(B315=Локализация!$C$119,B315=4),2,IF(OR(B315=Локализация!$C$120,B315=3),0,IF(OR(B315=Локализация!$C$121,B315=2),-1,IF(OR(B315=Локализация!$C$122,B315=1),-2)))))</f>
        <v>0</v>
      </c>
      <c r="X315" t="b">
        <f>IF(OR(C315=Локализация!$C$124,C315=5),-2,IF(OR(C315=Локализация!$C$125,C315=4),-1,IF(OR(C315=Локализация!$C$126,C315=3),0,IF(OR(C315=Локализация!$C$127,C315=2),2,IF(OR(C315=Локализация!$C$128,C315=1),4)))))</f>
        <v>0</v>
      </c>
      <c r="Y315" t="b">
        <f>IF(OR(D315=Локализация!$C$118,D315=5),4,IF(OR(D315=Локализация!$C$119,D315=4),2,IF(OR(D315=Локализация!$C$120,D315=3),0,IF(OR(D315=Локализация!$C$121,D315=2),-1,IF(OR(D315=Локализация!$C$122,D315=1),-2)))))</f>
        <v>0</v>
      </c>
      <c r="Z315" t="b">
        <f>IF(OR(E315=Локализация!$C$124,E315=5),-2,IF(OR(E315=Локализация!$C$125,E315=4),-1,IF(OR(E315=Локализация!$C$126,E315=3),0,IF(OR(E315=Локализация!$C$127,E315=2),2,IF(OR(E315=Локализация!$C$128,E315=1),4)))))</f>
        <v>0</v>
      </c>
      <c r="AA315" t="b">
        <f>IF(OR(F315=Локализация!$C$118,F315=5),4,IF(OR(F315=Локализация!$C$119,F315=4),2,IF(OR(F315=Локализация!$C$120,F315=3),0,IF(OR(F315=Локализация!$C$121,F315=2),-1,IF(OR(F315=Локализация!$C$122,F315=1),-2)))))</f>
        <v>0</v>
      </c>
      <c r="AB315" t="b">
        <f>IF(OR(G315=Локализация!$C$124,G315=5),-2,IF(OR(G315=Локализация!$C$125,G315=4),-1,IF(OR(G315=Локализация!$C$126,G315=3),0,IF(OR(G315=Локализация!$C$127,G315=2),2,IF(OR(G315=Локализация!$C$128,G315=1),4)))))</f>
        <v>0</v>
      </c>
      <c r="AC315" t="b">
        <f>IF(OR(H315=Локализация!$C$118,H315=5),4,IF(OR(H315=Локализация!$C$119,H315=4),2,IF(OR(H315=Локализация!$C$120,H315=3),0,IF(OR(H315=Локализация!$C$121,H315=2),-1,IF(OR(H315=Локализация!$C$122,H315=1),-2)))))</f>
        <v>0</v>
      </c>
      <c r="AD315" t="b">
        <f>IF(OR(I315=Локализация!$C$124,I315=5),-2,IF(OR(I315=Локализация!$C$125,I315=4),-1,IF(OR(I315=Локализация!$C$126,I315=3),0,IF(OR(I315=Локализация!$C$127,I315=2),2,IF(OR(I315=Локализация!$C$128,I315=1),4)))))</f>
        <v>0</v>
      </c>
      <c r="AE315" t="b">
        <f>IF(OR(J315=Локализация!$C$118,J315=5),4,IF(OR(J315=Локализация!$C$119,J315=4),2,IF(OR(J315=Локализация!$C$120,J315=3),0,IF(OR(J315=Локализация!$C$121,J315=2),-1,IF(OR(J315=Локализация!$C$122,J315=1),-2)))))</f>
        <v>0</v>
      </c>
      <c r="AF315" t="b">
        <f>IF(OR(K315=Локализация!$C$124,K315=5),-2,IF(OR(K315=Локализация!$C$125,K315=4),-1,IF(OR(K315=Локализация!$C$126,K315=3),0,IF(OR(K315=Локализация!$C$127,K315=2),2,IF(OR(K315=Локализация!$C$128,K315=1),4)))))</f>
        <v>0</v>
      </c>
      <c r="AG315" t="b">
        <f>IF(OR(L315=Локализация!$C$118,L315=5),4,IF(OR(L315=Локализация!$C$119,L315=4),2,IF(OR(L315=Локализация!$C$120,L315=3),0,IF(OR(L315=Локализация!$C$121,L315=2),-1,IF(OR(L315=Локализация!$C$122,L315=1),-2)))))</f>
        <v>0</v>
      </c>
      <c r="AH315" t="b">
        <f>IF(OR(M315=Локализация!$C$124,M315=5),-2,IF(OR(M315=Локализация!$C$125,M315=4),-1,IF(OR(M315=Локализация!$C$126,M315=3),0,IF(OR(M315=Локализация!$C$127,M315=2),2,IF(OR(M315=Локализация!$C$128,M315=1),4)))))</f>
        <v>0</v>
      </c>
      <c r="AI315" t="b">
        <f>IF(OR(N315=Локализация!$C$118,N315=5),4,IF(OR(N315=Локализация!$C$119,N315=4),2,IF(OR(N315=Локализация!$C$120,N315=3),0,IF(OR(N315=Локализация!$C$121,N315=2),-1,IF(OR(N315=Локализация!$C$122,N315=1),-2)))))</f>
        <v>0</v>
      </c>
      <c r="AJ315" t="b">
        <f>IF(OR(O315=Локализация!$C$124,O315=5),-2,IF(OR(O315=Локализация!$C$125,O315=4),-1,IF(OR(O315=Локализация!$C$126,O315=3),0,IF(OR(O315=Локализация!$C$127,O315=2),2,IF(OR(O315=Локализация!$C$128,O315=1),4)))))</f>
        <v>0</v>
      </c>
      <c r="AK315" t="b">
        <f>IF(OR(P315=Локализация!$C$118,P315=5),4,IF(OR(P315=Локализация!$C$119,P315=4),2,IF(OR(P315=Локализация!$C$120,P315=3),0,IF(OR(P315=Локализация!$C$121,P315=2),-1,IF(OR(P315=Локализация!$C$122,P315=1),-2)))))</f>
        <v>0</v>
      </c>
      <c r="AL315" t="b">
        <f>IF(OR(Q315=Локализация!$C$124,Q315=5),-2,IF(OR(Q315=Локализация!$C$125,Q315=4),-1,IF(OR(Q315=Локализация!$C$126,Q315=3),0,IF(OR(Q315=Локализация!$C$127,Q315=2),2,IF(OR(Q315=Локализация!$C$128,Q315=1),4)))))</f>
        <v>0</v>
      </c>
      <c r="AM315" t="b">
        <f>IF(OR(R315=Локализация!$C$118,R315=5),4,IF(OR(R315=Локализация!$C$119,R315=4),2,IF(OR(R315=Локализация!$C$120,R315=3),0,IF(OR(R315=Локализация!$C$121,R315=2),-1,IF(OR(R315=Локализация!$C$122,R315=1),-2)))))</f>
        <v>0</v>
      </c>
      <c r="AN315" t="b">
        <f>IF(OR(S315=Локализация!$C$124,S315=5),-2,IF(OR(S315=Локализация!$C$125,S315=4),-1,IF(OR(S315=Локализация!$C$126,S315=3),0,IF(OR(S315=Локализация!$C$127,S315=2),2,IF(OR(S315=Локализация!$C$128,S315=1),4)))))</f>
        <v>0</v>
      </c>
      <c r="AO315" t="b">
        <f>IF(OR(T315=Локализация!$C$118,T315=5),4,IF(OR(T315=Локализация!$C$119,T315=4),2,IF(OR(T315=Локализация!$C$120,T315=3),0,IF(OR(T315=Локализация!$C$121,T315=2),-1,IF(OR(T315=Локализация!$C$122,T315=1),-2)))))</f>
        <v>0</v>
      </c>
      <c r="AP315" t="b">
        <f>IF(OR(U315=Локализация!$C$124,U315=5),-2,IF(OR(U315=Локализация!$C$125,U315=4),-1,IF(OR(U315=Локализация!$C$126,U315=3),0,IF(OR(U315=Локализация!$C$127,U315=2),2,IF(OR(U315=Локализация!$C$128,U315=1),4)))))</f>
        <v>0</v>
      </c>
      <c r="AR315" t="str">
        <f>CONCATENATE(W315,X315)</f>
        <v>ЛОЖЬЛОЖЬ</v>
      </c>
      <c r="AS315" t="str">
        <f>CONCATENATE(Y315,Z315)</f>
        <v>ЛОЖЬЛОЖЬ</v>
      </c>
      <c r="AT315" t="str">
        <f>CONCATENATE(AA315,AB315)</f>
        <v>ЛОЖЬЛОЖЬ</v>
      </c>
      <c r="AU315" t="str">
        <f>CONCATENATE(AC315,AD315)</f>
        <v>ЛОЖЬЛОЖЬ</v>
      </c>
      <c r="AV315" t="str">
        <f>CONCATENATE(AE315,AF315)</f>
        <v>ЛОЖЬЛОЖЬ</v>
      </c>
      <c r="AW315" t="str">
        <f>CONCATENATE(AG315,AH315)</f>
        <v>ЛОЖЬЛОЖЬ</v>
      </c>
      <c r="AX315" t="str">
        <f>CONCATENATE(AI315,AJ315)</f>
        <v>ЛОЖЬЛОЖЬ</v>
      </c>
      <c r="AY315" t="str">
        <f>CONCATENATE(AK315,AL315)</f>
        <v>ЛОЖЬЛОЖЬ</v>
      </c>
      <c r="AZ315" t="str">
        <f>CONCATENATE(AM315,AN315)</f>
        <v>ЛОЖЬЛОЖЬ</v>
      </c>
      <c r="BA315" t="str">
        <f>CONCATENATE(AO315,AP315)</f>
        <v>ЛОЖЬЛОЖЬ</v>
      </c>
      <c r="BC315" t="str">
        <f xml:space="preserve"> IF(OR(AR315= "4-2", AR315= "2-1", AR315= "-12", AR315= "-24"),"Q",
  IF(
    OR(AR315= "4-1", AR315= "40", AR315= "42"),"A",
    IF(
      AR315= "44","P",
      IF(OR(AR315= "2-2",AR315="0-2",AR315="-1-2",AR315="-2-2",AR315="-2-1",AR315="-20",AR315="-22" ),"R",
              IF(
                OR(AR315= "24",AR315="04",AR315="-14"),"M",
                IF(
                  OR(AR315= "20",AR315="22",AR315="0-1",AR315="00",AR315="02",AR315="-1-1",AR315="-10"),"I",""
                )
              )
      )
    )
  )
)</f>
        <v/>
      </c>
      <c r="BD315" t="str">
        <f xml:space="preserve"> IF(OR(AS315= "4-2", AS315= "2-1", AS315= "-12", AS315= "-24"),"Q",
  IF(
    OR(AS315= "4-1", AS315= "40", AS315= "42"),"A",
    IF(
      AS315= "44","P",
      IF(OR(AS315= "2-2",AS315="0-2",AS315="-1-2",AS315="-2-2",AS315="-2-1",AS315="-20",AS315="-22" ),"R",
              IF(
                OR(AS315= "24",AS315="04",AS315="-14"),"M",
                IF(
                  OR(AS315= "20",AS315="22",AS315="0-1",AS315="00",AS315="02",AS315="-1-1",AS315="-10"),"I",""
                )
              )
      )
    )
  )
)</f>
        <v/>
      </c>
      <c r="BE315" t="str">
        <f xml:space="preserve"> IF(OR(AT315= "4-2", AT315= "2-1", AT315= "-12", AT315= "-24"),"Q",
  IF(
    OR(AT315= "4-1", AT315= "40", AT315= "42"),"A",
    IF(
      AT315= "44","P",
      IF(OR(AT315= "2-2",AT315="0-2",AT315="-1-2",AT315="-2-2",AT315="-2-1",AT315="-20",AT315="-22" ),"R",
              IF(
                OR(AT315= "24",AT315="04",AT315="-14"),"M",
                IF(
                  OR(AT315= "20",AT315="22",AT315="0-1",AT315="00",AT315="02",AT315="-1-1",AT315="-10"),"I",""
                )
              )
      )
    )
  )
)</f>
        <v/>
      </c>
      <c r="BF315" t="str">
        <f xml:space="preserve"> IF(OR(AU315= "4-2", AU315= "2-1", AU315= "-12", AU315= "-24"),"Q",
  IF(
    OR(AU315= "4-1", AU315= "40", AU315= "42"),"A",
    IF(
      AU315= "44","P",
      IF(OR(AU315= "2-2",AU315="0-2",AU315="-1-2",AU315="-2-2",AU315="-2-1",AU315="-20",AU315="-22" ),"R",
              IF(
                OR(AU315= "24",AU315="04",AU315="-14"),"M",
                IF(
                  OR(AU315= "20",AU315="22",AU315="0-1",AU315="00",AU315="02",AU315="-1-1",AU315="-10"),"I",""
                )
              )
      )
    )
  )
)</f>
        <v/>
      </c>
      <c r="BG315" t="str">
        <f xml:space="preserve"> IF(OR(AV315= "4-2", AV315= "2-1", AV315= "-12", AV315= "-24"),"Q",
  IF(
    OR(AV315= "4-1", AV315= "40", AV315= "42"),"A",
    IF(
      AV315= "44","P",
      IF(OR(AV315= "2-2",AV315="0-2",AV315="-1-2",AV315="-2-2",AV315="-2-1",AV315="-20",AV315="-22" ),"R",
              IF(
                OR(AV315= "24",AV315="04",AV315="-14"),"M",
                IF(
                  OR(AV315= "20",AV315="22",AV315="0-1",AV315="00",AV315="02",AV315="-1-1",AV315="-10"),"I",""
                )
              )
      )
    )
  )
)</f>
        <v/>
      </c>
      <c r="BH315" t="str">
        <f xml:space="preserve"> IF(OR(AW315= "4-2", AW315= "2-1", AW315= "-12", AW315= "-24"),"Q",
  IF(
    OR(AW315= "4-1", AW315= "40", AW315= "42"),"A",
    IF(
      AW315= "44","P",
      IF(OR(AW315= "2-2",AW315="0-2",AW315="-1-2",AW315="-2-2",AW315="-2-1",AW315="-20",AW315="-22" ),"R",
              IF(
                OR(AW315= "24",AW315="04",AW315="-14"),"M",
                IF(
                  OR(AW315= "20",AW315="22",AW315="0-1",AW315="00",AW315="02",AW315="-1-1",AW315="-10"),"I",""
                )
              )
      )
    )
  )
)</f>
        <v/>
      </c>
      <c r="BI315" t="str">
        <f xml:space="preserve"> IF(OR(AX315= "4-2", AX315= "2-1", AX315= "-12", AX315= "-24"),"Q",
  IF(
    OR(AX315= "4-1", AX315= "40", AX315= "42"),"A",
    IF(
      AX315= "44","P",
      IF(OR(AX315= "2-2",AX315="0-2",AX315="-1-2",AX315="-2-2",AX315="-2-1",AX315="-20",AX315="-22" ),"R",
              IF(
                OR(AX315= "24",AX315="04",AX315="-14"),"M",
                IF(
                  OR(AX315= "20",AX315="22",AX315="0-1",AX315="00",AX315="02",AX315="-1-1",AX315="-10"),"I",""
                )
              )
      )
    )
  )
)</f>
        <v/>
      </c>
      <c r="BJ315" t="str">
        <f xml:space="preserve"> IF(OR(AY315= "4-2", AY315= "2-1", AY315= "-12", AY315= "-24"),"Q",
  IF(
    OR(AY315= "4-1", AY315= "40", AY315= "42"),"A",
    IF(
      AY315= "44","P",
      IF(OR(AY315= "2-2",AY315="0-2",AY315="-1-2",AY315="-2-2",AY315="-2-1",AY315="-20",AY315="-22" ),"R",
              IF(
                OR(AY315= "24",AY315="04",AY315="-14"),"M",
                IF(
                  OR(AY315= "20",AY315="22",AY315="0-1",AY315="00",AY315="02",AY315="-1-1",AY315="-10"),"I",""
                )
              )
      )
    )
  )
)</f>
        <v/>
      </c>
      <c r="BK315" t="str">
        <f xml:space="preserve"> IF(OR(AZ315= "4-2", AZ315= "2-1", AZ315= "-12", AZ315= "-24"),"Q",
  IF(
    OR(AZ315= "4-1", AZ315= "40", AZ315= "42"),"A",
    IF(
      AZ315= "44","P",
      IF(OR(AZ315= "2-2",AZ315="0-2",AZ315="-1-2",AZ315="-2-2",AZ315="-2-1",AZ315="-20",AZ315="-22" ),"R",
              IF(
                OR(AZ315= "24",AZ315="04",AZ315="-14"),"M",
                IF(
                  OR(AZ315= "20",AZ315="22",AZ315="0-1",AZ315="00",AZ315="02",AZ315="-1-1",AZ315="-10"),"I",""
                )
              )
      )
    )
  )
)</f>
        <v/>
      </c>
      <c r="BL315" t="str">
        <f xml:space="preserve"> IF(OR(BA315= "4-2", BA315= "2-1", BA315= "-12", BA315= "-24"),"Q",
  IF(
    OR(BA315= "4-1", BA315= "40", BA315= "42"),"A",
    IF(
      BA315= "44","P",
      IF(OR(BA315= "2-2",BA315="0-2",BA315="-1-2",BA315="-2-2",BA315="-2-1",BA315="-20",BA315="-22" ),"R",
              IF(
                OR(BA315= "24",BA315="04",BA315="-14"),"M",
                IF(
                  OR(BA315= "20",BA315="22",BA315="0-1",BA315="00",BA315="02",BA315="-1-1",BA315="-10"),"I",""
                )
              )
      )
    )
  )
)</f>
        <v/>
      </c>
    </row>
    <row r="316" spans="23:64" x14ac:dyDescent="0.25">
      <c r="W316" t="b">
        <f>IF(OR(B316=Локализация!$C$118,B316=5),4,IF(OR(B316=Локализация!$C$119,B316=4),2,IF(OR(B316=Локализация!$C$120,B316=3),0,IF(OR(B316=Локализация!$C$121,B316=2),-1,IF(OR(B316=Локализация!$C$122,B316=1),-2)))))</f>
        <v>0</v>
      </c>
      <c r="X316" t="b">
        <f>IF(OR(C316=Локализация!$C$124,C316=5),-2,IF(OR(C316=Локализация!$C$125,C316=4),-1,IF(OR(C316=Локализация!$C$126,C316=3),0,IF(OR(C316=Локализация!$C$127,C316=2),2,IF(OR(C316=Локализация!$C$128,C316=1),4)))))</f>
        <v>0</v>
      </c>
      <c r="Y316" t="b">
        <f>IF(OR(D316=Локализация!$C$118,D316=5),4,IF(OR(D316=Локализация!$C$119,D316=4),2,IF(OR(D316=Локализация!$C$120,D316=3),0,IF(OR(D316=Локализация!$C$121,D316=2),-1,IF(OR(D316=Локализация!$C$122,D316=1),-2)))))</f>
        <v>0</v>
      </c>
      <c r="Z316" t="b">
        <f>IF(OR(E316=Локализация!$C$124,E316=5),-2,IF(OR(E316=Локализация!$C$125,E316=4),-1,IF(OR(E316=Локализация!$C$126,E316=3),0,IF(OR(E316=Локализация!$C$127,E316=2),2,IF(OR(E316=Локализация!$C$128,E316=1),4)))))</f>
        <v>0</v>
      </c>
      <c r="AA316" t="b">
        <f>IF(OR(F316=Локализация!$C$118,F316=5),4,IF(OR(F316=Локализация!$C$119,F316=4),2,IF(OR(F316=Локализация!$C$120,F316=3),0,IF(OR(F316=Локализация!$C$121,F316=2),-1,IF(OR(F316=Локализация!$C$122,F316=1),-2)))))</f>
        <v>0</v>
      </c>
      <c r="AB316" t="b">
        <f>IF(OR(G316=Локализация!$C$124,G316=5),-2,IF(OR(G316=Локализация!$C$125,G316=4),-1,IF(OR(G316=Локализация!$C$126,G316=3),0,IF(OR(G316=Локализация!$C$127,G316=2),2,IF(OR(G316=Локализация!$C$128,G316=1),4)))))</f>
        <v>0</v>
      </c>
      <c r="AC316" t="b">
        <f>IF(OR(H316=Локализация!$C$118,H316=5),4,IF(OR(H316=Локализация!$C$119,H316=4),2,IF(OR(H316=Локализация!$C$120,H316=3),0,IF(OR(H316=Локализация!$C$121,H316=2),-1,IF(OR(H316=Локализация!$C$122,H316=1),-2)))))</f>
        <v>0</v>
      </c>
      <c r="AD316" t="b">
        <f>IF(OR(I316=Локализация!$C$124,I316=5),-2,IF(OR(I316=Локализация!$C$125,I316=4),-1,IF(OR(I316=Локализация!$C$126,I316=3),0,IF(OR(I316=Локализация!$C$127,I316=2),2,IF(OR(I316=Локализация!$C$128,I316=1),4)))))</f>
        <v>0</v>
      </c>
      <c r="AE316" t="b">
        <f>IF(OR(J316=Локализация!$C$118,J316=5),4,IF(OR(J316=Локализация!$C$119,J316=4),2,IF(OR(J316=Локализация!$C$120,J316=3),0,IF(OR(J316=Локализация!$C$121,J316=2),-1,IF(OR(J316=Локализация!$C$122,J316=1),-2)))))</f>
        <v>0</v>
      </c>
      <c r="AF316" t="b">
        <f>IF(OR(K316=Локализация!$C$124,K316=5),-2,IF(OR(K316=Локализация!$C$125,K316=4),-1,IF(OR(K316=Локализация!$C$126,K316=3),0,IF(OR(K316=Локализация!$C$127,K316=2),2,IF(OR(K316=Локализация!$C$128,K316=1),4)))))</f>
        <v>0</v>
      </c>
      <c r="AG316" t="b">
        <f>IF(OR(L316=Локализация!$C$118,L316=5),4,IF(OR(L316=Локализация!$C$119,L316=4),2,IF(OR(L316=Локализация!$C$120,L316=3),0,IF(OR(L316=Локализация!$C$121,L316=2),-1,IF(OR(L316=Локализация!$C$122,L316=1),-2)))))</f>
        <v>0</v>
      </c>
      <c r="AH316" t="b">
        <f>IF(OR(M316=Локализация!$C$124,M316=5),-2,IF(OR(M316=Локализация!$C$125,M316=4),-1,IF(OR(M316=Локализация!$C$126,M316=3),0,IF(OR(M316=Локализация!$C$127,M316=2),2,IF(OR(M316=Локализация!$C$128,M316=1),4)))))</f>
        <v>0</v>
      </c>
      <c r="AI316" t="b">
        <f>IF(OR(N316=Локализация!$C$118,N316=5),4,IF(OR(N316=Локализация!$C$119,N316=4),2,IF(OR(N316=Локализация!$C$120,N316=3),0,IF(OR(N316=Локализация!$C$121,N316=2),-1,IF(OR(N316=Локализация!$C$122,N316=1),-2)))))</f>
        <v>0</v>
      </c>
      <c r="AJ316" t="b">
        <f>IF(OR(O316=Локализация!$C$124,O316=5),-2,IF(OR(O316=Локализация!$C$125,O316=4),-1,IF(OR(O316=Локализация!$C$126,O316=3),0,IF(OR(O316=Локализация!$C$127,O316=2),2,IF(OR(O316=Локализация!$C$128,O316=1),4)))))</f>
        <v>0</v>
      </c>
      <c r="AK316" t="b">
        <f>IF(OR(P316=Локализация!$C$118,P316=5),4,IF(OR(P316=Локализация!$C$119,P316=4),2,IF(OR(P316=Локализация!$C$120,P316=3),0,IF(OR(P316=Локализация!$C$121,P316=2),-1,IF(OR(P316=Локализация!$C$122,P316=1),-2)))))</f>
        <v>0</v>
      </c>
      <c r="AL316" t="b">
        <f>IF(OR(Q316=Локализация!$C$124,Q316=5),-2,IF(OR(Q316=Локализация!$C$125,Q316=4),-1,IF(OR(Q316=Локализация!$C$126,Q316=3),0,IF(OR(Q316=Локализация!$C$127,Q316=2),2,IF(OR(Q316=Локализация!$C$128,Q316=1),4)))))</f>
        <v>0</v>
      </c>
      <c r="AM316" t="b">
        <f>IF(OR(R316=Локализация!$C$118,R316=5),4,IF(OR(R316=Локализация!$C$119,R316=4),2,IF(OR(R316=Локализация!$C$120,R316=3),0,IF(OR(R316=Локализация!$C$121,R316=2),-1,IF(OR(R316=Локализация!$C$122,R316=1),-2)))))</f>
        <v>0</v>
      </c>
      <c r="AN316" t="b">
        <f>IF(OR(S316=Локализация!$C$124,S316=5),-2,IF(OR(S316=Локализация!$C$125,S316=4),-1,IF(OR(S316=Локализация!$C$126,S316=3),0,IF(OR(S316=Локализация!$C$127,S316=2),2,IF(OR(S316=Локализация!$C$128,S316=1),4)))))</f>
        <v>0</v>
      </c>
      <c r="AO316" t="b">
        <f>IF(OR(T316=Локализация!$C$118,T316=5),4,IF(OR(T316=Локализация!$C$119,T316=4),2,IF(OR(T316=Локализация!$C$120,T316=3),0,IF(OR(T316=Локализация!$C$121,T316=2),-1,IF(OR(T316=Локализация!$C$122,T316=1),-2)))))</f>
        <v>0</v>
      </c>
      <c r="AP316" t="b">
        <f>IF(OR(U316=Локализация!$C$124,U316=5),-2,IF(OR(U316=Локализация!$C$125,U316=4),-1,IF(OR(U316=Локализация!$C$126,U316=3),0,IF(OR(U316=Локализация!$C$127,U316=2),2,IF(OR(U316=Локализация!$C$128,U316=1),4)))))</f>
        <v>0</v>
      </c>
      <c r="AR316" t="str">
        <f>CONCATENATE(W316,X316)</f>
        <v>ЛОЖЬЛОЖЬ</v>
      </c>
      <c r="AS316" t="str">
        <f>CONCATENATE(Y316,Z316)</f>
        <v>ЛОЖЬЛОЖЬ</v>
      </c>
      <c r="AT316" t="str">
        <f>CONCATENATE(AA316,AB316)</f>
        <v>ЛОЖЬЛОЖЬ</v>
      </c>
      <c r="AU316" t="str">
        <f>CONCATENATE(AC316,AD316)</f>
        <v>ЛОЖЬЛОЖЬ</v>
      </c>
      <c r="AV316" t="str">
        <f>CONCATENATE(AE316,AF316)</f>
        <v>ЛОЖЬЛОЖЬ</v>
      </c>
      <c r="AW316" t="str">
        <f>CONCATENATE(AG316,AH316)</f>
        <v>ЛОЖЬЛОЖЬ</v>
      </c>
      <c r="AX316" t="str">
        <f>CONCATENATE(AI316,AJ316)</f>
        <v>ЛОЖЬЛОЖЬ</v>
      </c>
      <c r="AY316" t="str">
        <f>CONCATENATE(AK316,AL316)</f>
        <v>ЛОЖЬЛОЖЬ</v>
      </c>
      <c r="AZ316" t="str">
        <f>CONCATENATE(AM316,AN316)</f>
        <v>ЛОЖЬЛОЖЬ</v>
      </c>
      <c r="BA316" t="str">
        <f>CONCATENATE(AO316,AP316)</f>
        <v>ЛОЖЬЛОЖЬ</v>
      </c>
      <c r="BC316" t="str">
        <f xml:space="preserve"> IF(OR(AR316= "4-2", AR316= "2-1", AR316= "-12", AR316= "-24"),"Q",
  IF(
    OR(AR316= "4-1", AR316= "40", AR316= "42"),"A",
    IF(
      AR316= "44","P",
      IF(OR(AR316= "2-2",AR316="0-2",AR316="-1-2",AR316="-2-2",AR316="-2-1",AR316="-20",AR316="-22" ),"R",
              IF(
                OR(AR316= "24",AR316="04",AR316="-14"),"M",
                IF(
                  OR(AR316= "20",AR316="22",AR316="0-1",AR316="00",AR316="02",AR316="-1-1",AR316="-10"),"I",""
                )
              )
      )
    )
  )
)</f>
        <v/>
      </c>
      <c r="BD316" t="str">
        <f xml:space="preserve"> IF(OR(AS316= "4-2", AS316= "2-1", AS316= "-12", AS316= "-24"),"Q",
  IF(
    OR(AS316= "4-1", AS316= "40", AS316= "42"),"A",
    IF(
      AS316= "44","P",
      IF(OR(AS316= "2-2",AS316="0-2",AS316="-1-2",AS316="-2-2",AS316="-2-1",AS316="-20",AS316="-22" ),"R",
              IF(
                OR(AS316= "24",AS316="04",AS316="-14"),"M",
                IF(
                  OR(AS316= "20",AS316="22",AS316="0-1",AS316="00",AS316="02",AS316="-1-1",AS316="-10"),"I",""
                )
              )
      )
    )
  )
)</f>
        <v/>
      </c>
      <c r="BE316" t="str">
        <f xml:space="preserve"> IF(OR(AT316= "4-2", AT316= "2-1", AT316= "-12", AT316= "-24"),"Q",
  IF(
    OR(AT316= "4-1", AT316= "40", AT316= "42"),"A",
    IF(
      AT316= "44","P",
      IF(OR(AT316= "2-2",AT316="0-2",AT316="-1-2",AT316="-2-2",AT316="-2-1",AT316="-20",AT316="-22" ),"R",
              IF(
                OR(AT316= "24",AT316="04",AT316="-14"),"M",
                IF(
                  OR(AT316= "20",AT316="22",AT316="0-1",AT316="00",AT316="02",AT316="-1-1",AT316="-10"),"I",""
                )
              )
      )
    )
  )
)</f>
        <v/>
      </c>
      <c r="BF316" t="str">
        <f xml:space="preserve"> IF(OR(AU316= "4-2", AU316= "2-1", AU316= "-12", AU316= "-24"),"Q",
  IF(
    OR(AU316= "4-1", AU316= "40", AU316= "42"),"A",
    IF(
      AU316= "44","P",
      IF(OR(AU316= "2-2",AU316="0-2",AU316="-1-2",AU316="-2-2",AU316="-2-1",AU316="-20",AU316="-22" ),"R",
              IF(
                OR(AU316= "24",AU316="04",AU316="-14"),"M",
                IF(
                  OR(AU316= "20",AU316="22",AU316="0-1",AU316="00",AU316="02",AU316="-1-1",AU316="-10"),"I",""
                )
              )
      )
    )
  )
)</f>
        <v/>
      </c>
      <c r="BG316" t="str">
        <f xml:space="preserve"> IF(OR(AV316= "4-2", AV316= "2-1", AV316= "-12", AV316= "-24"),"Q",
  IF(
    OR(AV316= "4-1", AV316= "40", AV316= "42"),"A",
    IF(
      AV316= "44","P",
      IF(OR(AV316= "2-2",AV316="0-2",AV316="-1-2",AV316="-2-2",AV316="-2-1",AV316="-20",AV316="-22" ),"R",
              IF(
                OR(AV316= "24",AV316="04",AV316="-14"),"M",
                IF(
                  OR(AV316= "20",AV316="22",AV316="0-1",AV316="00",AV316="02",AV316="-1-1",AV316="-10"),"I",""
                )
              )
      )
    )
  )
)</f>
        <v/>
      </c>
      <c r="BH316" t="str">
        <f xml:space="preserve"> IF(OR(AW316= "4-2", AW316= "2-1", AW316= "-12", AW316= "-24"),"Q",
  IF(
    OR(AW316= "4-1", AW316= "40", AW316= "42"),"A",
    IF(
      AW316= "44","P",
      IF(OR(AW316= "2-2",AW316="0-2",AW316="-1-2",AW316="-2-2",AW316="-2-1",AW316="-20",AW316="-22" ),"R",
              IF(
                OR(AW316= "24",AW316="04",AW316="-14"),"M",
                IF(
                  OR(AW316= "20",AW316="22",AW316="0-1",AW316="00",AW316="02",AW316="-1-1",AW316="-10"),"I",""
                )
              )
      )
    )
  )
)</f>
        <v/>
      </c>
      <c r="BI316" t="str">
        <f xml:space="preserve"> IF(OR(AX316= "4-2", AX316= "2-1", AX316= "-12", AX316= "-24"),"Q",
  IF(
    OR(AX316= "4-1", AX316= "40", AX316= "42"),"A",
    IF(
      AX316= "44","P",
      IF(OR(AX316= "2-2",AX316="0-2",AX316="-1-2",AX316="-2-2",AX316="-2-1",AX316="-20",AX316="-22" ),"R",
              IF(
                OR(AX316= "24",AX316="04",AX316="-14"),"M",
                IF(
                  OR(AX316= "20",AX316="22",AX316="0-1",AX316="00",AX316="02",AX316="-1-1",AX316="-10"),"I",""
                )
              )
      )
    )
  )
)</f>
        <v/>
      </c>
      <c r="BJ316" t="str">
        <f xml:space="preserve"> IF(OR(AY316= "4-2", AY316= "2-1", AY316= "-12", AY316= "-24"),"Q",
  IF(
    OR(AY316= "4-1", AY316= "40", AY316= "42"),"A",
    IF(
      AY316= "44","P",
      IF(OR(AY316= "2-2",AY316="0-2",AY316="-1-2",AY316="-2-2",AY316="-2-1",AY316="-20",AY316="-22" ),"R",
              IF(
                OR(AY316= "24",AY316="04",AY316="-14"),"M",
                IF(
                  OR(AY316= "20",AY316="22",AY316="0-1",AY316="00",AY316="02",AY316="-1-1",AY316="-10"),"I",""
                )
              )
      )
    )
  )
)</f>
        <v/>
      </c>
      <c r="BK316" t="str">
        <f xml:space="preserve"> IF(OR(AZ316= "4-2", AZ316= "2-1", AZ316= "-12", AZ316= "-24"),"Q",
  IF(
    OR(AZ316= "4-1", AZ316= "40", AZ316= "42"),"A",
    IF(
      AZ316= "44","P",
      IF(OR(AZ316= "2-2",AZ316="0-2",AZ316="-1-2",AZ316="-2-2",AZ316="-2-1",AZ316="-20",AZ316="-22" ),"R",
              IF(
                OR(AZ316= "24",AZ316="04",AZ316="-14"),"M",
                IF(
                  OR(AZ316= "20",AZ316="22",AZ316="0-1",AZ316="00",AZ316="02",AZ316="-1-1",AZ316="-10"),"I",""
                )
              )
      )
    )
  )
)</f>
        <v/>
      </c>
      <c r="BL316" t="str">
        <f xml:space="preserve"> IF(OR(BA316= "4-2", BA316= "2-1", BA316= "-12", BA316= "-24"),"Q",
  IF(
    OR(BA316= "4-1", BA316= "40", BA316= "42"),"A",
    IF(
      BA316= "44","P",
      IF(OR(BA316= "2-2",BA316="0-2",BA316="-1-2",BA316="-2-2",BA316="-2-1",BA316="-20",BA316="-22" ),"R",
              IF(
                OR(BA316= "24",BA316="04",BA316="-14"),"M",
                IF(
                  OR(BA316= "20",BA316="22",BA316="0-1",BA316="00",BA316="02",BA316="-1-1",BA316="-10"),"I",""
                )
              )
      )
    )
  )
)</f>
        <v/>
      </c>
    </row>
    <row r="317" spans="23:64" x14ac:dyDescent="0.25">
      <c r="W317" t="b">
        <f>IF(OR(B317=Локализация!$C$118,B317=5),4,IF(OR(B317=Локализация!$C$119,B317=4),2,IF(OR(B317=Локализация!$C$120,B317=3),0,IF(OR(B317=Локализация!$C$121,B317=2),-1,IF(OR(B317=Локализация!$C$122,B317=1),-2)))))</f>
        <v>0</v>
      </c>
      <c r="X317" t="b">
        <f>IF(OR(C317=Локализация!$C$124,C317=5),-2,IF(OR(C317=Локализация!$C$125,C317=4),-1,IF(OR(C317=Локализация!$C$126,C317=3),0,IF(OR(C317=Локализация!$C$127,C317=2),2,IF(OR(C317=Локализация!$C$128,C317=1),4)))))</f>
        <v>0</v>
      </c>
      <c r="Y317" t="b">
        <f>IF(OR(D317=Локализация!$C$118,D317=5),4,IF(OR(D317=Локализация!$C$119,D317=4),2,IF(OR(D317=Локализация!$C$120,D317=3),0,IF(OR(D317=Локализация!$C$121,D317=2),-1,IF(OR(D317=Локализация!$C$122,D317=1),-2)))))</f>
        <v>0</v>
      </c>
      <c r="Z317" t="b">
        <f>IF(OR(E317=Локализация!$C$124,E317=5),-2,IF(OR(E317=Локализация!$C$125,E317=4),-1,IF(OR(E317=Локализация!$C$126,E317=3),0,IF(OR(E317=Локализация!$C$127,E317=2),2,IF(OR(E317=Локализация!$C$128,E317=1),4)))))</f>
        <v>0</v>
      </c>
      <c r="AA317" t="b">
        <f>IF(OR(F317=Локализация!$C$118,F317=5),4,IF(OR(F317=Локализация!$C$119,F317=4),2,IF(OR(F317=Локализация!$C$120,F317=3),0,IF(OR(F317=Локализация!$C$121,F317=2),-1,IF(OR(F317=Локализация!$C$122,F317=1),-2)))))</f>
        <v>0</v>
      </c>
      <c r="AB317" t="b">
        <f>IF(OR(G317=Локализация!$C$124,G317=5),-2,IF(OR(G317=Локализация!$C$125,G317=4),-1,IF(OR(G317=Локализация!$C$126,G317=3),0,IF(OR(G317=Локализация!$C$127,G317=2),2,IF(OR(G317=Локализация!$C$128,G317=1),4)))))</f>
        <v>0</v>
      </c>
      <c r="AC317" t="b">
        <f>IF(OR(H317=Локализация!$C$118,H317=5),4,IF(OR(H317=Локализация!$C$119,H317=4),2,IF(OR(H317=Локализация!$C$120,H317=3),0,IF(OR(H317=Локализация!$C$121,H317=2),-1,IF(OR(H317=Локализация!$C$122,H317=1),-2)))))</f>
        <v>0</v>
      </c>
      <c r="AD317" t="b">
        <f>IF(OR(I317=Локализация!$C$124,I317=5),-2,IF(OR(I317=Локализация!$C$125,I317=4),-1,IF(OR(I317=Локализация!$C$126,I317=3),0,IF(OR(I317=Локализация!$C$127,I317=2),2,IF(OR(I317=Локализация!$C$128,I317=1),4)))))</f>
        <v>0</v>
      </c>
      <c r="AE317" t="b">
        <f>IF(OR(J317=Локализация!$C$118,J317=5),4,IF(OR(J317=Локализация!$C$119,J317=4),2,IF(OR(J317=Локализация!$C$120,J317=3),0,IF(OR(J317=Локализация!$C$121,J317=2),-1,IF(OR(J317=Локализация!$C$122,J317=1),-2)))))</f>
        <v>0</v>
      </c>
      <c r="AF317" t="b">
        <f>IF(OR(K317=Локализация!$C$124,K317=5),-2,IF(OR(K317=Локализация!$C$125,K317=4),-1,IF(OR(K317=Локализация!$C$126,K317=3),0,IF(OR(K317=Локализация!$C$127,K317=2),2,IF(OR(K317=Локализация!$C$128,K317=1),4)))))</f>
        <v>0</v>
      </c>
      <c r="AG317" t="b">
        <f>IF(OR(L317=Локализация!$C$118,L317=5),4,IF(OR(L317=Локализация!$C$119,L317=4),2,IF(OR(L317=Локализация!$C$120,L317=3),0,IF(OR(L317=Локализация!$C$121,L317=2),-1,IF(OR(L317=Локализация!$C$122,L317=1),-2)))))</f>
        <v>0</v>
      </c>
      <c r="AH317" t="b">
        <f>IF(OR(M317=Локализация!$C$124,M317=5),-2,IF(OR(M317=Локализация!$C$125,M317=4),-1,IF(OR(M317=Локализация!$C$126,M317=3),0,IF(OR(M317=Локализация!$C$127,M317=2),2,IF(OR(M317=Локализация!$C$128,M317=1),4)))))</f>
        <v>0</v>
      </c>
      <c r="AI317" t="b">
        <f>IF(OR(N317=Локализация!$C$118,N317=5),4,IF(OR(N317=Локализация!$C$119,N317=4),2,IF(OR(N317=Локализация!$C$120,N317=3),0,IF(OR(N317=Локализация!$C$121,N317=2),-1,IF(OR(N317=Локализация!$C$122,N317=1),-2)))))</f>
        <v>0</v>
      </c>
      <c r="AJ317" t="b">
        <f>IF(OR(O317=Локализация!$C$124,O317=5),-2,IF(OR(O317=Локализация!$C$125,O317=4),-1,IF(OR(O317=Локализация!$C$126,O317=3),0,IF(OR(O317=Локализация!$C$127,O317=2),2,IF(OR(O317=Локализация!$C$128,O317=1),4)))))</f>
        <v>0</v>
      </c>
      <c r="AK317" t="b">
        <f>IF(OR(P317=Локализация!$C$118,P317=5),4,IF(OR(P317=Локализация!$C$119,P317=4),2,IF(OR(P317=Локализация!$C$120,P317=3),0,IF(OR(P317=Локализация!$C$121,P317=2),-1,IF(OR(P317=Локализация!$C$122,P317=1),-2)))))</f>
        <v>0</v>
      </c>
      <c r="AL317" t="b">
        <f>IF(OR(Q317=Локализация!$C$124,Q317=5),-2,IF(OR(Q317=Локализация!$C$125,Q317=4),-1,IF(OR(Q317=Локализация!$C$126,Q317=3),0,IF(OR(Q317=Локализация!$C$127,Q317=2),2,IF(OR(Q317=Локализация!$C$128,Q317=1),4)))))</f>
        <v>0</v>
      </c>
      <c r="AM317" t="b">
        <f>IF(OR(R317=Локализация!$C$118,R317=5),4,IF(OR(R317=Локализация!$C$119,R317=4),2,IF(OR(R317=Локализация!$C$120,R317=3),0,IF(OR(R317=Локализация!$C$121,R317=2),-1,IF(OR(R317=Локализация!$C$122,R317=1),-2)))))</f>
        <v>0</v>
      </c>
      <c r="AN317" t="b">
        <f>IF(OR(S317=Локализация!$C$124,S317=5),-2,IF(OR(S317=Локализация!$C$125,S317=4),-1,IF(OR(S317=Локализация!$C$126,S317=3),0,IF(OR(S317=Локализация!$C$127,S317=2),2,IF(OR(S317=Локализация!$C$128,S317=1),4)))))</f>
        <v>0</v>
      </c>
      <c r="AO317" t="b">
        <f>IF(OR(T317=Локализация!$C$118,T317=5),4,IF(OR(T317=Локализация!$C$119,T317=4),2,IF(OR(T317=Локализация!$C$120,T317=3),0,IF(OR(T317=Локализация!$C$121,T317=2),-1,IF(OR(T317=Локализация!$C$122,T317=1),-2)))))</f>
        <v>0</v>
      </c>
      <c r="AP317" t="b">
        <f>IF(OR(U317=Локализация!$C$124,U317=5),-2,IF(OR(U317=Локализация!$C$125,U317=4),-1,IF(OR(U317=Локализация!$C$126,U317=3),0,IF(OR(U317=Локализация!$C$127,U317=2),2,IF(OR(U317=Локализация!$C$128,U317=1),4)))))</f>
        <v>0</v>
      </c>
      <c r="AR317" t="str">
        <f>CONCATENATE(W317,X317)</f>
        <v>ЛОЖЬЛОЖЬ</v>
      </c>
      <c r="AS317" t="str">
        <f>CONCATENATE(Y317,Z317)</f>
        <v>ЛОЖЬЛОЖЬ</v>
      </c>
      <c r="AT317" t="str">
        <f>CONCATENATE(AA317,AB317)</f>
        <v>ЛОЖЬЛОЖЬ</v>
      </c>
      <c r="AU317" t="str">
        <f>CONCATENATE(AC317,AD317)</f>
        <v>ЛОЖЬЛОЖЬ</v>
      </c>
      <c r="AV317" t="str">
        <f>CONCATENATE(AE317,AF317)</f>
        <v>ЛОЖЬЛОЖЬ</v>
      </c>
      <c r="AW317" t="str">
        <f>CONCATENATE(AG317,AH317)</f>
        <v>ЛОЖЬЛОЖЬ</v>
      </c>
      <c r="AX317" t="str">
        <f>CONCATENATE(AI317,AJ317)</f>
        <v>ЛОЖЬЛОЖЬ</v>
      </c>
      <c r="AY317" t="str">
        <f>CONCATENATE(AK317,AL317)</f>
        <v>ЛОЖЬЛОЖЬ</v>
      </c>
      <c r="AZ317" t="str">
        <f>CONCATENATE(AM317,AN317)</f>
        <v>ЛОЖЬЛОЖЬ</v>
      </c>
      <c r="BA317" t="str">
        <f>CONCATENATE(AO317,AP317)</f>
        <v>ЛОЖЬЛОЖЬ</v>
      </c>
      <c r="BC317" t="str">
        <f xml:space="preserve"> IF(OR(AR317= "4-2", AR317= "2-1", AR317= "-12", AR317= "-24"),"Q",
  IF(
    OR(AR317= "4-1", AR317= "40", AR317= "42"),"A",
    IF(
      AR317= "44","P",
      IF(OR(AR317= "2-2",AR317="0-2",AR317="-1-2",AR317="-2-2",AR317="-2-1",AR317="-20",AR317="-22" ),"R",
              IF(
                OR(AR317= "24",AR317="04",AR317="-14"),"M",
                IF(
                  OR(AR317= "20",AR317="22",AR317="0-1",AR317="00",AR317="02",AR317="-1-1",AR317="-10"),"I",""
                )
              )
      )
    )
  )
)</f>
        <v/>
      </c>
      <c r="BD317" t="str">
        <f xml:space="preserve"> IF(OR(AS317= "4-2", AS317= "2-1", AS317= "-12", AS317= "-24"),"Q",
  IF(
    OR(AS317= "4-1", AS317= "40", AS317= "42"),"A",
    IF(
      AS317= "44","P",
      IF(OR(AS317= "2-2",AS317="0-2",AS317="-1-2",AS317="-2-2",AS317="-2-1",AS317="-20",AS317="-22" ),"R",
              IF(
                OR(AS317= "24",AS317="04",AS317="-14"),"M",
                IF(
                  OR(AS317= "20",AS317="22",AS317="0-1",AS317="00",AS317="02",AS317="-1-1",AS317="-10"),"I",""
                )
              )
      )
    )
  )
)</f>
        <v/>
      </c>
      <c r="BE317" t="str">
        <f xml:space="preserve"> IF(OR(AT317= "4-2", AT317= "2-1", AT317= "-12", AT317= "-24"),"Q",
  IF(
    OR(AT317= "4-1", AT317= "40", AT317= "42"),"A",
    IF(
      AT317= "44","P",
      IF(OR(AT317= "2-2",AT317="0-2",AT317="-1-2",AT317="-2-2",AT317="-2-1",AT317="-20",AT317="-22" ),"R",
              IF(
                OR(AT317= "24",AT317="04",AT317="-14"),"M",
                IF(
                  OR(AT317= "20",AT317="22",AT317="0-1",AT317="00",AT317="02",AT317="-1-1",AT317="-10"),"I",""
                )
              )
      )
    )
  )
)</f>
        <v/>
      </c>
      <c r="BF317" t="str">
        <f xml:space="preserve"> IF(OR(AU317= "4-2", AU317= "2-1", AU317= "-12", AU317= "-24"),"Q",
  IF(
    OR(AU317= "4-1", AU317= "40", AU317= "42"),"A",
    IF(
      AU317= "44","P",
      IF(OR(AU317= "2-2",AU317="0-2",AU317="-1-2",AU317="-2-2",AU317="-2-1",AU317="-20",AU317="-22" ),"R",
              IF(
                OR(AU317= "24",AU317="04",AU317="-14"),"M",
                IF(
                  OR(AU317= "20",AU317="22",AU317="0-1",AU317="00",AU317="02",AU317="-1-1",AU317="-10"),"I",""
                )
              )
      )
    )
  )
)</f>
        <v/>
      </c>
      <c r="BG317" t="str">
        <f xml:space="preserve"> IF(OR(AV317= "4-2", AV317= "2-1", AV317= "-12", AV317= "-24"),"Q",
  IF(
    OR(AV317= "4-1", AV317= "40", AV317= "42"),"A",
    IF(
      AV317= "44","P",
      IF(OR(AV317= "2-2",AV317="0-2",AV317="-1-2",AV317="-2-2",AV317="-2-1",AV317="-20",AV317="-22" ),"R",
              IF(
                OR(AV317= "24",AV317="04",AV317="-14"),"M",
                IF(
                  OR(AV317= "20",AV317="22",AV317="0-1",AV317="00",AV317="02",AV317="-1-1",AV317="-10"),"I",""
                )
              )
      )
    )
  )
)</f>
        <v/>
      </c>
      <c r="BH317" t="str">
        <f xml:space="preserve"> IF(OR(AW317= "4-2", AW317= "2-1", AW317= "-12", AW317= "-24"),"Q",
  IF(
    OR(AW317= "4-1", AW317= "40", AW317= "42"),"A",
    IF(
      AW317= "44","P",
      IF(OR(AW317= "2-2",AW317="0-2",AW317="-1-2",AW317="-2-2",AW317="-2-1",AW317="-20",AW317="-22" ),"R",
              IF(
                OR(AW317= "24",AW317="04",AW317="-14"),"M",
                IF(
                  OR(AW317= "20",AW317="22",AW317="0-1",AW317="00",AW317="02",AW317="-1-1",AW317="-10"),"I",""
                )
              )
      )
    )
  )
)</f>
        <v/>
      </c>
      <c r="BI317" t="str">
        <f xml:space="preserve"> IF(OR(AX317= "4-2", AX317= "2-1", AX317= "-12", AX317= "-24"),"Q",
  IF(
    OR(AX317= "4-1", AX317= "40", AX317= "42"),"A",
    IF(
      AX317= "44","P",
      IF(OR(AX317= "2-2",AX317="0-2",AX317="-1-2",AX317="-2-2",AX317="-2-1",AX317="-20",AX317="-22" ),"R",
              IF(
                OR(AX317= "24",AX317="04",AX317="-14"),"M",
                IF(
                  OR(AX317= "20",AX317="22",AX317="0-1",AX317="00",AX317="02",AX317="-1-1",AX317="-10"),"I",""
                )
              )
      )
    )
  )
)</f>
        <v/>
      </c>
      <c r="BJ317" t="str">
        <f xml:space="preserve"> IF(OR(AY317= "4-2", AY317= "2-1", AY317= "-12", AY317= "-24"),"Q",
  IF(
    OR(AY317= "4-1", AY317= "40", AY317= "42"),"A",
    IF(
      AY317= "44","P",
      IF(OR(AY317= "2-2",AY317="0-2",AY317="-1-2",AY317="-2-2",AY317="-2-1",AY317="-20",AY317="-22" ),"R",
              IF(
                OR(AY317= "24",AY317="04",AY317="-14"),"M",
                IF(
                  OR(AY317= "20",AY317="22",AY317="0-1",AY317="00",AY317="02",AY317="-1-1",AY317="-10"),"I",""
                )
              )
      )
    )
  )
)</f>
        <v/>
      </c>
      <c r="BK317" t="str">
        <f xml:space="preserve"> IF(OR(AZ317= "4-2", AZ317= "2-1", AZ317= "-12", AZ317= "-24"),"Q",
  IF(
    OR(AZ317= "4-1", AZ317= "40", AZ317= "42"),"A",
    IF(
      AZ317= "44","P",
      IF(OR(AZ317= "2-2",AZ317="0-2",AZ317="-1-2",AZ317="-2-2",AZ317="-2-1",AZ317="-20",AZ317="-22" ),"R",
              IF(
                OR(AZ317= "24",AZ317="04",AZ317="-14"),"M",
                IF(
                  OR(AZ317= "20",AZ317="22",AZ317="0-1",AZ317="00",AZ317="02",AZ317="-1-1",AZ317="-10"),"I",""
                )
              )
      )
    )
  )
)</f>
        <v/>
      </c>
      <c r="BL317" t="str">
        <f xml:space="preserve"> IF(OR(BA317= "4-2", BA317= "2-1", BA317= "-12", BA317= "-24"),"Q",
  IF(
    OR(BA317= "4-1", BA317= "40", BA317= "42"),"A",
    IF(
      BA317= "44","P",
      IF(OR(BA317= "2-2",BA317="0-2",BA317="-1-2",BA317="-2-2",BA317="-2-1",BA317="-20",BA317="-22" ),"R",
              IF(
                OR(BA317= "24",BA317="04",BA317="-14"),"M",
                IF(
                  OR(BA317= "20",BA317="22",BA317="0-1",BA317="00",BA317="02",BA317="-1-1",BA317="-10"),"I",""
                )
              )
      )
    )
  )
)</f>
        <v/>
      </c>
    </row>
    <row r="318" spans="23:64" x14ac:dyDescent="0.25">
      <c r="W318" t="b">
        <f>IF(OR(B318=Локализация!$C$118,B318=5),4,IF(OR(B318=Локализация!$C$119,B318=4),2,IF(OR(B318=Локализация!$C$120,B318=3),0,IF(OR(B318=Локализация!$C$121,B318=2),-1,IF(OR(B318=Локализация!$C$122,B318=1),-2)))))</f>
        <v>0</v>
      </c>
      <c r="X318" t="b">
        <f>IF(OR(C318=Локализация!$C$124,C318=5),-2,IF(OR(C318=Локализация!$C$125,C318=4),-1,IF(OR(C318=Локализация!$C$126,C318=3),0,IF(OR(C318=Локализация!$C$127,C318=2),2,IF(OR(C318=Локализация!$C$128,C318=1),4)))))</f>
        <v>0</v>
      </c>
      <c r="Y318" t="b">
        <f>IF(OR(D318=Локализация!$C$118,D318=5),4,IF(OR(D318=Локализация!$C$119,D318=4),2,IF(OR(D318=Локализация!$C$120,D318=3),0,IF(OR(D318=Локализация!$C$121,D318=2),-1,IF(OR(D318=Локализация!$C$122,D318=1),-2)))))</f>
        <v>0</v>
      </c>
      <c r="Z318" t="b">
        <f>IF(OR(E318=Локализация!$C$124,E318=5),-2,IF(OR(E318=Локализация!$C$125,E318=4),-1,IF(OR(E318=Локализация!$C$126,E318=3),0,IF(OR(E318=Локализация!$C$127,E318=2),2,IF(OR(E318=Локализация!$C$128,E318=1),4)))))</f>
        <v>0</v>
      </c>
      <c r="AA318" t="b">
        <f>IF(OR(F318=Локализация!$C$118,F318=5),4,IF(OR(F318=Локализация!$C$119,F318=4),2,IF(OR(F318=Локализация!$C$120,F318=3),0,IF(OR(F318=Локализация!$C$121,F318=2),-1,IF(OR(F318=Локализация!$C$122,F318=1),-2)))))</f>
        <v>0</v>
      </c>
      <c r="AB318" t="b">
        <f>IF(OR(G318=Локализация!$C$124,G318=5),-2,IF(OR(G318=Локализация!$C$125,G318=4),-1,IF(OR(G318=Локализация!$C$126,G318=3),0,IF(OR(G318=Локализация!$C$127,G318=2),2,IF(OR(G318=Локализация!$C$128,G318=1),4)))))</f>
        <v>0</v>
      </c>
      <c r="AC318" t="b">
        <f>IF(OR(H318=Локализация!$C$118,H318=5),4,IF(OR(H318=Локализация!$C$119,H318=4),2,IF(OR(H318=Локализация!$C$120,H318=3),0,IF(OR(H318=Локализация!$C$121,H318=2),-1,IF(OR(H318=Локализация!$C$122,H318=1),-2)))))</f>
        <v>0</v>
      </c>
      <c r="AD318" t="b">
        <f>IF(OR(I318=Локализация!$C$124,I318=5),-2,IF(OR(I318=Локализация!$C$125,I318=4),-1,IF(OR(I318=Локализация!$C$126,I318=3),0,IF(OR(I318=Локализация!$C$127,I318=2),2,IF(OR(I318=Локализация!$C$128,I318=1),4)))))</f>
        <v>0</v>
      </c>
      <c r="AE318" t="b">
        <f>IF(OR(J318=Локализация!$C$118,J318=5),4,IF(OR(J318=Локализация!$C$119,J318=4),2,IF(OR(J318=Локализация!$C$120,J318=3),0,IF(OR(J318=Локализация!$C$121,J318=2),-1,IF(OR(J318=Локализация!$C$122,J318=1),-2)))))</f>
        <v>0</v>
      </c>
      <c r="AF318" t="b">
        <f>IF(OR(K318=Локализация!$C$124,K318=5),-2,IF(OR(K318=Локализация!$C$125,K318=4),-1,IF(OR(K318=Локализация!$C$126,K318=3),0,IF(OR(K318=Локализация!$C$127,K318=2),2,IF(OR(K318=Локализация!$C$128,K318=1),4)))))</f>
        <v>0</v>
      </c>
      <c r="AG318" t="b">
        <f>IF(OR(L318=Локализация!$C$118,L318=5),4,IF(OR(L318=Локализация!$C$119,L318=4),2,IF(OR(L318=Локализация!$C$120,L318=3),0,IF(OR(L318=Локализация!$C$121,L318=2),-1,IF(OR(L318=Локализация!$C$122,L318=1),-2)))))</f>
        <v>0</v>
      </c>
      <c r="AH318" t="b">
        <f>IF(OR(M318=Локализация!$C$124,M318=5),-2,IF(OR(M318=Локализация!$C$125,M318=4),-1,IF(OR(M318=Локализация!$C$126,M318=3),0,IF(OR(M318=Локализация!$C$127,M318=2),2,IF(OR(M318=Локализация!$C$128,M318=1),4)))))</f>
        <v>0</v>
      </c>
      <c r="AI318" t="b">
        <f>IF(OR(N318=Локализация!$C$118,N318=5),4,IF(OR(N318=Локализация!$C$119,N318=4),2,IF(OR(N318=Локализация!$C$120,N318=3),0,IF(OR(N318=Локализация!$C$121,N318=2),-1,IF(OR(N318=Локализация!$C$122,N318=1),-2)))))</f>
        <v>0</v>
      </c>
      <c r="AJ318" t="b">
        <f>IF(OR(O318=Локализация!$C$124,O318=5),-2,IF(OR(O318=Локализация!$C$125,O318=4),-1,IF(OR(O318=Локализация!$C$126,O318=3),0,IF(OR(O318=Локализация!$C$127,O318=2),2,IF(OR(O318=Локализация!$C$128,O318=1),4)))))</f>
        <v>0</v>
      </c>
      <c r="AK318" t="b">
        <f>IF(OR(P318=Локализация!$C$118,P318=5),4,IF(OR(P318=Локализация!$C$119,P318=4),2,IF(OR(P318=Локализация!$C$120,P318=3),0,IF(OR(P318=Локализация!$C$121,P318=2),-1,IF(OR(P318=Локализация!$C$122,P318=1),-2)))))</f>
        <v>0</v>
      </c>
      <c r="AL318" t="b">
        <f>IF(OR(Q318=Локализация!$C$124,Q318=5),-2,IF(OR(Q318=Локализация!$C$125,Q318=4),-1,IF(OR(Q318=Локализация!$C$126,Q318=3),0,IF(OR(Q318=Локализация!$C$127,Q318=2),2,IF(OR(Q318=Локализация!$C$128,Q318=1),4)))))</f>
        <v>0</v>
      </c>
      <c r="AM318" t="b">
        <f>IF(OR(R318=Локализация!$C$118,R318=5),4,IF(OR(R318=Локализация!$C$119,R318=4),2,IF(OR(R318=Локализация!$C$120,R318=3),0,IF(OR(R318=Локализация!$C$121,R318=2),-1,IF(OR(R318=Локализация!$C$122,R318=1),-2)))))</f>
        <v>0</v>
      </c>
      <c r="AN318" t="b">
        <f>IF(OR(S318=Локализация!$C$124,S318=5),-2,IF(OR(S318=Локализация!$C$125,S318=4),-1,IF(OR(S318=Локализация!$C$126,S318=3),0,IF(OR(S318=Локализация!$C$127,S318=2),2,IF(OR(S318=Локализация!$C$128,S318=1),4)))))</f>
        <v>0</v>
      </c>
      <c r="AO318" t="b">
        <f>IF(OR(T318=Локализация!$C$118,T318=5),4,IF(OR(T318=Локализация!$C$119,T318=4),2,IF(OR(T318=Локализация!$C$120,T318=3),0,IF(OR(T318=Локализация!$C$121,T318=2),-1,IF(OR(T318=Локализация!$C$122,T318=1),-2)))))</f>
        <v>0</v>
      </c>
      <c r="AP318" t="b">
        <f>IF(OR(U318=Локализация!$C$124,U318=5),-2,IF(OR(U318=Локализация!$C$125,U318=4),-1,IF(OR(U318=Локализация!$C$126,U318=3),0,IF(OR(U318=Локализация!$C$127,U318=2),2,IF(OR(U318=Локализация!$C$128,U318=1),4)))))</f>
        <v>0</v>
      </c>
      <c r="AR318" t="str">
        <f>CONCATENATE(W318,X318)</f>
        <v>ЛОЖЬЛОЖЬ</v>
      </c>
      <c r="AS318" t="str">
        <f>CONCATENATE(Y318,Z318)</f>
        <v>ЛОЖЬЛОЖЬ</v>
      </c>
      <c r="AT318" t="str">
        <f>CONCATENATE(AA318,AB318)</f>
        <v>ЛОЖЬЛОЖЬ</v>
      </c>
      <c r="AU318" t="str">
        <f>CONCATENATE(AC318,AD318)</f>
        <v>ЛОЖЬЛОЖЬ</v>
      </c>
      <c r="AV318" t="str">
        <f>CONCATENATE(AE318,AF318)</f>
        <v>ЛОЖЬЛОЖЬ</v>
      </c>
      <c r="AW318" t="str">
        <f>CONCATENATE(AG318,AH318)</f>
        <v>ЛОЖЬЛОЖЬ</v>
      </c>
      <c r="AX318" t="str">
        <f>CONCATENATE(AI318,AJ318)</f>
        <v>ЛОЖЬЛОЖЬ</v>
      </c>
      <c r="AY318" t="str">
        <f>CONCATENATE(AK318,AL318)</f>
        <v>ЛОЖЬЛОЖЬ</v>
      </c>
      <c r="AZ318" t="str">
        <f>CONCATENATE(AM318,AN318)</f>
        <v>ЛОЖЬЛОЖЬ</v>
      </c>
      <c r="BA318" t="str">
        <f>CONCATENATE(AO318,AP318)</f>
        <v>ЛОЖЬЛОЖЬ</v>
      </c>
      <c r="BC318" t="str">
        <f xml:space="preserve"> IF(OR(AR318= "4-2", AR318= "2-1", AR318= "-12", AR318= "-24"),"Q",
  IF(
    OR(AR318= "4-1", AR318= "40", AR318= "42"),"A",
    IF(
      AR318= "44","P",
      IF(OR(AR318= "2-2",AR318="0-2",AR318="-1-2",AR318="-2-2",AR318="-2-1",AR318="-20",AR318="-22" ),"R",
              IF(
                OR(AR318= "24",AR318="04",AR318="-14"),"M",
                IF(
                  OR(AR318= "20",AR318="22",AR318="0-1",AR318="00",AR318="02",AR318="-1-1",AR318="-10"),"I",""
                )
              )
      )
    )
  )
)</f>
        <v/>
      </c>
      <c r="BD318" t="str">
        <f xml:space="preserve"> IF(OR(AS318= "4-2", AS318= "2-1", AS318= "-12", AS318= "-24"),"Q",
  IF(
    OR(AS318= "4-1", AS318= "40", AS318= "42"),"A",
    IF(
      AS318= "44","P",
      IF(OR(AS318= "2-2",AS318="0-2",AS318="-1-2",AS318="-2-2",AS318="-2-1",AS318="-20",AS318="-22" ),"R",
              IF(
                OR(AS318= "24",AS318="04",AS318="-14"),"M",
                IF(
                  OR(AS318= "20",AS318="22",AS318="0-1",AS318="00",AS318="02",AS318="-1-1",AS318="-10"),"I",""
                )
              )
      )
    )
  )
)</f>
        <v/>
      </c>
      <c r="BE318" t="str">
        <f xml:space="preserve"> IF(OR(AT318= "4-2", AT318= "2-1", AT318= "-12", AT318= "-24"),"Q",
  IF(
    OR(AT318= "4-1", AT318= "40", AT318= "42"),"A",
    IF(
      AT318= "44","P",
      IF(OR(AT318= "2-2",AT318="0-2",AT318="-1-2",AT318="-2-2",AT318="-2-1",AT318="-20",AT318="-22" ),"R",
              IF(
                OR(AT318= "24",AT318="04",AT318="-14"),"M",
                IF(
                  OR(AT318= "20",AT318="22",AT318="0-1",AT318="00",AT318="02",AT318="-1-1",AT318="-10"),"I",""
                )
              )
      )
    )
  )
)</f>
        <v/>
      </c>
      <c r="BF318" t="str">
        <f xml:space="preserve"> IF(OR(AU318= "4-2", AU318= "2-1", AU318= "-12", AU318= "-24"),"Q",
  IF(
    OR(AU318= "4-1", AU318= "40", AU318= "42"),"A",
    IF(
      AU318= "44","P",
      IF(OR(AU318= "2-2",AU318="0-2",AU318="-1-2",AU318="-2-2",AU318="-2-1",AU318="-20",AU318="-22" ),"R",
              IF(
                OR(AU318= "24",AU318="04",AU318="-14"),"M",
                IF(
                  OR(AU318= "20",AU318="22",AU318="0-1",AU318="00",AU318="02",AU318="-1-1",AU318="-10"),"I",""
                )
              )
      )
    )
  )
)</f>
        <v/>
      </c>
      <c r="BG318" t="str">
        <f xml:space="preserve"> IF(OR(AV318= "4-2", AV318= "2-1", AV318= "-12", AV318= "-24"),"Q",
  IF(
    OR(AV318= "4-1", AV318= "40", AV318= "42"),"A",
    IF(
      AV318= "44","P",
      IF(OR(AV318= "2-2",AV318="0-2",AV318="-1-2",AV318="-2-2",AV318="-2-1",AV318="-20",AV318="-22" ),"R",
              IF(
                OR(AV318= "24",AV318="04",AV318="-14"),"M",
                IF(
                  OR(AV318= "20",AV318="22",AV318="0-1",AV318="00",AV318="02",AV318="-1-1",AV318="-10"),"I",""
                )
              )
      )
    )
  )
)</f>
        <v/>
      </c>
      <c r="BH318" t="str">
        <f xml:space="preserve"> IF(OR(AW318= "4-2", AW318= "2-1", AW318= "-12", AW318= "-24"),"Q",
  IF(
    OR(AW318= "4-1", AW318= "40", AW318= "42"),"A",
    IF(
      AW318= "44","P",
      IF(OR(AW318= "2-2",AW318="0-2",AW318="-1-2",AW318="-2-2",AW318="-2-1",AW318="-20",AW318="-22" ),"R",
              IF(
                OR(AW318= "24",AW318="04",AW318="-14"),"M",
                IF(
                  OR(AW318= "20",AW318="22",AW318="0-1",AW318="00",AW318="02",AW318="-1-1",AW318="-10"),"I",""
                )
              )
      )
    )
  )
)</f>
        <v/>
      </c>
      <c r="BI318" t="str">
        <f xml:space="preserve"> IF(OR(AX318= "4-2", AX318= "2-1", AX318= "-12", AX318= "-24"),"Q",
  IF(
    OR(AX318= "4-1", AX318= "40", AX318= "42"),"A",
    IF(
      AX318= "44","P",
      IF(OR(AX318= "2-2",AX318="0-2",AX318="-1-2",AX318="-2-2",AX318="-2-1",AX318="-20",AX318="-22" ),"R",
              IF(
                OR(AX318= "24",AX318="04",AX318="-14"),"M",
                IF(
                  OR(AX318= "20",AX318="22",AX318="0-1",AX318="00",AX318="02",AX318="-1-1",AX318="-10"),"I",""
                )
              )
      )
    )
  )
)</f>
        <v/>
      </c>
      <c r="BJ318" t="str">
        <f xml:space="preserve"> IF(OR(AY318= "4-2", AY318= "2-1", AY318= "-12", AY318= "-24"),"Q",
  IF(
    OR(AY318= "4-1", AY318= "40", AY318= "42"),"A",
    IF(
      AY318= "44","P",
      IF(OR(AY318= "2-2",AY318="0-2",AY318="-1-2",AY318="-2-2",AY318="-2-1",AY318="-20",AY318="-22" ),"R",
              IF(
                OR(AY318= "24",AY318="04",AY318="-14"),"M",
                IF(
                  OR(AY318= "20",AY318="22",AY318="0-1",AY318="00",AY318="02",AY318="-1-1",AY318="-10"),"I",""
                )
              )
      )
    )
  )
)</f>
        <v/>
      </c>
      <c r="BK318" t="str">
        <f xml:space="preserve"> IF(OR(AZ318= "4-2", AZ318= "2-1", AZ318= "-12", AZ318= "-24"),"Q",
  IF(
    OR(AZ318= "4-1", AZ318= "40", AZ318= "42"),"A",
    IF(
      AZ318= "44","P",
      IF(OR(AZ318= "2-2",AZ318="0-2",AZ318="-1-2",AZ318="-2-2",AZ318="-2-1",AZ318="-20",AZ318="-22" ),"R",
              IF(
                OR(AZ318= "24",AZ318="04",AZ318="-14"),"M",
                IF(
                  OR(AZ318= "20",AZ318="22",AZ318="0-1",AZ318="00",AZ318="02",AZ318="-1-1",AZ318="-10"),"I",""
                )
              )
      )
    )
  )
)</f>
        <v/>
      </c>
      <c r="BL318" t="str">
        <f xml:space="preserve"> IF(OR(BA318= "4-2", BA318= "2-1", BA318= "-12", BA318= "-24"),"Q",
  IF(
    OR(BA318= "4-1", BA318= "40", BA318= "42"),"A",
    IF(
      BA318= "44","P",
      IF(OR(BA318= "2-2",BA318="0-2",BA318="-1-2",BA318="-2-2",BA318="-2-1",BA318="-20",BA318="-22" ),"R",
              IF(
                OR(BA318= "24",BA318="04",BA318="-14"),"M",
                IF(
                  OR(BA318= "20",BA318="22",BA318="0-1",BA318="00",BA318="02",BA318="-1-1",BA318="-10"),"I",""
                )
              )
      )
    )
  )
)</f>
        <v/>
      </c>
    </row>
    <row r="319" spans="23:64" x14ac:dyDescent="0.25">
      <c r="W319" t="b">
        <f>IF(OR(B319=Локализация!$C$118,B319=5),4,IF(OR(B319=Локализация!$C$119,B319=4),2,IF(OR(B319=Локализация!$C$120,B319=3),0,IF(OR(B319=Локализация!$C$121,B319=2),-1,IF(OR(B319=Локализация!$C$122,B319=1),-2)))))</f>
        <v>0</v>
      </c>
      <c r="X319" t="b">
        <f>IF(OR(C319=Локализация!$C$124,C319=5),-2,IF(OR(C319=Локализация!$C$125,C319=4),-1,IF(OR(C319=Локализация!$C$126,C319=3),0,IF(OR(C319=Локализация!$C$127,C319=2),2,IF(OR(C319=Локализация!$C$128,C319=1),4)))))</f>
        <v>0</v>
      </c>
      <c r="Y319" t="b">
        <f>IF(OR(D319=Локализация!$C$118,D319=5),4,IF(OR(D319=Локализация!$C$119,D319=4),2,IF(OR(D319=Локализация!$C$120,D319=3),0,IF(OR(D319=Локализация!$C$121,D319=2),-1,IF(OR(D319=Локализация!$C$122,D319=1),-2)))))</f>
        <v>0</v>
      </c>
      <c r="Z319" t="b">
        <f>IF(OR(E319=Локализация!$C$124,E319=5),-2,IF(OR(E319=Локализация!$C$125,E319=4),-1,IF(OR(E319=Локализация!$C$126,E319=3),0,IF(OR(E319=Локализация!$C$127,E319=2),2,IF(OR(E319=Локализация!$C$128,E319=1),4)))))</f>
        <v>0</v>
      </c>
      <c r="AA319" t="b">
        <f>IF(OR(F319=Локализация!$C$118,F319=5),4,IF(OR(F319=Локализация!$C$119,F319=4),2,IF(OR(F319=Локализация!$C$120,F319=3),0,IF(OR(F319=Локализация!$C$121,F319=2),-1,IF(OR(F319=Локализация!$C$122,F319=1),-2)))))</f>
        <v>0</v>
      </c>
      <c r="AB319" t="b">
        <f>IF(OR(G319=Локализация!$C$124,G319=5),-2,IF(OR(G319=Локализация!$C$125,G319=4),-1,IF(OR(G319=Локализация!$C$126,G319=3),0,IF(OR(G319=Локализация!$C$127,G319=2),2,IF(OR(G319=Локализация!$C$128,G319=1),4)))))</f>
        <v>0</v>
      </c>
      <c r="AC319" t="b">
        <f>IF(OR(H319=Локализация!$C$118,H319=5),4,IF(OR(H319=Локализация!$C$119,H319=4),2,IF(OR(H319=Локализация!$C$120,H319=3),0,IF(OR(H319=Локализация!$C$121,H319=2),-1,IF(OR(H319=Локализация!$C$122,H319=1),-2)))))</f>
        <v>0</v>
      </c>
      <c r="AD319" t="b">
        <f>IF(OR(I319=Локализация!$C$124,I319=5),-2,IF(OR(I319=Локализация!$C$125,I319=4),-1,IF(OR(I319=Локализация!$C$126,I319=3),0,IF(OR(I319=Локализация!$C$127,I319=2),2,IF(OR(I319=Локализация!$C$128,I319=1),4)))))</f>
        <v>0</v>
      </c>
      <c r="AE319" t="b">
        <f>IF(OR(J319=Локализация!$C$118,J319=5),4,IF(OR(J319=Локализация!$C$119,J319=4),2,IF(OR(J319=Локализация!$C$120,J319=3),0,IF(OR(J319=Локализация!$C$121,J319=2),-1,IF(OR(J319=Локализация!$C$122,J319=1),-2)))))</f>
        <v>0</v>
      </c>
      <c r="AF319" t="b">
        <f>IF(OR(K319=Локализация!$C$124,K319=5),-2,IF(OR(K319=Локализация!$C$125,K319=4),-1,IF(OR(K319=Локализация!$C$126,K319=3),0,IF(OR(K319=Локализация!$C$127,K319=2),2,IF(OR(K319=Локализация!$C$128,K319=1),4)))))</f>
        <v>0</v>
      </c>
      <c r="AG319" t="b">
        <f>IF(OR(L319=Локализация!$C$118,L319=5),4,IF(OR(L319=Локализация!$C$119,L319=4),2,IF(OR(L319=Локализация!$C$120,L319=3),0,IF(OR(L319=Локализация!$C$121,L319=2),-1,IF(OR(L319=Локализация!$C$122,L319=1),-2)))))</f>
        <v>0</v>
      </c>
      <c r="AH319" t="b">
        <f>IF(OR(M319=Локализация!$C$124,M319=5),-2,IF(OR(M319=Локализация!$C$125,M319=4),-1,IF(OR(M319=Локализация!$C$126,M319=3),0,IF(OR(M319=Локализация!$C$127,M319=2),2,IF(OR(M319=Локализация!$C$128,M319=1),4)))))</f>
        <v>0</v>
      </c>
      <c r="AI319" t="b">
        <f>IF(OR(N319=Локализация!$C$118,N319=5),4,IF(OR(N319=Локализация!$C$119,N319=4),2,IF(OR(N319=Локализация!$C$120,N319=3),0,IF(OR(N319=Локализация!$C$121,N319=2),-1,IF(OR(N319=Локализация!$C$122,N319=1),-2)))))</f>
        <v>0</v>
      </c>
      <c r="AJ319" t="b">
        <f>IF(OR(O319=Локализация!$C$124,O319=5),-2,IF(OR(O319=Локализация!$C$125,O319=4),-1,IF(OR(O319=Локализация!$C$126,O319=3),0,IF(OR(O319=Локализация!$C$127,O319=2),2,IF(OR(O319=Локализация!$C$128,O319=1),4)))))</f>
        <v>0</v>
      </c>
      <c r="AK319" t="b">
        <f>IF(OR(P319=Локализация!$C$118,P319=5),4,IF(OR(P319=Локализация!$C$119,P319=4),2,IF(OR(P319=Локализация!$C$120,P319=3),0,IF(OR(P319=Локализация!$C$121,P319=2),-1,IF(OR(P319=Локализация!$C$122,P319=1),-2)))))</f>
        <v>0</v>
      </c>
      <c r="AL319" t="b">
        <f>IF(OR(Q319=Локализация!$C$124,Q319=5),-2,IF(OR(Q319=Локализация!$C$125,Q319=4),-1,IF(OR(Q319=Локализация!$C$126,Q319=3),0,IF(OR(Q319=Локализация!$C$127,Q319=2),2,IF(OR(Q319=Локализация!$C$128,Q319=1),4)))))</f>
        <v>0</v>
      </c>
      <c r="AM319" t="b">
        <f>IF(OR(R319=Локализация!$C$118,R319=5),4,IF(OR(R319=Локализация!$C$119,R319=4),2,IF(OR(R319=Локализация!$C$120,R319=3),0,IF(OR(R319=Локализация!$C$121,R319=2),-1,IF(OR(R319=Локализация!$C$122,R319=1),-2)))))</f>
        <v>0</v>
      </c>
      <c r="AN319" t="b">
        <f>IF(OR(S319=Локализация!$C$124,S319=5),-2,IF(OR(S319=Локализация!$C$125,S319=4),-1,IF(OR(S319=Локализация!$C$126,S319=3),0,IF(OR(S319=Локализация!$C$127,S319=2),2,IF(OR(S319=Локализация!$C$128,S319=1),4)))))</f>
        <v>0</v>
      </c>
      <c r="AO319" t="b">
        <f>IF(OR(T319=Локализация!$C$118,T319=5),4,IF(OR(T319=Локализация!$C$119,T319=4),2,IF(OR(T319=Локализация!$C$120,T319=3),0,IF(OR(T319=Локализация!$C$121,T319=2),-1,IF(OR(T319=Локализация!$C$122,T319=1),-2)))))</f>
        <v>0</v>
      </c>
      <c r="AP319" t="b">
        <f>IF(OR(U319=Локализация!$C$124,U319=5),-2,IF(OR(U319=Локализация!$C$125,U319=4),-1,IF(OR(U319=Локализация!$C$126,U319=3),0,IF(OR(U319=Локализация!$C$127,U319=2),2,IF(OR(U319=Локализация!$C$128,U319=1),4)))))</f>
        <v>0</v>
      </c>
      <c r="AR319" t="str">
        <f>CONCATENATE(W319,X319)</f>
        <v>ЛОЖЬЛОЖЬ</v>
      </c>
      <c r="AS319" t="str">
        <f>CONCATENATE(Y319,Z319)</f>
        <v>ЛОЖЬЛОЖЬ</v>
      </c>
      <c r="AT319" t="str">
        <f>CONCATENATE(AA319,AB319)</f>
        <v>ЛОЖЬЛОЖЬ</v>
      </c>
      <c r="AU319" t="str">
        <f>CONCATENATE(AC319,AD319)</f>
        <v>ЛОЖЬЛОЖЬ</v>
      </c>
      <c r="AV319" t="str">
        <f>CONCATENATE(AE319,AF319)</f>
        <v>ЛОЖЬЛОЖЬ</v>
      </c>
      <c r="AW319" t="str">
        <f>CONCATENATE(AG319,AH319)</f>
        <v>ЛОЖЬЛОЖЬ</v>
      </c>
      <c r="AX319" t="str">
        <f>CONCATENATE(AI319,AJ319)</f>
        <v>ЛОЖЬЛОЖЬ</v>
      </c>
      <c r="AY319" t="str">
        <f>CONCATENATE(AK319,AL319)</f>
        <v>ЛОЖЬЛОЖЬ</v>
      </c>
      <c r="AZ319" t="str">
        <f>CONCATENATE(AM319,AN319)</f>
        <v>ЛОЖЬЛОЖЬ</v>
      </c>
      <c r="BA319" t="str">
        <f>CONCATENATE(AO319,AP319)</f>
        <v>ЛОЖЬЛОЖЬ</v>
      </c>
      <c r="BC319" t="str">
        <f xml:space="preserve"> IF(OR(AR319= "4-2", AR319= "2-1", AR319= "-12", AR319= "-24"),"Q",
  IF(
    OR(AR319= "4-1", AR319= "40", AR319= "42"),"A",
    IF(
      AR319= "44","P",
      IF(OR(AR319= "2-2",AR319="0-2",AR319="-1-2",AR319="-2-2",AR319="-2-1",AR319="-20",AR319="-22" ),"R",
              IF(
                OR(AR319= "24",AR319="04",AR319="-14"),"M",
                IF(
                  OR(AR319= "20",AR319="22",AR319="0-1",AR319="00",AR319="02",AR319="-1-1",AR319="-10"),"I",""
                )
              )
      )
    )
  )
)</f>
        <v/>
      </c>
      <c r="BD319" t="str">
        <f xml:space="preserve"> IF(OR(AS319= "4-2", AS319= "2-1", AS319= "-12", AS319= "-24"),"Q",
  IF(
    OR(AS319= "4-1", AS319= "40", AS319= "42"),"A",
    IF(
      AS319= "44","P",
      IF(OR(AS319= "2-2",AS319="0-2",AS319="-1-2",AS319="-2-2",AS319="-2-1",AS319="-20",AS319="-22" ),"R",
              IF(
                OR(AS319= "24",AS319="04",AS319="-14"),"M",
                IF(
                  OR(AS319= "20",AS319="22",AS319="0-1",AS319="00",AS319="02",AS319="-1-1",AS319="-10"),"I",""
                )
              )
      )
    )
  )
)</f>
        <v/>
      </c>
      <c r="BE319" t="str">
        <f xml:space="preserve"> IF(OR(AT319= "4-2", AT319= "2-1", AT319= "-12", AT319= "-24"),"Q",
  IF(
    OR(AT319= "4-1", AT319= "40", AT319= "42"),"A",
    IF(
      AT319= "44","P",
      IF(OR(AT319= "2-2",AT319="0-2",AT319="-1-2",AT319="-2-2",AT319="-2-1",AT319="-20",AT319="-22" ),"R",
              IF(
                OR(AT319= "24",AT319="04",AT319="-14"),"M",
                IF(
                  OR(AT319= "20",AT319="22",AT319="0-1",AT319="00",AT319="02",AT319="-1-1",AT319="-10"),"I",""
                )
              )
      )
    )
  )
)</f>
        <v/>
      </c>
      <c r="BF319" t="str">
        <f xml:space="preserve"> IF(OR(AU319= "4-2", AU319= "2-1", AU319= "-12", AU319= "-24"),"Q",
  IF(
    OR(AU319= "4-1", AU319= "40", AU319= "42"),"A",
    IF(
      AU319= "44","P",
      IF(OR(AU319= "2-2",AU319="0-2",AU319="-1-2",AU319="-2-2",AU319="-2-1",AU319="-20",AU319="-22" ),"R",
              IF(
                OR(AU319= "24",AU319="04",AU319="-14"),"M",
                IF(
                  OR(AU319= "20",AU319="22",AU319="0-1",AU319="00",AU319="02",AU319="-1-1",AU319="-10"),"I",""
                )
              )
      )
    )
  )
)</f>
        <v/>
      </c>
      <c r="BG319" t="str">
        <f xml:space="preserve"> IF(OR(AV319= "4-2", AV319= "2-1", AV319= "-12", AV319= "-24"),"Q",
  IF(
    OR(AV319= "4-1", AV319= "40", AV319= "42"),"A",
    IF(
      AV319= "44","P",
      IF(OR(AV319= "2-2",AV319="0-2",AV319="-1-2",AV319="-2-2",AV319="-2-1",AV319="-20",AV319="-22" ),"R",
              IF(
                OR(AV319= "24",AV319="04",AV319="-14"),"M",
                IF(
                  OR(AV319= "20",AV319="22",AV319="0-1",AV319="00",AV319="02",AV319="-1-1",AV319="-10"),"I",""
                )
              )
      )
    )
  )
)</f>
        <v/>
      </c>
      <c r="BH319" t="str">
        <f xml:space="preserve"> IF(OR(AW319= "4-2", AW319= "2-1", AW319= "-12", AW319= "-24"),"Q",
  IF(
    OR(AW319= "4-1", AW319= "40", AW319= "42"),"A",
    IF(
      AW319= "44","P",
      IF(OR(AW319= "2-2",AW319="0-2",AW319="-1-2",AW319="-2-2",AW319="-2-1",AW319="-20",AW319="-22" ),"R",
              IF(
                OR(AW319= "24",AW319="04",AW319="-14"),"M",
                IF(
                  OR(AW319= "20",AW319="22",AW319="0-1",AW319="00",AW319="02",AW319="-1-1",AW319="-10"),"I",""
                )
              )
      )
    )
  )
)</f>
        <v/>
      </c>
      <c r="BI319" t="str">
        <f xml:space="preserve"> IF(OR(AX319= "4-2", AX319= "2-1", AX319= "-12", AX319= "-24"),"Q",
  IF(
    OR(AX319= "4-1", AX319= "40", AX319= "42"),"A",
    IF(
      AX319= "44","P",
      IF(OR(AX319= "2-2",AX319="0-2",AX319="-1-2",AX319="-2-2",AX319="-2-1",AX319="-20",AX319="-22" ),"R",
              IF(
                OR(AX319= "24",AX319="04",AX319="-14"),"M",
                IF(
                  OR(AX319= "20",AX319="22",AX319="0-1",AX319="00",AX319="02",AX319="-1-1",AX319="-10"),"I",""
                )
              )
      )
    )
  )
)</f>
        <v/>
      </c>
      <c r="BJ319" t="str">
        <f xml:space="preserve"> IF(OR(AY319= "4-2", AY319= "2-1", AY319= "-12", AY319= "-24"),"Q",
  IF(
    OR(AY319= "4-1", AY319= "40", AY319= "42"),"A",
    IF(
      AY319= "44","P",
      IF(OR(AY319= "2-2",AY319="0-2",AY319="-1-2",AY319="-2-2",AY319="-2-1",AY319="-20",AY319="-22" ),"R",
              IF(
                OR(AY319= "24",AY319="04",AY319="-14"),"M",
                IF(
                  OR(AY319= "20",AY319="22",AY319="0-1",AY319="00",AY319="02",AY319="-1-1",AY319="-10"),"I",""
                )
              )
      )
    )
  )
)</f>
        <v/>
      </c>
      <c r="BK319" t="str">
        <f xml:space="preserve"> IF(OR(AZ319= "4-2", AZ319= "2-1", AZ319= "-12", AZ319= "-24"),"Q",
  IF(
    OR(AZ319= "4-1", AZ319= "40", AZ319= "42"),"A",
    IF(
      AZ319= "44","P",
      IF(OR(AZ319= "2-2",AZ319="0-2",AZ319="-1-2",AZ319="-2-2",AZ319="-2-1",AZ319="-20",AZ319="-22" ),"R",
              IF(
                OR(AZ319= "24",AZ319="04",AZ319="-14"),"M",
                IF(
                  OR(AZ319= "20",AZ319="22",AZ319="0-1",AZ319="00",AZ319="02",AZ319="-1-1",AZ319="-10"),"I",""
                )
              )
      )
    )
  )
)</f>
        <v/>
      </c>
      <c r="BL319" t="str">
        <f xml:space="preserve"> IF(OR(BA319= "4-2", BA319= "2-1", BA319= "-12", BA319= "-24"),"Q",
  IF(
    OR(BA319= "4-1", BA319= "40", BA319= "42"),"A",
    IF(
      BA319= "44","P",
      IF(OR(BA319= "2-2",BA319="0-2",BA319="-1-2",BA319="-2-2",BA319="-2-1",BA319="-20",BA319="-22" ),"R",
              IF(
                OR(BA319= "24",BA319="04",BA319="-14"),"M",
                IF(
                  OR(BA319= "20",BA319="22",BA319="0-1",BA319="00",BA319="02",BA319="-1-1",BA319="-10"),"I",""
                )
              )
      )
    )
  )
)</f>
        <v/>
      </c>
    </row>
    <row r="320" spans="23:64" x14ac:dyDescent="0.25">
      <c r="W320" t="b">
        <f>IF(OR(B320=Локализация!$C$118,B320=5),4,IF(OR(B320=Локализация!$C$119,B320=4),2,IF(OR(B320=Локализация!$C$120,B320=3),0,IF(OR(B320=Локализация!$C$121,B320=2),-1,IF(OR(B320=Локализация!$C$122,B320=1),-2)))))</f>
        <v>0</v>
      </c>
      <c r="X320" t="b">
        <f>IF(OR(C320=Локализация!$C$124,C320=5),-2,IF(OR(C320=Локализация!$C$125,C320=4),-1,IF(OR(C320=Локализация!$C$126,C320=3),0,IF(OR(C320=Локализация!$C$127,C320=2),2,IF(OR(C320=Локализация!$C$128,C320=1),4)))))</f>
        <v>0</v>
      </c>
      <c r="Y320" t="b">
        <f>IF(OR(D320=Локализация!$C$118,D320=5),4,IF(OR(D320=Локализация!$C$119,D320=4),2,IF(OR(D320=Локализация!$C$120,D320=3),0,IF(OR(D320=Локализация!$C$121,D320=2),-1,IF(OR(D320=Локализация!$C$122,D320=1),-2)))))</f>
        <v>0</v>
      </c>
      <c r="Z320" t="b">
        <f>IF(OR(E320=Локализация!$C$124,E320=5),-2,IF(OR(E320=Локализация!$C$125,E320=4),-1,IF(OR(E320=Локализация!$C$126,E320=3),0,IF(OR(E320=Локализация!$C$127,E320=2),2,IF(OR(E320=Локализация!$C$128,E320=1),4)))))</f>
        <v>0</v>
      </c>
      <c r="AA320" t="b">
        <f>IF(OR(F320=Локализация!$C$118,F320=5),4,IF(OR(F320=Локализация!$C$119,F320=4),2,IF(OR(F320=Локализация!$C$120,F320=3),0,IF(OR(F320=Локализация!$C$121,F320=2),-1,IF(OR(F320=Локализация!$C$122,F320=1),-2)))))</f>
        <v>0</v>
      </c>
      <c r="AB320" t="b">
        <f>IF(OR(G320=Локализация!$C$124,G320=5),-2,IF(OR(G320=Локализация!$C$125,G320=4),-1,IF(OR(G320=Локализация!$C$126,G320=3),0,IF(OR(G320=Локализация!$C$127,G320=2),2,IF(OR(G320=Локализация!$C$128,G320=1),4)))))</f>
        <v>0</v>
      </c>
      <c r="AC320" t="b">
        <f>IF(OR(H320=Локализация!$C$118,H320=5),4,IF(OR(H320=Локализация!$C$119,H320=4),2,IF(OR(H320=Локализация!$C$120,H320=3),0,IF(OR(H320=Локализация!$C$121,H320=2),-1,IF(OR(H320=Локализация!$C$122,H320=1),-2)))))</f>
        <v>0</v>
      </c>
      <c r="AD320" t="b">
        <f>IF(OR(I320=Локализация!$C$124,I320=5),-2,IF(OR(I320=Локализация!$C$125,I320=4),-1,IF(OR(I320=Локализация!$C$126,I320=3),0,IF(OR(I320=Локализация!$C$127,I320=2),2,IF(OR(I320=Локализация!$C$128,I320=1),4)))))</f>
        <v>0</v>
      </c>
      <c r="AE320" t="b">
        <f>IF(OR(J320=Локализация!$C$118,J320=5),4,IF(OR(J320=Локализация!$C$119,J320=4),2,IF(OR(J320=Локализация!$C$120,J320=3),0,IF(OR(J320=Локализация!$C$121,J320=2),-1,IF(OR(J320=Локализация!$C$122,J320=1),-2)))))</f>
        <v>0</v>
      </c>
      <c r="AF320" t="b">
        <f>IF(OR(K320=Локализация!$C$124,K320=5),-2,IF(OR(K320=Локализация!$C$125,K320=4),-1,IF(OR(K320=Локализация!$C$126,K320=3),0,IF(OR(K320=Локализация!$C$127,K320=2),2,IF(OR(K320=Локализация!$C$128,K320=1),4)))))</f>
        <v>0</v>
      </c>
      <c r="AG320" t="b">
        <f>IF(OR(L320=Локализация!$C$118,L320=5),4,IF(OR(L320=Локализация!$C$119,L320=4),2,IF(OR(L320=Локализация!$C$120,L320=3),0,IF(OR(L320=Локализация!$C$121,L320=2),-1,IF(OR(L320=Локализация!$C$122,L320=1),-2)))))</f>
        <v>0</v>
      </c>
      <c r="AH320" t="b">
        <f>IF(OR(M320=Локализация!$C$124,M320=5),-2,IF(OR(M320=Локализация!$C$125,M320=4),-1,IF(OR(M320=Локализация!$C$126,M320=3),0,IF(OR(M320=Локализация!$C$127,M320=2),2,IF(OR(M320=Локализация!$C$128,M320=1),4)))))</f>
        <v>0</v>
      </c>
      <c r="AI320" t="b">
        <f>IF(OR(N320=Локализация!$C$118,N320=5),4,IF(OR(N320=Локализация!$C$119,N320=4),2,IF(OR(N320=Локализация!$C$120,N320=3),0,IF(OR(N320=Локализация!$C$121,N320=2),-1,IF(OR(N320=Локализация!$C$122,N320=1),-2)))))</f>
        <v>0</v>
      </c>
      <c r="AJ320" t="b">
        <f>IF(OR(O320=Локализация!$C$124,O320=5),-2,IF(OR(O320=Локализация!$C$125,O320=4),-1,IF(OR(O320=Локализация!$C$126,O320=3),0,IF(OR(O320=Локализация!$C$127,O320=2),2,IF(OR(O320=Локализация!$C$128,O320=1),4)))))</f>
        <v>0</v>
      </c>
      <c r="AK320" t="b">
        <f>IF(OR(P320=Локализация!$C$118,P320=5),4,IF(OR(P320=Локализация!$C$119,P320=4),2,IF(OR(P320=Локализация!$C$120,P320=3),0,IF(OR(P320=Локализация!$C$121,P320=2),-1,IF(OR(P320=Локализация!$C$122,P320=1),-2)))))</f>
        <v>0</v>
      </c>
      <c r="AL320" t="b">
        <f>IF(OR(Q320=Локализация!$C$124,Q320=5),-2,IF(OR(Q320=Локализация!$C$125,Q320=4),-1,IF(OR(Q320=Локализация!$C$126,Q320=3),0,IF(OR(Q320=Локализация!$C$127,Q320=2),2,IF(OR(Q320=Локализация!$C$128,Q320=1),4)))))</f>
        <v>0</v>
      </c>
      <c r="AM320" t="b">
        <f>IF(OR(R320=Локализация!$C$118,R320=5),4,IF(OR(R320=Локализация!$C$119,R320=4),2,IF(OR(R320=Локализация!$C$120,R320=3),0,IF(OR(R320=Локализация!$C$121,R320=2),-1,IF(OR(R320=Локализация!$C$122,R320=1),-2)))))</f>
        <v>0</v>
      </c>
      <c r="AN320" t="b">
        <f>IF(OR(S320=Локализация!$C$124,S320=5),-2,IF(OR(S320=Локализация!$C$125,S320=4),-1,IF(OR(S320=Локализация!$C$126,S320=3),0,IF(OR(S320=Локализация!$C$127,S320=2),2,IF(OR(S320=Локализация!$C$128,S320=1),4)))))</f>
        <v>0</v>
      </c>
      <c r="AO320" t="b">
        <f>IF(OR(T320=Локализация!$C$118,T320=5),4,IF(OR(T320=Локализация!$C$119,T320=4),2,IF(OR(T320=Локализация!$C$120,T320=3),0,IF(OR(T320=Локализация!$C$121,T320=2),-1,IF(OR(T320=Локализация!$C$122,T320=1),-2)))))</f>
        <v>0</v>
      </c>
      <c r="AP320" t="b">
        <f>IF(OR(U320=Локализация!$C$124,U320=5),-2,IF(OR(U320=Локализация!$C$125,U320=4),-1,IF(OR(U320=Локализация!$C$126,U320=3),0,IF(OR(U320=Локализация!$C$127,U320=2),2,IF(OR(U320=Локализация!$C$128,U320=1),4)))))</f>
        <v>0</v>
      </c>
      <c r="AR320" t="str">
        <f>CONCATENATE(W320,X320)</f>
        <v>ЛОЖЬЛОЖЬ</v>
      </c>
      <c r="AS320" t="str">
        <f>CONCATENATE(Y320,Z320)</f>
        <v>ЛОЖЬЛОЖЬ</v>
      </c>
      <c r="AT320" t="str">
        <f>CONCATENATE(AA320,AB320)</f>
        <v>ЛОЖЬЛОЖЬ</v>
      </c>
      <c r="AU320" t="str">
        <f>CONCATENATE(AC320,AD320)</f>
        <v>ЛОЖЬЛОЖЬ</v>
      </c>
      <c r="AV320" t="str">
        <f>CONCATENATE(AE320,AF320)</f>
        <v>ЛОЖЬЛОЖЬ</v>
      </c>
      <c r="AW320" t="str">
        <f>CONCATENATE(AG320,AH320)</f>
        <v>ЛОЖЬЛОЖЬ</v>
      </c>
      <c r="AX320" t="str">
        <f>CONCATENATE(AI320,AJ320)</f>
        <v>ЛОЖЬЛОЖЬ</v>
      </c>
      <c r="AY320" t="str">
        <f>CONCATENATE(AK320,AL320)</f>
        <v>ЛОЖЬЛОЖЬ</v>
      </c>
      <c r="AZ320" t="str">
        <f>CONCATENATE(AM320,AN320)</f>
        <v>ЛОЖЬЛОЖЬ</v>
      </c>
      <c r="BA320" t="str">
        <f>CONCATENATE(AO320,AP320)</f>
        <v>ЛОЖЬЛОЖЬ</v>
      </c>
      <c r="BC320" t="str">
        <f xml:space="preserve"> IF(OR(AR320= "4-2", AR320= "2-1", AR320= "-12", AR320= "-24"),"Q",
  IF(
    OR(AR320= "4-1", AR320= "40", AR320= "42"),"A",
    IF(
      AR320= "44","P",
      IF(OR(AR320= "2-2",AR320="0-2",AR320="-1-2",AR320="-2-2",AR320="-2-1",AR320="-20",AR320="-22" ),"R",
              IF(
                OR(AR320= "24",AR320="04",AR320="-14"),"M",
                IF(
                  OR(AR320= "20",AR320="22",AR320="0-1",AR320="00",AR320="02",AR320="-1-1",AR320="-10"),"I",""
                )
              )
      )
    )
  )
)</f>
        <v/>
      </c>
      <c r="BD320" t="str">
        <f xml:space="preserve"> IF(OR(AS320= "4-2", AS320= "2-1", AS320= "-12", AS320= "-24"),"Q",
  IF(
    OR(AS320= "4-1", AS320= "40", AS320= "42"),"A",
    IF(
      AS320= "44","P",
      IF(OR(AS320= "2-2",AS320="0-2",AS320="-1-2",AS320="-2-2",AS320="-2-1",AS320="-20",AS320="-22" ),"R",
              IF(
                OR(AS320= "24",AS320="04",AS320="-14"),"M",
                IF(
                  OR(AS320= "20",AS320="22",AS320="0-1",AS320="00",AS320="02",AS320="-1-1",AS320="-10"),"I",""
                )
              )
      )
    )
  )
)</f>
        <v/>
      </c>
      <c r="BE320" t="str">
        <f xml:space="preserve"> IF(OR(AT320= "4-2", AT320= "2-1", AT320= "-12", AT320= "-24"),"Q",
  IF(
    OR(AT320= "4-1", AT320= "40", AT320= "42"),"A",
    IF(
      AT320= "44","P",
      IF(OR(AT320= "2-2",AT320="0-2",AT320="-1-2",AT320="-2-2",AT320="-2-1",AT320="-20",AT320="-22" ),"R",
              IF(
                OR(AT320= "24",AT320="04",AT320="-14"),"M",
                IF(
                  OR(AT320= "20",AT320="22",AT320="0-1",AT320="00",AT320="02",AT320="-1-1",AT320="-10"),"I",""
                )
              )
      )
    )
  )
)</f>
        <v/>
      </c>
      <c r="BF320" t="str">
        <f xml:space="preserve"> IF(OR(AU320= "4-2", AU320= "2-1", AU320= "-12", AU320= "-24"),"Q",
  IF(
    OR(AU320= "4-1", AU320= "40", AU320= "42"),"A",
    IF(
      AU320= "44","P",
      IF(OR(AU320= "2-2",AU320="0-2",AU320="-1-2",AU320="-2-2",AU320="-2-1",AU320="-20",AU320="-22" ),"R",
              IF(
                OR(AU320= "24",AU320="04",AU320="-14"),"M",
                IF(
                  OR(AU320= "20",AU320="22",AU320="0-1",AU320="00",AU320="02",AU320="-1-1",AU320="-10"),"I",""
                )
              )
      )
    )
  )
)</f>
        <v/>
      </c>
      <c r="BG320" t="str">
        <f xml:space="preserve"> IF(OR(AV320= "4-2", AV320= "2-1", AV320= "-12", AV320= "-24"),"Q",
  IF(
    OR(AV320= "4-1", AV320= "40", AV320= "42"),"A",
    IF(
      AV320= "44","P",
      IF(OR(AV320= "2-2",AV320="0-2",AV320="-1-2",AV320="-2-2",AV320="-2-1",AV320="-20",AV320="-22" ),"R",
              IF(
                OR(AV320= "24",AV320="04",AV320="-14"),"M",
                IF(
                  OR(AV320= "20",AV320="22",AV320="0-1",AV320="00",AV320="02",AV320="-1-1",AV320="-10"),"I",""
                )
              )
      )
    )
  )
)</f>
        <v/>
      </c>
      <c r="BH320" t="str">
        <f xml:space="preserve"> IF(OR(AW320= "4-2", AW320= "2-1", AW320= "-12", AW320= "-24"),"Q",
  IF(
    OR(AW320= "4-1", AW320= "40", AW320= "42"),"A",
    IF(
      AW320= "44","P",
      IF(OR(AW320= "2-2",AW320="0-2",AW320="-1-2",AW320="-2-2",AW320="-2-1",AW320="-20",AW320="-22" ),"R",
              IF(
                OR(AW320= "24",AW320="04",AW320="-14"),"M",
                IF(
                  OR(AW320= "20",AW320="22",AW320="0-1",AW320="00",AW320="02",AW320="-1-1",AW320="-10"),"I",""
                )
              )
      )
    )
  )
)</f>
        <v/>
      </c>
      <c r="BI320" t="str">
        <f xml:space="preserve"> IF(OR(AX320= "4-2", AX320= "2-1", AX320= "-12", AX320= "-24"),"Q",
  IF(
    OR(AX320= "4-1", AX320= "40", AX320= "42"),"A",
    IF(
      AX320= "44","P",
      IF(OR(AX320= "2-2",AX320="0-2",AX320="-1-2",AX320="-2-2",AX320="-2-1",AX320="-20",AX320="-22" ),"R",
              IF(
                OR(AX320= "24",AX320="04",AX320="-14"),"M",
                IF(
                  OR(AX320= "20",AX320="22",AX320="0-1",AX320="00",AX320="02",AX320="-1-1",AX320="-10"),"I",""
                )
              )
      )
    )
  )
)</f>
        <v/>
      </c>
      <c r="BJ320" t="str">
        <f xml:space="preserve"> IF(OR(AY320= "4-2", AY320= "2-1", AY320= "-12", AY320= "-24"),"Q",
  IF(
    OR(AY320= "4-1", AY320= "40", AY320= "42"),"A",
    IF(
      AY320= "44","P",
      IF(OR(AY320= "2-2",AY320="0-2",AY320="-1-2",AY320="-2-2",AY320="-2-1",AY320="-20",AY320="-22" ),"R",
              IF(
                OR(AY320= "24",AY320="04",AY320="-14"),"M",
                IF(
                  OR(AY320= "20",AY320="22",AY320="0-1",AY320="00",AY320="02",AY320="-1-1",AY320="-10"),"I",""
                )
              )
      )
    )
  )
)</f>
        <v/>
      </c>
      <c r="BK320" t="str">
        <f xml:space="preserve"> IF(OR(AZ320= "4-2", AZ320= "2-1", AZ320= "-12", AZ320= "-24"),"Q",
  IF(
    OR(AZ320= "4-1", AZ320= "40", AZ320= "42"),"A",
    IF(
      AZ320= "44","P",
      IF(OR(AZ320= "2-2",AZ320="0-2",AZ320="-1-2",AZ320="-2-2",AZ320="-2-1",AZ320="-20",AZ320="-22" ),"R",
              IF(
                OR(AZ320= "24",AZ320="04",AZ320="-14"),"M",
                IF(
                  OR(AZ320= "20",AZ320="22",AZ320="0-1",AZ320="00",AZ320="02",AZ320="-1-1",AZ320="-10"),"I",""
                )
              )
      )
    )
  )
)</f>
        <v/>
      </c>
      <c r="BL320" t="str">
        <f xml:space="preserve"> IF(OR(BA320= "4-2", BA320= "2-1", BA320= "-12", BA320= "-24"),"Q",
  IF(
    OR(BA320= "4-1", BA320= "40", BA320= "42"),"A",
    IF(
      BA320= "44","P",
      IF(OR(BA320= "2-2",BA320="0-2",BA320="-1-2",BA320="-2-2",BA320="-2-1",BA320="-20",BA320="-22" ),"R",
              IF(
                OR(BA320= "24",BA320="04",BA320="-14"),"M",
                IF(
                  OR(BA320= "20",BA320="22",BA320="0-1",BA320="00",BA320="02",BA320="-1-1",BA320="-10"),"I",""
                )
              )
      )
    )
  )
)</f>
        <v/>
      </c>
    </row>
    <row r="321" spans="23:64" x14ac:dyDescent="0.25">
      <c r="W321" t="b">
        <f>IF(OR(B321=Локализация!$C$118,B321=5),4,IF(OR(B321=Локализация!$C$119,B321=4),2,IF(OR(B321=Локализация!$C$120,B321=3),0,IF(OR(B321=Локализация!$C$121,B321=2),-1,IF(OR(B321=Локализация!$C$122,B321=1),-2)))))</f>
        <v>0</v>
      </c>
      <c r="X321" t="b">
        <f>IF(OR(C321=Локализация!$C$124,C321=5),-2,IF(OR(C321=Локализация!$C$125,C321=4),-1,IF(OR(C321=Локализация!$C$126,C321=3),0,IF(OR(C321=Локализация!$C$127,C321=2),2,IF(OR(C321=Локализация!$C$128,C321=1),4)))))</f>
        <v>0</v>
      </c>
      <c r="Y321" t="b">
        <f>IF(OR(D321=Локализация!$C$118,D321=5),4,IF(OR(D321=Локализация!$C$119,D321=4),2,IF(OR(D321=Локализация!$C$120,D321=3),0,IF(OR(D321=Локализация!$C$121,D321=2),-1,IF(OR(D321=Локализация!$C$122,D321=1),-2)))))</f>
        <v>0</v>
      </c>
      <c r="Z321" t="b">
        <f>IF(OR(E321=Локализация!$C$124,E321=5),-2,IF(OR(E321=Локализация!$C$125,E321=4),-1,IF(OR(E321=Локализация!$C$126,E321=3),0,IF(OR(E321=Локализация!$C$127,E321=2),2,IF(OR(E321=Локализация!$C$128,E321=1),4)))))</f>
        <v>0</v>
      </c>
      <c r="AA321" t="b">
        <f>IF(OR(F321=Локализация!$C$118,F321=5),4,IF(OR(F321=Локализация!$C$119,F321=4),2,IF(OR(F321=Локализация!$C$120,F321=3),0,IF(OR(F321=Локализация!$C$121,F321=2),-1,IF(OR(F321=Локализация!$C$122,F321=1),-2)))))</f>
        <v>0</v>
      </c>
      <c r="AB321" t="b">
        <f>IF(OR(G321=Локализация!$C$124,G321=5),-2,IF(OR(G321=Локализация!$C$125,G321=4),-1,IF(OR(G321=Локализация!$C$126,G321=3),0,IF(OR(G321=Локализация!$C$127,G321=2),2,IF(OR(G321=Локализация!$C$128,G321=1),4)))))</f>
        <v>0</v>
      </c>
      <c r="AC321" t="b">
        <f>IF(OR(H321=Локализация!$C$118,H321=5),4,IF(OR(H321=Локализация!$C$119,H321=4),2,IF(OR(H321=Локализация!$C$120,H321=3),0,IF(OR(H321=Локализация!$C$121,H321=2),-1,IF(OR(H321=Локализация!$C$122,H321=1),-2)))))</f>
        <v>0</v>
      </c>
      <c r="AD321" t="b">
        <f>IF(OR(I321=Локализация!$C$124,I321=5),-2,IF(OR(I321=Локализация!$C$125,I321=4),-1,IF(OR(I321=Локализация!$C$126,I321=3),0,IF(OR(I321=Локализация!$C$127,I321=2),2,IF(OR(I321=Локализация!$C$128,I321=1),4)))))</f>
        <v>0</v>
      </c>
      <c r="AE321" t="b">
        <f>IF(OR(J321=Локализация!$C$118,J321=5),4,IF(OR(J321=Локализация!$C$119,J321=4),2,IF(OR(J321=Локализация!$C$120,J321=3),0,IF(OR(J321=Локализация!$C$121,J321=2),-1,IF(OR(J321=Локализация!$C$122,J321=1),-2)))))</f>
        <v>0</v>
      </c>
      <c r="AF321" t="b">
        <f>IF(OR(K321=Локализация!$C$124,K321=5),-2,IF(OR(K321=Локализация!$C$125,K321=4),-1,IF(OR(K321=Локализация!$C$126,K321=3),0,IF(OR(K321=Локализация!$C$127,K321=2),2,IF(OR(K321=Локализация!$C$128,K321=1),4)))))</f>
        <v>0</v>
      </c>
      <c r="AG321" t="b">
        <f>IF(OR(L321=Локализация!$C$118,L321=5),4,IF(OR(L321=Локализация!$C$119,L321=4),2,IF(OR(L321=Локализация!$C$120,L321=3),0,IF(OR(L321=Локализация!$C$121,L321=2),-1,IF(OR(L321=Локализация!$C$122,L321=1),-2)))))</f>
        <v>0</v>
      </c>
      <c r="AH321" t="b">
        <f>IF(OR(M321=Локализация!$C$124,M321=5),-2,IF(OR(M321=Локализация!$C$125,M321=4),-1,IF(OR(M321=Локализация!$C$126,M321=3),0,IF(OR(M321=Локализация!$C$127,M321=2),2,IF(OR(M321=Локализация!$C$128,M321=1),4)))))</f>
        <v>0</v>
      </c>
      <c r="AI321" t="b">
        <f>IF(OR(N321=Локализация!$C$118,N321=5),4,IF(OR(N321=Локализация!$C$119,N321=4),2,IF(OR(N321=Локализация!$C$120,N321=3),0,IF(OR(N321=Локализация!$C$121,N321=2),-1,IF(OR(N321=Локализация!$C$122,N321=1),-2)))))</f>
        <v>0</v>
      </c>
      <c r="AJ321" t="b">
        <f>IF(OR(O321=Локализация!$C$124,O321=5),-2,IF(OR(O321=Локализация!$C$125,O321=4),-1,IF(OR(O321=Локализация!$C$126,O321=3),0,IF(OR(O321=Локализация!$C$127,O321=2),2,IF(OR(O321=Локализация!$C$128,O321=1),4)))))</f>
        <v>0</v>
      </c>
      <c r="AK321" t="b">
        <f>IF(OR(P321=Локализация!$C$118,P321=5),4,IF(OR(P321=Локализация!$C$119,P321=4),2,IF(OR(P321=Локализация!$C$120,P321=3),0,IF(OR(P321=Локализация!$C$121,P321=2),-1,IF(OR(P321=Локализация!$C$122,P321=1),-2)))))</f>
        <v>0</v>
      </c>
      <c r="AL321" t="b">
        <f>IF(OR(Q321=Локализация!$C$124,Q321=5),-2,IF(OR(Q321=Локализация!$C$125,Q321=4),-1,IF(OR(Q321=Локализация!$C$126,Q321=3),0,IF(OR(Q321=Локализация!$C$127,Q321=2),2,IF(OR(Q321=Локализация!$C$128,Q321=1),4)))))</f>
        <v>0</v>
      </c>
      <c r="AM321" t="b">
        <f>IF(OR(R321=Локализация!$C$118,R321=5),4,IF(OR(R321=Локализация!$C$119,R321=4),2,IF(OR(R321=Локализация!$C$120,R321=3),0,IF(OR(R321=Локализация!$C$121,R321=2),-1,IF(OR(R321=Локализация!$C$122,R321=1),-2)))))</f>
        <v>0</v>
      </c>
      <c r="AN321" t="b">
        <f>IF(OR(S321=Локализация!$C$124,S321=5),-2,IF(OR(S321=Локализация!$C$125,S321=4),-1,IF(OR(S321=Локализация!$C$126,S321=3),0,IF(OR(S321=Локализация!$C$127,S321=2),2,IF(OR(S321=Локализация!$C$128,S321=1),4)))))</f>
        <v>0</v>
      </c>
      <c r="AO321" t="b">
        <f>IF(OR(T321=Локализация!$C$118,T321=5),4,IF(OR(T321=Локализация!$C$119,T321=4),2,IF(OR(T321=Локализация!$C$120,T321=3),0,IF(OR(T321=Локализация!$C$121,T321=2),-1,IF(OR(T321=Локализация!$C$122,T321=1),-2)))))</f>
        <v>0</v>
      </c>
      <c r="AP321" t="b">
        <f>IF(OR(U321=Локализация!$C$124,U321=5),-2,IF(OR(U321=Локализация!$C$125,U321=4),-1,IF(OR(U321=Локализация!$C$126,U321=3),0,IF(OR(U321=Локализация!$C$127,U321=2),2,IF(OR(U321=Локализация!$C$128,U321=1),4)))))</f>
        <v>0</v>
      </c>
      <c r="AR321" t="str">
        <f>CONCATENATE(W321,X321)</f>
        <v>ЛОЖЬЛОЖЬ</v>
      </c>
      <c r="AS321" t="str">
        <f>CONCATENATE(Y321,Z321)</f>
        <v>ЛОЖЬЛОЖЬ</v>
      </c>
      <c r="AT321" t="str">
        <f>CONCATENATE(AA321,AB321)</f>
        <v>ЛОЖЬЛОЖЬ</v>
      </c>
      <c r="AU321" t="str">
        <f>CONCATENATE(AC321,AD321)</f>
        <v>ЛОЖЬЛОЖЬ</v>
      </c>
      <c r="AV321" t="str">
        <f>CONCATENATE(AE321,AF321)</f>
        <v>ЛОЖЬЛОЖЬ</v>
      </c>
      <c r="AW321" t="str">
        <f>CONCATENATE(AG321,AH321)</f>
        <v>ЛОЖЬЛОЖЬ</v>
      </c>
      <c r="AX321" t="str">
        <f>CONCATENATE(AI321,AJ321)</f>
        <v>ЛОЖЬЛОЖЬ</v>
      </c>
      <c r="AY321" t="str">
        <f>CONCATENATE(AK321,AL321)</f>
        <v>ЛОЖЬЛОЖЬ</v>
      </c>
      <c r="AZ321" t="str">
        <f>CONCATENATE(AM321,AN321)</f>
        <v>ЛОЖЬЛОЖЬ</v>
      </c>
      <c r="BA321" t="str">
        <f>CONCATENATE(AO321,AP321)</f>
        <v>ЛОЖЬЛОЖЬ</v>
      </c>
      <c r="BC321" t="str">
        <f xml:space="preserve"> IF(OR(AR321= "4-2", AR321= "2-1", AR321= "-12", AR321= "-24"),"Q",
  IF(
    OR(AR321= "4-1", AR321= "40", AR321= "42"),"A",
    IF(
      AR321= "44","P",
      IF(OR(AR321= "2-2",AR321="0-2",AR321="-1-2",AR321="-2-2",AR321="-2-1",AR321="-20",AR321="-22" ),"R",
              IF(
                OR(AR321= "24",AR321="04",AR321="-14"),"M",
                IF(
                  OR(AR321= "20",AR321="22",AR321="0-1",AR321="00",AR321="02",AR321="-1-1",AR321="-10"),"I",""
                )
              )
      )
    )
  )
)</f>
        <v/>
      </c>
      <c r="BD321" t="str">
        <f xml:space="preserve"> IF(OR(AS321= "4-2", AS321= "2-1", AS321= "-12", AS321= "-24"),"Q",
  IF(
    OR(AS321= "4-1", AS321= "40", AS321= "42"),"A",
    IF(
      AS321= "44","P",
      IF(OR(AS321= "2-2",AS321="0-2",AS321="-1-2",AS321="-2-2",AS321="-2-1",AS321="-20",AS321="-22" ),"R",
              IF(
                OR(AS321= "24",AS321="04",AS321="-14"),"M",
                IF(
                  OR(AS321= "20",AS321="22",AS321="0-1",AS321="00",AS321="02",AS321="-1-1",AS321="-10"),"I",""
                )
              )
      )
    )
  )
)</f>
        <v/>
      </c>
      <c r="BE321" t="str">
        <f xml:space="preserve"> IF(OR(AT321= "4-2", AT321= "2-1", AT321= "-12", AT321= "-24"),"Q",
  IF(
    OR(AT321= "4-1", AT321= "40", AT321= "42"),"A",
    IF(
      AT321= "44","P",
      IF(OR(AT321= "2-2",AT321="0-2",AT321="-1-2",AT321="-2-2",AT321="-2-1",AT321="-20",AT321="-22" ),"R",
              IF(
                OR(AT321= "24",AT321="04",AT321="-14"),"M",
                IF(
                  OR(AT321= "20",AT321="22",AT321="0-1",AT321="00",AT321="02",AT321="-1-1",AT321="-10"),"I",""
                )
              )
      )
    )
  )
)</f>
        <v/>
      </c>
      <c r="BF321" t="str">
        <f xml:space="preserve"> IF(OR(AU321= "4-2", AU321= "2-1", AU321= "-12", AU321= "-24"),"Q",
  IF(
    OR(AU321= "4-1", AU321= "40", AU321= "42"),"A",
    IF(
      AU321= "44","P",
      IF(OR(AU321= "2-2",AU321="0-2",AU321="-1-2",AU321="-2-2",AU321="-2-1",AU321="-20",AU321="-22" ),"R",
              IF(
                OR(AU321= "24",AU321="04",AU321="-14"),"M",
                IF(
                  OR(AU321= "20",AU321="22",AU321="0-1",AU321="00",AU321="02",AU321="-1-1",AU321="-10"),"I",""
                )
              )
      )
    )
  )
)</f>
        <v/>
      </c>
      <c r="BG321" t="str">
        <f xml:space="preserve"> IF(OR(AV321= "4-2", AV321= "2-1", AV321= "-12", AV321= "-24"),"Q",
  IF(
    OR(AV321= "4-1", AV321= "40", AV321= "42"),"A",
    IF(
      AV321= "44","P",
      IF(OR(AV321= "2-2",AV321="0-2",AV321="-1-2",AV321="-2-2",AV321="-2-1",AV321="-20",AV321="-22" ),"R",
              IF(
                OR(AV321= "24",AV321="04",AV321="-14"),"M",
                IF(
                  OR(AV321= "20",AV321="22",AV321="0-1",AV321="00",AV321="02",AV321="-1-1",AV321="-10"),"I",""
                )
              )
      )
    )
  )
)</f>
        <v/>
      </c>
      <c r="BH321" t="str">
        <f xml:space="preserve"> IF(OR(AW321= "4-2", AW321= "2-1", AW321= "-12", AW321= "-24"),"Q",
  IF(
    OR(AW321= "4-1", AW321= "40", AW321= "42"),"A",
    IF(
      AW321= "44","P",
      IF(OR(AW321= "2-2",AW321="0-2",AW321="-1-2",AW321="-2-2",AW321="-2-1",AW321="-20",AW321="-22" ),"R",
              IF(
                OR(AW321= "24",AW321="04",AW321="-14"),"M",
                IF(
                  OR(AW321= "20",AW321="22",AW321="0-1",AW321="00",AW321="02",AW321="-1-1",AW321="-10"),"I",""
                )
              )
      )
    )
  )
)</f>
        <v/>
      </c>
      <c r="BI321" t="str">
        <f xml:space="preserve"> IF(OR(AX321= "4-2", AX321= "2-1", AX321= "-12", AX321= "-24"),"Q",
  IF(
    OR(AX321= "4-1", AX321= "40", AX321= "42"),"A",
    IF(
      AX321= "44","P",
      IF(OR(AX321= "2-2",AX321="0-2",AX321="-1-2",AX321="-2-2",AX321="-2-1",AX321="-20",AX321="-22" ),"R",
              IF(
                OR(AX321= "24",AX321="04",AX321="-14"),"M",
                IF(
                  OR(AX321= "20",AX321="22",AX321="0-1",AX321="00",AX321="02",AX321="-1-1",AX321="-10"),"I",""
                )
              )
      )
    )
  )
)</f>
        <v/>
      </c>
      <c r="BJ321" t="str">
        <f xml:space="preserve"> IF(OR(AY321= "4-2", AY321= "2-1", AY321= "-12", AY321= "-24"),"Q",
  IF(
    OR(AY321= "4-1", AY321= "40", AY321= "42"),"A",
    IF(
      AY321= "44","P",
      IF(OR(AY321= "2-2",AY321="0-2",AY321="-1-2",AY321="-2-2",AY321="-2-1",AY321="-20",AY321="-22" ),"R",
              IF(
                OR(AY321= "24",AY321="04",AY321="-14"),"M",
                IF(
                  OR(AY321= "20",AY321="22",AY321="0-1",AY321="00",AY321="02",AY321="-1-1",AY321="-10"),"I",""
                )
              )
      )
    )
  )
)</f>
        <v/>
      </c>
      <c r="BK321" t="str">
        <f xml:space="preserve"> IF(OR(AZ321= "4-2", AZ321= "2-1", AZ321= "-12", AZ321= "-24"),"Q",
  IF(
    OR(AZ321= "4-1", AZ321= "40", AZ321= "42"),"A",
    IF(
      AZ321= "44","P",
      IF(OR(AZ321= "2-2",AZ321="0-2",AZ321="-1-2",AZ321="-2-2",AZ321="-2-1",AZ321="-20",AZ321="-22" ),"R",
              IF(
                OR(AZ321= "24",AZ321="04",AZ321="-14"),"M",
                IF(
                  OR(AZ321= "20",AZ321="22",AZ321="0-1",AZ321="00",AZ321="02",AZ321="-1-1",AZ321="-10"),"I",""
                )
              )
      )
    )
  )
)</f>
        <v/>
      </c>
      <c r="BL321" t="str">
        <f xml:space="preserve"> IF(OR(BA321= "4-2", BA321= "2-1", BA321= "-12", BA321= "-24"),"Q",
  IF(
    OR(BA321= "4-1", BA321= "40", BA321= "42"),"A",
    IF(
      BA321= "44","P",
      IF(OR(BA321= "2-2",BA321="0-2",BA321="-1-2",BA321="-2-2",BA321="-2-1",BA321="-20",BA321="-22" ),"R",
              IF(
                OR(BA321= "24",BA321="04",BA321="-14"),"M",
                IF(
                  OR(BA321= "20",BA321="22",BA321="0-1",BA321="00",BA321="02",BA321="-1-1",BA321="-10"),"I",""
                )
              )
      )
    )
  )
)</f>
        <v/>
      </c>
    </row>
    <row r="322" spans="23:64" x14ac:dyDescent="0.25">
      <c r="W322" t="b">
        <f>IF(OR(B322=Локализация!$C$118,B322=5),4,IF(OR(B322=Локализация!$C$119,B322=4),2,IF(OR(B322=Локализация!$C$120,B322=3),0,IF(OR(B322=Локализация!$C$121,B322=2),-1,IF(OR(B322=Локализация!$C$122,B322=1),-2)))))</f>
        <v>0</v>
      </c>
      <c r="X322" t="b">
        <f>IF(OR(C322=Локализация!$C$124,C322=5),-2,IF(OR(C322=Локализация!$C$125,C322=4),-1,IF(OR(C322=Локализация!$C$126,C322=3),0,IF(OR(C322=Локализация!$C$127,C322=2),2,IF(OR(C322=Локализация!$C$128,C322=1),4)))))</f>
        <v>0</v>
      </c>
      <c r="Y322" t="b">
        <f>IF(OR(D322=Локализация!$C$118,D322=5),4,IF(OR(D322=Локализация!$C$119,D322=4),2,IF(OR(D322=Локализация!$C$120,D322=3),0,IF(OR(D322=Локализация!$C$121,D322=2),-1,IF(OR(D322=Локализация!$C$122,D322=1),-2)))))</f>
        <v>0</v>
      </c>
      <c r="Z322" t="b">
        <f>IF(OR(E322=Локализация!$C$124,E322=5),-2,IF(OR(E322=Локализация!$C$125,E322=4),-1,IF(OR(E322=Локализация!$C$126,E322=3),0,IF(OR(E322=Локализация!$C$127,E322=2),2,IF(OR(E322=Локализация!$C$128,E322=1),4)))))</f>
        <v>0</v>
      </c>
      <c r="AA322" t="b">
        <f>IF(OR(F322=Локализация!$C$118,F322=5),4,IF(OR(F322=Локализация!$C$119,F322=4),2,IF(OR(F322=Локализация!$C$120,F322=3),0,IF(OR(F322=Локализация!$C$121,F322=2),-1,IF(OR(F322=Локализация!$C$122,F322=1),-2)))))</f>
        <v>0</v>
      </c>
      <c r="AB322" t="b">
        <f>IF(OR(G322=Локализация!$C$124,G322=5),-2,IF(OR(G322=Локализация!$C$125,G322=4),-1,IF(OR(G322=Локализация!$C$126,G322=3),0,IF(OR(G322=Локализация!$C$127,G322=2),2,IF(OR(G322=Локализация!$C$128,G322=1),4)))))</f>
        <v>0</v>
      </c>
      <c r="AC322" t="b">
        <f>IF(OR(H322=Локализация!$C$118,H322=5),4,IF(OR(H322=Локализация!$C$119,H322=4),2,IF(OR(H322=Локализация!$C$120,H322=3),0,IF(OR(H322=Локализация!$C$121,H322=2),-1,IF(OR(H322=Локализация!$C$122,H322=1),-2)))))</f>
        <v>0</v>
      </c>
      <c r="AD322" t="b">
        <f>IF(OR(I322=Локализация!$C$124,I322=5),-2,IF(OR(I322=Локализация!$C$125,I322=4),-1,IF(OR(I322=Локализация!$C$126,I322=3),0,IF(OR(I322=Локализация!$C$127,I322=2),2,IF(OR(I322=Локализация!$C$128,I322=1),4)))))</f>
        <v>0</v>
      </c>
      <c r="AE322" t="b">
        <f>IF(OR(J322=Локализация!$C$118,J322=5),4,IF(OR(J322=Локализация!$C$119,J322=4),2,IF(OR(J322=Локализация!$C$120,J322=3),0,IF(OR(J322=Локализация!$C$121,J322=2),-1,IF(OR(J322=Локализация!$C$122,J322=1),-2)))))</f>
        <v>0</v>
      </c>
      <c r="AF322" t="b">
        <f>IF(OR(K322=Локализация!$C$124,K322=5),-2,IF(OR(K322=Локализация!$C$125,K322=4),-1,IF(OR(K322=Локализация!$C$126,K322=3),0,IF(OR(K322=Локализация!$C$127,K322=2),2,IF(OR(K322=Локализация!$C$128,K322=1),4)))))</f>
        <v>0</v>
      </c>
      <c r="AG322" t="b">
        <f>IF(OR(L322=Локализация!$C$118,L322=5),4,IF(OR(L322=Локализация!$C$119,L322=4),2,IF(OR(L322=Локализация!$C$120,L322=3),0,IF(OR(L322=Локализация!$C$121,L322=2),-1,IF(OR(L322=Локализация!$C$122,L322=1),-2)))))</f>
        <v>0</v>
      </c>
      <c r="AH322" t="b">
        <f>IF(OR(M322=Локализация!$C$124,M322=5),-2,IF(OR(M322=Локализация!$C$125,M322=4),-1,IF(OR(M322=Локализация!$C$126,M322=3),0,IF(OR(M322=Локализация!$C$127,M322=2),2,IF(OR(M322=Локализация!$C$128,M322=1),4)))))</f>
        <v>0</v>
      </c>
      <c r="AI322" t="b">
        <f>IF(OR(N322=Локализация!$C$118,N322=5),4,IF(OR(N322=Локализация!$C$119,N322=4),2,IF(OR(N322=Локализация!$C$120,N322=3),0,IF(OR(N322=Локализация!$C$121,N322=2),-1,IF(OR(N322=Локализация!$C$122,N322=1),-2)))))</f>
        <v>0</v>
      </c>
      <c r="AJ322" t="b">
        <f>IF(OR(O322=Локализация!$C$124,O322=5),-2,IF(OR(O322=Локализация!$C$125,O322=4),-1,IF(OR(O322=Локализация!$C$126,O322=3),0,IF(OR(O322=Локализация!$C$127,O322=2),2,IF(OR(O322=Локализация!$C$128,O322=1),4)))))</f>
        <v>0</v>
      </c>
      <c r="AK322" t="b">
        <f>IF(OR(P322=Локализация!$C$118,P322=5),4,IF(OR(P322=Локализация!$C$119,P322=4),2,IF(OR(P322=Локализация!$C$120,P322=3),0,IF(OR(P322=Локализация!$C$121,P322=2),-1,IF(OR(P322=Локализация!$C$122,P322=1),-2)))))</f>
        <v>0</v>
      </c>
      <c r="AL322" t="b">
        <f>IF(OR(Q322=Локализация!$C$124,Q322=5),-2,IF(OR(Q322=Локализация!$C$125,Q322=4),-1,IF(OR(Q322=Локализация!$C$126,Q322=3),0,IF(OR(Q322=Локализация!$C$127,Q322=2),2,IF(OR(Q322=Локализация!$C$128,Q322=1),4)))))</f>
        <v>0</v>
      </c>
      <c r="AM322" t="b">
        <f>IF(OR(R322=Локализация!$C$118,R322=5),4,IF(OR(R322=Локализация!$C$119,R322=4),2,IF(OR(R322=Локализация!$C$120,R322=3),0,IF(OR(R322=Локализация!$C$121,R322=2),-1,IF(OR(R322=Локализация!$C$122,R322=1),-2)))))</f>
        <v>0</v>
      </c>
      <c r="AN322" t="b">
        <f>IF(OR(S322=Локализация!$C$124,S322=5),-2,IF(OR(S322=Локализация!$C$125,S322=4),-1,IF(OR(S322=Локализация!$C$126,S322=3),0,IF(OR(S322=Локализация!$C$127,S322=2),2,IF(OR(S322=Локализация!$C$128,S322=1),4)))))</f>
        <v>0</v>
      </c>
      <c r="AO322" t="b">
        <f>IF(OR(T322=Локализация!$C$118,T322=5),4,IF(OR(T322=Локализация!$C$119,T322=4),2,IF(OR(T322=Локализация!$C$120,T322=3),0,IF(OR(T322=Локализация!$C$121,T322=2),-1,IF(OR(T322=Локализация!$C$122,T322=1),-2)))))</f>
        <v>0</v>
      </c>
      <c r="AP322" t="b">
        <f>IF(OR(U322=Локализация!$C$124,U322=5),-2,IF(OR(U322=Локализация!$C$125,U322=4),-1,IF(OR(U322=Локализация!$C$126,U322=3),0,IF(OR(U322=Локализация!$C$127,U322=2),2,IF(OR(U322=Локализация!$C$128,U322=1),4)))))</f>
        <v>0</v>
      </c>
      <c r="AR322" t="str">
        <f>CONCATENATE(W322,X322)</f>
        <v>ЛОЖЬЛОЖЬ</v>
      </c>
      <c r="AS322" t="str">
        <f>CONCATENATE(Y322,Z322)</f>
        <v>ЛОЖЬЛОЖЬ</v>
      </c>
      <c r="AT322" t="str">
        <f>CONCATENATE(AA322,AB322)</f>
        <v>ЛОЖЬЛОЖЬ</v>
      </c>
      <c r="AU322" t="str">
        <f>CONCATENATE(AC322,AD322)</f>
        <v>ЛОЖЬЛОЖЬ</v>
      </c>
      <c r="AV322" t="str">
        <f>CONCATENATE(AE322,AF322)</f>
        <v>ЛОЖЬЛОЖЬ</v>
      </c>
      <c r="AW322" t="str">
        <f>CONCATENATE(AG322,AH322)</f>
        <v>ЛОЖЬЛОЖЬ</v>
      </c>
      <c r="AX322" t="str">
        <f>CONCATENATE(AI322,AJ322)</f>
        <v>ЛОЖЬЛОЖЬ</v>
      </c>
      <c r="AY322" t="str">
        <f>CONCATENATE(AK322,AL322)</f>
        <v>ЛОЖЬЛОЖЬ</v>
      </c>
      <c r="AZ322" t="str">
        <f>CONCATENATE(AM322,AN322)</f>
        <v>ЛОЖЬЛОЖЬ</v>
      </c>
      <c r="BA322" t="str">
        <f>CONCATENATE(AO322,AP322)</f>
        <v>ЛОЖЬЛОЖЬ</v>
      </c>
      <c r="BC322" t="str">
        <f xml:space="preserve"> IF(OR(AR322= "4-2", AR322= "2-1", AR322= "-12", AR322= "-24"),"Q",
  IF(
    OR(AR322= "4-1", AR322= "40", AR322= "42"),"A",
    IF(
      AR322= "44","P",
      IF(OR(AR322= "2-2",AR322="0-2",AR322="-1-2",AR322="-2-2",AR322="-2-1",AR322="-20",AR322="-22" ),"R",
              IF(
                OR(AR322= "24",AR322="04",AR322="-14"),"M",
                IF(
                  OR(AR322= "20",AR322="22",AR322="0-1",AR322="00",AR322="02",AR322="-1-1",AR322="-10"),"I",""
                )
              )
      )
    )
  )
)</f>
        <v/>
      </c>
      <c r="BD322" t="str">
        <f xml:space="preserve"> IF(OR(AS322= "4-2", AS322= "2-1", AS322= "-12", AS322= "-24"),"Q",
  IF(
    OR(AS322= "4-1", AS322= "40", AS322= "42"),"A",
    IF(
      AS322= "44","P",
      IF(OR(AS322= "2-2",AS322="0-2",AS322="-1-2",AS322="-2-2",AS322="-2-1",AS322="-20",AS322="-22" ),"R",
              IF(
                OR(AS322= "24",AS322="04",AS322="-14"),"M",
                IF(
                  OR(AS322= "20",AS322="22",AS322="0-1",AS322="00",AS322="02",AS322="-1-1",AS322="-10"),"I",""
                )
              )
      )
    )
  )
)</f>
        <v/>
      </c>
      <c r="BE322" t="str">
        <f xml:space="preserve"> IF(OR(AT322= "4-2", AT322= "2-1", AT322= "-12", AT322= "-24"),"Q",
  IF(
    OR(AT322= "4-1", AT322= "40", AT322= "42"),"A",
    IF(
      AT322= "44","P",
      IF(OR(AT322= "2-2",AT322="0-2",AT322="-1-2",AT322="-2-2",AT322="-2-1",AT322="-20",AT322="-22" ),"R",
              IF(
                OR(AT322= "24",AT322="04",AT322="-14"),"M",
                IF(
                  OR(AT322= "20",AT322="22",AT322="0-1",AT322="00",AT322="02",AT322="-1-1",AT322="-10"),"I",""
                )
              )
      )
    )
  )
)</f>
        <v/>
      </c>
      <c r="BF322" t="str">
        <f xml:space="preserve"> IF(OR(AU322= "4-2", AU322= "2-1", AU322= "-12", AU322= "-24"),"Q",
  IF(
    OR(AU322= "4-1", AU322= "40", AU322= "42"),"A",
    IF(
      AU322= "44","P",
      IF(OR(AU322= "2-2",AU322="0-2",AU322="-1-2",AU322="-2-2",AU322="-2-1",AU322="-20",AU322="-22" ),"R",
              IF(
                OR(AU322= "24",AU322="04",AU322="-14"),"M",
                IF(
                  OR(AU322= "20",AU322="22",AU322="0-1",AU322="00",AU322="02",AU322="-1-1",AU322="-10"),"I",""
                )
              )
      )
    )
  )
)</f>
        <v/>
      </c>
      <c r="BG322" t="str">
        <f xml:space="preserve"> IF(OR(AV322= "4-2", AV322= "2-1", AV322= "-12", AV322= "-24"),"Q",
  IF(
    OR(AV322= "4-1", AV322= "40", AV322= "42"),"A",
    IF(
      AV322= "44","P",
      IF(OR(AV322= "2-2",AV322="0-2",AV322="-1-2",AV322="-2-2",AV322="-2-1",AV322="-20",AV322="-22" ),"R",
              IF(
                OR(AV322= "24",AV322="04",AV322="-14"),"M",
                IF(
                  OR(AV322= "20",AV322="22",AV322="0-1",AV322="00",AV322="02",AV322="-1-1",AV322="-10"),"I",""
                )
              )
      )
    )
  )
)</f>
        <v/>
      </c>
      <c r="BH322" t="str">
        <f xml:space="preserve"> IF(OR(AW322= "4-2", AW322= "2-1", AW322= "-12", AW322= "-24"),"Q",
  IF(
    OR(AW322= "4-1", AW322= "40", AW322= "42"),"A",
    IF(
      AW322= "44","P",
      IF(OR(AW322= "2-2",AW322="0-2",AW322="-1-2",AW322="-2-2",AW322="-2-1",AW322="-20",AW322="-22" ),"R",
              IF(
                OR(AW322= "24",AW322="04",AW322="-14"),"M",
                IF(
                  OR(AW322= "20",AW322="22",AW322="0-1",AW322="00",AW322="02",AW322="-1-1",AW322="-10"),"I",""
                )
              )
      )
    )
  )
)</f>
        <v/>
      </c>
      <c r="BI322" t="str">
        <f xml:space="preserve"> IF(OR(AX322= "4-2", AX322= "2-1", AX322= "-12", AX322= "-24"),"Q",
  IF(
    OR(AX322= "4-1", AX322= "40", AX322= "42"),"A",
    IF(
      AX322= "44","P",
      IF(OR(AX322= "2-2",AX322="0-2",AX322="-1-2",AX322="-2-2",AX322="-2-1",AX322="-20",AX322="-22" ),"R",
              IF(
                OR(AX322= "24",AX322="04",AX322="-14"),"M",
                IF(
                  OR(AX322= "20",AX322="22",AX322="0-1",AX322="00",AX322="02",AX322="-1-1",AX322="-10"),"I",""
                )
              )
      )
    )
  )
)</f>
        <v/>
      </c>
      <c r="BJ322" t="str">
        <f xml:space="preserve"> IF(OR(AY322= "4-2", AY322= "2-1", AY322= "-12", AY322= "-24"),"Q",
  IF(
    OR(AY322= "4-1", AY322= "40", AY322= "42"),"A",
    IF(
      AY322= "44","P",
      IF(OR(AY322= "2-2",AY322="0-2",AY322="-1-2",AY322="-2-2",AY322="-2-1",AY322="-20",AY322="-22" ),"R",
              IF(
                OR(AY322= "24",AY322="04",AY322="-14"),"M",
                IF(
                  OR(AY322= "20",AY322="22",AY322="0-1",AY322="00",AY322="02",AY322="-1-1",AY322="-10"),"I",""
                )
              )
      )
    )
  )
)</f>
        <v/>
      </c>
      <c r="BK322" t="str">
        <f xml:space="preserve"> IF(OR(AZ322= "4-2", AZ322= "2-1", AZ322= "-12", AZ322= "-24"),"Q",
  IF(
    OR(AZ322= "4-1", AZ322= "40", AZ322= "42"),"A",
    IF(
      AZ322= "44","P",
      IF(OR(AZ322= "2-2",AZ322="0-2",AZ322="-1-2",AZ322="-2-2",AZ322="-2-1",AZ322="-20",AZ322="-22" ),"R",
              IF(
                OR(AZ322= "24",AZ322="04",AZ322="-14"),"M",
                IF(
                  OR(AZ322= "20",AZ322="22",AZ322="0-1",AZ322="00",AZ322="02",AZ322="-1-1",AZ322="-10"),"I",""
                )
              )
      )
    )
  )
)</f>
        <v/>
      </c>
      <c r="BL322" t="str">
        <f xml:space="preserve"> IF(OR(BA322= "4-2", BA322= "2-1", BA322= "-12", BA322= "-24"),"Q",
  IF(
    OR(BA322= "4-1", BA322= "40", BA322= "42"),"A",
    IF(
      BA322= "44","P",
      IF(OR(BA322= "2-2",BA322="0-2",BA322="-1-2",BA322="-2-2",BA322="-2-1",BA322="-20",BA322="-22" ),"R",
              IF(
                OR(BA322= "24",BA322="04",BA322="-14"),"M",
                IF(
                  OR(BA322= "20",BA322="22",BA322="0-1",BA322="00",BA322="02",BA322="-1-1",BA322="-10"),"I",""
                )
              )
      )
    )
  )
)</f>
        <v/>
      </c>
    </row>
    <row r="323" spans="23:64" x14ac:dyDescent="0.25">
      <c r="W323" t="b">
        <f>IF(OR(B323=Локализация!$C$118,B323=5),4,IF(OR(B323=Локализация!$C$119,B323=4),2,IF(OR(B323=Локализация!$C$120,B323=3),0,IF(OR(B323=Локализация!$C$121,B323=2),-1,IF(OR(B323=Локализация!$C$122,B323=1),-2)))))</f>
        <v>0</v>
      </c>
      <c r="X323" t="b">
        <f>IF(OR(C323=Локализация!$C$124,C323=5),-2,IF(OR(C323=Локализация!$C$125,C323=4),-1,IF(OR(C323=Локализация!$C$126,C323=3),0,IF(OR(C323=Локализация!$C$127,C323=2),2,IF(OR(C323=Локализация!$C$128,C323=1),4)))))</f>
        <v>0</v>
      </c>
      <c r="Y323" t="b">
        <f>IF(OR(D323=Локализация!$C$118,D323=5),4,IF(OR(D323=Локализация!$C$119,D323=4),2,IF(OR(D323=Локализация!$C$120,D323=3),0,IF(OR(D323=Локализация!$C$121,D323=2),-1,IF(OR(D323=Локализация!$C$122,D323=1),-2)))))</f>
        <v>0</v>
      </c>
      <c r="Z323" t="b">
        <f>IF(OR(E323=Локализация!$C$124,E323=5),-2,IF(OR(E323=Локализация!$C$125,E323=4),-1,IF(OR(E323=Локализация!$C$126,E323=3),0,IF(OR(E323=Локализация!$C$127,E323=2),2,IF(OR(E323=Локализация!$C$128,E323=1),4)))))</f>
        <v>0</v>
      </c>
      <c r="AA323" t="b">
        <f>IF(OR(F323=Локализация!$C$118,F323=5),4,IF(OR(F323=Локализация!$C$119,F323=4),2,IF(OR(F323=Локализация!$C$120,F323=3),0,IF(OR(F323=Локализация!$C$121,F323=2),-1,IF(OR(F323=Локализация!$C$122,F323=1),-2)))))</f>
        <v>0</v>
      </c>
      <c r="AB323" t="b">
        <f>IF(OR(G323=Локализация!$C$124,G323=5),-2,IF(OR(G323=Локализация!$C$125,G323=4),-1,IF(OR(G323=Локализация!$C$126,G323=3),0,IF(OR(G323=Локализация!$C$127,G323=2),2,IF(OR(G323=Локализация!$C$128,G323=1),4)))))</f>
        <v>0</v>
      </c>
      <c r="AC323" t="b">
        <f>IF(OR(H323=Локализация!$C$118,H323=5),4,IF(OR(H323=Локализация!$C$119,H323=4),2,IF(OR(H323=Локализация!$C$120,H323=3),0,IF(OR(H323=Локализация!$C$121,H323=2),-1,IF(OR(H323=Локализация!$C$122,H323=1),-2)))))</f>
        <v>0</v>
      </c>
      <c r="AD323" t="b">
        <f>IF(OR(I323=Локализация!$C$124,I323=5),-2,IF(OR(I323=Локализация!$C$125,I323=4),-1,IF(OR(I323=Локализация!$C$126,I323=3),0,IF(OR(I323=Локализация!$C$127,I323=2),2,IF(OR(I323=Локализация!$C$128,I323=1),4)))))</f>
        <v>0</v>
      </c>
      <c r="AE323" t="b">
        <f>IF(OR(J323=Локализация!$C$118,J323=5),4,IF(OR(J323=Локализация!$C$119,J323=4),2,IF(OR(J323=Локализация!$C$120,J323=3),0,IF(OR(J323=Локализация!$C$121,J323=2),-1,IF(OR(J323=Локализация!$C$122,J323=1),-2)))))</f>
        <v>0</v>
      </c>
      <c r="AF323" t="b">
        <f>IF(OR(K323=Локализация!$C$124,K323=5),-2,IF(OR(K323=Локализация!$C$125,K323=4),-1,IF(OR(K323=Локализация!$C$126,K323=3),0,IF(OR(K323=Локализация!$C$127,K323=2),2,IF(OR(K323=Локализация!$C$128,K323=1),4)))))</f>
        <v>0</v>
      </c>
      <c r="AG323" t="b">
        <f>IF(OR(L323=Локализация!$C$118,L323=5),4,IF(OR(L323=Локализация!$C$119,L323=4),2,IF(OR(L323=Локализация!$C$120,L323=3),0,IF(OR(L323=Локализация!$C$121,L323=2),-1,IF(OR(L323=Локализация!$C$122,L323=1),-2)))))</f>
        <v>0</v>
      </c>
      <c r="AH323" t="b">
        <f>IF(OR(M323=Локализация!$C$124,M323=5),-2,IF(OR(M323=Локализация!$C$125,M323=4),-1,IF(OR(M323=Локализация!$C$126,M323=3),0,IF(OR(M323=Локализация!$C$127,M323=2),2,IF(OR(M323=Локализация!$C$128,M323=1),4)))))</f>
        <v>0</v>
      </c>
      <c r="AI323" t="b">
        <f>IF(OR(N323=Локализация!$C$118,N323=5),4,IF(OR(N323=Локализация!$C$119,N323=4),2,IF(OR(N323=Локализация!$C$120,N323=3),0,IF(OR(N323=Локализация!$C$121,N323=2),-1,IF(OR(N323=Локализация!$C$122,N323=1),-2)))))</f>
        <v>0</v>
      </c>
      <c r="AJ323" t="b">
        <f>IF(OR(O323=Локализация!$C$124,O323=5),-2,IF(OR(O323=Локализация!$C$125,O323=4),-1,IF(OR(O323=Локализация!$C$126,O323=3),0,IF(OR(O323=Локализация!$C$127,O323=2),2,IF(OR(O323=Локализация!$C$128,O323=1),4)))))</f>
        <v>0</v>
      </c>
      <c r="AK323" t="b">
        <f>IF(OR(P323=Локализация!$C$118,P323=5),4,IF(OR(P323=Локализация!$C$119,P323=4),2,IF(OR(P323=Локализация!$C$120,P323=3),0,IF(OR(P323=Локализация!$C$121,P323=2),-1,IF(OR(P323=Локализация!$C$122,P323=1),-2)))))</f>
        <v>0</v>
      </c>
      <c r="AL323" t="b">
        <f>IF(OR(Q323=Локализация!$C$124,Q323=5),-2,IF(OR(Q323=Локализация!$C$125,Q323=4),-1,IF(OR(Q323=Локализация!$C$126,Q323=3),0,IF(OR(Q323=Локализация!$C$127,Q323=2),2,IF(OR(Q323=Локализация!$C$128,Q323=1),4)))))</f>
        <v>0</v>
      </c>
      <c r="AM323" t="b">
        <f>IF(OR(R323=Локализация!$C$118,R323=5),4,IF(OR(R323=Локализация!$C$119,R323=4),2,IF(OR(R323=Локализация!$C$120,R323=3),0,IF(OR(R323=Локализация!$C$121,R323=2),-1,IF(OR(R323=Локализация!$C$122,R323=1),-2)))))</f>
        <v>0</v>
      </c>
      <c r="AN323" t="b">
        <f>IF(OR(S323=Локализация!$C$124,S323=5),-2,IF(OR(S323=Локализация!$C$125,S323=4),-1,IF(OR(S323=Локализация!$C$126,S323=3),0,IF(OR(S323=Локализация!$C$127,S323=2),2,IF(OR(S323=Локализация!$C$128,S323=1),4)))))</f>
        <v>0</v>
      </c>
      <c r="AO323" t="b">
        <f>IF(OR(T323=Локализация!$C$118,T323=5),4,IF(OR(T323=Локализация!$C$119,T323=4),2,IF(OR(T323=Локализация!$C$120,T323=3),0,IF(OR(T323=Локализация!$C$121,T323=2),-1,IF(OR(T323=Локализация!$C$122,T323=1),-2)))))</f>
        <v>0</v>
      </c>
      <c r="AP323" t="b">
        <f>IF(OR(U323=Локализация!$C$124,U323=5),-2,IF(OR(U323=Локализация!$C$125,U323=4),-1,IF(OR(U323=Локализация!$C$126,U323=3),0,IF(OR(U323=Локализация!$C$127,U323=2),2,IF(OR(U323=Локализация!$C$128,U323=1),4)))))</f>
        <v>0</v>
      </c>
      <c r="AR323" t="str">
        <f>CONCATENATE(W323,X323)</f>
        <v>ЛОЖЬЛОЖЬ</v>
      </c>
      <c r="AS323" t="str">
        <f>CONCATENATE(Y323,Z323)</f>
        <v>ЛОЖЬЛОЖЬ</v>
      </c>
      <c r="AT323" t="str">
        <f>CONCATENATE(AA323,AB323)</f>
        <v>ЛОЖЬЛОЖЬ</v>
      </c>
      <c r="AU323" t="str">
        <f>CONCATENATE(AC323,AD323)</f>
        <v>ЛОЖЬЛОЖЬ</v>
      </c>
      <c r="AV323" t="str">
        <f>CONCATENATE(AE323,AF323)</f>
        <v>ЛОЖЬЛОЖЬ</v>
      </c>
      <c r="AW323" t="str">
        <f>CONCATENATE(AG323,AH323)</f>
        <v>ЛОЖЬЛОЖЬ</v>
      </c>
      <c r="AX323" t="str">
        <f>CONCATENATE(AI323,AJ323)</f>
        <v>ЛОЖЬЛОЖЬ</v>
      </c>
      <c r="AY323" t="str">
        <f>CONCATENATE(AK323,AL323)</f>
        <v>ЛОЖЬЛОЖЬ</v>
      </c>
      <c r="AZ323" t="str">
        <f>CONCATENATE(AM323,AN323)</f>
        <v>ЛОЖЬЛОЖЬ</v>
      </c>
      <c r="BA323" t="str">
        <f>CONCATENATE(AO323,AP323)</f>
        <v>ЛОЖЬЛОЖЬ</v>
      </c>
      <c r="BC323" t="str">
        <f xml:space="preserve"> IF(OR(AR323= "4-2", AR323= "2-1", AR323= "-12", AR323= "-24"),"Q",
  IF(
    OR(AR323= "4-1", AR323= "40", AR323= "42"),"A",
    IF(
      AR323= "44","P",
      IF(OR(AR323= "2-2",AR323="0-2",AR323="-1-2",AR323="-2-2",AR323="-2-1",AR323="-20",AR323="-22" ),"R",
              IF(
                OR(AR323= "24",AR323="04",AR323="-14"),"M",
                IF(
                  OR(AR323= "20",AR323="22",AR323="0-1",AR323="00",AR323="02",AR323="-1-1",AR323="-10"),"I",""
                )
              )
      )
    )
  )
)</f>
        <v/>
      </c>
      <c r="BD323" t="str">
        <f xml:space="preserve"> IF(OR(AS323= "4-2", AS323= "2-1", AS323= "-12", AS323= "-24"),"Q",
  IF(
    OR(AS323= "4-1", AS323= "40", AS323= "42"),"A",
    IF(
      AS323= "44","P",
      IF(OR(AS323= "2-2",AS323="0-2",AS323="-1-2",AS323="-2-2",AS323="-2-1",AS323="-20",AS323="-22" ),"R",
              IF(
                OR(AS323= "24",AS323="04",AS323="-14"),"M",
                IF(
                  OR(AS323= "20",AS323="22",AS323="0-1",AS323="00",AS323="02",AS323="-1-1",AS323="-10"),"I",""
                )
              )
      )
    )
  )
)</f>
        <v/>
      </c>
      <c r="BE323" t="str">
        <f xml:space="preserve"> IF(OR(AT323= "4-2", AT323= "2-1", AT323= "-12", AT323= "-24"),"Q",
  IF(
    OR(AT323= "4-1", AT323= "40", AT323= "42"),"A",
    IF(
      AT323= "44","P",
      IF(OR(AT323= "2-2",AT323="0-2",AT323="-1-2",AT323="-2-2",AT323="-2-1",AT323="-20",AT323="-22" ),"R",
              IF(
                OR(AT323= "24",AT323="04",AT323="-14"),"M",
                IF(
                  OR(AT323= "20",AT323="22",AT323="0-1",AT323="00",AT323="02",AT323="-1-1",AT323="-10"),"I",""
                )
              )
      )
    )
  )
)</f>
        <v/>
      </c>
      <c r="BF323" t="str">
        <f xml:space="preserve"> IF(OR(AU323= "4-2", AU323= "2-1", AU323= "-12", AU323= "-24"),"Q",
  IF(
    OR(AU323= "4-1", AU323= "40", AU323= "42"),"A",
    IF(
      AU323= "44","P",
      IF(OR(AU323= "2-2",AU323="0-2",AU323="-1-2",AU323="-2-2",AU323="-2-1",AU323="-20",AU323="-22" ),"R",
              IF(
                OR(AU323= "24",AU323="04",AU323="-14"),"M",
                IF(
                  OR(AU323= "20",AU323="22",AU323="0-1",AU323="00",AU323="02",AU323="-1-1",AU323="-10"),"I",""
                )
              )
      )
    )
  )
)</f>
        <v/>
      </c>
      <c r="BG323" t="str">
        <f xml:space="preserve"> IF(OR(AV323= "4-2", AV323= "2-1", AV323= "-12", AV323= "-24"),"Q",
  IF(
    OR(AV323= "4-1", AV323= "40", AV323= "42"),"A",
    IF(
      AV323= "44","P",
      IF(OR(AV323= "2-2",AV323="0-2",AV323="-1-2",AV323="-2-2",AV323="-2-1",AV323="-20",AV323="-22" ),"R",
              IF(
                OR(AV323= "24",AV323="04",AV323="-14"),"M",
                IF(
                  OR(AV323= "20",AV323="22",AV323="0-1",AV323="00",AV323="02",AV323="-1-1",AV323="-10"),"I",""
                )
              )
      )
    )
  )
)</f>
        <v/>
      </c>
      <c r="BH323" t="str">
        <f xml:space="preserve"> IF(OR(AW323= "4-2", AW323= "2-1", AW323= "-12", AW323= "-24"),"Q",
  IF(
    OR(AW323= "4-1", AW323= "40", AW323= "42"),"A",
    IF(
      AW323= "44","P",
      IF(OR(AW323= "2-2",AW323="0-2",AW323="-1-2",AW323="-2-2",AW323="-2-1",AW323="-20",AW323="-22" ),"R",
              IF(
                OR(AW323= "24",AW323="04",AW323="-14"),"M",
                IF(
                  OR(AW323= "20",AW323="22",AW323="0-1",AW323="00",AW323="02",AW323="-1-1",AW323="-10"),"I",""
                )
              )
      )
    )
  )
)</f>
        <v/>
      </c>
      <c r="BI323" t="str">
        <f xml:space="preserve"> IF(OR(AX323= "4-2", AX323= "2-1", AX323= "-12", AX323= "-24"),"Q",
  IF(
    OR(AX323= "4-1", AX323= "40", AX323= "42"),"A",
    IF(
      AX323= "44","P",
      IF(OR(AX323= "2-2",AX323="0-2",AX323="-1-2",AX323="-2-2",AX323="-2-1",AX323="-20",AX323="-22" ),"R",
              IF(
                OR(AX323= "24",AX323="04",AX323="-14"),"M",
                IF(
                  OR(AX323= "20",AX323="22",AX323="0-1",AX323="00",AX323="02",AX323="-1-1",AX323="-10"),"I",""
                )
              )
      )
    )
  )
)</f>
        <v/>
      </c>
      <c r="BJ323" t="str">
        <f xml:space="preserve"> IF(OR(AY323= "4-2", AY323= "2-1", AY323= "-12", AY323= "-24"),"Q",
  IF(
    OR(AY323= "4-1", AY323= "40", AY323= "42"),"A",
    IF(
      AY323= "44","P",
      IF(OR(AY323= "2-2",AY323="0-2",AY323="-1-2",AY323="-2-2",AY323="-2-1",AY323="-20",AY323="-22" ),"R",
              IF(
                OR(AY323= "24",AY323="04",AY323="-14"),"M",
                IF(
                  OR(AY323= "20",AY323="22",AY323="0-1",AY323="00",AY323="02",AY323="-1-1",AY323="-10"),"I",""
                )
              )
      )
    )
  )
)</f>
        <v/>
      </c>
      <c r="BK323" t="str">
        <f xml:space="preserve"> IF(OR(AZ323= "4-2", AZ323= "2-1", AZ323= "-12", AZ323= "-24"),"Q",
  IF(
    OR(AZ323= "4-1", AZ323= "40", AZ323= "42"),"A",
    IF(
      AZ323= "44","P",
      IF(OR(AZ323= "2-2",AZ323="0-2",AZ323="-1-2",AZ323="-2-2",AZ323="-2-1",AZ323="-20",AZ323="-22" ),"R",
              IF(
                OR(AZ323= "24",AZ323="04",AZ323="-14"),"M",
                IF(
                  OR(AZ323= "20",AZ323="22",AZ323="0-1",AZ323="00",AZ323="02",AZ323="-1-1",AZ323="-10"),"I",""
                )
              )
      )
    )
  )
)</f>
        <v/>
      </c>
      <c r="BL323" t="str">
        <f xml:space="preserve"> IF(OR(BA323= "4-2", BA323= "2-1", BA323= "-12", BA323= "-24"),"Q",
  IF(
    OR(BA323= "4-1", BA323= "40", BA323= "42"),"A",
    IF(
      BA323= "44","P",
      IF(OR(BA323= "2-2",BA323="0-2",BA323="-1-2",BA323="-2-2",BA323="-2-1",BA323="-20",BA323="-22" ),"R",
              IF(
                OR(BA323= "24",BA323="04",BA323="-14"),"M",
                IF(
                  OR(BA323= "20",BA323="22",BA323="0-1",BA323="00",BA323="02",BA323="-1-1",BA323="-10"),"I",""
                )
              )
      )
    )
  )
)</f>
        <v/>
      </c>
    </row>
    <row r="324" spans="23:64" x14ac:dyDescent="0.25">
      <c r="W324" t="b">
        <f>IF(OR(B324=Локализация!$C$118,B324=5),4,IF(OR(B324=Локализация!$C$119,B324=4),2,IF(OR(B324=Локализация!$C$120,B324=3),0,IF(OR(B324=Локализация!$C$121,B324=2),-1,IF(OR(B324=Локализация!$C$122,B324=1),-2)))))</f>
        <v>0</v>
      </c>
      <c r="X324" t="b">
        <f>IF(OR(C324=Локализация!$C$124,C324=5),-2,IF(OR(C324=Локализация!$C$125,C324=4),-1,IF(OR(C324=Локализация!$C$126,C324=3),0,IF(OR(C324=Локализация!$C$127,C324=2),2,IF(OR(C324=Локализация!$C$128,C324=1),4)))))</f>
        <v>0</v>
      </c>
      <c r="Y324" t="b">
        <f>IF(OR(D324=Локализация!$C$118,D324=5),4,IF(OR(D324=Локализация!$C$119,D324=4),2,IF(OR(D324=Локализация!$C$120,D324=3),0,IF(OR(D324=Локализация!$C$121,D324=2),-1,IF(OR(D324=Локализация!$C$122,D324=1),-2)))))</f>
        <v>0</v>
      </c>
      <c r="Z324" t="b">
        <f>IF(OR(E324=Локализация!$C$124,E324=5),-2,IF(OR(E324=Локализация!$C$125,E324=4),-1,IF(OR(E324=Локализация!$C$126,E324=3),0,IF(OR(E324=Локализация!$C$127,E324=2),2,IF(OR(E324=Локализация!$C$128,E324=1),4)))))</f>
        <v>0</v>
      </c>
      <c r="AA324" t="b">
        <f>IF(OR(F324=Локализация!$C$118,F324=5),4,IF(OR(F324=Локализация!$C$119,F324=4),2,IF(OR(F324=Локализация!$C$120,F324=3),0,IF(OR(F324=Локализация!$C$121,F324=2),-1,IF(OR(F324=Локализация!$C$122,F324=1),-2)))))</f>
        <v>0</v>
      </c>
      <c r="AB324" t="b">
        <f>IF(OR(G324=Локализация!$C$124,G324=5),-2,IF(OR(G324=Локализация!$C$125,G324=4),-1,IF(OR(G324=Локализация!$C$126,G324=3),0,IF(OR(G324=Локализация!$C$127,G324=2),2,IF(OR(G324=Локализация!$C$128,G324=1),4)))))</f>
        <v>0</v>
      </c>
      <c r="AC324" t="b">
        <f>IF(OR(H324=Локализация!$C$118,H324=5),4,IF(OR(H324=Локализация!$C$119,H324=4),2,IF(OR(H324=Локализация!$C$120,H324=3),0,IF(OR(H324=Локализация!$C$121,H324=2),-1,IF(OR(H324=Локализация!$C$122,H324=1),-2)))))</f>
        <v>0</v>
      </c>
      <c r="AD324" t="b">
        <f>IF(OR(I324=Локализация!$C$124,I324=5),-2,IF(OR(I324=Локализация!$C$125,I324=4),-1,IF(OR(I324=Локализация!$C$126,I324=3),0,IF(OR(I324=Локализация!$C$127,I324=2),2,IF(OR(I324=Локализация!$C$128,I324=1),4)))))</f>
        <v>0</v>
      </c>
      <c r="AE324" t="b">
        <f>IF(OR(J324=Локализация!$C$118,J324=5),4,IF(OR(J324=Локализация!$C$119,J324=4),2,IF(OR(J324=Локализация!$C$120,J324=3),0,IF(OR(J324=Локализация!$C$121,J324=2),-1,IF(OR(J324=Локализация!$C$122,J324=1),-2)))))</f>
        <v>0</v>
      </c>
      <c r="AF324" t="b">
        <f>IF(OR(K324=Локализация!$C$124,K324=5),-2,IF(OR(K324=Локализация!$C$125,K324=4),-1,IF(OR(K324=Локализация!$C$126,K324=3),0,IF(OR(K324=Локализация!$C$127,K324=2),2,IF(OR(K324=Локализация!$C$128,K324=1),4)))))</f>
        <v>0</v>
      </c>
      <c r="AG324" t="b">
        <f>IF(OR(L324=Локализация!$C$118,L324=5),4,IF(OR(L324=Локализация!$C$119,L324=4),2,IF(OR(L324=Локализация!$C$120,L324=3),0,IF(OR(L324=Локализация!$C$121,L324=2),-1,IF(OR(L324=Локализация!$C$122,L324=1),-2)))))</f>
        <v>0</v>
      </c>
      <c r="AH324" t="b">
        <f>IF(OR(M324=Локализация!$C$124,M324=5),-2,IF(OR(M324=Локализация!$C$125,M324=4),-1,IF(OR(M324=Локализация!$C$126,M324=3),0,IF(OR(M324=Локализация!$C$127,M324=2),2,IF(OR(M324=Локализация!$C$128,M324=1),4)))))</f>
        <v>0</v>
      </c>
      <c r="AI324" t="b">
        <f>IF(OR(N324=Локализация!$C$118,N324=5),4,IF(OR(N324=Локализация!$C$119,N324=4),2,IF(OR(N324=Локализация!$C$120,N324=3),0,IF(OR(N324=Локализация!$C$121,N324=2),-1,IF(OR(N324=Локализация!$C$122,N324=1),-2)))))</f>
        <v>0</v>
      </c>
      <c r="AJ324" t="b">
        <f>IF(OR(O324=Локализация!$C$124,O324=5),-2,IF(OR(O324=Локализация!$C$125,O324=4),-1,IF(OR(O324=Локализация!$C$126,O324=3),0,IF(OR(O324=Локализация!$C$127,O324=2),2,IF(OR(O324=Локализация!$C$128,O324=1),4)))))</f>
        <v>0</v>
      </c>
      <c r="AK324" t="b">
        <f>IF(OR(P324=Локализация!$C$118,P324=5),4,IF(OR(P324=Локализация!$C$119,P324=4),2,IF(OR(P324=Локализация!$C$120,P324=3),0,IF(OR(P324=Локализация!$C$121,P324=2),-1,IF(OR(P324=Локализация!$C$122,P324=1),-2)))))</f>
        <v>0</v>
      </c>
      <c r="AL324" t="b">
        <f>IF(OR(Q324=Локализация!$C$124,Q324=5),-2,IF(OR(Q324=Локализация!$C$125,Q324=4),-1,IF(OR(Q324=Локализация!$C$126,Q324=3),0,IF(OR(Q324=Локализация!$C$127,Q324=2),2,IF(OR(Q324=Локализация!$C$128,Q324=1),4)))))</f>
        <v>0</v>
      </c>
      <c r="AM324" t="b">
        <f>IF(OR(R324=Локализация!$C$118,R324=5),4,IF(OR(R324=Локализация!$C$119,R324=4),2,IF(OR(R324=Локализация!$C$120,R324=3),0,IF(OR(R324=Локализация!$C$121,R324=2),-1,IF(OR(R324=Локализация!$C$122,R324=1),-2)))))</f>
        <v>0</v>
      </c>
      <c r="AN324" t="b">
        <f>IF(OR(S324=Локализация!$C$124,S324=5),-2,IF(OR(S324=Локализация!$C$125,S324=4),-1,IF(OR(S324=Локализация!$C$126,S324=3),0,IF(OR(S324=Локализация!$C$127,S324=2),2,IF(OR(S324=Локализация!$C$128,S324=1),4)))))</f>
        <v>0</v>
      </c>
      <c r="AO324" t="b">
        <f>IF(OR(T324=Локализация!$C$118,T324=5),4,IF(OR(T324=Локализация!$C$119,T324=4),2,IF(OR(T324=Локализация!$C$120,T324=3),0,IF(OR(T324=Локализация!$C$121,T324=2),-1,IF(OR(T324=Локализация!$C$122,T324=1),-2)))))</f>
        <v>0</v>
      </c>
      <c r="AP324" t="b">
        <f>IF(OR(U324=Локализация!$C$124,U324=5),-2,IF(OR(U324=Локализация!$C$125,U324=4),-1,IF(OR(U324=Локализация!$C$126,U324=3),0,IF(OR(U324=Локализация!$C$127,U324=2),2,IF(OR(U324=Локализация!$C$128,U324=1),4)))))</f>
        <v>0</v>
      </c>
      <c r="AR324" t="str">
        <f>CONCATENATE(W324,X324)</f>
        <v>ЛОЖЬЛОЖЬ</v>
      </c>
      <c r="AS324" t="str">
        <f>CONCATENATE(Y324,Z324)</f>
        <v>ЛОЖЬЛОЖЬ</v>
      </c>
      <c r="AT324" t="str">
        <f>CONCATENATE(AA324,AB324)</f>
        <v>ЛОЖЬЛОЖЬ</v>
      </c>
      <c r="AU324" t="str">
        <f>CONCATENATE(AC324,AD324)</f>
        <v>ЛОЖЬЛОЖЬ</v>
      </c>
      <c r="AV324" t="str">
        <f>CONCATENATE(AE324,AF324)</f>
        <v>ЛОЖЬЛОЖЬ</v>
      </c>
      <c r="AW324" t="str">
        <f>CONCATENATE(AG324,AH324)</f>
        <v>ЛОЖЬЛОЖЬ</v>
      </c>
      <c r="AX324" t="str">
        <f>CONCATENATE(AI324,AJ324)</f>
        <v>ЛОЖЬЛОЖЬ</v>
      </c>
      <c r="AY324" t="str">
        <f>CONCATENATE(AK324,AL324)</f>
        <v>ЛОЖЬЛОЖЬ</v>
      </c>
      <c r="AZ324" t="str">
        <f>CONCATENATE(AM324,AN324)</f>
        <v>ЛОЖЬЛОЖЬ</v>
      </c>
      <c r="BA324" t="str">
        <f>CONCATENATE(AO324,AP324)</f>
        <v>ЛОЖЬЛОЖЬ</v>
      </c>
      <c r="BC324" t="str">
        <f xml:space="preserve"> IF(OR(AR324= "4-2", AR324= "2-1", AR324= "-12", AR324= "-24"),"Q",
  IF(
    OR(AR324= "4-1", AR324= "40", AR324= "42"),"A",
    IF(
      AR324= "44","P",
      IF(OR(AR324= "2-2",AR324="0-2",AR324="-1-2",AR324="-2-2",AR324="-2-1",AR324="-20",AR324="-22" ),"R",
              IF(
                OR(AR324= "24",AR324="04",AR324="-14"),"M",
                IF(
                  OR(AR324= "20",AR324="22",AR324="0-1",AR324="00",AR324="02",AR324="-1-1",AR324="-10"),"I",""
                )
              )
      )
    )
  )
)</f>
        <v/>
      </c>
      <c r="BD324" t="str">
        <f xml:space="preserve"> IF(OR(AS324= "4-2", AS324= "2-1", AS324= "-12", AS324= "-24"),"Q",
  IF(
    OR(AS324= "4-1", AS324= "40", AS324= "42"),"A",
    IF(
      AS324= "44","P",
      IF(OR(AS324= "2-2",AS324="0-2",AS324="-1-2",AS324="-2-2",AS324="-2-1",AS324="-20",AS324="-22" ),"R",
              IF(
                OR(AS324= "24",AS324="04",AS324="-14"),"M",
                IF(
                  OR(AS324= "20",AS324="22",AS324="0-1",AS324="00",AS324="02",AS324="-1-1",AS324="-10"),"I",""
                )
              )
      )
    )
  )
)</f>
        <v/>
      </c>
      <c r="BE324" t="str">
        <f xml:space="preserve"> IF(OR(AT324= "4-2", AT324= "2-1", AT324= "-12", AT324= "-24"),"Q",
  IF(
    OR(AT324= "4-1", AT324= "40", AT324= "42"),"A",
    IF(
      AT324= "44","P",
      IF(OR(AT324= "2-2",AT324="0-2",AT324="-1-2",AT324="-2-2",AT324="-2-1",AT324="-20",AT324="-22" ),"R",
              IF(
                OR(AT324= "24",AT324="04",AT324="-14"),"M",
                IF(
                  OR(AT324= "20",AT324="22",AT324="0-1",AT324="00",AT324="02",AT324="-1-1",AT324="-10"),"I",""
                )
              )
      )
    )
  )
)</f>
        <v/>
      </c>
      <c r="BF324" t="str">
        <f xml:space="preserve"> IF(OR(AU324= "4-2", AU324= "2-1", AU324= "-12", AU324= "-24"),"Q",
  IF(
    OR(AU324= "4-1", AU324= "40", AU324= "42"),"A",
    IF(
      AU324= "44","P",
      IF(OR(AU324= "2-2",AU324="0-2",AU324="-1-2",AU324="-2-2",AU324="-2-1",AU324="-20",AU324="-22" ),"R",
              IF(
                OR(AU324= "24",AU324="04",AU324="-14"),"M",
                IF(
                  OR(AU324= "20",AU324="22",AU324="0-1",AU324="00",AU324="02",AU324="-1-1",AU324="-10"),"I",""
                )
              )
      )
    )
  )
)</f>
        <v/>
      </c>
      <c r="BG324" t="str">
        <f xml:space="preserve"> IF(OR(AV324= "4-2", AV324= "2-1", AV324= "-12", AV324= "-24"),"Q",
  IF(
    OR(AV324= "4-1", AV324= "40", AV324= "42"),"A",
    IF(
      AV324= "44","P",
      IF(OR(AV324= "2-2",AV324="0-2",AV324="-1-2",AV324="-2-2",AV324="-2-1",AV324="-20",AV324="-22" ),"R",
              IF(
                OR(AV324= "24",AV324="04",AV324="-14"),"M",
                IF(
                  OR(AV324= "20",AV324="22",AV324="0-1",AV324="00",AV324="02",AV324="-1-1",AV324="-10"),"I",""
                )
              )
      )
    )
  )
)</f>
        <v/>
      </c>
      <c r="BH324" t="str">
        <f xml:space="preserve"> IF(OR(AW324= "4-2", AW324= "2-1", AW324= "-12", AW324= "-24"),"Q",
  IF(
    OR(AW324= "4-1", AW324= "40", AW324= "42"),"A",
    IF(
      AW324= "44","P",
      IF(OR(AW324= "2-2",AW324="0-2",AW324="-1-2",AW324="-2-2",AW324="-2-1",AW324="-20",AW324="-22" ),"R",
              IF(
                OR(AW324= "24",AW324="04",AW324="-14"),"M",
                IF(
                  OR(AW324= "20",AW324="22",AW324="0-1",AW324="00",AW324="02",AW324="-1-1",AW324="-10"),"I",""
                )
              )
      )
    )
  )
)</f>
        <v/>
      </c>
      <c r="BI324" t="str">
        <f xml:space="preserve"> IF(OR(AX324= "4-2", AX324= "2-1", AX324= "-12", AX324= "-24"),"Q",
  IF(
    OR(AX324= "4-1", AX324= "40", AX324= "42"),"A",
    IF(
      AX324= "44","P",
      IF(OR(AX324= "2-2",AX324="0-2",AX324="-1-2",AX324="-2-2",AX324="-2-1",AX324="-20",AX324="-22" ),"R",
              IF(
                OR(AX324= "24",AX324="04",AX324="-14"),"M",
                IF(
                  OR(AX324= "20",AX324="22",AX324="0-1",AX324="00",AX324="02",AX324="-1-1",AX324="-10"),"I",""
                )
              )
      )
    )
  )
)</f>
        <v/>
      </c>
      <c r="BJ324" t="str">
        <f xml:space="preserve"> IF(OR(AY324= "4-2", AY324= "2-1", AY324= "-12", AY324= "-24"),"Q",
  IF(
    OR(AY324= "4-1", AY324= "40", AY324= "42"),"A",
    IF(
      AY324= "44","P",
      IF(OR(AY324= "2-2",AY324="0-2",AY324="-1-2",AY324="-2-2",AY324="-2-1",AY324="-20",AY324="-22" ),"R",
              IF(
                OR(AY324= "24",AY324="04",AY324="-14"),"M",
                IF(
                  OR(AY324= "20",AY324="22",AY324="0-1",AY324="00",AY324="02",AY324="-1-1",AY324="-10"),"I",""
                )
              )
      )
    )
  )
)</f>
        <v/>
      </c>
      <c r="BK324" t="str">
        <f xml:space="preserve"> IF(OR(AZ324= "4-2", AZ324= "2-1", AZ324= "-12", AZ324= "-24"),"Q",
  IF(
    OR(AZ324= "4-1", AZ324= "40", AZ324= "42"),"A",
    IF(
      AZ324= "44","P",
      IF(OR(AZ324= "2-2",AZ324="0-2",AZ324="-1-2",AZ324="-2-2",AZ324="-2-1",AZ324="-20",AZ324="-22" ),"R",
              IF(
                OR(AZ324= "24",AZ324="04",AZ324="-14"),"M",
                IF(
                  OR(AZ324= "20",AZ324="22",AZ324="0-1",AZ324="00",AZ324="02",AZ324="-1-1",AZ324="-10"),"I",""
                )
              )
      )
    )
  )
)</f>
        <v/>
      </c>
      <c r="BL324" t="str">
        <f xml:space="preserve"> IF(OR(BA324= "4-2", BA324= "2-1", BA324= "-12", BA324= "-24"),"Q",
  IF(
    OR(BA324= "4-1", BA324= "40", BA324= "42"),"A",
    IF(
      BA324= "44","P",
      IF(OR(BA324= "2-2",BA324="0-2",BA324="-1-2",BA324="-2-2",BA324="-2-1",BA324="-20",BA324="-22" ),"R",
              IF(
                OR(BA324= "24",BA324="04",BA324="-14"),"M",
                IF(
                  OR(BA324= "20",BA324="22",BA324="0-1",BA324="00",BA324="02",BA324="-1-1",BA324="-10"),"I",""
                )
              )
      )
    )
  )
)</f>
        <v/>
      </c>
    </row>
    <row r="325" spans="23:64" x14ac:dyDescent="0.25">
      <c r="W325" t="b">
        <f>IF(OR(B325=Локализация!$C$118,B325=5),4,IF(OR(B325=Локализация!$C$119,B325=4),2,IF(OR(B325=Локализация!$C$120,B325=3),0,IF(OR(B325=Локализация!$C$121,B325=2),-1,IF(OR(B325=Локализация!$C$122,B325=1),-2)))))</f>
        <v>0</v>
      </c>
      <c r="X325" t="b">
        <f>IF(OR(C325=Локализация!$C$124,C325=5),-2,IF(OR(C325=Локализация!$C$125,C325=4),-1,IF(OR(C325=Локализация!$C$126,C325=3),0,IF(OR(C325=Локализация!$C$127,C325=2),2,IF(OR(C325=Локализация!$C$128,C325=1),4)))))</f>
        <v>0</v>
      </c>
      <c r="Y325" t="b">
        <f>IF(OR(D325=Локализация!$C$118,D325=5),4,IF(OR(D325=Локализация!$C$119,D325=4),2,IF(OR(D325=Локализация!$C$120,D325=3),0,IF(OR(D325=Локализация!$C$121,D325=2),-1,IF(OR(D325=Локализация!$C$122,D325=1),-2)))))</f>
        <v>0</v>
      </c>
      <c r="Z325" t="b">
        <f>IF(OR(E325=Локализация!$C$124,E325=5),-2,IF(OR(E325=Локализация!$C$125,E325=4),-1,IF(OR(E325=Локализация!$C$126,E325=3),0,IF(OR(E325=Локализация!$C$127,E325=2),2,IF(OR(E325=Локализация!$C$128,E325=1),4)))))</f>
        <v>0</v>
      </c>
      <c r="AA325" t="b">
        <f>IF(OR(F325=Локализация!$C$118,F325=5),4,IF(OR(F325=Локализация!$C$119,F325=4),2,IF(OR(F325=Локализация!$C$120,F325=3),0,IF(OR(F325=Локализация!$C$121,F325=2),-1,IF(OR(F325=Локализация!$C$122,F325=1),-2)))))</f>
        <v>0</v>
      </c>
      <c r="AB325" t="b">
        <f>IF(OR(G325=Локализация!$C$124,G325=5),-2,IF(OR(G325=Локализация!$C$125,G325=4),-1,IF(OR(G325=Локализация!$C$126,G325=3),0,IF(OR(G325=Локализация!$C$127,G325=2),2,IF(OR(G325=Локализация!$C$128,G325=1),4)))))</f>
        <v>0</v>
      </c>
      <c r="AC325" t="b">
        <f>IF(OR(H325=Локализация!$C$118,H325=5),4,IF(OR(H325=Локализация!$C$119,H325=4),2,IF(OR(H325=Локализация!$C$120,H325=3),0,IF(OR(H325=Локализация!$C$121,H325=2),-1,IF(OR(H325=Локализация!$C$122,H325=1),-2)))))</f>
        <v>0</v>
      </c>
      <c r="AD325" t="b">
        <f>IF(OR(I325=Локализация!$C$124,I325=5),-2,IF(OR(I325=Локализация!$C$125,I325=4),-1,IF(OR(I325=Локализация!$C$126,I325=3),0,IF(OR(I325=Локализация!$C$127,I325=2),2,IF(OR(I325=Локализация!$C$128,I325=1),4)))))</f>
        <v>0</v>
      </c>
      <c r="AE325" t="b">
        <f>IF(OR(J325=Локализация!$C$118,J325=5),4,IF(OR(J325=Локализация!$C$119,J325=4),2,IF(OR(J325=Локализация!$C$120,J325=3),0,IF(OR(J325=Локализация!$C$121,J325=2),-1,IF(OR(J325=Локализация!$C$122,J325=1),-2)))))</f>
        <v>0</v>
      </c>
      <c r="AF325" t="b">
        <f>IF(OR(K325=Локализация!$C$124,K325=5),-2,IF(OR(K325=Локализация!$C$125,K325=4),-1,IF(OR(K325=Локализация!$C$126,K325=3),0,IF(OR(K325=Локализация!$C$127,K325=2),2,IF(OR(K325=Локализация!$C$128,K325=1),4)))))</f>
        <v>0</v>
      </c>
      <c r="AG325" t="b">
        <f>IF(OR(L325=Локализация!$C$118,L325=5),4,IF(OR(L325=Локализация!$C$119,L325=4),2,IF(OR(L325=Локализация!$C$120,L325=3),0,IF(OR(L325=Локализация!$C$121,L325=2),-1,IF(OR(L325=Локализация!$C$122,L325=1),-2)))))</f>
        <v>0</v>
      </c>
      <c r="AH325" t="b">
        <f>IF(OR(M325=Локализация!$C$124,M325=5),-2,IF(OR(M325=Локализация!$C$125,M325=4),-1,IF(OR(M325=Локализация!$C$126,M325=3),0,IF(OR(M325=Локализация!$C$127,M325=2),2,IF(OR(M325=Локализация!$C$128,M325=1),4)))))</f>
        <v>0</v>
      </c>
      <c r="AI325" t="b">
        <f>IF(OR(N325=Локализация!$C$118,N325=5),4,IF(OR(N325=Локализация!$C$119,N325=4),2,IF(OR(N325=Локализация!$C$120,N325=3),0,IF(OR(N325=Локализация!$C$121,N325=2),-1,IF(OR(N325=Локализация!$C$122,N325=1),-2)))))</f>
        <v>0</v>
      </c>
      <c r="AJ325" t="b">
        <f>IF(OR(O325=Локализация!$C$124,O325=5),-2,IF(OR(O325=Локализация!$C$125,O325=4),-1,IF(OR(O325=Локализация!$C$126,O325=3),0,IF(OR(O325=Локализация!$C$127,O325=2),2,IF(OR(O325=Локализация!$C$128,O325=1),4)))))</f>
        <v>0</v>
      </c>
      <c r="AK325" t="b">
        <f>IF(OR(P325=Локализация!$C$118,P325=5),4,IF(OR(P325=Локализация!$C$119,P325=4),2,IF(OR(P325=Локализация!$C$120,P325=3),0,IF(OR(P325=Локализация!$C$121,P325=2),-1,IF(OR(P325=Локализация!$C$122,P325=1),-2)))))</f>
        <v>0</v>
      </c>
      <c r="AL325" t="b">
        <f>IF(OR(Q325=Локализация!$C$124,Q325=5),-2,IF(OR(Q325=Локализация!$C$125,Q325=4),-1,IF(OR(Q325=Локализация!$C$126,Q325=3),0,IF(OR(Q325=Локализация!$C$127,Q325=2),2,IF(OR(Q325=Локализация!$C$128,Q325=1),4)))))</f>
        <v>0</v>
      </c>
      <c r="AM325" t="b">
        <f>IF(OR(R325=Локализация!$C$118,R325=5),4,IF(OR(R325=Локализация!$C$119,R325=4),2,IF(OR(R325=Локализация!$C$120,R325=3),0,IF(OR(R325=Локализация!$C$121,R325=2),-1,IF(OR(R325=Локализация!$C$122,R325=1),-2)))))</f>
        <v>0</v>
      </c>
      <c r="AN325" t="b">
        <f>IF(OR(S325=Локализация!$C$124,S325=5),-2,IF(OR(S325=Локализация!$C$125,S325=4),-1,IF(OR(S325=Локализация!$C$126,S325=3),0,IF(OR(S325=Локализация!$C$127,S325=2),2,IF(OR(S325=Локализация!$C$128,S325=1),4)))))</f>
        <v>0</v>
      </c>
      <c r="AO325" t="b">
        <f>IF(OR(T325=Локализация!$C$118,T325=5),4,IF(OR(T325=Локализация!$C$119,T325=4),2,IF(OR(T325=Локализация!$C$120,T325=3),0,IF(OR(T325=Локализация!$C$121,T325=2),-1,IF(OR(T325=Локализация!$C$122,T325=1),-2)))))</f>
        <v>0</v>
      </c>
      <c r="AP325" t="b">
        <f>IF(OR(U325=Локализация!$C$124,U325=5),-2,IF(OR(U325=Локализация!$C$125,U325=4),-1,IF(OR(U325=Локализация!$C$126,U325=3),0,IF(OR(U325=Локализация!$C$127,U325=2),2,IF(OR(U325=Локализация!$C$128,U325=1),4)))))</f>
        <v>0</v>
      </c>
      <c r="AR325" t="str">
        <f>CONCATENATE(W325,X325)</f>
        <v>ЛОЖЬЛОЖЬ</v>
      </c>
      <c r="AS325" t="str">
        <f>CONCATENATE(Y325,Z325)</f>
        <v>ЛОЖЬЛОЖЬ</v>
      </c>
      <c r="AT325" t="str">
        <f>CONCATENATE(AA325,AB325)</f>
        <v>ЛОЖЬЛОЖЬ</v>
      </c>
      <c r="AU325" t="str">
        <f>CONCATENATE(AC325,AD325)</f>
        <v>ЛОЖЬЛОЖЬ</v>
      </c>
      <c r="AV325" t="str">
        <f>CONCATENATE(AE325,AF325)</f>
        <v>ЛОЖЬЛОЖЬ</v>
      </c>
      <c r="AW325" t="str">
        <f>CONCATENATE(AG325,AH325)</f>
        <v>ЛОЖЬЛОЖЬ</v>
      </c>
      <c r="AX325" t="str">
        <f>CONCATENATE(AI325,AJ325)</f>
        <v>ЛОЖЬЛОЖЬ</v>
      </c>
      <c r="AY325" t="str">
        <f>CONCATENATE(AK325,AL325)</f>
        <v>ЛОЖЬЛОЖЬ</v>
      </c>
      <c r="AZ325" t="str">
        <f>CONCATENATE(AM325,AN325)</f>
        <v>ЛОЖЬЛОЖЬ</v>
      </c>
      <c r="BA325" t="str">
        <f>CONCATENATE(AO325,AP325)</f>
        <v>ЛОЖЬЛОЖЬ</v>
      </c>
      <c r="BC325" t="str">
        <f xml:space="preserve"> IF(OR(AR325= "4-2", AR325= "2-1", AR325= "-12", AR325= "-24"),"Q",
  IF(
    OR(AR325= "4-1", AR325= "40", AR325= "42"),"A",
    IF(
      AR325= "44","P",
      IF(OR(AR325= "2-2",AR325="0-2",AR325="-1-2",AR325="-2-2",AR325="-2-1",AR325="-20",AR325="-22" ),"R",
              IF(
                OR(AR325= "24",AR325="04",AR325="-14"),"M",
                IF(
                  OR(AR325= "20",AR325="22",AR325="0-1",AR325="00",AR325="02",AR325="-1-1",AR325="-10"),"I",""
                )
              )
      )
    )
  )
)</f>
        <v/>
      </c>
      <c r="BD325" t="str">
        <f xml:space="preserve"> IF(OR(AS325= "4-2", AS325= "2-1", AS325= "-12", AS325= "-24"),"Q",
  IF(
    OR(AS325= "4-1", AS325= "40", AS325= "42"),"A",
    IF(
      AS325= "44","P",
      IF(OR(AS325= "2-2",AS325="0-2",AS325="-1-2",AS325="-2-2",AS325="-2-1",AS325="-20",AS325="-22" ),"R",
              IF(
                OR(AS325= "24",AS325="04",AS325="-14"),"M",
                IF(
                  OR(AS325= "20",AS325="22",AS325="0-1",AS325="00",AS325="02",AS325="-1-1",AS325="-10"),"I",""
                )
              )
      )
    )
  )
)</f>
        <v/>
      </c>
      <c r="BE325" t="str">
        <f xml:space="preserve"> IF(OR(AT325= "4-2", AT325= "2-1", AT325= "-12", AT325= "-24"),"Q",
  IF(
    OR(AT325= "4-1", AT325= "40", AT325= "42"),"A",
    IF(
      AT325= "44","P",
      IF(OR(AT325= "2-2",AT325="0-2",AT325="-1-2",AT325="-2-2",AT325="-2-1",AT325="-20",AT325="-22" ),"R",
              IF(
                OR(AT325= "24",AT325="04",AT325="-14"),"M",
                IF(
                  OR(AT325= "20",AT325="22",AT325="0-1",AT325="00",AT325="02",AT325="-1-1",AT325="-10"),"I",""
                )
              )
      )
    )
  )
)</f>
        <v/>
      </c>
      <c r="BF325" t="str">
        <f xml:space="preserve"> IF(OR(AU325= "4-2", AU325= "2-1", AU325= "-12", AU325= "-24"),"Q",
  IF(
    OR(AU325= "4-1", AU325= "40", AU325= "42"),"A",
    IF(
      AU325= "44","P",
      IF(OR(AU325= "2-2",AU325="0-2",AU325="-1-2",AU325="-2-2",AU325="-2-1",AU325="-20",AU325="-22" ),"R",
              IF(
                OR(AU325= "24",AU325="04",AU325="-14"),"M",
                IF(
                  OR(AU325= "20",AU325="22",AU325="0-1",AU325="00",AU325="02",AU325="-1-1",AU325="-10"),"I",""
                )
              )
      )
    )
  )
)</f>
        <v/>
      </c>
      <c r="BG325" t="str">
        <f xml:space="preserve"> IF(OR(AV325= "4-2", AV325= "2-1", AV325= "-12", AV325= "-24"),"Q",
  IF(
    OR(AV325= "4-1", AV325= "40", AV325= "42"),"A",
    IF(
      AV325= "44","P",
      IF(OR(AV325= "2-2",AV325="0-2",AV325="-1-2",AV325="-2-2",AV325="-2-1",AV325="-20",AV325="-22" ),"R",
              IF(
                OR(AV325= "24",AV325="04",AV325="-14"),"M",
                IF(
                  OR(AV325= "20",AV325="22",AV325="0-1",AV325="00",AV325="02",AV325="-1-1",AV325="-10"),"I",""
                )
              )
      )
    )
  )
)</f>
        <v/>
      </c>
      <c r="BH325" t="str">
        <f xml:space="preserve"> IF(OR(AW325= "4-2", AW325= "2-1", AW325= "-12", AW325= "-24"),"Q",
  IF(
    OR(AW325= "4-1", AW325= "40", AW325= "42"),"A",
    IF(
      AW325= "44","P",
      IF(OR(AW325= "2-2",AW325="0-2",AW325="-1-2",AW325="-2-2",AW325="-2-1",AW325="-20",AW325="-22" ),"R",
              IF(
                OR(AW325= "24",AW325="04",AW325="-14"),"M",
                IF(
                  OR(AW325= "20",AW325="22",AW325="0-1",AW325="00",AW325="02",AW325="-1-1",AW325="-10"),"I",""
                )
              )
      )
    )
  )
)</f>
        <v/>
      </c>
      <c r="BI325" t="str">
        <f xml:space="preserve"> IF(OR(AX325= "4-2", AX325= "2-1", AX325= "-12", AX325= "-24"),"Q",
  IF(
    OR(AX325= "4-1", AX325= "40", AX325= "42"),"A",
    IF(
      AX325= "44","P",
      IF(OR(AX325= "2-2",AX325="0-2",AX325="-1-2",AX325="-2-2",AX325="-2-1",AX325="-20",AX325="-22" ),"R",
              IF(
                OR(AX325= "24",AX325="04",AX325="-14"),"M",
                IF(
                  OR(AX325= "20",AX325="22",AX325="0-1",AX325="00",AX325="02",AX325="-1-1",AX325="-10"),"I",""
                )
              )
      )
    )
  )
)</f>
        <v/>
      </c>
      <c r="BJ325" t="str">
        <f xml:space="preserve"> IF(OR(AY325= "4-2", AY325= "2-1", AY325= "-12", AY325= "-24"),"Q",
  IF(
    OR(AY325= "4-1", AY325= "40", AY325= "42"),"A",
    IF(
      AY325= "44","P",
      IF(OR(AY325= "2-2",AY325="0-2",AY325="-1-2",AY325="-2-2",AY325="-2-1",AY325="-20",AY325="-22" ),"R",
              IF(
                OR(AY325= "24",AY325="04",AY325="-14"),"M",
                IF(
                  OR(AY325= "20",AY325="22",AY325="0-1",AY325="00",AY325="02",AY325="-1-1",AY325="-10"),"I",""
                )
              )
      )
    )
  )
)</f>
        <v/>
      </c>
      <c r="BK325" t="str">
        <f xml:space="preserve"> IF(OR(AZ325= "4-2", AZ325= "2-1", AZ325= "-12", AZ325= "-24"),"Q",
  IF(
    OR(AZ325= "4-1", AZ325= "40", AZ325= "42"),"A",
    IF(
      AZ325= "44","P",
      IF(OR(AZ325= "2-2",AZ325="0-2",AZ325="-1-2",AZ325="-2-2",AZ325="-2-1",AZ325="-20",AZ325="-22" ),"R",
              IF(
                OR(AZ325= "24",AZ325="04",AZ325="-14"),"M",
                IF(
                  OR(AZ325= "20",AZ325="22",AZ325="0-1",AZ325="00",AZ325="02",AZ325="-1-1",AZ325="-10"),"I",""
                )
              )
      )
    )
  )
)</f>
        <v/>
      </c>
      <c r="BL325" t="str">
        <f xml:space="preserve"> IF(OR(BA325= "4-2", BA325= "2-1", BA325= "-12", BA325= "-24"),"Q",
  IF(
    OR(BA325= "4-1", BA325= "40", BA325= "42"),"A",
    IF(
      BA325= "44","P",
      IF(OR(BA325= "2-2",BA325="0-2",BA325="-1-2",BA325="-2-2",BA325="-2-1",BA325="-20",BA325="-22" ),"R",
              IF(
                OR(BA325= "24",BA325="04",BA325="-14"),"M",
                IF(
                  OR(BA325= "20",BA325="22",BA325="0-1",BA325="00",BA325="02",BA325="-1-1",BA325="-10"),"I",""
                )
              )
      )
    )
  )
)</f>
        <v/>
      </c>
    </row>
    <row r="326" spans="23:64" x14ac:dyDescent="0.25">
      <c r="W326" t="b">
        <f>IF(OR(B326=Локализация!$C$118,B326=5),4,IF(OR(B326=Локализация!$C$119,B326=4),2,IF(OR(B326=Локализация!$C$120,B326=3),0,IF(OR(B326=Локализация!$C$121,B326=2),-1,IF(OR(B326=Локализация!$C$122,B326=1),-2)))))</f>
        <v>0</v>
      </c>
      <c r="X326" t="b">
        <f>IF(OR(C326=Локализация!$C$124,C326=5),-2,IF(OR(C326=Локализация!$C$125,C326=4),-1,IF(OR(C326=Локализация!$C$126,C326=3),0,IF(OR(C326=Локализация!$C$127,C326=2),2,IF(OR(C326=Локализация!$C$128,C326=1),4)))))</f>
        <v>0</v>
      </c>
      <c r="Y326" t="b">
        <f>IF(OR(D326=Локализация!$C$118,D326=5),4,IF(OR(D326=Локализация!$C$119,D326=4),2,IF(OR(D326=Локализация!$C$120,D326=3),0,IF(OR(D326=Локализация!$C$121,D326=2),-1,IF(OR(D326=Локализация!$C$122,D326=1),-2)))))</f>
        <v>0</v>
      </c>
      <c r="Z326" t="b">
        <f>IF(OR(E326=Локализация!$C$124,E326=5),-2,IF(OR(E326=Локализация!$C$125,E326=4),-1,IF(OR(E326=Локализация!$C$126,E326=3),0,IF(OR(E326=Локализация!$C$127,E326=2),2,IF(OR(E326=Локализация!$C$128,E326=1),4)))))</f>
        <v>0</v>
      </c>
      <c r="AA326" t="b">
        <f>IF(OR(F326=Локализация!$C$118,F326=5),4,IF(OR(F326=Локализация!$C$119,F326=4),2,IF(OR(F326=Локализация!$C$120,F326=3),0,IF(OR(F326=Локализация!$C$121,F326=2),-1,IF(OR(F326=Локализация!$C$122,F326=1),-2)))))</f>
        <v>0</v>
      </c>
      <c r="AB326" t="b">
        <f>IF(OR(G326=Локализация!$C$124,G326=5),-2,IF(OR(G326=Локализация!$C$125,G326=4),-1,IF(OR(G326=Локализация!$C$126,G326=3),0,IF(OR(G326=Локализация!$C$127,G326=2),2,IF(OR(G326=Локализация!$C$128,G326=1),4)))))</f>
        <v>0</v>
      </c>
      <c r="AC326" t="b">
        <f>IF(OR(H326=Локализация!$C$118,H326=5),4,IF(OR(H326=Локализация!$C$119,H326=4),2,IF(OR(H326=Локализация!$C$120,H326=3),0,IF(OR(H326=Локализация!$C$121,H326=2),-1,IF(OR(H326=Локализация!$C$122,H326=1),-2)))))</f>
        <v>0</v>
      </c>
      <c r="AD326" t="b">
        <f>IF(OR(I326=Локализация!$C$124,I326=5),-2,IF(OR(I326=Локализация!$C$125,I326=4),-1,IF(OR(I326=Локализация!$C$126,I326=3),0,IF(OR(I326=Локализация!$C$127,I326=2),2,IF(OR(I326=Локализация!$C$128,I326=1),4)))))</f>
        <v>0</v>
      </c>
      <c r="AE326" t="b">
        <f>IF(OR(J326=Локализация!$C$118,J326=5),4,IF(OR(J326=Локализация!$C$119,J326=4),2,IF(OR(J326=Локализация!$C$120,J326=3),0,IF(OR(J326=Локализация!$C$121,J326=2),-1,IF(OR(J326=Локализация!$C$122,J326=1),-2)))))</f>
        <v>0</v>
      </c>
      <c r="AF326" t="b">
        <f>IF(OR(K326=Локализация!$C$124,K326=5),-2,IF(OR(K326=Локализация!$C$125,K326=4),-1,IF(OR(K326=Локализация!$C$126,K326=3),0,IF(OR(K326=Локализация!$C$127,K326=2),2,IF(OR(K326=Локализация!$C$128,K326=1),4)))))</f>
        <v>0</v>
      </c>
      <c r="AG326" t="b">
        <f>IF(OR(L326=Локализация!$C$118,L326=5),4,IF(OR(L326=Локализация!$C$119,L326=4),2,IF(OR(L326=Локализация!$C$120,L326=3),0,IF(OR(L326=Локализация!$C$121,L326=2),-1,IF(OR(L326=Локализация!$C$122,L326=1),-2)))))</f>
        <v>0</v>
      </c>
      <c r="AH326" t="b">
        <f>IF(OR(M326=Локализация!$C$124,M326=5),-2,IF(OR(M326=Локализация!$C$125,M326=4),-1,IF(OR(M326=Локализация!$C$126,M326=3),0,IF(OR(M326=Локализация!$C$127,M326=2),2,IF(OR(M326=Локализация!$C$128,M326=1),4)))))</f>
        <v>0</v>
      </c>
      <c r="AI326" t="b">
        <f>IF(OR(N326=Локализация!$C$118,N326=5),4,IF(OR(N326=Локализация!$C$119,N326=4),2,IF(OR(N326=Локализация!$C$120,N326=3),0,IF(OR(N326=Локализация!$C$121,N326=2),-1,IF(OR(N326=Локализация!$C$122,N326=1),-2)))))</f>
        <v>0</v>
      </c>
      <c r="AJ326" t="b">
        <f>IF(OR(O326=Локализация!$C$124,O326=5),-2,IF(OR(O326=Локализация!$C$125,O326=4),-1,IF(OR(O326=Локализация!$C$126,O326=3),0,IF(OR(O326=Локализация!$C$127,O326=2),2,IF(OR(O326=Локализация!$C$128,O326=1),4)))))</f>
        <v>0</v>
      </c>
      <c r="AK326" t="b">
        <f>IF(OR(P326=Локализация!$C$118,P326=5),4,IF(OR(P326=Локализация!$C$119,P326=4),2,IF(OR(P326=Локализация!$C$120,P326=3),0,IF(OR(P326=Локализация!$C$121,P326=2),-1,IF(OR(P326=Локализация!$C$122,P326=1),-2)))))</f>
        <v>0</v>
      </c>
      <c r="AL326" t="b">
        <f>IF(OR(Q326=Локализация!$C$124,Q326=5),-2,IF(OR(Q326=Локализация!$C$125,Q326=4),-1,IF(OR(Q326=Локализация!$C$126,Q326=3),0,IF(OR(Q326=Локализация!$C$127,Q326=2),2,IF(OR(Q326=Локализация!$C$128,Q326=1),4)))))</f>
        <v>0</v>
      </c>
      <c r="AM326" t="b">
        <f>IF(OR(R326=Локализация!$C$118,R326=5),4,IF(OR(R326=Локализация!$C$119,R326=4),2,IF(OR(R326=Локализация!$C$120,R326=3),0,IF(OR(R326=Локализация!$C$121,R326=2),-1,IF(OR(R326=Локализация!$C$122,R326=1),-2)))))</f>
        <v>0</v>
      </c>
      <c r="AN326" t="b">
        <f>IF(OR(S326=Локализация!$C$124,S326=5),-2,IF(OR(S326=Локализация!$C$125,S326=4),-1,IF(OR(S326=Локализация!$C$126,S326=3),0,IF(OR(S326=Локализация!$C$127,S326=2),2,IF(OR(S326=Локализация!$C$128,S326=1),4)))))</f>
        <v>0</v>
      </c>
      <c r="AO326" t="b">
        <f>IF(OR(T326=Локализация!$C$118,T326=5),4,IF(OR(T326=Локализация!$C$119,T326=4),2,IF(OR(T326=Локализация!$C$120,T326=3),0,IF(OR(T326=Локализация!$C$121,T326=2),-1,IF(OR(T326=Локализация!$C$122,T326=1),-2)))))</f>
        <v>0</v>
      </c>
      <c r="AP326" t="b">
        <f>IF(OR(U326=Локализация!$C$124,U326=5),-2,IF(OR(U326=Локализация!$C$125,U326=4),-1,IF(OR(U326=Локализация!$C$126,U326=3),0,IF(OR(U326=Локализация!$C$127,U326=2),2,IF(OR(U326=Локализация!$C$128,U326=1),4)))))</f>
        <v>0</v>
      </c>
      <c r="AR326" t="str">
        <f>CONCATENATE(W326,X326)</f>
        <v>ЛОЖЬЛОЖЬ</v>
      </c>
      <c r="AS326" t="str">
        <f>CONCATENATE(Y326,Z326)</f>
        <v>ЛОЖЬЛОЖЬ</v>
      </c>
      <c r="AT326" t="str">
        <f>CONCATENATE(AA326,AB326)</f>
        <v>ЛОЖЬЛОЖЬ</v>
      </c>
      <c r="AU326" t="str">
        <f>CONCATENATE(AC326,AD326)</f>
        <v>ЛОЖЬЛОЖЬ</v>
      </c>
      <c r="AV326" t="str">
        <f>CONCATENATE(AE326,AF326)</f>
        <v>ЛОЖЬЛОЖЬ</v>
      </c>
      <c r="AW326" t="str">
        <f>CONCATENATE(AG326,AH326)</f>
        <v>ЛОЖЬЛОЖЬ</v>
      </c>
      <c r="AX326" t="str">
        <f>CONCATENATE(AI326,AJ326)</f>
        <v>ЛОЖЬЛОЖЬ</v>
      </c>
      <c r="AY326" t="str">
        <f>CONCATENATE(AK326,AL326)</f>
        <v>ЛОЖЬЛОЖЬ</v>
      </c>
      <c r="AZ326" t="str">
        <f>CONCATENATE(AM326,AN326)</f>
        <v>ЛОЖЬЛОЖЬ</v>
      </c>
      <c r="BA326" t="str">
        <f>CONCATENATE(AO326,AP326)</f>
        <v>ЛОЖЬЛОЖЬ</v>
      </c>
      <c r="BC326" t="str">
        <f xml:space="preserve"> IF(OR(AR326= "4-2", AR326= "2-1", AR326= "-12", AR326= "-24"),"Q",
  IF(
    OR(AR326= "4-1", AR326= "40", AR326= "42"),"A",
    IF(
      AR326= "44","P",
      IF(OR(AR326= "2-2",AR326="0-2",AR326="-1-2",AR326="-2-2",AR326="-2-1",AR326="-20",AR326="-22" ),"R",
              IF(
                OR(AR326= "24",AR326="04",AR326="-14"),"M",
                IF(
                  OR(AR326= "20",AR326="22",AR326="0-1",AR326="00",AR326="02",AR326="-1-1",AR326="-10"),"I",""
                )
              )
      )
    )
  )
)</f>
        <v/>
      </c>
      <c r="BD326" t="str">
        <f xml:space="preserve"> IF(OR(AS326= "4-2", AS326= "2-1", AS326= "-12", AS326= "-24"),"Q",
  IF(
    OR(AS326= "4-1", AS326= "40", AS326= "42"),"A",
    IF(
      AS326= "44","P",
      IF(OR(AS326= "2-2",AS326="0-2",AS326="-1-2",AS326="-2-2",AS326="-2-1",AS326="-20",AS326="-22" ),"R",
              IF(
                OR(AS326= "24",AS326="04",AS326="-14"),"M",
                IF(
                  OR(AS326= "20",AS326="22",AS326="0-1",AS326="00",AS326="02",AS326="-1-1",AS326="-10"),"I",""
                )
              )
      )
    )
  )
)</f>
        <v/>
      </c>
      <c r="BE326" t="str">
        <f xml:space="preserve"> IF(OR(AT326= "4-2", AT326= "2-1", AT326= "-12", AT326= "-24"),"Q",
  IF(
    OR(AT326= "4-1", AT326= "40", AT326= "42"),"A",
    IF(
      AT326= "44","P",
      IF(OR(AT326= "2-2",AT326="0-2",AT326="-1-2",AT326="-2-2",AT326="-2-1",AT326="-20",AT326="-22" ),"R",
              IF(
                OR(AT326= "24",AT326="04",AT326="-14"),"M",
                IF(
                  OR(AT326= "20",AT326="22",AT326="0-1",AT326="00",AT326="02",AT326="-1-1",AT326="-10"),"I",""
                )
              )
      )
    )
  )
)</f>
        <v/>
      </c>
      <c r="BF326" t="str">
        <f xml:space="preserve"> IF(OR(AU326= "4-2", AU326= "2-1", AU326= "-12", AU326= "-24"),"Q",
  IF(
    OR(AU326= "4-1", AU326= "40", AU326= "42"),"A",
    IF(
      AU326= "44","P",
      IF(OR(AU326= "2-2",AU326="0-2",AU326="-1-2",AU326="-2-2",AU326="-2-1",AU326="-20",AU326="-22" ),"R",
              IF(
                OR(AU326= "24",AU326="04",AU326="-14"),"M",
                IF(
                  OR(AU326= "20",AU326="22",AU326="0-1",AU326="00",AU326="02",AU326="-1-1",AU326="-10"),"I",""
                )
              )
      )
    )
  )
)</f>
        <v/>
      </c>
      <c r="BG326" t="str">
        <f xml:space="preserve"> IF(OR(AV326= "4-2", AV326= "2-1", AV326= "-12", AV326= "-24"),"Q",
  IF(
    OR(AV326= "4-1", AV326= "40", AV326= "42"),"A",
    IF(
      AV326= "44","P",
      IF(OR(AV326= "2-2",AV326="0-2",AV326="-1-2",AV326="-2-2",AV326="-2-1",AV326="-20",AV326="-22" ),"R",
              IF(
                OR(AV326= "24",AV326="04",AV326="-14"),"M",
                IF(
                  OR(AV326= "20",AV326="22",AV326="0-1",AV326="00",AV326="02",AV326="-1-1",AV326="-10"),"I",""
                )
              )
      )
    )
  )
)</f>
        <v/>
      </c>
      <c r="BH326" t="str">
        <f xml:space="preserve"> IF(OR(AW326= "4-2", AW326= "2-1", AW326= "-12", AW326= "-24"),"Q",
  IF(
    OR(AW326= "4-1", AW326= "40", AW326= "42"),"A",
    IF(
      AW326= "44","P",
      IF(OR(AW326= "2-2",AW326="0-2",AW326="-1-2",AW326="-2-2",AW326="-2-1",AW326="-20",AW326="-22" ),"R",
              IF(
                OR(AW326= "24",AW326="04",AW326="-14"),"M",
                IF(
                  OR(AW326= "20",AW326="22",AW326="0-1",AW326="00",AW326="02",AW326="-1-1",AW326="-10"),"I",""
                )
              )
      )
    )
  )
)</f>
        <v/>
      </c>
      <c r="BI326" t="str">
        <f xml:space="preserve"> IF(OR(AX326= "4-2", AX326= "2-1", AX326= "-12", AX326= "-24"),"Q",
  IF(
    OR(AX326= "4-1", AX326= "40", AX326= "42"),"A",
    IF(
      AX326= "44","P",
      IF(OR(AX326= "2-2",AX326="0-2",AX326="-1-2",AX326="-2-2",AX326="-2-1",AX326="-20",AX326="-22" ),"R",
              IF(
                OR(AX326= "24",AX326="04",AX326="-14"),"M",
                IF(
                  OR(AX326= "20",AX326="22",AX326="0-1",AX326="00",AX326="02",AX326="-1-1",AX326="-10"),"I",""
                )
              )
      )
    )
  )
)</f>
        <v/>
      </c>
      <c r="BJ326" t="str">
        <f xml:space="preserve"> IF(OR(AY326= "4-2", AY326= "2-1", AY326= "-12", AY326= "-24"),"Q",
  IF(
    OR(AY326= "4-1", AY326= "40", AY326= "42"),"A",
    IF(
      AY326= "44","P",
      IF(OR(AY326= "2-2",AY326="0-2",AY326="-1-2",AY326="-2-2",AY326="-2-1",AY326="-20",AY326="-22" ),"R",
              IF(
                OR(AY326= "24",AY326="04",AY326="-14"),"M",
                IF(
                  OR(AY326= "20",AY326="22",AY326="0-1",AY326="00",AY326="02",AY326="-1-1",AY326="-10"),"I",""
                )
              )
      )
    )
  )
)</f>
        <v/>
      </c>
      <c r="BK326" t="str">
        <f xml:space="preserve"> IF(OR(AZ326= "4-2", AZ326= "2-1", AZ326= "-12", AZ326= "-24"),"Q",
  IF(
    OR(AZ326= "4-1", AZ326= "40", AZ326= "42"),"A",
    IF(
      AZ326= "44","P",
      IF(OR(AZ326= "2-2",AZ326="0-2",AZ326="-1-2",AZ326="-2-2",AZ326="-2-1",AZ326="-20",AZ326="-22" ),"R",
              IF(
                OR(AZ326= "24",AZ326="04",AZ326="-14"),"M",
                IF(
                  OR(AZ326= "20",AZ326="22",AZ326="0-1",AZ326="00",AZ326="02",AZ326="-1-1",AZ326="-10"),"I",""
                )
              )
      )
    )
  )
)</f>
        <v/>
      </c>
      <c r="BL326" t="str">
        <f xml:space="preserve"> IF(OR(BA326= "4-2", BA326= "2-1", BA326= "-12", BA326= "-24"),"Q",
  IF(
    OR(BA326= "4-1", BA326= "40", BA326= "42"),"A",
    IF(
      BA326= "44","P",
      IF(OR(BA326= "2-2",BA326="0-2",BA326="-1-2",BA326="-2-2",BA326="-2-1",BA326="-20",BA326="-22" ),"R",
              IF(
                OR(BA326= "24",BA326="04",BA326="-14"),"M",
                IF(
                  OR(BA326= "20",BA326="22",BA326="0-1",BA326="00",BA326="02",BA326="-1-1",BA326="-10"),"I",""
                )
              )
      )
    )
  )
)</f>
        <v/>
      </c>
    </row>
    <row r="327" spans="23:64" x14ac:dyDescent="0.25">
      <c r="W327" t="b">
        <f>IF(OR(B327=Локализация!$C$118,B327=5),4,IF(OR(B327=Локализация!$C$119,B327=4),2,IF(OR(B327=Локализация!$C$120,B327=3),0,IF(OR(B327=Локализация!$C$121,B327=2),-1,IF(OR(B327=Локализация!$C$122,B327=1),-2)))))</f>
        <v>0</v>
      </c>
      <c r="X327" t="b">
        <f>IF(OR(C327=Локализация!$C$124,C327=5),-2,IF(OR(C327=Локализация!$C$125,C327=4),-1,IF(OR(C327=Локализация!$C$126,C327=3),0,IF(OR(C327=Локализация!$C$127,C327=2),2,IF(OR(C327=Локализация!$C$128,C327=1),4)))))</f>
        <v>0</v>
      </c>
      <c r="Y327" t="b">
        <f>IF(OR(D327=Локализация!$C$118,D327=5),4,IF(OR(D327=Локализация!$C$119,D327=4),2,IF(OR(D327=Локализация!$C$120,D327=3),0,IF(OR(D327=Локализация!$C$121,D327=2),-1,IF(OR(D327=Локализация!$C$122,D327=1),-2)))))</f>
        <v>0</v>
      </c>
      <c r="Z327" t="b">
        <f>IF(OR(E327=Локализация!$C$124,E327=5),-2,IF(OR(E327=Локализация!$C$125,E327=4),-1,IF(OR(E327=Локализация!$C$126,E327=3),0,IF(OR(E327=Локализация!$C$127,E327=2),2,IF(OR(E327=Локализация!$C$128,E327=1),4)))))</f>
        <v>0</v>
      </c>
      <c r="AA327" t="b">
        <f>IF(OR(F327=Локализация!$C$118,F327=5),4,IF(OR(F327=Локализация!$C$119,F327=4),2,IF(OR(F327=Локализация!$C$120,F327=3),0,IF(OR(F327=Локализация!$C$121,F327=2),-1,IF(OR(F327=Локализация!$C$122,F327=1),-2)))))</f>
        <v>0</v>
      </c>
      <c r="AB327" t="b">
        <f>IF(OR(G327=Локализация!$C$124,G327=5),-2,IF(OR(G327=Локализация!$C$125,G327=4),-1,IF(OR(G327=Локализация!$C$126,G327=3),0,IF(OR(G327=Локализация!$C$127,G327=2),2,IF(OR(G327=Локализация!$C$128,G327=1),4)))))</f>
        <v>0</v>
      </c>
      <c r="AC327" t="b">
        <f>IF(OR(H327=Локализация!$C$118,H327=5),4,IF(OR(H327=Локализация!$C$119,H327=4),2,IF(OR(H327=Локализация!$C$120,H327=3),0,IF(OR(H327=Локализация!$C$121,H327=2),-1,IF(OR(H327=Локализация!$C$122,H327=1),-2)))))</f>
        <v>0</v>
      </c>
      <c r="AD327" t="b">
        <f>IF(OR(I327=Локализация!$C$124,I327=5),-2,IF(OR(I327=Локализация!$C$125,I327=4),-1,IF(OR(I327=Локализация!$C$126,I327=3),0,IF(OR(I327=Локализация!$C$127,I327=2),2,IF(OR(I327=Локализация!$C$128,I327=1),4)))))</f>
        <v>0</v>
      </c>
      <c r="AE327" t="b">
        <f>IF(OR(J327=Локализация!$C$118,J327=5),4,IF(OR(J327=Локализация!$C$119,J327=4),2,IF(OR(J327=Локализация!$C$120,J327=3),0,IF(OR(J327=Локализация!$C$121,J327=2),-1,IF(OR(J327=Локализация!$C$122,J327=1),-2)))))</f>
        <v>0</v>
      </c>
      <c r="AF327" t="b">
        <f>IF(OR(K327=Локализация!$C$124,K327=5),-2,IF(OR(K327=Локализация!$C$125,K327=4),-1,IF(OR(K327=Локализация!$C$126,K327=3),0,IF(OR(K327=Локализация!$C$127,K327=2),2,IF(OR(K327=Локализация!$C$128,K327=1),4)))))</f>
        <v>0</v>
      </c>
      <c r="AG327" t="b">
        <f>IF(OR(L327=Локализация!$C$118,L327=5),4,IF(OR(L327=Локализация!$C$119,L327=4),2,IF(OR(L327=Локализация!$C$120,L327=3),0,IF(OR(L327=Локализация!$C$121,L327=2),-1,IF(OR(L327=Локализация!$C$122,L327=1),-2)))))</f>
        <v>0</v>
      </c>
      <c r="AH327" t="b">
        <f>IF(OR(M327=Локализация!$C$124,M327=5),-2,IF(OR(M327=Локализация!$C$125,M327=4),-1,IF(OR(M327=Локализация!$C$126,M327=3),0,IF(OR(M327=Локализация!$C$127,M327=2),2,IF(OR(M327=Локализация!$C$128,M327=1),4)))))</f>
        <v>0</v>
      </c>
      <c r="AI327" t="b">
        <f>IF(OR(N327=Локализация!$C$118,N327=5),4,IF(OR(N327=Локализация!$C$119,N327=4),2,IF(OR(N327=Локализация!$C$120,N327=3),0,IF(OR(N327=Локализация!$C$121,N327=2),-1,IF(OR(N327=Локализация!$C$122,N327=1),-2)))))</f>
        <v>0</v>
      </c>
      <c r="AJ327" t="b">
        <f>IF(OR(O327=Локализация!$C$124,O327=5),-2,IF(OR(O327=Локализация!$C$125,O327=4),-1,IF(OR(O327=Локализация!$C$126,O327=3),0,IF(OR(O327=Локализация!$C$127,O327=2),2,IF(OR(O327=Локализация!$C$128,O327=1),4)))))</f>
        <v>0</v>
      </c>
      <c r="AK327" t="b">
        <f>IF(OR(P327=Локализация!$C$118,P327=5),4,IF(OR(P327=Локализация!$C$119,P327=4),2,IF(OR(P327=Локализация!$C$120,P327=3),0,IF(OR(P327=Локализация!$C$121,P327=2),-1,IF(OR(P327=Локализация!$C$122,P327=1),-2)))))</f>
        <v>0</v>
      </c>
      <c r="AL327" t="b">
        <f>IF(OR(Q327=Локализация!$C$124,Q327=5),-2,IF(OR(Q327=Локализация!$C$125,Q327=4),-1,IF(OR(Q327=Локализация!$C$126,Q327=3),0,IF(OR(Q327=Локализация!$C$127,Q327=2),2,IF(OR(Q327=Локализация!$C$128,Q327=1),4)))))</f>
        <v>0</v>
      </c>
      <c r="AM327" t="b">
        <f>IF(OR(R327=Локализация!$C$118,R327=5),4,IF(OR(R327=Локализация!$C$119,R327=4),2,IF(OR(R327=Локализация!$C$120,R327=3),0,IF(OR(R327=Локализация!$C$121,R327=2),-1,IF(OR(R327=Локализация!$C$122,R327=1),-2)))))</f>
        <v>0</v>
      </c>
      <c r="AN327" t="b">
        <f>IF(OR(S327=Локализация!$C$124,S327=5),-2,IF(OR(S327=Локализация!$C$125,S327=4),-1,IF(OR(S327=Локализация!$C$126,S327=3),0,IF(OR(S327=Локализация!$C$127,S327=2),2,IF(OR(S327=Локализация!$C$128,S327=1),4)))))</f>
        <v>0</v>
      </c>
      <c r="AO327" t="b">
        <f>IF(OR(T327=Локализация!$C$118,T327=5),4,IF(OR(T327=Локализация!$C$119,T327=4),2,IF(OR(T327=Локализация!$C$120,T327=3),0,IF(OR(T327=Локализация!$C$121,T327=2),-1,IF(OR(T327=Локализация!$C$122,T327=1),-2)))))</f>
        <v>0</v>
      </c>
      <c r="AP327" t="b">
        <f>IF(OR(U327=Локализация!$C$124,U327=5),-2,IF(OR(U327=Локализация!$C$125,U327=4),-1,IF(OR(U327=Локализация!$C$126,U327=3),0,IF(OR(U327=Локализация!$C$127,U327=2),2,IF(OR(U327=Локализация!$C$128,U327=1),4)))))</f>
        <v>0</v>
      </c>
      <c r="AR327" t="str">
        <f>CONCATENATE(W327,X327)</f>
        <v>ЛОЖЬЛОЖЬ</v>
      </c>
      <c r="AS327" t="str">
        <f>CONCATENATE(Y327,Z327)</f>
        <v>ЛОЖЬЛОЖЬ</v>
      </c>
      <c r="AT327" t="str">
        <f>CONCATENATE(AA327,AB327)</f>
        <v>ЛОЖЬЛОЖЬ</v>
      </c>
      <c r="AU327" t="str">
        <f>CONCATENATE(AC327,AD327)</f>
        <v>ЛОЖЬЛОЖЬ</v>
      </c>
      <c r="AV327" t="str">
        <f>CONCATENATE(AE327,AF327)</f>
        <v>ЛОЖЬЛОЖЬ</v>
      </c>
      <c r="AW327" t="str">
        <f>CONCATENATE(AG327,AH327)</f>
        <v>ЛОЖЬЛОЖЬ</v>
      </c>
      <c r="AX327" t="str">
        <f>CONCATENATE(AI327,AJ327)</f>
        <v>ЛОЖЬЛОЖЬ</v>
      </c>
      <c r="AY327" t="str">
        <f>CONCATENATE(AK327,AL327)</f>
        <v>ЛОЖЬЛОЖЬ</v>
      </c>
      <c r="AZ327" t="str">
        <f>CONCATENATE(AM327,AN327)</f>
        <v>ЛОЖЬЛОЖЬ</v>
      </c>
      <c r="BA327" t="str">
        <f>CONCATENATE(AO327,AP327)</f>
        <v>ЛОЖЬЛОЖЬ</v>
      </c>
      <c r="BC327" t="str">
        <f xml:space="preserve"> IF(OR(AR327= "4-2", AR327= "2-1", AR327= "-12", AR327= "-24"),"Q",
  IF(
    OR(AR327= "4-1", AR327= "40", AR327= "42"),"A",
    IF(
      AR327= "44","P",
      IF(OR(AR327= "2-2",AR327="0-2",AR327="-1-2",AR327="-2-2",AR327="-2-1",AR327="-20",AR327="-22" ),"R",
              IF(
                OR(AR327= "24",AR327="04",AR327="-14"),"M",
                IF(
                  OR(AR327= "20",AR327="22",AR327="0-1",AR327="00",AR327="02",AR327="-1-1",AR327="-10"),"I",""
                )
              )
      )
    )
  )
)</f>
        <v/>
      </c>
      <c r="BD327" t="str">
        <f xml:space="preserve"> IF(OR(AS327= "4-2", AS327= "2-1", AS327= "-12", AS327= "-24"),"Q",
  IF(
    OR(AS327= "4-1", AS327= "40", AS327= "42"),"A",
    IF(
      AS327= "44","P",
      IF(OR(AS327= "2-2",AS327="0-2",AS327="-1-2",AS327="-2-2",AS327="-2-1",AS327="-20",AS327="-22" ),"R",
              IF(
                OR(AS327= "24",AS327="04",AS327="-14"),"M",
                IF(
                  OR(AS327= "20",AS327="22",AS327="0-1",AS327="00",AS327="02",AS327="-1-1",AS327="-10"),"I",""
                )
              )
      )
    )
  )
)</f>
        <v/>
      </c>
      <c r="BE327" t="str">
        <f xml:space="preserve"> IF(OR(AT327= "4-2", AT327= "2-1", AT327= "-12", AT327= "-24"),"Q",
  IF(
    OR(AT327= "4-1", AT327= "40", AT327= "42"),"A",
    IF(
      AT327= "44","P",
      IF(OR(AT327= "2-2",AT327="0-2",AT327="-1-2",AT327="-2-2",AT327="-2-1",AT327="-20",AT327="-22" ),"R",
              IF(
                OR(AT327= "24",AT327="04",AT327="-14"),"M",
                IF(
                  OR(AT327= "20",AT327="22",AT327="0-1",AT327="00",AT327="02",AT327="-1-1",AT327="-10"),"I",""
                )
              )
      )
    )
  )
)</f>
        <v/>
      </c>
      <c r="BF327" t="str">
        <f xml:space="preserve"> IF(OR(AU327= "4-2", AU327= "2-1", AU327= "-12", AU327= "-24"),"Q",
  IF(
    OR(AU327= "4-1", AU327= "40", AU327= "42"),"A",
    IF(
      AU327= "44","P",
      IF(OR(AU327= "2-2",AU327="0-2",AU327="-1-2",AU327="-2-2",AU327="-2-1",AU327="-20",AU327="-22" ),"R",
              IF(
                OR(AU327= "24",AU327="04",AU327="-14"),"M",
                IF(
                  OR(AU327= "20",AU327="22",AU327="0-1",AU327="00",AU327="02",AU327="-1-1",AU327="-10"),"I",""
                )
              )
      )
    )
  )
)</f>
        <v/>
      </c>
      <c r="BG327" t="str">
        <f xml:space="preserve"> IF(OR(AV327= "4-2", AV327= "2-1", AV327= "-12", AV327= "-24"),"Q",
  IF(
    OR(AV327= "4-1", AV327= "40", AV327= "42"),"A",
    IF(
      AV327= "44","P",
      IF(OR(AV327= "2-2",AV327="0-2",AV327="-1-2",AV327="-2-2",AV327="-2-1",AV327="-20",AV327="-22" ),"R",
              IF(
                OR(AV327= "24",AV327="04",AV327="-14"),"M",
                IF(
                  OR(AV327= "20",AV327="22",AV327="0-1",AV327="00",AV327="02",AV327="-1-1",AV327="-10"),"I",""
                )
              )
      )
    )
  )
)</f>
        <v/>
      </c>
      <c r="BH327" t="str">
        <f xml:space="preserve"> IF(OR(AW327= "4-2", AW327= "2-1", AW327= "-12", AW327= "-24"),"Q",
  IF(
    OR(AW327= "4-1", AW327= "40", AW327= "42"),"A",
    IF(
      AW327= "44","P",
      IF(OR(AW327= "2-2",AW327="0-2",AW327="-1-2",AW327="-2-2",AW327="-2-1",AW327="-20",AW327="-22" ),"R",
              IF(
                OR(AW327= "24",AW327="04",AW327="-14"),"M",
                IF(
                  OR(AW327= "20",AW327="22",AW327="0-1",AW327="00",AW327="02",AW327="-1-1",AW327="-10"),"I",""
                )
              )
      )
    )
  )
)</f>
        <v/>
      </c>
      <c r="BI327" t="str">
        <f xml:space="preserve"> IF(OR(AX327= "4-2", AX327= "2-1", AX327= "-12", AX327= "-24"),"Q",
  IF(
    OR(AX327= "4-1", AX327= "40", AX327= "42"),"A",
    IF(
      AX327= "44","P",
      IF(OR(AX327= "2-2",AX327="0-2",AX327="-1-2",AX327="-2-2",AX327="-2-1",AX327="-20",AX327="-22" ),"R",
              IF(
                OR(AX327= "24",AX327="04",AX327="-14"),"M",
                IF(
                  OR(AX327= "20",AX327="22",AX327="0-1",AX327="00",AX327="02",AX327="-1-1",AX327="-10"),"I",""
                )
              )
      )
    )
  )
)</f>
        <v/>
      </c>
      <c r="BJ327" t="str">
        <f xml:space="preserve"> IF(OR(AY327= "4-2", AY327= "2-1", AY327= "-12", AY327= "-24"),"Q",
  IF(
    OR(AY327= "4-1", AY327= "40", AY327= "42"),"A",
    IF(
      AY327= "44","P",
      IF(OR(AY327= "2-2",AY327="0-2",AY327="-1-2",AY327="-2-2",AY327="-2-1",AY327="-20",AY327="-22" ),"R",
              IF(
                OR(AY327= "24",AY327="04",AY327="-14"),"M",
                IF(
                  OR(AY327= "20",AY327="22",AY327="0-1",AY327="00",AY327="02",AY327="-1-1",AY327="-10"),"I",""
                )
              )
      )
    )
  )
)</f>
        <v/>
      </c>
      <c r="BK327" t="str">
        <f xml:space="preserve"> IF(OR(AZ327= "4-2", AZ327= "2-1", AZ327= "-12", AZ327= "-24"),"Q",
  IF(
    OR(AZ327= "4-1", AZ327= "40", AZ327= "42"),"A",
    IF(
      AZ327= "44","P",
      IF(OR(AZ327= "2-2",AZ327="0-2",AZ327="-1-2",AZ327="-2-2",AZ327="-2-1",AZ327="-20",AZ327="-22" ),"R",
              IF(
                OR(AZ327= "24",AZ327="04",AZ327="-14"),"M",
                IF(
                  OR(AZ327= "20",AZ327="22",AZ327="0-1",AZ327="00",AZ327="02",AZ327="-1-1",AZ327="-10"),"I",""
                )
              )
      )
    )
  )
)</f>
        <v/>
      </c>
      <c r="BL327" t="str">
        <f xml:space="preserve"> IF(OR(BA327= "4-2", BA327= "2-1", BA327= "-12", BA327= "-24"),"Q",
  IF(
    OR(BA327= "4-1", BA327= "40", BA327= "42"),"A",
    IF(
      BA327= "44","P",
      IF(OR(BA327= "2-2",BA327="0-2",BA327="-1-2",BA327="-2-2",BA327="-2-1",BA327="-20",BA327="-22" ),"R",
              IF(
                OR(BA327= "24",BA327="04",BA327="-14"),"M",
                IF(
                  OR(BA327= "20",BA327="22",BA327="0-1",BA327="00",BA327="02",BA327="-1-1",BA327="-10"),"I",""
                )
              )
      )
    )
  )
)</f>
        <v/>
      </c>
    </row>
    <row r="328" spans="23:64" x14ac:dyDescent="0.25">
      <c r="W328" t="b">
        <f>IF(OR(B328=Локализация!$C$118,B328=5),4,IF(OR(B328=Локализация!$C$119,B328=4),2,IF(OR(B328=Локализация!$C$120,B328=3),0,IF(OR(B328=Локализация!$C$121,B328=2),-1,IF(OR(B328=Локализация!$C$122,B328=1),-2)))))</f>
        <v>0</v>
      </c>
      <c r="X328" t="b">
        <f>IF(OR(C328=Локализация!$C$124,C328=5),-2,IF(OR(C328=Локализация!$C$125,C328=4),-1,IF(OR(C328=Локализация!$C$126,C328=3),0,IF(OR(C328=Локализация!$C$127,C328=2),2,IF(OR(C328=Локализация!$C$128,C328=1),4)))))</f>
        <v>0</v>
      </c>
      <c r="Y328" t="b">
        <f>IF(OR(D328=Локализация!$C$118,D328=5),4,IF(OR(D328=Локализация!$C$119,D328=4),2,IF(OR(D328=Локализация!$C$120,D328=3),0,IF(OR(D328=Локализация!$C$121,D328=2),-1,IF(OR(D328=Локализация!$C$122,D328=1),-2)))))</f>
        <v>0</v>
      </c>
      <c r="Z328" t="b">
        <f>IF(OR(E328=Локализация!$C$124,E328=5),-2,IF(OR(E328=Локализация!$C$125,E328=4),-1,IF(OR(E328=Локализация!$C$126,E328=3),0,IF(OR(E328=Локализация!$C$127,E328=2),2,IF(OR(E328=Локализация!$C$128,E328=1),4)))))</f>
        <v>0</v>
      </c>
      <c r="AA328" t="b">
        <f>IF(OR(F328=Локализация!$C$118,F328=5),4,IF(OR(F328=Локализация!$C$119,F328=4),2,IF(OR(F328=Локализация!$C$120,F328=3),0,IF(OR(F328=Локализация!$C$121,F328=2),-1,IF(OR(F328=Локализация!$C$122,F328=1),-2)))))</f>
        <v>0</v>
      </c>
      <c r="AB328" t="b">
        <f>IF(OR(G328=Локализация!$C$124,G328=5),-2,IF(OR(G328=Локализация!$C$125,G328=4),-1,IF(OR(G328=Локализация!$C$126,G328=3),0,IF(OR(G328=Локализация!$C$127,G328=2),2,IF(OR(G328=Локализация!$C$128,G328=1),4)))))</f>
        <v>0</v>
      </c>
      <c r="AC328" t="b">
        <f>IF(OR(H328=Локализация!$C$118,H328=5),4,IF(OR(H328=Локализация!$C$119,H328=4),2,IF(OR(H328=Локализация!$C$120,H328=3),0,IF(OR(H328=Локализация!$C$121,H328=2),-1,IF(OR(H328=Локализация!$C$122,H328=1),-2)))))</f>
        <v>0</v>
      </c>
      <c r="AD328" t="b">
        <f>IF(OR(I328=Локализация!$C$124,I328=5),-2,IF(OR(I328=Локализация!$C$125,I328=4),-1,IF(OR(I328=Локализация!$C$126,I328=3),0,IF(OR(I328=Локализация!$C$127,I328=2),2,IF(OR(I328=Локализация!$C$128,I328=1),4)))))</f>
        <v>0</v>
      </c>
      <c r="AE328" t="b">
        <f>IF(OR(J328=Локализация!$C$118,J328=5),4,IF(OR(J328=Локализация!$C$119,J328=4),2,IF(OR(J328=Локализация!$C$120,J328=3),0,IF(OR(J328=Локализация!$C$121,J328=2),-1,IF(OR(J328=Локализация!$C$122,J328=1),-2)))))</f>
        <v>0</v>
      </c>
      <c r="AF328" t="b">
        <f>IF(OR(K328=Локализация!$C$124,K328=5),-2,IF(OR(K328=Локализация!$C$125,K328=4),-1,IF(OR(K328=Локализация!$C$126,K328=3),0,IF(OR(K328=Локализация!$C$127,K328=2),2,IF(OR(K328=Локализация!$C$128,K328=1),4)))))</f>
        <v>0</v>
      </c>
      <c r="AG328" t="b">
        <f>IF(OR(L328=Локализация!$C$118,L328=5),4,IF(OR(L328=Локализация!$C$119,L328=4),2,IF(OR(L328=Локализация!$C$120,L328=3),0,IF(OR(L328=Локализация!$C$121,L328=2),-1,IF(OR(L328=Локализация!$C$122,L328=1),-2)))))</f>
        <v>0</v>
      </c>
      <c r="AH328" t="b">
        <f>IF(OR(M328=Локализация!$C$124,M328=5),-2,IF(OR(M328=Локализация!$C$125,M328=4),-1,IF(OR(M328=Локализация!$C$126,M328=3),0,IF(OR(M328=Локализация!$C$127,M328=2),2,IF(OR(M328=Локализация!$C$128,M328=1),4)))))</f>
        <v>0</v>
      </c>
      <c r="AI328" t="b">
        <f>IF(OR(N328=Локализация!$C$118,N328=5),4,IF(OR(N328=Локализация!$C$119,N328=4),2,IF(OR(N328=Локализация!$C$120,N328=3),0,IF(OR(N328=Локализация!$C$121,N328=2),-1,IF(OR(N328=Локализация!$C$122,N328=1),-2)))))</f>
        <v>0</v>
      </c>
      <c r="AJ328" t="b">
        <f>IF(OR(O328=Локализация!$C$124,O328=5),-2,IF(OR(O328=Локализация!$C$125,O328=4),-1,IF(OR(O328=Локализация!$C$126,O328=3),0,IF(OR(O328=Локализация!$C$127,O328=2),2,IF(OR(O328=Локализация!$C$128,O328=1),4)))))</f>
        <v>0</v>
      </c>
      <c r="AK328" t="b">
        <f>IF(OR(P328=Локализация!$C$118,P328=5),4,IF(OR(P328=Локализация!$C$119,P328=4),2,IF(OR(P328=Локализация!$C$120,P328=3),0,IF(OR(P328=Локализация!$C$121,P328=2),-1,IF(OR(P328=Локализация!$C$122,P328=1),-2)))))</f>
        <v>0</v>
      </c>
      <c r="AL328" t="b">
        <f>IF(OR(Q328=Локализация!$C$124,Q328=5),-2,IF(OR(Q328=Локализация!$C$125,Q328=4),-1,IF(OR(Q328=Локализация!$C$126,Q328=3),0,IF(OR(Q328=Локализация!$C$127,Q328=2),2,IF(OR(Q328=Локализация!$C$128,Q328=1),4)))))</f>
        <v>0</v>
      </c>
      <c r="AM328" t="b">
        <f>IF(OR(R328=Локализация!$C$118,R328=5),4,IF(OR(R328=Локализация!$C$119,R328=4),2,IF(OR(R328=Локализация!$C$120,R328=3),0,IF(OR(R328=Локализация!$C$121,R328=2),-1,IF(OR(R328=Локализация!$C$122,R328=1),-2)))))</f>
        <v>0</v>
      </c>
      <c r="AN328" t="b">
        <f>IF(OR(S328=Локализация!$C$124,S328=5),-2,IF(OR(S328=Локализация!$C$125,S328=4),-1,IF(OR(S328=Локализация!$C$126,S328=3),0,IF(OR(S328=Локализация!$C$127,S328=2),2,IF(OR(S328=Локализация!$C$128,S328=1),4)))))</f>
        <v>0</v>
      </c>
      <c r="AO328" t="b">
        <f>IF(OR(T328=Локализация!$C$118,T328=5),4,IF(OR(T328=Локализация!$C$119,T328=4),2,IF(OR(T328=Локализация!$C$120,T328=3),0,IF(OR(T328=Локализация!$C$121,T328=2),-1,IF(OR(T328=Локализация!$C$122,T328=1),-2)))))</f>
        <v>0</v>
      </c>
      <c r="AP328" t="b">
        <f>IF(OR(U328=Локализация!$C$124,U328=5),-2,IF(OR(U328=Локализация!$C$125,U328=4),-1,IF(OR(U328=Локализация!$C$126,U328=3),0,IF(OR(U328=Локализация!$C$127,U328=2),2,IF(OR(U328=Локализация!$C$128,U328=1),4)))))</f>
        <v>0</v>
      </c>
      <c r="AR328" t="str">
        <f>CONCATENATE(W328,X328)</f>
        <v>ЛОЖЬЛОЖЬ</v>
      </c>
      <c r="AS328" t="str">
        <f>CONCATENATE(Y328,Z328)</f>
        <v>ЛОЖЬЛОЖЬ</v>
      </c>
      <c r="AT328" t="str">
        <f>CONCATENATE(AA328,AB328)</f>
        <v>ЛОЖЬЛОЖЬ</v>
      </c>
      <c r="AU328" t="str">
        <f>CONCATENATE(AC328,AD328)</f>
        <v>ЛОЖЬЛОЖЬ</v>
      </c>
      <c r="AV328" t="str">
        <f>CONCATENATE(AE328,AF328)</f>
        <v>ЛОЖЬЛОЖЬ</v>
      </c>
      <c r="AW328" t="str">
        <f>CONCATENATE(AG328,AH328)</f>
        <v>ЛОЖЬЛОЖЬ</v>
      </c>
      <c r="AX328" t="str">
        <f>CONCATENATE(AI328,AJ328)</f>
        <v>ЛОЖЬЛОЖЬ</v>
      </c>
      <c r="AY328" t="str">
        <f>CONCATENATE(AK328,AL328)</f>
        <v>ЛОЖЬЛОЖЬ</v>
      </c>
      <c r="AZ328" t="str">
        <f>CONCATENATE(AM328,AN328)</f>
        <v>ЛОЖЬЛОЖЬ</v>
      </c>
      <c r="BA328" t="str">
        <f>CONCATENATE(AO328,AP328)</f>
        <v>ЛОЖЬЛОЖЬ</v>
      </c>
      <c r="BC328" t="str">
        <f xml:space="preserve"> IF(OR(AR328= "4-2", AR328= "2-1", AR328= "-12", AR328= "-24"),"Q",
  IF(
    OR(AR328= "4-1", AR328= "40", AR328= "42"),"A",
    IF(
      AR328= "44","P",
      IF(OR(AR328= "2-2",AR328="0-2",AR328="-1-2",AR328="-2-2",AR328="-2-1",AR328="-20",AR328="-22" ),"R",
              IF(
                OR(AR328= "24",AR328="04",AR328="-14"),"M",
                IF(
                  OR(AR328= "20",AR328="22",AR328="0-1",AR328="00",AR328="02",AR328="-1-1",AR328="-10"),"I",""
                )
              )
      )
    )
  )
)</f>
        <v/>
      </c>
      <c r="BD328" t="str">
        <f xml:space="preserve"> IF(OR(AS328= "4-2", AS328= "2-1", AS328= "-12", AS328= "-24"),"Q",
  IF(
    OR(AS328= "4-1", AS328= "40", AS328= "42"),"A",
    IF(
      AS328= "44","P",
      IF(OR(AS328= "2-2",AS328="0-2",AS328="-1-2",AS328="-2-2",AS328="-2-1",AS328="-20",AS328="-22" ),"R",
              IF(
                OR(AS328= "24",AS328="04",AS328="-14"),"M",
                IF(
                  OR(AS328= "20",AS328="22",AS328="0-1",AS328="00",AS328="02",AS328="-1-1",AS328="-10"),"I",""
                )
              )
      )
    )
  )
)</f>
        <v/>
      </c>
      <c r="BE328" t="str">
        <f xml:space="preserve"> IF(OR(AT328= "4-2", AT328= "2-1", AT328= "-12", AT328= "-24"),"Q",
  IF(
    OR(AT328= "4-1", AT328= "40", AT328= "42"),"A",
    IF(
      AT328= "44","P",
      IF(OR(AT328= "2-2",AT328="0-2",AT328="-1-2",AT328="-2-2",AT328="-2-1",AT328="-20",AT328="-22" ),"R",
              IF(
                OR(AT328= "24",AT328="04",AT328="-14"),"M",
                IF(
                  OR(AT328= "20",AT328="22",AT328="0-1",AT328="00",AT328="02",AT328="-1-1",AT328="-10"),"I",""
                )
              )
      )
    )
  )
)</f>
        <v/>
      </c>
      <c r="BF328" t="str">
        <f xml:space="preserve"> IF(OR(AU328= "4-2", AU328= "2-1", AU328= "-12", AU328= "-24"),"Q",
  IF(
    OR(AU328= "4-1", AU328= "40", AU328= "42"),"A",
    IF(
      AU328= "44","P",
      IF(OR(AU328= "2-2",AU328="0-2",AU328="-1-2",AU328="-2-2",AU328="-2-1",AU328="-20",AU328="-22" ),"R",
              IF(
                OR(AU328= "24",AU328="04",AU328="-14"),"M",
                IF(
                  OR(AU328= "20",AU328="22",AU328="0-1",AU328="00",AU328="02",AU328="-1-1",AU328="-10"),"I",""
                )
              )
      )
    )
  )
)</f>
        <v/>
      </c>
      <c r="BG328" t="str">
        <f xml:space="preserve"> IF(OR(AV328= "4-2", AV328= "2-1", AV328= "-12", AV328= "-24"),"Q",
  IF(
    OR(AV328= "4-1", AV328= "40", AV328= "42"),"A",
    IF(
      AV328= "44","P",
      IF(OR(AV328= "2-2",AV328="0-2",AV328="-1-2",AV328="-2-2",AV328="-2-1",AV328="-20",AV328="-22" ),"R",
              IF(
                OR(AV328= "24",AV328="04",AV328="-14"),"M",
                IF(
                  OR(AV328= "20",AV328="22",AV328="0-1",AV328="00",AV328="02",AV328="-1-1",AV328="-10"),"I",""
                )
              )
      )
    )
  )
)</f>
        <v/>
      </c>
      <c r="BH328" t="str">
        <f xml:space="preserve"> IF(OR(AW328= "4-2", AW328= "2-1", AW328= "-12", AW328= "-24"),"Q",
  IF(
    OR(AW328= "4-1", AW328= "40", AW328= "42"),"A",
    IF(
      AW328= "44","P",
      IF(OR(AW328= "2-2",AW328="0-2",AW328="-1-2",AW328="-2-2",AW328="-2-1",AW328="-20",AW328="-22" ),"R",
              IF(
                OR(AW328= "24",AW328="04",AW328="-14"),"M",
                IF(
                  OR(AW328= "20",AW328="22",AW328="0-1",AW328="00",AW328="02",AW328="-1-1",AW328="-10"),"I",""
                )
              )
      )
    )
  )
)</f>
        <v/>
      </c>
      <c r="BI328" t="str">
        <f xml:space="preserve"> IF(OR(AX328= "4-2", AX328= "2-1", AX328= "-12", AX328= "-24"),"Q",
  IF(
    OR(AX328= "4-1", AX328= "40", AX328= "42"),"A",
    IF(
      AX328= "44","P",
      IF(OR(AX328= "2-2",AX328="0-2",AX328="-1-2",AX328="-2-2",AX328="-2-1",AX328="-20",AX328="-22" ),"R",
              IF(
                OR(AX328= "24",AX328="04",AX328="-14"),"M",
                IF(
                  OR(AX328= "20",AX328="22",AX328="0-1",AX328="00",AX328="02",AX328="-1-1",AX328="-10"),"I",""
                )
              )
      )
    )
  )
)</f>
        <v/>
      </c>
      <c r="BJ328" t="str">
        <f xml:space="preserve"> IF(OR(AY328= "4-2", AY328= "2-1", AY328= "-12", AY328= "-24"),"Q",
  IF(
    OR(AY328= "4-1", AY328= "40", AY328= "42"),"A",
    IF(
      AY328= "44","P",
      IF(OR(AY328= "2-2",AY328="0-2",AY328="-1-2",AY328="-2-2",AY328="-2-1",AY328="-20",AY328="-22" ),"R",
              IF(
                OR(AY328= "24",AY328="04",AY328="-14"),"M",
                IF(
                  OR(AY328= "20",AY328="22",AY328="0-1",AY328="00",AY328="02",AY328="-1-1",AY328="-10"),"I",""
                )
              )
      )
    )
  )
)</f>
        <v/>
      </c>
      <c r="BK328" t="str">
        <f xml:space="preserve"> IF(OR(AZ328= "4-2", AZ328= "2-1", AZ328= "-12", AZ328= "-24"),"Q",
  IF(
    OR(AZ328= "4-1", AZ328= "40", AZ328= "42"),"A",
    IF(
      AZ328= "44","P",
      IF(OR(AZ328= "2-2",AZ328="0-2",AZ328="-1-2",AZ328="-2-2",AZ328="-2-1",AZ328="-20",AZ328="-22" ),"R",
              IF(
                OR(AZ328= "24",AZ328="04",AZ328="-14"),"M",
                IF(
                  OR(AZ328= "20",AZ328="22",AZ328="0-1",AZ328="00",AZ328="02",AZ328="-1-1",AZ328="-10"),"I",""
                )
              )
      )
    )
  )
)</f>
        <v/>
      </c>
      <c r="BL328" t="str">
        <f xml:space="preserve"> IF(OR(BA328= "4-2", BA328= "2-1", BA328= "-12", BA328= "-24"),"Q",
  IF(
    OR(BA328= "4-1", BA328= "40", BA328= "42"),"A",
    IF(
      BA328= "44","P",
      IF(OR(BA328= "2-2",BA328="0-2",BA328="-1-2",BA328="-2-2",BA328="-2-1",BA328="-20",BA328="-22" ),"R",
              IF(
                OR(BA328= "24",BA328="04",BA328="-14"),"M",
                IF(
                  OR(BA328= "20",BA328="22",BA328="0-1",BA328="00",BA328="02",BA328="-1-1",BA328="-10"),"I",""
                )
              )
      )
    )
  )
)</f>
        <v/>
      </c>
    </row>
    <row r="329" spans="23:64" x14ac:dyDescent="0.25">
      <c r="W329" t="b">
        <f>IF(OR(B329=Локализация!$C$118,B329=5),4,IF(OR(B329=Локализация!$C$119,B329=4),2,IF(OR(B329=Локализация!$C$120,B329=3),0,IF(OR(B329=Локализация!$C$121,B329=2),-1,IF(OR(B329=Локализация!$C$122,B329=1),-2)))))</f>
        <v>0</v>
      </c>
      <c r="X329" t="b">
        <f>IF(OR(C329=Локализация!$C$124,C329=5),-2,IF(OR(C329=Локализация!$C$125,C329=4),-1,IF(OR(C329=Локализация!$C$126,C329=3),0,IF(OR(C329=Локализация!$C$127,C329=2),2,IF(OR(C329=Локализация!$C$128,C329=1),4)))))</f>
        <v>0</v>
      </c>
      <c r="Y329" t="b">
        <f>IF(OR(D329=Локализация!$C$118,D329=5),4,IF(OR(D329=Локализация!$C$119,D329=4),2,IF(OR(D329=Локализация!$C$120,D329=3),0,IF(OR(D329=Локализация!$C$121,D329=2),-1,IF(OR(D329=Локализация!$C$122,D329=1),-2)))))</f>
        <v>0</v>
      </c>
      <c r="Z329" t="b">
        <f>IF(OR(E329=Локализация!$C$124,E329=5),-2,IF(OR(E329=Локализация!$C$125,E329=4),-1,IF(OR(E329=Локализация!$C$126,E329=3),0,IF(OR(E329=Локализация!$C$127,E329=2),2,IF(OR(E329=Локализация!$C$128,E329=1),4)))))</f>
        <v>0</v>
      </c>
      <c r="AA329" t="b">
        <f>IF(OR(F329=Локализация!$C$118,F329=5),4,IF(OR(F329=Локализация!$C$119,F329=4),2,IF(OR(F329=Локализация!$C$120,F329=3),0,IF(OR(F329=Локализация!$C$121,F329=2),-1,IF(OR(F329=Локализация!$C$122,F329=1),-2)))))</f>
        <v>0</v>
      </c>
      <c r="AB329" t="b">
        <f>IF(OR(G329=Локализация!$C$124,G329=5),-2,IF(OR(G329=Локализация!$C$125,G329=4),-1,IF(OR(G329=Локализация!$C$126,G329=3),0,IF(OR(G329=Локализация!$C$127,G329=2),2,IF(OR(G329=Локализация!$C$128,G329=1),4)))))</f>
        <v>0</v>
      </c>
      <c r="AC329" t="b">
        <f>IF(OR(H329=Локализация!$C$118,H329=5),4,IF(OR(H329=Локализация!$C$119,H329=4),2,IF(OR(H329=Локализация!$C$120,H329=3),0,IF(OR(H329=Локализация!$C$121,H329=2),-1,IF(OR(H329=Локализация!$C$122,H329=1),-2)))))</f>
        <v>0</v>
      </c>
      <c r="AD329" t="b">
        <f>IF(OR(I329=Локализация!$C$124,I329=5),-2,IF(OR(I329=Локализация!$C$125,I329=4),-1,IF(OR(I329=Локализация!$C$126,I329=3),0,IF(OR(I329=Локализация!$C$127,I329=2),2,IF(OR(I329=Локализация!$C$128,I329=1),4)))))</f>
        <v>0</v>
      </c>
      <c r="AE329" t="b">
        <f>IF(OR(J329=Локализация!$C$118,J329=5),4,IF(OR(J329=Локализация!$C$119,J329=4),2,IF(OR(J329=Локализация!$C$120,J329=3),0,IF(OR(J329=Локализация!$C$121,J329=2),-1,IF(OR(J329=Локализация!$C$122,J329=1),-2)))))</f>
        <v>0</v>
      </c>
      <c r="AF329" t="b">
        <f>IF(OR(K329=Локализация!$C$124,K329=5),-2,IF(OR(K329=Локализация!$C$125,K329=4),-1,IF(OR(K329=Локализация!$C$126,K329=3),0,IF(OR(K329=Локализация!$C$127,K329=2),2,IF(OR(K329=Локализация!$C$128,K329=1),4)))))</f>
        <v>0</v>
      </c>
      <c r="AG329" t="b">
        <f>IF(OR(L329=Локализация!$C$118,L329=5),4,IF(OR(L329=Локализация!$C$119,L329=4),2,IF(OR(L329=Локализация!$C$120,L329=3),0,IF(OR(L329=Локализация!$C$121,L329=2),-1,IF(OR(L329=Локализация!$C$122,L329=1),-2)))))</f>
        <v>0</v>
      </c>
      <c r="AH329" t="b">
        <f>IF(OR(M329=Локализация!$C$124,M329=5),-2,IF(OR(M329=Локализация!$C$125,M329=4),-1,IF(OR(M329=Локализация!$C$126,M329=3),0,IF(OR(M329=Локализация!$C$127,M329=2),2,IF(OR(M329=Локализация!$C$128,M329=1),4)))))</f>
        <v>0</v>
      </c>
      <c r="AI329" t="b">
        <f>IF(OR(N329=Локализация!$C$118,N329=5),4,IF(OR(N329=Локализация!$C$119,N329=4),2,IF(OR(N329=Локализация!$C$120,N329=3),0,IF(OR(N329=Локализация!$C$121,N329=2),-1,IF(OR(N329=Локализация!$C$122,N329=1),-2)))))</f>
        <v>0</v>
      </c>
      <c r="AJ329" t="b">
        <f>IF(OR(O329=Локализация!$C$124,O329=5),-2,IF(OR(O329=Локализация!$C$125,O329=4),-1,IF(OR(O329=Локализация!$C$126,O329=3),0,IF(OR(O329=Локализация!$C$127,O329=2),2,IF(OR(O329=Локализация!$C$128,O329=1),4)))))</f>
        <v>0</v>
      </c>
      <c r="AK329" t="b">
        <f>IF(OR(P329=Локализация!$C$118,P329=5),4,IF(OR(P329=Локализация!$C$119,P329=4),2,IF(OR(P329=Локализация!$C$120,P329=3),0,IF(OR(P329=Локализация!$C$121,P329=2),-1,IF(OR(P329=Локализация!$C$122,P329=1),-2)))))</f>
        <v>0</v>
      </c>
      <c r="AL329" t="b">
        <f>IF(OR(Q329=Локализация!$C$124,Q329=5),-2,IF(OR(Q329=Локализация!$C$125,Q329=4),-1,IF(OR(Q329=Локализация!$C$126,Q329=3),0,IF(OR(Q329=Локализация!$C$127,Q329=2),2,IF(OR(Q329=Локализация!$C$128,Q329=1),4)))))</f>
        <v>0</v>
      </c>
      <c r="AM329" t="b">
        <f>IF(OR(R329=Локализация!$C$118,R329=5),4,IF(OR(R329=Локализация!$C$119,R329=4),2,IF(OR(R329=Локализация!$C$120,R329=3),0,IF(OR(R329=Локализация!$C$121,R329=2),-1,IF(OR(R329=Локализация!$C$122,R329=1),-2)))))</f>
        <v>0</v>
      </c>
      <c r="AN329" t="b">
        <f>IF(OR(S329=Локализация!$C$124,S329=5),-2,IF(OR(S329=Локализация!$C$125,S329=4),-1,IF(OR(S329=Локализация!$C$126,S329=3),0,IF(OR(S329=Локализация!$C$127,S329=2),2,IF(OR(S329=Локализация!$C$128,S329=1),4)))))</f>
        <v>0</v>
      </c>
      <c r="AO329" t="b">
        <f>IF(OR(T329=Локализация!$C$118,T329=5),4,IF(OR(T329=Локализация!$C$119,T329=4),2,IF(OR(T329=Локализация!$C$120,T329=3),0,IF(OR(T329=Локализация!$C$121,T329=2),-1,IF(OR(T329=Локализация!$C$122,T329=1),-2)))))</f>
        <v>0</v>
      </c>
      <c r="AP329" t="b">
        <f>IF(OR(U329=Локализация!$C$124,U329=5),-2,IF(OR(U329=Локализация!$C$125,U329=4),-1,IF(OR(U329=Локализация!$C$126,U329=3),0,IF(OR(U329=Локализация!$C$127,U329=2),2,IF(OR(U329=Локализация!$C$128,U329=1),4)))))</f>
        <v>0</v>
      </c>
      <c r="AR329" t="str">
        <f>CONCATENATE(W329,X329)</f>
        <v>ЛОЖЬЛОЖЬ</v>
      </c>
      <c r="AS329" t="str">
        <f>CONCATENATE(Y329,Z329)</f>
        <v>ЛОЖЬЛОЖЬ</v>
      </c>
      <c r="AT329" t="str">
        <f>CONCATENATE(AA329,AB329)</f>
        <v>ЛОЖЬЛОЖЬ</v>
      </c>
      <c r="AU329" t="str">
        <f>CONCATENATE(AC329,AD329)</f>
        <v>ЛОЖЬЛОЖЬ</v>
      </c>
      <c r="AV329" t="str">
        <f>CONCATENATE(AE329,AF329)</f>
        <v>ЛОЖЬЛОЖЬ</v>
      </c>
      <c r="AW329" t="str">
        <f>CONCATENATE(AG329,AH329)</f>
        <v>ЛОЖЬЛОЖЬ</v>
      </c>
      <c r="AX329" t="str">
        <f>CONCATENATE(AI329,AJ329)</f>
        <v>ЛОЖЬЛОЖЬ</v>
      </c>
      <c r="AY329" t="str">
        <f>CONCATENATE(AK329,AL329)</f>
        <v>ЛОЖЬЛОЖЬ</v>
      </c>
      <c r="AZ329" t="str">
        <f>CONCATENATE(AM329,AN329)</f>
        <v>ЛОЖЬЛОЖЬ</v>
      </c>
      <c r="BA329" t="str">
        <f>CONCATENATE(AO329,AP329)</f>
        <v>ЛОЖЬЛОЖЬ</v>
      </c>
      <c r="BC329" t="str">
        <f xml:space="preserve"> IF(OR(AR329= "4-2", AR329= "2-1", AR329= "-12", AR329= "-24"),"Q",
  IF(
    OR(AR329= "4-1", AR329= "40", AR329= "42"),"A",
    IF(
      AR329= "44","P",
      IF(OR(AR329= "2-2",AR329="0-2",AR329="-1-2",AR329="-2-2",AR329="-2-1",AR329="-20",AR329="-22" ),"R",
              IF(
                OR(AR329= "24",AR329="04",AR329="-14"),"M",
                IF(
                  OR(AR329= "20",AR329="22",AR329="0-1",AR329="00",AR329="02",AR329="-1-1",AR329="-10"),"I",""
                )
              )
      )
    )
  )
)</f>
        <v/>
      </c>
      <c r="BD329" t="str">
        <f xml:space="preserve"> IF(OR(AS329= "4-2", AS329= "2-1", AS329= "-12", AS329= "-24"),"Q",
  IF(
    OR(AS329= "4-1", AS329= "40", AS329= "42"),"A",
    IF(
      AS329= "44","P",
      IF(OR(AS329= "2-2",AS329="0-2",AS329="-1-2",AS329="-2-2",AS329="-2-1",AS329="-20",AS329="-22" ),"R",
              IF(
                OR(AS329= "24",AS329="04",AS329="-14"),"M",
                IF(
                  OR(AS329= "20",AS329="22",AS329="0-1",AS329="00",AS329="02",AS329="-1-1",AS329="-10"),"I",""
                )
              )
      )
    )
  )
)</f>
        <v/>
      </c>
      <c r="BE329" t="str">
        <f xml:space="preserve"> IF(OR(AT329= "4-2", AT329= "2-1", AT329= "-12", AT329= "-24"),"Q",
  IF(
    OR(AT329= "4-1", AT329= "40", AT329= "42"),"A",
    IF(
      AT329= "44","P",
      IF(OR(AT329= "2-2",AT329="0-2",AT329="-1-2",AT329="-2-2",AT329="-2-1",AT329="-20",AT329="-22" ),"R",
              IF(
                OR(AT329= "24",AT329="04",AT329="-14"),"M",
                IF(
                  OR(AT329= "20",AT329="22",AT329="0-1",AT329="00",AT329="02",AT329="-1-1",AT329="-10"),"I",""
                )
              )
      )
    )
  )
)</f>
        <v/>
      </c>
      <c r="BF329" t="str">
        <f xml:space="preserve"> IF(OR(AU329= "4-2", AU329= "2-1", AU329= "-12", AU329= "-24"),"Q",
  IF(
    OR(AU329= "4-1", AU329= "40", AU329= "42"),"A",
    IF(
      AU329= "44","P",
      IF(OR(AU329= "2-2",AU329="0-2",AU329="-1-2",AU329="-2-2",AU329="-2-1",AU329="-20",AU329="-22" ),"R",
              IF(
                OR(AU329= "24",AU329="04",AU329="-14"),"M",
                IF(
                  OR(AU329= "20",AU329="22",AU329="0-1",AU329="00",AU329="02",AU329="-1-1",AU329="-10"),"I",""
                )
              )
      )
    )
  )
)</f>
        <v/>
      </c>
      <c r="BG329" t="str">
        <f xml:space="preserve"> IF(OR(AV329= "4-2", AV329= "2-1", AV329= "-12", AV329= "-24"),"Q",
  IF(
    OR(AV329= "4-1", AV329= "40", AV329= "42"),"A",
    IF(
      AV329= "44","P",
      IF(OR(AV329= "2-2",AV329="0-2",AV329="-1-2",AV329="-2-2",AV329="-2-1",AV329="-20",AV329="-22" ),"R",
              IF(
                OR(AV329= "24",AV329="04",AV329="-14"),"M",
                IF(
                  OR(AV329= "20",AV329="22",AV329="0-1",AV329="00",AV329="02",AV329="-1-1",AV329="-10"),"I",""
                )
              )
      )
    )
  )
)</f>
        <v/>
      </c>
      <c r="BH329" t="str">
        <f xml:space="preserve"> IF(OR(AW329= "4-2", AW329= "2-1", AW329= "-12", AW329= "-24"),"Q",
  IF(
    OR(AW329= "4-1", AW329= "40", AW329= "42"),"A",
    IF(
      AW329= "44","P",
      IF(OR(AW329= "2-2",AW329="0-2",AW329="-1-2",AW329="-2-2",AW329="-2-1",AW329="-20",AW329="-22" ),"R",
              IF(
                OR(AW329= "24",AW329="04",AW329="-14"),"M",
                IF(
                  OR(AW329= "20",AW329="22",AW329="0-1",AW329="00",AW329="02",AW329="-1-1",AW329="-10"),"I",""
                )
              )
      )
    )
  )
)</f>
        <v/>
      </c>
      <c r="BI329" t="str">
        <f xml:space="preserve"> IF(OR(AX329= "4-2", AX329= "2-1", AX329= "-12", AX329= "-24"),"Q",
  IF(
    OR(AX329= "4-1", AX329= "40", AX329= "42"),"A",
    IF(
      AX329= "44","P",
      IF(OR(AX329= "2-2",AX329="0-2",AX329="-1-2",AX329="-2-2",AX329="-2-1",AX329="-20",AX329="-22" ),"R",
              IF(
                OR(AX329= "24",AX329="04",AX329="-14"),"M",
                IF(
                  OR(AX329= "20",AX329="22",AX329="0-1",AX329="00",AX329="02",AX329="-1-1",AX329="-10"),"I",""
                )
              )
      )
    )
  )
)</f>
        <v/>
      </c>
      <c r="BJ329" t="str">
        <f xml:space="preserve"> IF(OR(AY329= "4-2", AY329= "2-1", AY329= "-12", AY329= "-24"),"Q",
  IF(
    OR(AY329= "4-1", AY329= "40", AY329= "42"),"A",
    IF(
      AY329= "44","P",
      IF(OR(AY329= "2-2",AY329="0-2",AY329="-1-2",AY329="-2-2",AY329="-2-1",AY329="-20",AY329="-22" ),"R",
              IF(
                OR(AY329= "24",AY329="04",AY329="-14"),"M",
                IF(
                  OR(AY329= "20",AY329="22",AY329="0-1",AY329="00",AY329="02",AY329="-1-1",AY329="-10"),"I",""
                )
              )
      )
    )
  )
)</f>
        <v/>
      </c>
      <c r="BK329" t="str">
        <f xml:space="preserve"> IF(OR(AZ329= "4-2", AZ329= "2-1", AZ329= "-12", AZ329= "-24"),"Q",
  IF(
    OR(AZ329= "4-1", AZ329= "40", AZ329= "42"),"A",
    IF(
      AZ329= "44","P",
      IF(OR(AZ329= "2-2",AZ329="0-2",AZ329="-1-2",AZ329="-2-2",AZ329="-2-1",AZ329="-20",AZ329="-22" ),"R",
              IF(
                OR(AZ329= "24",AZ329="04",AZ329="-14"),"M",
                IF(
                  OR(AZ329= "20",AZ329="22",AZ329="0-1",AZ329="00",AZ329="02",AZ329="-1-1",AZ329="-10"),"I",""
                )
              )
      )
    )
  )
)</f>
        <v/>
      </c>
      <c r="BL329" t="str">
        <f xml:space="preserve"> IF(OR(BA329= "4-2", BA329= "2-1", BA329= "-12", BA329= "-24"),"Q",
  IF(
    OR(BA329= "4-1", BA329= "40", BA329= "42"),"A",
    IF(
      BA329= "44","P",
      IF(OR(BA329= "2-2",BA329="0-2",BA329="-1-2",BA329="-2-2",BA329="-2-1",BA329="-20",BA329="-22" ),"R",
              IF(
                OR(BA329= "24",BA329="04",BA329="-14"),"M",
                IF(
                  OR(BA329= "20",BA329="22",BA329="0-1",BA329="00",BA329="02",BA329="-1-1",BA329="-10"),"I",""
                )
              )
      )
    )
  )
)</f>
        <v/>
      </c>
    </row>
    <row r="330" spans="23:64" x14ac:dyDescent="0.25">
      <c r="W330" t="b">
        <f>IF(OR(B330=Локализация!$C$118,B330=5),4,IF(OR(B330=Локализация!$C$119,B330=4),2,IF(OR(B330=Локализация!$C$120,B330=3),0,IF(OR(B330=Локализация!$C$121,B330=2),-1,IF(OR(B330=Локализация!$C$122,B330=1),-2)))))</f>
        <v>0</v>
      </c>
      <c r="X330" t="b">
        <f>IF(OR(C330=Локализация!$C$124,C330=5),-2,IF(OR(C330=Локализация!$C$125,C330=4),-1,IF(OR(C330=Локализация!$C$126,C330=3),0,IF(OR(C330=Локализация!$C$127,C330=2),2,IF(OR(C330=Локализация!$C$128,C330=1),4)))))</f>
        <v>0</v>
      </c>
      <c r="Y330" t="b">
        <f>IF(OR(D330=Локализация!$C$118,D330=5),4,IF(OR(D330=Локализация!$C$119,D330=4),2,IF(OR(D330=Локализация!$C$120,D330=3),0,IF(OR(D330=Локализация!$C$121,D330=2),-1,IF(OR(D330=Локализация!$C$122,D330=1),-2)))))</f>
        <v>0</v>
      </c>
      <c r="Z330" t="b">
        <f>IF(OR(E330=Локализация!$C$124,E330=5),-2,IF(OR(E330=Локализация!$C$125,E330=4),-1,IF(OR(E330=Локализация!$C$126,E330=3),0,IF(OR(E330=Локализация!$C$127,E330=2),2,IF(OR(E330=Локализация!$C$128,E330=1),4)))))</f>
        <v>0</v>
      </c>
      <c r="AA330" t="b">
        <f>IF(OR(F330=Локализация!$C$118,F330=5),4,IF(OR(F330=Локализация!$C$119,F330=4),2,IF(OR(F330=Локализация!$C$120,F330=3),0,IF(OR(F330=Локализация!$C$121,F330=2),-1,IF(OR(F330=Локализация!$C$122,F330=1),-2)))))</f>
        <v>0</v>
      </c>
      <c r="AB330" t="b">
        <f>IF(OR(G330=Локализация!$C$124,G330=5),-2,IF(OR(G330=Локализация!$C$125,G330=4),-1,IF(OR(G330=Локализация!$C$126,G330=3),0,IF(OR(G330=Локализация!$C$127,G330=2),2,IF(OR(G330=Локализация!$C$128,G330=1),4)))))</f>
        <v>0</v>
      </c>
      <c r="AC330" t="b">
        <f>IF(OR(H330=Локализация!$C$118,H330=5),4,IF(OR(H330=Локализация!$C$119,H330=4),2,IF(OR(H330=Локализация!$C$120,H330=3),0,IF(OR(H330=Локализация!$C$121,H330=2),-1,IF(OR(H330=Локализация!$C$122,H330=1),-2)))))</f>
        <v>0</v>
      </c>
      <c r="AD330" t="b">
        <f>IF(OR(I330=Локализация!$C$124,I330=5),-2,IF(OR(I330=Локализация!$C$125,I330=4),-1,IF(OR(I330=Локализация!$C$126,I330=3),0,IF(OR(I330=Локализация!$C$127,I330=2),2,IF(OR(I330=Локализация!$C$128,I330=1),4)))))</f>
        <v>0</v>
      </c>
      <c r="AE330" t="b">
        <f>IF(OR(J330=Локализация!$C$118,J330=5),4,IF(OR(J330=Локализация!$C$119,J330=4),2,IF(OR(J330=Локализация!$C$120,J330=3),0,IF(OR(J330=Локализация!$C$121,J330=2),-1,IF(OR(J330=Локализация!$C$122,J330=1),-2)))))</f>
        <v>0</v>
      </c>
      <c r="AF330" t="b">
        <f>IF(OR(K330=Локализация!$C$124,K330=5),-2,IF(OR(K330=Локализация!$C$125,K330=4),-1,IF(OR(K330=Локализация!$C$126,K330=3),0,IF(OR(K330=Локализация!$C$127,K330=2),2,IF(OR(K330=Локализация!$C$128,K330=1),4)))))</f>
        <v>0</v>
      </c>
      <c r="AG330" t="b">
        <f>IF(OR(L330=Локализация!$C$118,L330=5),4,IF(OR(L330=Локализация!$C$119,L330=4),2,IF(OR(L330=Локализация!$C$120,L330=3),0,IF(OR(L330=Локализация!$C$121,L330=2),-1,IF(OR(L330=Локализация!$C$122,L330=1),-2)))))</f>
        <v>0</v>
      </c>
      <c r="AH330" t="b">
        <f>IF(OR(M330=Локализация!$C$124,M330=5),-2,IF(OR(M330=Локализация!$C$125,M330=4),-1,IF(OR(M330=Локализация!$C$126,M330=3),0,IF(OR(M330=Локализация!$C$127,M330=2),2,IF(OR(M330=Локализация!$C$128,M330=1),4)))))</f>
        <v>0</v>
      </c>
      <c r="AI330" t="b">
        <f>IF(OR(N330=Локализация!$C$118,N330=5),4,IF(OR(N330=Локализация!$C$119,N330=4),2,IF(OR(N330=Локализация!$C$120,N330=3),0,IF(OR(N330=Локализация!$C$121,N330=2),-1,IF(OR(N330=Локализация!$C$122,N330=1),-2)))))</f>
        <v>0</v>
      </c>
      <c r="AJ330" t="b">
        <f>IF(OR(O330=Локализация!$C$124,O330=5),-2,IF(OR(O330=Локализация!$C$125,O330=4),-1,IF(OR(O330=Локализация!$C$126,O330=3),0,IF(OR(O330=Локализация!$C$127,O330=2),2,IF(OR(O330=Локализация!$C$128,O330=1),4)))))</f>
        <v>0</v>
      </c>
      <c r="AK330" t="b">
        <f>IF(OR(P330=Локализация!$C$118,P330=5),4,IF(OR(P330=Локализация!$C$119,P330=4),2,IF(OR(P330=Локализация!$C$120,P330=3),0,IF(OR(P330=Локализация!$C$121,P330=2),-1,IF(OR(P330=Локализация!$C$122,P330=1),-2)))))</f>
        <v>0</v>
      </c>
      <c r="AL330" t="b">
        <f>IF(OR(Q330=Локализация!$C$124,Q330=5),-2,IF(OR(Q330=Локализация!$C$125,Q330=4),-1,IF(OR(Q330=Локализация!$C$126,Q330=3),0,IF(OR(Q330=Локализация!$C$127,Q330=2),2,IF(OR(Q330=Локализация!$C$128,Q330=1),4)))))</f>
        <v>0</v>
      </c>
      <c r="AM330" t="b">
        <f>IF(OR(R330=Локализация!$C$118,R330=5),4,IF(OR(R330=Локализация!$C$119,R330=4),2,IF(OR(R330=Локализация!$C$120,R330=3),0,IF(OR(R330=Локализация!$C$121,R330=2),-1,IF(OR(R330=Локализация!$C$122,R330=1),-2)))))</f>
        <v>0</v>
      </c>
      <c r="AN330" t="b">
        <f>IF(OR(S330=Локализация!$C$124,S330=5),-2,IF(OR(S330=Локализация!$C$125,S330=4),-1,IF(OR(S330=Локализация!$C$126,S330=3),0,IF(OR(S330=Локализация!$C$127,S330=2),2,IF(OR(S330=Локализация!$C$128,S330=1),4)))))</f>
        <v>0</v>
      </c>
      <c r="AO330" t="b">
        <f>IF(OR(T330=Локализация!$C$118,T330=5),4,IF(OR(T330=Локализация!$C$119,T330=4),2,IF(OR(T330=Локализация!$C$120,T330=3),0,IF(OR(T330=Локализация!$C$121,T330=2),-1,IF(OR(T330=Локализация!$C$122,T330=1),-2)))))</f>
        <v>0</v>
      </c>
      <c r="AP330" t="b">
        <f>IF(OR(U330=Локализация!$C$124,U330=5),-2,IF(OR(U330=Локализация!$C$125,U330=4),-1,IF(OR(U330=Локализация!$C$126,U330=3),0,IF(OR(U330=Локализация!$C$127,U330=2),2,IF(OR(U330=Локализация!$C$128,U330=1),4)))))</f>
        <v>0</v>
      </c>
      <c r="AR330" t="str">
        <f>CONCATENATE(W330,X330)</f>
        <v>ЛОЖЬЛОЖЬ</v>
      </c>
      <c r="AS330" t="str">
        <f>CONCATENATE(Y330,Z330)</f>
        <v>ЛОЖЬЛОЖЬ</v>
      </c>
      <c r="AT330" t="str">
        <f>CONCATENATE(AA330,AB330)</f>
        <v>ЛОЖЬЛОЖЬ</v>
      </c>
      <c r="AU330" t="str">
        <f>CONCATENATE(AC330,AD330)</f>
        <v>ЛОЖЬЛОЖЬ</v>
      </c>
      <c r="AV330" t="str">
        <f>CONCATENATE(AE330,AF330)</f>
        <v>ЛОЖЬЛОЖЬ</v>
      </c>
      <c r="AW330" t="str">
        <f>CONCATENATE(AG330,AH330)</f>
        <v>ЛОЖЬЛОЖЬ</v>
      </c>
      <c r="AX330" t="str">
        <f>CONCATENATE(AI330,AJ330)</f>
        <v>ЛОЖЬЛОЖЬ</v>
      </c>
      <c r="AY330" t="str">
        <f>CONCATENATE(AK330,AL330)</f>
        <v>ЛОЖЬЛОЖЬ</v>
      </c>
      <c r="AZ330" t="str">
        <f>CONCATENATE(AM330,AN330)</f>
        <v>ЛОЖЬЛОЖЬ</v>
      </c>
      <c r="BA330" t="str">
        <f>CONCATENATE(AO330,AP330)</f>
        <v>ЛОЖЬЛОЖЬ</v>
      </c>
      <c r="BC330" t="str">
        <f xml:space="preserve"> IF(OR(AR330= "4-2", AR330= "2-1", AR330= "-12", AR330= "-24"),"Q",
  IF(
    OR(AR330= "4-1", AR330= "40", AR330= "42"),"A",
    IF(
      AR330= "44","P",
      IF(OR(AR330= "2-2",AR330="0-2",AR330="-1-2",AR330="-2-2",AR330="-2-1",AR330="-20",AR330="-22" ),"R",
              IF(
                OR(AR330= "24",AR330="04",AR330="-14"),"M",
                IF(
                  OR(AR330= "20",AR330="22",AR330="0-1",AR330="00",AR330="02",AR330="-1-1",AR330="-10"),"I",""
                )
              )
      )
    )
  )
)</f>
        <v/>
      </c>
      <c r="BD330" t="str">
        <f xml:space="preserve"> IF(OR(AS330= "4-2", AS330= "2-1", AS330= "-12", AS330= "-24"),"Q",
  IF(
    OR(AS330= "4-1", AS330= "40", AS330= "42"),"A",
    IF(
      AS330= "44","P",
      IF(OR(AS330= "2-2",AS330="0-2",AS330="-1-2",AS330="-2-2",AS330="-2-1",AS330="-20",AS330="-22" ),"R",
              IF(
                OR(AS330= "24",AS330="04",AS330="-14"),"M",
                IF(
                  OR(AS330= "20",AS330="22",AS330="0-1",AS330="00",AS330="02",AS330="-1-1",AS330="-10"),"I",""
                )
              )
      )
    )
  )
)</f>
        <v/>
      </c>
      <c r="BE330" t="str">
        <f xml:space="preserve"> IF(OR(AT330= "4-2", AT330= "2-1", AT330= "-12", AT330= "-24"),"Q",
  IF(
    OR(AT330= "4-1", AT330= "40", AT330= "42"),"A",
    IF(
      AT330= "44","P",
      IF(OR(AT330= "2-2",AT330="0-2",AT330="-1-2",AT330="-2-2",AT330="-2-1",AT330="-20",AT330="-22" ),"R",
              IF(
                OR(AT330= "24",AT330="04",AT330="-14"),"M",
                IF(
                  OR(AT330= "20",AT330="22",AT330="0-1",AT330="00",AT330="02",AT330="-1-1",AT330="-10"),"I",""
                )
              )
      )
    )
  )
)</f>
        <v/>
      </c>
      <c r="BF330" t="str">
        <f xml:space="preserve"> IF(OR(AU330= "4-2", AU330= "2-1", AU330= "-12", AU330= "-24"),"Q",
  IF(
    OR(AU330= "4-1", AU330= "40", AU330= "42"),"A",
    IF(
      AU330= "44","P",
      IF(OR(AU330= "2-2",AU330="0-2",AU330="-1-2",AU330="-2-2",AU330="-2-1",AU330="-20",AU330="-22" ),"R",
              IF(
                OR(AU330= "24",AU330="04",AU330="-14"),"M",
                IF(
                  OR(AU330= "20",AU330="22",AU330="0-1",AU330="00",AU330="02",AU330="-1-1",AU330="-10"),"I",""
                )
              )
      )
    )
  )
)</f>
        <v/>
      </c>
      <c r="BG330" t="str">
        <f xml:space="preserve"> IF(OR(AV330= "4-2", AV330= "2-1", AV330= "-12", AV330= "-24"),"Q",
  IF(
    OR(AV330= "4-1", AV330= "40", AV330= "42"),"A",
    IF(
      AV330= "44","P",
      IF(OR(AV330= "2-2",AV330="0-2",AV330="-1-2",AV330="-2-2",AV330="-2-1",AV330="-20",AV330="-22" ),"R",
              IF(
                OR(AV330= "24",AV330="04",AV330="-14"),"M",
                IF(
                  OR(AV330= "20",AV330="22",AV330="0-1",AV330="00",AV330="02",AV330="-1-1",AV330="-10"),"I",""
                )
              )
      )
    )
  )
)</f>
        <v/>
      </c>
      <c r="BH330" t="str">
        <f xml:space="preserve"> IF(OR(AW330= "4-2", AW330= "2-1", AW330= "-12", AW330= "-24"),"Q",
  IF(
    OR(AW330= "4-1", AW330= "40", AW330= "42"),"A",
    IF(
      AW330= "44","P",
      IF(OR(AW330= "2-2",AW330="0-2",AW330="-1-2",AW330="-2-2",AW330="-2-1",AW330="-20",AW330="-22" ),"R",
              IF(
                OR(AW330= "24",AW330="04",AW330="-14"),"M",
                IF(
                  OR(AW330= "20",AW330="22",AW330="0-1",AW330="00",AW330="02",AW330="-1-1",AW330="-10"),"I",""
                )
              )
      )
    )
  )
)</f>
        <v/>
      </c>
      <c r="BI330" t="str">
        <f xml:space="preserve"> IF(OR(AX330= "4-2", AX330= "2-1", AX330= "-12", AX330= "-24"),"Q",
  IF(
    OR(AX330= "4-1", AX330= "40", AX330= "42"),"A",
    IF(
      AX330= "44","P",
      IF(OR(AX330= "2-2",AX330="0-2",AX330="-1-2",AX330="-2-2",AX330="-2-1",AX330="-20",AX330="-22" ),"R",
              IF(
                OR(AX330= "24",AX330="04",AX330="-14"),"M",
                IF(
                  OR(AX330= "20",AX330="22",AX330="0-1",AX330="00",AX330="02",AX330="-1-1",AX330="-10"),"I",""
                )
              )
      )
    )
  )
)</f>
        <v/>
      </c>
      <c r="BJ330" t="str">
        <f xml:space="preserve"> IF(OR(AY330= "4-2", AY330= "2-1", AY330= "-12", AY330= "-24"),"Q",
  IF(
    OR(AY330= "4-1", AY330= "40", AY330= "42"),"A",
    IF(
      AY330= "44","P",
      IF(OR(AY330= "2-2",AY330="0-2",AY330="-1-2",AY330="-2-2",AY330="-2-1",AY330="-20",AY330="-22" ),"R",
              IF(
                OR(AY330= "24",AY330="04",AY330="-14"),"M",
                IF(
                  OR(AY330= "20",AY330="22",AY330="0-1",AY330="00",AY330="02",AY330="-1-1",AY330="-10"),"I",""
                )
              )
      )
    )
  )
)</f>
        <v/>
      </c>
      <c r="BK330" t="str">
        <f xml:space="preserve"> IF(OR(AZ330= "4-2", AZ330= "2-1", AZ330= "-12", AZ330= "-24"),"Q",
  IF(
    OR(AZ330= "4-1", AZ330= "40", AZ330= "42"),"A",
    IF(
      AZ330= "44","P",
      IF(OR(AZ330= "2-2",AZ330="0-2",AZ330="-1-2",AZ330="-2-2",AZ330="-2-1",AZ330="-20",AZ330="-22" ),"R",
              IF(
                OR(AZ330= "24",AZ330="04",AZ330="-14"),"M",
                IF(
                  OR(AZ330= "20",AZ330="22",AZ330="0-1",AZ330="00",AZ330="02",AZ330="-1-1",AZ330="-10"),"I",""
                )
              )
      )
    )
  )
)</f>
        <v/>
      </c>
      <c r="BL330" t="str">
        <f xml:space="preserve"> IF(OR(BA330= "4-2", BA330= "2-1", BA330= "-12", BA330= "-24"),"Q",
  IF(
    OR(BA330= "4-1", BA330= "40", BA330= "42"),"A",
    IF(
      BA330= "44","P",
      IF(OR(BA330= "2-2",BA330="0-2",BA330="-1-2",BA330="-2-2",BA330="-2-1",BA330="-20",BA330="-22" ),"R",
              IF(
                OR(BA330= "24",BA330="04",BA330="-14"),"M",
                IF(
                  OR(BA330= "20",BA330="22",BA330="0-1",BA330="00",BA330="02",BA330="-1-1",BA330="-10"),"I",""
                )
              )
      )
    )
  )
)</f>
        <v/>
      </c>
    </row>
    <row r="331" spans="23:64" x14ac:dyDescent="0.25">
      <c r="W331" t="b">
        <f>IF(OR(B331=Локализация!$C$118,B331=5),4,IF(OR(B331=Локализация!$C$119,B331=4),2,IF(OR(B331=Локализация!$C$120,B331=3),0,IF(OR(B331=Локализация!$C$121,B331=2),-1,IF(OR(B331=Локализация!$C$122,B331=1),-2)))))</f>
        <v>0</v>
      </c>
      <c r="X331" t="b">
        <f>IF(OR(C331=Локализация!$C$124,C331=5),-2,IF(OR(C331=Локализация!$C$125,C331=4),-1,IF(OR(C331=Локализация!$C$126,C331=3),0,IF(OR(C331=Локализация!$C$127,C331=2),2,IF(OR(C331=Локализация!$C$128,C331=1),4)))))</f>
        <v>0</v>
      </c>
      <c r="Y331" t="b">
        <f>IF(OR(D331=Локализация!$C$118,D331=5),4,IF(OR(D331=Локализация!$C$119,D331=4),2,IF(OR(D331=Локализация!$C$120,D331=3),0,IF(OR(D331=Локализация!$C$121,D331=2),-1,IF(OR(D331=Локализация!$C$122,D331=1),-2)))))</f>
        <v>0</v>
      </c>
      <c r="Z331" t="b">
        <f>IF(OR(E331=Локализация!$C$124,E331=5),-2,IF(OR(E331=Локализация!$C$125,E331=4),-1,IF(OR(E331=Локализация!$C$126,E331=3),0,IF(OR(E331=Локализация!$C$127,E331=2),2,IF(OR(E331=Локализация!$C$128,E331=1),4)))))</f>
        <v>0</v>
      </c>
      <c r="AA331" t="b">
        <f>IF(OR(F331=Локализация!$C$118,F331=5),4,IF(OR(F331=Локализация!$C$119,F331=4),2,IF(OR(F331=Локализация!$C$120,F331=3),0,IF(OR(F331=Локализация!$C$121,F331=2),-1,IF(OR(F331=Локализация!$C$122,F331=1),-2)))))</f>
        <v>0</v>
      </c>
      <c r="AB331" t="b">
        <f>IF(OR(G331=Локализация!$C$124,G331=5),-2,IF(OR(G331=Локализация!$C$125,G331=4),-1,IF(OR(G331=Локализация!$C$126,G331=3),0,IF(OR(G331=Локализация!$C$127,G331=2),2,IF(OR(G331=Локализация!$C$128,G331=1),4)))))</f>
        <v>0</v>
      </c>
      <c r="AC331" t="b">
        <f>IF(OR(H331=Локализация!$C$118,H331=5),4,IF(OR(H331=Локализация!$C$119,H331=4),2,IF(OR(H331=Локализация!$C$120,H331=3),0,IF(OR(H331=Локализация!$C$121,H331=2),-1,IF(OR(H331=Локализация!$C$122,H331=1),-2)))))</f>
        <v>0</v>
      </c>
      <c r="AD331" t="b">
        <f>IF(OR(I331=Локализация!$C$124,I331=5),-2,IF(OR(I331=Локализация!$C$125,I331=4),-1,IF(OR(I331=Локализация!$C$126,I331=3),0,IF(OR(I331=Локализация!$C$127,I331=2),2,IF(OR(I331=Локализация!$C$128,I331=1),4)))))</f>
        <v>0</v>
      </c>
      <c r="AE331" t="b">
        <f>IF(OR(J331=Локализация!$C$118,J331=5),4,IF(OR(J331=Локализация!$C$119,J331=4),2,IF(OR(J331=Локализация!$C$120,J331=3),0,IF(OR(J331=Локализация!$C$121,J331=2),-1,IF(OR(J331=Локализация!$C$122,J331=1),-2)))))</f>
        <v>0</v>
      </c>
      <c r="AF331" t="b">
        <f>IF(OR(K331=Локализация!$C$124,K331=5),-2,IF(OR(K331=Локализация!$C$125,K331=4),-1,IF(OR(K331=Локализация!$C$126,K331=3),0,IF(OR(K331=Локализация!$C$127,K331=2),2,IF(OR(K331=Локализация!$C$128,K331=1),4)))))</f>
        <v>0</v>
      </c>
      <c r="AG331" t="b">
        <f>IF(OR(L331=Локализация!$C$118,L331=5),4,IF(OR(L331=Локализация!$C$119,L331=4),2,IF(OR(L331=Локализация!$C$120,L331=3),0,IF(OR(L331=Локализация!$C$121,L331=2),-1,IF(OR(L331=Локализация!$C$122,L331=1),-2)))))</f>
        <v>0</v>
      </c>
      <c r="AH331" t="b">
        <f>IF(OR(M331=Локализация!$C$124,M331=5),-2,IF(OR(M331=Локализация!$C$125,M331=4),-1,IF(OR(M331=Локализация!$C$126,M331=3),0,IF(OR(M331=Локализация!$C$127,M331=2),2,IF(OR(M331=Локализация!$C$128,M331=1),4)))))</f>
        <v>0</v>
      </c>
      <c r="AI331" t="b">
        <f>IF(OR(N331=Локализация!$C$118,N331=5),4,IF(OR(N331=Локализация!$C$119,N331=4),2,IF(OR(N331=Локализация!$C$120,N331=3),0,IF(OR(N331=Локализация!$C$121,N331=2),-1,IF(OR(N331=Локализация!$C$122,N331=1),-2)))))</f>
        <v>0</v>
      </c>
      <c r="AJ331" t="b">
        <f>IF(OR(O331=Локализация!$C$124,O331=5),-2,IF(OR(O331=Локализация!$C$125,O331=4),-1,IF(OR(O331=Локализация!$C$126,O331=3),0,IF(OR(O331=Локализация!$C$127,O331=2),2,IF(OR(O331=Локализация!$C$128,O331=1),4)))))</f>
        <v>0</v>
      </c>
      <c r="AK331" t="b">
        <f>IF(OR(P331=Локализация!$C$118,P331=5),4,IF(OR(P331=Локализация!$C$119,P331=4),2,IF(OR(P331=Локализация!$C$120,P331=3),0,IF(OR(P331=Локализация!$C$121,P331=2),-1,IF(OR(P331=Локализация!$C$122,P331=1),-2)))))</f>
        <v>0</v>
      </c>
      <c r="AL331" t="b">
        <f>IF(OR(Q331=Локализация!$C$124,Q331=5),-2,IF(OR(Q331=Локализация!$C$125,Q331=4),-1,IF(OR(Q331=Локализация!$C$126,Q331=3),0,IF(OR(Q331=Локализация!$C$127,Q331=2),2,IF(OR(Q331=Локализация!$C$128,Q331=1),4)))))</f>
        <v>0</v>
      </c>
      <c r="AM331" t="b">
        <f>IF(OR(R331=Локализация!$C$118,R331=5),4,IF(OR(R331=Локализация!$C$119,R331=4),2,IF(OR(R331=Локализация!$C$120,R331=3),0,IF(OR(R331=Локализация!$C$121,R331=2),-1,IF(OR(R331=Локализация!$C$122,R331=1),-2)))))</f>
        <v>0</v>
      </c>
      <c r="AN331" t="b">
        <f>IF(OR(S331=Локализация!$C$124,S331=5),-2,IF(OR(S331=Локализация!$C$125,S331=4),-1,IF(OR(S331=Локализация!$C$126,S331=3),0,IF(OR(S331=Локализация!$C$127,S331=2),2,IF(OR(S331=Локализация!$C$128,S331=1),4)))))</f>
        <v>0</v>
      </c>
      <c r="AO331" t="b">
        <f>IF(OR(T331=Локализация!$C$118,T331=5),4,IF(OR(T331=Локализация!$C$119,T331=4),2,IF(OR(T331=Локализация!$C$120,T331=3),0,IF(OR(T331=Локализация!$C$121,T331=2),-1,IF(OR(T331=Локализация!$C$122,T331=1),-2)))))</f>
        <v>0</v>
      </c>
      <c r="AP331" t="b">
        <f>IF(OR(U331=Локализация!$C$124,U331=5),-2,IF(OR(U331=Локализация!$C$125,U331=4),-1,IF(OR(U331=Локализация!$C$126,U331=3),0,IF(OR(U331=Локализация!$C$127,U331=2),2,IF(OR(U331=Локализация!$C$128,U331=1),4)))))</f>
        <v>0</v>
      </c>
      <c r="AR331" t="str">
        <f>CONCATENATE(W331,X331)</f>
        <v>ЛОЖЬЛОЖЬ</v>
      </c>
      <c r="AS331" t="str">
        <f>CONCATENATE(Y331,Z331)</f>
        <v>ЛОЖЬЛОЖЬ</v>
      </c>
      <c r="AT331" t="str">
        <f>CONCATENATE(AA331,AB331)</f>
        <v>ЛОЖЬЛОЖЬ</v>
      </c>
      <c r="AU331" t="str">
        <f>CONCATENATE(AC331,AD331)</f>
        <v>ЛОЖЬЛОЖЬ</v>
      </c>
      <c r="AV331" t="str">
        <f>CONCATENATE(AE331,AF331)</f>
        <v>ЛОЖЬЛОЖЬ</v>
      </c>
      <c r="AW331" t="str">
        <f>CONCATENATE(AG331,AH331)</f>
        <v>ЛОЖЬЛОЖЬ</v>
      </c>
      <c r="AX331" t="str">
        <f>CONCATENATE(AI331,AJ331)</f>
        <v>ЛОЖЬЛОЖЬ</v>
      </c>
      <c r="AY331" t="str">
        <f>CONCATENATE(AK331,AL331)</f>
        <v>ЛОЖЬЛОЖЬ</v>
      </c>
      <c r="AZ331" t="str">
        <f>CONCATENATE(AM331,AN331)</f>
        <v>ЛОЖЬЛОЖЬ</v>
      </c>
      <c r="BA331" t="str">
        <f>CONCATENATE(AO331,AP331)</f>
        <v>ЛОЖЬЛОЖЬ</v>
      </c>
      <c r="BC331" t="str">
        <f xml:space="preserve"> IF(OR(AR331= "4-2", AR331= "2-1", AR331= "-12", AR331= "-24"),"Q",
  IF(
    OR(AR331= "4-1", AR331= "40", AR331= "42"),"A",
    IF(
      AR331= "44","P",
      IF(OR(AR331= "2-2",AR331="0-2",AR331="-1-2",AR331="-2-2",AR331="-2-1",AR331="-20",AR331="-22" ),"R",
              IF(
                OR(AR331= "24",AR331="04",AR331="-14"),"M",
                IF(
                  OR(AR331= "20",AR331="22",AR331="0-1",AR331="00",AR331="02",AR331="-1-1",AR331="-10"),"I",""
                )
              )
      )
    )
  )
)</f>
        <v/>
      </c>
      <c r="BD331" t="str">
        <f xml:space="preserve"> IF(OR(AS331= "4-2", AS331= "2-1", AS331= "-12", AS331= "-24"),"Q",
  IF(
    OR(AS331= "4-1", AS331= "40", AS331= "42"),"A",
    IF(
      AS331= "44","P",
      IF(OR(AS331= "2-2",AS331="0-2",AS331="-1-2",AS331="-2-2",AS331="-2-1",AS331="-20",AS331="-22" ),"R",
              IF(
                OR(AS331= "24",AS331="04",AS331="-14"),"M",
                IF(
                  OR(AS331= "20",AS331="22",AS331="0-1",AS331="00",AS331="02",AS331="-1-1",AS331="-10"),"I",""
                )
              )
      )
    )
  )
)</f>
        <v/>
      </c>
      <c r="BE331" t="str">
        <f xml:space="preserve"> IF(OR(AT331= "4-2", AT331= "2-1", AT331= "-12", AT331= "-24"),"Q",
  IF(
    OR(AT331= "4-1", AT331= "40", AT331= "42"),"A",
    IF(
      AT331= "44","P",
      IF(OR(AT331= "2-2",AT331="0-2",AT331="-1-2",AT331="-2-2",AT331="-2-1",AT331="-20",AT331="-22" ),"R",
              IF(
                OR(AT331= "24",AT331="04",AT331="-14"),"M",
                IF(
                  OR(AT331= "20",AT331="22",AT331="0-1",AT331="00",AT331="02",AT331="-1-1",AT331="-10"),"I",""
                )
              )
      )
    )
  )
)</f>
        <v/>
      </c>
      <c r="BF331" t="str">
        <f xml:space="preserve"> IF(OR(AU331= "4-2", AU331= "2-1", AU331= "-12", AU331= "-24"),"Q",
  IF(
    OR(AU331= "4-1", AU331= "40", AU331= "42"),"A",
    IF(
      AU331= "44","P",
      IF(OR(AU331= "2-2",AU331="0-2",AU331="-1-2",AU331="-2-2",AU331="-2-1",AU331="-20",AU331="-22" ),"R",
              IF(
                OR(AU331= "24",AU331="04",AU331="-14"),"M",
                IF(
                  OR(AU331= "20",AU331="22",AU331="0-1",AU331="00",AU331="02",AU331="-1-1",AU331="-10"),"I",""
                )
              )
      )
    )
  )
)</f>
        <v/>
      </c>
      <c r="BG331" t="str">
        <f xml:space="preserve"> IF(OR(AV331= "4-2", AV331= "2-1", AV331= "-12", AV331= "-24"),"Q",
  IF(
    OR(AV331= "4-1", AV331= "40", AV331= "42"),"A",
    IF(
      AV331= "44","P",
      IF(OR(AV331= "2-2",AV331="0-2",AV331="-1-2",AV331="-2-2",AV331="-2-1",AV331="-20",AV331="-22" ),"R",
              IF(
                OR(AV331= "24",AV331="04",AV331="-14"),"M",
                IF(
                  OR(AV331= "20",AV331="22",AV331="0-1",AV331="00",AV331="02",AV331="-1-1",AV331="-10"),"I",""
                )
              )
      )
    )
  )
)</f>
        <v/>
      </c>
      <c r="BH331" t="str">
        <f xml:space="preserve"> IF(OR(AW331= "4-2", AW331= "2-1", AW331= "-12", AW331= "-24"),"Q",
  IF(
    OR(AW331= "4-1", AW331= "40", AW331= "42"),"A",
    IF(
      AW331= "44","P",
      IF(OR(AW331= "2-2",AW331="0-2",AW331="-1-2",AW331="-2-2",AW331="-2-1",AW331="-20",AW331="-22" ),"R",
              IF(
                OR(AW331= "24",AW331="04",AW331="-14"),"M",
                IF(
                  OR(AW331= "20",AW331="22",AW331="0-1",AW331="00",AW331="02",AW331="-1-1",AW331="-10"),"I",""
                )
              )
      )
    )
  )
)</f>
        <v/>
      </c>
      <c r="BI331" t="str">
        <f xml:space="preserve"> IF(OR(AX331= "4-2", AX331= "2-1", AX331= "-12", AX331= "-24"),"Q",
  IF(
    OR(AX331= "4-1", AX331= "40", AX331= "42"),"A",
    IF(
      AX331= "44","P",
      IF(OR(AX331= "2-2",AX331="0-2",AX331="-1-2",AX331="-2-2",AX331="-2-1",AX331="-20",AX331="-22" ),"R",
              IF(
                OR(AX331= "24",AX331="04",AX331="-14"),"M",
                IF(
                  OR(AX331= "20",AX331="22",AX331="0-1",AX331="00",AX331="02",AX331="-1-1",AX331="-10"),"I",""
                )
              )
      )
    )
  )
)</f>
        <v/>
      </c>
      <c r="BJ331" t="str">
        <f xml:space="preserve"> IF(OR(AY331= "4-2", AY331= "2-1", AY331= "-12", AY331= "-24"),"Q",
  IF(
    OR(AY331= "4-1", AY331= "40", AY331= "42"),"A",
    IF(
      AY331= "44","P",
      IF(OR(AY331= "2-2",AY331="0-2",AY331="-1-2",AY331="-2-2",AY331="-2-1",AY331="-20",AY331="-22" ),"R",
              IF(
                OR(AY331= "24",AY331="04",AY331="-14"),"M",
                IF(
                  OR(AY331= "20",AY331="22",AY331="0-1",AY331="00",AY331="02",AY331="-1-1",AY331="-10"),"I",""
                )
              )
      )
    )
  )
)</f>
        <v/>
      </c>
      <c r="BK331" t="str">
        <f xml:space="preserve"> IF(OR(AZ331= "4-2", AZ331= "2-1", AZ331= "-12", AZ331= "-24"),"Q",
  IF(
    OR(AZ331= "4-1", AZ331= "40", AZ331= "42"),"A",
    IF(
      AZ331= "44","P",
      IF(OR(AZ331= "2-2",AZ331="0-2",AZ331="-1-2",AZ331="-2-2",AZ331="-2-1",AZ331="-20",AZ331="-22" ),"R",
              IF(
                OR(AZ331= "24",AZ331="04",AZ331="-14"),"M",
                IF(
                  OR(AZ331= "20",AZ331="22",AZ331="0-1",AZ331="00",AZ331="02",AZ331="-1-1",AZ331="-10"),"I",""
                )
              )
      )
    )
  )
)</f>
        <v/>
      </c>
      <c r="BL331" t="str">
        <f xml:space="preserve"> IF(OR(BA331= "4-2", BA331= "2-1", BA331= "-12", BA331= "-24"),"Q",
  IF(
    OR(BA331= "4-1", BA331= "40", BA331= "42"),"A",
    IF(
      BA331= "44","P",
      IF(OR(BA331= "2-2",BA331="0-2",BA331="-1-2",BA331="-2-2",BA331="-2-1",BA331="-20",BA331="-22" ),"R",
              IF(
                OR(BA331= "24",BA331="04",BA331="-14"),"M",
                IF(
                  OR(BA331= "20",BA331="22",BA331="0-1",BA331="00",BA331="02",BA331="-1-1",BA331="-10"),"I",""
                )
              )
      )
    )
  )
)</f>
        <v/>
      </c>
    </row>
    <row r="332" spans="23:64" x14ac:dyDescent="0.25">
      <c r="W332" t="b">
        <f>IF(OR(B332=Локализация!$C$118,B332=5),4,IF(OR(B332=Локализация!$C$119,B332=4),2,IF(OR(B332=Локализация!$C$120,B332=3),0,IF(OR(B332=Локализация!$C$121,B332=2),-1,IF(OR(B332=Локализация!$C$122,B332=1),-2)))))</f>
        <v>0</v>
      </c>
      <c r="X332" t="b">
        <f>IF(OR(C332=Локализация!$C$124,C332=5),-2,IF(OR(C332=Локализация!$C$125,C332=4),-1,IF(OR(C332=Локализация!$C$126,C332=3),0,IF(OR(C332=Локализация!$C$127,C332=2),2,IF(OR(C332=Локализация!$C$128,C332=1),4)))))</f>
        <v>0</v>
      </c>
      <c r="Y332" t="b">
        <f>IF(OR(D332=Локализация!$C$118,D332=5),4,IF(OR(D332=Локализация!$C$119,D332=4),2,IF(OR(D332=Локализация!$C$120,D332=3),0,IF(OR(D332=Локализация!$C$121,D332=2),-1,IF(OR(D332=Локализация!$C$122,D332=1),-2)))))</f>
        <v>0</v>
      </c>
      <c r="Z332" t="b">
        <f>IF(OR(E332=Локализация!$C$124,E332=5),-2,IF(OR(E332=Локализация!$C$125,E332=4),-1,IF(OR(E332=Локализация!$C$126,E332=3),0,IF(OR(E332=Локализация!$C$127,E332=2),2,IF(OR(E332=Локализация!$C$128,E332=1),4)))))</f>
        <v>0</v>
      </c>
      <c r="AA332" t="b">
        <f>IF(OR(F332=Локализация!$C$118,F332=5),4,IF(OR(F332=Локализация!$C$119,F332=4),2,IF(OR(F332=Локализация!$C$120,F332=3),0,IF(OR(F332=Локализация!$C$121,F332=2),-1,IF(OR(F332=Локализация!$C$122,F332=1),-2)))))</f>
        <v>0</v>
      </c>
      <c r="AB332" t="b">
        <f>IF(OR(G332=Локализация!$C$124,G332=5),-2,IF(OR(G332=Локализация!$C$125,G332=4),-1,IF(OR(G332=Локализация!$C$126,G332=3),0,IF(OR(G332=Локализация!$C$127,G332=2),2,IF(OR(G332=Локализация!$C$128,G332=1),4)))))</f>
        <v>0</v>
      </c>
      <c r="AC332" t="b">
        <f>IF(OR(H332=Локализация!$C$118,H332=5),4,IF(OR(H332=Локализация!$C$119,H332=4),2,IF(OR(H332=Локализация!$C$120,H332=3),0,IF(OR(H332=Локализация!$C$121,H332=2),-1,IF(OR(H332=Локализация!$C$122,H332=1),-2)))))</f>
        <v>0</v>
      </c>
      <c r="AD332" t="b">
        <f>IF(OR(I332=Локализация!$C$124,I332=5),-2,IF(OR(I332=Локализация!$C$125,I332=4),-1,IF(OR(I332=Локализация!$C$126,I332=3),0,IF(OR(I332=Локализация!$C$127,I332=2),2,IF(OR(I332=Локализация!$C$128,I332=1),4)))))</f>
        <v>0</v>
      </c>
      <c r="AE332" t="b">
        <f>IF(OR(J332=Локализация!$C$118,J332=5),4,IF(OR(J332=Локализация!$C$119,J332=4),2,IF(OR(J332=Локализация!$C$120,J332=3),0,IF(OR(J332=Локализация!$C$121,J332=2),-1,IF(OR(J332=Локализация!$C$122,J332=1),-2)))))</f>
        <v>0</v>
      </c>
      <c r="AF332" t="b">
        <f>IF(OR(K332=Локализация!$C$124,K332=5),-2,IF(OR(K332=Локализация!$C$125,K332=4),-1,IF(OR(K332=Локализация!$C$126,K332=3),0,IF(OR(K332=Локализация!$C$127,K332=2),2,IF(OR(K332=Локализация!$C$128,K332=1),4)))))</f>
        <v>0</v>
      </c>
      <c r="AG332" t="b">
        <f>IF(OR(L332=Локализация!$C$118,L332=5),4,IF(OR(L332=Локализация!$C$119,L332=4),2,IF(OR(L332=Локализация!$C$120,L332=3),0,IF(OR(L332=Локализация!$C$121,L332=2),-1,IF(OR(L332=Локализация!$C$122,L332=1),-2)))))</f>
        <v>0</v>
      </c>
      <c r="AH332" t="b">
        <f>IF(OR(M332=Локализация!$C$124,M332=5),-2,IF(OR(M332=Локализация!$C$125,M332=4),-1,IF(OR(M332=Локализация!$C$126,M332=3),0,IF(OR(M332=Локализация!$C$127,M332=2),2,IF(OR(M332=Локализация!$C$128,M332=1),4)))))</f>
        <v>0</v>
      </c>
      <c r="AI332" t="b">
        <f>IF(OR(N332=Локализация!$C$118,N332=5),4,IF(OR(N332=Локализация!$C$119,N332=4),2,IF(OR(N332=Локализация!$C$120,N332=3),0,IF(OR(N332=Локализация!$C$121,N332=2),-1,IF(OR(N332=Локализация!$C$122,N332=1),-2)))))</f>
        <v>0</v>
      </c>
      <c r="AJ332" t="b">
        <f>IF(OR(O332=Локализация!$C$124,O332=5),-2,IF(OR(O332=Локализация!$C$125,O332=4),-1,IF(OR(O332=Локализация!$C$126,O332=3),0,IF(OR(O332=Локализация!$C$127,O332=2),2,IF(OR(O332=Локализация!$C$128,O332=1),4)))))</f>
        <v>0</v>
      </c>
      <c r="AK332" t="b">
        <f>IF(OR(P332=Локализация!$C$118,P332=5),4,IF(OR(P332=Локализация!$C$119,P332=4),2,IF(OR(P332=Локализация!$C$120,P332=3),0,IF(OR(P332=Локализация!$C$121,P332=2),-1,IF(OR(P332=Локализация!$C$122,P332=1),-2)))))</f>
        <v>0</v>
      </c>
      <c r="AL332" t="b">
        <f>IF(OR(Q332=Локализация!$C$124,Q332=5),-2,IF(OR(Q332=Локализация!$C$125,Q332=4),-1,IF(OR(Q332=Локализация!$C$126,Q332=3),0,IF(OR(Q332=Локализация!$C$127,Q332=2),2,IF(OR(Q332=Локализация!$C$128,Q332=1),4)))))</f>
        <v>0</v>
      </c>
      <c r="AM332" t="b">
        <f>IF(OR(R332=Локализация!$C$118,R332=5),4,IF(OR(R332=Локализация!$C$119,R332=4),2,IF(OR(R332=Локализация!$C$120,R332=3),0,IF(OR(R332=Локализация!$C$121,R332=2),-1,IF(OR(R332=Локализация!$C$122,R332=1),-2)))))</f>
        <v>0</v>
      </c>
      <c r="AN332" t="b">
        <f>IF(OR(S332=Локализация!$C$124,S332=5),-2,IF(OR(S332=Локализация!$C$125,S332=4),-1,IF(OR(S332=Локализация!$C$126,S332=3),0,IF(OR(S332=Локализация!$C$127,S332=2),2,IF(OR(S332=Локализация!$C$128,S332=1),4)))))</f>
        <v>0</v>
      </c>
      <c r="AO332" t="b">
        <f>IF(OR(T332=Локализация!$C$118,T332=5),4,IF(OR(T332=Локализация!$C$119,T332=4),2,IF(OR(T332=Локализация!$C$120,T332=3),0,IF(OR(T332=Локализация!$C$121,T332=2),-1,IF(OR(T332=Локализация!$C$122,T332=1),-2)))))</f>
        <v>0</v>
      </c>
      <c r="AP332" t="b">
        <f>IF(OR(U332=Локализация!$C$124,U332=5),-2,IF(OR(U332=Локализация!$C$125,U332=4),-1,IF(OR(U332=Локализация!$C$126,U332=3),0,IF(OR(U332=Локализация!$C$127,U332=2),2,IF(OR(U332=Локализация!$C$128,U332=1),4)))))</f>
        <v>0</v>
      </c>
      <c r="AR332" t="str">
        <f>CONCATENATE(W332,X332)</f>
        <v>ЛОЖЬЛОЖЬ</v>
      </c>
      <c r="AS332" t="str">
        <f>CONCATENATE(Y332,Z332)</f>
        <v>ЛОЖЬЛОЖЬ</v>
      </c>
      <c r="AT332" t="str">
        <f>CONCATENATE(AA332,AB332)</f>
        <v>ЛОЖЬЛОЖЬ</v>
      </c>
      <c r="AU332" t="str">
        <f>CONCATENATE(AC332,AD332)</f>
        <v>ЛОЖЬЛОЖЬ</v>
      </c>
      <c r="AV332" t="str">
        <f>CONCATENATE(AE332,AF332)</f>
        <v>ЛОЖЬЛОЖЬ</v>
      </c>
      <c r="AW332" t="str">
        <f>CONCATENATE(AG332,AH332)</f>
        <v>ЛОЖЬЛОЖЬ</v>
      </c>
      <c r="AX332" t="str">
        <f>CONCATENATE(AI332,AJ332)</f>
        <v>ЛОЖЬЛОЖЬ</v>
      </c>
      <c r="AY332" t="str">
        <f>CONCATENATE(AK332,AL332)</f>
        <v>ЛОЖЬЛОЖЬ</v>
      </c>
      <c r="AZ332" t="str">
        <f>CONCATENATE(AM332,AN332)</f>
        <v>ЛОЖЬЛОЖЬ</v>
      </c>
      <c r="BA332" t="str">
        <f>CONCATENATE(AO332,AP332)</f>
        <v>ЛОЖЬЛОЖЬ</v>
      </c>
      <c r="BC332" t="str">
        <f xml:space="preserve"> IF(OR(AR332= "4-2", AR332= "2-1", AR332= "-12", AR332= "-24"),"Q",
  IF(
    OR(AR332= "4-1", AR332= "40", AR332= "42"),"A",
    IF(
      AR332= "44","P",
      IF(OR(AR332= "2-2",AR332="0-2",AR332="-1-2",AR332="-2-2",AR332="-2-1",AR332="-20",AR332="-22" ),"R",
              IF(
                OR(AR332= "24",AR332="04",AR332="-14"),"M",
                IF(
                  OR(AR332= "20",AR332="22",AR332="0-1",AR332="00",AR332="02",AR332="-1-1",AR332="-10"),"I",""
                )
              )
      )
    )
  )
)</f>
        <v/>
      </c>
      <c r="BD332" t="str">
        <f xml:space="preserve"> IF(OR(AS332= "4-2", AS332= "2-1", AS332= "-12", AS332= "-24"),"Q",
  IF(
    OR(AS332= "4-1", AS332= "40", AS332= "42"),"A",
    IF(
      AS332= "44","P",
      IF(OR(AS332= "2-2",AS332="0-2",AS332="-1-2",AS332="-2-2",AS332="-2-1",AS332="-20",AS332="-22" ),"R",
              IF(
                OR(AS332= "24",AS332="04",AS332="-14"),"M",
                IF(
                  OR(AS332= "20",AS332="22",AS332="0-1",AS332="00",AS332="02",AS332="-1-1",AS332="-10"),"I",""
                )
              )
      )
    )
  )
)</f>
        <v/>
      </c>
      <c r="BE332" t="str">
        <f xml:space="preserve"> IF(OR(AT332= "4-2", AT332= "2-1", AT332= "-12", AT332= "-24"),"Q",
  IF(
    OR(AT332= "4-1", AT332= "40", AT332= "42"),"A",
    IF(
      AT332= "44","P",
      IF(OR(AT332= "2-2",AT332="0-2",AT332="-1-2",AT332="-2-2",AT332="-2-1",AT332="-20",AT332="-22" ),"R",
              IF(
                OR(AT332= "24",AT332="04",AT332="-14"),"M",
                IF(
                  OR(AT332= "20",AT332="22",AT332="0-1",AT332="00",AT332="02",AT332="-1-1",AT332="-10"),"I",""
                )
              )
      )
    )
  )
)</f>
        <v/>
      </c>
      <c r="BF332" t="str">
        <f xml:space="preserve"> IF(OR(AU332= "4-2", AU332= "2-1", AU332= "-12", AU332= "-24"),"Q",
  IF(
    OR(AU332= "4-1", AU332= "40", AU332= "42"),"A",
    IF(
      AU332= "44","P",
      IF(OR(AU332= "2-2",AU332="0-2",AU332="-1-2",AU332="-2-2",AU332="-2-1",AU332="-20",AU332="-22" ),"R",
              IF(
                OR(AU332= "24",AU332="04",AU332="-14"),"M",
                IF(
                  OR(AU332= "20",AU332="22",AU332="0-1",AU332="00",AU332="02",AU332="-1-1",AU332="-10"),"I",""
                )
              )
      )
    )
  )
)</f>
        <v/>
      </c>
      <c r="BG332" t="str">
        <f xml:space="preserve"> IF(OR(AV332= "4-2", AV332= "2-1", AV332= "-12", AV332= "-24"),"Q",
  IF(
    OR(AV332= "4-1", AV332= "40", AV332= "42"),"A",
    IF(
      AV332= "44","P",
      IF(OR(AV332= "2-2",AV332="0-2",AV332="-1-2",AV332="-2-2",AV332="-2-1",AV332="-20",AV332="-22" ),"R",
              IF(
                OR(AV332= "24",AV332="04",AV332="-14"),"M",
                IF(
                  OR(AV332= "20",AV332="22",AV332="0-1",AV332="00",AV332="02",AV332="-1-1",AV332="-10"),"I",""
                )
              )
      )
    )
  )
)</f>
        <v/>
      </c>
      <c r="BH332" t="str">
        <f xml:space="preserve"> IF(OR(AW332= "4-2", AW332= "2-1", AW332= "-12", AW332= "-24"),"Q",
  IF(
    OR(AW332= "4-1", AW332= "40", AW332= "42"),"A",
    IF(
      AW332= "44","P",
      IF(OR(AW332= "2-2",AW332="0-2",AW332="-1-2",AW332="-2-2",AW332="-2-1",AW332="-20",AW332="-22" ),"R",
              IF(
                OR(AW332= "24",AW332="04",AW332="-14"),"M",
                IF(
                  OR(AW332= "20",AW332="22",AW332="0-1",AW332="00",AW332="02",AW332="-1-1",AW332="-10"),"I",""
                )
              )
      )
    )
  )
)</f>
        <v/>
      </c>
      <c r="BI332" t="str">
        <f xml:space="preserve"> IF(OR(AX332= "4-2", AX332= "2-1", AX332= "-12", AX332= "-24"),"Q",
  IF(
    OR(AX332= "4-1", AX332= "40", AX332= "42"),"A",
    IF(
      AX332= "44","P",
      IF(OR(AX332= "2-2",AX332="0-2",AX332="-1-2",AX332="-2-2",AX332="-2-1",AX332="-20",AX332="-22" ),"R",
              IF(
                OR(AX332= "24",AX332="04",AX332="-14"),"M",
                IF(
                  OR(AX332= "20",AX332="22",AX332="0-1",AX332="00",AX332="02",AX332="-1-1",AX332="-10"),"I",""
                )
              )
      )
    )
  )
)</f>
        <v/>
      </c>
      <c r="BJ332" t="str">
        <f xml:space="preserve"> IF(OR(AY332= "4-2", AY332= "2-1", AY332= "-12", AY332= "-24"),"Q",
  IF(
    OR(AY332= "4-1", AY332= "40", AY332= "42"),"A",
    IF(
      AY332= "44","P",
      IF(OR(AY332= "2-2",AY332="0-2",AY332="-1-2",AY332="-2-2",AY332="-2-1",AY332="-20",AY332="-22" ),"R",
              IF(
                OR(AY332= "24",AY332="04",AY332="-14"),"M",
                IF(
                  OR(AY332= "20",AY332="22",AY332="0-1",AY332="00",AY332="02",AY332="-1-1",AY332="-10"),"I",""
                )
              )
      )
    )
  )
)</f>
        <v/>
      </c>
      <c r="BK332" t="str">
        <f xml:space="preserve"> IF(OR(AZ332= "4-2", AZ332= "2-1", AZ332= "-12", AZ332= "-24"),"Q",
  IF(
    OR(AZ332= "4-1", AZ332= "40", AZ332= "42"),"A",
    IF(
      AZ332= "44","P",
      IF(OR(AZ332= "2-2",AZ332="0-2",AZ332="-1-2",AZ332="-2-2",AZ332="-2-1",AZ332="-20",AZ332="-22" ),"R",
              IF(
                OR(AZ332= "24",AZ332="04",AZ332="-14"),"M",
                IF(
                  OR(AZ332= "20",AZ332="22",AZ332="0-1",AZ332="00",AZ332="02",AZ332="-1-1",AZ332="-10"),"I",""
                )
              )
      )
    )
  )
)</f>
        <v/>
      </c>
      <c r="BL332" t="str">
        <f xml:space="preserve"> IF(OR(BA332= "4-2", BA332= "2-1", BA332= "-12", BA332= "-24"),"Q",
  IF(
    OR(BA332= "4-1", BA332= "40", BA332= "42"),"A",
    IF(
      BA332= "44","P",
      IF(OR(BA332= "2-2",BA332="0-2",BA332="-1-2",BA332="-2-2",BA332="-2-1",BA332="-20",BA332="-22" ),"R",
              IF(
                OR(BA332= "24",BA332="04",BA332="-14"),"M",
                IF(
                  OR(BA332= "20",BA332="22",BA332="0-1",BA332="00",BA332="02",BA332="-1-1",BA332="-10"),"I",""
                )
              )
      )
    )
  )
)</f>
        <v/>
      </c>
    </row>
    <row r="333" spans="23:64" x14ac:dyDescent="0.25">
      <c r="W333" t="b">
        <f>IF(OR(B333=Локализация!$C$118,B333=5),4,IF(OR(B333=Локализация!$C$119,B333=4),2,IF(OR(B333=Локализация!$C$120,B333=3),0,IF(OR(B333=Локализация!$C$121,B333=2),-1,IF(OR(B333=Локализация!$C$122,B333=1),-2)))))</f>
        <v>0</v>
      </c>
      <c r="X333" t="b">
        <f>IF(OR(C333=Локализация!$C$124,C333=5),-2,IF(OR(C333=Локализация!$C$125,C333=4),-1,IF(OR(C333=Локализация!$C$126,C333=3),0,IF(OR(C333=Локализация!$C$127,C333=2),2,IF(OR(C333=Локализация!$C$128,C333=1),4)))))</f>
        <v>0</v>
      </c>
      <c r="Y333" t="b">
        <f>IF(OR(D333=Локализация!$C$118,D333=5),4,IF(OR(D333=Локализация!$C$119,D333=4),2,IF(OR(D333=Локализация!$C$120,D333=3),0,IF(OR(D333=Локализация!$C$121,D333=2),-1,IF(OR(D333=Локализация!$C$122,D333=1),-2)))))</f>
        <v>0</v>
      </c>
      <c r="Z333" t="b">
        <f>IF(OR(E333=Локализация!$C$124,E333=5),-2,IF(OR(E333=Локализация!$C$125,E333=4),-1,IF(OR(E333=Локализация!$C$126,E333=3),0,IF(OR(E333=Локализация!$C$127,E333=2),2,IF(OR(E333=Локализация!$C$128,E333=1),4)))))</f>
        <v>0</v>
      </c>
      <c r="AA333" t="b">
        <f>IF(OR(F333=Локализация!$C$118,F333=5),4,IF(OR(F333=Локализация!$C$119,F333=4),2,IF(OR(F333=Локализация!$C$120,F333=3),0,IF(OR(F333=Локализация!$C$121,F333=2),-1,IF(OR(F333=Локализация!$C$122,F333=1),-2)))))</f>
        <v>0</v>
      </c>
      <c r="AB333" t="b">
        <f>IF(OR(G333=Локализация!$C$124,G333=5),-2,IF(OR(G333=Локализация!$C$125,G333=4),-1,IF(OR(G333=Локализация!$C$126,G333=3),0,IF(OR(G333=Локализация!$C$127,G333=2),2,IF(OR(G333=Локализация!$C$128,G333=1),4)))))</f>
        <v>0</v>
      </c>
      <c r="AC333" t="b">
        <f>IF(OR(H333=Локализация!$C$118,H333=5),4,IF(OR(H333=Локализация!$C$119,H333=4),2,IF(OR(H333=Локализация!$C$120,H333=3),0,IF(OR(H333=Локализация!$C$121,H333=2),-1,IF(OR(H333=Локализация!$C$122,H333=1),-2)))))</f>
        <v>0</v>
      </c>
      <c r="AD333" t="b">
        <f>IF(OR(I333=Локализация!$C$124,I333=5),-2,IF(OR(I333=Локализация!$C$125,I333=4),-1,IF(OR(I333=Локализация!$C$126,I333=3),0,IF(OR(I333=Локализация!$C$127,I333=2),2,IF(OR(I333=Локализация!$C$128,I333=1),4)))))</f>
        <v>0</v>
      </c>
      <c r="AE333" t="b">
        <f>IF(OR(J333=Локализация!$C$118,J333=5),4,IF(OR(J333=Локализация!$C$119,J333=4),2,IF(OR(J333=Локализация!$C$120,J333=3),0,IF(OR(J333=Локализация!$C$121,J333=2),-1,IF(OR(J333=Локализация!$C$122,J333=1),-2)))))</f>
        <v>0</v>
      </c>
      <c r="AF333" t="b">
        <f>IF(OR(K333=Локализация!$C$124,K333=5),-2,IF(OR(K333=Локализация!$C$125,K333=4),-1,IF(OR(K333=Локализация!$C$126,K333=3),0,IF(OR(K333=Локализация!$C$127,K333=2),2,IF(OR(K333=Локализация!$C$128,K333=1),4)))))</f>
        <v>0</v>
      </c>
      <c r="AG333" t="b">
        <f>IF(OR(L333=Локализация!$C$118,L333=5),4,IF(OR(L333=Локализация!$C$119,L333=4),2,IF(OR(L333=Локализация!$C$120,L333=3),0,IF(OR(L333=Локализация!$C$121,L333=2),-1,IF(OR(L333=Локализация!$C$122,L333=1),-2)))))</f>
        <v>0</v>
      </c>
      <c r="AH333" t="b">
        <f>IF(OR(M333=Локализация!$C$124,M333=5),-2,IF(OR(M333=Локализация!$C$125,M333=4),-1,IF(OR(M333=Локализация!$C$126,M333=3),0,IF(OR(M333=Локализация!$C$127,M333=2),2,IF(OR(M333=Локализация!$C$128,M333=1),4)))))</f>
        <v>0</v>
      </c>
      <c r="AI333" t="b">
        <f>IF(OR(N333=Локализация!$C$118,N333=5),4,IF(OR(N333=Локализация!$C$119,N333=4),2,IF(OR(N333=Локализация!$C$120,N333=3),0,IF(OR(N333=Локализация!$C$121,N333=2),-1,IF(OR(N333=Локализация!$C$122,N333=1),-2)))))</f>
        <v>0</v>
      </c>
      <c r="AJ333" t="b">
        <f>IF(OR(O333=Локализация!$C$124,O333=5),-2,IF(OR(O333=Локализация!$C$125,O333=4),-1,IF(OR(O333=Локализация!$C$126,O333=3),0,IF(OR(O333=Локализация!$C$127,O333=2),2,IF(OR(O333=Локализация!$C$128,O333=1),4)))))</f>
        <v>0</v>
      </c>
      <c r="AK333" t="b">
        <f>IF(OR(P333=Локализация!$C$118,P333=5),4,IF(OR(P333=Локализация!$C$119,P333=4),2,IF(OR(P333=Локализация!$C$120,P333=3),0,IF(OR(P333=Локализация!$C$121,P333=2),-1,IF(OR(P333=Локализация!$C$122,P333=1),-2)))))</f>
        <v>0</v>
      </c>
      <c r="AL333" t="b">
        <f>IF(OR(Q333=Локализация!$C$124,Q333=5),-2,IF(OR(Q333=Локализация!$C$125,Q333=4),-1,IF(OR(Q333=Локализация!$C$126,Q333=3),0,IF(OR(Q333=Локализация!$C$127,Q333=2),2,IF(OR(Q333=Локализация!$C$128,Q333=1),4)))))</f>
        <v>0</v>
      </c>
      <c r="AM333" t="b">
        <f>IF(OR(R333=Локализация!$C$118,R333=5),4,IF(OR(R333=Локализация!$C$119,R333=4),2,IF(OR(R333=Локализация!$C$120,R333=3),0,IF(OR(R333=Локализация!$C$121,R333=2),-1,IF(OR(R333=Локализация!$C$122,R333=1),-2)))))</f>
        <v>0</v>
      </c>
      <c r="AN333" t="b">
        <f>IF(OR(S333=Локализация!$C$124,S333=5),-2,IF(OR(S333=Локализация!$C$125,S333=4),-1,IF(OR(S333=Локализация!$C$126,S333=3),0,IF(OR(S333=Локализация!$C$127,S333=2),2,IF(OR(S333=Локализация!$C$128,S333=1),4)))))</f>
        <v>0</v>
      </c>
      <c r="AO333" t="b">
        <f>IF(OR(T333=Локализация!$C$118,T333=5),4,IF(OR(T333=Локализация!$C$119,T333=4),2,IF(OR(T333=Локализация!$C$120,T333=3),0,IF(OR(T333=Локализация!$C$121,T333=2),-1,IF(OR(T333=Локализация!$C$122,T333=1),-2)))))</f>
        <v>0</v>
      </c>
      <c r="AP333" t="b">
        <f>IF(OR(U333=Локализация!$C$124,U333=5),-2,IF(OR(U333=Локализация!$C$125,U333=4),-1,IF(OR(U333=Локализация!$C$126,U333=3),0,IF(OR(U333=Локализация!$C$127,U333=2),2,IF(OR(U333=Локализация!$C$128,U333=1),4)))))</f>
        <v>0</v>
      </c>
      <c r="AR333" t="str">
        <f>CONCATENATE(W333,X333)</f>
        <v>ЛОЖЬЛОЖЬ</v>
      </c>
      <c r="AS333" t="str">
        <f>CONCATENATE(Y333,Z333)</f>
        <v>ЛОЖЬЛОЖЬ</v>
      </c>
      <c r="AT333" t="str">
        <f>CONCATENATE(AA333,AB333)</f>
        <v>ЛОЖЬЛОЖЬ</v>
      </c>
      <c r="AU333" t="str">
        <f>CONCATENATE(AC333,AD333)</f>
        <v>ЛОЖЬЛОЖЬ</v>
      </c>
      <c r="AV333" t="str">
        <f>CONCATENATE(AE333,AF333)</f>
        <v>ЛОЖЬЛОЖЬ</v>
      </c>
      <c r="AW333" t="str">
        <f>CONCATENATE(AG333,AH333)</f>
        <v>ЛОЖЬЛОЖЬ</v>
      </c>
      <c r="AX333" t="str">
        <f>CONCATENATE(AI333,AJ333)</f>
        <v>ЛОЖЬЛОЖЬ</v>
      </c>
      <c r="AY333" t="str">
        <f>CONCATENATE(AK333,AL333)</f>
        <v>ЛОЖЬЛОЖЬ</v>
      </c>
      <c r="AZ333" t="str">
        <f>CONCATENATE(AM333,AN333)</f>
        <v>ЛОЖЬЛОЖЬ</v>
      </c>
      <c r="BA333" t="str">
        <f>CONCATENATE(AO333,AP333)</f>
        <v>ЛОЖЬЛОЖЬ</v>
      </c>
      <c r="BC333" t="str">
        <f xml:space="preserve"> IF(OR(AR333= "4-2", AR333= "2-1", AR333= "-12", AR333= "-24"),"Q",
  IF(
    OR(AR333= "4-1", AR333= "40", AR333= "42"),"A",
    IF(
      AR333= "44","P",
      IF(OR(AR333= "2-2",AR333="0-2",AR333="-1-2",AR333="-2-2",AR333="-2-1",AR333="-20",AR333="-22" ),"R",
              IF(
                OR(AR333= "24",AR333="04",AR333="-14"),"M",
                IF(
                  OR(AR333= "20",AR333="22",AR333="0-1",AR333="00",AR333="02",AR333="-1-1",AR333="-10"),"I",""
                )
              )
      )
    )
  )
)</f>
        <v/>
      </c>
      <c r="BD333" t="str">
        <f xml:space="preserve"> IF(OR(AS333= "4-2", AS333= "2-1", AS333= "-12", AS333= "-24"),"Q",
  IF(
    OR(AS333= "4-1", AS333= "40", AS333= "42"),"A",
    IF(
      AS333= "44","P",
      IF(OR(AS333= "2-2",AS333="0-2",AS333="-1-2",AS333="-2-2",AS333="-2-1",AS333="-20",AS333="-22" ),"R",
              IF(
                OR(AS333= "24",AS333="04",AS333="-14"),"M",
                IF(
                  OR(AS333= "20",AS333="22",AS333="0-1",AS333="00",AS333="02",AS333="-1-1",AS333="-10"),"I",""
                )
              )
      )
    )
  )
)</f>
        <v/>
      </c>
      <c r="BE333" t="str">
        <f xml:space="preserve"> IF(OR(AT333= "4-2", AT333= "2-1", AT333= "-12", AT333= "-24"),"Q",
  IF(
    OR(AT333= "4-1", AT333= "40", AT333= "42"),"A",
    IF(
      AT333= "44","P",
      IF(OR(AT333= "2-2",AT333="0-2",AT333="-1-2",AT333="-2-2",AT333="-2-1",AT333="-20",AT333="-22" ),"R",
              IF(
                OR(AT333= "24",AT333="04",AT333="-14"),"M",
                IF(
                  OR(AT333= "20",AT333="22",AT333="0-1",AT333="00",AT333="02",AT333="-1-1",AT333="-10"),"I",""
                )
              )
      )
    )
  )
)</f>
        <v/>
      </c>
      <c r="BF333" t="str">
        <f xml:space="preserve"> IF(OR(AU333= "4-2", AU333= "2-1", AU333= "-12", AU333= "-24"),"Q",
  IF(
    OR(AU333= "4-1", AU333= "40", AU333= "42"),"A",
    IF(
      AU333= "44","P",
      IF(OR(AU333= "2-2",AU333="0-2",AU333="-1-2",AU333="-2-2",AU333="-2-1",AU333="-20",AU333="-22" ),"R",
              IF(
                OR(AU333= "24",AU333="04",AU333="-14"),"M",
                IF(
                  OR(AU333= "20",AU333="22",AU333="0-1",AU333="00",AU333="02",AU333="-1-1",AU333="-10"),"I",""
                )
              )
      )
    )
  )
)</f>
        <v/>
      </c>
      <c r="BG333" t="str">
        <f xml:space="preserve"> IF(OR(AV333= "4-2", AV333= "2-1", AV333= "-12", AV333= "-24"),"Q",
  IF(
    OR(AV333= "4-1", AV333= "40", AV333= "42"),"A",
    IF(
      AV333= "44","P",
      IF(OR(AV333= "2-2",AV333="0-2",AV333="-1-2",AV333="-2-2",AV333="-2-1",AV333="-20",AV333="-22" ),"R",
              IF(
                OR(AV333= "24",AV333="04",AV333="-14"),"M",
                IF(
                  OR(AV333= "20",AV333="22",AV333="0-1",AV333="00",AV333="02",AV333="-1-1",AV333="-10"),"I",""
                )
              )
      )
    )
  )
)</f>
        <v/>
      </c>
      <c r="BH333" t="str">
        <f xml:space="preserve"> IF(OR(AW333= "4-2", AW333= "2-1", AW333= "-12", AW333= "-24"),"Q",
  IF(
    OR(AW333= "4-1", AW333= "40", AW333= "42"),"A",
    IF(
      AW333= "44","P",
      IF(OR(AW333= "2-2",AW333="0-2",AW333="-1-2",AW333="-2-2",AW333="-2-1",AW333="-20",AW333="-22" ),"R",
              IF(
                OR(AW333= "24",AW333="04",AW333="-14"),"M",
                IF(
                  OR(AW333= "20",AW333="22",AW333="0-1",AW333="00",AW333="02",AW333="-1-1",AW333="-10"),"I",""
                )
              )
      )
    )
  )
)</f>
        <v/>
      </c>
      <c r="BI333" t="str">
        <f xml:space="preserve"> IF(OR(AX333= "4-2", AX333= "2-1", AX333= "-12", AX333= "-24"),"Q",
  IF(
    OR(AX333= "4-1", AX333= "40", AX333= "42"),"A",
    IF(
      AX333= "44","P",
      IF(OR(AX333= "2-2",AX333="0-2",AX333="-1-2",AX333="-2-2",AX333="-2-1",AX333="-20",AX333="-22" ),"R",
              IF(
                OR(AX333= "24",AX333="04",AX333="-14"),"M",
                IF(
                  OR(AX333= "20",AX333="22",AX333="0-1",AX333="00",AX333="02",AX333="-1-1",AX333="-10"),"I",""
                )
              )
      )
    )
  )
)</f>
        <v/>
      </c>
      <c r="BJ333" t="str">
        <f xml:space="preserve"> IF(OR(AY333= "4-2", AY333= "2-1", AY333= "-12", AY333= "-24"),"Q",
  IF(
    OR(AY333= "4-1", AY333= "40", AY333= "42"),"A",
    IF(
      AY333= "44","P",
      IF(OR(AY333= "2-2",AY333="0-2",AY333="-1-2",AY333="-2-2",AY333="-2-1",AY333="-20",AY333="-22" ),"R",
              IF(
                OR(AY333= "24",AY333="04",AY333="-14"),"M",
                IF(
                  OR(AY333= "20",AY333="22",AY333="0-1",AY333="00",AY333="02",AY333="-1-1",AY333="-10"),"I",""
                )
              )
      )
    )
  )
)</f>
        <v/>
      </c>
      <c r="BK333" t="str">
        <f xml:space="preserve"> IF(OR(AZ333= "4-2", AZ333= "2-1", AZ333= "-12", AZ333= "-24"),"Q",
  IF(
    OR(AZ333= "4-1", AZ333= "40", AZ333= "42"),"A",
    IF(
      AZ333= "44","P",
      IF(OR(AZ333= "2-2",AZ333="0-2",AZ333="-1-2",AZ333="-2-2",AZ333="-2-1",AZ333="-20",AZ333="-22" ),"R",
              IF(
                OR(AZ333= "24",AZ333="04",AZ333="-14"),"M",
                IF(
                  OR(AZ333= "20",AZ333="22",AZ333="0-1",AZ333="00",AZ333="02",AZ333="-1-1",AZ333="-10"),"I",""
                )
              )
      )
    )
  )
)</f>
        <v/>
      </c>
      <c r="BL333" t="str">
        <f xml:space="preserve"> IF(OR(BA333= "4-2", BA333= "2-1", BA333= "-12", BA333= "-24"),"Q",
  IF(
    OR(BA333= "4-1", BA333= "40", BA333= "42"),"A",
    IF(
      BA333= "44","P",
      IF(OR(BA333= "2-2",BA333="0-2",BA333="-1-2",BA333="-2-2",BA333="-2-1",BA333="-20",BA333="-22" ),"R",
              IF(
                OR(BA333= "24",BA333="04",BA333="-14"),"M",
                IF(
                  OR(BA333= "20",BA333="22",BA333="0-1",BA333="00",BA333="02",BA333="-1-1",BA333="-10"),"I",""
                )
              )
      )
    )
  )
)</f>
        <v/>
      </c>
    </row>
    <row r="334" spans="23:64" x14ac:dyDescent="0.25">
      <c r="W334" t="b">
        <f>IF(OR(B334=Локализация!$C$118,B334=5),4,IF(OR(B334=Локализация!$C$119,B334=4),2,IF(OR(B334=Локализация!$C$120,B334=3),0,IF(OR(B334=Локализация!$C$121,B334=2),-1,IF(OR(B334=Локализация!$C$122,B334=1),-2)))))</f>
        <v>0</v>
      </c>
      <c r="X334" t="b">
        <f>IF(OR(C334=Локализация!$C$124,C334=5),-2,IF(OR(C334=Локализация!$C$125,C334=4),-1,IF(OR(C334=Локализация!$C$126,C334=3),0,IF(OR(C334=Локализация!$C$127,C334=2),2,IF(OR(C334=Локализация!$C$128,C334=1),4)))))</f>
        <v>0</v>
      </c>
      <c r="Y334" t="b">
        <f>IF(OR(D334=Локализация!$C$118,D334=5),4,IF(OR(D334=Локализация!$C$119,D334=4),2,IF(OR(D334=Локализация!$C$120,D334=3),0,IF(OR(D334=Локализация!$C$121,D334=2),-1,IF(OR(D334=Локализация!$C$122,D334=1),-2)))))</f>
        <v>0</v>
      </c>
      <c r="Z334" t="b">
        <f>IF(OR(E334=Локализация!$C$124,E334=5),-2,IF(OR(E334=Локализация!$C$125,E334=4),-1,IF(OR(E334=Локализация!$C$126,E334=3),0,IF(OR(E334=Локализация!$C$127,E334=2),2,IF(OR(E334=Локализация!$C$128,E334=1),4)))))</f>
        <v>0</v>
      </c>
      <c r="AA334" t="b">
        <f>IF(OR(F334=Локализация!$C$118,F334=5),4,IF(OR(F334=Локализация!$C$119,F334=4),2,IF(OR(F334=Локализация!$C$120,F334=3),0,IF(OR(F334=Локализация!$C$121,F334=2),-1,IF(OR(F334=Локализация!$C$122,F334=1),-2)))))</f>
        <v>0</v>
      </c>
      <c r="AB334" t="b">
        <f>IF(OR(G334=Локализация!$C$124,G334=5),-2,IF(OR(G334=Локализация!$C$125,G334=4),-1,IF(OR(G334=Локализация!$C$126,G334=3),0,IF(OR(G334=Локализация!$C$127,G334=2),2,IF(OR(G334=Локализация!$C$128,G334=1),4)))))</f>
        <v>0</v>
      </c>
      <c r="AC334" t="b">
        <f>IF(OR(H334=Локализация!$C$118,H334=5),4,IF(OR(H334=Локализация!$C$119,H334=4),2,IF(OR(H334=Локализация!$C$120,H334=3),0,IF(OR(H334=Локализация!$C$121,H334=2),-1,IF(OR(H334=Локализация!$C$122,H334=1),-2)))))</f>
        <v>0</v>
      </c>
      <c r="AD334" t="b">
        <f>IF(OR(I334=Локализация!$C$124,I334=5),-2,IF(OR(I334=Локализация!$C$125,I334=4),-1,IF(OR(I334=Локализация!$C$126,I334=3),0,IF(OR(I334=Локализация!$C$127,I334=2),2,IF(OR(I334=Локализация!$C$128,I334=1),4)))))</f>
        <v>0</v>
      </c>
      <c r="AE334" t="b">
        <f>IF(OR(J334=Локализация!$C$118,J334=5),4,IF(OR(J334=Локализация!$C$119,J334=4),2,IF(OR(J334=Локализация!$C$120,J334=3),0,IF(OR(J334=Локализация!$C$121,J334=2),-1,IF(OR(J334=Локализация!$C$122,J334=1),-2)))))</f>
        <v>0</v>
      </c>
      <c r="AF334" t="b">
        <f>IF(OR(K334=Локализация!$C$124,K334=5),-2,IF(OR(K334=Локализация!$C$125,K334=4),-1,IF(OR(K334=Локализация!$C$126,K334=3),0,IF(OR(K334=Локализация!$C$127,K334=2),2,IF(OR(K334=Локализация!$C$128,K334=1),4)))))</f>
        <v>0</v>
      </c>
      <c r="AG334" t="b">
        <f>IF(OR(L334=Локализация!$C$118,L334=5),4,IF(OR(L334=Локализация!$C$119,L334=4),2,IF(OR(L334=Локализация!$C$120,L334=3),0,IF(OR(L334=Локализация!$C$121,L334=2),-1,IF(OR(L334=Локализация!$C$122,L334=1),-2)))))</f>
        <v>0</v>
      </c>
      <c r="AH334" t="b">
        <f>IF(OR(M334=Локализация!$C$124,M334=5),-2,IF(OR(M334=Локализация!$C$125,M334=4),-1,IF(OR(M334=Локализация!$C$126,M334=3),0,IF(OR(M334=Локализация!$C$127,M334=2),2,IF(OR(M334=Локализация!$C$128,M334=1),4)))))</f>
        <v>0</v>
      </c>
      <c r="AI334" t="b">
        <f>IF(OR(N334=Локализация!$C$118,N334=5),4,IF(OR(N334=Локализация!$C$119,N334=4),2,IF(OR(N334=Локализация!$C$120,N334=3),0,IF(OR(N334=Локализация!$C$121,N334=2),-1,IF(OR(N334=Локализация!$C$122,N334=1),-2)))))</f>
        <v>0</v>
      </c>
      <c r="AJ334" t="b">
        <f>IF(OR(O334=Локализация!$C$124,O334=5),-2,IF(OR(O334=Локализация!$C$125,O334=4),-1,IF(OR(O334=Локализация!$C$126,O334=3),0,IF(OR(O334=Локализация!$C$127,O334=2),2,IF(OR(O334=Локализация!$C$128,O334=1),4)))))</f>
        <v>0</v>
      </c>
      <c r="AK334" t="b">
        <f>IF(OR(P334=Локализация!$C$118,P334=5),4,IF(OR(P334=Локализация!$C$119,P334=4),2,IF(OR(P334=Локализация!$C$120,P334=3),0,IF(OR(P334=Локализация!$C$121,P334=2),-1,IF(OR(P334=Локализация!$C$122,P334=1),-2)))))</f>
        <v>0</v>
      </c>
      <c r="AL334" t="b">
        <f>IF(OR(Q334=Локализация!$C$124,Q334=5),-2,IF(OR(Q334=Локализация!$C$125,Q334=4),-1,IF(OR(Q334=Локализация!$C$126,Q334=3),0,IF(OR(Q334=Локализация!$C$127,Q334=2),2,IF(OR(Q334=Локализация!$C$128,Q334=1),4)))))</f>
        <v>0</v>
      </c>
      <c r="AM334" t="b">
        <f>IF(OR(R334=Локализация!$C$118,R334=5),4,IF(OR(R334=Локализация!$C$119,R334=4),2,IF(OR(R334=Локализация!$C$120,R334=3),0,IF(OR(R334=Локализация!$C$121,R334=2),-1,IF(OR(R334=Локализация!$C$122,R334=1),-2)))))</f>
        <v>0</v>
      </c>
      <c r="AN334" t="b">
        <f>IF(OR(S334=Локализация!$C$124,S334=5),-2,IF(OR(S334=Локализация!$C$125,S334=4),-1,IF(OR(S334=Локализация!$C$126,S334=3),0,IF(OR(S334=Локализация!$C$127,S334=2),2,IF(OR(S334=Локализация!$C$128,S334=1),4)))))</f>
        <v>0</v>
      </c>
      <c r="AO334" t="b">
        <f>IF(OR(T334=Локализация!$C$118,T334=5),4,IF(OR(T334=Локализация!$C$119,T334=4),2,IF(OR(T334=Локализация!$C$120,T334=3),0,IF(OR(T334=Локализация!$C$121,T334=2),-1,IF(OR(T334=Локализация!$C$122,T334=1),-2)))))</f>
        <v>0</v>
      </c>
      <c r="AP334" t="b">
        <f>IF(OR(U334=Локализация!$C$124,U334=5),-2,IF(OR(U334=Локализация!$C$125,U334=4),-1,IF(OR(U334=Локализация!$C$126,U334=3),0,IF(OR(U334=Локализация!$C$127,U334=2),2,IF(OR(U334=Локализация!$C$128,U334=1),4)))))</f>
        <v>0</v>
      </c>
      <c r="AR334" t="str">
        <f>CONCATENATE(W334,X334)</f>
        <v>ЛОЖЬЛОЖЬ</v>
      </c>
      <c r="AS334" t="str">
        <f>CONCATENATE(Y334,Z334)</f>
        <v>ЛОЖЬЛОЖЬ</v>
      </c>
      <c r="AT334" t="str">
        <f>CONCATENATE(AA334,AB334)</f>
        <v>ЛОЖЬЛОЖЬ</v>
      </c>
      <c r="AU334" t="str">
        <f>CONCATENATE(AC334,AD334)</f>
        <v>ЛОЖЬЛОЖЬ</v>
      </c>
      <c r="AV334" t="str">
        <f>CONCATENATE(AE334,AF334)</f>
        <v>ЛОЖЬЛОЖЬ</v>
      </c>
      <c r="AW334" t="str">
        <f>CONCATENATE(AG334,AH334)</f>
        <v>ЛОЖЬЛОЖЬ</v>
      </c>
      <c r="AX334" t="str">
        <f>CONCATENATE(AI334,AJ334)</f>
        <v>ЛОЖЬЛОЖЬ</v>
      </c>
      <c r="AY334" t="str">
        <f>CONCATENATE(AK334,AL334)</f>
        <v>ЛОЖЬЛОЖЬ</v>
      </c>
      <c r="AZ334" t="str">
        <f>CONCATENATE(AM334,AN334)</f>
        <v>ЛОЖЬЛОЖЬ</v>
      </c>
      <c r="BA334" t="str">
        <f>CONCATENATE(AO334,AP334)</f>
        <v>ЛОЖЬЛОЖЬ</v>
      </c>
      <c r="BC334" t="str">
        <f xml:space="preserve"> IF(OR(AR334= "4-2", AR334= "2-1", AR334= "-12", AR334= "-24"),"Q",
  IF(
    OR(AR334= "4-1", AR334= "40", AR334= "42"),"A",
    IF(
      AR334= "44","P",
      IF(OR(AR334= "2-2",AR334="0-2",AR334="-1-2",AR334="-2-2",AR334="-2-1",AR334="-20",AR334="-22" ),"R",
              IF(
                OR(AR334= "24",AR334="04",AR334="-14"),"M",
                IF(
                  OR(AR334= "20",AR334="22",AR334="0-1",AR334="00",AR334="02",AR334="-1-1",AR334="-10"),"I",""
                )
              )
      )
    )
  )
)</f>
        <v/>
      </c>
      <c r="BD334" t="str">
        <f xml:space="preserve"> IF(OR(AS334= "4-2", AS334= "2-1", AS334= "-12", AS334= "-24"),"Q",
  IF(
    OR(AS334= "4-1", AS334= "40", AS334= "42"),"A",
    IF(
      AS334= "44","P",
      IF(OR(AS334= "2-2",AS334="0-2",AS334="-1-2",AS334="-2-2",AS334="-2-1",AS334="-20",AS334="-22" ),"R",
              IF(
                OR(AS334= "24",AS334="04",AS334="-14"),"M",
                IF(
                  OR(AS334= "20",AS334="22",AS334="0-1",AS334="00",AS334="02",AS334="-1-1",AS334="-10"),"I",""
                )
              )
      )
    )
  )
)</f>
        <v/>
      </c>
      <c r="BE334" t="str">
        <f xml:space="preserve"> IF(OR(AT334= "4-2", AT334= "2-1", AT334= "-12", AT334= "-24"),"Q",
  IF(
    OR(AT334= "4-1", AT334= "40", AT334= "42"),"A",
    IF(
      AT334= "44","P",
      IF(OR(AT334= "2-2",AT334="0-2",AT334="-1-2",AT334="-2-2",AT334="-2-1",AT334="-20",AT334="-22" ),"R",
              IF(
                OR(AT334= "24",AT334="04",AT334="-14"),"M",
                IF(
                  OR(AT334= "20",AT334="22",AT334="0-1",AT334="00",AT334="02",AT334="-1-1",AT334="-10"),"I",""
                )
              )
      )
    )
  )
)</f>
        <v/>
      </c>
      <c r="BF334" t="str">
        <f xml:space="preserve"> IF(OR(AU334= "4-2", AU334= "2-1", AU334= "-12", AU334= "-24"),"Q",
  IF(
    OR(AU334= "4-1", AU334= "40", AU334= "42"),"A",
    IF(
      AU334= "44","P",
      IF(OR(AU334= "2-2",AU334="0-2",AU334="-1-2",AU334="-2-2",AU334="-2-1",AU334="-20",AU334="-22" ),"R",
              IF(
                OR(AU334= "24",AU334="04",AU334="-14"),"M",
                IF(
                  OR(AU334= "20",AU334="22",AU334="0-1",AU334="00",AU334="02",AU334="-1-1",AU334="-10"),"I",""
                )
              )
      )
    )
  )
)</f>
        <v/>
      </c>
      <c r="BG334" t="str">
        <f xml:space="preserve"> IF(OR(AV334= "4-2", AV334= "2-1", AV334= "-12", AV334= "-24"),"Q",
  IF(
    OR(AV334= "4-1", AV334= "40", AV334= "42"),"A",
    IF(
      AV334= "44","P",
      IF(OR(AV334= "2-2",AV334="0-2",AV334="-1-2",AV334="-2-2",AV334="-2-1",AV334="-20",AV334="-22" ),"R",
              IF(
                OR(AV334= "24",AV334="04",AV334="-14"),"M",
                IF(
                  OR(AV334= "20",AV334="22",AV334="0-1",AV334="00",AV334="02",AV334="-1-1",AV334="-10"),"I",""
                )
              )
      )
    )
  )
)</f>
        <v/>
      </c>
      <c r="BH334" t="str">
        <f xml:space="preserve"> IF(OR(AW334= "4-2", AW334= "2-1", AW334= "-12", AW334= "-24"),"Q",
  IF(
    OR(AW334= "4-1", AW334= "40", AW334= "42"),"A",
    IF(
      AW334= "44","P",
      IF(OR(AW334= "2-2",AW334="0-2",AW334="-1-2",AW334="-2-2",AW334="-2-1",AW334="-20",AW334="-22" ),"R",
              IF(
                OR(AW334= "24",AW334="04",AW334="-14"),"M",
                IF(
                  OR(AW334= "20",AW334="22",AW334="0-1",AW334="00",AW334="02",AW334="-1-1",AW334="-10"),"I",""
                )
              )
      )
    )
  )
)</f>
        <v/>
      </c>
      <c r="BI334" t="str">
        <f xml:space="preserve"> IF(OR(AX334= "4-2", AX334= "2-1", AX334= "-12", AX334= "-24"),"Q",
  IF(
    OR(AX334= "4-1", AX334= "40", AX334= "42"),"A",
    IF(
      AX334= "44","P",
      IF(OR(AX334= "2-2",AX334="0-2",AX334="-1-2",AX334="-2-2",AX334="-2-1",AX334="-20",AX334="-22" ),"R",
              IF(
                OR(AX334= "24",AX334="04",AX334="-14"),"M",
                IF(
                  OR(AX334= "20",AX334="22",AX334="0-1",AX334="00",AX334="02",AX334="-1-1",AX334="-10"),"I",""
                )
              )
      )
    )
  )
)</f>
        <v/>
      </c>
      <c r="BJ334" t="str">
        <f xml:space="preserve"> IF(OR(AY334= "4-2", AY334= "2-1", AY334= "-12", AY334= "-24"),"Q",
  IF(
    OR(AY334= "4-1", AY334= "40", AY334= "42"),"A",
    IF(
      AY334= "44","P",
      IF(OR(AY334= "2-2",AY334="0-2",AY334="-1-2",AY334="-2-2",AY334="-2-1",AY334="-20",AY334="-22" ),"R",
              IF(
                OR(AY334= "24",AY334="04",AY334="-14"),"M",
                IF(
                  OR(AY334= "20",AY334="22",AY334="0-1",AY334="00",AY334="02",AY334="-1-1",AY334="-10"),"I",""
                )
              )
      )
    )
  )
)</f>
        <v/>
      </c>
      <c r="BK334" t="str">
        <f xml:space="preserve"> IF(OR(AZ334= "4-2", AZ334= "2-1", AZ334= "-12", AZ334= "-24"),"Q",
  IF(
    OR(AZ334= "4-1", AZ334= "40", AZ334= "42"),"A",
    IF(
      AZ334= "44","P",
      IF(OR(AZ334= "2-2",AZ334="0-2",AZ334="-1-2",AZ334="-2-2",AZ334="-2-1",AZ334="-20",AZ334="-22" ),"R",
              IF(
                OR(AZ334= "24",AZ334="04",AZ334="-14"),"M",
                IF(
                  OR(AZ334= "20",AZ334="22",AZ334="0-1",AZ334="00",AZ334="02",AZ334="-1-1",AZ334="-10"),"I",""
                )
              )
      )
    )
  )
)</f>
        <v/>
      </c>
      <c r="BL334" t="str">
        <f xml:space="preserve"> IF(OR(BA334= "4-2", BA334= "2-1", BA334= "-12", BA334= "-24"),"Q",
  IF(
    OR(BA334= "4-1", BA334= "40", BA334= "42"),"A",
    IF(
      BA334= "44","P",
      IF(OR(BA334= "2-2",BA334="0-2",BA334="-1-2",BA334="-2-2",BA334="-2-1",BA334="-20",BA334="-22" ),"R",
              IF(
                OR(BA334= "24",BA334="04",BA334="-14"),"M",
                IF(
                  OR(BA334= "20",BA334="22",BA334="0-1",BA334="00",BA334="02",BA334="-1-1",BA334="-10"),"I",""
                )
              )
      )
    )
  )
)</f>
        <v/>
      </c>
    </row>
    <row r="335" spans="23:64" x14ac:dyDescent="0.25">
      <c r="W335" t="b">
        <f>IF(OR(B335=Локализация!$C$118,B335=5),4,IF(OR(B335=Локализация!$C$119,B335=4),2,IF(OR(B335=Локализация!$C$120,B335=3),0,IF(OR(B335=Локализация!$C$121,B335=2),-1,IF(OR(B335=Локализация!$C$122,B335=1),-2)))))</f>
        <v>0</v>
      </c>
      <c r="X335" t="b">
        <f>IF(OR(C335=Локализация!$C$124,C335=5),-2,IF(OR(C335=Локализация!$C$125,C335=4),-1,IF(OR(C335=Локализация!$C$126,C335=3),0,IF(OR(C335=Локализация!$C$127,C335=2),2,IF(OR(C335=Локализация!$C$128,C335=1),4)))))</f>
        <v>0</v>
      </c>
      <c r="Y335" t="b">
        <f>IF(OR(D335=Локализация!$C$118,D335=5),4,IF(OR(D335=Локализация!$C$119,D335=4),2,IF(OR(D335=Локализация!$C$120,D335=3),0,IF(OR(D335=Локализация!$C$121,D335=2),-1,IF(OR(D335=Локализация!$C$122,D335=1),-2)))))</f>
        <v>0</v>
      </c>
      <c r="Z335" t="b">
        <f>IF(OR(E335=Локализация!$C$124,E335=5),-2,IF(OR(E335=Локализация!$C$125,E335=4),-1,IF(OR(E335=Локализация!$C$126,E335=3),0,IF(OR(E335=Локализация!$C$127,E335=2),2,IF(OR(E335=Локализация!$C$128,E335=1),4)))))</f>
        <v>0</v>
      </c>
      <c r="AA335" t="b">
        <f>IF(OR(F335=Локализация!$C$118,F335=5),4,IF(OR(F335=Локализация!$C$119,F335=4),2,IF(OR(F335=Локализация!$C$120,F335=3),0,IF(OR(F335=Локализация!$C$121,F335=2),-1,IF(OR(F335=Локализация!$C$122,F335=1),-2)))))</f>
        <v>0</v>
      </c>
      <c r="AB335" t="b">
        <f>IF(OR(G335=Локализация!$C$124,G335=5),-2,IF(OR(G335=Локализация!$C$125,G335=4),-1,IF(OR(G335=Локализация!$C$126,G335=3),0,IF(OR(G335=Локализация!$C$127,G335=2),2,IF(OR(G335=Локализация!$C$128,G335=1),4)))))</f>
        <v>0</v>
      </c>
      <c r="AC335" t="b">
        <f>IF(OR(H335=Локализация!$C$118,H335=5),4,IF(OR(H335=Локализация!$C$119,H335=4),2,IF(OR(H335=Локализация!$C$120,H335=3),0,IF(OR(H335=Локализация!$C$121,H335=2),-1,IF(OR(H335=Локализация!$C$122,H335=1),-2)))))</f>
        <v>0</v>
      </c>
      <c r="AD335" t="b">
        <f>IF(OR(I335=Локализация!$C$124,I335=5),-2,IF(OR(I335=Локализация!$C$125,I335=4),-1,IF(OR(I335=Локализация!$C$126,I335=3),0,IF(OR(I335=Локализация!$C$127,I335=2),2,IF(OR(I335=Локализация!$C$128,I335=1),4)))))</f>
        <v>0</v>
      </c>
      <c r="AE335" t="b">
        <f>IF(OR(J335=Локализация!$C$118,J335=5),4,IF(OR(J335=Локализация!$C$119,J335=4),2,IF(OR(J335=Локализация!$C$120,J335=3),0,IF(OR(J335=Локализация!$C$121,J335=2),-1,IF(OR(J335=Локализация!$C$122,J335=1),-2)))))</f>
        <v>0</v>
      </c>
      <c r="AF335" t="b">
        <f>IF(OR(K335=Локализация!$C$124,K335=5),-2,IF(OR(K335=Локализация!$C$125,K335=4),-1,IF(OR(K335=Локализация!$C$126,K335=3),0,IF(OR(K335=Локализация!$C$127,K335=2),2,IF(OR(K335=Локализация!$C$128,K335=1),4)))))</f>
        <v>0</v>
      </c>
      <c r="AG335" t="b">
        <f>IF(OR(L335=Локализация!$C$118,L335=5),4,IF(OR(L335=Локализация!$C$119,L335=4),2,IF(OR(L335=Локализация!$C$120,L335=3),0,IF(OR(L335=Локализация!$C$121,L335=2),-1,IF(OR(L335=Локализация!$C$122,L335=1),-2)))))</f>
        <v>0</v>
      </c>
      <c r="AH335" t="b">
        <f>IF(OR(M335=Локализация!$C$124,M335=5),-2,IF(OR(M335=Локализация!$C$125,M335=4),-1,IF(OR(M335=Локализация!$C$126,M335=3),0,IF(OR(M335=Локализация!$C$127,M335=2),2,IF(OR(M335=Локализация!$C$128,M335=1),4)))))</f>
        <v>0</v>
      </c>
      <c r="AI335" t="b">
        <f>IF(OR(N335=Локализация!$C$118,N335=5),4,IF(OR(N335=Локализация!$C$119,N335=4),2,IF(OR(N335=Локализация!$C$120,N335=3),0,IF(OR(N335=Локализация!$C$121,N335=2),-1,IF(OR(N335=Локализация!$C$122,N335=1),-2)))))</f>
        <v>0</v>
      </c>
      <c r="AJ335" t="b">
        <f>IF(OR(O335=Локализация!$C$124,O335=5),-2,IF(OR(O335=Локализация!$C$125,O335=4),-1,IF(OR(O335=Локализация!$C$126,O335=3),0,IF(OR(O335=Локализация!$C$127,O335=2),2,IF(OR(O335=Локализация!$C$128,O335=1),4)))))</f>
        <v>0</v>
      </c>
      <c r="AK335" t="b">
        <f>IF(OR(P335=Локализация!$C$118,P335=5),4,IF(OR(P335=Локализация!$C$119,P335=4),2,IF(OR(P335=Локализация!$C$120,P335=3),0,IF(OR(P335=Локализация!$C$121,P335=2),-1,IF(OR(P335=Локализация!$C$122,P335=1),-2)))))</f>
        <v>0</v>
      </c>
      <c r="AL335" t="b">
        <f>IF(OR(Q335=Локализация!$C$124,Q335=5),-2,IF(OR(Q335=Локализация!$C$125,Q335=4),-1,IF(OR(Q335=Локализация!$C$126,Q335=3),0,IF(OR(Q335=Локализация!$C$127,Q335=2),2,IF(OR(Q335=Локализация!$C$128,Q335=1),4)))))</f>
        <v>0</v>
      </c>
      <c r="AM335" t="b">
        <f>IF(OR(R335=Локализация!$C$118,R335=5),4,IF(OR(R335=Локализация!$C$119,R335=4),2,IF(OR(R335=Локализация!$C$120,R335=3),0,IF(OR(R335=Локализация!$C$121,R335=2),-1,IF(OR(R335=Локализация!$C$122,R335=1),-2)))))</f>
        <v>0</v>
      </c>
      <c r="AN335" t="b">
        <f>IF(OR(S335=Локализация!$C$124,S335=5),-2,IF(OR(S335=Локализация!$C$125,S335=4),-1,IF(OR(S335=Локализация!$C$126,S335=3),0,IF(OR(S335=Локализация!$C$127,S335=2),2,IF(OR(S335=Локализация!$C$128,S335=1),4)))))</f>
        <v>0</v>
      </c>
      <c r="AO335" t="b">
        <f>IF(OR(T335=Локализация!$C$118,T335=5),4,IF(OR(T335=Локализация!$C$119,T335=4),2,IF(OR(T335=Локализация!$C$120,T335=3),0,IF(OR(T335=Локализация!$C$121,T335=2),-1,IF(OR(T335=Локализация!$C$122,T335=1),-2)))))</f>
        <v>0</v>
      </c>
      <c r="AP335" t="b">
        <f>IF(OR(U335=Локализация!$C$124,U335=5),-2,IF(OR(U335=Локализация!$C$125,U335=4),-1,IF(OR(U335=Локализация!$C$126,U335=3),0,IF(OR(U335=Локализация!$C$127,U335=2),2,IF(OR(U335=Локализация!$C$128,U335=1),4)))))</f>
        <v>0</v>
      </c>
      <c r="AR335" t="str">
        <f>CONCATENATE(W335,X335)</f>
        <v>ЛОЖЬЛОЖЬ</v>
      </c>
      <c r="AS335" t="str">
        <f>CONCATENATE(Y335,Z335)</f>
        <v>ЛОЖЬЛОЖЬ</v>
      </c>
      <c r="AT335" t="str">
        <f>CONCATENATE(AA335,AB335)</f>
        <v>ЛОЖЬЛОЖЬ</v>
      </c>
      <c r="AU335" t="str">
        <f>CONCATENATE(AC335,AD335)</f>
        <v>ЛОЖЬЛОЖЬ</v>
      </c>
      <c r="AV335" t="str">
        <f>CONCATENATE(AE335,AF335)</f>
        <v>ЛОЖЬЛОЖЬ</v>
      </c>
      <c r="AW335" t="str">
        <f>CONCATENATE(AG335,AH335)</f>
        <v>ЛОЖЬЛОЖЬ</v>
      </c>
      <c r="AX335" t="str">
        <f>CONCATENATE(AI335,AJ335)</f>
        <v>ЛОЖЬЛОЖЬ</v>
      </c>
      <c r="AY335" t="str">
        <f>CONCATENATE(AK335,AL335)</f>
        <v>ЛОЖЬЛОЖЬ</v>
      </c>
      <c r="AZ335" t="str">
        <f>CONCATENATE(AM335,AN335)</f>
        <v>ЛОЖЬЛОЖЬ</v>
      </c>
      <c r="BA335" t="str">
        <f>CONCATENATE(AO335,AP335)</f>
        <v>ЛОЖЬЛОЖЬ</v>
      </c>
      <c r="BC335" t="str">
        <f xml:space="preserve"> IF(OR(AR335= "4-2", AR335= "2-1", AR335= "-12", AR335= "-24"),"Q",
  IF(
    OR(AR335= "4-1", AR335= "40", AR335= "42"),"A",
    IF(
      AR335= "44","P",
      IF(OR(AR335= "2-2",AR335="0-2",AR335="-1-2",AR335="-2-2",AR335="-2-1",AR335="-20",AR335="-22" ),"R",
              IF(
                OR(AR335= "24",AR335="04",AR335="-14"),"M",
                IF(
                  OR(AR335= "20",AR335="22",AR335="0-1",AR335="00",AR335="02",AR335="-1-1",AR335="-10"),"I",""
                )
              )
      )
    )
  )
)</f>
        <v/>
      </c>
      <c r="BD335" t="str">
        <f xml:space="preserve"> IF(OR(AS335= "4-2", AS335= "2-1", AS335= "-12", AS335= "-24"),"Q",
  IF(
    OR(AS335= "4-1", AS335= "40", AS335= "42"),"A",
    IF(
      AS335= "44","P",
      IF(OR(AS335= "2-2",AS335="0-2",AS335="-1-2",AS335="-2-2",AS335="-2-1",AS335="-20",AS335="-22" ),"R",
              IF(
                OR(AS335= "24",AS335="04",AS335="-14"),"M",
                IF(
                  OR(AS335= "20",AS335="22",AS335="0-1",AS335="00",AS335="02",AS335="-1-1",AS335="-10"),"I",""
                )
              )
      )
    )
  )
)</f>
        <v/>
      </c>
      <c r="BE335" t="str">
        <f xml:space="preserve"> IF(OR(AT335= "4-2", AT335= "2-1", AT335= "-12", AT335= "-24"),"Q",
  IF(
    OR(AT335= "4-1", AT335= "40", AT335= "42"),"A",
    IF(
      AT335= "44","P",
      IF(OR(AT335= "2-2",AT335="0-2",AT335="-1-2",AT335="-2-2",AT335="-2-1",AT335="-20",AT335="-22" ),"R",
              IF(
                OR(AT335= "24",AT335="04",AT335="-14"),"M",
                IF(
                  OR(AT335= "20",AT335="22",AT335="0-1",AT335="00",AT335="02",AT335="-1-1",AT335="-10"),"I",""
                )
              )
      )
    )
  )
)</f>
        <v/>
      </c>
      <c r="BF335" t="str">
        <f xml:space="preserve"> IF(OR(AU335= "4-2", AU335= "2-1", AU335= "-12", AU335= "-24"),"Q",
  IF(
    OR(AU335= "4-1", AU335= "40", AU335= "42"),"A",
    IF(
      AU335= "44","P",
      IF(OR(AU335= "2-2",AU335="0-2",AU335="-1-2",AU335="-2-2",AU335="-2-1",AU335="-20",AU335="-22" ),"R",
              IF(
                OR(AU335= "24",AU335="04",AU335="-14"),"M",
                IF(
                  OR(AU335= "20",AU335="22",AU335="0-1",AU335="00",AU335="02",AU335="-1-1",AU335="-10"),"I",""
                )
              )
      )
    )
  )
)</f>
        <v/>
      </c>
      <c r="BG335" t="str">
        <f xml:space="preserve"> IF(OR(AV335= "4-2", AV335= "2-1", AV335= "-12", AV335= "-24"),"Q",
  IF(
    OR(AV335= "4-1", AV335= "40", AV335= "42"),"A",
    IF(
      AV335= "44","P",
      IF(OR(AV335= "2-2",AV335="0-2",AV335="-1-2",AV335="-2-2",AV335="-2-1",AV335="-20",AV335="-22" ),"R",
              IF(
                OR(AV335= "24",AV335="04",AV335="-14"),"M",
                IF(
                  OR(AV335= "20",AV335="22",AV335="0-1",AV335="00",AV335="02",AV335="-1-1",AV335="-10"),"I",""
                )
              )
      )
    )
  )
)</f>
        <v/>
      </c>
      <c r="BH335" t="str">
        <f xml:space="preserve"> IF(OR(AW335= "4-2", AW335= "2-1", AW335= "-12", AW335= "-24"),"Q",
  IF(
    OR(AW335= "4-1", AW335= "40", AW335= "42"),"A",
    IF(
      AW335= "44","P",
      IF(OR(AW335= "2-2",AW335="0-2",AW335="-1-2",AW335="-2-2",AW335="-2-1",AW335="-20",AW335="-22" ),"R",
              IF(
                OR(AW335= "24",AW335="04",AW335="-14"),"M",
                IF(
                  OR(AW335= "20",AW335="22",AW335="0-1",AW335="00",AW335="02",AW335="-1-1",AW335="-10"),"I",""
                )
              )
      )
    )
  )
)</f>
        <v/>
      </c>
      <c r="BI335" t="str">
        <f xml:space="preserve"> IF(OR(AX335= "4-2", AX335= "2-1", AX335= "-12", AX335= "-24"),"Q",
  IF(
    OR(AX335= "4-1", AX335= "40", AX335= "42"),"A",
    IF(
      AX335= "44","P",
      IF(OR(AX335= "2-2",AX335="0-2",AX335="-1-2",AX335="-2-2",AX335="-2-1",AX335="-20",AX335="-22" ),"R",
              IF(
                OR(AX335= "24",AX335="04",AX335="-14"),"M",
                IF(
                  OR(AX335= "20",AX335="22",AX335="0-1",AX335="00",AX335="02",AX335="-1-1",AX335="-10"),"I",""
                )
              )
      )
    )
  )
)</f>
        <v/>
      </c>
      <c r="BJ335" t="str">
        <f xml:space="preserve"> IF(OR(AY335= "4-2", AY335= "2-1", AY335= "-12", AY335= "-24"),"Q",
  IF(
    OR(AY335= "4-1", AY335= "40", AY335= "42"),"A",
    IF(
      AY335= "44","P",
      IF(OR(AY335= "2-2",AY335="0-2",AY335="-1-2",AY335="-2-2",AY335="-2-1",AY335="-20",AY335="-22" ),"R",
              IF(
                OR(AY335= "24",AY335="04",AY335="-14"),"M",
                IF(
                  OR(AY335= "20",AY335="22",AY335="0-1",AY335="00",AY335="02",AY335="-1-1",AY335="-10"),"I",""
                )
              )
      )
    )
  )
)</f>
        <v/>
      </c>
      <c r="BK335" t="str">
        <f xml:space="preserve"> IF(OR(AZ335= "4-2", AZ335= "2-1", AZ335= "-12", AZ335= "-24"),"Q",
  IF(
    OR(AZ335= "4-1", AZ335= "40", AZ335= "42"),"A",
    IF(
      AZ335= "44","P",
      IF(OR(AZ335= "2-2",AZ335="0-2",AZ335="-1-2",AZ335="-2-2",AZ335="-2-1",AZ335="-20",AZ335="-22" ),"R",
              IF(
                OR(AZ335= "24",AZ335="04",AZ335="-14"),"M",
                IF(
                  OR(AZ335= "20",AZ335="22",AZ335="0-1",AZ335="00",AZ335="02",AZ335="-1-1",AZ335="-10"),"I",""
                )
              )
      )
    )
  )
)</f>
        <v/>
      </c>
      <c r="BL335" t="str">
        <f xml:space="preserve"> IF(OR(BA335= "4-2", BA335= "2-1", BA335= "-12", BA335= "-24"),"Q",
  IF(
    OR(BA335= "4-1", BA335= "40", BA335= "42"),"A",
    IF(
      BA335= "44","P",
      IF(OR(BA335= "2-2",BA335="0-2",BA335="-1-2",BA335="-2-2",BA335="-2-1",BA335="-20",BA335="-22" ),"R",
              IF(
                OR(BA335= "24",BA335="04",BA335="-14"),"M",
                IF(
                  OR(BA335= "20",BA335="22",BA335="0-1",BA335="00",BA335="02",BA335="-1-1",BA335="-10"),"I",""
                )
              )
      )
    )
  )
)</f>
        <v/>
      </c>
    </row>
    <row r="336" spans="23:64" x14ac:dyDescent="0.25">
      <c r="W336" t="b">
        <f>IF(OR(B336=Локализация!$C$118,B336=5),4,IF(OR(B336=Локализация!$C$119,B336=4),2,IF(OR(B336=Локализация!$C$120,B336=3),0,IF(OR(B336=Локализация!$C$121,B336=2),-1,IF(OR(B336=Локализация!$C$122,B336=1),-2)))))</f>
        <v>0</v>
      </c>
      <c r="X336" t="b">
        <f>IF(OR(C336=Локализация!$C$124,C336=5),-2,IF(OR(C336=Локализация!$C$125,C336=4),-1,IF(OR(C336=Локализация!$C$126,C336=3),0,IF(OR(C336=Локализация!$C$127,C336=2),2,IF(OR(C336=Локализация!$C$128,C336=1),4)))))</f>
        <v>0</v>
      </c>
      <c r="Y336" t="b">
        <f>IF(OR(D336=Локализация!$C$118,D336=5),4,IF(OR(D336=Локализация!$C$119,D336=4),2,IF(OR(D336=Локализация!$C$120,D336=3),0,IF(OR(D336=Локализация!$C$121,D336=2),-1,IF(OR(D336=Локализация!$C$122,D336=1),-2)))))</f>
        <v>0</v>
      </c>
      <c r="Z336" t="b">
        <f>IF(OR(E336=Локализация!$C$124,E336=5),-2,IF(OR(E336=Локализация!$C$125,E336=4),-1,IF(OR(E336=Локализация!$C$126,E336=3),0,IF(OR(E336=Локализация!$C$127,E336=2),2,IF(OR(E336=Локализация!$C$128,E336=1),4)))))</f>
        <v>0</v>
      </c>
      <c r="AA336" t="b">
        <f>IF(OR(F336=Локализация!$C$118,F336=5),4,IF(OR(F336=Локализация!$C$119,F336=4),2,IF(OR(F336=Локализация!$C$120,F336=3),0,IF(OR(F336=Локализация!$C$121,F336=2),-1,IF(OR(F336=Локализация!$C$122,F336=1),-2)))))</f>
        <v>0</v>
      </c>
      <c r="AB336" t="b">
        <f>IF(OR(G336=Локализация!$C$124,G336=5),-2,IF(OR(G336=Локализация!$C$125,G336=4),-1,IF(OR(G336=Локализация!$C$126,G336=3),0,IF(OR(G336=Локализация!$C$127,G336=2),2,IF(OR(G336=Локализация!$C$128,G336=1),4)))))</f>
        <v>0</v>
      </c>
      <c r="AC336" t="b">
        <f>IF(OR(H336=Локализация!$C$118,H336=5),4,IF(OR(H336=Локализация!$C$119,H336=4),2,IF(OR(H336=Локализация!$C$120,H336=3),0,IF(OR(H336=Локализация!$C$121,H336=2),-1,IF(OR(H336=Локализация!$C$122,H336=1),-2)))))</f>
        <v>0</v>
      </c>
      <c r="AD336" t="b">
        <f>IF(OR(I336=Локализация!$C$124,I336=5),-2,IF(OR(I336=Локализация!$C$125,I336=4),-1,IF(OR(I336=Локализация!$C$126,I336=3),0,IF(OR(I336=Локализация!$C$127,I336=2),2,IF(OR(I336=Локализация!$C$128,I336=1),4)))))</f>
        <v>0</v>
      </c>
      <c r="AE336" t="b">
        <f>IF(OR(J336=Локализация!$C$118,J336=5),4,IF(OR(J336=Локализация!$C$119,J336=4),2,IF(OR(J336=Локализация!$C$120,J336=3),0,IF(OR(J336=Локализация!$C$121,J336=2),-1,IF(OR(J336=Локализация!$C$122,J336=1),-2)))))</f>
        <v>0</v>
      </c>
      <c r="AF336" t="b">
        <f>IF(OR(K336=Локализация!$C$124,K336=5),-2,IF(OR(K336=Локализация!$C$125,K336=4),-1,IF(OR(K336=Локализация!$C$126,K336=3),0,IF(OR(K336=Локализация!$C$127,K336=2),2,IF(OR(K336=Локализация!$C$128,K336=1),4)))))</f>
        <v>0</v>
      </c>
      <c r="AG336" t="b">
        <f>IF(OR(L336=Локализация!$C$118,L336=5),4,IF(OR(L336=Локализация!$C$119,L336=4),2,IF(OR(L336=Локализация!$C$120,L336=3),0,IF(OR(L336=Локализация!$C$121,L336=2),-1,IF(OR(L336=Локализация!$C$122,L336=1),-2)))))</f>
        <v>0</v>
      </c>
      <c r="AH336" t="b">
        <f>IF(OR(M336=Локализация!$C$124,M336=5),-2,IF(OR(M336=Локализация!$C$125,M336=4),-1,IF(OR(M336=Локализация!$C$126,M336=3),0,IF(OR(M336=Локализация!$C$127,M336=2),2,IF(OR(M336=Локализация!$C$128,M336=1),4)))))</f>
        <v>0</v>
      </c>
      <c r="AI336" t="b">
        <f>IF(OR(N336=Локализация!$C$118,N336=5),4,IF(OR(N336=Локализация!$C$119,N336=4),2,IF(OR(N336=Локализация!$C$120,N336=3),0,IF(OR(N336=Локализация!$C$121,N336=2),-1,IF(OR(N336=Локализация!$C$122,N336=1),-2)))))</f>
        <v>0</v>
      </c>
      <c r="AJ336" t="b">
        <f>IF(OR(O336=Локализация!$C$124,O336=5),-2,IF(OR(O336=Локализация!$C$125,O336=4),-1,IF(OR(O336=Локализация!$C$126,O336=3),0,IF(OR(O336=Локализация!$C$127,O336=2),2,IF(OR(O336=Локализация!$C$128,O336=1),4)))))</f>
        <v>0</v>
      </c>
      <c r="AK336" t="b">
        <f>IF(OR(P336=Локализация!$C$118,P336=5),4,IF(OR(P336=Локализация!$C$119,P336=4),2,IF(OR(P336=Локализация!$C$120,P336=3),0,IF(OR(P336=Локализация!$C$121,P336=2),-1,IF(OR(P336=Локализация!$C$122,P336=1),-2)))))</f>
        <v>0</v>
      </c>
      <c r="AL336" t="b">
        <f>IF(OR(Q336=Локализация!$C$124,Q336=5),-2,IF(OR(Q336=Локализация!$C$125,Q336=4),-1,IF(OR(Q336=Локализация!$C$126,Q336=3),0,IF(OR(Q336=Локализация!$C$127,Q336=2),2,IF(OR(Q336=Локализация!$C$128,Q336=1),4)))))</f>
        <v>0</v>
      </c>
      <c r="AM336" t="b">
        <f>IF(OR(R336=Локализация!$C$118,R336=5),4,IF(OR(R336=Локализация!$C$119,R336=4),2,IF(OR(R336=Локализация!$C$120,R336=3),0,IF(OR(R336=Локализация!$C$121,R336=2),-1,IF(OR(R336=Локализация!$C$122,R336=1),-2)))))</f>
        <v>0</v>
      </c>
      <c r="AN336" t="b">
        <f>IF(OR(S336=Локализация!$C$124,S336=5),-2,IF(OR(S336=Локализация!$C$125,S336=4),-1,IF(OR(S336=Локализация!$C$126,S336=3),0,IF(OR(S336=Локализация!$C$127,S336=2),2,IF(OR(S336=Локализация!$C$128,S336=1),4)))))</f>
        <v>0</v>
      </c>
      <c r="AO336" t="b">
        <f>IF(OR(T336=Локализация!$C$118,T336=5),4,IF(OR(T336=Локализация!$C$119,T336=4),2,IF(OR(T336=Локализация!$C$120,T336=3),0,IF(OR(T336=Локализация!$C$121,T336=2),-1,IF(OR(T336=Локализация!$C$122,T336=1),-2)))))</f>
        <v>0</v>
      </c>
      <c r="AP336" t="b">
        <f>IF(OR(U336=Локализация!$C$124,U336=5),-2,IF(OR(U336=Локализация!$C$125,U336=4),-1,IF(OR(U336=Локализация!$C$126,U336=3),0,IF(OR(U336=Локализация!$C$127,U336=2),2,IF(OR(U336=Локализация!$C$128,U336=1),4)))))</f>
        <v>0</v>
      </c>
      <c r="AR336" t="str">
        <f>CONCATENATE(W336,X336)</f>
        <v>ЛОЖЬЛОЖЬ</v>
      </c>
      <c r="AS336" t="str">
        <f>CONCATENATE(Y336,Z336)</f>
        <v>ЛОЖЬЛОЖЬ</v>
      </c>
      <c r="AT336" t="str">
        <f>CONCATENATE(AA336,AB336)</f>
        <v>ЛОЖЬЛОЖЬ</v>
      </c>
      <c r="AU336" t="str">
        <f>CONCATENATE(AC336,AD336)</f>
        <v>ЛОЖЬЛОЖЬ</v>
      </c>
      <c r="AV336" t="str">
        <f>CONCATENATE(AE336,AF336)</f>
        <v>ЛОЖЬЛОЖЬ</v>
      </c>
      <c r="AW336" t="str">
        <f>CONCATENATE(AG336,AH336)</f>
        <v>ЛОЖЬЛОЖЬ</v>
      </c>
      <c r="AX336" t="str">
        <f>CONCATENATE(AI336,AJ336)</f>
        <v>ЛОЖЬЛОЖЬ</v>
      </c>
      <c r="AY336" t="str">
        <f>CONCATENATE(AK336,AL336)</f>
        <v>ЛОЖЬЛОЖЬ</v>
      </c>
      <c r="AZ336" t="str">
        <f>CONCATENATE(AM336,AN336)</f>
        <v>ЛОЖЬЛОЖЬ</v>
      </c>
      <c r="BA336" t="str">
        <f>CONCATENATE(AO336,AP336)</f>
        <v>ЛОЖЬЛОЖЬ</v>
      </c>
      <c r="BC336" t="str">
        <f xml:space="preserve"> IF(OR(AR336= "4-2", AR336= "2-1", AR336= "-12", AR336= "-24"),"Q",
  IF(
    OR(AR336= "4-1", AR336= "40", AR336= "42"),"A",
    IF(
      AR336= "44","P",
      IF(OR(AR336= "2-2",AR336="0-2",AR336="-1-2",AR336="-2-2",AR336="-2-1",AR336="-20",AR336="-22" ),"R",
              IF(
                OR(AR336= "24",AR336="04",AR336="-14"),"M",
                IF(
                  OR(AR336= "20",AR336="22",AR336="0-1",AR336="00",AR336="02",AR336="-1-1",AR336="-10"),"I",""
                )
              )
      )
    )
  )
)</f>
        <v/>
      </c>
      <c r="BD336" t="str">
        <f xml:space="preserve"> IF(OR(AS336= "4-2", AS336= "2-1", AS336= "-12", AS336= "-24"),"Q",
  IF(
    OR(AS336= "4-1", AS336= "40", AS336= "42"),"A",
    IF(
      AS336= "44","P",
      IF(OR(AS336= "2-2",AS336="0-2",AS336="-1-2",AS336="-2-2",AS336="-2-1",AS336="-20",AS336="-22" ),"R",
              IF(
                OR(AS336= "24",AS336="04",AS336="-14"),"M",
                IF(
                  OR(AS336= "20",AS336="22",AS336="0-1",AS336="00",AS336="02",AS336="-1-1",AS336="-10"),"I",""
                )
              )
      )
    )
  )
)</f>
        <v/>
      </c>
      <c r="BE336" t="str">
        <f xml:space="preserve"> IF(OR(AT336= "4-2", AT336= "2-1", AT336= "-12", AT336= "-24"),"Q",
  IF(
    OR(AT336= "4-1", AT336= "40", AT336= "42"),"A",
    IF(
      AT336= "44","P",
      IF(OR(AT336= "2-2",AT336="0-2",AT336="-1-2",AT336="-2-2",AT336="-2-1",AT336="-20",AT336="-22" ),"R",
              IF(
                OR(AT336= "24",AT336="04",AT336="-14"),"M",
                IF(
                  OR(AT336= "20",AT336="22",AT336="0-1",AT336="00",AT336="02",AT336="-1-1",AT336="-10"),"I",""
                )
              )
      )
    )
  )
)</f>
        <v/>
      </c>
      <c r="BF336" t="str">
        <f xml:space="preserve"> IF(OR(AU336= "4-2", AU336= "2-1", AU336= "-12", AU336= "-24"),"Q",
  IF(
    OR(AU336= "4-1", AU336= "40", AU336= "42"),"A",
    IF(
      AU336= "44","P",
      IF(OR(AU336= "2-2",AU336="0-2",AU336="-1-2",AU336="-2-2",AU336="-2-1",AU336="-20",AU336="-22" ),"R",
              IF(
                OR(AU336= "24",AU336="04",AU336="-14"),"M",
                IF(
                  OR(AU336= "20",AU336="22",AU336="0-1",AU336="00",AU336="02",AU336="-1-1",AU336="-10"),"I",""
                )
              )
      )
    )
  )
)</f>
        <v/>
      </c>
      <c r="BG336" t="str">
        <f xml:space="preserve"> IF(OR(AV336= "4-2", AV336= "2-1", AV336= "-12", AV336= "-24"),"Q",
  IF(
    OR(AV336= "4-1", AV336= "40", AV336= "42"),"A",
    IF(
      AV336= "44","P",
      IF(OR(AV336= "2-2",AV336="0-2",AV336="-1-2",AV336="-2-2",AV336="-2-1",AV336="-20",AV336="-22" ),"R",
              IF(
                OR(AV336= "24",AV336="04",AV336="-14"),"M",
                IF(
                  OR(AV336= "20",AV336="22",AV336="0-1",AV336="00",AV336="02",AV336="-1-1",AV336="-10"),"I",""
                )
              )
      )
    )
  )
)</f>
        <v/>
      </c>
      <c r="BH336" t="str">
        <f xml:space="preserve"> IF(OR(AW336= "4-2", AW336= "2-1", AW336= "-12", AW336= "-24"),"Q",
  IF(
    OR(AW336= "4-1", AW336= "40", AW336= "42"),"A",
    IF(
      AW336= "44","P",
      IF(OR(AW336= "2-2",AW336="0-2",AW336="-1-2",AW336="-2-2",AW336="-2-1",AW336="-20",AW336="-22" ),"R",
              IF(
                OR(AW336= "24",AW336="04",AW336="-14"),"M",
                IF(
                  OR(AW336= "20",AW336="22",AW336="0-1",AW336="00",AW336="02",AW336="-1-1",AW336="-10"),"I",""
                )
              )
      )
    )
  )
)</f>
        <v/>
      </c>
      <c r="BI336" t="str">
        <f xml:space="preserve"> IF(OR(AX336= "4-2", AX336= "2-1", AX336= "-12", AX336= "-24"),"Q",
  IF(
    OR(AX336= "4-1", AX336= "40", AX336= "42"),"A",
    IF(
      AX336= "44","P",
      IF(OR(AX336= "2-2",AX336="0-2",AX336="-1-2",AX336="-2-2",AX336="-2-1",AX336="-20",AX336="-22" ),"R",
              IF(
                OR(AX336= "24",AX336="04",AX336="-14"),"M",
                IF(
                  OR(AX336= "20",AX336="22",AX336="0-1",AX336="00",AX336="02",AX336="-1-1",AX336="-10"),"I",""
                )
              )
      )
    )
  )
)</f>
        <v/>
      </c>
      <c r="BJ336" t="str">
        <f xml:space="preserve"> IF(OR(AY336= "4-2", AY336= "2-1", AY336= "-12", AY336= "-24"),"Q",
  IF(
    OR(AY336= "4-1", AY336= "40", AY336= "42"),"A",
    IF(
      AY336= "44","P",
      IF(OR(AY336= "2-2",AY336="0-2",AY336="-1-2",AY336="-2-2",AY336="-2-1",AY336="-20",AY336="-22" ),"R",
              IF(
                OR(AY336= "24",AY336="04",AY336="-14"),"M",
                IF(
                  OR(AY336= "20",AY336="22",AY336="0-1",AY336="00",AY336="02",AY336="-1-1",AY336="-10"),"I",""
                )
              )
      )
    )
  )
)</f>
        <v/>
      </c>
      <c r="BK336" t="str">
        <f xml:space="preserve"> IF(OR(AZ336= "4-2", AZ336= "2-1", AZ336= "-12", AZ336= "-24"),"Q",
  IF(
    OR(AZ336= "4-1", AZ336= "40", AZ336= "42"),"A",
    IF(
      AZ336= "44","P",
      IF(OR(AZ336= "2-2",AZ336="0-2",AZ336="-1-2",AZ336="-2-2",AZ336="-2-1",AZ336="-20",AZ336="-22" ),"R",
              IF(
                OR(AZ336= "24",AZ336="04",AZ336="-14"),"M",
                IF(
                  OR(AZ336= "20",AZ336="22",AZ336="0-1",AZ336="00",AZ336="02",AZ336="-1-1",AZ336="-10"),"I",""
                )
              )
      )
    )
  )
)</f>
        <v/>
      </c>
      <c r="BL336" t="str">
        <f xml:space="preserve"> IF(OR(BA336= "4-2", BA336= "2-1", BA336= "-12", BA336= "-24"),"Q",
  IF(
    OR(BA336= "4-1", BA336= "40", BA336= "42"),"A",
    IF(
      BA336= "44","P",
      IF(OR(BA336= "2-2",BA336="0-2",BA336="-1-2",BA336="-2-2",BA336="-2-1",BA336="-20",BA336="-22" ),"R",
              IF(
                OR(BA336= "24",BA336="04",BA336="-14"),"M",
                IF(
                  OR(BA336= "20",BA336="22",BA336="0-1",BA336="00",BA336="02",BA336="-1-1",BA336="-10"),"I",""
                )
              )
      )
    )
  )
)</f>
        <v/>
      </c>
    </row>
    <row r="337" spans="23:64" x14ac:dyDescent="0.25">
      <c r="W337" t="b">
        <f>IF(OR(B337=Локализация!$C$118,B337=5),4,IF(OR(B337=Локализация!$C$119,B337=4),2,IF(OR(B337=Локализация!$C$120,B337=3),0,IF(OR(B337=Локализация!$C$121,B337=2),-1,IF(OR(B337=Локализация!$C$122,B337=1),-2)))))</f>
        <v>0</v>
      </c>
      <c r="X337" t="b">
        <f>IF(OR(C337=Локализация!$C$124,C337=5),-2,IF(OR(C337=Локализация!$C$125,C337=4),-1,IF(OR(C337=Локализация!$C$126,C337=3),0,IF(OR(C337=Локализация!$C$127,C337=2),2,IF(OR(C337=Локализация!$C$128,C337=1),4)))))</f>
        <v>0</v>
      </c>
      <c r="Y337" t="b">
        <f>IF(OR(D337=Локализация!$C$118,D337=5),4,IF(OR(D337=Локализация!$C$119,D337=4),2,IF(OR(D337=Локализация!$C$120,D337=3),0,IF(OR(D337=Локализация!$C$121,D337=2),-1,IF(OR(D337=Локализация!$C$122,D337=1),-2)))))</f>
        <v>0</v>
      </c>
      <c r="Z337" t="b">
        <f>IF(OR(E337=Локализация!$C$124,E337=5),-2,IF(OR(E337=Локализация!$C$125,E337=4),-1,IF(OR(E337=Локализация!$C$126,E337=3),0,IF(OR(E337=Локализация!$C$127,E337=2),2,IF(OR(E337=Локализация!$C$128,E337=1),4)))))</f>
        <v>0</v>
      </c>
      <c r="AA337" t="b">
        <f>IF(OR(F337=Локализация!$C$118,F337=5),4,IF(OR(F337=Локализация!$C$119,F337=4),2,IF(OR(F337=Локализация!$C$120,F337=3),0,IF(OR(F337=Локализация!$C$121,F337=2),-1,IF(OR(F337=Локализация!$C$122,F337=1),-2)))))</f>
        <v>0</v>
      </c>
      <c r="AB337" t="b">
        <f>IF(OR(G337=Локализация!$C$124,G337=5),-2,IF(OR(G337=Локализация!$C$125,G337=4),-1,IF(OR(G337=Локализация!$C$126,G337=3),0,IF(OR(G337=Локализация!$C$127,G337=2),2,IF(OR(G337=Локализация!$C$128,G337=1),4)))))</f>
        <v>0</v>
      </c>
      <c r="AC337" t="b">
        <f>IF(OR(H337=Локализация!$C$118,H337=5),4,IF(OR(H337=Локализация!$C$119,H337=4),2,IF(OR(H337=Локализация!$C$120,H337=3),0,IF(OR(H337=Локализация!$C$121,H337=2),-1,IF(OR(H337=Локализация!$C$122,H337=1),-2)))))</f>
        <v>0</v>
      </c>
      <c r="AD337" t="b">
        <f>IF(OR(I337=Локализация!$C$124,I337=5),-2,IF(OR(I337=Локализация!$C$125,I337=4),-1,IF(OR(I337=Локализация!$C$126,I337=3),0,IF(OR(I337=Локализация!$C$127,I337=2),2,IF(OR(I337=Локализация!$C$128,I337=1),4)))))</f>
        <v>0</v>
      </c>
      <c r="AE337" t="b">
        <f>IF(OR(J337=Локализация!$C$118,J337=5),4,IF(OR(J337=Локализация!$C$119,J337=4),2,IF(OR(J337=Локализация!$C$120,J337=3),0,IF(OR(J337=Локализация!$C$121,J337=2),-1,IF(OR(J337=Локализация!$C$122,J337=1),-2)))))</f>
        <v>0</v>
      </c>
      <c r="AF337" t="b">
        <f>IF(OR(K337=Локализация!$C$124,K337=5),-2,IF(OR(K337=Локализация!$C$125,K337=4),-1,IF(OR(K337=Локализация!$C$126,K337=3),0,IF(OR(K337=Локализация!$C$127,K337=2),2,IF(OR(K337=Локализация!$C$128,K337=1),4)))))</f>
        <v>0</v>
      </c>
      <c r="AG337" t="b">
        <f>IF(OR(L337=Локализация!$C$118,L337=5),4,IF(OR(L337=Локализация!$C$119,L337=4),2,IF(OR(L337=Локализация!$C$120,L337=3),0,IF(OR(L337=Локализация!$C$121,L337=2),-1,IF(OR(L337=Локализация!$C$122,L337=1),-2)))))</f>
        <v>0</v>
      </c>
      <c r="AH337" t="b">
        <f>IF(OR(M337=Локализация!$C$124,M337=5),-2,IF(OR(M337=Локализация!$C$125,M337=4),-1,IF(OR(M337=Локализация!$C$126,M337=3),0,IF(OR(M337=Локализация!$C$127,M337=2),2,IF(OR(M337=Локализация!$C$128,M337=1),4)))))</f>
        <v>0</v>
      </c>
      <c r="AI337" t="b">
        <f>IF(OR(N337=Локализация!$C$118,N337=5),4,IF(OR(N337=Локализация!$C$119,N337=4),2,IF(OR(N337=Локализация!$C$120,N337=3),0,IF(OR(N337=Локализация!$C$121,N337=2),-1,IF(OR(N337=Локализация!$C$122,N337=1),-2)))))</f>
        <v>0</v>
      </c>
      <c r="AJ337" t="b">
        <f>IF(OR(O337=Локализация!$C$124,O337=5),-2,IF(OR(O337=Локализация!$C$125,O337=4),-1,IF(OR(O337=Локализация!$C$126,O337=3),0,IF(OR(O337=Локализация!$C$127,O337=2),2,IF(OR(O337=Локализация!$C$128,O337=1),4)))))</f>
        <v>0</v>
      </c>
      <c r="AK337" t="b">
        <f>IF(OR(P337=Локализация!$C$118,P337=5),4,IF(OR(P337=Локализация!$C$119,P337=4),2,IF(OR(P337=Локализация!$C$120,P337=3),0,IF(OR(P337=Локализация!$C$121,P337=2),-1,IF(OR(P337=Локализация!$C$122,P337=1),-2)))))</f>
        <v>0</v>
      </c>
      <c r="AL337" t="b">
        <f>IF(OR(Q337=Локализация!$C$124,Q337=5),-2,IF(OR(Q337=Локализация!$C$125,Q337=4),-1,IF(OR(Q337=Локализация!$C$126,Q337=3),0,IF(OR(Q337=Локализация!$C$127,Q337=2),2,IF(OR(Q337=Локализация!$C$128,Q337=1),4)))))</f>
        <v>0</v>
      </c>
      <c r="AM337" t="b">
        <f>IF(OR(R337=Локализация!$C$118,R337=5),4,IF(OR(R337=Локализация!$C$119,R337=4),2,IF(OR(R337=Локализация!$C$120,R337=3),0,IF(OR(R337=Локализация!$C$121,R337=2),-1,IF(OR(R337=Локализация!$C$122,R337=1),-2)))))</f>
        <v>0</v>
      </c>
      <c r="AN337" t="b">
        <f>IF(OR(S337=Локализация!$C$124,S337=5),-2,IF(OR(S337=Локализация!$C$125,S337=4),-1,IF(OR(S337=Локализация!$C$126,S337=3),0,IF(OR(S337=Локализация!$C$127,S337=2),2,IF(OR(S337=Локализация!$C$128,S337=1),4)))))</f>
        <v>0</v>
      </c>
      <c r="AO337" t="b">
        <f>IF(OR(T337=Локализация!$C$118,T337=5),4,IF(OR(T337=Локализация!$C$119,T337=4),2,IF(OR(T337=Локализация!$C$120,T337=3),0,IF(OR(T337=Локализация!$C$121,T337=2),-1,IF(OR(T337=Локализация!$C$122,T337=1),-2)))))</f>
        <v>0</v>
      </c>
      <c r="AP337" t="b">
        <f>IF(OR(U337=Локализация!$C$124,U337=5),-2,IF(OR(U337=Локализация!$C$125,U337=4),-1,IF(OR(U337=Локализация!$C$126,U337=3),0,IF(OR(U337=Локализация!$C$127,U337=2),2,IF(OR(U337=Локализация!$C$128,U337=1),4)))))</f>
        <v>0</v>
      </c>
      <c r="AR337" t="str">
        <f>CONCATENATE(W337,X337)</f>
        <v>ЛОЖЬЛОЖЬ</v>
      </c>
      <c r="AS337" t="str">
        <f>CONCATENATE(Y337,Z337)</f>
        <v>ЛОЖЬЛОЖЬ</v>
      </c>
      <c r="AT337" t="str">
        <f>CONCATENATE(AA337,AB337)</f>
        <v>ЛОЖЬЛОЖЬ</v>
      </c>
      <c r="AU337" t="str">
        <f>CONCATENATE(AC337,AD337)</f>
        <v>ЛОЖЬЛОЖЬ</v>
      </c>
      <c r="AV337" t="str">
        <f>CONCATENATE(AE337,AF337)</f>
        <v>ЛОЖЬЛОЖЬ</v>
      </c>
      <c r="AW337" t="str">
        <f>CONCATENATE(AG337,AH337)</f>
        <v>ЛОЖЬЛОЖЬ</v>
      </c>
      <c r="AX337" t="str">
        <f>CONCATENATE(AI337,AJ337)</f>
        <v>ЛОЖЬЛОЖЬ</v>
      </c>
      <c r="AY337" t="str">
        <f>CONCATENATE(AK337,AL337)</f>
        <v>ЛОЖЬЛОЖЬ</v>
      </c>
      <c r="AZ337" t="str">
        <f>CONCATENATE(AM337,AN337)</f>
        <v>ЛОЖЬЛОЖЬ</v>
      </c>
      <c r="BA337" t="str">
        <f>CONCATENATE(AO337,AP337)</f>
        <v>ЛОЖЬЛОЖЬ</v>
      </c>
      <c r="BC337" t="str">
        <f xml:space="preserve"> IF(OR(AR337= "4-2", AR337= "2-1", AR337= "-12", AR337= "-24"),"Q",
  IF(
    OR(AR337= "4-1", AR337= "40", AR337= "42"),"A",
    IF(
      AR337= "44","P",
      IF(OR(AR337= "2-2",AR337="0-2",AR337="-1-2",AR337="-2-2",AR337="-2-1",AR337="-20",AR337="-22" ),"R",
              IF(
                OR(AR337= "24",AR337="04",AR337="-14"),"M",
                IF(
                  OR(AR337= "20",AR337="22",AR337="0-1",AR337="00",AR337="02",AR337="-1-1",AR337="-10"),"I",""
                )
              )
      )
    )
  )
)</f>
        <v/>
      </c>
      <c r="BD337" t="str">
        <f xml:space="preserve"> IF(OR(AS337= "4-2", AS337= "2-1", AS337= "-12", AS337= "-24"),"Q",
  IF(
    OR(AS337= "4-1", AS337= "40", AS337= "42"),"A",
    IF(
      AS337= "44","P",
      IF(OR(AS337= "2-2",AS337="0-2",AS337="-1-2",AS337="-2-2",AS337="-2-1",AS337="-20",AS337="-22" ),"R",
              IF(
                OR(AS337= "24",AS337="04",AS337="-14"),"M",
                IF(
                  OR(AS337= "20",AS337="22",AS337="0-1",AS337="00",AS337="02",AS337="-1-1",AS337="-10"),"I",""
                )
              )
      )
    )
  )
)</f>
        <v/>
      </c>
      <c r="BE337" t="str">
        <f xml:space="preserve"> IF(OR(AT337= "4-2", AT337= "2-1", AT337= "-12", AT337= "-24"),"Q",
  IF(
    OR(AT337= "4-1", AT337= "40", AT337= "42"),"A",
    IF(
      AT337= "44","P",
      IF(OR(AT337= "2-2",AT337="0-2",AT337="-1-2",AT337="-2-2",AT337="-2-1",AT337="-20",AT337="-22" ),"R",
              IF(
                OR(AT337= "24",AT337="04",AT337="-14"),"M",
                IF(
                  OR(AT337= "20",AT337="22",AT337="0-1",AT337="00",AT337="02",AT337="-1-1",AT337="-10"),"I",""
                )
              )
      )
    )
  )
)</f>
        <v/>
      </c>
      <c r="BF337" t="str">
        <f xml:space="preserve"> IF(OR(AU337= "4-2", AU337= "2-1", AU337= "-12", AU337= "-24"),"Q",
  IF(
    OR(AU337= "4-1", AU337= "40", AU337= "42"),"A",
    IF(
      AU337= "44","P",
      IF(OR(AU337= "2-2",AU337="0-2",AU337="-1-2",AU337="-2-2",AU337="-2-1",AU337="-20",AU337="-22" ),"R",
              IF(
                OR(AU337= "24",AU337="04",AU337="-14"),"M",
                IF(
                  OR(AU337= "20",AU337="22",AU337="0-1",AU337="00",AU337="02",AU337="-1-1",AU337="-10"),"I",""
                )
              )
      )
    )
  )
)</f>
        <v/>
      </c>
      <c r="BG337" t="str">
        <f xml:space="preserve"> IF(OR(AV337= "4-2", AV337= "2-1", AV337= "-12", AV337= "-24"),"Q",
  IF(
    OR(AV337= "4-1", AV337= "40", AV337= "42"),"A",
    IF(
      AV337= "44","P",
      IF(OR(AV337= "2-2",AV337="0-2",AV337="-1-2",AV337="-2-2",AV337="-2-1",AV337="-20",AV337="-22" ),"R",
              IF(
                OR(AV337= "24",AV337="04",AV337="-14"),"M",
                IF(
                  OR(AV337= "20",AV337="22",AV337="0-1",AV337="00",AV337="02",AV337="-1-1",AV337="-10"),"I",""
                )
              )
      )
    )
  )
)</f>
        <v/>
      </c>
      <c r="BH337" t="str">
        <f xml:space="preserve"> IF(OR(AW337= "4-2", AW337= "2-1", AW337= "-12", AW337= "-24"),"Q",
  IF(
    OR(AW337= "4-1", AW337= "40", AW337= "42"),"A",
    IF(
      AW337= "44","P",
      IF(OR(AW337= "2-2",AW337="0-2",AW337="-1-2",AW337="-2-2",AW337="-2-1",AW337="-20",AW337="-22" ),"R",
              IF(
                OR(AW337= "24",AW337="04",AW337="-14"),"M",
                IF(
                  OR(AW337= "20",AW337="22",AW337="0-1",AW337="00",AW337="02",AW337="-1-1",AW337="-10"),"I",""
                )
              )
      )
    )
  )
)</f>
        <v/>
      </c>
      <c r="BI337" t="str">
        <f xml:space="preserve"> IF(OR(AX337= "4-2", AX337= "2-1", AX337= "-12", AX337= "-24"),"Q",
  IF(
    OR(AX337= "4-1", AX337= "40", AX337= "42"),"A",
    IF(
      AX337= "44","P",
      IF(OR(AX337= "2-2",AX337="0-2",AX337="-1-2",AX337="-2-2",AX337="-2-1",AX337="-20",AX337="-22" ),"R",
              IF(
                OR(AX337= "24",AX337="04",AX337="-14"),"M",
                IF(
                  OR(AX337= "20",AX337="22",AX337="0-1",AX337="00",AX337="02",AX337="-1-1",AX337="-10"),"I",""
                )
              )
      )
    )
  )
)</f>
        <v/>
      </c>
      <c r="BJ337" t="str">
        <f xml:space="preserve"> IF(OR(AY337= "4-2", AY337= "2-1", AY337= "-12", AY337= "-24"),"Q",
  IF(
    OR(AY337= "4-1", AY337= "40", AY337= "42"),"A",
    IF(
      AY337= "44","P",
      IF(OR(AY337= "2-2",AY337="0-2",AY337="-1-2",AY337="-2-2",AY337="-2-1",AY337="-20",AY337="-22" ),"R",
              IF(
                OR(AY337= "24",AY337="04",AY337="-14"),"M",
                IF(
                  OR(AY337= "20",AY337="22",AY337="0-1",AY337="00",AY337="02",AY337="-1-1",AY337="-10"),"I",""
                )
              )
      )
    )
  )
)</f>
        <v/>
      </c>
      <c r="BK337" t="str">
        <f xml:space="preserve"> IF(OR(AZ337= "4-2", AZ337= "2-1", AZ337= "-12", AZ337= "-24"),"Q",
  IF(
    OR(AZ337= "4-1", AZ337= "40", AZ337= "42"),"A",
    IF(
      AZ337= "44","P",
      IF(OR(AZ337= "2-2",AZ337="0-2",AZ337="-1-2",AZ337="-2-2",AZ337="-2-1",AZ337="-20",AZ337="-22" ),"R",
              IF(
                OR(AZ337= "24",AZ337="04",AZ337="-14"),"M",
                IF(
                  OR(AZ337= "20",AZ337="22",AZ337="0-1",AZ337="00",AZ337="02",AZ337="-1-1",AZ337="-10"),"I",""
                )
              )
      )
    )
  )
)</f>
        <v/>
      </c>
      <c r="BL337" t="str">
        <f xml:space="preserve"> IF(OR(BA337= "4-2", BA337= "2-1", BA337= "-12", BA337= "-24"),"Q",
  IF(
    OR(BA337= "4-1", BA337= "40", BA337= "42"),"A",
    IF(
      BA337= "44","P",
      IF(OR(BA337= "2-2",BA337="0-2",BA337="-1-2",BA337="-2-2",BA337="-2-1",BA337="-20",BA337="-22" ),"R",
              IF(
                OR(BA337= "24",BA337="04",BA337="-14"),"M",
                IF(
                  OR(BA337= "20",BA337="22",BA337="0-1",BA337="00",BA337="02",BA337="-1-1",BA337="-10"),"I",""
                )
              )
      )
    )
  )
)</f>
        <v/>
      </c>
    </row>
    <row r="338" spans="23:64" x14ac:dyDescent="0.25">
      <c r="W338" t="b">
        <f>IF(OR(B338=Локализация!$C$118,B338=5),4,IF(OR(B338=Локализация!$C$119,B338=4),2,IF(OR(B338=Локализация!$C$120,B338=3),0,IF(OR(B338=Локализация!$C$121,B338=2),-1,IF(OR(B338=Локализация!$C$122,B338=1),-2)))))</f>
        <v>0</v>
      </c>
      <c r="X338" t="b">
        <f>IF(OR(C338=Локализация!$C$124,C338=5),-2,IF(OR(C338=Локализация!$C$125,C338=4),-1,IF(OR(C338=Локализация!$C$126,C338=3),0,IF(OR(C338=Локализация!$C$127,C338=2),2,IF(OR(C338=Локализация!$C$128,C338=1),4)))))</f>
        <v>0</v>
      </c>
      <c r="Y338" t="b">
        <f>IF(OR(D338=Локализация!$C$118,D338=5),4,IF(OR(D338=Локализация!$C$119,D338=4),2,IF(OR(D338=Локализация!$C$120,D338=3),0,IF(OR(D338=Локализация!$C$121,D338=2),-1,IF(OR(D338=Локализация!$C$122,D338=1),-2)))))</f>
        <v>0</v>
      </c>
      <c r="Z338" t="b">
        <f>IF(OR(E338=Локализация!$C$124,E338=5),-2,IF(OR(E338=Локализация!$C$125,E338=4),-1,IF(OR(E338=Локализация!$C$126,E338=3),0,IF(OR(E338=Локализация!$C$127,E338=2),2,IF(OR(E338=Локализация!$C$128,E338=1),4)))))</f>
        <v>0</v>
      </c>
      <c r="AA338" t="b">
        <f>IF(OR(F338=Локализация!$C$118,F338=5),4,IF(OR(F338=Локализация!$C$119,F338=4),2,IF(OR(F338=Локализация!$C$120,F338=3),0,IF(OR(F338=Локализация!$C$121,F338=2),-1,IF(OR(F338=Локализация!$C$122,F338=1),-2)))))</f>
        <v>0</v>
      </c>
      <c r="AB338" t="b">
        <f>IF(OR(G338=Локализация!$C$124,G338=5),-2,IF(OR(G338=Локализация!$C$125,G338=4),-1,IF(OR(G338=Локализация!$C$126,G338=3),0,IF(OR(G338=Локализация!$C$127,G338=2),2,IF(OR(G338=Локализация!$C$128,G338=1),4)))))</f>
        <v>0</v>
      </c>
      <c r="AC338" t="b">
        <f>IF(OR(H338=Локализация!$C$118,H338=5),4,IF(OR(H338=Локализация!$C$119,H338=4),2,IF(OR(H338=Локализация!$C$120,H338=3),0,IF(OR(H338=Локализация!$C$121,H338=2),-1,IF(OR(H338=Локализация!$C$122,H338=1),-2)))))</f>
        <v>0</v>
      </c>
      <c r="AD338" t="b">
        <f>IF(OR(I338=Локализация!$C$124,I338=5),-2,IF(OR(I338=Локализация!$C$125,I338=4),-1,IF(OR(I338=Локализация!$C$126,I338=3),0,IF(OR(I338=Локализация!$C$127,I338=2),2,IF(OR(I338=Локализация!$C$128,I338=1),4)))))</f>
        <v>0</v>
      </c>
      <c r="AE338" t="b">
        <f>IF(OR(J338=Локализация!$C$118,J338=5),4,IF(OR(J338=Локализация!$C$119,J338=4),2,IF(OR(J338=Локализация!$C$120,J338=3),0,IF(OR(J338=Локализация!$C$121,J338=2),-1,IF(OR(J338=Локализация!$C$122,J338=1),-2)))))</f>
        <v>0</v>
      </c>
      <c r="AF338" t="b">
        <f>IF(OR(K338=Локализация!$C$124,K338=5),-2,IF(OR(K338=Локализация!$C$125,K338=4),-1,IF(OR(K338=Локализация!$C$126,K338=3),0,IF(OR(K338=Локализация!$C$127,K338=2),2,IF(OR(K338=Локализация!$C$128,K338=1),4)))))</f>
        <v>0</v>
      </c>
      <c r="AG338" t="b">
        <f>IF(OR(L338=Локализация!$C$118,L338=5),4,IF(OR(L338=Локализация!$C$119,L338=4),2,IF(OR(L338=Локализация!$C$120,L338=3),0,IF(OR(L338=Локализация!$C$121,L338=2),-1,IF(OR(L338=Локализация!$C$122,L338=1),-2)))))</f>
        <v>0</v>
      </c>
      <c r="AH338" t="b">
        <f>IF(OR(M338=Локализация!$C$124,M338=5),-2,IF(OR(M338=Локализация!$C$125,M338=4),-1,IF(OR(M338=Локализация!$C$126,M338=3),0,IF(OR(M338=Локализация!$C$127,M338=2),2,IF(OR(M338=Локализация!$C$128,M338=1),4)))))</f>
        <v>0</v>
      </c>
      <c r="AI338" t="b">
        <f>IF(OR(N338=Локализация!$C$118,N338=5),4,IF(OR(N338=Локализация!$C$119,N338=4),2,IF(OR(N338=Локализация!$C$120,N338=3),0,IF(OR(N338=Локализация!$C$121,N338=2),-1,IF(OR(N338=Локализация!$C$122,N338=1),-2)))))</f>
        <v>0</v>
      </c>
      <c r="AJ338" t="b">
        <f>IF(OR(O338=Локализация!$C$124,O338=5),-2,IF(OR(O338=Локализация!$C$125,O338=4),-1,IF(OR(O338=Локализация!$C$126,O338=3),0,IF(OR(O338=Локализация!$C$127,O338=2),2,IF(OR(O338=Локализация!$C$128,O338=1),4)))))</f>
        <v>0</v>
      </c>
      <c r="AK338" t="b">
        <f>IF(OR(P338=Локализация!$C$118,P338=5),4,IF(OR(P338=Локализация!$C$119,P338=4),2,IF(OR(P338=Локализация!$C$120,P338=3),0,IF(OR(P338=Локализация!$C$121,P338=2),-1,IF(OR(P338=Локализация!$C$122,P338=1),-2)))))</f>
        <v>0</v>
      </c>
      <c r="AL338" t="b">
        <f>IF(OR(Q338=Локализация!$C$124,Q338=5),-2,IF(OR(Q338=Локализация!$C$125,Q338=4),-1,IF(OR(Q338=Локализация!$C$126,Q338=3),0,IF(OR(Q338=Локализация!$C$127,Q338=2),2,IF(OR(Q338=Локализация!$C$128,Q338=1),4)))))</f>
        <v>0</v>
      </c>
      <c r="AM338" t="b">
        <f>IF(OR(R338=Локализация!$C$118,R338=5),4,IF(OR(R338=Локализация!$C$119,R338=4),2,IF(OR(R338=Локализация!$C$120,R338=3),0,IF(OR(R338=Локализация!$C$121,R338=2),-1,IF(OR(R338=Локализация!$C$122,R338=1),-2)))))</f>
        <v>0</v>
      </c>
      <c r="AN338" t="b">
        <f>IF(OR(S338=Локализация!$C$124,S338=5),-2,IF(OR(S338=Локализация!$C$125,S338=4),-1,IF(OR(S338=Локализация!$C$126,S338=3),0,IF(OR(S338=Локализация!$C$127,S338=2),2,IF(OR(S338=Локализация!$C$128,S338=1),4)))))</f>
        <v>0</v>
      </c>
      <c r="AO338" t="b">
        <f>IF(OR(T338=Локализация!$C$118,T338=5),4,IF(OR(T338=Локализация!$C$119,T338=4),2,IF(OR(T338=Локализация!$C$120,T338=3),0,IF(OR(T338=Локализация!$C$121,T338=2),-1,IF(OR(T338=Локализация!$C$122,T338=1),-2)))))</f>
        <v>0</v>
      </c>
      <c r="AP338" t="b">
        <f>IF(OR(U338=Локализация!$C$124,U338=5),-2,IF(OR(U338=Локализация!$C$125,U338=4),-1,IF(OR(U338=Локализация!$C$126,U338=3),0,IF(OR(U338=Локализация!$C$127,U338=2),2,IF(OR(U338=Локализация!$C$128,U338=1),4)))))</f>
        <v>0</v>
      </c>
      <c r="AR338" t="str">
        <f>CONCATENATE(W338,X338)</f>
        <v>ЛОЖЬЛОЖЬ</v>
      </c>
      <c r="AS338" t="str">
        <f>CONCATENATE(Y338,Z338)</f>
        <v>ЛОЖЬЛОЖЬ</v>
      </c>
      <c r="AT338" t="str">
        <f>CONCATENATE(AA338,AB338)</f>
        <v>ЛОЖЬЛОЖЬ</v>
      </c>
      <c r="AU338" t="str">
        <f>CONCATENATE(AC338,AD338)</f>
        <v>ЛОЖЬЛОЖЬ</v>
      </c>
      <c r="AV338" t="str">
        <f>CONCATENATE(AE338,AF338)</f>
        <v>ЛОЖЬЛОЖЬ</v>
      </c>
      <c r="AW338" t="str">
        <f>CONCATENATE(AG338,AH338)</f>
        <v>ЛОЖЬЛОЖЬ</v>
      </c>
      <c r="AX338" t="str">
        <f>CONCATENATE(AI338,AJ338)</f>
        <v>ЛОЖЬЛОЖЬ</v>
      </c>
      <c r="AY338" t="str">
        <f>CONCATENATE(AK338,AL338)</f>
        <v>ЛОЖЬЛОЖЬ</v>
      </c>
      <c r="AZ338" t="str">
        <f>CONCATENATE(AM338,AN338)</f>
        <v>ЛОЖЬЛОЖЬ</v>
      </c>
      <c r="BA338" t="str">
        <f>CONCATENATE(AO338,AP338)</f>
        <v>ЛОЖЬЛОЖЬ</v>
      </c>
      <c r="BC338" t="str">
        <f xml:space="preserve"> IF(OR(AR338= "4-2", AR338= "2-1", AR338= "-12", AR338= "-24"),"Q",
  IF(
    OR(AR338= "4-1", AR338= "40", AR338= "42"),"A",
    IF(
      AR338= "44","P",
      IF(OR(AR338= "2-2",AR338="0-2",AR338="-1-2",AR338="-2-2",AR338="-2-1",AR338="-20",AR338="-22" ),"R",
              IF(
                OR(AR338= "24",AR338="04",AR338="-14"),"M",
                IF(
                  OR(AR338= "20",AR338="22",AR338="0-1",AR338="00",AR338="02",AR338="-1-1",AR338="-10"),"I",""
                )
              )
      )
    )
  )
)</f>
        <v/>
      </c>
      <c r="BD338" t="str">
        <f xml:space="preserve"> IF(OR(AS338= "4-2", AS338= "2-1", AS338= "-12", AS338= "-24"),"Q",
  IF(
    OR(AS338= "4-1", AS338= "40", AS338= "42"),"A",
    IF(
      AS338= "44","P",
      IF(OR(AS338= "2-2",AS338="0-2",AS338="-1-2",AS338="-2-2",AS338="-2-1",AS338="-20",AS338="-22" ),"R",
              IF(
                OR(AS338= "24",AS338="04",AS338="-14"),"M",
                IF(
                  OR(AS338= "20",AS338="22",AS338="0-1",AS338="00",AS338="02",AS338="-1-1",AS338="-10"),"I",""
                )
              )
      )
    )
  )
)</f>
        <v/>
      </c>
      <c r="BE338" t="str">
        <f xml:space="preserve"> IF(OR(AT338= "4-2", AT338= "2-1", AT338= "-12", AT338= "-24"),"Q",
  IF(
    OR(AT338= "4-1", AT338= "40", AT338= "42"),"A",
    IF(
      AT338= "44","P",
      IF(OR(AT338= "2-2",AT338="0-2",AT338="-1-2",AT338="-2-2",AT338="-2-1",AT338="-20",AT338="-22" ),"R",
              IF(
                OR(AT338= "24",AT338="04",AT338="-14"),"M",
                IF(
                  OR(AT338= "20",AT338="22",AT338="0-1",AT338="00",AT338="02",AT338="-1-1",AT338="-10"),"I",""
                )
              )
      )
    )
  )
)</f>
        <v/>
      </c>
      <c r="BF338" t="str">
        <f xml:space="preserve"> IF(OR(AU338= "4-2", AU338= "2-1", AU338= "-12", AU338= "-24"),"Q",
  IF(
    OR(AU338= "4-1", AU338= "40", AU338= "42"),"A",
    IF(
      AU338= "44","P",
      IF(OR(AU338= "2-2",AU338="0-2",AU338="-1-2",AU338="-2-2",AU338="-2-1",AU338="-20",AU338="-22" ),"R",
              IF(
                OR(AU338= "24",AU338="04",AU338="-14"),"M",
                IF(
                  OR(AU338= "20",AU338="22",AU338="0-1",AU338="00",AU338="02",AU338="-1-1",AU338="-10"),"I",""
                )
              )
      )
    )
  )
)</f>
        <v/>
      </c>
      <c r="BG338" t="str">
        <f xml:space="preserve"> IF(OR(AV338= "4-2", AV338= "2-1", AV338= "-12", AV338= "-24"),"Q",
  IF(
    OR(AV338= "4-1", AV338= "40", AV338= "42"),"A",
    IF(
      AV338= "44","P",
      IF(OR(AV338= "2-2",AV338="0-2",AV338="-1-2",AV338="-2-2",AV338="-2-1",AV338="-20",AV338="-22" ),"R",
              IF(
                OR(AV338= "24",AV338="04",AV338="-14"),"M",
                IF(
                  OR(AV338= "20",AV338="22",AV338="0-1",AV338="00",AV338="02",AV338="-1-1",AV338="-10"),"I",""
                )
              )
      )
    )
  )
)</f>
        <v/>
      </c>
      <c r="BH338" t="str">
        <f xml:space="preserve"> IF(OR(AW338= "4-2", AW338= "2-1", AW338= "-12", AW338= "-24"),"Q",
  IF(
    OR(AW338= "4-1", AW338= "40", AW338= "42"),"A",
    IF(
      AW338= "44","P",
      IF(OR(AW338= "2-2",AW338="0-2",AW338="-1-2",AW338="-2-2",AW338="-2-1",AW338="-20",AW338="-22" ),"R",
              IF(
                OR(AW338= "24",AW338="04",AW338="-14"),"M",
                IF(
                  OR(AW338= "20",AW338="22",AW338="0-1",AW338="00",AW338="02",AW338="-1-1",AW338="-10"),"I",""
                )
              )
      )
    )
  )
)</f>
        <v/>
      </c>
      <c r="BI338" t="str">
        <f xml:space="preserve"> IF(OR(AX338= "4-2", AX338= "2-1", AX338= "-12", AX338= "-24"),"Q",
  IF(
    OR(AX338= "4-1", AX338= "40", AX338= "42"),"A",
    IF(
      AX338= "44","P",
      IF(OR(AX338= "2-2",AX338="0-2",AX338="-1-2",AX338="-2-2",AX338="-2-1",AX338="-20",AX338="-22" ),"R",
              IF(
                OR(AX338= "24",AX338="04",AX338="-14"),"M",
                IF(
                  OR(AX338= "20",AX338="22",AX338="0-1",AX338="00",AX338="02",AX338="-1-1",AX338="-10"),"I",""
                )
              )
      )
    )
  )
)</f>
        <v/>
      </c>
      <c r="BJ338" t="str">
        <f xml:space="preserve"> IF(OR(AY338= "4-2", AY338= "2-1", AY338= "-12", AY338= "-24"),"Q",
  IF(
    OR(AY338= "4-1", AY338= "40", AY338= "42"),"A",
    IF(
      AY338= "44","P",
      IF(OR(AY338= "2-2",AY338="0-2",AY338="-1-2",AY338="-2-2",AY338="-2-1",AY338="-20",AY338="-22" ),"R",
              IF(
                OR(AY338= "24",AY338="04",AY338="-14"),"M",
                IF(
                  OR(AY338= "20",AY338="22",AY338="0-1",AY338="00",AY338="02",AY338="-1-1",AY338="-10"),"I",""
                )
              )
      )
    )
  )
)</f>
        <v/>
      </c>
      <c r="BK338" t="str">
        <f xml:space="preserve"> IF(OR(AZ338= "4-2", AZ338= "2-1", AZ338= "-12", AZ338= "-24"),"Q",
  IF(
    OR(AZ338= "4-1", AZ338= "40", AZ338= "42"),"A",
    IF(
      AZ338= "44","P",
      IF(OR(AZ338= "2-2",AZ338="0-2",AZ338="-1-2",AZ338="-2-2",AZ338="-2-1",AZ338="-20",AZ338="-22" ),"R",
              IF(
                OR(AZ338= "24",AZ338="04",AZ338="-14"),"M",
                IF(
                  OR(AZ338= "20",AZ338="22",AZ338="0-1",AZ338="00",AZ338="02",AZ338="-1-1",AZ338="-10"),"I",""
                )
              )
      )
    )
  )
)</f>
        <v/>
      </c>
      <c r="BL338" t="str">
        <f xml:space="preserve"> IF(OR(BA338= "4-2", BA338= "2-1", BA338= "-12", BA338= "-24"),"Q",
  IF(
    OR(BA338= "4-1", BA338= "40", BA338= "42"),"A",
    IF(
      BA338= "44","P",
      IF(OR(BA338= "2-2",BA338="0-2",BA338="-1-2",BA338="-2-2",BA338="-2-1",BA338="-20",BA338="-22" ),"R",
              IF(
                OR(BA338= "24",BA338="04",BA338="-14"),"M",
                IF(
                  OR(BA338= "20",BA338="22",BA338="0-1",BA338="00",BA338="02",BA338="-1-1",BA338="-10"),"I",""
                )
              )
      )
    )
  )
)</f>
        <v/>
      </c>
    </row>
    <row r="339" spans="23:64" x14ac:dyDescent="0.25">
      <c r="W339" t="b">
        <f>IF(OR(B339=Локализация!$C$118,B339=5),4,IF(OR(B339=Локализация!$C$119,B339=4),2,IF(OR(B339=Локализация!$C$120,B339=3),0,IF(OR(B339=Локализация!$C$121,B339=2),-1,IF(OR(B339=Локализация!$C$122,B339=1),-2)))))</f>
        <v>0</v>
      </c>
      <c r="X339" t="b">
        <f>IF(OR(C339=Локализация!$C$124,C339=5),-2,IF(OR(C339=Локализация!$C$125,C339=4),-1,IF(OR(C339=Локализация!$C$126,C339=3),0,IF(OR(C339=Локализация!$C$127,C339=2),2,IF(OR(C339=Локализация!$C$128,C339=1),4)))))</f>
        <v>0</v>
      </c>
      <c r="Y339" t="b">
        <f>IF(OR(D339=Локализация!$C$118,D339=5),4,IF(OR(D339=Локализация!$C$119,D339=4),2,IF(OR(D339=Локализация!$C$120,D339=3),0,IF(OR(D339=Локализация!$C$121,D339=2),-1,IF(OR(D339=Локализация!$C$122,D339=1),-2)))))</f>
        <v>0</v>
      </c>
      <c r="Z339" t="b">
        <f>IF(OR(E339=Локализация!$C$124,E339=5),-2,IF(OR(E339=Локализация!$C$125,E339=4),-1,IF(OR(E339=Локализация!$C$126,E339=3),0,IF(OR(E339=Локализация!$C$127,E339=2),2,IF(OR(E339=Локализация!$C$128,E339=1),4)))))</f>
        <v>0</v>
      </c>
      <c r="AA339" t="b">
        <f>IF(OR(F339=Локализация!$C$118,F339=5),4,IF(OR(F339=Локализация!$C$119,F339=4),2,IF(OR(F339=Локализация!$C$120,F339=3),0,IF(OR(F339=Локализация!$C$121,F339=2),-1,IF(OR(F339=Локализация!$C$122,F339=1),-2)))))</f>
        <v>0</v>
      </c>
      <c r="AB339" t="b">
        <f>IF(OR(G339=Локализация!$C$124,G339=5),-2,IF(OR(G339=Локализация!$C$125,G339=4),-1,IF(OR(G339=Локализация!$C$126,G339=3),0,IF(OR(G339=Локализация!$C$127,G339=2),2,IF(OR(G339=Локализация!$C$128,G339=1),4)))))</f>
        <v>0</v>
      </c>
      <c r="AC339" t="b">
        <f>IF(OR(H339=Локализация!$C$118,H339=5),4,IF(OR(H339=Локализация!$C$119,H339=4),2,IF(OR(H339=Локализация!$C$120,H339=3),0,IF(OR(H339=Локализация!$C$121,H339=2),-1,IF(OR(H339=Локализация!$C$122,H339=1),-2)))))</f>
        <v>0</v>
      </c>
      <c r="AD339" t="b">
        <f>IF(OR(I339=Локализация!$C$124,I339=5),-2,IF(OR(I339=Локализация!$C$125,I339=4),-1,IF(OR(I339=Локализация!$C$126,I339=3),0,IF(OR(I339=Локализация!$C$127,I339=2),2,IF(OR(I339=Локализация!$C$128,I339=1),4)))))</f>
        <v>0</v>
      </c>
      <c r="AE339" t="b">
        <f>IF(OR(J339=Локализация!$C$118,J339=5),4,IF(OR(J339=Локализация!$C$119,J339=4),2,IF(OR(J339=Локализация!$C$120,J339=3),0,IF(OR(J339=Локализация!$C$121,J339=2),-1,IF(OR(J339=Локализация!$C$122,J339=1),-2)))))</f>
        <v>0</v>
      </c>
      <c r="AF339" t="b">
        <f>IF(OR(K339=Локализация!$C$124,K339=5),-2,IF(OR(K339=Локализация!$C$125,K339=4),-1,IF(OR(K339=Локализация!$C$126,K339=3),0,IF(OR(K339=Локализация!$C$127,K339=2),2,IF(OR(K339=Локализация!$C$128,K339=1),4)))))</f>
        <v>0</v>
      </c>
      <c r="AG339" t="b">
        <f>IF(OR(L339=Локализация!$C$118,L339=5),4,IF(OR(L339=Локализация!$C$119,L339=4),2,IF(OR(L339=Локализация!$C$120,L339=3),0,IF(OR(L339=Локализация!$C$121,L339=2),-1,IF(OR(L339=Локализация!$C$122,L339=1),-2)))))</f>
        <v>0</v>
      </c>
      <c r="AH339" t="b">
        <f>IF(OR(M339=Локализация!$C$124,M339=5),-2,IF(OR(M339=Локализация!$C$125,M339=4),-1,IF(OR(M339=Локализация!$C$126,M339=3),0,IF(OR(M339=Локализация!$C$127,M339=2),2,IF(OR(M339=Локализация!$C$128,M339=1),4)))))</f>
        <v>0</v>
      </c>
      <c r="AI339" t="b">
        <f>IF(OR(N339=Локализация!$C$118,N339=5),4,IF(OR(N339=Локализация!$C$119,N339=4),2,IF(OR(N339=Локализация!$C$120,N339=3),0,IF(OR(N339=Локализация!$C$121,N339=2),-1,IF(OR(N339=Локализация!$C$122,N339=1),-2)))))</f>
        <v>0</v>
      </c>
      <c r="AJ339" t="b">
        <f>IF(OR(O339=Локализация!$C$124,O339=5),-2,IF(OR(O339=Локализация!$C$125,O339=4),-1,IF(OR(O339=Локализация!$C$126,O339=3),0,IF(OR(O339=Локализация!$C$127,O339=2),2,IF(OR(O339=Локализация!$C$128,O339=1),4)))))</f>
        <v>0</v>
      </c>
      <c r="AK339" t="b">
        <f>IF(OR(P339=Локализация!$C$118,P339=5),4,IF(OR(P339=Локализация!$C$119,P339=4),2,IF(OR(P339=Локализация!$C$120,P339=3),0,IF(OR(P339=Локализация!$C$121,P339=2),-1,IF(OR(P339=Локализация!$C$122,P339=1),-2)))))</f>
        <v>0</v>
      </c>
      <c r="AL339" t="b">
        <f>IF(OR(Q339=Локализация!$C$124,Q339=5),-2,IF(OR(Q339=Локализация!$C$125,Q339=4),-1,IF(OR(Q339=Локализация!$C$126,Q339=3),0,IF(OR(Q339=Локализация!$C$127,Q339=2),2,IF(OR(Q339=Локализация!$C$128,Q339=1),4)))))</f>
        <v>0</v>
      </c>
      <c r="AM339" t="b">
        <f>IF(OR(R339=Локализация!$C$118,R339=5),4,IF(OR(R339=Локализация!$C$119,R339=4),2,IF(OR(R339=Локализация!$C$120,R339=3),0,IF(OR(R339=Локализация!$C$121,R339=2),-1,IF(OR(R339=Локализация!$C$122,R339=1),-2)))))</f>
        <v>0</v>
      </c>
      <c r="AN339" t="b">
        <f>IF(OR(S339=Локализация!$C$124,S339=5),-2,IF(OR(S339=Локализация!$C$125,S339=4),-1,IF(OR(S339=Локализация!$C$126,S339=3),0,IF(OR(S339=Локализация!$C$127,S339=2),2,IF(OR(S339=Локализация!$C$128,S339=1),4)))))</f>
        <v>0</v>
      </c>
      <c r="AO339" t="b">
        <f>IF(OR(T339=Локализация!$C$118,T339=5),4,IF(OR(T339=Локализация!$C$119,T339=4),2,IF(OR(T339=Локализация!$C$120,T339=3),0,IF(OR(T339=Локализация!$C$121,T339=2),-1,IF(OR(T339=Локализация!$C$122,T339=1),-2)))))</f>
        <v>0</v>
      </c>
      <c r="AP339" t="b">
        <f>IF(OR(U339=Локализация!$C$124,U339=5),-2,IF(OR(U339=Локализация!$C$125,U339=4),-1,IF(OR(U339=Локализация!$C$126,U339=3),0,IF(OR(U339=Локализация!$C$127,U339=2),2,IF(OR(U339=Локализация!$C$128,U339=1),4)))))</f>
        <v>0</v>
      </c>
      <c r="AR339" t="str">
        <f>CONCATENATE(W339,X339)</f>
        <v>ЛОЖЬЛОЖЬ</v>
      </c>
      <c r="AS339" t="str">
        <f>CONCATENATE(Y339,Z339)</f>
        <v>ЛОЖЬЛОЖЬ</v>
      </c>
      <c r="AT339" t="str">
        <f>CONCATENATE(AA339,AB339)</f>
        <v>ЛОЖЬЛОЖЬ</v>
      </c>
      <c r="AU339" t="str">
        <f>CONCATENATE(AC339,AD339)</f>
        <v>ЛОЖЬЛОЖЬ</v>
      </c>
      <c r="AV339" t="str">
        <f>CONCATENATE(AE339,AF339)</f>
        <v>ЛОЖЬЛОЖЬ</v>
      </c>
      <c r="AW339" t="str">
        <f>CONCATENATE(AG339,AH339)</f>
        <v>ЛОЖЬЛОЖЬ</v>
      </c>
      <c r="AX339" t="str">
        <f>CONCATENATE(AI339,AJ339)</f>
        <v>ЛОЖЬЛОЖЬ</v>
      </c>
      <c r="AY339" t="str">
        <f>CONCATENATE(AK339,AL339)</f>
        <v>ЛОЖЬЛОЖЬ</v>
      </c>
      <c r="AZ339" t="str">
        <f>CONCATENATE(AM339,AN339)</f>
        <v>ЛОЖЬЛОЖЬ</v>
      </c>
      <c r="BA339" t="str">
        <f>CONCATENATE(AO339,AP339)</f>
        <v>ЛОЖЬЛОЖЬ</v>
      </c>
      <c r="BC339" t="str">
        <f xml:space="preserve"> IF(OR(AR339= "4-2", AR339= "2-1", AR339= "-12", AR339= "-24"),"Q",
  IF(
    OR(AR339= "4-1", AR339= "40", AR339= "42"),"A",
    IF(
      AR339= "44","P",
      IF(OR(AR339= "2-2",AR339="0-2",AR339="-1-2",AR339="-2-2",AR339="-2-1",AR339="-20",AR339="-22" ),"R",
              IF(
                OR(AR339= "24",AR339="04",AR339="-14"),"M",
                IF(
                  OR(AR339= "20",AR339="22",AR339="0-1",AR339="00",AR339="02",AR339="-1-1",AR339="-10"),"I",""
                )
              )
      )
    )
  )
)</f>
        <v/>
      </c>
      <c r="BD339" t="str">
        <f xml:space="preserve"> IF(OR(AS339= "4-2", AS339= "2-1", AS339= "-12", AS339= "-24"),"Q",
  IF(
    OR(AS339= "4-1", AS339= "40", AS339= "42"),"A",
    IF(
      AS339= "44","P",
      IF(OR(AS339= "2-2",AS339="0-2",AS339="-1-2",AS339="-2-2",AS339="-2-1",AS339="-20",AS339="-22" ),"R",
              IF(
                OR(AS339= "24",AS339="04",AS339="-14"),"M",
                IF(
                  OR(AS339= "20",AS339="22",AS339="0-1",AS339="00",AS339="02",AS339="-1-1",AS339="-10"),"I",""
                )
              )
      )
    )
  )
)</f>
        <v/>
      </c>
      <c r="BE339" t="str">
        <f xml:space="preserve"> IF(OR(AT339= "4-2", AT339= "2-1", AT339= "-12", AT339= "-24"),"Q",
  IF(
    OR(AT339= "4-1", AT339= "40", AT339= "42"),"A",
    IF(
      AT339= "44","P",
      IF(OR(AT339= "2-2",AT339="0-2",AT339="-1-2",AT339="-2-2",AT339="-2-1",AT339="-20",AT339="-22" ),"R",
              IF(
                OR(AT339= "24",AT339="04",AT339="-14"),"M",
                IF(
                  OR(AT339= "20",AT339="22",AT339="0-1",AT339="00",AT339="02",AT339="-1-1",AT339="-10"),"I",""
                )
              )
      )
    )
  )
)</f>
        <v/>
      </c>
      <c r="BF339" t="str">
        <f xml:space="preserve"> IF(OR(AU339= "4-2", AU339= "2-1", AU339= "-12", AU339= "-24"),"Q",
  IF(
    OR(AU339= "4-1", AU339= "40", AU339= "42"),"A",
    IF(
      AU339= "44","P",
      IF(OR(AU339= "2-2",AU339="0-2",AU339="-1-2",AU339="-2-2",AU339="-2-1",AU339="-20",AU339="-22" ),"R",
              IF(
                OR(AU339= "24",AU339="04",AU339="-14"),"M",
                IF(
                  OR(AU339= "20",AU339="22",AU339="0-1",AU339="00",AU339="02",AU339="-1-1",AU339="-10"),"I",""
                )
              )
      )
    )
  )
)</f>
        <v/>
      </c>
      <c r="BG339" t="str">
        <f xml:space="preserve"> IF(OR(AV339= "4-2", AV339= "2-1", AV339= "-12", AV339= "-24"),"Q",
  IF(
    OR(AV339= "4-1", AV339= "40", AV339= "42"),"A",
    IF(
      AV339= "44","P",
      IF(OR(AV339= "2-2",AV339="0-2",AV339="-1-2",AV339="-2-2",AV339="-2-1",AV339="-20",AV339="-22" ),"R",
              IF(
                OR(AV339= "24",AV339="04",AV339="-14"),"M",
                IF(
                  OR(AV339= "20",AV339="22",AV339="0-1",AV339="00",AV339="02",AV339="-1-1",AV339="-10"),"I",""
                )
              )
      )
    )
  )
)</f>
        <v/>
      </c>
      <c r="BH339" t="str">
        <f xml:space="preserve"> IF(OR(AW339= "4-2", AW339= "2-1", AW339= "-12", AW339= "-24"),"Q",
  IF(
    OR(AW339= "4-1", AW339= "40", AW339= "42"),"A",
    IF(
      AW339= "44","P",
      IF(OR(AW339= "2-2",AW339="0-2",AW339="-1-2",AW339="-2-2",AW339="-2-1",AW339="-20",AW339="-22" ),"R",
              IF(
                OR(AW339= "24",AW339="04",AW339="-14"),"M",
                IF(
                  OR(AW339= "20",AW339="22",AW339="0-1",AW339="00",AW339="02",AW339="-1-1",AW339="-10"),"I",""
                )
              )
      )
    )
  )
)</f>
        <v/>
      </c>
      <c r="BI339" t="str">
        <f xml:space="preserve"> IF(OR(AX339= "4-2", AX339= "2-1", AX339= "-12", AX339= "-24"),"Q",
  IF(
    OR(AX339= "4-1", AX339= "40", AX339= "42"),"A",
    IF(
      AX339= "44","P",
      IF(OR(AX339= "2-2",AX339="0-2",AX339="-1-2",AX339="-2-2",AX339="-2-1",AX339="-20",AX339="-22" ),"R",
              IF(
                OR(AX339= "24",AX339="04",AX339="-14"),"M",
                IF(
                  OR(AX339= "20",AX339="22",AX339="0-1",AX339="00",AX339="02",AX339="-1-1",AX339="-10"),"I",""
                )
              )
      )
    )
  )
)</f>
        <v/>
      </c>
      <c r="BJ339" t="str">
        <f xml:space="preserve"> IF(OR(AY339= "4-2", AY339= "2-1", AY339= "-12", AY339= "-24"),"Q",
  IF(
    OR(AY339= "4-1", AY339= "40", AY339= "42"),"A",
    IF(
      AY339= "44","P",
      IF(OR(AY339= "2-2",AY339="0-2",AY339="-1-2",AY339="-2-2",AY339="-2-1",AY339="-20",AY339="-22" ),"R",
              IF(
                OR(AY339= "24",AY339="04",AY339="-14"),"M",
                IF(
                  OR(AY339= "20",AY339="22",AY339="0-1",AY339="00",AY339="02",AY339="-1-1",AY339="-10"),"I",""
                )
              )
      )
    )
  )
)</f>
        <v/>
      </c>
      <c r="BK339" t="str">
        <f xml:space="preserve"> IF(OR(AZ339= "4-2", AZ339= "2-1", AZ339= "-12", AZ339= "-24"),"Q",
  IF(
    OR(AZ339= "4-1", AZ339= "40", AZ339= "42"),"A",
    IF(
      AZ339= "44","P",
      IF(OR(AZ339= "2-2",AZ339="0-2",AZ339="-1-2",AZ339="-2-2",AZ339="-2-1",AZ339="-20",AZ339="-22" ),"R",
              IF(
                OR(AZ339= "24",AZ339="04",AZ339="-14"),"M",
                IF(
                  OR(AZ339= "20",AZ339="22",AZ339="0-1",AZ339="00",AZ339="02",AZ339="-1-1",AZ339="-10"),"I",""
                )
              )
      )
    )
  )
)</f>
        <v/>
      </c>
      <c r="BL339" t="str">
        <f xml:space="preserve"> IF(OR(BA339= "4-2", BA339= "2-1", BA339= "-12", BA339= "-24"),"Q",
  IF(
    OR(BA339= "4-1", BA339= "40", BA339= "42"),"A",
    IF(
      BA339= "44","P",
      IF(OR(BA339= "2-2",BA339="0-2",BA339="-1-2",BA339="-2-2",BA339="-2-1",BA339="-20",BA339="-22" ),"R",
              IF(
                OR(BA339= "24",BA339="04",BA339="-14"),"M",
                IF(
                  OR(BA339= "20",BA339="22",BA339="0-1",BA339="00",BA339="02",BA339="-1-1",BA339="-10"),"I",""
                )
              )
      )
    )
  )
)</f>
        <v/>
      </c>
    </row>
    <row r="340" spans="23:64" x14ac:dyDescent="0.25">
      <c r="W340" t="b">
        <f>IF(OR(B340=Локализация!$C$118,B340=5),4,IF(OR(B340=Локализация!$C$119,B340=4),2,IF(OR(B340=Локализация!$C$120,B340=3),0,IF(OR(B340=Локализация!$C$121,B340=2),-1,IF(OR(B340=Локализация!$C$122,B340=1),-2)))))</f>
        <v>0</v>
      </c>
      <c r="X340" t="b">
        <f>IF(OR(C340=Локализация!$C$124,C340=5),-2,IF(OR(C340=Локализация!$C$125,C340=4),-1,IF(OR(C340=Локализация!$C$126,C340=3),0,IF(OR(C340=Локализация!$C$127,C340=2),2,IF(OR(C340=Локализация!$C$128,C340=1),4)))))</f>
        <v>0</v>
      </c>
      <c r="Y340" t="b">
        <f>IF(OR(D340=Локализация!$C$118,D340=5),4,IF(OR(D340=Локализация!$C$119,D340=4),2,IF(OR(D340=Локализация!$C$120,D340=3),0,IF(OR(D340=Локализация!$C$121,D340=2),-1,IF(OR(D340=Локализация!$C$122,D340=1),-2)))))</f>
        <v>0</v>
      </c>
      <c r="Z340" t="b">
        <f>IF(OR(E340=Локализация!$C$124,E340=5),-2,IF(OR(E340=Локализация!$C$125,E340=4),-1,IF(OR(E340=Локализация!$C$126,E340=3),0,IF(OR(E340=Локализация!$C$127,E340=2),2,IF(OR(E340=Локализация!$C$128,E340=1),4)))))</f>
        <v>0</v>
      </c>
      <c r="AA340" t="b">
        <f>IF(OR(F340=Локализация!$C$118,F340=5),4,IF(OR(F340=Локализация!$C$119,F340=4),2,IF(OR(F340=Локализация!$C$120,F340=3),0,IF(OR(F340=Локализация!$C$121,F340=2),-1,IF(OR(F340=Локализация!$C$122,F340=1),-2)))))</f>
        <v>0</v>
      </c>
      <c r="AB340" t="b">
        <f>IF(OR(G340=Локализация!$C$124,G340=5),-2,IF(OR(G340=Локализация!$C$125,G340=4),-1,IF(OR(G340=Локализация!$C$126,G340=3),0,IF(OR(G340=Локализация!$C$127,G340=2),2,IF(OR(G340=Локализация!$C$128,G340=1),4)))))</f>
        <v>0</v>
      </c>
      <c r="AC340" t="b">
        <f>IF(OR(H340=Локализация!$C$118,H340=5),4,IF(OR(H340=Локализация!$C$119,H340=4),2,IF(OR(H340=Локализация!$C$120,H340=3),0,IF(OR(H340=Локализация!$C$121,H340=2),-1,IF(OR(H340=Локализация!$C$122,H340=1),-2)))))</f>
        <v>0</v>
      </c>
      <c r="AD340" t="b">
        <f>IF(OR(I340=Локализация!$C$124,I340=5),-2,IF(OR(I340=Локализация!$C$125,I340=4),-1,IF(OR(I340=Локализация!$C$126,I340=3),0,IF(OR(I340=Локализация!$C$127,I340=2),2,IF(OR(I340=Локализация!$C$128,I340=1),4)))))</f>
        <v>0</v>
      </c>
      <c r="AE340" t="b">
        <f>IF(OR(J340=Локализация!$C$118,J340=5),4,IF(OR(J340=Локализация!$C$119,J340=4),2,IF(OR(J340=Локализация!$C$120,J340=3),0,IF(OR(J340=Локализация!$C$121,J340=2),-1,IF(OR(J340=Локализация!$C$122,J340=1),-2)))))</f>
        <v>0</v>
      </c>
      <c r="AF340" t="b">
        <f>IF(OR(K340=Локализация!$C$124,K340=5),-2,IF(OR(K340=Локализация!$C$125,K340=4),-1,IF(OR(K340=Локализация!$C$126,K340=3),0,IF(OR(K340=Локализация!$C$127,K340=2),2,IF(OR(K340=Локализация!$C$128,K340=1),4)))))</f>
        <v>0</v>
      </c>
      <c r="AG340" t="b">
        <f>IF(OR(L340=Локализация!$C$118,L340=5),4,IF(OR(L340=Локализация!$C$119,L340=4),2,IF(OR(L340=Локализация!$C$120,L340=3),0,IF(OR(L340=Локализация!$C$121,L340=2),-1,IF(OR(L340=Локализация!$C$122,L340=1),-2)))))</f>
        <v>0</v>
      </c>
      <c r="AH340" t="b">
        <f>IF(OR(M340=Локализация!$C$124,M340=5),-2,IF(OR(M340=Локализация!$C$125,M340=4),-1,IF(OR(M340=Локализация!$C$126,M340=3),0,IF(OR(M340=Локализация!$C$127,M340=2),2,IF(OR(M340=Локализация!$C$128,M340=1),4)))))</f>
        <v>0</v>
      </c>
      <c r="AI340" t="b">
        <f>IF(OR(N340=Локализация!$C$118,N340=5),4,IF(OR(N340=Локализация!$C$119,N340=4),2,IF(OR(N340=Локализация!$C$120,N340=3),0,IF(OR(N340=Локализация!$C$121,N340=2),-1,IF(OR(N340=Локализация!$C$122,N340=1),-2)))))</f>
        <v>0</v>
      </c>
      <c r="AJ340" t="b">
        <f>IF(OR(O340=Локализация!$C$124,O340=5),-2,IF(OR(O340=Локализация!$C$125,O340=4),-1,IF(OR(O340=Локализация!$C$126,O340=3),0,IF(OR(O340=Локализация!$C$127,O340=2),2,IF(OR(O340=Локализация!$C$128,O340=1),4)))))</f>
        <v>0</v>
      </c>
      <c r="AK340" t="b">
        <f>IF(OR(P340=Локализация!$C$118,P340=5),4,IF(OR(P340=Локализация!$C$119,P340=4),2,IF(OR(P340=Локализация!$C$120,P340=3),0,IF(OR(P340=Локализация!$C$121,P340=2),-1,IF(OR(P340=Локализация!$C$122,P340=1),-2)))))</f>
        <v>0</v>
      </c>
      <c r="AL340" t="b">
        <f>IF(OR(Q340=Локализация!$C$124,Q340=5),-2,IF(OR(Q340=Локализация!$C$125,Q340=4),-1,IF(OR(Q340=Локализация!$C$126,Q340=3),0,IF(OR(Q340=Локализация!$C$127,Q340=2),2,IF(OR(Q340=Локализация!$C$128,Q340=1),4)))))</f>
        <v>0</v>
      </c>
      <c r="AM340" t="b">
        <f>IF(OR(R340=Локализация!$C$118,R340=5),4,IF(OR(R340=Локализация!$C$119,R340=4),2,IF(OR(R340=Локализация!$C$120,R340=3),0,IF(OR(R340=Локализация!$C$121,R340=2),-1,IF(OR(R340=Локализация!$C$122,R340=1),-2)))))</f>
        <v>0</v>
      </c>
      <c r="AN340" t="b">
        <f>IF(OR(S340=Локализация!$C$124,S340=5),-2,IF(OR(S340=Локализация!$C$125,S340=4),-1,IF(OR(S340=Локализация!$C$126,S340=3),0,IF(OR(S340=Локализация!$C$127,S340=2),2,IF(OR(S340=Локализация!$C$128,S340=1),4)))))</f>
        <v>0</v>
      </c>
      <c r="AO340" t="b">
        <f>IF(OR(T340=Локализация!$C$118,T340=5),4,IF(OR(T340=Локализация!$C$119,T340=4),2,IF(OR(T340=Локализация!$C$120,T340=3),0,IF(OR(T340=Локализация!$C$121,T340=2),-1,IF(OR(T340=Локализация!$C$122,T340=1),-2)))))</f>
        <v>0</v>
      </c>
      <c r="AP340" t="b">
        <f>IF(OR(U340=Локализация!$C$124,U340=5),-2,IF(OR(U340=Локализация!$C$125,U340=4),-1,IF(OR(U340=Локализация!$C$126,U340=3),0,IF(OR(U340=Локализация!$C$127,U340=2),2,IF(OR(U340=Локализация!$C$128,U340=1),4)))))</f>
        <v>0</v>
      </c>
      <c r="AR340" t="str">
        <f>CONCATENATE(W340,X340)</f>
        <v>ЛОЖЬЛОЖЬ</v>
      </c>
      <c r="AS340" t="str">
        <f>CONCATENATE(Y340,Z340)</f>
        <v>ЛОЖЬЛОЖЬ</v>
      </c>
      <c r="AT340" t="str">
        <f>CONCATENATE(AA340,AB340)</f>
        <v>ЛОЖЬЛОЖЬ</v>
      </c>
      <c r="AU340" t="str">
        <f>CONCATENATE(AC340,AD340)</f>
        <v>ЛОЖЬЛОЖЬ</v>
      </c>
      <c r="AV340" t="str">
        <f>CONCATENATE(AE340,AF340)</f>
        <v>ЛОЖЬЛОЖЬ</v>
      </c>
      <c r="AW340" t="str">
        <f>CONCATENATE(AG340,AH340)</f>
        <v>ЛОЖЬЛОЖЬ</v>
      </c>
      <c r="AX340" t="str">
        <f>CONCATENATE(AI340,AJ340)</f>
        <v>ЛОЖЬЛОЖЬ</v>
      </c>
      <c r="AY340" t="str">
        <f>CONCATENATE(AK340,AL340)</f>
        <v>ЛОЖЬЛОЖЬ</v>
      </c>
      <c r="AZ340" t="str">
        <f>CONCATENATE(AM340,AN340)</f>
        <v>ЛОЖЬЛОЖЬ</v>
      </c>
      <c r="BA340" t="str">
        <f>CONCATENATE(AO340,AP340)</f>
        <v>ЛОЖЬЛОЖЬ</v>
      </c>
      <c r="BC340" t="str">
        <f xml:space="preserve"> IF(OR(AR340= "4-2", AR340= "2-1", AR340= "-12", AR340= "-24"),"Q",
  IF(
    OR(AR340= "4-1", AR340= "40", AR340= "42"),"A",
    IF(
      AR340= "44","P",
      IF(OR(AR340= "2-2",AR340="0-2",AR340="-1-2",AR340="-2-2",AR340="-2-1",AR340="-20",AR340="-22" ),"R",
              IF(
                OR(AR340= "24",AR340="04",AR340="-14"),"M",
                IF(
                  OR(AR340= "20",AR340="22",AR340="0-1",AR340="00",AR340="02",AR340="-1-1",AR340="-10"),"I",""
                )
              )
      )
    )
  )
)</f>
        <v/>
      </c>
      <c r="BD340" t="str">
        <f xml:space="preserve"> IF(OR(AS340= "4-2", AS340= "2-1", AS340= "-12", AS340= "-24"),"Q",
  IF(
    OR(AS340= "4-1", AS340= "40", AS340= "42"),"A",
    IF(
      AS340= "44","P",
      IF(OR(AS340= "2-2",AS340="0-2",AS340="-1-2",AS340="-2-2",AS340="-2-1",AS340="-20",AS340="-22" ),"R",
              IF(
                OR(AS340= "24",AS340="04",AS340="-14"),"M",
                IF(
                  OR(AS340= "20",AS340="22",AS340="0-1",AS340="00",AS340="02",AS340="-1-1",AS340="-10"),"I",""
                )
              )
      )
    )
  )
)</f>
        <v/>
      </c>
      <c r="BE340" t="str">
        <f xml:space="preserve"> IF(OR(AT340= "4-2", AT340= "2-1", AT340= "-12", AT340= "-24"),"Q",
  IF(
    OR(AT340= "4-1", AT340= "40", AT340= "42"),"A",
    IF(
      AT340= "44","P",
      IF(OR(AT340= "2-2",AT340="0-2",AT340="-1-2",AT340="-2-2",AT340="-2-1",AT340="-20",AT340="-22" ),"R",
              IF(
                OR(AT340= "24",AT340="04",AT340="-14"),"M",
                IF(
                  OR(AT340= "20",AT340="22",AT340="0-1",AT340="00",AT340="02",AT340="-1-1",AT340="-10"),"I",""
                )
              )
      )
    )
  )
)</f>
        <v/>
      </c>
      <c r="BF340" t="str">
        <f xml:space="preserve"> IF(OR(AU340= "4-2", AU340= "2-1", AU340= "-12", AU340= "-24"),"Q",
  IF(
    OR(AU340= "4-1", AU340= "40", AU340= "42"),"A",
    IF(
      AU340= "44","P",
      IF(OR(AU340= "2-2",AU340="0-2",AU340="-1-2",AU340="-2-2",AU340="-2-1",AU340="-20",AU340="-22" ),"R",
              IF(
                OR(AU340= "24",AU340="04",AU340="-14"),"M",
                IF(
                  OR(AU340= "20",AU340="22",AU340="0-1",AU340="00",AU340="02",AU340="-1-1",AU340="-10"),"I",""
                )
              )
      )
    )
  )
)</f>
        <v/>
      </c>
      <c r="BG340" t="str">
        <f xml:space="preserve"> IF(OR(AV340= "4-2", AV340= "2-1", AV340= "-12", AV340= "-24"),"Q",
  IF(
    OR(AV340= "4-1", AV340= "40", AV340= "42"),"A",
    IF(
      AV340= "44","P",
      IF(OR(AV340= "2-2",AV340="0-2",AV340="-1-2",AV340="-2-2",AV340="-2-1",AV340="-20",AV340="-22" ),"R",
              IF(
                OR(AV340= "24",AV340="04",AV340="-14"),"M",
                IF(
                  OR(AV340= "20",AV340="22",AV340="0-1",AV340="00",AV340="02",AV340="-1-1",AV340="-10"),"I",""
                )
              )
      )
    )
  )
)</f>
        <v/>
      </c>
      <c r="BH340" t="str">
        <f xml:space="preserve"> IF(OR(AW340= "4-2", AW340= "2-1", AW340= "-12", AW340= "-24"),"Q",
  IF(
    OR(AW340= "4-1", AW340= "40", AW340= "42"),"A",
    IF(
      AW340= "44","P",
      IF(OR(AW340= "2-2",AW340="0-2",AW340="-1-2",AW340="-2-2",AW340="-2-1",AW340="-20",AW340="-22" ),"R",
              IF(
                OR(AW340= "24",AW340="04",AW340="-14"),"M",
                IF(
                  OR(AW340= "20",AW340="22",AW340="0-1",AW340="00",AW340="02",AW340="-1-1",AW340="-10"),"I",""
                )
              )
      )
    )
  )
)</f>
        <v/>
      </c>
      <c r="BI340" t="str">
        <f xml:space="preserve"> IF(OR(AX340= "4-2", AX340= "2-1", AX340= "-12", AX340= "-24"),"Q",
  IF(
    OR(AX340= "4-1", AX340= "40", AX340= "42"),"A",
    IF(
      AX340= "44","P",
      IF(OR(AX340= "2-2",AX340="0-2",AX340="-1-2",AX340="-2-2",AX340="-2-1",AX340="-20",AX340="-22" ),"R",
              IF(
                OR(AX340= "24",AX340="04",AX340="-14"),"M",
                IF(
                  OR(AX340= "20",AX340="22",AX340="0-1",AX340="00",AX340="02",AX340="-1-1",AX340="-10"),"I",""
                )
              )
      )
    )
  )
)</f>
        <v/>
      </c>
      <c r="BJ340" t="str">
        <f xml:space="preserve"> IF(OR(AY340= "4-2", AY340= "2-1", AY340= "-12", AY340= "-24"),"Q",
  IF(
    OR(AY340= "4-1", AY340= "40", AY340= "42"),"A",
    IF(
      AY340= "44","P",
      IF(OR(AY340= "2-2",AY340="0-2",AY340="-1-2",AY340="-2-2",AY340="-2-1",AY340="-20",AY340="-22" ),"R",
              IF(
                OR(AY340= "24",AY340="04",AY340="-14"),"M",
                IF(
                  OR(AY340= "20",AY340="22",AY340="0-1",AY340="00",AY340="02",AY340="-1-1",AY340="-10"),"I",""
                )
              )
      )
    )
  )
)</f>
        <v/>
      </c>
      <c r="BK340" t="str">
        <f xml:space="preserve"> IF(OR(AZ340= "4-2", AZ340= "2-1", AZ340= "-12", AZ340= "-24"),"Q",
  IF(
    OR(AZ340= "4-1", AZ340= "40", AZ340= "42"),"A",
    IF(
      AZ340= "44","P",
      IF(OR(AZ340= "2-2",AZ340="0-2",AZ340="-1-2",AZ340="-2-2",AZ340="-2-1",AZ340="-20",AZ340="-22" ),"R",
              IF(
                OR(AZ340= "24",AZ340="04",AZ340="-14"),"M",
                IF(
                  OR(AZ340= "20",AZ340="22",AZ340="0-1",AZ340="00",AZ340="02",AZ340="-1-1",AZ340="-10"),"I",""
                )
              )
      )
    )
  )
)</f>
        <v/>
      </c>
      <c r="BL340" t="str">
        <f xml:space="preserve"> IF(OR(BA340= "4-2", BA340= "2-1", BA340= "-12", BA340= "-24"),"Q",
  IF(
    OR(BA340= "4-1", BA340= "40", BA340= "42"),"A",
    IF(
      BA340= "44","P",
      IF(OR(BA340= "2-2",BA340="0-2",BA340="-1-2",BA340="-2-2",BA340="-2-1",BA340="-20",BA340="-22" ),"R",
              IF(
                OR(BA340= "24",BA340="04",BA340="-14"),"M",
                IF(
                  OR(BA340= "20",BA340="22",BA340="0-1",BA340="00",BA340="02",BA340="-1-1",BA340="-10"),"I",""
                )
              )
      )
    )
  )
)</f>
        <v/>
      </c>
    </row>
    <row r="341" spans="23:64" x14ac:dyDescent="0.25">
      <c r="W341" t="b">
        <f>IF(OR(B341=Локализация!$C$118,B341=5),4,IF(OR(B341=Локализация!$C$119,B341=4),2,IF(OR(B341=Локализация!$C$120,B341=3),0,IF(OR(B341=Локализация!$C$121,B341=2),-1,IF(OR(B341=Локализация!$C$122,B341=1),-2)))))</f>
        <v>0</v>
      </c>
      <c r="X341" t="b">
        <f>IF(OR(C341=Локализация!$C$124,C341=5),-2,IF(OR(C341=Локализация!$C$125,C341=4),-1,IF(OR(C341=Локализация!$C$126,C341=3),0,IF(OR(C341=Локализация!$C$127,C341=2),2,IF(OR(C341=Локализация!$C$128,C341=1),4)))))</f>
        <v>0</v>
      </c>
      <c r="Y341" t="b">
        <f>IF(OR(D341=Локализация!$C$118,D341=5),4,IF(OR(D341=Локализация!$C$119,D341=4),2,IF(OR(D341=Локализация!$C$120,D341=3),0,IF(OR(D341=Локализация!$C$121,D341=2),-1,IF(OR(D341=Локализация!$C$122,D341=1),-2)))))</f>
        <v>0</v>
      </c>
      <c r="Z341" t="b">
        <f>IF(OR(E341=Локализация!$C$124,E341=5),-2,IF(OR(E341=Локализация!$C$125,E341=4),-1,IF(OR(E341=Локализация!$C$126,E341=3),0,IF(OR(E341=Локализация!$C$127,E341=2),2,IF(OR(E341=Локализация!$C$128,E341=1),4)))))</f>
        <v>0</v>
      </c>
      <c r="AA341" t="b">
        <f>IF(OR(F341=Локализация!$C$118,F341=5),4,IF(OR(F341=Локализация!$C$119,F341=4),2,IF(OR(F341=Локализация!$C$120,F341=3),0,IF(OR(F341=Локализация!$C$121,F341=2),-1,IF(OR(F341=Локализация!$C$122,F341=1),-2)))))</f>
        <v>0</v>
      </c>
      <c r="AB341" t="b">
        <f>IF(OR(G341=Локализация!$C$124,G341=5),-2,IF(OR(G341=Локализация!$C$125,G341=4),-1,IF(OR(G341=Локализация!$C$126,G341=3),0,IF(OR(G341=Локализация!$C$127,G341=2),2,IF(OR(G341=Локализация!$C$128,G341=1),4)))))</f>
        <v>0</v>
      </c>
      <c r="AC341" t="b">
        <f>IF(OR(H341=Локализация!$C$118,H341=5),4,IF(OR(H341=Локализация!$C$119,H341=4),2,IF(OR(H341=Локализация!$C$120,H341=3),0,IF(OR(H341=Локализация!$C$121,H341=2),-1,IF(OR(H341=Локализация!$C$122,H341=1),-2)))))</f>
        <v>0</v>
      </c>
      <c r="AD341" t="b">
        <f>IF(OR(I341=Локализация!$C$124,I341=5),-2,IF(OR(I341=Локализация!$C$125,I341=4),-1,IF(OR(I341=Локализация!$C$126,I341=3),0,IF(OR(I341=Локализация!$C$127,I341=2),2,IF(OR(I341=Локализация!$C$128,I341=1),4)))))</f>
        <v>0</v>
      </c>
      <c r="AE341" t="b">
        <f>IF(OR(J341=Локализация!$C$118,J341=5),4,IF(OR(J341=Локализация!$C$119,J341=4),2,IF(OR(J341=Локализация!$C$120,J341=3),0,IF(OR(J341=Локализация!$C$121,J341=2),-1,IF(OR(J341=Локализация!$C$122,J341=1),-2)))))</f>
        <v>0</v>
      </c>
      <c r="AF341" t="b">
        <f>IF(OR(K341=Локализация!$C$124,K341=5),-2,IF(OR(K341=Локализация!$C$125,K341=4),-1,IF(OR(K341=Локализация!$C$126,K341=3),0,IF(OR(K341=Локализация!$C$127,K341=2),2,IF(OR(K341=Локализация!$C$128,K341=1),4)))))</f>
        <v>0</v>
      </c>
      <c r="AG341" t="b">
        <f>IF(OR(L341=Локализация!$C$118,L341=5),4,IF(OR(L341=Локализация!$C$119,L341=4),2,IF(OR(L341=Локализация!$C$120,L341=3),0,IF(OR(L341=Локализация!$C$121,L341=2),-1,IF(OR(L341=Локализация!$C$122,L341=1),-2)))))</f>
        <v>0</v>
      </c>
      <c r="AH341" t="b">
        <f>IF(OR(M341=Локализация!$C$124,M341=5),-2,IF(OR(M341=Локализация!$C$125,M341=4),-1,IF(OR(M341=Локализация!$C$126,M341=3),0,IF(OR(M341=Локализация!$C$127,M341=2),2,IF(OR(M341=Локализация!$C$128,M341=1),4)))))</f>
        <v>0</v>
      </c>
      <c r="AI341" t="b">
        <f>IF(OR(N341=Локализация!$C$118,N341=5),4,IF(OR(N341=Локализация!$C$119,N341=4),2,IF(OR(N341=Локализация!$C$120,N341=3),0,IF(OR(N341=Локализация!$C$121,N341=2),-1,IF(OR(N341=Локализация!$C$122,N341=1),-2)))))</f>
        <v>0</v>
      </c>
      <c r="AJ341" t="b">
        <f>IF(OR(O341=Локализация!$C$124,O341=5),-2,IF(OR(O341=Локализация!$C$125,O341=4),-1,IF(OR(O341=Локализация!$C$126,O341=3),0,IF(OR(O341=Локализация!$C$127,O341=2),2,IF(OR(O341=Локализация!$C$128,O341=1),4)))))</f>
        <v>0</v>
      </c>
      <c r="AK341" t="b">
        <f>IF(OR(P341=Локализация!$C$118,P341=5),4,IF(OR(P341=Локализация!$C$119,P341=4),2,IF(OR(P341=Локализация!$C$120,P341=3),0,IF(OR(P341=Локализация!$C$121,P341=2),-1,IF(OR(P341=Локализация!$C$122,P341=1),-2)))))</f>
        <v>0</v>
      </c>
      <c r="AL341" t="b">
        <f>IF(OR(Q341=Локализация!$C$124,Q341=5),-2,IF(OR(Q341=Локализация!$C$125,Q341=4),-1,IF(OR(Q341=Локализация!$C$126,Q341=3),0,IF(OR(Q341=Локализация!$C$127,Q341=2),2,IF(OR(Q341=Локализация!$C$128,Q341=1),4)))))</f>
        <v>0</v>
      </c>
      <c r="AM341" t="b">
        <f>IF(OR(R341=Локализация!$C$118,R341=5),4,IF(OR(R341=Локализация!$C$119,R341=4),2,IF(OR(R341=Локализация!$C$120,R341=3),0,IF(OR(R341=Локализация!$C$121,R341=2),-1,IF(OR(R341=Локализация!$C$122,R341=1),-2)))))</f>
        <v>0</v>
      </c>
      <c r="AN341" t="b">
        <f>IF(OR(S341=Локализация!$C$124,S341=5),-2,IF(OR(S341=Локализация!$C$125,S341=4),-1,IF(OR(S341=Локализация!$C$126,S341=3),0,IF(OR(S341=Локализация!$C$127,S341=2),2,IF(OR(S341=Локализация!$C$128,S341=1),4)))))</f>
        <v>0</v>
      </c>
      <c r="AO341" t="b">
        <f>IF(OR(T341=Локализация!$C$118,T341=5),4,IF(OR(T341=Локализация!$C$119,T341=4),2,IF(OR(T341=Локализация!$C$120,T341=3),0,IF(OR(T341=Локализация!$C$121,T341=2),-1,IF(OR(T341=Локализация!$C$122,T341=1),-2)))))</f>
        <v>0</v>
      </c>
      <c r="AP341" t="b">
        <f>IF(OR(U341=Локализация!$C$124,U341=5),-2,IF(OR(U341=Локализация!$C$125,U341=4),-1,IF(OR(U341=Локализация!$C$126,U341=3),0,IF(OR(U341=Локализация!$C$127,U341=2),2,IF(OR(U341=Локализация!$C$128,U341=1),4)))))</f>
        <v>0</v>
      </c>
      <c r="AR341" t="str">
        <f>CONCATENATE(W341,X341)</f>
        <v>ЛОЖЬЛОЖЬ</v>
      </c>
      <c r="AS341" t="str">
        <f>CONCATENATE(Y341,Z341)</f>
        <v>ЛОЖЬЛОЖЬ</v>
      </c>
      <c r="AT341" t="str">
        <f>CONCATENATE(AA341,AB341)</f>
        <v>ЛОЖЬЛОЖЬ</v>
      </c>
      <c r="AU341" t="str">
        <f>CONCATENATE(AC341,AD341)</f>
        <v>ЛОЖЬЛОЖЬ</v>
      </c>
      <c r="AV341" t="str">
        <f>CONCATENATE(AE341,AF341)</f>
        <v>ЛОЖЬЛОЖЬ</v>
      </c>
      <c r="AW341" t="str">
        <f>CONCATENATE(AG341,AH341)</f>
        <v>ЛОЖЬЛОЖЬ</v>
      </c>
      <c r="AX341" t="str">
        <f>CONCATENATE(AI341,AJ341)</f>
        <v>ЛОЖЬЛОЖЬ</v>
      </c>
      <c r="AY341" t="str">
        <f>CONCATENATE(AK341,AL341)</f>
        <v>ЛОЖЬЛОЖЬ</v>
      </c>
      <c r="AZ341" t="str">
        <f>CONCATENATE(AM341,AN341)</f>
        <v>ЛОЖЬЛОЖЬ</v>
      </c>
      <c r="BA341" t="str">
        <f>CONCATENATE(AO341,AP341)</f>
        <v>ЛОЖЬЛОЖЬ</v>
      </c>
      <c r="BC341" t="str">
        <f xml:space="preserve"> IF(OR(AR341= "4-2", AR341= "2-1", AR341= "-12", AR341= "-24"),"Q",
  IF(
    OR(AR341= "4-1", AR341= "40", AR341= "42"),"A",
    IF(
      AR341= "44","P",
      IF(OR(AR341= "2-2",AR341="0-2",AR341="-1-2",AR341="-2-2",AR341="-2-1",AR341="-20",AR341="-22" ),"R",
              IF(
                OR(AR341= "24",AR341="04",AR341="-14"),"M",
                IF(
                  OR(AR341= "20",AR341="22",AR341="0-1",AR341="00",AR341="02",AR341="-1-1",AR341="-10"),"I",""
                )
              )
      )
    )
  )
)</f>
        <v/>
      </c>
      <c r="BD341" t="str">
        <f xml:space="preserve"> IF(OR(AS341= "4-2", AS341= "2-1", AS341= "-12", AS341= "-24"),"Q",
  IF(
    OR(AS341= "4-1", AS341= "40", AS341= "42"),"A",
    IF(
      AS341= "44","P",
      IF(OR(AS341= "2-2",AS341="0-2",AS341="-1-2",AS341="-2-2",AS341="-2-1",AS341="-20",AS341="-22" ),"R",
              IF(
                OR(AS341= "24",AS341="04",AS341="-14"),"M",
                IF(
                  OR(AS341= "20",AS341="22",AS341="0-1",AS341="00",AS341="02",AS341="-1-1",AS341="-10"),"I",""
                )
              )
      )
    )
  )
)</f>
        <v/>
      </c>
      <c r="BE341" t="str">
        <f xml:space="preserve"> IF(OR(AT341= "4-2", AT341= "2-1", AT341= "-12", AT341= "-24"),"Q",
  IF(
    OR(AT341= "4-1", AT341= "40", AT341= "42"),"A",
    IF(
      AT341= "44","P",
      IF(OR(AT341= "2-2",AT341="0-2",AT341="-1-2",AT341="-2-2",AT341="-2-1",AT341="-20",AT341="-22" ),"R",
              IF(
                OR(AT341= "24",AT341="04",AT341="-14"),"M",
                IF(
                  OR(AT341= "20",AT341="22",AT341="0-1",AT341="00",AT341="02",AT341="-1-1",AT341="-10"),"I",""
                )
              )
      )
    )
  )
)</f>
        <v/>
      </c>
      <c r="BF341" t="str">
        <f xml:space="preserve"> IF(OR(AU341= "4-2", AU341= "2-1", AU341= "-12", AU341= "-24"),"Q",
  IF(
    OR(AU341= "4-1", AU341= "40", AU341= "42"),"A",
    IF(
      AU341= "44","P",
      IF(OR(AU341= "2-2",AU341="0-2",AU341="-1-2",AU341="-2-2",AU341="-2-1",AU341="-20",AU341="-22" ),"R",
              IF(
                OR(AU341= "24",AU341="04",AU341="-14"),"M",
                IF(
                  OR(AU341= "20",AU341="22",AU341="0-1",AU341="00",AU341="02",AU341="-1-1",AU341="-10"),"I",""
                )
              )
      )
    )
  )
)</f>
        <v/>
      </c>
      <c r="BG341" t="str">
        <f xml:space="preserve"> IF(OR(AV341= "4-2", AV341= "2-1", AV341= "-12", AV341= "-24"),"Q",
  IF(
    OR(AV341= "4-1", AV341= "40", AV341= "42"),"A",
    IF(
      AV341= "44","P",
      IF(OR(AV341= "2-2",AV341="0-2",AV341="-1-2",AV341="-2-2",AV341="-2-1",AV341="-20",AV341="-22" ),"R",
              IF(
                OR(AV341= "24",AV341="04",AV341="-14"),"M",
                IF(
                  OR(AV341= "20",AV341="22",AV341="0-1",AV341="00",AV341="02",AV341="-1-1",AV341="-10"),"I",""
                )
              )
      )
    )
  )
)</f>
        <v/>
      </c>
      <c r="BH341" t="str">
        <f xml:space="preserve"> IF(OR(AW341= "4-2", AW341= "2-1", AW341= "-12", AW341= "-24"),"Q",
  IF(
    OR(AW341= "4-1", AW341= "40", AW341= "42"),"A",
    IF(
      AW341= "44","P",
      IF(OR(AW341= "2-2",AW341="0-2",AW341="-1-2",AW341="-2-2",AW341="-2-1",AW341="-20",AW341="-22" ),"R",
              IF(
                OR(AW341= "24",AW341="04",AW341="-14"),"M",
                IF(
                  OR(AW341= "20",AW341="22",AW341="0-1",AW341="00",AW341="02",AW341="-1-1",AW341="-10"),"I",""
                )
              )
      )
    )
  )
)</f>
        <v/>
      </c>
      <c r="BI341" t="str">
        <f xml:space="preserve"> IF(OR(AX341= "4-2", AX341= "2-1", AX341= "-12", AX341= "-24"),"Q",
  IF(
    OR(AX341= "4-1", AX341= "40", AX341= "42"),"A",
    IF(
      AX341= "44","P",
      IF(OR(AX341= "2-2",AX341="0-2",AX341="-1-2",AX341="-2-2",AX341="-2-1",AX341="-20",AX341="-22" ),"R",
              IF(
                OR(AX341= "24",AX341="04",AX341="-14"),"M",
                IF(
                  OR(AX341= "20",AX341="22",AX341="0-1",AX341="00",AX341="02",AX341="-1-1",AX341="-10"),"I",""
                )
              )
      )
    )
  )
)</f>
        <v/>
      </c>
      <c r="BJ341" t="str">
        <f xml:space="preserve"> IF(OR(AY341= "4-2", AY341= "2-1", AY341= "-12", AY341= "-24"),"Q",
  IF(
    OR(AY341= "4-1", AY341= "40", AY341= "42"),"A",
    IF(
      AY341= "44","P",
      IF(OR(AY341= "2-2",AY341="0-2",AY341="-1-2",AY341="-2-2",AY341="-2-1",AY341="-20",AY341="-22" ),"R",
              IF(
                OR(AY341= "24",AY341="04",AY341="-14"),"M",
                IF(
                  OR(AY341= "20",AY341="22",AY341="0-1",AY341="00",AY341="02",AY341="-1-1",AY341="-10"),"I",""
                )
              )
      )
    )
  )
)</f>
        <v/>
      </c>
      <c r="BK341" t="str">
        <f xml:space="preserve"> IF(OR(AZ341= "4-2", AZ341= "2-1", AZ341= "-12", AZ341= "-24"),"Q",
  IF(
    OR(AZ341= "4-1", AZ341= "40", AZ341= "42"),"A",
    IF(
      AZ341= "44","P",
      IF(OR(AZ341= "2-2",AZ341="0-2",AZ341="-1-2",AZ341="-2-2",AZ341="-2-1",AZ341="-20",AZ341="-22" ),"R",
              IF(
                OR(AZ341= "24",AZ341="04",AZ341="-14"),"M",
                IF(
                  OR(AZ341= "20",AZ341="22",AZ341="0-1",AZ341="00",AZ341="02",AZ341="-1-1",AZ341="-10"),"I",""
                )
              )
      )
    )
  )
)</f>
        <v/>
      </c>
      <c r="BL341" t="str">
        <f xml:space="preserve"> IF(OR(BA341= "4-2", BA341= "2-1", BA341= "-12", BA341= "-24"),"Q",
  IF(
    OR(BA341= "4-1", BA341= "40", BA341= "42"),"A",
    IF(
      BA341= "44","P",
      IF(OR(BA341= "2-2",BA341="0-2",BA341="-1-2",BA341="-2-2",BA341="-2-1",BA341="-20",BA341="-22" ),"R",
              IF(
                OR(BA341= "24",BA341="04",BA341="-14"),"M",
                IF(
                  OR(BA341= "20",BA341="22",BA341="0-1",BA341="00",BA341="02",BA341="-1-1",BA341="-10"),"I",""
                )
              )
      )
    )
  )
)</f>
        <v/>
      </c>
    </row>
    <row r="342" spans="23:64" x14ac:dyDescent="0.25">
      <c r="W342" t="b">
        <f>IF(OR(B342=Локализация!$C$118,B342=5),4,IF(OR(B342=Локализация!$C$119,B342=4),2,IF(OR(B342=Локализация!$C$120,B342=3),0,IF(OR(B342=Локализация!$C$121,B342=2),-1,IF(OR(B342=Локализация!$C$122,B342=1),-2)))))</f>
        <v>0</v>
      </c>
      <c r="X342" t="b">
        <f>IF(OR(C342=Локализация!$C$124,C342=5),-2,IF(OR(C342=Локализация!$C$125,C342=4),-1,IF(OR(C342=Локализация!$C$126,C342=3),0,IF(OR(C342=Локализация!$C$127,C342=2),2,IF(OR(C342=Локализация!$C$128,C342=1),4)))))</f>
        <v>0</v>
      </c>
      <c r="Y342" t="b">
        <f>IF(OR(D342=Локализация!$C$118,D342=5),4,IF(OR(D342=Локализация!$C$119,D342=4),2,IF(OR(D342=Локализация!$C$120,D342=3),0,IF(OR(D342=Локализация!$C$121,D342=2),-1,IF(OR(D342=Локализация!$C$122,D342=1),-2)))))</f>
        <v>0</v>
      </c>
      <c r="Z342" t="b">
        <f>IF(OR(E342=Локализация!$C$124,E342=5),-2,IF(OR(E342=Локализация!$C$125,E342=4),-1,IF(OR(E342=Локализация!$C$126,E342=3),0,IF(OR(E342=Локализация!$C$127,E342=2),2,IF(OR(E342=Локализация!$C$128,E342=1),4)))))</f>
        <v>0</v>
      </c>
      <c r="AA342" t="b">
        <f>IF(OR(F342=Локализация!$C$118,F342=5),4,IF(OR(F342=Локализация!$C$119,F342=4),2,IF(OR(F342=Локализация!$C$120,F342=3),0,IF(OR(F342=Локализация!$C$121,F342=2),-1,IF(OR(F342=Локализация!$C$122,F342=1),-2)))))</f>
        <v>0</v>
      </c>
      <c r="AB342" t="b">
        <f>IF(OR(G342=Локализация!$C$124,G342=5),-2,IF(OR(G342=Локализация!$C$125,G342=4),-1,IF(OR(G342=Локализация!$C$126,G342=3),0,IF(OR(G342=Локализация!$C$127,G342=2),2,IF(OR(G342=Локализация!$C$128,G342=1),4)))))</f>
        <v>0</v>
      </c>
      <c r="AC342" t="b">
        <f>IF(OR(H342=Локализация!$C$118,H342=5),4,IF(OR(H342=Локализация!$C$119,H342=4),2,IF(OR(H342=Локализация!$C$120,H342=3),0,IF(OR(H342=Локализация!$C$121,H342=2),-1,IF(OR(H342=Локализация!$C$122,H342=1),-2)))))</f>
        <v>0</v>
      </c>
      <c r="AD342" t="b">
        <f>IF(OR(I342=Локализация!$C$124,I342=5),-2,IF(OR(I342=Локализация!$C$125,I342=4),-1,IF(OR(I342=Локализация!$C$126,I342=3),0,IF(OR(I342=Локализация!$C$127,I342=2),2,IF(OR(I342=Локализация!$C$128,I342=1),4)))))</f>
        <v>0</v>
      </c>
      <c r="AE342" t="b">
        <f>IF(OR(J342=Локализация!$C$118,J342=5),4,IF(OR(J342=Локализация!$C$119,J342=4),2,IF(OR(J342=Локализация!$C$120,J342=3),0,IF(OR(J342=Локализация!$C$121,J342=2),-1,IF(OR(J342=Локализация!$C$122,J342=1),-2)))))</f>
        <v>0</v>
      </c>
      <c r="AF342" t="b">
        <f>IF(OR(K342=Локализация!$C$124,K342=5),-2,IF(OR(K342=Локализация!$C$125,K342=4),-1,IF(OR(K342=Локализация!$C$126,K342=3),0,IF(OR(K342=Локализация!$C$127,K342=2),2,IF(OR(K342=Локализация!$C$128,K342=1),4)))))</f>
        <v>0</v>
      </c>
      <c r="AG342" t="b">
        <f>IF(OR(L342=Локализация!$C$118,L342=5),4,IF(OR(L342=Локализация!$C$119,L342=4),2,IF(OR(L342=Локализация!$C$120,L342=3),0,IF(OR(L342=Локализация!$C$121,L342=2),-1,IF(OR(L342=Локализация!$C$122,L342=1),-2)))))</f>
        <v>0</v>
      </c>
      <c r="AH342" t="b">
        <f>IF(OR(M342=Локализация!$C$124,M342=5),-2,IF(OR(M342=Локализация!$C$125,M342=4),-1,IF(OR(M342=Локализация!$C$126,M342=3),0,IF(OR(M342=Локализация!$C$127,M342=2),2,IF(OR(M342=Локализация!$C$128,M342=1),4)))))</f>
        <v>0</v>
      </c>
      <c r="AI342" t="b">
        <f>IF(OR(N342=Локализация!$C$118,N342=5),4,IF(OR(N342=Локализация!$C$119,N342=4),2,IF(OR(N342=Локализация!$C$120,N342=3),0,IF(OR(N342=Локализация!$C$121,N342=2),-1,IF(OR(N342=Локализация!$C$122,N342=1),-2)))))</f>
        <v>0</v>
      </c>
      <c r="AJ342" t="b">
        <f>IF(OR(O342=Локализация!$C$124,O342=5),-2,IF(OR(O342=Локализация!$C$125,O342=4),-1,IF(OR(O342=Локализация!$C$126,O342=3),0,IF(OR(O342=Локализация!$C$127,O342=2),2,IF(OR(O342=Локализация!$C$128,O342=1),4)))))</f>
        <v>0</v>
      </c>
      <c r="AK342" t="b">
        <f>IF(OR(P342=Локализация!$C$118,P342=5),4,IF(OR(P342=Локализация!$C$119,P342=4),2,IF(OR(P342=Локализация!$C$120,P342=3),0,IF(OR(P342=Локализация!$C$121,P342=2),-1,IF(OR(P342=Локализация!$C$122,P342=1),-2)))))</f>
        <v>0</v>
      </c>
      <c r="AL342" t="b">
        <f>IF(OR(Q342=Локализация!$C$124,Q342=5),-2,IF(OR(Q342=Локализация!$C$125,Q342=4),-1,IF(OR(Q342=Локализация!$C$126,Q342=3),0,IF(OR(Q342=Локализация!$C$127,Q342=2),2,IF(OR(Q342=Локализация!$C$128,Q342=1),4)))))</f>
        <v>0</v>
      </c>
      <c r="AM342" t="b">
        <f>IF(OR(R342=Локализация!$C$118,R342=5),4,IF(OR(R342=Локализация!$C$119,R342=4),2,IF(OR(R342=Локализация!$C$120,R342=3),0,IF(OR(R342=Локализация!$C$121,R342=2),-1,IF(OR(R342=Локализация!$C$122,R342=1),-2)))))</f>
        <v>0</v>
      </c>
      <c r="AN342" t="b">
        <f>IF(OR(S342=Локализация!$C$124,S342=5),-2,IF(OR(S342=Локализация!$C$125,S342=4),-1,IF(OR(S342=Локализация!$C$126,S342=3),0,IF(OR(S342=Локализация!$C$127,S342=2),2,IF(OR(S342=Локализация!$C$128,S342=1),4)))))</f>
        <v>0</v>
      </c>
      <c r="AO342" t="b">
        <f>IF(OR(T342=Локализация!$C$118,T342=5),4,IF(OR(T342=Локализация!$C$119,T342=4),2,IF(OR(T342=Локализация!$C$120,T342=3),0,IF(OR(T342=Локализация!$C$121,T342=2),-1,IF(OR(T342=Локализация!$C$122,T342=1),-2)))))</f>
        <v>0</v>
      </c>
      <c r="AP342" t="b">
        <f>IF(OR(U342=Локализация!$C$124,U342=5),-2,IF(OR(U342=Локализация!$C$125,U342=4),-1,IF(OR(U342=Локализация!$C$126,U342=3),0,IF(OR(U342=Локализация!$C$127,U342=2),2,IF(OR(U342=Локализация!$C$128,U342=1),4)))))</f>
        <v>0</v>
      </c>
      <c r="AR342" t="str">
        <f>CONCATENATE(W342,X342)</f>
        <v>ЛОЖЬЛОЖЬ</v>
      </c>
      <c r="AS342" t="str">
        <f>CONCATENATE(Y342,Z342)</f>
        <v>ЛОЖЬЛОЖЬ</v>
      </c>
      <c r="AT342" t="str">
        <f>CONCATENATE(AA342,AB342)</f>
        <v>ЛОЖЬЛОЖЬ</v>
      </c>
      <c r="AU342" t="str">
        <f>CONCATENATE(AC342,AD342)</f>
        <v>ЛОЖЬЛОЖЬ</v>
      </c>
      <c r="AV342" t="str">
        <f>CONCATENATE(AE342,AF342)</f>
        <v>ЛОЖЬЛОЖЬ</v>
      </c>
      <c r="AW342" t="str">
        <f>CONCATENATE(AG342,AH342)</f>
        <v>ЛОЖЬЛОЖЬ</v>
      </c>
      <c r="AX342" t="str">
        <f>CONCATENATE(AI342,AJ342)</f>
        <v>ЛОЖЬЛОЖЬ</v>
      </c>
      <c r="AY342" t="str">
        <f>CONCATENATE(AK342,AL342)</f>
        <v>ЛОЖЬЛОЖЬ</v>
      </c>
      <c r="AZ342" t="str">
        <f>CONCATENATE(AM342,AN342)</f>
        <v>ЛОЖЬЛОЖЬ</v>
      </c>
      <c r="BA342" t="str">
        <f>CONCATENATE(AO342,AP342)</f>
        <v>ЛОЖЬЛОЖЬ</v>
      </c>
      <c r="BC342" t="str">
        <f xml:space="preserve"> IF(OR(AR342= "4-2", AR342= "2-1", AR342= "-12", AR342= "-24"),"Q",
  IF(
    OR(AR342= "4-1", AR342= "40", AR342= "42"),"A",
    IF(
      AR342= "44","P",
      IF(OR(AR342= "2-2",AR342="0-2",AR342="-1-2",AR342="-2-2",AR342="-2-1",AR342="-20",AR342="-22" ),"R",
              IF(
                OR(AR342= "24",AR342="04",AR342="-14"),"M",
                IF(
                  OR(AR342= "20",AR342="22",AR342="0-1",AR342="00",AR342="02",AR342="-1-1",AR342="-10"),"I",""
                )
              )
      )
    )
  )
)</f>
        <v/>
      </c>
      <c r="BD342" t="str">
        <f xml:space="preserve"> IF(OR(AS342= "4-2", AS342= "2-1", AS342= "-12", AS342= "-24"),"Q",
  IF(
    OR(AS342= "4-1", AS342= "40", AS342= "42"),"A",
    IF(
      AS342= "44","P",
      IF(OR(AS342= "2-2",AS342="0-2",AS342="-1-2",AS342="-2-2",AS342="-2-1",AS342="-20",AS342="-22" ),"R",
              IF(
                OR(AS342= "24",AS342="04",AS342="-14"),"M",
                IF(
                  OR(AS342= "20",AS342="22",AS342="0-1",AS342="00",AS342="02",AS342="-1-1",AS342="-10"),"I",""
                )
              )
      )
    )
  )
)</f>
        <v/>
      </c>
      <c r="BE342" t="str">
        <f xml:space="preserve"> IF(OR(AT342= "4-2", AT342= "2-1", AT342= "-12", AT342= "-24"),"Q",
  IF(
    OR(AT342= "4-1", AT342= "40", AT342= "42"),"A",
    IF(
      AT342= "44","P",
      IF(OR(AT342= "2-2",AT342="0-2",AT342="-1-2",AT342="-2-2",AT342="-2-1",AT342="-20",AT342="-22" ),"R",
              IF(
                OR(AT342= "24",AT342="04",AT342="-14"),"M",
                IF(
                  OR(AT342= "20",AT342="22",AT342="0-1",AT342="00",AT342="02",AT342="-1-1",AT342="-10"),"I",""
                )
              )
      )
    )
  )
)</f>
        <v/>
      </c>
      <c r="BF342" t="str">
        <f xml:space="preserve"> IF(OR(AU342= "4-2", AU342= "2-1", AU342= "-12", AU342= "-24"),"Q",
  IF(
    OR(AU342= "4-1", AU342= "40", AU342= "42"),"A",
    IF(
      AU342= "44","P",
      IF(OR(AU342= "2-2",AU342="0-2",AU342="-1-2",AU342="-2-2",AU342="-2-1",AU342="-20",AU342="-22" ),"R",
              IF(
                OR(AU342= "24",AU342="04",AU342="-14"),"M",
                IF(
                  OR(AU342= "20",AU342="22",AU342="0-1",AU342="00",AU342="02",AU342="-1-1",AU342="-10"),"I",""
                )
              )
      )
    )
  )
)</f>
        <v/>
      </c>
      <c r="BG342" t="str">
        <f xml:space="preserve"> IF(OR(AV342= "4-2", AV342= "2-1", AV342= "-12", AV342= "-24"),"Q",
  IF(
    OR(AV342= "4-1", AV342= "40", AV342= "42"),"A",
    IF(
      AV342= "44","P",
      IF(OR(AV342= "2-2",AV342="0-2",AV342="-1-2",AV342="-2-2",AV342="-2-1",AV342="-20",AV342="-22" ),"R",
              IF(
                OR(AV342= "24",AV342="04",AV342="-14"),"M",
                IF(
                  OR(AV342= "20",AV342="22",AV342="0-1",AV342="00",AV342="02",AV342="-1-1",AV342="-10"),"I",""
                )
              )
      )
    )
  )
)</f>
        <v/>
      </c>
      <c r="BH342" t="str">
        <f xml:space="preserve"> IF(OR(AW342= "4-2", AW342= "2-1", AW342= "-12", AW342= "-24"),"Q",
  IF(
    OR(AW342= "4-1", AW342= "40", AW342= "42"),"A",
    IF(
      AW342= "44","P",
      IF(OR(AW342= "2-2",AW342="0-2",AW342="-1-2",AW342="-2-2",AW342="-2-1",AW342="-20",AW342="-22" ),"R",
              IF(
                OR(AW342= "24",AW342="04",AW342="-14"),"M",
                IF(
                  OR(AW342= "20",AW342="22",AW342="0-1",AW342="00",AW342="02",AW342="-1-1",AW342="-10"),"I",""
                )
              )
      )
    )
  )
)</f>
        <v/>
      </c>
      <c r="BI342" t="str">
        <f xml:space="preserve"> IF(OR(AX342= "4-2", AX342= "2-1", AX342= "-12", AX342= "-24"),"Q",
  IF(
    OR(AX342= "4-1", AX342= "40", AX342= "42"),"A",
    IF(
      AX342= "44","P",
      IF(OR(AX342= "2-2",AX342="0-2",AX342="-1-2",AX342="-2-2",AX342="-2-1",AX342="-20",AX342="-22" ),"R",
              IF(
                OR(AX342= "24",AX342="04",AX342="-14"),"M",
                IF(
                  OR(AX342= "20",AX342="22",AX342="0-1",AX342="00",AX342="02",AX342="-1-1",AX342="-10"),"I",""
                )
              )
      )
    )
  )
)</f>
        <v/>
      </c>
      <c r="BJ342" t="str">
        <f xml:space="preserve"> IF(OR(AY342= "4-2", AY342= "2-1", AY342= "-12", AY342= "-24"),"Q",
  IF(
    OR(AY342= "4-1", AY342= "40", AY342= "42"),"A",
    IF(
      AY342= "44","P",
      IF(OR(AY342= "2-2",AY342="0-2",AY342="-1-2",AY342="-2-2",AY342="-2-1",AY342="-20",AY342="-22" ),"R",
              IF(
                OR(AY342= "24",AY342="04",AY342="-14"),"M",
                IF(
                  OR(AY342= "20",AY342="22",AY342="0-1",AY342="00",AY342="02",AY342="-1-1",AY342="-10"),"I",""
                )
              )
      )
    )
  )
)</f>
        <v/>
      </c>
      <c r="BK342" t="str">
        <f xml:space="preserve"> IF(OR(AZ342= "4-2", AZ342= "2-1", AZ342= "-12", AZ342= "-24"),"Q",
  IF(
    OR(AZ342= "4-1", AZ342= "40", AZ342= "42"),"A",
    IF(
      AZ342= "44","P",
      IF(OR(AZ342= "2-2",AZ342="0-2",AZ342="-1-2",AZ342="-2-2",AZ342="-2-1",AZ342="-20",AZ342="-22" ),"R",
              IF(
                OR(AZ342= "24",AZ342="04",AZ342="-14"),"M",
                IF(
                  OR(AZ342= "20",AZ342="22",AZ342="0-1",AZ342="00",AZ342="02",AZ342="-1-1",AZ342="-10"),"I",""
                )
              )
      )
    )
  )
)</f>
        <v/>
      </c>
      <c r="BL342" t="str">
        <f xml:space="preserve"> IF(OR(BA342= "4-2", BA342= "2-1", BA342= "-12", BA342= "-24"),"Q",
  IF(
    OR(BA342= "4-1", BA342= "40", BA342= "42"),"A",
    IF(
      BA342= "44","P",
      IF(OR(BA342= "2-2",BA342="0-2",BA342="-1-2",BA342="-2-2",BA342="-2-1",BA342="-20",BA342="-22" ),"R",
              IF(
                OR(BA342= "24",BA342="04",BA342="-14"),"M",
                IF(
                  OR(BA342= "20",BA342="22",BA342="0-1",BA342="00",BA342="02",BA342="-1-1",BA342="-10"),"I",""
                )
              )
      )
    )
  )
)</f>
        <v/>
      </c>
    </row>
    <row r="343" spans="23:64" x14ac:dyDescent="0.25">
      <c r="W343" t="b">
        <f>IF(OR(B343=Локализация!$C$118,B343=5),4,IF(OR(B343=Локализация!$C$119,B343=4),2,IF(OR(B343=Локализация!$C$120,B343=3),0,IF(OR(B343=Локализация!$C$121,B343=2),-1,IF(OR(B343=Локализация!$C$122,B343=1),-2)))))</f>
        <v>0</v>
      </c>
      <c r="X343" t="b">
        <f>IF(OR(C343=Локализация!$C$124,C343=5),-2,IF(OR(C343=Локализация!$C$125,C343=4),-1,IF(OR(C343=Локализация!$C$126,C343=3),0,IF(OR(C343=Локализация!$C$127,C343=2),2,IF(OR(C343=Локализация!$C$128,C343=1),4)))))</f>
        <v>0</v>
      </c>
      <c r="Y343" t="b">
        <f>IF(OR(D343=Локализация!$C$118,D343=5),4,IF(OR(D343=Локализация!$C$119,D343=4),2,IF(OR(D343=Локализация!$C$120,D343=3),0,IF(OR(D343=Локализация!$C$121,D343=2),-1,IF(OR(D343=Локализация!$C$122,D343=1),-2)))))</f>
        <v>0</v>
      </c>
      <c r="Z343" t="b">
        <f>IF(OR(E343=Локализация!$C$124,E343=5),-2,IF(OR(E343=Локализация!$C$125,E343=4),-1,IF(OR(E343=Локализация!$C$126,E343=3),0,IF(OR(E343=Локализация!$C$127,E343=2),2,IF(OR(E343=Локализация!$C$128,E343=1),4)))))</f>
        <v>0</v>
      </c>
      <c r="AA343" t="b">
        <f>IF(OR(F343=Локализация!$C$118,F343=5),4,IF(OR(F343=Локализация!$C$119,F343=4),2,IF(OR(F343=Локализация!$C$120,F343=3),0,IF(OR(F343=Локализация!$C$121,F343=2),-1,IF(OR(F343=Локализация!$C$122,F343=1),-2)))))</f>
        <v>0</v>
      </c>
      <c r="AB343" t="b">
        <f>IF(OR(G343=Локализация!$C$124,G343=5),-2,IF(OR(G343=Локализация!$C$125,G343=4),-1,IF(OR(G343=Локализация!$C$126,G343=3),0,IF(OR(G343=Локализация!$C$127,G343=2),2,IF(OR(G343=Локализация!$C$128,G343=1),4)))))</f>
        <v>0</v>
      </c>
      <c r="AC343" t="b">
        <f>IF(OR(H343=Локализация!$C$118,H343=5),4,IF(OR(H343=Локализация!$C$119,H343=4),2,IF(OR(H343=Локализация!$C$120,H343=3),0,IF(OR(H343=Локализация!$C$121,H343=2),-1,IF(OR(H343=Локализация!$C$122,H343=1),-2)))))</f>
        <v>0</v>
      </c>
      <c r="AD343" t="b">
        <f>IF(OR(I343=Локализация!$C$124,I343=5),-2,IF(OR(I343=Локализация!$C$125,I343=4),-1,IF(OR(I343=Локализация!$C$126,I343=3),0,IF(OR(I343=Локализация!$C$127,I343=2),2,IF(OR(I343=Локализация!$C$128,I343=1),4)))))</f>
        <v>0</v>
      </c>
      <c r="AE343" t="b">
        <f>IF(OR(J343=Локализация!$C$118,J343=5),4,IF(OR(J343=Локализация!$C$119,J343=4),2,IF(OR(J343=Локализация!$C$120,J343=3),0,IF(OR(J343=Локализация!$C$121,J343=2),-1,IF(OR(J343=Локализация!$C$122,J343=1),-2)))))</f>
        <v>0</v>
      </c>
      <c r="AF343" t="b">
        <f>IF(OR(K343=Локализация!$C$124,K343=5),-2,IF(OR(K343=Локализация!$C$125,K343=4),-1,IF(OR(K343=Локализация!$C$126,K343=3),0,IF(OR(K343=Локализация!$C$127,K343=2),2,IF(OR(K343=Локализация!$C$128,K343=1),4)))))</f>
        <v>0</v>
      </c>
      <c r="AG343" t="b">
        <f>IF(OR(L343=Локализация!$C$118,L343=5),4,IF(OR(L343=Локализация!$C$119,L343=4),2,IF(OR(L343=Локализация!$C$120,L343=3),0,IF(OR(L343=Локализация!$C$121,L343=2),-1,IF(OR(L343=Локализация!$C$122,L343=1),-2)))))</f>
        <v>0</v>
      </c>
      <c r="AH343" t="b">
        <f>IF(OR(M343=Локализация!$C$124,M343=5),-2,IF(OR(M343=Локализация!$C$125,M343=4),-1,IF(OR(M343=Локализация!$C$126,M343=3),0,IF(OR(M343=Локализация!$C$127,M343=2),2,IF(OR(M343=Локализация!$C$128,M343=1),4)))))</f>
        <v>0</v>
      </c>
      <c r="AI343" t="b">
        <f>IF(OR(N343=Локализация!$C$118,N343=5),4,IF(OR(N343=Локализация!$C$119,N343=4),2,IF(OR(N343=Локализация!$C$120,N343=3),0,IF(OR(N343=Локализация!$C$121,N343=2),-1,IF(OR(N343=Локализация!$C$122,N343=1),-2)))))</f>
        <v>0</v>
      </c>
      <c r="AJ343" t="b">
        <f>IF(OR(O343=Локализация!$C$124,O343=5),-2,IF(OR(O343=Локализация!$C$125,O343=4),-1,IF(OR(O343=Локализация!$C$126,O343=3),0,IF(OR(O343=Локализация!$C$127,O343=2),2,IF(OR(O343=Локализация!$C$128,O343=1),4)))))</f>
        <v>0</v>
      </c>
      <c r="AK343" t="b">
        <f>IF(OR(P343=Локализация!$C$118,P343=5),4,IF(OR(P343=Локализация!$C$119,P343=4),2,IF(OR(P343=Локализация!$C$120,P343=3),0,IF(OR(P343=Локализация!$C$121,P343=2),-1,IF(OR(P343=Локализация!$C$122,P343=1),-2)))))</f>
        <v>0</v>
      </c>
      <c r="AL343" t="b">
        <f>IF(OR(Q343=Локализация!$C$124,Q343=5),-2,IF(OR(Q343=Локализация!$C$125,Q343=4),-1,IF(OR(Q343=Локализация!$C$126,Q343=3),0,IF(OR(Q343=Локализация!$C$127,Q343=2),2,IF(OR(Q343=Локализация!$C$128,Q343=1),4)))))</f>
        <v>0</v>
      </c>
      <c r="AM343" t="b">
        <f>IF(OR(R343=Локализация!$C$118,R343=5),4,IF(OR(R343=Локализация!$C$119,R343=4),2,IF(OR(R343=Локализация!$C$120,R343=3),0,IF(OR(R343=Локализация!$C$121,R343=2),-1,IF(OR(R343=Локализация!$C$122,R343=1),-2)))))</f>
        <v>0</v>
      </c>
      <c r="AN343" t="b">
        <f>IF(OR(S343=Локализация!$C$124,S343=5),-2,IF(OR(S343=Локализация!$C$125,S343=4),-1,IF(OR(S343=Локализация!$C$126,S343=3),0,IF(OR(S343=Локализация!$C$127,S343=2),2,IF(OR(S343=Локализация!$C$128,S343=1),4)))))</f>
        <v>0</v>
      </c>
      <c r="AO343" t="b">
        <f>IF(OR(T343=Локализация!$C$118,T343=5),4,IF(OR(T343=Локализация!$C$119,T343=4),2,IF(OR(T343=Локализация!$C$120,T343=3),0,IF(OR(T343=Локализация!$C$121,T343=2),-1,IF(OR(T343=Локализация!$C$122,T343=1),-2)))))</f>
        <v>0</v>
      </c>
      <c r="AP343" t="b">
        <f>IF(OR(U343=Локализация!$C$124,U343=5),-2,IF(OR(U343=Локализация!$C$125,U343=4),-1,IF(OR(U343=Локализация!$C$126,U343=3),0,IF(OR(U343=Локализация!$C$127,U343=2),2,IF(OR(U343=Локализация!$C$128,U343=1),4)))))</f>
        <v>0</v>
      </c>
      <c r="AR343" t="str">
        <f>CONCATENATE(W343,X343)</f>
        <v>ЛОЖЬЛОЖЬ</v>
      </c>
      <c r="AS343" t="str">
        <f>CONCATENATE(Y343,Z343)</f>
        <v>ЛОЖЬЛОЖЬ</v>
      </c>
      <c r="AT343" t="str">
        <f>CONCATENATE(AA343,AB343)</f>
        <v>ЛОЖЬЛОЖЬ</v>
      </c>
      <c r="AU343" t="str">
        <f>CONCATENATE(AC343,AD343)</f>
        <v>ЛОЖЬЛОЖЬ</v>
      </c>
      <c r="AV343" t="str">
        <f>CONCATENATE(AE343,AF343)</f>
        <v>ЛОЖЬЛОЖЬ</v>
      </c>
      <c r="AW343" t="str">
        <f>CONCATENATE(AG343,AH343)</f>
        <v>ЛОЖЬЛОЖЬ</v>
      </c>
      <c r="AX343" t="str">
        <f>CONCATENATE(AI343,AJ343)</f>
        <v>ЛОЖЬЛОЖЬ</v>
      </c>
      <c r="AY343" t="str">
        <f>CONCATENATE(AK343,AL343)</f>
        <v>ЛОЖЬЛОЖЬ</v>
      </c>
      <c r="AZ343" t="str">
        <f>CONCATENATE(AM343,AN343)</f>
        <v>ЛОЖЬЛОЖЬ</v>
      </c>
      <c r="BA343" t="str">
        <f>CONCATENATE(AO343,AP343)</f>
        <v>ЛОЖЬЛОЖЬ</v>
      </c>
      <c r="BC343" t="str">
        <f xml:space="preserve"> IF(OR(AR343= "4-2", AR343= "2-1", AR343= "-12", AR343= "-24"),"Q",
  IF(
    OR(AR343= "4-1", AR343= "40", AR343= "42"),"A",
    IF(
      AR343= "44","P",
      IF(OR(AR343= "2-2",AR343="0-2",AR343="-1-2",AR343="-2-2",AR343="-2-1",AR343="-20",AR343="-22" ),"R",
              IF(
                OR(AR343= "24",AR343="04",AR343="-14"),"M",
                IF(
                  OR(AR343= "20",AR343="22",AR343="0-1",AR343="00",AR343="02",AR343="-1-1",AR343="-10"),"I",""
                )
              )
      )
    )
  )
)</f>
        <v/>
      </c>
      <c r="BD343" t="str">
        <f xml:space="preserve"> IF(OR(AS343= "4-2", AS343= "2-1", AS343= "-12", AS343= "-24"),"Q",
  IF(
    OR(AS343= "4-1", AS343= "40", AS343= "42"),"A",
    IF(
      AS343= "44","P",
      IF(OR(AS343= "2-2",AS343="0-2",AS343="-1-2",AS343="-2-2",AS343="-2-1",AS343="-20",AS343="-22" ),"R",
              IF(
                OR(AS343= "24",AS343="04",AS343="-14"),"M",
                IF(
                  OR(AS343= "20",AS343="22",AS343="0-1",AS343="00",AS343="02",AS343="-1-1",AS343="-10"),"I",""
                )
              )
      )
    )
  )
)</f>
        <v/>
      </c>
      <c r="BE343" t="str">
        <f xml:space="preserve"> IF(OR(AT343= "4-2", AT343= "2-1", AT343= "-12", AT343= "-24"),"Q",
  IF(
    OR(AT343= "4-1", AT343= "40", AT343= "42"),"A",
    IF(
      AT343= "44","P",
      IF(OR(AT343= "2-2",AT343="0-2",AT343="-1-2",AT343="-2-2",AT343="-2-1",AT343="-20",AT343="-22" ),"R",
              IF(
                OR(AT343= "24",AT343="04",AT343="-14"),"M",
                IF(
                  OR(AT343= "20",AT343="22",AT343="0-1",AT343="00",AT343="02",AT343="-1-1",AT343="-10"),"I",""
                )
              )
      )
    )
  )
)</f>
        <v/>
      </c>
      <c r="BF343" t="str">
        <f xml:space="preserve"> IF(OR(AU343= "4-2", AU343= "2-1", AU343= "-12", AU343= "-24"),"Q",
  IF(
    OR(AU343= "4-1", AU343= "40", AU343= "42"),"A",
    IF(
      AU343= "44","P",
      IF(OR(AU343= "2-2",AU343="0-2",AU343="-1-2",AU343="-2-2",AU343="-2-1",AU343="-20",AU343="-22" ),"R",
              IF(
                OR(AU343= "24",AU343="04",AU343="-14"),"M",
                IF(
                  OR(AU343= "20",AU343="22",AU343="0-1",AU343="00",AU343="02",AU343="-1-1",AU343="-10"),"I",""
                )
              )
      )
    )
  )
)</f>
        <v/>
      </c>
      <c r="BG343" t="str">
        <f xml:space="preserve"> IF(OR(AV343= "4-2", AV343= "2-1", AV343= "-12", AV343= "-24"),"Q",
  IF(
    OR(AV343= "4-1", AV343= "40", AV343= "42"),"A",
    IF(
      AV343= "44","P",
      IF(OR(AV343= "2-2",AV343="0-2",AV343="-1-2",AV343="-2-2",AV343="-2-1",AV343="-20",AV343="-22" ),"R",
              IF(
                OR(AV343= "24",AV343="04",AV343="-14"),"M",
                IF(
                  OR(AV343= "20",AV343="22",AV343="0-1",AV343="00",AV343="02",AV343="-1-1",AV343="-10"),"I",""
                )
              )
      )
    )
  )
)</f>
        <v/>
      </c>
      <c r="BH343" t="str">
        <f xml:space="preserve"> IF(OR(AW343= "4-2", AW343= "2-1", AW343= "-12", AW343= "-24"),"Q",
  IF(
    OR(AW343= "4-1", AW343= "40", AW343= "42"),"A",
    IF(
      AW343= "44","P",
      IF(OR(AW343= "2-2",AW343="0-2",AW343="-1-2",AW343="-2-2",AW343="-2-1",AW343="-20",AW343="-22" ),"R",
              IF(
                OR(AW343= "24",AW343="04",AW343="-14"),"M",
                IF(
                  OR(AW343= "20",AW343="22",AW343="0-1",AW343="00",AW343="02",AW343="-1-1",AW343="-10"),"I",""
                )
              )
      )
    )
  )
)</f>
        <v/>
      </c>
      <c r="BI343" t="str">
        <f xml:space="preserve"> IF(OR(AX343= "4-2", AX343= "2-1", AX343= "-12", AX343= "-24"),"Q",
  IF(
    OR(AX343= "4-1", AX343= "40", AX343= "42"),"A",
    IF(
      AX343= "44","P",
      IF(OR(AX343= "2-2",AX343="0-2",AX343="-1-2",AX343="-2-2",AX343="-2-1",AX343="-20",AX343="-22" ),"R",
              IF(
                OR(AX343= "24",AX343="04",AX343="-14"),"M",
                IF(
                  OR(AX343= "20",AX343="22",AX343="0-1",AX343="00",AX343="02",AX343="-1-1",AX343="-10"),"I",""
                )
              )
      )
    )
  )
)</f>
        <v/>
      </c>
      <c r="BJ343" t="str">
        <f xml:space="preserve"> IF(OR(AY343= "4-2", AY343= "2-1", AY343= "-12", AY343= "-24"),"Q",
  IF(
    OR(AY343= "4-1", AY343= "40", AY343= "42"),"A",
    IF(
      AY343= "44","P",
      IF(OR(AY343= "2-2",AY343="0-2",AY343="-1-2",AY343="-2-2",AY343="-2-1",AY343="-20",AY343="-22" ),"R",
              IF(
                OR(AY343= "24",AY343="04",AY343="-14"),"M",
                IF(
                  OR(AY343= "20",AY343="22",AY343="0-1",AY343="00",AY343="02",AY343="-1-1",AY343="-10"),"I",""
                )
              )
      )
    )
  )
)</f>
        <v/>
      </c>
      <c r="BK343" t="str">
        <f xml:space="preserve"> IF(OR(AZ343= "4-2", AZ343= "2-1", AZ343= "-12", AZ343= "-24"),"Q",
  IF(
    OR(AZ343= "4-1", AZ343= "40", AZ343= "42"),"A",
    IF(
      AZ343= "44","P",
      IF(OR(AZ343= "2-2",AZ343="0-2",AZ343="-1-2",AZ343="-2-2",AZ343="-2-1",AZ343="-20",AZ343="-22" ),"R",
              IF(
                OR(AZ343= "24",AZ343="04",AZ343="-14"),"M",
                IF(
                  OR(AZ343= "20",AZ343="22",AZ343="0-1",AZ343="00",AZ343="02",AZ343="-1-1",AZ343="-10"),"I",""
                )
              )
      )
    )
  )
)</f>
        <v/>
      </c>
      <c r="BL343" t="str">
        <f xml:space="preserve"> IF(OR(BA343= "4-2", BA343= "2-1", BA343= "-12", BA343= "-24"),"Q",
  IF(
    OR(BA343= "4-1", BA343= "40", BA343= "42"),"A",
    IF(
      BA343= "44","P",
      IF(OR(BA343= "2-2",BA343="0-2",BA343="-1-2",BA343="-2-2",BA343="-2-1",BA343="-20",BA343="-22" ),"R",
              IF(
                OR(BA343= "24",BA343="04",BA343="-14"),"M",
                IF(
                  OR(BA343= "20",BA343="22",BA343="0-1",BA343="00",BA343="02",BA343="-1-1",BA343="-10"),"I",""
                )
              )
      )
    )
  )
)</f>
        <v/>
      </c>
    </row>
    <row r="344" spans="23:64" x14ac:dyDescent="0.25">
      <c r="W344" t="b">
        <f>IF(OR(B344=Локализация!$C$118,B344=5),4,IF(OR(B344=Локализация!$C$119,B344=4),2,IF(OR(B344=Локализация!$C$120,B344=3),0,IF(OR(B344=Локализация!$C$121,B344=2),-1,IF(OR(B344=Локализация!$C$122,B344=1),-2)))))</f>
        <v>0</v>
      </c>
      <c r="X344" t="b">
        <f>IF(OR(C344=Локализация!$C$124,C344=5),-2,IF(OR(C344=Локализация!$C$125,C344=4),-1,IF(OR(C344=Локализация!$C$126,C344=3),0,IF(OR(C344=Локализация!$C$127,C344=2),2,IF(OR(C344=Локализация!$C$128,C344=1),4)))))</f>
        <v>0</v>
      </c>
      <c r="Y344" t="b">
        <f>IF(OR(D344=Локализация!$C$118,D344=5),4,IF(OR(D344=Локализация!$C$119,D344=4),2,IF(OR(D344=Локализация!$C$120,D344=3),0,IF(OR(D344=Локализация!$C$121,D344=2),-1,IF(OR(D344=Локализация!$C$122,D344=1),-2)))))</f>
        <v>0</v>
      </c>
      <c r="Z344" t="b">
        <f>IF(OR(E344=Локализация!$C$124,E344=5),-2,IF(OR(E344=Локализация!$C$125,E344=4),-1,IF(OR(E344=Локализация!$C$126,E344=3),0,IF(OR(E344=Локализация!$C$127,E344=2),2,IF(OR(E344=Локализация!$C$128,E344=1),4)))))</f>
        <v>0</v>
      </c>
      <c r="AA344" t="b">
        <f>IF(OR(F344=Локализация!$C$118,F344=5),4,IF(OR(F344=Локализация!$C$119,F344=4),2,IF(OR(F344=Локализация!$C$120,F344=3),0,IF(OR(F344=Локализация!$C$121,F344=2),-1,IF(OR(F344=Локализация!$C$122,F344=1),-2)))))</f>
        <v>0</v>
      </c>
      <c r="AB344" t="b">
        <f>IF(OR(G344=Локализация!$C$124,G344=5),-2,IF(OR(G344=Локализация!$C$125,G344=4),-1,IF(OR(G344=Локализация!$C$126,G344=3),0,IF(OR(G344=Локализация!$C$127,G344=2),2,IF(OR(G344=Локализация!$C$128,G344=1),4)))))</f>
        <v>0</v>
      </c>
      <c r="AC344" t="b">
        <f>IF(OR(H344=Локализация!$C$118,H344=5),4,IF(OR(H344=Локализация!$C$119,H344=4),2,IF(OR(H344=Локализация!$C$120,H344=3),0,IF(OR(H344=Локализация!$C$121,H344=2),-1,IF(OR(H344=Локализация!$C$122,H344=1),-2)))))</f>
        <v>0</v>
      </c>
      <c r="AD344" t="b">
        <f>IF(OR(I344=Локализация!$C$124,I344=5),-2,IF(OR(I344=Локализация!$C$125,I344=4),-1,IF(OR(I344=Локализация!$C$126,I344=3),0,IF(OR(I344=Локализация!$C$127,I344=2),2,IF(OR(I344=Локализация!$C$128,I344=1),4)))))</f>
        <v>0</v>
      </c>
      <c r="AE344" t="b">
        <f>IF(OR(J344=Локализация!$C$118,J344=5),4,IF(OR(J344=Локализация!$C$119,J344=4),2,IF(OR(J344=Локализация!$C$120,J344=3),0,IF(OR(J344=Локализация!$C$121,J344=2),-1,IF(OR(J344=Локализация!$C$122,J344=1),-2)))))</f>
        <v>0</v>
      </c>
      <c r="AF344" t="b">
        <f>IF(OR(K344=Локализация!$C$124,K344=5),-2,IF(OR(K344=Локализация!$C$125,K344=4),-1,IF(OR(K344=Локализация!$C$126,K344=3),0,IF(OR(K344=Локализация!$C$127,K344=2),2,IF(OR(K344=Локализация!$C$128,K344=1),4)))))</f>
        <v>0</v>
      </c>
      <c r="AG344" t="b">
        <f>IF(OR(L344=Локализация!$C$118,L344=5),4,IF(OR(L344=Локализация!$C$119,L344=4),2,IF(OR(L344=Локализация!$C$120,L344=3),0,IF(OR(L344=Локализация!$C$121,L344=2),-1,IF(OR(L344=Локализация!$C$122,L344=1),-2)))))</f>
        <v>0</v>
      </c>
      <c r="AH344" t="b">
        <f>IF(OR(M344=Локализация!$C$124,M344=5),-2,IF(OR(M344=Локализация!$C$125,M344=4),-1,IF(OR(M344=Локализация!$C$126,M344=3),0,IF(OR(M344=Локализация!$C$127,M344=2),2,IF(OR(M344=Локализация!$C$128,M344=1),4)))))</f>
        <v>0</v>
      </c>
      <c r="AI344" t="b">
        <f>IF(OR(N344=Локализация!$C$118,N344=5),4,IF(OR(N344=Локализация!$C$119,N344=4),2,IF(OR(N344=Локализация!$C$120,N344=3),0,IF(OR(N344=Локализация!$C$121,N344=2),-1,IF(OR(N344=Локализация!$C$122,N344=1),-2)))))</f>
        <v>0</v>
      </c>
      <c r="AJ344" t="b">
        <f>IF(OR(O344=Локализация!$C$124,O344=5),-2,IF(OR(O344=Локализация!$C$125,O344=4),-1,IF(OR(O344=Локализация!$C$126,O344=3),0,IF(OR(O344=Локализация!$C$127,O344=2),2,IF(OR(O344=Локализация!$C$128,O344=1),4)))))</f>
        <v>0</v>
      </c>
      <c r="AK344" t="b">
        <f>IF(OR(P344=Локализация!$C$118,P344=5),4,IF(OR(P344=Локализация!$C$119,P344=4),2,IF(OR(P344=Локализация!$C$120,P344=3),0,IF(OR(P344=Локализация!$C$121,P344=2),-1,IF(OR(P344=Локализация!$C$122,P344=1),-2)))))</f>
        <v>0</v>
      </c>
      <c r="AL344" t="b">
        <f>IF(OR(Q344=Локализация!$C$124,Q344=5),-2,IF(OR(Q344=Локализация!$C$125,Q344=4),-1,IF(OR(Q344=Локализация!$C$126,Q344=3),0,IF(OR(Q344=Локализация!$C$127,Q344=2),2,IF(OR(Q344=Локализация!$C$128,Q344=1),4)))))</f>
        <v>0</v>
      </c>
      <c r="AM344" t="b">
        <f>IF(OR(R344=Локализация!$C$118,R344=5),4,IF(OR(R344=Локализация!$C$119,R344=4),2,IF(OR(R344=Локализация!$C$120,R344=3),0,IF(OR(R344=Локализация!$C$121,R344=2),-1,IF(OR(R344=Локализация!$C$122,R344=1),-2)))))</f>
        <v>0</v>
      </c>
      <c r="AN344" t="b">
        <f>IF(OR(S344=Локализация!$C$124,S344=5),-2,IF(OR(S344=Локализация!$C$125,S344=4),-1,IF(OR(S344=Локализация!$C$126,S344=3),0,IF(OR(S344=Локализация!$C$127,S344=2),2,IF(OR(S344=Локализация!$C$128,S344=1),4)))))</f>
        <v>0</v>
      </c>
      <c r="AO344" t="b">
        <f>IF(OR(T344=Локализация!$C$118,T344=5),4,IF(OR(T344=Локализация!$C$119,T344=4),2,IF(OR(T344=Локализация!$C$120,T344=3),0,IF(OR(T344=Локализация!$C$121,T344=2),-1,IF(OR(T344=Локализация!$C$122,T344=1),-2)))))</f>
        <v>0</v>
      </c>
      <c r="AP344" t="b">
        <f>IF(OR(U344=Локализация!$C$124,U344=5),-2,IF(OR(U344=Локализация!$C$125,U344=4),-1,IF(OR(U344=Локализация!$C$126,U344=3),0,IF(OR(U344=Локализация!$C$127,U344=2),2,IF(OR(U344=Локализация!$C$128,U344=1),4)))))</f>
        <v>0</v>
      </c>
      <c r="AR344" t="str">
        <f>CONCATENATE(W344,X344)</f>
        <v>ЛОЖЬЛОЖЬ</v>
      </c>
      <c r="AS344" t="str">
        <f>CONCATENATE(Y344,Z344)</f>
        <v>ЛОЖЬЛОЖЬ</v>
      </c>
      <c r="AT344" t="str">
        <f>CONCATENATE(AA344,AB344)</f>
        <v>ЛОЖЬЛОЖЬ</v>
      </c>
      <c r="AU344" t="str">
        <f>CONCATENATE(AC344,AD344)</f>
        <v>ЛОЖЬЛОЖЬ</v>
      </c>
      <c r="AV344" t="str">
        <f>CONCATENATE(AE344,AF344)</f>
        <v>ЛОЖЬЛОЖЬ</v>
      </c>
      <c r="AW344" t="str">
        <f>CONCATENATE(AG344,AH344)</f>
        <v>ЛОЖЬЛОЖЬ</v>
      </c>
      <c r="AX344" t="str">
        <f>CONCATENATE(AI344,AJ344)</f>
        <v>ЛОЖЬЛОЖЬ</v>
      </c>
      <c r="AY344" t="str">
        <f>CONCATENATE(AK344,AL344)</f>
        <v>ЛОЖЬЛОЖЬ</v>
      </c>
      <c r="AZ344" t="str">
        <f>CONCATENATE(AM344,AN344)</f>
        <v>ЛОЖЬЛОЖЬ</v>
      </c>
      <c r="BA344" t="str">
        <f>CONCATENATE(AO344,AP344)</f>
        <v>ЛОЖЬЛОЖЬ</v>
      </c>
      <c r="BC344" t="str">
        <f xml:space="preserve"> IF(OR(AR344= "4-2", AR344= "2-1", AR344= "-12", AR344= "-24"),"Q",
  IF(
    OR(AR344= "4-1", AR344= "40", AR344= "42"),"A",
    IF(
      AR344= "44","P",
      IF(OR(AR344= "2-2",AR344="0-2",AR344="-1-2",AR344="-2-2",AR344="-2-1",AR344="-20",AR344="-22" ),"R",
              IF(
                OR(AR344= "24",AR344="04",AR344="-14"),"M",
                IF(
                  OR(AR344= "20",AR344="22",AR344="0-1",AR344="00",AR344="02",AR344="-1-1",AR344="-10"),"I",""
                )
              )
      )
    )
  )
)</f>
        <v/>
      </c>
      <c r="BD344" t="str">
        <f xml:space="preserve"> IF(OR(AS344= "4-2", AS344= "2-1", AS344= "-12", AS344= "-24"),"Q",
  IF(
    OR(AS344= "4-1", AS344= "40", AS344= "42"),"A",
    IF(
      AS344= "44","P",
      IF(OR(AS344= "2-2",AS344="0-2",AS344="-1-2",AS344="-2-2",AS344="-2-1",AS344="-20",AS344="-22" ),"R",
              IF(
                OR(AS344= "24",AS344="04",AS344="-14"),"M",
                IF(
                  OR(AS344= "20",AS344="22",AS344="0-1",AS344="00",AS344="02",AS344="-1-1",AS344="-10"),"I",""
                )
              )
      )
    )
  )
)</f>
        <v/>
      </c>
      <c r="BE344" t="str">
        <f xml:space="preserve"> IF(OR(AT344= "4-2", AT344= "2-1", AT344= "-12", AT344= "-24"),"Q",
  IF(
    OR(AT344= "4-1", AT344= "40", AT344= "42"),"A",
    IF(
      AT344= "44","P",
      IF(OR(AT344= "2-2",AT344="0-2",AT344="-1-2",AT344="-2-2",AT344="-2-1",AT344="-20",AT344="-22" ),"R",
              IF(
                OR(AT344= "24",AT344="04",AT344="-14"),"M",
                IF(
                  OR(AT344= "20",AT344="22",AT344="0-1",AT344="00",AT344="02",AT344="-1-1",AT344="-10"),"I",""
                )
              )
      )
    )
  )
)</f>
        <v/>
      </c>
      <c r="BF344" t="str">
        <f xml:space="preserve"> IF(OR(AU344= "4-2", AU344= "2-1", AU344= "-12", AU344= "-24"),"Q",
  IF(
    OR(AU344= "4-1", AU344= "40", AU344= "42"),"A",
    IF(
      AU344= "44","P",
      IF(OR(AU344= "2-2",AU344="0-2",AU344="-1-2",AU344="-2-2",AU344="-2-1",AU344="-20",AU344="-22" ),"R",
              IF(
                OR(AU344= "24",AU344="04",AU344="-14"),"M",
                IF(
                  OR(AU344= "20",AU344="22",AU344="0-1",AU344="00",AU344="02",AU344="-1-1",AU344="-10"),"I",""
                )
              )
      )
    )
  )
)</f>
        <v/>
      </c>
      <c r="BG344" t="str">
        <f xml:space="preserve"> IF(OR(AV344= "4-2", AV344= "2-1", AV344= "-12", AV344= "-24"),"Q",
  IF(
    OR(AV344= "4-1", AV344= "40", AV344= "42"),"A",
    IF(
      AV344= "44","P",
      IF(OR(AV344= "2-2",AV344="0-2",AV344="-1-2",AV344="-2-2",AV344="-2-1",AV344="-20",AV344="-22" ),"R",
              IF(
                OR(AV344= "24",AV344="04",AV344="-14"),"M",
                IF(
                  OR(AV344= "20",AV344="22",AV344="0-1",AV344="00",AV344="02",AV344="-1-1",AV344="-10"),"I",""
                )
              )
      )
    )
  )
)</f>
        <v/>
      </c>
      <c r="BH344" t="str">
        <f xml:space="preserve"> IF(OR(AW344= "4-2", AW344= "2-1", AW344= "-12", AW344= "-24"),"Q",
  IF(
    OR(AW344= "4-1", AW344= "40", AW344= "42"),"A",
    IF(
      AW344= "44","P",
      IF(OR(AW344= "2-2",AW344="0-2",AW344="-1-2",AW344="-2-2",AW344="-2-1",AW344="-20",AW344="-22" ),"R",
              IF(
                OR(AW344= "24",AW344="04",AW344="-14"),"M",
                IF(
                  OR(AW344= "20",AW344="22",AW344="0-1",AW344="00",AW344="02",AW344="-1-1",AW344="-10"),"I",""
                )
              )
      )
    )
  )
)</f>
        <v/>
      </c>
      <c r="BI344" t="str">
        <f xml:space="preserve"> IF(OR(AX344= "4-2", AX344= "2-1", AX344= "-12", AX344= "-24"),"Q",
  IF(
    OR(AX344= "4-1", AX344= "40", AX344= "42"),"A",
    IF(
      AX344= "44","P",
      IF(OR(AX344= "2-2",AX344="0-2",AX344="-1-2",AX344="-2-2",AX344="-2-1",AX344="-20",AX344="-22" ),"R",
              IF(
                OR(AX344= "24",AX344="04",AX344="-14"),"M",
                IF(
                  OR(AX344= "20",AX344="22",AX344="0-1",AX344="00",AX344="02",AX344="-1-1",AX344="-10"),"I",""
                )
              )
      )
    )
  )
)</f>
        <v/>
      </c>
      <c r="BJ344" t="str">
        <f xml:space="preserve"> IF(OR(AY344= "4-2", AY344= "2-1", AY344= "-12", AY344= "-24"),"Q",
  IF(
    OR(AY344= "4-1", AY344= "40", AY344= "42"),"A",
    IF(
      AY344= "44","P",
      IF(OR(AY344= "2-2",AY344="0-2",AY344="-1-2",AY344="-2-2",AY344="-2-1",AY344="-20",AY344="-22" ),"R",
              IF(
                OR(AY344= "24",AY344="04",AY344="-14"),"M",
                IF(
                  OR(AY344= "20",AY344="22",AY344="0-1",AY344="00",AY344="02",AY344="-1-1",AY344="-10"),"I",""
                )
              )
      )
    )
  )
)</f>
        <v/>
      </c>
      <c r="BK344" t="str">
        <f xml:space="preserve"> IF(OR(AZ344= "4-2", AZ344= "2-1", AZ344= "-12", AZ344= "-24"),"Q",
  IF(
    OR(AZ344= "4-1", AZ344= "40", AZ344= "42"),"A",
    IF(
      AZ344= "44","P",
      IF(OR(AZ344= "2-2",AZ344="0-2",AZ344="-1-2",AZ344="-2-2",AZ344="-2-1",AZ344="-20",AZ344="-22" ),"R",
              IF(
                OR(AZ344= "24",AZ344="04",AZ344="-14"),"M",
                IF(
                  OR(AZ344= "20",AZ344="22",AZ344="0-1",AZ344="00",AZ344="02",AZ344="-1-1",AZ344="-10"),"I",""
                )
              )
      )
    )
  )
)</f>
        <v/>
      </c>
      <c r="BL344" t="str">
        <f xml:space="preserve"> IF(OR(BA344= "4-2", BA344= "2-1", BA344= "-12", BA344= "-24"),"Q",
  IF(
    OR(BA344= "4-1", BA344= "40", BA344= "42"),"A",
    IF(
      BA344= "44","P",
      IF(OR(BA344= "2-2",BA344="0-2",BA344="-1-2",BA344="-2-2",BA344="-2-1",BA344="-20",BA344="-22" ),"R",
              IF(
                OR(BA344= "24",BA344="04",BA344="-14"),"M",
                IF(
                  OR(BA344= "20",BA344="22",BA344="0-1",BA344="00",BA344="02",BA344="-1-1",BA344="-10"),"I",""
                )
              )
      )
    )
  )
)</f>
        <v/>
      </c>
    </row>
    <row r="345" spans="23:64" x14ac:dyDescent="0.25">
      <c r="W345" t="b">
        <f>IF(OR(B345=Локализация!$C$118,B345=5),4,IF(OR(B345=Локализация!$C$119,B345=4),2,IF(OR(B345=Локализация!$C$120,B345=3),0,IF(OR(B345=Локализация!$C$121,B345=2),-1,IF(OR(B345=Локализация!$C$122,B345=1),-2)))))</f>
        <v>0</v>
      </c>
      <c r="X345" t="b">
        <f>IF(OR(C345=Локализация!$C$124,C345=5),-2,IF(OR(C345=Локализация!$C$125,C345=4),-1,IF(OR(C345=Локализация!$C$126,C345=3),0,IF(OR(C345=Локализация!$C$127,C345=2),2,IF(OR(C345=Локализация!$C$128,C345=1),4)))))</f>
        <v>0</v>
      </c>
      <c r="Y345" t="b">
        <f>IF(OR(D345=Локализация!$C$118,D345=5),4,IF(OR(D345=Локализация!$C$119,D345=4),2,IF(OR(D345=Локализация!$C$120,D345=3),0,IF(OR(D345=Локализация!$C$121,D345=2),-1,IF(OR(D345=Локализация!$C$122,D345=1),-2)))))</f>
        <v>0</v>
      </c>
      <c r="Z345" t="b">
        <f>IF(OR(E345=Локализация!$C$124,E345=5),-2,IF(OR(E345=Локализация!$C$125,E345=4),-1,IF(OR(E345=Локализация!$C$126,E345=3),0,IF(OR(E345=Локализация!$C$127,E345=2),2,IF(OR(E345=Локализация!$C$128,E345=1),4)))))</f>
        <v>0</v>
      </c>
      <c r="AA345" t="b">
        <f>IF(OR(F345=Локализация!$C$118,F345=5),4,IF(OR(F345=Локализация!$C$119,F345=4),2,IF(OR(F345=Локализация!$C$120,F345=3),0,IF(OR(F345=Локализация!$C$121,F345=2),-1,IF(OR(F345=Локализация!$C$122,F345=1),-2)))))</f>
        <v>0</v>
      </c>
      <c r="AB345" t="b">
        <f>IF(OR(G345=Локализация!$C$124,G345=5),-2,IF(OR(G345=Локализация!$C$125,G345=4),-1,IF(OR(G345=Локализация!$C$126,G345=3),0,IF(OR(G345=Локализация!$C$127,G345=2),2,IF(OR(G345=Локализация!$C$128,G345=1),4)))))</f>
        <v>0</v>
      </c>
      <c r="AC345" t="b">
        <f>IF(OR(H345=Локализация!$C$118,H345=5),4,IF(OR(H345=Локализация!$C$119,H345=4),2,IF(OR(H345=Локализация!$C$120,H345=3),0,IF(OR(H345=Локализация!$C$121,H345=2),-1,IF(OR(H345=Локализация!$C$122,H345=1),-2)))))</f>
        <v>0</v>
      </c>
      <c r="AD345" t="b">
        <f>IF(OR(I345=Локализация!$C$124,I345=5),-2,IF(OR(I345=Локализация!$C$125,I345=4),-1,IF(OR(I345=Локализация!$C$126,I345=3),0,IF(OR(I345=Локализация!$C$127,I345=2),2,IF(OR(I345=Локализация!$C$128,I345=1),4)))))</f>
        <v>0</v>
      </c>
      <c r="AE345" t="b">
        <f>IF(OR(J345=Локализация!$C$118,J345=5),4,IF(OR(J345=Локализация!$C$119,J345=4),2,IF(OR(J345=Локализация!$C$120,J345=3),0,IF(OR(J345=Локализация!$C$121,J345=2),-1,IF(OR(J345=Локализация!$C$122,J345=1),-2)))))</f>
        <v>0</v>
      </c>
      <c r="AF345" t="b">
        <f>IF(OR(K345=Локализация!$C$124,K345=5),-2,IF(OR(K345=Локализация!$C$125,K345=4),-1,IF(OR(K345=Локализация!$C$126,K345=3),0,IF(OR(K345=Локализация!$C$127,K345=2),2,IF(OR(K345=Локализация!$C$128,K345=1),4)))))</f>
        <v>0</v>
      </c>
      <c r="AG345" t="b">
        <f>IF(OR(L345=Локализация!$C$118,L345=5),4,IF(OR(L345=Локализация!$C$119,L345=4),2,IF(OR(L345=Локализация!$C$120,L345=3),0,IF(OR(L345=Локализация!$C$121,L345=2),-1,IF(OR(L345=Локализация!$C$122,L345=1),-2)))))</f>
        <v>0</v>
      </c>
      <c r="AH345" t="b">
        <f>IF(OR(M345=Локализация!$C$124,M345=5),-2,IF(OR(M345=Локализация!$C$125,M345=4),-1,IF(OR(M345=Локализация!$C$126,M345=3),0,IF(OR(M345=Локализация!$C$127,M345=2),2,IF(OR(M345=Локализация!$C$128,M345=1),4)))))</f>
        <v>0</v>
      </c>
      <c r="AI345" t="b">
        <f>IF(OR(N345=Локализация!$C$118,N345=5),4,IF(OR(N345=Локализация!$C$119,N345=4),2,IF(OR(N345=Локализация!$C$120,N345=3),0,IF(OR(N345=Локализация!$C$121,N345=2),-1,IF(OR(N345=Локализация!$C$122,N345=1),-2)))))</f>
        <v>0</v>
      </c>
      <c r="AJ345" t="b">
        <f>IF(OR(O345=Локализация!$C$124,O345=5),-2,IF(OR(O345=Локализация!$C$125,O345=4),-1,IF(OR(O345=Локализация!$C$126,O345=3),0,IF(OR(O345=Локализация!$C$127,O345=2),2,IF(OR(O345=Локализация!$C$128,O345=1),4)))))</f>
        <v>0</v>
      </c>
      <c r="AK345" t="b">
        <f>IF(OR(P345=Локализация!$C$118,P345=5),4,IF(OR(P345=Локализация!$C$119,P345=4),2,IF(OR(P345=Локализация!$C$120,P345=3),0,IF(OR(P345=Локализация!$C$121,P345=2),-1,IF(OR(P345=Локализация!$C$122,P345=1),-2)))))</f>
        <v>0</v>
      </c>
      <c r="AL345" t="b">
        <f>IF(OR(Q345=Локализация!$C$124,Q345=5),-2,IF(OR(Q345=Локализация!$C$125,Q345=4),-1,IF(OR(Q345=Локализация!$C$126,Q345=3),0,IF(OR(Q345=Локализация!$C$127,Q345=2),2,IF(OR(Q345=Локализация!$C$128,Q345=1),4)))))</f>
        <v>0</v>
      </c>
      <c r="AM345" t="b">
        <f>IF(OR(R345=Локализация!$C$118,R345=5),4,IF(OR(R345=Локализация!$C$119,R345=4),2,IF(OR(R345=Локализация!$C$120,R345=3),0,IF(OR(R345=Локализация!$C$121,R345=2),-1,IF(OR(R345=Локализация!$C$122,R345=1),-2)))))</f>
        <v>0</v>
      </c>
      <c r="AN345" t="b">
        <f>IF(OR(S345=Локализация!$C$124,S345=5),-2,IF(OR(S345=Локализация!$C$125,S345=4),-1,IF(OR(S345=Локализация!$C$126,S345=3),0,IF(OR(S345=Локализация!$C$127,S345=2),2,IF(OR(S345=Локализация!$C$128,S345=1),4)))))</f>
        <v>0</v>
      </c>
      <c r="AO345" t="b">
        <f>IF(OR(T345=Локализация!$C$118,T345=5),4,IF(OR(T345=Локализация!$C$119,T345=4),2,IF(OR(T345=Локализация!$C$120,T345=3),0,IF(OR(T345=Локализация!$C$121,T345=2),-1,IF(OR(T345=Локализация!$C$122,T345=1),-2)))))</f>
        <v>0</v>
      </c>
      <c r="AP345" t="b">
        <f>IF(OR(U345=Локализация!$C$124,U345=5),-2,IF(OR(U345=Локализация!$C$125,U345=4),-1,IF(OR(U345=Локализация!$C$126,U345=3),0,IF(OR(U345=Локализация!$C$127,U345=2),2,IF(OR(U345=Локализация!$C$128,U345=1),4)))))</f>
        <v>0</v>
      </c>
      <c r="AR345" t="str">
        <f>CONCATENATE(W345,X345)</f>
        <v>ЛОЖЬЛОЖЬ</v>
      </c>
      <c r="AS345" t="str">
        <f>CONCATENATE(Y345,Z345)</f>
        <v>ЛОЖЬЛОЖЬ</v>
      </c>
      <c r="AT345" t="str">
        <f>CONCATENATE(AA345,AB345)</f>
        <v>ЛОЖЬЛОЖЬ</v>
      </c>
      <c r="AU345" t="str">
        <f>CONCATENATE(AC345,AD345)</f>
        <v>ЛОЖЬЛОЖЬ</v>
      </c>
      <c r="AV345" t="str">
        <f>CONCATENATE(AE345,AF345)</f>
        <v>ЛОЖЬЛОЖЬ</v>
      </c>
      <c r="AW345" t="str">
        <f>CONCATENATE(AG345,AH345)</f>
        <v>ЛОЖЬЛОЖЬ</v>
      </c>
      <c r="AX345" t="str">
        <f>CONCATENATE(AI345,AJ345)</f>
        <v>ЛОЖЬЛОЖЬ</v>
      </c>
      <c r="AY345" t="str">
        <f>CONCATENATE(AK345,AL345)</f>
        <v>ЛОЖЬЛОЖЬ</v>
      </c>
      <c r="AZ345" t="str">
        <f>CONCATENATE(AM345,AN345)</f>
        <v>ЛОЖЬЛОЖЬ</v>
      </c>
      <c r="BA345" t="str">
        <f>CONCATENATE(AO345,AP345)</f>
        <v>ЛОЖЬЛОЖЬ</v>
      </c>
      <c r="BC345" t="str">
        <f xml:space="preserve"> IF(OR(AR345= "4-2", AR345= "2-1", AR345= "-12", AR345= "-24"),"Q",
  IF(
    OR(AR345= "4-1", AR345= "40", AR345= "42"),"A",
    IF(
      AR345= "44","P",
      IF(OR(AR345= "2-2",AR345="0-2",AR345="-1-2",AR345="-2-2",AR345="-2-1",AR345="-20",AR345="-22" ),"R",
              IF(
                OR(AR345= "24",AR345="04",AR345="-14"),"M",
                IF(
                  OR(AR345= "20",AR345="22",AR345="0-1",AR345="00",AR345="02",AR345="-1-1",AR345="-10"),"I",""
                )
              )
      )
    )
  )
)</f>
        <v/>
      </c>
      <c r="BD345" t="str">
        <f xml:space="preserve"> IF(OR(AS345= "4-2", AS345= "2-1", AS345= "-12", AS345= "-24"),"Q",
  IF(
    OR(AS345= "4-1", AS345= "40", AS345= "42"),"A",
    IF(
      AS345= "44","P",
      IF(OR(AS345= "2-2",AS345="0-2",AS345="-1-2",AS345="-2-2",AS345="-2-1",AS345="-20",AS345="-22" ),"R",
              IF(
                OR(AS345= "24",AS345="04",AS345="-14"),"M",
                IF(
                  OR(AS345= "20",AS345="22",AS345="0-1",AS345="00",AS345="02",AS345="-1-1",AS345="-10"),"I",""
                )
              )
      )
    )
  )
)</f>
        <v/>
      </c>
      <c r="BE345" t="str">
        <f xml:space="preserve"> IF(OR(AT345= "4-2", AT345= "2-1", AT345= "-12", AT345= "-24"),"Q",
  IF(
    OR(AT345= "4-1", AT345= "40", AT345= "42"),"A",
    IF(
      AT345= "44","P",
      IF(OR(AT345= "2-2",AT345="0-2",AT345="-1-2",AT345="-2-2",AT345="-2-1",AT345="-20",AT345="-22" ),"R",
              IF(
                OR(AT345= "24",AT345="04",AT345="-14"),"M",
                IF(
                  OR(AT345= "20",AT345="22",AT345="0-1",AT345="00",AT345="02",AT345="-1-1",AT345="-10"),"I",""
                )
              )
      )
    )
  )
)</f>
        <v/>
      </c>
      <c r="BF345" t="str">
        <f xml:space="preserve"> IF(OR(AU345= "4-2", AU345= "2-1", AU345= "-12", AU345= "-24"),"Q",
  IF(
    OR(AU345= "4-1", AU345= "40", AU345= "42"),"A",
    IF(
      AU345= "44","P",
      IF(OR(AU345= "2-2",AU345="0-2",AU345="-1-2",AU345="-2-2",AU345="-2-1",AU345="-20",AU345="-22" ),"R",
              IF(
                OR(AU345= "24",AU345="04",AU345="-14"),"M",
                IF(
                  OR(AU345= "20",AU345="22",AU345="0-1",AU345="00",AU345="02",AU345="-1-1",AU345="-10"),"I",""
                )
              )
      )
    )
  )
)</f>
        <v/>
      </c>
      <c r="BG345" t="str">
        <f xml:space="preserve"> IF(OR(AV345= "4-2", AV345= "2-1", AV345= "-12", AV345= "-24"),"Q",
  IF(
    OR(AV345= "4-1", AV345= "40", AV345= "42"),"A",
    IF(
      AV345= "44","P",
      IF(OR(AV345= "2-2",AV345="0-2",AV345="-1-2",AV345="-2-2",AV345="-2-1",AV345="-20",AV345="-22" ),"R",
              IF(
                OR(AV345= "24",AV345="04",AV345="-14"),"M",
                IF(
                  OR(AV345= "20",AV345="22",AV345="0-1",AV345="00",AV345="02",AV345="-1-1",AV345="-10"),"I",""
                )
              )
      )
    )
  )
)</f>
        <v/>
      </c>
      <c r="BH345" t="str">
        <f xml:space="preserve"> IF(OR(AW345= "4-2", AW345= "2-1", AW345= "-12", AW345= "-24"),"Q",
  IF(
    OR(AW345= "4-1", AW345= "40", AW345= "42"),"A",
    IF(
      AW345= "44","P",
      IF(OR(AW345= "2-2",AW345="0-2",AW345="-1-2",AW345="-2-2",AW345="-2-1",AW345="-20",AW345="-22" ),"R",
              IF(
                OR(AW345= "24",AW345="04",AW345="-14"),"M",
                IF(
                  OR(AW345= "20",AW345="22",AW345="0-1",AW345="00",AW345="02",AW345="-1-1",AW345="-10"),"I",""
                )
              )
      )
    )
  )
)</f>
        <v/>
      </c>
      <c r="BI345" t="str">
        <f xml:space="preserve"> IF(OR(AX345= "4-2", AX345= "2-1", AX345= "-12", AX345= "-24"),"Q",
  IF(
    OR(AX345= "4-1", AX345= "40", AX345= "42"),"A",
    IF(
      AX345= "44","P",
      IF(OR(AX345= "2-2",AX345="0-2",AX345="-1-2",AX345="-2-2",AX345="-2-1",AX345="-20",AX345="-22" ),"R",
              IF(
                OR(AX345= "24",AX345="04",AX345="-14"),"M",
                IF(
                  OR(AX345= "20",AX345="22",AX345="0-1",AX345="00",AX345="02",AX345="-1-1",AX345="-10"),"I",""
                )
              )
      )
    )
  )
)</f>
        <v/>
      </c>
      <c r="BJ345" t="str">
        <f xml:space="preserve"> IF(OR(AY345= "4-2", AY345= "2-1", AY345= "-12", AY345= "-24"),"Q",
  IF(
    OR(AY345= "4-1", AY345= "40", AY345= "42"),"A",
    IF(
      AY345= "44","P",
      IF(OR(AY345= "2-2",AY345="0-2",AY345="-1-2",AY345="-2-2",AY345="-2-1",AY345="-20",AY345="-22" ),"R",
              IF(
                OR(AY345= "24",AY345="04",AY345="-14"),"M",
                IF(
                  OR(AY345= "20",AY345="22",AY345="0-1",AY345="00",AY345="02",AY345="-1-1",AY345="-10"),"I",""
                )
              )
      )
    )
  )
)</f>
        <v/>
      </c>
      <c r="BK345" t="str">
        <f xml:space="preserve"> IF(OR(AZ345= "4-2", AZ345= "2-1", AZ345= "-12", AZ345= "-24"),"Q",
  IF(
    OR(AZ345= "4-1", AZ345= "40", AZ345= "42"),"A",
    IF(
      AZ345= "44","P",
      IF(OR(AZ345= "2-2",AZ345="0-2",AZ345="-1-2",AZ345="-2-2",AZ345="-2-1",AZ345="-20",AZ345="-22" ),"R",
              IF(
                OR(AZ345= "24",AZ345="04",AZ345="-14"),"M",
                IF(
                  OR(AZ345= "20",AZ345="22",AZ345="0-1",AZ345="00",AZ345="02",AZ345="-1-1",AZ345="-10"),"I",""
                )
              )
      )
    )
  )
)</f>
        <v/>
      </c>
      <c r="BL345" t="str">
        <f xml:space="preserve"> IF(OR(BA345= "4-2", BA345= "2-1", BA345= "-12", BA345= "-24"),"Q",
  IF(
    OR(BA345= "4-1", BA345= "40", BA345= "42"),"A",
    IF(
      BA345= "44","P",
      IF(OR(BA345= "2-2",BA345="0-2",BA345="-1-2",BA345="-2-2",BA345="-2-1",BA345="-20",BA345="-22" ),"R",
              IF(
                OR(BA345= "24",BA345="04",BA345="-14"),"M",
                IF(
                  OR(BA345= "20",BA345="22",BA345="0-1",BA345="00",BA345="02",BA345="-1-1",BA345="-10"),"I",""
                )
              )
      )
    )
  )
)</f>
        <v/>
      </c>
    </row>
    <row r="346" spans="23:64" x14ac:dyDescent="0.25">
      <c r="W346" t="b">
        <f>IF(OR(B346=Локализация!$C$118,B346=5),4,IF(OR(B346=Локализация!$C$119,B346=4),2,IF(OR(B346=Локализация!$C$120,B346=3),0,IF(OR(B346=Локализация!$C$121,B346=2),-1,IF(OR(B346=Локализация!$C$122,B346=1),-2)))))</f>
        <v>0</v>
      </c>
      <c r="X346" t="b">
        <f>IF(OR(C346=Локализация!$C$124,C346=5),-2,IF(OR(C346=Локализация!$C$125,C346=4),-1,IF(OR(C346=Локализация!$C$126,C346=3),0,IF(OR(C346=Локализация!$C$127,C346=2),2,IF(OR(C346=Локализация!$C$128,C346=1),4)))))</f>
        <v>0</v>
      </c>
      <c r="Y346" t="b">
        <f>IF(OR(D346=Локализация!$C$118,D346=5),4,IF(OR(D346=Локализация!$C$119,D346=4),2,IF(OR(D346=Локализация!$C$120,D346=3),0,IF(OR(D346=Локализация!$C$121,D346=2),-1,IF(OR(D346=Локализация!$C$122,D346=1),-2)))))</f>
        <v>0</v>
      </c>
      <c r="Z346" t="b">
        <f>IF(OR(E346=Локализация!$C$124,E346=5),-2,IF(OR(E346=Локализация!$C$125,E346=4),-1,IF(OR(E346=Локализация!$C$126,E346=3),0,IF(OR(E346=Локализация!$C$127,E346=2),2,IF(OR(E346=Локализация!$C$128,E346=1),4)))))</f>
        <v>0</v>
      </c>
      <c r="AA346" t="b">
        <f>IF(OR(F346=Локализация!$C$118,F346=5),4,IF(OR(F346=Локализация!$C$119,F346=4),2,IF(OR(F346=Локализация!$C$120,F346=3),0,IF(OR(F346=Локализация!$C$121,F346=2),-1,IF(OR(F346=Локализация!$C$122,F346=1),-2)))))</f>
        <v>0</v>
      </c>
      <c r="AB346" t="b">
        <f>IF(OR(G346=Локализация!$C$124,G346=5),-2,IF(OR(G346=Локализация!$C$125,G346=4),-1,IF(OR(G346=Локализация!$C$126,G346=3),0,IF(OR(G346=Локализация!$C$127,G346=2),2,IF(OR(G346=Локализация!$C$128,G346=1),4)))))</f>
        <v>0</v>
      </c>
      <c r="AC346" t="b">
        <f>IF(OR(H346=Локализация!$C$118,H346=5),4,IF(OR(H346=Локализация!$C$119,H346=4),2,IF(OR(H346=Локализация!$C$120,H346=3),0,IF(OR(H346=Локализация!$C$121,H346=2),-1,IF(OR(H346=Локализация!$C$122,H346=1),-2)))))</f>
        <v>0</v>
      </c>
      <c r="AD346" t="b">
        <f>IF(OR(I346=Локализация!$C$124,I346=5),-2,IF(OR(I346=Локализация!$C$125,I346=4),-1,IF(OR(I346=Локализация!$C$126,I346=3),0,IF(OR(I346=Локализация!$C$127,I346=2),2,IF(OR(I346=Локализация!$C$128,I346=1),4)))))</f>
        <v>0</v>
      </c>
      <c r="AE346" t="b">
        <f>IF(OR(J346=Локализация!$C$118,J346=5),4,IF(OR(J346=Локализация!$C$119,J346=4),2,IF(OR(J346=Локализация!$C$120,J346=3),0,IF(OR(J346=Локализация!$C$121,J346=2),-1,IF(OR(J346=Локализация!$C$122,J346=1),-2)))))</f>
        <v>0</v>
      </c>
      <c r="AF346" t="b">
        <f>IF(OR(K346=Локализация!$C$124,K346=5),-2,IF(OR(K346=Локализация!$C$125,K346=4),-1,IF(OR(K346=Локализация!$C$126,K346=3),0,IF(OR(K346=Локализация!$C$127,K346=2),2,IF(OR(K346=Локализация!$C$128,K346=1),4)))))</f>
        <v>0</v>
      </c>
      <c r="AG346" t="b">
        <f>IF(OR(L346=Локализация!$C$118,L346=5),4,IF(OR(L346=Локализация!$C$119,L346=4),2,IF(OR(L346=Локализация!$C$120,L346=3),0,IF(OR(L346=Локализация!$C$121,L346=2),-1,IF(OR(L346=Локализация!$C$122,L346=1),-2)))))</f>
        <v>0</v>
      </c>
      <c r="AH346" t="b">
        <f>IF(OR(M346=Локализация!$C$124,M346=5),-2,IF(OR(M346=Локализация!$C$125,M346=4),-1,IF(OR(M346=Локализация!$C$126,M346=3),0,IF(OR(M346=Локализация!$C$127,M346=2),2,IF(OR(M346=Локализация!$C$128,M346=1),4)))))</f>
        <v>0</v>
      </c>
      <c r="AI346" t="b">
        <f>IF(OR(N346=Локализация!$C$118,N346=5),4,IF(OR(N346=Локализация!$C$119,N346=4),2,IF(OR(N346=Локализация!$C$120,N346=3),0,IF(OR(N346=Локализация!$C$121,N346=2),-1,IF(OR(N346=Локализация!$C$122,N346=1),-2)))))</f>
        <v>0</v>
      </c>
      <c r="AJ346" t="b">
        <f>IF(OR(O346=Локализация!$C$124,O346=5),-2,IF(OR(O346=Локализация!$C$125,O346=4),-1,IF(OR(O346=Локализация!$C$126,O346=3),0,IF(OR(O346=Локализация!$C$127,O346=2),2,IF(OR(O346=Локализация!$C$128,O346=1),4)))))</f>
        <v>0</v>
      </c>
      <c r="AK346" t="b">
        <f>IF(OR(P346=Локализация!$C$118,P346=5),4,IF(OR(P346=Локализация!$C$119,P346=4),2,IF(OR(P346=Локализация!$C$120,P346=3),0,IF(OR(P346=Локализация!$C$121,P346=2),-1,IF(OR(P346=Локализация!$C$122,P346=1),-2)))))</f>
        <v>0</v>
      </c>
      <c r="AL346" t="b">
        <f>IF(OR(Q346=Локализация!$C$124,Q346=5),-2,IF(OR(Q346=Локализация!$C$125,Q346=4),-1,IF(OR(Q346=Локализация!$C$126,Q346=3),0,IF(OR(Q346=Локализация!$C$127,Q346=2),2,IF(OR(Q346=Локализация!$C$128,Q346=1),4)))))</f>
        <v>0</v>
      </c>
      <c r="AM346" t="b">
        <f>IF(OR(R346=Локализация!$C$118,R346=5),4,IF(OR(R346=Локализация!$C$119,R346=4),2,IF(OR(R346=Локализация!$C$120,R346=3),0,IF(OR(R346=Локализация!$C$121,R346=2),-1,IF(OR(R346=Локализация!$C$122,R346=1),-2)))))</f>
        <v>0</v>
      </c>
      <c r="AN346" t="b">
        <f>IF(OR(S346=Локализация!$C$124,S346=5),-2,IF(OR(S346=Локализация!$C$125,S346=4),-1,IF(OR(S346=Локализация!$C$126,S346=3),0,IF(OR(S346=Локализация!$C$127,S346=2),2,IF(OR(S346=Локализация!$C$128,S346=1),4)))))</f>
        <v>0</v>
      </c>
      <c r="AO346" t="b">
        <f>IF(OR(T346=Локализация!$C$118,T346=5),4,IF(OR(T346=Локализация!$C$119,T346=4),2,IF(OR(T346=Локализация!$C$120,T346=3),0,IF(OR(T346=Локализация!$C$121,T346=2),-1,IF(OR(T346=Локализация!$C$122,T346=1),-2)))))</f>
        <v>0</v>
      </c>
      <c r="AP346" t="b">
        <f>IF(OR(U346=Локализация!$C$124,U346=5),-2,IF(OR(U346=Локализация!$C$125,U346=4),-1,IF(OR(U346=Локализация!$C$126,U346=3),0,IF(OR(U346=Локализация!$C$127,U346=2),2,IF(OR(U346=Локализация!$C$128,U346=1),4)))))</f>
        <v>0</v>
      </c>
      <c r="AR346" t="str">
        <f>CONCATENATE(W346,X346)</f>
        <v>ЛОЖЬЛОЖЬ</v>
      </c>
      <c r="AS346" t="str">
        <f>CONCATENATE(Y346,Z346)</f>
        <v>ЛОЖЬЛОЖЬ</v>
      </c>
      <c r="AT346" t="str">
        <f>CONCATENATE(AA346,AB346)</f>
        <v>ЛОЖЬЛОЖЬ</v>
      </c>
      <c r="AU346" t="str">
        <f>CONCATENATE(AC346,AD346)</f>
        <v>ЛОЖЬЛОЖЬ</v>
      </c>
      <c r="AV346" t="str">
        <f>CONCATENATE(AE346,AF346)</f>
        <v>ЛОЖЬЛОЖЬ</v>
      </c>
      <c r="AW346" t="str">
        <f>CONCATENATE(AG346,AH346)</f>
        <v>ЛОЖЬЛОЖЬ</v>
      </c>
      <c r="AX346" t="str">
        <f>CONCATENATE(AI346,AJ346)</f>
        <v>ЛОЖЬЛОЖЬ</v>
      </c>
      <c r="AY346" t="str">
        <f>CONCATENATE(AK346,AL346)</f>
        <v>ЛОЖЬЛОЖЬ</v>
      </c>
      <c r="AZ346" t="str">
        <f>CONCATENATE(AM346,AN346)</f>
        <v>ЛОЖЬЛОЖЬ</v>
      </c>
      <c r="BA346" t="str">
        <f>CONCATENATE(AO346,AP346)</f>
        <v>ЛОЖЬЛОЖЬ</v>
      </c>
      <c r="BC346" t="str">
        <f xml:space="preserve"> IF(OR(AR346= "4-2", AR346= "2-1", AR346= "-12", AR346= "-24"),"Q",
  IF(
    OR(AR346= "4-1", AR346= "40", AR346= "42"),"A",
    IF(
      AR346= "44","P",
      IF(OR(AR346= "2-2",AR346="0-2",AR346="-1-2",AR346="-2-2",AR346="-2-1",AR346="-20",AR346="-22" ),"R",
              IF(
                OR(AR346= "24",AR346="04",AR346="-14"),"M",
                IF(
                  OR(AR346= "20",AR346="22",AR346="0-1",AR346="00",AR346="02",AR346="-1-1",AR346="-10"),"I",""
                )
              )
      )
    )
  )
)</f>
        <v/>
      </c>
      <c r="BD346" t="str">
        <f xml:space="preserve"> IF(OR(AS346= "4-2", AS346= "2-1", AS346= "-12", AS346= "-24"),"Q",
  IF(
    OR(AS346= "4-1", AS346= "40", AS346= "42"),"A",
    IF(
      AS346= "44","P",
      IF(OR(AS346= "2-2",AS346="0-2",AS346="-1-2",AS346="-2-2",AS346="-2-1",AS346="-20",AS346="-22" ),"R",
              IF(
                OR(AS346= "24",AS346="04",AS346="-14"),"M",
                IF(
                  OR(AS346= "20",AS346="22",AS346="0-1",AS346="00",AS346="02",AS346="-1-1",AS346="-10"),"I",""
                )
              )
      )
    )
  )
)</f>
        <v/>
      </c>
      <c r="BE346" t="str">
        <f xml:space="preserve"> IF(OR(AT346= "4-2", AT346= "2-1", AT346= "-12", AT346= "-24"),"Q",
  IF(
    OR(AT346= "4-1", AT346= "40", AT346= "42"),"A",
    IF(
      AT346= "44","P",
      IF(OR(AT346= "2-2",AT346="0-2",AT346="-1-2",AT346="-2-2",AT346="-2-1",AT346="-20",AT346="-22" ),"R",
              IF(
                OR(AT346= "24",AT346="04",AT346="-14"),"M",
                IF(
                  OR(AT346= "20",AT346="22",AT346="0-1",AT346="00",AT346="02",AT346="-1-1",AT346="-10"),"I",""
                )
              )
      )
    )
  )
)</f>
        <v/>
      </c>
      <c r="BF346" t="str">
        <f xml:space="preserve"> IF(OR(AU346= "4-2", AU346= "2-1", AU346= "-12", AU346= "-24"),"Q",
  IF(
    OR(AU346= "4-1", AU346= "40", AU346= "42"),"A",
    IF(
      AU346= "44","P",
      IF(OR(AU346= "2-2",AU346="0-2",AU346="-1-2",AU346="-2-2",AU346="-2-1",AU346="-20",AU346="-22" ),"R",
              IF(
                OR(AU346= "24",AU346="04",AU346="-14"),"M",
                IF(
                  OR(AU346= "20",AU346="22",AU346="0-1",AU346="00",AU346="02",AU346="-1-1",AU346="-10"),"I",""
                )
              )
      )
    )
  )
)</f>
        <v/>
      </c>
      <c r="BG346" t="str">
        <f xml:space="preserve"> IF(OR(AV346= "4-2", AV346= "2-1", AV346= "-12", AV346= "-24"),"Q",
  IF(
    OR(AV346= "4-1", AV346= "40", AV346= "42"),"A",
    IF(
      AV346= "44","P",
      IF(OR(AV346= "2-2",AV346="0-2",AV346="-1-2",AV346="-2-2",AV346="-2-1",AV346="-20",AV346="-22" ),"R",
              IF(
                OR(AV346= "24",AV346="04",AV346="-14"),"M",
                IF(
                  OR(AV346= "20",AV346="22",AV346="0-1",AV346="00",AV346="02",AV346="-1-1",AV346="-10"),"I",""
                )
              )
      )
    )
  )
)</f>
        <v/>
      </c>
      <c r="BH346" t="str">
        <f xml:space="preserve"> IF(OR(AW346= "4-2", AW346= "2-1", AW346= "-12", AW346= "-24"),"Q",
  IF(
    OR(AW346= "4-1", AW346= "40", AW346= "42"),"A",
    IF(
      AW346= "44","P",
      IF(OR(AW346= "2-2",AW346="0-2",AW346="-1-2",AW346="-2-2",AW346="-2-1",AW346="-20",AW346="-22" ),"R",
              IF(
                OR(AW346= "24",AW346="04",AW346="-14"),"M",
                IF(
                  OR(AW346= "20",AW346="22",AW346="0-1",AW346="00",AW346="02",AW346="-1-1",AW346="-10"),"I",""
                )
              )
      )
    )
  )
)</f>
        <v/>
      </c>
      <c r="BI346" t="str">
        <f xml:space="preserve"> IF(OR(AX346= "4-2", AX346= "2-1", AX346= "-12", AX346= "-24"),"Q",
  IF(
    OR(AX346= "4-1", AX346= "40", AX346= "42"),"A",
    IF(
      AX346= "44","P",
      IF(OR(AX346= "2-2",AX346="0-2",AX346="-1-2",AX346="-2-2",AX346="-2-1",AX346="-20",AX346="-22" ),"R",
              IF(
                OR(AX346= "24",AX346="04",AX346="-14"),"M",
                IF(
                  OR(AX346= "20",AX346="22",AX346="0-1",AX346="00",AX346="02",AX346="-1-1",AX346="-10"),"I",""
                )
              )
      )
    )
  )
)</f>
        <v/>
      </c>
      <c r="BJ346" t="str">
        <f xml:space="preserve"> IF(OR(AY346= "4-2", AY346= "2-1", AY346= "-12", AY346= "-24"),"Q",
  IF(
    OR(AY346= "4-1", AY346= "40", AY346= "42"),"A",
    IF(
      AY346= "44","P",
      IF(OR(AY346= "2-2",AY346="0-2",AY346="-1-2",AY346="-2-2",AY346="-2-1",AY346="-20",AY346="-22" ),"R",
              IF(
                OR(AY346= "24",AY346="04",AY346="-14"),"M",
                IF(
                  OR(AY346= "20",AY346="22",AY346="0-1",AY346="00",AY346="02",AY346="-1-1",AY346="-10"),"I",""
                )
              )
      )
    )
  )
)</f>
        <v/>
      </c>
      <c r="BK346" t="str">
        <f xml:space="preserve"> IF(OR(AZ346= "4-2", AZ346= "2-1", AZ346= "-12", AZ346= "-24"),"Q",
  IF(
    OR(AZ346= "4-1", AZ346= "40", AZ346= "42"),"A",
    IF(
      AZ346= "44","P",
      IF(OR(AZ346= "2-2",AZ346="0-2",AZ346="-1-2",AZ346="-2-2",AZ346="-2-1",AZ346="-20",AZ346="-22" ),"R",
              IF(
                OR(AZ346= "24",AZ346="04",AZ346="-14"),"M",
                IF(
                  OR(AZ346= "20",AZ346="22",AZ346="0-1",AZ346="00",AZ346="02",AZ346="-1-1",AZ346="-10"),"I",""
                )
              )
      )
    )
  )
)</f>
        <v/>
      </c>
      <c r="BL346" t="str">
        <f xml:space="preserve"> IF(OR(BA346= "4-2", BA346= "2-1", BA346= "-12", BA346= "-24"),"Q",
  IF(
    OR(BA346= "4-1", BA346= "40", BA346= "42"),"A",
    IF(
      BA346= "44","P",
      IF(OR(BA346= "2-2",BA346="0-2",BA346="-1-2",BA346="-2-2",BA346="-2-1",BA346="-20",BA346="-22" ),"R",
              IF(
                OR(BA346= "24",BA346="04",BA346="-14"),"M",
                IF(
                  OR(BA346= "20",BA346="22",BA346="0-1",BA346="00",BA346="02",BA346="-1-1",BA346="-10"),"I",""
                )
              )
      )
    )
  )
)</f>
        <v/>
      </c>
    </row>
    <row r="347" spans="23:64" x14ac:dyDescent="0.25">
      <c r="W347" t="b">
        <f>IF(OR(B347=Локализация!$C$118,B347=5),4,IF(OR(B347=Локализация!$C$119,B347=4),2,IF(OR(B347=Локализация!$C$120,B347=3),0,IF(OR(B347=Локализация!$C$121,B347=2),-1,IF(OR(B347=Локализация!$C$122,B347=1),-2)))))</f>
        <v>0</v>
      </c>
      <c r="X347" t="b">
        <f>IF(OR(C347=Локализация!$C$124,C347=5),-2,IF(OR(C347=Локализация!$C$125,C347=4),-1,IF(OR(C347=Локализация!$C$126,C347=3),0,IF(OR(C347=Локализация!$C$127,C347=2),2,IF(OR(C347=Локализация!$C$128,C347=1),4)))))</f>
        <v>0</v>
      </c>
      <c r="Y347" t="b">
        <f>IF(OR(D347=Локализация!$C$118,D347=5),4,IF(OR(D347=Локализация!$C$119,D347=4),2,IF(OR(D347=Локализация!$C$120,D347=3),0,IF(OR(D347=Локализация!$C$121,D347=2),-1,IF(OR(D347=Локализация!$C$122,D347=1),-2)))))</f>
        <v>0</v>
      </c>
      <c r="Z347" t="b">
        <f>IF(OR(E347=Локализация!$C$124,E347=5),-2,IF(OR(E347=Локализация!$C$125,E347=4),-1,IF(OR(E347=Локализация!$C$126,E347=3),0,IF(OR(E347=Локализация!$C$127,E347=2),2,IF(OR(E347=Локализация!$C$128,E347=1),4)))))</f>
        <v>0</v>
      </c>
      <c r="AA347" t="b">
        <f>IF(OR(F347=Локализация!$C$118,F347=5),4,IF(OR(F347=Локализация!$C$119,F347=4),2,IF(OR(F347=Локализация!$C$120,F347=3),0,IF(OR(F347=Локализация!$C$121,F347=2),-1,IF(OR(F347=Локализация!$C$122,F347=1),-2)))))</f>
        <v>0</v>
      </c>
      <c r="AB347" t="b">
        <f>IF(OR(G347=Локализация!$C$124,G347=5),-2,IF(OR(G347=Локализация!$C$125,G347=4),-1,IF(OR(G347=Локализация!$C$126,G347=3),0,IF(OR(G347=Локализация!$C$127,G347=2),2,IF(OR(G347=Локализация!$C$128,G347=1),4)))))</f>
        <v>0</v>
      </c>
      <c r="AC347" t="b">
        <f>IF(OR(H347=Локализация!$C$118,H347=5),4,IF(OR(H347=Локализация!$C$119,H347=4),2,IF(OR(H347=Локализация!$C$120,H347=3),0,IF(OR(H347=Локализация!$C$121,H347=2),-1,IF(OR(H347=Локализация!$C$122,H347=1),-2)))))</f>
        <v>0</v>
      </c>
      <c r="AD347" t="b">
        <f>IF(OR(I347=Локализация!$C$124,I347=5),-2,IF(OR(I347=Локализация!$C$125,I347=4),-1,IF(OR(I347=Локализация!$C$126,I347=3),0,IF(OR(I347=Локализация!$C$127,I347=2),2,IF(OR(I347=Локализация!$C$128,I347=1),4)))))</f>
        <v>0</v>
      </c>
      <c r="AE347" t="b">
        <f>IF(OR(J347=Локализация!$C$118,J347=5),4,IF(OR(J347=Локализация!$C$119,J347=4),2,IF(OR(J347=Локализация!$C$120,J347=3),0,IF(OR(J347=Локализация!$C$121,J347=2),-1,IF(OR(J347=Локализация!$C$122,J347=1),-2)))))</f>
        <v>0</v>
      </c>
      <c r="AF347" t="b">
        <f>IF(OR(K347=Локализация!$C$124,K347=5),-2,IF(OR(K347=Локализация!$C$125,K347=4),-1,IF(OR(K347=Локализация!$C$126,K347=3),0,IF(OR(K347=Локализация!$C$127,K347=2),2,IF(OR(K347=Локализация!$C$128,K347=1),4)))))</f>
        <v>0</v>
      </c>
      <c r="AG347" t="b">
        <f>IF(OR(L347=Локализация!$C$118,L347=5),4,IF(OR(L347=Локализация!$C$119,L347=4),2,IF(OR(L347=Локализация!$C$120,L347=3),0,IF(OR(L347=Локализация!$C$121,L347=2),-1,IF(OR(L347=Локализация!$C$122,L347=1),-2)))))</f>
        <v>0</v>
      </c>
      <c r="AH347" t="b">
        <f>IF(OR(M347=Локализация!$C$124,M347=5),-2,IF(OR(M347=Локализация!$C$125,M347=4),-1,IF(OR(M347=Локализация!$C$126,M347=3),0,IF(OR(M347=Локализация!$C$127,M347=2),2,IF(OR(M347=Локализация!$C$128,M347=1),4)))))</f>
        <v>0</v>
      </c>
      <c r="AI347" t="b">
        <f>IF(OR(N347=Локализация!$C$118,N347=5),4,IF(OR(N347=Локализация!$C$119,N347=4),2,IF(OR(N347=Локализация!$C$120,N347=3),0,IF(OR(N347=Локализация!$C$121,N347=2),-1,IF(OR(N347=Локализация!$C$122,N347=1),-2)))))</f>
        <v>0</v>
      </c>
      <c r="AJ347" t="b">
        <f>IF(OR(O347=Локализация!$C$124,O347=5),-2,IF(OR(O347=Локализация!$C$125,O347=4),-1,IF(OR(O347=Локализация!$C$126,O347=3),0,IF(OR(O347=Локализация!$C$127,O347=2),2,IF(OR(O347=Локализация!$C$128,O347=1),4)))))</f>
        <v>0</v>
      </c>
      <c r="AK347" t="b">
        <f>IF(OR(P347=Локализация!$C$118,P347=5),4,IF(OR(P347=Локализация!$C$119,P347=4),2,IF(OR(P347=Локализация!$C$120,P347=3),0,IF(OR(P347=Локализация!$C$121,P347=2),-1,IF(OR(P347=Локализация!$C$122,P347=1),-2)))))</f>
        <v>0</v>
      </c>
      <c r="AL347" t="b">
        <f>IF(OR(Q347=Локализация!$C$124,Q347=5),-2,IF(OR(Q347=Локализация!$C$125,Q347=4),-1,IF(OR(Q347=Локализация!$C$126,Q347=3),0,IF(OR(Q347=Локализация!$C$127,Q347=2),2,IF(OR(Q347=Локализация!$C$128,Q347=1),4)))))</f>
        <v>0</v>
      </c>
      <c r="AM347" t="b">
        <f>IF(OR(R347=Локализация!$C$118,R347=5),4,IF(OR(R347=Локализация!$C$119,R347=4),2,IF(OR(R347=Локализация!$C$120,R347=3),0,IF(OR(R347=Локализация!$C$121,R347=2),-1,IF(OR(R347=Локализация!$C$122,R347=1),-2)))))</f>
        <v>0</v>
      </c>
      <c r="AN347" t="b">
        <f>IF(OR(S347=Локализация!$C$124,S347=5),-2,IF(OR(S347=Локализация!$C$125,S347=4),-1,IF(OR(S347=Локализация!$C$126,S347=3),0,IF(OR(S347=Локализация!$C$127,S347=2),2,IF(OR(S347=Локализация!$C$128,S347=1),4)))))</f>
        <v>0</v>
      </c>
      <c r="AO347" t="b">
        <f>IF(OR(T347=Локализация!$C$118,T347=5),4,IF(OR(T347=Локализация!$C$119,T347=4),2,IF(OR(T347=Локализация!$C$120,T347=3),0,IF(OR(T347=Локализация!$C$121,T347=2),-1,IF(OR(T347=Локализация!$C$122,T347=1),-2)))))</f>
        <v>0</v>
      </c>
      <c r="AP347" t="b">
        <f>IF(OR(U347=Локализация!$C$124,U347=5),-2,IF(OR(U347=Локализация!$C$125,U347=4),-1,IF(OR(U347=Локализация!$C$126,U347=3),0,IF(OR(U347=Локализация!$C$127,U347=2),2,IF(OR(U347=Локализация!$C$128,U347=1),4)))))</f>
        <v>0</v>
      </c>
      <c r="AR347" t="str">
        <f>CONCATENATE(W347,X347)</f>
        <v>ЛОЖЬЛОЖЬ</v>
      </c>
      <c r="AS347" t="str">
        <f>CONCATENATE(Y347,Z347)</f>
        <v>ЛОЖЬЛОЖЬ</v>
      </c>
      <c r="AT347" t="str">
        <f>CONCATENATE(AA347,AB347)</f>
        <v>ЛОЖЬЛОЖЬ</v>
      </c>
      <c r="AU347" t="str">
        <f>CONCATENATE(AC347,AD347)</f>
        <v>ЛОЖЬЛОЖЬ</v>
      </c>
      <c r="AV347" t="str">
        <f>CONCATENATE(AE347,AF347)</f>
        <v>ЛОЖЬЛОЖЬ</v>
      </c>
      <c r="AW347" t="str">
        <f>CONCATENATE(AG347,AH347)</f>
        <v>ЛОЖЬЛОЖЬ</v>
      </c>
      <c r="AX347" t="str">
        <f>CONCATENATE(AI347,AJ347)</f>
        <v>ЛОЖЬЛОЖЬ</v>
      </c>
      <c r="AY347" t="str">
        <f>CONCATENATE(AK347,AL347)</f>
        <v>ЛОЖЬЛОЖЬ</v>
      </c>
      <c r="AZ347" t="str">
        <f>CONCATENATE(AM347,AN347)</f>
        <v>ЛОЖЬЛОЖЬ</v>
      </c>
      <c r="BA347" t="str">
        <f>CONCATENATE(AO347,AP347)</f>
        <v>ЛОЖЬЛОЖЬ</v>
      </c>
      <c r="BC347" t="str">
        <f xml:space="preserve"> IF(OR(AR347= "4-2", AR347= "2-1", AR347= "-12", AR347= "-24"),"Q",
  IF(
    OR(AR347= "4-1", AR347= "40", AR347= "42"),"A",
    IF(
      AR347= "44","P",
      IF(OR(AR347= "2-2",AR347="0-2",AR347="-1-2",AR347="-2-2",AR347="-2-1",AR347="-20",AR347="-22" ),"R",
              IF(
                OR(AR347= "24",AR347="04",AR347="-14"),"M",
                IF(
                  OR(AR347= "20",AR347="22",AR347="0-1",AR347="00",AR347="02",AR347="-1-1",AR347="-10"),"I",""
                )
              )
      )
    )
  )
)</f>
        <v/>
      </c>
      <c r="BD347" t="str">
        <f xml:space="preserve"> IF(OR(AS347= "4-2", AS347= "2-1", AS347= "-12", AS347= "-24"),"Q",
  IF(
    OR(AS347= "4-1", AS347= "40", AS347= "42"),"A",
    IF(
      AS347= "44","P",
      IF(OR(AS347= "2-2",AS347="0-2",AS347="-1-2",AS347="-2-2",AS347="-2-1",AS347="-20",AS347="-22" ),"R",
              IF(
                OR(AS347= "24",AS347="04",AS347="-14"),"M",
                IF(
                  OR(AS347= "20",AS347="22",AS347="0-1",AS347="00",AS347="02",AS347="-1-1",AS347="-10"),"I",""
                )
              )
      )
    )
  )
)</f>
        <v/>
      </c>
      <c r="BE347" t="str">
        <f xml:space="preserve"> IF(OR(AT347= "4-2", AT347= "2-1", AT347= "-12", AT347= "-24"),"Q",
  IF(
    OR(AT347= "4-1", AT347= "40", AT347= "42"),"A",
    IF(
      AT347= "44","P",
      IF(OR(AT347= "2-2",AT347="0-2",AT347="-1-2",AT347="-2-2",AT347="-2-1",AT347="-20",AT347="-22" ),"R",
              IF(
                OR(AT347= "24",AT347="04",AT347="-14"),"M",
                IF(
                  OR(AT347= "20",AT347="22",AT347="0-1",AT347="00",AT347="02",AT347="-1-1",AT347="-10"),"I",""
                )
              )
      )
    )
  )
)</f>
        <v/>
      </c>
      <c r="BF347" t="str">
        <f xml:space="preserve"> IF(OR(AU347= "4-2", AU347= "2-1", AU347= "-12", AU347= "-24"),"Q",
  IF(
    OR(AU347= "4-1", AU347= "40", AU347= "42"),"A",
    IF(
      AU347= "44","P",
      IF(OR(AU347= "2-2",AU347="0-2",AU347="-1-2",AU347="-2-2",AU347="-2-1",AU347="-20",AU347="-22" ),"R",
              IF(
                OR(AU347= "24",AU347="04",AU347="-14"),"M",
                IF(
                  OR(AU347= "20",AU347="22",AU347="0-1",AU347="00",AU347="02",AU347="-1-1",AU347="-10"),"I",""
                )
              )
      )
    )
  )
)</f>
        <v/>
      </c>
      <c r="BG347" t="str">
        <f xml:space="preserve"> IF(OR(AV347= "4-2", AV347= "2-1", AV347= "-12", AV347= "-24"),"Q",
  IF(
    OR(AV347= "4-1", AV347= "40", AV347= "42"),"A",
    IF(
      AV347= "44","P",
      IF(OR(AV347= "2-2",AV347="0-2",AV347="-1-2",AV347="-2-2",AV347="-2-1",AV347="-20",AV347="-22" ),"R",
              IF(
                OR(AV347= "24",AV347="04",AV347="-14"),"M",
                IF(
                  OR(AV347= "20",AV347="22",AV347="0-1",AV347="00",AV347="02",AV347="-1-1",AV347="-10"),"I",""
                )
              )
      )
    )
  )
)</f>
        <v/>
      </c>
      <c r="BH347" t="str">
        <f xml:space="preserve"> IF(OR(AW347= "4-2", AW347= "2-1", AW347= "-12", AW347= "-24"),"Q",
  IF(
    OR(AW347= "4-1", AW347= "40", AW347= "42"),"A",
    IF(
      AW347= "44","P",
      IF(OR(AW347= "2-2",AW347="0-2",AW347="-1-2",AW347="-2-2",AW347="-2-1",AW347="-20",AW347="-22" ),"R",
              IF(
                OR(AW347= "24",AW347="04",AW347="-14"),"M",
                IF(
                  OR(AW347= "20",AW347="22",AW347="0-1",AW347="00",AW347="02",AW347="-1-1",AW347="-10"),"I",""
                )
              )
      )
    )
  )
)</f>
        <v/>
      </c>
      <c r="BI347" t="str">
        <f xml:space="preserve"> IF(OR(AX347= "4-2", AX347= "2-1", AX347= "-12", AX347= "-24"),"Q",
  IF(
    OR(AX347= "4-1", AX347= "40", AX347= "42"),"A",
    IF(
      AX347= "44","P",
      IF(OR(AX347= "2-2",AX347="0-2",AX347="-1-2",AX347="-2-2",AX347="-2-1",AX347="-20",AX347="-22" ),"R",
              IF(
                OR(AX347= "24",AX347="04",AX347="-14"),"M",
                IF(
                  OR(AX347= "20",AX347="22",AX347="0-1",AX347="00",AX347="02",AX347="-1-1",AX347="-10"),"I",""
                )
              )
      )
    )
  )
)</f>
        <v/>
      </c>
      <c r="BJ347" t="str">
        <f xml:space="preserve"> IF(OR(AY347= "4-2", AY347= "2-1", AY347= "-12", AY347= "-24"),"Q",
  IF(
    OR(AY347= "4-1", AY347= "40", AY347= "42"),"A",
    IF(
      AY347= "44","P",
      IF(OR(AY347= "2-2",AY347="0-2",AY347="-1-2",AY347="-2-2",AY347="-2-1",AY347="-20",AY347="-22" ),"R",
              IF(
                OR(AY347= "24",AY347="04",AY347="-14"),"M",
                IF(
                  OR(AY347= "20",AY347="22",AY347="0-1",AY347="00",AY347="02",AY347="-1-1",AY347="-10"),"I",""
                )
              )
      )
    )
  )
)</f>
        <v/>
      </c>
      <c r="BK347" t="str">
        <f xml:space="preserve"> IF(OR(AZ347= "4-2", AZ347= "2-1", AZ347= "-12", AZ347= "-24"),"Q",
  IF(
    OR(AZ347= "4-1", AZ347= "40", AZ347= "42"),"A",
    IF(
      AZ347= "44","P",
      IF(OR(AZ347= "2-2",AZ347="0-2",AZ347="-1-2",AZ347="-2-2",AZ347="-2-1",AZ347="-20",AZ347="-22" ),"R",
              IF(
                OR(AZ347= "24",AZ347="04",AZ347="-14"),"M",
                IF(
                  OR(AZ347= "20",AZ347="22",AZ347="0-1",AZ347="00",AZ347="02",AZ347="-1-1",AZ347="-10"),"I",""
                )
              )
      )
    )
  )
)</f>
        <v/>
      </c>
      <c r="BL347" t="str">
        <f xml:space="preserve"> IF(OR(BA347= "4-2", BA347= "2-1", BA347= "-12", BA347= "-24"),"Q",
  IF(
    OR(BA347= "4-1", BA347= "40", BA347= "42"),"A",
    IF(
      BA347= "44","P",
      IF(OR(BA347= "2-2",BA347="0-2",BA347="-1-2",BA347="-2-2",BA347="-2-1",BA347="-20",BA347="-22" ),"R",
              IF(
                OR(BA347= "24",BA347="04",BA347="-14"),"M",
                IF(
                  OR(BA347= "20",BA347="22",BA347="0-1",BA347="00",BA347="02",BA347="-1-1",BA347="-10"),"I",""
                )
              )
      )
    )
  )
)</f>
        <v/>
      </c>
    </row>
    <row r="348" spans="23:64" x14ac:dyDescent="0.25">
      <c r="W348" t="b">
        <f>IF(OR(B348=Локализация!$C$118,B348=5),4,IF(OR(B348=Локализация!$C$119,B348=4),2,IF(OR(B348=Локализация!$C$120,B348=3),0,IF(OR(B348=Локализация!$C$121,B348=2),-1,IF(OR(B348=Локализация!$C$122,B348=1),-2)))))</f>
        <v>0</v>
      </c>
      <c r="X348" t="b">
        <f>IF(OR(C348=Локализация!$C$124,C348=5),-2,IF(OR(C348=Локализация!$C$125,C348=4),-1,IF(OR(C348=Локализация!$C$126,C348=3),0,IF(OR(C348=Локализация!$C$127,C348=2),2,IF(OR(C348=Локализация!$C$128,C348=1),4)))))</f>
        <v>0</v>
      </c>
      <c r="Y348" t="b">
        <f>IF(OR(D348=Локализация!$C$118,D348=5),4,IF(OR(D348=Локализация!$C$119,D348=4),2,IF(OR(D348=Локализация!$C$120,D348=3),0,IF(OR(D348=Локализация!$C$121,D348=2),-1,IF(OR(D348=Локализация!$C$122,D348=1),-2)))))</f>
        <v>0</v>
      </c>
      <c r="Z348" t="b">
        <f>IF(OR(E348=Локализация!$C$124,E348=5),-2,IF(OR(E348=Локализация!$C$125,E348=4),-1,IF(OR(E348=Локализация!$C$126,E348=3),0,IF(OR(E348=Локализация!$C$127,E348=2),2,IF(OR(E348=Локализация!$C$128,E348=1),4)))))</f>
        <v>0</v>
      </c>
      <c r="AA348" t="b">
        <f>IF(OR(F348=Локализация!$C$118,F348=5),4,IF(OR(F348=Локализация!$C$119,F348=4),2,IF(OR(F348=Локализация!$C$120,F348=3),0,IF(OR(F348=Локализация!$C$121,F348=2),-1,IF(OR(F348=Локализация!$C$122,F348=1),-2)))))</f>
        <v>0</v>
      </c>
      <c r="AB348" t="b">
        <f>IF(OR(G348=Локализация!$C$124,G348=5),-2,IF(OR(G348=Локализация!$C$125,G348=4),-1,IF(OR(G348=Локализация!$C$126,G348=3),0,IF(OR(G348=Локализация!$C$127,G348=2),2,IF(OR(G348=Локализация!$C$128,G348=1),4)))))</f>
        <v>0</v>
      </c>
      <c r="AC348" t="b">
        <f>IF(OR(H348=Локализация!$C$118,H348=5),4,IF(OR(H348=Локализация!$C$119,H348=4),2,IF(OR(H348=Локализация!$C$120,H348=3),0,IF(OR(H348=Локализация!$C$121,H348=2),-1,IF(OR(H348=Локализация!$C$122,H348=1),-2)))))</f>
        <v>0</v>
      </c>
      <c r="AD348" t="b">
        <f>IF(OR(I348=Локализация!$C$124,I348=5),-2,IF(OR(I348=Локализация!$C$125,I348=4),-1,IF(OR(I348=Локализация!$C$126,I348=3),0,IF(OR(I348=Локализация!$C$127,I348=2),2,IF(OR(I348=Локализация!$C$128,I348=1),4)))))</f>
        <v>0</v>
      </c>
      <c r="AE348" t="b">
        <f>IF(OR(J348=Локализация!$C$118,J348=5),4,IF(OR(J348=Локализация!$C$119,J348=4),2,IF(OR(J348=Локализация!$C$120,J348=3),0,IF(OR(J348=Локализация!$C$121,J348=2),-1,IF(OR(J348=Локализация!$C$122,J348=1),-2)))))</f>
        <v>0</v>
      </c>
      <c r="AF348" t="b">
        <f>IF(OR(K348=Локализация!$C$124,K348=5),-2,IF(OR(K348=Локализация!$C$125,K348=4),-1,IF(OR(K348=Локализация!$C$126,K348=3),0,IF(OR(K348=Локализация!$C$127,K348=2),2,IF(OR(K348=Локализация!$C$128,K348=1),4)))))</f>
        <v>0</v>
      </c>
      <c r="AG348" t="b">
        <f>IF(OR(L348=Локализация!$C$118,L348=5),4,IF(OR(L348=Локализация!$C$119,L348=4),2,IF(OR(L348=Локализация!$C$120,L348=3),0,IF(OR(L348=Локализация!$C$121,L348=2),-1,IF(OR(L348=Локализация!$C$122,L348=1),-2)))))</f>
        <v>0</v>
      </c>
      <c r="AH348" t="b">
        <f>IF(OR(M348=Локализация!$C$124,M348=5),-2,IF(OR(M348=Локализация!$C$125,M348=4),-1,IF(OR(M348=Локализация!$C$126,M348=3),0,IF(OR(M348=Локализация!$C$127,M348=2),2,IF(OR(M348=Локализация!$C$128,M348=1),4)))))</f>
        <v>0</v>
      </c>
      <c r="AI348" t="b">
        <f>IF(OR(N348=Локализация!$C$118,N348=5),4,IF(OR(N348=Локализация!$C$119,N348=4),2,IF(OR(N348=Локализация!$C$120,N348=3),0,IF(OR(N348=Локализация!$C$121,N348=2),-1,IF(OR(N348=Локализация!$C$122,N348=1),-2)))))</f>
        <v>0</v>
      </c>
      <c r="AJ348" t="b">
        <f>IF(OR(O348=Локализация!$C$124,O348=5),-2,IF(OR(O348=Локализация!$C$125,O348=4),-1,IF(OR(O348=Локализация!$C$126,O348=3),0,IF(OR(O348=Локализация!$C$127,O348=2),2,IF(OR(O348=Локализация!$C$128,O348=1),4)))))</f>
        <v>0</v>
      </c>
      <c r="AK348" t="b">
        <f>IF(OR(P348=Локализация!$C$118,P348=5),4,IF(OR(P348=Локализация!$C$119,P348=4),2,IF(OR(P348=Локализация!$C$120,P348=3),0,IF(OR(P348=Локализация!$C$121,P348=2),-1,IF(OR(P348=Локализация!$C$122,P348=1),-2)))))</f>
        <v>0</v>
      </c>
      <c r="AL348" t="b">
        <f>IF(OR(Q348=Локализация!$C$124,Q348=5),-2,IF(OR(Q348=Локализация!$C$125,Q348=4),-1,IF(OR(Q348=Локализация!$C$126,Q348=3),0,IF(OR(Q348=Локализация!$C$127,Q348=2),2,IF(OR(Q348=Локализация!$C$128,Q348=1),4)))))</f>
        <v>0</v>
      </c>
      <c r="AM348" t="b">
        <f>IF(OR(R348=Локализация!$C$118,R348=5),4,IF(OR(R348=Локализация!$C$119,R348=4),2,IF(OR(R348=Локализация!$C$120,R348=3),0,IF(OR(R348=Локализация!$C$121,R348=2),-1,IF(OR(R348=Локализация!$C$122,R348=1),-2)))))</f>
        <v>0</v>
      </c>
      <c r="AN348" t="b">
        <f>IF(OR(S348=Локализация!$C$124,S348=5),-2,IF(OR(S348=Локализация!$C$125,S348=4),-1,IF(OR(S348=Локализация!$C$126,S348=3),0,IF(OR(S348=Локализация!$C$127,S348=2),2,IF(OR(S348=Локализация!$C$128,S348=1),4)))))</f>
        <v>0</v>
      </c>
      <c r="AO348" t="b">
        <f>IF(OR(T348=Локализация!$C$118,T348=5),4,IF(OR(T348=Локализация!$C$119,T348=4),2,IF(OR(T348=Локализация!$C$120,T348=3),0,IF(OR(T348=Локализация!$C$121,T348=2),-1,IF(OR(T348=Локализация!$C$122,T348=1),-2)))))</f>
        <v>0</v>
      </c>
      <c r="AP348" t="b">
        <f>IF(OR(U348=Локализация!$C$124,U348=5),-2,IF(OR(U348=Локализация!$C$125,U348=4),-1,IF(OR(U348=Локализация!$C$126,U348=3),0,IF(OR(U348=Локализация!$C$127,U348=2),2,IF(OR(U348=Локализация!$C$128,U348=1),4)))))</f>
        <v>0</v>
      </c>
      <c r="AR348" t="str">
        <f>CONCATENATE(W348,X348)</f>
        <v>ЛОЖЬЛОЖЬ</v>
      </c>
      <c r="AS348" t="str">
        <f>CONCATENATE(Y348,Z348)</f>
        <v>ЛОЖЬЛОЖЬ</v>
      </c>
      <c r="AT348" t="str">
        <f>CONCATENATE(AA348,AB348)</f>
        <v>ЛОЖЬЛОЖЬ</v>
      </c>
      <c r="AU348" t="str">
        <f>CONCATENATE(AC348,AD348)</f>
        <v>ЛОЖЬЛОЖЬ</v>
      </c>
      <c r="AV348" t="str">
        <f>CONCATENATE(AE348,AF348)</f>
        <v>ЛОЖЬЛОЖЬ</v>
      </c>
      <c r="AW348" t="str">
        <f>CONCATENATE(AG348,AH348)</f>
        <v>ЛОЖЬЛОЖЬ</v>
      </c>
      <c r="AX348" t="str">
        <f>CONCATENATE(AI348,AJ348)</f>
        <v>ЛОЖЬЛОЖЬ</v>
      </c>
      <c r="AY348" t="str">
        <f>CONCATENATE(AK348,AL348)</f>
        <v>ЛОЖЬЛОЖЬ</v>
      </c>
      <c r="AZ348" t="str">
        <f>CONCATENATE(AM348,AN348)</f>
        <v>ЛОЖЬЛОЖЬ</v>
      </c>
      <c r="BA348" t="str">
        <f>CONCATENATE(AO348,AP348)</f>
        <v>ЛОЖЬЛОЖЬ</v>
      </c>
      <c r="BC348" t="str">
        <f xml:space="preserve"> IF(OR(AR348= "4-2", AR348= "2-1", AR348= "-12", AR348= "-24"),"Q",
  IF(
    OR(AR348= "4-1", AR348= "40", AR348= "42"),"A",
    IF(
      AR348= "44","P",
      IF(OR(AR348= "2-2",AR348="0-2",AR348="-1-2",AR348="-2-2",AR348="-2-1",AR348="-20",AR348="-22" ),"R",
              IF(
                OR(AR348= "24",AR348="04",AR348="-14"),"M",
                IF(
                  OR(AR348= "20",AR348="22",AR348="0-1",AR348="00",AR348="02",AR348="-1-1",AR348="-10"),"I",""
                )
              )
      )
    )
  )
)</f>
        <v/>
      </c>
      <c r="BD348" t="str">
        <f xml:space="preserve"> IF(OR(AS348= "4-2", AS348= "2-1", AS348= "-12", AS348= "-24"),"Q",
  IF(
    OR(AS348= "4-1", AS348= "40", AS348= "42"),"A",
    IF(
      AS348= "44","P",
      IF(OR(AS348= "2-2",AS348="0-2",AS348="-1-2",AS348="-2-2",AS348="-2-1",AS348="-20",AS348="-22" ),"R",
              IF(
                OR(AS348= "24",AS348="04",AS348="-14"),"M",
                IF(
                  OR(AS348= "20",AS348="22",AS348="0-1",AS348="00",AS348="02",AS348="-1-1",AS348="-10"),"I",""
                )
              )
      )
    )
  )
)</f>
        <v/>
      </c>
      <c r="BE348" t="str">
        <f xml:space="preserve"> IF(OR(AT348= "4-2", AT348= "2-1", AT348= "-12", AT348= "-24"),"Q",
  IF(
    OR(AT348= "4-1", AT348= "40", AT348= "42"),"A",
    IF(
      AT348= "44","P",
      IF(OR(AT348= "2-2",AT348="0-2",AT348="-1-2",AT348="-2-2",AT348="-2-1",AT348="-20",AT348="-22" ),"R",
              IF(
                OR(AT348= "24",AT348="04",AT348="-14"),"M",
                IF(
                  OR(AT348= "20",AT348="22",AT348="0-1",AT348="00",AT348="02",AT348="-1-1",AT348="-10"),"I",""
                )
              )
      )
    )
  )
)</f>
        <v/>
      </c>
      <c r="BF348" t="str">
        <f xml:space="preserve"> IF(OR(AU348= "4-2", AU348= "2-1", AU348= "-12", AU348= "-24"),"Q",
  IF(
    OR(AU348= "4-1", AU348= "40", AU348= "42"),"A",
    IF(
      AU348= "44","P",
      IF(OR(AU348= "2-2",AU348="0-2",AU348="-1-2",AU348="-2-2",AU348="-2-1",AU348="-20",AU348="-22" ),"R",
              IF(
                OR(AU348= "24",AU348="04",AU348="-14"),"M",
                IF(
                  OR(AU348= "20",AU348="22",AU348="0-1",AU348="00",AU348="02",AU348="-1-1",AU348="-10"),"I",""
                )
              )
      )
    )
  )
)</f>
        <v/>
      </c>
      <c r="BG348" t="str">
        <f xml:space="preserve"> IF(OR(AV348= "4-2", AV348= "2-1", AV348= "-12", AV348= "-24"),"Q",
  IF(
    OR(AV348= "4-1", AV348= "40", AV348= "42"),"A",
    IF(
      AV348= "44","P",
      IF(OR(AV348= "2-2",AV348="0-2",AV348="-1-2",AV348="-2-2",AV348="-2-1",AV348="-20",AV348="-22" ),"R",
              IF(
                OR(AV348= "24",AV348="04",AV348="-14"),"M",
                IF(
                  OR(AV348= "20",AV348="22",AV348="0-1",AV348="00",AV348="02",AV348="-1-1",AV348="-10"),"I",""
                )
              )
      )
    )
  )
)</f>
        <v/>
      </c>
      <c r="BH348" t="str">
        <f xml:space="preserve"> IF(OR(AW348= "4-2", AW348= "2-1", AW348= "-12", AW348= "-24"),"Q",
  IF(
    OR(AW348= "4-1", AW348= "40", AW348= "42"),"A",
    IF(
      AW348= "44","P",
      IF(OR(AW348= "2-2",AW348="0-2",AW348="-1-2",AW348="-2-2",AW348="-2-1",AW348="-20",AW348="-22" ),"R",
              IF(
                OR(AW348= "24",AW348="04",AW348="-14"),"M",
                IF(
                  OR(AW348= "20",AW348="22",AW348="0-1",AW348="00",AW348="02",AW348="-1-1",AW348="-10"),"I",""
                )
              )
      )
    )
  )
)</f>
        <v/>
      </c>
      <c r="BI348" t="str">
        <f xml:space="preserve"> IF(OR(AX348= "4-2", AX348= "2-1", AX348= "-12", AX348= "-24"),"Q",
  IF(
    OR(AX348= "4-1", AX348= "40", AX348= "42"),"A",
    IF(
      AX348= "44","P",
      IF(OR(AX348= "2-2",AX348="0-2",AX348="-1-2",AX348="-2-2",AX348="-2-1",AX348="-20",AX348="-22" ),"R",
              IF(
                OR(AX348= "24",AX348="04",AX348="-14"),"M",
                IF(
                  OR(AX348= "20",AX348="22",AX348="0-1",AX348="00",AX348="02",AX348="-1-1",AX348="-10"),"I",""
                )
              )
      )
    )
  )
)</f>
        <v/>
      </c>
      <c r="BJ348" t="str">
        <f xml:space="preserve"> IF(OR(AY348= "4-2", AY348= "2-1", AY348= "-12", AY348= "-24"),"Q",
  IF(
    OR(AY348= "4-1", AY348= "40", AY348= "42"),"A",
    IF(
      AY348= "44","P",
      IF(OR(AY348= "2-2",AY348="0-2",AY348="-1-2",AY348="-2-2",AY348="-2-1",AY348="-20",AY348="-22" ),"R",
              IF(
                OR(AY348= "24",AY348="04",AY348="-14"),"M",
                IF(
                  OR(AY348= "20",AY348="22",AY348="0-1",AY348="00",AY348="02",AY348="-1-1",AY348="-10"),"I",""
                )
              )
      )
    )
  )
)</f>
        <v/>
      </c>
      <c r="BK348" t="str">
        <f xml:space="preserve"> IF(OR(AZ348= "4-2", AZ348= "2-1", AZ348= "-12", AZ348= "-24"),"Q",
  IF(
    OR(AZ348= "4-1", AZ348= "40", AZ348= "42"),"A",
    IF(
      AZ348= "44","P",
      IF(OR(AZ348= "2-2",AZ348="0-2",AZ348="-1-2",AZ348="-2-2",AZ348="-2-1",AZ348="-20",AZ348="-22" ),"R",
              IF(
                OR(AZ348= "24",AZ348="04",AZ348="-14"),"M",
                IF(
                  OR(AZ348= "20",AZ348="22",AZ348="0-1",AZ348="00",AZ348="02",AZ348="-1-1",AZ348="-10"),"I",""
                )
              )
      )
    )
  )
)</f>
        <v/>
      </c>
      <c r="BL348" t="str">
        <f xml:space="preserve"> IF(OR(BA348= "4-2", BA348= "2-1", BA348= "-12", BA348= "-24"),"Q",
  IF(
    OR(BA348= "4-1", BA348= "40", BA348= "42"),"A",
    IF(
      BA348= "44","P",
      IF(OR(BA348= "2-2",BA348="0-2",BA348="-1-2",BA348="-2-2",BA348="-2-1",BA348="-20",BA348="-22" ),"R",
              IF(
                OR(BA348= "24",BA348="04",BA348="-14"),"M",
                IF(
                  OR(BA348= "20",BA348="22",BA348="0-1",BA348="00",BA348="02",BA348="-1-1",BA348="-10"),"I",""
                )
              )
      )
    )
  )
)</f>
        <v/>
      </c>
    </row>
    <row r="349" spans="23:64" x14ac:dyDescent="0.25">
      <c r="W349" t="b">
        <f>IF(OR(B349=Локализация!$C$118,B349=5),4,IF(OR(B349=Локализация!$C$119,B349=4),2,IF(OR(B349=Локализация!$C$120,B349=3),0,IF(OR(B349=Локализация!$C$121,B349=2),-1,IF(OR(B349=Локализация!$C$122,B349=1),-2)))))</f>
        <v>0</v>
      </c>
      <c r="X349" t="b">
        <f>IF(OR(C349=Локализация!$C$124,C349=5),-2,IF(OR(C349=Локализация!$C$125,C349=4),-1,IF(OR(C349=Локализация!$C$126,C349=3),0,IF(OR(C349=Локализация!$C$127,C349=2),2,IF(OR(C349=Локализация!$C$128,C349=1),4)))))</f>
        <v>0</v>
      </c>
      <c r="Y349" t="b">
        <f>IF(OR(D349=Локализация!$C$118,D349=5),4,IF(OR(D349=Локализация!$C$119,D349=4),2,IF(OR(D349=Локализация!$C$120,D349=3),0,IF(OR(D349=Локализация!$C$121,D349=2),-1,IF(OR(D349=Локализация!$C$122,D349=1),-2)))))</f>
        <v>0</v>
      </c>
      <c r="Z349" t="b">
        <f>IF(OR(E349=Локализация!$C$124,E349=5),-2,IF(OR(E349=Локализация!$C$125,E349=4),-1,IF(OR(E349=Локализация!$C$126,E349=3),0,IF(OR(E349=Локализация!$C$127,E349=2),2,IF(OR(E349=Локализация!$C$128,E349=1),4)))))</f>
        <v>0</v>
      </c>
      <c r="AA349" t="b">
        <f>IF(OR(F349=Локализация!$C$118,F349=5),4,IF(OR(F349=Локализация!$C$119,F349=4),2,IF(OR(F349=Локализация!$C$120,F349=3),0,IF(OR(F349=Локализация!$C$121,F349=2),-1,IF(OR(F349=Локализация!$C$122,F349=1),-2)))))</f>
        <v>0</v>
      </c>
      <c r="AB349" t="b">
        <f>IF(OR(G349=Локализация!$C$124,G349=5),-2,IF(OR(G349=Локализация!$C$125,G349=4),-1,IF(OR(G349=Локализация!$C$126,G349=3),0,IF(OR(G349=Локализация!$C$127,G349=2),2,IF(OR(G349=Локализация!$C$128,G349=1),4)))))</f>
        <v>0</v>
      </c>
      <c r="AC349" t="b">
        <f>IF(OR(H349=Локализация!$C$118,H349=5),4,IF(OR(H349=Локализация!$C$119,H349=4),2,IF(OR(H349=Локализация!$C$120,H349=3),0,IF(OR(H349=Локализация!$C$121,H349=2),-1,IF(OR(H349=Локализация!$C$122,H349=1),-2)))))</f>
        <v>0</v>
      </c>
      <c r="AD349" t="b">
        <f>IF(OR(I349=Локализация!$C$124,I349=5),-2,IF(OR(I349=Локализация!$C$125,I349=4),-1,IF(OR(I349=Локализация!$C$126,I349=3),0,IF(OR(I349=Локализация!$C$127,I349=2),2,IF(OR(I349=Локализация!$C$128,I349=1),4)))))</f>
        <v>0</v>
      </c>
      <c r="AE349" t="b">
        <f>IF(OR(J349=Локализация!$C$118,J349=5),4,IF(OR(J349=Локализация!$C$119,J349=4),2,IF(OR(J349=Локализация!$C$120,J349=3),0,IF(OR(J349=Локализация!$C$121,J349=2),-1,IF(OR(J349=Локализация!$C$122,J349=1),-2)))))</f>
        <v>0</v>
      </c>
      <c r="AF349" t="b">
        <f>IF(OR(K349=Локализация!$C$124,K349=5),-2,IF(OR(K349=Локализация!$C$125,K349=4),-1,IF(OR(K349=Локализация!$C$126,K349=3),0,IF(OR(K349=Локализация!$C$127,K349=2),2,IF(OR(K349=Локализация!$C$128,K349=1),4)))))</f>
        <v>0</v>
      </c>
      <c r="AG349" t="b">
        <f>IF(OR(L349=Локализация!$C$118,L349=5),4,IF(OR(L349=Локализация!$C$119,L349=4),2,IF(OR(L349=Локализация!$C$120,L349=3),0,IF(OR(L349=Локализация!$C$121,L349=2),-1,IF(OR(L349=Локализация!$C$122,L349=1),-2)))))</f>
        <v>0</v>
      </c>
      <c r="AH349" t="b">
        <f>IF(OR(M349=Локализация!$C$124,M349=5),-2,IF(OR(M349=Локализация!$C$125,M349=4),-1,IF(OR(M349=Локализация!$C$126,M349=3),0,IF(OR(M349=Локализация!$C$127,M349=2),2,IF(OR(M349=Локализация!$C$128,M349=1),4)))))</f>
        <v>0</v>
      </c>
      <c r="AI349" t="b">
        <f>IF(OR(N349=Локализация!$C$118,N349=5),4,IF(OR(N349=Локализация!$C$119,N349=4),2,IF(OR(N349=Локализация!$C$120,N349=3),0,IF(OR(N349=Локализация!$C$121,N349=2),-1,IF(OR(N349=Локализация!$C$122,N349=1),-2)))))</f>
        <v>0</v>
      </c>
      <c r="AJ349" t="b">
        <f>IF(OR(O349=Локализация!$C$124,O349=5),-2,IF(OR(O349=Локализация!$C$125,O349=4),-1,IF(OR(O349=Локализация!$C$126,O349=3),0,IF(OR(O349=Локализация!$C$127,O349=2),2,IF(OR(O349=Локализация!$C$128,O349=1),4)))))</f>
        <v>0</v>
      </c>
      <c r="AK349" t="b">
        <f>IF(OR(P349=Локализация!$C$118,P349=5),4,IF(OR(P349=Локализация!$C$119,P349=4),2,IF(OR(P349=Локализация!$C$120,P349=3),0,IF(OR(P349=Локализация!$C$121,P349=2),-1,IF(OR(P349=Локализация!$C$122,P349=1),-2)))))</f>
        <v>0</v>
      </c>
      <c r="AL349" t="b">
        <f>IF(OR(Q349=Локализация!$C$124,Q349=5),-2,IF(OR(Q349=Локализация!$C$125,Q349=4),-1,IF(OR(Q349=Локализация!$C$126,Q349=3),0,IF(OR(Q349=Локализация!$C$127,Q349=2),2,IF(OR(Q349=Локализация!$C$128,Q349=1),4)))))</f>
        <v>0</v>
      </c>
      <c r="AM349" t="b">
        <f>IF(OR(R349=Локализация!$C$118,R349=5),4,IF(OR(R349=Локализация!$C$119,R349=4),2,IF(OR(R349=Локализация!$C$120,R349=3),0,IF(OR(R349=Локализация!$C$121,R349=2),-1,IF(OR(R349=Локализация!$C$122,R349=1),-2)))))</f>
        <v>0</v>
      </c>
      <c r="AN349" t="b">
        <f>IF(OR(S349=Локализация!$C$124,S349=5),-2,IF(OR(S349=Локализация!$C$125,S349=4),-1,IF(OR(S349=Локализация!$C$126,S349=3),0,IF(OR(S349=Локализация!$C$127,S349=2),2,IF(OR(S349=Локализация!$C$128,S349=1),4)))))</f>
        <v>0</v>
      </c>
      <c r="AO349" t="b">
        <f>IF(OR(T349=Локализация!$C$118,T349=5),4,IF(OR(T349=Локализация!$C$119,T349=4),2,IF(OR(T349=Локализация!$C$120,T349=3),0,IF(OR(T349=Локализация!$C$121,T349=2),-1,IF(OR(T349=Локализация!$C$122,T349=1),-2)))))</f>
        <v>0</v>
      </c>
      <c r="AP349" t="b">
        <f>IF(OR(U349=Локализация!$C$124,U349=5),-2,IF(OR(U349=Локализация!$C$125,U349=4),-1,IF(OR(U349=Локализация!$C$126,U349=3),0,IF(OR(U349=Локализация!$C$127,U349=2),2,IF(OR(U349=Локализация!$C$128,U349=1),4)))))</f>
        <v>0</v>
      </c>
      <c r="AR349" t="str">
        <f>CONCATENATE(W349,X349)</f>
        <v>ЛОЖЬЛОЖЬ</v>
      </c>
      <c r="AS349" t="str">
        <f>CONCATENATE(Y349,Z349)</f>
        <v>ЛОЖЬЛОЖЬ</v>
      </c>
      <c r="AT349" t="str">
        <f>CONCATENATE(AA349,AB349)</f>
        <v>ЛОЖЬЛОЖЬ</v>
      </c>
      <c r="AU349" t="str">
        <f>CONCATENATE(AC349,AD349)</f>
        <v>ЛОЖЬЛОЖЬ</v>
      </c>
      <c r="AV349" t="str">
        <f>CONCATENATE(AE349,AF349)</f>
        <v>ЛОЖЬЛОЖЬ</v>
      </c>
      <c r="AW349" t="str">
        <f>CONCATENATE(AG349,AH349)</f>
        <v>ЛОЖЬЛОЖЬ</v>
      </c>
      <c r="AX349" t="str">
        <f>CONCATENATE(AI349,AJ349)</f>
        <v>ЛОЖЬЛОЖЬ</v>
      </c>
      <c r="AY349" t="str">
        <f>CONCATENATE(AK349,AL349)</f>
        <v>ЛОЖЬЛОЖЬ</v>
      </c>
      <c r="AZ349" t="str">
        <f>CONCATENATE(AM349,AN349)</f>
        <v>ЛОЖЬЛОЖЬ</v>
      </c>
      <c r="BA349" t="str">
        <f>CONCATENATE(AO349,AP349)</f>
        <v>ЛОЖЬЛОЖЬ</v>
      </c>
      <c r="BC349" t="str">
        <f xml:space="preserve"> IF(OR(AR349= "4-2", AR349= "2-1", AR349= "-12", AR349= "-24"),"Q",
  IF(
    OR(AR349= "4-1", AR349= "40", AR349= "42"),"A",
    IF(
      AR349= "44","P",
      IF(OR(AR349= "2-2",AR349="0-2",AR349="-1-2",AR349="-2-2",AR349="-2-1",AR349="-20",AR349="-22" ),"R",
              IF(
                OR(AR349= "24",AR349="04",AR349="-14"),"M",
                IF(
                  OR(AR349= "20",AR349="22",AR349="0-1",AR349="00",AR349="02",AR349="-1-1",AR349="-10"),"I",""
                )
              )
      )
    )
  )
)</f>
        <v/>
      </c>
      <c r="BD349" t="str">
        <f xml:space="preserve"> IF(OR(AS349= "4-2", AS349= "2-1", AS349= "-12", AS349= "-24"),"Q",
  IF(
    OR(AS349= "4-1", AS349= "40", AS349= "42"),"A",
    IF(
      AS349= "44","P",
      IF(OR(AS349= "2-2",AS349="0-2",AS349="-1-2",AS349="-2-2",AS349="-2-1",AS349="-20",AS349="-22" ),"R",
              IF(
                OR(AS349= "24",AS349="04",AS349="-14"),"M",
                IF(
                  OR(AS349= "20",AS349="22",AS349="0-1",AS349="00",AS349="02",AS349="-1-1",AS349="-10"),"I",""
                )
              )
      )
    )
  )
)</f>
        <v/>
      </c>
      <c r="BE349" t="str">
        <f xml:space="preserve"> IF(OR(AT349= "4-2", AT349= "2-1", AT349= "-12", AT349= "-24"),"Q",
  IF(
    OR(AT349= "4-1", AT349= "40", AT349= "42"),"A",
    IF(
      AT349= "44","P",
      IF(OR(AT349= "2-2",AT349="0-2",AT349="-1-2",AT349="-2-2",AT349="-2-1",AT349="-20",AT349="-22" ),"R",
              IF(
                OR(AT349= "24",AT349="04",AT349="-14"),"M",
                IF(
                  OR(AT349= "20",AT349="22",AT349="0-1",AT349="00",AT349="02",AT349="-1-1",AT349="-10"),"I",""
                )
              )
      )
    )
  )
)</f>
        <v/>
      </c>
      <c r="BF349" t="str">
        <f xml:space="preserve"> IF(OR(AU349= "4-2", AU349= "2-1", AU349= "-12", AU349= "-24"),"Q",
  IF(
    OR(AU349= "4-1", AU349= "40", AU349= "42"),"A",
    IF(
      AU349= "44","P",
      IF(OR(AU349= "2-2",AU349="0-2",AU349="-1-2",AU349="-2-2",AU349="-2-1",AU349="-20",AU349="-22" ),"R",
              IF(
                OR(AU349= "24",AU349="04",AU349="-14"),"M",
                IF(
                  OR(AU349= "20",AU349="22",AU349="0-1",AU349="00",AU349="02",AU349="-1-1",AU349="-10"),"I",""
                )
              )
      )
    )
  )
)</f>
        <v/>
      </c>
      <c r="BG349" t="str">
        <f xml:space="preserve"> IF(OR(AV349= "4-2", AV349= "2-1", AV349= "-12", AV349= "-24"),"Q",
  IF(
    OR(AV349= "4-1", AV349= "40", AV349= "42"),"A",
    IF(
      AV349= "44","P",
      IF(OR(AV349= "2-2",AV349="0-2",AV349="-1-2",AV349="-2-2",AV349="-2-1",AV349="-20",AV349="-22" ),"R",
              IF(
                OR(AV349= "24",AV349="04",AV349="-14"),"M",
                IF(
                  OR(AV349= "20",AV349="22",AV349="0-1",AV349="00",AV349="02",AV349="-1-1",AV349="-10"),"I",""
                )
              )
      )
    )
  )
)</f>
        <v/>
      </c>
      <c r="BH349" t="str">
        <f xml:space="preserve"> IF(OR(AW349= "4-2", AW349= "2-1", AW349= "-12", AW349= "-24"),"Q",
  IF(
    OR(AW349= "4-1", AW349= "40", AW349= "42"),"A",
    IF(
      AW349= "44","P",
      IF(OR(AW349= "2-2",AW349="0-2",AW349="-1-2",AW349="-2-2",AW349="-2-1",AW349="-20",AW349="-22" ),"R",
              IF(
                OR(AW349= "24",AW349="04",AW349="-14"),"M",
                IF(
                  OR(AW349= "20",AW349="22",AW349="0-1",AW349="00",AW349="02",AW349="-1-1",AW349="-10"),"I",""
                )
              )
      )
    )
  )
)</f>
        <v/>
      </c>
      <c r="BI349" t="str">
        <f xml:space="preserve"> IF(OR(AX349= "4-2", AX349= "2-1", AX349= "-12", AX349= "-24"),"Q",
  IF(
    OR(AX349= "4-1", AX349= "40", AX349= "42"),"A",
    IF(
      AX349= "44","P",
      IF(OR(AX349= "2-2",AX349="0-2",AX349="-1-2",AX349="-2-2",AX349="-2-1",AX349="-20",AX349="-22" ),"R",
              IF(
                OR(AX349= "24",AX349="04",AX349="-14"),"M",
                IF(
                  OR(AX349= "20",AX349="22",AX349="0-1",AX349="00",AX349="02",AX349="-1-1",AX349="-10"),"I",""
                )
              )
      )
    )
  )
)</f>
        <v/>
      </c>
      <c r="BJ349" t="str">
        <f xml:space="preserve"> IF(OR(AY349= "4-2", AY349= "2-1", AY349= "-12", AY349= "-24"),"Q",
  IF(
    OR(AY349= "4-1", AY349= "40", AY349= "42"),"A",
    IF(
      AY349= "44","P",
      IF(OR(AY349= "2-2",AY349="0-2",AY349="-1-2",AY349="-2-2",AY349="-2-1",AY349="-20",AY349="-22" ),"R",
              IF(
                OR(AY349= "24",AY349="04",AY349="-14"),"M",
                IF(
                  OR(AY349= "20",AY349="22",AY349="0-1",AY349="00",AY349="02",AY349="-1-1",AY349="-10"),"I",""
                )
              )
      )
    )
  )
)</f>
        <v/>
      </c>
      <c r="BK349" t="str">
        <f xml:space="preserve"> IF(OR(AZ349= "4-2", AZ349= "2-1", AZ349= "-12", AZ349= "-24"),"Q",
  IF(
    OR(AZ349= "4-1", AZ349= "40", AZ349= "42"),"A",
    IF(
      AZ349= "44","P",
      IF(OR(AZ349= "2-2",AZ349="0-2",AZ349="-1-2",AZ349="-2-2",AZ349="-2-1",AZ349="-20",AZ349="-22" ),"R",
              IF(
                OR(AZ349= "24",AZ349="04",AZ349="-14"),"M",
                IF(
                  OR(AZ349= "20",AZ349="22",AZ349="0-1",AZ349="00",AZ349="02",AZ349="-1-1",AZ349="-10"),"I",""
                )
              )
      )
    )
  )
)</f>
        <v/>
      </c>
      <c r="BL349" t="str">
        <f xml:space="preserve"> IF(OR(BA349= "4-2", BA349= "2-1", BA349= "-12", BA349= "-24"),"Q",
  IF(
    OR(BA349= "4-1", BA349= "40", BA349= "42"),"A",
    IF(
      BA349= "44","P",
      IF(OR(BA349= "2-2",BA349="0-2",BA349="-1-2",BA349="-2-2",BA349="-2-1",BA349="-20",BA349="-22" ),"R",
              IF(
                OR(BA349= "24",BA349="04",BA349="-14"),"M",
                IF(
                  OR(BA349= "20",BA349="22",BA349="0-1",BA349="00",BA349="02",BA349="-1-1",BA349="-10"),"I",""
                )
              )
      )
    )
  )
)</f>
        <v/>
      </c>
    </row>
    <row r="350" spans="23:64" x14ac:dyDescent="0.25">
      <c r="W350" t="b">
        <f>IF(OR(B350=Локализация!$C$118,B350=5),4,IF(OR(B350=Локализация!$C$119,B350=4),2,IF(OR(B350=Локализация!$C$120,B350=3),0,IF(OR(B350=Локализация!$C$121,B350=2),-1,IF(OR(B350=Локализация!$C$122,B350=1),-2)))))</f>
        <v>0</v>
      </c>
      <c r="X350" t="b">
        <f>IF(OR(C350=Локализация!$C$124,C350=5),-2,IF(OR(C350=Локализация!$C$125,C350=4),-1,IF(OR(C350=Локализация!$C$126,C350=3),0,IF(OR(C350=Локализация!$C$127,C350=2),2,IF(OR(C350=Локализация!$C$128,C350=1),4)))))</f>
        <v>0</v>
      </c>
      <c r="Y350" t="b">
        <f>IF(OR(D350=Локализация!$C$118,D350=5),4,IF(OR(D350=Локализация!$C$119,D350=4),2,IF(OR(D350=Локализация!$C$120,D350=3),0,IF(OR(D350=Локализация!$C$121,D350=2),-1,IF(OR(D350=Локализация!$C$122,D350=1),-2)))))</f>
        <v>0</v>
      </c>
      <c r="Z350" t="b">
        <f>IF(OR(E350=Локализация!$C$124,E350=5),-2,IF(OR(E350=Локализация!$C$125,E350=4),-1,IF(OR(E350=Локализация!$C$126,E350=3),0,IF(OR(E350=Локализация!$C$127,E350=2),2,IF(OR(E350=Локализация!$C$128,E350=1),4)))))</f>
        <v>0</v>
      </c>
      <c r="AA350" t="b">
        <f>IF(OR(F350=Локализация!$C$118,F350=5),4,IF(OR(F350=Локализация!$C$119,F350=4),2,IF(OR(F350=Локализация!$C$120,F350=3),0,IF(OR(F350=Локализация!$C$121,F350=2),-1,IF(OR(F350=Локализация!$C$122,F350=1),-2)))))</f>
        <v>0</v>
      </c>
      <c r="AB350" t="b">
        <f>IF(OR(G350=Локализация!$C$124,G350=5),-2,IF(OR(G350=Локализация!$C$125,G350=4),-1,IF(OR(G350=Локализация!$C$126,G350=3),0,IF(OR(G350=Локализация!$C$127,G350=2),2,IF(OR(G350=Локализация!$C$128,G350=1),4)))))</f>
        <v>0</v>
      </c>
      <c r="AC350" t="b">
        <f>IF(OR(H350=Локализация!$C$118,H350=5),4,IF(OR(H350=Локализация!$C$119,H350=4),2,IF(OR(H350=Локализация!$C$120,H350=3),0,IF(OR(H350=Локализация!$C$121,H350=2),-1,IF(OR(H350=Локализация!$C$122,H350=1),-2)))))</f>
        <v>0</v>
      </c>
      <c r="AD350" t="b">
        <f>IF(OR(I350=Локализация!$C$124,I350=5),-2,IF(OR(I350=Локализация!$C$125,I350=4),-1,IF(OR(I350=Локализация!$C$126,I350=3),0,IF(OR(I350=Локализация!$C$127,I350=2),2,IF(OR(I350=Локализация!$C$128,I350=1),4)))))</f>
        <v>0</v>
      </c>
      <c r="AE350" t="b">
        <f>IF(OR(J350=Локализация!$C$118,J350=5),4,IF(OR(J350=Локализация!$C$119,J350=4),2,IF(OR(J350=Локализация!$C$120,J350=3),0,IF(OR(J350=Локализация!$C$121,J350=2),-1,IF(OR(J350=Локализация!$C$122,J350=1),-2)))))</f>
        <v>0</v>
      </c>
      <c r="AF350" t="b">
        <f>IF(OR(K350=Локализация!$C$124,K350=5),-2,IF(OR(K350=Локализация!$C$125,K350=4),-1,IF(OR(K350=Локализация!$C$126,K350=3),0,IF(OR(K350=Локализация!$C$127,K350=2),2,IF(OR(K350=Локализация!$C$128,K350=1),4)))))</f>
        <v>0</v>
      </c>
      <c r="AG350" t="b">
        <f>IF(OR(L350=Локализация!$C$118,L350=5),4,IF(OR(L350=Локализация!$C$119,L350=4),2,IF(OR(L350=Локализация!$C$120,L350=3),0,IF(OR(L350=Локализация!$C$121,L350=2),-1,IF(OR(L350=Локализация!$C$122,L350=1),-2)))))</f>
        <v>0</v>
      </c>
      <c r="AH350" t="b">
        <f>IF(OR(M350=Локализация!$C$124,M350=5),-2,IF(OR(M350=Локализация!$C$125,M350=4),-1,IF(OR(M350=Локализация!$C$126,M350=3),0,IF(OR(M350=Локализация!$C$127,M350=2),2,IF(OR(M350=Локализация!$C$128,M350=1),4)))))</f>
        <v>0</v>
      </c>
      <c r="AI350" t="b">
        <f>IF(OR(N350=Локализация!$C$118,N350=5),4,IF(OR(N350=Локализация!$C$119,N350=4),2,IF(OR(N350=Локализация!$C$120,N350=3),0,IF(OR(N350=Локализация!$C$121,N350=2),-1,IF(OR(N350=Локализация!$C$122,N350=1),-2)))))</f>
        <v>0</v>
      </c>
      <c r="AJ350" t="b">
        <f>IF(OR(O350=Локализация!$C$124,O350=5),-2,IF(OR(O350=Локализация!$C$125,O350=4),-1,IF(OR(O350=Локализация!$C$126,O350=3),0,IF(OR(O350=Локализация!$C$127,O350=2),2,IF(OR(O350=Локализация!$C$128,O350=1),4)))))</f>
        <v>0</v>
      </c>
      <c r="AK350" t="b">
        <f>IF(OR(P350=Локализация!$C$118,P350=5),4,IF(OR(P350=Локализация!$C$119,P350=4),2,IF(OR(P350=Локализация!$C$120,P350=3),0,IF(OR(P350=Локализация!$C$121,P350=2),-1,IF(OR(P350=Локализация!$C$122,P350=1),-2)))))</f>
        <v>0</v>
      </c>
      <c r="AL350" t="b">
        <f>IF(OR(Q350=Локализация!$C$124,Q350=5),-2,IF(OR(Q350=Локализация!$C$125,Q350=4),-1,IF(OR(Q350=Локализация!$C$126,Q350=3),0,IF(OR(Q350=Локализация!$C$127,Q350=2),2,IF(OR(Q350=Локализация!$C$128,Q350=1),4)))))</f>
        <v>0</v>
      </c>
      <c r="AM350" t="b">
        <f>IF(OR(R350=Локализация!$C$118,R350=5),4,IF(OR(R350=Локализация!$C$119,R350=4),2,IF(OR(R350=Локализация!$C$120,R350=3),0,IF(OR(R350=Локализация!$C$121,R350=2),-1,IF(OR(R350=Локализация!$C$122,R350=1),-2)))))</f>
        <v>0</v>
      </c>
      <c r="AN350" t="b">
        <f>IF(OR(S350=Локализация!$C$124,S350=5),-2,IF(OR(S350=Локализация!$C$125,S350=4),-1,IF(OR(S350=Локализация!$C$126,S350=3),0,IF(OR(S350=Локализация!$C$127,S350=2),2,IF(OR(S350=Локализация!$C$128,S350=1),4)))))</f>
        <v>0</v>
      </c>
      <c r="AO350" t="b">
        <f>IF(OR(T350=Локализация!$C$118,T350=5),4,IF(OR(T350=Локализация!$C$119,T350=4),2,IF(OR(T350=Локализация!$C$120,T350=3),0,IF(OR(T350=Локализация!$C$121,T350=2),-1,IF(OR(T350=Локализация!$C$122,T350=1),-2)))))</f>
        <v>0</v>
      </c>
      <c r="AP350" t="b">
        <f>IF(OR(U350=Локализация!$C$124,U350=5),-2,IF(OR(U350=Локализация!$C$125,U350=4),-1,IF(OR(U350=Локализация!$C$126,U350=3),0,IF(OR(U350=Локализация!$C$127,U350=2),2,IF(OR(U350=Локализация!$C$128,U350=1),4)))))</f>
        <v>0</v>
      </c>
      <c r="AR350" t="str">
        <f>CONCATENATE(W350,X350)</f>
        <v>ЛОЖЬЛОЖЬ</v>
      </c>
      <c r="AS350" t="str">
        <f>CONCATENATE(Y350,Z350)</f>
        <v>ЛОЖЬЛОЖЬ</v>
      </c>
      <c r="AT350" t="str">
        <f>CONCATENATE(AA350,AB350)</f>
        <v>ЛОЖЬЛОЖЬ</v>
      </c>
      <c r="AU350" t="str">
        <f>CONCATENATE(AC350,AD350)</f>
        <v>ЛОЖЬЛОЖЬ</v>
      </c>
      <c r="AV350" t="str">
        <f>CONCATENATE(AE350,AF350)</f>
        <v>ЛОЖЬЛОЖЬ</v>
      </c>
      <c r="AW350" t="str">
        <f>CONCATENATE(AG350,AH350)</f>
        <v>ЛОЖЬЛОЖЬ</v>
      </c>
      <c r="AX350" t="str">
        <f>CONCATENATE(AI350,AJ350)</f>
        <v>ЛОЖЬЛОЖЬ</v>
      </c>
      <c r="AY350" t="str">
        <f>CONCATENATE(AK350,AL350)</f>
        <v>ЛОЖЬЛОЖЬ</v>
      </c>
      <c r="AZ350" t="str">
        <f>CONCATENATE(AM350,AN350)</f>
        <v>ЛОЖЬЛОЖЬ</v>
      </c>
      <c r="BA350" t="str">
        <f>CONCATENATE(AO350,AP350)</f>
        <v>ЛОЖЬЛОЖЬ</v>
      </c>
      <c r="BC350" t="str">
        <f xml:space="preserve"> IF(OR(AR350= "4-2", AR350= "2-1", AR350= "-12", AR350= "-24"),"Q",
  IF(
    OR(AR350= "4-1", AR350= "40", AR350= "42"),"A",
    IF(
      AR350= "44","P",
      IF(OR(AR350= "2-2",AR350="0-2",AR350="-1-2",AR350="-2-2",AR350="-2-1",AR350="-20",AR350="-22" ),"R",
              IF(
                OR(AR350= "24",AR350="04",AR350="-14"),"M",
                IF(
                  OR(AR350= "20",AR350="22",AR350="0-1",AR350="00",AR350="02",AR350="-1-1",AR350="-10"),"I",""
                )
              )
      )
    )
  )
)</f>
        <v/>
      </c>
      <c r="BD350" t="str">
        <f xml:space="preserve"> IF(OR(AS350= "4-2", AS350= "2-1", AS350= "-12", AS350= "-24"),"Q",
  IF(
    OR(AS350= "4-1", AS350= "40", AS350= "42"),"A",
    IF(
      AS350= "44","P",
      IF(OR(AS350= "2-2",AS350="0-2",AS350="-1-2",AS350="-2-2",AS350="-2-1",AS350="-20",AS350="-22" ),"R",
              IF(
                OR(AS350= "24",AS350="04",AS350="-14"),"M",
                IF(
                  OR(AS350= "20",AS350="22",AS350="0-1",AS350="00",AS350="02",AS350="-1-1",AS350="-10"),"I",""
                )
              )
      )
    )
  )
)</f>
        <v/>
      </c>
      <c r="BE350" t="str">
        <f xml:space="preserve"> IF(OR(AT350= "4-2", AT350= "2-1", AT350= "-12", AT350= "-24"),"Q",
  IF(
    OR(AT350= "4-1", AT350= "40", AT350= "42"),"A",
    IF(
      AT350= "44","P",
      IF(OR(AT350= "2-2",AT350="0-2",AT350="-1-2",AT350="-2-2",AT350="-2-1",AT350="-20",AT350="-22" ),"R",
              IF(
                OR(AT350= "24",AT350="04",AT350="-14"),"M",
                IF(
                  OR(AT350= "20",AT350="22",AT350="0-1",AT350="00",AT350="02",AT350="-1-1",AT350="-10"),"I",""
                )
              )
      )
    )
  )
)</f>
        <v/>
      </c>
      <c r="BF350" t="str">
        <f xml:space="preserve"> IF(OR(AU350= "4-2", AU350= "2-1", AU350= "-12", AU350= "-24"),"Q",
  IF(
    OR(AU350= "4-1", AU350= "40", AU350= "42"),"A",
    IF(
      AU350= "44","P",
      IF(OR(AU350= "2-2",AU350="0-2",AU350="-1-2",AU350="-2-2",AU350="-2-1",AU350="-20",AU350="-22" ),"R",
              IF(
                OR(AU350= "24",AU350="04",AU350="-14"),"M",
                IF(
                  OR(AU350= "20",AU350="22",AU350="0-1",AU350="00",AU350="02",AU350="-1-1",AU350="-10"),"I",""
                )
              )
      )
    )
  )
)</f>
        <v/>
      </c>
      <c r="BG350" t="str">
        <f xml:space="preserve"> IF(OR(AV350= "4-2", AV350= "2-1", AV350= "-12", AV350= "-24"),"Q",
  IF(
    OR(AV350= "4-1", AV350= "40", AV350= "42"),"A",
    IF(
      AV350= "44","P",
      IF(OR(AV350= "2-2",AV350="0-2",AV350="-1-2",AV350="-2-2",AV350="-2-1",AV350="-20",AV350="-22" ),"R",
              IF(
                OR(AV350= "24",AV350="04",AV350="-14"),"M",
                IF(
                  OR(AV350= "20",AV350="22",AV350="0-1",AV350="00",AV350="02",AV350="-1-1",AV350="-10"),"I",""
                )
              )
      )
    )
  )
)</f>
        <v/>
      </c>
      <c r="BH350" t="str">
        <f xml:space="preserve"> IF(OR(AW350= "4-2", AW350= "2-1", AW350= "-12", AW350= "-24"),"Q",
  IF(
    OR(AW350= "4-1", AW350= "40", AW350= "42"),"A",
    IF(
      AW350= "44","P",
      IF(OR(AW350= "2-2",AW350="0-2",AW350="-1-2",AW350="-2-2",AW350="-2-1",AW350="-20",AW350="-22" ),"R",
              IF(
                OR(AW350= "24",AW350="04",AW350="-14"),"M",
                IF(
                  OR(AW350= "20",AW350="22",AW350="0-1",AW350="00",AW350="02",AW350="-1-1",AW350="-10"),"I",""
                )
              )
      )
    )
  )
)</f>
        <v/>
      </c>
      <c r="BI350" t="str">
        <f xml:space="preserve"> IF(OR(AX350= "4-2", AX350= "2-1", AX350= "-12", AX350= "-24"),"Q",
  IF(
    OR(AX350= "4-1", AX350= "40", AX350= "42"),"A",
    IF(
      AX350= "44","P",
      IF(OR(AX350= "2-2",AX350="0-2",AX350="-1-2",AX350="-2-2",AX350="-2-1",AX350="-20",AX350="-22" ),"R",
              IF(
                OR(AX350= "24",AX350="04",AX350="-14"),"M",
                IF(
                  OR(AX350= "20",AX350="22",AX350="0-1",AX350="00",AX350="02",AX350="-1-1",AX350="-10"),"I",""
                )
              )
      )
    )
  )
)</f>
        <v/>
      </c>
      <c r="BJ350" t="str">
        <f xml:space="preserve"> IF(OR(AY350= "4-2", AY350= "2-1", AY350= "-12", AY350= "-24"),"Q",
  IF(
    OR(AY350= "4-1", AY350= "40", AY350= "42"),"A",
    IF(
      AY350= "44","P",
      IF(OR(AY350= "2-2",AY350="0-2",AY350="-1-2",AY350="-2-2",AY350="-2-1",AY350="-20",AY350="-22" ),"R",
              IF(
                OR(AY350= "24",AY350="04",AY350="-14"),"M",
                IF(
                  OR(AY350= "20",AY350="22",AY350="0-1",AY350="00",AY350="02",AY350="-1-1",AY350="-10"),"I",""
                )
              )
      )
    )
  )
)</f>
        <v/>
      </c>
      <c r="BK350" t="str">
        <f xml:space="preserve"> IF(OR(AZ350= "4-2", AZ350= "2-1", AZ350= "-12", AZ350= "-24"),"Q",
  IF(
    OR(AZ350= "4-1", AZ350= "40", AZ350= "42"),"A",
    IF(
      AZ350= "44","P",
      IF(OR(AZ350= "2-2",AZ350="0-2",AZ350="-1-2",AZ350="-2-2",AZ350="-2-1",AZ350="-20",AZ350="-22" ),"R",
              IF(
                OR(AZ350= "24",AZ350="04",AZ350="-14"),"M",
                IF(
                  OR(AZ350= "20",AZ350="22",AZ350="0-1",AZ350="00",AZ350="02",AZ350="-1-1",AZ350="-10"),"I",""
                )
              )
      )
    )
  )
)</f>
        <v/>
      </c>
      <c r="BL350" t="str">
        <f xml:space="preserve"> IF(OR(BA350= "4-2", BA350= "2-1", BA350= "-12", BA350= "-24"),"Q",
  IF(
    OR(BA350= "4-1", BA350= "40", BA350= "42"),"A",
    IF(
      BA350= "44","P",
      IF(OR(BA350= "2-2",BA350="0-2",BA350="-1-2",BA350="-2-2",BA350="-2-1",BA350="-20",BA350="-22" ),"R",
              IF(
                OR(BA350= "24",BA350="04",BA350="-14"),"M",
                IF(
                  OR(BA350= "20",BA350="22",BA350="0-1",BA350="00",BA350="02",BA350="-1-1",BA350="-10"),"I",""
                )
              )
      )
    )
  )
)</f>
        <v/>
      </c>
    </row>
    <row r="351" spans="23:64" x14ac:dyDescent="0.25">
      <c r="W351" t="b">
        <f>IF(OR(B351=Локализация!$C$118,B351=5),4,IF(OR(B351=Локализация!$C$119,B351=4),2,IF(OR(B351=Локализация!$C$120,B351=3),0,IF(OR(B351=Локализация!$C$121,B351=2),-1,IF(OR(B351=Локализация!$C$122,B351=1),-2)))))</f>
        <v>0</v>
      </c>
      <c r="X351" t="b">
        <f>IF(OR(C351=Локализация!$C$124,C351=5),-2,IF(OR(C351=Локализация!$C$125,C351=4),-1,IF(OR(C351=Локализация!$C$126,C351=3),0,IF(OR(C351=Локализация!$C$127,C351=2),2,IF(OR(C351=Локализация!$C$128,C351=1),4)))))</f>
        <v>0</v>
      </c>
      <c r="Y351" t="b">
        <f>IF(OR(D351=Локализация!$C$118,D351=5),4,IF(OR(D351=Локализация!$C$119,D351=4),2,IF(OR(D351=Локализация!$C$120,D351=3),0,IF(OR(D351=Локализация!$C$121,D351=2),-1,IF(OR(D351=Локализация!$C$122,D351=1),-2)))))</f>
        <v>0</v>
      </c>
      <c r="Z351" t="b">
        <f>IF(OR(E351=Локализация!$C$124,E351=5),-2,IF(OR(E351=Локализация!$C$125,E351=4),-1,IF(OR(E351=Локализация!$C$126,E351=3),0,IF(OR(E351=Локализация!$C$127,E351=2),2,IF(OR(E351=Локализация!$C$128,E351=1),4)))))</f>
        <v>0</v>
      </c>
      <c r="AA351" t="b">
        <f>IF(OR(F351=Локализация!$C$118,F351=5),4,IF(OR(F351=Локализация!$C$119,F351=4),2,IF(OR(F351=Локализация!$C$120,F351=3),0,IF(OR(F351=Локализация!$C$121,F351=2),-1,IF(OR(F351=Локализация!$C$122,F351=1),-2)))))</f>
        <v>0</v>
      </c>
      <c r="AB351" t="b">
        <f>IF(OR(G351=Локализация!$C$124,G351=5),-2,IF(OR(G351=Локализация!$C$125,G351=4),-1,IF(OR(G351=Локализация!$C$126,G351=3),0,IF(OR(G351=Локализация!$C$127,G351=2),2,IF(OR(G351=Локализация!$C$128,G351=1),4)))))</f>
        <v>0</v>
      </c>
      <c r="AC351" t="b">
        <f>IF(OR(H351=Локализация!$C$118,H351=5),4,IF(OR(H351=Локализация!$C$119,H351=4),2,IF(OR(H351=Локализация!$C$120,H351=3),0,IF(OR(H351=Локализация!$C$121,H351=2),-1,IF(OR(H351=Локализация!$C$122,H351=1),-2)))))</f>
        <v>0</v>
      </c>
      <c r="AD351" t="b">
        <f>IF(OR(I351=Локализация!$C$124,I351=5),-2,IF(OR(I351=Локализация!$C$125,I351=4),-1,IF(OR(I351=Локализация!$C$126,I351=3),0,IF(OR(I351=Локализация!$C$127,I351=2),2,IF(OR(I351=Локализация!$C$128,I351=1),4)))))</f>
        <v>0</v>
      </c>
      <c r="AE351" t="b">
        <f>IF(OR(J351=Локализация!$C$118,J351=5),4,IF(OR(J351=Локализация!$C$119,J351=4),2,IF(OR(J351=Локализация!$C$120,J351=3),0,IF(OR(J351=Локализация!$C$121,J351=2),-1,IF(OR(J351=Локализация!$C$122,J351=1),-2)))))</f>
        <v>0</v>
      </c>
      <c r="AF351" t="b">
        <f>IF(OR(K351=Локализация!$C$124,K351=5),-2,IF(OR(K351=Локализация!$C$125,K351=4),-1,IF(OR(K351=Локализация!$C$126,K351=3),0,IF(OR(K351=Локализация!$C$127,K351=2),2,IF(OR(K351=Локализация!$C$128,K351=1),4)))))</f>
        <v>0</v>
      </c>
      <c r="AG351" t="b">
        <f>IF(OR(L351=Локализация!$C$118,L351=5),4,IF(OR(L351=Локализация!$C$119,L351=4),2,IF(OR(L351=Локализация!$C$120,L351=3),0,IF(OR(L351=Локализация!$C$121,L351=2),-1,IF(OR(L351=Локализация!$C$122,L351=1),-2)))))</f>
        <v>0</v>
      </c>
      <c r="AH351" t="b">
        <f>IF(OR(M351=Локализация!$C$124,M351=5),-2,IF(OR(M351=Локализация!$C$125,M351=4),-1,IF(OR(M351=Локализация!$C$126,M351=3),0,IF(OR(M351=Локализация!$C$127,M351=2),2,IF(OR(M351=Локализация!$C$128,M351=1),4)))))</f>
        <v>0</v>
      </c>
      <c r="AI351" t="b">
        <f>IF(OR(N351=Локализация!$C$118,N351=5),4,IF(OR(N351=Локализация!$C$119,N351=4),2,IF(OR(N351=Локализация!$C$120,N351=3),0,IF(OR(N351=Локализация!$C$121,N351=2),-1,IF(OR(N351=Локализация!$C$122,N351=1),-2)))))</f>
        <v>0</v>
      </c>
      <c r="AJ351" t="b">
        <f>IF(OR(O351=Локализация!$C$124,O351=5),-2,IF(OR(O351=Локализация!$C$125,O351=4),-1,IF(OR(O351=Локализация!$C$126,O351=3),0,IF(OR(O351=Локализация!$C$127,O351=2),2,IF(OR(O351=Локализация!$C$128,O351=1),4)))))</f>
        <v>0</v>
      </c>
      <c r="AK351" t="b">
        <f>IF(OR(P351=Локализация!$C$118,P351=5),4,IF(OR(P351=Локализация!$C$119,P351=4),2,IF(OR(P351=Локализация!$C$120,P351=3),0,IF(OR(P351=Локализация!$C$121,P351=2),-1,IF(OR(P351=Локализация!$C$122,P351=1),-2)))))</f>
        <v>0</v>
      </c>
      <c r="AL351" t="b">
        <f>IF(OR(Q351=Локализация!$C$124,Q351=5),-2,IF(OR(Q351=Локализация!$C$125,Q351=4),-1,IF(OR(Q351=Локализация!$C$126,Q351=3),0,IF(OR(Q351=Локализация!$C$127,Q351=2),2,IF(OR(Q351=Локализация!$C$128,Q351=1),4)))))</f>
        <v>0</v>
      </c>
      <c r="AM351" t="b">
        <f>IF(OR(R351=Локализация!$C$118,R351=5),4,IF(OR(R351=Локализация!$C$119,R351=4),2,IF(OR(R351=Локализация!$C$120,R351=3),0,IF(OR(R351=Локализация!$C$121,R351=2),-1,IF(OR(R351=Локализация!$C$122,R351=1),-2)))))</f>
        <v>0</v>
      </c>
      <c r="AN351" t="b">
        <f>IF(OR(S351=Локализация!$C$124,S351=5),-2,IF(OR(S351=Локализация!$C$125,S351=4),-1,IF(OR(S351=Локализация!$C$126,S351=3),0,IF(OR(S351=Локализация!$C$127,S351=2),2,IF(OR(S351=Локализация!$C$128,S351=1),4)))))</f>
        <v>0</v>
      </c>
      <c r="AO351" t="b">
        <f>IF(OR(T351=Локализация!$C$118,T351=5),4,IF(OR(T351=Локализация!$C$119,T351=4),2,IF(OR(T351=Локализация!$C$120,T351=3),0,IF(OR(T351=Локализация!$C$121,T351=2),-1,IF(OR(T351=Локализация!$C$122,T351=1),-2)))))</f>
        <v>0</v>
      </c>
      <c r="AP351" t="b">
        <f>IF(OR(U351=Локализация!$C$124,U351=5),-2,IF(OR(U351=Локализация!$C$125,U351=4),-1,IF(OR(U351=Локализация!$C$126,U351=3),0,IF(OR(U351=Локализация!$C$127,U351=2),2,IF(OR(U351=Локализация!$C$128,U351=1),4)))))</f>
        <v>0</v>
      </c>
      <c r="AR351" t="str">
        <f>CONCATENATE(W351,X351)</f>
        <v>ЛОЖЬЛОЖЬ</v>
      </c>
      <c r="AS351" t="str">
        <f>CONCATENATE(Y351,Z351)</f>
        <v>ЛОЖЬЛОЖЬ</v>
      </c>
      <c r="AT351" t="str">
        <f>CONCATENATE(AA351,AB351)</f>
        <v>ЛОЖЬЛОЖЬ</v>
      </c>
      <c r="AU351" t="str">
        <f>CONCATENATE(AC351,AD351)</f>
        <v>ЛОЖЬЛОЖЬ</v>
      </c>
      <c r="AV351" t="str">
        <f>CONCATENATE(AE351,AF351)</f>
        <v>ЛОЖЬЛОЖЬ</v>
      </c>
      <c r="AW351" t="str">
        <f>CONCATENATE(AG351,AH351)</f>
        <v>ЛОЖЬЛОЖЬ</v>
      </c>
      <c r="AX351" t="str">
        <f>CONCATENATE(AI351,AJ351)</f>
        <v>ЛОЖЬЛОЖЬ</v>
      </c>
      <c r="AY351" t="str">
        <f>CONCATENATE(AK351,AL351)</f>
        <v>ЛОЖЬЛОЖЬ</v>
      </c>
      <c r="AZ351" t="str">
        <f>CONCATENATE(AM351,AN351)</f>
        <v>ЛОЖЬЛОЖЬ</v>
      </c>
      <c r="BA351" t="str">
        <f>CONCATENATE(AO351,AP351)</f>
        <v>ЛОЖЬЛОЖЬ</v>
      </c>
      <c r="BC351" t="str">
        <f xml:space="preserve"> IF(OR(AR351= "4-2", AR351= "2-1", AR351= "-12", AR351= "-24"),"Q",
  IF(
    OR(AR351= "4-1", AR351= "40", AR351= "42"),"A",
    IF(
      AR351= "44","P",
      IF(OR(AR351= "2-2",AR351="0-2",AR351="-1-2",AR351="-2-2",AR351="-2-1",AR351="-20",AR351="-22" ),"R",
              IF(
                OR(AR351= "24",AR351="04",AR351="-14"),"M",
                IF(
                  OR(AR351= "20",AR351="22",AR351="0-1",AR351="00",AR351="02",AR351="-1-1",AR351="-10"),"I",""
                )
              )
      )
    )
  )
)</f>
        <v/>
      </c>
      <c r="BD351" t="str">
        <f xml:space="preserve"> IF(OR(AS351= "4-2", AS351= "2-1", AS351= "-12", AS351= "-24"),"Q",
  IF(
    OR(AS351= "4-1", AS351= "40", AS351= "42"),"A",
    IF(
      AS351= "44","P",
      IF(OR(AS351= "2-2",AS351="0-2",AS351="-1-2",AS351="-2-2",AS351="-2-1",AS351="-20",AS351="-22" ),"R",
              IF(
                OR(AS351= "24",AS351="04",AS351="-14"),"M",
                IF(
                  OR(AS351= "20",AS351="22",AS351="0-1",AS351="00",AS351="02",AS351="-1-1",AS351="-10"),"I",""
                )
              )
      )
    )
  )
)</f>
        <v/>
      </c>
      <c r="BE351" t="str">
        <f xml:space="preserve"> IF(OR(AT351= "4-2", AT351= "2-1", AT351= "-12", AT351= "-24"),"Q",
  IF(
    OR(AT351= "4-1", AT351= "40", AT351= "42"),"A",
    IF(
      AT351= "44","P",
      IF(OR(AT351= "2-2",AT351="0-2",AT351="-1-2",AT351="-2-2",AT351="-2-1",AT351="-20",AT351="-22" ),"R",
              IF(
                OR(AT351= "24",AT351="04",AT351="-14"),"M",
                IF(
                  OR(AT351= "20",AT351="22",AT351="0-1",AT351="00",AT351="02",AT351="-1-1",AT351="-10"),"I",""
                )
              )
      )
    )
  )
)</f>
        <v/>
      </c>
      <c r="BF351" t="str">
        <f xml:space="preserve"> IF(OR(AU351= "4-2", AU351= "2-1", AU351= "-12", AU351= "-24"),"Q",
  IF(
    OR(AU351= "4-1", AU351= "40", AU351= "42"),"A",
    IF(
      AU351= "44","P",
      IF(OR(AU351= "2-2",AU351="0-2",AU351="-1-2",AU351="-2-2",AU351="-2-1",AU351="-20",AU351="-22" ),"R",
              IF(
                OR(AU351= "24",AU351="04",AU351="-14"),"M",
                IF(
                  OR(AU351= "20",AU351="22",AU351="0-1",AU351="00",AU351="02",AU351="-1-1",AU351="-10"),"I",""
                )
              )
      )
    )
  )
)</f>
        <v/>
      </c>
      <c r="BG351" t="str">
        <f xml:space="preserve"> IF(OR(AV351= "4-2", AV351= "2-1", AV351= "-12", AV351= "-24"),"Q",
  IF(
    OR(AV351= "4-1", AV351= "40", AV351= "42"),"A",
    IF(
      AV351= "44","P",
      IF(OR(AV351= "2-2",AV351="0-2",AV351="-1-2",AV351="-2-2",AV351="-2-1",AV351="-20",AV351="-22" ),"R",
              IF(
                OR(AV351= "24",AV351="04",AV351="-14"),"M",
                IF(
                  OR(AV351= "20",AV351="22",AV351="0-1",AV351="00",AV351="02",AV351="-1-1",AV351="-10"),"I",""
                )
              )
      )
    )
  )
)</f>
        <v/>
      </c>
      <c r="BH351" t="str">
        <f xml:space="preserve"> IF(OR(AW351= "4-2", AW351= "2-1", AW351= "-12", AW351= "-24"),"Q",
  IF(
    OR(AW351= "4-1", AW351= "40", AW351= "42"),"A",
    IF(
      AW351= "44","P",
      IF(OR(AW351= "2-2",AW351="0-2",AW351="-1-2",AW351="-2-2",AW351="-2-1",AW351="-20",AW351="-22" ),"R",
              IF(
                OR(AW351= "24",AW351="04",AW351="-14"),"M",
                IF(
                  OR(AW351= "20",AW351="22",AW351="0-1",AW351="00",AW351="02",AW351="-1-1",AW351="-10"),"I",""
                )
              )
      )
    )
  )
)</f>
        <v/>
      </c>
      <c r="BI351" t="str">
        <f xml:space="preserve"> IF(OR(AX351= "4-2", AX351= "2-1", AX351= "-12", AX351= "-24"),"Q",
  IF(
    OR(AX351= "4-1", AX351= "40", AX351= "42"),"A",
    IF(
      AX351= "44","P",
      IF(OR(AX351= "2-2",AX351="0-2",AX351="-1-2",AX351="-2-2",AX351="-2-1",AX351="-20",AX351="-22" ),"R",
              IF(
                OR(AX351= "24",AX351="04",AX351="-14"),"M",
                IF(
                  OR(AX351= "20",AX351="22",AX351="0-1",AX351="00",AX351="02",AX351="-1-1",AX351="-10"),"I",""
                )
              )
      )
    )
  )
)</f>
        <v/>
      </c>
      <c r="BJ351" t="str">
        <f xml:space="preserve"> IF(OR(AY351= "4-2", AY351= "2-1", AY351= "-12", AY351= "-24"),"Q",
  IF(
    OR(AY351= "4-1", AY351= "40", AY351= "42"),"A",
    IF(
      AY351= "44","P",
      IF(OR(AY351= "2-2",AY351="0-2",AY351="-1-2",AY351="-2-2",AY351="-2-1",AY351="-20",AY351="-22" ),"R",
              IF(
                OR(AY351= "24",AY351="04",AY351="-14"),"M",
                IF(
                  OR(AY351= "20",AY351="22",AY351="0-1",AY351="00",AY351="02",AY351="-1-1",AY351="-10"),"I",""
                )
              )
      )
    )
  )
)</f>
        <v/>
      </c>
      <c r="BK351" t="str">
        <f xml:space="preserve"> IF(OR(AZ351= "4-2", AZ351= "2-1", AZ351= "-12", AZ351= "-24"),"Q",
  IF(
    OR(AZ351= "4-1", AZ351= "40", AZ351= "42"),"A",
    IF(
      AZ351= "44","P",
      IF(OR(AZ351= "2-2",AZ351="0-2",AZ351="-1-2",AZ351="-2-2",AZ351="-2-1",AZ351="-20",AZ351="-22" ),"R",
              IF(
                OR(AZ351= "24",AZ351="04",AZ351="-14"),"M",
                IF(
                  OR(AZ351= "20",AZ351="22",AZ351="0-1",AZ351="00",AZ351="02",AZ351="-1-1",AZ351="-10"),"I",""
                )
              )
      )
    )
  )
)</f>
        <v/>
      </c>
      <c r="BL351" t="str">
        <f xml:space="preserve"> IF(OR(BA351= "4-2", BA351= "2-1", BA351= "-12", BA351= "-24"),"Q",
  IF(
    OR(BA351= "4-1", BA351= "40", BA351= "42"),"A",
    IF(
      BA351= "44","P",
      IF(OR(BA351= "2-2",BA351="0-2",BA351="-1-2",BA351="-2-2",BA351="-2-1",BA351="-20",BA351="-22" ),"R",
              IF(
                OR(BA351= "24",BA351="04",BA351="-14"),"M",
                IF(
                  OR(BA351= "20",BA351="22",BA351="0-1",BA351="00",BA351="02",BA351="-1-1",BA351="-10"),"I",""
                )
              )
      )
    )
  )
)</f>
        <v/>
      </c>
    </row>
    <row r="352" spans="23:64" x14ac:dyDescent="0.25">
      <c r="W352" t="b">
        <f>IF(OR(B352=Локализация!$C$118,B352=5),4,IF(OR(B352=Локализация!$C$119,B352=4),2,IF(OR(B352=Локализация!$C$120,B352=3),0,IF(OR(B352=Локализация!$C$121,B352=2),-1,IF(OR(B352=Локализация!$C$122,B352=1),-2)))))</f>
        <v>0</v>
      </c>
      <c r="X352" t="b">
        <f>IF(OR(C352=Локализация!$C$124,C352=5),-2,IF(OR(C352=Локализация!$C$125,C352=4),-1,IF(OR(C352=Локализация!$C$126,C352=3),0,IF(OR(C352=Локализация!$C$127,C352=2),2,IF(OR(C352=Локализация!$C$128,C352=1),4)))))</f>
        <v>0</v>
      </c>
      <c r="Y352" t="b">
        <f>IF(OR(D352=Локализация!$C$118,D352=5),4,IF(OR(D352=Локализация!$C$119,D352=4),2,IF(OR(D352=Локализация!$C$120,D352=3),0,IF(OR(D352=Локализация!$C$121,D352=2),-1,IF(OR(D352=Локализация!$C$122,D352=1),-2)))))</f>
        <v>0</v>
      </c>
      <c r="Z352" t="b">
        <f>IF(OR(E352=Локализация!$C$124,E352=5),-2,IF(OR(E352=Локализация!$C$125,E352=4),-1,IF(OR(E352=Локализация!$C$126,E352=3),0,IF(OR(E352=Локализация!$C$127,E352=2),2,IF(OR(E352=Локализация!$C$128,E352=1),4)))))</f>
        <v>0</v>
      </c>
      <c r="AA352" t="b">
        <f>IF(OR(F352=Локализация!$C$118,F352=5),4,IF(OR(F352=Локализация!$C$119,F352=4),2,IF(OR(F352=Локализация!$C$120,F352=3),0,IF(OR(F352=Локализация!$C$121,F352=2),-1,IF(OR(F352=Локализация!$C$122,F352=1),-2)))))</f>
        <v>0</v>
      </c>
      <c r="AB352" t="b">
        <f>IF(OR(G352=Локализация!$C$124,G352=5),-2,IF(OR(G352=Локализация!$C$125,G352=4),-1,IF(OR(G352=Локализация!$C$126,G352=3),0,IF(OR(G352=Локализация!$C$127,G352=2),2,IF(OR(G352=Локализация!$C$128,G352=1),4)))))</f>
        <v>0</v>
      </c>
      <c r="AC352" t="b">
        <f>IF(OR(H352=Локализация!$C$118,H352=5),4,IF(OR(H352=Локализация!$C$119,H352=4),2,IF(OR(H352=Локализация!$C$120,H352=3),0,IF(OR(H352=Локализация!$C$121,H352=2),-1,IF(OR(H352=Локализация!$C$122,H352=1),-2)))))</f>
        <v>0</v>
      </c>
      <c r="AD352" t="b">
        <f>IF(OR(I352=Локализация!$C$124,I352=5),-2,IF(OR(I352=Локализация!$C$125,I352=4),-1,IF(OR(I352=Локализация!$C$126,I352=3),0,IF(OR(I352=Локализация!$C$127,I352=2),2,IF(OR(I352=Локализация!$C$128,I352=1),4)))))</f>
        <v>0</v>
      </c>
      <c r="AE352" t="b">
        <f>IF(OR(J352=Локализация!$C$118,J352=5),4,IF(OR(J352=Локализация!$C$119,J352=4),2,IF(OR(J352=Локализация!$C$120,J352=3),0,IF(OR(J352=Локализация!$C$121,J352=2),-1,IF(OR(J352=Локализация!$C$122,J352=1),-2)))))</f>
        <v>0</v>
      </c>
      <c r="AF352" t="b">
        <f>IF(OR(K352=Локализация!$C$124,K352=5),-2,IF(OR(K352=Локализация!$C$125,K352=4),-1,IF(OR(K352=Локализация!$C$126,K352=3),0,IF(OR(K352=Локализация!$C$127,K352=2),2,IF(OR(K352=Локализация!$C$128,K352=1),4)))))</f>
        <v>0</v>
      </c>
      <c r="AG352" t="b">
        <f>IF(OR(L352=Локализация!$C$118,L352=5),4,IF(OR(L352=Локализация!$C$119,L352=4),2,IF(OR(L352=Локализация!$C$120,L352=3),0,IF(OR(L352=Локализация!$C$121,L352=2),-1,IF(OR(L352=Локализация!$C$122,L352=1),-2)))))</f>
        <v>0</v>
      </c>
      <c r="AH352" t="b">
        <f>IF(OR(M352=Локализация!$C$124,M352=5),-2,IF(OR(M352=Локализация!$C$125,M352=4),-1,IF(OR(M352=Локализация!$C$126,M352=3),0,IF(OR(M352=Локализация!$C$127,M352=2),2,IF(OR(M352=Локализация!$C$128,M352=1),4)))))</f>
        <v>0</v>
      </c>
      <c r="AI352" t="b">
        <f>IF(OR(N352=Локализация!$C$118,N352=5),4,IF(OR(N352=Локализация!$C$119,N352=4),2,IF(OR(N352=Локализация!$C$120,N352=3),0,IF(OR(N352=Локализация!$C$121,N352=2),-1,IF(OR(N352=Локализация!$C$122,N352=1),-2)))))</f>
        <v>0</v>
      </c>
      <c r="AJ352" t="b">
        <f>IF(OR(O352=Локализация!$C$124,O352=5),-2,IF(OR(O352=Локализация!$C$125,O352=4),-1,IF(OR(O352=Локализация!$C$126,O352=3),0,IF(OR(O352=Локализация!$C$127,O352=2),2,IF(OR(O352=Локализация!$C$128,O352=1),4)))))</f>
        <v>0</v>
      </c>
      <c r="AK352" t="b">
        <f>IF(OR(P352=Локализация!$C$118,P352=5),4,IF(OR(P352=Локализация!$C$119,P352=4),2,IF(OR(P352=Локализация!$C$120,P352=3),0,IF(OR(P352=Локализация!$C$121,P352=2),-1,IF(OR(P352=Локализация!$C$122,P352=1),-2)))))</f>
        <v>0</v>
      </c>
      <c r="AL352" t="b">
        <f>IF(OR(Q352=Локализация!$C$124,Q352=5),-2,IF(OR(Q352=Локализация!$C$125,Q352=4),-1,IF(OR(Q352=Локализация!$C$126,Q352=3),0,IF(OR(Q352=Локализация!$C$127,Q352=2),2,IF(OR(Q352=Локализация!$C$128,Q352=1),4)))))</f>
        <v>0</v>
      </c>
      <c r="AM352" t="b">
        <f>IF(OR(R352=Локализация!$C$118,R352=5),4,IF(OR(R352=Локализация!$C$119,R352=4),2,IF(OR(R352=Локализация!$C$120,R352=3),0,IF(OR(R352=Локализация!$C$121,R352=2),-1,IF(OR(R352=Локализация!$C$122,R352=1),-2)))))</f>
        <v>0</v>
      </c>
      <c r="AN352" t="b">
        <f>IF(OR(S352=Локализация!$C$124,S352=5),-2,IF(OR(S352=Локализация!$C$125,S352=4),-1,IF(OR(S352=Локализация!$C$126,S352=3),0,IF(OR(S352=Локализация!$C$127,S352=2),2,IF(OR(S352=Локализация!$C$128,S352=1),4)))))</f>
        <v>0</v>
      </c>
      <c r="AO352" t="b">
        <f>IF(OR(T352=Локализация!$C$118,T352=5),4,IF(OR(T352=Локализация!$C$119,T352=4),2,IF(OR(T352=Локализация!$C$120,T352=3),0,IF(OR(T352=Локализация!$C$121,T352=2),-1,IF(OR(T352=Локализация!$C$122,T352=1),-2)))))</f>
        <v>0</v>
      </c>
      <c r="AP352" t="b">
        <f>IF(OR(U352=Локализация!$C$124,U352=5),-2,IF(OR(U352=Локализация!$C$125,U352=4),-1,IF(OR(U352=Локализация!$C$126,U352=3),0,IF(OR(U352=Локализация!$C$127,U352=2),2,IF(OR(U352=Локализация!$C$128,U352=1),4)))))</f>
        <v>0</v>
      </c>
      <c r="AR352" t="str">
        <f>CONCATENATE(W352,X352)</f>
        <v>ЛОЖЬЛОЖЬ</v>
      </c>
      <c r="AS352" t="str">
        <f>CONCATENATE(Y352,Z352)</f>
        <v>ЛОЖЬЛОЖЬ</v>
      </c>
      <c r="AT352" t="str">
        <f>CONCATENATE(AA352,AB352)</f>
        <v>ЛОЖЬЛОЖЬ</v>
      </c>
      <c r="AU352" t="str">
        <f>CONCATENATE(AC352,AD352)</f>
        <v>ЛОЖЬЛОЖЬ</v>
      </c>
      <c r="AV352" t="str">
        <f>CONCATENATE(AE352,AF352)</f>
        <v>ЛОЖЬЛОЖЬ</v>
      </c>
      <c r="AW352" t="str">
        <f>CONCATENATE(AG352,AH352)</f>
        <v>ЛОЖЬЛОЖЬ</v>
      </c>
      <c r="AX352" t="str">
        <f>CONCATENATE(AI352,AJ352)</f>
        <v>ЛОЖЬЛОЖЬ</v>
      </c>
      <c r="AY352" t="str">
        <f>CONCATENATE(AK352,AL352)</f>
        <v>ЛОЖЬЛОЖЬ</v>
      </c>
      <c r="AZ352" t="str">
        <f>CONCATENATE(AM352,AN352)</f>
        <v>ЛОЖЬЛОЖЬ</v>
      </c>
      <c r="BA352" t="str">
        <f>CONCATENATE(AO352,AP352)</f>
        <v>ЛОЖЬЛОЖЬ</v>
      </c>
      <c r="BC352" t="str">
        <f xml:space="preserve"> IF(OR(AR352= "4-2", AR352= "2-1", AR352= "-12", AR352= "-24"),"Q",
  IF(
    OR(AR352= "4-1", AR352= "40", AR352= "42"),"A",
    IF(
      AR352= "44","P",
      IF(OR(AR352= "2-2",AR352="0-2",AR352="-1-2",AR352="-2-2",AR352="-2-1",AR352="-20",AR352="-22" ),"R",
              IF(
                OR(AR352= "24",AR352="04",AR352="-14"),"M",
                IF(
                  OR(AR352= "20",AR352="22",AR352="0-1",AR352="00",AR352="02",AR352="-1-1",AR352="-10"),"I",""
                )
              )
      )
    )
  )
)</f>
        <v/>
      </c>
      <c r="BD352" t="str">
        <f xml:space="preserve"> IF(OR(AS352= "4-2", AS352= "2-1", AS352= "-12", AS352= "-24"),"Q",
  IF(
    OR(AS352= "4-1", AS352= "40", AS352= "42"),"A",
    IF(
      AS352= "44","P",
      IF(OR(AS352= "2-2",AS352="0-2",AS352="-1-2",AS352="-2-2",AS352="-2-1",AS352="-20",AS352="-22" ),"R",
              IF(
                OR(AS352= "24",AS352="04",AS352="-14"),"M",
                IF(
                  OR(AS352= "20",AS352="22",AS352="0-1",AS352="00",AS352="02",AS352="-1-1",AS352="-10"),"I",""
                )
              )
      )
    )
  )
)</f>
        <v/>
      </c>
      <c r="BE352" t="str">
        <f xml:space="preserve"> IF(OR(AT352= "4-2", AT352= "2-1", AT352= "-12", AT352= "-24"),"Q",
  IF(
    OR(AT352= "4-1", AT352= "40", AT352= "42"),"A",
    IF(
      AT352= "44","P",
      IF(OR(AT352= "2-2",AT352="0-2",AT352="-1-2",AT352="-2-2",AT352="-2-1",AT352="-20",AT352="-22" ),"R",
              IF(
                OR(AT352= "24",AT352="04",AT352="-14"),"M",
                IF(
                  OR(AT352= "20",AT352="22",AT352="0-1",AT352="00",AT352="02",AT352="-1-1",AT352="-10"),"I",""
                )
              )
      )
    )
  )
)</f>
        <v/>
      </c>
      <c r="BF352" t="str">
        <f xml:space="preserve"> IF(OR(AU352= "4-2", AU352= "2-1", AU352= "-12", AU352= "-24"),"Q",
  IF(
    OR(AU352= "4-1", AU352= "40", AU352= "42"),"A",
    IF(
      AU352= "44","P",
      IF(OR(AU352= "2-2",AU352="0-2",AU352="-1-2",AU352="-2-2",AU352="-2-1",AU352="-20",AU352="-22" ),"R",
              IF(
                OR(AU352= "24",AU352="04",AU352="-14"),"M",
                IF(
                  OR(AU352= "20",AU352="22",AU352="0-1",AU352="00",AU352="02",AU352="-1-1",AU352="-10"),"I",""
                )
              )
      )
    )
  )
)</f>
        <v/>
      </c>
      <c r="BG352" t="str">
        <f xml:space="preserve"> IF(OR(AV352= "4-2", AV352= "2-1", AV352= "-12", AV352= "-24"),"Q",
  IF(
    OR(AV352= "4-1", AV352= "40", AV352= "42"),"A",
    IF(
      AV352= "44","P",
      IF(OR(AV352= "2-2",AV352="0-2",AV352="-1-2",AV352="-2-2",AV352="-2-1",AV352="-20",AV352="-22" ),"R",
              IF(
                OR(AV352= "24",AV352="04",AV352="-14"),"M",
                IF(
                  OR(AV352= "20",AV352="22",AV352="0-1",AV352="00",AV352="02",AV352="-1-1",AV352="-10"),"I",""
                )
              )
      )
    )
  )
)</f>
        <v/>
      </c>
      <c r="BH352" t="str">
        <f xml:space="preserve"> IF(OR(AW352= "4-2", AW352= "2-1", AW352= "-12", AW352= "-24"),"Q",
  IF(
    OR(AW352= "4-1", AW352= "40", AW352= "42"),"A",
    IF(
      AW352= "44","P",
      IF(OR(AW352= "2-2",AW352="0-2",AW352="-1-2",AW352="-2-2",AW352="-2-1",AW352="-20",AW352="-22" ),"R",
              IF(
                OR(AW352= "24",AW352="04",AW352="-14"),"M",
                IF(
                  OR(AW352= "20",AW352="22",AW352="0-1",AW352="00",AW352="02",AW352="-1-1",AW352="-10"),"I",""
                )
              )
      )
    )
  )
)</f>
        <v/>
      </c>
      <c r="BI352" t="str">
        <f xml:space="preserve"> IF(OR(AX352= "4-2", AX352= "2-1", AX352= "-12", AX352= "-24"),"Q",
  IF(
    OR(AX352= "4-1", AX352= "40", AX352= "42"),"A",
    IF(
      AX352= "44","P",
      IF(OR(AX352= "2-2",AX352="0-2",AX352="-1-2",AX352="-2-2",AX352="-2-1",AX352="-20",AX352="-22" ),"R",
              IF(
                OR(AX352= "24",AX352="04",AX352="-14"),"M",
                IF(
                  OR(AX352= "20",AX352="22",AX352="0-1",AX352="00",AX352="02",AX352="-1-1",AX352="-10"),"I",""
                )
              )
      )
    )
  )
)</f>
        <v/>
      </c>
      <c r="BJ352" t="str">
        <f xml:space="preserve"> IF(OR(AY352= "4-2", AY352= "2-1", AY352= "-12", AY352= "-24"),"Q",
  IF(
    OR(AY352= "4-1", AY352= "40", AY352= "42"),"A",
    IF(
      AY352= "44","P",
      IF(OR(AY352= "2-2",AY352="0-2",AY352="-1-2",AY352="-2-2",AY352="-2-1",AY352="-20",AY352="-22" ),"R",
              IF(
                OR(AY352= "24",AY352="04",AY352="-14"),"M",
                IF(
                  OR(AY352= "20",AY352="22",AY352="0-1",AY352="00",AY352="02",AY352="-1-1",AY352="-10"),"I",""
                )
              )
      )
    )
  )
)</f>
        <v/>
      </c>
      <c r="BK352" t="str">
        <f xml:space="preserve"> IF(OR(AZ352= "4-2", AZ352= "2-1", AZ352= "-12", AZ352= "-24"),"Q",
  IF(
    OR(AZ352= "4-1", AZ352= "40", AZ352= "42"),"A",
    IF(
      AZ352= "44","P",
      IF(OR(AZ352= "2-2",AZ352="0-2",AZ352="-1-2",AZ352="-2-2",AZ352="-2-1",AZ352="-20",AZ352="-22" ),"R",
              IF(
                OR(AZ352= "24",AZ352="04",AZ352="-14"),"M",
                IF(
                  OR(AZ352= "20",AZ352="22",AZ352="0-1",AZ352="00",AZ352="02",AZ352="-1-1",AZ352="-10"),"I",""
                )
              )
      )
    )
  )
)</f>
        <v/>
      </c>
      <c r="BL352" t="str">
        <f xml:space="preserve"> IF(OR(BA352= "4-2", BA352= "2-1", BA352= "-12", BA352= "-24"),"Q",
  IF(
    OR(BA352= "4-1", BA352= "40", BA352= "42"),"A",
    IF(
      BA352= "44","P",
      IF(OR(BA352= "2-2",BA352="0-2",BA352="-1-2",BA352="-2-2",BA352="-2-1",BA352="-20",BA352="-22" ),"R",
              IF(
                OR(BA352= "24",BA352="04",BA352="-14"),"M",
                IF(
                  OR(BA352= "20",BA352="22",BA352="0-1",BA352="00",BA352="02",BA352="-1-1",BA352="-10"),"I",""
                )
              )
      )
    )
  )
)</f>
        <v/>
      </c>
    </row>
    <row r="353" spans="23:64" x14ac:dyDescent="0.25">
      <c r="W353" t="b">
        <f>IF(OR(B353=Локализация!$C$118,B353=5),4,IF(OR(B353=Локализация!$C$119,B353=4),2,IF(OR(B353=Локализация!$C$120,B353=3),0,IF(OR(B353=Локализация!$C$121,B353=2),-1,IF(OR(B353=Локализация!$C$122,B353=1),-2)))))</f>
        <v>0</v>
      </c>
      <c r="X353" t="b">
        <f>IF(OR(C353=Локализация!$C$124,C353=5),-2,IF(OR(C353=Локализация!$C$125,C353=4),-1,IF(OR(C353=Локализация!$C$126,C353=3),0,IF(OR(C353=Локализация!$C$127,C353=2),2,IF(OR(C353=Локализация!$C$128,C353=1),4)))))</f>
        <v>0</v>
      </c>
      <c r="Y353" t="b">
        <f>IF(OR(D353=Локализация!$C$118,D353=5),4,IF(OR(D353=Локализация!$C$119,D353=4),2,IF(OR(D353=Локализация!$C$120,D353=3),0,IF(OR(D353=Локализация!$C$121,D353=2),-1,IF(OR(D353=Локализация!$C$122,D353=1),-2)))))</f>
        <v>0</v>
      </c>
      <c r="Z353" t="b">
        <f>IF(OR(E353=Локализация!$C$124,E353=5),-2,IF(OR(E353=Локализация!$C$125,E353=4),-1,IF(OR(E353=Локализация!$C$126,E353=3),0,IF(OR(E353=Локализация!$C$127,E353=2),2,IF(OR(E353=Локализация!$C$128,E353=1),4)))))</f>
        <v>0</v>
      </c>
      <c r="AA353" t="b">
        <f>IF(OR(F353=Локализация!$C$118,F353=5),4,IF(OR(F353=Локализация!$C$119,F353=4),2,IF(OR(F353=Локализация!$C$120,F353=3),0,IF(OR(F353=Локализация!$C$121,F353=2),-1,IF(OR(F353=Локализация!$C$122,F353=1),-2)))))</f>
        <v>0</v>
      </c>
      <c r="AB353" t="b">
        <f>IF(OR(G353=Локализация!$C$124,G353=5),-2,IF(OR(G353=Локализация!$C$125,G353=4),-1,IF(OR(G353=Локализация!$C$126,G353=3),0,IF(OR(G353=Локализация!$C$127,G353=2),2,IF(OR(G353=Локализация!$C$128,G353=1),4)))))</f>
        <v>0</v>
      </c>
      <c r="AC353" t="b">
        <f>IF(OR(H353=Локализация!$C$118,H353=5),4,IF(OR(H353=Локализация!$C$119,H353=4),2,IF(OR(H353=Локализация!$C$120,H353=3),0,IF(OR(H353=Локализация!$C$121,H353=2),-1,IF(OR(H353=Локализация!$C$122,H353=1),-2)))))</f>
        <v>0</v>
      </c>
      <c r="AD353" t="b">
        <f>IF(OR(I353=Локализация!$C$124,I353=5),-2,IF(OR(I353=Локализация!$C$125,I353=4),-1,IF(OR(I353=Локализация!$C$126,I353=3),0,IF(OR(I353=Локализация!$C$127,I353=2),2,IF(OR(I353=Локализация!$C$128,I353=1),4)))))</f>
        <v>0</v>
      </c>
      <c r="AE353" t="b">
        <f>IF(OR(J353=Локализация!$C$118,J353=5),4,IF(OR(J353=Локализация!$C$119,J353=4),2,IF(OR(J353=Локализация!$C$120,J353=3),0,IF(OR(J353=Локализация!$C$121,J353=2),-1,IF(OR(J353=Локализация!$C$122,J353=1),-2)))))</f>
        <v>0</v>
      </c>
      <c r="AF353" t="b">
        <f>IF(OR(K353=Локализация!$C$124,K353=5),-2,IF(OR(K353=Локализация!$C$125,K353=4),-1,IF(OR(K353=Локализация!$C$126,K353=3),0,IF(OR(K353=Локализация!$C$127,K353=2),2,IF(OR(K353=Локализация!$C$128,K353=1),4)))))</f>
        <v>0</v>
      </c>
      <c r="AG353" t="b">
        <f>IF(OR(L353=Локализация!$C$118,L353=5),4,IF(OR(L353=Локализация!$C$119,L353=4),2,IF(OR(L353=Локализация!$C$120,L353=3),0,IF(OR(L353=Локализация!$C$121,L353=2),-1,IF(OR(L353=Локализация!$C$122,L353=1),-2)))))</f>
        <v>0</v>
      </c>
      <c r="AH353" t="b">
        <f>IF(OR(M353=Локализация!$C$124,M353=5),-2,IF(OR(M353=Локализация!$C$125,M353=4),-1,IF(OR(M353=Локализация!$C$126,M353=3),0,IF(OR(M353=Локализация!$C$127,M353=2),2,IF(OR(M353=Локализация!$C$128,M353=1),4)))))</f>
        <v>0</v>
      </c>
      <c r="AI353" t="b">
        <f>IF(OR(N353=Локализация!$C$118,N353=5),4,IF(OR(N353=Локализация!$C$119,N353=4),2,IF(OR(N353=Локализация!$C$120,N353=3),0,IF(OR(N353=Локализация!$C$121,N353=2),-1,IF(OR(N353=Локализация!$C$122,N353=1),-2)))))</f>
        <v>0</v>
      </c>
      <c r="AJ353" t="b">
        <f>IF(OR(O353=Локализация!$C$124,O353=5),-2,IF(OR(O353=Локализация!$C$125,O353=4),-1,IF(OR(O353=Локализация!$C$126,O353=3),0,IF(OR(O353=Локализация!$C$127,O353=2),2,IF(OR(O353=Локализация!$C$128,O353=1),4)))))</f>
        <v>0</v>
      </c>
      <c r="AK353" t="b">
        <f>IF(OR(P353=Локализация!$C$118,P353=5),4,IF(OR(P353=Локализация!$C$119,P353=4),2,IF(OR(P353=Локализация!$C$120,P353=3),0,IF(OR(P353=Локализация!$C$121,P353=2),-1,IF(OR(P353=Локализация!$C$122,P353=1),-2)))))</f>
        <v>0</v>
      </c>
      <c r="AL353" t="b">
        <f>IF(OR(Q353=Локализация!$C$124,Q353=5),-2,IF(OR(Q353=Локализация!$C$125,Q353=4),-1,IF(OR(Q353=Локализация!$C$126,Q353=3),0,IF(OR(Q353=Локализация!$C$127,Q353=2),2,IF(OR(Q353=Локализация!$C$128,Q353=1),4)))))</f>
        <v>0</v>
      </c>
      <c r="AM353" t="b">
        <f>IF(OR(R353=Локализация!$C$118,R353=5),4,IF(OR(R353=Локализация!$C$119,R353=4),2,IF(OR(R353=Локализация!$C$120,R353=3),0,IF(OR(R353=Локализация!$C$121,R353=2),-1,IF(OR(R353=Локализация!$C$122,R353=1),-2)))))</f>
        <v>0</v>
      </c>
      <c r="AN353" t="b">
        <f>IF(OR(S353=Локализация!$C$124,S353=5),-2,IF(OR(S353=Локализация!$C$125,S353=4),-1,IF(OR(S353=Локализация!$C$126,S353=3),0,IF(OR(S353=Локализация!$C$127,S353=2),2,IF(OR(S353=Локализация!$C$128,S353=1),4)))))</f>
        <v>0</v>
      </c>
      <c r="AO353" t="b">
        <f>IF(OR(T353=Локализация!$C$118,T353=5),4,IF(OR(T353=Локализация!$C$119,T353=4),2,IF(OR(T353=Локализация!$C$120,T353=3),0,IF(OR(T353=Локализация!$C$121,T353=2),-1,IF(OR(T353=Локализация!$C$122,T353=1),-2)))))</f>
        <v>0</v>
      </c>
      <c r="AP353" t="b">
        <f>IF(OR(U353=Локализация!$C$124,U353=5),-2,IF(OR(U353=Локализация!$C$125,U353=4),-1,IF(OR(U353=Локализация!$C$126,U353=3),0,IF(OR(U353=Локализация!$C$127,U353=2),2,IF(OR(U353=Локализация!$C$128,U353=1),4)))))</f>
        <v>0</v>
      </c>
      <c r="AR353" t="str">
        <f>CONCATENATE(W353,X353)</f>
        <v>ЛОЖЬЛОЖЬ</v>
      </c>
      <c r="AS353" t="str">
        <f>CONCATENATE(Y353,Z353)</f>
        <v>ЛОЖЬЛОЖЬ</v>
      </c>
      <c r="AT353" t="str">
        <f>CONCATENATE(AA353,AB353)</f>
        <v>ЛОЖЬЛОЖЬ</v>
      </c>
      <c r="AU353" t="str">
        <f>CONCATENATE(AC353,AD353)</f>
        <v>ЛОЖЬЛОЖЬ</v>
      </c>
      <c r="AV353" t="str">
        <f>CONCATENATE(AE353,AF353)</f>
        <v>ЛОЖЬЛОЖЬ</v>
      </c>
      <c r="AW353" t="str">
        <f>CONCATENATE(AG353,AH353)</f>
        <v>ЛОЖЬЛОЖЬ</v>
      </c>
      <c r="AX353" t="str">
        <f>CONCATENATE(AI353,AJ353)</f>
        <v>ЛОЖЬЛОЖЬ</v>
      </c>
      <c r="AY353" t="str">
        <f>CONCATENATE(AK353,AL353)</f>
        <v>ЛОЖЬЛОЖЬ</v>
      </c>
      <c r="AZ353" t="str">
        <f>CONCATENATE(AM353,AN353)</f>
        <v>ЛОЖЬЛОЖЬ</v>
      </c>
      <c r="BA353" t="str">
        <f>CONCATENATE(AO353,AP353)</f>
        <v>ЛОЖЬЛОЖЬ</v>
      </c>
      <c r="BC353" t="str">
        <f xml:space="preserve"> IF(OR(AR353= "4-2", AR353= "2-1", AR353= "-12", AR353= "-24"),"Q",
  IF(
    OR(AR353= "4-1", AR353= "40", AR353= "42"),"A",
    IF(
      AR353= "44","P",
      IF(OR(AR353= "2-2",AR353="0-2",AR353="-1-2",AR353="-2-2",AR353="-2-1",AR353="-20",AR353="-22" ),"R",
              IF(
                OR(AR353= "24",AR353="04",AR353="-14"),"M",
                IF(
                  OR(AR353= "20",AR353="22",AR353="0-1",AR353="00",AR353="02",AR353="-1-1",AR353="-10"),"I",""
                )
              )
      )
    )
  )
)</f>
        <v/>
      </c>
      <c r="BD353" t="str">
        <f xml:space="preserve"> IF(OR(AS353= "4-2", AS353= "2-1", AS353= "-12", AS353= "-24"),"Q",
  IF(
    OR(AS353= "4-1", AS353= "40", AS353= "42"),"A",
    IF(
      AS353= "44","P",
      IF(OR(AS353= "2-2",AS353="0-2",AS353="-1-2",AS353="-2-2",AS353="-2-1",AS353="-20",AS353="-22" ),"R",
              IF(
                OR(AS353= "24",AS353="04",AS353="-14"),"M",
                IF(
                  OR(AS353= "20",AS353="22",AS353="0-1",AS353="00",AS353="02",AS353="-1-1",AS353="-10"),"I",""
                )
              )
      )
    )
  )
)</f>
        <v/>
      </c>
      <c r="BE353" t="str">
        <f xml:space="preserve"> IF(OR(AT353= "4-2", AT353= "2-1", AT353= "-12", AT353= "-24"),"Q",
  IF(
    OR(AT353= "4-1", AT353= "40", AT353= "42"),"A",
    IF(
      AT353= "44","P",
      IF(OR(AT353= "2-2",AT353="0-2",AT353="-1-2",AT353="-2-2",AT353="-2-1",AT353="-20",AT353="-22" ),"R",
              IF(
                OR(AT353= "24",AT353="04",AT353="-14"),"M",
                IF(
                  OR(AT353= "20",AT353="22",AT353="0-1",AT353="00",AT353="02",AT353="-1-1",AT353="-10"),"I",""
                )
              )
      )
    )
  )
)</f>
        <v/>
      </c>
      <c r="BF353" t="str">
        <f xml:space="preserve"> IF(OR(AU353= "4-2", AU353= "2-1", AU353= "-12", AU353= "-24"),"Q",
  IF(
    OR(AU353= "4-1", AU353= "40", AU353= "42"),"A",
    IF(
      AU353= "44","P",
      IF(OR(AU353= "2-2",AU353="0-2",AU353="-1-2",AU353="-2-2",AU353="-2-1",AU353="-20",AU353="-22" ),"R",
              IF(
                OR(AU353= "24",AU353="04",AU353="-14"),"M",
                IF(
                  OR(AU353= "20",AU353="22",AU353="0-1",AU353="00",AU353="02",AU353="-1-1",AU353="-10"),"I",""
                )
              )
      )
    )
  )
)</f>
        <v/>
      </c>
      <c r="BG353" t="str">
        <f xml:space="preserve"> IF(OR(AV353= "4-2", AV353= "2-1", AV353= "-12", AV353= "-24"),"Q",
  IF(
    OR(AV353= "4-1", AV353= "40", AV353= "42"),"A",
    IF(
      AV353= "44","P",
      IF(OR(AV353= "2-2",AV353="0-2",AV353="-1-2",AV353="-2-2",AV353="-2-1",AV353="-20",AV353="-22" ),"R",
              IF(
                OR(AV353= "24",AV353="04",AV353="-14"),"M",
                IF(
                  OR(AV353= "20",AV353="22",AV353="0-1",AV353="00",AV353="02",AV353="-1-1",AV353="-10"),"I",""
                )
              )
      )
    )
  )
)</f>
        <v/>
      </c>
      <c r="BH353" t="str">
        <f xml:space="preserve"> IF(OR(AW353= "4-2", AW353= "2-1", AW353= "-12", AW353= "-24"),"Q",
  IF(
    OR(AW353= "4-1", AW353= "40", AW353= "42"),"A",
    IF(
      AW353= "44","P",
      IF(OR(AW353= "2-2",AW353="0-2",AW353="-1-2",AW353="-2-2",AW353="-2-1",AW353="-20",AW353="-22" ),"R",
              IF(
                OR(AW353= "24",AW353="04",AW353="-14"),"M",
                IF(
                  OR(AW353= "20",AW353="22",AW353="0-1",AW353="00",AW353="02",AW353="-1-1",AW353="-10"),"I",""
                )
              )
      )
    )
  )
)</f>
        <v/>
      </c>
      <c r="BI353" t="str">
        <f xml:space="preserve"> IF(OR(AX353= "4-2", AX353= "2-1", AX353= "-12", AX353= "-24"),"Q",
  IF(
    OR(AX353= "4-1", AX353= "40", AX353= "42"),"A",
    IF(
      AX353= "44","P",
      IF(OR(AX353= "2-2",AX353="0-2",AX353="-1-2",AX353="-2-2",AX353="-2-1",AX353="-20",AX353="-22" ),"R",
              IF(
                OR(AX353= "24",AX353="04",AX353="-14"),"M",
                IF(
                  OR(AX353= "20",AX353="22",AX353="0-1",AX353="00",AX353="02",AX353="-1-1",AX353="-10"),"I",""
                )
              )
      )
    )
  )
)</f>
        <v/>
      </c>
      <c r="BJ353" t="str">
        <f xml:space="preserve"> IF(OR(AY353= "4-2", AY353= "2-1", AY353= "-12", AY353= "-24"),"Q",
  IF(
    OR(AY353= "4-1", AY353= "40", AY353= "42"),"A",
    IF(
      AY353= "44","P",
      IF(OR(AY353= "2-2",AY353="0-2",AY353="-1-2",AY353="-2-2",AY353="-2-1",AY353="-20",AY353="-22" ),"R",
              IF(
                OR(AY353= "24",AY353="04",AY353="-14"),"M",
                IF(
                  OR(AY353= "20",AY353="22",AY353="0-1",AY353="00",AY353="02",AY353="-1-1",AY353="-10"),"I",""
                )
              )
      )
    )
  )
)</f>
        <v/>
      </c>
      <c r="BK353" t="str">
        <f xml:space="preserve"> IF(OR(AZ353= "4-2", AZ353= "2-1", AZ353= "-12", AZ353= "-24"),"Q",
  IF(
    OR(AZ353= "4-1", AZ353= "40", AZ353= "42"),"A",
    IF(
      AZ353= "44","P",
      IF(OR(AZ353= "2-2",AZ353="0-2",AZ353="-1-2",AZ353="-2-2",AZ353="-2-1",AZ353="-20",AZ353="-22" ),"R",
              IF(
                OR(AZ353= "24",AZ353="04",AZ353="-14"),"M",
                IF(
                  OR(AZ353= "20",AZ353="22",AZ353="0-1",AZ353="00",AZ353="02",AZ353="-1-1",AZ353="-10"),"I",""
                )
              )
      )
    )
  )
)</f>
        <v/>
      </c>
      <c r="BL353" t="str">
        <f xml:space="preserve"> IF(OR(BA353= "4-2", BA353= "2-1", BA353= "-12", BA353= "-24"),"Q",
  IF(
    OR(BA353= "4-1", BA353= "40", BA353= "42"),"A",
    IF(
      BA353= "44","P",
      IF(OR(BA353= "2-2",BA353="0-2",BA353="-1-2",BA353="-2-2",BA353="-2-1",BA353="-20",BA353="-22" ),"R",
              IF(
                OR(BA353= "24",BA353="04",BA353="-14"),"M",
                IF(
                  OR(BA353= "20",BA353="22",BA353="0-1",BA353="00",BA353="02",BA353="-1-1",BA353="-10"),"I",""
                )
              )
      )
    )
  )
)</f>
        <v/>
      </c>
    </row>
    <row r="354" spans="23:64" x14ac:dyDescent="0.25">
      <c r="W354" t="b">
        <f>IF(OR(B354=Локализация!$C$118,B354=5),4,IF(OR(B354=Локализация!$C$119,B354=4),2,IF(OR(B354=Локализация!$C$120,B354=3),0,IF(OR(B354=Локализация!$C$121,B354=2),-1,IF(OR(B354=Локализация!$C$122,B354=1),-2)))))</f>
        <v>0</v>
      </c>
      <c r="X354" t="b">
        <f>IF(OR(C354=Локализация!$C$124,C354=5),-2,IF(OR(C354=Локализация!$C$125,C354=4),-1,IF(OR(C354=Локализация!$C$126,C354=3),0,IF(OR(C354=Локализация!$C$127,C354=2),2,IF(OR(C354=Локализация!$C$128,C354=1),4)))))</f>
        <v>0</v>
      </c>
      <c r="Y354" t="b">
        <f>IF(OR(D354=Локализация!$C$118,D354=5),4,IF(OR(D354=Локализация!$C$119,D354=4),2,IF(OR(D354=Локализация!$C$120,D354=3),0,IF(OR(D354=Локализация!$C$121,D354=2),-1,IF(OR(D354=Локализация!$C$122,D354=1),-2)))))</f>
        <v>0</v>
      </c>
      <c r="Z354" t="b">
        <f>IF(OR(E354=Локализация!$C$124,E354=5),-2,IF(OR(E354=Локализация!$C$125,E354=4),-1,IF(OR(E354=Локализация!$C$126,E354=3),0,IF(OR(E354=Локализация!$C$127,E354=2),2,IF(OR(E354=Локализация!$C$128,E354=1),4)))))</f>
        <v>0</v>
      </c>
      <c r="AA354" t="b">
        <f>IF(OR(F354=Локализация!$C$118,F354=5),4,IF(OR(F354=Локализация!$C$119,F354=4),2,IF(OR(F354=Локализация!$C$120,F354=3),0,IF(OR(F354=Локализация!$C$121,F354=2),-1,IF(OR(F354=Локализация!$C$122,F354=1),-2)))))</f>
        <v>0</v>
      </c>
      <c r="AB354" t="b">
        <f>IF(OR(G354=Локализация!$C$124,G354=5),-2,IF(OR(G354=Локализация!$C$125,G354=4),-1,IF(OR(G354=Локализация!$C$126,G354=3),0,IF(OR(G354=Локализация!$C$127,G354=2),2,IF(OR(G354=Локализация!$C$128,G354=1),4)))))</f>
        <v>0</v>
      </c>
      <c r="AC354" t="b">
        <f>IF(OR(H354=Локализация!$C$118,H354=5),4,IF(OR(H354=Локализация!$C$119,H354=4),2,IF(OR(H354=Локализация!$C$120,H354=3),0,IF(OR(H354=Локализация!$C$121,H354=2),-1,IF(OR(H354=Локализация!$C$122,H354=1),-2)))))</f>
        <v>0</v>
      </c>
      <c r="AD354" t="b">
        <f>IF(OR(I354=Локализация!$C$124,I354=5),-2,IF(OR(I354=Локализация!$C$125,I354=4),-1,IF(OR(I354=Локализация!$C$126,I354=3),0,IF(OR(I354=Локализация!$C$127,I354=2),2,IF(OR(I354=Локализация!$C$128,I354=1),4)))))</f>
        <v>0</v>
      </c>
      <c r="AE354" t="b">
        <f>IF(OR(J354=Локализация!$C$118,J354=5),4,IF(OR(J354=Локализация!$C$119,J354=4),2,IF(OR(J354=Локализация!$C$120,J354=3),0,IF(OR(J354=Локализация!$C$121,J354=2),-1,IF(OR(J354=Локализация!$C$122,J354=1),-2)))))</f>
        <v>0</v>
      </c>
      <c r="AF354" t="b">
        <f>IF(OR(K354=Локализация!$C$124,K354=5),-2,IF(OR(K354=Локализация!$C$125,K354=4),-1,IF(OR(K354=Локализация!$C$126,K354=3),0,IF(OR(K354=Локализация!$C$127,K354=2),2,IF(OR(K354=Локализация!$C$128,K354=1),4)))))</f>
        <v>0</v>
      </c>
      <c r="AG354" t="b">
        <f>IF(OR(L354=Локализация!$C$118,L354=5),4,IF(OR(L354=Локализация!$C$119,L354=4),2,IF(OR(L354=Локализация!$C$120,L354=3),0,IF(OR(L354=Локализация!$C$121,L354=2),-1,IF(OR(L354=Локализация!$C$122,L354=1),-2)))))</f>
        <v>0</v>
      </c>
      <c r="AH354" t="b">
        <f>IF(OR(M354=Локализация!$C$124,M354=5),-2,IF(OR(M354=Локализация!$C$125,M354=4),-1,IF(OR(M354=Локализация!$C$126,M354=3),0,IF(OR(M354=Локализация!$C$127,M354=2),2,IF(OR(M354=Локализация!$C$128,M354=1),4)))))</f>
        <v>0</v>
      </c>
      <c r="AI354" t="b">
        <f>IF(OR(N354=Локализация!$C$118,N354=5),4,IF(OR(N354=Локализация!$C$119,N354=4),2,IF(OR(N354=Локализация!$C$120,N354=3),0,IF(OR(N354=Локализация!$C$121,N354=2),-1,IF(OR(N354=Локализация!$C$122,N354=1),-2)))))</f>
        <v>0</v>
      </c>
      <c r="AJ354" t="b">
        <f>IF(OR(O354=Локализация!$C$124,O354=5),-2,IF(OR(O354=Локализация!$C$125,O354=4),-1,IF(OR(O354=Локализация!$C$126,O354=3),0,IF(OR(O354=Локализация!$C$127,O354=2),2,IF(OR(O354=Локализация!$C$128,O354=1),4)))))</f>
        <v>0</v>
      </c>
      <c r="AK354" t="b">
        <f>IF(OR(P354=Локализация!$C$118,P354=5),4,IF(OR(P354=Локализация!$C$119,P354=4),2,IF(OR(P354=Локализация!$C$120,P354=3),0,IF(OR(P354=Локализация!$C$121,P354=2),-1,IF(OR(P354=Локализация!$C$122,P354=1),-2)))))</f>
        <v>0</v>
      </c>
      <c r="AL354" t="b">
        <f>IF(OR(Q354=Локализация!$C$124,Q354=5),-2,IF(OR(Q354=Локализация!$C$125,Q354=4),-1,IF(OR(Q354=Локализация!$C$126,Q354=3),0,IF(OR(Q354=Локализация!$C$127,Q354=2),2,IF(OR(Q354=Локализация!$C$128,Q354=1),4)))))</f>
        <v>0</v>
      </c>
      <c r="AM354" t="b">
        <f>IF(OR(R354=Локализация!$C$118,R354=5),4,IF(OR(R354=Локализация!$C$119,R354=4),2,IF(OR(R354=Локализация!$C$120,R354=3),0,IF(OR(R354=Локализация!$C$121,R354=2),-1,IF(OR(R354=Локализация!$C$122,R354=1),-2)))))</f>
        <v>0</v>
      </c>
      <c r="AN354" t="b">
        <f>IF(OR(S354=Локализация!$C$124,S354=5),-2,IF(OR(S354=Локализация!$C$125,S354=4),-1,IF(OR(S354=Локализация!$C$126,S354=3),0,IF(OR(S354=Локализация!$C$127,S354=2),2,IF(OR(S354=Локализация!$C$128,S354=1),4)))))</f>
        <v>0</v>
      </c>
      <c r="AO354" t="b">
        <f>IF(OR(T354=Локализация!$C$118,T354=5),4,IF(OR(T354=Локализация!$C$119,T354=4),2,IF(OR(T354=Локализация!$C$120,T354=3),0,IF(OR(T354=Локализация!$C$121,T354=2),-1,IF(OR(T354=Локализация!$C$122,T354=1),-2)))))</f>
        <v>0</v>
      </c>
      <c r="AP354" t="b">
        <f>IF(OR(U354=Локализация!$C$124,U354=5),-2,IF(OR(U354=Локализация!$C$125,U354=4),-1,IF(OR(U354=Локализация!$C$126,U354=3),0,IF(OR(U354=Локализация!$C$127,U354=2),2,IF(OR(U354=Локализация!$C$128,U354=1),4)))))</f>
        <v>0</v>
      </c>
      <c r="AR354" t="str">
        <f>CONCATENATE(W354,X354)</f>
        <v>ЛОЖЬЛОЖЬ</v>
      </c>
      <c r="AS354" t="str">
        <f>CONCATENATE(Y354,Z354)</f>
        <v>ЛОЖЬЛОЖЬ</v>
      </c>
      <c r="AT354" t="str">
        <f>CONCATENATE(AA354,AB354)</f>
        <v>ЛОЖЬЛОЖЬ</v>
      </c>
      <c r="AU354" t="str">
        <f>CONCATENATE(AC354,AD354)</f>
        <v>ЛОЖЬЛОЖЬ</v>
      </c>
      <c r="AV354" t="str">
        <f>CONCATENATE(AE354,AF354)</f>
        <v>ЛОЖЬЛОЖЬ</v>
      </c>
      <c r="AW354" t="str">
        <f>CONCATENATE(AG354,AH354)</f>
        <v>ЛОЖЬЛОЖЬ</v>
      </c>
      <c r="AX354" t="str">
        <f>CONCATENATE(AI354,AJ354)</f>
        <v>ЛОЖЬЛОЖЬ</v>
      </c>
      <c r="AY354" t="str">
        <f>CONCATENATE(AK354,AL354)</f>
        <v>ЛОЖЬЛОЖЬ</v>
      </c>
      <c r="AZ354" t="str">
        <f>CONCATENATE(AM354,AN354)</f>
        <v>ЛОЖЬЛОЖЬ</v>
      </c>
      <c r="BA354" t="str">
        <f>CONCATENATE(AO354,AP354)</f>
        <v>ЛОЖЬЛОЖЬ</v>
      </c>
      <c r="BC354" t="str">
        <f xml:space="preserve"> IF(OR(AR354= "4-2", AR354= "2-1", AR354= "-12", AR354= "-24"),"Q",
  IF(
    OR(AR354= "4-1", AR354= "40", AR354= "42"),"A",
    IF(
      AR354= "44","P",
      IF(OR(AR354= "2-2",AR354="0-2",AR354="-1-2",AR354="-2-2",AR354="-2-1",AR354="-20",AR354="-22" ),"R",
              IF(
                OR(AR354= "24",AR354="04",AR354="-14"),"M",
                IF(
                  OR(AR354= "20",AR354="22",AR354="0-1",AR354="00",AR354="02",AR354="-1-1",AR354="-10"),"I",""
                )
              )
      )
    )
  )
)</f>
        <v/>
      </c>
      <c r="BD354" t="str">
        <f xml:space="preserve"> IF(OR(AS354= "4-2", AS354= "2-1", AS354= "-12", AS354= "-24"),"Q",
  IF(
    OR(AS354= "4-1", AS354= "40", AS354= "42"),"A",
    IF(
      AS354= "44","P",
      IF(OR(AS354= "2-2",AS354="0-2",AS354="-1-2",AS354="-2-2",AS354="-2-1",AS354="-20",AS354="-22" ),"R",
              IF(
                OR(AS354= "24",AS354="04",AS354="-14"),"M",
                IF(
                  OR(AS354= "20",AS354="22",AS354="0-1",AS354="00",AS354="02",AS354="-1-1",AS354="-10"),"I",""
                )
              )
      )
    )
  )
)</f>
        <v/>
      </c>
      <c r="BE354" t="str">
        <f xml:space="preserve"> IF(OR(AT354= "4-2", AT354= "2-1", AT354= "-12", AT354= "-24"),"Q",
  IF(
    OR(AT354= "4-1", AT354= "40", AT354= "42"),"A",
    IF(
      AT354= "44","P",
      IF(OR(AT354= "2-2",AT354="0-2",AT354="-1-2",AT354="-2-2",AT354="-2-1",AT354="-20",AT354="-22" ),"R",
              IF(
                OR(AT354= "24",AT354="04",AT354="-14"),"M",
                IF(
                  OR(AT354= "20",AT354="22",AT354="0-1",AT354="00",AT354="02",AT354="-1-1",AT354="-10"),"I",""
                )
              )
      )
    )
  )
)</f>
        <v/>
      </c>
      <c r="BF354" t="str">
        <f xml:space="preserve"> IF(OR(AU354= "4-2", AU354= "2-1", AU354= "-12", AU354= "-24"),"Q",
  IF(
    OR(AU354= "4-1", AU354= "40", AU354= "42"),"A",
    IF(
      AU354= "44","P",
      IF(OR(AU354= "2-2",AU354="0-2",AU354="-1-2",AU354="-2-2",AU354="-2-1",AU354="-20",AU354="-22" ),"R",
              IF(
                OR(AU354= "24",AU354="04",AU354="-14"),"M",
                IF(
                  OR(AU354= "20",AU354="22",AU354="0-1",AU354="00",AU354="02",AU354="-1-1",AU354="-10"),"I",""
                )
              )
      )
    )
  )
)</f>
        <v/>
      </c>
      <c r="BG354" t="str">
        <f xml:space="preserve"> IF(OR(AV354= "4-2", AV354= "2-1", AV354= "-12", AV354= "-24"),"Q",
  IF(
    OR(AV354= "4-1", AV354= "40", AV354= "42"),"A",
    IF(
      AV354= "44","P",
      IF(OR(AV354= "2-2",AV354="0-2",AV354="-1-2",AV354="-2-2",AV354="-2-1",AV354="-20",AV354="-22" ),"R",
              IF(
                OR(AV354= "24",AV354="04",AV354="-14"),"M",
                IF(
                  OR(AV354= "20",AV354="22",AV354="0-1",AV354="00",AV354="02",AV354="-1-1",AV354="-10"),"I",""
                )
              )
      )
    )
  )
)</f>
        <v/>
      </c>
      <c r="BH354" t="str">
        <f xml:space="preserve"> IF(OR(AW354= "4-2", AW354= "2-1", AW354= "-12", AW354= "-24"),"Q",
  IF(
    OR(AW354= "4-1", AW354= "40", AW354= "42"),"A",
    IF(
      AW354= "44","P",
      IF(OR(AW354= "2-2",AW354="0-2",AW354="-1-2",AW354="-2-2",AW354="-2-1",AW354="-20",AW354="-22" ),"R",
              IF(
                OR(AW354= "24",AW354="04",AW354="-14"),"M",
                IF(
                  OR(AW354= "20",AW354="22",AW354="0-1",AW354="00",AW354="02",AW354="-1-1",AW354="-10"),"I",""
                )
              )
      )
    )
  )
)</f>
        <v/>
      </c>
      <c r="BI354" t="str">
        <f xml:space="preserve"> IF(OR(AX354= "4-2", AX354= "2-1", AX354= "-12", AX354= "-24"),"Q",
  IF(
    OR(AX354= "4-1", AX354= "40", AX354= "42"),"A",
    IF(
      AX354= "44","P",
      IF(OR(AX354= "2-2",AX354="0-2",AX354="-1-2",AX354="-2-2",AX354="-2-1",AX354="-20",AX354="-22" ),"R",
              IF(
                OR(AX354= "24",AX354="04",AX354="-14"),"M",
                IF(
                  OR(AX354= "20",AX354="22",AX354="0-1",AX354="00",AX354="02",AX354="-1-1",AX354="-10"),"I",""
                )
              )
      )
    )
  )
)</f>
        <v/>
      </c>
      <c r="BJ354" t="str">
        <f xml:space="preserve"> IF(OR(AY354= "4-2", AY354= "2-1", AY354= "-12", AY354= "-24"),"Q",
  IF(
    OR(AY354= "4-1", AY354= "40", AY354= "42"),"A",
    IF(
      AY354= "44","P",
      IF(OR(AY354= "2-2",AY354="0-2",AY354="-1-2",AY354="-2-2",AY354="-2-1",AY354="-20",AY354="-22" ),"R",
              IF(
                OR(AY354= "24",AY354="04",AY354="-14"),"M",
                IF(
                  OR(AY354= "20",AY354="22",AY354="0-1",AY354="00",AY354="02",AY354="-1-1",AY354="-10"),"I",""
                )
              )
      )
    )
  )
)</f>
        <v/>
      </c>
      <c r="BK354" t="str">
        <f xml:space="preserve"> IF(OR(AZ354= "4-2", AZ354= "2-1", AZ354= "-12", AZ354= "-24"),"Q",
  IF(
    OR(AZ354= "4-1", AZ354= "40", AZ354= "42"),"A",
    IF(
      AZ354= "44","P",
      IF(OR(AZ354= "2-2",AZ354="0-2",AZ354="-1-2",AZ354="-2-2",AZ354="-2-1",AZ354="-20",AZ354="-22" ),"R",
              IF(
                OR(AZ354= "24",AZ354="04",AZ354="-14"),"M",
                IF(
                  OR(AZ354= "20",AZ354="22",AZ354="0-1",AZ354="00",AZ354="02",AZ354="-1-1",AZ354="-10"),"I",""
                )
              )
      )
    )
  )
)</f>
        <v/>
      </c>
      <c r="BL354" t="str">
        <f xml:space="preserve"> IF(OR(BA354= "4-2", BA354= "2-1", BA354= "-12", BA354= "-24"),"Q",
  IF(
    OR(BA354= "4-1", BA354= "40", BA354= "42"),"A",
    IF(
      BA354= "44","P",
      IF(OR(BA354= "2-2",BA354="0-2",BA354="-1-2",BA354="-2-2",BA354="-2-1",BA354="-20",BA354="-22" ),"R",
              IF(
                OR(BA354= "24",BA354="04",BA354="-14"),"M",
                IF(
                  OR(BA354= "20",BA354="22",BA354="0-1",BA354="00",BA354="02",BA354="-1-1",BA354="-10"),"I",""
                )
              )
      )
    )
  )
)</f>
        <v/>
      </c>
    </row>
    <row r="355" spans="23:64" x14ac:dyDescent="0.25">
      <c r="W355" t="b">
        <f>IF(OR(B355=Локализация!$C$118,B355=5),4,IF(OR(B355=Локализация!$C$119,B355=4),2,IF(OR(B355=Локализация!$C$120,B355=3),0,IF(OR(B355=Локализация!$C$121,B355=2),-1,IF(OR(B355=Локализация!$C$122,B355=1),-2)))))</f>
        <v>0</v>
      </c>
      <c r="X355" t="b">
        <f>IF(OR(C355=Локализация!$C$124,C355=5),-2,IF(OR(C355=Локализация!$C$125,C355=4),-1,IF(OR(C355=Локализация!$C$126,C355=3),0,IF(OR(C355=Локализация!$C$127,C355=2),2,IF(OR(C355=Локализация!$C$128,C355=1),4)))))</f>
        <v>0</v>
      </c>
      <c r="Y355" t="b">
        <f>IF(OR(D355=Локализация!$C$118,D355=5),4,IF(OR(D355=Локализация!$C$119,D355=4),2,IF(OR(D355=Локализация!$C$120,D355=3),0,IF(OR(D355=Локализация!$C$121,D355=2),-1,IF(OR(D355=Локализация!$C$122,D355=1),-2)))))</f>
        <v>0</v>
      </c>
      <c r="Z355" t="b">
        <f>IF(OR(E355=Локализация!$C$124,E355=5),-2,IF(OR(E355=Локализация!$C$125,E355=4),-1,IF(OR(E355=Локализация!$C$126,E355=3),0,IF(OR(E355=Локализация!$C$127,E355=2),2,IF(OR(E355=Локализация!$C$128,E355=1),4)))))</f>
        <v>0</v>
      </c>
      <c r="AA355" t="b">
        <f>IF(OR(F355=Локализация!$C$118,F355=5),4,IF(OR(F355=Локализация!$C$119,F355=4),2,IF(OR(F355=Локализация!$C$120,F355=3),0,IF(OR(F355=Локализация!$C$121,F355=2),-1,IF(OR(F355=Локализация!$C$122,F355=1),-2)))))</f>
        <v>0</v>
      </c>
      <c r="AB355" t="b">
        <f>IF(OR(G355=Локализация!$C$124,G355=5),-2,IF(OR(G355=Локализация!$C$125,G355=4),-1,IF(OR(G355=Локализация!$C$126,G355=3),0,IF(OR(G355=Локализация!$C$127,G355=2),2,IF(OR(G355=Локализация!$C$128,G355=1),4)))))</f>
        <v>0</v>
      </c>
      <c r="AC355" t="b">
        <f>IF(OR(H355=Локализация!$C$118,H355=5),4,IF(OR(H355=Локализация!$C$119,H355=4),2,IF(OR(H355=Локализация!$C$120,H355=3),0,IF(OR(H355=Локализация!$C$121,H355=2),-1,IF(OR(H355=Локализация!$C$122,H355=1),-2)))))</f>
        <v>0</v>
      </c>
      <c r="AD355" t="b">
        <f>IF(OR(I355=Локализация!$C$124,I355=5),-2,IF(OR(I355=Локализация!$C$125,I355=4),-1,IF(OR(I355=Локализация!$C$126,I355=3),0,IF(OR(I355=Локализация!$C$127,I355=2),2,IF(OR(I355=Локализация!$C$128,I355=1),4)))))</f>
        <v>0</v>
      </c>
      <c r="AE355" t="b">
        <f>IF(OR(J355=Локализация!$C$118,J355=5),4,IF(OR(J355=Локализация!$C$119,J355=4),2,IF(OR(J355=Локализация!$C$120,J355=3),0,IF(OR(J355=Локализация!$C$121,J355=2),-1,IF(OR(J355=Локализация!$C$122,J355=1),-2)))))</f>
        <v>0</v>
      </c>
      <c r="AF355" t="b">
        <f>IF(OR(K355=Локализация!$C$124,K355=5),-2,IF(OR(K355=Локализация!$C$125,K355=4),-1,IF(OR(K355=Локализация!$C$126,K355=3),0,IF(OR(K355=Локализация!$C$127,K355=2),2,IF(OR(K355=Локализация!$C$128,K355=1),4)))))</f>
        <v>0</v>
      </c>
      <c r="AG355" t="b">
        <f>IF(OR(L355=Локализация!$C$118,L355=5),4,IF(OR(L355=Локализация!$C$119,L355=4),2,IF(OR(L355=Локализация!$C$120,L355=3),0,IF(OR(L355=Локализация!$C$121,L355=2),-1,IF(OR(L355=Локализация!$C$122,L355=1),-2)))))</f>
        <v>0</v>
      </c>
      <c r="AH355" t="b">
        <f>IF(OR(M355=Локализация!$C$124,M355=5),-2,IF(OR(M355=Локализация!$C$125,M355=4),-1,IF(OR(M355=Локализация!$C$126,M355=3),0,IF(OR(M355=Локализация!$C$127,M355=2),2,IF(OR(M355=Локализация!$C$128,M355=1),4)))))</f>
        <v>0</v>
      </c>
      <c r="AI355" t="b">
        <f>IF(OR(N355=Локализация!$C$118,N355=5),4,IF(OR(N355=Локализация!$C$119,N355=4),2,IF(OR(N355=Локализация!$C$120,N355=3),0,IF(OR(N355=Локализация!$C$121,N355=2),-1,IF(OR(N355=Локализация!$C$122,N355=1),-2)))))</f>
        <v>0</v>
      </c>
      <c r="AJ355" t="b">
        <f>IF(OR(O355=Локализация!$C$124,O355=5),-2,IF(OR(O355=Локализация!$C$125,O355=4),-1,IF(OR(O355=Локализация!$C$126,O355=3),0,IF(OR(O355=Локализация!$C$127,O355=2),2,IF(OR(O355=Локализация!$C$128,O355=1),4)))))</f>
        <v>0</v>
      </c>
      <c r="AK355" t="b">
        <f>IF(OR(P355=Локализация!$C$118,P355=5),4,IF(OR(P355=Локализация!$C$119,P355=4),2,IF(OR(P355=Локализация!$C$120,P355=3),0,IF(OR(P355=Локализация!$C$121,P355=2),-1,IF(OR(P355=Локализация!$C$122,P355=1),-2)))))</f>
        <v>0</v>
      </c>
      <c r="AL355" t="b">
        <f>IF(OR(Q355=Локализация!$C$124,Q355=5),-2,IF(OR(Q355=Локализация!$C$125,Q355=4),-1,IF(OR(Q355=Локализация!$C$126,Q355=3),0,IF(OR(Q355=Локализация!$C$127,Q355=2),2,IF(OR(Q355=Локализация!$C$128,Q355=1),4)))))</f>
        <v>0</v>
      </c>
      <c r="AM355" t="b">
        <f>IF(OR(R355=Локализация!$C$118,R355=5),4,IF(OR(R355=Локализация!$C$119,R355=4),2,IF(OR(R355=Локализация!$C$120,R355=3),0,IF(OR(R355=Локализация!$C$121,R355=2),-1,IF(OR(R355=Локализация!$C$122,R355=1),-2)))))</f>
        <v>0</v>
      </c>
      <c r="AN355" t="b">
        <f>IF(OR(S355=Локализация!$C$124,S355=5),-2,IF(OR(S355=Локализация!$C$125,S355=4),-1,IF(OR(S355=Локализация!$C$126,S355=3),0,IF(OR(S355=Локализация!$C$127,S355=2),2,IF(OR(S355=Локализация!$C$128,S355=1),4)))))</f>
        <v>0</v>
      </c>
      <c r="AO355" t="b">
        <f>IF(OR(T355=Локализация!$C$118,T355=5),4,IF(OR(T355=Локализация!$C$119,T355=4),2,IF(OR(T355=Локализация!$C$120,T355=3),0,IF(OR(T355=Локализация!$C$121,T355=2),-1,IF(OR(T355=Локализация!$C$122,T355=1),-2)))))</f>
        <v>0</v>
      </c>
      <c r="AP355" t="b">
        <f>IF(OR(U355=Локализация!$C$124,U355=5),-2,IF(OR(U355=Локализация!$C$125,U355=4),-1,IF(OR(U355=Локализация!$C$126,U355=3),0,IF(OR(U355=Локализация!$C$127,U355=2),2,IF(OR(U355=Локализация!$C$128,U355=1),4)))))</f>
        <v>0</v>
      </c>
      <c r="AR355" t="str">
        <f>CONCATENATE(W355,X355)</f>
        <v>ЛОЖЬЛОЖЬ</v>
      </c>
      <c r="AS355" t="str">
        <f>CONCATENATE(Y355,Z355)</f>
        <v>ЛОЖЬЛОЖЬ</v>
      </c>
      <c r="AT355" t="str">
        <f>CONCATENATE(AA355,AB355)</f>
        <v>ЛОЖЬЛОЖЬ</v>
      </c>
      <c r="AU355" t="str">
        <f>CONCATENATE(AC355,AD355)</f>
        <v>ЛОЖЬЛОЖЬ</v>
      </c>
      <c r="AV355" t="str">
        <f>CONCATENATE(AE355,AF355)</f>
        <v>ЛОЖЬЛОЖЬ</v>
      </c>
      <c r="AW355" t="str">
        <f>CONCATENATE(AG355,AH355)</f>
        <v>ЛОЖЬЛОЖЬ</v>
      </c>
      <c r="AX355" t="str">
        <f>CONCATENATE(AI355,AJ355)</f>
        <v>ЛОЖЬЛОЖЬ</v>
      </c>
      <c r="AY355" t="str">
        <f>CONCATENATE(AK355,AL355)</f>
        <v>ЛОЖЬЛОЖЬ</v>
      </c>
      <c r="AZ355" t="str">
        <f>CONCATENATE(AM355,AN355)</f>
        <v>ЛОЖЬЛОЖЬ</v>
      </c>
      <c r="BA355" t="str">
        <f>CONCATENATE(AO355,AP355)</f>
        <v>ЛОЖЬЛОЖЬ</v>
      </c>
      <c r="BC355" t="str">
        <f xml:space="preserve"> IF(OR(AR355= "4-2", AR355= "2-1", AR355= "-12", AR355= "-24"),"Q",
  IF(
    OR(AR355= "4-1", AR355= "40", AR355= "42"),"A",
    IF(
      AR355= "44","P",
      IF(OR(AR355= "2-2",AR355="0-2",AR355="-1-2",AR355="-2-2",AR355="-2-1",AR355="-20",AR355="-22" ),"R",
              IF(
                OR(AR355= "24",AR355="04",AR355="-14"),"M",
                IF(
                  OR(AR355= "20",AR355="22",AR355="0-1",AR355="00",AR355="02",AR355="-1-1",AR355="-10"),"I",""
                )
              )
      )
    )
  )
)</f>
        <v/>
      </c>
      <c r="BD355" t="str">
        <f xml:space="preserve"> IF(OR(AS355= "4-2", AS355= "2-1", AS355= "-12", AS355= "-24"),"Q",
  IF(
    OR(AS355= "4-1", AS355= "40", AS355= "42"),"A",
    IF(
      AS355= "44","P",
      IF(OR(AS355= "2-2",AS355="0-2",AS355="-1-2",AS355="-2-2",AS355="-2-1",AS355="-20",AS355="-22" ),"R",
              IF(
                OR(AS355= "24",AS355="04",AS355="-14"),"M",
                IF(
                  OR(AS355= "20",AS355="22",AS355="0-1",AS355="00",AS355="02",AS355="-1-1",AS355="-10"),"I",""
                )
              )
      )
    )
  )
)</f>
        <v/>
      </c>
      <c r="BE355" t="str">
        <f xml:space="preserve"> IF(OR(AT355= "4-2", AT355= "2-1", AT355= "-12", AT355= "-24"),"Q",
  IF(
    OR(AT355= "4-1", AT355= "40", AT355= "42"),"A",
    IF(
      AT355= "44","P",
      IF(OR(AT355= "2-2",AT355="0-2",AT355="-1-2",AT355="-2-2",AT355="-2-1",AT355="-20",AT355="-22" ),"R",
              IF(
                OR(AT355= "24",AT355="04",AT355="-14"),"M",
                IF(
                  OR(AT355= "20",AT355="22",AT355="0-1",AT355="00",AT355="02",AT355="-1-1",AT355="-10"),"I",""
                )
              )
      )
    )
  )
)</f>
        <v/>
      </c>
      <c r="BF355" t="str">
        <f xml:space="preserve"> IF(OR(AU355= "4-2", AU355= "2-1", AU355= "-12", AU355= "-24"),"Q",
  IF(
    OR(AU355= "4-1", AU355= "40", AU355= "42"),"A",
    IF(
      AU355= "44","P",
      IF(OR(AU355= "2-2",AU355="0-2",AU355="-1-2",AU355="-2-2",AU355="-2-1",AU355="-20",AU355="-22" ),"R",
              IF(
                OR(AU355= "24",AU355="04",AU355="-14"),"M",
                IF(
                  OR(AU355= "20",AU355="22",AU355="0-1",AU355="00",AU355="02",AU355="-1-1",AU355="-10"),"I",""
                )
              )
      )
    )
  )
)</f>
        <v/>
      </c>
      <c r="BG355" t="str">
        <f xml:space="preserve"> IF(OR(AV355= "4-2", AV355= "2-1", AV355= "-12", AV355= "-24"),"Q",
  IF(
    OR(AV355= "4-1", AV355= "40", AV355= "42"),"A",
    IF(
      AV355= "44","P",
      IF(OR(AV355= "2-2",AV355="0-2",AV355="-1-2",AV355="-2-2",AV355="-2-1",AV355="-20",AV355="-22" ),"R",
              IF(
                OR(AV355= "24",AV355="04",AV355="-14"),"M",
                IF(
                  OR(AV355= "20",AV355="22",AV355="0-1",AV355="00",AV355="02",AV355="-1-1",AV355="-10"),"I",""
                )
              )
      )
    )
  )
)</f>
        <v/>
      </c>
      <c r="BH355" t="str">
        <f xml:space="preserve"> IF(OR(AW355= "4-2", AW355= "2-1", AW355= "-12", AW355= "-24"),"Q",
  IF(
    OR(AW355= "4-1", AW355= "40", AW355= "42"),"A",
    IF(
      AW355= "44","P",
      IF(OR(AW355= "2-2",AW355="0-2",AW355="-1-2",AW355="-2-2",AW355="-2-1",AW355="-20",AW355="-22" ),"R",
              IF(
                OR(AW355= "24",AW355="04",AW355="-14"),"M",
                IF(
                  OR(AW355= "20",AW355="22",AW355="0-1",AW355="00",AW355="02",AW355="-1-1",AW355="-10"),"I",""
                )
              )
      )
    )
  )
)</f>
        <v/>
      </c>
      <c r="BI355" t="str">
        <f xml:space="preserve"> IF(OR(AX355= "4-2", AX355= "2-1", AX355= "-12", AX355= "-24"),"Q",
  IF(
    OR(AX355= "4-1", AX355= "40", AX355= "42"),"A",
    IF(
      AX355= "44","P",
      IF(OR(AX355= "2-2",AX355="0-2",AX355="-1-2",AX355="-2-2",AX355="-2-1",AX355="-20",AX355="-22" ),"R",
              IF(
                OR(AX355= "24",AX355="04",AX355="-14"),"M",
                IF(
                  OR(AX355= "20",AX355="22",AX355="0-1",AX355="00",AX355="02",AX355="-1-1",AX355="-10"),"I",""
                )
              )
      )
    )
  )
)</f>
        <v/>
      </c>
      <c r="BJ355" t="str">
        <f xml:space="preserve"> IF(OR(AY355= "4-2", AY355= "2-1", AY355= "-12", AY355= "-24"),"Q",
  IF(
    OR(AY355= "4-1", AY355= "40", AY355= "42"),"A",
    IF(
      AY355= "44","P",
      IF(OR(AY355= "2-2",AY355="0-2",AY355="-1-2",AY355="-2-2",AY355="-2-1",AY355="-20",AY355="-22" ),"R",
              IF(
                OR(AY355= "24",AY355="04",AY355="-14"),"M",
                IF(
                  OR(AY355= "20",AY355="22",AY355="0-1",AY355="00",AY355="02",AY355="-1-1",AY355="-10"),"I",""
                )
              )
      )
    )
  )
)</f>
        <v/>
      </c>
      <c r="BK355" t="str">
        <f xml:space="preserve"> IF(OR(AZ355= "4-2", AZ355= "2-1", AZ355= "-12", AZ355= "-24"),"Q",
  IF(
    OR(AZ355= "4-1", AZ355= "40", AZ355= "42"),"A",
    IF(
      AZ355= "44","P",
      IF(OR(AZ355= "2-2",AZ355="0-2",AZ355="-1-2",AZ355="-2-2",AZ355="-2-1",AZ355="-20",AZ355="-22" ),"R",
              IF(
                OR(AZ355= "24",AZ355="04",AZ355="-14"),"M",
                IF(
                  OR(AZ355= "20",AZ355="22",AZ355="0-1",AZ355="00",AZ355="02",AZ355="-1-1",AZ355="-10"),"I",""
                )
              )
      )
    )
  )
)</f>
        <v/>
      </c>
      <c r="BL355" t="str">
        <f xml:space="preserve"> IF(OR(BA355= "4-2", BA355= "2-1", BA355= "-12", BA355= "-24"),"Q",
  IF(
    OR(BA355= "4-1", BA355= "40", BA355= "42"),"A",
    IF(
      BA355= "44","P",
      IF(OR(BA355= "2-2",BA355="0-2",BA355="-1-2",BA355="-2-2",BA355="-2-1",BA355="-20",BA355="-22" ),"R",
              IF(
                OR(BA355= "24",BA355="04",BA355="-14"),"M",
                IF(
                  OR(BA355= "20",BA355="22",BA355="0-1",BA355="00",BA355="02",BA355="-1-1",BA355="-10"),"I",""
                )
              )
      )
    )
  )
)</f>
        <v/>
      </c>
    </row>
    <row r="356" spans="23:64" x14ac:dyDescent="0.25">
      <c r="W356" t="b">
        <f>IF(OR(B356=Локализация!$C$118,B356=5),4,IF(OR(B356=Локализация!$C$119,B356=4),2,IF(OR(B356=Локализация!$C$120,B356=3),0,IF(OR(B356=Локализация!$C$121,B356=2),-1,IF(OR(B356=Локализация!$C$122,B356=1),-2)))))</f>
        <v>0</v>
      </c>
      <c r="X356" t="b">
        <f>IF(OR(C356=Локализация!$C$124,C356=5),-2,IF(OR(C356=Локализация!$C$125,C356=4),-1,IF(OR(C356=Локализация!$C$126,C356=3),0,IF(OR(C356=Локализация!$C$127,C356=2),2,IF(OR(C356=Локализация!$C$128,C356=1),4)))))</f>
        <v>0</v>
      </c>
      <c r="Y356" t="b">
        <f>IF(OR(D356=Локализация!$C$118,D356=5),4,IF(OR(D356=Локализация!$C$119,D356=4),2,IF(OR(D356=Локализация!$C$120,D356=3),0,IF(OR(D356=Локализация!$C$121,D356=2),-1,IF(OR(D356=Локализация!$C$122,D356=1),-2)))))</f>
        <v>0</v>
      </c>
      <c r="Z356" t="b">
        <f>IF(OR(E356=Локализация!$C$124,E356=5),-2,IF(OR(E356=Локализация!$C$125,E356=4),-1,IF(OR(E356=Локализация!$C$126,E356=3),0,IF(OR(E356=Локализация!$C$127,E356=2),2,IF(OR(E356=Локализация!$C$128,E356=1),4)))))</f>
        <v>0</v>
      </c>
      <c r="AA356" t="b">
        <f>IF(OR(F356=Локализация!$C$118,F356=5),4,IF(OR(F356=Локализация!$C$119,F356=4),2,IF(OR(F356=Локализация!$C$120,F356=3),0,IF(OR(F356=Локализация!$C$121,F356=2),-1,IF(OR(F356=Локализация!$C$122,F356=1),-2)))))</f>
        <v>0</v>
      </c>
      <c r="AB356" t="b">
        <f>IF(OR(G356=Локализация!$C$124,G356=5),-2,IF(OR(G356=Локализация!$C$125,G356=4),-1,IF(OR(G356=Локализация!$C$126,G356=3),0,IF(OR(G356=Локализация!$C$127,G356=2),2,IF(OR(G356=Локализация!$C$128,G356=1),4)))))</f>
        <v>0</v>
      </c>
      <c r="AC356" t="b">
        <f>IF(OR(H356=Локализация!$C$118,H356=5),4,IF(OR(H356=Локализация!$C$119,H356=4),2,IF(OR(H356=Локализация!$C$120,H356=3),0,IF(OR(H356=Локализация!$C$121,H356=2),-1,IF(OR(H356=Локализация!$C$122,H356=1),-2)))))</f>
        <v>0</v>
      </c>
      <c r="AD356" t="b">
        <f>IF(OR(I356=Локализация!$C$124,I356=5),-2,IF(OR(I356=Локализация!$C$125,I356=4),-1,IF(OR(I356=Локализация!$C$126,I356=3),0,IF(OR(I356=Локализация!$C$127,I356=2),2,IF(OR(I356=Локализация!$C$128,I356=1),4)))))</f>
        <v>0</v>
      </c>
      <c r="AE356" t="b">
        <f>IF(OR(J356=Локализация!$C$118,J356=5),4,IF(OR(J356=Локализация!$C$119,J356=4),2,IF(OR(J356=Локализация!$C$120,J356=3),0,IF(OR(J356=Локализация!$C$121,J356=2),-1,IF(OR(J356=Локализация!$C$122,J356=1),-2)))))</f>
        <v>0</v>
      </c>
      <c r="AF356" t="b">
        <f>IF(OR(K356=Локализация!$C$124,K356=5),-2,IF(OR(K356=Локализация!$C$125,K356=4),-1,IF(OR(K356=Локализация!$C$126,K356=3),0,IF(OR(K356=Локализация!$C$127,K356=2),2,IF(OR(K356=Локализация!$C$128,K356=1),4)))))</f>
        <v>0</v>
      </c>
      <c r="AG356" t="b">
        <f>IF(OR(L356=Локализация!$C$118,L356=5),4,IF(OR(L356=Локализация!$C$119,L356=4),2,IF(OR(L356=Локализация!$C$120,L356=3),0,IF(OR(L356=Локализация!$C$121,L356=2),-1,IF(OR(L356=Локализация!$C$122,L356=1),-2)))))</f>
        <v>0</v>
      </c>
      <c r="AH356" t="b">
        <f>IF(OR(M356=Локализация!$C$124,M356=5),-2,IF(OR(M356=Локализация!$C$125,M356=4),-1,IF(OR(M356=Локализация!$C$126,M356=3),0,IF(OR(M356=Локализация!$C$127,M356=2),2,IF(OR(M356=Локализация!$C$128,M356=1),4)))))</f>
        <v>0</v>
      </c>
      <c r="AI356" t="b">
        <f>IF(OR(N356=Локализация!$C$118,N356=5),4,IF(OR(N356=Локализация!$C$119,N356=4),2,IF(OR(N356=Локализация!$C$120,N356=3),0,IF(OR(N356=Локализация!$C$121,N356=2),-1,IF(OR(N356=Локализация!$C$122,N356=1),-2)))))</f>
        <v>0</v>
      </c>
      <c r="AJ356" t="b">
        <f>IF(OR(O356=Локализация!$C$124,O356=5),-2,IF(OR(O356=Локализация!$C$125,O356=4),-1,IF(OR(O356=Локализация!$C$126,O356=3),0,IF(OR(O356=Локализация!$C$127,O356=2),2,IF(OR(O356=Локализация!$C$128,O356=1),4)))))</f>
        <v>0</v>
      </c>
      <c r="AK356" t="b">
        <f>IF(OR(P356=Локализация!$C$118,P356=5),4,IF(OR(P356=Локализация!$C$119,P356=4),2,IF(OR(P356=Локализация!$C$120,P356=3),0,IF(OR(P356=Локализация!$C$121,P356=2),-1,IF(OR(P356=Локализация!$C$122,P356=1),-2)))))</f>
        <v>0</v>
      </c>
      <c r="AL356" t="b">
        <f>IF(OR(Q356=Локализация!$C$124,Q356=5),-2,IF(OR(Q356=Локализация!$C$125,Q356=4),-1,IF(OR(Q356=Локализация!$C$126,Q356=3),0,IF(OR(Q356=Локализация!$C$127,Q356=2),2,IF(OR(Q356=Локализация!$C$128,Q356=1),4)))))</f>
        <v>0</v>
      </c>
      <c r="AM356" t="b">
        <f>IF(OR(R356=Локализация!$C$118,R356=5),4,IF(OR(R356=Локализация!$C$119,R356=4),2,IF(OR(R356=Локализация!$C$120,R356=3),0,IF(OR(R356=Локализация!$C$121,R356=2),-1,IF(OR(R356=Локализация!$C$122,R356=1),-2)))))</f>
        <v>0</v>
      </c>
      <c r="AN356" t="b">
        <f>IF(OR(S356=Локализация!$C$124,S356=5),-2,IF(OR(S356=Локализация!$C$125,S356=4),-1,IF(OR(S356=Локализация!$C$126,S356=3),0,IF(OR(S356=Локализация!$C$127,S356=2),2,IF(OR(S356=Локализация!$C$128,S356=1),4)))))</f>
        <v>0</v>
      </c>
      <c r="AO356" t="b">
        <f>IF(OR(T356=Локализация!$C$118,T356=5),4,IF(OR(T356=Локализация!$C$119,T356=4),2,IF(OR(T356=Локализация!$C$120,T356=3),0,IF(OR(T356=Локализация!$C$121,T356=2),-1,IF(OR(T356=Локализация!$C$122,T356=1),-2)))))</f>
        <v>0</v>
      </c>
      <c r="AP356" t="b">
        <f>IF(OR(U356=Локализация!$C$124,U356=5),-2,IF(OR(U356=Локализация!$C$125,U356=4),-1,IF(OR(U356=Локализация!$C$126,U356=3),0,IF(OR(U356=Локализация!$C$127,U356=2),2,IF(OR(U356=Локализация!$C$128,U356=1),4)))))</f>
        <v>0</v>
      </c>
      <c r="AR356" t="str">
        <f>CONCATENATE(W356,X356)</f>
        <v>ЛОЖЬЛОЖЬ</v>
      </c>
      <c r="AS356" t="str">
        <f>CONCATENATE(Y356,Z356)</f>
        <v>ЛОЖЬЛОЖЬ</v>
      </c>
      <c r="AT356" t="str">
        <f>CONCATENATE(AA356,AB356)</f>
        <v>ЛОЖЬЛОЖЬ</v>
      </c>
      <c r="AU356" t="str">
        <f>CONCATENATE(AC356,AD356)</f>
        <v>ЛОЖЬЛОЖЬ</v>
      </c>
      <c r="AV356" t="str">
        <f>CONCATENATE(AE356,AF356)</f>
        <v>ЛОЖЬЛОЖЬ</v>
      </c>
      <c r="AW356" t="str">
        <f>CONCATENATE(AG356,AH356)</f>
        <v>ЛОЖЬЛОЖЬ</v>
      </c>
      <c r="AX356" t="str">
        <f>CONCATENATE(AI356,AJ356)</f>
        <v>ЛОЖЬЛОЖЬ</v>
      </c>
      <c r="AY356" t="str">
        <f>CONCATENATE(AK356,AL356)</f>
        <v>ЛОЖЬЛОЖЬ</v>
      </c>
      <c r="AZ356" t="str">
        <f>CONCATENATE(AM356,AN356)</f>
        <v>ЛОЖЬЛОЖЬ</v>
      </c>
      <c r="BA356" t="str">
        <f>CONCATENATE(AO356,AP356)</f>
        <v>ЛОЖЬЛОЖЬ</v>
      </c>
      <c r="BC356" t="str">
        <f xml:space="preserve"> IF(OR(AR356= "4-2", AR356= "2-1", AR356= "-12", AR356= "-24"),"Q",
  IF(
    OR(AR356= "4-1", AR356= "40", AR356= "42"),"A",
    IF(
      AR356= "44","P",
      IF(OR(AR356= "2-2",AR356="0-2",AR356="-1-2",AR356="-2-2",AR356="-2-1",AR356="-20",AR356="-22" ),"R",
              IF(
                OR(AR356= "24",AR356="04",AR356="-14"),"M",
                IF(
                  OR(AR356= "20",AR356="22",AR356="0-1",AR356="00",AR356="02",AR356="-1-1",AR356="-10"),"I",""
                )
              )
      )
    )
  )
)</f>
        <v/>
      </c>
      <c r="BD356" t="str">
        <f xml:space="preserve"> IF(OR(AS356= "4-2", AS356= "2-1", AS356= "-12", AS356= "-24"),"Q",
  IF(
    OR(AS356= "4-1", AS356= "40", AS356= "42"),"A",
    IF(
      AS356= "44","P",
      IF(OR(AS356= "2-2",AS356="0-2",AS356="-1-2",AS356="-2-2",AS356="-2-1",AS356="-20",AS356="-22" ),"R",
              IF(
                OR(AS356= "24",AS356="04",AS356="-14"),"M",
                IF(
                  OR(AS356= "20",AS356="22",AS356="0-1",AS356="00",AS356="02",AS356="-1-1",AS356="-10"),"I",""
                )
              )
      )
    )
  )
)</f>
        <v/>
      </c>
      <c r="BE356" t="str">
        <f xml:space="preserve"> IF(OR(AT356= "4-2", AT356= "2-1", AT356= "-12", AT356= "-24"),"Q",
  IF(
    OR(AT356= "4-1", AT356= "40", AT356= "42"),"A",
    IF(
      AT356= "44","P",
      IF(OR(AT356= "2-2",AT356="0-2",AT356="-1-2",AT356="-2-2",AT356="-2-1",AT356="-20",AT356="-22" ),"R",
              IF(
                OR(AT356= "24",AT356="04",AT356="-14"),"M",
                IF(
                  OR(AT356= "20",AT356="22",AT356="0-1",AT356="00",AT356="02",AT356="-1-1",AT356="-10"),"I",""
                )
              )
      )
    )
  )
)</f>
        <v/>
      </c>
      <c r="BF356" t="str">
        <f xml:space="preserve"> IF(OR(AU356= "4-2", AU356= "2-1", AU356= "-12", AU356= "-24"),"Q",
  IF(
    OR(AU356= "4-1", AU356= "40", AU356= "42"),"A",
    IF(
      AU356= "44","P",
      IF(OR(AU356= "2-2",AU356="0-2",AU356="-1-2",AU356="-2-2",AU356="-2-1",AU356="-20",AU356="-22" ),"R",
              IF(
                OR(AU356= "24",AU356="04",AU356="-14"),"M",
                IF(
                  OR(AU356= "20",AU356="22",AU356="0-1",AU356="00",AU356="02",AU356="-1-1",AU356="-10"),"I",""
                )
              )
      )
    )
  )
)</f>
        <v/>
      </c>
      <c r="BG356" t="str">
        <f xml:space="preserve"> IF(OR(AV356= "4-2", AV356= "2-1", AV356= "-12", AV356= "-24"),"Q",
  IF(
    OR(AV356= "4-1", AV356= "40", AV356= "42"),"A",
    IF(
      AV356= "44","P",
      IF(OR(AV356= "2-2",AV356="0-2",AV356="-1-2",AV356="-2-2",AV356="-2-1",AV356="-20",AV356="-22" ),"R",
              IF(
                OR(AV356= "24",AV356="04",AV356="-14"),"M",
                IF(
                  OR(AV356= "20",AV356="22",AV356="0-1",AV356="00",AV356="02",AV356="-1-1",AV356="-10"),"I",""
                )
              )
      )
    )
  )
)</f>
        <v/>
      </c>
      <c r="BH356" t="str">
        <f xml:space="preserve"> IF(OR(AW356= "4-2", AW356= "2-1", AW356= "-12", AW356= "-24"),"Q",
  IF(
    OR(AW356= "4-1", AW356= "40", AW356= "42"),"A",
    IF(
      AW356= "44","P",
      IF(OR(AW356= "2-2",AW356="0-2",AW356="-1-2",AW356="-2-2",AW356="-2-1",AW356="-20",AW356="-22" ),"R",
              IF(
                OR(AW356= "24",AW356="04",AW356="-14"),"M",
                IF(
                  OR(AW356= "20",AW356="22",AW356="0-1",AW356="00",AW356="02",AW356="-1-1",AW356="-10"),"I",""
                )
              )
      )
    )
  )
)</f>
        <v/>
      </c>
      <c r="BI356" t="str">
        <f xml:space="preserve"> IF(OR(AX356= "4-2", AX356= "2-1", AX356= "-12", AX356= "-24"),"Q",
  IF(
    OR(AX356= "4-1", AX356= "40", AX356= "42"),"A",
    IF(
      AX356= "44","P",
      IF(OR(AX356= "2-2",AX356="0-2",AX356="-1-2",AX356="-2-2",AX356="-2-1",AX356="-20",AX356="-22" ),"R",
              IF(
                OR(AX356= "24",AX356="04",AX356="-14"),"M",
                IF(
                  OR(AX356= "20",AX356="22",AX356="0-1",AX356="00",AX356="02",AX356="-1-1",AX356="-10"),"I",""
                )
              )
      )
    )
  )
)</f>
        <v/>
      </c>
      <c r="BJ356" t="str">
        <f xml:space="preserve"> IF(OR(AY356= "4-2", AY356= "2-1", AY356= "-12", AY356= "-24"),"Q",
  IF(
    OR(AY356= "4-1", AY356= "40", AY356= "42"),"A",
    IF(
      AY356= "44","P",
      IF(OR(AY356= "2-2",AY356="0-2",AY356="-1-2",AY356="-2-2",AY356="-2-1",AY356="-20",AY356="-22" ),"R",
              IF(
                OR(AY356= "24",AY356="04",AY356="-14"),"M",
                IF(
                  OR(AY356= "20",AY356="22",AY356="0-1",AY356="00",AY356="02",AY356="-1-1",AY356="-10"),"I",""
                )
              )
      )
    )
  )
)</f>
        <v/>
      </c>
      <c r="BK356" t="str">
        <f xml:space="preserve"> IF(OR(AZ356= "4-2", AZ356= "2-1", AZ356= "-12", AZ356= "-24"),"Q",
  IF(
    OR(AZ356= "4-1", AZ356= "40", AZ356= "42"),"A",
    IF(
      AZ356= "44","P",
      IF(OR(AZ356= "2-2",AZ356="0-2",AZ356="-1-2",AZ356="-2-2",AZ356="-2-1",AZ356="-20",AZ356="-22" ),"R",
              IF(
                OR(AZ356= "24",AZ356="04",AZ356="-14"),"M",
                IF(
                  OR(AZ356= "20",AZ356="22",AZ356="0-1",AZ356="00",AZ356="02",AZ356="-1-1",AZ356="-10"),"I",""
                )
              )
      )
    )
  )
)</f>
        <v/>
      </c>
      <c r="BL356" t="str">
        <f xml:space="preserve"> IF(OR(BA356= "4-2", BA356= "2-1", BA356= "-12", BA356= "-24"),"Q",
  IF(
    OR(BA356= "4-1", BA356= "40", BA356= "42"),"A",
    IF(
      BA356= "44","P",
      IF(OR(BA356= "2-2",BA356="0-2",BA356="-1-2",BA356="-2-2",BA356="-2-1",BA356="-20",BA356="-22" ),"R",
              IF(
                OR(BA356= "24",BA356="04",BA356="-14"),"M",
                IF(
                  OR(BA356= "20",BA356="22",BA356="0-1",BA356="00",BA356="02",BA356="-1-1",BA356="-10"),"I",""
                )
              )
      )
    )
  )
)</f>
        <v/>
      </c>
    </row>
    <row r="357" spans="23:64" x14ac:dyDescent="0.25">
      <c r="W357" t="b">
        <f>IF(OR(B357=Локализация!$C$118,B357=5),4,IF(OR(B357=Локализация!$C$119,B357=4),2,IF(OR(B357=Локализация!$C$120,B357=3),0,IF(OR(B357=Локализация!$C$121,B357=2),-1,IF(OR(B357=Локализация!$C$122,B357=1),-2)))))</f>
        <v>0</v>
      </c>
      <c r="X357" t="b">
        <f>IF(OR(C357=Локализация!$C$124,C357=5),-2,IF(OR(C357=Локализация!$C$125,C357=4),-1,IF(OR(C357=Локализация!$C$126,C357=3),0,IF(OR(C357=Локализация!$C$127,C357=2),2,IF(OR(C357=Локализация!$C$128,C357=1),4)))))</f>
        <v>0</v>
      </c>
      <c r="Y357" t="b">
        <f>IF(OR(D357=Локализация!$C$118,D357=5),4,IF(OR(D357=Локализация!$C$119,D357=4),2,IF(OR(D357=Локализация!$C$120,D357=3),0,IF(OR(D357=Локализация!$C$121,D357=2),-1,IF(OR(D357=Локализация!$C$122,D357=1),-2)))))</f>
        <v>0</v>
      </c>
      <c r="Z357" t="b">
        <f>IF(OR(E357=Локализация!$C$124,E357=5),-2,IF(OR(E357=Локализация!$C$125,E357=4),-1,IF(OR(E357=Локализация!$C$126,E357=3),0,IF(OR(E357=Локализация!$C$127,E357=2),2,IF(OR(E357=Локализация!$C$128,E357=1),4)))))</f>
        <v>0</v>
      </c>
      <c r="AA357" t="b">
        <f>IF(OR(F357=Локализация!$C$118,F357=5),4,IF(OR(F357=Локализация!$C$119,F357=4),2,IF(OR(F357=Локализация!$C$120,F357=3),0,IF(OR(F357=Локализация!$C$121,F357=2),-1,IF(OR(F357=Локализация!$C$122,F357=1),-2)))))</f>
        <v>0</v>
      </c>
      <c r="AB357" t="b">
        <f>IF(OR(G357=Локализация!$C$124,G357=5),-2,IF(OR(G357=Локализация!$C$125,G357=4),-1,IF(OR(G357=Локализация!$C$126,G357=3),0,IF(OR(G357=Локализация!$C$127,G357=2),2,IF(OR(G357=Локализация!$C$128,G357=1),4)))))</f>
        <v>0</v>
      </c>
      <c r="AC357" t="b">
        <f>IF(OR(H357=Локализация!$C$118,H357=5),4,IF(OR(H357=Локализация!$C$119,H357=4),2,IF(OR(H357=Локализация!$C$120,H357=3),0,IF(OR(H357=Локализация!$C$121,H357=2),-1,IF(OR(H357=Локализация!$C$122,H357=1),-2)))))</f>
        <v>0</v>
      </c>
      <c r="AD357" t="b">
        <f>IF(OR(I357=Локализация!$C$124,I357=5),-2,IF(OR(I357=Локализация!$C$125,I357=4),-1,IF(OR(I357=Локализация!$C$126,I357=3),0,IF(OR(I357=Локализация!$C$127,I357=2),2,IF(OR(I357=Локализация!$C$128,I357=1),4)))))</f>
        <v>0</v>
      </c>
      <c r="AE357" t="b">
        <f>IF(OR(J357=Локализация!$C$118,J357=5),4,IF(OR(J357=Локализация!$C$119,J357=4),2,IF(OR(J357=Локализация!$C$120,J357=3),0,IF(OR(J357=Локализация!$C$121,J357=2),-1,IF(OR(J357=Локализация!$C$122,J357=1),-2)))))</f>
        <v>0</v>
      </c>
      <c r="AF357" t="b">
        <f>IF(OR(K357=Локализация!$C$124,K357=5),-2,IF(OR(K357=Локализация!$C$125,K357=4),-1,IF(OR(K357=Локализация!$C$126,K357=3),0,IF(OR(K357=Локализация!$C$127,K357=2),2,IF(OR(K357=Локализация!$C$128,K357=1),4)))))</f>
        <v>0</v>
      </c>
      <c r="AG357" t="b">
        <f>IF(OR(L357=Локализация!$C$118,L357=5),4,IF(OR(L357=Локализация!$C$119,L357=4),2,IF(OR(L357=Локализация!$C$120,L357=3),0,IF(OR(L357=Локализация!$C$121,L357=2),-1,IF(OR(L357=Локализация!$C$122,L357=1),-2)))))</f>
        <v>0</v>
      </c>
      <c r="AH357" t="b">
        <f>IF(OR(M357=Локализация!$C$124,M357=5),-2,IF(OR(M357=Локализация!$C$125,M357=4),-1,IF(OR(M357=Локализация!$C$126,M357=3),0,IF(OR(M357=Локализация!$C$127,M357=2),2,IF(OR(M357=Локализация!$C$128,M357=1),4)))))</f>
        <v>0</v>
      </c>
      <c r="AI357" t="b">
        <f>IF(OR(N357=Локализация!$C$118,N357=5),4,IF(OR(N357=Локализация!$C$119,N357=4),2,IF(OR(N357=Локализация!$C$120,N357=3),0,IF(OR(N357=Локализация!$C$121,N357=2),-1,IF(OR(N357=Локализация!$C$122,N357=1),-2)))))</f>
        <v>0</v>
      </c>
      <c r="AJ357" t="b">
        <f>IF(OR(O357=Локализация!$C$124,O357=5),-2,IF(OR(O357=Локализация!$C$125,O357=4),-1,IF(OR(O357=Локализация!$C$126,O357=3),0,IF(OR(O357=Локализация!$C$127,O357=2),2,IF(OR(O357=Локализация!$C$128,O357=1),4)))))</f>
        <v>0</v>
      </c>
      <c r="AK357" t="b">
        <f>IF(OR(P357=Локализация!$C$118,P357=5),4,IF(OR(P357=Локализация!$C$119,P357=4),2,IF(OR(P357=Локализация!$C$120,P357=3),0,IF(OR(P357=Локализация!$C$121,P357=2),-1,IF(OR(P357=Локализация!$C$122,P357=1),-2)))))</f>
        <v>0</v>
      </c>
      <c r="AL357" t="b">
        <f>IF(OR(Q357=Локализация!$C$124,Q357=5),-2,IF(OR(Q357=Локализация!$C$125,Q357=4),-1,IF(OR(Q357=Локализация!$C$126,Q357=3),0,IF(OR(Q357=Локализация!$C$127,Q357=2),2,IF(OR(Q357=Локализация!$C$128,Q357=1),4)))))</f>
        <v>0</v>
      </c>
      <c r="AM357" t="b">
        <f>IF(OR(R357=Локализация!$C$118,R357=5),4,IF(OR(R357=Локализация!$C$119,R357=4),2,IF(OR(R357=Локализация!$C$120,R357=3),0,IF(OR(R357=Локализация!$C$121,R357=2),-1,IF(OR(R357=Локализация!$C$122,R357=1),-2)))))</f>
        <v>0</v>
      </c>
      <c r="AN357" t="b">
        <f>IF(OR(S357=Локализация!$C$124,S357=5),-2,IF(OR(S357=Локализация!$C$125,S357=4),-1,IF(OR(S357=Локализация!$C$126,S357=3),0,IF(OR(S357=Локализация!$C$127,S357=2),2,IF(OR(S357=Локализация!$C$128,S357=1),4)))))</f>
        <v>0</v>
      </c>
      <c r="AO357" t="b">
        <f>IF(OR(T357=Локализация!$C$118,T357=5),4,IF(OR(T357=Локализация!$C$119,T357=4),2,IF(OR(T357=Локализация!$C$120,T357=3),0,IF(OR(T357=Локализация!$C$121,T357=2),-1,IF(OR(T357=Локализация!$C$122,T357=1),-2)))))</f>
        <v>0</v>
      </c>
      <c r="AP357" t="b">
        <f>IF(OR(U357=Локализация!$C$124,U357=5),-2,IF(OR(U357=Локализация!$C$125,U357=4),-1,IF(OR(U357=Локализация!$C$126,U357=3),0,IF(OR(U357=Локализация!$C$127,U357=2),2,IF(OR(U357=Локализация!$C$128,U357=1),4)))))</f>
        <v>0</v>
      </c>
      <c r="AR357" t="str">
        <f>CONCATENATE(W357,X357)</f>
        <v>ЛОЖЬЛОЖЬ</v>
      </c>
      <c r="AS357" t="str">
        <f>CONCATENATE(Y357,Z357)</f>
        <v>ЛОЖЬЛОЖЬ</v>
      </c>
      <c r="AT357" t="str">
        <f>CONCATENATE(AA357,AB357)</f>
        <v>ЛОЖЬЛОЖЬ</v>
      </c>
      <c r="AU357" t="str">
        <f>CONCATENATE(AC357,AD357)</f>
        <v>ЛОЖЬЛОЖЬ</v>
      </c>
      <c r="AV357" t="str">
        <f>CONCATENATE(AE357,AF357)</f>
        <v>ЛОЖЬЛОЖЬ</v>
      </c>
      <c r="AW357" t="str">
        <f>CONCATENATE(AG357,AH357)</f>
        <v>ЛОЖЬЛОЖЬ</v>
      </c>
      <c r="AX357" t="str">
        <f>CONCATENATE(AI357,AJ357)</f>
        <v>ЛОЖЬЛОЖЬ</v>
      </c>
      <c r="AY357" t="str">
        <f>CONCATENATE(AK357,AL357)</f>
        <v>ЛОЖЬЛОЖЬ</v>
      </c>
      <c r="AZ357" t="str">
        <f>CONCATENATE(AM357,AN357)</f>
        <v>ЛОЖЬЛОЖЬ</v>
      </c>
      <c r="BA357" t="str">
        <f>CONCATENATE(AO357,AP357)</f>
        <v>ЛОЖЬЛОЖЬ</v>
      </c>
      <c r="BC357" t="str">
        <f xml:space="preserve"> IF(OR(AR357= "4-2", AR357= "2-1", AR357= "-12", AR357= "-24"),"Q",
  IF(
    OR(AR357= "4-1", AR357= "40", AR357= "42"),"A",
    IF(
      AR357= "44","P",
      IF(OR(AR357= "2-2",AR357="0-2",AR357="-1-2",AR357="-2-2",AR357="-2-1",AR357="-20",AR357="-22" ),"R",
              IF(
                OR(AR357= "24",AR357="04",AR357="-14"),"M",
                IF(
                  OR(AR357= "20",AR357="22",AR357="0-1",AR357="00",AR357="02",AR357="-1-1",AR357="-10"),"I",""
                )
              )
      )
    )
  )
)</f>
        <v/>
      </c>
      <c r="BD357" t="str">
        <f xml:space="preserve"> IF(OR(AS357= "4-2", AS357= "2-1", AS357= "-12", AS357= "-24"),"Q",
  IF(
    OR(AS357= "4-1", AS357= "40", AS357= "42"),"A",
    IF(
      AS357= "44","P",
      IF(OR(AS357= "2-2",AS357="0-2",AS357="-1-2",AS357="-2-2",AS357="-2-1",AS357="-20",AS357="-22" ),"R",
              IF(
                OR(AS357= "24",AS357="04",AS357="-14"),"M",
                IF(
                  OR(AS357= "20",AS357="22",AS357="0-1",AS357="00",AS357="02",AS357="-1-1",AS357="-10"),"I",""
                )
              )
      )
    )
  )
)</f>
        <v/>
      </c>
      <c r="BE357" t="str">
        <f xml:space="preserve"> IF(OR(AT357= "4-2", AT357= "2-1", AT357= "-12", AT357= "-24"),"Q",
  IF(
    OR(AT357= "4-1", AT357= "40", AT357= "42"),"A",
    IF(
      AT357= "44","P",
      IF(OR(AT357= "2-2",AT357="0-2",AT357="-1-2",AT357="-2-2",AT357="-2-1",AT357="-20",AT357="-22" ),"R",
              IF(
                OR(AT357= "24",AT357="04",AT357="-14"),"M",
                IF(
                  OR(AT357= "20",AT357="22",AT357="0-1",AT357="00",AT357="02",AT357="-1-1",AT357="-10"),"I",""
                )
              )
      )
    )
  )
)</f>
        <v/>
      </c>
      <c r="BF357" t="str">
        <f xml:space="preserve"> IF(OR(AU357= "4-2", AU357= "2-1", AU357= "-12", AU357= "-24"),"Q",
  IF(
    OR(AU357= "4-1", AU357= "40", AU357= "42"),"A",
    IF(
      AU357= "44","P",
      IF(OR(AU357= "2-2",AU357="0-2",AU357="-1-2",AU357="-2-2",AU357="-2-1",AU357="-20",AU357="-22" ),"R",
              IF(
                OR(AU357= "24",AU357="04",AU357="-14"),"M",
                IF(
                  OR(AU357= "20",AU357="22",AU357="0-1",AU357="00",AU357="02",AU357="-1-1",AU357="-10"),"I",""
                )
              )
      )
    )
  )
)</f>
        <v/>
      </c>
      <c r="BG357" t="str">
        <f xml:space="preserve"> IF(OR(AV357= "4-2", AV357= "2-1", AV357= "-12", AV357= "-24"),"Q",
  IF(
    OR(AV357= "4-1", AV357= "40", AV357= "42"),"A",
    IF(
      AV357= "44","P",
      IF(OR(AV357= "2-2",AV357="0-2",AV357="-1-2",AV357="-2-2",AV357="-2-1",AV357="-20",AV357="-22" ),"R",
              IF(
                OR(AV357= "24",AV357="04",AV357="-14"),"M",
                IF(
                  OR(AV357= "20",AV357="22",AV357="0-1",AV357="00",AV357="02",AV357="-1-1",AV357="-10"),"I",""
                )
              )
      )
    )
  )
)</f>
        <v/>
      </c>
      <c r="BH357" t="str">
        <f xml:space="preserve"> IF(OR(AW357= "4-2", AW357= "2-1", AW357= "-12", AW357= "-24"),"Q",
  IF(
    OR(AW357= "4-1", AW357= "40", AW357= "42"),"A",
    IF(
      AW357= "44","P",
      IF(OR(AW357= "2-2",AW357="0-2",AW357="-1-2",AW357="-2-2",AW357="-2-1",AW357="-20",AW357="-22" ),"R",
              IF(
                OR(AW357= "24",AW357="04",AW357="-14"),"M",
                IF(
                  OR(AW357= "20",AW357="22",AW357="0-1",AW357="00",AW357="02",AW357="-1-1",AW357="-10"),"I",""
                )
              )
      )
    )
  )
)</f>
        <v/>
      </c>
      <c r="BI357" t="str">
        <f xml:space="preserve"> IF(OR(AX357= "4-2", AX357= "2-1", AX357= "-12", AX357= "-24"),"Q",
  IF(
    OR(AX357= "4-1", AX357= "40", AX357= "42"),"A",
    IF(
      AX357= "44","P",
      IF(OR(AX357= "2-2",AX357="0-2",AX357="-1-2",AX357="-2-2",AX357="-2-1",AX357="-20",AX357="-22" ),"R",
              IF(
                OR(AX357= "24",AX357="04",AX357="-14"),"M",
                IF(
                  OR(AX357= "20",AX357="22",AX357="0-1",AX357="00",AX357="02",AX357="-1-1",AX357="-10"),"I",""
                )
              )
      )
    )
  )
)</f>
        <v/>
      </c>
      <c r="BJ357" t="str">
        <f xml:space="preserve"> IF(OR(AY357= "4-2", AY357= "2-1", AY357= "-12", AY357= "-24"),"Q",
  IF(
    OR(AY357= "4-1", AY357= "40", AY357= "42"),"A",
    IF(
      AY357= "44","P",
      IF(OR(AY357= "2-2",AY357="0-2",AY357="-1-2",AY357="-2-2",AY357="-2-1",AY357="-20",AY357="-22" ),"R",
              IF(
                OR(AY357= "24",AY357="04",AY357="-14"),"M",
                IF(
                  OR(AY357= "20",AY357="22",AY357="0-1",AY357="00",AY357="02",AY357="-1-1",AY357="-10"),"I",""
                )
              )
      )
    )
  )
)</f>
        <v/>
      </c>
      <c r="BK357" t="str">
        <f xml:space="preserve"> IF(OR(AZ357= "4-2", AZ357= "2-1", AZ357= "-12", AZ357= "-24"),"Q",
  IF(
    OR(AZ357= "4-1", AZ357= "40", AZ357= "42"),"A",
    IF(
      AZ357= "44","P",
      IF(OR(AZ357= "2-2",AZ357="0-2",AZ357="-1-2",AZ357="-2-2",AZ357="-2-1",AZ357="-20",AZ357="-22" ),"R",
              IF(
                OR(AZ357= "24",AZ357="04",AZ357="-14"),"M",
                IF(
                  OR(AZ357= "20",AZ357="22",AZ357="0-1",AZ357="00",AZ357="02",AZ357="-1-1",AZ357="-10"),"I",""
                )
              )
      )
    )
  )
)</f>
        <v/>
      </c>
      <c r="BL357" t="str">
        <f xml:space="preserve"> IF(OR(BA357= "4-2", BA357= "2-1", BA357= "-12", BA357= "-24"),"Q",
  IF(
    OR(BA357= "4-1", BA357= "40", BA357= "42"),"A",
    IF(
      BA357= "44","P",
      IF(OR(BA357= "2-2",BA357="0-2",BA357="-1-2",BA357="-2-2",BA357="-2-1",BA357="-20",BA357="-22" ),"R",
              IF(
                OR(BA357= "24",BA357="04",BA357="-14"),"M",
                IF(
                  OR(BA357= "20",BA357="22",BA357="0-1",BA357="00",BA357="02",BA357="-1-1",BA357="-10"),"I",""
                )
              )
      )
    )
  )
)</f>
        <v/>
      </c>
    </row>
    <row r="358" spans="23:64" x14ac:dyDescent="0.25">
      <c r="W358" t="b">
        <f>IF(OR(B358=Локализация!$C$118,B358=5),4,IF(OR(B358=Локализация!$C$119,B358=4),2,IF(OR(B358=Локализация!$C$120,B358=3),0,IF(OR(B358=Локализация!$C$121,B358=2),-1,IF(OR(B358=Локализация!$C$122,B358=1),-2)))))</f>
        <v>0</v>
      </c>
      <c r="X358" t="b">
        <f>IF(OR(C358=Локализация!$C$124,C358=5),-2,IF(OR(C358=Локализация!$C$125,C358=4),-1,IF(OR(C358=Локализация!$C$126,C358=3),0,IF(OR(C358=Локализация!$C$127,C358=2),2,IF(OR(C358=Локализация!$C$128,C358=1),4)))))</f>
        <v>0</v>
      </c>
      <c r="Y358" t="b">
        <f>IF(OR(D358=Локализация!$C$118,D358=5),4,IF(OR(D358=Локализация!$C$119,D358=4),2,IF(OR(D358=Локализация!$C$120,D358=3),0,IF(OR(D358=Локализация!$C$121,D358=2),-1,IF(OR(D358=Локализация!$C$122,D358=1),-2)))))</f>
        <v>0</v>
      </c>
      <c r="Z358" t="b">
        <f>IF(OR(E358=Локализация!$C$124,E358=5),-2,IF(OR(E358=Локализация!$C$125,E358=4),-1,IF(OR(E358=Локализация!$C$126,E358=3),0,IF(OR(E358=Локализация!$C$127,E358=2),2,IF(OR(E358=Локализация!$C$128,E358=1),4)))))</f>
        <v>0</v>
      </c>
      <c r="AA358" t="b">
        <f>IF(OR(F358=Локализация!$C$118,F358=5),4,IF(OR(F358=Локализация!$C$119,F358=4),2,IF(OR(F358=Локализация!$C$120,F358=3),0,IF(OR(F358=Локализация!$C$121,F358=2),-1,IF(OR(F358=Локализация!$C$122,F358=1),-2)))))</f>
        <v>0</v>
      </c>
      <c r="AB358" t="b">
        <f>IF(OR(G358=Локализация!$C$124,G358=5),-2,IF(OR(G358=Локализация!$C$125,G358=4),-1,IF(OR(G358=Локализация!$C$126,G358=3),0,IF(OR(G358=Локализация!$C$127,G358=2),2,IF(OR(G358=Локализация!$C$128,G358=1),4)))))</f>
        <v>0</v>
      </c>
      <c r="AC358" t="b">
        <f>IF(OR(H358=Локализация!$C$118,H358=5),4,IF(OR(H358=Локализация!$C$119,H358=4),2,IF(OR(H358=Локализация!$C$120,H358=3),0,IF(OR(H358=Локализация!$C$121,H358=2),-1,IF(OR(H358=Локализация!$C$122,H358=1),-2)))))</f>
        <v>0</v>
      </c>
      <c r="AD358" t="b">
        <f>IF(OR(I358=Локализация!$C$124,I358=5),-2,IF(OR(I358=Локализация!$C$125,I358=4),-1,IF(OR(I358=Локализация!$C$126,I358=3),0,IF(OR(I358=Локализация!$C$127,I358=2),2,IF(OR(I358=Локализация!$C$128,I358=1),4)))))</f>
        <v>0</v>
      </c>
      <c r="AE358" t="b">
        <f>IF(OR(J358=Локализация!$C$118,J358=5),4,IF(OR(J358=Локализация!$C$119,J358=4),2,IF(OR(J358=Локализация!$C$120,J358=3),0,IF(OR(J358=Локализация!$C$121,J358=2),-1,IF(OR(J358=Локализация!$C$122,J358=1),-2)))))</f>
        <v>0</v>
      </c>
      <c r="AF358" t="b">
        <f>IF(OR(K358=Локализация!$C$124,K358=5),-2,IF(OR(K358=Локализация!$C$125,K358=4),-1,IF(OR(K358=Локализация!$C$126,K358=3),0,IF(OR(K358=Локализация!$C$127,K358=2),2,IF(OR(K358=Локализация!$C$128,K358=1),4)))))</f>
        <v>0</v>
      </c>
      <c r="AG358" t="b">
        <f>IF(OR(L358=Локализация!$C$118,L358=5),4,IF(OR(L358=Локализация!$C$119,L358=4),2,IF(OR(L358=Локализация!$C$120,L358=3),0,IF(OR(L358=Локализация!$C$121,L358=2),-1,IF(OR(L358=Локализация!$C$122,L358=1),-2)))))</f>
        <v>0</v>
      </c>
      <c r="AH358" t="b">
        <f>IF(OR(M358=Локализация!$C$124,M358=5),-2,IF(OR(M358=Локализация!$C$125,M358=4),-1,IF(OR(M358=Локализация!$C$126,M358=3),0,IF(OR(M358=Локализация!$C$127,M358=2),2,IF(OR(M358=Локализация!$C$128,M358=1),4)))))</f>
        <v>0</v>
      </c>
      <c r="AI358" t="b">
        <f>IF(OR(N358=Локализация!$C$118,N358=5),4,IF(OR(N358=Локализация!$C$119,N358=4),2,IF(OR(N358=Локализация!$C$120,N358=3),0,IF(OR(N358=Локализация!$C$121,N358=2),-1,IF(OR(N358=Локализация!$C$122,N358=1),-2)))))</f>
        <v>0</v>
      </c>
      <c r="AJ358" t="b">
        <f>IF(OR(O358=Локализация!$C$124,O358=5),-2,IF(OR(O358=Локализация!$C$125,O358=4),-1,IF(OR(O358=Локализация!$C$126,O358=3),0,IF(OR(O358=Локализация!$C$127,O358=2),2,IF(OR(O358=Локализация!$C$128,O358=1),4)))))</f>
        <v>0</v>
      </c>
      <c r="AK358" t="b">
        <f>IF(OR(P358=Локализация!$C$118,P358=5),4,IF(OR(P358=Локализация!$C$119,P358=4),2,IF(OR(P358=Локализация!$C$120,P358=3),0,IF(OR(P358=Локализация!$C$121,P358=2),-1,IF(OR(P358=Локализация!$C$122,P358=1),-2)))))</f>
        <v>0</v>
      </c>
      <c r="AL358" t="b">
        <f>IF(OR(Q358=Локализация!$C$124,Q358=5),-2,IF(OR(Q358=Локализация!$C$125,Q358=4),-1,IF(OR(Q358=Локализация!$C$126,Q358=3),0,IF(OR(Q358=Локализация!$C$127,Q358=2),2,IF(OR(Q358=Локализация!$C$128,Q358=1),4)))))</f>
        <v>0</v>
      </c>
      <c r="AM358" t="b">
        <f>IF(OR(R358=Локализация!$C$118,R358=5),4,IF(OR(R358=Локализация!$C$119,R358=4),2,IF(OR(R358=Локализация!$C$120,R358=3),0,IF(OR(R358=Локализация!$C$121,R358=2),-1,IF(OR(R358=Локализация!$C$122,R358=1),-2)))))</f>
        <v>0</v>
      </c>
      <c r="AN358" t="b">
        <f>IF(OR(S358=Локализация!$C$124,S358=5),-2,IF(OR(S358=Локализация!$C$125,S358=4),-1,IF(OR(S358=Локализация!$C$126,S358=3),0,IF(OR(S358=Локализация!$C$127,S358=2),2,IF(OR(S358=Локализация!$C$128,S358=1),4)))))</f>
        <v>0</v>
      </c>
      <c r="AO358" t="b">
        <f>IF(OR(T358=Локализация!$C$118,T358=5),4,IF(OR(T358=Локализация!$C$119,T358=4),2,IF(OR(T358=Локализация!$C$120,T358=3),0,IF(OR(T358=Локализация!$C$121,T358=2),-1,IF(OR(T358=Локализация!$C$122,T358=1),-2)))))</f>
        <v>0</v>
      </c>
      <c r="AP358" t="b">
        <f>IF(OR(U358=Локализация!$C$124,U358=5),-2,IF(OR(U358=Локализация!$C$125,U358=4),-1,IF(OR(U358=Локализация!$C$126,U358=3),0,IF(OR(U358=Локализация!$C$127,U358=2),2,IF(OR(U358=Локализация!$C$128,U358=1),4)))))</f>
        <v>0</v>
      </c>
      <c r="AR358" t="str">
        <f>CONCATENATE(W358,X358)</f>
        <v>ЛОЖЬЛОЖЬ</v>
      </c>
      <c r="AS358" t="str">
        <f>CONCATENATE(Y358,Z358)</f>
        <v>ЛОЖЬЛОЖЬ</v>
      </c>
      <c r="AT358" t="str">
        <f>CONCATENATE(AA358,AB358)</f>
        <v>ЛОЖЬЛОЖЬ</v>
      </c>
      <c r="AU358" t="str">
        <f>CONCATENATE(AC358,AD358)</f>
        <v>ЛОЖЬЛОЖЬ</v>
      </c>
      <c r="AV358" t="str">
        <f>CONCATENATE(AE358,AF358)</f>
        <v>ЛОЖЬЛОЖЬ</v>
      </c>
      <c r="AW358" t="str">
        <f>CONCATENATE(AG358,AH358)</f>
        <v>ЛОЖЬЛОЖЬ</v>
      </c>
      <c r="AX358" t="str">
        <f>CONCATENATE(AI358,AJ358)</f>
        <v>ЛОЖЬЛОЖЬ</v>
      </c>
      <c r="AY358" t="str">
        <f>CONCATENATE(AK358,AL358)</f>
        <v>ЛОЖЬЛОЖЬ</v>
      </c>
      <c r="AZ358" t="str">
        <f>CONCATENATE(AM358,AN358)</f>
        <v>ЛОЖЬЛОЖЬ</v>
      </c>
      <c r="BA358" t="str">
        <f>CONCATENATE(AO358,AP358)</f>
        <v>ЛОЖЬЛОЖЬ</v>
      </c>
      <c r="BC358" t="str">
        <f xml:space="preserve"> IF(OR(AR358= "4-2", AR358= "2-1", AR358= "-12", AR358= "-24"),"Q",
  IF(
    OR(AR358= "4-1", AR358= "40", AR358= "42"),"A",
    IF(
      AR358= "44","P",
      IF(OR(AR358= "2-2",AR358="0-2",AR358="-1-2",AR358="-2-2",AR358="-2-1",AR358="-20",AR358="-22" ),"R",
              IF(
                OR(AR358= "24",AR358="04",AR358="-14"),"M",
                IF(
                  OR(AR358= "20",AR358="22",AR358="0-1",AR358="00",AR358="02",AR358="-1-1",AR358="-10"),"I",""
                )
              )
      )
    )
  )
)</f>
        <v/>
      </c>
      <c r="BD358" t="str">
        <f xml:space="preserve"> IF(OR(AS358= "4-2", AS358= "2-1", AS358= "-12", AS358= "-24"),"Q",
  IF(
    OR(AS358= "4-1", AS358= "40", AS358= "42"),"A",
    IF(
      AS358= "44","P",
      IF(OR(AS358= "2-2",AS358="0-2",AS358="-1-2",AS358="-2-2",AS358="-2-1",AS358="-20",AS358="-22" ),"R",
              IF(
                OR(AS358= "24",AS358="04",AS358="-14"),"M",
                IF(
                  OR(AS358= "20",AS358="22",AS358="0-1",AS358="00",AS358="02",AS358="-1-1",AS358="-10"),"I",""
                )
              )
      )
    )
  )
)</f>
        <v/>
      </c>
      <c r="BE358" t="str">
        <f xml:space="preserve"> IF(OR(AT358= "4-2", AT358= "2-1", AT358= "-12", AT358= "-24"),"Q",
  IF(
    OR(AT358= "4-1", AT358= "40", AT358= "42"),"A",
    IF(
      AT358= "44","P",
      IF(OR(AT358= "2-2",AT358="0-2",AT358="-1-2",AT358="-2-2",AT358="-2-1",AT358="-20",AT358="-22" ),"R",
              IF(
                OR(AT358= "24",AT358="04",AT358="-14"),"M",
                IF(
                  OR(AT358= "20",AT358="22",AT358="0-1",AT358="00",AT358="02",AT358="-1-1",AT358="-10"),"I",""
                )
              )
      )
    )
  )
)</f>
        <v/>
      </c>
      <c r="BF358" t="str">
        <f xml:space="preserve"> IF(OR(AU358= "4-2", AU358= "2-1", AU358= "-12", AU358= "-24"),"Q",
  IF(
    OR(AU358= "4-1", AU358= "40", AU358= "42"),"A",
    IF(
      AU358= "44","P",
      IF(OR(AU358= "2-2",AU358="0-2",AU358="-1-2",AU358="-2-2",AU358="-2-1",AU358="-20",AU358="-22" ),"R",
              IF(
                OR(AU358= "24",AU358="04",AU358="-14"),"M",
                IF(
                  OR(AU358= "20",AU358="22",AU358="0-1",AU358="00",AU358="02",AU358="-1-1",AU358="-10"),"I",""
                )
              )
      )
    )
  )
)</f>
        <v/>
      </c>
      <c r="BG358" t="str">
        <f xml:space="preserve"> IF(OR(AV358= "4-2", AV358= "2-1", AV358= "-12", AV358= "-24"),"Q",
  IF(
    OR(AV358= "4-1", AV358= "40", AV358= "42"),"A",
    IF(
      AV358= "44","P",
      IF(OR(AV358= "2-2",AV358="0-2",AV358="-1-2",AV358="-2-2",AV358="-2-1",AV358="-20",AV358="-22" ),"R",
              IF(
                OR(AV358= "24",AV358="04",AV358="-14"),"M",
                IF(
                  OR(AV358= "20",AV358="22",AV358="0-1",AV358="00",AV358="02",AV358="-1-1",AV358="-10"),"I",""
                )
              )
      )
    )
  )
)</f>
        <v/>
      </c>
      <c r="BH358" t="str">
        <f xml:space="preserve"> IF(OR(AW358= "4-2", AW358= "2-1", AW358= "-12", AW358= "-24"),"Q",
  IF(
    OR(AW358= "4-1", AW358= "40", AW358= "42"),"A",
    IF(
      AW358= "44","P",
      IF(OR(AW358= "2-2",AW358="0-2",AW358="-1-2",AW358="-2-2",AW358="-2-1",AW358="-20",AW358="-22" ),"R",
              IF(
                OR(AW358= "24",AW358="04",AW358="-14"),"M",
                IF(
                  OR(AW358= "20",AW358="22",AW358="0-1",AW358="00",AW358="02",AW358="-1-1",AW358="-10"),"I",""
                )
              )
      )
    )
  )
)</f>
        <v/>
      </c>
      <c r="BI358" t="str">
        <f xml:space="preserve"> IF(OR(AX358= "4-2", AX358= "2-1", AX358= "-12", AX358= "-24"),"Q",
  IF(
    OR(AX358= "4-1", AX358= "40", AX358= "42"),"A",
    IF(
      AX358= "44","P",
      IF(OR(AX358= "2-2",AX358="0-2",AX358="-1-2",AX358="-2-2",AX358="-2-1",AX358="-20",AX358="-22" ),"R",
              IF(
                OR(AX358= "24",AX358="04",AX358="-14"),"M",
                IF(
                  OR(AX358= "20",AX358="22",AX358="0-1",AX358="00",AX358="02",AX358="-1-1",AX358="-10"),"I",""
                )
              )
      )
    )
  )
)</f>
        <v/>
      </c>
      <c r="BJ358" t="str">
        <f xml:space="preserve"> IF(OR(AY358= "4-2", AY358= "2-1", AY358= "-12", AY358= "-24"),"Q",
  IF(
    OR(AY358= "4-1", AY358= "40", AY358= "42"),"A",
    IF(
      AY358= "44","P",
      IF(OR(AY358= "2-2",AY358="0-2",AY358="-1-2",AY358="-2-2",AY358="-2-1",AY358="-20",AY358="-22" ),"R",
              IF(
                OR(AY358= "24",AY358="04",AY358="-14"),"M",
                IF(
                  OR(AY358= "20",AY358="22",AY358="0-1",AY358="00",AY358="02",AY358="-1-1",AY358="-10"),"I",""
                )
              )
      )
    )
  )
)</f>
        <v/>
      </c>
      <c r="BK358" t="str">
        <f xml:space="preserve"> IF(OR(AZ358= "4-2", AZ358= "2-1", AZ358= "-12", AZ358= "-24"),"Q",
  IF(
    OR(AZ358= "4-1", AZ358= "40", AZ358= "42"),"A",
    IF(
      AZ358= "44","P",
      IF(OR(AZ358= "2-2",AZ358="0-2",AZ358="-1-2",AZ358="-2-2",AZ358="-2-1",AZ358="-20",AZ358="-22" ),"R",
              IF(
                OR(AZ358= "24",AZ358="04",AZ358="-14"),"M",
                IF(
                  OR(AZ358= "20",AZ358="22",AZ358="0-1",AZ358="00",AZ358="02",AZ358="-1-1",AZ358="-10"),"I",""
                )
              )
      )
    )
  )
)</f>
        <v/>
      </c>
      <c r="BL358" t="str">
        <f xml:space="preserve"> IF(OR(BA358= "4-2", BA358= "2-1", BA358= "-12", BA358= "-24"),"Q",
  IF(
    OR(BA358= "4-1", BA358= "40", BA358= "42"),"A",
    IF(
      BA358= "44","P",
      IF(OR(BA358= "2-2",BA358="0-2",BA358="-1-2",BA358="-2-2",BA358="-2-1",BA358="-20",BA358="-22" ),"R",
              IF(
                OR(BA358= "24",BA358="04",BA358="-14"),"M",
                IF(
                  OR(BA358= "20",BA358="22",BA358="0-1",BA358="00",BA358="02",BA358="-1-1",BA358="-10"),"I",""
                )
              )
      )
    )
  )
)</f>
        <v/>
      </c>
    </row>
    <row r="359" spans="23:64" x14ac:dyDescent="0.25">
      <c r="W359" t="b">
        <f>IF(OR(B359=Локализация!$C$118,B359=5),4,IF(OR(B359=Локализация!$C$119,B359=4),2,IF(OR(B359=Локализация!$C$120,B359=3),0,IF(OR(B359=Локализация!$C$121,B359=2),-1,IF(OR(B359=Локализация!$C$122,B359=1),-2)))))</f>
        <v>0</v>
      </c>
      <c r="X359" t="b">
        <f>IF(OR(C359=Локализация!$C$124,C359=5),-2,IF(OR(C359=Локализация!$C$125,C359=4),-1,IF(OR(C359=Локализация!$C$126,C359=3),0,IF(OR(C359=Локализация!$C$127,C359=2),2,IF(OR(C359=Локализация!$C$128,C359=1),4)))))</f>
        <v>0</v>
      </c>
      <c r="Y359" t="b">
        <f>IF(OR(D359=Локализация!$C$118,D359=5),4,IF(OR(D359=Локализация!$C$119,D359=4),2,IF(OR(D359=Локализация!$C$120,D359=3),0,IF(OR(D359=Локализация!$C$121,D359=2),-1,IF(OR(D359=Локализация!$C$122,D359=1),-2)))))</f>
        <v>0</v>
      </c>
      <c r="Z359" t="b">
        <f>IF(OR(E359=Локализация!$C$124,E359=5),-2,IF(OR(E359=Локализация!$C$125,E359=4),-1,IF(OR(E359=Локализация!$C$126,E359=3),0,IF(OR(E359=Локализация!$C$127,E359=2),2,IF(OR(E359=Локализация!$C$128,E359=1),4)))))</f>
        <v>0</v>
      </c>
      <c r="AA359" t="b">
        <f>IF(OR(F359=Локализация!$C$118,F359=5),4,IF(OR(F359=Локализация!$C$119,F359=4),2,IF(OR(F359=Локализация!$C$120,F359=3),0,IF(OR(F359=Локализация!$C$121,F359=2),-1,IF(OR(F359=Локализация!$C$122,F359=1),-2)))))</f>
        <v>0</v>
      </c>
      <c r="AB359" t="b">
        <f>IF(OR(G359=Локализация!$C$124,G359=5),-2,IF(OR(G359=Локализация!$C$125,G359=4),-1,IF(OR(G359=Локализация!$C$126,G359=3),0,IF(OR(G359=Локализация!$C$127,G359=2),2,IF(OR(G359=Локализация!$C$128,G359=1),4)))))</f>
        <v>0</v>
      </c>
      <c r="AC359" t="b">
        <f>IF(OR(H359=Локализация!$C$118,H359=5),4,IF(OR(H359=Локализация!$C$119,H359=4),2,IF(OR(H359=Локализация!$C$120,H359=3),0,IF(OR(H359=Локализация!$C$121,H359=2),-1,IF(OR(H359=Локализация!$C$122,H359=1),-2)))))</f>
        <v>0</v>
      </c>
      <c r="AD359" t="b">
        <f>IF(OR(I359=Локализация!$C$124,I359=5),-2,IF(OR(I359=Локализация!$C$125,I359=4),-1,IF(OR(I359=Локализация!$C$126,I359=3),0,IF(OR(I359=Локализация!$C$127,I359=2),2,IF(OR(I359=Локализация!$C$128,I359=1),4)))))</f>
        <v>0</v>
      </c>
      <c r="AE359" t="b">
        <f>IF(OR(J359=Локализация!$C$118,J359=5),4,IF(OR(J359=Локализация!$C$119,J359=4),2,IF(OR(J359=Локализация!$C$120,J359=3),0,IF(OR(J359=Локализация!$C$121,J359=2),-1,IF(OR(J359=Локализация!$C$122,J359=1),-2)))))</f>
        <v>0</v>
      </c>
      <c r="AF359" t="b">
        <f>IF(OR(K359=Локализация!$C$124,K359=5),-2,IF(OR(K359=Локализация!$C$125,K359=4),-1,IF(OR(K359=Локализация!$C$126,K359=3),0,IF(OR(K359=Локализация!$C$127,K359=2),2,IF(OR(K359=Локализация!$C$128,K359=1),4)))))</f>
        <v>0</v>
      </c>
      <c r="AG359" t="b">
        <f>IF(OR(L359=Локализация!$C$118,L359=5),4,IF(OR(L359=Локализация!$C$119,L359=4),2,IF(OR(L359=Локализация!$C$120,L359=3),0,IF(OR(L359=Локализация!$C$121,L359=2),-1,IF(OR(L359=Локализация!$C$122,L359=1),-2)))))</f>
        <v>0</v>
      </c>
      <c r="AH359" t="b">
        <f>IF(OR(M359=Локализация!$C$124,M359=5),-2,IF(OR(M359=Локализация!$C$125,M359=4),-1,IF(OR(M359=Локализация!$C$126,M359=3),0,IF(OR(M359=Локализация!$C$127,M359=2),2,IF(OR(M359=Локализация!$C$128,M359=1),4)))))</f>
        <v>0</v>
      </c>
      <c r="AI359" t="b">
        <f>IF(OR(N359=Локализация!$C$118,N359=5),4,IF(OR(N359=Локализация!$C$119,N359=4),2,IF(OR(N359=Локализация!$C$120,N359=3),0,IF(OR(N359=Локализация!$C$121,N359=2),-1,IF(OR(N359=Локализация!$C$122,N359=1),-2)))))</f>
        <v>0</v>
      </c>
      <c r="AJ359" t="b">
        <f>IF(OR(O359=Локализация!$C$124,O359=5),-2,IF(OR(O359=Локализация!$C$125,O359=4),-1,IF(OR(O359=Локализация!$C$126,O359=3),0,IF(OR(O359=Локализация!$C$127,O359=2),2,IF(OR(O359=Локализация!$C$128,O359=1),4)))))</f>
        <v>0</v>
      </c>
      <c r="AK359" t="b">
        <f>IF(OR(P359=Локализация!$C$118,P359=5),4,IF(OR(P359=Локализация!$C$119,P359=4),2,IF(OR(P359=Локализация!$C$120,P359=3),0,IF(OR(P359=Локализация!$C$121,P359=2),-1,IF(OR(P359=Локализация!$C$122,P359=1),-2)))))</f>
        <v>0</v>
      </c>
      <c r="AL359" t="b">
        <f>IF(OR(Q359=Локализация!$C$124,Q359=5),-2,IF(OR(Q359=Локализация!$C$125,Q359=4),-1,IF(OR(Q359=Локализация!$C$126,Q359=3),0,IF(OR(Q359=Локализация!$C$127,Q359=2),2,IF(OR(Q359=Локализация!$C$128,Q359=1),4)))))</f>
        <v>0</v>
      </c>
      <c r="AM359" t="b">
        <f>IF(OR(R359=Локализация!$C$118,R359=5),4,IF(OR(R359=Локализация!$C$119,R359=4),2,IF(OR(R359=Локализация!$C$120,R359=3),0,IF(OR(R359=Локализация!$C$121,R359=2),-1,IF(OR(R359=Локализация!$C$122,R359=1),-2)))))</f>
        <v>0</v>
      </c>
      <c r="AN359" t="b">
        <f>IF(OR(S359=Локализация!$C$124,S359=5),-2,IF(OR(S359=Локализация!$C$125,S359=4),-1,IF(OR(S359=Локализация!$C$126,S359=3),0,IF(OR(S359=Локализация!$C$127,S359=2),2,IF(OR(S359=Локализация!$C$128,S359=1),4)))))</f>
        <v>0</v>
      </c>
      <c r="AO359" t="b">
        <f>IF(OR(T359=Локализация!$C$118,T359=5),4,IF(OR(T359=Локализация!$C$119,T359=4),2,IF(OR(T359=Локализация!$C$120,T359=3),0,IF(OR(T359=Локализация!$C$121,T359=2),-1,IF(OR(T359=Локализация!$C$122,T359=1),-2)))))</f>
        <v>0</v>
      </c>
      <c r="AP359" t="b">
        <f>IF(OR(U359=Локализация!$C$124,U359=5),-2,IF(OR(U359=Локализация!$C$125,U359=4),-1,IF(OR(U359=Локализация!$C$126,U359=3),0,IF(OR(U359=Локализация!$C$127,U359=2),2,IF(OR(U359=Локализация!$C$128,U359=1),4)))))</f>
        <v>0</v>
      </c>
      <c r="AR359" t="str">
        <f>CONCATENATE(W359,X359)</f>
        <v>ЛОЖЬЛОЖЬ</v>
      </c>
      <c r="AS359" t="str">
        <f>CONCATENATE(Y359,Z359)</f>
        <v>ЛОЖЬЛОЖЬ</v>
      </c>
      <c r="AT359" t="str">
        <f>CONCATENATE(AA359,AB359)</f>
        <v>ЛОЖЬЛОЖЬ</v>
      </c>
      <c r="AU359" t="str">
        <f>CONCATENATE(AC359,AD359)</f>
        <v>ЛОЖЬЛОЖЬ</v>
      </c>
      <c r="AV359" t="str">
        <f>CONCATENATE(AE359,AF359)</f>
        <v>ЛОЖЬЛОЖЬ</v>
      </c>
      <c r="AW359" t="str">
        <f>CONCATENATE(AG359,AH359)</f>
        <v>ЛОЖЬЛОЖЬ</v>
      </c>
      <c r="AX359" t="str">
        <f>CONCATENATE(AI359,AJ359)</f>
        <v>ЛОЖЬЛОЖЬ</v>
      </c>
      <c r="AY359" t="str">
        <f>CONCATENATE(AK359,AL359)</f>
        <v>ЛОЖЬЛОЖЬ</v>
      </c>
      <c r="AZ359" t="str">
        <f>CONCATENATE(AM359,AN359)</f>
        <v>ЛОЖЬЛОЖЬ</v>
      </c>
      <c r="BA359" t="str">
        <f>CONCATENATE(AO359,AP359)</f>
        <v>ЛОЖЬЛОЖЬ</v>
      </c>
      <c r="BC359" t="str">
        <f xml:space="preserve"> IF(OR(AR359= "4-2", AR359= "2-1", AR359= "-12", AR359= "-24"),"Q",
  IF(
    OR(AR359= "4-1", AR359= "40", AR359= "42"),"A",
    IF(
      AR359= "44","P",
      IF(OR(AR359= "2-2",AR359="0-2",AR359="-1-2",AR359="-2-2",AR359="-2-1",AR359="-20",AR359="-22" ),"R",
              IF(
                OR(AR359= "24",AR359="04",AR359="-14"),"M",
                IF(
                  OR(AR359= "20",AR359="22",AR359="0-1",AR359="00",AR359="02",AR359="-1-1",AR359="-10"),"I",""
                )
              )
      )
    )
  )
)</f>
        <v/>
      </c>
      <c r="BD359" t="str">
        <f xml:space="preserve"> IF(OR(AS359= "4-2", AS359= "2-1", AS359= "-12", AS359= "-24"),"Q",
  IF(
    OR(AS359= "4-1", AS359= "40", AS359= "42"),"A",
    IF(
      AS359= "44","P",
      IF(OR(AS359= "2-2",AS359="0-2",AS359="-1-2",AS359="-2-2",AS359="-2-1",AS359="-20",AS359="-22" ),"R",
              IF(
                OR(AS359= "24",AS359="04",AS359="-14"),"M",
                IF(
                  OR(AS359= "20",AS359="22",AS359="0-1",AS359="00",AS359="02",AS359="-1-1",AS359="-10"),"I",""
                )
              )
      )
    )
  )
)</f>
        <v/>
      </c>
      <c r="BE359" t="str">
        <f xml:space="preserve"> IF(OR(AT359= "4-2", AT359= "2-1", AT359= "-12", AT359= "-24"),"Q",
  IF(
    OR(AT359= "4-1", AT359= "40", AT359= "42"),"A",
    IF(
      AT359= "44","P",
      IF(OR(AT359= "2-2",AT359="0-2",AT359="-1-2",AT359="-2-2",AT359="-2-1",AT359="-20",AT359="-22" ),"R",
              IF(
                OR(AT359= "24",AT359="04",AT359="-14"),"M",
                IF(
                  OR(AT359= "20",AT359="22",AT359="0-1",AT359="00",AT359="02",AT359="-1-1",AT359="-10"),"I",""
                )
              )
      )
    )
  )
)</f>
        <v/>
      </c>
      <c r="BF359" t="str">
        <f xml:space="preserve"> IF(OR(AU359= "4-2", AU359= "2-1", AU359= "-12", AU359= "-24"),"Q",
  IF(
    OR(AU359= "4-1", AU359= "40", AU359= "42"),"A",
    IF(
      AU359= "44","P",
      IF(OR(AU359= "2-2",AU359="0-2",AU359="-1-2",AU359="-2-2",AU359="-2-1",AU359="-20",AU359="-22" ),"R",
              IF(
                OR(AU359= "24",AU359="04",AU359="-14"),"M",
                IF(
                  OR(AU359= "20",AU359="22",AU359="0-1",AU359="00",AU359="02",AU359="-1-1",AU359="-10"),"I",""
                )
              )
      )
    )
  )
)</f>
        <v/>
      </c>
      <c r="BG359" t="str">
        <f xml:space="preserve"> IF(OR(AV359= "4-2", AV359= "2-1", AV359= "-12", AV359= "-24"),"Q",
  IF(
    OR(AV359= "4-1", AV359= "40", AV359= "42"),"A",
    IF(
      AV359= "44","P",
      IF(OR(AV359= "2-2",AV359="0-2",AV359="-1-2",AV359="-2-2",AV359="-2-1",AV359="-20",AV359="-22" ),"R",
              IF(
                OR(AV359= "24",AV359="04",AV359="-14"),"M",
                IF(
                  OR(AV359= "20",AV359="22",AV359="0-1",AV359="00",AV359="02",AV359="-1-1",AV359="-10"),"I",""
                )
              )
      )
    )
  )
)</f>
        <v/>
      </c>
      <c r="BH359" t="str">
        <f xml:space="preserve"> IF(OR(AW359= "4-2", AW359= "2-1", AW359= "-12", AW359= "-24"),"Q",
  IF(
    OR(AW359= "4-1", AW359= "40", AW359= "42"),"A",
    IF(
      AW359= "44","P",
      IF(OR(AW359= "2-2",AW359="0-2",AW359="-1-2",AW359="-2-2",AW359="-2-1",AW359="-20",AW359="-22" ),"R",
              IF(
                OR(AW359= "24",AW359="04",AW359="-14"),"M",
                IF(
                  OR(AW359= "20",AW359="22",AW359="0-1",AW359="00",AW359="02",AW359="-1-1",AW359="-10"),"I",""
                )
              )
      )
    )
  )
)</f>
        <v/>
      </c>
      <c r="BI359" t="str">
        <f xml:space="preserve"> IF(OR(AX359= "4-2", AX359= "2-1", AX359= "-12", AX359= "-24"),"Q",
  IF(
    OR(AX359= "4-1", AX359= "40", AX359= "42"),"A",
    IF(
      AX359= "44","P",
      IF(OR(AX359= "2-2",AX359="0-2",AX359="-1-2",AX359="-2-2",AX359="-2-1",AX359="-20",AX359="-22" ),"R",
              IF(
                OR(AX359= "24",AX359="04",AX359="-14"),"M",
                IF(
                  OR(AX359= "20",AX359="22",AX359="0-1",AX359="00",AX359="02",AX359="-1-1",AX359="-10"),"I",""
                )
              )
      )
    )
  )
)</f>
        <v/>
      </c>
      <c r="BJ359" t="str">
        <f xml:space="preserve"> IF(OR(AY359= "4-2", AY359= "2-1", AY359= "-12", AY359= "-24"),"Q",
  IF(
    OR(AY359= "4-1", AY359= "40", AY359= "42"),"A",
    IF(
      AY359= "44","P",
      IF(OR(AY359= "2-2",AY359="0-2",AY359="-1-2",AY359="-2-2",AY359="-2-1",AY359="-20",AY359="-22" ),"R",
              IF(
                OR(AY359= "24",AY359="04",AY359="-14"),"M",
                IF(
                  OR(AY359= "20",AY359="22",AY359="0-1",AY359="00",AY359="02",AY359="-1-1",AY359="-10"),"I",""
                )
              )
      )
    )
  )
)</f>
        <v/>
      </c>
      <c r="BK359" t="str">
        <f xml:space="preserve"> IF(OR(AZ359= "4-2", AZ359= "2-1", AZ359= "-12", AZ359= "-24"),"Q",
  IF(
    OR(AZ359= "4-1", AZ359= "40", AZ359= "42"),"A",
    IF(
      AZ359= "44","P",
      IF(OR(AZ359= "2-2",AZ359="0-2",AZ359="-1-2",AZ359="-2-2",AZ359="-2-1",AZ359="-20",AZ359="-22" ),"R",
              IF(
                OR(AZ359= "24",AZ359="04",AZ359="-14"),"M",
                IF(
                  OR(AZ359= "20",AZ359="22",AZ359="0-1",AZ359="00",AZ359="02",AZ359="-1-1",AZ359="-10"),"I",""
                )
              )
      )
    )
  )
)</f>
        <v/>
      </c>
      <c r="BL359" t="str">
        <f xml:space="preserve"> IF(OR(BA359= "4-2", BA359= "2-1", BA359= "-12", BA359= "-24"),"Q",
  IF(
    OR(BA359= "4-1", BA359= "40", BA359= "42"),"A",
    IF(
      BA359= "44","P",
      IF(OR(BA359= "2-2",BA359="0-2",BA359="-1-2",BA359="-2-2",BA359="-2-1",BA359="-20",BA359="-22" ),"R",
              IF(
                OR(BA359= "24",BA359="04",BA359="-14"),"M",
                IF(
                  OR(BA359= "20",BA359="22",BA359="0-1",BA359="00",BA359="02",BA359="-1-1",BA359="-10"),"I",""
                )
              )
      )
    )
  )
)</f>
        <v/>
      </c>
    </row>
    <row r="360" spans="23:64" x14ac:dyDescent="0.25">
      <c r="W360" t="b">
        <f>IF(OR(B360=Локализация!$C$118,B360=5),4,IF(OR(B360=Локализация!$C$119,B360=4),2,IF(OR(B360=Локализация!$C$120,B360=3),0,IF(OR(B360=Локализация!$C$121,B360=2),-1,IF(OR(B360=Локализация!$C$122,B360=1),-2)))))</f>
        <v>0</v>
      </c>
      <c r="X360" t="b">
        <f>IF(OR(C360=Локализация!$C$124,C360=5),-2,IF(OR(C360=Локализация!$C$125,C360=4),-1,IF(OR(C360=Локализация!$C$126,C360=3),0,IF(OR(C360=Локализация!$C$127,C360=2),2,IF(OR(C360=Локализация!$C$128,C360=1),4)))))</f>
        <v>0</v>
      </c>
      <c r="Y360" t="b">
        <f>IF(OR(D360=Локализация!$C$118,D360=5),4,IF(OR(D360=Локализация!$C$119,D360=4),2,IF(OR(D360=Локализация!$C$120,D360=3),0,IF(OR(D360=Локализация!$C$121,D360=2),-1,IF(OR(D360=Локализация!$C$122,D360=1),-2)))))</f>
        <v>0</v>
      </c>
      <c r="Z360" t="b">
        <f>IF(OR(E360=Локализация!$C$124,E360=5),-2,IF(OR(E360=Локализация!$C$125,E360=4),-1,IF(OR(E360=Локализация!$C$126,E360=3),0,IF(OR(E360=Локализация!$C$127,E360=2),2,IF(OR(E360=Локализация!$C$128,E360=1),4)))))</f>
        <v>0</v>
      </c>
      <c r="AA360" t="b">
        <f>IF(OR(F360=Локализация!$C$118,F360=5),4,IF(OR(F360=Локализация!$C$119,F360=4),2,IF(OR(F360=Локализация!$C$120,F360=3),0,IF(OR(F360=Локализация!$C$121,F360=2),-1,IF(OR(F360=Локализация!$C$122,F360=1),-2)))))</f>
        <v>0</v>
      </c>
      <c r="AB360" t="b">
        <f>IF(OR(G360=Локализация!$C$124,G360=5),-2,IF(OR(G360=Локализация!$C$125,G360=4),-1,IF(OR(G360=Локализация!$C$126,G360=3),0,IF(OR(G360=Локализация!$C$127,G360=2),2,IF(OR(G360=Локализация!$C$128,G360=1),4)))))</f>
        <v>0</v>
      </c>
      <c r="AC360" t="b">
        <f>IF(OR(H360=Локализация!$C$118,H360=5),4,IF(OR(H360=Локализация!$C$119,H360=4),2,IF(OR(H360=Локализация!$C$120,H360=3),0,IF(OR(H360=Локализация!$C$121,H360=2),-1,IF(OR(H360=Локализация!$C$122,H360=1),-2)))))</f>
        <v>0</v>
      </c>
      <c r="AD360" t="b">
        <f>IF(OR(I360=Локализация!$C$124,I360=5),-2,IF(OR(I360=Локализация!$C$125,I360=4),-1,IF(OR(I360=Локализация!$C$126,I360=3),0,IF(OR(I360=Локализация!$C$127,I360=2),2,IF(OR(I360=Локализация!$C$128,I360=1),4)))))</f>
        <v>0</v>
      </c>
      <c r="AE360" t="b">
        <f>IF(OR(J360=Локализация!$C$118,J360=5),4,IF(OR(J360=Локализация!$C$119,J360=4),2,IF(OR(J360=Локализация!$C$120,J360=3),0,IF(OR(J360=Локализация!$C$121,J360=2),-1,IF(OR(J360=Локализация!$C$122,J360=1),-2)))))</f>
        <v>0</v>
      </c>
      <c r="AF360" t="b">
        <f>IF(OR(K360=Локализация!$C$124,K360=5),-2,IF(OR(K360=Локализация!$C$125,K360=4),-1,IF(OR(K360=Локализация!$C$126,K360=3),0,IF(OR(K360=Локализация!$C$127,K360=2),2,IF(OR(K360=Локализация!$C$128,K360=1),4)))))</f>
        <v>0</v>
      </c>
      <c r="AG360" t="b">
        <f>IF(OR(L360=Локализация!$C$118,L360=5),4,IF(OR(L360=Локализация!$C$119,L360=4),2,IF(OR(L360=Локализация!$C$120,L360=3),0,IF(OR(L360=Локализация!$C$121,L360=2),-1,IF(OR(L360=Локализация!$C$122,L360=1),-2)))))</f>
        <v>0</v>
      </c>
      <c r="AH360" t="b">
        <f>IF(OR(M360=Локализация!$C$124,M360=5),-2,IF(OR(M360=Локализация!$C$125,M360=4),-1,IF(OR(M360=Локализация!$C$126,M360=3),0,IF(OR(M360=Локализация!$C$127,M360=2),2,IF(OR(M360=Локализация!$C$128,M360=1),4)))))</f>
        <v>0</v>
      </c>
      <c r="AI360" t="b">
        <f>IF(OR(N360=Локализация!$C$118,N360=5),4,IF(OR(N360=Локализация!$C$119,N360=4),2,IF(OR(N360=Локализация!$C$120,N360=3),0,IF(OR(N360=Локализация!$C$121,N360=2),-1,IF(OR(N360=Локализация!$C$122,N360=1),-2)))))</f>
        <v>0</v>
      </c>
      <c r="AJ360" t="b">
        <f>IF(OR(O360=Локализация!$C$124,O360=5),-2,IF(OR(O360=Локализация!$C$125,O360=4),-1,IF(OR(O360=Локализация!$C$126,O360=3),0,IF(OR(O360=Локализация!$C$127,O360=2),2,IF(OR(O360=Локализация!$C$128,O360=1),4)))))</f>
        <v>0</v>
      </c>
      <c r="AK360" t="b">
        <f>IF(OR(P360=Локализация!$C$118,P360=5),4,IF(OR(P360=Локализация!$C$119,P360=4),2,IF(OR(P360=Локализация!$C$120,P360=3),0,IF(OR(P360=Локализация!$C$121,P360=2),-1,IF(OR(P360=Локализация!$C$122,P360=1),-2)))))</f>
        <v>0</v>
      </c>
      <c r="AL360" t="b">
        <f>IF(OR(Q360=Локализация!$C$124,Q360=5),-2,IF(OR(Q360=Локализация!$C$125,Q360=4),-1,IF(OR(Q360=Локализация!$C$126,Q360=3),0,IF(OR(Q360=Локализация!$C$127,Q360=2),2,IF(OR(Q360=Локализация!$C$128,Q360=1),4)))))</f>
        <v>0</v>
      </c>
      <c r="AM360" t="b">
        <f>IF(OR(R360=Локализация!$C$118,R360=5),4,IF(OR(R360=Локализация!$C$119,R360=4),2,IF(OR(R360=Локализация!$C$120,R360=3),0,IF(OR(R360=Локализация!$C$121,R360=2),-1,IF(OR(R360=Локализация!$C$122,R360=1),-2)))))</f>
        <v>0</v>
      </c>
      <c r="AN360" t="b">
        <f>IF(OR(S360=Локализация!$C$124,S360=5),-2,IF(OR(S360=Локализация!$C$125,S360=4),-1,IF(OR(S360=Локализация!$C$126,S360=3),0,IF(OR(S360=Локализация!$C$127,S360=2),2,IF(OR(S360=Локализация!$C$128,S360=1),4)))))</f>
        <v>0</v>
      </c>
      <c r="AO360" t="b">
        <f>IF(OR(T360=Локализация!$C$118,T360=5),4,IF(OR(T360=Локализация!$C$119,T360=4),2,IF(OR(T360=Локализация!$C$120,T360=3),0,IF(OR(T360=Локализация!$C$121,T360=2),-1,IF(OR(T360=Локализация!$C$122,T360=1),-2)))))</f>
        <v>0</v>
      </c>
      <c r="AP360" t="b">
        <f>IF(OR(U360=Локализация!$C$124,U360=5),-2,IF(OR(U360=Локализация!$C$125,U360=4),-1,IF(OR(U360=Локализация!$C$126,U360=3),0,IF(OR(U360=Локализация!$C$127,U360=2),2,IF(OR(U360=Локализация!$C$128,U360=1),4)))))</f>
        <v>0</v>
      </c>
      <c r="AR360" t="str">
        <f>CONCATENATE(W360,X360)</f>
        <v>ЛОЖЬЛОЖЬ</v>
      </c>
      <c r="AS360" t="str">
        <f>CONCATENATE(Y360,Z360)</f>
        <v>ЛОЖЬЛОЖЬ</v>
      </c>
      <c r="AT360" t="str">
        <f>CONCATENATE(AA360,AB360)</f>
        <v>ЛОЖЬЛОЖЬ</v>
      </c>
      <c r="AU360" t="str">
        <f>CONCATENATE(AC360,AD360)</f>
        <v>ЛОЖЬЛОЖЬ</v>
      </c>
      <c r="AV360" t="str">
        <f>CONCATENATE(AE360,AF360)</f>
        <v>ЛОЖЬЛОЖЬ</v>
      </c>
      <c r="AW360" t="str">
        <f>CONCATENATE(AG360,AH360)</f>
        <v>ЛОЖЬЛОЖЬ</v>
      </c>
      <c r="AX360" t="str">
        <f>CONCATENATE(AI360,AJ360)</f>
        <v>ЛОЖЬЛОЖЬ</v>
      </c>
      <c r="AY360" t="str">
        <f>CONCATENATE(AK360,AL360)</f>
        <v>ЛОЖЬЛОЖЬ</v>
      </c>
      <c r="AZ360" t="str">
        <f>CONCATENATE(AM360,AN360)</f>
        <v>ЛОЖЬЛОЖЬ</v>
      </c>
      <c r="BA360" t="str">
        <f>CONCATENATE(AO360,AP360)</f>
        <v>ЛОЖЬЛОЖЬ</v>
      </c>
      <c r="BC360" t="str">
        <f xml:space="preserve"> IF(OR(AR360= "4-2", AR360= "2-1", AR360= "-12", AR360= "-24"),"Q",
  IF(
    OR(AR360= "4-1", AR360= "40", AR360= "42"),"A",
    IF(
      AR360= "44","P",
      IF(OR(AR360= "2-2",AR360="0-2",AR360="-1-2",AR360="-2-2",AR360="-2-1",AR360="-20",AR360="-22" ),"R",
              IF(
                OR(AR360= "24",AR360="04",AR360="-14"),"M",
                IF(
                  OR(AR360= "20",AR360="22",AR360="0-1",AR360="00",AR360="02",AR360="-1-1",AR360="-10"),"I",""
                )
              )
      )
    )
  )
)</f>
        <v/>
      </c>
      <c r="BD360" t="str">
        <f xml:space="preserve"> IF(OR(AS360= "4-2", AS360= "2-1", AS360= "-12", AS360= "-24"),"Q",
  IF(
    OR(AS360= "4-1", AS360= "40", AS360= "42"),"A",
    IF(
      AS360= "44","P",
      IF(OR(AS360= "2-2",AS360="0-2",AS360="-1-2",AS360="-2-2",AS360="-2-1",AS360="-20",AS360="-22" ),"R",
              IF(
                OR(AS360= "24",AS360="04",AS360="-14"),"M",
                IF(
                  OR(AS360= "20",AS360="22",AS360="0-1",AS360="00",AS360="02",AS360="-1-1",AS360="-10"),"I",""
                )
              )
      )
    )
  )
)</f>
        <v/>
      </c>
      <c r="BE360" t="str">
        <f xml:space="preserve"> IF(OR(AT360= "4-2", AT360= "2-1", AT360= "-12", AT360= "-24"),"Q",
  IF(
    OR(AT360= "4-1", AT360= "40", AT360= "42"),"A",
    IF(
      AT360= "44","P",
      IF(OR(AT360= "2-2",AT360="0-2",AT360="-1-2",AT360="-2-2",AT360="-2-1",AT360="-20",AT360="-22" ),"R",
              IF(
                OR(AT360= "24",AT360="04",AT360="-14"),"M",
                IF(
                  OR(AT360= "20",AT360="22",AT360="0-1",AT360="00",AT360="02",AT360="-1-1",AT360="-10"),"I",""
                )
              )
      )
    )
  )
)</f>
        <v/>
      </c>
      <c r="BF360" t="str">
        <f xml:space="preserve"> IF(OR(AU360= "4-2", AU360= "2-1", AU360= "-12", AU360= "-24"),"Q",
  IF(
    OR(AU360= "4-1", AU360= "40", AU360= "42"),"A",
    IF(
      AU360= "44","P",
      IF(OR(AU360= "2-2",AU360="0-2",AU360="-1-2",AU360="-2-2",AU360="-2-1",AU360="-20",AU360="-22" ),"R",
              IF(
                OR(AU360= "24",AU360="04",AU360="-14"),"M",
                IF(
                  OR(AU360= "20",AU360="22",AU360="0-1",AU360="00",AU360="02",AU360="-1-1",AU360="-10"),"I",""
                )
              )
      )
    )
  )
)</f>
        <v/>
      </c>
      <c r="BG360" t="str">
        <f xml:space="preserve"> IF(OR(AV360= "4-2", AV360= "2-1", AV360= "-12", AV360= "-24"),"Q",
  IF(
    OR(AV360= "4-1", AV360= "40", AV360= "42"),"A",
    IF(
      AV360= "44","P",
      IF(OR(AV360= "2-2",AV360="0-2",AV360="-1-2",AV360="-2-2",AV360="-2-1",AV360="-20",AV360="-22" ),"R",
              IF(
                OR(AV360= "24",AV360="04",AV360="-14"),"M",
                IF(
                  OR(AV360= "20",AV360="22",AV360="0-1",AV360="00",AV360="02",AV360="-1-1",AV360="-10"),"I",""
                )
              )
      )
    )
  )
)</f>
        <v/>
      </c>
      <c r="BH360" t="str">
        <f xml:space="preserve"> IF(OR(AW360= "4-2", AW360= "2-1", AW360= "-12", AW360= "-24"),"Q",
  IF(
    OR(AW360= "4-1", AW360= "40", AW360= "42"),"A",
    IF(
      AW360= "44","P",
      IF(OR(AW360= "2-2",AW360="0-2",AW360="-1-2",AW360="-2-2",AW360="-2-1",AW360="-20",AW360="-22" ),"R",
              IF(
                OR(AW360= "24",AW360="04",AW360="-14"),"M",
                IF(
                  OR(AW360= "20",AW360="22",AW360="0-1",AW360="00",AW360="02",AW360="-1-1",AW360="-10"),"I",""
                )
              )
      )
    )
  )
)</f>
        <v/>
      </c>
      <c r="BI360" t="str">
        <f xml:space="preserve"> IF(OR(AX360= "4-2", AX360= "2-1", AX360= "-12", AX360= "-24"),"Q",
  IF(
    OR(AX360= "4-1", AX360= "40", AX360= "42"),"A",
    IF(
      AX360= "44","P",
      IF(OR(AX360= "2-2",AX360="0-2",AX360="-1-2",AX360="-2-2",AX360="-2-1",AX360="-20",AX360="-22" ),"R",
              IF(
                OR(AX360= "24",AX360="04",AX360="-14"),"M",
                IF(
                  OR(AX360= "20",AX360="22",AX360="0-1",AX360="00",AX360="02",AX360="-1-1",AX360="-10"),"I",""
                )
              )
      )
    )
  )
)</f>
        <v/>
      </c>
      <c r="BJ360" t="str">
        <f xml:space="preserve"> IF(OR(AY360= "4-2", AY360= "2-1", AY360= "-12", AY360= "-24"),"Q",
  IF(
    OR(AY360= "4-1", AY360= "40", AY360= "42"),"A",
    IF(
      AY360= "44","P",
      IF(OR(AY360= "2-2",AY360="0-2",AY360="-1-2",AY360="-2-2",AY360="-2-1",AY360="-20",AY360="-22" ),"R",
              IF(
                OR(AY360= "24",AY360="04",AY360="-14"),"M",
                IF(
                  OR(AY360= "20",AY360="22",AY360="0-1",AY360="00",AY360="02",AY360="-1-1",AY360="-10"),"I",""
                )
              )
      )
    )
  )
)</f>
        <v/>
      </c>
      <c r="BK360" t="str">
        <f xml:space="preserve"> IF(OR(AZ360= "4-2", AZ360= "2-1", AZ360= "-12", AZ360= "-24"),"Q",
  IF(
    OR(AZ360= "4-1", AZ360= "40", AZ360= "42"),"A",
    IF(
      AZ360= "44","P",
      IF(OR(AZ360= "2-2",AZ360="0-2",AZ360="-1-2",AZ360="-2-2",AZ360="-2-1",AZ360="-20",AZ360="-22" ),"R",
              IF(
                OR(AZ360= "24",AZ360="04",AZ360="-14"),"M",
                IF(
                  OR(AZ360= "20",AZ360="22",AZ360="0-1",AZ360="00",AZ360="02",AZ360="-1-1",AZ360="-10"),"I",""
                )
              )
      )
    )
  )
)</f>
        <v/>
      </c>
      <c r="BL360" t="str">
        <f xml:space="preserve"> IF(OR(BA360= "4-2", BA360= "2-1", BA360= "-12", BA360= "-24"),"Q",
  IF(
    OR(BA360= "4-1", BA360= "40", BA360= "42"),"A",
    IF(
      BA360= "44","P",
      IF(OR(BA360= "2-2",BA360="0-2",BA360="-1-2",BA360="-2-2",BA360="-2-1",BA360="-20",BA360="-22" ),"R",
              IF(
                OR(BA360= "24",BA360="04",BA360="-14"),"M",
                IF(
                  OR(BA360= "20",BA360="22",BA360="0-1",BA360="00",BA360="02",BA360="-1-1",BA360="-10"),"I",""
                )
              )
      )
    )
  )
)</f>
        <v/>
      </c>
    </row>
    <row r="361" spans="23:64" x14ac:dyDescent="0.25">
      <c r="W361" t="b">
        <f>IF(OR(B361=Локализация!$C$118,B361=5),4,IF(OR(B361=Локализация!$C$119,B361=4),2,IF(OR(B361=Локализация!$C$120,B361=3),0,IF(OR(B361=Локализация!$C$121,B361=2),-1,IF(OR(B361=Локализация!$C$122,B361=1),-2)))))</f>
        <v>0</v>
      </c>
      <c r="X361" t="b">
        <f>IF(OR(C361=Локализация!$C$124,C361=5),-2,IF(OR(C361=Локализация!$C$125,C361=4),-1,IF(OR(C361=Локализация!$C$126,C361=3),0,IF(OR(C361=Локализация!$C$127,C361=2),2,IF(OR(C361=Локализация!$C$128,C361=1),4)))))</f>
        <v>0</v>
      </c>
      <c r="Y361" t="b">
        <f>IF(OR(D361=Локализация!$C$118,D361=5),4,IF(OR(D361=Локализация!$C$119,D361=4),2,IF(OR(D361=Локализация!$C$120,D361=3),0,IF(OR(D361=Локализация!$C$121,D361=2),-1,IF(OR(D361=Локализация!$C$122,D361=1),-2)))))</f>
        <v>0</v>
      </c>
      <c r="Z361" t="b">
        <f>IF(OR(E361=Локализация!$C$124,E361=5),-2,IF(OR(E361=Локализация!$C$125,E361=4),-1,IF(OR(E361=Локализация!$C$126,E361=3),0,IF(OR(E361=Локализация!$C$127,E361=2),2,IF(OR(E361=Локализация!$C$128,E361=1),4)))))</f>
        <v>0</v>
      </c>
      <c r="AA361" t="b">
        <f>IF(OR(F361=Локализация!$C$118,F361=5),4,IF(OR(F361=Локализация!$C$119,F361=4),2,IF(OR(F361=Локализация!$C$120,F361=3),0,IF(OR(F361=Локализация!$C$121,F361=2),-1,IF(OR(F361=Локализация!$C$122,F361=1),-2)))))</f>
        <v>0</v>
      </c>
      <c r="AB361" t="b">
        <f>IF(OR(G361=Локализация!$C$124,G361=5),-2,IF(OR(G361=Локализация!$C$125,G361=4),-1,IF(OR(G361=Локализация!$C$126,G361=3),0,IF(OR(G361=Локализация!$C$127,G361=2),2,IF(OR(G361=Локализация!$C$128,G361=1),4)))))</f>
        <v>0</v>
      </c>
      <c r="AC361" t="b">
        <f>IF(OR(H361=Локализация!$C$118,H361=5),4,IF(OR(H361=Локализация!$C$119,H361=4),2,IF(OR(H361=Локализация!$C$120,H361=3),0,IF(OR(H361=Локализация!$C$121,H361=2),-1,IF(OR(H361=Локализация!$C$122,H361=1),-2)))))</f>
        <v>0</v>
      </c>
      <c r="AD361" t="b">
        <f>IF(OR(I361=Локализация!$C$124,I361=5),-2,IF(OR(I361=Локализация!$C$125,I361=4),-1,IF(OR(I361=Локализация!$C$126,I361=3),0,IF(OR(I361=Локализация!$C$127,I361=2),2,IF(OR(I361=Локализация!$C$128,I361=1),4)))))</f>
        <v>0</v>
      </c>
      <c r="AE361" t="b">
        <f>IF(OR(J361=Локализация!$C$118,J361=5),4,IF(OR(J361=Локализация!$C$119,J361=4),2,IF(OR(J361=Локализация!$C$120,J361=3),0,IF(OR(J361=Локализация!$C$121,J361=2),-1,IF(OR(J361=Локализация!$C$122,J361=1),-2)))))</f>
        <v>0</v>
      </c>
      <c r="AF361" t="b">
        <f>IF(OR(K361=Локализация!$C$124,K361=5),-2,IF(OR(K361=Локализация!$C$125,K361=4),-1,IF(OR(K361=Локализация!$C$126,K361=3),0,IF(OR(K361=Локализация!$C$127,K361=2),2,IF(OR(K361=Локализация!$C$128,K361=1),4)))))</f>
        <v>0</v>
      </c>
      <c r="AG361" t="b">
        <f>IF(OR(L361=Локализация!$C$118,L361=5),4,IF(OR(L361=Локализация!$C$119,L361=4),2,IF(OR(L361=Локализация!$C$120,L361=3),0,IF(OR(L361=Локализация!$C$121,L361=2),-1,IF(OR(L361=Локализация!$C$122,L361=1),-2)))))</f>
        <v>0</v>
      </c>
      <c r="AH361" t="b">
        <f>IF(OR(M361=Локализация!$C$124,M361=5),-2,IF(OR(M361=Локализация!$C$125,M361=4),-1,IF(OR(M361=Локализация!$C$126,M361=3),0,IF(OR(M361=Локализация!$C$127,M361=2),2,IF(OR(M361=Локализация!$C$128,M361=1),4)))))</f>
        <v>0</v>
      </c>
      <c r="AI361" t="b">
        <f>IF(OR(N361=Локализация!$C$118,N361=5),4,IF(OR(N361=Локализация!$C$119,N361=4),2,IF(OR(N361=Локализация!$C$120,N361=3),0,IF(OR(N361=Локализация!$C$121,N361=2),-1,IF(OR(N361=Локализация!$C$122,N361=1),-2)))))</f>
        <v>0</v>
      </c>
      <c r="AJ361" t="b">
        <f>IF(OR(O361=Локализация!$C$124,O361=5),-2,IF(OR(O361=Локализация!$C$125,O361=4),-1,IF(OR(O361=Локализация!$C$126,O361=3),0,IF(OR(O361=Локализация!$C$127,O361=2),2,IF(OR(O361=Локализация!$C$128,O361=1),4)))))</f>
        <v>0</v>
      </c>
      <c r="AK361" t="b">
        <f>IF(OR(P361=Локализация!$C$118,P361=5),4,IF(OR(P361=Локализация!$C$119,P361=4),2,IF(OR(P361=Локализация!$C$120,P361=3),0,IF(OR(P361=Локализация!$C$121,P361=2),-1,IF(OR(P361=Локализация!$C$122,P361=1),-2)))))</f>
        <v>0</v>
      </c>
      <c r="AL361" t="b">
        <f>IF(OR(Q361=Локализация!$C$124,Q361=5),-2,IF(OR(Q361=Локализация!$C$125,Q361=4),-1,IF(OR(Q361=Локализация!$C$126,Q361=3),0,IF(OR(Q361=Локализация!$C$127,Q361=2),2,IF(OR(Q361=Локализация!$C$128,Q361=1),4)))))</f>
        <v>0</v>
      </c>
      <c r="AM361" t="b">
        <f>IF(OR(R361=Локализация!$C$118,R361=5),4,IF(OR(R361=Локализация!$C$119,R361=4),2,IF(OR(R361=Локализация!$C$120,R361=3),0,IF(OR(R361=Локализация!$C$121,R361=2),-1,IF(OR(R361=Локализация!$C$122,R361=1),-2)))))</f>
        <v>0</v>
      </c>
      <c r="AN361" t="b">
        <f>IF(OR(S361=Локализация!$C$124,S361=5),-2,IF(OR(S361=Локализация!$C$125,S361=4),-1,IF(OR(S361=Локализация!$C$126,S361=3),0,IF(OR(S361=Локализация!$C$127,S361=2),2,IF(OR(S361=Локализация!$C$128,S361=1),4)))))</f>
        <v>0</v>
      </c>
      <c r="AO361" t="b">
        <f>IF(OR(T361=Локализация!$C$118,T361=5),4,IF(OR(T361=Локализация!$C$119,T361=4),2,IF(OR(T361=Локализация!$C$120,T361=3),0,IF(OR(T361=Локализация!$C$121,T361=2),-1,IF(OR(T361=Локализация!$C$122,T361=1),-2)))))</f>
        <v>0</v>
      </c>
      <c r="AP361" t="b">
        <f>IF(OR(U361=Локализация!$C$124,U361=5),-2,IF(OR(U361=Локализация!$C$125,U361=4),-1,IF(OR(U361=Локализация!$C$126,U361=3),0,IF(OR(U361=Локализация!$C$127,U361=2),2,IF(OR(U361=Локализация!$C$128,U361=1),4)))))</f>
        <v>0</v>
      </c>
      <c r="AR361" t="str">
        <f>CONCATENATE(W361,X361)</f>
        <v>ЛОЖЬЛОЖЬ</v>
      </c>
      <c r="AS361" t="str">
        <f>CONCATENATE(Y361,Z361)</f>
        <v>ЛОЖЬЛОЖЬ</v>
      </c>
      <c r="AT361" t="str">
        <f>CONCATENATE(AA361,AB361)</f>
        <v>ЛОЖЬЛОЖЬ</v>
      </c>
      <c r="AU361" t="str">
        <f>CONCATENATE(AC361,AD361)</f>
        <v>ЛОЖЬЛОЖЬ</v>
      </c>
      <c r="AV361" t="str">
        <f>CONCATENATE(AE361,AF361)</f>
        <v>ЛОЖЬЛОЖЬ</v>
      </c>
      <c r="AW361" t="str">
        <f>CONCATENATE(AG361,AH361)</f>
        <v>ЛОЖЬЛОЖЬ</v>
      </c>
      <c r="AX361" t="str">
        <f>CONCATENATE(AI361,AJ361)</f>
        <v>ЛОЖЬЛОЖЬ</v>
      </c>
      <c r="AY361" t="str">
        <f>CONCATENATE(AK361,AL361)</f>
        <v>ЛОЖЬЛОЖЬ</v>
      </c>
      <c r="AZ361" t="str">
        <f>CONCATENATE(AM361,AN361)</f>
        <v>ЛОЖЬЛОЖЬ</v>
      </c>
      <c r="BA361" t="str">
        <f>CONCATENATE(AO361,AP361)</f>
        <v>ЛОЖЬЛОЖЬ</v>
      </c>
      <c r="BC361" t="str">
        <f xml:space="preserve"> IF(OR(AR361= "4-2", AR361= "2-1", AR361= "-12", AR361= "-24"),"Q",
  IF(
    OR(AR361= "4-1", AR361= "40", AR361= "42"),"A",
    IF(
      AR361= "44","P",
      IF(OR(AR361= "2-2",AR361="0-2",AR361="-1-2",AR361="-2-2",AR361="-2-1",AR361="-20",AR361="-22" ),"R",
              IF(
                OR(AR361= "24",AR361="04",AR361="-14"),"M",
                IF(
                  OR(AR361= "20",AR361="22",AR361="0-1",AR361="00",AR361="02",AR361="-1-1",AR361="-10"),"I",""
                )
              )
      )
    )
  )
)</f>
        <v/>
      </c>
      <c r="BD361" t="str">
        <f xml:space="preserve"> IF(OR(AS361= "4-2", AS361= "2-1", AS361= "-12", AS361= "-24"),"Q",
  IF(
    OR(AS361= "4-1", AS361= "40", AS361= "42"),"A",
    IF(
      AS361= "44","P",
      IF(OR(AS361= "2-2",AS361="0-2",AS361="-1-2",AS361="-2-2",AS361="-2-1",AS361="-20",AS361="-22" ),"R",
              IF(
                OR(AS361= "24",AS361="04",AS361="-14"),"M",
                IF(
                  OR(AS361= "20",AS361="22",AS361="0-1",AS361="00",AS361="02",AS361="-1-1",AS361="-10"),"I",""
                )
              )
      )
    )
  )
)</f>
        <v/>
      </c>
      <c r="BE361" t="str">
        <f xml:space="preserve"> IF(OR(AT361= "4-2", AT361= "2-1", AT361= "-12", AT361= "-24"),"Q",
  IF(
    OR(AT361= "4-1", AT361= "40", AT361= "42"),"A",
    IF(
      AT361= "44","P",
      IF(OR(AT361= "2-2",AT361="0-2",AT361="-1-2",AT361="-2-2",AT361="-2-1",AT361="-20",AT361="-22" ),"R",
              IF(
                OR(AT361= "24",AT361="04",AT361="-14"),"M",
                IF(
                  OR(AT361= "20",AT361="22",AT361="0-1",AT361="00",AT361="02",AT361="-1-1",AT361="-10"),"I",""
                )
              )
      )
    )
  )
)</f>
        <v/>
      </c>
      <c r="BF361" t="str">
        <f xml:space="preserve"> IF(OR(AU361= "4-2", AU361= "2-1", AU361= "-12", AU361= "-24"),"Q",
  IF(
    OR(AU361= "4-1", AU361= "40", AU361= "42"),"A",
    IF(
      AU361= "44","P",
      IF(OR(AU361= "2-2",AU361="0-2",AU361="-1-2",AU361="-2-2",AU361="-2-1",AU361="-20",AU361="-22" ),"R",
              IF(
                OR(AU361= "24",AU361="04",AU361="-14"),"M",
                IF(
                  OR(AU361= "20",AU361="22",AU361="0-1",AU361="00",AU361="02",AU361="-1-1",AU361="-10"),"I",""
                )
              )
      )
    )
  )
)</f>
        <v/>
      </c>
      <c r="BG361" t="str">
        <f xml:space="preserve"> IF(OR(AV361= "4-2", AV361= "2-1", AV361= "-12", AV361= "-24"),"Q",
  IF(
    OR(AV361= "4-1", AV361= "40", AV361= "42"),"A",
    IF(
      AV361= "44","P",
      IF(OR(AV361= "2-2",AV361="0-2",AV361="-1-2",AV361="-2-2",AV361="-2-1",AV361="-20",AV361="-22" ),"R",
              IF(
                OR(AV361= "24",AV361="04",AV361="-14"),"M",
                IF(
                  OR(AV361= "20",AV361="22",AV361="0-1",AV361="00",AV361="02",AV361="-1-1",AV361="-10"),"I",""
                )
              )
      )
    )
  )
)</f>
        <v/>
      </c>
      <c r="BH361" t="str">
        <f xml:space="preserve"> IF(OR(AW361= "4-2", AW361= "2-1", AW361= "-12", AW361= "-24"),"Q",
  IF(
    OR(AW361= "4-1", AW361= "40", AW361= "42"),"A",
    IF(
      AW361= "44","P",
      IF(OR(AW361= "2-2",AW361="0-2",AW361="-1-2",AW361="-2-2",AW361="-2-1",AW361="-20",AW361="-22" ),"R",
              IF(
                OR(AW361= "24",AW361="04",AW361="-14"),"M",
                IF(
                  OR(AW361= "20",AW361="22",AW361="0-1",AW361="00",AW361="02",AW361="-1-1",AW361="-10"),"I",""
                )
              )
      )
    )
  )
)</f>
        <v/>
      </c>
      <c r="BI361" t="str">
        <f xml:space="preserve"> IF(OR(AX361= "4-2", AX361= "2-1", AX361= "-12", AX361= "-24"),"Q",
  IF(
    OR(AX361= "4-1", AX361= "40", AX361= "42"),"A",
    IF(
      AX361= "44","P",
      IF(OR(AX361= "2-2",AX361="0-2",AX361="-1-2",AX361="-2-2",AX361="-2-1",AX361="-20",AX361="-22" ),"R",
              IF(
                OR(AX361= "24",AX361="04",AX361="-14"),"M",
                IF(
                  OR(AX361= "20",AX361="22",AX361="0-1",AX361="00",AX361="02",AX361="-1-1",AX361="-10"),"I",""
                )
              )
      )
    )
  )
)</f>
        <v/>
      </c>
      <c r="BJ361" t="str">
        <f xml:space="preserve"> IF(OR(AY361= "4-2", AY361= "2-1", AY361= "-12", AY361= "-24"),"Q",
  IF(
    OR(AY361= "4-1", AY361= "40", AY361= "42"),"A",
    IF(
      AY361= "44","P",
      IF(OR(AY361= "2-2",AY361="0-2",AY361="-1-2",AY361="-2-2",AY361="-2-1",AY361="-20",AY361="-22" ),"R",
              IF(
                OR(AY361= "24",AY361="04",AY361="-14"),"M",
                IF(
                  OR(AY361= "20",AY361="22",AY361="0-1",AY361="00",AY361="02",AY361="-1-1",AY361="-10"),"I",""
                )
              )
      )
    )
  )
)</f>
        <v/>
      </c>
      <c r="BK361" t="str">
        <f xml:space="preserve"> IF(OR(AZ361= "4-2", AZ361= "2-1", AZ361= "-12", AZ361= "-24"),"Q",
  IF(
    OR(AZ361= "4-1", AZ361= "40", AZ361= "42"),"A",
    IF(
      AZ361= "44","P",
      IF(OR(AZ361= "2-2",AZ361="0-2",AZ361="-1-2",AZ361="-2-2",AZ361="-2-1",AZ361="-20",AZ361="-22" ),"R",
              IF(
                OR(AZ361= "24",AZ361="04",AZ361="-14"),"M",
                IF(
                  OR(AZ361= "20",AZ361="22",AZ361="0-1",AZ361="00",AZ361="02",AZ361="-1-1",AZ361="-10"),"I",""
                )
              )
      )
    )
  )
)</f>
        <v/>
      </c>
      <c r="BL361" t="str">
        <f xml:space="preserve"> IF(OR(BA361= "4-2", BA361= "2-1", BA361= "-12", BA361= "-24"),"Q",
  IF(
    OR(BA361= "4-1", BA361= "40", BA361= "42"),"A",
    IF(
      BA361= "44","P",
      IF(OR(BA361= "2-2",BA361="0-2",BA361="-1-2",BA361="-2-2",BA361="-2-1",BA361="-20",BA361="-22" ),"R",
              IF(
                OR(BA361= "24",BA361="04",BA361="-14"),"M",
                IF(
                  OR(BA361= "20",BA361="22",BA361="0-1",BA361="00",BA361="02",BA361="-1-1",BA361="-10"),"I",""
                )
              )
      )
    )
  )
)</f>
        <v/>
      </c>
    </row>
    <row r="362" spans="23:64" x14ac:dyDescent="0.25">
      <c r="W362" t="b">
        <f>IF(OR(B362=Локализация!$C$118,B362=5),4,IF(OR(B362=Локализация!$C$119,B362=4),2,IF(OR(B362=Локализация!$C$120,B362=3),0,IF(OR(B362=Локализация!$C$121,B362=2),-1,IF(OR(B362=Локализация!$C$122,B362=1),-2)))))</f>
        <v>0</v>
      </c>
      <c r="X362" t="b">
        <f>IF(OR(C362=Локализация!$C$124,C362=5),-2,IF(OR(C362=Локализация!$C$125,C362=4),-1,IF(OR(C362=Локализация!$C$126,C362=3),0,IF(OR(C362=Локализация!$C$127,C362=2),2,IF(OR(C362=Локализация!$C$128,C362=1),4)))))</f>
        <v>0</v>
      </c>
      <c r="Y362" t="b">
        <f>IF(OR(D362=Локализация!$C$118,D362=5),4,IF(OR(D362=Локализация!$C$119,D362=4),2,IF(OR(D362=Локализация!$C$120,D362=3),0,IF(OR(D362=Локализация!$C$121,D362=2),-1,IF(OR(D362=Локализация!$C$122,D362=1),-2)))))</f>
        <v>0</v>
      </c>
      <c r="Z362" t="b">
        <f>IF(OR(E362=Локализация!$C$124,E362=5),-2,IF(OR(E362=Локализация!$C$125,E362=4),-1,IF(OR(E362=Локализация!$C$126,E362=3),0,IF(OR(E362=Локализация!$C$127,E362=2),2,IF(OR(E362=Локализация!$C$128,E362=1),4)))))</f>
        <v>0</v>
      </c>
      <c r="AA362" t="b">
        <f>IF(OR(F362=Локализация!$C$118,F362=5),4,IF(OR(F362=Локализация!$C$119,F362=4),2,IF(OR(F362=Локализация!$C$120,F362=3),0,IF(OR(F362=Локализация!$C$121,F362=2),-1,IF(OR(F362=Локализация!$C$122,F362=1),-2)))))</f>
        <v>0</v>
      </c>
      <c r="AB362" t="b">
        <f>IF(OR(G362=Локализация!$C$124,G362=5),-2,IF(OR(G362=Локализация!$C$125,G362=4),-1,IF(OR(G362=Локализация!$C$126,G362=3),0,IF(OR(G362=Локализация!$C$127,G362=2),2,IF(OR(G362=Локализация!$C$128,G362=1),4)))))</f>
        <v>0</v>
      </c>
      <c r="AC362" t="b">
        <f>IF(OR(H362=Локализация!$C$118,H362=5),4,IF(OR(H362=Локализация!$C$119,H362=4),2,IF(OR(H362=Локализация!$C$120,H362=3),0,IF(OR(H362=Локализация!$C$121,H362=2),-1,IF(OR(H362=Локализация!$C$122,H362=1),-2)))))</f>
        <v>0</v>
      </c>
      <c r="AD362" t="b">
        <f>IF(OR(I362=Локализация!$C$124,I362=5),-2,IF(OR(I362=Локализация!$C$125,I362=4),-1,IF(OR(I362=Локализация!$C$126,I362=3),0,IF(OR(I362=Локализация!$C$127,I362=2),2,IF(OR(I362=Локализация!$C$128,I362=1),4)))))</f>
        <v>0</v>
      </c>
      <c r="AE362" t="b">
        <f>IF(OR(J362=Локализация!$C$118,J362=5),4,IF(OR(J362=Локализация!$C$119,J362=4),2,IF(OR(J362=Локализация!$C$120,J362=3),0,IF(OR(J362=Локализация!$C$121,J362=2),-1,IF(OR(J362=Локализация!$C$122,J362=1),-2)))))</f>
        <v>0</v>
      </c>
      <c r="AF362" t="b">
        <f>IF(OR(K362=Локализация!$C$124,K362=5),-2,IF(OR(K362=Локализация!$C$125,K362=4),-1,IF(OR(K362=Локализация!$C$126,K362=3),0,IF(OR(K362=Локализация!$C$127,K362=2),2,IF(OR(K362=Локализация!$C$128,K362=1),4)))))</f>
        <v>0</v>
      </c>
      <c r="AG362" t="b">
        <f>IF(OR(L362=Локализация!$C$118,L362=5),4,IF(OR(L362=Локализация!$C$119,L362=4),2,IF(OR(L362=Локализация!$C$120,L362=3),0,IF(OR(L362=Локализация!$C$121,L362=2),-1,IF(OR(L362=Локализация!$C$122,L362=1),-2)))))</f>
        <v>0</v>
      </c>
      <c r="AH362" t="b">
        <f>IF(OR(M362=Локализация!$C$124,M362=5),-2,IF(OR(M362=Локализация!$C$125,M362=4),-1,IF(OR(M362=Локализация!$C$126,M362=3),0,IF(OR(M362=Локализация!$C$127,M362=2),2,IF(OR(M362=Локализация!$C$128,M362=1),4)))))</f>
        <v>0</v>
      </c>
      <c r="AI362" t="b">
        <f>IF(OR(N362=Локализация!$C$118,N362=5),4,IF(OR(N362=Локализация!$C$119,N362=4),2,IF(OR(N362=Локализация!$C$120,N362=3),0,IF(OR(N362=Локализация!$C$121,N362=2),-1,IF(OR(N362=Локализация!$C$122,N362=1),-2)))))</f>
        <v>0</v>
      </c>
      <c r="AJ362" t="b">
        <f>IF(OR(O362=Локализация!$C$124,O362=5),-2,IF(OR(O362=Локализация!$C$125,O362=4),-1,IF(OR(O362=Локализация!$C$126,O362=3),0,IF(OR(O362=Локализация!$C$127,O362=2),2,IF(OR(O362=Локализация!$C$128,O362=1),4)))))</f>
        <v>0</v>
      </c>
      <c r="AK362" t="b">
        <f>IF(OR(P362=Локализация!$C$118,P362=5),4,IF(OR(P362=Локализация!$C$119,P362=4),2,IF(OR(P362=Локализация!$C$120,P362=3),0,IF(OR(P362=Локализация!$C$121,P362=2),-1,IF(OR(P362=Локализация!$C$122,P362=1),-2)))))</f>
        <v>0</v>
      </c>
      <c r="AL362" t="b">
        <f>IF(OR(Q362=Локализация!$C$124,Q362=5),-2,IF(OR(Q362=Локализация!$C$125,Q362=4),-1,IF(OR(Q362=Локализация!$C$126,Q362=3),0,IF(OR(Q362=Локализация!$C$127,Q362=2),2,IF(OR(Q362=Локализация!$C$128,Q362=1),4)))))</f>
        <v>0</v>
      </c>
      <c r="AM362" t="b">
        <f>IF(OR(R362=Локализация!$C$118,R362=5),4,IF(OR(R362=Локализация!$C$119,R362=4),2,IF(OR(R362=Локализация!$C$120,R362=3),0,IF(OR(R362=Локализация!$C$121,R362=2),-1,IF(OR(R362=Локализация!$C$122,R362=1),-2)))))</f>
        <v>0</v>
      </c>
      <c r="AN362" t="b">
        <f>IF(OR(S362=Локализация!$C$124,S362=5),-2,IF(OR(S362=Локализация!$C$125,S362=4),-1,IF(OR(S362=Локализация!$C$126,S362=3),0,IF(OR(S362=Локализация!$C$127,S362=2),2,IF(OR(S362=Локализация!$C$128,S362=1),4)))))</f>
        <v>0</v>
      </c>
      <c r="AO362" t="b">
        <f>IF(OR(T362=Локализация!$C$118,T362=5),4,IF(OR(T362=Локализация!$C$119,T362=4),2,IF(OR(T362=Локализация!$C$120,T362=3),0,IF(OR(T362=Локализация!$C$121,T362=2),-1,IF(OR(T362=Локализация!$C$122,T362=1),-2)))))</f>
        <v>0</v>
      </c>
      <c r="AP362" t="b">
        <f>IF(OR(U362=Локализация!$C$124,U362=5),-2,IF(OR(U362=Локализация!$C$125,U362=4),-1,IF(OR(U362=Локализация!$C$126,U362=3),0,IF(OR(U362=Локализация!$C$127,U362=2),2,IF(OR(U362=Локализация!$C$128,U362=1),4)))))</f>
        <v>0</v>
      </c>
      <c r="AR362" t="str">
        <f>CONCATENATE(W362,X362)</f>
        <v>ЛОЖЬЛОЖЬ</v>
      </c>
      <c r="AS362" t="str">
        <f>CONCATENATE(Y362,Z362)</f>
        <v>ЛОЖЬЛОЖЬ</v>
      </c>
      <c r="AT362" t="str">
        <f>CONCATENATE(AA362,AB362)</f>
        <v>ЛОЖЬЛОЖЬ</v>
      </c>
      <c r="AU362" t="str">
        <f>CONCATENATE(AC362,AD362)</f>
        <v>ЛОЖЬЛОЖЬ</v>
      </c>
      <c r="AV362" t="str">
        <f>CONCATENATE(AE362,AF362)</f>
        <v>ЛОЖЬЛОЖЬ</v>
      </c>
      <c r="AW362" t="str">
        <f>CONCATENATE(AG362,AH362)</f>
        <v>ЛОЖЬЛОЖЬ</v>
      </c>
      <c r="AX362" t="str">
        <f>CONCATENATE(AI362,AJ362)</f>
        <v>ЛОЖЬЛОЖЬ</v>
      </c>
      <c r="AY362" t="str">
        <f>CONCATENATE(AK362,AL362)</f>
        <v>ЛОЖЬЛОЖЬ</v>
      </c>
      <c r="AZ362" t="str">
        <f>CONCATENATE(AM362,AN362)</f>
        <v>ЛОЖЬЛОЖЬ</v>
      </c>
      <c r="BA362" t="str">
        <f>CONCATENATE(AO362,AP362)</f>
        <v>ЛОЖЬЛОЖЬ</v>
      </c>
      <c r="BC362" t="str">
        <f xml:space="preserve"> IF(OR(AR362= "4-2", AR362= "2-1", AR362= "-12", AR362= "-24"),"Q",
  IF(
    OR(AR362= "4-1", AR362= "40", AR362= "42"),"A",
    IF(
      AR362= "44","P",
      IF(OR(AR362= "2-2",AR362="0-2",AR362="-1-2",AR362="-2-2",AR362="-2-1",AR362="-20",AR362="-22" ),"R",
              IF(
                OR(AR362= "24",AR362="04",AR362="-14"),"M",
                IF(
                  OR(AR362= "20",AR362="22",AR362="0-1",AR362="00",AR362="02",AR362="-1-1",AR362="-10"),"I",""
                )
              )
      )
    )
  )
)</f>
        <v/>
      </c>
      <c r="BD362" t="str">
        <f xml:space="preserve"> IF(OR(AS362= "4-2", AS362= "2-1", AS362= "-12", AS362= "-24"),"Q",
  IF(
    OR(AS362= "4-1", AS362= "40", AS362= "42"),"A",
    IF(
      AS362= "44","P",
      IF(OR(AS362= "2-2",AS362="0-2",AS362="-1-2",AS362="-2-2",AS362="-2-1",AS362="-20",AS362="-22" ),"R",
              IF(
                OR(AS362= "24",AS362="04",AS362="-14"),"M",
                IF(
                  OR(AS362= "20",AS362="22",AS362="0-1",AS362="00",AS362="02",AS362="-1-1",AS362="-10"),"I",""
                )
              )
      )
    )
  )
)</f>
        <v/>
      </c>
      <c r="BE362" t="str">
        <f xml:space="preserve"> IF(OR(AT362= "4-2", AT362= "2-1", AT362= "-12", AT362= "-24"),"Q",
  IF(
    OR(AT362= "4-1", AT362= "40", AT362= "42"),"A",
    IF(
      AT362= "44","P",
      IF(OR(AT362= "2-2",AT362="0-2",AT362="-1-2",AT362="-2-2",AT362="-2-1",AT362="-20",AT362="-22" ),"R",
              IF(
                OR(AT362= "24",AT362="04",AT362="-14"),"M",
                IF(
                  OR(AT362= "20",AT362="22",AT362="0-1",AT362="00",AT362="02",AT362="-1-1",AT362="-10"),"I",""
                )
              )
      )
    )
  )
)</f>
        <v/>
      </c>
      <c r="BF362" t="str">
        <f xml:space="preserve"> IF(OR(AU362= "4-2", AU362= "2-1", AU362= "-12", AU362= "-24"),"Q",
  IF(
    OR(AU362= "4-1", AU362= "40", AU362= "42"),"A",
    IF(
      AU362= "44","P",
      IF(OR(AU362= "2-2",AU362="0-2",AU362="-1-2",AU362="-2-2",AU362="-2-1",AU362="-20",AU362="-22" ),"R",
              IF(
                OR(AU362= "24",AU362="04",AU362="-14"),"M",
                IF(
                  OR(AU362= "20",AU362="22",AU362="0-1",AU362="00",AU362="02",AU362="-1-1",AU362="-10"),"I",""
                )
              )
      )
    )
  )
)</f>
        <v/>
      </c>
      <c r="BG362" t="str">
        <f xml:space="preserve"> IF(OR(AV362= "4-2", AV362= "2-1", AV362= "-12", AV362= "-24"),"Q",
  IF(
    OR(AV362= "4-1", AV362= "40", AV362= "42"),"A",
    IF(
      AV362= "44","P",
      IF(OR(AV362= "2-2",AV362="0-2",AV362="-1-2",AV362="-2-2",AV362="-2-1",AV362="-20",AV362="-22" ),"R",
              IF(
                OR(AV362= "24",AV362="04",AV362="-14"),"M",
                IF(
                  OR(AV362= "20",AV362="22",AV362="0-1",AV362="00",AV362="02",AV362="-1-1",AV362="-10"),"I",""
                )
              )
      )
    )
  )
)</f>
        <v/>
      </c>
      <c r="BH362" t="str">
        <f xml:space="preserve"> IF(OR(AW362= "4-2", AW362= "2-1", AW362= "-12", AW362= "-24"),"Q",
  IF(
    OR(AW362= "4-1", AW362= "40", AW362= "42"),"A",
    IF(
      AW362= "44","P",
      IF(OR(AW362= "2-2",AW362="0-2",AW362="-1-2",AW362="-2-2",AW362="-2-1",AW362="-20",AW362="-22" ),"R",
              IF(
                OR(AW362= "24",AW362="04",AW362="-14"),"M",
                IF(
                  OR(AW362= "20",AW362="22",AW362="0-1",AW362="00",AW362="02",AW362="-1-1",AW362="-10"),"I",""
                )
              )
      )
    )
  )
)</f>
        <v/>
      </c>
      <c r="BI362" t="str">
        <f xml:space="preserve"> IF(OR(AX362= "4-2", AX362= "2-1", AX362= "-12", AX362= "-24"),"Q",
  IF(
    OR(AX362= "4-1", AX362= "40", AX362= "42"),"A",
    IF(
      AX362= "44","P",
      IF(OR(AX362= "2-2",AX362="0-2",AX362="-1-2",AX362="-2-2",AX362="-2-1",AX362="-20",AX362="-22" ),"R",
              IF(
                OR(AX362= "24",AX362="04",AX362="-14"),"M",
                IF(
                  OR(AX362= "20",AX362="22",AX362="0-1",AX362="00",AX362="02",AX362="-1-1",AX362="-10"),"I",""
                )
              )
      )
    )
  )
)</f>
        <v/>
      </c>
      <c r="BJ362" t="str">
        <f xml:space="preserve"> IF(OR(AY362= "4-2", AY362= "2-1", AY362= "-12", AY362= "-24"),"Q",
  IF(
    OR(AY362= "4-1", AY362= "40", AY362= "42"),"A",
    IF(
      AY362= "44","P",
      IF(OR(AY362= "2-2",AY362="0-2",AY362="-1-2",AY362="-2-2",AY362="-2-1",AY362="-20",AY362="-22" ),"R",
              IF(
                OR(AY362= "24",AY362="04",AY362="-14"),"M",
                IF(
                  OR(AY362= "20",AY362="22",AY362="0-1",AY362="00",AY362="02",AY362="-1-1",AY362="-10"),"I",""
                )
              )
      )
    )
  )
)</f>
        <v/>
      </c>
      <c r="BK362" t="str">
        <f xml:space="preserve"> IF(OR(AZ362= "4-2", AZ362= "2-1", AZ362= "-12", AZ362= "-24"),"Q",
  IF(
    OR(AZ362= "4-1", AZ362= "40", AZ362= "42"),"A",
    IF(
      AZ362= "44","P",
      IF(OR(AZ362= "2-2",AZ362="0-2",AZ362="-1-2",AZ362="-2-2",AZ362="-2-1",AZ362="-20",AZ362="-22" ),"R",
              IF(
                OR(AZ362= "24",AZ362="04",AZ362="-14"),"M",
                IF(
                  OR(AZ362= "20",AZ362="22",AZ362="0-1",AZ362="00",AZ362="02",AZ362="-1-1",AZ362="-10"),"I",""
                )
              )
      )
    )
  )
)</f>
        <v/>
      </c>
      <c r="BL362" t="str">
        <f xml:space="preserve"> IF(OR(BA362= "4-2", BA362= "2-1", BA362= "-12", BA362= "-24"),"Q",
  IF(
    OR(BA362= "4-1", BA362= "40", BA362= "42"),"A",
    IF(
      BA362= "44","P",
      IF(OR(BA362= "2-2",BA362="0-2",BA362="-1-2",BA362="-2-2",BA362="-2-1",BA362="-20",BA362="-22" ),"R",
              IF(
                OR(BA362= "24",BA362="04",BA362="-14"),"M",
                IF(
                  OR(BA362= "20",BA362="22",BA362="0-1",BA362="00",BA362="02",BA362="-1-1",BA362="-10"),"I",""
                )
              )
      )
    )
  )
)</f>
        <v/>
      </c>
    </row>
    <row r="363" spans="23:64" x14ac:dyDescent="0.25">
      <c r="W363" t="b">
        <f>IF(OR(B363=Локализация!$C$118,B363=5),4,IF(OR(B363=Локализация!$C$119,B363=4),2,IF(OR(B363=Локализация!$C$120,B363=3),0,IF(OR(B363=Локализация!$C$121,B363=2),-1,IF(OR(B363=Локализация!$C$122,B363=1),-2)))))</f>
        <v>0</v>
      </c>
      <c r="X363" t="b">
        <f>IF(OR(C363=Локализация!$C$124,C363=5),-2,IF(OR(C363=Локализация!$C$125,C363=4),-1,IF(OR(C363=Локализация!$C$126,C363=3),0,IF(OR(C363=Локализация!$C$127,C363=2),2,IF(OR(C363=Локализация!$C$128,C363=1),4)))))</f>
        <v>0</v>
      </c>
      <c r="Y363" t="b">
        <f>IF(OR(D363=Локализация!$C$118,D363=5),4,IF(OR(D363=Локализация!$C$119,D363=4),2,IF(OR(D363=Локализация!$C$120,D363=3),0,IF(OR(D363=Локализация!$C$121,D363=2),-1,IF(OR(D363=Локализация!$C$122,D363=1),-2)))))</f>
        <v>0</v>
      </c>
      <c r="Z363" t="b">
        <f>IF(OR(E363=Локализация!$C$124,E363=5),-2,IF(OR(E363=Локализация!$C$125,E363=4),-1,IF(OR(E363=Локализация!$C$126,E363=3),0,IF(OR(E363=Локализация!$C$127,E363=2),2,IF(OR(E363=Локализация!$C$128,E363=1),4)))))</f>
        <v>0</v>
      </c>
      <c r="AA363" t="b">
        <f>IF(OR(F363=Локализация!$C$118,F363=5),4,IF(OR(F363=Локализация!$C$119,F363=4),2,IF(OR(F363=Локализация!$C$120,F363=3),0,IF(OR(F363=Локализация!$C$121,F363=2),-1,IF(OR(F363=Локализация!$C$122,F363=1),-2)))))</f>
        <v>0</v>
      </c>
      <c r="AB363" t="b">
        <f>IF(OR(G363=Локализация!$C$124,G363=5),-2,IF(OR(G363=Локализация!$C$125,G363=4),-1,IF(OR(G363=Локализация!$C$126,G363=3),0,IF(OR(G363=Локализация!$C$127,G363=2),2,IF(OR(G363=Локализация!$C$128,G363=1),4)))))</f>
        <v>0</v>
      </c>
      <c r="AC363" t="b">
        <f>IF(OR(H363=Локализация!$C$118,H363=5),4,IF(OR(H363=Локализация!$C$119,H363=4),2,IF(OR(H363=Локализация!$C$120,H363=3),0,IF(OR(H363=Локализация!$C$121,H363=2),-1,IF(OR(H363=Локализация!$C$122,H363=1),-2)))))</f>
        <v>0</v>
      </c>
      <c r="AD363" t="b">
        <f>IF(OR(I363=Локализация!$C$124,I363=5),-2,IF(OR(I363=Локализация!$C$125,I363=4),-1,IF(OR(I363=Локализация!$C$126,I363=3),0,IF(OR(I363=Локализация!$C$127,I363=2),2,IF(OR(I363=Локализация!$C$128,I363=1),4)))))</f>
        <v>0</v>
      </c>
      <c r="AE363" t="b">
        <f>IF(OR(J363=Локализация!$C$118,J363=5),4,IF(OR(J363=Локализация!$C$119,J363=4),2,IF(OR(J363=Локализация!$C$120,J363=3),0,IF(OR(J363=Локализация!$C$121,J363=2),-1,IF(OR(J363=Локализация!$C$122,J363=1),-2)))))</f>
        <v>0</v>
      </c>
      <c r="AF363" t="b">
        <f>IF(OR(K363=Локализация!$C$124,K363=5),-2,IF(OR(K363=Локализация!$C$125,K363=4),-1,IF(OR(K363=Локализация!$C$126,K363=3),0,IF(OR(K363=Локализация!$C$127,K363=2),2,IF(OR(K363=Локализация!$C$128,K363=1),4)))))</f>
        <v>0</v>
      </c>
      <c r="AG363" t="b">
        <f>IF(OR(L363=Локализация!$C$118,L363=5),4,IF(OR(L363=Локализация!$C$119,L363=4),2,IF(OR(L363=Локализация!$C$120,L363=3),0,IF(OR(L363=Локализация!$C$121,L363=2),-1,IF(OR(L363=Локализация!$C$122,L363=1),-2)))))</f>
        <v>0</v>
      </c>
      <c r="AH363" t="b">
        <f>IF(OR(M363=Локализация!$C$124,M363=5),-2,IF(OR(M363=Локализация!$C$125,M363=4),-1,IF(OR(M363=Локализация!$C$126,M363=3),0,IF(OR(M363=Локализация!$C$127,M363=2),2,IF(OR(M363=Локализация!$C$128,M363=1),4)))))</f>
        <v>0</v>
      </c>
      <c r="AI363" t="b">
        <f>IF(OR(N363=Локализация!$C$118,N363=5),4,IF(OR(N363=Локализация!$C$119,N363=4),2,IF(OR(N363=Локализация!$C$120,N363=3),0,IF(OR(N363=Локализация!$C$121,N363=2),-1,IF(OR(N363=Локализация!$C$122,N363=1),-2)))))</f>
        <v>0</v>
      </c>
      <c r="AJ363" t="b">
        <f>IF(OR(O363=Локализация!$C$124,O363=5),-2,IF(OR(O363=Локализация!$C$125,O363=4),-1,IF(OR(O363=Локализация!$C$126,O363=3),0,IF(OR(O363=Локализация!$C$127,O363=2),2,IF(OR(O363=Локализация!$C$128,O363=1),4)))))</f>
        <v>0</v>
      </c>
      <c r="AK363" t="b">
        <f>IF(OR(P363=Локализация!$C$118,P363=5),4,IF(OR(P363=Локализация!$C$119,P363=4),2,IF(OR(P363=Локализация!$C$120,P363=3),0,IF(OR(P363=Локализация!$C$121,P363=2),-1,IF(OR(P363=Локализация!$C$122,P363=1),-2)))))</f>
        <v>0</v>
      </c>
      <c r="AL363" t="b">
        <f>IF(OR(Q363=Локализация!$C$124,Q363=5),-2,IF(OR(Q363=Локализация!$C$125,Q363=4),-1,IF(OR(Q363=Локализация!$C$126,Q363=3),0,IF(OR(Q363=Локализация!$C$127,Q363=2),2,IF(OR(Q363=Локализация!$C$128,Q363=1),4)))))</f>
        <v>0</v>
      </c>
      <c r="AM363" t="b">
        <f>IF(OR(R363=Локализация!$C$118,R363=5),4,IF(OR(R363=Локализация!$C$119,R363=4),2,IF(OR(R363=Локализация!$C$120,R363=3),0,IF(OR(R363=Локализация!$C$121,R363=2),-1,IF(OR(R363=Локализация!$C$122,R363=1),-2)))))</f>
        <v>0</v>
      </c>
      <c r="AN363" t="b">
        <f>IF(OR(S363=Локализация!$C$124,S363=5),-2,IF(OR(S363=Локализация!$C$125,S363=4),-1,IF(OR(S363=Локализация!$C$126,S363=3),0,IF(OR(S363=Локализация!$C$127,S363=2),2,IF(OR(S363=Локализация!$C$128,S363=1),4)))))</f>
        <v>0</v>
      </c>
      <c r="AO363" t="b">
        <f>IF(OR(T363=Локализация!$C$118,T363=5),4,IF(OR(T363=Локализация!$C$119,T363=4),2,IF(OR(T363=Локализация!$C$120,T363=3),0,IF(OR(T363=Локализация!$C$121,T363=2),-1,IF(OR(T363=Локализация!$C$122,T363=1),-2)))))</f>
        <v>0</v>
      </c>
      <c r="AP363" t="b">
        <f>IF(OR(U363=Локализация!$C$124,U363=5),-2,IF(OR(U363=Локализация!$C$125,U363=4),-1,IF(OR(U363=Локализация!$C$126,U363=3),0,IF(OR(U363=Локализация!$C$127,U363=2),2,IF(OR(U363=Локализация!$C$128,U363=1),4)))))</f>
        <v>0</v>
      </c>
      <c r="AR363" t="str">
        <f>CONCATENATE(W363,X363)</f>
        <v>ЛОЖЬЛОЖЬ</v>
      </c>
      <c r="AS363" t="str">
        <f>CONCATENATE(Y363,Z363)</f>
        <v>ЛОЖЬЛОЖЬ</v>
      </c>
      <c r="AT363" t="str">
        <f>CONCATENATE(AA363,AB363)</f>
        <v>ЛОЖЬЛОЖЬ</v>
      </c>
      <c r="AU363" t="str">
        <f>CONCATENATE(AC363,AD363)</f>
        <v>ЛОЖЬЛОЖЬ</v>
      </c>
      <c r="AV363" t="str">
        <f>CONCATENATE(AE363,AF363)</f>
        <v>ЛОЖЬЛОЖЬ</v>
      </c>
      <c r="AW363" t="str">
        <f>CONCATENATE(AG363,AH363)</f>
        <v>ЛОЖЬЛОЖЬ</v>
      </c>
      <c r="AX363" t="str">
        <f>CONCATENATE(AI363,AJ363)</f>
        <v>ЛОЖЬЛОЖЬ</v>
      </c>
      <c r="AY363" t="str">
        <f>CONCATENATE(AK363,AL363)</f>
        <v>ЛОЖЬЛОЖЬ</v>
      </c>
      <c r="AZ363" t="str">
        <f>CONCATENATE(AM363,AN363)</f>
        <v>ЛОЖЬЛОЖЬ</v>
      </c>
      <c r="BA363" t="str">
        <f>CONCATENATE(AO363,AP363)</f>
        <v>ЛОЖЬЛОЖЬ</v>
      </c>
      <c r="BC363" t="str">
        <f xml:space="preserve"> IF(OR(AR363= "4-2", AR363= "2-1", AR363= "-12", AR363= "-24"),"Q",
  IF(
    OR(AR363= "4-1", AR363= "40", AR363= "42"),"A",
    IF(
      AR363= "44","P",
      IF(OR(AR363= "2-2",AR363="0-2",AR363="-1-2",AR363="-2-2",AR363="-2-1",AR363="-20",AR363="-22" ),"R",
              IF(
                OR(AR363= "24",AR363="04",AR363="-14"),"M",
                IF(
                  OR(AR363= "20",AR363="22",AR363="0-1",AR363="00",AR363="02",AR363="-1-1",AR363="-10"),"I",""
                )
              )
      )
    )
  )
)</f>
        <v/>
      </c>
      <c r="BD363" t="str">
        <f xml:space="preserve"> IF(OR(AS363= "4-2", AS363= "2-1", AS363= "-12", AS363= "-24"),"Q",
  IF(
    OR(AS363= "4-1", AS363= "40", AS363= "42"),"A",
    IF(
      AS363= "44","P",
      IF(OR(AS363= "2-2",AS363="0-2",AS363="-1-2",AS363="-2-2",AS363="-2-1",AS363="-20",AS363="-22" ),"R",
              IF(
                OR(AS363= "24",AS363="04",AS363="-14"),"M",
                IF(
                  OR(AS363= "20",AS363="22",AS363="0-1",AS363="00",AS363="02",AS363="-1-1",AS363="-10"),"I",""
                )
              )
      )
    )
  )
)</f>
        <v/>
      </c>
      <c r="BE363" t="str">
        <f xml:space="preserve"> IF(OR(AT363= "4-2", AT363= "2-1", AT363= "-12", AT363= "-24"),"Q",
  IF(
    OR(AT363= "4-1", AT363= "40", AT363= "42"),"A",
    IF(
      AT363= "44","P",
      IF(OR(AT363= "2-2",AT363="0-2",AT363="-1-2",AT363="-2-2",AT363="-2-1",AT363="-20",AT363="-22" ),"R",
              IF(
                OR(AT363= "24",AT363="04",AT363="-14"),"M",
                IF(
                  OR(AT363= "20",AT363="22",AT363="0-1",AT363="00",AT363="02",AT363="-1-1",AT363="-10"),"I",""
                )
              )
      )
    )
  )
)</f>
        <v/>
      </c>
      <c r="BF363" t="str">
        <f xml:space="preserve"> IF(OR(AU363= "4-2", AU363= "2-1", AU363= "-12", AU363= "-24"),"Q",
  IF(
    OR(AU363= "4-1", AU363= "40", AU363= "42"),"A",
    IF(
      AU363= "44","P",
      IF(OR(AU363= "2-2",AU363="0-2",AU363="-1-2",AU363="-2-2",AU363="-2-1",AU363="-20",AU363="-22" ),"R",
              IF(
                OR(AU363= "24",AU363="04",AU363="-14"),"M",
                IF(
                  OR(AU363= "20",AU363="22",AU363="0-1",AU363="00",AU363="02",AU363="-1-1",AU363="-10"),"I",""
                )
              )
      )
    )
  )
)</f>
        <v/>
      </c>
      <c r="BG363" t="str">
        <f xml:space="preserve"> IF(OR(AV363= "4-2", AV363= "2-1", AV363= "-12", AV363= "-24"),"Q",
  IF(
    OR(AV363= "4-1", AV363= "40", AV363= "42"),"A",
    IF(
      AV363= "44","P",
      IF(OR(AV363= "2-2",AV363="0-2",AV363="-1-2",AV363="-2-2",AV363="-2-1",AV363="-20",AV363="-22" ),"R",
              IF(
                OR(AV363= "24",AV363="04",AV363="-14"),"M",
                IF(
                  OR(AV363= "20",AV363="22",AV363="0-1",AV363="00",AV363="02",AV363="-1-1",AV363="-10"),"I",""
                )
              )
      )
    )
  )
)</f>
        <v/>
      </c>
      <c r="BH363" t="str">
        <f xml:space="preserve"> IF(OR(AW363= "4-2", AW363= "2-1", AW363= "-12", AW363= "-24"),"Q",
  IF(
    OR(AW363= "4-1", AW363= "40", AW363= "42"),"A",
    IF(
      AW363= "44","P",
      IF(OR(AW363= "2-2",AW363="0-2",AW363="-1-2",AW363="-2-2",AW363="-2-1",AW363="-20",AW363="-22" ),"R",
              IF(
                OR(AW363= "24",AW363="04",AW363="-14"),"M",
                IF(
                  OR(AW363= "20",AW363="22",AW363="0-1",AW363="00",AW363="02",AW363="-1-1",AW363="-10"),"I",""
                )
              )
      )
    )
  )
)</f>
        <v/>
      </c>
      <c r="BI363" t="str">
        <f xml:space="preserve"> IF(OR(AX363= "4-2", AX363= "2-1", AX363= "-12", AX363= "-24"),"Q",
  IF(
    OR(AX363= "4-1", AX363= "40", AX363= "42"),"A",
    IF(
      AX363= "44","P",
      IF(OR(AX363= "2-2",AX363="0-2",AX363="-1-2",AX363="-2-2",AX363="-2-1",AX363="-20",AX363="-22" ),"R",
              IF(
                OR(AX363= "24",AX363="04",AX363="-14"),"M",
                IF(
                  OR(AX363= "20",AX363="22",AX363="0-1",AX363="00",AX363="02",AX363="-1-1",AX363="-10"),"I",""
                )
              )
      )
    )
  )
)</f>
        <v/>
      </c>
      <c r="BJ363" t="str">
        <f xml:space="preserve"> IF(OR(AY363= "4-2", AY363= "2-1", AY363= "-12", AY363= "-24"),"Q",
  IF(
    OR(AY363= "4-1", AY363= "40", AY363= "42"),"A",
    IF(
      AY363= "44","P",
      IF(OR(AY363= "2-2",AY363="0-2",AY363="-1-2",AY363="-2-2",AY363="-2-1",AY363="-20",AY363="-22" ),"R",
              IF(
                OR(AY363= "24",AY363="04",AY363="-14"),"M",
                IF(
                  OR(AY363= "20",AY363="22",AY363="0-1",AY363="00",AY363="02",AY363="-1-1",AY363="-10"),"I",""
                )
              )
      )
    )
  )
)</f>
        <v/>
      </c>
      <c r="BK363" t="str">
        <f xml:space="preserve"> IF(OR(AZ363= "4-2", AZ363= "2-1", AZ363= "-12", AZ363= "-24"),"Q",
  IF(
    OR(AZ363= "4-1", AZ363= "40", AZ363= "42"),"A",
    IF(
      AZ363= "44","P",
      IF(OR(AZ363= "2-2",AZ363="0-2",AZ363="-1-2",AZ363="-2-2",AZ363="-2-1",AZ363="-20",AZ363="-22" ),"R",
              IF(
                OR(AZ363= "24",AZ363="04",AZ363="-14"),"M",
                IF(
                  OR(AZ363= "20",AZ363="22",AZ363="0-1",AZ363="00",AZ363="02",AZ363="-1-1",AZ363="-10"),"I",""
                )
              )
      )
    )
  )
)</f>
        <v/>
      </c>
      <c r="BL363" t="str">
        <f xml:space="preserve"> IF(OR(BA363= "4-2", BA363= "2-1", BA363= "-12", BA363= "-24"),"Q",
  IF(
    OR(BA363= "4-1", BA363= "40", BA363= "42"),"A",
    IF(
      BA363= "44","P",
      IF(OR(BA363= "2-2",BA363="0-2",BA363="-1-2",BA363="-2-2",BA363="-2-1",BA363="-20",BA363="-22" ),"R",
              IF(
                OR(BA363= "24",BA363="04",BA363="-14"),"M",
                IF(
                  OR(BA363= "20",BA363="22",BA363="0-1",BA363="00",BA363="02",BA363="-1-1",BA363="-10"),"I",""
                )
              )
      )
    )
  )
)</f>
        <v/>
      </c>
    </row>
    <row r="364" spans="23:64" x14ac:dyDescent="0.25">
      <c r="W364" t="b">
        <f>IF(OR(B364=Локализация!$C$118,B364=5),4,IF(OR(B364=Локализация!$C$119,B364=4),2,IF(OR(B364=Локализация!$C$120,B364=3),0,IF(OR(B364=Локализация!$C$121,B364=2),-1,IF(OR(B364=Локализация!$C$122,B364=1),-2)))))</f>
        <v>0</v>
      </c>
      <c r="X364" t="b">
        <f>IF(OR(C364=Локализация!$C$124,C364=5),-2,IF(OR(C364=Локализация!$C$125,C364=4),-1,IF(OR(C364=Локализация!$C$126,C364=3),0,IF(OR(C364=Локализация!$C$127,C364=2),2,IF(OR(C364=Локализация!$C$128,C364=1),4)))))</f>
        <v>0</v>
      </c>
      <c r="Y364" t="b">
        <f>IF(OR(D364=Локализация!$C$118,D364=5),4,IF(OR(D364=Локализация!$C$119,D364=4),2,IF(OR(D364=Локализация!$C$120,D364=3),0,IF(OR(D364=Локализация!$C$121,D364=2),-1,IF(OR(D364=Локализация!$C$122,D364=1),-2)))))</f>
        <v>0</v>
      </c>
      <c r="Z364" t="b">
        <f>IF(OR(E364=Локализация!$C$124,E364=5),-2,IF(OR(E364=Локализация!$C$125,E364=4),-1,IF(OR(E364=Локализация!$C$126,E364=3),0,IF(OR(E364=Локализация!$C$127,E364=2),2,IF(OR(E364=Локализация!$C$128,E364=1),4)))))</f>
        <v>0</v>
      </c>
      <c r="AA364" t="b">
        <f>IF(OR(F364=Локализация!$C$118,F364=5),4,IF(OR(F364=Локализация!$C$119,F364=4),2,IF(OR(F364=Локализация!$C$120,F364=3),0,IF(OR(F364=Локализация!$C$121,F364=2),-1,IF(OR(F364=Локализация!$C$122,F364=1),-2)))))</f>
        <v>0</v>
      </c>
      <c r="AB364" t="b">
        <f>IF(OR(G364=Локализация!$C$124,G364=5),-2,IF(OR(G364=Локализация!$C$125,G364=4),-1,IF(OR(G364=Локализация!$C$126,G364=3),0,IF(OR(G364=Локализация!$C$127,G364=2),2,IF(OR(G364=Локализация!$C$128,G364=1),4)))))</f>
        <v>0</v>
      </c>
      <c r="AC364" t="b">
        <f>IF(OR(H364=Локализация!$C$118,H364=5),4,IF(OR(H364=Локализация!$C$119,H364=4),2,IF(OR(H364=Локализация!$C$120,H364=3),0,IF(OR(H364=Локализация!$C$121,H364=2),-1,IF(OR(H364=Локализация!$C$122,H364=1),-2)))))</f>
        <v>0</v>
      </c>
      <c r="AD364" t="b">
        <f>IF(OR(I364=Локализация!$C$124,I364=5),-2,IF(OR(I364=Локализация!$C$125,I364=4),-1,IF(OR(I364=Локализация!$C$126,I364=3),0,IF(OR(I364=Локализация!$C$127,I364=2),2,IF(OR(I364=Локализация!$C$128,I364=1),4)))))</f>
        <v>0</v>
      </c>
      <c r="AE364" t="b">
        <f>IF(OR(J364=Локализация!$C$118,J364=5),4,IF(OR(J364=Локализация!$C$119,J364=4),2,IF(OR(J364=Локализация!$C$120,J364=3),0,IF(OR(J364=Локализация!$C$121,J364=2),-1,IF(OR(J364=Локализация!$C$122,J364=1),-2)))))</f>
        <v>0</v>
      </c>
      <c r="AF364" t="b">
        <f>IF(OR(K364=Локализация!$C$124,K364=5),-2,IF(OR(K364=Локализация!$C$125,K364=4),-1,IF(OR(K364=Локализация!$C$126,K364=3),0,IF(OR(K364=Локализация!$C$127,K364=2),2,IF(OR(K364=Локализация!$C$128,K364=1),4)))))</f>
        <v>0</v>
      </c>
      <c r="AG364" t="b">
        <f>IF(OR(L364=Локализация!$C$118,L364=5),4,IF(OR(L364=Локализация!$C$119,L364=4),2,IF(OR(L364=Локализация!$C$120,L364=3),0,IF(OR(L364=Локализация!$C$121,L364=2),-1,IF(OR(L364=Локализация!$C$122,L364=1),-2)))))</f>
        <v>0</v>
      </c>
      <c r="AH364" t="b">
        <f>IF(OR(M364=Локализация!$C$124,M364=5),-2,IF(OR(M364=Локализация!$C$125,M364=4),-1,IF(OR(M364=Локализация!$C$126,M364=3),0,IF(OR(M364=Локализация!$C$127,M364=2),2,IF(OR(M364=Локализация!$C$128,M364=1),4)))))</f>
        <v>0</v>
      </c>
      <c r="AI364" t="b">
        <f>IF(OR(N364=Локализация!$C$118,N364=5),4,IF(OR(N364=Локализация!$C$119,N364=4),2,IF(OR(N364=Локализация!$C$120,N364=3),0,IF(OR(N364=Локализация!$C$121,N364=2),-1,IF(OR(N364=Локализация!$C$122,N364=1),-2)))))</f>
        <v>0</v>
      </c>
      <c r="AJ364" t="b">
        <f>IF(OR(O364=Локализация!$C$124,O364=5),-2,IF(OR(O364=Локализация!$C$125,O364=4),-1,IF(OR(O364=Локализация!$C$126,O364=3),0,IF(OR(O364=Локализация!$C$127,O364=2),2,IF(OR(O364=Локализация!$C$128,O364=1),4)))))</f>
        <v>0</v>
      </c>
      <c r="AK364" t="b">
        <f>IF(OR(P364=Локализация!$C$118,P364=5),4,IF(OR(P364=Локализация!$C$119,P364=4),2,IF(OR(P364=Локализация!$C$120,P364=3),0,IF(OR(P364=Локализация!$C$121,P364=2),-1,IF(OR(P364=Локализация!$C$122,P364=1),-2)))))</f>
        <v>0</v>
      </c>
      <c r="AL364" t="b">
        <f>IF(OR(Q364=Локализация!$C$124,Q364=5),-2,IF(OR(Q364=Локализация!$C$125,Q364=4),-1,IF(OR(Q364=Локализация!$C$126,Q364=3),0,IF(OR(Q364=Локализация!$C$127,Q364=2),2,IF(OR(Q364=Локализация!$C$128,Q364=1),4)))))</f>
        <v>0</v>
      </c>
      <c r="AM364" t="b">
        <f>IF(OR(R364=Локализация!$C$118,R364=5),4,IF(OR(R364=Локализация!$C$119,R364=4),2,IF(OR(R364=Локализация!$C$120,R364=3),0,IF(OR(R364=Локализация!$C$121,R364=2),-1,IF(OR(R364=Локализация!$C$122,R364=1),-2)))))</f>
        <v>0</v>
      </c>
      <c r="AN364" t="b">
        <f>IF(OR(S364=Локализация!$C$124,S364=5),-2,IF(OR(S364=Локализация!$C$125,S364=4),-1,IF(OR(S364=Локализация!$C$126,S364=3),0,IF(OR(S364=Локализация!$C$127,S364=2),2,IF(OR(S364=Локализация!$C$128,S364=1),4)))))</f>
        <v>0</v>
      </c>
      <c r="AO364" t="b">
        <f>IF(OR(T364=Локализация!$C$118,T364=5),4,IF(OR(T364=Локализация!$C$119,T364=4),2,IF(OR(T364=Локализация!$C$120,T364=3),0,IF(OR(T364=Локализация!$C$121,T364=2),-1,IF(OR(T364=Локализация!$C$122,T364=1),-2)))))</f>
        <v>0</v>
      </c>
      <c r="AP364" t="b">
        <f>IF(OR(U364=Локализация!$C$124,U364=5),-2,IF(OR(U364=Локализация!$C$125,U364=4),-1,IF(OR(U364=Локализация!$C$126,U364=3),0,IF(OR(U364=Локализация!$C$127,U364=2),2,IF(OR(U364=Локализация!$C$128,U364=1),4)))))</f>
        <v>0</v>
      </c>
      <c r="AR364" t="str">
        <f>CONCATENATE(W364,X364)</f>
        <v>ЛОЖЬЛОЖЬ</v>
      </c>
      <c r="AS364" t="str">
        <f>CONCATENATE(Y364,Z364)</f>
        <v>ЛОЖЬЛОЖЬ</v>
      </c>
      <c r="AT364" t="str">
        <f>CONCATENATE(AA364,AB364)</f>
        <v>ЛОЖЬЛОЖЬ</v>
      </c>
      <c r="AU364" t="str">
        <f>CONCATENATE(AC364,AD364)</f>
        <v>ЛОЖЬЛОЖЬ</v>
      </c>
      <c r="AV364" t="str">
        <f>CONCATENATE(AE364,AF364)</f>
        <v>ЛОЖЬЛОЖЬ</v>
      </c>
      <c r="AW364" t="str">
        <f>CONCATENATE(AG364,AH364)</f>
        <v>ЛОЖЬЛОЖЬ</v>
      </c>
      <c r="AX364" t="str">
        <f>CONCATENATE(AI364,AJ364)</f>
        <v>ЛОЖЬЛОЖЬ</v>
      </c>
      <c r="AY364" t="str">
        <f>CONCATENATE(AK364,AL364)</f>
        <v>ЛОЖЬЛОЖЬ</v>
      </c>
      <c r="AZ364" t="str">
        <f>CONCATENATE(AM364,AN364)</f>
        <v>ЛОЖЬЛОЖЬ</v>
      </c>
      <c r="BA364" t="str">
        <f>CONCATENATE(AO364,AP364)</f>
        <v>ЛОЖЬЛОЖЬ</v>
      </c>
      <c r="BC364" t="str">
        <f xml:space="preserve"> IF(OR(AR364= "4-2", AR364= "2-1", AR364= "-12", AR364= "-24"),"Q",
  IF(
    OR(AR364= "4-1", AR364= "40", AR364= "42"),"A",
    IF(
      AR364= "44","P",
      IF(OR(AR364= "2-2",AR364="0-2",AR364="-1-2",AR364="-2-2",AR364="-2-1",AR364="-20",AR364="-22" ),"R",
              IF(
                OR(AR364= "24",AR364="04",AR364="-14"),"M",
                IF(
                  OR(AR364= "20",AR364="22",AR364="0-1",AR364="00",AR364="02",AR364="-1-1",AR364="-10"),"I",""
                )
              )
      )
    )
  )
)</f>
        <v/>
      </c>
      <c r="BD364" t="str">
        <f xml:space="preserve"> IF(OR(AS364= "4-2", AS364= "2-1", AS364= "-12", AS364= "-24"),"Q",
  IF(
    OR(AS364= "4-1", AS364= "40", AS364= "42"),"A",
    IF(
      AS364= "44","P",
      IF(OR(AS364= "2-2",AS364="0-2",AS364="-1-2",AS364="-2-2",AS364="-2-1",AS364="-20",AS364="-22" ),"R",
              IF(
                OR(AS364= "24",AS364="04",AS364="-14"),"M",
                IF(
                  OR(AS364= "20",AS364="22",AS364="0-1",AS364="00",AS364="02",AS364="-1-1",AS364="-10"),"I",""
                )
              )
      )
    )
  )
)</f>
        <v/>
      </c>
      <c r="BE364" t="str">
        <f xml:space="preserve"> IF(OR(AT364= "4-2", AT364= "2-1", AT364= "-12", AT364= "-24"),"Q",
  IF(
    OR(AT364= "4-1", AT364= "40", AT364= "42"),"A",
    IF(
      AT364= "44","P",
      IF(OR(AT364= "2-2",AT364="0-2",AT364="-1-2",AT364="-2-2",AT364="-2-1",AT364="-20",AT364="-22" ),"R",
              IF(
                OR(AT364= "24",AT364="04",AT364="-14"),"M",
                IF(
                  OR(AT364= "20",AT364="22",AT364="0-1",AT364="00",AT364="02",AT364="-1-1",AT364="-10"),"I",""
                )
              )
      )
    )
  )
)</f>
        <v/>
      </c>
      <c r="BF364" t="str">
        <f xml:space="preserve"> IF(OR(AU364= "4-2", AU364= "2-1", AU364= "-12", AU364= "-24"),"Q",
  IF(
    OR(AU364= "4-1", AU364= "40", AU364= "42"),"A",
    IF(
      AU364= "44","P",
      IF(OR(AU364= "2-2",AU364="0-2",AU364="-1-2",AU364="-2-2",AU364="-2-1",AU364="-20",AU364="-22" ),"R",
              IF(
                OR(AU364= "24",AU364="04",AU364="-14"),"M",
                IF(
                  OR(AU364= "20",AU364="22",AU364="0-1",AU364="00",AU364="02",AU364="-1-1",AU364="-10"),"I",""
                )
              )
      )
    )
  )
)</f>
        <v/>
      </c>
      <c r="BG364" t="str">
        <f xml:space="preserve"> IF(OR(AV364= "4-2", AV364= "2-1", AV364= "-12", AV364= "-24"),"Q",
  IF(
    OR(AV364= "4-1", AV364= "40", AV364= "42"),"A",
    IF(
      AV364= "44","P",
      IF(OR(AV364= "2-2",AV364="0-2",AV364="-1-2",AV364="-2-2",AV364="-2-1",AV364="-20",AV364="-22" ),"R",
              IF(
                OR(AV364= "24",AV364="04",AV364="-14"),"M",
                IF(
                  OR(AV364= "20",AV364="22",AV364="0-1",AV364="00",AV364="02",AV364="-1-1",AV364="-10"),"I",""
                )
              )
      )
    )
  )
)</f>
        <v/>
      </c>
      <c r="BH364" t="str">
        <f xml:space="preserve"> IF(OR(AW364= "4-2", AW364= "2-1", AW364= "-12", AW364= "-24"),"Q",
  IF(
    OR(AW364= "4-1", AW364= "40", AW364= "42"),"A",
    IF(
      AW364= "44","P",
      IF(OR(AW364= "2-2",AW364="0-2",AW364="-1-2",AW364="-2-2",AW364="-2-1",AW364="-20",AW364="-22" ),"R",
              IF(
                OR(AW364= "24",AW364="04",AW364="-14"),"M",
                IF(
                  OR(AW364= "20",AW364="22",AW364="0-1",AW364="00",AW364="02",AW364="-1-1",AW364="-10"),"I",""
                )
              )
      )
    )
  )
)</f>
        <v/>
      </c>
      <c r="BI364" t="str">
        <f xml:space="preserve"> IF(OR(AX364= "4-2", AX364= "2-1", AX364= "-12", AX364= "-24"),"Q",
  IF(
    OR(AX364= "4-1", AX364= "40", AX364= "42"),"A",
    IF(
      AX364= "44","P",
      IF(OR(AX364= "2-2",AX364="0-2",AX364="-1-2",AX364="-2-2",AX364="-2-1",AX364="-20",AX364="-22" ),"R",
              IF(
                OR(AX364= "24",AX364="04",AX364="-14"),"M",
                IF(
                  OR(AX364= "20",AX364="22",AX364="0-1",AX364="00",AX364="02",AX364="-1-1",AX364="-10"),"I",""
                )
              )
      )
    )
  )
)</f>
        <v/>
      </c>
      <c r="BJ364" t="str">
        <f xml:space="preserve"> IF(OR(AY364= "4-2", AY364= "2-1", AY364= "-12", AY364= "-24"),"Q",
  IF(
    OR(AY364= "4-1", AY364= "40", AY364= "42"),"A",
    IF(
      AY364= "44","P",
      IF(OR(AY364= "2-2",AY364="0-2",AY364="-1-2",AY364="-2-2",AY364="-2-1",AY364="-20",AY364="-22" ),"R",
              IF(
                OR(AY364= "24",AY364="04",AY364="-14"),"M",
                IF(
                  OR(AY364= "20",AY364="22",AY364="0-1",AY364="00",AY364="02",AY364="-1-1",AY364="-10"),"I",""
                )
              )
      )
    )
  )
)</f>
        <v/>
      </c>
      <c r="BK364" t="str">
        <f xml:space="preserve"> IF(OR(AZ364= "4-2", AZ364= "2-1", AZ364= "-12", AZ364= "-24"),"Q",
  IF(
    OR(AZ364= "4-1", AZ364= "40", AZ364= "42"),"A",
    IF(
      AZ364= "44","P",
      IF(OR(AZ364= "2-2",AZ364="0-2",AZ364="-1-2",AZ364="-2-2",AZ364="-2-1",AZ364="-20",AZ364="-22" ),"R",
              IF(
                OR(AZ364= "24",AZ364="04",AZ364="-14"),"M",
                IF(
                  OR(AZ364= "20",AZ364="22",AZ364="0-1",AZ364="00",AZ364="02",AZ364="-1-1",AZ364="-10"),"I",""
                )
              )
      )
    )
  )
)</f>
        <v/>
      </c>
      <c r="BL364" t="str">
        <f xml:space="preserve"> IF(OR(BA364= "4-2", BA364= "2-1", BA364= "-12", BA364= "-24"),"Q",
  IF(
    OR(BA364= "4-1", BA364= "40", BA364= "42"),"A",
    IF(
      BA364= "44","P",
      IF(OR(BA364= "2-2",BA364="0-2",BA364="-1-2",BA364="-2-2",BA364="-2-1",BA364="-20",BA364="-22" ),"R",
              IF(
                OR(BA364= "24",BA364="04",BA364="-14"),"M",
                IF(
                  OR(BA364= "20",BA364="22",BA364="0-1",BA364="00",BA364="02",BA364="-1-1",BA364="-10"),"I",""
                )
              )
      )
    )
  )
)</f>
        <v/>
      </c>
    </row>
    <row r="365" spans="23:64" x14ac:dyDescent="0.25">
      <c r="W365" t="b">
        <f>IF(OR(B365=Локализация!$C$118,B365=5),4,IF(OR(B365=Локализация!$C$119,B365=4),2,IF(OR(B365=Локализация!$C$120,B365=3),0,IF(OR(B365=Локализация!$C$121,B365=2),-1,IF(OR(B365=Локализация!$C$122,B365=1),-2)))))</f>
        <v>0</v>
      </c>
      <c r="X365" t="b">
        <f>IF(OR(C365=Локализация!$C$124,C365=5),-2,IF(OR(C365=Локализация!$C$125,C365=4),-1,IF(OR(C365=Локализация!$C$126,C365=3),0,IF(OR(C365=Локализация!$C$127,C365=2),2,IF(OR(C365=Локализация!$C$128,C365=1),4)))))</f>
        <v>0</v>
      </c>
      <c r="Y365" t="b">
        <f>IF(OR(D365=Локализация!$C$118,D365=5),4,IF(OR(D365=Локализация!$C$119,D365=4),2,IF(OR(D365=Локализация!$C$120,D365=3),0,IF(OR(D365=Локализация!$C$121,D365=2),-1,IF(OR(D365=Локализация!$C$122,D365=1),-2)))))</f>
        <v>0</v>
      </c>
      <c r="Z365" t="b">
        <f>IF(OR(E365=Локализация!$C$124,E365=5),-2,IF(OR(E365=Локализация!$C$125,E365=4),-1,IF(OR(E365=Локализация!$C$126,E365=3),0,IF(OR(E365=Локализация!$C$127,E365=2),2,IF(OR(E365=Локализация!$C$128,E365=1),4)))))</f>
        <v>0</v>
      </c>
      <c r="AA365" t="b">
        <f>IF(OR(F365=Локализация!$C$118,F365=5),4,IF(OR(F365=Локализация!$C$119,F365=4),2,IF(OR(F365=Локализация!$C$120,F365=3),0,IF(OR(F365=Локализация!$C$121,F365=2),-1,IF(OR(F365=Локализация!$C$122,F365=1),-2)))))</f>
        <v>0</v>
      </c>
      <c r="AB365" t="b">
        <f>IF(OR(G365=Локализация!$C$124,G365=5),-2,IF(OR(G365=Локализация!$C$125,G365=4),-1,IF(OR(G365=Локализация!$C$126,G365=3),0,IF(OR(G365=Локализация!$C$127,G365=2),2,IF(OR(G365=Локализация!$C$128,G365=1),4)))))</f>
        <v>0</v>
      </c>
      <c r="AC365" t="b">
        <f>IF(OR(H365=Локализация!$C$118,H365=5),4,IF(OR(H365=Локализация!$C$119,H365=4),2,IF(OR(H365=Локализация!$C$120,H365=3),0,IF(OR(H365=Локализация!$C$121,H365=2),-1,IF(OR(H365=Локализация!$C$122,H365=1),-2)))))</f>
        <v>0</v>
      </c>
      <c r="AD365" t="b">
        <f>IF(OR(I365=Локализация!$C$124,I365=5),-2,IF(OR(I365=Локализация!$C$125,I365=4),-1,IF(OR(I365=Локализация!$C$126,I365=3),0,IF(OR(I365=Локализация!$C$127,I365=2),2,IF(OR(I365=Локализация!$C$128,I365=1),4)))))</f>
        <v>0</v>
      </c>
      <c r="AE365" t="b">
        <f>IF(OR(J365=Локализация!$C$118,J365=5),4,IF(OR(J365=Локализация!$C$119,J365=4),2,IF(OR(J365=Локализация!$C$120,J365=3),0,IF(OR(J365=Локализация!$C$121,J365=2),-1,IF(OR(J365=Локализация!$C$122,J365=1),-2)))))</f>
        <v>0</v>
      </c>
      <c r="AF365" t="b">
        <f>IF(OR(K365=Локализация!$C$124,K365=5),-2,IF(OR(K365=Локализация!$C$125,K365=4),-1,IF(OR(K365=Локализация!$C$126,K365=3),0,IF(OR(K365=Локализация!$C$127,K365=2),2,IF(OR(K365=Локализация!$C$128,K365=1),4)))))</f>
        <v>0</v>
      </c>
      <c r="AG365" t="b">
        <f>IF(OR(L365=Локализация!$C$118,L365=5),4,IF(OR(L365=Локализация!$C$119,L365=4),2,IF(OR(L365=Локализация!$C$120,L365=3),0,IF(OR(L365=Локализация!$C$121,L365=2),-1,IF(OR(L365=Локализация!$C$122,L365=1),-2)))))</f>
        <v>0</v>
      </c>
      <c r="AH365" t="b">
        <f>IF(OR(M365=Локализация!$C$124,M365=5),-2,IF(OR(M365=Локализация!$C$125,M365=4),-1,IF(OR(M365=Локализация!$C$126,M365=3),0,IF(OR(M365=Локализация!$C$127,M365=2),2,IF(OR(M365=Локализация!$C$128,M365=1),4)))))</f>
        <v>0</v>
      </c>
      <c r="AI365" t="b">
        <f>IF(OR(N365=Локализация!$C$118,N365=5),4,IF(OR(N365=Локализация!$C$119,N365=4),2,IF(OR(N365=Локализация!$C$120,N365=3),0,IF(OR(N365=Локализация!$C$121,N365=2),-1,IF(OR(N365=Локализация!$C$122,N365=1),-2)))))</f>
        <v>0</v>
      </c>
      <c r="AJ365" t="b">
        <f>IF(OR(O365=Локализация!$C$124,O365=5),-2,IF(OR(O365=Локализация!$C$125,O365=4),-1,IF(OR(O365=Локализация!$C$126,O365=3),0,IF(OR(O365=Локализация!$C$127,O365=2),2,IF(OR(O365=Локализация!$C$128,O365=1),4)))))</f>
        <v>0</v>
      </c>
      <c r="AK365" t="b">
        <f>IF(OR(P365=Локализация!$C$118,P365=5),4,IF(OR(P365=Локализация!$C$119,P365=4),2,IF(OR(P365=Локализация!$C$120,P365=3),0,IF(OR(P365=Локализация!$C$121,P365=2),-1,IF(OR(P365=Локализация!$C$122,P365=1),-2)))))</f>
        <v>0</v>
      </c>
      <c r="AL365" t="b">
        <f>IF(OR(Q365=Локализация!$C$124,Q365=5),-2,IF(OR(Q365=Локализация!$C$125,Q365=4),-1,IF(OR(Q365=Локализация!$C$126,Q365=3),0,IF(OR(Q365=Локализация!$C$127,Q365=2),2,IF(OR(Q365=Локализация!$C$128,Q365=1),4)))))</f>
        <v>0</v>
      </c>
      <c r="AM365" t="b">
        <f>IF(OR(R365=Локализация!$C$118,R365=5),4,IF(OR(R365=Локализация!$C$119,R365=4),2,IF(OR(R365=Локализация!$C$120,R365=3),0,IF(OR(R365=Локализация!$C$121,R365=2),-1,IF(OR(R365=Локализация!$C$122,R365=1),-2)))))</f>
        <v>0</v>
      </c>
      <c r="AN365" t="b">
        <f>IF(OR(S365=Локализация!$C$124,S365=5),-2,IF(OR(S365=Локализация!$C$125,S365=4),-1,IF(OR(S365=Локализация!$C$126,S365=3),0,IF(OR(S365=Локализация!$C$127,S365=2),2,IF(OR(S365=Локализация!$C$128,S365=1),4)))))</f>
        <v>0</v>
      </c>
      <c r="AO365" t="b">
        <f>IF(OR(T365=Локализация!$C$118,T365=5),4,IF(OR(T365=Локализация!$C$119,T365=4),2,IF(OR(T365=Локализация!$C$120,T365=3),0,IF(OR(T365=Локализация!$C$121,T365=2),-1,IF(OR(T365=Локализация!$C$122,T365=1),-2)))))</f>
        <v>0</v>
      </c>
      <c r="AP365" t="b">
        <f>IF(OR(U365=Локализация!$C$124,U365=5),-2,IF(OR(U365=Локализация!$C$125,U365=4),-1,IF(OR(U365=Локализация!$C$126,U365=3),0,IF(OR(U365=Локализация!$C$127,U365=2),2,IF(OR(U365=Локализация!$C$128,U365=1),4)))))</f>
        <v>0</v>
      </c>
      <c r="AR365" t="str">
        <f>CONCATENATE(W365,X365)</f>
        <v>ЛОЖЬЛОЖЬ</v>
      </c>
      <c r="AS365" t="str">
        <f>CONCATENATE(Y365,Z365)</f>
        <v>ЛОЖЬЛОЖЬ</v>
      </c>
      <c r="AT365" t="str">
        <f>CONCATENATE(AA365,AB365)</f>
        <v>ЛОЖЬЛОЖЬ</v>
      </c>
      <c r="AU365" t="str">
        <f>CONCATENATE(AC365,AD365)</f>
        <v>ЛОЖЬЛОЖЬ</v>
      </c>
      <c r="AV365" t="str">
        <f>CONCATENATE(AE365,AF365)</f>
        <v>ЛОЖЬЛОЖЬ</v>
      </c>
      <c r="AW365" t="str">
        <f>CONCATENATE(AG365,AH365)</f>
        <v>ЛОЖЬЛОЖЬ</v>
      </c>
      <c r="AX365" t="str">
        <f>CONCATENATE(AI365,AJ365)</f>
        <v>ЛОЖЬЛОЖЬ</v>
      </c>
      <c r="AY365" t="str">
        <f>CONCATENATE(AK365,AL365)</f>
        <v>ЛОЖЬЛОЖЬ</v>
      </c>
      <c r="AZ365" t="str">
        <f>CONCATENATE(AM365,AN365)</f>
        <v>ЛОЖЬЛОЖЬ</v>
      </c>
      <c r="BA365" t="str">
        <f>CONCATENATE(AO365,AP365)</f>
        <v>ЛОЖЬЛОЖЬ</v>
      </c>
      <c r="BC365" t="str">
        <f xml:space="preserve"> IF(OR(AR365= "4-2", AR365= "2-1", AR365= "-12", AR365= "-24"),"Q",
  IF(
    OR(AR365= "4-1", AR365= "40", AR365= "42"),"A",
    IF(
      AR365= "44","P",
      IF(OR(AR365= "2-2",AR365="0-2",AR365="-1-2",AR365="-2-2",AR365="-2-1",AR365="-20",AR365="-22" ),"R",
              IF(
                OR(AR365= "24",AR365="04",AR365="-14"),"M",
                IF(
                  OR(AR365= "20",AR365="22",AR365="0-1",AR365="00",AR365="02",AR365="-1-1",AR365="-10"),"I",""
                )
              )
      )
    )
  )
)</f>
        <v/>
      </c>
      <c r="BD365" t="str">
        <f xml:space="preserve"> IF(OR(AS365= "4-2", AS365= "2-1", AS365= "-12", AS365= "-24"),"Q",
  IF(
    OR(AS365= "4-1", AS365= "40", AS365= "42"),"A",
    IF(
      AS365= "44","P",
      IF(OR(AS365= "2-2",AS365="0-2",AS365="-1-2",AS365="-2-2",AS365="-2-1",AS365="-20",AS365="-22" ),"R",
              IF(
                OR(AS365= "24",AS365="04",AS365="-14"),"M",
                IF(
                  OR(AS365= "20",AS365="22",AS365="0-1",AS365="00",AS365="02",AS365="-1-1",AS365="-10"),"I",""
                )
              )
      )
    )
  )
)</f>
        <v/>
      </c>
      <c r="BE365" t="str">
        <f xml:space="preserve"> IF(OR(AT365= "4-2", AT365= "2-1", AT365= "-12", AT365= "-24"),"Q",
  IF(
    OR(AT365= "4-1", AT365= "40", AT365= "42"),"A",
    IF(
      AT365= "44","P",
      IF(OR(AT365= "2-2",AT365="0-2",AT365="-1-2",AT365="-2-2",AT365="-2-1",AT365="-20",AT365="-22" ),"R",
              IF(
                OR(AT365= "24",AT365="04",AT365="-14"),"M",
                IF(
                  OR(AT365= "20",AT365="22",AT365="0-1",AT365="00",AT365="02",AT365="-1-1",AT365="-10"),"I",""
                )
              )
      )
    )
  )
)</f>
        <v/>
      </c>
      <c r="BF365" t="str">
        <f xml:space="preserve"> IF(OR(AU365= "4-2", AU365= "2-1", AU365= "-12", AU365= "-24"),"Q",
  IF(
    OR(AU365= "4-1", AU365= "40", AU365= "42"),"A",
    IF(
      AU365= "44","P",
      IF(OR(AU365= "2-2",AU365="0-2",AU365="-1-2",AU365="-2-2",AU365="-2-1",AU365="-20",AU365="-22" ),"R",
              IF(
                OR(AU365= "24",AU365="04",AU365="-14"),"M",
                IF(
                  OR(AU365= "20",AU365="22",AU365="0-1",AU365="00",AU365="02",AU365="-1-1",AU365="-10"),"I",""
                )
              )
      )
    )
  )
)</f>
        <v/>
      </c>
      <c r="BG365" t="str">
        <f xml:space="preserve"> IF(OR(AV365= "4-2", AV365= "2-1", AV365= "-12", AV365= "-24"),"Q",
  IF(
    OR(AV365= "4-1", AV365= "40", AV365= "42"),"A",
    IF(
      AV365= "44","P",
      IF(OR(AV365= "2-2",AV365="0-2",AV365="-1-2",AV365="-2-2",AV365="-2-1",AV365="-20",AV365="-22" ),"R",
              IF(
                OR(AV365= "24",AV365="04",AV365="-14"),"M",
                IF(
                  OR(AV365= "20",AV365="22",AV365="0-1",AV365="00",AV365="02",AV365="-1-1",AV365="-10"),"I",""
                )
              )
      )
    )
  )
)</f>
        <v/>
      </c>
      <c r="BH365" t="str">
        <f xml:space="preserve"> IF(OR(AW365= "4-2", AW365= "2-1", AW365= "-12", AW365= "-24"),"Q",
  IF(
    OR(AW365= "4-1", AW365= "40", AW365= "42"),"A",
    IF(
      AW365= "44","P",
      IF(OR(AW365= "2-2",AW365="0-2",AW365="-1-2",AW365="-2-2",AW365="-2-1",AW365="-20",AW365="-22" ),"R",
              IF(
                OR(AW365= "24",AW365="04",AW365="-14"),"M",
                IF(
                  OR(AW365= "20",AW365="22",AW365="0-1",AW365="00",AW365="02",AW365="-1-1",AW365="-10"),"I",""
                )
              )
      )
    )
  )
)</f>
        <v/>
      </c>
      <c r="BI365" t="str">
        <f xml:space="preserve"> IF(OR(AX365= "4-2", AX365= "2-1", AX365= "-12", AX365= "-24"),"Q",
  IF(
    OR(AX365= "4-1", AX365= "40", AX365= "42"),"A",
    IF(
      AX365= "44","P",
      IF(OR(AX365= "2-2",AX365="0-2",AX365="-1-2",AX365="-2-2",AX365="-2-1",AX365="-20",AX365="-22" ),"R",
              IF(
                OR(AX365= "24",AX365="04",AX365="-14"),"M",
                IF(
                  OR(AX365= "20",AX365="22",AX365="0-1",AX365="00",AX365="02",AX365="-1-1",AX365="-10"),"I",""
                )
              )
      )
    )
  )
)</f>
        <v/>
      </c>
      <c r="BJ365" t="str">
        <f xml:space="preserve"> IF(OR(AY365= "4-2", AY365= "2-1", AY365= "-12", AY365= "-24"),"Q",
  IF(
    OR(AY365= "4-1", AY365= "40", AY365= "42"),"A",
    IF(
      AY365= "44","P",
      IF(OR(AY365= "2-2",AY365="0-2",AY365="-1-2",AY365="-2-2",AY365="-2-1",AY365="-20",AY365="-22" ),"R",
              IF(
                OR(AY365= "24",AY365="04",AY365="-14"),"M",
                IF(
                  OR(AY365= "20",AY365="22",AY365="0-1",AY365="00",AY365="02",AY365="-1-1",AY365="-10"),"I",""
                )
              )
      )
    )
  )
)</f>
        <v/>
      </c>
      <c r="BK365" t="str">
        <f xml:space="preserve"> IF(OR(AZ365= "4-2", AZ365= "2-1", AZ365= "-12", AZ365= "-24"),"Q",
  IF(
    OR(AZ365= "4-1", AZ365= "40", AZ365= "42"),"A",
    IF(
      AZ365= "44","P",
      IF(OR(AZ365= "2-2",AZ365="0-2",AZ365="-1-2",AZ365="-2-2",AZ365="-2-1",AZ365="-20",AZ365="-22" ),"R",
              IF(
                OR(AZ365= "24",AZ365="04",AZ365="-14"),"M",
                IF(
                  OR(AZ365= "20",AZ365="22",AZ365="0-1",AZ365="00",AZ365="02",AZ365="-1-1",AZ365="-10"),"I",""
                )
              )
      )
    )
  )
)</f>
        <v/>
      </c>
      <c r="BL365" t="str">
        <f xml:space="preserve"> IF(OR(BA365= "4-2", BA365= "2-1", BA365= "-12", BA365= "-24"),"Q",
  IF(
    OR(BA365= "4-1", BA365= "40", BA365= "42"),"A",
    IF(
      BA365= "44","P",
      IF(OR(BA365= "2-2",BA365="0-2",BA365="-1-2",BA365="-2-2",BA365="-2-1",BA365="-20",BA365="-22" ),"R",
              IF(
                OR(BA365= "24",BA365="04",BA365="-14"),"M",
                IF(
                  OR(BA365= "20",BA365="22",BA365="0-1",BA365="00",BA365="02",BA365="-1-1",BA365="-10"),"I",""
                )
              )
      )
    )
  )
)</f>
        <v/>
      </c>
    </row>
    <row r="366" spans="23:64" x14ac:dyDescent="0.25">
      <c r="W366" t="b">
        <f>IF(OR(B366=Локализация!$C$118,B366=5),4,IF(OR(B366=Локализация!$C$119,B366=4),2,IF(OR(B366=Локализация!$C$120,B366=3),0,IF(OR(B366=Локализация!$C$121,B366=2),-1,IF(OR(B366=Локализация!$C$122,B366=1),-2)))))</f>
        <v>0</v>
      </c>
      <c r="X366" t="b">
        <f>IF(OR(C366=Локализация!$C$124,C366=5),-2,IF(OR(C366=Локализация!$C$125,C366=4),-1,IF(OR(C366=Локализация!$C$126,C366=3),0,IF(OR(C366=Локализация!$C$127,C366=2),2,IF(OR(C366=Локализация!$C$128,C366=1),4)))))</f>
        <v>0</v>
      </c>
      <c r="Y366" t="b">
        <f>IF(OR(D366=Локализация!$C$118,D366=5),4,IF(OR(D366=Локализация!$C$119,D366=4),2,IF(OR(D366=Локализация!$C$120,D366=3),0,IF(OR(D366=Локализация!$C$121,D366=2),-1,IF(OR(D366=Локализация!$C$122,D366=1),-2)))))</f>
        <v>0</v>
      </c>
      <c r="Z366" t="b">
        <f>IF(OR(E366=Локализация!$C$124,E366=5),-2,IF(OR(E366=Локализация!$C$125,E366=4),-1,IF(OR(E366=Локализация!$C$126,E366=3),0,IF(OR(E366=Локализация!$C$127,E366=2),2,IF(OR(E366=Локализация!$C$128,E366=1),4)))))</f>
        <v>0</v>
      </c>
      <c r="AA366" t="b">
        <f>IF(OR(F366=Локализация!$C$118,F366=5),4,IF(OR(F366=Локализация!$C$119,F366=4),2,IF(OR(F366=Локализация!$C$120,F366=3),0,IF(OR(F366=Локализация!$C$121,F366=2),-1,IF(OR(F366=Локализация!$C$122,F366=1),-2)))))</f>
        <v>0</v>
      </c>
      <c r="AB366" t="b">
        <f>IF(OR(G366=Локализация!$C$124,G366=5),-2,IF(OR(G366=Локализация!$C$125,G366=4),-1,IF(OR(G366=Локализация!$C$126,G366=3),0,IF(OR(G366=Локализация!$C$127,G366=2),2,IF(OR(G366=Локализация!$C$128,G366=1),4)))))</f>
        <v>0</v>
      </c>
      <c r="AC366" t="b">
        <f>IF(OR(H366=Локализация!$C$118,H366=5),4,IF(OR(H366=Локализация!$C$119,H366=4),2,IF(OR(H366=Локализация!$C$120,H366=3),0,IF(OR(H366=Локализация!$C$121,H366=2),-1,IF(OR(H366=Локализация!$C$122,H366=1),-2)))))</f>
        <v>0</v>
      </c>
      <c r="AD366" t="b">
        <f>IF(OR(I366=Локализация!$C$124,I366=5),-2,IF(OR(I366=Локализация!$C$125,I366=4),-1,IF(OR(I366=Локализация!$C$126,I366=3),0,IF(OR(I366=Локализация!$C$127,I366=2),2,IF(OR(I366=Локализация!$C$128,I366=1),4)))))</f>
        <v>0</v>
      </c>
      <c r="AE366" t="b">
        <f>IF(OR(J366=Локализация!$C$118,J366=5),4,IF(OR(J366=Локализация!$C$119,J366=4),2,IF(OR(J366=Локализация!$C$120,J366=3),0,IF(OR(J366=Локализация!$C$121,J366=2),-1,IF(OR(J366=Локализация!$C$122,J366=1),-2)))))</f>
        <v>0</v>
      </c>
      <c r="AF366" t="b">
        <f>IF(OR(K366=Локализация!$C$124,K366=5),-2,IF(OR(K366=Локализация!$C$125,K366=4),-1,IF(OR(K366=Локализация!$C$126,K366=3),0,IF(OR(K366=Локализация!$C$127,K366=2),2,IF(OR(K366=Локализация!$C$128,K366=1),4)))))</f>
        <v>0</v>
      </c>
      <c r="AG366" t="b">
        <f>IF(OR(L366=Локализация!$C$118,L366=5),4,IF(OR(L366=Локализация!$C$119,L366=4),2,IF(OR(L366=Локализация!$C$120,L366=3),0,IF(OR(L366=Локализация!$C$121,L366=2),-1,IF(OR(L366=Локализация!$C$122,L366=1),-2)))))</f>
        <v>0</v>
      </c>
      <c r="AH366" t="b">
        <f>IF(OR(M366=Локализация!$C$124,M366=5),-2,IF(OR(M366=Локализация!$C$125,M366=4),-1,IF(OR(M366=Локализация!$C$126,M366=3),0,IF(OR(M366=Локализация!$C$127,M366=2),2,IF(OR(M366=Локализация!$C$128,M366=1),4)))))</f>
        <v>0</v>
      </c>
      <c r="AI366" t="b">
        <f>IF(OR(N366=Локализация!$C$118,N366=5),4,IF(OR(N366=Локализация!$C$119,N366=4),2,IF(OR(N366=Локализация!$C$120,N366=3),0,IF(OR(N366=Локализация!$C$121,N366=2),-1,IF(OR(N366=Локализация!$C$122,N366=1),-2)))))</f>
        <v>0</v>
      </c>
      <c r="AJ366" t="b">
        <f>IF(OR(O366=Локализация!$C$124,O366=5),-2,IF(OR(O366=Локализация!$C$125,O366=4),-1,IF(OR(O366=Локализация!$C$126,O366=3),0,IF(OR(O366=Локализация!$C$127,O366=2),2,IF(OR(O366=Локализация!$C$128,O366=1),4)))))</f>
        <v>0</v>
      </c>
      <c r="AK366" t="b">
        <f>IF(OR(P366=Локализация!$C$118,P366=5),4,IF(OR(P366=Локализация!$C$119,P366=4),2,IF(OR(P366=Локализация!$C$120,P366=3),0,IF(OR(P366=Локализация!$C$121,P366=2),-1,IF(OR(P366=Локализация!$C$122,P366=1),-2)))))</f>
        <v>0</v>
      </c>
      <c r="AL366" t="b">
        <f>IF(OR(Q366=Локализация!$C$124,Q366=5),-2,IF(OR(Q366=Локализация!$C$125,Q366=4),-1,IF(OR(Q366=Локализация!$C$126,Q366=3),0,IF(OR(Q366=Локализация!$C$127,Q366=2),2,IF(OR(Q366=Локализация!$C$128,Q366=1),4)))))</f>
        <v>0</v>
      </c>
      <c r="AM366" t="b">
        <f>IF(OR(R366=Локализация!$C$118,R366=5),4,IF(OR(R366=Локализация!$C$119,R366=4),2,IF(OR(R366=Локализация!$C$120,R366=3),0,IF(OR(R366=Локализация!$C$121,R366=2),-1,IF(OR(R366=Локализация!$C$122,R366=1),-2)))))</f>
        <v>0</v>
      </c>
      <c r="AN366" t="b">
        <f>IF(OR(S366=Локализация!$C$124,S366=5),-2,IF(OR(S366=Локализация!$C$125,S366=4),-1,IF(OR(S366=Локализация!$C$126,S366=3),0,IF(OR(S366=Локализация!$C$127,S366=2),2,IF(OR(S366=Локализация!$C$128,S366=1),4)))))</f>
        <v>0</v>
      </c>
      <c r="AO366" t="b">
        <f>IF(OR(T366=Локализация!$C$118,T366=5),4,IF(OR(T366=Локализация!$C$119,T366=4),2,IF(OR(T366=Локализация!$C$120,T366=3),0,IF(OR(T366=Локализация!$C$121,T366=2),-1,IF(OR(T366=Локализация!$C$122,T366=1),-2)))))</f>
        <v>0</v>
      </c>
      <c r="AP366" t="b">
        <f>IF(OR(U366=Локализация!$C$124,U366=5),-2,IF(OR(U366=Локализация!$C$125,U366=4),-1,IF(OR(U366=Локализация!$C$126,U366=3),0,IF(OR(U366=Локализация!$C$127,U366=2),2,IF(OR(U366=Локализация!$C$128,U366=1),4)))))</f>
        <v>0</v>
      </c>
      <c r="AR366" t="str">
        <f>CONCATENATE(W366,X366)</f>
        <v>ЛОЖЬЛОЖЬ</v>
      </c>
      <c r="AS366" t="str">
        <f>CONCATENATE(Y366,Z366)</f>
        <v>ЛОЖЬЛОЖЬ</v>
      </c>
      <c r="AT366" t="str">
        <f>CONCATENATE(AA366,AB366)</f>
        <v>ЛОЖЬЛОЖЬ</v>
      </c>
      <c r="AU366" t="str">
        <f>CONCATENATE(AC366,AD366)</f>
        <v>ЛОЖЬЛОЖЬ</v>
      </c>
      <c r="AV366" t="str">
        <f>CONCATENATE(AE366,AF366)</f>
        <v>ЛОЖЬЛОЖЬ</v>
      </c>
      <c r="AW366" t="str">
        <f>CONCATENATE(AG366,AH366)</f>
        <v>ЛОЖЬЛОЖЬ</v>
      </c>
      <c r="AX366" t="str">
        <f>CONCATENATE(AI366,AJ366)</f>
        <v>ЛОЖЬЛОЖЬ</v>
      </c>
      <c r="AY366" t="str">
        <f>CONCATENATE(AK366,AL366)</f>
        <v>ЛОЖЬЛОЖЬ</v>
      </c>
      <c r="AZ366" t="str">
        <f>CONCATENATE(AM366,AN366)</f>
        <v>ЛОЖЬЛОЖЬ</v>
      </c>
      <c r="BA366" t="str">
        <f>CONCATENATE(AO366,AP366)</f>
        <v>ЛОЖЬЛОЖЬ</v>
      </c>
      <c r="BC366" t="str">
        <f xml:space="preserve"> IF(OR(AR366= "4-2", AR366= "2-1", AR366= "-12", AR366= "-24"),"Q",
  IF(
    OR(AR366= "4-1", AR366= "40", AR366= "42"),"A",
    IF(
      AR366= "44","P",
      IF(OR(AR366= "2-2",AR366="0-2",AR366="-1-2",AR366="-2-2",AR366="-2-1",AR366="-20",AR366="-22" ),"R",
              IF(
                OR(AR366= "24",AR366="04",AR366="-14"),"M",
                IF(
                  OR(AR366= "20",AR366="22",AR366="0-1",AR366="00",AR366="02",AR366="-1-1",AR366="-10"),"I",""
                )
              )
      )
    )
  )
)</f>
        <v/>
      </c>
      <c r="BD366" t="str">
        <f xml:space="preserve"> IF(OR(AS366= "4-2", AS366= "2-1", AS366= "-12", AS366= "-24"),"Q",
  IF(
    OR(AS366= "4-1", AS366= "40", AS366= "42"),"A",
    IF(
      AS366= "44","P",
      IF(OR(AS366= "2-2",AS366="0-2",AS366="-1-2",AS366="-2-2",AS366="-2-1",AS366="-20",AS366="-22" ),"R",
              IF(
                OR(AS366= "24",AS366="04",AS366="-14"),"M",
                IF(
                  OR(AS366= "20",AS366="22",AS366="0-1",AS366="00",AS366="02",AS366="-1-1",AS366="-10"),"I",""
                )
              )
      )
    )
  )
)</f>
        <v/>
      </c>
      <c r="BE366" t="str">
        <f xml:space="preserve"> IF(OR(AT366= "4-2", AT366= "2-1", AT366= "-12", AT366= "-24"),"Q",
  IF(
    OR(AT366= "4-1", AT366= "40", AT366= "42"),"A",
    IF(
      AT366= "44","P",
      IF(OR(AT366= "2-2",AT366="0-2",AT366="-1-2",AT366="-2-2",AT366="-2-1",AT366="-20",AT366="-22" ),"R",
              IF(
                OR(AT366= "24",AT366="04",AT366="-14"),"M",
                IF(
                  OR(AT366= "20",AT366="22",AT366="0-1",AT366="00",AT366="02",AT366="-1-1",AT366="-10"),"I",""
                )
              )
      )
    )
  )
)</f>
        <v/>
      </c>
      <c r="BF366" t="str">
        <f xml:space="preserve"> IF(OR(AU366= "4-2", AU366= "2-1", AU366= "-12", AU366= "-24"),"Q",
  IF(
    OR(AU366= "4-1", AU366= "40", AU366= "42"),"A",
    IF(
      AU366= "44","P",
      IF(OR(AU366= "2-2",AU366="0-2",AU366="-1-2",AU366="-2-2",AU366="-2-1",AU366="-20",AU366="-22" ),"R",
              IF(
                OR(AU366= "24",AU366="04",AU366="-14"),"M",
                IF(
                  OR(AU366= "20",AU366="22",AU366="0-1",AU366="00",AU366="02",AU366="-1-1",AU366="-10"),"I",""
                )
              )
      )
    )
  )
)</f>
        <v/>
      </c>
      <c r="BG366" t="str">
        <f xml:space="preserve"> IF(OR(AV366= "4-2", AV366= "2-1", AV366= "-12", AV366= "-24"),"Q",
  IF(
    OR(AV366= "4-1", AV366= "40", AV366= "42"),"A",
    IF(
      AV366= "44","P",
      IF(OR(AV366= "2-2",AV366="0-2",AV366="-1-2",AV366="-2-2",AV366="-2-1",AV366="-20",AV366="-22" ),"R",
              IF(
                OR(AV366= "24",AV366="04",AV366="-14"),"M",
                IF(
                  OR(AV366= "20",AV366="22",AV366="0-1",AV366="00",AV366="02",AV366="-1-1",AV366="-10"),"I",""
                )
              )
      )
    )
  )
)</f>
        <v/>
      </c>
      <c r="BH366" t="str">
        <f xml:space="preserve"> IF(OR(AW366= "4-2", AW366= "2-1", AW366= "-12", AW366= "-24"),"Q",
  IF(
    OR(AW366= "4-1", AW366= "40", AW366= "42"),"A",
    IF(
      AW366= "44","P",
      IF(OR(AW366= "2-2",AW366="0-2",AW366="-1-2",AW366="-2-2",AW366="-2-1",AW366="-20",AW366="-22" ),"R",
              IF(
                OR(AW366= "24",AW366="04",AW366="-14"),"M",
                IF(
                  OR(AW366= "20",AW366="22",AW366="0-1",AW366="00",AW366="02",AW366="-1-1",AW366="-10"),"I",""
                )
              )
      )
    )
  )
)</f>
        <v/>
      </c>
      <c r="BI366" t="str">
        <f xml:space="preserve"> IF(OR(AX366= "4-2", AX366= "2-1", AX366= "-12", AX366= "-24"),"Q",
  IF(
    OR(AX366= "4-1", AX366= "40", AX366= "42"),"A",
    IF(
      AX366= "44","P",
      IF(OR(AX366= "2-2",AX366="0-2",AX366="-1-2",AX366="-2-2",AX366="-2-1",AX366="-20",AX366="-22" ),"R",
              IF(
                OR(AX366= "24",AX366="04",AX366="-14"),"M",
                IF(
                  OR(AX366= "20",AX366="22",AX366="0-1",AX366="00",AX366="02",AX366="-1-1",AX366="-10"),"I",""
                )
              )
      )
    )
  )
)</f>
        <v/>
      </c>
      <c r="BJ366" t="str">
        <f xml:space="preserve"> IF(OR(AY366= "4-2", AY366= "2-1", AY366= "-12", AY366= "-24"),"Q",
  IF(
    OR(AY366= "4-1", AY366= "40", AY366= "42"),"A",
    IF(
      AY366= "44","P",
      IF(OR(AY366= "2-2",AY366="0-2",AY366="-1-2",AY366="-2-2",AY366="-2-1",AY366="-20",AY366="-22" ),"R",
              IF(
                OR(AY366= "24",AY366="04",AY366="-14"),"M",
                IF(
                  OR(AY366= "20",AY366="22",AY366="0-1",AY366="00",AY366="02",AY366="-1-1",AY366="-10"),"I",""
                )
              )
      )
    )
  )
)</f>
        <v/>
      </c>
      <c r="BK366" t="str">
        <f xml:space="preserve"> IF(OR(AZ366= "4-2", AZ366= "2-1", AZ366= "-12", AZ366= "-24"),"Q",
  IF(
    OR(AZ366= "4-1", AZ366= "40", AZ366= "42"),"A",
    IF(
      AZ366= "44","P",
      IF(OR(AZ366= "2-2",AZ366="0-2",AZ366="-1-2",AZ366="-2-2",AZ366="-2-1",AZ366="-20",AZ366="-22" ),"R",
              IF(
                OR(AZ366= "24",AZ366="04",AZ366="-14"),"M",
                IF(
                  OR(AZ366= "20",AZ366="22",AZ366="0-1",AZ366="00",AZ366="02",AZ366="-1-1",AZ366="-10"),"I",""
                )
              )
      )
    )
  )
)</f>
        <v/>
      </c>
      <c r="BL366" t="str">
        <f xml:space="preserve"> IF(OR(BA366= "4-2", BA366= "2-1", BA366= "-12", BA366= "-24"),"Q",
  IF(
    OR(BA366= "4-1", BA366= "40", BA366= "42"),"A",
    IF(
      BA366= "44","P",
      IF(OR(BA366= "2-2",BA366="0-2",BA366="-1-2",BA366="-2-2",BA366="-2-1",BA366="-20",BA366="-22" ),"R",
              IF(
                OR(BA366= "24",BA366="04",BA366="-14"),"M",
                IF(
                  OR(BA366= "20",BA366="22",BA366="0-1",BA366="00",BA366="02",BA366="-1-1",BA366="-10"),"I",""
                )
              )
      )
    )
  )
)</f>
        <v/>
      </c>
    </row>
    <row r="367" spans="23:64" x14ac:dyDescent="0.25">
      <c r="W367" t="b">
        <f>IF(OR(B367=Локализация!$C$118,B367=5),4,IF(OR(B367=Локализация!$C$119,B367=4),2,IF(OR(B367=Локализация!$C$120,B367=3),0,IF(OR(B367=Локализация!$C$121,B367=2),-1,IF(OR(B367=Локализация!$C$122,B367=1),-2)))))</f>
        <v>0</v>
      </c>
      <c r="X367" t="b">
        <f>IF(OR(C367=Локализация!$C$124,C367=5),-2,IF(OR(C367=Локализация!$C$125,C367=4),-1,IF(OR(C367=Локализация!$C$126,C367=3),0,IF(OR(C367=Локализация!$C$127,C367=2),2,IF(OR(C367=Локализация!$C$128,C367=1),4)))))</f>
        <v>0</v>
      </c>
      <c r="Y367" t="b">
        <f>IF(OR(D367=Локализация!$C$118,D367=5),4,IF(OR(D367=Локализация!$C$119,D367=4),2,IF(OR(D367=Локализация!$C$120,D367=3),0,IF(OR(D367=Локализация!$C$121,D367=2),-1,IF(OR(D367=Локализация!$C$122,D367=1),-2)))))</f>
        <v>0</v>
      </c>
      <c r="Z367" t="b">
        <f>IF(OR(E367=Локализация!$C$124,E367=5),-2,IF(OR(E367=Локализация!$C$125,E367=4),-1,IF(OR(E367=Локализация!$C$126,E367=3),0,IF(OR(E367=Локализация!$C$127,E367=2),2,IF(OR(E367=Локализация!$C$128,E367=1),4)))))</f>
        <v>0</v>
      </c>
      <c r="AA367" t="b">
        <f>IF(OR(F367=Локализация!$C$118,F367=5),4,IF(OR(F367=Локализация!$C$119,F367=4),2,IF(OR(F367=Локализация!$C$120,F367=3),0,IF(OR(F367=Локализация!$C$121,F367=2),-1,IF(OR(F367=Локализация!$C$122,F367=1),-2)))))</f>
        <v>0</v>
      </c>
      <c r="AB367" t="b">
        <f>IF(OR(G367=Локализация!$C$124,G367=5),-2,IF(OR(G367=Локализация!$C$125,G367=4),-1,IF(OR(G367=Локализация!$C$126,G367=3),0,IF(OR(G367=Локализация!$C$127,G367=2),2,IF(OR(G367=Локализация!$C$128,G367=1),4)))))</f>
        <v>0</v>
      </c>
      <c r="AC367" t="b">
        <f>IF(OR(H367=Локализация!$C$118,H367=5),4,IF(OR(H367=Локализация!$C$119,H367=4),2,IF(OR(H367=Локализация!$C$120,H367=3),0,IF(OR(H367=Локализация!$C$121,H367=2),-1,IF(OR(H367=Локализация!$C$122,H367=1),-2)))))</f>
        <v>0</v>
      </c>
      <c r="AD367" t="b">
        <f>IF(OR(I367=Локализация!$C$124,I367=5),-2,IF(OR(I367=Локализация!$C$125,I367=4),-1,IF(OR(I367=Локализация!$C$126,I367=3),0,IF(OR(I367=Локализация!$C$127,I367=2),2,IF(OR(I367=Локализация!$C$128,I367=1),4)))))</f>
        <v>0</v>
      </c>
      <c r="AE367" t="b">
        <f>IF(OR(J367=Локализация!$C$118,J367=5),4,IF(OR(J367=Локализация!$C$119,J367=4),2,IF(OR(J367=Локализация!$C$120,J367=3),0,IF(OR(J367=Локализация!$C$121,J367=2),-1,IF(OR(J367=Локализация!$C$122,J367=1),-2)))))</f>
        <v>0</v>
      </c>
      <c r="AF367" t="b">
        <f>IF(OR(K367=Локализация!$C$124,K367=5),-2,IF(OR(K367=Локализация!$C$125,K367=4),-1,IF(OR(K367=Локализация!$C$126,K367=3),0,IF(OR(K367=Локализация!$C$127,K367=2),2,IF(OR(K367=Локализация!$C$128,K367=1),4)))))</f>
        <v>0</v>
      </c>
      <c r="AG367" t="b">
        <f>IF(OR(L367=Локализация!$C$118,L367=5),4,IF(OR(L367=Локализация!$C$119,L367=4),2,IF(OR(L367=Локализация!$C$120,L367=3),0,IF(OR(L367=Локализация!$C$121,L367=2),-1,IF(OR(L367=Локализация!$C$122,L367=1),-2)))))</f>
        <v>0</v>
      </c>
      <c r="AH367" t="b">
        <f>IF(OR(M367=Локализация!$C$124,M367=5),-2,IF(OR(M367=Локализация!$C$125,M367=4),-1,IF(OR(M367=Локализация!$C$126,M367=3),0,IF(OR(M367=Локализация!$C$127,M367=2),2,IF(OR(M367=Локализация!$C$128,M367=1),4)))))</f>
        <v>0</v>
      </c>
      <c r="AI367" t="b">
        <f>IF(OR(N367=Локализация!$C$118,N367=5),4,IF(OR(N367=Локализация!$C$119,N367=4),2,IF(OR(N367=Локализация!$C$120,N367=3),0,IF(OR(N367=Локализация!$C$121,N367=2),-1,IF(OR(N367=Локализация!$C$122,N367=1),-2)))))</f>
        <v>0</v>
      </c>
      <c r="AJ367" t="b">
        <f>IF(OR(O367=Локализация!$C$124,O367=5),-2,IF(OR(O367=Локализация!$C$125,O367=4),-1,IF(OR(O367=Локализация!$C$126,O367=3),0,IF(OR(O367=Локализация!$C$127,O367=2),2,IF(OR(O367=Локализация!$C$128,O367=1),4)))))</f>
        <v>0</v>
      </c>
      <c r="AK367" t="b">
        <f>IF(OR(P367=Локализация!$C$118,P367=5),4,IF(OR(P367=Локализация!$C$119,P367=4),2,IF(OR(P367=Локализация!$C$120,P367=3),0,IF(OR(P367=Локализация!$C$121,P367=2),-1,IF(OR(P367=Локализация!$C$122,P367=1),-2)))))</f>
        <v>0</v>
      </c>
      <c r="AL367" t="b">
        <f>IF(OR(Q367=Локализация!$C$124,Q367=5),-2,IF(OR(Q367=Локализация!$C$125,Q367=4),-1,IF(OR(Q367=Локализация!$C$126,Q367=3),0,IF(OR(Q367=Локализация!$C$127,Q367=2),2,IF(OR(Q367=Локализация!$C$128,Q367=1),4)))))</f>
        <v>0</v>
      </c>
      <c r="AM367" t="b">
        <f>IF(OR(R367=Локализация!$C$118,R367=5),4,IF(OR(R367=Локализация!$C$119,R367=4),2,IF(OR(R367=Локализация!$C$120,R367=3),0,IF(OR(R367=Локализация!$C$121,R367=2),-1,IF(OR(R367=Локализация!$C$122,R367=1),-2)))))</f>
        <v>0</v>
      </c>
      <c r="AN367" t="b">
        <f>IF(OR(S367=Локализация!$C$124,S367=5),-2,IF(OR(S367=Локализация!$C$125,S367=4),-1,IF(OR(S367=Локализация!$C$126,S367=3),0,IF(OR(S367=Локализация!$C$127,S367=2),2,IF(OR(S367=Локализация!$C$128,S367=1),4)))))</f>
        <v>0</v>
      </c>
      <c r="AO367" t="b">
        <f>IF(OR(T367=Локализация!$C$118,T367=5),4,IF(OR(T367=Локализация!$C$119,T367=4),2,IF(OR(T367=Локализация!$C$120,T367=3),0,IF(OR(T367=Локализация!$C$121,T367=2),-1,IF(OR(T367=Локализация!$C$122,T367=1),-2)))))</f>
        <v>0</v>
      </c>
      <c r="AP367" t="b">
        <f>IF(OR(U367=Локализация!$C$124,U367=5),-2,IF(OR(U367=Локализация!$C$125,U367=4),-1,IF(OR(U367=Локализация!$C$126,U367=3),0,IF(OR(U367=Локализация!$C$127,U367=2),2,IF(OR(U367=Локализация!$C$128,U367=1),4)))))</f>
        <v>0</v>
      </c>
      <c r="AR367" t="str">
        <f>CONCATENATE(W367,X367)</f>
        <v>ЛОЖЬЛОЖЬ</v>
      </c>
      <c r="AS367" t="str">
        <f>CONCATENATE(Y367,Z367)</f>
        <v>ЛОЖЬЛОЖЬ</v>
      </c>
      <c r="AT367" t="str">
        <f>CONCATENATE(AA367,AB367)</f>
        <v>ЛОЖЬЛОЖЬ</v>
      </c>
      <c r="AU367" t="str">
        <f>CONCATENATE(AC367,AD367)</f>
        <v>ЛОЖЬЛОЖЬ</v>
      </c>
      <c r="AV367" t="str">
        <f>CONCATENATE(AE367,AF367)</f>
        <v>ЛОЖЬЛОЖЬ</v>
      </c>
      <c r="AW367" t="str">
        <f>CONCATENATE(AG367,AH367)</f>
        <v>ЛОЖЬЛОЖЬ</v>
      </c>
      <c r="AX367" t="str">
        <f>CONCATENATE(AI367,AJ367)</f>
        <v>ЛОЖЬЛОЖЬ</v>
      </c>
      <c r="AY367" t="str">
        <f>CONCATENATE(AK367,AL367)</f>
        <v>ЛОЖЬЛОЖЬ</v>
      </c>
      <c r="AZ367" t="str">
        <f>CONCATENATE(AM367,AN367)</f>
        <v>ЛОЖЬЛОЖЬ</v>
      </c>
      <c r="BA367" t="str">
        <f>CONCATENATE(AO367,AP367)</f>
        <v>ЛОЖЬЛОЖЬ</v>
      </c>
      <c r="BC367" t="str">
        <f xml:space="preserve"> IF(OR(AR367= "4-2", AR367= "2-1", AR367= "-12", AR367= "-24"),"Q",
  IF(
    OR(AR367= "4-1", AR367= "40", AR367= "42"),"A",
    IF(
      AR367= "44","P",
      IF(OR(AR367= "2-2",AR367="0-2",AR367="-1-2",AR367="-2-2",AR367="-2-1",AR367="-20",AR367="-22" ),"R",
              IF(
                OR(AR367= "24",AR367="04",AR367="-14"),"M",
                IF(
                  OR(AR367= "20",AR367="22",AR367="0-1",AR367="00",AR367="02",AR367="-1-1",AR367="-10"),"I",""
                )
              )
      )
    )
  )
)</f>
        <v/>
      </c>
      <c r="BD367" t="str">
        <f xml:space="preserve"> IF(OR(AS367= "4-2", AS367= "2-1", AS367= "-12", AS367= "-24"),"Q",
  IF(
    OR(AS367= "4-1", AS367= "40", AS367= "42"),"A",
    IF(
      AS367= "44","P",
      IF(OR(AS367= "2-2",AS367="0-2",AS367="-1-2",AS367="-2-2",AS367="-2-1",AS367="-20",AS367="-22" ),"R",
              IF(
                OR(AS367= "24",AS367="04",AS367="-14"),"M",
                IF(
                  OR(AS367= "20",AS367="22",AS367="0-1",AS367="00",AS367="02",AS367="-1-1",AS367="-10"),"I",""
                )
              )
      )
    )
  )
)</f>
        <v/>
      </c>
      <c r="BE367" t="str">
        <f xml:space="preserve"> IF(OR(AT367= "4-2", AT367= "2-1", AT367= "-12", AT367= "-24"),"Q",
  IF(
    OR(AT367= "4-1", AT367= "40", AT367= "42"),"A",
    IF(
      AT367= "44","P",
      IF(OR(AT367= "2-2",AT367="0-2",AT367="-1-2",AT367="-2-2",AT367="-2-1",AT367="-20",AT367="-22" ),"R",
              IF(
                OR(AT367= "24",AT367="04",AT367="-14"),"M",
                IF(
                  OR(AT367= "20",AT367="22",AT367="0-1",AT367="00",AT367="02",AT367="-1-1",AT367="-10"),"I",""
                )
              )
      )
    )
  )
)</f>
        <v/>
      </c>
      <c r="BF367" t="str">
        <f xml:space="preserve"> IF(OR(AU367= "4-2", AU367= "2-1", AU367= "-12", AU367= "-24"),"Q",
  IF(
    OR(AU367= "4-1", AU367= "40", AU367= "42"),"A",
    IF(
      AU367= "44","P",
      IF(OR(AU367= "2-2",AU367="0-2",AU367="-1-2",AU367="-2-2",AU367="-2-1",AU367="-20",AU367="-22" ),"R",
              IF(
                OR(AU367= "24",AU367="04",AU367="-14"),"M",
                IF(
                  OR(AU367= "20",AU367="22",AU367="0-1",AU367="00",AU367="02",AU367="-1-1",AU367="-10"),"I",""
                )
              )
      )
    )
  )
)</f>
        <v/>
      </c>
      <c r="BG367" t="str">
        <f xml:space="preserve"> IF(OR(AV367= "4-2", AV367= "2-1", AV367= "-12", AV367= "-24"),"Q",
  IF(
    OR(AV367= "4-1", AV367= "40", AV367= "42"),"A",
    IF(
      AV367= "44","P",
      IF(OR(AV367= "2-2",AV367="0-2",AV367="-1-2",AV367="-2-2",AV367="-2-1",AV367="-20",AV367="-22" ),"R",
              IF(
                OR(AV367= "24",AV367="04",AV367="-14"),"M",
                IF(
                  OR(AV367= "20",AV367="22",AV367="0-1",AV367="00",AV367="02",AV367="-1-1",AV367="-10"),"I",""
                )
              )
      )
    )
  )
)</f>
        <v/>
      </c>
      <c r="BH367" t="str">
        <f xml:space="preserve"> IF(OR(AW367= "4-2", AW367= "2-1", AW367= "-12", AW367= "-24"),"Q",
  IF(
    OR(AW367= "4-1", AW367= "40", AW367= "42"),"A",
    IF(
      AW367= "44","P",
      IF(OR(AW367= "2-2",AW367="0-2",AW367="-1-2",AW367="-2-2",AW367="-2-1",AW367="-20",AW367="-22" ),"R",
              IF(
                OR(AW367= "24",AW367="04",AW367="-14"),"M",
                IF(
                  OR(AW367= "20",AW367="22",AW367="0-1",AW367="00",AW367="02",AW367="-1-1",AW367="-10"),"I",""
                )
              )
      )
    )
  )
)</f>
        <v/>
      </c>
      <c r="BI367" t="str">
        <f xml:space="preserve"> IF(OR(AX367= "4-2", AX367= "2-1", AX367= "-12", AX367= "-24"),"Q",
  IF(
    OR(AX367= "4-1", AX367= "40", AX367= "42"),"A",
    IF(
      AX367= "44","P",
      IF(OR(AX367= "2-2",AX367="0-2",AX367="-1-2",AX367="-2-2",AX367="-2-1",AX367="-20",AX367="-22" ),"R",
              IF(
                OR(AX367= "24",AX367="04",AX367="-14"),"M",
                IF(
                  OR(AX367= "20",AX367="22",AX367="0-1",AX367="00",AX367="02",AX367="-1-1",AX367="-10"),"I",""
                )
              )
      )
    )
  )
)</f>
        <v/>
      </c>
      <c r="BJ367" t="str">
        <f xml:space="preserve"> IF(OR(AY367= "4-2", AY367= "2-1", AY367= "-12", AY367= "-24"),"Q",
  IF(
    OR(AY367= "4-1", AY367= "40", AY367= "42"),"A",
    IF(
      AY367= "44","P",
      IF(OR(AY367= "2-2",AY367="0-2",AY367="-1-2",AY367="-2-2",AY367="-2-1",AY367="-20",AY367="-22" ),"R",
              IF(
                OR(AY367= "24",AY367="04",AY367="-14"),"M",
                IF(
                  OR(AY367= "20",AY367="22",AY367="0-1",AY367="00",AY367="02",AY367="-1-1",AY367="-10"),"I",""
                )
              )
      )
    )
  )
)</f>
        <v/>
      </c>
      <c r="BK367" t="str">
        <f xml:space="preserve"> IF(OR(AZ367= "4-2", AZ367= "2-1", AZ367= "-12", AZ367= "-24"),"Q",
  IF(
    OR(AZ367= "4-1", AZ367= "40", AZ367= "42"),"A",
    IF(
      AZ367= "44","P",
      IF(OR(AZ367= "2-2",AZ367="0-2",AZ367="-1-2",AZ367="-2-2",AZ367="-2-1",AZ367="-20",AZ367="-22" ),"R",
              IF(
                OR(AZ367= "24",AZ367="04",AZ367="-14"),"M",
                IF(
                  OR(AZ367= "20",AZ367="22",AZ367="0-1",AZ367="00",AZ367="02",AZ367="-1-1",AZ367="-10"),"I",""
                )
              )
      )
    )
  )
)</f>
        <v/>
      </c>
      <c r="BL367" t="str">
        <f xml:space="preserve"> IF(OR(BA367= "4-2", BA367= "2-1", BA367= "-12", BA367= "-24"),"Q",
  IF(
    OR(BA367= "4-1", BA367= "40", BA367= "42"),"A",
    IF(
      BA367= "44","P",
      IF(OR(BA367= "2-2",BA367="0-2",BA367="-1-2",BA367="-2-2",BA367="-2-1",BA367="-20",BA367="-22" ),"R",
              IF(
                OR(BA367= "24",BA367="04",BA367="-14"),"M",
                IF(
                  OR(BA367= "20",BA367="22",BA367="0-1",BA367="00",BA367="02",BA367="-1-1",BA367="-10"),"I",""
                )
              )
      )
    )
  )
)</f>
        <v/>
      </c>
    </row>
    <row r="368" spans="23:64" x14ac:dyDescent="0.25">
      <c r="W368" t="b">
        <f>IF(OR(B368=Локализация!$C$118,B368=5),4,IF(OR(B368=Локализация!$C$119,B368=4),2,IF(OR(B368=Локализация!$C$120,B368=3),0,IF(OR(B368=Локализация!$C$121,B368=2),-1,IF(OR(B368=Локализация!$C$122,B368=1),-2)))))</f>
        <v>0</v>
      </c>
      <c r="X368" t="b">
        <f>IF(OR(C368=Локализация!$C$124,C368=5),-2,IF(OR(C368=Локализация!$C$125,C368=4),-1,IF(OR(C368=Локализация!$C$126,C368=3),0,IF(OR(C368=Локализация!$C$127,C368=2),2,IF(OR(C368=Локализация!$C$128,C368=1),4)))))</f>
        <v>0</v>
      </c>
      <c r="Y368" t="b">
        <f>IF(OR(D368=Локализация!$C$118,D368=5),4,IF(OR(D368=Локализация!$C$119,D368=4),2,IF(OR(D368=Локализация!$C$120,D368=3),0,IF(OR(D368=Локализация!$C$121,D368=2),-1,IF(OR(D368=Локализация!$C$122,D368=1),-2)))))</f>
        <v>0</v>
      </c>
      <c r="Z368" t="b">
        <f>IF(OR(E368=Локализация!$C$124,E368=5),-2,IF(OR(E368=Локализация!$C$125,E368=4),-1,IF(OR(E368=Локализация!$C$126,E368=3),0,IF(OR(E368=Локализация!$C$127,E368=2),2,IF(OR(E368=Локализация!$C$128,E368=1),4)))))</f>
        <v>0</v>
      </c>
      <c r="AA368" t="b">
        <f>IF(OR(F368=Локализация!$C$118,F368=5),4,IF(OR(F368=Локализация!$C$119,F368=4),2,IF(OR(F368=Локализация!$C$120,F368=3),0,IF(OR(F368=Локализация!$C$121,F368=2),-1,IF(OR(F368=Локализация!$C$122,F368=1),-2)))))</f>
        <v>0</v>
      </c>
      <c r="AB368" t="b">
        <f>IF(OR(G368=Локализация!$C$124,G368=5),-2,IF(OR(G368=Локализация!$C$125,G368=4),-1,IF(OR(G368=Локализация!$C$126,G368=3),0,IF(OR(G368=Локализация!$C$127,G368=2),2,IF(OR(G368=Локализация!$C$128,G368=1),4)))))</f>
        <v>0</v>
      </c>
      <c r="AC368" t="b">
        <f>IF(OR(H368=Локализация!$C$118,H368=5),4,IF(OR(H368=Локализация!$C$119,H368=4),2,IF(OR(H368=Локализация!$C$120,H368=3),0,IF(OR(H368=Локализация!$C$121,H368=2),-1,IF(OR(H368=Локализация!$C$122,H368=1),-2)))))</f>
        <v>0</v>
      </c>
      <c r="AD368" t="b">
        <f>IF(OR(I368=Локализация!$C$124,I368=5),-2,IF(OR(I368=Локализация!$C$125,I368=4),-1,IF(OR(I368=Локализация!$C$126,I368=3),0,IF(OR(I368=Локализация!$C$127,I368=2),2,IF(OR(I368=Локализация!$C$128,I368=1),4)))))</f>
        <v>0</v>
      </c>
      <c r="AE368" t="b">
        <f>IF(OR(J368=Локализация!$C$118,J368=5),4,IF(OR(J368=Локализация!$C$119,J368=4),2,IF(OR(J368=Локализация!$C$120,J368=3),0,IF(OR(J368=Локализация!$C$121,J368=2),-1,IF(OR(J368=Локализация!$C$122,J368=1),-2)))))</f>
        <v>0</v>
      </c>
      <c r="AF368" t="b">
        <f>IF(OR(K368=Локализация!$C$124,K368=5),-2,IF(OR(K368=Локализация!$C$125,K368=4),-1,IF(OR(K368=Локализация!$C$126,K368=3),0,IF(OR(K368=Локализация!$C$127,K368=2),2,IF(OR(K368=Локализация!$C$128,K368=1),4)))))</f>
        <v>0</v>
      </c>
      <c r="AG368" t="b">
        <f>IF(OR(L368=Локализация!$C$118,L368=5),4,IF(OR(L368=Локализация!$C$119,L368=4),2,IF(OR(L368=Локализация!$C$120,L368=3),0,IF(OR(L368=Локализация!$C$121,L368=2),-1,IF(OR(L368=Локализация!$C$122,L368=1),-2)))))</f>
        <v>0</v>
      </c>
      <c r="AH368" t="b">
        <f>IF(OR(M368=Локализация!$C$124,M368=5),-2,IF(OR(M368=Локализация!$C$125,M368=4),-1,IF(OR(M368=Локализация!$C$126,M368=3),0,IF(OR(M368=Локализация!$C$127,M368=2),2,IF(OR(M368=Локализация!$C$128,M368=1),4)))))</f>
        <v>0</v>
      </c>
      <c r="AI368" t="b">
        <f>IF(OR(N368=Локализация!$C$118,N368=5),4,IF(OR(N368=Локализация!$C$119,N368=4),2,IF(OR(N368=Локализация!$C$120,N368=3),0,IF(OR(N368=Локализация!$C$121,N368=2),-1,IF(OR(N368=Локализация!$C$122,N368=1),-2)))))</f>
        <v>0</v>
      </c>
      <c r="AJ368" t="b">
        <f>IF(OR(O368=Локализация!$C$124,O368=5),-2,IF(OR(O368=Локализация!$C$125,O368=4),-1,IF(OR(O368=Локализация!$C$126,O368=3),0,IF(OR(O368=Локализация!$C$127,O368=2),2,IF(OR(O368=Локализация!$C$128,O368=1),4)))))</f>
        <v>0</v>
      </c>
      <c r="AK368" t="b">
        <f>IF(OR(P368=Локализация!$C$118,P368=5),4,IF(OR(P368=Локализация!$C$119,P368=4),2,IF(OR(P368=Локализация!$C$120,P368=3),0,IF(OR(P368=Локализация!$C$121,P368=2),-1,IF(OR(P368=Локализация!$C$122,P368=1),-2)))))</f>
        <v>0</v>
      </c>
      <c r="AL368" t="b">
        <f>IF(OR(Q368=Локализация!$C$124,Q368=5),-2,IF(OR(Q368=Локализация!$C$125,Q368=4),-1,IF(OR(Q368=Локализация!$C$126,Q368=3),0,IF(OR(Q368=Локализация!$C$127,Q368=2),2,IF(OR(Q368=Локализация!$C$128,Q368=1),4)))))</f>
        <v>0</v>
      </c>
      <c r="AM368" t="b">
        <f>IF(OR(R368=Локализация!$C$118,R368=5),4,IF(OR(R368=Локализация!$C$119,R368=4),2,IF(OR(R368=Локализация!$C$120,R368=3),0,IF(OR(R368=Локализация!$C$121,R368=2),-1,IF(OR(R368=Локализация!$C$122,R368=1),-2)))))</f>
        <v>0</v>
      </c>
      <c r="AN368" t="b">
        <f>IF(OR(S368=Локализация!$C$124,S368=5),-2,IF(OR(S368=Локализация!$C$125,S368=4),-1,IF(OR(S368=Локализация!$C$126,S368=3),0,IF(OR(S368=Локализация!$C$127,S368=2),2,IF(OR(S368=Локализация!$C$128,S368=1),4)))))</f>
        <v>0</v>
      </c>
      <c r="AO368" t="b">
        <f>IF(OR(T368=Локализация!$C$118,T368=5),4,IF(OR(T368=Локализация!$C$119,T368=4),2,IF(OR(T368=Локализация!$C$120,T368=3),0,IF(OR(T368=Локализация!$C$121,T368=2),-1,IF(OR(T368=Локализация!$C$122,T368=1),-2)))))</f>
        <v>0</v>
      </c>
      <c r="AP368" t="b">
        <f>IF(OR(U368=Локализация!$C$124,U368=5),-2,IF(OR(U368=Локализация!$C$125,U368=4),-1,IF(OR(U368=Локализация!$C$126,U368=3),0,IF(OR(U368=Локализация!$C$127,U368=2),2,IF(OR(U368=Локализация!$C$128,U368=1),4)))))</f>
        <v>0</v>
      </c>
      <c r="AR368" t="str">
        <f>CONCATENATE(W368,X368)</f>
        <v>ЛОЖЬЛОЖЬ</v>
      </c>
      <c r="AS368" t="str">
        <f>CONCATENATE(Y368,Z368)</f>
        <v>ЛОЖЬЛОЖЬ</v>
      </c>
      <c r="AT368" t="str">
        <f>CONCATENATE(AA368,AB368)</f>
        <v>ЛОЖЬЛОЖЬ</v>
      </c>
      <c r="AU368" t="str">
        <f>CONCATENATE(AC368,AD368)</f>
        <v>ЛОЖЬЛОЖЬ</v>
      </c>
      <c r="AV368" t="str">
        <f>CONCATENATE(AE368,AF368)</f>
        <v>ЛОЖЬЛОЖЬ</v>
      </c>
      <c r="AW368" t="str">
        <f>CONCATENATE(AG368,AH368)</f>
        <v>ЛОЖЬЛОЖЬ</v>
      </c>
      <c r="AX368" t="str">
        <f>CONCATENATE(AI368,AJ368)</f>
        <v>ЛОЖЬЛОЖЬ</v>
      </c>
      <c r="AY368" t="str">
        <f>CONCATENATE(AK368,AL368)</f>
        <v>ЛОЖЬЛОЖЬ</v>
      </c>
      <c r="AZ368" t="str">
        <f>CONCATENATE(AM368,AN368)</f>
        <v>ЛОЖЬЛОЖЬ</v>
      </c>
      <c r="BA368" t="str">
        <f>CONCATENATE(AO368,AP368)</f>
        <v>ЛОЖЬЛОЖЬ</v>
      </c>
      <c r="BC368" t="str">
        <f xml:space="preserve"> IF(OR(AR368= "4-2", AR368= "2-1", AR368= "-12", AR368= "-24"),"Q",
  IF(
    OR(AR368= "4-1", AR368= "40", AR368= "42"),"A",
    IF(
      AR368= "44","P",
      IF(OR(AR368= "2-2",AR368="0-2",AR368="-1-2",AR368="-2-2",AR368="-2-1",AR368="-20",AR368="-22" ),"R",
              IF(
                OR(AR368= "24",AR368="04",AR368="-14"),"M",
                IF(
                  OR(AR368= "20",AR368="22",AR368="0-1",AR368="00",AR368="02",AR368="-1-1",AR368="-10"),"I",""
                )
              )
      )
    )
  )
)</f>
        <v/>
      </c>
      <c r="BD368" t="str">
        <f xml:space="preserve"> IF(OR(AS368= "4-2", AS368= "2-1", AS368= "-12", AS368= "-24"),"Q",
  IF(
    OR(AS368= "4-1", AS368= "40", AS368= "42"),"A",
    IF(
      AS368= "44","P",
      IF(OR(AS368= "2-2",AS368="0-2",AS368="-1-2",AS368="-2-2",AS368="-2-1",AS368="-20",AS368="-22" ),"R",
              IF(
                OR(AS368= "24",AS368="04",AS368="-14"),"M",
                IF(
                  OR(AS368= "20",AS368="22",AS368="0-1",AS368="00",AS368="02",AS368="-1-1",AS368="-10"),"I",""
                )
              )
      )
    )
  )
)</f>
        <v/>
      </c>
      <c r="BE368" t="str">
        <f xml:space="preserve"> IF(OR(AT368= "4-2", AT368= "2-1", AT368= "-12", AT368= "-24"),"Q",
  IF(
    OR(AT368= "4-1", AT368= "40", AT368= "42"),"A",
    IF(
      AT368= "44","P",
      IF(OR(AT368= "2-2",AT368="0-2",AT368="-1-2",AT368="-2-2",AT368="-2-1",AT368="-20",AT368="-22" ),"R",
              IF(
                OR(AT368= "24",AT368="04",AT368="-14"),"M",
                IF(
                  OR(AT368= "20",AT368="22",AT368="0-1",AT368="00",AT368="02",AT368="-1-1",AT368="-10"),"I",""
                )
              )
      )
    )
  )
)</f>
        <v/>
      </c>
      <c r="BF368" t="str">
        <f xml:space="preserve"> IF(OR(AU368= "4-2", AU368= "2-1", AU368= "-12", AU368= "-24"),"Q",
  IF(
    OR(AU368= "4-1", AU368= "40", AU368= "42"),"A",
    IF(
      AU368= "44","P",
      IF(OR(AU368= "2-2",AU368="0-2",AU368="-1-2",AU368="-2-2",AU368="-2-1",AU368="-20",AU368="-22" ),"R",
              IF(
                OR(AU368= "24",AU368="04",AU368="-14"),"M",
                IF(
                  OR(AU368= "20",AU368="22",AU368="0-1",AU368="00",AU368="02",AU368="-1-1",AU368="-10"),"I",""
                )
              )
      )
    )
  )
)</f>
        <v/>
      </c>
      <c r="BG368" t="str">
        <f xml:space="preserve"> IF(OR(AV368= "4-2", AV368= "2-1", AV368= "-12", AV368= "-24"),"Q",
  IF(
    OR(AV368= "4-1", AV368= "40", AV368= "42"),"A",
    IF(
      AV368= "44","P",
      IF(OR(AV368= "2-2",AV368="0-2",AV368="-1-2",AV368="-2-2",AV368="-2-1",AV368="-20",AV368="-22" ),"R",
              IF(
                OR(AV368= "24",AV368="04",AV368="-14"),"M",
                IF(
                  OR(AV368= "20",AV368="22",AV368="0-1",AV368="00",AV368="02",AV368="-1-1",AV368="-10"),"I",""
                )
              )
      )
    )
  )
)</f>
        <v/>
      </c>
      <c r="BH368" t="str">
        <f xml:space="preserve"> IF(OR(AW368= "4-2", AW368= "2-1", AW368= "-12", AW368= "-24"),"Q",
  IF(
    OR(AW368= "4-1", AW368= "40", AW368= "42"),"A",
    IF(
      AW368= "44","P",
      IF(OR(AW368= "2-2",AW368="0-2",AW368="-1-2",AW368="-2-2",AW368="-2-1",AW368="-20",AW368="-22" ),"R",
              IF(
                OR(AW368= "24",AW368="04",AW368="-14"),"M",
                IF(
                  OR(AW368= "20",AW368="22",AW368="0-1",AW368="00",AW368="02",AW368="-1-1",AW368="-10"),"I",""
                )
              )
      )
    )
  )
)</f>
        <v/>
      </c>
      <c r="BI368" t="str">
        <f xml:space="preserve"> IF(OR(AX368= "4-2", AX368= "2-1", AX368= "-12", AX368= "-24"),"Q",
  IF(
    OR(AX368= "4-1", AX368= "40", AX368= "42"),"A",
    IF(
      AX368= "44","P",
      IF(OR(AX368= "2-2",AX368="0-2",AX368="-1-2",AX368="-2-2",AX368="-2-1",AX368="-20",AX368="-22" ),"R",
              IF(
                OR(AX368= "24",AX368="04",AX368="-14"),"M",
                IF(
                  OR(AX368= "20",AX368="22",AX368="0-1",AX368="00",AX368="02",AX368="-1-1",AX368="-10"),"I",""
                )
              )
      )
    )
  )
)</f>
        <v/>
      </c>
      <c r="BJ368" t="str">
        <f xml:space="preserve"> IF(OR(AY368= "4-2", AY368= "2-1", AY368= "-12", AY368= "-24"),"Q",
  IF(
    OR(AY368= "4-1", AY368= "40", AY368= "42"),"A",
    IF(
      AY368= "44","P",
      IF(OR(AY368= "2-2",AY368="0-2",AY368="-1-2",AY368="-2-2",AY368="-2-1",AY368="-20",AY368="-22" ),"R",
              IF(
                OR(AY368= "24",AY368="04",AY368="-14"),"M",
                IF(
                  OR(AY368= "20",AY368="22",AY368="0-1",AY368="00",AY368="02",AY368="-1-1",AY368="-10"),"I",""
                )
              )
      )
    )
  )
)</f>
        <v/>
      </c>
      <c r="BK368" t="str">
        <f xml:space="preserve"> IF(OR(AZ368= "4-2", AZ368= "2-1", AZ368= "-12", AZ368= "-24"),"Q",
  IF(
    OR(AZ368= "4-1", AZ368= "40", AZ368= "42"),"A",
    IF(
      AZ368= "44","P",
      IF(OR(AZ368= "2-2",AZ368="0-2",AZ368="-1-2",AZ368="-2-2",AZ368="-2-1",AZ368="-20",AZ368="-22" ),"R",
              IF(
                OR(AZ368= "24",AZ368="04",AZ368="-14"),"M",
                IF(
                  OR(AZ368= "20",AZ368="22",AZ368="0-1",AZ368="00",AZ368="02",AZ368="-1-1",AZ368="-10"),"I",""
                )
              )
      )
    )
  )
)</f>
        <v/>
      </c>
      <c r="BL368" t="str">
        <f xml:space="preserve"> IF(OR(BA368= "4-2", BA368= "2-1", BA368= "-12", BA368= "-24"),"Q",
  IF(
    OR(BA368= "4-1", BA368= "40", BA368= "42"),"A",
    IF(
      BA368= "44","P",
      IF(OR(BA368= "2-2",BA368="0-2",BA368="-1-2",BA368="-2-2",BA368="-2-1",BA368="-20",BA368="-22" ),"R",
              IF(
                OR(BA368= "24",BA368="04",BA368="-14"),"M",
                IF(
                  OR(BA368= "20",BA368="22",BA368="0-1",BA368="00",BA368="02",BA368="-1-1",BA368="-10"),"I",""
                )
              )
      )
    )
  )
)</f>
        <v/>
      </c>
    </row>
    <row r="369" spans="23:64" x14ac:dyDescent="0.25">
      <c r="W369" t="b">
        <f>IF(OR(B369=Локализация!$C$118,B369=5),4,IF(OR(B369=Локализация!$C$119,B369=4),2,IF(OR(B369=Локализация!$C$120,B369=3),0,IF(OR(B369=Локализация!$C$121,B369=2),-1,IF(OR(B369=Локализация!$C$122,B369=1),-2)))))</f>
        <v>0</v>
      </c>
      <c r="X369" t="b">
        <f>IF(OR(C369=Локализация!$C$124,C369=5),-2,IF(OR(C369=Локализация!$C$125,C369=4),-1,IF(OR(C369=Локализация!$C$126,C369=3),0,IF(OR(C369=Локализация!$C$127,C369=2),2,IF(OR(C369=Локализация!$C$128,C369=1),4)))))</f>
        <v>0</v>
      </c>
      <c r="Y369" t="b">
        <f>IF(OR(D369=Локализация!$C$118,D369=5),4,IF(OR(D369=Локализация!$C$119,D369=4),2,IF(OR(D369=Локализация!$C$120,D369=3),0,IF(OR(D369=Локализация!$C$121,D369=2),-1,IF(OR(D369=Локализация!$C$122,D369=1),-2)))))</f>
        <v>0</v>
      </c>
      <c r="Z369" t="b">
        <f>IF(OR(E369=Локализация!$C$124,E369=5),-2,IF(OR(E369=Локализация!$C$125,E369=4),-1,IF(OR(E369=Локализация!$C$126,E369=3),0,IF(OR(E369=Локализация!$C$127,E369=2),2,IF(OR(E369=Локализация!$C$128,E369=1),4)))))</f>
        <v>0</v>
      </c>
      <c r="AA369" t="b">
        <f>IF(OR(F369=Локализация!$C$118,F369=5),4,IF(OR(F369=Локализация!$C$119,F369=4),2,IF(OR(F369=Локализация!$C$120,F369=3),0,IF(OR(F369=Локализация!$C$121,F369=2),-1,IF(OR(F369=Локализация!$C$122,F369=1),-2)))))</f>
        <v>0</v>
      </c>
      <c r="AB369" t="b">
        <f>IF(OR(G369=Локализация!$C$124,G369=5),-2,IF(OR(G369=Локализация!$C$125,G369=4),-1,IF(OR(G369=Локализация!$C$126,G369=3),0,IF(OR(G369=Локализация!$C$127,G369=2),2,IF(OR(G369=Локализация!$C$128,G369=1),4)))))</f>
        <v>0</v>
      </c>
      <c r="AC369" t="b">
        <f>IF(OR(H369=Локализация!$C$118,H369=5),4,IF(OR(H369=Локализация!$C$119,H369=4),2,IF(OR(H369=Локализация!$C$120,H369=3),0,IF(OR(H369=Локализация!$C$121,H369=2),-1,IF(OR(H369=Локализация!$C$122,H369=1),-2)))))</f>
        <v>0</v>
      </c>
      <c r="AD369" t="b">
        <f>IF(OR(I369=Локализация!$C$124,I369=5),-2,IF(OR(I369=Локализация!$C$125,I369=4),-1,IF(OR(I369=Локализация!$C$126,I369=3),0,IF(OR(I369=Локализация!$C$127,I369=2),2,IF(OR(I369=Локализация!$C$128,I369=1),4)))))</f>
        <v>0</v>
      </c>
      <c r="AE369" t="b">
        <f>IF(OR(J369=Локализация!$C$118,J369=5),4,IF(OR(J369=Локализация!$C$119,J369=4),2,IF(OR(J369=Локализация!$C$120,J369=3),0,IF(OR(J369=Локализация!$C$121,J369=2),-1,IF(OR(J369=Локализация!$C$122,J369=1),-2)))))</f>
        <v>0</v>
      </c>
      <c r="AF369" t="b">
        <f>IF(OR(K369=Локализация!$C$124,K369=5),-2,IF(OR(K369=Локализация!$C$125,K369=4),-1,IF(OR(K369=Локализация!$C$126,K369=3),0,IF(OR(K369=Локализация!$C$127,K369=2),2,IF(OR(K369=Локализация!$C$128,K369=1),4)))))</f>
        <v>0</v>
      </c>
      <c r="AG369" t="b">
        <f>IF(OR(L369=Локализация!$C$118,L369=5),4,IF(OR(L369=Локализация!$C$119,L369=4),2,IF(OR(L369=Локализация!$C$120,L369=3),0,IF(OR(L369=Локализация!$C$121,L369=2),-1,IF(OR(L369=Локализация!$C$122,L369=1),-2)))))</f>
        <v>0</v>
      </c>
      <c r="AH369" t="b">
        <f>IF(OR(M369=Локализация!$C$124,M369=5),-2,IF(OR(M369=Локализация!$C$125,M369=4),-1,IF(OR(M369=Локализация!$C$126,M369=3),0,IF(OR(M369=Локализация!$C$127,M369=2),2,IF(OR(M369=Локализация!$C$128,M369=1),4)))))</f>
        <v>0</v>
      </c>
      <c r="AI369" t="b">
        <f>IF(OR(N369=Локализация!$C$118,N369=5),4,IF(OR(N369=Локализация!$C$119,N369=4),2,IF(OR(N369=Локализация!$C$120,N369=3),0,IF(OR(N369=Локализация!$C$121,N369=2),-1,IF(OR(N369=Локализация!$C$122,N369=1),-2)))))</f>
        <v>0</v>
      </c>
      <c r="AJ369" t="b">
        <f>IF(OR(O369=Локализация!$C$124,O369=5),-2,IF(OR(O369=Локализация!$C$125,O369=4),-1,IF(OR(O369=Локализация!$C$126,O369=3),0,IF(OR(O369=Локализация!$C$127,O369=2),2,IF(OR(O369=Локализация!$C$128,O369=1),4)))))</f>
        <v>0</v>
      </c>
      <c r="AK369" t="b">
        <f>IF(OR(P369=Локализация!$C$118,P369=5),4,IF(OR(P369=Локализация!$C$119,P369=4),2,IF(OR(P369=Локализация!$C$120,P369=3),0,IF(OR(P369=Локализация!$C$121,P369=2),-1,IF(OR(P369=Локализация!$C$122,P369=1),-2)))))</f>
        <v>0</v>
      </c>
      <c r="AL369" t="b">
        <f>IF(OR(Q369=Локализация!$C$124,Q369=5),-2,IF(OR(Q369=Локализация!$C$125,Q369=4),-1,IF(OR(Q369=Локализация!$C$126,Q369=3),0,IF(OR(Q369=Локализация!$C$127,Q369=2),2,IF(OR(Q369=Локализация!$C$128,Q369=1),4)))))</f>
        <v>0</v>
      </c>
      <c r="AM369" t="b">
        <f>IF(OR(R369=Локализация!$C$118,R369=5),4,IF(OR(R369=Локализация!$C$119,R369=4),2,IF(OR(R369=Локализация!$C$120,R369=3),0,IF(OR(R369=Локализация!$C$121,R369=2),-1,IF(OR(R369=Локализация!$C$122,R369=1),-2)))))</f>
        <v>0</v>
      </c>
      <c r="AN369" t="b">
        <f>IF(OR(S369=Локализация!$C$124,S369=5),-2,IF(OR(S369=Локализация!$C$125,S369=4),-1,IF(OR(S369=Локализация!$C$126,S369=3),0,IF(OR(S369=Локализация!$C$127,S369=2),2,IF(OR(S369=Локализация!$C$128,S369=1),4)))))</f>
        <v>0</v>
      </c>
      <c r="AO369" t="b">
        <f>IF(OR(T369=Локализация!$C$118,T369=5),4,IF(OR(T369=Локализация!$C$119,T369=4),2,IF(OR(T369=Локализация!$C$120,T369=3),0,IF(OR(T369=Локализация!$C$121,T369=2),-1,IF(OR(T369=Локализация!$C$122,T369=1),-2)))))</f>
        <v>0</v>
      </c>
      <c r="AP369" t="b">
        <f>IF(OR(U369=Локализация!$C$124,U369=5),-2,IF(OR(U369=Локализация!$C$125,U369=4),-1,IF(OR(U369=Локализация!$C$126,U369=3),0,IF(OR(U369=Локализация!$C$127,U369=2),2,IF(OR(U369=Локализация!$C$128,U369=1),4)))))</f>
        <v>0</v>
      </c>
      <c r="AR369" t="str">
        <f>CONCATENATE(W369,X369)</f>
        <v>ЛОЖЬЛОЖЬ</v>
      </c>
      <c r="AS369" t="str">
        <f>CONCATENATE(Y369,Z369)</f>
        <v>ЛОЖЬЛОЖЬ</v>
      </c>
      <c r="AT369" t="str">
        <f>CONCATENATE(AA369,AB369)</f>
        <v>ЛОЖЬЛОЖЬ</v>
      </c>
      <c r="AU369" t="str">
        <f>CONCATENATE(AC369,AD369)</f>
        <v>ЛОЖЬЛОЖЬ</v>
      </c>
      <c r="AV369" t="str">
        <f>CONCATENATE(AE369,AF369)</f>
        <v>ЛОЖЬЛОЖЬ</v>
      </c>
      <c r="AW369" t="str">
        <f>CONCATENATE(AG369,AH369)</f>
        <v>ЛОЖЬЛОЖЬ</v>
      </c>
      <c r="AX369" t="str">
        <f>CONCATENATE(AI369,AJ369)</f>
        <v>ЛОЖЬЛОЖЬ</v>
      </c>
      <c r="AY369" t="str">
        <f>CONCATENATE(AK369,AL369)</f>
        <v>ЛОЖЬЛОЖЬ</v>
      </c>
      <c r="AZ369" t="str">
        <f>CONCATENATE(AM369,AN369)</f>
        <v>ЛОЖЬЛОЖЬ</v>
      </c>
      <c r="BA369" t="str">
        <f>CONCATENATE(AO369,AP369)</f>
        <v>ЛОЖЬЛОЖЬ</v>
      </c>
      <c r="BC369" t="str">
        <f xml:space="preserve"> IF(OR(AR369= "4-2", AR369= "2-1", AR369= "-12", AR369= "-24"),"Q",
  IF(
    OR(AR369= "4-1", AR369= "40", AR369= "42"),"A",
    IF(
      AR369= "44","P",
      IF(OR(AR369= "2-2",AR369="0-2",AR369="-1-2",AR369="-2-2",AR369="-2-1",AR369="-20",AR369="-22" ),"R",
              IF(
                OR(AR369= "24",AR369="04",AR369="-14"),"M",
                IF(
                  OR(AR369= "20",AR369="22",AR369="0-1",AR369="00",AR369="02",AR369="-1-1",AR369="-10"),"I",""
                )
              )
      )
    )
  )
)</f>
        <v/>
      </c>
      <c r="BD369" t="str">
        <f xml:space="preserve"> IF(OR(AS369= "4-2", AS369= "2-1", AS369= "-12", AS369= "-24"),"Q",
  IF(
    OR(AS369= "4-1", AS369= "40", AS369= "42"),"A",
    IF(
      AS369= "44","P",
      IF(OR(AS369= "2-2",AS369="0-2",AS369="-1-2",AS369="-2-2",AS369="-2-1",AS369="-20",AS369="-22" ),"R",
              IF(
                OR(AS369= "24",AS369="04",AS369="-14"),"M",
                IF(
                  OR(AS369= "20",AS369="22",AS369="0-1",AS369="00",AS369="02",AS369="-1-1",AS369="-10"),"I",""
                )
              )
      )
    )
  )
)</f>
        <v/>
      </c>
      <c r="BE369" t="str">
        <f xml:space="preserve"> IF(OR(AT369= "4-2", AT369= "2-1", AT369= "-12", AT369= "-24"),"Q",
  IF(
    OR(AT369= "4-1", AT369= "40", AT369= "42"),"A",
    IF(
      AT369= "44","P",
      IF(OR(AT369= "2-2",AT369="0-2",AT369="-1-2",AT369="-2-2",AT369="-2-1",AT369="-20",AT369="-22" ),"R",
              IF(
                OR(AT369= "24",AT369="04",AT369="-14"),"M",
                IF(
                  OR(AT369= "20",AT369="22",AT369="0-1",AT369="00",AT369="02",AT369="-1-1",AT369="-10"),"I",""
                )
              )
      )
    )
  )
)</f>
        <v/>
      </c>
      <c r="BF369" t="str">
        <f xml:space="preserve"> IF(OR(AU369= "4-2", AU369= "2-1", AU369= "-12", AU369= "-24"),"Q",
  IF(
    OR(AU369= "4-1", AU369= "40", AU369= "42"),"A",
    IF(
      AU369= "44","P",
      IF(OR(AU369= "2-2",AU369="0-2",AU369="-1-2",AU369="-2-2",AU369="-2-1",AU369="-20",AU369="-22" ),"R",
              IF(
                OR(AU369= "24",AU369="04",AU369="-14"),"M",
                IF(
                  OR(AU369= "20",AU369="22",AU369="0-1",AU369="00",AU369="02",AU369="-1-1",AU369="-10"),"I",""
                )
              )
      )
    )
  )
)</f>
        <v/>
      </c>
      <c r="BG369" t="str">
        <f xml:space="preserve"> IF(OR(AV369= "4-2", AV369= "2-1", AV369= "-12", AV369= "-24"),"Q",
  IF(
    OR(AV369= "4-1", AV369= "40", AV369= "42"),"A",
    IF(
      AV369= "44","P",
      IF(OR(AV369= "2-2",AV369="0-2",AV369="-1-2",AV369="-2-2",AV369="-2-1",AV369="-20",AV369="-22" ),"R",
              IF(
                OR(AV369= "24",AV369="04",AV369="-14"),"M",
                IF(
                  OR(AV369= "20",AV369="22",AV369="0-1",AV369="00",AV369="02",AV369="-1-1",AV369="-10"),"I",""
                )
              )
      )
    )
  )
)</f>
        <v/>
      </c>
      <c r="BH369" t="str">
        <f xml:space="preserve"> IF(OR(AW369= "4-2", AW369= "2-1", AW369= "-12", AW369= "-24"),"Q",
  IF(
    OR(AW369= "4-1", AW369= "40", AW369= "42"),"A",
    IF(
      AW369= "44","P",
      IF(OR(AW369= "2-2",AW369="0-2",AW369="-1-2",AW369="-2-2",AW369="-2-1",AW369="-20",AW369="-22" ),"R",
              IF(
                OR(AW369= "24",AW369="04",AW369="-14"),"M",
                IF(
                  OR(AW369= "20",AW369="22",AW369="0-1",AW369="00",AW369="02",AW369="-1-1",AW369="-10"),"I",""
                )
              )
      )
    )
  )
)</f>
        <v/>
      </c>
      <c r="BI369" t="str">
        <f xml:space="preserve"> IF(OR(AX369= "4-2", AX369= "2-1", AX369= "-12", AX369= "-24"),"Q",
  IF(
    OR(AX369= "4-1", AX369= "40", AX369= "42"),"A",
    IF(
      AX369= "44","P",
      IF(OR(AX369= "2-2",AX369="0-2",AX369="-1-2",AX369="-2-2",AX369="-2-1",AX369="-20",AX369="-22" ),"R",
              IF(
                OR(AX369= "24",AX369="04",AX369="-14"),"M",
                IF(
                  OR(AX369= "20",AX369="22",AX369="0-1",AX369="00",AX369="02",AX369="-1-1",AX369="-10"),"I",""
                )
              )
      )
    )
  )
)</f>
        <v/>
      </c>
      <c r="BJ369" t="str">
        <f xml:space="preserve"> IF(OR(AY369= "4-2", AY369= "2-1", AY369= "-12", AY369= "-24"),"Q",
  IF(
    OR(AY369= "4-1", AY369= "40", AY369= "42"),"A",
    IF(
      AY369= "44","P",
      IF(OR(AY369= "2-2",AY369="0-2",AY369="-1-2",AY369="-2-2",AY369="-2-1",AY369="-20",AY369="-22" ),"R",
              IF(
                OR(AY369= "24",AY369="04",AY369="-14"),"M",
                IF(
                  OR(AY369= "20",AY369="22",AY369="0-1",AY369="00",AY369="02",AY369="-1-1",AY369="-10"),"I",""
                )
              )
      )
    )
  )
)</f>
        <v/>
      </c>
      <c r="BK369" t="str">
        <f xml:space="preserve"> IF(OR(AZ369= "4-2", AZ369= "2-1", AZ369= "-12", AZ369= "-24"),"Q",
  IF(
    OR(AZ369= "4-1", AZ369= "40", AZ369= "42"),"A",
    IF(
      AZ369= "44","P",
      IF(OR(AZ369= "2-2",AZ369="0-2",AZ369="-1-2",AZ369="-2-2",AZ369="-2-1",AZ369="-20",AZ369="-22" ),"R",
              IF(
                OR(AZ369= "24",AZ369="04",AZ369="-14"),"M",
                IF(
                  OR(AZ369= "20",AZ369="22",AZ369="0-1",AZ369="00",AZ369="02",AZ369="-1-1",AZ369="-10"),"I",""
                )
              )
      )
    )
  )
)</f>
        <v/>
      </c>
      <c r="BL369" t="str">
        <f xml:space="preserve"> IF(OR(BA369= "4-2", BA369= "2-1", BA369= "-12", BA369= "-24"),"Q",
  IF(
    OR(BA369= "4-1", BA369= "40", BA369= "42"),"A",
    IF(
      BA369= "44","P",
      IF(OR(BA369= "2-2",BA369="0-2",BA369="-1-2",BA369="-2-2",BA369="-2-1",BA369="-20",BA369="-22" ),"R",
              IF(
                OR(BA369= "24",BA369="04",BA369="-14"),"M",
                IF(
                  OR(BA369= "20",BA369="22",BA369="0-1",BA369="00",BA369="02",BA369="-1-1",BA369="-10"),"I",""
                )
              )
      )
    )
  )
)</f>
        <v/>
      </c>
    </row>
    <row r="370" spans="23:64" x14ac:dyDescent="0.25">
      <c r="W370" t="b">
        <f>IF(OR(B370=Локализация!$C$118,B370=5),4,IF(OR(B370=Локализация!$C$119,B370=4),2,IF(OR(B370=Локализация!$C$120,B370=3),0,IF(OR(B370=Локализация!$C$121,B370=2),-1,IF(OR(B370=Локализация!$C$122,B370=1),-2)))))</f>
        <v>0</v>
      </c>
      <c r="X370" t="b">
        <f>IF(OR(C370=Локализация!$C$124,C370=5),-2,IF(OR(C370=Локализация!$C$125,C370=4),-1,IF(OR(C370=Локализация!$C$126,C370=3),0,IF(OR(C370=Локализация!$C$127,C370=2),2,IF(OR(C370=Локализация!$C$128,C370=1),4)))))</f>
        <v>0</v>
      </c>
      <c r="Y370" t="b">
        <f>IF(OR(D370=Локализация!$C$118,D370=5),4,IF(OR(D370=Локализация!$C$119,D370=4),2,IF(OR(D370=Локализация!$C$120,D370=3),0,IF(OR(D370=Локализация!$C$121,D370=2),-1,IF(OR(D370=Локализация!$C$122,D370=1),-2)))))</f>
        <v>0</v>
      </c>
      <c r="Z370" t="b">
        <f>IF(OR(E370=Локализация!$C$124,E370=5),-2,IF(OR(E370=Локализация!$C$125,E370=4),-1,IF(OR(E370=Локализация!$C$126,E370=3),0,IF(OR(E370=Локализация!$C$127,E370=2),2,IF(OR(E370=Локализация!$C$128,E370=1),4)))))</f>
        <v>0</v>
      </c>
      <c r="AA370" t="b">
        <f>IF(OR(F370=Локализация!$C$118,F370=5),4,IF(OR(F370=Локализация!$C$119,F370=4),2,IF(OR(F370=Локализация!$C$120,F370=3),0,IF(OR(F370=Локализация!$C$121,F370=2),-1,IF(OR(F370=Локализация!$C$122,F370=1),-2)))))</f>
        <v>0</v>
      </c>
      <c r="AB370" t="b">
        <f>IF(OR(G370=Локализация!$C$124,G370=5),-2,IF(OR(G370=Локализация!$C$125,G370=4),-1,IF(OR(G370=Локализация!$C$126,G370=3),0,IF(OR(G370=Локализация!$C$127,G370=2),2,IF(OR(G370=Локализация!$C$128,G370=1),4)))))</f>
        <v>0</v>
      </c>
      <c r="AC370" t="b">
        <f>IF(OR(H370=Локализация!$C$118,H370=5),4,IF(OR(H370=Локализация!$C$119,H370=4),2,IF(OR(H370=Локализация!$C$120,H370=3),0,IF(OR(H370=Локализация!$C$121,H370=2),-1,IF(OR(H370=Локализация!$C$122,H370=1),-2)))))</f>
        <v>0</v>
      </c>
      <c r="AD370" t="b">
        <f>IF(OR(I370=Локализация!$C$124,I370=5),-2,IF(OR(I370=Локализация!$C$125,I370=4),-1,IF(OR(I370=Локализация!$C$126,I370=3),0,IF(OR(I370=Локализация!$C$127,I370=2),2,IF(OR(I370=Локализация!$C$128,I370=1),4)))))</f>
        <v>0</v>
      </c>
      <c r="AE370" t="b">
        <f>IF(OR(J370=Локализация!$C$118,J370=5),4,IF(OR(J370=Локализация!$C$119,J370=4),2,IF(OR(J370=Локализация!$C$120,J370=3),0,IF(OR(J370=Локализация!$C$121,J370=2),-1,IF(OR(J370=Локализация!$C$122,J370=1),-2)))))</f>
        <v>0</v>
      </c>
      <c r="AF370" t="b">
        <f>IF(OR(K370=Локализация!$C$124,K370=5),-2,IF(OR(K370=Локализация!$C$125,K370=4),-1,IF(OR(K370=Локализация!$C$126,K370=3),0,IF(OR(K370=Локализация!$C$127,K370=2),2,IF(OR(K370=Локализация!$C$128,K370=1),4)))))</f>
        <v>0</v>
      </c>
      <c r="AG370" t="b">
        <f>IF(OR(L370=Локализация!$C$118,L370=5),4,IF(OR(L370=Локализация!$C$119,L370=4),2,IF(OR(L370=Локализация!$C$120,L370=3),0,IF(OR(L370=Локализация!$C$121,L370=2),-1,IF(OR(L370=Локализация!$C$122,L370=1),-2)))))</f>
        <v>0</v>
      </c>
      <c r="AH370" t="b">
        <f>IF(OR(M370=Локализация!$C$124,M370=5),-2,IF(OR(M370=Локализация!$C$125,M370=4),-1,IF(OR(M370=Локализация!$C$126,M370=3),0,IF(OR(M370=Локализация!$C$127,M370=2),2,IF(OR(M370=Локализация!$C$128,M370=1),4)))))</f>
        <v>0</v>
      </c>
      <c r="AI370" t="b">
        <f>IF(OR(N370=Локализация!$C$118,N370=5),4,IF(OR(N370=Локализация!$C$119,N370=4),2,IF(OR(N370=Локализация!$C$120,N370=3),0,IF(OR(N370=Локализация!$C$121,N370=2),-1,IF(OR(N370=Локализация!$C$122,N370=1),-2)))))</f>
        <v>0</v>
      </c>
      <c r="AJ370" t="b">
        <f>IF(OR(O370=Локализация!$C$124,O370=5),-2,IF(OR(O370=Локализация!$C$125,O370=4),-1,IF(OR(O370=Локализация!$C$126,O370=3),0,IF(OR(O370=Локализация!$C$127,O370=2),2,IF(OR(O370=Локализация!$C$128,O370=1),4)))))</f>
        <v>0</v>
      </c>
      <c r="AK370" t="b">
        <f>IF(OR(P370=Локализация!$C$118,P370=5),4,IF(OR(P370=Локализация!$C$119,P370=4),2,IF(OR(P370=Локализация!$C$120,P370=3),0,IF(OR(P370=Локализация!$C$121,P370=2),-1,IF(OR(P370=Локализация!$C$122,P370=1),-2)))))</f>
        <v>0</v>
      </c>
      <c r="AL370" t="b">
        <f>IF(OR(Q370=Локализация!$C$124,Q370=5),-2,IF(OR(Q370=Локализация!$C$125,Q370=4),-1,IF(OR(Q370=Локализация!$C$126,Q370=3),0,IF(OR(Q370=Локализация!$C$127,Q370=2),2,IF(OR(Q370=Локализация!$C$128,Q370=1),4)))))</f>
        <v>0</v>
      </c>
      <c r="AM370" t="b">
        <f>IF(OR(R370=Локализация!$C$118,R370=5),4,IF(OR(R370=Локализация!$C$119,R370=4),2,IF(OR(R370=Локализация!$C$120,R370=3),0,IF(OR(R370=Локализация!$C$121,R370=2),-1,IF(OR(R370=Локализация!$C$122,R370=1),-2)))))</f>
        <v>0</v>
      </c>
      <c r="AN370" t="b">
        <f>IF(OR(S370=Локализация!$C$124,S370=5),-2,IF(OR(S370=Локализация!$C$125,S370=4),-1,IF(OR(S370=Локализация!$C$126,S370=3),0,IF(OR(S370=Локализация!$C$127,S370=2),2,IF(OR(S370=Локализация!$C$128,S370=1),4)))))</f>
        <v>0</v>
      </c>
      <c r="AO370" t="b">
        <f>IF(OR(T370=Локализация!$C$118,T370=5),4,IF(OR(T370=Локализация!$C$119,T370=4),2,IF(OR(T370=Локализация!$C$120,T370=3),0,IF(OR(T370=Локализация!$C$121,T370=2),-1,IF(OR(T370=Локализация!$C$122,T370=1),-2)))))</f>
        <v>0</v>
      </c>
      <c r="AP370" t="b">
        <f>IF(OR(U370=Локализация!$C$124,U370=5),-2,IF(OR(U370=Локализация!$C$125,U370=4),-1,IF(OR(U370=Локализация!$C$126,U370=3),0,IF(OR(U370=Локализация!$C$127,U370=2),2,IF(OR(U370=Локализация!$C$128,U370=1),4)))))</f>
        <v>0</v>
      </c>
      <c r="AR370" t="str">
        <f>CONCATENATE(W370,X370)</f>
        <v>ЛОЖЬЛОЖЬ</v>
      </c>
      <c r="AS370" t="str">
        <f>CONCATENATE(Y370,Z370)</f>
        <v>ЛОЖЬЛОЖЬ</v>
      </c>
      <c r="AT370" t="str">
        <f>CONCATENATE(AA370,AB370)</f>
        <v>ЛОЖЬЛОЖЬ</v>
      </c>
      <c r="AU370" t="str">
        <f>CONCATENATE(AC370,AD370)</f>
        <v>ЛОЖЬЛОЖЬ</v>
      </c>
      <c r="AV370" t="str">
        <f>CONCATENATE(AE370,AF370)</f>
        <v>ЛОЖЬЛОЖЬ</v>
      </c>
      <c r="AW370" t="str">
        <f>CONCATENATE(AG370,AH370)</f>
        <v>ЛОЖЬЛОЖЬ</v>
      </c>
      <c r="AX370" t="str">
        <f>CONCATENATE(AI370,AJ370)</f>
        <v>ЛОЖЬЛОЖЬ</v>
      </c>
      <c r="AY370" t="str">
        <f>CONCATENATE(AK370,AL370)</f>
        <v>ЛОЖЬЛОЖЬ</v>
      </c>
      <c r="AZ370" t="str">
        <f>CONCATENATE(AM370,AN370)</f>
        <v>ЛОЖЬЛОЖЬ</v>
      </c>
      <c r="BA370" t="str">
        <f>CONCATENATE(AO370,AP370)</f>
        <v>ЛОЖЬЛОЖЬ</v>
      </c>
      <c r="BC370" t="str">
        <f xml:space="preserve"> IF(OR(AR370= "4-2", AR370= "2-1", AR370= "-12", AR370= "-24"),"Q",
  IF(
    OR(AR370= "4-1", AR370= "40", AR370= "42"),"A",
    IF(
      AR370= "44","P",
      IF(OR(AR370= "2-2",AR370="0-2",AR370="-1-2",AR370="-2-2",AR370="-2-1",AR370="-20",AR370="-22" ),"R",
              IF(
                OR(AR370= "24",AR370="04",AR370="-14"),"M",
                IF(
                  OR(AR370= "20",AR370="22",AR370="0-1",AR370="00",AR370="02",AR370="-1-1",AR370="-10"),"I",""
                )
              )
      )
    )
  )
)</f>
        <v/>
      </c>
      <c r="BD370" t="str">
        <f xml:space="preserve"> IF(OR(AS370= "4-2", AS370= "2-1", AS370= "-12", AS370= "-24"),"Q",
  IF(
    OR(AS370= "4-1", AS370= "40", AS370= "42"),"A",
    IF(
      AS370= "44","P",
      IF(OR(AS370= "2-2",AS370="0-2",AS370="-1-2",AS370="-2-2",AS370="-2-1",AS370="-20",AS370="-22" ),"R",
              IF(
                OR(AS370= "24",AS370="04",AS370="-14"),"M",
                IF(
                  OR(AS370= "20",AS370="22",AS370="0-1",AS370="00",AS370="02",AS370="-1-1",AS370="-10"),"I",""
                )
              )
      )
    )
  )
)</f>
        <v/>
      </c>
      <c r="BE370" t="str">
        <f xml:space="preserve"> IF(OR(AT370= "4-2", AT370= "2-1", AT370= "-12", AT370= "-24"),"Q",
  IF(
    OR(AT370= "4-1", AT370= "40", AT370= "42"),"A",
    IF(
      AT370= "44","P",
      IF(OR(AT370= "2-2",AT370="0-2",AT370="-1-2",AT370="-2-2",AT370="-2-1",AT370="-20",AT370="-22" ),"R",
              IF(
                OR(AT370= "24",AT370="04",AT370="-14"),"M",
                IF(
                  OR(AT370= "20",AT370="22",AT370="0-1",AT370="00",AT370="02",AT370="-1-1",AT370="-10"),"I",""
                )
              )
      )
    )
  )
)</f>
        <v/>
      </c>
      <c r="BF370" t="str">
        <f xml:space="preserve"> IF(OR(AU370= "4-2", AU370= "2-1", AU370= "-12", AU370= "-24"),"Q",
  IF(
    OR(AU370= "4-1", AU370= "40", AU370= "42"),"A",
    IF(
      AU370= "44","P",
      IF(OR(AU370= "2-2",AU370="0-2",AU370="-1-2",AU370="-2-2",AU370="-2-1",AU370="-20",AU370="-22" ),"R",
              IF(
                OR(AU370= "24",AU370="04",AU370="-14"),"M",
                IF(
                  OR(AU370= "20",AU370="22",AU370="0-1",AU370="00",AU370="02",AU370="-1-1",AU370="-10"),"I",""
                )
              )
      )
    )
  )
)</f>
        <v/>
      </c>
      <c r="BG370" t="str">
        <f xml:space="preserve"> IF(OR(AV370= "4-2", AV370= "2-1", AV370= "-12", AV370= "-24"),"Q",
  IF(
    OR(AV370= "4-1", AV370= "40", AV370= "42"),"A",
    IF(
      AV370= "44","P",
      IF(OR(AV370= "2-2",AV370="0-2",AV370="-1-2",AV370="-2-2",AV370="-2-1",AV370="-20",AV370="-22" ),"R",
              IF(
                OR(AV370= "24",AV370="04",AV370="-14"),"M",
                IF(
                  OR(AV370= "20",AV370="22",AV370="0-1",AV370="00",AV370="02",AV370="-1-1",AV370="-10"),"I",""
                )
              )
      )
    )
  )
)</f>
        <v/>
      </c>
      <c r="BH370" t="str">
        <f xml:space="preserve"> IF(OR(AW370= "4-2", AW370= "2-1", AW370= "-12", AW370= "-24"),"Q",
  IF(
    OR(AW370= "4-1", AW370= "40", AW370= "42"),"A",
    IF(
      AW370= "44","P",
      IF(OR(AW370= "2-2",AW370="0-2",AW370="-1-2",AW370="-2-2",AW370="-2-1",AW370="-20",AW370="-22" ),"R",
              IF(
                OR(AW370= "24",AW370="04",AW370="-14"),"M",
                IF(
                  OR(AW370= "20",AW370="22",AW370="0-1",AW370="00",AW370="02",AW370="-1-1",AW370="-10"),"I",""
                )
              )
      )
    )
  )
)</f>
        <v/>
      </c>
      <c r="BI370" t="str">
        <f xml:space="preserve"> IF(OR(AX370= "4-2", AX370= "2-1", AX370= "-12", AX370= "-24"),"Q",
  IF(
    OR(AX370= "4-1", AX370= "40", AX370= "42"),"A",
    IF(
      AX370= "44","P",
      IF(OR(AX370= "2-2",AX370="0-2",AX370="-1-2",AX370="-2-2",AX370="-2-1",AX370="-20",AX370="-22" ),"R",
              IF(
                OR(AX370= "24",AX370="04",AX370="-14"),"M",
                IF(
                  OR(AX370= "20",AX370="22",AX370="0-1",AX370="00",AX370="02",AX370="-1-1",AX370="-10"),"I",""
                )
              )
      )
    )
  )
)</f>
        <v/>
      </c>
      <c r="BJ370" t="str">
        <f xml:space="preserve"> IF(OR(AY370= "4-2", AY370= "2-1", AY370= "-12", AY370= "-24"),"Q",
  IF(
    OR(AY370= "4-1", AY370= "40", AY370= "42"),"A",
    IF(
      AY370= "44","P",
      IF(OR(AY370= "2-2",AY370="0-2",AY370="-1-2",AY370="-2-2",AY370="-2-1",AY370="-20",AY370="-22" ),"R",
              IF(
                OR(AY370= "24",AY370="04",AY370="-14"),"M",
                IF(
                  OR(AY370= "20",AY370="22",AY370="0-1",AY370="00",AY370="02",AY370="-1-1",AY370="-10"),"I",""
                )
              )
      )
    )
  )
)</f>
        <v/>
      </c>
      <c r="BK370" t="str">
        <f xml:space="preserve"> IF(OR(AZ370= "4-2", AZ370= "2-1", AZ370= "-12", AZ370= "-24"),"Q",
  IF(
    OR(AZ370= "4-1", AZ370= "40", AZ370= "42"),"A",
    IF(
      AZ370= "44","P",
      IF(OR(AZ370= "2-2",AZ370="0-2",AZ370="-1-2",AZ370="-2-2",AZ370="-2-1",AZ370="-20",AZ370="-22" ),"R",
              IF(
                OR(AZ370= "24",AZ370="04",AZ370="-14"),"M",
                IF(
                  OR(AZ370= "20",AZ370="22",AZ370="0-1",AZ370="00",AZ370="02",AZ370="-1-1",AZ370="-10"),"I",""
                )
              )
      )
    )
  )
)</f>
        <v/>
      </c>
      <c r="BL370" t="str">
        <f xml:space="preserve"> IF(OR(BA370= "4-2", BA370= "2-1", BA370= "-12", BA370= "-24"),"Q",
  IF(
    OR(BA370= "4-1", BA370= "40", BA370= "42"),"A",
    IF(
      BA370= "44","P",
      IF(OR(BA370= "2-2",BA370="0-2",BA370="-1-2",BA370="-2-2",BA370="-2-1",BA370="-20",BA370="-22" ),"R",
              IF(
                OR(BA370= "24",BA370="04",BA370="-14"),"M",
                IF(
                  OR(BA370= "20",BA370="22",BA370="0-1",BA370="00",BA370="02",BA370="-1-1",BA370="-10"),"I",""
                )
              )
      )
    )
  )
)</f>
        <v/>
      </c>
    </row>
    <row r="371" spans="23:64" x14ac:dyDescent="0.25">
      <c r="W371" t="b">
        <f>IF(OR(B371=Локализация!$C$118,B371=5),4,IF(OR(B371=Локализация!$C$119,B371=4),2,IF(OR(B371=Локализация!$C$120,B371=3),0,IF(OR(B371=Локализация!$C$121,B371=2),-1,IF(OR(B371=Локализация!$C$122,B371=1),-2)))))</f>
        <v>0</v>
      </c>
      <c r="X371" t="b">
        <f>IF(OR(C371=Локализация!$C$124,C371=5),-2,IF(OR(C371=Локализация!$C$125,C371=4),-1,IF(OR(C371=Локализация!$C$126,C371=3),0,IF(OR(C371=Локализация!$C$127,C371=2),2,IF(OR(C371=Локализация!$C$128,C371=1),4)))))</f>
        <v>0</v>
      </c>
      <c r="Y371" t="b">
        <f>IF(OR(D371=Локализация!$C$118,D371=5),4,IF(OR(D371=Локализация!$C$119,D371=4),2,IF(OR(D371=Локализация!$C$120,D371=3),0,IF(OR(D371=Локализация!$C$121,D371=2),-1,IF(OR(D371=Локализация!$C$122,D371=1),-2)))))</f>
        <v>0</v>
      </c>
      <c r="Z371" t="b">
        <f>IF(OR(E371=Локализация!$C$124,E371=5),-2,IF(OR(E371=Локализация!$C$125,E371=4),-1,IF(OR(E371=Локализация!$C$126,E371=3),0,IF(OR(E371=Локализация!$C$127,E371=2),2,IF(OR(E371=Локализация!$C$128,E371=1),4)))))</f>
        <v>0</v>
      </c>
      <c r="AA371" t="b">
        <f>IF(OR(F371=Локализация!$C$118,F371=5),4,IF(OR(F371=Локализация!$C$119,F371=4),2,IF(OR(F371=Локализация!$C$120,F371=3),0,IF(OR(F371=Локализация!$C$121,F371=2),-1,IF(OR(F371=Локализация!$C$122,F371=1),-2)))))</f>
        <v>0</v>
      </c>
      <c r="AB371" t="b">
        <f>IF(OR(G371=Локализация!$C$124,G371=5),-2,IF(OR(G371=Локализация!$C$125,G371=4),-1,IF(OR(G371=Локализация!$C$126,G371=3),0,IF(OR(G371=Локализация!$C$127,G371=2),2,IF(OR(G371=Локализация!$C$128,G371=1),4)))))</f>
        <v>0</v>
      </c>
      <c r="AC371" t="b">
        <f>IF(OR(H371=Локализация!$C$118,H371=5),4,IF(OR(H371=Локализация!$C$119,H371=4),2,IF(OR(H371=Локализация!$C$120,H371=3),0,IF(OR(H371=Локализация!$C$121,H371=2),-1,IF(OR(H371=Локализация!$C$122,H371=1),-2)))))</f>
        <v>0</v>
      </c>
      <c r="AD371" t="b">
        <f>IF(OR(I371=Локализация!$C$124,I371=5),-2,IF(OR(I371=Локализация!$C$125,I371=4),-1,IF(OR(I371=Локализация!$C$126,I371=3),0,IF(OR(I371=Локализация!$C$127,I371=2),2,IF(OR(I371=Локализация!$C$128,I371=1),4)))))</f>
        <v>0</v>
      </c>
      <c r="AE371" t="b">
        <f>IF(OR(J371=Локализация!$C$118,J371=5),4,IF(OR(J371=Локализация!$C$119,J371=4),2,IF(OR(J371=Локализация!$C$120,J371=3),0,IF(OR(J371=Локализация!$C$121,J371=2),-1,IF(OR(J371=Локализация!$C$122,J371=1),-2)))))</f>
        <v>0</v>
      </c>
      <c r="AF371" t="b">
        <f>IF(OR(K371=Локализация!$C$124,K371=5),-2,IF(OR(K371=Локализация!$C$125,K371=4),-1,IF(OR(K371=Локализация!$C$126,K371=3),0,IF(OR(K371=Локализация!$C$127,K371=2),2,IF(OR(K371=Локализация!$C$128,K371=1),4)))))</f>
        <v>0</v>
      </c>
      <c r="AG371" t="b">
        <f>IF(OR(L371=Локализация!$C$118,L371=5),4,IF(OR(L371=Локализация!$C$119,L371=4),2,IF(OR(L371=Локализация!$C$120,L371=3),0,IF(OR(L371=Локализация!$C$121,L371=2),-1,IF(OR(L371=Локализация!$C$122,L371=1),-2)))))</f>
        <v>0</v>
      </c>
      <c r="AH371" t="b">
        <f>IF(OR(M371=Локализация!$C$124,M371=5),-2,IF(OR(M371=Локализация!$C$125,M371=4),-1,IF(OR(M371=Локализация!$C$126,M371=3),0,IF(OR(M371=Локализация!$C$127,M371=2),2,IF(OR(M371=Локализация!$C$128,M371=1),4)))))</f>
        <v>0</v>
      </c>
      <c r="AI371" t="b">
        <f>IF(OR(N371=Локализация!$C$118,N371=5),4,IF(OR(N371=Локализация!$C$119,N371=4),2,IF(OR(N371=Локализация!$C$120,N371=3),0,IF(OR(N371=Локализация!$C$121,N371=2),-1,IF(OR(N371=Локализация!$C$122,N371=1),-2)))))</f>
        <v>0</v>
      </c>
      <c r="AJ371" t="b">
        <f>IF(OR(O371=Локализация!$C$124,O371=5),-2,IF(OR(O371=Локализация!$C$125,O371=4),-1,IF(OR(O371=Локализация!$C$126,O371=3),0,IF(OR(O371=Локализация!$C$127,O371=2),2,IF(OR(O371=Локализация!$C$128,O371=1),4)))))</f>
        <v>0</v>
      </c>
      <c r="AK371" t="b">
        <f>IF(OR(P371=Локализация!$C$118,P371=5),4,IF(OR(P371=Локализация!$C$119,P371=4),2,IF(OR(P371=Локализация!$C$120,P371=3),0,IF(OR(P371=Локализация!$C$121,P371=2),-1,IF(OR(P371=Локализация!$C$122,P371=1),-2)))))</f>
        <v>0</v>
      </c>
      <c r="AL371" t="b">
        <f>IF(OR(Q371=Локализация!$C$124,Q371=5),-2,IF(OR(Q371=Локализация!$C$125,Q371=4),-1,IF(OR(Q371=Локализация!$C$126,Q371=3),0,IF(OR(Q371=Локализация!$C$127,Q371=2),2,IF(OR(Q371=Локализация!$C$128,Q371=1),4)))))</f>
        <v>0</v>
      </c>
      <c r="AM371" t="b">
        <f>IF(OR(R371=Локализация!$C$118,R371=5),4,IF(OR(R371=Локализация!$C$119,R371=4),2,IF(OR(R371=Локализация!$C$120,R371=3),0,IF(OR(R371=Локализация!$C$121,R371=2),-1,IF(OR(R371=Локализация!$C$122,R371=1),-2)))))</f>
        <v>0</v>
      </c>
      <c r="AN371" t="b">
        <f>IF(OR(S371=Локализация!$C$124,S371=5),-2,IF(OR(S371=Локализация!$C$125,S371=4),-1,IF(OR(S371=Локализация!$C$126,S371=3),0,IF(OR(S371=Локализация!$C$127,S371=2),2,IF(OR(S371=Локализация!$C$128,S371=1),4)))))</f>
        <v>0</v>
      </c>
      <c r="AO371" t="b">
        <f>IF(OR(T371=Локализация!$C$118,T371=5),4,IF(OR(T371=Локализация!$C$119,T371=4),2,IF(OR(T371=Локализация!$C$120,T371=3),0,IF(OR(T371=Локализация!$C$121,T371=2),-1,IF(OR(T371=Локализация!$C$122,T371=1),-2)))))</f>
        <v>0</v>
      </c>
      <c r="AP371" t="b">
        <f>IF(OR(U371=Локализация!$C$124,U371=5),-2,IF(OR(U371=Локализация!$C$125,U371=4),-1,IF(OR(U371=Локализация!$C$126,U371=3),0,IF(OR(U371=Локализация!$C$127,U371=2),2,IF(OR(U371=Локализация!$C$128,U371=1),4)))))</f>
        <v>0</v>
      </c>
      <c r="AR371" t="str">
        <f>CONCATENATE(W371,X371)</f>
        <v>ЛОЖЬЛОЖЬ</v>
      </c>
      <c r="AS371" t="str">
        <f>CONCATENATE(Y371,Z371)</f>
        <v>ЛОЖЬЛОЖЬ</v>
      </c>
      <c r="AT371" t="str">
        <f>CONCATENATE(AA371,AB371)</f>
        <v>ЛОЖЬЛОЖЬ</v>
      </c>
      <c r="AU371" t="str">
        <f>CONCATENATE(AC371,AD371)</f>
        <v>ЛОЖЬЛОЖЬ</v>
      </c>
      <c r="AV371" t="str">
        <f>CONCATENATE(AE371,AF371)</f>
        <v>ЛОЖЬЛОЖЬ</v>
      </c>
      <c r="AW371" t="str">
        <f>CONCATENATE(AG371,AH371)</f>
        <v>ЛОЖЬЛОЖЬ</v>
      </c>
      <c r="AX371" t="str">
        <f>CONCATENATE(AI371,AJ371)</f>
        <v>ЛОЖЬЛОЖЬ</v>
      </c>
      <c r="AY371" t="str">
        <f>CONCATENATE(AK371,AL371)</f>
        <v>ЛОЖЬЛОЖЬ</v>
      </c>
      <c r="AZ371" t="str">
        <f>CONCATENATE(AM371,AN371)</f>
        <v>ЛОЖЬЛОЖЬ</v>
      </c>
      <c r="BA371" t="str">
        <f>CONCATENATE(AO371,AP371)</f>
        <v>ЛОЖЬЛОЖЬ</v>
      </c>
      <c r="BC371" t="str">
        <f xml:space="preserve"> IF(OR(AR371= "4-2", AR371= "2-1", AR371= "-12", AR371= "-24"),"Q",
  IF(
    OR(AR371= "4-1", AR371= "40", AR371= "42"),"A",
    IF(
      AR371= "44","P",
      IF(OR(AR371= "2-2",AR371="0-2",AR371="-1-2",AR371="-2-2",AR371="-2-1",AR371="-20",AR371="-22" ),"R",
              IF(
                OR(AR371= "24",AR371="04",AR371="-14"),"M",
                IF(
                  OR(AR371= "20",AR371="22",AR371="0-1",AR371="00",AR371="02",AR371="-1-1",AR371="-10"),"I",""
                )
              )
      )
    )
  )
)</f>
        <v/>
      </c>
      <c r="BD371" t="str">
        <f xml:space="preserve"> IF(OR(AS371= "4-2", AS371= "2-1", AS371= "-12", AS371= "-24"),"Q",
  IF(
    OR(AS371= "4-1", AS371= "40", AS371= "42"),"A",
    IF(
      AS371= "44","P",
      IF(OR(AS371= "2-2",AS371="0-2",AS371="-1-2",AS371="-2-2",AS371="-2-1",AS371="-20",AS371="-22" ),"R",
              IF(
                OR(AS371= "24",AS371="04",AS371="-14"),"M",
                IF(
                  OR(AS371= "20",AS371="22",AS371="0-1",AS371="00",AS371="02",AS371="-1-1",AS371="-10"),"I",""
                )
              )
      )
    )
  )
)</f>
        <v/>
      </c>
      <c r="BE371" t="str">
        <f xml:space="preserve"> IF(OR(AT371= "4-2", AT371= "2-1", AT371= "-12", AT371= "-24"),"Q",
  IF(
    OR(AT371= "4-1", AT371= "40", AT371= "42"),"A",
    IF(
      AT371= "44","P",
      IF(OR(AT371= "2-2",AT371="0-2",AT371="-1-2",AT371="-2-2",AT371="-2-1",AT371="-20",AT371="-22" ),"R",
              IF(
                OR(AT371= "24",AT371="04",AT371="-14"),"M",
                IF(
                  OR(AT371= "20",AT371="22",AT371="0-1",AT371="00",AT371="02",AT371="-1-1",AT371="-10"),"I",""
                )
              )
      )
    )
  )
)</f>
        <v/>
      </c>
      <c r="BF371" t="str">
        <f xml:space="preserve"> IF(OR(AU371= "4-2", AU371= "2-1", AU371= "-12", AU371= "-24"),"Q",
  IF(
    OR(AU371= "4-1", AU371= "40", AU371= "42"),"A",
    IF(
      AU371= "44","P",
      IF(OR(AU371= "2-2",AU371="0-2",AU371="-1-2",AU371="-2-2",AU371="-2-1",AU371="-20",AU371="-22" ),"R",
              IF(
                OR(AU371= "24",AU371="04",AU371="-14"),"M",
                IF(
                  OR(AU371= "20",AU371="22",AU371="0-1",AU371="00",AU371="02",AU371="-1-1",AU371="-10"),"I",""
                )
              )
      )
    )
  )
)</f>
        <v/>
      </c>
      <c r="BG371" t="str">
        <f xml:space="preserve"> IF(OR(AV371= "4-2", AV371= "2-1", AV371= "-12", AV371= "-24"),"Q",
  IF(
    OR(AV371= "4-1", AV371= "40", AV371= "42"),"A",
    IF(
      AV371= "44","P",
      IF(OR(AV371= "2-2",AV371="0-2",AV371="-1-2",AV371="-2-2",AV371="-2-1",AV371="-20",AV371="-22" ),"R",
              IF(
                OR(AV371= "24",AV371="04",AV371="-14"),"M",
                IF(
                  OR(AV371= "20",AV371="22",AV371="0-1",AV371="00",AV371="02",AV371="-1-1",AV371="-10"),"I",""
                )
              )
      )
    )
  )
)</f>
        <v/>
      </c>
      <c r="BH371" t="str">
        <f xml:space="preserve"> IF(OR(AW371= "4-2", AW371= "2-1", AW371= "-12", AW371= "-24"),"Q",
  IF(
    OR(AW371= "4-1", AW371= "40", AW371= "42"),"A",
    IF(
      AW371= "44","P",
      IF(OR(AW371= "2-2",AW371="0-2",AW371="-1-2",AW371="-2-2",AW371="-2-1",AW371="-20",AW371="-22" ),"R",
              IF(
                OR(AW371= "24",AW371="04",AW371="-14"),"M",
                IF(
                  OR(AW371= "20",AW371="22",AW371="0-1",AW371="00",AW371="02",AW371="-1-1",AW371="-10"),"I",""
                )
              )
      )
    )
  )
)</f>
        <v/>
      </c>
      <c r="BI371" t="str">
        <f xml:space="preserve"> IF(OR(AX371= "4-2", AX371= "2-1", AX371= "-12", AX371= "-24"),"Q",
  IF(
    OR(AX371= "4-1", AX371= "40", AX371= "42"),"A",
    IF(
      AX371= "44","P",
      IF(OR(AX371= "2-2",AX371="0-2",AX371="-1-2",AX371="-2-2",AX371="-2-1",AX371="-20",AX371="-22" ),"R",
              IF(
                OR(AX371= "24",AX371="04",AX371="-14"),"M",
                IF(
                  OR(AX371= "20",AX371="22",AX371="0-1",AX371="00",AX371="02",AX371="-1-1",AX371="-10"),"I",""
                )
              )
      )
    )
  )
)</f>
        <v/>
      </c>
      <c r="BJ371" t="str">
        <f xml:space="preserve"> IF(OR(AY371= "4-2", AY371= "2-1", AY371= "-12", AY371= "-24"),"Q",
  IF(
    OR(AY371= "4-1", AY371= "40", AY371= "42"),"A",
    IF(
      AY371= "44","P",
      IF(OR(AY371= "2-2",AY371="0-2",AY371="-1-2",AY371="-2-2",AY371="-2-1",AY371="-20",AY371="-22" ),"R",
              IF(
                OR(AY371= "24",AY371="04",AY371="-14"),"M",
                IF(
                  OR(AY371= "20",AY371="22",AY371="0-1",AY371="00",AY371="02",AY371="-1-1",AY371="-10"),"I",""
                )
              )
      )
    )
  )
)</f>
        <v/>
      </c>
      <c r="BK371" t="str">
        <f xml:space="preserve"> IF(OR(AZ371= "4-2", AZ371= "2-1", AZ371= "-12", AZ371= "-24"),"Q",
  IF(
    OR(AZ371= "4-1", AZ371= "40", AZ371= "42"),"A",
    IF(
      AZ371= "44","P",
      IF(OR(AZ371= "2-2",AZ371="0-2",AZ371="-1-2",AZ371="-2-2",AZ371="-2-1",AZ371="-20",AZ371="-22" ),"R",
              IF(
                OR(AZ371= "24",AZ371="04",AZ371="-14"),"M",
                IF(
                  OR(AZ371= "20",AZ371="22",AZ371="0-1",AZ371="00",AZ371="02",AZ371="-1-1",AZ371="-10"),"I",""
                )
              )
      )
    )
  )
)</f>
        <v/>
      </c>
      <c r="BL371" t="str">
        <f xml:space="preserve"> IF(OR(BA371= "4-2", BA371= "2-1", BA371= "-12", BA371= "-24"),"Q",
  IF(
    OR(BA371= "4-1", BA371= "40", BA371= "42"),"A",
    IF(
      BA371= "44","P",
      IF(OR(BA371= "2-2",BA371="0-2",BA371="-1-2",BA371="-2-2",BA371="-2-1",BA371="-20",BA371="-22" ),"R",
              IF(
                OR(BA371= "24",BA371="04",BA371="-14"),"M",
                IF(
                  OR(BA371= "20",BA371="22",BA371="0-1",BA371="00",BA371="02",BA371="-1-1",BA371="-10"),"I",""
                )
              )
      )
    )
  )
)</f>
        <v/>
      </c>
    </row>
    <row r="372" spans="23:64" x14ac:dyDescent="0.25">
      <c r="W372" t="b">
        <f>IF(OR(B372=Локализация!$C$118,B372=5),4,IF(OR(B372=Локализация!$C$119,B372=4),2,IF(OR(B372=Локализация!$C$120,B372=3),0,IF(OR(B372=Локализация!$C$121,B372=2),-1,IF(OR(B372=Локализация!$C$122,B372=1),-2)))))</f>
        <v>0</v>
      </c>
      <c r="X372" t="b">
        <f>IF(OR(C372=Локализация!$C$124,C372=5),-2,IF(OR(C372=Локализация!$C$125,C372=4),-1,IF(OR(C372=Локализация!$C$126,C372=3),0,IF(OR(C372=Локализация!$C$127,C372=2),2,IF(OR(C372=Локализация!$C$128,C372=1),4)))))</f>
        <v>0</v>
      </c>
      <c r="Y372" t="b">
        <f>IF(OR(D372=Локализация!$C$118,D372=5),4,IF(OR(D372=Локализация!$C$119,D372=4),2,IF(OR(D372=Локализация!$C$120,D372=3),0,IF(OR(D372=Локализация!$C$121,D372=2),-1,IF(OR(D372=Локализация!$C$122,D372=1),-2)))))</f>
        <v>0</v>
      </c>
      <c r="Z372" t="b">
        <f>IF(OR(E372=Локализация!$C$124,E372=5),-2,IF(OR(E372=Локализация!$C$125,E372=4),-1,IF(OR(E372=Локализация!$C$126,E372=3),0,IF(OR(E372=Локализация!$C$127,E372=2),2,IF(OR(E372=Локализация!$C$128,E372=1),4)))))</f>
        <v>0</v>
      </c>
      <c r="AA372" t="b">
        <f>IF(OR(F372=Локализация!$C$118,F372=5),4,IF(OR(F372=Локализация!$C$119,F372=4),2,IF(OR(F372=Локализация!$C$120,F372=3),0,IF(OR(F372=Локализация!$C$121,F372=2),-1,IF(OR(F372=Локализация!$C$122,F372=1),-2)))))</f>
        <v>0</v>
      </c>
      <c r="AB372" t="b">
        <f>IF(OR(G372=Локализация!$C$124,G372=5),-2,IF(OR(G372=Локализация!$C$125,G372=4),-1,IF(OR(G372=Локализация!$C$126,G372=3),0,IF(OR(G372=Локализация!$C$127,G372=2),2,IF(OR(G372=Локализация!$C$128,G372=1),4)))))</f>
        <v>0</v>
      </c>
      <c r="AC372" t="b">
        <f>IF(OR(H372=Локализация!$C$118,H372=5),4,IF(OR(H372=Локализация!$C$119,H372=4),2,IF(OR(H372=Локализация!$C$120,H372=3),0,IF(OR(H372=Локализация!$C$121,H372=2),-1,IF(OR(H372=Локализация!$C$122,H372=1),-2)))))</f>
        <v>0</v>
      </c>
      <c r="AD372" t="b">
        <f>IF(OR(I372=Локализация!$C$124,I372=5),-2,IF(OR(I372=Локализация!$C$125,I372=4),-1,IF(OR(I372=Локализация!$C$126,I372=3),0,IF(OR(I372=Локализация!$C$127,I372=2),2,IF(OR(I372=Локализация!$C$128,I372=1),4)))))</f>
        <v>0</v>
      </c>
      <c r="AE372" t="b">
        <f>IF(OR(J372=Локализация!$C$118,J372=5),4,IF(OR(J372=Локализация!$C$119,J372=4),2,IF(OR(J372=Локализация!$C$120,J372=3),0,IF(OR(J372=Локализация!$C$121,J372=2),-1,IF(OR(J372=Локализация!$C$122,J372=1),-2)))))</f>
        <v>0</v>
      </c>
      <c r="AF372" t="b">
        <f>IF(OR(K372=Локализация!$C$124,K372=5),-2,IF(OR(K372=Локализация!$C$125,K372=4),-1,IF(OR(K372=Локализация!$C$126,K372=3),0,IF(OR(K372=Локализация!$C$127,K372=2),2,IF(OR(K372=Локализация!$C$128,K372=1),4)))))</f>
        <v>0</v>
      </c>
      <c r="AG372" t="b">
        <f>IF(OR(L372=Локализация!$C$118,L372=5),4,IF(OR(L372=Локализация!$C$119,L372=4),2,IF(OR(L372=Локализация!$C$120,L372=3),0,IF(OR(L372=Локализация!$C$121,L372=2),-1,IF(OR(L372=Локализация!$C$122,L372=1),-2)))))</f>
        <v>0</v>
      </c>
      <c r="AH372" t="b">
        <f>IF(OR(M372=Локализация!$C$124,M372=5),-2,IF(OR(M372=Локализация!$C$125,M372=4),-1,IF(OR(M372=Локализация!$C$126,M372=3),0,IF(OR(M372=Локализация!$C$127,M372=2),2,IF(OR(M372=Локализация!$C$128,M372=1),4)))))</f>
        <v>0</v>
      </c>
      <c r="AI372" t="b">
        <f>IF(OR(N372=Локализация!$C$118,N372=5),4,IF(OR(N372=Локализация!$C$119,N372=4),2,IF(OR(N372=Локализация!$C$120,N372=3),0,IF(OR(N372=Локализация!$C$121,N372=2),-1,IF(OR(N372=Локализация!$C$122,N372=1),-2)))))</f>
        <v>0</v>
      </c>
      <c r="AJ372" t="b">
        <f>IF(OR(O372=Локализация!$C$124,O372=5),-2,IF(OR(O372=Локализация!$C$125,O372=4),-1,IF(OR(O372=Локализация!$C$126,O372=3),0,IF(OR(O372=Локализация!$C$127,O372=2),2,IF(OR(O372=Локализация!$C$128,O372=1),4)))))</f>
        <v>0</v>
      </c>
      <c r="AK372" t="b">
        <f>IF(OR(P372=Локализация!$C$118,P372=5),4,IF(OR(P372=Локализация!$C$119,P372=4),2,IF(OR(P372=Локализация!$C$120,P372=3),0,IF(OR(P372=Локализация!$C$121,P372=2),-1,IF(OR(P372=Локализация!$C$122,P372=1),-2)))))</f>
        <v>0</v>
      </c>
      <c r="AL372" t="b">
        <f>IF(OR(Q372=Локализация!$C$124,Q372=5),-2,IF(OR(Q372=Локализация!$C$125,Q372=4),-1,IF(OR(Q372=Локализация!$C$126,Q372=3),0,IF(OR(Q372=Локализация!$C$127,Q372=2),2,IF(OR(Q372=Локализация!$C$128,Q372=1),4)))))</f>
        <v>0</v>
      </c>
      <c r="AM372" t="b">
        <f>IF(OR(R372=Локализация!$C$118,R372=5),4,IF(OR(R372=Локализация!$C$119,R372=4),2,IF(OR(R372=Локализация!$C$120,R372=3),0,IF(OR(R372=Локализация!$C$121,R372=2),-1,IF(OR(R372=Локализация!$C$122,R372=1),-2)))))</f>
        <v>0</v>
      </c>
      <c r="AN372" t="b">
        <f>IF(OR(S372=Локализация!$C$124,S372=5),-2,IF(OR(S372=Локализация!$C$125,S372=4),-1,IF(OR(S372=Локализация!$C$126,S372=3),0,IF(OR(S372=Локализация!$C$127,S372=2),2,IF(OR(S372=Локализация!$C$128,S372=1),4)))))</f>
        <v>0</v>
      </c>
      <c r="AO372" t="b">
        <f>IF(OR(T372=Локализация!$C$118,T372=5),4,IF(OR(T372=Локализация!$C$119,T372=4),2,IF(OR(T372=Локализация!$C$120,T372=3),0,IF(OR(T372=Локализация!$C$121,T372=2),-1,IF(OR(T372=Локализация!$C$122,T372=1),-2)))))</f>
        <v>0</v>
      </c>
      <c r="AP372" t="b">
        <f>IF(OR(U372=Локализация!$C$124,U372=5),-2,IF(OR(U372=Локализация!$C$125,U372=4),-1,IF(OR(U372=Локализация!$C$126,U372=3),0,IF(OR(U372=Локализация!$C$127,U372=2),2,IF(OR(U372=Локализация!$C$128,U372=1),4)))))</f>
        <v>0</v>
      </c>
      <c r="AR372" t="str">
        <f>CONCATENATE(W372,X372)</f>
        <v>ЛОЖЬЛОЖЬ</v>
      </c>
      <c r="AS372" t="str">
        <f>CONCATENATE(Y372,Z372)</f>
        <v>ЛОЖЬЛОЖЬ</v>
      </c>
      <c r="AT372" t="str">
        <f>CONCATENATE(AA372,AB372)</f>
        <v>ЛОЖЬЛОЖЬ</v>
      </c>
      <c r="AU372" t="str">
        <f>CONCATENATE(AC372,AD372)</f>
        <v>ЛОЖЬЛОЖЬ</v>
      </c>
      <c r="AV372" t="str">
        <f>CONCATENATE(AE372,AF372)</f>
        <v>ЛОЖЬЛОЖЬ</v>
      </c>
      <c r="AW372" t="str">
        <f>CONCATENATE(AG372,AH372)</f>
        <v>ЛОЖЬЛОЖЬ</v>
      </c>
      <c r="AX372" t="str">
        <f>CONCATENATE(AI372,AJ372)</f>
        <v>ЛОЖЬЛОЖЬ</v>
      </c>
      <c r="AY372" t="str">
        <f>CONCATENATE(AK372,AL372)</f>
        <v>ЛОЖЬЛОЖЬ</v>
      </c>
      <c r="AZ372" t="str">
        <f>CONCATENATE(AM372,AN372)</f>
        <v>ЛОЖЬЛОЖЬ</v>
      </c>
      <c r="BA372" t="str">
        <f>CONCATENATE(AO372,AP372)</f>
        <v>ЛОЖЬЛОЖЬ</v>
      </c>
      <c r="BC372" t="str">
        <f xml:space="preserve"> IF(OR(AR372= "4-2", AR372= "2-1", AR372= "-12", AR372= "-24"),"Q",
  IF(
    OR(AR372= "4-1", AR372= "40", AR372= "42"),"A",
    IF(
      AR372= "44","P",
      IF(OR(AR372= "2-2",AR372="0-2",AR372="-1-2",AR372="-2-2",AR372="-2-1",AR372="-20",AR372="-22" ),"R",
              IF(
                OR(AR372= "24",AR372="04",AR372="-14"),"M",
                IF(
                  OR(AR372= "20",AR372="22",AR372="0-1",AR372="00",AR372="02",AR372="-1-1",AR372="-10"),"I",""
                )
              )
      )
    )
  )
)</f>
        <v/>
      </c>
      <c r="BD372" t="str">
        <f xml:space="preserve"> IF(OR(AS372= "4-2", AS372= "2-1", AS372= "-12", AS372= "-24"),"Q",
  IF(
    OR(AS372= "4-1", AS372= "40", AS372= "42"),"A",
    IF(
      AS372= "44","P",
      IF(OR(AS372= "2-2",AS372="0-2",AS372="-1-2",AS372="-2-2",AS372="-2-1",AS372="-20",AS372="-22" ),"R",
              IF(
                OR(AS372= "24",AS372="04",AS372="-14"),"M",
                IF(
                  OR(AS372= "20",AS372="22",AS372="0-1",AS372="00",AS372="02",AS372="-1-1",AS372="-10"),"I",""
                )
              )
      )
    )
  )
)</f>
        <v/>
      </c>
      <c r="BE372" t="str">
        <f xml:space="preserve"> IF(OR(AT372= "4-2", AT372= "2-1", AT372= "-12", AT372= "-24"),"Q",
  IF(
    OR(AT372= "4-1", AT372= "40", AT372= "42"),"A",
    IF(
      AT372= "44","P",
      IF(OR(AT372= "2-2",AT372="0-2",AT372="-1-2",AT372="-2-2",AT372="-2-1",AT372="-20",AT372="-22" ),"R",
              IF(
                OR(AT372= "24",AT372="04",AT372="-14"),"M",
                IF(
                  OR(AT372= "20",AT372="22",AT372="0-1",AT372="00",AT372="02",AT372="-1-1",AT372="-10"),"I",""
                )
              )
      )
    )
  )
)</f>
        <v/>
      </c>
      <c r="BF372" t="str">
        <f xml:space="preserve"> IF(OR(AU372= "4-2", AU372= "2-1", AU372= "-12", AU372= "-24"),"Q",
  IF(
    OR(AU372= "4-1", AU372= "40", AU372= "42"),"A",
    IF(
      AU372= "44","P",
      IF(OR(AU372= "2-2",AU372="0-2",AU372="-1-2",AU372="-2-2",AU372="-2-1",AU372="-20",AU372="-22" ),"R",
              IF(
                OR(AU372= "24",AU372="04",AU372="-14"),"M",
                IF(
                  OR(AU372= "20",AU372="22",AU372="0-1",AU372="00",AU372="02",AU372="-1-1",AU372="-10"),"I",""
                )
              )
      )
    )
  )
)</f>
        <v/>
      </c>
      <c r="BG372" t="str">
        <f xml:space="preserve"> IF(OR(AV372= "4-2", AV372= "2-1", AV372= "-12", AV372= "-24"),"Q",
  IF(
    OR(AV372= "4-1", AV372= "40", AV372= "42"),"A",
    IF(
      AV372= "44","P",
      IF(OR(AV372= "2-2",AV372="0-2",AV372="-1-2",AV372="-2-2",AV372="-2-1",AV372="-20",AV372="-22" ),"R",
              IF(
                OR(AV372= "24",AV372="04",AV372="-14"),"M",
                IF(
                  OR(AV372= "20",AV372="22",AV372="0-1",AV372="00",AV372="02",AV372="-1-1",AV372="-10"),"I",""
                )
              )
      )
    )
  )
)</f>
        <v/>
      </c>
      <c r="BH372" t="str">
        <f xml:space="preserve"> IF(OR(AW372= "4-2", AW372= "2-1", AW372= "-12", AW372= "-24"),"Q",
  IF(
    OR(AW372= "4-1", AW372= "40", AW372= "42"),"A",
    IF(
      AW372= "44","P",
      IF(OR(AW372= "2-2",AW372="0-2",AW372="-1-2",AW372="-2-2",AW372="-2-1",AW372="-20",AW372="-22" ),"R",
              IF(
                OR(AW372= "24",AW372="04",AW372="-14"),"M",
                IF(
                  OR(AW372= "20",AW372="22",AW372="0-1",AW372="00",AW372="02",AW372="-1-1",AW372="-10"),"I",""
                )
              )
      )
    )
  )
)</f>
        <v/>
      </c>
      <c r="BI372" t="str">
        <f xml:space="preserve"> IF(OR(AX372= "4-2", AX372= "2-1", AX372= "-12", AX372= "-24"),"Q",
  IF(
    OR(AX372= "4-1", AX372= "40", AX372= "42"),"A",
    IF(
      AX372= "44","P",
      IF(OR(AX372= "2-2",AX372="0-2",AX372="-1-2",AX372="-2-2",AX372="-2-1",AX372="-20",AX372="-22" ),"R",
              IF(
                OR(AX372= "24",AX372="04",AX372="-14"),"M",
                IF(
                  OR(AX372= "20",AX372="22",AX372="0-1",AX372="00",AX372="02",AX372="-1-1",AX372="-10"),"I",""
                )
              )
      )
    )
  )
)</f>
        <v/>
      </c>
      <c r="BJ372" t="str">
        <f xml:space="preserve"> IF(OR(AY372= "4-2", AY372= "2-1", AY372= "-12", AY372= "-24"),"Q",
  IF(
    OR(AY372= "4-1", AY372= "40", AY372= "42"),"A",
    IF(
      AY372= "44","P",
      IF(OR(AY372= "2-2",AY372="0-2",AY372="-1-2",AY372="-2-2",AY372="-2-1",AY372="-20",AY372="-22" ),"R",
              IF(
                OR(AY372= "24",AY372="04",AY372="-14"),"M",
                IF(
                  OR(AY372= "20",AY372="22",AY372="0-1",AY372="00",AY372="02",AY372="-1-1",AY372="-10"),"I",""
                )
              )
      )
    )
  )
)</f>
        <v/>
      </c>
      <c r="BK372" t="str">
        <f xml:space="preserve"> IF(OR(AZ372= "4-2", AZ372= "2-1", AZ372= "-12", AZ372= "-24"),"Q",
  IF(
    OR(AZ372= "4-1", AZ372= "40", AZ372= "42"),"A",
    IF(
      AZ372= "44","P",
      IF(OR(AZ372= "2-2",AZ372="0-2",AZ372="-1-2",AZ372="-2-2",AZ372="-2-1",AZ372="-20",AZ372="-22" ),"R",
              IF(
                OR(AZ372= "24",AZ372="04",AZ372="-14"),"M",
                IF(
                  OR(AZ372= "20",AZ372="22",AZ372="0-1",AZ372="00",AZ372="02",AZ372="-1-1",AZ372="-10"),"I",""
                )
              )
      )
    )
  )
)</f>
        <v/>
      </c>
      <c r="BL372" t="str">
        <f xml:space="preserve"> IF(OR(BA372= "4-2", BA372= "2-1", BA372= "-12", BA372= "-24"),"Q",
  IF(
    OR(BA372= "4-1", BA372= "40", BA372= "42"),"A",
    IF(
      BA372= "44","P",
      IF(OR(BA372= "2-2",BA372="0-2",BA372="-1-2",BA372="-2-2",BA372="-2-1",BA372="-20",BA372="-22" ),"R",
              IF(
                OR(BA372= "24",BA372="04",BA372="-14"),"M",
                IF(
                  OR(BA372= "20",BA372="22",BA372="0-1",BA372="00",BA372="02",BA372="-1-1",BA372="-10"),"I",""
                )
              )
      )
    )
  )
)</f>
        <v/>
      </c>
    </row>
    <row r="373" spans="23:64" x14ac:dyDescent="0.25">
      <c r="W373" t="b">
        <f>IF(OR(B373=Локализация!$C$118,B373=5),4,IF(OR(B373=Локализация!$C$119,B373=4),2,IF(OR(B373=Локализация!$C$120,B373=3),0,IF(OR(B373=Локализация!$C$121,B373=2),-1,IF(OR(B373=Локализация!$C$122,B373=1),-2)))))</f>
        <v>0</v>
      </c>
      <c r="X373" t="b">
        <f>IF(OR(C373=Локализация!$C$124,C373=5),-2,IF(OR(C373=Локализация!$C$125,C373=4),-1,IF(OR(C373=Локализация!$C$126,C373=3),0,IF(OR(C373=Локализация!$C$127,C373=2),2,IF(OR(C373=Локализация!$C$128,C373=1),4)))))</f>
        <v>0</v>
      </c>
      <c r="Y373" t="b">
        <f>IF(OR(D373=Локализация!$C$118,D373=5),4,IF(OR(D373=Локализация!$C$119,D373=4),2,IF(OR(D373=Локализация!$C$120,D373=3),0,IF(OR(D373=Локализация!$C$121,D373=2),-1,IF(OR(D373=Локализация!$C$122,D373=1),-2)))))</f>
        <v>0</v>
      </c>
      <c r="Z373" t="b">
        <f>IF(OR(E373=Локализация!$C$124,E373=5),-2,IF(OR(E373=Локализация!$C$125,E373=4),-1,IF(OR(E373=Локализация!$C$126,E373=3),0,IF(OR(E373=Локализация!$C$127,E373=2),2,IF(OR(E373=Локализация!$C$128,E373=1),4)))))</f>
        <v>0</v>
      </c>
      <c r="AA373" t="b">
        <f>IF(OR(F373=Локализация!$C$118,F373=5),4,IF(OR(F373=Локализация!$C$119,F373=4),2,IF(OR(F373=Локализация!$C$120,F373=3),0,IF(OR(F373=Локализация!$C$121,F373=2),-1,IF(OR(F373=Локализация!$C$122,F373=1),-2)))))</f>
        <v>0</v>
      </c>
      <c r="AB373" t="b">
        <f>IF(OR(G373=Локализация!$C$124,G373=5),-2,IF(OR(G373=Локализация!$C$125,G373=4),-1,IF(OR(G373=Локализация!$C$126,G373=3),0,IF(OR(G373=Локализация!$C$127,G373=2),2,IF(OR(G373=Локализация!$C$128,G373=1),4)))))</f>
        <v>0</v>
      </c>
      <c r="AC373" t="b">
        <f>IF(OR(H373=Локализация!$C$118,H373=5),4,IF(OR(H373=Локализация!$C$119,H373=4),2,IF(OR(H373=Локализация!$C$120,H373=3),0,IF(OR(H373=Локализация!$C$121,H373=2),-1,IF(OR(H373=Локализация!$C$122,H373=1),-2)))))</f>
        <v>0</v>
      </c>
      <c r="AD373" t="b">
        <f>IF(OR(I373=Локализация!$C$124,I373=5),-2,IF(OR(I373=Локализация!$C$125,I373=4),-1,IF(OR(I373=Локализация!$C$126,I373=3),0,IF(OR(I373=Локализация!$C$127,I373=2),2,IF(OR(I373=Локализация!$C$128,I373=1),4)))))</f>
        <v>0</v>
      </c>
      <c r="AE373" t="b">
        <f>IF(OR(J373=Локализация!$C$118,J373=5),4,IF(OR(J373=Локализация!$C$119,J373=4),2,IF(OR(J373=Локализация!$C$120,J373=3),0,IF(OR(J373=Локализация!$C$121,J373=2),-1,IF(OR(J373=Локализация!$C$122,J373=1),-2)))))</f>
        <v>0</v>
      </c>
      <c r="AF373" t="b">
        <f>IF(OR(K373=Локализация!$C$124,K373=5),-2,IF(OR(K373=Локализация!$C$125,K373=4),-1,IF(OR(K373=Локализация!$C$126,K373=3),0,IF(OR(K373=Локализация!$C$127,K373=2),2,IF(OR(K373=Локализация!$C$128,K373=1),4)))))</f>
        <v>0</v>
      </c>
      <c r="AG373" t="b">
        <f>IF(OR(L373=Локализация!$C$118,L373=5),4,IF(OR(L373=Локализация!$C$119,L373=4),2,IF(OR(L373=Локализация!$C$120,L373=3),0,IF(OR(L373=Локализация!$C$121,L373=2),-1,IF(OR(L373=Локализация!$C$122,L373=1),-2)))))</f>
        <v>0</v>
      </c>
      <c r="AH373" t="b">
        <f>IF(OR(M373=Локализация!$C$124,M373=5),-2,IF(OR(M373=Локализация!$C$125,M373=4),-1,IF(OR(M373=Локализация!$C$126,M373=3),0,IF(OR(M373=Локализация!$C$127,M373=2),2,IF(OR(M373=Локализация!$C$128,M373=1),4)))))</f>
        <v>0</v>
      </c>
      <c r="AI373" t="b">
        <f>IF(OR(N373=Локализация!$C$118,N373=5),4,IF(OR(N373=Локализация!$C$119,N373=4),2,IF(OR(N373=Локализация!$C$120,N373=3),0,IF(OR(N373=Локализация!$C$121,N373=2),-1,IF(OR(N373=Локализация!$C$122,N373=1),-2)))))</f>
        <v>0</v>
      </c>
      <c r="AJ373" t="b">
        <f>IF(OR(O373=Локализация!$C$124,O373=5),-2,IF(OR(O373=Локализация!$C$125,O373=4),-1,IF(OR(O373=Локализация!$C$126,O373=3),0,IF(OR(O373=Локализация!$C$127,O373=2),2,IF(OR(O373=Локализация!$C$128,O373=1),4)))))</f>
        <v>0</v>
      </c>
      <c r="AK373" t="b">
        <f>IF(OR(P373=Локализация!$C$118,P373=5),4,IF(OR(P373=Локализация!$C$119,P373=4),2,IF(OR(P373=Локализация!$C$120,P373=3),0,IF(OR(P373=Локализация!$C$121,P373=2),-1,IF(OR(P373=Локализация!$C$122,P373=1),-2)))))</f>
        <v>0</v>
      </c>
      <c r="AL373" t="b">
        <f>IF(OR(Q373=Локализация!$C$124,Q373=5),-2,IF(OR(Q373=Локализация!$C$125,Q373=4),-1,IF(OR(Q373=Локализация!$C$126,Q373=3),0,IF(OR(Q373=Локализация!$C$127,Q373=2),2,IF(OR(Q373=Локализация!$C$128,Q373=1),4)))))</f>
        <v>0</v>
      </c>
      <c r="AM373" t="b">
        <f>IF(OR(R373=Локализация!$C$118,R373=5),4,IF(OR(R373=Локализация!$C$119,R373=4),2,IF(OR(R373=Локализация!$C$120,R373=3),0,IF(OR(R373=Локализация!$C$121,R373=2),-1,IF(OR(R373=Локализация!$C$122,R373=1),-2)))))</f>
        <v>0</v>
      </c>
      <c r="AN373" t="b">
        <f>IF(OR(S373=Локализация!$C$124,S373=5),-2,IF(OR(S373=Локализация!$C$125,S373=4),-1,IF(OR(S373=Локализация!$C$126,S373=3),0,IF(OR(S373=Локализация!$C$127,S373=2),2,IF(OR(S373=Локализация!$C$128,S373=1),4)))))</f>
        <v>0</v>
      </c>
      <c r="AO373" t="b">
        <f>IF(OR(T373=Локализация!$C$118,T373=5),4,IF(OR(T373=Локализация!$C$119,T373=4),2,IF(OR(T373=Локализация!$C$120,T373=3),0,IF(OR(T373=Локализация!$C$121,T373=2),-1,IF(OR(T373=Локализация!$C$122,T373=1),-2)))))</f>
        <v>0</v>
      </c>
      <c r="AP373" t="b">
        <f>IF(OR(U373=Локализация!$C$124,U373=5),-2,IF(OR(U373=Локализация!$C$125,U373=4),-1,IF(OR(U373=Локализация!$C$126,U373=3),0,IF(OR(U373=Локализация!$C$127,U373=2),2,IF(OR(U373=Локализация!$C$128,U373=1),4)))))</f>
        <v>0</v>
      </c>
      <c r="AR373" t="str">
        <f>CONCATENATE(W373,X373)</f>
        <v>ЛОЖЬЛОЖЬ</v>
      </c>
      <c r="AS373" t="str">
        <f>CONCATENATE(Y373,Z373)</f>
        <v>ЛОЖЬЛОЖЬ</v>
      </c>
      <c r="AT373" t="str">
        <f>CONCATENATE(AA373,AB373)</f>
        <v>ЛОЖЬЛОЖЬ</v>
      </c>
      <c r="AU373" t="str">
        <f>CONCATENATE(AC373,AD373)</f>
        <v>ЛОЖЬЛОЖЬ</v>
      </c>
      <c r="AV373" t="str">
        <f>CONCATENATE(AE373,AF373)</f>
        <v>ЛОЖЬЛОЖЬ</v>
      </c>
      <c r="AW373" t="str">
        <f>CONCATENATE(AG373,AH373)</f>
        <v>ЛОЖЬЛОЖЬ</v>
      </c>
      <c r="AX373" t="str">
        <f>CONCATENATE(AI373,AJ373)</f>
        <v>ЛОЖЬЛОЖЬ</v>
      </c>
      <c r="AY373" t="str">
        <f>CONCATENATE(AK373,AL373)</f>
        <v>ЛОЖЬЛОЖЬ</v>
      </c>
      <c r="AZ373" t="str">
        <f>CONCATENATE(AM373,AN373)</f>
        <v>ЛОЖЬЛОЖЬ</v>
      </c>
      <c r="BA373" t="str">
        <f>CONCATENATE(AO373,AP373)</f>
        <v>ЛОЖЬЛОЖЬ</v>
      </c>
      <c r="BC373" t="str">
        <f xml:space="preserve"> IF(OR(AR373= "4-2", AR373= "2-1", AR373= "-12", AR373= "-24"),"Q",
  IF(
    OR(AR373= "4-1", AR373= "40", AR373= "42"),"A",
    IF(
      AR373= "44","P",
      IF(OR(AR373= "2-2",AR373="0-2",AR373="-1-2",AR373="-2-2",AR373="-2-1",AR373="-20",AR373="-22" ),"R",
              IF(
                OR(AR373= "24",AR373="04",AR373="-14"),"M",
                IF(
                  OR(AR373= "20",AR373="22",AR373="0-1",AR373="00",AR373="02",AR373="-1-1",AR373="-10"),"I",""
                )
              )
      )
    )
  )
)</f>
        <v/>
      </c>
      <c r="BD373" t="str">
        <f xml:space="preserve"> IF(OR(AS373= "4-2", AS373= "2-1", AS373= "-12", AS373= "-24"),"Q",
  IF(
    OR(AS373= "4-1", AS373= "40", AS373= "42"),"A",
    IF(
      AS373= "44","P",
      IF(OR(AS373= "2-2",AS373="0-2",AS373="-1-2",AS373="-2-2",AS373="-2-1",AS373="-20",AS373="-22" ),"R",
              IF(
                OR(AS373= "24",AS373="04",AS373="-14"),"M",
                IF(
                  OR(AS373= "20",AS373="22",AS373="0-1",AS373="00",AS373="02",AS373="-1-1",AS373="-10"),"I",""
                )
              )
      )
    )
  )
)</f>
        <v/>
      </c>
      <c r="BE373" t="str">
        <f xml:space="preserve"> IF(OR(AT373= "4-2", AT373= "2-1", AT373= "-12", AT373= "-24"),"Q",
  IF(
    OR(AT373= "4-1", AT373= "40", AT373= "42"),"A",
    IF(
      AT373= "44","P",
      IF(OR(AT373= "2-2",AT373="0-2",AT373="-1-2",AT373="-2-2",AT373="-2-1",AT373="-20",AT373="-22" ),"R",
              IF(
                OR(AT373= "24",AT373="04",AT373="-14"),"M",
                IF(
                  OR(AT373= "20",AT373="22",AT373="0-1",AT373="00",AT373="02",AT373="-1-1",AT373="-10"),"I",""
                )
              )
      )
    )
  )
)</f>
        <v/>
      </c>
      <c r="BF373" t="str">
        <f xml:space="preserve"> IF(OR(AU373= "4-2", AU373= "2-1", AU373= "-12", AU373= "-24"),"Q",
  IF(
    OR(AU373= "4-1", AU373= "40", AU373= "42"),"A",
    IF(
      AU373= "44","P",
      IF(OR(AU373= "2-2",AU373="0-2",AU373="-1-2",AU373="-2-2",AU373="-2-1",AU373="-20",AU373="-22" ),"R",
              IF(
                OR(AU373= "24",AU373="04",AU373="-14"),"M",
                IF(
                  OR(AU373= "20",AU373="22",AU373="0-1",AU373="00",AU373="02",AU373="-1-1",AU373="-10"),"I",""
                )
              )
      )
    )
  )
)</f>
        <v/>
      </c>
      <c r="BG373" t="str">
        <f xml:space="preserve"> IF(OR(AV373= "4-2", AV373= "2-1", AV373= "-12", AV373= "-24"),"Q",
  IF(
    OR(AV373= "4-1", AV373= "40", AV373= "42"),"A",
    IF(
      AV373= "44","P",
      IF(OR(AV373= "2-2",AV373="0-2",AV373="-1-2",AV373="-2-2",AV373="-2-1",AV373="-20",AV373="-22" ),"R",
              IF(
                OR(AV373= "24",AV373="04",AV373="-14"),"M",
                IF(
                  OR(AV373= "20",AV373="22",AV373="0-1",AV373="00",AV373="02",AV373="-1-1",AV373="-10"),"I",""
                )
              )
      )
    )
  )
)</f>
        <v/>
      </c>
      <c r="BH373" t="str">
        <f xml:space="preserve"> IF(OR(AW373= "4-2", AW373= "2-1", AW373= "-12", AW373= "-24"),"Q",
  IF(
    OR(AW373= "4-1", AW373= "40", AW373= "42"),"A",
    IF(
      AW373= "44","P",
      IF(OR(AW373= "2-2",AW373="0-2",AW373="-1-2",AW373="-2-2",AW373="-2-1",AW373="-20",AW373="-22" ),"R",
              IF(
                OR(AW373= "24",AW373="04",AW373="-14"),"M",
                IF(
                  OR(AW373= "20",AW373="22",AW373="0-1",AW373="00",AW373="02",AW373="-1-1",AW373="-10"),"I",""
                )
              )
      )
    )
  )
)</f>
        <v/>
      </c>
      <c r="BI373" t="str">
        <f xml:space="preserve"> IF(OR(AX373= "4-2", AX373= "2-1", AX373= "-12", AX373= "-24"),"Q",
  IF(
    OR(AX373= "4-1", AX373= "40", AX373= "42"),"A",
    IF(
      AX373= "44","P",
      IF(OR(AX373= "2-2",AX373="0-2",AX373="-1-2",AX373="-2-2",AX373="-2-1",AX373="-20",AX373="-22" ),"R",
              IF(
                OR(AX373= "24",AX373="04",AX373="-14"),"M",
                IF(
                  OR(AX373= "20",AX373="22",AX373="0-1",AX373="00",AX373="02",AX373="-1-1",AX373="-10"),"I",""
                )
              )
      )
    )
  )
)</f>
        <v/>
      </c>
      <c r="BJ373" t="str">
        <f xml:space="preserve"> IF(OR(AY373= "4-2", AY373= "2-1", AY373= "-12", AY373= "-24"),"Q",
  IF(
    OR(AY373= "4-1", AY373= "40", AY373= "42"),"A",
    IF(
      AY373= "44","P",
      IF(OR(AY373= "2-2",AY373="0-2",AY373="-1-2",AY373="-2-2",AY373="-2-1",AY373="-20",AY373="-22" ),"R",
              IF(
                OR(AY373= "24",AY373="04",AY373="-14"),"M",
                IF(
                  OR(AY373= "20",AY373="22",AY373="0-1",AY373="00",AY373="02",AY373="-1-1",AY373="-10"),"I",""
                )
              )
      )
    )
  )
)</f>
        <v/>
      </c>
      <c r="BK373" t="str">
        <f xml:space="preserve"> IF(OR(AZ373= "4-2", AZ373= "2-1", AZ373= "-12", AZ373= "-24"),"Q",
  IF(
    OR(AZ373= "4-1", AZ373= "40", AZ373= "42"),"A",
    IF(
      AZ373= "44","P",
      IF(OR(AZ373= "2-2",AZ373="0-2",AZ373="-1-2",AZ373="-2-2",AZ373="-2-1",AZ373="-20",AZ373="-22" ),"R",
              IF(
                OR(AZ373= "24",AZ373="04",AZ373="-14"),"M",
                IF(
                  OR(AZ373= "20",AZ373="22",AZ373="0-1",AZ373="00",AZ373="02",AZ373="-1-1",AZ373="-10"),"I",""
                )
              )
      )
    )
  )
)</f>
        <v/>
      </c>
      <c r="BL373" t="str">
        <f xml:space="preserve"> IF(OR(BA373= "4-2", BA373= "2-1", BA373= "-12", BA373= "-24"),"Q",
  IF(
    OR(BA373= "4-1", BA373= "40", BA373= "42"),"A",
    IF(
      BA373= "44","P",
      IF(OR(BA373= "2-2",BA373="0-2",BA373="-1-2",BA373="-2-2",BA373="-2-1",BA373="-20",BA373="-22" ),"R",
              IF(
                OR(BA373= "24",BA373="04",BA373="-14"),"M",
                IF(
                  OR(BA373= "20",BA373="22",BA373="0-1",BA373="00",BA373="02",BA373="-1-1",BA373="-10"),"I",""
                )
              )
      )
    )
  )
)</f>
        <v/>
      </c>
    </row>
    <row r="374" spans="23:64" x14ac:dyDescent="0.25">
      <c r="W374" t="b">
        <f>IF(OR(B374=Локализация!$C$118,B374=5),4,IF(OR(B374=Локализация!$C$119,B374=4),2,IF(OR(B374=Локализация!$C$120,B374=3),0,IF(OR(B374=Локализация!$C$121,B374=2),-1,IF(OR(B374=Локализация!$C$122,B374=1),-2)))))</f>
        <v>0</v>
      </c>
      <c r="X374" t="b">
        <f>IF(OR(C374=Локализация!$C$124,C374=5),-2,IF(OR(C374=Локализация!$C$125,C374=4),-1,IF(OR(C374=Локализация!$C$126,C374=3),0,IF(OR(C374=Локализация!$C$127,C374=2),2,IF(OR(C374=Локализация!$C$128,C374=1),4)))))</f>
        <v>0</v>
      </c>
      <c r="Y374" t="b">
        <f>IF(OR(D374=Локализация!$C$118,D374=5),4,IF(OR(D374=Локализация!$C$119,D374=4),2,IF(OR(D374=Локализация!$C$120,D374=3),0,IF(OR(D374=Локализация!$C$121,D374=2),-1,IF(OR(D374=Локализация!$C$122,D374=1),-2)))))</f>
        <v>0</v>
      </c>
      <c r="Z374" t="b">
        <f>IF(OR(E374=Локализация!$C$124,E374=5),-2,IF(OR(E374=Локализация!$C$125,E374=4),-1,IF(OR(E374=Локализация!$C$126,E374=3),0,IF(OR(E374=Локализация!$C$127,E374=2),2,IF(OR(E374=Локализация!$C$128,E374=1),4)))))</f>
        <v>0</v>
      </c>
      <c r="AA374" t="b">
        <f>IF(OR(F374=Локализация!$C$118,F374=5),4,IF(OR(F374=Локализация!$C$119,F374=4),2,IF(OR(F374=Локализация!$C$120,F374=3),0,IF(OR(F374=Локализация!$C$121,F374=2),-1,IF(OR(F374=Локализация!$C$122,F374=1),-2)))))</f>
        <v>0</v>
      </c>
      <c r="AB374" t="b">
        <f>IF(OR(G374=Локализация!$C$124,G374=5),-2,IF(OR(G374=Локализация!$C$125,G374=4),-1,IF(OR(G374=Локализация!$C$126,G374=3),0,IF(OR(G374=Локализация!$C$127,G374=2),2,IF(OR(G374=Локализация!$C$128,G374=1),4)))))</f>
        <v>0</v>
      </c>
      <c r="AC374" t="b">
        <f>IF(OR(H374=Локализация!$C$118,H374=5),4,IF(OR(H374=Локализация!$C$119,H374=4),2,IF(OR(H374=Локализация!$C$120,H374=3),0,IF(OR(H374=Локализация!$C$121,H374=2),-1,IF(OR(H374=Локализация!$C$122,H374=1),-2)))))</f>
        <v>0</v>
      </c>
      <c r="AD374" t="b">
        <f>IF(OR(I374=Локализация!$C$124,I374=5),-2,IF(OR(I374=Локализация!$C$125,I374=4),-1,IF(OR(I374=Локализация!$C$126,I374=3),0,IF(OR(I374=Локализация!$C$127,I374=2),2,IF(OR(I374=Локализация!$C$128,I374=1),4)))))</f>
        <v>0</v>
      </c>
      <c r="AE374" t="b">
        <f>IF(OR(J374=Локализация!$C$118,J374=5),4,IF(OR(J374=Локализация!$C$119,J374=4),2,IF(OR(J374=Локализация!$C$120,J374=3),0,IF(OR(J374=Локализация!$C$121,J374=2),-1,IF(OR(J374=Локализация!$C$122,J374=1),-2)))))</f>
        <v>0</v>
      </c>
      <c r="AF374" t="b">
        <f>IF(OR(K374=Локализация!$C$124,K374=5),-2,IF(OR(K374=Локализация!$C$125,K374=4),-1,IF(OR(K374=Локализация!$C$126,K374=3),0,IF(OR(K374=Локализация!$C$127,K374=2),2,IF(OR(K374=Локализация!$C$128,K374=1),4)))))</f>
        <v>0</v>
      </c>
      <c r="AG374" t="b">
        <f>IF(OR(L374=Локализация!$C$118,L374=5),4,IF(OR(L374=Локализация!$C$119,L374=4),2,IF(OR(L374=Локализация!$C$120,L374=3),0,IF(OR(L374=Локализация!$C$121,L374=2),-1,IF(OR(L374=Локализация!$C$122,L374=1),-2)))))</f>
        <v>0</v>
      </c>
      <c r="AH374" t="b">
        <f>IF(OR(M374=Локализация!$C$124,M374=5),-2,IF(OR(M374=Локализация!$C$125,M374=4),-1,IF(OR(M374=Локализация!$C$126,M374=3),0,IF(OR(M374=Локализация!$C$127,M374=2),2,IF(OR(M374=Локализация!$C$128,M374=1),4)))))</f>
        <v>0</v>
      </c>
      <c r="AI374" t="b">
        <f>IF(OR(N374=Локализация!$C$118,N374=5),4,IF(OR(N374=Локализация!$C$119,N374=4),2,IF(OR(N374=Локализация!$C$120,N374=3),0,IF(OR(N374=Локализация!$C$121,N374=2),-1,IF(OR(N374=Локализация!$C$122,N374=1),-2)))))</f>
        <v>0</v>
      </c>
      <c r="AJ374" t="b">
        <f>IF(OR(O374=Локализация!$C$124,O374=5),-2,IF(OR(O374=Локализация!$C$125,O374=4),-1,IF(OR(O374=Локализация!$C$126,O374=3),0,IF(OR(O374=Локализация!$C$127,O374=2),2,IF(OR(O374=Локализация!$C$128,O374=1),4)))))</f>
        <v>0</v>
      </c>
      <c r="AK374" t="b">
        <f>IF(OR(P374=Локализация!$C$118,P374=5),4,IF(OR(P374=Локализация!$C$119,P374=4),2,IF(OR(P374=Локализация!$C$120,P374=3),0,IF(OR(P374=Локализация!$C$121,P374=2),-1,IF(OR(P374=Локализация!$C$122,P374=1),-2)))))</f>
        <v>0</v>
      </c>
      <c r="AL374" t="b">
        <f>IF(OR(Q374=Локализация!$C$124,Q374=5),-2,IF(OR(Q374=Локализация!$C$125,Q374=4),-1,IF(OR(Q374=Локализация!$C$126,Q374=3),0,IF(OR(Q374=Локализация!$C$127,Q374=2),2,IF(OR(Q374=Локализация!$C$128,Q374=1),4)))))</f>
        <v>0</v>
      </c>
      <c r="AM374" t="b">
        <f>IF(OR(R374=Локализация!$C$118,R374=5),4,IF(OR(R374=Локализация!$C$119,R374=4),2,IF(OR(R374=Локализация!$C$120,R374=3),0,IF(OR(R374=Локализация!$C$121,R374=2),-1,IF(OR(R374=Локализация!$C$122,R374=1),-2)))))</f>
        <v>0</v>
      </c>
      <c r="AN374" t="b">
        <f>IF(OR(S374=Локализация!$C$124,S374=5),-2,IF(OR(S374=Локализация!$C$125,S374=4),-1,IF(OR(S374=Локализация!$C$126,S374=3),0,IF(OR(S374=Локализация!$C$127,S374=2),2,IF(OR(S374=Локализация!$C$128,S374=1),4)))))</f>
        <v>0</v>
      </c>
      <c r="AO374" t="b">
        <f>IF(OR(T374=Локализация!$C$118,T374=5),4,IF(OR(T374=Локализация!$C$119,T374=4),2,IF(OR(T374=Локализация!$C$120,T374=3),0,IF(OR(T374=Локализация!$C$121,T374=2),-1,IF(OR(T374=Локализация!$C$122,T374=1),-2)))))</f>
        <v>0</v>
      </c>
      <c r="AP374" t="b">
        <f>IF(OR(U374=Локализация!$C$124,U374=5),-2,IF(OR(U374=Локализация!$C$125,U374=4),-1,IF(OR(U374=Локализация!$C$126,U374=3),0,IF(OR(U374=Локализация!$C$127,U374=2),2,IF(OR(U374=Локализация!$C$128,U374=1),4)))))</f>
        <v>0</v>
      </c>
      <c r="AR374" t="str">
        <f>CONCATENATE(W374,X374)</f>
        <v>ЛОЖЬЛОЖЬ</v>
      </c>
      <c r="AS374" t="str">
        <f>CONCATENATE(Y374,Z374)</f>
        <v>ЛОЖЬЛОЖЬ</v>
      </c>
      <c r="AT374" t="str">
        <f>CONCATENATE(AA374,AB374)</f>
        <v>ЛОЖЬЛОЖЬ</v>
      </c>
      <c r="AU374" t="str">
        <f>CONCATENATE(AC374,AD374)</f>
        <v>ЛОЖЬЛОЖЬ</v>
      </c>
      <c r="AV374" t="str">
        <f>CONCATENATE(AE374,AF374)</f>
        <v>ЛОЖЬЛОЖЬ</v>
      </c>
      <c r="AW374" t="str">
        <f>CONCATENATE(AG374,AH374)</f>
        <v>ЛОЖЬЛОЖЬ</v>
      </c>
      <c r="AX374" t="str">
        <f>CONCATENATE(AI374,AJ374)</f>
        <v>ЛОЖЬЛОЖЬ</v>
      </c>
      <c r="AY374" t="str">
        <f>CONCATENATE(AK374,AL374)</f>
        <v>ЛОЖЬЛОЖЬ</v>
      </c>
      <c r="AZ374" t="str">
        <f>CONCATENATE(AM374,AN374)</f>
        <v>ЛОЖЬЛОЖЬ</v>
      </c>
      <c r="BA374" t="str">
        <f>CONCATENATE(AO374,AP374)</f>
        <v>ЛОЖЬЛОЖЬ</v>
      </c>
      <c r="BC374" t="str">
        <f xml:space="preserve"> IF(OR(AR374= "4-2", AR374= "2-1", AR374= "-12", AR374= "-24"),"Q",
  IF(
    OR(AR374= "4-1", AR374= "40", AR374= "42"),"A",
    IF(
      AR374= "44","P",
      IF(OR(AR374= "2-2",AR374="0-2",AR374="-1-2",AR374="-2-2",AR374="-2-1",AR374="-20",AR374="-22" ),"R",
              IF(
                OR(AR374= "24",AR374="04",AR374="-14"),"M",
                IF(
                  OR(AR374= "20",AR374="22",AR374="0-1",AR374="00",AR374="02",AR374="-1-1",AR374="-10"),"I",""
                )
              )
      )
    )
  )
)</f>
        <v/>
      </c>
      <c r="BD374" t="str">
        <f xml:space="preserve"> IF(OR(AS374= "4-2", AS374= "2-1", AS374= "-12", AS374= "-24"),"Q",
  IF(
    OR(AS374= "4-1", AS374= "40", AS374= "42"),"A",
    IF(
      AS374= "44","P",
      IF(OR(AS374= "2-2",AS374="0-2",AS374="-1-2",AS374="-2-2",AS374="-2-1",AS374="-20",AS374="-22" ),"R",
              IF(
                OR(AS374= "24",AS374="04",AS374="-14"),"M",
                IF(
                  OR(AS374= "20",AS374="22",AS374="0-1",AS374="00",AS374="02",AS374="-1-1",AS374="-10"),"I",""
                )
              )
      )
    )
  )
)</f>
        <v/>
      </c>
      <c r="BE374" t="str">
        <f xml:space="preserve"> IF(OR(AT374= "4-2", AT374= "2-1", AT374= "-12", AT374= "-24"),"Q",
  IF(
    OR(AT374= "4-1", AT374= "40", AT374= "42"),"A",
    IF(
      AT374= "44","P",
      IF(OR(AT374= "2-2",AT374="0-2",AT374="-1-2",AT374="-2-2",AT374="-2-1",AT374="-20",AT374="-22" ),"R",
              IF(
                OR(AT374= "24",AT374="04",AT374="-14"),"M",
                IF(
                  OR(AT374= "20",AT374="22",AT374="0-1",AT374="00",AT374="02",AT374="-1-1",AT374="-10"),"I",""
                )
              )
      )
    )
  )
)</f>
        <v/>
      </c>
      <c r="BF374" t="str">
        <f xml:space="preserve"> IF(OR(AU374= "4-2", AU374= "2-1", AU374= "-12", AU374= "-24"),"Q",
  IF(
    OR(AU374= "4-1", AU374= "40", AU374= "42"),"A",
    IF(
      AU374= "44","P",
      IF(OR(AU374= "2-2",AU374="0-2",AU374="-1-2",AU374="-2-2",AU374="-2-1",AU374="-20",AU374="-22" ),"R",
              IF(
                OR(AU374= "24",AU374="04",AU374="-14"),"M",
                IF(
                  OR(AU374= "20",AU374="22",AU374="0-1",AU374="00",AU374="02",AU374="-1-1",AU374="-10"),"I",""
                )
              )
      )
    )
  )
)</f>
        <v/>
      </c>
      <c r="BG374" t="str">
        <f xml:space="preserve"> IF(OR(AV374= "4-2", AV374= "2-1", AV374= "-12", AV374= "-24"),"Q",
  IF(
    OR(AV374= "4-1", AV374= "40", AV374= "42"),"A",
    IF(
      AV374= "44","P",
      IF(OR(AV374= "2-2",AV374="0-2",AV374="-1-2",AV374="-2-2",AV374="-2-1",AV374="-20",AV374="-22" ),"R",
              IF(
                OR(AV374= "24",AV374="04",AV374="-14"),"M",
                IF(
                  OR(AV374= "20",AV374="22",AV374="0-1",AV374="00",AV374="02",AV374="-1-1",AV374="-10"),"I",""
                )
              )
      )
    )
  )
)</f>
        <v/>
      </c>
      <c r="BH374" t="str">
        <f xml:space="preserve"> IF(OR(AW374= "4-2", AW374= "2-1", AW374= "-12", AW374= "-24"),"Q",
  IF(
    OR(AW374= "4-1", AW374= "40", AW374= "42"),"A",
    IF(
      AW374= "44","P",
      IF(OR(AW374= "2-2",AW374="0-2",AW374="-1-2",AW374="-2-2",AW374="-2-1",AW374="-20",AW374="-22" ),"R",
              IF(
                OR(AW374= "24",AW374="04",AW374="-14"),"M",
                IF(
                  OR(AW374= "20",AW374="22",AW374="0-1",AW374="00",AW374="02",AW374="-1-1",AW374="-10"),"I",""
                )
              )
      )
    )
  )
)</f>
        <v/>
      </c>
      <c r="BI374" t="str">
        <f xml:space="preserve"> IF(OR(AX374= "4-2", AX374= "2-1", AX374= "-12", AX374= "-24"),"Q",
  IF(
    OR(AX374= "4-1", AX374= "40", AX374= "42"),"A",
    IF(
      AX374= "44","P",
      IF(OR(AX374= "2-2",AX374="0-2",AX374="-1-2",AX374="-2-2",AX374="-2-1",AX374="-20",AX374="-22" ),"R",
              IF(
                OR(AX374= "24",AX374="04",AX374="-14"),"M",
                IF(
                  OR(AX374= "20",AX374="22",AX374="0-1",AX374="00",AX374="02",AX374="-1-1",AX374="-10"),"I",""
                )
              )
      )
    )
  )
)</f>
        <v/>
      </c>
      <c r="BJ374" t="str">
        <f xml:space="preserve"> IF(OR(AY374= "4-2", AY374= "2-1", AY374= "-12", AY374= "-24"),"Q",
  IF(
    OR(AY374= "4-1", AY374= "40", AY374= "42"),"A",
    IF(
      AY374= "44","P",
      IF(OR(AY374= "2-2",AY374="0-2",AY374="-1-2",AY374="-2-2",AY374="-2-1",AY374="-20",AY374="-22" ),"R",
              IF(
                OR(AY374= "24",AY374="04",AY374="-14"),"M",
                IF(
                  OR(AY374= "20",AY374="22",AY374="0-1",AY374="00",AY374="02",AY374="-1-1",AY374="-10"),"I",""
                )
              )
      )
    )
  )
)</f>
        <v/>
      </c>
      <c r="BK374" t="str">
        <f xml:space="preserve"> IF(OR(AZ374= "4-2", AZ374= "2-1", AZ374= "-12", AZ374= "-24"),"Q",
  IF(
    OR(AZ374= "4-1", AZ374= "40", AZ374= "42"),"A",
    IF(
      AZ374= "44","P",
      IF(OR(AZ374= "2-2",AZ374="0-2",AZ374="-1-2",AZ374="-2-2",AZ374="-2-1",AZ374="-20",AZ374="-22" ),"R",
              IF(
                OR(AZ374= "24",AZ374="04",AZ374="-14"),"M",
                IF(
                  OR(AZ374= "20",AZ374="22",AZ374="0-1",AZ374="00",AZ374="02",AZ374="-1-1",AZ374="-10"),"I",""
                )
              )
      )
    )
  )
)</f>
        <v/>
      </c>
      <c r="BL374" t="str">
        <f xml:space="preserve"> IF(OR(BA374= "4-2", BA374= "2-1", BA374= "-12", BA374= "-24"),"Q",
  IF(
    OR(BA374= "4-1", BA374= "40", BA374= "42"),"A",
    IF(
      BA374= "44","P",
      IF(OR(BA374= "2-2",BA374="0-2",BA374="-1-2",BA374="-2-2",BA374="-2-1",BA374="-20",BA374="-22" ),"R",
              IF(
                OR(BA374= "24",BA374="04",BA374="-14"),"M",
                IF(
                  OR(BA374= "20",BA374="22",BA374="0-1",BA374="00",BA374="02",BA374="-1-1",BA374="-10"),"I",""
                )
              )
      )
    )
  )
)</f>
        <v/>
      </c>
    </row>
    <row r="375" spans="23:64" x14ac:dyDescent="0.25">
      <c r="W375" t="b">
        <f>IF(OR(B375=Локализация!$C$118,B375=5),4,IF(OR(B375=Локализация!$C$119,B375=4),2,IF(OR(B375=Локализация!$C$120,B375=3),0,IF(OR(B375=Локализация!$C$121,B375=2),-1,IF(OR(B375=Локализация!$C$122,B375=1),-2)))))</f>
        <v>0</v>
      </c>
      <c r="X375" t="b">
        <f>IF(OR(C375=Локализация!$C$124,C375=5),-2,IF(OR(C375=Локализация!$C$125,C375=4),-1,IF(OR(C375=Локализация!$C$126,C375=3),0,IF(OR(C375=Локализация!$C$127,C375=2),2,IF(OR(C375=Локализация!$C$128,C375=1),4)))))</f>
        <v>0</v>
      </c>
      <c r="Y375" t="b">
        <f>IF(OR(D375=Локализация!$C$118,D375=5),4,IF(OR(D375=Локализация!$C$119,D375=4),2,IF(OR(D375=Локализация!$C$120,D375=3),0,IF(OR(D375=Локализация!$C$121,D375=2),-1,IF(OR(D375=Локализация!$C$122,D375=1),-2)))))</f>
        <v>0</v>
      </c>
      <c r="Z375" t="b">
        <f>IF(OR(E375=Локализация!$C$124,E375=5),-2,IF(OR(E375=Локализация!$C$125,E375=4),-1,IF(OR(E375=Локализация!$C$126,E375=3),0,IF(OR(E375=Локализация!$C$127,E375=2),2,IF(OR(E375=Локализация!$C$128,E375=1),4)))))</f>
        <v>0</v>
      </c>
      <c r="AA375" t="b">
        <f>IF(OR(F375=Локализация!$C$118,F375=5),4,IF(OR(F375=Локализация!$C$119,F375=4),2,IF(OR(F375=Локализация!$C$120,F375=3),0,IF(OR(F375=Локализация!$C$121,F375=2),-1,IF(OR(F375=Локализация!$C$122,F375=1),-2)))))</f>
        <v>0</v>
      </c>
      <c r="AB375" t="b">
        <f>IF(OR(G375=Локализация!$C$124,G375=5),-2,IF(OR(G375=Локализация!$C$125,G375=4),-1,IF(OR(G375=Локализация!$C$126,G375=3),0,IF(OR(G375=Локализация!$C$127,G375=2),2,IF(OR(G375=Локализация!$C$128,G375=1),4)))))</f>
        <v>0</v>
      </c>
      <c r="AC375" t="b">
        <f>IF(OR(H375=Локализация!$C$118,H375=5),4,IF(OR(H375=Локализация!$C$119,H375=4),2,IF(OR(H375=Локализация!$C$120,H375=3),0,IF(OR(H375=Локализация!$C$121,H375=2),-1,IF(OR(H375=Локализация!$C$122,H375=1),-2)))))</f>
        <v>0</v>
      </c>
      <c r="AD375" t="b">
        <f>IF(OR(I375=Локализация!$C$124,I375=5),-2,IF(OR(I375=Локализация!$C$125,I375=4),-1,IF(OR(I375=Локализация!$C$126,I375=3),0,IF(OR(I375=Локализация!$C$127,I375=2),2,IF(OR(I375=Локализация!$C$128,I375=1),4)))))</f>
        <v>0</v>
      </c>
      <c r="AE375" t="b">
        <f>IF(OR(J375=Локализация!$C$118,J375=5),4,IF(OR(J375=Локализация!$C$119,J375=4),2,IF(OR(J375=Локализация!$C$120,J375=3),0,IF(OR(J375=Локализация!$C$121,J375=2),-1,IF(OR(J375=Локализация!$C$122,J375=1),-2)))))</f>
        <v>0</v>
      </c>
      <c r="AF375" t="b">
        <f>IF(OR(K375=Локализация!$C$124,K375=5),-2,IF(OR(K375=Локализация!$C$125,K375=4),-1,IF(OR(K375=Локализация!$C$126,K375=3),0,IF(OR(K375=Локализация!$C$127,K375=2),2,IF(OR(K375=Локализация!$C$128,K375=1),4)))))</f>
        <v>0</v>
      </c>
      <c r="AG375" t="b">
        <f>IF(OR(L375=Локализация!$C$118,L375=5),4,IF(OR(L375=Локализация!$C$119,L375=4),2,IF(OR(L375=Локализация!$C$120,L375=3),0,IF(OR(L375=Локализация!$C$121,L375=2),-1,IF(OR(L375=Локализация!$C$122,L375=1),-2)))))</f>
        <v>0</v>
      </c>
      <c r="AH375" t="b">
        <f>IF(OR(M375=Локализация!$C$124,M375=5),-2,IF(OR(M375=Локализация!$C$125,M375=4),-1,IF(OR(M375=Локализация!$C$126,M375=3),0,IF(OR(M375=Локализация!$C$127,M375=2),2,IF(OR(M375=Локализация!$C$128,M375=1),4)))))</f>
        <v>0</v>
      </c>
      <c r="AI375" t="b">
        <f>IF(OR(N375=Локализация!$C$118,N375=5),4,IF(OR(N375=Локализация!$C$119,N375=4),2,IF(OR(N375=Локализация!$C$120,N375=3),0,IF(OR(N375=Локализация!$C$121,N375=2),-1,IF(OR(N375=Локализация!$C$122,N375=1),-2)))))</f>
        <v>0</v>
      </c>
      <c r="AJ375" t="b">
        <f>IF(OR(O375=Локализация!$C$124,O375=5),-2,IF(OR(O375=Локализация!$C$125,O375=4),-1,IF(OR(O375=Локализация!$C$126,O375=3),0,IF(OR(O375=Локализация!$C$127,O375=2),2,IF(OR(O375=Локализация!$C$128,O375=1),4)))))</f>
        <v>0</v>
      </c>
      <c r="AK375" t="b">
        <f>IF(OR(P375=Локализация!$C$118,P375=5),4,IF(OR(P375=Локализация!$C$119,P375=4),2,IF(OR(P375=Локализация!$C$120,P375=3),0,IF(OR(P375=Локализация!$C$121,P375=2),-1,IF(OR(P375=Локализация!$C$122,P375=1),-2)))))</f>
        <v>0</v>
      </c>
      <c r="AL375" t="b">
        <f>IF(OR(Q375=Локализация!$C$124,Q375=5),-2,IF(OR(Q375=Локализация!$C$125,Q375=4),-1,IF(OR(Q375=Локализация!$C$126,Q375=3),0,IF(OR(Q375=Локализация!$C$127,Q375=2),2,IF(OR(Q375=Локализация!$C$128,Q375=1),4)))))</f>
        <v>0</v>
      </c>
      <c r="AM375" t="b">
        <f>IF(OR(R375=Локализация!$C$118,R375=5),4,IF(OR(R375=Локализация!$C$119,R375=4),2,IF(OR(R375=Локализация!$C$120,R375=3),0,IF(OR(R375=Локализация!$C$121,R375=2),-1,IF(OR(R375=Локализация!$C$122,R375=1),-2)))))</f>
        <v>0</v>
      </c>
      <c r="AN375" t="b">
        <f>IF(OR(S375=Локализация!$C$124,S375=5),-2,IF(OR(S375=Локализация!$C$125,S375=4),-1,IF(OR(S375=Локализация!$C$126,S375=3),0,IF(OR(S375=Локализация!$C$127,S375=2),2,IF(OR(S375=Локализация!$C$128,S375=1),4)))))</f>
        <v>0</v>
      </c>
      <c r="AO375" t="b">
        <f>IF(OR(T375=Локализация!$C$118,T375=5),4,IF(OR(T375=Локализация!$C$119,T375=4),2,IF(OR(T375=Локализация!$C$120,T375=3),0,IF(OR(T375=Локализация!$C$121,T375=2),-1,IF(OR(T375=Локализация!$C$122,T375=1),-2)))))</f>
        <v>0</v>
      </c>
      <c r="AP375" t="b">
        <f>IF(OR(U375=Локализация!$C$124,U375=5),-2,IF(OR(U375=Локализация!$C$125,U375=4),-1,IF(OR(U375=Локализация!$C$126,U375=3),0,IF(OR(U375=Локализация!$C$127,U375=2),2,IF(OR(U375=Локализация!$C$128,U375=1),4)))))</f>
        <v>0</v>
      </c>
      <c r="AR375" t="str">
        <f>CONCATENATE(W375,X375)</f>
        <v>ЛОЖЬЛОЖЬ</v>
      </c>
      <c r="AS375" t="str">
        <f>CONCATENATE(Y375,Z375)</f>
        <v>ЛОЖЬЛОЖЬ</v>
      </c>
      <c r="AT375" t="str">
        <f>CONCATENATE(AA375,AB375)</f>
        <v>ЛОЖЬЛОЖЬ</v>
      </c>
      <c r="AU375" t="str">
        <f>CONCATENATE(AC375,AD375)</f>
        <v>ЛОЖЬЛОЖЬ</v>
      </c>
      <c r="AV375" t="str">
        <f>CONCATENATE(AE375,AF375)</f>
        <v>ЛОЖЬЛОЖЬ</v>
      </c>
      <c r="AW375" t="str">
        <f>CONCATENATE(AG375,AH375)</f>
        <v>ЛОЖЬЛОЖЬ</v>
      </c>
      <c r="AX375" t="str">
        <f>CONCATENATE(AI375,AJ375)</f>
        <v>ЛОЖЬЛОЖЬ</v>
      </c>
      <c r="AY375" t="str">
        <f>CONCATENATE(AK375,AL375)</f>
        <v>ЛОЖЬЛОЖЬ</v>
      </c>
      <c r="AZ375" t="str">
        <f>CONCATENATE(AM375,AN375)</f>
        <v>ЛОЖЬЛОЖЬ</v>
      </c>
      <c r="BA375" t="str">
        <f>CONCATENATE(AO375,AP375)</f>
        <v>ЛОЖЬЛОЖЬ</v>
      </c>
      <c r="BC375" t="str">
        <f xml:space="preserve"> IF(OR(AR375= "4-2", AR375= "2-1", AR375= "-12", AR375= "-24"),"Q",
  IF(
    OR(AR375= "4-1", AR375= "40", AR375= "42"),"A",
    IF(
      AR375= "44","P",
      IF(OR(AR375= "2-2",AR375="0-2",AR375="-1-2",AR375="-2-2",AR375="-2-1",AR375="-20",AR375="-22" ),"R",
              IF(
                OR(AR375= "24",AR375="04",AR375="-14"),"M",
                IF(
                  OR(AR375= "20",AR375="22",AR375="0-1",AR375="00",AR375="02",AR375="-1-1",AR375="-10"),"I",""
                )
              )
      )
    )
  )
)</f>
        <v/>
      </c>
      <c r="BD375" t="str">
        <f xml:space="preserve"> IF(OR(AS375= "4-2", AS375= "2-1", AS375= "-12", AS375= "-24"),"Q",
  IF(
    OR(AS375= "4-1", AS375= "40", AS375= "42"),"A",
    IF(
      AS375= "44","P",
      IF(OR(AS375= "2-2",AS375="0-2",AS375="-1-2",AS375="-2-2",AS375="-2-1",AS375="-20",AS375="-22" ),"R",
              IF(
                OR(AS375= "24",AS375="04",AS375="-14"),"M",
                IF(
                  OR(AS375= "20",AS375="22",AS375="0-1",AS375="00",AS375="02",AS375="-1-1",AS375="-10"),"I",""
                )
              )
      )
    )
  )
)</f>
        <v/>
      </c>
      <c r="BE375" t="str">
        <f xml:space="preserve"> IF(OR(AT375= "4-2", AT375= "2-1", AT375= "-12", AT375= "-24"),"Q",
  IF(
    OR(AT375= "4-1", AT375= "40", AT375= "42"),"A",
    IF(
      AT375= "44","P",
      IF(OR(AT375= "2-2",AT375="0-2",AT375="-1-2",AT375="-2-2",AT375="-2-1",AT375="-20",AT375="-22" ),"R",
              IF(
                OR(AT375= "24",AT375="04",AT375="-14"),"M",
                IF(
                  OR(AT375= "20",AT375="22",AT375="0-1",AT375="00",AT375="02",AT375="-1-1",AT375="-10"),"I",""
                )
              )
      )
    )
  )
)</f>
        <v/>
      </c>
      <c r="BF375" t="str">
        <f xml:space="preserve"> IF(OR(AU375= "4-2", AU375= "2-1", AU375= "-12", AU375= "-24"),"Q",
  IF(
    OR(AU375= "4-1", AU375= "40", AU375= "42"),"A",
    IF(
      AU375= "44","P",
      IF(OR(AU375= "2-2",AU375="0-2",AU375="-1-2",AU375="-2-2",AU375="-2-1",AU375="-20",AU375="-22" ),"R",
              IF(
                OR(AU375= "24",AU375="04",AU375="-14"),"M",
                IF(
                  OR(AU375= "20",AU375="22",AU375="0-1",AU375="00",AU375="02",AU375="-1-1",AU375="-10"),"I",""
                )
              )
      )
    )
  )
)</f>
        <v/>
      </c>
      <c r="BG375" t="str">
        <f xml:space="preserve"> IF(OR(AV375= "4-2", AV375= "2-1", AV375= "-12", AV375= "-24"),"Q",
  IF(
    OR(AV375= "4-1", AV375= "40", AV375= "42"),"A",
    IF(
      AV375= "44","P",
      IF(OR(AV375= "2-2",AV375="0-2",AV375="-1-2",AV375="-2-2",AV375="-2-1",AV375="-20",AV375="-22" ),"R",
              IF(
                OR(AV375= "24",AV375="04",AV375="-14"),"M",
                IF(
                  OR(AV375= "20",AV375="22",AV375="0-1",AV375="00",AV375="02",AV375="-1-1",AV375="-10"),"I",""
                )
              )
      )
    )
  )
)</f>
        <v/>
      </c>
      <c r="BH375" t="str">
        <f xml:space="preserve"> IF(OR(AW375= "4-2", AW375= "2-1", AW375= "-12", AW375= "-24"),"Q",
  IF(
    OR(AW375= "4-1", AW375= "40", AW375= "42"),"A",
    IF(
      AW375= "44","P",
      IF(OR(AW375= "2-2",AW375="0-2",AW375="-1-2",AW375="-2-2",AW375="-2-1",AW375="-20",AW375="-22" ),"R",
              IF(
                OR(AW375= "24",AW375="04",AW375="-14"),"M",
                IF(
                  OR(AW375= "20",AW375="22",AW375="0-1",AW375="00",AW375="02",AW375="-1-1",AW375="-10"),"I",""
                )
              )
      )
    )
  )
)</f>
        <v/>
      </c>
      <c r="BI375" t="str">
        <f xml:space="preserve"> IF(OR(AX375= "4-2", AX375= "2-1", AX375= "-12", AX375= "-24"),"Q",
  IF(
    OR(AX375= "4-1", AX375= "40", AX375= "42"),"A",
    IF(
      AX375= "44","P",
      IF(OR(AX375= "2-2",AX375="0-2",AX375="-1-2",AX375="-2-2",AX375="-2-1",AX375="-20",AX375="-22" ),"R",
              IF(
                OR(AX375= "24",AX375="04",AX375="-14"),"M",
                IF(
                  OR(AX375= "20",AX375="22",AX375="0-1",AX375="00",AX375="02",AX375="-1-1",AX375="-10"),"I",""
                )
              )
      )
    )
  )
)</f>
        <v/>
      </c>
      <c r="BJ375" t="str">
        <f xml:space="preserve"> IF(OR(AY375= "4-2", AY375= "2-1", AY375= "-12", AY375= "-24"),"Q",
  IF(
    OR(AY375= "4-1", AY375= "40", AY375= "42"),"A",
    IF(
      AY375= "44","P",
      IF(OR(AY375= "2-2",AY375="0-2",AY375="-1-2",AY375="-2-2",AY375="-2-1",AY375="-20",AY375="-22" ),"R",
              IF(
                OR(AY375= "24",AY375="04",AY375="-14"),"M",
                IF(
                  OR(AY375= "20",AY375="22",AY375="0-1",AY375="00",AY375="02",AY375="-1-1",AY375="-10"),"I",""
                )
              )
      )
    )
  )
)</f>
        <v/>
      </c>
      <c r="BK375" t="str">
        <f xml:space="preserve"> IF(OR(AZ375= "4-2", AZ375= "2-1", AZ375= "-12", AZ375= "-24"),"Q",
  IF(
    OR(AZ375= "4-1", AZ375= "40", AZ375= "42"),"A",
    IF(
      AZ375= "44","P",
      IF(OR(AZ375= "2-2",AZ375="0-2",AZ375="-1-2",AZ375="-2-2",AZ375="-2-1",AZ375="-20",AZ375="-22" ),"R",
              IF(
                OR(AZ375= "24",AZ375="04",AZ375="-14"),"M",
                IF(
                  OR(AZ375= "20",AZ375="22",AZ375="0-1",AZ375="00",AZ375="02",AZ375="-1-1",AZ375="-10"),"I",""
                )
              )
      )
    )
  )
)</f>
        <v/>
      </c>
      <c r="BL375" t="str">
        <f xml:space="preserve"> IF(OR(BA375= "4-2", BA375= "2-1", BA375= "-12", BA375= "-24"),"Q",
  IF(
    OR(BA375= "4-1", BA375= "40", BA375= "42"),"A",
    IF(
      BA375= "44","P",
      IF(OR(BA375= "2-2",BA375="0-2",BA375="-1-2",BA375="-2-2",BA375="-2-1",BA375="-20",BA375="-22" ),"R",
              IF(
                OR(BA375= "24",BA375="04",BA375="-14"),"M",
                IF(
                  OR(BA375= "20",BA375="22",BA375="0-1",BA375="00",BA375="02",BA375="-1-1",BA375="-10"),"I",""
                )
              )
      )
    )
  )
)</f>
        <v/>
      </c>
    </row>
    <row r="376" spans="23:64" x14ac:dyDescent="0.25">
      <c r="W376" t="b">
        <f>IF(OR(B376=Локализация!$C$118,B376=5),4,IF(OR(B376=Локализация!$C$119,B376=4),2,IF(OR(B376=Локализация!$C$120,B376=3),0,IF(OR(B376=Локализация!$C$121,B376=2),-1,IF(OR(B376=Локализация!$C$122,B376=1),-2)))))</f>
        <v>0</v>
      </c>
      <c r="X376" t="b">
        <f>IF(OR(C376=Локализация!$C$124,C376=5),-2,IF(OR(C376=Локализация!$C$125,C376=4),-1,IF(OR(C376=Локализация!$C$126,C376=3),0,IF(OR(C376=Локализация!$C$127,C376=2),2,IF(OR(C376=Локализация!$C$128,C376=1),4)))))</f>
        <v>0</v>
      </c>
      <c r="Y376" t="b">
        <f>IF(OR(D376=Локализация!$C$118,D376=5),4,IF(OR(D376=Локализация!$C$119,D376=4),2,IF(OR(D376=Локализация!$C$120,D376=3),0,IF(OR(D376=Локализация!$C$121,D376=2),-1,IF(OR(D376=Локализация!$C$122,D376=1),-2)))))</f>
        <v>0</v>
      </c>
      <c r="Z376" t="b">
        <f>IF(OR(E376=Локализация!$C$124,E376=5),-2,IF(OR(E376=Локализация!$C$125,E376=4),-1,IF(OR(E376=Локализация!$C$126,E376=3),0,IF(OR(E376=Локализация!$C$127,E376=2),2,IF(OR(E376=Локализация!$C$128,E376=1),4)))))</f>
        <v>0</v>
      </c>
      <c r="AA376" t="b">
        <f>IF(OR(F376=Локализация!$C$118,F376=5),4,IF(OR(F376=Локализация!$C$119,F376=4),2,IF(OR(F376=Локализация!$C$120,F376=3),0,IF(OR(F376=Локализация!$C$121,F376=2),-1,IF(OR(F376=Локализация!$C$122,F376=1),-2)))))</f>
        <v>0</v>
      </c>
      <c r="AB376" t="b">
        <f>IF(OR(G376=Локализация!$C$124,G376=5),-2,IF(OR(G376=Локализация!$C$125,G376=4),-1,IF(OR(G376=Локализация!$C$126,G376=3),0,IF(OR(G376=Локализация!$C$127,G376=2),2,IF(OR(G376=Локализация!$C$128,G376=1),4)))))</f>
        <v>0</v>
      </c>
      <c r="AC376" t="b">
        <f>IF(OR(H376=Локализация!$C$118,H376=5),4,IF(OR(H376=Локализация!$C$119,H376=4),2,IF(OR(H376=Локализация!$C$120,H376=3),0,IF(OR(H376=Локализация!$C$121,H376=2),-1,IF(OR(H376=Локализация!$C$122,H376=1),-2)))))</f>
        <v>0</v>
      </c>
      <c r="AD376" t="b">
        <f>IF(OR(I376=Локализация!$C$124,I376=5),-2,IF(OR(I376=Локализация!$C$125,I376=4),-1,IF(OR(I376=Локализация!$C$126,I376=3),0,IF(OR(I376=Локализация!$C$127,I376=2),2,IF(OR(I376=Локализация!$C$128,I376=1),4)))))</f>
        <v>0</v>
      </c>
      <c r="AE376" t="b">
        <f>IF(OR(J376=Локализация!$C$118,J376=5),4,IF(OR(J376=Локализация!$C$119,J376=4),2,IF(OR(J376=Локализация!$C$120,J376=3),0,IF(OR(J376=Локализация!$C$121,J376=2),-1,IF(OR(J376=Локализация!$C$122,J376=1),-2)))))</f>
        <v>0</v>
      </c>
      <c r="AF376" t="b">
        <f>IF(OR(K376=Локализация!$C$124,K376=5),-2,IF(OR(K376=Локализация!$C$125,K376=4),-1,IF(OR(K376=Локализация!$C$126,K376=3),0,IF(OR(K376=Локализация!$C$127,K376=2),2,IF(OR(K376=Локализация!$C$128,K376=1),4)))))</f>
        <v>0</v>
      </c>
      <c r="AG376" t="b">
        <f>IF(OR(L376=Локализация!$C$118,L376=5),4,IF(OR(L376=Локализация!$C$119,L376=4),2,IF(OR(L376=Локализация!$C$120,L376=3),0,IF(OR(L376=Локализация!$C$121,L376=2),-1,IF(OR(L376=Локализация!$C$122,L376=1),-2)))))</f>
        <v>0</v>
      </c>
      <c r="AH376" t="b">
        <f>IF(OR(M376=Локализация!$C$124,M376=5),-2,IF(OR(M376=Локализация!$C$125,M376=4),-1,IF(OR(M376=Локализация!$C$126,M376=3),0,IF(OR(M376=Локализация!$C$127,M376=2),2,IF(OR(M376=Локализация!$C$128,M376=1),4)))))</f>
        <v>0</v>
      </c>
      <c r="AI376" t="b">
        <f>IF(OR(N376=Локализация!$C$118,N376=5),4,IF(OR(N376=Локализация!$C$119,N376=4),2,IF(OR(N376=Локализация!$C$120,N376=3),0,IF(OR(N376=Локализация!$C$121,N376=2),-1,IF(OR(N376=Локализация!$C$122,N376=1),-2)))))</f>
        <v>0</v>
      </c>
      <c r="AJ376" t="b">
        <f>IF(OR(O376=Локализация!$C$124,O376=5),-2,IF(OR(O376=Локализация!$C$125,O376=4),-1,IF(OR(O376=Локализация!$C$126,O376=3),0,IF(OR(O376=Локализация!$C$127,O376=2),2,IF(OR(O376=Локализация!$C$128,O376=1),4)))))</f>
        <v>0</v>
      </c>
      <c r="AK376" t="b">
        <f>IF(OR(P376=Локализация!$C$118,P376=5),4,IF(OR(P376=Локализация!$C$119,P376=4),2,IF(OR(P376=Локализация!$C$120,P376=3),0,IF(OR(P376=Локализация!$C$121,P376=2),-1,IF(OR(P376=Локализация!$C$122,P376=1),-2)))))</f>
        <v>0</v>
      </c>
      <c r="AL376" t="b">
        <f>IF(OR(Q376=Локализация!$C$124,Q376=5),-2,IF(OR(Q376=Локализация!$C$125,Q376=4),-1,IF(OR(Q376=Локализация!$C$126,Q376=3),0,IF(OR(Q376=Локализация!$C$127,Q376=2),2,IF(OR(Q376=Локализация!$C$128,Q376=1),4)))))</f>
        <v>0</v>
      </c>
      <c r="AM376" t="b">
        <f>IF(OR(R376=Локализация!$C$118,R376=5),4,IF(OR(R376=Локализация!$C$119,R376=4),2,IF(OR(R376=Локализация!$C$120,R376=3),0,IF(OR(R376=Локализация!$C$121,R376=2),-1,IF(OR(R376=Локализация!$C$122,R376=1),-2)))))</f>
        <v>0</v>
      </c>
      <c r="AN376" t="b">
        <f>IF(OR(S376=Локализация!$C$124,S376=5),-2,IF(OR(S376=Локализация!$C$125,S376=4),-1,IF(OR(S376=Локализация!$C$126,S376=3),0,IF(OR(S376=Локализация!$C$127,S376=2),2,IF(OR(S376=Локализация!$C$128,S376=1),4)))))</f>
        <v>0</v>
      </c>
      <c r="AO376" t="b">
        <f>IF(OR(T376=Локализация!$C$118,T376=5),4,IF(OR(T376=Локализация!$C$119,T376=4),2,IF(OR(T376=Локализация!$C$120,T376=3),0,IF(OR(T376=Локализация!$C$121,T376=2),-1,IF(OR(T376=Локализация!$C$122,T376=1),-2)))))</f>
        <v>0</v>
      </c>
      <c r="AP376" t="b">
        <f>IF(OR(U376=Локализация!$C$124,U376=5),-2,IF(OR(U376=Локализация!$C$125,U376=4),-1,IF(OR(U376=Локализация!$C$126,U376=3),0,IF(OR(U376=Локализация!$C$127,U376=2),2,IF(OR(U376=Локализация!$C$128,U376=1),4)))))</f>
        <v>0</v>
      </c>
      <c r="AR376" t="str">
        <f>CONCATENATE(W376,X376)</f>
        <v>ЛОЖЬЛОЖЬ</v>
      </c>
      <c r="AS376" t="str">
        <f>CONCATENATE(Y376,Z376)</f>
        <v>ЛОЖЬЛОЖЬ</v>
      </c>
      <c r="AT376" t="str">
        <f>CONCATENATE(AA376,AB376)</f>
        <v>ЛОЖЬЛОЖЬ</v>
      </c>
      <c r="AU376" t="str">
        <f>CONCATENATE(AC376,AD376)</f>
        <v>ЛОЖЬЛОЖЬ</v>
      </c>
      <c r="AV376" t="str">
        <f>CONCATENATE(AE376,AF376)</f>
        <v>ЛОЖЬЛОЖЬ</v>
      </c>
      <c r="AW376" t="str">
        <f>CONCATENATE(AG376,AH376)</f>
        <v>ЛОЖЬЛОЖЬ</v>
      </c>
      <c r="AX376" t="str">
        <f>CONCATENATE(AI376,AJ376)</f>
        <v>ЛОЖЬЛОЖЬ</v>
      </c>
      <c r="AY376" t="str">
        <f>CONCATENATE(AK376,AL376)</f>
        <v>ЛОЖЬЛОЖЬ</v>
      </c>
      <c r="AZ376" t="str">
        <f>CONCATENATE(AM376,AN376)</f>
        <v>ЛОЖЬЛОЖЬ</v>
      </c>
      <c r="BA376" t="str">
        <f>CONCATENATE(AO376,AP376)</f>
        <v>ЛОЖЬЛОЖЬ</v>
      </c>
      <c r="BC376" t="str">
        <f xml:space="preserve"> IF(OR(AR376= "4-2", AR376= "2-1", AR376= "-12", AR376= "-24"),"Q",
  IF(
    OR(AR376= "4-1", AR376= "40", AR376= "42"),"A",
    IF(
      AR376= "44","P",
      IF(OR(AR376= "2-2",AR376="0-2",AR376="-1-2",AR376="-2-2",AR376="-2-1",AR376="-20",AR376="-22" ),"R",
              IF(
                OR(AR376= "24",AR376="04",AR376="-14"),"M",
                IF(
                  OR(AR376= "20",AR376="22",AR376="0-1",AR376="00",AR376="02",AR376="-1-1",AR376="-10"),"I",""
                )
              )
      )
    )
  )
)</f>
        <v/>
      </c>
      <c r="BD376" t="str">
        <f xml:space="preserve"> IF(OR(AS376= "4-2", AS376= "2-1", AS376= "-12", AS376= "-24"),"Q",
  IF(
    OR(AS376= "4-1", AS376= "40", AS376= "42"),"A",
    IF(
      AS376= "44","P",
      IF(OR(AS376= "2-2",AS376="0-2",AS376="-1-2",AS376="-2-2",AS376="-2-1",AS376="-20",AS376="-22" ),"R",
              IF(
                OR(AS376= "24",AS376="04",AS376="-14"),"M",
                IF(
                  OR(AS376= "20",AS376="22",AS376="0-1",AS376="00",AS376="02",AS376="-1-1",AS376="-10"),"I",""
                )
              )
      )
    )
  )
)</f>
        <v/>
      </c>
      <c r="BE376" t="str">
        <f xml:space="preserve"> IF(OR(AT376= "4-2", AT376= "2-1", AT376= "-12", AT376= "-24"),"Q",
  IF(
    OR(AT376= "4-1", AT376= "40", AT376= "42"),"A",
    IF(
      AT376= "44","P",
      IF(OR(AT376= "2-2",AT376="0-2",AT376="-1-2",AT376="-2-2",AT376="-2-1",AT376="-20",AT376="-22" ),"R",
              IF(
                OR(AT376= "24",AT376="04",AT376="-14"),"M",
                IF(
                  OR(AT376= "20",AT376="22",AT376="0-1",AT376="00",AT376="02",AT376="-1-1",AT376="-10"),"I",""
                )
              )
      )
    )
  )
)</f>
        <v/>
      </c>
      <c r="BF376" t="str">
        <f xml:space="preserve"> IF(OR(AU376= "4-2", AU376= "2-1", AU376= "-12", AU376= "-24"),"Q",
  IF(
    OR(AU376= "4-1", AU376= "40", AU376= "42"),"A",
    IF(
      AU376= "44","P",
      IF(OR(AU376= "2-2",AU376="0-2",AU376="-1-2",AU376="-2-2",AU376="-2-1",AU376="-20",AU376="-22" ),"R",
              IF(
                OR(AU376= "24",AU376="04",AU376="-14"),"M",
                IF(
                  OR(AU376= "20",AU376="22",AU376="0-1",AU376="00",AU376="02",AU376="-1-1",AU376="-10"),"I",""
                )
              )
      )
    )
  )
)</f>
        <v/>
      </c>
      <c r="BG376" t="str">
        <f xml:space="preserve"> IF(OR(AV376= "4-2", AV376= "2-1", AV376= "-12", AV376= "-24"),"Q",
  IF(
    OR(AV376= "4-1", AV376= "40", AV376= "42"),"A",
    IF(
      AV376= "44","P",
      IF(OR(AV376= "2-2",AV376="0-2",AV376="-1-2",AV376="-2-2",AV376="-2-1",AV376="-20",AV376="-22" ),"R",
              IF(
                OR(AV376= "24",AV376="04",AV376="-14"),"M",
                IF(
                  OR(AV376= "20",AV376="22",AV376="0-1",AV376="00",AV376="02",AV376="-1-1",AV376="-10"),"I",""
                )
              )
      )
    )
  )
)</f>
        <v/>
      </c>
      <c r="BH376" t="str">
        <f xml:space="preserve"> IF(OR(AW376= "4-2", AW376= "2-1", AW376= "-12", AW376= "-24"),"Q",
  IF(
    OR(AW376= "4-1", AW376= "40", AW376= "42"),"A",
    IF(
      AW376= "44","P",
      IF(OR(AW376= "2-2",AW376="0-2",AW376="-1-2",AW376="-2-2",AW376="-2-1",AW376="-20",AW376="-22" ),"R",
              IF(
                OR(AW376= "24",AW376="04",AW376="-14"),"M",
                IF(
                  OR(AW376= "20",AW376="22",AW376="0-1",AW376="00",AW376="02",AW376="-1-1",AW376="-10"),"I",""
                )
              )
      )
    )
  )
)</f>
        <v/>
      </c>
      <c r="BI376" t="str">
        <f xml:space="preserve"> IF(OR(AX376= "4-2", AX376= "2-1", AX376= "-12", AX376= "-24"),"Q",
  IF(
    OR(AX376= "4-1", AX376= "40", AX376= "42"),"A",
    IF(
      AX376= "44","P",
      IF(OR(AX376= "2-2",AX376="0-2",AX376="-1-2",AX376="-2-2",AX376="-2-1",AX376="-20",AX376="-22" ),"R",
              IF(
                OR(AX376= "24",AX376="04",AX376="-14"),"M",
                IF(
                  OR(AX376= "20",AX376="22",AX376="0-1",AX376="00",AX376="02",AX376="-1-1",AX376="-10"),"I",""
                )
              )
      )
    )
  )
)</f>
        <v/>
      </c>
      <c r="BJ376" t="str">
        <f xml:space="preserve"> IF(OR(AY376= "4-2", AY376= "2-1", AY376= "-12", AY376= "-24"),"Q",
  IF(
    OR(AY376= "4-1", AY376= "40", AY376= "42"),"A",
    IF(
      AY376= "44","P",
      IF(OR(AY376= "2-2",AY376="0-2",AY376="-1-2",AY376="-2-2",AY376="-2-1",AY376="-20",AY376="-22" ),"R",
              IF(
                OR(AY376= "24",AY376="04",AY376="-14"),"M",
                IF(
                  OR(AY376= "20",AY376="22",AY376="0-1",AY376="00",AY376="02",AY376="-1-1",AY376="-10"),"I",""
                )
              )
      )
    )
  )
)</f>
        <v/>
      </c>
      <c r="BK376" t="str">
        <f xml:space="preserve"> IF(OR(AZ376= "4-2", AZ376= "2-1", AZ376= "-12", AZ376= "-24"),"Q",
  IF(
    OR(AZ376= "4-1", AZ376= "40", AZ376= "42"),"A",
    IF(
      AZ376= "44","P",
      IF(OR(AZ376= "2-2",AZ376="0-2",AZ376="-1-2",AZ376="-2-2",AZ376="-2-1",AZ376="-20",AZ376="-22" ),"R",
              IF(
                OR(AZ376= "24",AZ376="04",AZ376="-14"),"M",
                IF(
                  OR(AZ376= "20",AZ376="22",AZ376="0-1",AZ376="00",AZ376="02",AZ376="-1-1",AZ376="-10"),"I",""
                )
              )
      )
    )
  )
)</f>
        <v/>
      </c>
      <c r="BL376" t="str">
        <f xml:space="preserve"> IF(OR(BA376= "4-2", BA376= "2-1", BA376= "-12", BA376= "-24"),"Q",
  IF(
    OR(BA376= "4-1", BA376= "40", BA376= "42"),"A",
    IF(
      BA376= "44","P",
      IF(OR(BA376= "2-2",BA376="0-2",BA376="-1-2",BA376="-2-2",BA376="-2-1",BA376="-20",BA376="-22" ),"R",
              IF(
                OR(BA376= "24",BA376="04",BA376="-14"),"M",
                IF(
                  OR(BA376= "20",BA376="22",BA376="0-1",BA376="00",BA376="02",BA376="-1-1",BA376="-10"),"I",""
                )
              )
      )
    )
  )
)</f>
        <v/>
      </c>
    </row>
    <row r="377" spans="23:64" x14ac:dyDescent="0.25">
      <c r="W377" t="b">
        <f>IF(OR(B377=Локализация!$C$118,B377=5),4,IF(OR(B377=Локализация!$C$119,B377=4),2,IF(OR(B377=Локализация!$C$120,B377=3),0,IF(OR(B377=Локализация!$C$121,B377=2),-1,IF(OR(B377=Локализация!$C$122,B377=1),-2)))))</f>
        <v>0</v>
      </c>
      <c r="X377" t="b">
        <f>IF(OR(C377=Локализация!$C$124,C377=5),-2,IF(OR(C377=Локализация!$C$125,C377=4),-1,IF(OR(C377=Локализация!$C$126,C377=3),0,IF(OR(C377=Локализация!$C$127,C377=2),2,IF(OR(C377=Локализация!$C$128,C377=1),4)))))</f>
        <v>0</v>
      </c>
      <c r="Y377" t="b">
        <f>IF(OR(D377=Локализация!$C$118,D377=5),4,IF(OR(D377=Локализация!$C$119,D377=4),2,IF(OR(D377=Локализация!$C$120,D377=3),0,IF(OR(D377=Локализация!$C$121,D377=2),-1,IF(OR(D377=Локализация!$C$122,D377=1),-2)))))</f>
        <v>0</v>
      </c>
      <c r="Z377" t="b">
        <f>IF(OR(E377=Локализация!$C$124,E377=5),-2,IF(OR(E377=Локализация!$C$125,E377=4),-1,IF(OR(E377=Локализация!$C$126,E377=3),0,IF(OR(E377=Локализация!$C$127,E377=2),2,IF(OR(E377=Локализация!$C$128,E377=1),4)))))</f>
        <v>0</v>
      </c>
      <c r="AA377" t="b">
        <f>IF(OR(F377=Локализация!$C$118,F377=5),4,IF(OR(F377=Локализация!$C$119,F377=4),2,IF(OR(F377=Локализация!$C$120,F377=3),0,IF(OR(F377=Локализация!$C$121,F377=2),-1,IF(OR(F377=Локализация!$C$122,F377=1),-2)))))</f>
        <v>0</v>
      </c>
      <c r="AB377" t="b">
        <f>IF(OR(G377=Локализация!$C$124,G377=5),-2,IF(OR(G377=Локализация!$C$125,G377=4),-1,IF(OR(G377=Локализация!$C$126,G377=3),0,IF(OR(G377=Локализация!$C$127,G377=2),2,IF(OR(G377=Локализация!$C$128,G377=1),4)))))</f>
        <v>0</v>
      </c>
      <c r="AC377" t="b">
        <f>IF(OR(H377=Локализация!$C$118,H377=5),4,IF(OR(H377=Локализация!$C$119,H377=4),2,IF(OR(H377=Локализация!$C$120,H377=3),0,IF(OR(H377=Локализация!$C$121,H377=2),-1,IF(OR(H377=Локализация!$C$122,H377=1),-2)))))</f>
        <v>0</v>
      </c>
      <c r="AD377" t="b">
        <f>IF(OR(I377=Локализация!$C$124,I377=5),-2,IF(OR(I377=Локализация!$C$125,I377=4),-1,IF(OR(I377=Локализация!$C$126,I377=3),0,IF(OR(I377=Локализация!$C$127,I377=2),2,IF(OR(I377=Локализация!$C$128,I377=1),4)))))</f>
        <v>0</v>
      </c>
      <c r="AE377" t="b">
        <f>IF(OR(J377=Локализация!$C$118,J377=5),4,IF(OR(J377=Локализация!$C$119,J377=4),2,IF(OR(J377=Локализация!$C$120,J377=3),0,IF(OR(J377=Локализация!$C$121,J377=2),-1,IF(OR(J377=Локализация!$C$122,J377=1),-2)))))</f>
        <v>0</v>
      </c>
      <c r="AF377" t="b">
        <f>IF(OR(K377=Локализация!$C$124,K377=5),-2,IF(OR(K377=Локализация!$C$125,K377=4),-1,IF(OR(K377=Локализация!$C$126,K377=3),0,IF(OR(K377=Локализация!$C$127,K377=2),2,IF(OR(K377=Локализация!$C$128,K377=1),4)))))</f>
        <v>0</v>
      </c>
      <c r="AG377" t="b">
        <f>IF(OR(L377=Локализация!$C$118,L377=5),4,IF(OR(L377=Локализация!$C$119,L377=4),2,IF(OR(L377=Локализация!$C$120,L377=3),0,IF(OR(L377=Локализация!$C$121,L377=2),-1,IF(OR(L377=Локализация!$C$122,L377=1),-2)))))</f>
        <v>0</v>
      </c>
      <c r="AH377" t="b">
        <f>IF(OR(M377=Локализация!$C$124,M377=5),-2,IF(OR(M377=Локализация!$C$125,M377=4),-1,IF(OR(M377=Локализация!$C$126,M377=3),0,IF(OR(M377=Локализация!$C$127,M377=2),2,IF(OR(M377=Локализация!$C$128,M377=1),4)))))</f>
        <v>0</v>
      </c>
      <c r="AI377" t="b">
        <f>IF(OR(N377=Локализация!$C$118,N377=5),4,IF(OR(N377=Локализация!$C$119,N377=4),2,IF(OR(N377=Локализация!$C$120,N377=3),0,IF(OR(N377=Локализация!$C$121,N377=2),-1,IF(OR(N377=Локализация!$C$122,N377=1),-2)))))</f>
        <v>0</v>
      </c>
      <c r="AJ377" t="b">
        <f>IF(OR(O377=Локализация!$C$124,O377=5),-2,IF(OR(O377=Локализация!$C$125,O377=4),-1,IF(OR(O377=Локализация!$C$126,O377=3),0,IF(OR(O377=Локализация!$C$127,O377=2),2,IF(OR(O377=Локализация!$C$128,O377=1),4)))))</f>
        <v>0</v>
      </c>
      <c r="AK377" t="b">
        <f>IF(OR(P377=Локализация!$C$118,P377=5),4,IF(OR(P377=Локализация!$C$119,P377=4),2,IF(OR(P377=Локализация!$C$120,P377=3),0,IF(OR(P377=Локализация!$C$121,P377=2),-1,IF(OR(P377=Локализация!$C$122,P377=1),-2)))))</f>
        <v>0</v>
      </c>
      <c r="AL377" t="b">
        <f>IF(OR(Q377=Локализация!$C$124,Q377=5),-2,IF(OR(Q377=Локализация!$C$125,Q377=4),-1,IF(OR(Q377=Локализация!$C$126,Q377=3),0,IF(OR(Q377=Локализация!$C$127,Q377=2),2,IF(OR(Q377=Локализация!$C$128,Q377=1),4)))))</f>
        <v>0</v>
      </c>
      <c r="AM377" t="b">
        <f>IF(OR(R377=Локализация!$C$118,R377=5),4,IF(OR(R377=Локализация!$C$119,R377=4),2,IF(OR(R377=Локализация!$C$120,R377=3),0,IF(OR(R377=Локализация!$C$121,R377=2),-1,IF(OR(R377=Локализация!$C$122,R377=1),-2)))))</f>
        <v>0</v>
      </c>
      <c r="AN377" t="b">
        <f>IF(OR(S377=Локализация!$C$124,S377=5),-2,IF(OR(S377=Локализация!$C$125,S377=4),-1,IF(OR(S377=Локализация!$C$126,S377=3),0,IF(OR(S377=Локализация!$C$127,S377=2),2,IF(OR(S377=Локализация!$C$128,S377=1),4)))))</f>
        <v>0</v>
      </c>
      <c r="AO377" t="b">
        <f>IF(OR(T377=Локализация!$C$118,T377=5),4,IF(OR(T377=Локализация!$C$119,T377=4),2,IF(OR(T377=Локализация!$C$120,T377=3),0,IF(OR(T377=Локализация!$C$121,T377=2),-1,IF(OR(T377=Локализация!$C$122,T377=1),-2)))))</f>
        <v>0</v>
      </c>
      <c r="AP377" t="b">
        <f>IF(OR(U377=Локализация!$C$124,U377=5),-2,IF(OR(U377=Локализация!$C$125,U377=4),-1,IF(OR(U377=Локализация!$C$126,U377=3),0,IF(OR(U377=Локализация!$C$127,U377=2),2,IF(OR(U377=Локализация!$C$128,U377=1),4)))))</f>
        <v>0</v>
      </c>
      <c r="AR377" t="str">
        <f>CONCATENATE(W377,X377)</f>
        <v>ЛОЖЬЛОЖЬ</v>
      </c>
      <c r="AS377" t="str">
        <f>CONCATENATE(Y377,Z377)</f>
        <v>ЛОЖЬЛОЖЬ</v>
      </c>
      <c r="AT377" t="str">
        <f>CONCATENATE(AA377,AB377)</f>
        <v>ЛОЖЬЛОЖЬ</v>
      </c>
      <c r="AU377" t="str">
        <f>CONCATENATE(AC377,AD377)</f>
        <v>ЛОЖЬЛОЖЬ</v>
      </c>
      <c r="AV377" t="str">
        <f>CONCATENATE(AE377,AF377)</f>
        <v>ЛОЖЬЛОЖЬ</v>
      </c>
      <c r="AW377" t="str">
        <f>CONCATENATE(AG377,AH377)</f>
        <v>ЛОЖЬЛОЖЬ</v>
      </c>
      <c r="AX377" t="str">
        <f>CONCATENATE(AI377,AJ377)</f>
        <v>ЛОЖЬЛОЖЬ</v>
      </c>
      <c r="AY377" t="str">
        <f>CONCATENATE(AK377,AL377)</f>
        <v>ЛОЖЬЛОЖЬ</v>
      </c>
      <c r="AZ377" t="str">
        <f>CONCATENATE(AM377,AN377)</f>
        <v>ЛОЖЬЛОЖЬ</v>
      </c>
      <c r="BA377" t="str">
        <f>CONCATENATE(AO377,AP377)</f>
        <v>ЛОЖЬЛОЖЬ</v>
      </c>
      <c r="BC377" t="str">
        <f xml:space="preserve"> IF(OR(AR377= "4-2", AR377= "2-1", AR377= "-12", AR377= "-24"),"Q",
  IF(
    OR(AR377= "4-1", AR377= "40", AR377= "42"),"A",
    IF(
      AR377= "44","P",
      IF(OR(AR377= "2-2",AR377="0-2",AR377="-1-2",AR377="-2-2",AR377="-2-1",AR377="-20",AR377="-22" ),"R",
              IF(
                OR(AR377= "24",AR377="04",AR377="-14"),"M",
                IF(
                  OR(AR377= "20",AR377="22",AR377="0-1",AR377="00",AR377="02",AR377="-1-1",AR377="-10"),"I",""
                )
              )
      )
    )
  )
)</f>
        <v/>
      </c>
      <c r="BD377" t="str">
        <f xml:space="preserve"> IF(OR(AS377= "4-2", AS377= "2-1", AS377= "-12", AS377= "-24"),"Q",
  IF(
    OR(AS377= "4-1", AS377= "40", AS377= "42"),"A",
    IF(
      AS377= "44","P",
      IF(OR(AS377= "2-2",AS377="0-2",AS377="-1-2",AS377="-2-2",AS377="-2-1",AS377="-20",AS377="-22" ),"R",
              IF(
                OR(AS377= "24",AS377="04",AS377="-14"),"M",
                IF(
                  OR(AS377= "20",AS377="22",AS377="0-1",AS377="00",AS377="02",AS377="-1-1",AS377="-10"),"I",""
                )
              )
      )
    )
  )
)</f>
        <v/>
      </c>
      <c r="BE377" t="str">
        <f xml:space="preserve"> IF(OR(AT377= "4-2", AT377= "2-1", AT377= "-12", AT377= "-24"),"Q",
  IF(
    OR(AT377= "4-1", AT377= "40", AT377= "42"),"A",
    IF(
      AT377= "44","P",
      IF(OR(AT377= "2-2",AT377="0-2",AT377="-1-2",AT377="-2-2",AT377="-2-1",AT377="-20",AT377="-22" ),"R",
              IF(
                OR(AT377= "24",AT377="04",AT377="-14"),"M",
                IF(
                  OR(AT377= "20",AT377="22",AT377="0-1",AT377="00",AT377="02",AT377="-1-1",AT377="-10"),"I",""
                )
              )
      )
    )
  )
)</f>
        <v/>
      </c>
      <c r="BF377" t="str">
        <f xml:space="preserve"> IF(OR(AU377= "4-2", AU377= "2-1", AU377= "-12", AU377= "-24"),"Q",
  IF(
    OR(AU377= "4-1", AU377= "40", AU377= "42"),"A",
    IF(
      AU377= "44","P",
      IF(OR(AU377= "2-2",AU377="0-2",AU377="-1-2",AU377="-2-2",AU377="-2-1",AU377="-20",AU377="-22" ),"R",
              IF(
                OR(AU377= "24",AU377="04",AU377="-14"),"M",
                IF(
                  OR(AU377= "20",AU377="22",AU377="0-1",AU377="00",AU377="02",AU377="-1-1",AU377="-10"),"I",""
                )
              )
      )
    )
  )
)</f>
        <v/>
      </c>
      <c r="BG377" t="str">
        <f xml:space="preserve"> IF(OR(AV377= "4-2", AV377= "2-1", AV377= "-12", AV377= "-24"),"Q",
  IF(
    OR(AV377= "4-1", AV377= "40", AV377= "42"),"A",
    IF(
      AV377= "44","P",
      IF(OR(AV377= "2-2",AV377="0-2",AV377="-1-2",AV377="-2-2",AV377="-2-1",AV377="-20",AV377="-22" ),"R",
              IF(
                OR(AV377= "24",AV377="04",AV377="-14"),"M",
                IF(
                  OR(AV377= "20",AV377="22",AV377="0-1",AV377="00",AV377="02",AV377="-1-1",AV377="-10"),"I",""
                )
              )
      )
    )
  )
)</f>
        <v/>
      </c>
      <c r="BH377" t="str">
        <f xml:space="preserve"> IF(OR(AW377= "4-2", AW377= "2-1", AW377= "-12", AW377= "-24"),"Q",
  IF(
    OR(AW377= "4-1", AW377= "40", AW377= "42"),"A",
    IF(
      AW377= "44","P",
      IF(OR(AW377= "2-2",AW377="0-2",AW377="-1-2",AW377="-2-2",AW377="-2-1",AW377="-20",AW377="-22" ),"R",
              IF(
                OR(AW377= "24",AW377="04",AW377="-14"),"M",
                IF(
                  OR(AW377= "20",AW377="22",AW377="0-1",AW377="00",AW377="02",AW377="-1-1",AW377="-10"),"I",""
                )
              )
      )
    )
  )
)</f>
        <v/>
      </c>
      <c r="BI377" t="str">
        <f xml:space="preserve"> IF(OR(AX377= "4-2", AX377= "2-1", AX377= "-12", AX377= "-24"),"Q",
  IF(
    OR(AX377= "4-1", AX377= "40", AX377= "42"),"A",
    IF(
      AX377= "44","P",
      IF(OR(AX377= "2-2",AX377="0-2",AX377="-1-2",AX377="-2-2",AX377="-2-1",AX377="-20",AX377="-22" ),"R",
              IF(
                OR(AX377= "24",AX377="04",AX377="-14"),"M",
                IF(
                  OR(AX377= "20",AX377="22",AX377="0-1",AX377="00",AX377="02",AX377="-1-1",AX377="-10"),"I",""
                )
              )
      )
    )
  )
)</f>
        <v/>
      </c>
      <c r="BJ377" t="str">
        <f xml:space="preserve"> IF(OR(AY377= "4-2", AY377= "2-1", AY377= "-12", AY377= "-24"),"Q",
  IF(
    OR(AY377= "4-1", AY377= "40", AY377= "42"),"A",
    IF(
      AY377= "44","P",
      IF(OR(AY377= "2-2",AY377="0-2",AY377="-1-2",AY377="-2-2",AY377="-2-1",AY377="-20",AY377="-22" ),"R",
              IF(
                OR(AY377= "24",AY377="04",AY377="-14"),"M",
                IF(
                  OR(AY377= "20",AY377="22",AY377="0-1",AY377="00",AY377="02",AY377="-1-1",AY377="-10"),"I",""
                )
              )
      )
    )
  )
)</f>
        <v/>
      </c>
      <c r="BK377" t="str">
        <f xml:space="preserve"> IF(OR(AZ377= "4-2", AZ377= "2-1", AZ377= "-12", AZ377= "-24"),"Q",
  IF(
    OR(AZ377= "4-1", AZ377= "40", AZ377= "42"),"A",
    IF(
      AZ377= "44","P",
      IF(OR(AZ377= "2-2",AZ377="0-2",AZ377="-1-2",AZ377="-2-2",AZ377="-2-1",AZ377="-20",AZ377="-22" ),"R",
              IF(
                OR(AZ377= "24",AZ377="04",AZ377="-14"),"M",
                IF(
                  OR(AZ377= "20",AZ377="22",AZ377="0-1",AZ377="00",AZ377="02",AZ377="-1-1",AZ377="-10"),"I",""
                )
              )
      )
    )
  )
)</f>
        <v/>
      </c>
      <c r="BL377" t="str">
        <f xml:space="preserve"> IF(OR(BA377= "4-2", BA377= "2-1", BA377= "-12", BA377= "-24"),"Q",
  IF(
    OR(BA377= "4-1", BA377= "40", BA377= "42"),"A",
    IF(
      BA377= "44","P",
      IF(OR(BA377= "2-2",BA377="0-2",BA377="-1-2",BA377="-2-2",BA377="-2-1",BA377="-20",BA377="-22" ),"R",
              IF(
                OR(BA377= "24",BA377="04",BA377="-14"),"M",
                IF(
                  OR(BA377= "20",BA377="22",BA377="0-1",BA377="00",BA377="02",BA377="-1-1",BA377="-10"),"I",""
                )
              )
      )
    )
  )
)</f>
        <v/>
      </c>
    </row>
    <row r="378" spans="23:64" x14ac:dyDescent="0.25">
      <c r="W378" t="b">
        <f>IF(OR(B378=Локализация!$C$118,B378=5),4,IF(OR(B378=Локализация!$C$119,B378=4),2,IF(OR(B378=Локализация!$C$120,B378=3),0,IF(OR(B378=Локализация!$C$121,B378=2),-1,IF(OR(B378=Локализация!$C$122,B378=1),-2)))))</f>
        <v>0</v>
      </c>
      <c r="X378" t="b">
        <f>IF(OR(C378=Локализация!$C$124,C378=5),-2,IF(OR(C378=Локализация!$C$125,C378=4),-1,IF(OR(C378=Локализация!$C$126,C378=3),0,IF(OR(C378=Локализация!$C$127,C378=2),2,IF(OR(C378=Локализация!$C$128,C378=1),4)))))</f>
        <v>0</v>
      </c>
      <c r="Y378" t="b">
        <f>IF(OR(D378=Локализация!$C$118,D378=5),4,IF(OR(D378=Локализация!$C$119,D378=4),2,IF(OR(D378=Локализация!$C$120,D378=3),0,IF(OR(D378=Локализация!$C$121,D378=2),-1,IF(OR(D378=Локализация!$C$122,D378=1),-2)))))</f>
        <v>0</v>
      </c>
      <c r="Z378" t="b">
        <f>IF(OR(E378=Локализация!$C$124,E378=5),-2,IF(OR(E378=Локализация!$C$125,E378=4),-1,IF(OR(E378=Локализация!$C$126,E378=3),0,IF(OR(E378=Локализация!$C$127,E378=2),2,IF(OR(E378=Локализация!$C$128,E378=1),4)))))</f>
        <v>0</v>
      </c>
      <c r="AA378" t="b">
        <f>IF(OR(F378=Локализация!$C$118,F378=5),4,IF(OR(F378=Локализация!$C$119,F378=4),2,IF(OR(F378=Локализация!$C$120,F378=3),0,IF(OR(F378=Локализация!$C$121,F378=2),-1,IF(OR(F378=Локализация!$C$122,F378=1),-2)))))</f>
        <v>0</v>
      </c>
      <c r="AB378" t="b">
        <f>IF(OR(G378=Локализация!$C$124,G378=5),-2,IF(OR(G378=Локализация!$C$125,G378=4),-1,IF(OR(G378=Локализация!$C$126,G378=3),0,IF(OR(G378=Локализация!$C$127,G378=2),2,IF(OR(G378=Локализация!$C$128,G378=1),4)))))</f>
        <v>0</v>
      </c>
      <c r="AC378" t="b">
        <f>IF(OR(H378=Локализация!$C$118,H378=5),4,IF(OR(H378=Локализация!$C$119,H378=4),2,IF(OR(H378=Локализация!$C$120,H378=3),0,IF(OR(H378=Локализация!$C$121,H378=2),-1,IF(OR(H378=Локализация!$C$122,H378=1),-2)))))</f>
        <v>0</v>
      </c>
      <c r="AD378" t="b">
        <f>IF(OR(I378=Локализация!$C$124,I378=5),-2,IF(OR(I378=Локализация!$C$125,I378=4),-1,IF(OR(I378=Локализация!$C$126,I378=3),0,IF(OR(I378=Локализация!$C$127,I378=2),2,IF(OR(I378=Локализация!$C$128,I378=1),4)))))</f>
        <v>0</v>
      </c>
      <c r="AE378" t="b">
        <f>IF(OR(J378=Локализация!$C$118,J378=5),4,IF(OR(J378=Локализация!$C$119,J378=4),2,IF(OR(J378=Локализация!$C$120,J378=3),0,IF(OR(J378=Локализация!$C$121,J378=2),-1,IF(OR(J378=Локализация!$C$122,J378=1),-2)))))</f>
        <v>0</v>
      </c>
      <c r="AF378" t="b">
        <f>IF(OR(K378=Локализация!$C$124,K378=5),-2,IF(OR(K378=Локализация!$C$125,K378=4),-1,IF(OR(K378=Локализация!$C$126,K378=3),0,IF(OR(K378=Локализация!$C$127,K378=2),2,IF(OR(K378=Локализация!$C$128,K378=1),4)))))</f>
        <v>0</v>
      </c>
      <c r="AG378" t="b">
        <f>IF(OR(L378=Локализация!$C$118,L378=5),4,IF(OR(L378=Локализация!$C$119,L378=4),2,IF(OR(L378=Локализация!$C$120,L378=3),0,IF(OR(L378=Локализация!$C$121,L378=2),-1,IF(OR(L378=Локализация!$C$122,L378=1),-2)))))</f>
        <v>0</v>
      </c>
      <c r="AH378" t="b">
        <f>IF(OR(M378=Локализация!$C$124,M378=5),-2,IF(OR(M378=Локализация!$C$125,M378=4),-1,IF(OR(M378=Локализация!$C$126,M378=3),0,IF(OR(M378=Локализация!$C$127,M378=2),2,IF(OR(M378=Локализация!$C$128,M378=1),4)))))</f>
        <v>0</v>
      </c>
      <c r="AI378" t="b">
        <f>IF(OR(N378=Локализация!$C$118,N378=5),4,IF(OR(N378=Локализация!$C$119,N378=4),2,IF(OR(N378=Локализация!$C$120,N378=3),0,IF(OR(N378=Локализация!$C$121,N378=2),-1,IF(OR(N378=Локализация!$C$122,N378=1),-2)))))</f>
        <v>0</v>
      </c>
      <c r="AJ378" t="b">
        <f>IF(OR(O378=Локализация!$C$124,O378=5),-2,IF(OR(O378=Локализация!$C$125,O378=4),-1,IF(OR(O378=Локализация!$C$126,O378=3),0,IF(OR(O378=Локализация!$C$127,O378=2),2,IF(OR(O378=Локализация!$C$128,O378=1),4)))))</f>
        <v>0</v>
      </c>
      <c r="AK378" t="b">
        <f>IF(OR(P378=Локализация!$C$118,P378=5),4,IF(OR(P378=Локализация!$C$119,P378=4),2,IF(OR(P378=Локализация!$C$120,P378=3),0,IF(OR(P378=Локализация!$C$121,P378=2),-1,IF(OR(P378=Локализация!$C$122,P378=1),-2)))))</f>
        <v>0</v>
      </c>
      <c r="AL378" t="b">
        <f>IF(OR(Q378=Локализация!$C$124,Q378=5),-2,IF(OR(Q378=Локализация!$C$125,Q378=4),-1,IF(OR(Q378=Локализация!$C$126,Q378=3),0,IF(OR(Q378=Локализация!$C$127,Q378=2),2,IF(OR(Q378=Локализация!$C$128,Q378=1),4)))))</f>
        <v>0</v>
      </c>
      <c r="AM378" t="b">
        <f>IF(OR(R378=Локализация!$C$118,R378=5),4,IF(OR(R378=Локализация!$C$119,R378=4),2,IF(OR(R378=Локализация!$C$120,R378=3),0,IF(OR(R378=Локализация!$C$121,R378=2),-1,IF(OR(R378=Локализация!$C$122,R378=1),-2)))))</f>
        <v>0</v>
      </c>
      <c r="AN378" t="b">
        <f>IF(OR(S378=Локализация!$C$124,S378=5),-2,IF(OR(S378=Локализация!$C$125,S378=4),-1,IF(OR(S378=Локализация!$C$126,S378=3),0,IF(OR(S378=Локализация!$C$127,S378=2),2,IF(OR(S378=Локализация!$C$128,S378=1),4)))))</f>
        <v>0</v>
      </c>
      <c r="AO378" t="b">
        <f>IF(OR(T378=Локализация!$C$118,T378=5),4,IF(OR(T378=Локализация!$C$119,T378=4),2,IF(OR(T378=Локализация!$C$120,T378=3),0,IF(OR(T378=Локализация!$C$121,T378=2),-1,IF(OR(T378=Локализация!$C$122,T378=1),-2)))))</f>
        <v>0</v>
      </c>
      <c r="AP378" t="b">
        <f>IF(OR(U378=Локализация!$C$124,U378=5),-2,IF(OR(U378=Локализация!$C$125,U378=4),-1,IF(OR(U378=Локализация!$C$126,U378=3),0,IF(OR(U378=Локализация!$C$127,U378=2),2,IF(OR(U378=Локализация!$C$128,U378=1),4)))))</f>
        <v>0</v>
      </c>
      <c r="AR378" t="str">
        <f>CONCATENATE(W378,X378)</f>
        <v>ЛОЖЬЛОЖЬ</v>
      </c>
      <c r="AS378" t="str">
        <f>CONCATENATE(Y378,Z378)</f>
        <v>ЛОЖЬЛОЖЬ</v>
      </c>
      <c r="AT378" t="str">
        <f>CONCATENATE(AA378,AB378)</f>
        <v>ЛОЖЬЛОЖЬ</v>
      </c>
      <c r="AU378" t="str">
        <f>CONCATENATE(AC378,AD378)</f>
        <v>ЛОЖЬЛОЖЬ</v>
      </c>
      <c r="AV378" t="str">
        <f>CONCATENATE(AE378,AF378)</f>
        <v>ЛОЖЬЛОЖЬ</v>
      </c>
      <c r="AW378" t="str">
        <f>CONCATENATE(AG378,AH378)</f>
        <v>ЛОЖЬЛОЖЬ</v>
      </c>
      <c r="AX378" t="str">
        <f>CONCATENATE(AI378,AJ378)</f>
        <v>ЛОЖЬЛОЖЬ</v>
      </c>
      <c r="AY378" t="str">
        <f>CONCATENATE(AK378,AL378)</f>
        <v>ЛОЖЬЛОЖЬ</v>
      </c>
      <c r="AZ378" t="str">
        <f>CONCATENATE(AM378,AN378)</f>
        <v>ЛОЖЬЛОЖЬ</v>
      </c>
      <c r="BA378" t="str">
        <f>CONCATENATE(AO378,AP378)</f>
        <v>ЛОЖЬЛОЖЬ</v>
      </c>
      <c r="BC378" t="str">
        <f xml:space="preserve"> IF(OR(AR378= "4-2", AR378= "2-1", AR378= "-12", AR378= "-24"),"Q",
  IF(
    OR(AR378= "4-1", AR378= "40", AR378= "42"),"A",
    IF(
      AR378= "44","P",
      IF(OR(AR378= "2-2",AR378="0-2",AR378="-1-2",AR378="-2-2",AR378="-2-1",AR378="-20",AR378="-22" ),"R",
              IF(
                OR(AR378= "24",AR378="04",AR378="-14"),"M",
                IF(
                  OR(AR378= "20",AR378="22",AR378="0-1",AR378="00",AR378="02",AR378="-1-1",AR378="-10"),"I",""
                )
              )
      )
    )
  )
)</f>
        <v/>
      </c>
      <c r="BD378" t="str">
        <f xml:space="preserve"> IF(OR(AS378= "4-2", AS378= "2-1", AS378= "-12", AS378= "-24"),"Q",
  IF(
    OR(AS378= "4-1", AS378= "40", AS378= "42"),"A",
    IF(
      AS378= "44","P",
      IF(OR(AS378= "2-2",AS378="0-2",AS378="-1-2",AS378="-2-2",AS378="-2-1",AS378="-20",AS378="-22" ),"R",
              IF(
                OR(AS378= "24",AS378="04",AS378="-14"),"M",
                IF(
                  OR(AS378= "20",AS378="22",AS378="0-1",AS378="00",AS378="02",AS378="-1-1",AS378="-10"),"I",""
                )
              )
      )
    )
  )
)</f>
        <v/>
      </c>
      <c r="BE378" t="str">
        <f xml:space="preserve"> IF(OR(AT378= "4-2", AT378= "2-1", AT378= "-12", AT378= "-24"),"Q",
  IF(
    OR(AT378= "4-1", AT378= "40", AT378= "42"),"A",
    IF(
      AT378= "44","P",
      IF(OR(AT378= "2-2",AT378="0-2",AT378="-1-2",AT378="-2-2",AT378="-2-1",AT378="-20",AT378="-22" ),"R",
              IF(
                OR(AT378= "24",AT378="04",AT378="-14"),"M",
                IF(
                  OR(AT378= "20",AT378="22",AT378="0-1",AT378="00",AT378="02",AT378="-1-1",AT378="-10"),"I",""
                )
              )
      )
    )
  )
)</f>
        <v/>
      </c>
      <c r="BF378" t="str">
        <f xml:space="preserve"> IF(OR(AU378= "4-2", AU378= "2-1", AU378= "-12", AU378= "-24"),"Q",
  IF(
    OR(AU378= "4-1", AU378= "40", AU378= "42"),"A",
    IF(
      AU378= "44","P",
      IF(OR(AU378= "2-2",AU378="0-2",AU378="-1-2",AU378="-2-2",AU378="-2-1",AU378="-20",AU378="-22" ),"R",
              IF(
                OR(AU378= "24",AU378="04",AU378="-14"),"M",
                IF(
                  OR(AU378= "20",AU378="22",AU378="0-1",AU378="00",AU378="02",AU378="-1-1",AU378="-10"),"I",""
                )
              )
      )
    )
  )
)</f>
        <v/>
      </c>
      <c r="BG378" t="str">
        <f xml:space="preserve"> IF(OR(AV378= "4-2", AV378= "2-1", AV378= "-12", AV378= "-24"),"Q",
  IF(
    OR(AV378= "4-1", AV378= "40", AV378= "42"),"A",
    IF(
      AV378= "44","P",
      IF(OR(AV378= "2-2",AV378="0-2",AV378="-1-2",AV378="-2-2",AV378="-2-1",AV378="-20",AV378="-22" ),"R",
              IF(
                OR(AV378= "24",AV378="04",AV378="-14"),"M",
                IF(
                  OR(AV378= "20",AV378="22",AV378="0-1",AV378="00",AV378="02",AV378="-1-1",AV378="-10"),"I",""
                )
              )
      )
    )
  )
)</f>
        <v/>
      </c>
      <c r="BH378" t="str">
        <f xml:space="preserve"> IF(OR(AW378= "4-2", AW378= "2-1", AW378= "-12", AW378= "-24"),"Q",
  IF(
    OR(AW378= "4-1", AW378= "40", AW378= "42"),"A",
    IF(
      AW378= "44","P",
      IF(OR(AW378= "2-2",AW378="0-2",AW378="-1-2",AW378="-2-2",AW378="-2-1",AW378="-20",AW378="-22" ),"R",
              IF(
                OR(AW378= "24",AW378="04",AW378="-14"),"M",
                IF(
                  OR(AW378= "20",AW378="22",AW378="0-1",AW378="00",AW378="02",AW378="-1-1",AW378="-10"),"I",""
                )
              )
      )
    )
  )
)</f>
        <v/>
      </c>
      <c r="BI378" t="str">
        <f xml:space="preserve"> IF(OR(AX378= "4-2", AX378= "2-1", AX378= "-12", AX378= "-24"),"Q",
  IF(
    OR(AX378= "4-1", AX378= "40", AX378= "42"),"A",
    IF(
      AX378= "44","P",
      IF(OR(AX378= "2-2",AX378="0-2",AX378="-1-2",AX378="-2-2",AX378="-2-1",AX378="-20",AX378="-22" ),"R",
              IF(
                OR(AX378= "24",AX378="04",AX378="-14"),"M",
                IF(
                  OR(AX378= "20",AX378="22",AX378="0-1",AX378="00",AX378="02",AX378="-1-1",AX378="-10"),"I",""
                )
              )
      )
    )
  )
)</f>
        <v/>
      </c>
      <c r="BJ378" t="str">
        <f xml:space="preserve"> IF(OR(AY378= "4-2", AY378= "2-1", AY378= "-12", AY378= "-24"),"Q",
  IF(
    OR(AY378= "4-1", AY378= "40", AY378= "42"),"A",
    IF(
      AY378= "44","P",
      IF(OR(AY378= "2-2",AY378="0-2",AY378="-1-2",AY378="-2-2",AY378="-2-1",AY378="-20",AY378="-22" ),"R",
              IF(
                OR(AY378= "24",AY378="04",AY378="-14"),"M",
                IF(
                  OR(AY378= "20",AY378="22",AY378="0-1",AY378="00",AY378="02",AY378="-1-1",AY378="-10"),"I",""
                )
              )
      )
    )
  )
)</f>
        <v/>
      </c>
      <c r="BK378" t="str">
        <f xml:space="preserve"> IF(OR(AZ378= "4-2", AZ378= "2-1", AZ378= "-12", AZ378= "-24"),"Q",
  IF(
    OR(AZ378= "4-1", AZ378= "40", AZ378= "42"),"A",
    IF(
      AZ378= "44","P",
      IF(OR(AZ378= "2-2",AZ378="0-2",AZ378="-1-2",AZ378="-2-2",AZ378="-2-1",AZ378="-20",AZ378="-22" ),"R",
              IF(
                OR(AZ378= "24",AZ378="04",AZ378="-14"),"M",
                IF(
                  OR(AZ378= "20",AZ378="22",AZ378="0-1",AZ378="00",AZ378="02",AZ378="-1-1",AZ378="-10"),"I",""
                )
              )
      )
    )
  )
)</f>
        <v/>
      </c>
      <c r="BL378" t="str">
        <f xml:space="preserve"> IF(OR(BA378= "4-2", BA378= "2-1", BA378= "-12", BA378= "-24"),"Q",
  IF(
    OR(BA378= "4-1", BA378= "40", BA378= "42"),"A",
    IF(
      BA378= "44","P",
      IF(OR(BA378= "2-2",BA378="0-2",BA378="-1-2",BA378="-2-2",BA378="-2-1",BA378="-20",BA378="-22" ),"R",
              IF(
                OR(BA378= "24",BA378="04",BA378="-14"),"M",
                IF(
                  OR(BA378= "20",BA378="22",BA378="0-1",BA378="00",BA378="02",BA378="-1-1",BA378="-10"),"I",""
                )
              )
      )
    )
  )
)</f>
        <v/>
      </c>
    </row>
    <row r="379" spans="23:64" x14ac:dyDescent="0.25">
      <c r="W379" t="b">
        <f>IF(OR(B379=Локализация!$C$118,B379=5),4,IF(OR(B379=Локализация!$C$119,B379=4),2,IF(OR(B379=Локализация!$C$120,B379=3),0,IF(OR(B379=Локализация!$C$121,B379=2),-1,IF(OR(B379=Локализация!$C$122,B379=1),-2)))))</f>
        <v>0</v>
      </c>
      <c r="X379" t="b">
        <f>IF(OR(C379=Локализация!$C$124,C379=5),-2,IF(OR(C379=Локализация!$C$125,C379=4),-1,IF(OR(C379=Локализация!$C$126,C379=3),0,IF(OR(C379=Локализация!$C$127,C379=2),2,IF(OR(C379=Локализация!$C$128,C379=1),4)))))</f>
        <v>0</v>
      </c>
      <c r="Y379" t="b">
        <f>IF(OR(D379=Локализация!$C$118,D379=5),4,IF(OR(D379=Локализация!$C$119,D379=4),2,IF(OR(D379=Локализация!$C$120,D379=3),0,IF(OR(D379=Локализация!$C$121,D379=2),-1,IF(OR(D379=Локализация!$C$122,D379=1),-2)))))</f>
        <v>0</v>
      </c>
      <c r="Z379" t="b">
        <f>IF(OR(E379=Локализация!$C$124,E379=5),-2,IF(OR(E379=Локализация!$C$125,E379=4),-1,IF(OR(E379=Локализация!$C$126,E379=3),0,IF(OR(E379=Локализация!$C$127,E379=2),2,IF(OR(E379=Локализация!$C$128,E379=1),4)))))</f>
        <v>0</v>
      </c>
      <c r="AA379" t="b">
        <f>IF(OR(F379=Локализация!$C$118,F379=5),4,IF(OR(F379=Локализация!$C$119,F379=4),2,IF(OR(F379=Локализация!$C$120,F379=3),0,IF(OR(F379=Локализация!$C$121,F379=2),-1,IF(OR(F379=Локализация!$C$122,F379=1),-2)))))</f>
        <v>0</v>
      </c>
      <c r="AB379" t="b">
        <f>IF(OR(G379=Локализация!$C$124,G379=5),-2,IF(OR(G379=Локализация!$C$125,G379=4),-1,IF(OR(G379=Локализация!$C$126,G379=3),0,IF(OR(G379=Локализация!$C$127,G379=2),2,IF(OR(G379=Локализация!$C$128,G379=1),4)))))</f>
        <v>0</v>
      </c>
      <c r="AC379" t="b">
        <f>IF(OR(H379=Локализация!$C$118,H379=5),4,IF(OR(H379=Локализация!$C$119,H379=4),2,IF(OR(H379=Локализация!$C$120,H379=3),0,IF(OR(H379=Локализация!$C$121,H379=2),-1,IF(OR(H379=Локализация!$C$122,H379=1),-2)))))</f>
        <v>0</v>
      </c>
      <c r="AD379" t="b">
        <f>IF(OR(I379=Локализация!$C$124,I379=5),-2,IF(OR(I379=Локализация!$C$125,I379=4),-1,IF(OR(I379=Локализация!$C$126,I379=3),0,IF(OR(I379=Локализация!$C$127,I379=2),2,IF(OR(I379=Локализация!$C$128,I379=1),4)))))</f>
        <v>0</v>
      </c>
      <c r="AE379" t="b">
        <f>IF(OR(J379=Локализация!$C$118,J379=5),4,IF(OR(J379=Локализация!$C$119,J379=4),2,IF(OR(J379=Локализация!$C$120,J379=3),0,IF(OR(J379=Локализация!$C$121,J379=2),-1,IF(OR(J379=Локализация!$C$122,J379=1),-2)))))</f>
        <v>0</v>
      </c>
      <c r="AF379" t="b">
        <f>IF(OR(K379=Локализация!$C$124,K379=5),-2,IF(OR(K379=Локализация!$C$125,K379=4),-1,IF(OR(K379=Локализация!$C$126,K379=3),0,IF(OR(K379=Локализация!$C$127,K379=2),2,IF(OR(K379=Локализация!$C$128,K379=1),4)))))</f>
        <v>0</v>
      </c>
      <c r="AG379" t="b">
        <f>IF(OR(L379=Локализация!$C$118,L379=5),4,IF(OR(L379=Локализация!$C$119,L379=4),2,IF(OR(L379=Локализация!$C$120,L379=3),0,IF(OR(L379=Локализация!$C$121,L379=2),-1,IF(OR(L379=Локализация!$C$122,L379=1),-2)))))</f>
        <v>0</v>
      </c>
      <c r="AH379" t="b">
        <f>IF(OR(M379=Локализация!$C$124,M379=5),-2,IF(OR(M379=Локализация!$C$125,M379=4),-1,IF(OR(M379=Локализация!$C$126,M379=3),0,IF(OR(M379=Локализация!$C$127,M379=2),2,IF(OR(M379=Локализация!$C$128,M379=1),4)))))</f>
        <v>0</v>
      </c>
      <c r="AI379" t="b">
        <f>IF(OR(N379=Локализация!$C$118,N379=5),4,IF(OR(N379=Локализация!$C$119,N379=4),2,IF(OR(N379=Локализация!$C$120,N379=3),0,IF(OR(N379=Локализация!$C$121,N379=2),-1,IF(OR(N379=Локализация!$C$122,N379=1),-2)))))</f>
        <v>0</v>
      </c>
      <c r="AJ379" t="b">
        <f>IF(OR(O379=Локализация!$C$124,O379=5),-2,IF(OR(O379=Локализация!$C$125,O379=4),-1,IF(OR(O379=Локализация!$C$126,O379=3),0,IF(OR(O379=Локализация!$C$127,O379=2),2,IF(OR(O379=Локализация!$C$128,O379=1),4)))))</f>
        <v>0</v>
      </c>
      <c r="AK379" t="b">
        <f>IF(OR(P379=Локализация!$C$118,P379=5),4,IF(OR(P379=Локализация!$C$119,P379=4),2,IF(OR(P379=Локализация!$C$120,P379=3),0,IF(OR(P379=Локализация!$C$121,P379=2),-1,IF(OR(P379=Локализация!$C$122,P379=1),-2)))))</f>
        <v>0</v>
      </c>
      <c r="AL379" t="b">
        <f>IF(OR(Q379=Локализация!$C$124,Q379=5),-2,IF(OR(Q379=Локализация!$C$125,Q379=4),-1,IF(OR(Q379=Локализация!$C$126,Q379=3),0,IF(OR(Q379=Локализация!$C$127,Q379=2),2,IF(OR(Q379=Локализация!$C$128,Q379=1),4)))))</f>
        <v>0</v>
      </c>
      <c r="AM379" t="b">
        <f>IF(OR(R379=Локализация!$C$118,R379=5),4,IF(OR(R379=Локализация!$C$119,R379=4),2,IF(OR(R379=Локализация!$C$120,R379=3),0,IF(OR(R379=Локализация!$C$121,R379=2),-1,IF(OR(R379=Локализация!$C$122,R379=1),-2)))))</f>
        <v>0</v>
      </c>
      <c r="AN379" t="b">
        <f>IF(OR(S379=Локализация!$C$124,S379=5),-2,IF(OR(S379=Локализация!$C$125,S379=4),-1,IF(OR(S379=Локализация!$C$126,S379=3),0,IF(OR(S379=Локализация!$C$127,S379=2),2,IF(OR(S379=Локализация!$C$128,S379=1),4)))))</f>
        <v>0</v>
      </c>
      <c r="AO379" t="b">
        <f>IF(OR(T379=Локализация!$C$118,T379=5),4,IF(OR(T379=Локализация!$C$119,T379=4),2,IF(OR(T379=Локализация!$C$120,T379=3),0,IF(OR(T379=Локализация!$C$121,T379=2),-1,IF(OR(T379=Локализация!$C$122,T379=1),-2)))))</f>
        <v>0</v>
      </c>
      <c r="AP379" t="b">
        <f>IF(OR(U379=Локализация!$C$124,U379=5),-2,IF(OR(U379=Локализация!$C$125,U379=4),-1,IF(OR(U379=Локализация!$C$126,U379=3),0,IF(OR(U379=Локализация!$C$127,U379=2),2,IF(OR(U379=Локализация!$C$128,U379=1),4)))))</f>
        <v>0</v>
      </c>
      <c r="AR379" t="str">
        <f>CONCATENATE(W379,X379)</f>
        <v>ЛОЖЬЛОЖЬ</v>
      </c>
      <c r="AS379" t="str">
        <f>CONCATENATE(Y379,Z379)</f>
        <v>ЛОЖЬЛОЖЬ</v>
      </c>
      <c r="AT379" t="str">
        <f>CONCATENATE(AA379,AB379)</f>
        <v>ЛОЖЬЛОЖЬ</v>
      </c>
      <c r="AU379" t="str">
        <f>CONCATENATE(AC379,AD379)</f>
        <v>ЛОЖЬЛОЖЬ</v>
      </c>
      <c r="AV379" t="str">
        <f>CONCATENATE(AE379,AF379)</f>
        <v>ЛОЖЬЛОЖЬ</v>
      </c>
      <c r="AW379" t="str">
        <f>CONCATENATE(AG379,AH379)</f>
        <v>ЛОЖЬЛОЖЬ</v>
      </c>
      <c r="AX379" t="str">
        <f>CONCATENATE(AI379,AJ379)</f>
        <v>ЛОЖЬЛОЖЬ</v>
      </c>
      <c r="AY379" t="str">
        <f>CONCATENATE(AK379,AL379)</f>
        <v>ЛОЖЬЛОЖЬ</v>
      </c>
      <c r="AZ379" t="str">
        <f>CONCATENATE(AM379,AN379)</f>
        <v>ЛОЖЬЛОЖЬ</v>
      </c>
      <c r="BA379" t="str">
        <f>CONCATENATE(AO379,AP379)</f>
        <v>ЛОЖЬЛОЖЬ</v>
      </c>
      <c r="BC379" t="str">
        <f xml:space="preserve"> IF(OR(AR379= "4-2", AR379= "2-1", AR379= "-12", AR379= "-24"),"Q",
  IF(
    OR(AR379= "4-1", AR379= "40", AR379= "42"),"A",
    IF(
      AR379= "44","P",
      IF(OR(AR379= "2-2",AR379="0-2",AR379="-1-2",AR379="-2-2",AR379="-2-1",AR379="-20",AR379="-22" ),"R",
              IF(
                OR(AR379= "24",AR379="04",AR379="-14"),"M",
                IF(
                  OR(AR379= "20",AR379="22",AR379="0-1",AR379="00",AR379="02",AR379="-1-1",AR379="-10"),"I",""
                )
              )
      )
    )
  )
)</f>
        <v/>
      </c>
      <c r="BD379" t="str">
        <f xml:space="preserve"> IF(OR(AS379= "4-2", AS379= "2-1", AS379= "-12", AS379= "-24"),"Q",
  IF(
    OR(AS379= "4-1", AS379= "40", AS379= "42"),"A",
    IF(
      AS379= "44","P",
      IF(OR(AS379= "2-2",AS379="0-2",AS379="-1-2",AS379="-2-2",AS379="-2-1",AS379="-20",AS379="-22" ),"R",
              IF(
                OR(AS379= "24",AS379="04",AS379="-14"),"M",
                IF(
                  OR(AS379= "20",AS379="22",AS379="0-1",AS379="00",AS379="02",AS379="-1-1",AS379="-10"),"I",""
                )
              )
      )
    )
  )
)</f>
        <v/>
      </c>
      <c r="BE379" t="str">
        <f xml:space="preserve"> IF(OR(AT379= "4-2", AT379= "2-1", AT379= "-12", AT379= "-24"),"Q",
  IF(
    OR(AT379= "4-1", AT379= "40", AT379= "42"),"A",
    IF(
      AT379= "44","P",
      IF(OR(AT379= "2-2",AT379="0-2",AT379="-1-2",AT379="-2-2",AT379="-2-1",AT379="-20",AT379="-22" ),"R",
              IF(
                OR(AT379= "24",AT379="04",AT379="-14"),"M",
                IF(
                  OR(AT379= "20",AT379="22",AT379="0-1",AT379="00",AT379="02",AT379="-1-1",AT379="-10"),"I",""
                )
              )
      )
    )
  )
)</f>
        <v/>
      </c>
      <c r="BF379" t="str">
        <f xml:space="preserve"> IF(OR(AU379= "4-2", AU379= "2-1", AU379= "-12", AU379= "-24"),"Q",
  IF(
    OR(AU379= "4-1", AU379= "40", AU379= "42"),"A",
    IF(
      AU379= "44","P",
      IF(OR(AU379= "2-2",AU379="0-2",AU379="-1-2",AU379="-2-2",AU379="-2-1",AU379="-20",AU379="-22" ),"R",
              IF(
                OR(AU379= "24",AU379="04",AU379="-14"),"M",
                IF(
                  OR(AU379= "20",AU379="22",AU379="0-1",AU379="00",AU379="02",AU379="-1-1",AU379="-10"),"I",""
                )
              )
      )
    )
  )
)</f>
        <v/>
      </c>
      <c r="BG379" t="str">
        <f xml:space="preserve"> IF(OR(AV379= "4-2", AV379= "2-1", AV379= "-12", AV379= "-24"),"Q",
  IF(
    OR(AV379= "4-1", AV379= "40", AV379= "42"),"A",
    IF(
      AV379= "44","P",
      IF(OR(AV379= "2-2",AV379="0-2",AV379="-1-2",AV379="-2-2",AV379="-2-1",AV379="-20",AV379="-22" ),"R",
              IF(
                OR(AV379= "24",AV379="04",AV379="-14"),"M",
                IF(
                  OR(AV379= "20",AV379="22",AV379="0-1",AV379="00",AV379="02",AV379="-1-1",AV379="-10"),"I",""
                )
              )
      )
    )
  )
)</f>
        <v/>
      </c>
      <c r="BH379" t="str">
        <f xml:space="preserve"> IF(OR(AW379= "4-2", AW379= "2-1", AW379= "-12", AW379= "-24"),"Q",
  IF(
    OR(AW379= "4-1", AW379= "40", AW379= "42"),"A",
    IF(
      AW379= "44","P",
      IF(OR(AW379= "2-2",AW379="0-2",AW379="-1-2",AW379="-2-2",AW379="-2-1",AW379="-20",AW379="-22" ),"R",
              IF(
                OR(AW379= "24",AW379="04",AW379="-14"),"M",
                IF(
                  OR(AW379= "20",AW379="22",AW379="0-1",AW379="00",AW379="02",AW379="-1-1",AW379="-10"),"I",""
                )
              )
      )
    )
  )
)</f>
        <v/>
      </c>
      <c r="BI379" t="str">
        <f xml:space="preserve"> IF(OR(AX379= "4-2", AX379= "2-1", AX379= "-12", AX379= "-24"),"Q",
  IF(
    OR(AX379= "4-1", AX379= "40", AX379= "42"),"A",
    IF(
      AX379= "44","P",
      IF(OR(AX379= "2-2",AX379="0-2",AX379="-1-2",AX379="-2-2",AX379="-2-1",AX379="-20",AX379="-22" ),"R",
              IF(
                OR(AX379= "24",AX379="04",AX379="-14"),"M",
                IF(
                  OR(AX379= "20",AX379="22",AX379="0-1",AX379="00",AX379="02",AX379="-1-1",AX379="-10"),"I",""
                )
              )
      )
    )
  )
)</f>
        <v/>
      </c>
      <c r="BJ379" t="str">
        <f xml:space="preserve"> IF(OR(AY379= "4-2", AY379= "2-1", AY379= "-12", AY379= "-24"),"Q",
  IF(
    OR(AY379= "4-1", AY379= "40", AY379= "42"),"A",
    IF(
      AY379= "44","P",
      IF(OR(AY379= "2-2",AY379="0-2",AY379="-1-2",AY379="-2-2",AY379="-2-1",AY379="-20",AY379="-22" ),"R",
              IF(
                OR(AY379= "24",AY379="04",AY379="-14"),"M",
                IF(
                  OR(AY379= "20",AY379="22",AY379="0-1",AY379="00",AY379="02",AY379="-1-1",AY379="-10"),"I",""
                )
              )
      )
    )
  )
)</f>
        <v/>
      </c>
      <c r="BK379" t="str">
        <f xml:space="preserve"> IF(OR(AZ379= "4-2", AZ379= "2-1", AZ379= "-12", AZ379= "-24"),"Q",
  IF(
    OR(AZ379= "4-1", AZ379= "40", AZ379= "42"),"A",
    IF(
      AZ379= "44","P",
      IF(OR(AZ379= "2-2",AZ379="0-2",AZ379="-1-2",AZ379="-2-2",AZ379="-2-1",AZ379="-20",AZ379="-22" ),"R",
              IF(
                OR(AZ379= "24",AZ379="04",AZ379="-14"),"M",
                IF(
                  OR(AZ379= "20",AZ379="22",AZ379="0-1",AZ379="00",AZ379="02",AZ379="-1-1",AZ379="-10"),"I",""
                )
              )
      )
    )
  )
)</f>
        <v/>
      </c>
      <c r="BL379" t="str">
        <f xml:space="preserve"> IF(OR(BA379= "4-2", BA379= "2-1", BA379= "-12", BA379= "-24"),"Q",
  IF(
    OR(BA379= "4-1", BA379= "40", BA379= "42"),"A",
    IF(
      BA379= "44","P",
      IF(OR(BA379= "2-2",BA379="0-2",BA379="-1-2",BA379="-2-2",BA379="-2-1",BA379="-20",BA379="-22" ),"R",
              IF(
                OR(BA379= "24",BA379="04",BA379="-14"),"M",
                IF(
                  OR(BA379= "20",BA379="22",BA379="0-1",BA379="00",BA379="02",BA379="-1-1",BA379="-10"),"I",""
                )
              )
      )
    )
  )
)</f>
        <v/>
      </c>
    </row>
    <row r="380" spans="23:64" x14ac:dyDescent="0.25">
      <c r="W380" t="b">
        <f>IF(OR(B380=Локализация!$C$118,B380=5),4,IF(OR(B380=Локализация!$C$119,B380=4),2,IF(OR(B380=Локализация!$C$120,B380=3),0,IF(OR(B380=Локализация!$C$121,B380=2),-1,IF(OR(B380=Локализация!$C$122,B380=1),-2)))))</f>
        <v>0</v>
      </c>
      <c r="X380" t="b">
        <f>IF(OR(C380=Локализация!$C$124,C380=5),-2,IF(OR(C380=Локализация!$C$125,C380=4),-1,IF(OR(C380=Локализация!$C$126,C380=3),0,IF(OR(C380=Локализация!$C$127,C380=2),2,IF(OR(C380=Локализация!$C$128,C380=1),4)))))</f>
        <v>0</v>
      </c>
      <c r="Y380" t="b">
        <f>IF(OR(D380=Локализация!$C$118,D380=5),4,IF(OR(D380=Локализация!$C$119,D380=4),2,IF(OR(D380=Локализация!$C$120,D380=3),0,IF(OR(D380=Локализация!$C$121,D380=2),-1,IF(OR(D380=Локализация!$C$122,D380=1),-2)))))</f>
        <v>0</v>
      </c>
      <c r="Z380" t="b">
        <f>IF(OR(E380=Локализация!$C$124,E380=5),-2,IF(OR(E380=Локализация!$C$125,E380=4),-1,IF(OR(E380=Локализация!$C$126,E380=3),0,IF(OR(E380=Локализация!$C$127,E380=2),2,IF(OR(E380=Локализация!$C$128,E380=1),4)))))</f>
        <v>0</v>
      </c>
      <c r="AA380" t="b">
        <f>IF(OR(F380=Локализация!$C$118,F380=5),4,IF(OR(F380=Локализация!$C$119,F380=4),2,IF(OR(F380=Локализация!$C$120,F380=3),0,IF(OR(F380=Локализация!$C$121,F380=2),-1,IF(OR(F380=Локализация!$C$122,F380=1),-2)))))</f>
        <v>0</v>
      </c>
      <c r="AB380" t="b">
        <f>IF(OR(G380=Локализация!$C$124,G380=5),-2,IF(OR(G380=Локализация!$C$125,G380=4),-1,IF(OR(G380=Локализация!$C$126,G380=3),0,IF(OR(G380=Локализация!$C$127,G380=2),2,IF(OR(G380=Локализация!$C$128,G380=1),4)))))</f>
        <v>0</v>
      </c>
      <c r="AC380" t="b">
        <f>IF(OR(H380=Локализация!$C$118,H380=5),4,IF(OR(H380=Локализация!$C$119,H380=4),2,IF(OR(H380=Локализация!$C$120,H380=3),0,IF(OR(H380=Локализация!$C$121,H380=2),-1,IF(OR(H380=Локализация!$C$122,H380=1),-2)))))</f>
        <v>0</v>
      </c>
      <c r="AD380" t="b">
        <f>IF(OR(I380=Локализация!$C$124,I380=5),-2,IF(OR(I380=Локализация!$C$125,I380=4),-1,IF(OR(I380=Локализация!$C$126,I380=3),0,IF(OR(I380=Локализация!$C$127,I380=2),2,IF(OR(I380=Локализация!$C$128,I380=1),4)))))</f>
        <v>0</v>
      </c>
      <c r="AE380" t="b">
        <f>IF(OR(J380=Локализация!$C$118,J380=5),4,IF(OR(J380=Локализация!$C$119,J380=4),2,IF(OR(J380=Локализация!$C$120,J380=3),0,IF(OR(J380=Локализация!$C$121,J380=2),-1,IF(OR(J380=Локализация!$C$122,J380=1),-2)))))</f>
        <v>0</v>
      </c>
      <c r="AF380" t="b">
        <f>IF(OR(K380=Локализация!$C$124,K380=5),-2,IF(OR(K380=Локализация!$C$125,K380=4),-1,IF(OR(K380=Локализация!$C$126,K380=3),0,IF(OR(K380=Локализация!$C$127,K380=2),2,IF(OR(K380=Локализация!$C$128,K380=1),4)))))</f>
        <v>0</v>
      </c>
      <c r="AG380" t="b">
        <f>IF(OR(L380=Локализация!$C$118,L380=5),4,IF(OR(L380=Локализация!$C$119,L380=4),2,IF(OR(L380=Локализация!$C$120,L380=3),0,IF(OR(L380=Локализация!$C$121,L380=2),-1,IF(OR(L380=Локализация!$C$122,L380=1),-2)))))</f>
        <v>0</v>
      </c>
      <c r="AH380" t="b">
        <f>IF(OR(M380=Локализация!$C$124,M380=5),-2,IF(OR(M380=Локализация!$C$125,M380=4),-1,IF(OR(M380=Локализация!$C$126,M380=3),0,IF(OR(M380=Локализация!$C$127,M380=2),2,IF(OR(M380=Локализация!$C$128,M380=1),4)))))</f>
        <v>0</v>
      </c>
      <c r="AI380" t="b">
        <f>IF(OR(N380=Локализация!$C$118,N380=5),4,IF(OR(N380=Локализация!$C$119,N380=4),2,IF(OR(N380=Локализация!$C$120,N380=3),0,IF(OR(N380=Локализация!$C$121,N380=2),-1,IF(OR(N380=Локализация!$C$122,N380=1),-2)))))</f>
        <v>0</v>
      </c>
      <c r="AJ380" t="b">
        <f>IF(OR(O380=Локализация!$C$124,O380=5),-2,IF(OR(O380=Локализация!$C$125,O380=4),-1,IF(OR(O380=Локализация!$C$126,O380=3),0,IF(OR(O380=Локализация!$C$127,O380=2),2,IF(OR(O380=Локализация!$C$128,O380=1),4)))))</f>
        <v>0</v>
      </c>
      <c r="AK380" t="b">
        <f>IF(OR(P380=Локализация!$C$118,P380=5),4,IF(OR(P380=Локализация!$C$119,P380=4),2,IF(OR(P380=Локализация!$C$120,P380=3),0,IF(OR(P380=Локализация!$C$121,P380=2),-1,IF(OR(P380=Локализация!$C$122,P380=1),-2)))))</f>
        <v>0</v>
      </c>
      <c r="AL380" t="b">
        <f>IF(OR(Q380=Локализация!$C$124,Q380=5),-2,IF(OR(Q380=Локализация!$C$125,Q380=4),-1,IF(OR(Q380=Локализация!$C$126,Q380=3),0,IF(OR(Q380=Локализация!$C$127,Q380=2),2,IF(OR(Q380=Локализация!$C$128,Q380=1),4)))))</f>
        <v>0</v>
      </c>
      <c r="AM380" t="b">
        <f>IF(OR(R380=Локализация!$C$118,R380=5),4,IF(OR(R380=Локализация!$C$119,R380=4),2,IF(OR(R380=Локализация!$C$120,R380=3),0,IF(OR(R380=Локализация!$C$121,R380=2),-1,IF(OR(R380=Локализация!$C$122,R380=1),-2)))))</f>
        <v>0</v>
      </c>
      <c r="AN380" t="b">
        <f>IF(OR(S380=Локализация!$C$124,S380=5),-2,IF(OR(S380=Локализация!$C$125,S380=4),-1,IF(OR(S380=Локализация!$C$126,S380=3),0,IF(OR(S380=Локализация!$C$127,S380=2),2,IF(OR(S380=Локализация!$C$128,S380=1),4)))))</f>
        <v>0</v>
      </c>
      <c r="AO380" t="b">
        <f>IF(OR(T380=Локализация!$C$118,T380=5),4,IF(OR(T380=Локализация!$C$119,T380=4),2,IF(OR(T380=Локализация!$C$120,T380=3),0,IF(OR(T380=Локализация!$C$121,T380=2),-1,IF(OR(T380=Локализация!$C$122,T380=1),-2)))))</f>
        <v>0</v>
      </c>
      <c r="AP380" t="b">
        <f>IF(OR(U380=Локализация!$C$124,U380=5),-2,IF(OR(U380=Локализация!$C$125,U380=4),-1,IF(OR(U380=Локализация!$C$126,U380=3),0,IF(OR(U380=Локализация!$C$127,U380=2),2,IF(OR(U380=Локализация!$C$128,U380=1),4)))))</f>
        <v>0</v>
      </c>
      <c r="AR380" t="str">
        <f>CONCATENATE(W380,X380)</f>
        <v>ЛОЖЬЛОЖЬ</v>
      </c>
      <c r="AS380" t="str">
        <f>CONCATENATE(Y380,Z380)</f>
        <v>ЛОЖЬЛОЖЬ</v>
      </c>
      <c r="AT380" t="str">
        <f>CONCATENATE(AA380,AB380)</f>
        <v>ЛОЖЬЛОЖЬ</v>
      </c>
      <c r="AU380" t="str">
        <f>CONCATENATE(AC380,AD380)</f>
        <v>ЛОЖЬЛОЖЬ</v>
      </c>
      <c r="AV380" t="str">
        <f>CONCATENATE(AE380,AF380)</f>
        <v>ЛОЖЬЛОЖЬ</v>
      </c>
      <c r="AW380" t="str">
        <f>CONCATENATE(AG380,AH380)</f>
        <v>ЛОЖЬЛОЖЬ</v>
      </c>
      <c r="AX380" t="str">
        <f>CONCATENATE(AI380,AJ380)</f>
        <v>ЛОЖЬЛОЖЬ</v>
      </c>
      <c r="AY380" t="str">
        <f>CONCATENATE(AK380,AL380)</f>
        <v>ЛОЖЬЛОЖЬ</v>
      </c>
      <c r="AZ380" t="str">
        <f>CONCATENATE(AM380,AN380)</f>
        <v>ЛОЖЬЛОЖЬ</v>
      </c>
      <c r="BA380" t="str">
        <f>CONCATENATE(AO380,AP380)</f>
        <v>ЛОЖЬЛОЖЬ</v>
      </c>
      <c r="BC380" t="str">
        <f xml:space="preserve"> IF(OR(AR380= "4-2", AR380= "2-1", AR380= "-12", AR380= "-24"),"Q",
  IF(
    OR(AR380= "4-1", AR380= "40", AR380= "42"),"A",
    IF(
      AR380= "44","P",
      IF(OR(AR380= "2-2",AR380="0-2",AR380="-1-2",AR380="-2-2",AR380="-2-1",AR380="-20",AR380="-22" ),"R",
              IF(
                OR(AR380= "24",AR380="04",AR380="-14"),"M",
                IF(
                  OR(AR380= "20",AR380="22",AR380="0-1",AR380="00",AR380="02",AR380="-1-1",AR380="-10"),"I",""
                )
              )
      )
    )
  )
)</f>
        <v/>
      </c>
      <c r="BD380" t="str">
        <f xml:space="preserve"> IF(OR(AS380= "4-2", AS380= "2-1", AS380= "-12", AS380= "-24"),"Q",
  IF(
    OR(AS380= "4-1", AS380= "40", AS380= "42"),"A",
    IF(
      AS380= "44","P",
      IF(OR(AS380= "2-2",AS380="0-2",AS380="-1-2",AS380="-2-2",AS380="-2-1",AS380="-20",AS380="-22" ),"R",
              IF(
                OR(AS380= "24",AS380="04",AS380="-14"),"M",
                IF(
                  OR(AS380= "20",AS380="22",AS380="0-1",AS380="00",AS380="02",AS380="-1-1",AS380="-10"),"I",""
                )
              )
      )
    )
  )
)</f>
        <v/>
      </c>
      <c r="BE380" t="str">
        <f xml:space="preserve"> IF(OR(AT380= "4-2", AT380= "2-1", AT380= "-12", AT380= "-24"),"Q",
  IF(
    OR(AT380= "4-1", AT380= "40", AT380= "42"),"A",
    IF(
      AT380= "44","P",
      IF(OR(AT380= "2-2",AT380="0-2",AT380="-1-2",AT380="-2-2",AT380="-2-1",AT380="-20",AT380="-22" ),"R",
              IF(
                OR(AT380= "24",AT380="04",AT380="-14"),"M",
                IF(
                  OR(AT380= "20",AT380="22",AT380="0-1",AT380="00",AT380="02",AT380="-1-1",AT380="-10"),"I",""
                )
              )
      )
    )
  )
)</f>
        <v/>
      </c>
      <c r="BF380" t="str">
        <f xml:space="preserve"> IF(OR(AU380= "4-2", AU380= "2-1", AU380= "-12", AU380= "-24"),"Q",
  IF(
    OR(AU380= "4-1", AU380= "40", AU380= "42"),"A",
    IF(
      AU380= "44","P",
      IF(OR(AU380= "2-2",AU380="0-2",AU380="-1-2",AU380="-2-2",AU380="-2-1",AU380="-20",AU380="-22" ),"R",
              IF(
                OR(AU380= "24",AU380="04",AU380="-14"),"M",
                IF(
                  OR(AU380= "20",AU380="22",AU380="0-1",AU380="00",AU380="02",AU380="-1-1",AU380="-10"),"I",""
                )
              )
      )
    )
  )
)</f>
        <v/>
      </c>
      <c r="BG380" t="str">
        <f xml:space="preserve"> IF(OR(AV380= "4-2", AV380= "2-1", AV380= "-12", AV380= "-24"),"Q",
  IF(
    OR(AV380= "4-1", AV380= "40", AV380= "42"),"A",
    IF(
      AV380= "44","P",
      IF(OR(AV380= "2-2",AV380="0-2",AV380="-1-2",AV380="-2-2",AV380="-2-1",AV380="-20",AV380="-22" ),"R",
              IF(
                OR(AV380= "24",AV380="04",AV380="-14"),"M",
                IF(
                  OR(AV380= "20",AV380="22",AV380="0-1",AV380="00",AV380="02",AV380="-1-1",AV380="-10"),"I",""
                )
              )
      )
    )
  )
)</f>
        <v/>
      </c>
      <c r="BH380" t="str">
        <f xml:space="preserve"> IF(OR(AW380= "4-2", AW380= "2-1", AW380= "-12", AW380= "-24"),"Q",
  IF(
    OR(AW380= "4-1", AW380= "40", AW380= "42"),"A",
    IF(
      AW380= "44","P",
      IF(OR(AW380= "2-2",AW380="0-2",AW380="-1-2",AW380="-2-2",AW380="-2-1",AW380="-20",AW380="-22" ),"R",
              IF(
                OR(AW380= "24",AW380="04",AW380="-14"),"M",
                IF(
                  OR(AW380= "20",AW380="22",AW380="0-1",AW380="00",AW380="02",AW380="-1-1",AW380="-10"),"I",""
                )
              )
      )
    )
  )
)</f>
        <v/>
      </c>
      <c r="BI380" t="str">
        <f xml:space="preserve"> IF(OR(AX380= "4-2", AX380= "2-1", AX380= "-12", AX380= "-24"),"Q",
  IF(
    OR(AX380= "4-1", AX380= "40", AX380= "42"),"A",
    IF(
      AX380= "44","P",
      IF(OR(AX380= "2-2",AX380="0-2",AX380="-1-2",AX380="-2-2",AX380="-2-1",AX380="-20",AX380="-22" ),"R",
              IF(
                OR(AX380= "24",AX380="04",AX380="-14"),"M",
                IF(
                  OR(AX380= "20",AX380="22",AX380="0-1",AX380="00",AX380="02",AX380="-1-1",AX380="-10"),"I",""
                )
              )
      )
    )
  )
)</f>
        <v/>
      </c>
      <c r="BJ380" t="str">
        <f xml:space="preserve"> IF(OR(AY380= "4-2", AY380= "2-1", AY380= "-12", AY380= "-24"),"Q",
  IF(
    OR(AY380= "4-1", AY380= "40", AY380= "42"),"A",
    IF(
      AY380= "44","P",
      IF(OR(AY380= "2-2",AY380="0-2",AY380="-1-2",AY380="-2-2",AY380="-2-1",AY380="-20",AY380="-22" ),"R",
              IF(
                OR(AY380= "24",AY380="04",AY380="-14"),"M",
                IF(
                  OR(AY380= "20",AY380="22",AY380="0-1",AY380="00",AY380="02",AY380="-1-1",AY380="-10"),"I",""
                )
              )
      )
    )
  )
)</f>
        <v/>
      </c>
      <c r="BK380" t="str">
        <f xml:space="preserve"> IF(OR(AZ380= "4-2", AZ380= "2-1", AZ380= "-12", AZ380= "-24"),"Q",
  IF(
    OR(AZ380= "4-1", AZ380= "40", AZ380= "42"),"A",
    IF(
      AZ380= "44","P",
      IF(OR(AZ380= "2-2",AZ380="0-2",AZ380="-1-2",AZ380="-2-2",AZ380="-2-1",AZ380="-20",AZ380="-22" ),"R",
              IF(
                OR(AZ380= "24",AZ380="04",AZ380="-14"),"M",
                IF(
                  OR(AZ380= "20",AZ380="22",AZ380="0-1",AZ380="00",AZ380="02",AZ380="-1-1",AZ380="-10"),"I",""
                )
              )
      )
    )
  )
)</f>
        <v/>
      </c>
      <c r="BL380" t="str">
        <f xml:space="preserve"> IF(OR(BA380= "4-2", BA380= "2-1", BA380= "-12", BA380= "-24"),"Q",
  IF(
    OR(BA380= "4-1", BA380= "40", BA380= "42"),"A",
    IF(
      BA380= "44","P",
      IF(OR(BA380= "2-2",BA380="0-2",BA380="-1-2",BA380="-2-2",BA380="-2-1",BA380="-20",BA380="-22" ),"R",
              IF(
                OR(BA380= "24",BA380="04",BA380="-14"),"M",
                IF(
                  OR(BA380= "20",BA380="22",BA380="0-1",BA380="00",BA380="02",BA380="-1-1",BA380="-10"),"I",""
                )
              )
      )
    )
  )
)</f>
        <v/>
      </c>
    </row>
    <row r="381" spans="23:64" x14ac:dyDescent="0.25">
      <c r="W381" t="b">
        <f>IF(OR(B381=Локализация!$C$118,B381=5),4,IF(OR(B381=Локализация!$C$119,B381=4),2,IF(OR(B381=Локализация!$C$120,B381=3),0,IF(OR(B381=Локализация!$C$121,B381=2),-1,IF(OR(B381=Локализация!$C$122,B381=1),-2)))))</f>
        <v>0</v>
      </c>
      <c r="X381" t="b">
        <f>IF(OR(C381=Локализация!$C$124,C381=5),-2,IF(OR(C381=Локализация!$C$125,C381=4),-1,IF(OR(C381=Локализация!$C$126,C381=3),0,IF(OR(C381=Локализация!$C$127,C381=2),2,IF(OR(C381=Локализация!$C$128,C381=1),4)))))</f>
        <v>0</v>
      </c>
      <c r="Y381" t="b">
        <f>IF(OR(D381=Локализация!$C$118,D381=5),4,IF(OR(D381=Локализация!$C$119,D381=4),2,IF(OR(D381=Локализация!$C$120,D381=3),0,IF(OR(D381=Локализация!$C$121,D381=2),-1,IF(OR(D381=Локализация!$C$122,D381=1),-2)))))</f>
        <v>0</v>
      </c>
      <c r="Z381" t="b">
        <f>IF(OR(E381=Локализация!$C$124,E381=5),-2,IF(OR(E381=Локализация!$C$125,E381=4),-1,IF(OR(E381=Локализация!$C$126,E381=3),0,IF(OR(E381=Локализация!$C$127,E381=2),2,IF(OR(E381=Локализация!$C$128,E381=1),4)))))</f>
        <v>0</v>
      </c>
      <c r="AA381" t="b">
        <f>IF(OR(F381=Локализация!$C$118,F381=5),4,IF(OR(F381=Локализация!$C$119,F381=4),2,IF(OR(F381=Локализация!$C$120,F381=3),0,IF(OR(F381=Локализация!$C$121,F381=2),-1,IF(OR(F381=Локализация!$C$122,F381=1),-2)))))</f>
        <v>0</v>
      </c>
      <c r="AB381" t="b">
        <f>IF(OR(G381=Локализация!$C$124,G381=5),-2,IF(OR(G381=Локализация!$C$125,G381=4),-1,IF(OR(G381=Локализация!$C$126,G381=3),0,IF(OR(G381=Локализация!$C$127,G381=2),2,IF(OR(G381=Локализация!$C$128,G381=1),4)))))</f>
        <v>0</v>
      </c>
      <c r="AC381" t="b">
        <f>IF(OR(H381=Локализация!$C$118,H381=5),4,IF(OR(H381=Локализация!$C$119,H381=4),2,IF(OR(H381=Локализация!$C$120,H381=3),0,IF(OR(H381=Локализация!$C$121,H381=2),-1,IF(OR(H381=Локализация!$C$122,H381=1),-2)))))</f>
        <v>0</v>
      </c>
      <c r="AD381" t="b">
        <f>IF(OR(I381=Локализация!$C$124,I381=5),-2,IF(OR(I381=Локализация!$C$125,I381=4),-1,IF(OR(I381=Локализация!$C$126,I381=3),0,IF(OR(I381=Локализация!$C$127,I381=2),2,IF(OR(I381=Локализация!$C$128,I381=1),4)))))</f>
        <v>0</v>
      </c>
      <c r="AE381" t="b">
        <f>IF(OR(J381=Локализация!$C$118,J381=5),4,IF(OR(J381=Локализация!$C$119,J381=4),2,IF(OR(J381=Локализация!$C$120,J381=3),0,IF(OR(J381=Локализация!$C$121,J381=2),-1,IF(OR(J381=Локализация!$C$122,J381=1),-2)))))</f>
        <v>0</v>
      </c>
      <c r="AF381" t="b">
        <f>IF(OR(K381=Локализация!$C$124,K381=5),-2,IF(OR(K381=Локализация!$C$125,K381=4),-1,IF(OR(K381=Локализация!$C$126,K381=3),0,IF(OR(K381=Локализация!$C$127,K381=2),2,IF(OR(K381=Локализация!$C$128,K381=1),4)))))</f>
        <v>0</v>
      </c>
      <c r="AG381" t="b">
        <f>IF(OR(L381=Локализация!$C$118,L381=5),4,IF(OR(L381=Локализация!$C$119,L381=4),2,IF(OR(L381=Локализация!$C$120,L381=3),0,IF(OR(L381=Локализация!$C$121,L381=2),-1,IF(OR(L381=Локализация!$C$122,L381=1),-2)))))</f>
        <v>0</v>
      </c>
      <c r="AH381" t="b">
        <f>IF(OR(M381=Локализация!$C$124,M381=5),-2,IF(OR(M381=Локализация!$C$125,M381=4),-1,IF(OR(M381=Локализация!$C$126,M381=3),0,IF(OR(M381=Локализация!$C$127,M381=2),2,IF(OR(M381=Локализация!$C$128,M381=1),4)))))</f>
        <v>0</v>
      </c>
      <c r="AI381" t="b">
        <f>IF(OR(N381=Локализация!$C$118,N381=5),4,IF(OR(N381=Локализация!$C$119,N381=4),2,IF(OR(N381=Локализация!$C$120,N381=3),0,IF(OR(N381=Локализация!$C$121,N381=2),-1,IF(OR(N381=Локализация!$C$122,N381=1),-2)))))</f>
        <v>0</v>
      </c>
      <c r="AJ381" t="b">
        <f>IF(OR(O381=Локализация!$C$124,O381=5),-2,IF(OR(O381=Локализация!$C$125,O381=4),-1,IF(OR(O381=Локализация!$C$126,O381=3),0,IF(OR(O381=Локализация!$C$127,O381=2),2,IF(OR(O381=Локализация!$C$128,O381=1),4)))))</f>
        <v>0</v>
      </c>
      <c r="AK381" t="b">
        <f>IF(OR(P381=Локализация!$C$118,P381=5),4,IF(OR(P381=Локализация!$C$119,P381=4),2,IF(OR(P381=Локализация!$C$120,P381=3),0,IF(OR(P381=Локализация!$C$121,P381=2),-1,IF(OR(P381=Локализация!$C$122,P381=1),-2)))))</f>
        <v>0</v>
      </c>
      <c r="AL381" t="b">
        <f>IF(OR(Q381=Локализация!$C$124,Q381=5),-2,IF(OR(Q381=Локализация!$C$125,Q381=4),-1,IF(OR(Q381=Локализация!$C$126,Q381=3),0,IF(OR(Q381=Локализация!$C$127,Q381=2),2,IF(OR(Q381=Локализация!$C$128,Q381=1),4)))))</f>
        <v>0</v>
      </c>
      <c r="AM381" t="b">
        <f>IF(OR(R381=Локализация!$C$118,R381=5),4,IF(OR(R381=Локализация!$C$119,R381=4),2,IF(OR(R381=Локализация!$C$120,R381=3),0,IF(OR(R381=Локализация!$C$121,R381=2),-1,IF(OR(R381=Локализация!$C$122,R381=1),-2)))))</f>
        <v>0</v>
      </c>
      <c r="AN381" t="b">
        <f>IF(OR(S381=Локализация!$C$124,S381=5),-2,IF(OR(S381=Локализация!$C$125,S381=4),-1,IF(OR(S381=Локализация!$C$126,S381=3),0,IF(OR(S381=Локализация!$C$127,S381=2),2,IF(OR(S381=Локализация!$C$128,S381=1),4)))))</f>
        <v>0</v>
      </c>
      <c r="AO381" t="b">
        <f>IF(OR(T381=Локализация!$C$118,T381=5),4,IF(OR(T381=Локализация!$C$119,T381=4),2,IF(OR(T381=Локализация!$C$120,T381=3),0,IF(OR(T381=Локализация!$C$121,T381=2),-1,IF(OR(T381=Локализация!$C$122,T381=1),-2)))))</f>
        <v>0</v>
      </c>
      <c r="AP381" t="b">
        <f>IF(OR(U381=Локализация!$C$124,U381=5),-2,IF(OR(U381=Локализация!$C$125,U381=4),-1,IF(OR(U381=Локализация!$C$126,U381=3),0,IF(OR(U381=Локализация!$C$127,U381=2),2,IF(OR(U381=Локализация!$C$128,U381=1),4)))))</f>
        <v>0</v>
      </c>
      <c r="AR381" t="str">
        <f>CONCATENATE(W381,X381)</f>
        <v>ЛОЖЬЛОЖЬ</v>
      </c>
      <c r="AS381" t="str">
        <f>CONCATENATE(Y381,Z381)</f>
        <v>ЛОЖЬЛОЖЬ</v>
      </c>
      <c r="AT381" t="str">
        <f>CONCATENATE(AA381,AB381)</f>
        <v>ЛОЖЬЛОЖЬ</v>
      </c>
      <c r="AU381" t="str">
        <f>CONCATENATE(AC381,AD381)</f>
        <v>ЛОЖЬЛОЖЬ</v>
      </c>
      <c r="AV381" t="str">
        <f>CONCATENATE(AE381,AF381)</f>
        <v>ЛОЖЬЛОЖЬ</v>
      </c>
      <c r="AW381" t="str">
        <f>CONCATENATE(AG381,AH381)</f>
        <v>ЛОЖЬЛОЖЬ</v>
      </c>
      <c r="AX381" t="str">
        <f>CONCATENATE(AI381,AJ381)</f>
        <v>ЛОЖЬЛОЖЬ</v>
      </c>
      <c r="AY381" t="str">
        <f>CONCATENATE(AK381,AL381)</f>
        <v>ЛОЖЬЛОЖЬ</v>
      </c>
      <c r="AZ381" t="str">
        <f>CONCATENATE(AM381,AN381)</f>
        <v>ЛОЖЬЛОЖЬ</v>
      </c>
      <c r="BA381" t="str">
        <f>CONCATENATE(AO381,AP381)</f>
        <v>ЛОЖЬЛОЖЬ</v>
      </c>
      <c r="BC381" t="str">
        <f xml:space="preserve"> IF(OR(AR381= "4-2", AR381= "2-1", AR381= "-12", AR381= "-24"),"Q",
  IF(
    OR(AR381= "4-1", AR381= "40", AR381= "42"),"A",
    IF(
      AR381= "44","P",
      IF(OR(AR381= "2-2",AR381="0-2",AR381="-1-2",AR381="-2-2",AR381="-2-1",AR381="-20",AR381="-22" ),"R",
              IF(
                OR(AR381= "24",AR381="04",AR381="-14"),"M",
                IF(
                  OR(AR381= "20",AR381="22",AR381="0-1",AR381="00",AR381="02",AR381="-1-1",AR381="-10"),"I",""
                )
              )
      )
    )
  )
)</f>
        <v/>
      </c>
      <c r="BD381" t="str">
        <f xml:space="preserve"> IF(OR(AS381= "4-2", AS381= "2-1", AS381= "-12", AS381= "-24"),"Q",
  IF(
    OR(AS381= "4-1", AS381= "40", AS381= "42"),"A",
    IF(
      AS381= "44","P",
      IF(OR(AS381= "2-2",AS381="0-2",AS381="-1-2",AS381="-2-2",AS381="-2-1",AS381="-20",AS381="-22" ),"R",
              IF(
                OR(AS381= "24",AS381="04",AS381="-14"),"M",
                IF(
                  OR(AS381= "20",AS381="22",AS381="0-1",AS381="00",AS381="02",AS381="-1-1",AS381="-10"),"I",""
                )
              )
      )
    )
  )
)</f>
        <v/>
      </c>
      <c r="BE381" t="str">
        <f xml:space="preserve"> IF(OR(AT381= "4-2", AT381= "2-1", AT381= "-12", AT381= "-24"),"Q",
  IF(
    OR(AT381= "4-1", AT381= "40", AT381= "42"),"A",
    IF(
      AT381= "44","P",
      IF(OR(AT381= "2-2",AT381="0-2",AT381="-1-2",AT381="-2-2",AT381="-2-1",AT381="-20",AT381="-22" ),"R",
              IF(
                OR(AT381= "24",AT381="04",AT381="-14"),"M",
                IF(
                  OR(AT381= "20",AT381="22",AT381="0-1",AT381="00",AT381="02",AT381="-1-1",AT381="-10"),"I",""
                )
              )
      )
    )
  )
)</f>
        <v/>
      </c>
      <c r="BF381" t="str">
        <f xml:space="preserve"> IF(OR(AU381= "4-2", AU381= "2-1", AU381= "-12", AU381= "-24"),"Q",
  IF(
    OR(AU381= "4-1", AU381= "40", AU381= "42"),"A",
    IF(
      AU381= "44","P",
      IF(OR(AU381= "2-2",AU381="0-2",AU381="-1-2",AU381="-2-2",AU381="-2-1",AU381="-20",AU381="-22" ),"R",
              IF(
                OR(AU381= "24",AU381="04",AU381="-14"),"M",
                IF(
                  OR(AU381= "20",AU381="22",AU381="0-1",AU381="00",AU381="02",AU381="-1-1",AU381="-10"),"I",""
                )
              )
      )
    )
  )
)</f>
        <v/>
      </c>
      <c r="BG381" t="str">
        <f xml:space="preserve"> IF(OR(AV381= "4-2", AV381= "2-1", AV381= "-12", AV381= "-24"),"Q",
  IF(
    OR(AV381= "4-1", AV381= "40", AV381= "42"),"A",
    IF(
      AV381= "44","P",
      IF(OR(AV381= "2-2",AV381="0-2",AV381="-1-2",AV381="-2-2",AV381="-2-1",AV381="-20",AV381="-22" ),"R",
              IF(
                OR(AV381= "24",AV381="04",AV381="-14"),"M",
                IF(
                  OR(AV381= "20",AV381="22",AV381="0-1",AV381="00",AV381="02",AV381="-1-1",AV381="-10"),"I",""
                )
              )
      )
    )
  )
)</f>
        <v/>
      </c>
      <c r="BH381" t="str">
        <f xml:space="preserve"> IF(OR(AW381= "4-2", AW381= "2-1", AW381= "-12", AW381= "-24"),"Q",
  IF(
    OR(AW381= "4-1", AW381= "40", AW381= "42"),"A",
    IF(
      AW381= "44","P",
      IF(OR(AW381= "2-2",AW381="0-2",AW381="-1-2",AW381="-2-2",AW381="-2-1",AW381="-20",AW381="-22" ),"R",
              IF(
                OR(AW381= "24",AW381="04",AW381="-14"),"M",
                IF(
                  OR(AW381= "20",AW381="22",AW381="0-1",AW381="00",AW381="02",AW381="-1-1",AW381="-10"),"I",""
                )
              )
      )
    )
  )
)</f>
        <v/>
      </c>
      <c r="BI381" t="str">
        <f xml:space="preserve"> IF(OR(AX381= "4-2", AX381= "2-1", AX381= "-12", AX381= "-24"),"Q",
  IF(
    OR(AX381= "4-1", AX381= "40", AX381= "42"),"A",
    IF(
      AX381= "44","P",
      IF(OR(AX381= "2-2",AX381="0-2",AX381="-1-2",AX381="-2-2",AX381="-2-1",AX381="-20",AX381="-22" ),"R",
              IF(
                OR(AX381= "24",AX381="04",AX381="-14"),"M",
                IF(
                  OR(AX381= "20",AX381="22",AX381="0-1",AX381="00",AX381="02",AX381="-1-1",AX381="-10"),"I",""
                )
              )
      )
    )
  )
)</f>
        <v/>
      </c>
      <c r="BJ381" t="str">
        <f xml:space="preserve"> IF(OR(AY381= "4-2", AY381= "2-1", AY381= "-12", AY381= "-24"),"Q",
  IF(
    OR(AY381= "4-1", AY381= "40", AY381= "42"),"A",
    IF(
      AY381= "44","P",
      IF(OR(AY381= "2-2",AY381="0-2",AY381="-1-2",AY381="-2-2",AY381="-2-1",AY381="-20",AY381="-22" ),"R",
              IF(
                OR(AY381= "24",AY381="04",AY381="-14"),"M",
                IF(
                  OR(AY381= "20",AY381="22",AY381="0-1",AY381="00",AY381="02",AY381="-1-1",AY381="-10"),"I",""
                )
              )
      )
    )
  )
)</f>
        <v/>
      </c>
      <c r="BK381" t="str">
        <f xml:space="preserve"> IF(OR(AZ381= "4-2", AZ381= "2-1", AZ381= "-12", AZ381= "-24"),"Q",
  IF(
    OR(AZ381= "4-1", AZ381= "40", AZ381= "42"),"A",
    IF(
      AZ381= "44","P",
      IF(OR(AZ381= "2-2",AZ381="0-2",AZ381="-1-2",AZ381="-2-2",AZ381="-2-1",AZ381="-20",AZ381="-22" ),"R",
              IF(
                OR(AZ381= "24",AZ381="04",AZ381="-14"),"M",
                IF(
                  OR(AZ381= "20",AZ381="22",AZ381="0-1",AZ381="00",AZ381="02",AZ381="-1-1",AZ381="-10"),"I",""
                )
              )
      )
    )
  )
)</f>
        <v/>
      </c>
      <c r="BL381" t="str">
        <f xml:space="preserve"> IF(OR(BA381= "4-2", BA381= "2-1", BA381= "-12", BA381= "-24"),"Q",
  IF(
    OR(BA381= "4-1", BA381= "40", BA381= "42"),"A",
    IF(
      BA381= "44","P",
      IF(OR(BA381= "2-2",BA381="0-2",BA381="-1-2",BA381="-2-2",BA381="-2-1",BA381="-20",BA381="-22" ),"R",
              IF(
                OR(BA381= "24",BA381="04",BA381="-14"),"M",
                IF(
                  OR(BA381= "20",BA381="22",BA381="0-1",BA381="00",BA381="02",BA381="-1-1",BA381="-10"),"I",""
                )
              )
      )
    )
  )
)</f>
        <v/>
      </c>
    </row>
    <row r="382" spans="23:64" x14ac:dyDescent="0.25">
      <c r="W382" t="b">
        <f>IF(OR(B382=Локализация!$C$118,B382=5),4,IF(OR(B382=Локализация!$C$119,B382=4),2,IF(OR(B382=Локализация!$C$120,B382=3),0,IF(OR(B382=Локализация!$C$121,B382=2),-1,IF(OR(B382=Локализация!$C$122,B382=1),-2)))))</f>
        <v>0</v>
      </c>
      <c r="X382" t="b">
        <f>IF(OR(C382=Локализация!$C$124,C382=5),-2,IF(OR(C382=Локализация!$C$125,C382=4),-1,IF(OR(C382=Локализация!$C$126,C382=3),0,IF(OR(C382=Локализация!$C$127,C382=2),2,IF(OR(C382=Локализация!$C$128,C382=1),4)))))</f>
        <v>0</v>
      </c>
      <c r="Y382" t="b">
        <f>IF(OR(D382=Локализация!$C$118,D382=5),4,IF(OR(D382=Локализация!$C$119,D382=4),2,IF(OR(D382=Локализация!$C$120,D382=3),0,IF(OR(D382=Локализация!$C$121,D382=2),-1,IF(OR(D382=Локализация!$C$122,D382=1),-2)))))</f>
        <v>0</v>
      </c>
      <c r="Z382" t="b">
        <f>IF(OR(E382=Локализация!$C$124,E382=5),-2,IF(OR(E382=Локализация!$C$125,E382=4),-1,IF(OR(E382=Локализация!$C$126,E382=3),0,IF(OR(E382=Локализация!$C$127,E382=2),2,IF(OR(E382=Локализация!$C$128,E382=1),4)))))</f>
        <v>0</v>
      </c>
      <c r="AA382" t="b">
        <f>IF(OR(F382=Локализация!$C$118,F382=5),4,IF(OR(F382=Локализация!$C$119,F382=4),2,IF(OR(F382=Локализация!$C$120,F382=3),0,IF(OR(F382=Локализация!$C$121,F382=2),-1,IF(OR(F382=Локализация!$C$122,F382=1),-2)))))</f>
        <v>0</v>
      </c>
      <c r="AB382" t="b">
        <f>IF(OR(G382=Локализация!$C$124,G382=5),-2,IF(OR(G382=Локализация!$C$125,G382=4),-1,IF(OR(G382=Локализация!$C$126,G382=3),0,IF(OR(G382=Локализация!$C$127,G382=2),2,IF(OR(G382=Локализация!$C$128,G382=1),4)))))</f>
        <v>0</v>
      </c>
      <c r="AC382" t="b">
        <f>IF(OR(H382=Локализация!$C$118,H382=5),4,IF(OR(H382=Локализация!$C$119,H382=4),2,IF(OR(H382=Локализация!$C$120,H382=3),0,IF(OR(H382=Локализация!$C$121,H382=2),-1,IF(OR(H382=Локализация!$C$122,H382=1),-2)))))</f>
        <v>0</v>
      </c>
      <c r="AD382" t="b">
        <f>IF(OR(I382=Локализация!$C$124,I382=5),-2,IF(OR(I382=Локализация!$C$125,I382=4),-1,IF(OR(I382=Локализация!$C$126,I382=3),0,IF(OR(I382=Локализация!$C$127,I382=2),2,IF(OR(I382=Локализация!$C$128,I382=1),4)))))</f>
        <v>0</v>
      </c>
      <c r="AE382" t="b">
        <f>IF(OR(J382=Локализация!$C$118,J382=5),4,IF(OR(J382=Локализация!$C$119,J382=4),2,IF(OR(J382=Локализация!$C$120,J382=3),0,IF(OR(J382=Локализация!$C$121,J382=2),-1,IF(OR(J382=Локализация!$C$122,J382=1),-2)))))</f>
        <v>0</v>
      </c>
      <c r="AF382" t="b">
        <f>IF(OR(K382=Локализация!$C$124,K382=5),-2,IF(OR(K382=Локализация!$C$125,K382=4),-1,IF(OR(K382=Локализация!$C$126,K382=3),0,IF(OR(K382=Локализация!$C$127,K382=2),2,IF(OR(K382=Локализация!$C$128,K382=1),4)))))</f>
        <v>0</v>
      </c>
      <c r="AG382" t="b">
        <f>IF(OR(L382=Локализация!$C$118,L382=5),4,IF(OR(L382=Локализация!$C$119,L382=4),2,IF(OR(L382=Локализация!$C$120,L382=3),0,IF(OR(L382=Локализация!$C$121,L382=2),-1,IF(OR(L382=Локализация!$C$122,L382=1),-2)))))</f>
        <v>0</v>
      </c>
      <c r="AH382" t="b">
        <f>IF(OR(M382=Локализация!$C$124,M382=5),-2,IF(OR(M382=Локализация!$C$125,M382=4),-1,IF(OR(M382=Локализация!$C$126,M382=3),0,IF(OR(M382=Локализация!$C$127,M382=2),2,IF(OR(M382=Локализация!$C$128,M382=1),4)))))</f>
        <v>0</v>
      </c>
      <c r="AI382" t="b">
        <f>IF(OR(N382=Локализация!$C$118,N382=5),4,IF(OR(N382=Локализация!$C$119,N382=4),2,IF(OR(N382=Локализация!$C$120,N382=3),0,IF(OR(N382=Локализация!$C$121,N382=2),-1,IF(OR(N382=Локализация!$C$122,N382=1),-2)))))</f>
        <v>0</v>
      </c>
      <c r="AJ382" t="b">
        <f>IF(OR(O382=Локализация!$C$124,O382=5),-2,IF(OR(O382=Локализация!$C$125,O382=4),-1,IF(OR(O382=Локализация!$C$126,O382=3),0,IF(OR(O382=Локализация!$C$127,O382=2),2,IF(OR(O382=Локализация!$C$128,O382=1),4)))))</f>
        <v>0</v>
      </c>
      <c r="AK382" t="b">
        <f>IF(OR(P382=Локализация!$C$118,P382=5),4,IF(OR(P382=Локализация!$C$119,P382=4),2,IF(OR(P382=Локализация!$C$120,P382=3),0,IF(OR(P382=Локализация!$C$121,P382=2),-1,IF(OR(P382=Локализация!$C$122,P382=1),-2)))))</f>
        <v>0</v>
      </c>
      <c r="AL382" t="b">
        <f>IF(OR(Q382=Локализация!$C$124,Q382=5),-2,IF(OR(Q382=Локализация!$C$125,Q382=4),-1,IF(OR(Q382=Локализация!$C$126,Q382=3),0,IF(OR(Q382=Локализация!$C$127,Q382=2),2,IF(OR(Q382=Локализация!$C$128,Q382=1),4)))))</f>
        <v>0</v>
      </c>
      <c r="AM382" t="b">
        <f>IF(OR(R382=Локализация!$C$118,R382=5),4,IF(OR(R382=Локализация!$C$119,R382=4),2,IF(OR(R382=Локализация!$C$120,R382=3),0,IF(OR(R382=Локализация!$C$121,R382=2),-1,IF(OR(R382=Локализация!$C$122,R382=1),-2)))))</f>
        <v>0</v>
      </c>
      <c r="AN382" t="b">
        <f>IF(OR(S382=Локализация!$C$124,S382=5),-2,IF(OR(S382=Локализация!$C$125,S382=4),-1,IF(OR(S382=Локализация!$C$126,S382=3),0,IF(OR(S382=Локализация!$C$127,S382=2),2,IF(OR(S382=Локализация!$C$128,S382=1),4)))))</f>
        <v>0</v>
      </c>
      <c r="AO382" t="b">
        <f>IF(OR(T382=Локализация!$C$118,T382=5),4,IF(OR(T382=Локализация!$C$119,T382=4),2,IF(OR(T382=Локализация!$C$120,T382=3),0,IF(OR(T382=Локализация!$C$121,T382=2),-1,IF(OR(T382=Локализация!$C$122,T382=1),-2)))))</f>
        <v>0</v>
      </c>
      <c r="AP382" t="b">
        <f>IF(OR(U382=Локализация!$C$124,U382=5),-2,IF(OR(U382=Локализация!$C$125,U382=4),-1,IF(OR(U382=Локализация!$C$126,U382=3),0,IF(OR(U382=Локализация!$C$127,U382=2),2,IF(OR(U382=Локализация!$C$128,U382=1),4)))))</f>
        <v>0</v>
      </c>
      <c r="AR382" t="str">
        <f>CONCATENATE(W382,X382)</f>
        <v>ЛОЖЬЛОЖЬ</v>
      </c>
      <c r="AS382" t="str">
        <f>CONCATENATE(Y382,Z382)</f>
        <v>ЛОЖЬЛОЖЬ</v>
      </c>
      <c r="AT382" t="str">
        <f>CONCATENATE(AA382,AB382)</f>
        <v>ЛОЖЬЛОЖЬ</v>
      </c>
      <c r="AU382" t="str">
        <f>CONCATENATE(AC382,AD382)</f>
        <v>ЛОЖЬЛОЖЬ</v>
      </c>
      <c r="AV382" t="str">
        <f>CONCATENATE(AE382,AF382)</f>
        <v>ЛОЖЬЛОЖЬ</v>
      </c>
      <c r="AW382" t="str">
        <f>CONCATENATE(AG382,AH382)</f>
        <v>ЛОЖЬЛОЖЬ</v>
      </c>
      <c r="AX382" t="str">
        <f>CONCATENATE(AI382,AJ382)</f>
        <v>ЛОЖЬЛОЖЬ</v>
      </c>
      <c r="AY382" t="str">
        <f>CONCATENATE(AK382,AL382)</f>
        <v>ЛОЖЬЛОЖЬ</v>
      </c>
      <c r="AZ382" t="str">
        <f>CONCATENATE(AM382,AN382)</f>
        <v>ЛОЖЬЛОЖЬ</v>
      </c>
      <c r="BA382" t="str">
        <f>CONCATENATE(AO382,AP382)</f>
        <v>ЛОЖЬЛОЖЬ</v>
      </c>
      <c r="BC382" t="str">
        <f xml:space="preserve"> IF(OR(AR382= "4-2", AR382= "2-1", AR382= "-12", AR382= "-24"),"Q",
  IF(
    OR(AR382= "4-1", AR382= "40", AR382= "42"),"A",
    IF(
      AR382= "44","P",
      IF(OR(AR382= "2-2",AR382="0-2",AR382="-1-2",AR382="-2-2",AR382="-2-1",AR382="-20",AR382="-22" ),"R",
              IF(
                OR(AR382= "24",AR382="04",AR382="-14"),"M",
                IF(
                  OR(AR382= "20",AR382="22",AR382="0-1",AR382="00",AR382="02",AR382="-1-1",AR382="-10"),"I",""
                )
              )
      )
    )
  )
)</f>
        <v/>
      </c>
      <c r="BD382" t="str">
        <f xml:space="preserve"> IF(OR(AS382= "4-2", AS382= "2-1", AS382= "-12", AS382= "-24"),"Q",
  IF(
    OR(AS382= "4-1", AS382= "40", AS382= "42"),"A",
    IF(
      AS382= "44","P",
      IF(OR(AS382= "2-2",AS382="0-2",AS382="-1-2",AS382="-2-2",AS382="-2-1",AS382="-20",AS382="-22" ),"R",
              IF(
                OR(AS382= "24",AS382="04",AS382="-14"),"M",
                IF(
                  OR(AS382= "20",AS382="22",AS382="0-1",AS382="00",AS382="02",AS382="-1-1",AS382="-10"),"I",""
                )
              )
      )
    )
  )
)</f>
        <v/>
      </c>
      <c r="BE382" t="str">
        <f xml:space="preserve"> IF(OR(AT382= "4-2", AT382= "2-1", AT382= "-12", AT382= "-24"),"Q",
  IF(
    OR(AT382= "4-1", AT382= "40", AT382= "42"),"A",
    IF(
      AT382= "44","P",
      IF(OR(AT382= "2-2",AT382="0-2",AT382="-1-2",AT382="-2-2",AT382="-2-1",AT382="-20",AT382="-22" ),"R",
              IF(
                OR(AT382= "24",AT382="04",AT382="-14"),"M",
                IF(
                  OR(AT382= "20",AT382="22",AT382="0-1",AT382="00",AT382="02",AT382="-1-1",AT382="-10"),"I",""
                )
              )
      )
    )
  )
)</f>
        <v/>
      </c>
      <c r="BF382" t="str">
        <f xml:space="preserve"> IF(OR(AU382= "4-2", AU382= "2-1", AU382= "-12", AU382= "-24"),"Q",
  IF(
    OR(AU382= "4-1", AU382= "40", AU382= "42"),"A",
    IF(
      AU382= "44","P",
      IF(OR(AU382= "2-2",AU382="0-2",AU382="-1-2",AU382="-2-2",AU382="-2-1",AU382="-20",AU382="-22" ),"R",
              IF(
                OR(AU382= "24",AU382="04",AU382="-14"),"M",
                IF(
                  OR(AU382= "20",AU382="22",AU382="0-1",AU382="00",AU382="02",AU382="-1-1",AU382="-10"),"I",""
                )
              )
      )
    )
  )
)</f>
        <v/>
      </c>
      <c r="BG382" t="str">
        <f xml:space="preserve"> IF(OR(AV382= "4-2", AV382= "2-1", AV382= "-12", AV382= "-24"),"Q",
  IF(
    OR(AV382= "4-1", AV382= "40", AV382= "42"),"A",
    IF(
      AV382= "44","P",
      IF(OR(AV382= "2-2",AV382="0-2",AV382="-1-2",AV382="-2-2",AV382="-2-1",AV382="-20",AV382="-22" ),"R",
              IF(
                OR(AV382= "24",AV382="04",AV382="-14"),"M",
                IF(
                  OR(AV382= "20",AV382="22",AV382="0-1",AV382="00",AV382="02",AV382="-1-1",AV382="-10"),"I",""
                )
              )
      )
    )
  )
)</f>
        <v/>
      </c>
      <c r="BH382" t="str">
        <f xml:space="preserve"> IF(OR(AW382= "4-2", AW382= "2-1", AW382= "-12", AW382= "-24"),"Q",
  IF(
    OR(AW382= "4-1", AW382= "40", AW382= "42"),"A",
    IF(
      AW382= "44","P",
      IF(OR(AW382= "2-2",AW382="0-2",AW382="-1-2",AW382="-2-2",AW382="-2-1",AW382="-20",AW382="-22" ),"R",
              IF(
                OR(AW382= "24",AW382="04",AW382="-14"),"M",
                IF(
                  OR(AW382= "20",AW382="22",AW382="0-1",AW382="00",AW382="02",AW382="-1-1",AW382="-10"),"I",""
                )
              )
      )
    )
  )
)</f>
        <v/>
      </c>
      <c r="BI382" t="str">
        <f xml:space="preserve"> IF(OR(AX382= "4-2", AX382= "2-1", AX382= "-12", AX382= "-24"),"Q",
  IF(
    OR(AX382= "4-1", AX382= "40", AX382= "42"),"A",
    IF(
      AX382= "44","P",
      IF(OR(AX382= "2-2",AX382="0-2",AX382="-1-2",AX382="-2-2",AX382="-2-1",AX382="-20",AX382="-22" ),"R",
              IF(
                OR(AX382= "24",AX382="04",AX382="-14"),"M",
                IF(
                  OR(AX382= "20",AX382="22",AX382="0-1",AX382="00",AX382="02",AX382="-1-1",AX382="-10"),"I",""
                )
              )
      )
    )
  )
)</f>
        <v/>
      </c>
      <c r="BJ382" t="str">
        <f xml:space="preserve"> IF(OR(AY382= "4-2", AY382= "2-1", AY382= "-12", AY382= "-24"),"Q",
  IF(
    OR(AY382= "4-1", AY382= "40", AY382= "42"),"A",
    IF(
      AY382= "44","P",
      IF(OR(AY382= "2-2",AY382="0-2",AY382="-1-2",AY382="-2-2",AY382="-2-1",AY382="-20",AY382="-22" ),"R",
              IF(
                OR(AY382= "24",AY382="04",AY382="-14"),"M",
                IF(
                  OR(AY382= "20",AY382="22",AY382="0-1",AY382="00",AY382="02",AY382="-1-1",AY382="-10"),"I",""
                )
              )
      )
    )
  )
)</f>
        <v/>
      </c>
      <c r="BK382" t="str">
        <f xml:space="preserve"> IF(OR(AZ382= "4-2", AZ382= "2-1", AZ382= "-12", AZ382= "-24"),"Q",
  IF(
    OR(AZ382= "4-1", AZ382= "40", AZ382= "42"),"A",
    IF(
      AZ382= "44","P",
      IF(OR(AZ382= "2-2",AZ382="0-2",AZ382="-1-2",AZ382="-2-2",AZ382="-2-1",AZ382="-20",AZ382="-22" ),"R",
              IF(
                OR(AZ382= "24",AZ382="04",AZ382="-14"),"M",
                IF(
                  OR(AZ382= "20",AZ382="22",AZ382="0-1",AZ382="00",AZ382="02",AZ382="-1-1",AZ382="-10"),"I",""
                )
              )
      )
    )
  )
)</f>
        <v/>
      </c>
      <c r="BL382" t="str">
        <f xml:space="preserve"> IF(OR(BA382= "4-2", BA382= "2-1", BA382= "-12", BA382= "-24"),"Q",
  IF(
    OR(BA382= "4-1", BA382= "40", BA382= "42"),"A",
    IF(
      BA382= "44","P",
      IF(OR(BA382= "2-2",BA382="0-2",BA382="-1-2",BA382="-2-2",BA382="-2-1",BA382="-20",BA382="-22" ),"R",
              IF(
                OR(BA382= "24",BA382="04",BA382="-14"),"M",
                IF(
                  OR(BA382= "20",BA382="22",BA382="0-1",BA382="00",BA382="02",BA382="-1-1",BA382="-10"),"I",""
                )
              )
      )
    )
  )
)</f>
        <v/>
      </c>
    </row>
    <row r="383" spans="23:64" x14ac:dyDescent="0.25">
      <c r="W383" t="b">
        <f>IF(OR(B383=Локализация!$C$118,B383=5),4,IF(OR(B383=Локализация!$C$119,B383=4),2,IF(OR(B383=Локализация!$C$120,B383=3),0,IF(OR(B383=Локализация!$C$121,B383=2),-1,IF(OR(B383=Локализация!$C$122,B383=1),-2)))))</f>
        <v>0</v>
      </c>
      <c r="X383" t="b">
        <f>IF(OR(C383=Локализация!$C$124,C383=5),-2,IF(OR(C383=Локализация!$C$125,C383=4),-1,IF(OR(C383=Локализация!$C$126,C383=3),0,IF(OR(C383=Локализация!$C$127,C383=2),2,IF(OR(C383=Локализация!$C$128,C383=1),4)))))</f>
        <v>0</v>
      </c>
      <c r="Y383" t="b">
        <f>IF(OR(D383=Локализация!$C$118,D383=5),4,IF(OR(D383=Локализация!$C$119,D383=4),2,IF(OR(D383=Локализация!$C$120,D383=3),0,IF(OR(D383=Локализация!$C$121,D383=2),-1,IF(OR(D383=Локализация!$C$122,D383=1),-2)))))</f>
        <v>0</v>
      </c>
      <c r="Z383" t="b">
        <f>IF(OR(E383=Локализация!$C$124,E383=5),-2,IF(OR(E383=Локализация!$C$125,E383=4),-1,IF(OR(E383=Локализация!$C$126,E383=3),0,IF(OR(E383=Локализация!$C$127,E383=2),2,IF(OR(E383=Локализация!$C$128,E383=1),4)))))</f>
        <v>0</v>
      </c>
      <c r="AA383" t="b">
        <f>IF(OR(F383=Локализация!$C$118,F383=5),4,IF(OR(F383=Локализация!$C$119,F383=4),2,IF(OR(F383=Локализация!$C$120,F383=3),0,IF(OR(F383=Локализация!$C$121,F383=2),-1,IF(OR(F383=Локализация!$C$122,F383=1),-2)))))</f>
        <v>0</v>
      </c>
      <c r="AB383" t="b">
        <f>IF(OR(G383=Локализация!$C$124,G383=5),-2,IF(OR(G383=Локализация!$C$125,G383=4),-1,IF(OR(G383=Локализация!$C$126,G383=3),0,IF(OR(G383=Локализация!$C$127,G383=2),2,IF(OR(G383=Локализация!$C$128,G383=1),4)))))</f>
        <v>0</v>
      </c>
      <c r="AC383" t="b">
        <f>IF(OR(H383=Локализация!$C$118,H383=5),4,IF(OR(H383=Локализация!$C$119,H383=4),2,IF(OR(H383=Локализация!$C$120,H383=3),0,IF(OR(H383=Локализация!$C$121,H383=2),-1,IF(OR(H383=Локализация!$C$122,H383=1),-2)))))</f>
        <v>0</v>
      </c>
      <c r="AD383" t="b">
        <f>IF(OR(I383=Локализация!$C$124,I383=5),-2,IF(OR(I383=Локализация!$C$125,I383=4),-1,IF(OR(I383=Локализация!$C$126,I383=3),0,IF(OR(I383=Локализация!$C$127,I383=2),2,IF(OR(I383=Локализация!$C$128,I383=1),4)))))</f>
        <v>0</v>
      </c>
      <c r="AE383" t="b">
        <f>IF(OR(J383=Локализация!$C$118,J383=5),4,IF(OR(J383=Локализация!$C$119,J383=4),2,IF(OR(J383=Локализация!$C$120,J383=3),0,IF(OR(J383=Локализация!$C$121,J383=2),-1,IF(OR(J383=Локализация!$C$122,J383=1),-2)))))</f>
        <v>0</v>
      </c>
      <c r="AF383" t="b">
        <f>IF(OR(K383=Локализация!$C$124,K383=5),-2,IF(OR(K383=Локализация!$C$125,K383=4),-1,IF(OR(K383=Локализация!$C$126,K383=3),0,IF(OR(K383=Локализация!$C$127,K383=2),2,IF(OR(K383=Локализация!$C$128,K383=1),4)))))</f>
        <v>0</v>
      </c>
      <c r="AG383" t="b">
        <f>IF(OR(L383=Локализация!$C$118,L383=5),4,IF(OR(L383=Локализация!$C$119,L383=4),2,IF(OR(L383=Локализация!$C$120,L383=3),0,IF(OR(L383=Локализация!$C$121,L383=2),-1,IF(OR(L383=Локализация!$C$122,L383=1),-2)))))</f>
        <v>0</v>
      </c>
      <c r="AH383" t="b">
        <f>IF(OR(M383=Локализация!$C$124,M383=5),-2,IF(OR(M383=Локализация!$C$125,M383=4),-1,IF(OR(M383=Локализация!$C$126,M383=3),0,IF(OR(M383=Локализация!$C$127,M383=2),2,IF(OR(M383=Локализация!$C$128,M383=1),4)))))</f>
        <v>0</v>
      </c>
      <c r="AI383" t="b">
        <f>IF(OR(N383=Локализация!$C$118,N383=5),4,IF(OR(N383=Локализация!$C$119,N383=4),2,IF(OR(N383=Локализация!$C$120,N383=3),0,IF(OR(N383=Локализация!$C$121,N383=2),-1,IF(OR(N383=Локализация!$C$122,N383=1),-2)))))</f>
        <v>0</v>
      </c>
      <c r="AJ383" t="b">
        <f>IF(OR(O383=Локализация!$C$124,O383=5),-2,IF(OR(O383=Локализация!$C$125,O383=4),-1,IF(OR(O383=Локализация!$C$126,O383=3),0,IF(OR(O383=Локализация!$C$127,O383=2),2,IF(OR(O383=Локализация!$C$128,O383=1),4)))))</f>
        <v>0</v>
      </c>
      <c r="AK383" t="b">
        <f>IF(OR(P383=Локализация!$C$118,P383=5),4,IF(OR(P383=Локализация!$C$119,P383=4),2,IF(OR(P383=Локализация!$C$120,P383=3),0,IF(OR(P383=Локализация!$C$121,P383=2),-1,IF(OR(P383=Локализация!$C$122,P383=1),-2)))))</f>
        <v>0</v>
      </c>
      <c r="AL383" t="b">
        <f>IF(OR(Q383=Локализация!$C$124,Q383=5),-2,IF(OR(Q383=Локализация!$C$125,Q383=4),-1,IF(OR(Q383=Локализация!$C$126,Q383=3),0,IF(OR(Q383=Локализация!$C$127,Q383=2),2,IF(OR(Q383=Локализация!$C$128,Q383=1),4)))))</f>
        <v>0</v>
      </c>
      <c r="AM383" t="b">
        <f>IF(OR(R383=Локализация!$C$118,R383=5),4,IF(OR(R383=Локализация!$C$119,R383=4),2,IF(OR(R383=Локализация!$C$120,R383=3),0,IF(OR(R383=Локализация!$C$121,R383=2),-1,IF(OR(R383=Локализация!$C$122,R383=1),-2)))))</f>
        <v>0</v>
      </c>
      <c r="AN383" t="b">
        <f>IF(OR(S383=Локализация!$C$124,S383=5),-2,IF(OR(S383=Локализация!$C$125,S383=4),-1,IF(OR(S383=Локализация!$C$126,S383=3),0,IF(OR(S383=Локализация!$C$127,S383=2),2,IF(OR(S383=Локализация!$C$128,S383=1),4)))))</f>
        <v>0</v>
      </c>
      <c r="AO383" t="b">
        <f>IF(OR(T383=Локализация!$C$118,T383=5),4,IF(OR(T383=Локализация!$C$119,T383=4),2,IF(OR(T383=Локализация!$C$120,T383=3),0,IF(OR(T383=Локализация!$C$121,T383=2),-1,IF(OR(T383=Локализация!$C$122,T383=1),-2)))))</f>
        <v>0</v>
      </c>
      <c r="AP383" t="b">
        <f>IF(OR(U383=Локализация!$C$124,U383=5),-2,IF(OR(U383=Локализация!$C$125,U383=4),-1,IF(OR(U383=Локализация!$C$126,U383=3),0,IF(OR(U383=Локализация!$C$127,U383=2),2,IF(OR(U383=Локализация!$C$128,U383=1),4)))))</f>
        <v>0</v>
      </c>
      <c r="AR383" t="str">
        <f>CONCATENATE(W383,X383)</f>
        <v>ЛОЖЬЛОЖЬ</v>
      </c>
      <c r="AS383" t="str">
        <f>CONCATENATE(Y383,Z383)</f>
        <v>ЛОЖЬЛОЖЬ</v>
      </c>
      <c r="AT383" t="str">
        <f>CONCATENATE(AA383,AB383)</f>
        <v>ЛОЖЬЛОЖЬ</v>
      </c>
      <c r="AU383" t="str">
        <f>CONCATENATE(AC383,AD383)</f>
        <v>ЛОЖЬЛОЖЬ</v>
      </c>
      <c r="AV383" t="str">
        <f>CONCATENATE(AE383,AF383)</f>
        <v>ЛОЖЬЛОЖЬ</v>
      </c>
      <c r="AW383" t="str">
        <f>CONCATENATE(AG383,AH383)</f>
        <v>ЛОЖЬЛОЖЬ</v>
      </c>
      <c r="AX383" t="str">
        <f>CONCATENATE(AI383,AJ383)</f>
        <v>ЛОЖЬЛОЖЬ</v>
      </c>
      <c r="AY383" t="str">
        <f>CONCATENATE(AK383,AL383)</f>
        <v>ЛОЖЬЛОЖЬ</v>
      </c>
      <c r="AZ383" t="str">
        <f>CONCATENATE(AM383,AN383)</f>
        <v>ЛОЖЬЛОЖЬ</v>
      </c>
      <c r="BA383" t="str">
        <f>CONCATENATE(AO383,AP383)</f>
        <v>ЛОЖЬЛОЖЬ</v>
      </c>
      <c r="BC383" t="str">
        <f xml:space="preserve"> IF(OR(AR383= "4-2", AR383= "2-1", AR383= "-12", AR383= "-24"),"Q",
  IF(
    OR(AR383= "4-1", AR383= "40", AR383= "42"),"A",
    IF(
      AR383= "44","P",
      IF(OR(AR383= "2-2",AR383="0-2",AR383="-1-2",AR383="-2-2",AR383="-2-1",AR383="-20",AR383="-22" ),"R",
              IF(
                OR(AR383= "24",AR383="04",AR383="-14"),"M",
                IF(
                  OR(AR383= "20",AR383="22",AR383="0-1",AR383="00",AR383="02",AR383="-1-1",AR383="-10"),"I",""
                )
              )
      )
    )
  )
)</f>
        <v/>
      </c>
      <c r="BD383" t="str">
        <f xml:space="preserve"> IF(OR(AS383= "4-2", AS383= "2-1", AS383= "-12", AS383= "-24"),"Q",
  IF(
    OR(AS383= "4-1", AS383= "40", AS383= "42"),"A",
    IF(
      AS383= "44","P",
      IF(OR(AS383= "2-2",AS383="0-2",AS383="-1-2",AS383="-2-2",AS383="-2-1",AS383="-20",AS383="-22" ),"R",
              IF(
                OR(AS383= "24",AS383="04",AS383="-14"),"M",
                IF(
                  OR(AS383= "20",AS383="22",AS383="0-1",AS383="00",AS383="02",AS383="-1-1",AS383="-10"),"I",""
                )
              )
      )
    )
  )
)</f>
        <v/>
      </c>
      <c r="BE383" t="str">
        <f xml:space="preserve"> IF(OR(AT383= "4-2", AT383= "2-1", AT383= "-12", AT383= "-24"),"Q",
  IF(
    OR(AT383= "4-1", AT383= "40", AT383= "42"),"A",
    IF(
      AT383= "44","P",
      IF(OR(AT383= "2-2",AT383="0-2",AT383="-1-2",AT383="-2-2",AT383="-2-1",AT383="-20",AT383="-22" ),"R",
              IF(
                OR(AT383= "24",AT383="04",AT383="-14"),"M",
                IF(
                  OR(AT383= "20",AT383="22",AT383="0-1",AT383="00",AT383="02",AT383="-1-1",AT383="-10"),"I",""
                )
              )
      )
    )
  )
)</f>
        <v/>
      </c>
      <c r="BF383" t="str">
        <f xml:space="preserve"> IF(OR(AU383= "4-2", AU383= "2-1", AU383= "-12", AU383= "-24"),"Q",
  IF(
    OR(AU383= "4-1", AU383= "40", AU383= "42"),"A",
    IF(
      AU383= "44","P",
      IF(OR(AU383= "2-2",AU383="0-2",AU383="-1-2",AU383="-2-2",AU383="-2-1",AU383="-20",AU383="-22" ),"R",
              IF(
                OR(AU383= "24",AU383="04",AU383="-14"),"M",
                IF(
                  OR(AU383= "20",AU383="22",AU383="0-1",AU383="00",AU383="02",AU383="-1-1",AU383="-10"),"I",""
                )
              )
      )
    )
  )
)</f>
        <v/>
      </c>
      <c r="BG383" t="str">
        <f xml:space="preserve"> IF(OR(AV383= "4-2", AV383= "2-1", AV383= "-12", AV383= "-24"),"Q",
  IF(
    OR(AV383= "4-1", AV383= "40", AV383= "42"),"A",
    IF(
      AV383= "44","P",
      IF(OR(AV383= "2-2",AV383="0-2",AV383="-1-2",AV383="-2-2",AV383="-2-1",AV383="-20",AV383="-22" ),"R",
              IF(
                OR(AV383= "24",AV383="04",AV383="-14"),"M",
                IF(
                  OR(AV383= "20",AV383="22",AV383="0-1",AV383="00",AV383="02",AV383="-1-1",AV383="-10"),"I",""
                )
              )
      )
    )
  )
)</f>
        <v/>
      </c>
      <c r="BH383" t="str">
        <f xml:space="preserve"> IF(OR(AW383= "4-2", AW383= "2-1", AW383= "-12", AW383= "-24"),"Q",
  IF(
    OR(AW383= "4-1", AW383= "40", AW383= "42"),"A",
    IF(
      AW383= "44","P",
      IF(OR(AW383= "2-2",AW383="0-2",AW383="-1-2",AW383="-2-2",AW383="-2-1",AW383="-20",AW383="-22" ),"R",
              IF(
                OR(AW383= "24",AW383="04",AW383="-14"),"M",
                IF(
                  OR(AW383= "20",AW383="22",AW383="0-1",AW383="00",AW383="02",AW383="-1-1",AW383="-10"),"I",""
                )
              )
      )
    )
  )
)</f>
        <v/>
      </c>
      <c r="BI383" t="str">
        <f xml:space="preserve"> IF(OR(AX383= "4-2", AX383= "2-1", AX383= "-12", AX383= "-24"),"Q",
  IF(
    OR(AX383= "4-1", AX383= "40", AX383= "42"),"A",
    IF(
      AX383= "44","P",
      IF(OR(AX383= "2-2",AX383="0-2",AX383="-1-2",AX383="-2-2",AX383="-2-1",AX383="-20",AX383="-22" ),"R",
              IF(
                OR(AX383= "24",AX383="04",AX383="-14"),"M",
                IF(
                  OR(AX383= "20",AX383="22",AX383="0-1",AX383="00",AX383="02",AX383="-1-1",AX383="-10"),"I",""
                )
              )
      )
    )
  )
)</f>
        <v/>
      </c>
      <c r="BJ383" t="str">
        <f xml:space="preserve"> IF(OR(AY383= "4-2", AY383= "2-1", AY383= "-12", AY383= "-24"),"Q",
  IF(
    OR(AY383= "4-1", AY383= "40", AY383= "42"),"A",
    IF(
      AY383= "44","P",
      IF(OR(AY383= "2-2",AY383="0-2",AY383="-1-2",AY383="-2-2",AY383="-2-1",AY383="-20",AY383="-22" ),"R",
              IF(
                OR(AY383= "24",AY383="04",AY383="-14"),"M",
                IF(
                  OR(AY383= "20",AY383="22",AY383="0-1",AY383="00",AY383="02",AY383="-1-1",AY383="-10"),"I",""
                )
              )
      )
    )
  )
)</f>
        <v/>
      </c>
      <c r="BK383" t="str">
        <f xml:space="preserve"> IF(OR(AZ383= "4-2", AZ383= "2-1", AZ383= "-12", AZ383= "-24"),"Q",
  IF(
    OR(AZ383= "4-1", AZ383= "40", AZ383= "42"),"A",
    IF(
      AZ383= "44","P",
      IF(OR(AZ383= "2-2",AZ383="0-2",AZ383="-1-2",AZ383="-2-2",AZ383="-2-1",AZ383="-20",AZ383="-22" ),"R",
              IF(
                OR(AZ383= "24",AZ383="04",AZ383="-14"),"M",
                IF(
                  OR(AZ383= "20",AZ383="22",AZ383="0-1",AZ383="00",AZ383="02",AZ383="-1-1",AZ383="-10"),"I",""
                )
              )
      )
    )
  )
)</f>
        <v/>
      </c>
      <c r="BL383" t="str">
        <f xml:space="preserve"> IF(OR(BA383= "4-2", BA383= "2-1", BA383= "-12", BA383= "-24"),"Q",
  IF(
    OR(BA383= "4-1", BA383= "40", BA383= "42"),"A",
    IF(
      BA383= "44","P",
      IF(OR(BA383= "2-2",BA383="0-2",BA383="-1-2",BA383="-2-2",BA383="-2-1",BA383="-20",BA383="-22" ),"R",
              IF(
                OR(BA383= "24",BA383="04",BA383="-14"),"M",
                IF(
                  OR(BA383= "20",BA383="22",BA383="0-1",BA383="00",BA383="02",BA383="-1-1",BA383="-10"),"I",""
                )
              )
      )
    )
  )
)</f>
        <v/>
      </c>
    </row>
    <row r="384" spans="23:64" x14ac:dyDescent="0.25">
      <c r="W384" t="b">
        <f>IF(OR(B384=Локализация!$C$118,B384=5),4,IF(OR(B384=Локализация!$C$119,B384=4),2,IF(OR(B384=Локализация!$C$120,B384=3),0,IF(OR(B384=Локализация!$C$121,B384=2),-1,IF(OR(B384=Локализация!$C$122,B384=1),-2)))))</f>
        <v>0</v>
      </c>
      <c r="X384" t="b">
        <f>IF(OR(C384=Локализация!$C$124,C384=5),-2,IF(OR(C384=Локализация!$C$125,C384=4),-1,IF(OR(C384=Локализация!$C$126,C384=3),0,IF(OR(C384=Локализация!$C$127,C384=2),2,IF(OR(C384=Локализация!$C$128,C384=1),4)))))</f>
        <v>0</v>
      </c>
      <c r="Y384" t="b">
        <f>IF(OR(D384=Локализация!$C$118,D384=5),4,IF(OR(D384=Локализация!$C$119,D384=4),2,IF(OR(D384=Локализация!$C$120,D384=3),0,IF(OR(D384=Локализация!$C$121,D384=2),-1,IF(OR(D384=Локализация!$C$122,D384=1),-2)))))</f>
        <v>0</v>
      </c>
      <c r="Z384" t="b">
        <f>IF(OR(E384=Локализация!$C$124,E384=5),-2,IF(OR(E384=Локализация!$C$125,E384=4),-1,IF(OR(E384=Локализация!$C$126,E384=3),0,IF(OR(E384=Локализация!$C$127,E384=2),2,IF(OR(E384=Локализация!$C$128,E384=1),4)))))</f>
        <v>0</v>
      </c>
      <c r="AA384" t="b">
        <f>IF(OR(F384=Локализация!$C$118,F384=5),4,IF(OR(F384=Локализация!$C$119,F384=4),2,IF(OR(F384=Локализация!$C$120,F384=3),0,IF(OR(F384=Локализация!$C$121,F384=2),-1,IF(OR(F384=Локализация!$C$122,F384=1),-2)))))</f>
        <v>0</v>
      </c>
      <c r="AB384" t="b">
        <f>IF(OR(G384=Локализация!$C$124,G384=5),-2,IF(OR(G384=Локализация!$C$125,G384=4),-1,IF(OR(G384=Локализация!$C$126,G384=3),0,IF(OR(G384=Локализация!$C$127,G384=2),2,IF(OR(G384=Локализация!$C$128,G384=1),4)))))</f>
        <v>0</v>
      </c>
      <c r="AC384" t="b">
        <f>IF(OR(H384=Локализация!$C$118,H384=5),4,IF(OR(H384=Локализация!$C$119,H384=4),2,IF(OR(H384=Локализация!$C$120,H384=3),0,IF(OR(H384=Локализация!$C$121,H384=2),-1,IF(OR(H384=Локализация!$C$122,H384=1),-2)))))</f>
        <v>0</v>
      </c>
      <c r="AD384" t="b">
        <f>IF(OR(I384=Локализация!$C$124,I384=5),-2,IF(OR(I384=Локализация!$C$125,I384=4),-1,IF(OR(I384=Локализация!$C$126,I384=3),0,IF(OR(I384=Локализация!$C$127,I384=2),2,IF(OR(I384=Локализация!$C$128,I384=1),4)))))</f>
        <v>0</v>
      </c>
      <c r="AE384" t="b">
        <f>IF(OR(J384=Локализация!$C$118,J384=5),4,IF(OR(J384=Локализация!$C$119,J384=4),2,IF(OR(J384=Локализация!$C$120,J384=3),0,IF(OR(J384=Локализация!$C$121,J384=2),-1,IF(OR(J384=Локализация!$C$122,J384=1),-2)))))</f>
        <v>0</v>
      </c>
      <c r="AF384" t="b">
        <f>IF(OR(K384=Локализация!$C$124,K384=5),-2,IF(OR(K384=Локализация!$C$125,K384=4),-1,IF(OR(K384=Локализация!$C$126,K384=3),0,IF(OR(K384=Локализация!$C$127,K384=2),2,IF(OR(K384=Локализация!$C$128,K384=1),4)))))</f>
        <v>0</v>
      </c>
      <c r="AG384" t="b">
        <f>IF(OR(L384=Локализация!$C$118,L384=5),4,IF(OR(L384=Локализация!$C$119,L384=4),2,IF(OR(L384=Локализация!$C$120,L384=3),0,IF(OR(L384=Локализация!$C$121,L384=2),-1,IF(OR(L384=Локализация!$C$122,L384=1),-2)))))</f>
        <v>0</v>
      </c>
      <c r="AH384" t="b">
        <f>IF(OR(M384=Локализация!$C$124,M384=5),-2,IF(OR(M384=Локализация!$C$125,M384=4),-1,IF(OR(M384=Локализация!$C$126,M384=3),0,IF(OR(M384=Локализация!$C$127,M384=2),2,IF(OR(M384=Локализация!$C$128,M384=1),4)))))</f>
        <v>0</v>
      </c>
      <c r="AI384" t="b">
        <f>IF(OR(N384=Локализация!$C$118,N384=5),4,IF(OR(N384=Локализация!$C$119,N384=4),2,IF(OR(N384=Локализация!$C$120,N384=3),0,IF(OR(N384=Локализация!$C$121,N384=2),-1,IF(OR(N384=Локализация!$C$122,N384=1),-2)))))</f>
        <v>0</v>
      </c>
      <c r="AJ384" t="b">
        <f>IF(OR(O384=Локализация!$C$124,O384=5),-2,IF(OR(O384=Локализация!$C$125,O384=4),-1,IF(OR(O384=Локализация!$C$126,O384=3),0,IF(OR(O384=Локализация!$C$127,O384=2),2,IF(OR(O384=Локализация!$C$128,O384=1),4)))))</f>
        <v>0</v>
      </c>
      <c r="AK384" t="b">
        <f>IF(OR(P384=Локализация!$C$118,P384=5),4,IF(OR(P384=Локализация!$C$119,P384=4),2,IF(OR(P384=Локализация!$C$120,P384=3),0,IF(OR(P384=Локализация!$C$121,P384=2),-1,IF(OR(P384=Локализация!$C$122,P384=1),-2)))))</f>
        <v>0</v>
      </c>
      <c r="AL384" t="b">
        <f>IF(OR(Q384=Локализация!$C$124,Q384=5),-2,IF(OR(Q384=Локализация!$C$125,Q384=4),-1,IF(OR(Q384=Локализация!$C$126,Q384=3),0,IF(OR(Q384=Локализация!$C$127,Q384=2),2,IF(OR(Q384=Локализация!$C$128,Q384=1),4)))))</f>
        <v>0</v>
      </c>
      <c r="AM384" t="b">
        <f>IF(OR(R384=Локализация!$C$118,R384=5),4,IF(OR(R384=Локализация!$C$119,R384=4),2,IF(OR(R384=Локализация!$C$120,R384=3),0,IF(OR(R384=Локализация!$C$121,R384=2),-1,IF(OR(R384=Локализация!$C$122,R384=1),-2)))))</f>
        <v>0</v>
      </c>
      <c r="AN384" t="b">
        <f>IF(OR(S384=Локализация!$C$124,S384=5),-2,IF(OR(S384=Локализация!$C$125,S384=4),-1,IF(OR(S384=Локализация!$C$126,S384=3),0,IF(OR(S384=Локализация!$C$127,S384=2),2,IF(OR(S384=Локализация!$C$128,S384=1),4)))))</f>
        <v>0</v>
      </c>
      <c r="AO384" t="b">
        <f>IF(OR(T384=Локализация!$C$118,T384=5),4,IF(OR(T384=Локализация!$C$119,T384=4),2,IF(OR(T384=Локализация!$C$120,T384=3),0,IF(OR(T384=Локализация!$C$121,T384=2),-1,IF(OR(T384=Локализация!$C$122,T384=1),-2)))))</f>
        <v>0</v>
      </c>
      <c r="AP384" t="b">
        <f>IF(OR(U384=Локализация!$C$124,U384=5),-2,IF(OR(U384=Локализация!$C$125,U384=4),-1,IF(OR(U384=Локализация!$C$126,U384=3),0,IF(OR(U384=Локализация!$C$127,U384=2),2,IF(OR(U384=Локализация!$C$128,U384=1),4)))))</f>
        <v>0</v>
      </c>
      <c r="AR384" t="str">
        <f>CONCATENATE(W384,X384)</f>
        <v>ЛОЖЬЛОЖЬ</v>
      </c>
      <c r="AS384" t="str">
        <f>CONCATENATE(Y384,Z384)</f>
        <v>ЛОЖЬЛОЖЬ</v>
      </c>
      <c r="AT384" t="str">
        <f>CONCATENATE(AA384,AB384)</f>
        <v>ЛОЖЬЛОЖЬ</v>
      </c>
      <c r="AU384" t="str">
        <f>CONCATENATE(AC384,AD384)</f>
        <v>ЛОЖЬЛОЖЬ</v>
      </c>
      <c r="AV384" t="str">
        <f>CONCATENATE(AE384,AF384)</f>
        <v>ЛОЖЬЛОЖЬ</v>
      </c>
      <c r="AW384" t="str">
        <f>CONCATENATE(AG384,AH384)</f>
        <v>ЛОЖЬЛОЖЬ</v>
      </c>
      <c r="AX384" t="str">
        <f>CONCATENATE(AI384,AJ384)</f>
        <v>ЛОЖЬЛОЖЬ</v>
      </c>
      <c r="AY384" t="str">
        <f>CONCATENATE(AK384,AL384)</f>
        <v>ЛОЖЬЛОЖЬ</v>
      </c>
      <c r="AZ384" t="str">
        <f>CONCATENATE(AM384,AN384)</f>
        <v>ЛОЖЬЛОЖЬ</v>
      </c>
      <c r="BA384" t="str">
        <f>CONCATENATE(AO384,AP384)</f>
        <v>ЛОЖЬЛОЖЬ</v>
      </c>
      <c r="BC384" t="str">
        <f xml:space="preserve"> IF(OR(AR384= "4-2", AR384= "2-1", AR384= "-12", AR384= "-24"),"Q",
  IF(
    OR(AR384= "4-1", AR384= "40", AR384= "42"),"A",
    IF(
      AR384= "44","P",
      IF(OR(AR384= "2-2",AR384="0-2",AR384="-1-2",AR384="-2-2",AR384="-2-1",AR384="-20",AR384="-22" ),"R",
              IF(
                OR(AR384= "24",AR384="04",AR384="-14"),"M",
                IF(
                  OR(AR384= "20",AR384="22",AR384="0-1",AR384="00",AR384="02",AR384="-1-1",AR384="-10"),"I",""
                )
              )
      )
    )
  )
)</f>
        <v/>
      </c>
      <c r="BD384" t="str">
        <f xml:space="preserve"> IF(OR(AS384= "4-2", AS384= "2-1", AS384= "-12", AS384= "-24"),"Q",
  IF(
    OR(AS384= "4-1", AS384= "40", AS384= "42"),"A",
    IF(
      AS384= "44","P",
      IF(OR(AS384= "2-2",AS384="0-2",AS384="-1-2",AS384="-2-2",AS384="-2-1",AS384="-20",AS384="-22" ),"R",
              IF(
                OR(AS384= "24",AS384="04",AS384="-14"),"M",
                IF(
                  OR(AS384= "20",AS384="22",AS384="0-1",AS384="00",AS384="02",AS384="-1-1",AS384="-10"),"I",""
                )
              )
      )
    )
  )
)</f>
        <v/>
      </c>
      <c r="BE384" t="str">
        <f xml:space="preserve"> IF(OR(AT384= "4-2", AT384= "2-1", AT384= "-12", AT384= "-24"),"Q",
  IF(
    OR(AT384= "4-1", AT384= "40", AT384= "42"),"A",
    IF(
      AT384= "44","P",
      IF(OR(AT384= "2-2",AT384="0-2",AT384="-1-2",AT384="-2-2",AT384="-2-1",AT384="-20",AT384="-22" ),"R",
              IF(
                OR(AT384= "24",AT384="04",AT384="-14"),"M",
                IF(
                  OR(AT384= "20",AT384="22",AT384="0-1",AT384="00",AT384="02",AT384="-1-1",AT384="-10"),"I",""
                )
              )
      )
    )
  )
)</f>
        <v/>
      </c>
      <c r="BF384" t="str">
        <f xml:space="preserve"> IF(OR(AU384= "4-2", AU384= "2-1", AU384= "-12", AU384= "-24"),"Q",
  IF(
    OR(AU384= "4-1", AU384= "40", AU384= "42"),"A",
    IF(
      AU384= "44","P",
      IF(OR(AU384= "2-2",AU384="0-2",AU384="-1-2",AU384="-2-2",AU384="-2-1",AU384="-20",AU384="-22" ),"R",
              IF(
                OR(AU384= "24",AU384="04",AU384="-14"),"M",
                IF(
                  OR(AU384= "20",AU384="22",AU384="0-1",AU384="00",AU384="02",AU384="-1-1",AU384="-10"),"I",""
                )
              )
      )
    )
  )
)</f>
        <v/>
      </c>
      <c r="BG384" t="str">
        <f xml:space="preserve"> IF(OR(AV384= "4-2", AV384= "2-1", AV384= "-12", AV384= "-24"),"Q",
  IF(
    OR(AV384= "4-1", AV384= "40", AV384= "42"),"A",
    IF(
      AV384= "44","P",
      IF(OR(AV384= "2-2",AV384="0-2",AV384="-1-2",AV384="-2-2",AV384="-2-1",AV384="-20",AV384="-22" ),"R",
              IF(
                OR(AV384= "24",AV384="04",AV384="-14"),"M",
                IF(
                  OR(AV384= "20",AV384="22",AV384="0-1",AV384="00",AV384="02",AV384="-1-1",AV384="-10"),"I",""
                )
              )
      )
    )
  )
)</f>
        <v/>
      </c>
      <c r="BH384" t="str">
        <f xml:space="preserve"> IF(OR(AW384= "4-2", AW384= "2-1", AW384= "-12", AW384= "-24"),"Q",
  IF(
    OR(AW384= "4-1", AW384= "40", AW384= "42"),"A",
    IF(
      AW384= "44","P",
      IF(OR(AW384= "2-2",AW384="0-2",AW384="-1-2",AW384="-2-2",AW384="-2-1",AW384="-20",AW384="-22" ),"R",
              IF(
                OR(AW384= "24",AW384="04",AW384="-14"),"M",
                IF(
                  OR(AW384= "20",AW384="22",AW384="0-1",AW384="00",AW384="02",AW384="-1-1",AW384="-10"),"I",""
                )
              )
      )
    )
  )
)</f>
        <v/>
      </c>
      <c r="BI384" t="str">
        <f xml:space="preserve"> IF(OR(AX384= "4-2", AX384= "2-1", AX384= "-12", AX384= "-24"),"Q",
  IF(
    OR(AX384= "4-1", AX384= "40", AX384= "42"),"A",
    IF(
      AX384= "44","P",
      IF(OR(AX384= "2-2",AX384="0-2",AX384="-1-2",AX384="-2-2",AX384="-2-1",AX384="-20",AX384="-22" ),"R",
              IF(
                OR(AX384= "24",AX384="04",AX384="-14"),"M",
                IF(
                  OR(AX384= "20",AX384="22",AX384="0-1",AX384="00",AX384="02",AX384="-1-1",AX384="-10"),"I",""
                )
              )
      )
    )
  )
)</f>
        <v/>
      </c>
      <c r="BJ384" t="str">
        <f xml:space="preserve"> IF(OR(AY384= "4-2", AY384= "2-1", AY384= "-12", AY384= "-24"),"Q",
  IF(
    OR(AY384= "4-1", AY384= "40", AY384= "42"),"A",
    IF(
      AY384= "44","P",
      IF(OR(AY384= "2-2",AY384="0-2",AY384="-1-2",AY384="-2-2",AY384="-2-1",AY384="-20",AY384="-22" ),"R",
              IF(
                OR(AY384= "24",AY384="04",AY384="-14"),"M",
                IF(
                  OR(AY384= "20",AY384="22",AY384="0-1",AY384="00",AY384="02",AY384="-1-1",AY384="-10"),"I",""
                )
              )
      )
    )
  )
)</f>
        <v/>
      </c>
      <c r="BK384" t="str">
        <f xml:space="preserve"> IF(OR(AZ384= "4-2", AZ384= "2-1", AZ384= "-12", AZ384= "-24"),"Q",
  IF(
    OR(AZ384= "4-1", AZ384= "40", AZ384= "42"),"A",
    IF(
      AZ384= "44","P",
      IF(OR(AZ384= "2-2",AZ384="0-2",AZ384="-1-2",AZ384="-2-2",AZ384="-2-1",AZ384="-20",AZ384="-22" ),"R",
              IF(
                OR(AZ384= "24",AZ384="04",AZ384="-14"),"M",
                IF(
                  OR(AZ384= "20",AZ384="22",AZ384="0-1",AZ384="00",AZ384="02",AZ384="-1-1",AZ384="-10"),"I",""
                )
              )
      )
    )
  )
)</f>
        <v/>
      </c>
      <c r="BL384" t="str">
        <f xml:space="preserve"> IF(OR(BA384= "4-2", BA384= "2-1", BA384= "-12", BA384= "-24"),"Q",
  IF(
    OR(BA384= "4-1", BA384= "40", BA384= "42"),"A",
    IF(
      BA384= "44","P",
      IF(OR(BA384= "2-2",BA384="0-2",BA384="-1-2",BA384="-2-2",BA384="-2-1",BA384="-20",BA384="-22" ),"R",
              IF(
                OR(BA384= "24",BA384="04",BA384="-14"),"M",
                IF(
                  OR(BA384= "20",BA384="22",BA384="0-1",BA384="00",BA384="02",BA384="-1-1",BA384="-10"),"I",""
                )
              )
      )
    )
  )
)</f>
        <v/>
      </c>
    </row>
    <row r="385" spans="23:64" x14ac:dyDescent="0.25">
      <c r="W385" t="b">
        <f>IF(OR(B385=Локализация!$C$118,B385=5),4,IF(OR(B385=Локализация!$C$119,B385=4),2,IF(OR(B385=Локализация!$C$120,B385=3),0,IF(OR(B385=Локализация!$C$121,B385=2),-1,IF(OR(B385=Локализация!$C$122,B385=1),-2)))))</f>
        <v>0</v>
      </c>
      <c r="X385" t="b">
        <f>IF(OR(C385=Локализация!$C$124,C385=5),-2,IF(OR(C385=Локализация!$C$125,C385=4),-1,IF(OR(C385=Локализация!$C$126,C385=3),0,IF(OR(C385=Локализация!$C$127,C385=2),2,IF(OR(C385=Локализация!$C$128,C385=1),4)))))</f>
        <v>0</v>
      </c>
      <c r="Y385" t="b">
        <f>IF(OR(D385=Локализация!$C$118,D385=5),4,IF(OR(D385=Локализация!$C$119,D385=4),2,IF(OR(D385=Локализация!$C$120,D385=3),0,IF(OR(D385=Локализация!$C$121,D385=2),-1,IF(OR(D385=Локализация!$C$122,D385=1),-2)))))</f>
        <v>0</v>
      </c>
      <c r="Z385" t="b">
        <f>IF(OR(E385=Локализация!$C$124,E385=5),-2,IF(OR(E385=Локализация!$C$125,E385=4),-1,IF(OR(E385=Локализация!$C$126,E385=3),0,IF(OR(E385=Локализация!$C$127,E385=2),2,IF(OR(E385=Локализация!$C$128,E385=1),4)))))</f>
        <v>0</v>
      </c>
      <c r="AA385" t="b">
        <f>IF(OR(F385=Локализация!$C$118,F385=5),4,IF(OR(F385=Локализация!$C$119,F385=4),2,IF(OR(F385=Локализация!$C$120,F385=3),0,IF(OR(F385=Локализация!$C$121,F385=2),-1,IF(OR(F385=Локализация!$C$122,F385=1),-2)))))</f>
        <v>0</v>
      </c>
      <c r="AB385" t="b">
        <f>IF(OR(G385=Локализация!$C$124,G385=5),-2,IF(OR(G385=Локализация!$C$125,G385=4),-1,IF(OR(G385=Локализация!$C$126,G385=3),0,IF(OR(G385=Локализация!$C$127,G385=2),2,IF(OR(G385=Локализация!$C$128,G385=1),4)))))</f>
        <v>0</v>
      </c>
      <c r="AC385" t="b">
        <f>IF(OR(H385=Локализация!$C$118,H385=5),4,IF(OR(H385=Локализация!$C$119,H385=4),2,IF(OR(H385=Локализация!$C$120,H385=3),0,IF(OR(H385=Локализация!$C$121,H385=2),-1,IF(OR(H385=Локализация!$C$122,H385=1),-2)))))</f>
        <v>0</v>
      </c>
      <c r="AD385" t="b">
        <f>IF(OR(I385=Локализация!$C$124,I385=5),-2,IF(OR(I385=Локализация!$C$125,I385=4),-1,IF(OR(I385=Локализация!$C$126,I385=3),0,IF(OR(I385=Локализация!$C$127,I385=2),2,IF(OR(I385=Локализация!$C$128,I385=1),4)))))</f>
        <v>0</v>
      </c>
      <c r="AE385" t="b">
        <f>IF(OR(J385=Локализация!$C$118,J385=5),4,IF(OR(J385=Локализация!$C$119,J385=4),2,IF(OR(J385=Локализация!$C$120,J385=3),0,IF(OR(J385=Локализация!$C$121,J385=2),-1,IF(OR(J385=Локализация!$C$122,J385=1),-2)))))</f>
        <v>0</v>
      </c>
      <c r="AF385" t="b">
        <f>IF(OR(K385=Локализация!$C$124,K385=5),-2,IF(OR(K385=Локализация!$C$125,K385=4),-1,IF(OR(K385=Локализация!$C$126,K385=3),0,IF(OR(K385=Локализация!$C$127,K385=2),2,IF(OR(K385=Локализация!$C$128,K385=1),4)))))</f>
        <v>0</v>
      </c>
      <c r="AG385" t="b">
        <f>IF(OR(L385=Локализация!$C$118,L385=5),4,IF(OR(L385=Локализация!$C$119,L385=4),2,IF(OR(L385=Локализация!$C$120,L385=3),0,IF(OR(L385=Локализация!$C$121,L385=2),-1,IF(OR(L385=Локализация!$C$122,L385=1),-2)))))</f>
        <v>0</v>
      </c>
      <c r="AH385" t="b">
        <f>IF(OR(M385=Локализация!$C$124,M385=5),-2,IF(OR(M385=Локализация!$C$125,M385=4),-1,IF(OR(M385=Локализация!$C$126,M385=3),0,IF(OR(M385=Локализация!$C$127,M385=2),2,IF(OR(M385=Локализация!$C$128,M385=1),4)))))</f>
        <v>0</v>
      </c>
      <c r="AI385" t="b">
        <f>IF(OR(N385=Локализация!$C$118,N385=5),4,IF(OR(N385=Локализация!$C$119,N385=4),2,IF(OR(N385=Локализация!$C$120,N385=3),0,IF(OR(N385=Локализация!$C$121,N385=2),-1,IF(OR(N385=Локализация!$C$122,N385=1),-2)))))</f>
        <v>0</v>
      </c>
      <c r="AJ385" t="b">
        <f>IF(OR(O385=Локализация!$C$124,O385=5),-2,IF(OR(O385=Локализация!$C$125,O385=4),-1,IF(OR(O385=Локализация!$C$126,O385=3),0,IF(OR(O385=Локализация!$C$127,O385=2),2,IF(OR(O385=Локализация!$C$128,O385=1),4)))))</f>
        <v>0</v>
      </c>
      <c r="AK385" t="b">
        <f>IF(OR(P385=Локализация!$C$118,P385=5),4,IF(OR(P385=Локализация!$C$119,P385=4),2,IF(OR(P385=Локализация!$C$120,P385=3),0,IF(OR(P385=Локализация!$C$121,P385=2),-1,IF(OR(P385=Локализация!$C$122,P385=1),-2)))))</f>
        <v>0</v>
      </c>
      <c r="AL385" t="b">
        <f>IF(OR(Q385=Локализация!$C$124,Q385=5),-2,IF(OR(Q385=Локализация!$C$125,Q385=4),-1,IF(OR(Q385=Локализация!$C$126,Q385=3),0,IF(OR(Q385=Локализация!$C$127,Q385=2),2,IF(OR(Q385=Локализация!$C$128,Q385=1),4)))))</f>
        <v>0</v>
      </c>
      <c r="AM385" t="b">
        <f>IF(OR(R385=Локализация!$C$118,R385=5),4,IF(OR(R385=Локализация!$C$119,R385=4),2,IF(OR(R385=Локализация!$C$120,R385=3),0,IF(OR(R385=Локализация!$C$121,R385=2),-1,IF(OR(R385=Локализация!$C$122,R385=1),-2)))))</f>
        <v>0</v>
      </c>
      <c r="AN385" t="b">
        <f>IF(OR(S385=Локализация!$C$124,S385=5),-2,IF(OR(S385=Локализация!$C$125,S385=4),-1,IF(OR(S385=Локализация!$C$126,S385=3),0,IF(OR(S385=Локализация!$C$127,S385=2),2,IF(OR(S385=Локализация!$C$128,S385=1),4)))))</f>
        <v>0</v>
      </c>
      <c r="AO385" t="b">
        <f>IF(OR(T385=Локализация!$C$118,T385=5),4,IF(OR(T385=Локализация!$C$119,T385=4),2,IF(OR(T385=Локализация!$C$120,T385=3),0,IF(OR(T385=Локализация!$C$121,T385=2),-1,IF(OR(T385=Локализация!$C$122,T385=1),-2)))))</f>
        <v>0</v>
      </c>
      <c r="AP385" t="b">
        <f>IF(OR(U385=Локализация!$C$124,U385=5),-2,IF(OR(U385=Локализация!$C$125,U385=4),-1,IF(OR(U385=Локализация!$C$126,U385=3),0,IF(OR(U385=Локализация!$C$127,U385=2),2,IF(OR(U385=Локализация!$C$128,U385=1),4)))))</f>
        <v>0</v>
      </c>
      <c r="AR385" t="str">
        <f>CONCATENATE(W385,X385)</f>
        <v>ЛОЖЬЛОЖЬ</v>
      </c>
      <c r="AS385" t="str">
        <f>CONCATENATE(Y385,Z385)</f>
        <v>ЛОЖЬЛОЖЬ</v>
      </c>
      <c r="AT385" t="str">
        <f>CONCATENATE(AA385,AB385)</f>
        <v>ЛОЖЬЛОЖЬ</v>
      </c>
      <c r="AU385" t="str">
        <f>CONCATENATE(AC385,AD385)</f>
        <v>ЛОЖЬЛОЖЬ</v>
      </c>
      <c r="AV385" t="str">
        <f>CONCATENATE(AE385,AF385)</f>
        <v>ЛОЖЬЛОЖЬ</v>
      </c>
      <c r="AW385" t="str">
        <f>CONCATENATE(AG385,AH385)</f>
        <v>ЛОЖЬЛОЖЬ</v>
      </c>
      <c r="AX385" t="str">
        <f>CONCATENATE(AI385,AJ385)</f>
        <v>ЛОЖЬЛОЖЬ</v>
      </c>
      <c r="AY385" t="str">
        <f>CONCATENATE(AK385,AL385)</f>
        <v>ЛОЖЬЛОЖЬ</v>
      </c>
      <c r="AZ385" t="str">
        <f>CONCATENATE(AM385,AN385)</f>
        <v>ЛОЖЬЛОЖЬ</v>
      </c>
      <c r="BA385" t="str">
        <f>CONCATENATE(AO385,AP385)</f>
        <v>ЛОЖЬЛОЖЬ</v>
      </c>
      <c r="BC385" t="str">
        <f xml:space="preserve"> IF(OR(AR385= "4-2", AR385= "2-1", AR385= "-12", AR385= "-24"),"Q",
  IF(
    OR(AR385= "4-1", AR385= "40", AR385= "42"),"A",
    IF(
      AR385= "44","P",
      IF(OR(AR385= "2-2",AR385="0-2",AR385="-1-2",AR385="-2-2",AR385="-2-1",AR385="-20",AR385="-22" ),"R",
              IF(
                OR(AR385= "24",AR385="04",AR385="-14"),"M",
                IF(
                  OR(AR385= "20",AR385="22",AR385="0-1",AR385="00",AR385="02",AR385="-1-1",AR385="-10"),"I",""
                )
              )
      )
    )
  )
)</f>
        <v/>
      </c>
      <c r="BD385" t="str">
        <f xml:space="preserve"> IF(OR(AS385= "4-2", AS385= "2-1", AS385= "-12", AS385= "-24"),"Q",
  IF(
    OR(AS385= "4-1", AS385= "40", AS385= "42"),"A",
    IF(
      AS385= "44","P",
      IF(OR(AS385= "2-2",AS385="0-2",AS385="-1-2",AS385="-2-2",AS385="-2-1",AS385="-20",AS385="-22" ),"R",
              IF(
                OR(AS385= "24",AS385="04",AS385="-14"),"M",
                IF(
                  OR(AS385= "20",AS385="22",AS385="0-1",AS385="00",AS385="02",AS385="-1-1",AS385="-10"),"I",""
                )
              )
      )
    )
  )
)</f>
        <v/>
      </c>
      <c r="BE385" t="str">
        <f xml:space="preserve"> IF(OR(AT385= "4-2", AT385= "2-1", AT385= "-12", AT385= "-24"),"Q",
  IF(
    OR(AT385= "4-1", AT385= "40", AT385= "42"),"A",
    IF(
      AT385= "44","P",
      IF(OR(AT385= "2-2",AT385="0-2",AT385="-1-2",AT385="-2-2",AT385="-2-1",AT385="-20",AT385="-22" ),"R",
              IF(
                OR(AT385= "24",AT385="04",AT385="-14"),"M",
                IF(
                  OR(AT385= "20",AT385="22",AT385="0-1",AT385="00",AT385="02",AT385="-1-1",AT385="-10"),"I",""
                )
              )
      )
    )
  )
)</f>
        <v/>
      </c>
      <c r="BF385" t="str">
        <f xml:space="preserve"> IF(OR(AU385= "4-2", AU385= "2-1", AU385= "-12", AU385= "-24"),"Q",
  IF(
    OR(AU385= "4-1", AU385= "40", AU385= "42"),"A",
    IF(
      AU385= "44","P",
      IF(OR(AU385= "2-2",AU385="0-2",AU385="-1-2",AU385="-2-2",AU385="-2-1",AU385="-20",AU385="-22" ),"R",
              IF(
                OR(AU385= "24",AU385="04",AU385="-14"),"M",
                IF(
                  OR(AU385= "20",AU385="22",AU385="0-1",AU385="00",AU385="02",AU385="-1-1",AU385="-10"),"I",""
                )
              )
      )
    )
  )
)</f>
        <v/>
      </c>
      <c r="BG385" t="str">
        <f xml:space="preserve"> IF(OR(AV385= "4-2", AV385= "2-1", AV385= "-12", AV385= "-24"),"Q",
  IF(
    OR(AV385= "4-1", AV385= "40", AV385= "42"),"A",
    IF(
      AV385= "44","P",
      IF(OR(AV385= "2-2",AV385="0-2",AV385="-1-2",AV385="-2-2",AV385="-2-1",AV385="-20",AV385="-22" ),"R",
              IF(
                OR(AV385= "24",AV385="04",AV385="-14"),"M",
                IF(
                  OR(AV385= "20",AV385="22",AV385="0-1",AV385="00",AV385="02",AV385="-1-1",AV385="-10"),"I",""
                )
              )
      )
    )
  )
)</f>
        <v/>
      </c>
      <c r="BH385" t="str">
        <f xml:space="preserve"> IF(OR(AW385= "4-2", AW385= "2-1", AW385= "-12", AW385= "-24"),"Q",
  IF(
    OR(AW385= "4-1", AW385= "40", AW385= "42"),"A",
    IF(
      AW385= "44","P",
      IF(OR(AW385= "2-2",AW385="0-2",AW385="-1-2",AW385="-2-2",AW385="-2-1",AW385="-20",AW385="-22" ),"R",
              IF(
                OR(AW385= "24",AW385="04",AW385="-14"),"M",
                IF(
                  OR(AW385= "20",AW385="22",AW385="0-1",AW385="00",AW385="02",AW385="-1-1",AW385="-10"),"I",""
                )
              )
      )
    )
  )
)</f>
        <v/>
      </c>
      <c r="BI385" t="str">
        <f xml:space="preserve"> IF(OR(AX385= "4-2", AX385= "2-1", AX385= "-12", AX385= "-24"),"Q",
  IF(
    OR(AX385= "4-1", AX385= "40", AX385= "42"),"A",
    IF(
      AX385= "44","P",
      IF(OR(AX385= "2-2",AX385="0-2",AX385="-1-2",AX385="-2-2",AX385="-2-1",AX385="-20",AX385="-22" ),"R",
              IF(
                OR(AX385= "24",AX385="04",AX385="-14"),"M",
                IF(
                  OR(AX385= "20",AX385="22",AX385="0-1",AX385="00",AX385="02",AX385="-1-1",AX385="-10"),"I",""
                )
              )
      )
    )
  )
)</f>
        <v/>
      </c>
      <c r="BJ385" t="str">
        <f xml:space="preserve"> IF(OR(AY385= "4-2", AY385= "2-1", AY385= "-12", AY385= "-24"),"Q",
  IF(
    OR(AY385= "4-1", AY385= "40", AY385= "42"),"A",
    IF(
      AY385= "44","P",
      IF(OR(AY385= "2-2",AY385="0-2",AY385="-1-2",AY385="-2-2",AY385="-2-1",AY385="-20",AY385="-22" ),"R",
              IF(
                OR(AY385= "24",AY385="04",AY385="-14"),"M",
                IF(
                  OR(AY385= "20",AY385="22",AY385="0-1",AY385="00",AY385="02",AY385="-1-1",AY385="-10"),"I",""
                )
              )
      )
    )
  )
)</f>
        <v/>
      </c>
      <c r="BK385" t="str">
        <f xml:space="preserve"> IF(OR(AZ385= "4-2", AZ385= "2-1", AZ385= "-12", AZ385= "-24"),"Q",
  IF(
    OR(AZ385= "4-1", AZ385= "40", AZ385= "42"),"A",
    IF(
      AZ385= "44","P",
      IF(OR(AZ385= "2-2",AZ385="0-2",AZ385="-1-2",AZ385="-2-2",AZ385="-2-1",AZ385="-20",AZ385="-22" ),"R",
              IF(
                OR(AZ385= "24",AZ385="04",AZ385="-14"),"M",
                IF(
                  OR(AZ385= "20",AZ385="22",AZ385="0-1",AZ385="00",AZ385="02",AZ385="-1-1",AZ385="-10"),"I",""
                )
              )
      )
    )
  )
)</f>
        <v/>
      </c>
      <c r="BL385" t="str">
        <f xml:space="preserve"> IF(OR(BA385= "4-2", BA385= "2-1", BA385= "-12", BA385= "-24"),"Q",
  IF(
    OR(BA385= "4-1", BA385= "40", BA385= "42"),"A",
    IF(
      BA385= "44","P",
      IF(OR(BA385= "2-2",BA385="0-2",BA385="-1-2",BA385="-2-2",BA385="-2-1",BA385="-20",BA385="-22" ),"R",
              IF(
                OR(BA385= "24",BA385="04",BA385="-14"),"M",
                IF(
                  OR(BA385= "20",BA385="22",BA385="0-1",BA385="00",BA385="02",BA385="-1-1",BA385="-10"),"I",""
                )
              )
      )
    )
  )
)</f>
        <v/>
      </c>
    </row>
    <row r="386" spans="23:64" x14ac:dyDescent="0.25">
      <c r="W386" t="b">
        <f>IF(OR(B386=Локализация!$C$118,B386=5),4,IF(OR(B386=Локализация!$C$119,B386=4),2,IF(OR(B386=Локализация!$C$120,B386=3),0,IF(OR(B386=Локализация!$C$121,B386=2),-1,IF(OR(B386=Локализация!$C$122,B386=1),-2)))))</f>
        <v>0</v>
      </c>
      <c r="X386" t="b">
        <f>IF(OR(C386=Локализация!$C$124,C386=5),-2,IF(OR(C386=Локализация!$C$125,C386=4),-1,IF(OR(C386=Локализация!$C$126,C386=3),0,IF(OR(C386=Локализация!$C$127,C386=2),2,IF(OR(C386=Локализация!$C$128,C386=1),4)))))</f>
        <v>0</v>
      </c>
      <c r="Y386" t="b">
        <f>IF(OR(D386=Локализация!$C$118,D386=5),4,IF(OR(D386=Локализация!$C$119,D386=4),2,IF(OR(D386=Локализация!$C$120,D386=3),0,IF(OR(D386=Локализация!$C$121,D386=2),-1,IF(OR(D386=Локализация!$C$122,D386=1),-2)))))</f>
        <v>0</v>
      </c>
      <c r="Z386" t="b">
        <f>IF(OR(E386=Локализация!$C$124,E386=5),-2,IF(OR(E386=Локализация!$C$125,E386=4),-1,IF(OR(E386=Локализация!$C$126,E386=3),0,IF(OR(E386=Локализация!$C$127,E386=2),2,IF(OR(E386=Локализация!$C$128,E386=1),4)))))</f>
        <v>0</v>
      </c>
      <c r="AA386" t="b">
        <f>IF(OR(F386=Локализация!$C$118,F386=5),4,IF(OR(F386=Локализация!$C$119,F386=4),2,IF(OR(F386=Локализация!$C$120,F386=3),0,IF(OR(F386=Локализация!$C$121,F386=2),-1,IF(OR(F386=Локализация!$C$122,F386=1),-2)))))</f>
        <v>0</v>
      </c>
      <c r="AB386" t="b">
        <f>IF(OR(G386=Локализация!$C$124,G386=5),-2,IF(OR(G386=Локализация!$C$125,G386=4),-1,IF(OR(G386=Локализация!$C$126,G386=3),0,IF(OR(G386=Локализация!$C$127,G386=2),2,IF(OR(G386=Локализация!$C$128,G386=1),4)))))</f>
        <v>0</v>
      </c>
      <c r="AC386" t="b">
        <f>IF(OR(H386=Локализация!$C$118,H386=5),4,IF(OR(H386=Локализация!$C$119,H386=4),2,IF(OR(H386=Локализация!$C$120,H386=3),0,IF(OR(H386=Локализация!$C$121,H386=2),-1,IF(OR(H386=Локализация!$C$122,H386=1),-2)))))</f>
        <v>0</v>
      </c>
      <c r="AD386" t="b">
        <f>IF(OR(I386=Локализация!$C$124,I386=5),-2,IF(OR(I386=Локализация!$C$125,I386=4),-1,IF(OR(I386=Локализация!$C$126,I386=3),0,IF(OR(I386=Локализация!$C$127,I386=2),2,IF(OR(I386=Локализация!$C$128,I386=1),4)))))</f>
        <v>0</v>
      </c>
      <c r="AE386" t="b">
        <f>IF(OR(J386=Локализация!$C$118,J386=5),4,IF(OR(J386=Локализация!$C$119,J386=4),2,IF(OR(J386=Локализация!$C$120,J386=3),0,IF(OR(J386=Локализация!$C$121,J386=2),-1,IF(OR(J386=Локализация!$C$122,J386=1),-2)))))</f>
        <v>0</v>
      </c>
      <c r="AF386" t="b">
        <f>IF(OR(K386=Локализация!$C$124,K386=5),-2,IF(OR(K386=Локализация!$C$125,K386=4),-1,IF(OR(K386=Локализация!$C$126,K386=3),0,IF(OR(K386=Локализация!$C$127,K386=2),2,IF(OR(K386=Локализация!$C$128,K386=1),4)))))</f>
        <v>0</v>
      </c>
      <c r="AG386" t="b">
        <f>IF(OR(L386=Локализация!$C$118,L386=5),4,IF(OR(L386=Локализация!$C$119,L386=4),2,IF(OR(L386=Локализация!$C$120,L386=3),0,IF(OR(L386=Локализация!$C$121,L386=2),-1,IF(OR(L386=Локализация!$C$122,L386=1),-2)))))</f>
        <v>0</v>
      </c>
      <c r="AH386" t="b">
        <f>IF(OR(M386=Локализация!$C$124,M386=5),-2,IF(OR(M386=Локализация!$C$125,M386=4),-1,IF(OR(M386=Локализация!$C$126,M386=3),0,IF(OR(M386=Локализация!$C$127,M386=2),2,IF(OR(M386=Локализация!$C$128,M386=1),4)))))</f>
        <v>0</v>
      </c>
      <c r="AI386" t="b">
        <f>IF(OR(N386=Локализация!$C$118,N386=5),4,IF(OR(N386=Локализация!$C$119,N386=4),2,IF(OR(N386=Локализация!$C$120,N386=3),0,IF(OR(N386=Локализация!$C$121,N386=2),-1,IF(OR(N386=Локализация!$C$122,N386=1),-2)))))</f>
        <v>0</v>
      </c>
      <c r="AJ386" t="b">
        <f>IF(OR(O386=Локализация!$C$124,O386=5),-2,IF(OR(O386=Локализация!$C$125,O386=4),-1,IF(OR(O386=Локализация!$C$126,O386=3),0,IF(OR(O386=Локализация!$C$127,O386=2),2,IF(OR(O386=Локализация!$C$128,O386=1),4)))))</f>
        <v>0</v>
      </c>
      <c r="AK386" t="b">
        <f>IF(OR(P386=Локализация!$C$118,P386=5),4,IF(OR(P386=Локализация!$C$119,P386=4),2,IF(OR(P386=Локализация!$C$120,P386=3),0,IF(OR(P386=Локализация!$C$121,P386=2),-1,IF(OR(P386=Локализация!$C$122,P386=1),-2)))))</f>
        <v>0</v>
      </c>
      <c r="AL386" t="b">
        <f>IF(OR(Q386=Локализация!$C$124,Q386=5),-2,IF(OR(Q386=Локализация!$C$125,Q386=4),-1,IF(OR(Q386=Локализация!$C$126,Q386=3),0,IF(OR(Q386=Локализация!$C$127,Q386=2),2,IF(OR(Q386=Локализация!$C$128,Q386=1),4)))))</f>
        <v>0</v>
      </c>
      <c r="AM386" t="b">
        <f>IF(OR(R386=Локализация!$C$118,R386=5),4,IF(OR(R386=Локализация!$C$119,R386=4),2,IF(OR(R386=Локализация!$C$120,R386=3),0,IF(OR(R386=Локализация!$C$121,R386=2),-1,IF(OR(R386=Локализация!$C$122,R386=1),-2)))))</f>
        <v>0</v>
      </c>
      <c r="AN386" t="b">
        <f>IF(OR(S386=Локализация!$C$124,S386=5),-2,IF(OR(S386=Локализация!$C$125,S386=4),-1,IF(OR(S386=Локализация!$C$126,S386=3),0,IF(OR(S386=Локализация!$C$127,S386=2),2,IF(OR(S386=Локализация!$C$128,S386=1),4)))))</f>
        <v>0</v>
      </c>
      <c r="AO386" t="b">
        <f>IF(OR(T386=Локализация!$C$118,T386=5),4,IF(OR(T386=Локализация!$C$119,T386=4),2,IF(OR(T386=Локализация!$C$120,T386=3),0,IF(OR(T386=Локализация!$C$121,T386=2),-1,IF(OR(T386=Локализация!$C$122,T386=1),-2)))))</f>
        <v>0</v>
      </c>
      <c r="AP386" t="b">
        <f>IF(OR(U386=Локализация!$C$124,U386=5),-2,IF(OR(U386=Локализация!$C$125,U386=4),-1,IF(OR(U386=Локализация!$C$126,U386=3),0,IF(OR(U386=Локализация!$C$127,U386=2),2,IF(OR(U386=Локализация!$C$128,U386=1),4)))))</f>
        <v>0</v>
      </c>
      <c r="AR386" t="str">
        <f>CONCATENATE(W386,X386)</f>
        <v>ЛОЖЬЛОЖЬ</v>
      </c>
      <c r="AS386" t="str">
        <f>CONCATENATE(Y386,Z386)</f>
        <v>ЛОЖЬЛОЖЬ</v>
      </c>
      <c r="AT386" t="str">
        <f>CONCATENATE(AA386,AB386)</f>
        <v>ЛОЖЬЛОЖЬ</v>
      </c>
      <c r="AU386" t="str">
        <f>CONCATENATE(AC386,AD386)</f>
        <v>ЛОЖЬЛОЖЬ</v>
      </c>
      <c r="AV386" t="str">
        <f>CONCATENATE(AE386,AF386)</f>
        <v>ЛОЖЬЛОЖЬ</v>
      </c>
      <c r="AW386" t="str">
        <f>CONCATENATE(AG386,AH386)</f>
        <v>ЛОЖЬЛОЖЬ</v>
      </c>
      <c r="AX386" t="str">
        <f>CONCATENATE(AI386,AJ386)</f>
        <v>ЛОЖЬЛОЖЬ</v>
      </c>
      <c r="AY386" t="str">
        <f>CONCATENATE(AK386,AL386)</f>
        <v>ЛОЖЬЛОЖЬ</v>
      </c>
      <c r="AZ386" t="str">
        <f>CONCATENATE(AM386,AN386)</f>
        <v>ЛОЖЬЛОЖЬ</v>
      </c>
      <c r="BA386" t="str">
        <f>CONCATENATE(AO386,AP386)</f>
        <v>ЛОЖЬЛОЖЬ</v>
      </c>
      <c r="BC386" t="str">
        <f xml:space="preserve"> IF(OR(AR386= "4-2", AR386= "2-1", AR386= "-12", AR386= "-24"),"Q",
  IF(
    OR(AR386= "4-1", AR386= "40", AR386= "42"),"A",
    IF(
      AR386= "44","P",
      IF(OR(AR386= "2-2",AR386="0-2",AR386="-1-2",AR386="-2-2",AR386="-2-1",AR386="-20",AR386="-22" ),"R",
              IF(
                OR(AR386= "24",AR386="04",AR386="-14"),"M",
                IF(
                  OR(AR386= "20",AR386="22",AR386="0-1",AR386="00",AR386="02",AR386="-1-1",AR386="-10"),"I",""
                )
              )
      )
    )
  )
)</f>
        <v/>
      </c>
      <c r="BD386" t="str">
        <f xml:space="preserve"> IF(OR(AS386= "4-2", AS386= "2-1", AS386= "-12", AS386= "-24"),"Q",
  IF(
    OR(AS386= "4-1", AS386= "40", AS386= "42"),"A",
    IF(
      AS386= "44","P",
      IF(OR(AS386= "2-2",AS386="0-2",AS386="-1-2",AS386="-2-2",AS386="-2-1",AS386="-20",AS386="-22" ),"R",
              IF(
                OR(AS386= "24",AS386="04",AS386="-14"),"M",
                IF(
                  OR(AS386= "20",AS386="22",AS386="0-1",AS386="00",AS386="02",AS386="-1-1",AS386="-10"),"I",""
                )
              )
      )
    )
  )
)</f>
        <v/>
      </c>
      <c r="BE386" t="str">
        <f xml:space="preserve"> IF(OR(AT386= "4-2", AT386= "2-1", AT386= "-12", AT386= "-24"),"Q",
  IF(
    OR(AT386= "4-1", AT386= "40", AT386= "42"),"A",
    IF(
      AT386= "44","P",
      IF(OR(AT386= "2-2",AT386="0-2",AT386="-1-2",AT386="-2-2",AT386="-2-1",AT386="-20",AT386="-22" ),"R",
              IF(
                OR(AT386= "24",AT386="04",AT386="-14"),"M",
                IF(
                  OR(AT386= "20",AT386="22",AT386="0-1",AT386="00",AT386="02",AT386="-1-1",AT386="-10"),"I",""
                )
              )
      )
    )
  )
)</f>
        <v/>
      </c>
      <c r="BF386" t="str">
        <f xml:space="preserve"> IF(OR(AU386= "4-2", AU386= "2-1", AU386= "-12", AU386= "-24"),"Q",
  IF(
    OR(AU386= "4-1", AU386= "40", AU386= "42"),"A",
    IF(
      AU386= "44","P",
      IF(OR(AU386= "2-2",AU386="0-2",AU386="-1-2",AU386="-2-2",AU386="-2-1",AU386="-20",AU386="-22" ),"R",
              IF(
                OR(AU386= "24",AU386="04",AU386="-14"),"M",
                IF(
                  OR(AU386= "20",AU386="22",AU386="0-1",AU386="00",AU386="02",AU386="-1-1",AU386="-10"),"I",""
                )
              )
      )
    )
  )
)</f>
        <v/>
      </c>
      <c r="BG386" t="str">
        <f xml:space="preserve"> IF(OR(AV386= "4-2", AV386= "2-1", AV386= "-12", AV386= "-24"),"Q",
  IF(
    OR(AV386= "4-1", AV386= "40", AV386= "42"),"A",
    IF(
      AV386= "44","P",
      IF(OR(AV386= "2-2",AV386="0-2",AV386="-1-2",AV386="-2-2",AV386="-2-1",AV386="-20",AV386="-22" ),"R",
              IF(
                OR(AV386= "24",AV386="04",AV386="-14"),"M",
                IF(
                  OR(AV386= "20",AV386="22",AV386="0-1",AV386="00",AV386="02",AV386="-1-1",AV386="-10"),"I",""
                )
              )
      )
    )
  )
)</f>
        <v/>
      </c>
      <c r="BH386" t="str">
        <f xml:space="preserve"> IF(OR(AW386= "4-2", AW386= "2-1", AW386= "-12", AW386= "-24"),"Q",
  IF(
    OR(AW386= "4-1", AW386= "40", AW386= "42"),"A",
    IF(
      AW386= "44","P",
      IF(OR(AW386= "2-2",AW386="0-2",AW386="-1-2",AW386="-2-2",AW386="-2-1",AW386="-20",AW386="-22" ),"R",
              IF(
                OR(AW386= "24",AW386="04",AW386="-14"),"M",
                IF(
                  OR(AW386= "20",AW386="22",AW386="0-1",AW386="00",AW386="02",AW386="-1-1",AW386="-10"),"I",""
                )
              )
      )
    )
  )
)</f>
        <v/>
      </c>
      <c r="BI386" t="str">
        <f xml:space="preserve"> IF(OR(AX386= "4-2", AX386= "2-1", AX386= "-12", AX386= "-24"),"Q",
  IF(
    OR(AX386= "4-1", AX386= "40", AX386= "42"),"A",
    IF(
      AX386= "44","P",
      IF(OR(AX386= "2-2",AX386="0-2",AX386="-1-2",AX386="-2-2",AX386="-2-1",AX386="-20",AX386="-22" ),"R",
              IF(
                OR(AX386= "24",AX386="04",AX386="-14"),"M",
                IF(
                  OR(AX386= "20",AX386="22",AX386="0-1",AX386="00",AX386="02",AX386="-1-1",AX386="-10"),"I",""
                )
              )
      )
    )
  )
)</f>
        <v/>
      </c>
      <c r="BJ386" t="str">
        <f xml:space="preserve"> IF(OR(AY386= "4-2", AY386= "2-1", AY386= "-12", AY386= "-24"),"Q",
  IF(
    OR(AY386= "4-1", AY386= "40", AY386= "42"),"A",
    IF(
      AY386= "44","P",
      IF(OR(AY386= "2-2",AY386="0-2",AY386="-1-2",AY386="-2-2",AY386="-2-1",AY386="-20",AY386="-22" ),"R",
              IF(
                OR(AY386= "24",AY386="04",AY386="-14"),"M",
                IF(
                  OR(AY386= "20",AY386="22",AY386="0-1",AY386="00",AY386="02",AY386="-1-1",AY386="-10"),"I",""
                )
              )
      )
    )
  )
)</f>
        <v/>
      </c>
      <c r="BK386" t="str">
        <f xml:space="preserve"> IF(OR(AZ386= "4-2", AZ386= "2-1", AZ386= "-12", AZ386= "-24"),"Q",
  IF(
    OR(AZ386= "4-1", AZ386= "40", AZ386= "42"),"A",
    IF(
      AZ386= "44","P",
      IF(OR(AZ386= "2-2",AZ386="0-2",AZ386="-1-2",AZ386="-2-2",AZ386="-2-1",AZ386="-20",AZ386="-22" ),"R",
              IF(
                OR(AZ386= "24",AZ386="04",AZ386="-14"),"M",
                IF(
                  OR(AZ386= "20",AZ386="22",AZ386="0-1",AZ386="00",AZ386="02",AZ386="-1-1",AZ386="-10"),"I",""
                )
              )
      )
    )
  )
)</f>
        <v/>
      </c>
      <c r="BL386" t="str">
        <f xml:space="preserve"> IF(OR(BA386= "4-2", BA386= "2-1", BA386= "-12", BA386= "-24"),"Q",
  IF(
    OR(BA386= "4-1", BA386= "40", BA386= "42"),"A",
    IF(
      BA386= "44","P",
      IF(OR(BA386= "2-2",BA386="0-2",BA386="-1-2",BA386="-2-2",BA386="-2-1",BA386="-20",BA386="-22" ),"R",
              IF(
                OR(BA386= "24",BA386="04",BA386="-14"),"M",
                IF(
                  OR(BA386= "20",BA386="22",BA386="0-1",BA386="00",BA386="02",BA386="-1-1",BA386="-10"),"I",""
                )
              )
      )
    )
  )
)</f>
        <v/>
      </c>
    </row>
    <row r="387" spans="23:64" x14ac:dyDescent="0.25">
      <c r="W387" t="b">
        <f>IF(OR(B387=Локализация!$C$118,B387=5),4,IF(OR(B387=Локализация!$C$119,B387=4),2,IF(OR(B387=Локализация!$C$120,B387=3),0,IF(OR(B387=Локализация!$C$121,B387=2),-1,IF(OR(B387=Локализация!$C$122,B387=1),-2)))))</f>
        <v>0</v>
      </c>
      <c r="X387" t="b">
        <f>IF(OR(C387=Локализация!$C$124,C387=5),-2,IF(OR(C387=Локализация!$C$125,C387=4),-1,IF(OR(C387=Локализация!$C$126,C387=3),0,IF(OR(C387=Локализация!$C$127,C387=2),2,IF(OR(C387=Локализация!$C$128,C387=1),4)))))</f>
        <v>0</v>
      </c>
      <c r="Y387" t="b">
        <f>IF(OR(D387=Локализация!$C$118,D387=5),4,IF(OR(D387=Локализация!$C$119,D387=4),2,IF(OR(D387=Локализация!$C$120,D387=3),0,IF(OR(D387=Локализация!$C$121,D387=2),-1,IF(OR(D387=Локализация!$C$122,D387=1),-2)))))</f>
        <v>0</v>
      </c>
      <c r="Z387" t="b">
        <f>IF(OR(E387=Локализация!$C$124,E387=5),-2,IF(OR(E387=Локализация!$C$125,E387=4),-1,IF(OR(E387=Локализация!$C$126,E387=3),0,IF(OR(E387=Локализация!$C$127,E387=2),2,IF(OR(E387=Локализация!$C$128,E387=1),4)))))</f>
        <v>0</v>
      </c>
      <c r="AA387" t="b">
        <f>IF(OR(F387=Локализация!$C$118,F387=5),4,IF(OR(F387=Локализация!$C$119,F387=4),2,IF(OR(F387=Локализация!$C$120,F387=3),0,IF(OR(F387=Локализация!$C$121,F387=2),-1,IF(OR(F387=Локализация!$C$122,F387=1),-2)))))</f>
        <v>0</v>
      </c>
      <c r="AB387" t="b">
        <f>IF(OR(G387=Локализация!$C$124,G387=5),-2,IF(OR(G387=Локализация!$C$125,G387=4),-1,IF(OR(G387=Локализация!$C$126,G387=3),0,IF(OR(G387=Локализация!$C$127,G387=2),2,IF(OR(G387=Локализация!$C$128,G387=1),4)))))</f>
        <v>0</v>
      </c>
      <c r="AC387" t="b">
        <f>IF(OR(H387=Локализация!$C$118,H387=5),4,IF(OR(H387=Локализация!$C$119,H387=4),2,IF(OR(H387=Локализация!$C$120,H387=3),0,IF(OR(H387=Локализация!$C$121,H387=2),-1,IF(OR(H387=Локализация!$C$122,H387=1),-2)))))</f>
        <v>0</v>
      </c>
      <c r="AD387" t="b">
        <f>IF(OR(I387=Локализация!$C$124,I387=5),-2,IF(OR(I387=Локализация!$C$125,I387=4),-1,IF(OR(I387=Локализация!$C$126,I387=3),0,IF(OR(I387=Локализация!$C$127,I387=2),2,IF(OR(I387=Локализация!$C$128,I387=1),4)))))</f>
        <v>0</v>
      </c>
      <c r="AE387" t="b">
        <f>IF(OR(J387=Локализация!$C$118,J387=5),4,IF(OR(J387=Локализация!$C$119,J387=4),2,IF(OR(J387=Локализация!$C$120,J387=3),0,IF(OR(J387=Локализация!$C$121,J387=2),-1,IF(OR(J387=Локализация!$C$122,J387=1),-2)))))</f>
        <v>0</v>
      </c>
      <c r="AF387" t="b">
        <f>IF(OR(K387=Локализация!$C$124,K387=5),-2,IF(OR(K387=Локализация!$C$125,K387=4),-1,IF(OR(K387=Локализация!$C$126,K387=3),0,IF(OR(K387=Локализация!$C$127,K387=2),2,IF(OR(K387=Локализация!$C$128,K387=1),4)))))</f>
        <v>0</v>
      </c>
      <c r="AG387" t="b">
        <f>IF(OR(L387=Локализация!$C$118,L387=5),4,IF(OR(L387=Локализация!$C$119,L387=4),2,IF(OR(L387=Локализация!$C$120,L387=3),0,IF(OR(L387=Локализация!$C$121,L387=2),-1,IF(OR(L387=Локализация!$C$122,L387=1),-2)))))</f>
        <v>0</v>
      </c>
      <c r="AH387" t="b">
        <f>IF(OR(M387=Локализация!$C$124,M387=5),-2,IF(OR(M387=Локализация!$C$125,M387=4),-1,IF(OR(M387=Локализация!$C$126,M387=3),0,IF(OR(M387=Локализация!$C$127,M387=2),2,IF(OR(M387=Локализация!$C$128,M387=1),4)))))</f>
        <v>0</v>
      </c>
      <c r="AI387" t="b">
        <f>IF(OR(N387=Локализация!$C$118,N387=5),4,IF(OR(N387=Локализация!$C$119,N387=4),2,IF(OR(N387=Локализация!$C$120,N387=3),0,IF(OR(N387=Локализация!$C$121,N387=2),-1,IF(OR(N387=Локализация!$C$122,N387=1),-2)))))</f>
        <v>0</v>
      </c>
      <c r="AJ387" t="b">
        <f>IF(OR(O387=Локализация!$C$124,O387=5),-2,IF(OR(O387=Локализация!$C$125,O387=4),-1,IF(OR(O387=Локализация!$C$126,O387=3),0,IF(OR(O387=Локализация!$C$127,O387=2),2,IF(OR(O387=Локализация!$C$128,O387=1),4)))))</f>
        <v>0</v>
      </c>
      <c r="AK387" t="b">
        <f>IF(OR(P387=Локализация!$C$118,P387=5),4,IF(OR(P387=Локализация!$C$119,P387=4),2,IF(OR(P387=Локализация!$C$120,P387=3),0,IF(OR(P387=Локализация!$C$121,P387=2),-1,IF(OR(P387=Локализация!$C$122,P387=1),-2)))))</f>
        <v>0</v>
      </c>
      <c r="AL387" t="b">
        <f>IF(OR(Q387=Локализация!$C$124,Q387=5),-2,IF(OR(Q387=Локализация!$C$125,Q387=4),-1,IF(OR(Q387=Локализация!$C$126,Q387=3),0,IF(OR(Q387=Локализация!$C$127,Q387=2),2,IF(OR(Q387=Локализация!$C$128,Q387=1),4)))))</f>
        <v>0</v>
      </c>
      <c r="AM387" t="b">
        <f>IF(OR(R387=Локализация!$C$118,R387=5),4,IF(OR(R387=Локализация!$C$119,R387=4),2,IF(OR(R387=Локализация!$C$120,R387=3),0,IF(OR(R387=Локализация!$C$121,R387=2),-1,IF(OR(R387=Локализация!$C$122,R387=1),-2)))))</f>
        <v>0</v>
      </c>
      <c r="AN387" t="b">
        <f>IF(OR(S387=Локализация!$C$124,S387=5),-2,IF(OR(S387=Локализация!$C$125,S387=4),-1,IF(OR(S387=Локализация!$C$126,S387=3),0,IF(OR(S387=Локализация!$C$127,S387=2),2,IF(OR(S387=Локализация!$C$128,S387=1),4)))))</f>
        <v>0</v>
      </c>
      <c r="AO387" t="b">
        <f>IF(OR(T387=Локализация!$C$118,T387=5),4,IF(OR(T387=Локализация!$C$119,T387=4),2,IF(OR(T387=Локализация!$C$120,T387=3),0,IF(OR(T387=Локализация!$C$121,T387=2),-1,IF(OR(T387=Локализация!$C$122,T387=1),-2)))))</f>
        <v>0</v>
      </c>
      <c r="AP387" t="b">
        <f>IF(OR(U387=Локализация!$C$124,U387=5),-2,IF(OR(U387=Локализация!$C$125,U387=4),-1,IF(OR(U387=Локализация!$C$126,U387=3),0,IF(OR(U387=Локализация!$C$127,U387=2),2,IF(OR(U387=Локализация!$C$128,U387=1),4)))))</f>
        <v>0</v>
      </c>
      <c r="AR387" t="str">
        <f>CONCATENATE(W387,X387)</f>
        <v>ЛОЖЬЛОЖЬ</v>
      </c>
      <c r="AS387" t="str">
        <f>CONCATENATE(Y387,Z387)</f>
        <v>ЛОЖЬЛОЖЬ</v>
      </c>
      <c r="AT387" t="str">
        <f>CONCATENATE(AA387,AB387)</f>
        <v>ЛОЖЬЛОЖЬ</v>
      </c>
      <c r="AU387" t="str">
        <f>CONCATENATE(AC387,AD387)</f>
        <v>ЛОЖЬЛОЖЬ</v>
      </c>
      <c r="AV387" t="str">
        <f>CONCATENATE(AE387,AF387)</f>
        <v>ЛОЖЬЛОЖЬ</v>
      </c>
      <c r="AW387" t="str">
        <f>CONCATENATE(AG387,AH387)</f>
        <v>ЛОЖЬЛОЖЬ</v>
      </c>
      <c r="AX387" t="str">
        <f>CONCATENATE(AI387,AJ387)</f>
        <v>ЛОЖЬЛОЖЬ</v>
      </c>
      <c r="AY387" t="str">
        <f>CONCATENATE(AK387,AL387)</f>
        <v>ЛОЖЬЛОЖЬ</v>
      </c>
      <c r="AZ387" t="str">
        <f>CONCATENATE(AM387,AN387)</f>
        <v>ЛОЖЬЛОЖЬ</v>
      </c>
      <c r="BA387" t="str">
        <f>CONCATENATE(AO387,AP387)</f>
        <v>ЛОЖЬЛОЖЬ</v>
      </c>
      <c r="BC387" t="str">
        <f xml:space="preserve"> IF(OR(AR387= "4-2", AR387= "2-1", AR387= "-12", AR387= "-24"),"Q",
  IF(
    OR(AR387= "4-1", AR387= "40", AR387= "42"),"A",
    IF(
      AR387= "44","P",
      IF(OR(AR387= "2-2",AR387="0-2",AR387="-1-2",AR387="-2-2",AR387="-2-1",AR387="-20",AR387="-22" ),"R",
              IF(
                OR(AR387= "24",AR387="04",AR387="-14"),"M",
                IF(
                  OR(AR387= "20",AR387="22",AR387="0-1",AR387="00",AR387="02",AR387="-1-1",AR387="-10"),"I",""
                )
              )
      )
    )
  )
)</f>
        <v/>
      </c>
      <c r="BD387" t="str">
        <f xml:space="preserve"> IF(OR(AS387= "4-2", AS387= "2-1", AS387= "-12", AS387= "-24"),"Q",
  IF(
    OR(AS387= "4-1", AS387= "40", AS387= "42"),"A",
    IF(
      AS387= "44","P",
      IF(OR(AS387= "2-2",AS387="0-2",AS387="-1-2",AS387="-2-2",AS387="-2-1",AS387="-20",AS387="-22" ),"R",
              IF(
                OR(AS387= "24",AS387="04",AS387="-14"),"M",
                IF(
                  OR(AS387= "20",AS387="22",AS387="0-1",AS387="00",AS387="02",AS387="-1-1",AS387="-10"),"I",""
                )
              )
      )
    )
  )
)</f>
        <v/>
      </c>
      <c r="BE387" t="str">
        <f xml:space="preserve"> IF(OR(AT387= "4-2", AT387= "2-1", AT387= "-12", AT387= "-24"),"Q",
  IF(
    OR(AT387= "4-1", AT387= "40", AT387= "42"),"A",
    IF(
      AT387= "44","P",
      IF(OR(AT387= "2-2",AT387="0-2",AT387="-1-2",AT387="-2-2",AT387="-2-1",AT387="-20",AT387="-22" ),"R",
              IF(
                OR(AT387= "24",AT387="04",AT387="-14"),"M",
                IF(
                  OR(AT387= "20",AT387="22",AT387="0-1",AT387="00",AT387="02",AT387="-1-1",AT387="-10"),"I",""
                )
              )
      )
    )
  )
)</f>
        <v/>
      </c>
      <c r="BF387" t="str">
        <f xml:space="preserve"> IF(OR(AU387= "4-2", AU387= "2-1", AU387= "-12", AU387= "-24"),"Q",
  IF(
    OR(AU387= "4-1", AU387= "40", AU387= "42"),"A",
    IF(
      AU387= "44","P",
      IF(OR(AU387= "2-2",AU387="0-2",AU387="-1-2",AU387="-2-2",AU387="-2-1",AU387="-20",AU387="-22" ),"R",
              IF(
                OR(AU387= "24",AU387="04",AU387="-14"),"M",
                IF(
                  OR(AU387= "20",AU387="22",AU387="0-1",AU387="00",AU387="02",AU387="-1-1",AU387="-10"),"I",""
                )
              )
      )
    )
  )
)</f>
        <v/>
      </c>
      <c r="BG387" t="str">
        <f xml:space="preserve"> IF(OR(AV387= "4-2", AV387= "2-1", AV387= "-12", AV387= "-24"),"Q",
  IF(
    OR(AV387= "4-1", AV387= "40", AV387= "42"),"A",
    IF(
      AV387= "44","P",
      IF(OR(AV387= "2-2",AV387="0-2",AV387="-1-2",AV387="-2-2",AV387="-2-1",AV387="-20",AV387="-22" ),"R",
              IF(
                OR(AV387= "24",AV387="04",AV387="-14"),"M",
                IF(
                  OR(AV387= "20",AV387="22",AV387="0-1",AV387="00",AV387="02",AV387="-1-1",AV387="-10"),"I",""
                )
              )
      )
    )
  )
)</f>
        <v/>
      </c>
      <c r="BH387" t="str">
        <f xml:space="preserve"> IF(OR(AW387= "4-2", AW387= "2-1", AW387= "-12", AW387= "-24"),"Q",
  IF(
    OR(AW387= "4-1", AW387= "40", AW387= "42"),"A",
    IF(
      AW387= "44","P",
      IF(OR(AW387= "2-2",AW387="0-2",AW387="-1-2",AW387="-2-2",AW387="-2-1",AW387="-20",AW387="-22" ),"R",
              IF(
                OR(AW387= "24",AW387="04",AW387="-14"),"M",
                IF(
                  OR(AW387= "20",AW387="22",AW387="0-1",AW387="00",AW387="02",AW387="-1-1",AW387="-10"),"I",""
                )
              )
      )
    )
  )
)</f>
        <v/>
      </c>
      <c r="BI387" t="str">
        <f xml:space="preserve"> IF(OR(AX387= "4-2", AX387= "2-1", AX387= "-12", AX387= "-24"),"Q",
  IF(
    OR(AX387= "4-1", AX387= "40", AX387= "42"),"A",
    IF(
      AX387= "44","P",
      IF(OR(AX387= "2-2",AX387="0-2",AX387="-1-2",AX387="-2-2",AX387="-2-1",AX387="-20",AX387="-22" ),"R",
              IF(
                OR(AX387= "24",AX387="04",AX387="-14"),"M",
                IF(
                  OR(AX387= "20",AX387="22",AX387="0-1",AX387="00",AX387="02",AX387="-1-1",AX387="-10"),"I",""
                )
              )
      )
    )
  )
)</f>
        <v/>
      </c>
      <c r="BJ387" t="str">
        <f xml:space="preserve"> IF(OR(AY387= "4-2", AY387= "2-1", AY387= "-12", AY387= "-24"),"Q",
  IF(
    OR(AY387= "4-1", AY387= "40", AY387= "42"),"A",
    IF(
      AY387= "44","P",
      IF(OR(AY387= "2-2",AY387="0-2",AY387="-1-2",AY387="-2-2",AY387="-2-1",AY387="-20",AY387="-22" ),"R",
              IF(
                OR(AY387= "24",AY387="04",AY387="-14"),"M",
                IF(
                  OR(AY387= "20",AY387="22",AY387="0-1",AY387="00",AY387="02",AY387="-1-1",AY387="-10"),"I",""
                )
              )
      )
    )
  )
)</f>
        <v/>
      </c>
      <c r="BK387" t="str">
        <f xml:space="preserve"> IF(OR(AZ387= "4-2", AZ387= "2-1", AZ387= "-12", AZ387= "-24"),"Q",
  IF(
    OR(AZ387= "4-1", AZ387= "40", AZ387= "42"),"A",
    IF(
      AZ387= "44","P",
      IF(OR(AZ387= "2-2",AZ387="0-2",AZ387="-1-2",AZ387="-2-2",AZ387="-2-1",AZ387="-20",AZ387="-22" ),"R",
              IF(
                OR(AZ387= "24",AZ387="04",AZ387="-14"),"M",
                IF(
                  OR(AZ387= "20",AZ387="22",AZ387="0-1",AZ387="00",AZ387="02",AZ387="-1-1",AZ387="-10"),"I",""
                )
              )
      )
    )
  )
)</f>
        <v/>
      </c>
      <c r="BL387" t="str">
        <f xml:space="preserve"> IF(OR(BA387= "4-2", BA387= "2-1", BA387= "-12", BA387= "-24"),"Q",
  IF(
    OR(BA387= "4-1", BA387= "40", BA387= "42"),"A",
    IF(
      BA387= "44","P",
      IF(OR(BA387= "2-2",BA387="0-2",BA387="-1-2",BA387="-2-2",BA387="-2-1",BA387="-20",BA387="-22" ),"R",
              IF(
                OR(BA387= "24",BA387="04",BA387="-14"),"M",
                IF(
                  OR(BA387= "20",BA387="22",BA387="0-1",BA387="00",BA387="02",BA387="-1-1",BA387="-10"),"I",""
                )
              )
      )
    )
  )
)</f>
        <v/>
      </c>
    </row>
    <row r="388" spans="23:64" x14ac:dyDescent="0.25">
      <c r="W388" t="b">
        <f>IF(OR(B388=Локализация!$C$118,B388=5),4,IF(OR(B388=Локализация!$C$119,B388=4),2,IF(OR(B388=Локализация!$C$120,B388=3),0,IF(OR(B388=Локализация!$C$121,B388=2),-1,IF(OR(B388=Локализация!$C$122,B388=1),-2)))))</f>
        <v>0</v>
      </c>
      <c r="X388" t="b">
        <f>IF(OR(C388=Локализация!$C$124,C388=5),-2,IF(OR(C388=Локализация!$C$125,C388=4),-1,IF(OR(C388=Локализация!$C$126,C388=3),0,IF(OR(C388=Локализация!$C$127,C388=2),2,IF(OR(C388=Локализация!$C$128,C388=1),4)))))</f>
        <v>0</v>
      </c>
      <c r="Y388" t="b">
        <f>IF(OR(D388=Локализация!$C$118,D388=5),4,IF(OR(D388=Локализация!$C$119,D388=4),2,IF(OR(D388=Локализация!$C$120,D388=3),0,IF(OR(D388=Локализация!$C$121,D388=2),-1,IF(OR(D388=Локализация!$C$122,D388=1),-2)))))</f>
        <v>0</v>
      </c>
      <c r="Z388" t="b">
        <f>IF(OR(E388=Локализация!$C$124,E388=5),-2,IF(OR(E388=Локализация!$C$125,E388=4),-1,IF(OR(E388=Локализация!$C$126,E388=3),0,IF(OR(E388=Локализация!$C$127,E388=2),2,IF(OR(E388=Локализация!$C$128,E388=1),4)))))</f>
        <v>0</v>
      </c>
      <c r="AA388" t="b">
        <f>IF(OR(F388=Локализация!$C$118,F388=5),4,IF(OR(F388=Локализация!$C$119,F388=4),2,IF(OR(F388=Локализация!$C$120,F388=3),0,IF(OR(F388=Локализация!$C$121,F388=2),-1,IF(OR(F388=Локализация!$C$122,F388=1),-2)))))</f>
        <v>0</v>
      </c>
      <c r="AB388" t="b">
        <f>IF(OR(G388=Локализация!$C$124,G388=5),-2,IF(OR(G388=Локализация!$C$125,G388=4),-1,IF(OR(G388=Локализация!$C$126,G388=3),0,IF(OR(G388=Локализация!$C$127,G388=2),2,IF(OR(G388=Локализация!$C$128,G388=1),4)))))</f>
        <v>0</v>
      </c>
      <c r="AC388" t="b">
        <f>IF(OR(H388=Локализация!$C$118,H388=5),4,IF(OR(H388=Локализация!$C$119,H388=4),2,IF(OR(H388=Локализация!$C$120,H388=3),0,IF(OR(H388=Локализация!$C$121,H388=2),-1,IF(OR(H388=Локализация!$C$122,H388=1),-2)))))</f>
        <v>0</v>
      </c>
      <c r="AD388" t="b">
        <f>IF(OR(I388=Локализация!$C$124,I388=5),-2,IF(OR(I388=Локализация!$C$125,I388=4),-1,IF(OR(I388=Локализация!$C$126,I388=3),0,IF(OR(I388=Локализация!$C$127,I388=2),2,IF(OR(I388=Локализация!$C$128,I388=1),4)))))</f>
        <v>0</v>
      </c>
      <c r="AE388" t="b">
        <f>IF(OR(J388=Локализация!$C$118,J388=5),4,IF(OR(J388=Локализация!$C$119,J388=4),2,IF(OR(J388=Локализация!$C$120,J388=3),0,IF(OR(J388=Локализация!$C$121,J388=2),-1,IF(OR(J388=Локализация!$C$122,J388=1),-2)))))</f>
        <v>0</v>
      </c>
      <c r="AF388" t="b">
        <f>IF(OR(K388=Локализация!$C$124,K388=5),-2,IF(OR(K388=Локализация!$C$125,K388=4),-1,IF(OR(K388=Локализация!$C$126,K388=3),0,IF(OR(K388=Локализация!$C$127,K388=2),2,IF(OR(K388=Локализация!$C$128,K388=1),4)))))</f>
        <v>0</v>
      </c>
      <c r="AG388" t="b">
        <f>IF(OR(L388=Локализация!$C$118,L388=5),4,IF(OR(L388=Локализация!$C$119,L388=4),2,IF(OR(L388=Локализация!$C$120,L388=3),0,IF(OR(L388=Локализация!$C$121,L388=2),-1,IF(OR(L388=Локализация!$C$122,L388=1),-2)))))</f>
        <v>0</v>
      </c>
      <c r="AH388" t="b">
        <f>IF(OR(M388=Локализация!$C$124,M388=5),-2,IF(OR(M388=Локализация!$C$125,M388=4),-1,IF(OR(M388=Локализация!$C$126,M388=3),0,IF(OR(M388=Локализация!$C$127,M388=2),2,IF(OR(M388=Локализация!$C$128,M388=1),4)))))</f>
        <v>0</v>
      </c>
      <c r="AI388" t="b">
        <f>IF(OR(N388=Локализация!$C$118,N388=5),4,IF(OR(N388=Локализация!$C$119,N388=4),2,IF(OR(N388=Локализация!$C$120,N388=3),0,IF(OR(N388=Локализация!$C$121,N388=2),-1,IF(OR(N388=Локализация!$C$122,N388=1),-2)))))</f>
        <v>0</v>
      </c>
      <c r="AJ388" t="b">
        <f>IF(OR(O388=Локализация!$C$124,O388=5),-2,IF(OR(O388=Локализация!$C$125,O388=4),-1,IF(OR(O388=Локализация!$C$126,O388=3),0,IF(OR(O388=Локализация!$C$127,O388=2),2,IF(OR(O388=Локализация!$C$128,O388=1),4)))))</f>
        <v>0</v>
      </c>
      <c r="AK388" t="b">
        <f>IF(OR(P388=Локализация!$C$118,P388=5),4,IF(OR(P388=Локализация!$C$119,P388=4),2,IF(OR(P388=Локализация!$C$120,P388=3),0,IF(OR(P388=Локализация!$C$121,P388=2),-1,IF(OR(P388=Локализация!$C$122,P388=1),-2)))))</f>
        <v>0</v>
      </c>
      <c r="AL388" t="b">
        <f>IF(OR(Q388=Локализация!$C$124,Q388=5),-2,IF(OR(Q388=Локализация!$C$125,Q388=4),-1,IF(OR(Q388=Локализация!$C$126,Q388=3),0,IF(OR(Q388=Локализация!$C$127,Q388=2),2,IF(OR(Q388=Локализация!$C$128,Q388=1),4)))))</f>
        <v>0</v>
      </c>
      <c r="AM388" t="b">
        <f>IF(OR(R388=Локализация!$C$118,R388=5),4,IF(OR(R388=Локализация!$C$119,R388=4),2,IF(OR(R388=Локализация!$C$120,R388=3),0,IF(OR(R388=Локализация!$C$121,R388=2),-1,IF(OR(R388=Локализация!$C$122,R388=1),-2)))))</f>
        <v>0</v>
      </c>
      <c r="AN388" t="b">
        <f>IF(OR(S388=Локализация!$C$124,S388=5),-2,IF(OR(S388=Локализация!$C$125,S388=4),-1,IF(OR(S388=Локализация!$C$126,S388=3),0,IF(OR(S388=Локализация!$C$127,S388=2),2,IF(OR(S388=Локализация!$C$128,S388=1),4)))))</f>
        <v>0</v>
      </c>
      <c r="AO388" t="b">
        <f>IF(OR(T388=Локализация!$C$118,T388=5),4,IF(OR(T388=Локализация!$C$119,T388=4),2,IF(OR(T388=Локализация!$C$120,T388=3),0,IF(OR(T388=Локализация!$C$121,T388=2),-1,IF(OR(T388=Локализация!$C$122,T388=1),-2)))))</f>
        <v>0</v>
      </c>
      <c r="AP388" t="b">
        <f>IF(OR(U388=Локализация!$C$124,U388=5),-2,IF(OR(U388=Локализация!$C$125,U388=4),-1,IF(OR(U388=Локализация!$C$126,U388=3),0,IF(OR(U388=Локализация!$C$127,U388=2),2,IF(OR(U388=Локализация!$C$128,U388=1),4)))))</f>
        <v>0</v>
      </c>
      <c r="AR388" t="str">
        <f>CONCATENATE(W388,X388)</f>
        <v>ЛОЖЬЛОЖЬ</v>
      </c>
      <c r="AS388" t="str">
        <f>CONCATENATE(Y388,Z388)</f>
        <v>ЛОЖЬЛОЖЬ</v>
      </c>
      <c r="AT388" t="str">
        <f>CONCATENATE(AA388,AB388)</f>
        <v>ЛОЖЬЛОЖЬ</v>
      </c>
      <c r="AU388" t="str">
        <f>CONCATENATE(AC388,AD388)</f>
        <v>ЛОЖЬЛОЖЬ</v>
      </c>
      <c r="AV388" t="str">
        <f>CONCATENATE(AE388,AF388)</f>
        <v>ЛОЖЬЛОЖЬ</v>
      </c>
      <c r="AW388" t="str">
        <f>CONCATENATE(AG388,AH388)</f>
        <v>ЛОЖЬЛОЖЬ</v>
      </c>
      <c r="AX388" t="str">
        <f>CONCATENATE(AI388,AJ388)</f>
        <v>ЛОЖЬЛОЖЬ</v>
      </c>
      <c r="AY388" t="str">
        <f>CONCATENATE(AK388,AL388)</f>
        <v>ЛОЖЬЛОЖЬ</v>
      </c>
      <c r="AZ388" t="str">
        <f>CONCATENATE(AM388,AN388)</f>
        <v>ЛОЖЬЛОЖЬ</v>
      </c>
      <c r="BA388" t="str">
        <f>CONCATENATE(AO388,AP388)</f>
        <v>ЛОЖЬЛОЖЬ</v>
      </c>
      <c r="BC388" t="str">
        <f xml:space="preserve"> IF(OR(AR388= "4-2", AR388= "2-1", AR388= "-12", AR388= "-24"),"Q",
  IF(
    OR(AR388= "4-1", AR388= "40", AR388= "42"),"A",
    IF(
      AR388= "44","P",
      IF(OR(AR388= "2-2",AR388="0-2",AR388="-1-2",AR388="-2-2",AR388="-2-1",AR388="-20",AR388="-22" ),"R",
              IF(
                OR(AR388= "24",AR388="04",AR388="-14"),"M",
                IF(
                  OR(AR388= "20",AR388="22",AR388="0-1",AR388="00",AR388="02",AR388="-1-1",AR388="-10"),"I",""
                )
              )
      )
    )
  )
)</f>
        <v/>
      </c>
      <c r="BD388" t="str">
        <f xml:space="preserve"> IF(OR(AS388= "4-2", AS388= "2-1", AS388= "-12", AS388= "-24"),"Q",
  IF(
    OR(AS388= "4-1", AS388= "40", AS388= "42"),"A",
    IF(
      AS388= "44","P",
      IF(OR(AS388= "2-2",AS388="0-2",AS388="-1-2",AS388="-2-2",AS388="-2-1",AS388="-20",AS388="-22" ),"R",
              IF(
                OR(AS388= "24",AS388="04",AS388="-14"),"M",
                IF(
                  OR(AS388= "20",AS388="22",AS388="0-1",AS388="00",AS388="02",AS388="-1-1",AS388="-10"),"I",""
                )
              )
      )
    )
  )
)</f>
        <v/>
      </c>
      <c r="BE388" t="str">
        <f xml:space="preserve"> IF(OR(AT388= "4-2", AT388= "2-1", AT388= "-12", AT388= "-24"),"Q",
  IF(
    OR(AT388= "4-1", AT388= "40", AT388= "42"),"A",
    IF(
      AT388= "44","P",
      IF(OR(AT388= "2-2",AT388="0-2",AT388="-1-2",AT388="-2-2",AT388="-2-1",AT388="-20",AT388="-22" ),"R",
              IF(
                OR(AT388= "24",AT388="04",AT388="-14"),"M",
                IF(
                  OR(AT388= "20",AT388="22",AT388="0-1",AT388="00",AT388="02",AT388="-1-1",AT388="-10"),"I",""
                )
              )
      )
    )
  )
)</f>
        <v/>
      </c>
      <c r="BF388" t="str">
        <f xml:space="preserve"> IF(OR(AU388= "4-2", AU388= "2-1", AU388= "-12", AU388= "-24"),"Q",
  IF(
    OR(AU388= "4-1", AU388= "40", AU388= "42"),"A",
    IF(
      AU388= "44","P",
      IF(OR(AU388= "2-2",AU388="0-2",AU388="-1-2",AU388="-2-2",AU388="-2-1",AU388="-20",AU388="-22" ),"R",
              IF(
                OR(AU388= "24",AU388="04",AU388="-14"),"M",
                IF(
                  OR(AU388= "20",AU388="22",AU388="0-1",AU388="00",AU388="02",AU388="-1-1",AU388="-10"),"I",""
                )
              )
      )
    )
  )
)</f>
        <v/>
      </c>
      <c r="BG388" t="str">
        <f xml:space="preserve"> IF(OR(AV388= "4-2", AV388= "2-1", AV388= "-12", AV388= "-24"),"Q",
  IF(
    OR(AV388= "4-1", AV388= "40", AV388= "42"),"A",
    IF(
      AV388= "44","P",
      IF(OR(AV388= "2-2",AV388="0-2",AV388="-1-2",AV388="-2-2",AV388="-2-1",AV388="-20",AV388="-22" ),"R",
              IF(
                OR(AV388= "24",AV388="04",AV388="-14"),"M",
                IF(
                  OR(AV388= "20",AV388="22",AV388="0-1",AV388="00",AV388="02",AV388="-1-1",AV388="-10"),"I",""
                )
              )
      )
    )
  )
)</f>
        <v/>
      </c>
      <c r="BH388" t="str">
        <f xml:space="preserve"> IF(OR(AW388= "4-2", AW388= "2-1", AW388= "-12", AW388= "-24"),"Q",
  IF(
    OR(AW388= "4-1", AW388= "40", AW388= "42"),"A",
    IF(
      AW388= "44","P",
      IF(OR(AW388= "2-2",AW388="0-2",AW388="-1-2",AW388="-2-2",AW388="-2-1",AW388="-20",AW388="-22" ),"R",
              IF(
                OR(AW388= "24",AW388="04",AW388="-14"),"M",
                IF(
                  OR(AW388= "20",AW388="22",AW388="0-1",AW388="00",AW388="02",AW388="-1-1",AW388="-10"),"I",""
                )
              )
      )
    )
  )
)</f>
        <v/>
      </c>
      <c r="BI388" t="str">
        <f xml:space="preserve"> IF(OR(AX388= "4-2", AX388= "2-1", AX388= "-12", AX388= "-24"),"Q",
  IF(
    OR(AX388= "4-1", AX388= "40", AX388= "42"),"A",
    IF(
      AX388= "44","P",
      IF(OR(AX388= "2-2",AX388="0-2",AX388="-1-2",AX388="-2-2",AX388="-2-1",AX388="-20",AX388="-22" ),"R",
              IF(
                OR(AX388= "24",AX388="04",AX388="-14"),"M",
                IF(
                  OR(AX388= "20",AX388="22",AX388="0-1",AX388="00",AX388="02",AX388="-1-1",AX388="-10"),"I",""
                )
              )
      )
    )
  )
)</f>
        <v/>
      </c>
      <c r="BJ388" t="str">
        <f xml:space="preserve"> IF(OR(AY388= "4-2", AY388= "2-1", AY388= "-12", AY388= "-24"),"Q",
  IF(
    OR(AY388= "4-1", AY388= "40", AY388= "42"),"A",
    IF(
      AY388= "44","P",
      IF(OR(AY388= "2-2",AY388="0-2",AY388="-1-2",AY388="-2-2",AY388="-2-1",AY388="-20",AY388="-22" ),"R",
              IF(
                OR(AY388= "24",AY388="04",AY388="-14"),"M",
                IF(
                  OR(AY388= "20",AY388="22",AY388="0-1",AY388="00",AY388="02",AY388="-1-1",AY388="-10"),"I",""
                )
              )
      )
    )
  )
)</f>
        <v/>
      </c>
      <c r="BK388" t="str">
        <f xml:space="preserve"> IF(OR(AZ388= "4-2", AZ388= "2-1", AZ388= "-12", AZ388= "-24"),"Q",
  IF(
    OR(AZ388= "4-1", AZ388= "40", AZ388= "42"),"A",
    IF(
      AZ388= "44","P",
      IF(OR(AZ388= "2-2",AZ388="0-2",AZ388="-1-2",AZ388="-2-2",AZ388="-2-1",AZ388="-20",AZ388="-22" ),"R",
              IF(
                OR(AZ388= "24",AZ388="04",AZ388="-14"),"M",
                IF(
                  OR(AZ388= "20",AZ388="22",AZ388="0-1",AZ388="00",AZ388="02",AZ388="-1-1",AZ388="-10"),"I",""
                )
              )
      )
    )
  )
)</f>
        <v/>
      </c>
      <c r="BL388" t="str">
        <f xml:space="preserve"> IF(OR(BA388= "4-2", BA388= "2-1", BA388= "-12", BA388= "-24"),"Q",
  IF(
    OR(BA388= "4-1", BA388= "40", BA388= "42"),"A",
    IF(
      BA388= "44","P",
      IF(OR(BA388= "2-2",BA388="0-2",BA388="-1-2",BA388="-2-2",BA388="-2-1",BA388="-20",BA388="-22" ),"R",
              IF(
                OR(BA388= "24",BA388="04",BA388="-14"),"M",
                IF(
                  OR(BA388= "20",BA388="22",BA388="0-1",BA388="00",BA388="02",BA388="-1-1",BA388="-10"),"I",""
                )
              )
      )
    )
  )
)</f>
        <v/>
      </c>
    </row>
    <row r="389" spans="23:64" x14ac:dyDescent="0.25">
      <c r="W389" t="b">
        <f>IF(OR(B389=Локализация!$C$118,B389=5),4,IF(OR(B389=Локализация!$C$119,B389=4),2,IF(OR(B389=Локализация!$C$120,B389=3),0,IF(OR(B389=Локализация!$C$121,B389=2),-1,IF(OR(B389=Локализация!$C$122,B389=1),-2)))))</f>
        <v>0</v>
      </c>
      <c r="X389" t="b">
        <f>IF(OR(C389=Локализация!$C$124,C389=5),-2,IF(OR(C389=Локализация!$C$125,C389=4),-1,IF(OR(C389=Локализация!$C$126,C389=3),0,IF(OR(C389=Локализация!$C$127,C389=2),2,IF(OR(C389=Локализация!$C$128,C389=1),4)))))</f>
        <v>0</v>
      </c>
      <c r="Y389" t="b">
        <f>IF(OR(D389=Локализация!$C$118,D389=5),4,IF(OR(D389=Локализация!$C$119,D389=4),2,IF(OR(D389=Локализация!$C$120,D389=3),0,IF(OR(D389=Локализация!$C$121,D389=2),-1,IF(OR(D389=Локализация!$C$122,D389=1),-2)))))</f>
        <v>0</v>
      </c>
      <c r="Z389" t="b">
        <f>IF(OR(E389=Локализация!$C$124,E389=5),-2,IF(OR(E389=Локализация!$C$125,E389=4),-1,IF(OR(E389=Локализация!$C$126,E389=3),0,IF(OR(E389=Локализация!$C$127,E389=2),2,IF(OR(E389=Локализация!$C$128,E389=1),4)))))</f>
        <v>0</v>
      </c>
      <c r="AA389" t="b">
        <f>IF(OR(F389=Локализация!$C$118,F389=5),4,IF(OR(F389=Локализация!$C$119,F389=4),2,IF(OR(F389=Локализация!$C$120,F389=3),0,IF(OR(F389=Локализация!$C$121,F389=2),-1,IF(OR(F389=Локализация!$C$122,F389=1),-2)))))</f>
        <v>0</v>
      </c>
      <c r="AB389" t="b">
        <f>IF(OR(G389=Локализация!$C$124,G389=5),-2,IF(OR(G389=Локализация!$C$125,G389=4),-1,IF(OR(G389=Локализация!$C$126,G389=3),0,IF(OR(G389=Локализация!$C$127,G389=2),2,IF(OR(G389=Локализация!$C$128,G389=1),4)))))</f>
        <v>0</v>
      </c>
      <c r="AC389" t="b">
        <f>IF(OR(H389=Локализация!$C$118,H389=5),4,IF(OR(H389=Локализация!$C$119,H389=4),2,IF(OR(H389=Локализация!$C$120,H389=3),0,IF(OR(H389=Локализация!$C$121,H389=2),-1,IF(OR(H389=Локализация!$C$122,H389=1),-2)))))</f>
        <v>0</v>
      </c>
      <c r="AD389" t="b">
        <f>IF(OR(I389=Локализация!$C$124,I389=5),-2,IF(OR(I389=Локализация!$C$125,I389=4),-1,IF(OR(I389=Локализация!$C$126,I389=3),0,IF(OR(I389=Локализация!$C$127,I389=2),2,IF(OR(I389=Локализация!$C$128,I389=1),4)))))</f>
        <v>0</v>
      </c>
      <c r="AE389" t="b">
        <f>IF(OR(J389=Локализация!$C$118,J389=5),4,IF(OR(J389=Локализация!$C$119,J389=4),2,IF(OR(J389=Локализация!$C$120,J389=3),0,IF(OR(J389=Локализация!$C$121,J389=2),-1,IF(OR(J389=Локализация!$C$122,J389=1),-2)))))</f>
        <v>0</v>
      </c>
      <c r="AF389" t="b">
        <f>IF(OR(K389=Локализация!$C$124,K389=5),-2,IF(OR(K389=Локализация!$C$125,K389=4),-1,IF(OR(K389=Локализация!$C$126,K389=3),0,IF(OR(K389=Локализация!$C$127,K389=2),2,IF(OR(K389=Локализация!$C$128,K389=1),4)))))</f>
        <v>0</v>
      </c>
      <c r="AG389" t="b">
        <f>IF(OR(L389=Локализация!$C$118,L389=5),4,IF(OR(L389=Локализация!$C$119,L389=4),2,IF(OR(L389=Локализация!$C$120,L389=3),0,IF(OR(L389=Локализация!$C$121,L389=2),-1,IF(OR(L389=Локализация!$C$122,L389=1),-2)))))</f>
        <v>0</v>
      </c>
      <c r="AH389" t="b">
        <f>IF(OR(M389=Локализация!$C$124,M389=5),-2,IF(OR(M389=Локализация!$C$125,M389=4),-1,IF(OR(M389=Локализация!$C$126,M389=3),0,IF(OR(M389=Локализация!$C$127,M389=2),2,IF(OR(M389=Локализация!$C$128,M389=1),4)))))</f>
        <v>0</v>
      </c>
      <c r="AI389" t="b">
        <f>IF(OR(N389=Локализация!$C$118,N389=5),4,IF(OR(N389=Локализация!$C$119,N389=4),2,IF(OR(N389=Локализация!$C$120,N389=3),0,IF(OR(N389=Локализация!$C$121,N389=2),-1,IF(OR(N389=Локализация!$C$122,N389=1),-2)))))</f>
        <v>0</v>
      </c>
      <c r="AJ389" t="b">
        <f>IF(OR(O389=Локализация!$C$124,O389=5),-2,IF(OR(O389=Локализация!$C$125,O389=4),-1,IF(OR(O389=Локализация!$C$126,O389=3),0,IF(OR(O389=Локализация!$C$127,O389=2),2,IF(OR(O389=Локализация!$C$128,O389=1),4)))))</f>
        <v>0</v>
      </c>
      <c r="AK389" t="b">
        <f>IF(OR(P389=Локализация!$C$118,P389=5),4,IF(OR(P389=Локализация!$C$119,P389=4),2,IF(OR(P389=Локализация!$C$120,P389=3),0,IF(OR(P389=Локализация!$C$121,P389=2),-1,IF(OR(P389=Локализация!$C$122,P389=1),-2)))))</f>
        <v>0</v>
      </c>
      <c r="AL389" t="b">
        <f>IF(OR(Q389=Локализация!$C$124,Q389=5),-2,IF(OR(Q389=Локализация!$C$125,Q389=4),-1,IF(OR(Q389=Локализация!$C$126,Q389=3),0,IF(OR(Q389=Локализация!$C$127,Q389=2),2,IF(OR(Q389=Локализация!$C$128,Q389=1),4)))))</f>
        <v>0</v>
      </c>
      <c r="AM389" t="b">
        <f>IF(OR(R389=Локализация!$C$118,R389=5),4,IF(OR(R389=Локализация!$C$119,R389=4),2,IF(OR(R389=Локализация!$C$120,R389=3),0,IF(OR(R389=Локализация!$C$121,R389=2),-1,IF(OR(R389=Локализация!$C$122,R389=1),-2)))))</f>
        <v>0</v>
      </c>
      <c r="AN389" t="b">
        <f>IF(OR(S389=Локализация!$C$124,S389=5),-2,IF(OR(S389=Локализация!$C$125,S389=4),-1,IF(OR(S389=Локализация!$C$126,S389=3),0,IF(OR(S389=Локализация!$C$127,S389=2),2,IF(OR(S389=Локализация!$C$128,S389=1),4)))))</f>
        <v>0</v>
      </c>
      <c r="AO389" t="b">
        <f>IF(OR(T389=Локализация!$C$118,T389=5),4,IF(OR(T389=Локализация!$C$119,T389=4),2,IF(OR(T389=Локализация!$C$120,T389=3),0,IF(OR(T389=Локализация!$C$121,T389=2),-1,IF(OR(T389=Локализация!$C$122,T389=1),-2)))))</f>
        <v>0</v>
      </c>
      <c r="AP389" t="b">
        <f>IF(OR(U389=Локализация!$C$124,U389=5),-2,IF(OR(U389=Локализация!$C$125,U389=4),-1,IF(OR(U389=Локализация!$C$126,U389=3),0,IF(OR(U389=Локализация!$C$127,U389=2),2,IF(OR(U389=Локализация!$C$128,U389=1),4)))))</f>
        <v>0</v>
      </c>
      <c r="AR389" t="str">
        <f>CONCATENATE(W389,X389)</f>
        <v>ЛОЖЬЛОЖЬ</v>
      </c>
      <c r="AS389" t="str">
        <f>CONCATENATE(Y389,Z389)</f>
        <v>ЛОЖЬЛОЖЬ</v>
      </c>
      <c r="AT389" t="str">
        <f>CONCATENATE(AA389,AB389)</f>
        <v>ЛОЖЬЛОЖЬ</v>
      </c>
      <c r="AU389" t="str">
        <f>CONCATENATE(AC389,AD389)</f>
        <v>ЛОЖЬЛОЖЬ</v>
      </c>
      <c r="AV389" t="str">
        <f>CONCATENATE(AE389,AF389)</f>
        <v>ЛОЖЬЛОЖЬ</v>
      </c>
      <c r="AW389" t="str">
        <f>CONCATENATE(AG389,AH389)</f>
        <v>ЛОЖЬЛОЖЬ</v>
      </c>
      <c r="AX389" t="str">
        <f>CONCATENATE(AI389,AJ389)</f>
        <v>ЛОЖЬЛОЖЬ</v>
      </c>
      <c r="AY389" t="str">
        <f>CONCATENATE(AK389,AL389)</f>
        <v>ЛОЖЬЛОЖЬ</v>
      </c>
      <c r="AZ389" t="str">
        <f>CONCATENATE(AM389,AN389)</f>
        <v>ЛОЖЬЛОЖЬ</v>
      </c>
      <c r="BA389" t="str">
        <f>CONCATENATE(AO389,AP389)</f>
        <v>ЛОЖЬЛОЖЬ</v>
      </c>
      <c r="BC389" t="str">
        <f xml:space="preserve"> IF(OR(AR389= "4-2", AR389= "2-1", AR389= "-12", AR389= "-24"),"Q",
  IF(
    OR(AR389= "4-1", AR389= "40", AR389= "42"),"A",
    IF(
      AR389= "44","P",
      IF(OR(AR389= "2-2",AR389="0-2",AR389="-1-2",AR389="-2-2",AR389="-2-1",AR389="-20",AR389="-22" ),"R",
              IF(
                OR(AR389= "24",AR389="04",AR389="-14"),"M",
                IF(
                  OR(AR389= "20",AR389="22",AR389="0-1",AR389="00",AR389="02",AR389="-1-1",AR389="-10"),"I",""
                )
              )
      )
    )
  )
)</f>
        <v/>
      </c>
      <c r="BD389" t="str">
        <f xml:space="preserve"> IF(OR(AS389= "4-2", AS389= "2-1", AS389= "-12", AS389= "-24"),"Q",
  IF(
    OR(AS389= "4-1", AS389= "40", AS389= "42"),"A",
    IF(
      AS389= "44","P",
      IF(OR(AS389= "2-2",AS389="0-2",AS389="-1-2",AS389="-2-2",AS389="-2-1",AS389="-20",AS389="-22" ),"R",
              IF(
                OR(AS389= "24",AS389="04",AS389="-14"),"M",
                IF(
                  OR(AS389= "20",AS389="22",AS389="0-1",AS389="00",AS389="02",AS389="-1-1",AS389="-10"),"I",""
                )
              )
      )
    )
  )
)</f>
        <v/>
      </c>
      <c r="BE389" t="str">
        <f xml:space="preserve"> IF(OR(AT389= "4-2", AT389= "2-1", AT389= "-12", AT389= "-24"),"Q",
  IF(
    OR(AT389= "4-1", AT389= "40", AT389= "42"),"A",
    IF(
      AT389= "44","P",
      IF(OR(AT389= "2-2",AT389="0-2",AT389="-1-2",AT389="-2-2",AT389="-2-1",AT389="-20",AT389="-22" ),"R",
              IF(
                OR(AT389= "24",AT389="04",AT389="-14"),"M",
                IF(
                  OR(AT389= "20",AT389="22",AT389="0-1",AT389="00",AT389="02",AT389="-1-1",AT389="-10"),"I",""
                )
              )
      )
    )
  )
)</f>
        <v/>
      </c>
      <c r="BF389" t="str">
        <f xml:space="preserve"> IF(OR(AU389= "4-2", AU389= "2-1", AU389= "-12", AU389= "-24"),"Q",
  IF(
    OR(AU389= "4-1", AU389= "40", AU389= "42"),"A",
    IF(
      AU389= "44","P",
      IF(OR(AU389= "2-2",AU389="0-2",AU389="-1-2",AU389="-2-2",AU389="-2-1",AU389="-20",AU389="-22" ),"R",
              IF(
                OR(AU389= "24",AU389="04",AU389="-14"),"M",
                IF(
                  OR(AU389= "20",AU389="22",AU389="0-1",AU389="00",AU389="02",AU389="-1-1",AU389="-10"),"I",""
                )
              )
      )
    )
  )
)</f>
        <v/>
      </c>
      <c r="BG389" t="str">
        <f xml:space="preserve"> IF(OR(AV389= "4-2", AV389= "2-1", AV389= "-12", AV389= "-24"),"Q",
  IF(
    OR(AV389= "4-1", AV389= "40", AV389= "42"),"A",
    IF(
      AV389= "44","P",
      IF(OR(AV389= "2-2",AV389="0-2",AV389="-1-2",AV389="-2-2",AV389="-2-1",AV389="-20",AV389="-22" ),"R",
              IF(
                OR(AV389= "24",AV389="04",AV389="-14"),"M",
                IF(
                  OR(AV389= "20",AV389="22",AV389="0-1",AV389="00",AV389="02",AV389="-1-1",AV389="-10"),"I",""
                )
              )
      )
    )
  )
)</f>
        <v/>
      </c>
      <c r="BH389" t="str">
        <f xml:space="preserve"> IF(OR(AW389= "4-2", AW389= "2-1", AW389= "-12", AW389= "-24"),"Q",
  IF(
    OR(AW389= "4-1", AW389= "40", AW389= "42"),"A",
    IF(
      AW389= "44","P",
      IF(OR(AW389= "2-2",AW389="0-2",AW389="-1-2",AW389="-2-2",AW389="-2-1",AW389="-20",AW389="-22" ),"R",
              IF(
                OR(AW389= "24",AW389="04",AW389="-14"),"M",
                IF(
                  OR(AW389= "20",AW389="22",AW389="0-1",AW389="00",AW389="02",AW389="-1-1",AW389="-10"),"I",""
                )
              )
      )
    )
  )
)</f>
        <v/>
      </c>
      <c r="BI389" t="str">
        <f xml:space="preserve"> IF(OR(AX389= "4-2", AX389= "2-1", AX389= "-12", AX389= "-24"),"Q",
  IF(
    OR(AX389= "4-1", AX389= "40", AX389= "42"),"A",
    IF(
      AX389= "44","P",
      IF(OR(AX389= "2-2",AX389="0-2",AX389="-1-2",AX389="-2-2",AX389="-2-1",AX389="-20",AX389="-22" ),"R",
              IF(
                OR(AX389= "24",AX389="04",AX389="-14"),"M",
                IF(
                  OR(AX389= "20",AX389="22",AX389="0-1",AX389="00",AX389="02",AX389="-1-1",AX389="-10"),"I",""
                )
              )
      )
    )
  )
)</f>
        <v/>
      </c>
      <c r="BJ389" t="str">
        <f xml:space="preserve"> IF(OR(AY389= "4-2", AY389= "2-1", AY389= "-12", AY389= "-24"),"Q",
  IF(
    OR(AY389= "4-1", AY389= "40", AY389= "42"),"A",
    IF(
      AY389= "44","P",
      IF(OR(AY389= "2-2",AY389="0-2",AY389="-1-2",AY389="-2-2",AY389="-2-1",AY389="-20",AY389="-22" ),"R",
              IF(
                OR(AY389= "24",AY389="04",AY389="-14"),"M",
                IF(
                  OR(AY389= "20",AY389="22",AY389="0-1",AY389="00",AY389="02",AY389="-1-1",AY389="-10"),"I",""
                )
              )
      )
    )
  )
)</f>
        <v/>
      </c>
      <c r="BK389" t="str">
        <f xml:space="preserve"> IF(OR(AZ389= "4-2", AZ389= "2-1", AZ389= "-12", AZ389= "-24"),"Q",
  IF(
    OR(AZ389= "4-1", AZ389= "40", AZ389= "42"),"A",
    IF(
      AZ389= "44","P",
      IF(OR(AZ389= "2-2",AZ389="0-2",AZ389="-1-2",AZ389="-2-2",AZ389="-2-1",AZ389="-20",AZ389="-22" ),"R",
              IF(
                OR(AZ389= "24",AZ389="04",AZ389="-14"),"M",
                IF(
                  OR(AZ389= "20",AZ389="22",AZ389="0-1",AZ389="00",AZ389="02",AZ389="-1-1",AZ389="-10"),"I",""
                )
              )
      )
    )
  )
)</f>
        <v/>
      </c>
      <c r="BL389" t="str">
        <f xml:space="preserve"> IF(OR(BA389= "4-2", BA389= "2-1", BA389= "-12", BA389= "-24"),"Q",
  IF(
    OR(BA389= "4-1", BA389= "40", BA389= "42"),"A",
    IF(
      BA389= "44","P",
      IF(OR(BA389= "2-2",BA389="0-2",BA389="-1-2",BA389="-2-2",BA389="-2-1",BA389="-20",BA389="-22" ),"R",
              IF(
                OR(BA389= "24",BA389="04",BA389="-14"),"M",
                IF(
                  OR(BA389= "20",BA389="22",BA389="0-1",BA389="00",BA389="02",BA389="-1-1",BA389="-10"),"I",""
                )
              )
      )
    )
  )
)</f>
        <v/>
      </c>
    </row>
    <row r="390" spans="23:64" x14ac:dyDescent="0.25">
      <c r="W390" t="b">
        <f>IF(OR(B390=Локализация!$C$118,B390=5),4,IF(OR(B390=Локализация!$C$119,B390=4),2,IF(OR(B390=Локализация!$C$120,B390=3),0,IF(OR(B390=Локализация!$C$121,B390=2),-1,IF(OR(B390=Локализация!$C$122,B390=1),-2)))))</f>
        <v>0</v>
      </c>
      <c r="X390" t="b">
        <f>IF(OR(C390=Локализация!$C$124,C390=5),-2,IF(OR(C390=Локализация!$C$125,C390=4),-1,IF(OR(C390=Локализация!$C$126,C390=3),0,IF(OR(C390=Локализация!$C$127,C390=2),2,IF(OR(C390=Локализация!$C$128,C390=1),4)))))</f>
        <v>0</v>
      </c>
      <c r="Y390" t="b">
        <f>IF(OR(D390=Локализация!$C$118,D390=5),4,IF(OR(D390=Локализация!$C$119,D390=4),2,IF(OR(D390=Локализация!$C$120,D390=3),0,IF(OR(D390=Локализация!$C$121,D390=2),-1,IF(OR(D390=Локализация!$C$122,D390=1),-2)))))</f>
        <v>0</v>
      </c>
      <c r="Z390" t="b">
        <f>IF(OR(E390=Локализация!$C$124,E390=5),-2,IF(OR(E390=Локализация!$C$125,E390=4),-1,IF(OR(E390=Локализация!$C$126,E390=3),0,IF(OR(E390=Локализация!$C$127,E390=2),2,IF(OR(E390=Локализация!$C$128,E390=1),4)))))</f>
        <v>0</v>
      </c>
      <c r="AA390" t="b">
        <f>IF(OR(F390=Локализация!$C$118,F390=5),4,IF(OR(F390=Локализация!$C$119,F390=4),2,IF(OR(F390=Локализация!$C$120,F390=3),0,IF(OR(F390=Локализация!$C$121,F390=2),-1,IF(OR(F390=Локализация!$C$122,F390=1),-2)))))</f>
        <v>0</v>
      </c>
      <c r="AB390" t="b">
        <f>IF(OR(G390=Локализация!$C$124,G390=5),-2,IF(OR(G390=Локализация!$C$125,G390=4),-1,IF(OR(G390=Локализация!$C$126,G390=3),0,IF(OR(G390=Локализация!$C$127,G390=2),2,IF(OR(G390=Локализация!$C$128,G390=1),4)))))</f>
        <v>0</v>
      </c>
      <c r="AC390" t="b">
        <f>IF(OR(H390=Локализация!$C$118,H390=5),4,IF(OR(H390=Локализация!$C$119,H390=4),2,IF(OR(H390=Локализация!$C$120,H390=3),0,IF(OR(H390=Локализация!$C$121,H390=2),-1,IF(OR(H390=Локализация!$C$122,H390=1),-2)))))</f>
        <v>0</v>
      </c>
      <c r="AD390" t="b">
        <f>IF(OR(I390=Локализация!$C$124,I390=5),-2,IF(OR(I390=Локализация!$C$125,I390=4),-1,IF(OR(I390=Локализация!$C$126,I390=3),0,IF(OR(I390=Локализация!$C$127,I390=2),2,IF(OR(I390=Локализация!$C$128,I390=1),4)))))</f>
        <v>0</v>
      </c>
      <c r="AE390" t="b">
        <f>IF(OR(J390=Локализация!$C$118,J390=5),4,IF(OR(J390=Локализация!$C$119,J390=4),2,IF(OR(J390=Локализация!$C$120,J390=3),0,IF(OR(J390=Локализация!$C$121,J390=2),-1,IF(OR(J390=Локализация!$C$122,J390=1),-2)))))</f>
        <v>0</v>
      </c>
      <c r="AF390" t="b">
        <f>IF(OR(K390=Локализация!$C$124,K390=5),-2,IF(OR(K390=Локализация!$C$125,K390=4),-1,IF(OR(K390=Локализация!$C$126,K390=3),0,IF(OR(K390=Локализация!$C$127,K390=2),2,IF(OR(K390=Локализация!$C$128,K390=1),4)))))</f>
        <v>0</v>
      </c>
      <c r="AG390" t="b">
        <f>IF(OR(L390=Локализация!$C$118,L390=5),4,IF(OR(L390=Локализация!$C$119,L390=4),2,IF(OR(L390=Локализация!$C$120,L390=3),0,IF(OR(L390=Локализация!$C$121,L390=2),-1,IF(OR(L390=Локализация!$C$122,L390=1),-2)))))</f>
        <v>0</v>
      </c>
      <c r="AH390" t="b">
        <f>IF(OR(M390=Локализация!$C$124,M390=5),-2,IF(OR(M390=Локализация!$C$125,M390=4),-1,IF(OR(M390=Локализация!$C$126,M390=3),0,IF(OR(M390=Локализация!$C$127,M390=2),2,IF(OR(M390=Локализация!$C$128,M390=1),4)))))</f>
        <v>0</v>
      </c>
      <c r="AI390" t="b">
        <f>IF(OR(N390=Локализация!$C$118,N390=5),4,IF(OR(N390=Локализация!$C$119,N390=4),2,IF(OR(N390=Локализация!$C$120,N390=3),0,IF(OR(N390=Локализация!$C$121,N390=2),-1,IF(OR(N390=Локализация!$C$122,N390=1),-2)))))</f>
        <v>0</v>
      </c>
      <c r="AJ390" t="b">
        <f>IF(OR(O390=Локализация!$C$124,O390=5),-2,IF(OR(O390=Локализация!$C$125,O390=4),-1,IF(OR(O390=Локализация!$C$126,O390=3),0,IF(OR(O390=Локализация!$C$127,O390=2),2,IF(OR(O390=Локализация!$C$128,O390=1),4)))))</f>
        <v>0</v>
      </c>
      <c r="AK390" t="b">
        <f>IF(OR(P390=Локализация!$C$118,P390=5),4,IF(OR(P390=Локализация!$C$119,P390=4),2,IF(OR(P390=Локализация!$C$120,P390=3),0,IF(OR(P390=Локализация!$C$121,P390=2),-1,IF(OR(P390=Локализация!$C$122,P390=1),-2)))))</f>
        <v>0</v>
      </c>
      <c r="AL390" t="b">
        <f>IF(OR(Q390=Локализация!$C$124,Q390=5),-2,IF(OR(Q390=Локализация!$C$125,Q390=4),-1,IF(OR(Q390=Локализация!$C$126,Q390=3),0,IF(OR(Q390=Локализация!$C$127,Q390=2),2,IF(OR(Q390=Локализация!$C$128,Q390=1),4)))))</f>
        <v>0</v>
      </c>
      <c r="AM390" t="b">
        <f>IF(OR(R390=Локализация!$C$118,R390=5),4,IF(OR(R390=Локализация!$C$119,R390=4),2,IF(OR(R390=Локализация!$C$120,R390=3),0,IF(OR(R390=Локализация!$C$121,R390=2),-1,IF(OR(R390=Локализация!$C$122,R390=1),-2)))))</f>
        <v>0</v>
      </c>
      <c r="AN390" t="b">
        <f>IF(OR(S390=Локализация!$C$124,S390=5),-2,IF(OR(S390=Локализация!$C$125,S390=4),-1,IF(OR(S390=Локализация!$C$126,S390=3),0,IF(OR(S390=Локализация!$C$127,S390=2),2,IF(OR(S390=Локализация!$C$128,S390=1),4)))))</f>
        <v>0</v>
      </c>
      <c r="AO390" t="b">
        <f>IF(OR(T390=Локализация!$C$118,T390=5),4,IF(OR(T390=Локализация!$C$119,T390=4),2,IF(OR(T390=Локализация!$C$120,T390=3),0,IF(OR(T390=Локализация!$C$121,T390=2),-1,IF(OR(T390=Локализация!$C$122,T390=1),-2)))))</f>
        <v>0</v>
      </c>
      <c r="AP390" t="b">
        <f>IF(OR(U390=Локализация!$C$124,U390=5),-2,IF(OR(U390=Локализация!$C$125,U390=4),-1,IF(OR(U390=Локализация!$C$126,U390=3),0,IF(OR(U390=Локализация!$C$127,U390=2),2,IF(OR(U390=Локализация!$C$128,U390=1),4)))))</f>
        <v>0</v>
      </c>
      <c r="AR390" t="str">
        <f>CONCATENATE(W390,X390)</f>
        <v>ЛОЖЬЛОЖЬ</v>
      </c>
      <c r="AS390" t="str">
        <f>CONCATENATE(Y390,Z390)</f>
        <v>ЛОЖЬЛОЖЬ</v>
      </c>
      <c r="AT390" t="str">
        <f>CONCATENATE(AA390,AB390)</f>
        <v>ЛОЖЬЛОЖЬ</v>
      </c>
      <c r="AU390" t="str">
        <f>CONCATENATE(AC390,AD390)</f>
        <v>ЛОЖЬЛОЖЬ</v>
      </c>
      <c r="AV390" t="str">
        <f>CONCATENATE(AE390,AF390)</f>
        <v>ЛОЖЬЛОЖЬ</v>
      </c>
      <c r="AW390" t="str">
        <f>CONCATENATE(AG390,AH390)</f>
        <v>ЛОЖЬЛОЖЬ</v>
      </c>
      <c r="AX390" t="str">
        <f>CONCATENATE(AI390,AJ390)</f>
        <v>ЛОЖЬЛОЖЬ</v>
      </c>
      <c r="AY390" t="str">
        <f>CONCATENATE(AK390,AL390)</f>
        <v>ЛОЖЬЛОЖЬ</v>
      </c>
      <c r="AZ390" t="str">
        <f>CONCATENATE(AM390,AN390)</f>
        <v>ЛОЖЬЛОЖЬ</v>
      </c>
      <c r="BA390" t="str">
        <f>CONCATENATE(AO390,AP390)</f>
        <v>ЛОЖЬЛОЖЬ</v>
      </c>
      <c r="BC390" t="str">
        <f xml:space="preserve"> IF(OR(AR390= "4-2", AR390= "2-1", AR390= "-12", AR390= "-24"),"Q",
  IF(
    OR(AR390= "4-1", AR390= "40", AR390= "42"),"A",
    IF(
      AR390= "44","P",
      IF(OR(AR390= "2-2",AR390="0-2",AR390="-1-2",AR390="-2-2",AR390="-2-1",AR390="-20",AR390="-22" ),"R",
              IF(
                OR(AR390= "24",AR390="04",AR390="-14"),"M",
                IF(
                  OR(AR390= "20",AR390="22",AR390="0-1",AR390="00",AR390="02",AR390="-1-1",AR390="-10"),"I",""
                )
              )
      )
    )
  )
)</f>
        <v/>
      </c>
      <c r="BD390" t="str">
        <f xml:space="preserve"> IF(OR(AS390= "4-2", AS390= "2-1", AS390= "-12", AS390= "-24"),"Q",
  IF(
    OR(AS390= "4-1", AS390= "40", AS390= "42"),"A",
    IF(
      AS390= "44","P",
      IF(OR(AS390= "2-2",AS390="0-2",AS390="-1-2",AS390="-2-2",AS390="-2-1",AS390="-20",AS390="-22" ),"R",
              IF(
                OR(AS390= "24",AS390="04",AS390="-14"),"M",
                IF(
                  OR(AS390= "20",AS390="22",AS390="0-1",AS390="00",AS390="02",AS390="-1-1",AS390="-10"),"I",""
                )
              )
      )
    )
  )
)</f>
        <v/>
      </c>
      <c r="BE390" t="str">
        <f xml:space="preserve"> IF(OR(AT390= "4-2", AT390= "2-1", AT390= "-12", AT390= "-24"),"Q",
  IF(
    OR(AT390= "4-1", AT390= "40", AT390= "42"),"A",
    IF(
      AT390= "44","P",
      IF(OR(AT390= "2-2",AT390="0-2",AT390="-1-2",AT390="-2-2",AT390="-2-1",AT390="-20",AT390="-22" ),"R",
              IF(
                OR(AT390= "24",AT390="04",AT390="-14"),"M",
                IF(
                  OR(AT390= "20",AT390="22",AT390="0-1",AT390="00",AT390="02",AT390="-1-1",AT390="-10"),"I",""
                )
              )
      )
    )
  )
)</f>
        <v/>
      </c>
      <c r="BF390" t="str">
        <f xml:space="preserve"> IF(OR(AU390= "4-2", AU390= "2-1", AU390= "-12", AU390= "-24"),"Q",
  IF(
    OR(AU390= "4-1", AU390= "40", AU390= "42"),"A",
    IF(
      AU390= "44","P",
      IF(OR(AU390= "2-2",AU390="0-2",AU390="-1-2",AU390="-2-2",AU390="-2-1",AU390="-20",AU390="-22" ),"R",
              IF(
                OR(AU390= "24",AU390="04",AU390="-14"),"M",
                IF(
                  OR(AU390= "20",AU390="22",AU390="0-1",AU390="00",AU390="02",AU390="-1-1",AU390="-10"),"I",""
                )
              )
      )
    )
  )
)</f>
        <v/>
      </c>
      <c r="BG390" t="str">
        <f xml:space="preserve"> IF(OR(AV390= "4-2", AV390= "2-1", AV390= "-12", AV390= "-24"),"Q",
  IF(
    OR(AV390= "4-1", AV390= "40", AV390= "42"),"A",
    IF(
      AV390= "44","P",
      IF(OR(AV390= "2-2",AV390="0-2",AV390="-1-2",AV390="-2-2",AV390="-2-1",AV390="-20",AV390="-22" ),"R",
              IF(
                OR(AV390= "24",AV390="04",AV390="-14"),"M",
                IF(
                  OR(AV390= "20",AV390="22",AV390="0-1",AV390="00",AV390="02",AV390="-1-1",AV390="-10"),"I",""
                )
              )
      )
    )
  )
)</f>
        <v/>
      </c>
      <c r="BH390" t="str">
        <f xml:space="preserve"> IF(OR(AW390= "4-2", AW390= "2-1", AW390= "-12", AW390= "-24"),"Q",
  IF(
    OR(AW390= "4-1", AW390= "40", AW390= "42"),"A",
    IF(
      AW390= "44","P",
      IF(OR(AW390= "2-2",AW390="0-2",AW390="-1-2",AW390="-2-2",AW390="-2-1",AW390="-20",AW390="-22" ),"R",
              IF(
                OR(AW390= "24",AW390="04",AW390="-14"),"M",
                IF(
                  OR(AW390= "20",AW390="22",AW390="0-1",AW390="00",AW390="02",AW390="-1-1",AW390="-10"),"I",""
                )
              )
      )
    )
  )
)</f>
        <v/>
      </c>
      <c r="BI390" t="str">
        <f xml:space="preserve"> IF(OR(AX390= "4-2", AX390= "2-1", AX390= "-12", AX390= "-24"),"Q",
  IF(
    OR(AX390= "4-1", AX390= "40", AX390= "42"),"A",
    IF(
      AX390= "44","P",
      IF(OR(AX390= "2-2",AX390="0-2",AX390="-1-2",AX390="-2-2",AX390="-2-1",AX390="-20",AX390="-22" ),"R",
              IF(
                OR(AX390= "24",AX390="04",AX390="-14"),"M",
                IF(
                  OR(AX390= "20",AX390="22",AX390="0-1",AX390="00",AX390="02",AX390="-1-1",AX390="-10"),"I",""
                )
              )
      )
    )
  )
)</f>
        <v/>
      </c>
      <c r="BJ390" t="str">
        <f xml:space="preserve"> IF(OR(AY390= "4-2", AY390= "2-1", AY390= "-12", AY390= "-24"),"Q",
  IF(
    OR(AY390= "4-1", AY390= "40", AY390= "42"),"A",
    IF(
      AY390= "44","P",
      IF(OR(AY390= "2-2",AY390="0-2",AY390="-1-2",AY390="-2-2",AY390="-2-1",AY390="-20",AY390="-22" ),"R",
              IF(
                OR(AY390= "24",AY390="04",AY390="-14"),"M",
                IF(
                  OR(AY390= "20",AY390="22",AY390="0-1",AY390="00",AY390="02",AY390="-1-1",AY390="-10"),"I",""
                )
              )
      )
    )
  )
)</f>
        <v/>
      </c>
      <c r="BK390" t="str">
        <f xml:space="preserve"> IF(OR(AZ390= "4-2", AZ390= "2-1", AZ390= "-12", AZ390= "-24"),"Q",
  IF(
    OR(AZ390= "4-1", AZ390= "40", AZ390= "42"),"A",
    IF(
      AZ390= "44","P",
      IF(OR(AZ390= "2-2",AZ390="0-2",AZ390="-1-2",AZ390="-2-2",AZ390="-2-1",AZ390="-20",AZ390="-22" ),"R",
              IF(
                OR(AZ390= "24",AZ390="04",AZ390="-14"),"M",
                IF(
                  OR(AZ390= "20",AZ390="22",AZ390="0-1",AZ390="00",AZ390="02",AZ390="-1-1",AZ390="-10"),"I",""
                )
              )
      )
    )
  )
)</f>
        <v/>
      </c>
      <c r="BL390" t="str">
        <f xml:space="preserve"> IF(OR(BA390= "4-2", BA390= "2-1", BA390= "-12", BA390= "-24"),"Q",
  IF(
    OR(BA390= "4-1", BA390= "40", BA390= "42"),"A",
    IF(
      BA390= "44","P",
      IF(OR(BA390= "2-2",BA390="0-2",BA390="-1-2",BA390="-2-2",BA390="-2-1",BA390="-20",BA390="-22" ),"R",
              IF(
                OR(BA390= "24",BA390="04",BA390="-14"),"M",
                IF(
                  OR(BA390= "20",BA390="22",BA390="0-1",BA390="00",BA390="02",BA390="-1-1",BA390="-10"),"I",""
                )
              )
      )
    )
  )
)</f>
        <v/>
      </c>
    </row>
    <row r="391" spans="23:64" x14ac:dyDescent="0.25">
      <c r="W391" t="b">
        <f>IF(OR(B391=Локализация!$C$118,B391=5),4,IF(OR(B391=Локализация!$C$119,B391=4),2,IF(OR(B391=Локализация!$C$120,B391=3),0,IF(OR(B391=Локализация!$C$121,B391=2),-1,IF(OR(B391=Локализация!$C$122,B391=1),-2)))))</f>
        <v>0</v>
      </c>
      <c r="X391" t="b">
        <f>IF(OR(C391=Локализация!$C$124,C391=5),-2,IF(OR(C391=Локализация!$C$125,C391=4),-1,IF(OR(C391=Локализация!$C$126,C391=3),0,IF(OR(C391=Локализация!$C$127,C391=2),2,IF(OR(C391=Локализация!$C$128,C391=1),4)))))</f>
        <v>0</v>
      </c>
      <c r="Y391" t="b">
        <f>IF(OR(D391=Локализация!$C$118,D391=5),4,IF(OR(D391=Локализация!$C$119,D391=4),2,IF(OR(D391=Локализация!$C$120,D391=3),0,IF(OR(D391=Локализация!$C$121,D391=2),-1,IF(OR(D391=Локализация!$C$122,D391=1),-2)))))</f>
        <v>0</v>
      </c>
      <c r="Z391" t="b">
        <f>IF(OR(E391=Локализация!$C$124,E391=5),-2,IF(OR(E391=Локализация!$C$125,E391=4),-1,IF(OR(E391=Локализация!$C$126,E391=3),0,IF(OR(E391=Локализация!$C$127,E391=2),2,IF(OR(E391=Локализация!$C$128,E391=1),4)))))</f>
        <v>0</v>
      </c>
      <c r="AA391" t="b">
        <f>IF(OR(F391=Локализация!$C$118,F391=5),4,IF(OR(F391=Локализация!$C$119,F391=4),2,IF(OR(F391=Локализация!$C$120,F391=3),0,IF(OR(F391=Локализация!$C$121,F391=2),-1,IF(OR(F391=Локализация!$C$122,F391=1),-2)))))</f>
        <v>0</v>
      </c>
      <c r="AB391" t="b">
        <f>IF(OR(G391=Локализация!$C$124,G391=5),-2,IF(OR(G391=Локализация!$C$125,G391=4),-1,IF(OR(G391=Локализация!$C$126,G391=3),0,IF(OR(G391=Локализация!$C$127,G391=2),2,IF(OR(G391=Локализация!$C$128,G391=1),4)))))</f>
        <v>0</v>
      </c>
      <c r="AC391" t="b">
        <f>IF(OR(H391=Локализация!$C$118,H391=5),4,IF(OR(H391=Локализация!$C$119,H391=4),2,IF(OR(H391=Локализация!$C$120,H391=3),0,IF(OR(H391=Локализация!$C$121,H391=2),-1,IF(OR(H391=Локализация!$C$122,H391=1),-2)))))</f>
        <v>0</v>
      </c>
      <c r="AD391" t="b">
        <f>IF(OR(I391=Локализация!$C$124,I391=5),-2,IF(OR(I391=Локализация!$C$125,I391=4),-1,IF(OR(I391=Локализация!$C$126,I391=3),0,IF(OR(I391=Локализация!$C$127,I391=2),2,IF(OR(I391=Локализация!$C$128,I391=1),4)))))</f>
        <v>0</v>
      </c>
      <c r="AE391" t="b">
        <f>IF(OR(J391=Локализация!$C$118,J391=5),4,IF(OR(J391=Локализация!$C$119,J391=4),2,IF(OR(J391=Локализация!$C$120,J391=3),0,IF(OR(J391=Локализация!$C$121,J391=2),-1,IF(OR(J391=Локализация!$C$122,J391=1),-2)))))</f>
        <v>0</v>
      </c>
      <c r="AF391" t="b">
        <f>IF(OR(K391=Локализация!$C$124,K391=5),-2,IF(OR(K391=Локализация!$C$125,K391=4),-1,IF(OR(K391=Локализация!$C$126,K391=3),0,IF(OR(K391=Локализация!$C$127,K391=2),2,IF(OR(K391=Локализация!$C$128,K391=1),4)))))</f>
        <v>0</v>
      </c>
      <c r="AG391" t="b">
        <f>IF(OR(L391=Локализация!$C$118,L391=5),4,IF(OR(L391=Локализация!$C$119,L391=4),2,IF(OR(L391=Локализация!$C$120,L391=3),0,IF(OR(L391=Локализация!$C$121,L391=2),-1,IF(OR(L391=Локализация!$C$122,L391=1),-2)))))</f>
        <v>0</v>
      </c>
      <c r="AH391" t="b">
        <f>IF(OR(M391=Локализация!$C$124,M391=5),-2,IF(OR(M391=Локализация!$C$125,M391=4),-1,IF(OR(M391=Локализация!$C$126,M391=3),0,IF(OR(M391=Локализация!$C$127,M391=2),2,IF(OR(M391=Локализация!$C$128,M391=1),4)))))</f>
        <v>0</v>
      </c>
      <c r="AI391" t="b">
        <f>IF(OR(N391=Локализация!$C$118,N391=5),4,IF(OR(N391=Локализация!$C$119,N391=4),2,IF(OR(N391=Локализация!$C$120,N391=3),0,IF(OR(N391=Локализация!$C$121,N391=2),-1,IF(OR(N391=Локализация!$C$122,N391=1),-2)))))</f>
        <v>0</v>
      </c>
      <c r="AJ391" t="b">
        <f>IF(OR(O391=Локализация!$C$124,O391=5),-2,IF(OR(O391=Локализация!$C$125,O391=4),-1,IF(OR(O391=Локализация!$C$126,O391=3),0,IF(OR(O391=Локализация!$C$127,O391=2),2,IF(OR(O391=Локализация!$C$128,O391=1),4)))))</f>
        <v>0</v>
      </c>
      <c r="AK391" t="b">
        <f>IF(OR(P391=Локализация!$C$118,P391=5),4,IF(OR(P391=Локализация!$C$119,P391=4),2,IF(OR(P391=Локализация!$C$120,P391=3),0,IF(OR(P391=Локализация!$C$121,P391=2),-1,IF(OR(P391=Локализация!$C$122,P391=1),-2)))))</f>
        <v>0</v>
      </c>
      <c r="AL391" t="b">
        <f>IF(OR(Q391=Локализация!$C$124,Q391=5),-2,IF(OR(Q391=Локализация!$C$125,Q391=4),-1,IF(OR(Q391=Локализация!$C$126,Q391=3),0,IF(OR(Q391=Локализация!$C$127,Q391=2),2,IF(OR(Q391=Локализация!$C$128,Q391=1),4)))))</f>
        <v>0</v>
      </c>
      <c r="AM391" t="b">
        <f>IF(OR(R391=Локализация!$C$118,R391=5),4,IF(OR(R391=Локализация!$C$119,R391=4),2,IF(OR(R391=Локализация!$C$120,R391=3),0,IF(OR(R391=Локализация!$C$121,R391=2),-1,IF(OR(R391=Локализация!$C$122,R391=1),-2)))))</f>
        <v>0</v>
      </c>
      <c r="AN391" t="b">
        <f>IF(OR(S391=Локализация!$C$124,S391=5),-2,IF(OR(S391=Локализация!$C$125,S391=4),-1,IF(OR(S391=Локализация!$C$126,S391=3),0,IF(OR(S391=Локализация!$C$127,S391=2),2,IF(OR(S391=Локализация!$C$128,S391=1),4)))))</f>
        <v>0</v>
      </c>
      <c r="AO391" t="b">
        <f>IF(OR(T391=Локализация!$C$118,T391=5),4,IF(OR(T391=Локализация!$C$119,T391=4),2,IF(OR(T391=Локализация!$C$120,T391=3),0,IF(OR(T391=Локализация!$C$121,T391=2),-1,IF(OR(T391=Локализация!$C$122,T391=1),-2)))))</f>
        <v>0</v>
      </c>
      <c r="AP391" t="b">
        <f>IF(OR(U391=Локализация!$C$124,U391=5),-2,IF(OR(U391=Локализация!$C$125,U391=4),-1,IF(OR(U391=Локализация!$C$126,U391=3),0,IF(OR(U391=Локализация!$C$127,U391=2),2,IF(OR(U391=Локализация!$C$128,U391=1),4)))))</f>
        <v>0</v>
      </c>
      <c r="AR391" t="str">
        <f>CONCATENATE(W391,X391)</f>
        <v>ЛОЖЬЛОЖЬ</v>
      </c>
      <c r="AS391" t="str">
        <f>CONCATENATE(Y391,Z391)</f>
        <v>ЛОЖЬЛОЖЬ</v>
      </c>
      <c r="AT391" t="str">
        <f>CONCATENATE(AA391,AB391)</f>
        <v>ЛОЖЬЛОЖЬ</v>
      </c>
      <c r="AU391" t="str">
        <f>CONCATENATE(AC391,AD391)</f>
        <v>ЛОЖЬЛОЖЬ</v>
      </c>
      <c r="AV391" t="str">
        <f>CONCATENATE(AE391,AF391)</f>
        <v>ЛОЖЬЛОЖЬ</v>
      </c>
      <c r="AW391" t="str">
        <f>CONCATENATE(AG391,AH391)</f>
        <v>ЛОЖЬЛОЖЬ</v>
      </c>
      <c r="AX391" t="str">
        <f>CONCATENATE(AI391,AJ391)</f>
        <v>ЛОЖЬЛОЖЬ</v>
      </c>
      <c r="AY391" t="str">
        <f>CONCATENATE(AK391,AL391)</f>
        <v>ЛОЖЬЛОЖЬ</v>
      </c>
      <c r="AZ391" t="str">
        <f>CONCATENATE(AM391,AN391)</f>
        <v>ЛОЖЬЛОЖЬ</v>
      </c>
      <c r="BA391" t="str">
        <f>CONCATENATE(AO391,AP391)</f>
        <v>ЛОЖЬЛОЖЬ</v>
      </c>
      <c r="BC391" t="str">
        <f xml:space="preserve"> IF(OR(AR391= "4-2", AR391= "2-1", AR391= "-12", AR391= "-24"),"Q",
  IF(
    OR(AR391= "4-1", AR391= "40", AR391= "42"),"A",
    IF(
      AR391= "44","P",
      IF(OR(AR391= "2-2",AR391="0-2",AR391="-1-2",AR391="-2-2",AR391="-2-1",AR391="-20",AR391="-22" ),"R",
              IF(
                OR(AR391= "24",AR391="04",AR391="-14"),"M",
                IF(
                  OR(AR391= "20",AR391="22",AR391="0-1",AR391="00",AR391="02",AR391="-1-1",AR391="-10"),"I",""
                )
              )
      )
    )
  )
)</f>
        <v/>
      </c>
      <c r="BD391" t="str">
        <f xml:space="preserve"> IF(OR(AS391= "4-2", AS391= "2-1", AS391= "-12", AS391= "-24"),"Q",
  IF(
    OR(AS391= "4-1", AS391= "40", AS391= "42"),"A",
    IF(
      AS391= "44","P",
      IF(OR(AS391= "2-2",AS391="0-2",AS391="-1-2",AS391="-2-2",AS391="-2-1",AS391="-20",AS391="-22" ),"R",
              IF(
                OR(AS391= "24",AS391="04",AS391="-14"),"M",
                IF(
                  OR(AS391= "20",AS391="22",AS391="0-1",AS391="00",AS391="02",AS391="-1-1",AS391="-10"),"I",""
                )
              )
      )
    )
  )
)</f>
        <v/>
      </c>
      <c r="BE391" t="str">
        <f xml:space="preserve"> IF(OR(AT391= "4-2", AT391= "2-1", AT391= "-12", AT391= "-24"),"Q",
  IF(
    OR(AT391= "4-1", AT391= "40", AT391= "42"),"A",
    IF(
      AT391= "44","P",
      IF(OR(AT391= "2-2",AT391="0-2",AT391="-1-2",AT391="-2-2",AT391="-2-1",AT391="-20",AT391="-22" ),"R",
              IF(
                OR(AT391= "24",AT391="04",AT391="-14"),"M",
                IF(
                  OR(AT391= "20",AT391="22",AT391="0-1",AT391="00",AT391="02",AT391="-1-1",AT391="-10"),"I",""
                )
              )
      )
    )
  )
)</f>
        <v/>
      </c>
      <c r="BF391" t="str">
        <f xml:space="preserve"> IF(OR(AU391= "4-2", AU391= "2-1", AU391= "-12", AU391= "-24"),"Q",
  IF(
    OR(AU391= "4-1", AU391= "40", AU391= "42"),"A",
    IF(
      AU391= "44","P",
      IF(OR(AU391= "2-2",AU391="0-2",AU391="-1-2",AU391="-2-2",AU391="-2-1",AU391="-20",AU391="-22" ),"R",
              IF(
                OR(AU391= "24",AU391="04",AU391="-14"),"M",
                IF(
                  OR(AU391= "20",AU391="22",AU391="0-1",AU391="00",AU391="02",AU391="-1-1",AU391="-10"),"I",""
                )
              )
      )
    )
  )
)</f>
        <v/>
      </c>
      <c r="BG391" t="str">
        <f xml:space="preserve"> IF(OR(AV391= "4-2", AV391= "2-1", AV391= "-12", AV391= "-24"),"Q",
  IF(
    OR(AV391= "4-1", AV391= "40", AV391= "42"),"A",
    IF(
      AV391= "44","P",
      IF(OR(AV391= "2-2",AV391="0-2",AV391="-1-2",AV391="-2-2",AV391="-2-1",AV391="-20",AV391="-22" ),"R",
              IF(
                OR(AV391= "24",AV391="04",AV391="-14"),"M",
                IF(
                  OR(AV391= "20",AV391="22",AV391="0-1",AV391="00",AV391="02",AV391="-1-1",AV391="-10"),"I",""
                )
              )
      )
    )
  )
)</f>
        <v/>
      </c>
      <c r="BH391" t="str">
        <f xml:space="preserve"> IF(OR(AW391= "4-2", AW391= "2-1", AW391= "-12", AW391= "-24"),"Q",
  IF(
    OR(AW391= "4-1", AW391= "40", AW391= "42"),"A",
    IF(
      AW391= "44","P",
      IF(OR(AW391= "2-2",AW391="0-2",AW391="-1-2",AW391="-2-2",AW391="-2-1",AW391="-20",AW391="-22" ),"R",
              IF(
                OR(AW391= "24",AW391="04",AW391="-14"),"M",
                IF(
                  OR(AW391= "20",AW391="22",AW391="0-1",AW391="00",AW391="02",AW391="-1-1",AW391="-10"),"I",""
                )
              )
      )
    )
  )
)</f>
        <v/>
      </c>
      <c r="BI391" t="str">
        <f xml:space="preserve"> IF(OR(AX391= "4-2", AX391= "2-1", AX391= "-12", AX391= "-24"),"Q",
  IF(
    OR(AX391= "4-1", AX391= "40", AX391= "42"),"A",
    IF(
      AX391= "44","P",
      IF(OR(AX391= "2-2",AX391="0-2",AX391="-1-2",AX391="-2-2",AX391="-2-1",AX391="-20",AX391="-22" ),"R",
              IF(
                OR(AX391= "24",AX391="04",AX391="-14"),"M",
                IF(
                  OR(AX391= "20",AX391="22",AX391="0-1",AX391="00",AX391="02",AX391="-1-1",AX391="-10"),"I",""
                )
              )
      )
    )
  )
)</f>
        <v/>
      </c>
      <c r="BJ391" t="str">
        <f xml:space="preserve"> IF(OR(AY391= "4-2", AY391= "2-1", AY391= "-12", AY391= "-24"),"Q",
  IF(
    OR(AY391= "4-1", AY391= "40", AY391= "42"),"A",
    IF(
      AY391= "44","P",
      IF(OR(AY391= "2-2",AY391="0-2",AY391="-1-2",AY391="-2-2",AY391="-2-1",AY391="-20",AY391="-22" ),"R",
              IF(
                OR(AY391= "24",AY391="04",AY391="-14"),"M",
                IF(
                  OR(AY391= "20",AY391="22",AY391="0-1",AY391="00",AY391="02",AY391="-1-1",AY391="-10"),"I",""
                )
              )
      )
    )
  )
)</f>
        <v/>
      </c>
      <c r="BK391" t="str">
        <f xml:space="preserve"> IF(OR(AZ391= "4-2", AZ391= "2-1", AZ391= "-12", AZ391= "-24"),"Q",
  IF(
    OR(AZ391= "4-1", AZ391= "40", AZ391= "42"),"A",
    IF(
      AZ391= "44","P",
      IF(OR(AZ391= "2-2",AZ391="0-2",AZ391="-1-2",AZ391="-2-2",AZ391="-2-1",AZ391="-20",AZ391="-22" ),"R",
              IF(
                OR(AZ391= "24",AZ391="04",AZ391="-14"),"M",
                IF(
                  OR(AZ391= "20",AZ391="22",AZ391="0-1",AZ391="00",AZ391="02",AZ391="-1-1",AZ391="-10"),"I",""
                )
              )
      )
    )
  )
)</f>
        <v/>
      </c>
      <c r="BL391" t="str">
        <f xml:space="preserve"> IF(OR(BA391= "4-2", BA391= "2-1", BA391= "-12", BA391= "-24"),"Q",
  IF(
    OR(BA391= "4-1", BA391= "40", BA391= "42"),"A",
    IF(
      BA391= "44","P",
      IF(OR(BA391= "2-2",BA391="0-2",BA391="-1-2",BA391="-2-2",BA391="-2-1",BA391="-20",BA391="-22" ),"R",
              IF(
                OR(BA391= "24",BA391="04",BA391="-14"),"M",
                IF(
                  OR(BA391= "20",BA391="22",BA391="0-1",BA391="00",BA391="02",BA391="-1-1",BA391="-10"),"I",""
                )
              )
      )
    )
  )
)</f>
        <v/>
      </c>
    </row>
    <row r="392" spans="23:64" x14ac:dyDescent="0.25">
      <c r="W392" t="b">
        <f>IF(OR(B392=Локализация!$C$118,B392=5),4,IF(OR(B392=Локализация!$C$119,B392=4),2,IF(OR(B392=Локализация!$C$120,B392=3),0,IF(OR(B392=Локализация!$C$121,B392=2),-1,IF(OR(B392=Локализация!$C$122,B392=1),-2)))))</f>
        <v>0</v>
      </c>
      <c r="X392" t="b">
        <f>IF(OR(C392=Локализация!$C$124,C392=5),-2,IF(OR(C392=Локализация!$C$125,C392=4),-1,IF(OR(C392=Локализация!$C$126,C392=3),0,IF(OR(C392=Локализация!$C$127,C392=2),2,IF(OR(C392=Локализация!$C$128,C392=1),4)))))</f>
        <v>0</v>
      </c>
      <c r="Y392" t="b">
        <f>IF(OR(D392=Локализация!$C$118,D392=5),4,IF(OR(D392=Локализация!$C$119,D392=4),2,IF(OR(D392=Локализация!$C$120,D392=3),0,IF(OR(D392=Локализация!$C$121,D392=2),-1,IF(OR(D392=Локализация!$C$122,D392=1),-2)))))</f>
        <v>0</v>
      </c>
      <c r="Z392" t="b">
        <f>IF(OR(E392=Локализация!$C$124,E392=5),-2,IF(OR(E392=Локализация!$C$125,E392=4),-1,IF(OR(E392=Локализация!$C$126,E392=3),0,IF(OR(E392=Локализация!$C$127,E392=2),2,IF(OR(E392=Локализация!$C$128,E392=1),4)))))</f>
        <v>0</v>
      </c>
      <c r="AA392" t="b">
        <f>IF(OR(F392=Локализация!$C$118,F392=5),4,IF(OR(F392=Локализация!$C$119,F392=4),2,IF(OR(F392=Локализация!$C$120,F392=3),0,IF(OR(F392=Локализация!$C$121,F392=2),-1,IF(OR(F392=Локализация!$C$122,F392=1),-2)))))</f>
        <v>0</v>
      </c>
      <c r="AB392" t="b">
        <f>IF(OR(G392=Локализация!$C$124,G392=5),-2,IF(OR(G392=Локализация!$C$125,G392=4),-1,IF(OR(G392=Локализация!$C$126,G392=3),0,IF(OR(G392=Локализация!$C$127,G392=2),2,IF(OR(G392=Локализация!$C$128,G392=1),4)))))</f>
        <v>0</v>
      </c>
      <c r="AC392" t="b">
        <f>IF(OR(H392=Локализация!$C$118,H392=5),4,IF(OR(H392=Локализация!$C$119,H392=4),2,IF(OR(H392=Локализация!$C$120,H392=3),0,IF(OR(H392=Локализация!$C$121,H392=2),-1,IF(OR(H392=Локализация!$C$122,H392=1),-2)))))</f>
        <v>0</v>
      </c>
      <c r="AD392" t="b">
        <f>IF(OR(I392=Локализация!$C$124,I392=5),-2,IF(OR(I392=Локализация!$C$125,I392=4),-1,IF(OR(I392=Локализация!$C$126,I392=3),0,IF(OR(I392=Локализация!$C$127,I392=2),2,IF(OR(I392=Локализация!$C$128,I392=1),4)))))</f>
        <v>0</v>
      </c>
      <c r="AE392" t="b">
        <f>IF(OR(J392=Локализация!$C$118,J392=5),4,IF(OR(J392=Локализация!$C$119,J392=4),2,IF(OR(J392=Локализация!$C$120,J392=3),0,IF(OR(J392=Локализация!$C$121,J392=2),-1,IF(OR(J392=Локализация!$C$122,J392=1),-2)))))</f>
        <v>0</v>
      </c>
      <c r="AF392" t="b">
        <f>IF(OR(K392=Локализация!$C$124,K392=5),-2,IF(OR(K392=Локализация!$C$125,K392=4),-1,IF(OR(K392=Локализация!$C$126,K392=3),0,IF(OR(K392=Локализация!$C$127,K392=2),2,IF(OR(K392=Локализация!$C$128,K392=1),4)))))</f>
        <v>0</v>
      </c>
      <c r="AG392" t="b">
        <f>IF(OR(L392=Локализация!$C$118,L392=5),4,IF(OR(L392=Локализация!$C$119,L392=4),2,IF(OR(L392=Локализация!$C$120,L392=3),0,IF(OR(L392=Локализация!$C$121,L392=2),-1,IF(OR(L392=Локализация!$C$122,L392=1),-2)))))</f>
        <v>0</v>
      </c>
      <c r="AH392" t="b">
        <f>IF(OR(M392=Локализация!$C$124,M392=5),-2,IF(OR(M392=Локализация!$C$125,M392=4),-1,IF(OR(M392=Локализация!$C$126,M392=3),0,IF(OR(M392=Локализация!$C$127,M392=2),2,IF(OR(M392=Локализация!$C$128,M392=1),4)))))</f>
        <v>0</v>
      </c>
      <c r="AI392" t="b">
        <f>IF(OR(N392=Локализация!$C$118,N392=5),4,IF(OR(N392=Локализация!$C$119,N392=4),2,IF(OR(N392=Локализация!$C$120,N392=3),0,IF(OR(N392=Локализация!$C$121,N392=2),-1,IF(OR(N392=Локализация!$C$122,N392=1),-2)))))</f>
        <v>0</v>
      </c>
      <c r="AJ392" t="b">
        <f>IF(OR(O392=Локализация!$C$124,O392=5),-2,IF(OR(O392=Локализация!$C$125,O392=4),-1,IF(OR(O392=Локализация!$C$126,O392=3),0,IF(OR(O392=Локализация!$C$127,O392=2),2,IF(OR(O392=Локализация!$C$128,O392=1),4)))))</f>
        <v>0</v>
      </c>
      <c r="AK392" t="b">
        <f>IF(OR(P392=Локализация!$C$118,P392=5),4,IF(OR(P392=Локализация!$C$119,P392=4),2,IF(OR(P392=Локализация!$C$120,P392=3),0,IF(OR(P392=Локализация!$C$121,P392=2),-1,IF(OR(P392=Локализация!$C$122,P392=1),-2)))))</f>
        <v>0</v>
      </c>
      <c r="AL392" t="b">
        <f>IF(OR(Q392=Локализация!$C$124,Q392=5),-2,IF(OR(Q392=Локализация!$C$125,Q392=4),-1,IF(OR(Q392=Локализация!$C$126,Q392=3),0,IF(OR(Q392=Локализация!$C$127,Q392=2),2,IF(OR(Q392=Локализация!$C$128,Q392=1),4)))))</f>
        <v>0</v>
      </c>
      <c r="AM392" t="b">
        <f>IF(OR(R392=Локализация!$C$118,R392=5),4,IF(OR(R392=Локализация!$C$119,R392=4),2,IF(OR(R392=Локализация!$C$120,R392=3),0,IF(OR(R392=Локализация!$C$121,R392=2),-1,IF(OR(R392=Локализация!$C$122,R392=1),-2)))))</f>
        <v>0</v>
      </c>
      <c r="AN392" t="b">
        <f>IF(OR(S392=Локализация!$C$124,S392=5),-2,IF(OR(S392=Локализация!$C$125,S392=4),-1,IF(OR(S392=Локализация!$C$126,S392=3),0,IF(OR(S392=Локализация!$C$127,S392=2),2,IF(OR(S392=Локализация!$C$128,S392=1),4)))))</f>
        <v>0</v>
      </c>
      <c r="AO392" t="b">
        <f>IF(OR(T392=Локализация!$C$118,T392=5),4,IF(OR(T392=Локализация!$C$119,T392=4),2,IF(OR(T392=Локализация!$C$120,T392=3),0,IF(OR(T392=Локализация!$C$121,T392=2),-1,IF(OR(T392=Локализация!$C$122,T392=1),-2)))))</f>
        <v>0</v>
      </c>
      <c r="AP392" t="b">
        <f>IF(OR(U392=Локализация!$C$124,U392=5),-2,IF(OR(U392=Локализация!$C$125,U392=4),-1,IF(OR(U392=Локализация!$C$126,U392=3),0,IF(OR(U392=Локализация!$C$127,U392=2),2,IF(OR(U392=Локализация!$C$128,U392=1),4)))))</f>
        <v>0</v>
      </c>
      <c r="AR392" t="str">
        <f>CONCATENATE(W392,X392)</f>
        <v>ЛОЖЬЛОЖЬ</v>
      </c>
      <c r="AS392" t="str">
        <f>CONCATENATE(Y392,Z392)</f>
        <v>ЛОЖЬЛОЖЬ</v>
      </c>
      <c r="AT392" t="str">
        <f>CONCATENATE(AA392,AB392)</f>
        <v>ЛОЖЬЛОЖЬ</v>
      </c>
      <c r="AU392" t="str">
        <f>CONCATENATE(AC392,AD392)</f>
        <v>ЛОЖЬЛОЖЬ</v>
      </c>
      <c r="AV392" t="str">
        <f>CONCATENATE(AE392,AF392)</f>
        <v>ЛОЖЬЛОЖЬ</v>
      </c>
      <c r="AW392" t="str">
        <f>CONCATENATE(AG392,AH392)</f>
        <v>ЛОЖЬЛОЖЬ</v>
      </c>
      <c r="AX392" t="str">
        <f>CONCATENATE(AI392,AJ392)</f>
        <v>ЛОЖЬЛОЖЬ</v>
      </c>
      <c r="AY392" t="str">
        <f>CONCATENATE(AK392,AL392)</f>
        <v>ЛОЖЬЛОЖЬ</v>
      </c>
      <c r="AZ392" t="str">
        <f>CONCATENATE(AM392,AN392)</f>
        <v>ЛОЖЬЛОЖЬ</v>
      </c>
      <c r="BA392" t="str">
        <f>CONCATENATE(AO392,AP392)</f>
        <v>ЛОЖЬЛОЖЬ</v>
      </c>
      <c r="BC392" t="str">
        <f xml:space="preserve"> IF(OR(AR392= "4-2", AR392= "2-1", AR392= "-12", AR392= "-24"),"Q",
  IF(
    OR(AR392= "4-1", AR392= "40", AR392= "42"),"A",
    IF(
      AR392= "44","P",
      IF(OR(AR392= "2-2",AR392="0-2",AR392="-1-2",AR392="-2-2",AR392="-2-1",AR392="-20",AR392="-22" ),"R",
              IF(
                OR(AR392= "24",AR392="04",AR392="-14"),"M",
                IF(
                  OR(AR392= "20",AR392="22",AR392="0-1",AR392="00",AR392="02",AR392="-1-1",AR392="-10"),"I",""
                )
              )
      )
    )
  )
)</f>
        <v/>
      </c>
      <c r="BD392" t="str">
        <f xml:space="preserve"> IF(OR(AS392= "4-2", AS392= "2-1", AS392= "-12", AS392= "-24"),"Q",
  IF(
    OR(AS392= "4-1", AS392= "40", AS392= "42"),"A",
    IF(
      AS392= "44","P",
      IF(OR(AS392= "2-2",AS392="0-2",AS392="-1-2",AS392="-2-2",AS392="-2-1",AS392="-20",AS392="-22" ),"R",
              IF(
                OR(AS392= "24",AS392="04",AS392="-14"),"M",
                IF(
                  OR(AS392= "20",AS392="22",AS392="0-1",AS392="00",AS392="02",AS392="-1-1",AS392="-10"),"I",""
                )
              )
      )
    )
  )
)</f>
        <v/>
      </c>
      <c r="BE392" t="str">
        <f xml:space="preserve"> IF(OR(AT392= "4-2", AT392= "2-1", AT392= "-12", AT392= "-24"),"Q",
  IF(
    OR(AT392= "4-1", AT392= "40", AT392= "42"),"A",
    IF(
      AT392= "44","P",
      IF(OR(AT392= "2-2",AT392="0-2",AT392="-1-2",AT392="-2-2",AT392="-2-1",AT392="-20",AT392="-22" ),"R",
              IF(
                OR(AT392= "24",AT392="04",AT392="-14"),"M",
                IF(
                  OR(AT392= "20",AT392="22",AT392="0-1",AT392="00",AT392="02",AT392="-1-1",AT392="-10"),"I",""
                )
              )
      )
    )
  )
)</f>
        <v/>
      </c>
      <c r="BF392" t="str">
        <f xml:space="preserve"> IF(OR(AU392= "4-2", AU392= "2-1", AU392= "-12", AU392= "-24"),"Q",
  IF(
    OR(AU392= "4-1", AU392= "40", AU392= "42"),"A",
    IF(
      AU392= "44","P",
      IF(OR(AU392= "2-2",AU392="0-2",AU392="-1-2",AU392="-2-2",AU392="-2-1",AU392="-20",AU392="-22" ),"R",
              IF(
                OR(AU392= "24",AU392="04",AU392="-14"),"M",
                IF(
                  OR(AU392= "20",AU392="22",AU392="0-1",AU392="00",AU392="02",AU392="-1-1",AU392="-10"),"I",""
                )
              )
      )
    )
  )
)</f>
        <v/>
      </c>
      <c r="BG392" t="str">
        <f xml:space="preserve"> IF(OR(AV392= "4-2", AV392= "2-1", AV392= "-12", AV392= "-24"),"Q",
  IF(
    OR(AV392= "4-1", AV392= "40", AV392= "42"),"A",
    IF(
      AV392= "44","P",
      IF(OR(AV392= "2-2",AV392="0-2",AV392="-1-2",AV392="-2-2",AV392="-2-1",AV392="-20",AV392="-22" ),"R",
              IF(
                OR(AV392= "24",AV392="04",AV392="-14"),"M",
                IF(
                  OR(AV392= "20",AV392="22",AV392="0-1",AV392="00",AV392="02",AV392="-1-1",AV392="-10"),"I",""
                )
              )
      )
    )
  )
)</f>
        <v/>
      </c>
      <c r="BH392" t="str">
        <f xml:space="preserve"> IF(OR(AW392= "4-2", AW392= "2-1", AW392= "-12", AW392= "-24"),"Q",
  IF(
    OR(AW392= "4-1", AW392= "40", AW392= "42"),"A",
    IF(
      AW392= "44","P",
      IF(OR(AW392= "2-2",AW392="0-2",AW392="-1-2",AW392="-2-2",AW392="-2-1",AW392="-20",AW392="-22" ),"R",
              IF(
                OR(AW392= "24",AW392="04",AW392="-14"),"M",
                IF(
                  OR(AW392= "20",AW392="22",AW392="0-1",AW392="00",AW392="02",AW392="-1-1",AW392="-10"),"I",""
                )
              )
      )
    )
  )
)</f>
        <v/>
      </c>
      <c r="BI392" t="str">
        <f xml:space="preserve"> IF(OR(AX392= "4-2", AX392= "2-1", AX392= "-12", AX392= "-24"),"Q",
  IF(
    OR(AX392= "4-1", AX392= "40", AX392= "42"),"A",
    IF(
      AX392= "44","P",
      IF(OR(AX392= "2-2",AX392="0-2",AX392="-1-2",AX392="-2-2",AX392="-2-1",AX392="-20",AX392="-22" ),"R",
              IF(
                OR(AX392= "24",AX392="04",AX392="-14"),"M",
                IF(
                  OR(AX392= "20",AX392="22",AX392="0-1",AX392="00",AX392="02",AX392="-1-1",AX392="-10"),"I",""
                )
              )
      )
    )
  )
)</f>
        <v/>
      </c>
      <c r="BJ392" t="str">
        <f xml:space="preserve"> IF(OR(AY392= "4-2", AY392= "2-1", AY392= "-12", AY392= "-24"),"Q",
  IF(
    OR(AY392= "4-1", AY392= "40", AY392= "42"),"A",
    IF(
      AY392= "44","P",
      IF(OR(AY392= "2-2",AY392="0-2",AY392="-1-2",AY392="-2-2",AY392="-2-1",AY392="-20",AY392="-22" ),"R",
              IF(
                OR(AY392= "24",AY392="04",AY392="-14"),"M",
                IF(
                  OR(AY392= "20",AY392="22",AY392="0-1",AY392="00",AY392="02",AY392="-1-1",AY392="-10"),"I",""
                )
              )
      )
    )
  )
)</f>
        <v/>
      </c>
      <c r="BK392" t="str">
        <f xml:space="preserve"> IF(OR(AZ392= "4-2", AZ392= "2-1", AZ392= "-12", AZ392= "-24"),"Q",
  IF(
    OR(AZ392= "4-1", AZ392= "40", AZ392= "42"),"A",
    IF(
      AZ392= "44","P",
      IF(OR(AZ392= "2-2",AZ392="0-2",AZ392="-1-2",AZ392="-2-2",AZ392="-2-1",AZ392="-20",AZ392="-22" ),"R",
              IF(
                OR(AZ392= "24",AZ392="04",AZ392="-14"),"M",
                IF(
                  OR(AZ392= "20",AZ392="22",AZ392="0-1",AZ392="00",AZ392="02",AZ392="-1-1",AZ392="-10"),"I",""
                )
              )
      )
    )
  )
)</f>
        <v/>
      </c>
      <c r="BL392" t="str">
        <f xml:space="preserve"> IF(OR(BA392= "4-2", BA392= "2-1", BA392= "-12", BA392= "-24"),"Q",
  IF(
    OR(BA392= "4-1", BA392= "40", BA392= "42"),"A",
    IF(
      BA392= "44","P",
      IF(OR(BA392= "2-2",BA392="0-2",BA392="-1-2",BA392="-2-2",BA392="-2-1",BA392="-20",BA392="-22" ),"R",
              IF(
                OR(BA392= "24",BA392="04",BA392="-14"),"M",
                IF(
                  OR(BA392= "20",BA392="22",BA392="0-1",BA392="00",BA392="02",BA392="-1-1",BA392="-10"),"I",""
                )
              )
      )
    )
  )
)</f>
        <v/>
      </c>
    </row>
    <row r="393" spans="23:64" x14ac:dyDescent="0.25">
      <c r="W393" t="b">
        <f>IF(OR(B393=Локализация!$C$118,B393=5),4,IF(OR(B393=Локализация!$C$119,B393=4),2,IF(OR(B393=Локализация!$C$120,B393=3),0,IF(OR(B393=Локализация!$C$121,B393=2),-1,IF(OR(B393=Локализация!$C$122,B393=1),-2)))))</f>
        <v>0</v>
      </c>
      <c r="X393" t="b">
        <f>IF(OR(C393=Локализация!$C$124,C393=5),-2,IF(OR(C393=Локализация!$C$125,C393=4),-1,IF(OR(C393=Локализация!$C$126,C393=3),0,IF(OR(C393=Локализация!$C$127,C393=2),2,IF(OR(C393=Локализация!$C$128,C393=1),4)))))</f>
        <v>0</v>
      </c>
      <c r="Y393" t="b">
        <f>IF(OR(D393=Локализация!$C$118,D393=5),4,IF(OR(D393=Локализация!$C$119,D393=4),2,IF(OR(D393=Локализация!$C$120,D393=3),0,IF(OR(D393=Локализация!$C$121,D393=2),-1,IF(OR(D393=Локализация!$C$122,D393=1),-2)))))</f>
        <v>0</v>
      </c>
      <c r="Z393" t="b">
        <f>IF(OR(E393=Локализация!$C$124,E393=5),-2,IF(OR(E393=Локализация!$C$125,E393=4),-1,IF(OR(E393=Локализация!$C$126,E393=3),0,IF(OR(E393=Локализация!$C$127,E393=2),2,IF(OR(E393=Локализация!$C$128,E393=1),4)))))</f>
        <v>0</v>
      </c>
      <c r="AA393" t="b">
        <f>IF(OR(F393=Локализация!$C$118,F393=5),4,IF(OR(F393=Локализация!$C$119,F393=4),2,IF(OR(F393=Локализация!$C$120,F393=3),0,IF(OR(F393=Локализация!$C$121,F393=2),-1,IF(OR(F393=Локализация!$C$122,F393=1),-2)))))</f>
        <v>0</v>
      </c>
      <c r="AB393" t="b">
        <f>IF(OR(G393=Локализация!$C$124,G393=5),-2,IF(OR(G393=Локализация!$C$125,G393=4),-1,IF(OR(G393=Локализация!$C$126,G393=3),0,IF(OR(G393=Локализация!$C$127,G393=2),2,IF(OR(G393=Локализация!$C$128,G393=1),4)))))</f>
        <v>0</v>
      </c>
      <c r="AC393" t="b">
        <f>IF(OR(H393=Локализация!$C$118,H393=5),4,IF(OR(H393=Локализация!$C$119,H393=4),2,IF(OR(H393=Локализация!$C$120,H393=3),0,IF(OR(H393=Локализация!$C$121,H393=2),-1,IF(OR(H393=Локализация!$C$122,H393=1),-2)))))</f>
        <v>0</v>
      </c>
      <c r="AD393" t="b">
        <f>IF(OR(I393=Локализация!$C$124,I393=5),-2,IF(OR(I393=Локализация!$C$125,I393=4),-1,IF(OR(I393=Локализация!$C$126,I393=3),0,IF(OR(I393=Локализация!$C$127,I393=2),2,IF(OR(I393=Локализация!$C$128,I393=1),4)))))</f>
        <v>0</v>
      </c>
      <c r="AE393" t="b">
        <f>IF(OR(J393=Локализация!$C$118,J393=5),4,IF(OR(J393=Локализация!$C$119,J393=4),2,IF(OR(J393=Локализация!$C$120,J393=3),0,IF(OR(J393=Локализация!$C$121,J393=2),-1,IF(OR(J393=Локализация!$C$122,J393=1),-2)))))</f>
        <v>0</v>
      </c>
      <c r="AF393" t="b">
        <f>IF(OR(K393=Локализация!$C$124,K393=5),-2,IF(OR(K393=Локализация!$C$125,K393=4),-1,IF(OR(K393=Локализация!$C$126,K393=3),0,IF(OR(K393=Локализация!$C$127,K393=2),2,IF(OR(K393=Локализация!$C$128,K393=1),4)))))</f>
        <v>0</v>
      </c>
      <c r="AG393" t="b">
        <f>IF(OR(L393=Локализация!$C$118,L393=5),4,IF(OR(L393=Локализация!$C$119,L393=4),2,IF(OR(L393=Локализация!$C$120,L393=3),0,IF(OR(L393=Локализация!$C$121,L393=2),-1,IF(OR(L393=Локализация!$C$122,L393=1),-2)))))</f>
        <v>0</v>
      </c>
      <c r="AH393" t="b">
        <f>IF(OR(M393=Локализация!$C$124,M393=5),-2,IF(OR(M393=Локализация!$C$125,M393=4),-1,IF(OR(M393=Локализация!$C$126,M393=3),0,IF(OR(M393=Локализация!$C$127,M393=2),2,IF(OR(M393=Локализация!$C$128,M393=1),4)))))</f>
        <v>0</v>
      </c>
      <c r="AI393" t="b">
        <f>IF(OR(N393=Локализация!$C$118,N393=5),4,IF(OR(N393=Локализация!$C$119,N393=4),2,IF(OR(N393=Локализация!$C$120,N393=3),0,IF(OR(N393=Локализация!$C$121,N393=2),-1,IF(OR(N393=Локализация!$C$122,N393=1),-2)))))</f>
        <v>0</v>
      </c>
      <c r="AJ393" t="b">
        <f>IF(OR(O393=Локализация!$C$124,O393=5),-2,IF(OR(O393=Локализация!$C$125,O393=4),-1,IF(OR(O393=Локализация!$C$126,O393=3),0,IF(OR(O393=Локализация!$C$127,O393=2),2,IF(OR(O393=Локализация!$C$128,O393=1),4)))))</f>
        <v>0</v>
      </c>
      <c r="AK393" t="b">
        <f>IF(OR(P393=Локализация!$C$118,P393=5),4,IF(OR(P393=Локализация!$C$119,P393=4),2,IF(OR(P393=Локализация!$C$120,P393=3),0,IF(OR(P393=Локализация!$C$121,P393=2),-1,IF(OR(P393=Локализация!$C$122,P393=1),-2)))))</f>
        <v>0</v>
      </c>
      <c r="AL393" t="b">
        <f>IF(OR(Q393=Локализация!$C$124,Q393=5),-2,IF(OR(Q393=Локализация!$C$125,Q393=4),-1,IF(OR(Q393=Локализация!$C$126,Q393=3),0,IF(OR(Q393=Локализация!$C$127,Q393=2),2,IF(OR(Q393=Локализация!$C$128,Q393=1),4)))))</f>
        <v>0</v>
      </c>
      <c r="AM393" t="b">
        <f>IF(OR(R393=Локализация!$C$118,R393=5),4,IF(OR(R393=Локализация!$C$119,R393=4),2,IF(OR(R393=Локализация!$C$120,R393=3),0,IF(OR(R393=Локализация!$C$121,R393=2),-1,IF(OR(R393=Локализация!$C$122,R393=1),-2)))))</f>
        <v>0</v>
      </c>
      <c r="AN393" t="b">
        <f>IF(OR(S393=Локализация!$C$124,S393=5),-2,IF(OR(S393=Локализация!$C$125,S393=4),-1,IF(OR(S393=Локализация!$C$126,S393=3),0,IF(OR(S393=Локализация!$C$127,S393=2),2,IF(OR(S393=Локализация!$C$128,S393=1),4)))))</f>
        <v>0</v>
      </c>
      <c r="AO393" t="b">
        <f>IF(OR(T393=Локализация!$C$118,T393=5),4,IF(OR(T393=Локализация!$C$119,T393=4),2,IF(OR(T393=Локализация!$C$120,T393=3),0,IF(OR(T393=Локализация!$C$121,T393=2),-1,IF(OR(T393=Локализация!$C$122,T393=1),-2)))))</f>
        <v>0</v>
      </c>
      <c r="AP393" t="b">
        <f>IF(OR(U393=Локализация!$C$124,U393=5),-2,IF(OR(U393=Локализация!$C$125,U393=4),-1,IF(OR(U393=Локализация!$C$126,U393=3),0,IF(OR(U393=Локализация!$C$127,U393=2),2,IF(OR(U393=Локализация!$C$128,U393=1),4)))))</f>
        <v>0</v>
      </c>
      <c r="AR393" t="str">
        <f>CONCATENATE(W393,X393)</f>
        <v>ЛОЖЬЛОЖЬ</v>
      </c>
      <c r="AS393" t="str">
        <f>CONCATENATE(Y393,Z393)</f>
        <v>ЛОЖЬЛОЖЬ</v>
      </c>
      <c r="AT393" t="str">
        <f>CONCATENATE(AA393,AB393)</f>
        <v>ЛОЖЬЛОЖЬ</v>
      </c>
      <c r="AU393" t="str">
        <f>CONCATENATE(AC393,AD393)</f>
        <v>ЛОЖЬЛОЖЬ</v>
      </c>
      <c r="AV393" t="str">
        <f>CONCATENATE(AE393,AF393)</f>
        <v>ЛОЖЬЛОЖЬ</v>
      </c>
      <c r="AW393" t="str">
        <f>CONCATENATE(AG393,AH393)</f>
        <v>ЛОЖЬЛОЖЬ</v>
      </c>
      <c r="AX393" t="str">
        <f>CONCATENATE(AI393,AJ393)</f>
        <v>ЛОЖЬЛОЖЬ</v>
      </c>
      <c r="AY393" t="str">
        <f>CONCATENATE(AK393,AL393)</f>
        <v>ЛОЖЬЛОЖЬ</v>
      </c>
      <c r="AZ393" t="str">
        <f>CONCATENATE(AM393,AN393)</f>
        <v>ЛОЖЬЛОЖЬ</v>
      </c>
      <c r="BA393" t="str">
        <f>CONCATENATE(AO393,AP393)</f>
        <v>ЛОЖЬЛОЖЬ</v>
      </c>
      <c r="BC393" t="str">
        <f xml:space="preserve"> IF(OR(AR393= "4-2", AR393= "2-1", AR393= "-12", AR393= "-24"),"Q",
  IF(
    OR(AR393= "4-1", AR393= "40", AR393= "42"),"A",
    IF(
      AR393= "44","P",
      IF(OR(AR393= "2-2",AR393="0-2",AR393="-1-2",AR393="-2-2",AR393="-2-1",AR393="-20",AR393="-22" ),"R",
              IF(
                OR(AR393= "24",AR393="04",AR393="-14"),"M",
                IF(
                  OR(AR393= "20",AR393="22",AR393="0-1",AR393="00",AR393="02",AR393="-1-1",AR393="-10"),"I",""
                )
              )
      )
    )
  )
)</f>
        <v/>
      </c>
      <c r="BD393" t="str">
        <f xml:space="preserve"> IF(OR(AS393= "4-2", AS393= "2-1", AS393= "-12", AS393= "-24"),"Q",
  IF(
    OR(AS393= "4-1", AS393= "40", AS393= "42"),"A",
    IF(
      AS393= "44","P",
      IF(OR(AS393= "2-2",AS393="0-2",AS393="-1-2",AS393="-2-2",AS393="-2-1",AS393="-20",AS393="-22" ),"R",
              IF(
                OR(AS393= "24",AS393="04",AS393="-14"),"M",
                IF(
                  OR(AS393= "20",AS393="22",AS393="0-1",AS393="00",AS393="02",AS393="-1-1",AS393="-10"),"I",""
                )
              )
      )
    )
  )
)</f>
        <v/>
      </c>
      <c r="BE393" t="str">
        <f xml:space="preserve"> IF(OR(AT393= "4-2", AT393= "2-1", AT393= "-12", AT393= "-24"),"Q",
  IF(
    OR(AT393= "4-1", AT393= "40", AT393= "42"),"A",
    IF(
      AT393= "44","P",
      IF(OR(AT393= "2-2",AT393="0-2",AT393="-1-2",AT393="-2-2",AT393="-2-1",AT393="-20",AT393="-22" ),"R",
              IF(
                OR(AT393= "24",AT393="04",AT393="-14"),"M",
                IF(
                  OR(AT393= "20",AT393="22",AT393="0-1",AT393="00",AT393="02",AT393="-1-1",AT393="-10"),"I",""
                )
              )
      )
    )
  )
)</f>
        <v/>
      </c>
      <c r="BF393" t="str">
        <f xml:space="preserve"> IF(OR(AU393= "4-2", AU393= "2-1", AU393= "-12", AU393= "-24"),"Q",
  IF(
    OR(AU393= "4-1", AU393= "40", AU393= "42"),"A",
    IF(
      AU393= "44","P",
      IF(OR(AU393= "2-2",AU393="0-2",AU393="-1-2",AU393="-2-2",AU393="-2-1",AU393="-20",AU393="-22" ),"R",
              IF(
                OR(AU393= "24",AU393="04",AU393="-14"),"M",
                IF(
                  OR(AU393= "20",AU393="22",AU393="0-1",AU393="00",AU393="02",AU393="-1-1",AU393="-10"),"I",""
                )
              )
      )
    )
  )
)</f>
        <v/>
      </c>
      <c r="BG393" t="str">
        <f xml:space="preserve"> IF(OR(AV393= "4-2", AV393= "2-1", AV393= "-12", AV393= "-24"),"Q",
  IF(
    OR(AV393= "4-1", AV393= "40", AV393= "42"),"A",
    IF(
      AV393= "44","P",
      IF(OR(AV393= "2-2",AV393="0-2",AV393="-1-2",AV393="-2-2",AV393="-2-1",AV393="-20",AV393="-22" ),"R",
              IF(
                OR(AV393= "24",AV393="04",AV393="-14"),"M",
                IF(
                  OR(AV393= "20",AV393="22",AV393="0-1",AV393="00",AV393="02",AV393="-1-1",AV393="-10"),"I",""
                )
              )
      )
    )
  )
)</f>
        <v/>
      </c>
      <c r="BH393" t="str">
        <f xml:space="preserve"> IF(OR(AW393= "4-2", AW393= "2-1", AW393= "-12", AW393= "-24"),"Q",
  IF(
    OR(AW393= "4-1", AW393= "40", AW393= "42"),"A",
    IF(
      AW393= "44","P",
      IF(OR(AW393= "2-2",AW393="0-2",AW393="-1-2",AW393="-2-2",AW393="-2-1",AW393="-20",AW393="-22" ),"R",
              IF(
                OR(AW393= "24",AW393="04",AW393="-14"),"M",
                IF(
                  OR(AW393= "20",AW393="22",AW393="0-1",AW393="00",AW393="02",AW393="-1-1",AW393="-10"),"I",""
                )
              )
      )
    )
  )
)</f>
        <v/>
      </c>
      <c r="BI393" t="str">
        <f xml:space="preserve"> IF(OR(AX393= "4-2", AX393= "2-1", AX393= "-12", AX393= "-24"),"Q",
  IF(
    OR(AX393= "4-1", AX393= "40", AX393= "42"),"A",
    IF(
      AX393= "44","P",
      IF(OR(AX393= "2-2",AX393="0-2",AX393="-1-2",AX393="-2-2",AX393="-2-1",AX393="-20",AX393="-22" ),"R",
              IF(
                OR(AX393= "24",AX393="04",AX393="-14"),"M",
                IF(
                  OR(AX393= "20",AX393="22",AX393="0-1",AX393="00",AX393="02",AX393="-1-1",AX393="-10"),"I",""
                )
              )
      )
    )
  )
)</f>
        <v/>
      </c>
      <c r="BJ393" t="str">
        <f xml:space="preserve"> IF(OR(AY393= "4-2", AY393= "2-1", AY393= "-12", AY393= "-24"),"Q",
  IF(
    OR(AY393= "4-1", AY393= "40", AY393= "42"),"A",
    IF(
      AY393= "44","P",
      IF(OR(AY393= "2-2",AY393="0-2",AY393="-1-2",AY393="-2-2",AY393="-2-1",AY393="-20",AY393="-22" ),"R",
              IF(
                OR(AY393= "24",AY393="04",AY393="-14"),"M",
                IF(
                  OR(AY393= "20",AY393="22",AY393="0-1",AY393="00",AY393="02",AY393="-1-1",AY393="-10"),"I",""
                )
              )
      )
    )
  )
)</f>
        <v/>
      </c>
      <c r="BK393" t="str">
        <f xml:space="preserve"> IF(OR(AZ393= "4-2", AZ393= "2-1", AZ393= "-12", AZ393= "-24"),"Q",
  IF(
    OR(AZ393= "4-1", AZ393= "40", AZ393= "42"),"A",
    IF(
      AZ393= "44","P",
      IF(OR(AZ393= "2-2",AZ393="0-2",AZ393="-1-2",AZ393="-2-2",AZ393="-2-1",AZ393="-20",AZ393="-22" ),"R",
              IF(
                OR(AZ393= "24",AZ393="04",AZ393="-14"),"M",
                IF(
                  OR(AZ393= "20",AZ393="22",AZ393="0-1",AZ393="00",AZ393="02",AZ393="-1-1",AZ393="-10"),"I",""
                )
              )
      )
    )
  )
)</f>
        <v/>
      </c>
      <c r="BL393" t="str">
        <f xml:space="preserve"> IF(OR(BA393= "4-2", BA393= "2-1", BA393= "-12", BA393= "-24"),"Q",
  IF(
    OR(BA393= "4-1", BA393= "40", BA393= "42"),"A",
    IF(
      BA393= "44","P",
      IF(OR(BA393= "2-2",BA393="0-2",BA393="-1-2",BA393="-2-2",BA393="-2-1",BA393="-20",BA393="-22" ),"R",
              IF(
                OR(BA393= "24",BA393="04",BA393="-14"),"M",
                IF(
                  OR(BA393= "20",BA393="22",BA393="0-1",BA393="00",BA393="02",BA393="-1-1",BA393="-10"),"I",""
                )
              )
      )
    )
  )
)</f>
        <v/>
      </c>
    </row>
    <row r="394" spans="23:64" x14ac:dyDescent="0.25">
      <c r="W394" t="b">
        <f>IF(OR(B394=Локализация!$C$118,B394=5),4,IF(OR(B394=Локализация!$C$119,B394=4),2,IF(OR(B394=Локализация!$C$120,B394=3),0,IF(OR(B394=Локализация!$C$121,B394=2),-1,IF(OR(B394=Локализация!$C$122,B394=1),-2)))))</f>
        <v>0</v>
      </c>
      <c r="X394" t="b">
        <f>IF(OR(C394=Локализация!$C$124,C394=5),-2,IF(OR(C394=Локализация!$C$125,C394=4),-1,IF(OR(C394=Локализация!$C$126,C394=3),0,IF(OR(C394=Локализация!$C$127,C394=2),2,IF(OR(C394=Локализация!$C$128,C394=1),4)))))</f>
        <v>0</v>
      </c>
      <c r="Y394" t="b">
        <f>IF(OR(D394=Локализация!$C$118,D394=5),4,IF(OR(D394=Локализация!$C$119,D394=4),2,IF(OR(D394=Локализация!$C$120,D394=3),0,IF(OR(D394=Локализация!$C$121,D394=2),-1,IF(OR(D394=Локализация!$C$122,D394=1),-2)))))</f>
        <v>0</v>
      </c>
      <c r="Z394" t="b">
        <f>IF(OR(E394=Локализация!$C$124,E394=5),-2,IF(OR(E394=Локализация!$C$125,E394=4),-1,IF(OR(E394=Локализация!$C$126,E394=3),0,IF(OR(E394=Локализация!$C$127,E394=2),2,IF(OR(E394=Локализация!$C$128,E394=1),4)))))</f>
        <v>0</v>
      </c>
      <c r="AA394" t="b">
        <f>IF(OR(F394=Локализация!$C$118,F394=5),4,IF(OR(F394=Локализация!$C$119,F394=4),2,IF(OR(F394=Локализация!$C$120,F394=3),0,IF(OR(F394=Локализация!$C$121,F394=2),-1,IF(OR(F394=Локализация!$C$122,F394=1),-2)))))</f>
        <v>0</v>
      </c>
      <c r="AB394" t="b">
        <f>IF(OR(G394=Локализация!$C$124,G394=5),-2,IF(OR(G394=Локализация!$C$125,G394=4),-1,IF(OR(G394=Локализация!$C$126,G394=3),0,IF(OR(G394=Локализация!$C$127,G394=2),2,IF(OR(G394=Локализация!$C$128,G394=1),4)))))</f>
        <v>0</v>
      </c>
      <c r="AC394" t="b">
        <f>IF(OR(H394=Локализация!$C$118,H394=5),4,IF(OR(H394=Локализация!$C$119,H394=4),2,IF(OR(H394=Локализация!$C$120,H394=3),0,IF(OR(H394=Локализация!$C$121,H394=2),-1,IF(OR(H394=Локализация!$C$122,H394=1),-2)))))</f>
        <v>0</v>
      </c>
      <c r="AD394" t="b">
        <f>IF(OR(I394=Локализация!$C$124,I394=5),-2,IF(OR(I394=Локализация!$C$125,I394=4),-1,IF(OR(I394=Локализация!$C$126,I394=3),0,IF(OR(I394=Локализация!$C$127,I394=2),2,IF(OR(I394=Локализация!$C$128,I394=1),4)))))</f>
        <v>0</v>
      </c>
      <c r="AE394" t="b">
        <f>IF(OR(J394=Локализация!$C$118,J394=5),4,IF(OR(J394=Локализация!$C$119,J394=4),2,IF(OR(J394=Локализация!$C$120,J394=3),0,IF(OR(J394=Локализация!$C$121,J394=2),-1,IF(OR(J394=Локализация!$C$122,J394=1),-2)))))</f>
        <v>0</v>
      </c>
      <c r="AF394" t="b">
        <f>IF(OR(K394=Локализация!$C$124,K394=5),-2,IF(OR(K394=Локализация!$C$125,K394=4),-1,IF(OR(K394=Локализация!$C$126,K394=3),0,IF(OR(K394=Локализация!$C$127,K394=2),2,IF(OR(K394=Локализация!$C$128,K394=1),4)))))</f>
        <v>0</v>
      </c>
      <c r="AG394" t="b">
        <f>IF(OR(L394=Локализация!$C$118,L394=5),4,IF(OR(L394=Локализация!$C$119,L394=4),2,IF(OR(L394=Локализация!$C$120,L394=3),0,IF(OR(L394=Локализация!$C$121,L394=2),-1,IF(OR(L394=Локализация!$C$122,L394=1),-2)))))</f>
        <v>0</v>
      </c>
      <c r="AH394" t="b">
        <f>IF(OR(M394=Локализация!$C$124,M394=5),-2,IF(OR(M394=Локализация!$C$125,M394=4),-1,IF(OR(M394=Локализация!$C$126,M394=3),0,IF(OR(M394=Локализация!$C$127,M394=2),2,IF(OR(M394=Локализация!$C$128,M394=1),4)))))</f>
        <v>0</v>
      </c>
      <c r="AI394" t="b">
        <f>IF(OR(N394=Локализация!$C$118,N394=5),4,IF(OR(N394=Локализация!$C$119,N394=4),2,IF(OR(N394=Локализация!$C$120,N394=3),0,IF(OR(N394=Локализация!$C$121,N394=2),-1,IF(OR(N394=Локализация!$C$122,N394=1),-2)))))</f>
        <v>0</v>
      </c>
      <c r="AJ394" t="b">
        <f>IF(OR(O394=Локализация!$C$124,O394=5),-2,IF(OR(O394=Локализация!$C$125,O394=4),-1,IF(OR(O394=Локализация!$C$126,O394=3),0,IF(OR(O394=Локализация!$C$127,O394=2),2,IF(OR(O394=Локализация!$C$128,O394=1),4)))))</f>
        <v>0</v>
      </c>
      <c r="AK394" t="b">
        <f>IF(OR(P394=Локализация!$C$118,P394=5),4,IF(OR(P394=Локализация!$C$119,P394=4),2,IF(OR(P394=Локализация!$C$120,P394=3),0,IF(OR(P394=Локализация!$C$121,P394=2),-1,IF(OR(P394=Локализация!$C$122,P394=1),-2)))))</f>
        <v>0</v>
      </c>
      <c r="AL394" t="b">
        <f>IF(OR(Q394=Локализация!$C$124,Q394=5),-2,IF(OR(Q394=Локализация!$C$125,Q394=4),-1,IF(OR(Q394=Локализация!$C$126,Q394=3),0,IF(OR(Q394=Локализация!$C$127,Q394=2),2,IF(OR(Q394=Локализация!$C$128,Q394=1),4)))))</f>
        <v>0</v>
      </c>
      <c r="AM394" t="b">
        <f>IF(OR(R394=Локализация!$C$118,R394=5),4,IF(OR(R394=Локализация!$C$119,R394=4),2,IF(OR(R394=Локализация!$C$120,R394=3),0,IF(OR(R394=Локализация!$C$121,R394=2),-1,IF(OR(R394=Локализация!$C$122,R394=1),-2)))))</f>
        <v>0</v>
      </c>
      <c r="AN394" t="b">
        <f>IF(OR(S394=Локализация!$C$124,S394=5),-2,IF(OR(S394=Локализация!$C$125,S394=4),-1,IF(OR(S394=Локализация!$C$126,S394=3),0,IF(OR(S394=Локализация!$C$127,S394=2),2,IF(OR(S394=Локализация!$C$128,S394=1),4)))))</f>
        <v>0</v>
      </c>
      <c r="AO394" t="b">
        <f>IF(OR(T394=Локализация!$C$118,T394=5),4,IF(OR(T394=Локализация!$C$119,T394=4),2,IF(OR(T394=Локализация!$C$120,T394=3),0,IF(OR(T394=Локализация!$C$121,T394=2),-1,IF(OR(T394=Локализация!$C$122,T394=1),-2)))))</f>
        <v>0</v>
      </c>
      <c r="AP394" t="b">
        <f>IF(OR(U394=Локализация!$C$124,U394=5),-2,IF(OR(U394=Локализация!$C$125,U394=4),-1,IF(OR(U394=Локализация!$C$126,U394=3),0,IF(OR(U394=Локализация!$C$127,U394=2),2,IF(OR(U394=Локализация!$C$128,U394=1),4)))))</f>
        <v>0</v>
      </c>
      <c r="AR394" t="str">
        <f>CONCATENATE(W394,X394)</f>
        <v>ЛОЖЬЛОЖЬ</v>
      </c>
      <c r="AS394" t="str">
        <f>CONCATENATE(Y394,Z394)</f>
        <v>ЛОЖЬЛОЖЬ</v>
      </c>
      <c r="AT394" t="str">
        <f>CONCATENATE(AA394,AB394)</f>
        <v>ЛОЖЬЛОЖЬ</v>
      </c>
      <c r="AU394" t="str">
        <f>CONCATENATE(AC394,AD394)</f>
        <v>ЛОЖЬЛОЖЬ</v>
      </c>
      <c r="AV394" t="str">
        <f>CONCATENATE(AE394,AF394)</f>
        <v>ЛОЖЬЛОЖЬ</v>
      </c>
      <c r="AW394" t="str">
        <f>CONCATENATE(AG394,AH394)</f>
        <v>ЛОЖЬЛОЖЬ</v>
      </c>
      <c r="AX394" t="str">
        <f>CONCATENATE(AI394,AJ394)</f>
        <v>ЛОЖЬЛОЖЬ</v>
      </c>
      <c r="AY394" t="str">
        <f>CONCATENATE(AK394,AL394)</f>
        <v>ЛОЖЬЛОЖЬ</v>
      </c>
      <c r="AZ394" t="str">
        <f>CONCATENATE(AM394,AN394)</f>
        <v>ЛОЖЬЛОЖЬ</v>
      </c>
      <c r="BA394" t="str">
        <f>CONCATENATE(AO394,AP394)</f>
        <v>ЛОЖЬЛОЖЬ</v>
      </c>
      <c r="BC394" t="str">
        <f xml:space="preserve"> IF(OR(AR394= "4-2", AR394= "2-1", AR394= "-12", AR394= "-24"),"Q",
  IF(
    OR(AR394= "4-1", AR394= "40", AR394= "42"),"A",
    IF(
      AR394= "44","P",
      IF(OR(AR394= "2-2",AR394="0-2",AR394="-1-2",AR394="-2-2",AR394="-2-1",AR394="-20",AR394="-22" ),"R",
              IF(
                OR(AR394= "24",AR394="04",AR394="-14"),"M",
                IF(
                  OR(AR394= "20",AR394="22",AR394="0-1",AR394="00",AR394="02",AR394="-1-1",AR394="-10"),"I",""
                )
              )
      )
    )
  )
)</f>
        <v/>
      </c>
      <c r="BD394" t="str">
        <f xml:space="preserve"> IF(OR(AS394= "4-2", AS394= "2-1", AS394= "-12", AS394= "-24"),"Q",
  IF(
    OR(AS394= "4-1", AS394= "40", AS394= "42"),"A",
    IF(
      AS394= "44","P",
      IF(OR(AS394= "2-2",AS394="0-2",AS394="-1-2",AS394="-2-2",AS394="-2-1",AS394="-20",AS394="-22" ),"R",
              IF(
                OR(AS394= "24",AS394="04",AS394="-14"),"M",
                IF(
                  OR(AS394= "20",AS394="22",AS394="0-1",AS394="00",AS394="02",AS394="-1-1",AS394="-10"),"I",""
                )
              )
      )
    )
  )
)</f>
        <v/>
      </c>
      <c r="BE394" t="str">
        <f xml:space="preserve"> IF(OR(AT394= "4-2", AT394= "2-1", AT394= "-12", AT394= "-24"),"Q",
  IF(
    OR(AT394= "4-1", AT394= "40", AT394= "42"),"A",
    IF(
      AT394= "44","P",
      IF(OR(AT394= "2-2",AT394="0-2",AT394="-1-2",AT394="-2-2",AT394="-2-1",AT394="-20",AT394="-22" ),"R",
              IF(
                OR(AT394= "24",AT394="04",AT394="-14"),"M",
                IF(
                  OR(AT394= "20",AT394="22",AT394="0-1",AT394="00",AT394="02",AT394="-1-1",AT394="-10"),"I",""
                )
              )
      )
    )
  )
)</f>
        <v/>
      </c>
      <c r="BF394" t="str">
        <f xml:space="preserve"> IF(OR(AU394= "4-2", AU394= "2-1", AU394= "-12", AU394= "-24"),"Q",
  IF(
    OR(AU394= "4-1", AU394= "40", AU394= "42"),"A",
    IF(
      AU394= "44","P",
      IF(OR(AU394= "2-2",AU394="0-2",AU394="-1-2",AU394="-2-2",AU394="-2-1",AU394="-20",AU394="-22" ),"R",
              IF(
                OR(AU394= "24",AU394="04",AU394="-14"),"M",
                IF(
                  OR(AU394= "20",AU394="22",AU394="0-1",AU394="00",AU394="02",AU394="-1-1",AU394="-10"),"I",""
                )
              )
      )
    )
  )
)</f>
        <v/>
      </c>
      <c r="BG394" t="str">
        <f xml:space="preserve"> IF(OR(AV394= "4-2", AV394= "2-1", AV394= "-12", AV394= "-24"),"Q",
  IF(
    OR(AV394= "4-1", AV394= "40", AV394= "42"),"A",
    IF(
      AV394= "44","P",
      IF(OR(AV394= "2-2",AV394="0-2",AV394="-1-2",AV394="-2-2",AV394="-2-1",AV394="-20",AV394="-22" ),"R",
              IF(
                OR(AV394= "24",AV394="04",AV394="-14"),"M",
                IF(
                  OR(AV394= "20",AV394="22",AV394="0-1",AV394="00",AV394="02",AV394="-1-1",AV394="-10"),"I",""
                )
              )
      )
    )
  )
)</f>
        <v/>
      </c>
      <c r="BH394" t="str">
        <f xml:space="preserve"> IF(OR(AW394= "4-2", AW394= "2-1", AW394= "-12", AW394= "-24"),"Q",
  IF(
    OR(AW394= "4-1", AW394= "40", AW394= "42"),"A",
    IF(
      AW394= "44","P",
      IF(OR(AW394= "2-2",AW394="0-2",AW394="-1-2",AW394="-2-2",AW394="-2-1",AW394="-20",AW394="-22" ),"R",
              IF(
                OR(AW394= "24",AW394="04",AW394="-14"),"M",
                IF(
                  OR(AW394= "20",AW394="22",AW394="0-1",AW394="00",AW394="02",AW394="-1-1",AW394="-10"),"I",""
                )
              )
      )
    )
  )
)</f>
        <v/>
      </c>
      <c r="BI394" t="str">
        <f xml:space="preserve"> IF(OR(AX394= "4-2", AX394= "2-1", AX394= "-12", AX394= "-24"),"Q",
  IF(
    OR(AX394= "4-1", AX394= "40", AX394= "42"),"A",
    IF(
      AX394= "44","P",
      IF(OR(AX394= "2-2",AX394="0-2",AX394="-1-2",AX394="-2-2",AX394="-2-1",AX394="-20",AX394="-22" ),"R",
              IF(
                OR(AX394= "24",AX394="04",AX394="-14"),"M",
                IF(
                  OR(AX394= "20",AX394="22",AX394="0-1",AX394="00",AX394="02",AX394="-1-1",AX394="-10"),"I",""
                )
              )
      )
    )
  )
)</f>
        <v/>
      </c>
      <c r="BJ394" t="str">
        <f xml:space="preserve"> IF(OR(AY394= "4-2", AY394= "2-1", AY394= "-12", AY394= "-24"),"Q",
  IF(
    OR(AY394= "4-1", AY394= "40", AY394= "42"),"A",
    IF(
      AY394= "44","P",
      IF(OR(AY394= "2-2",AY394="0-2",AY394="-1-2",AY394="-2-2",AY394="-2-1",AY394="-20",AY394="-22" ),"R",
              IF(
                OR(AY394= "24",AY394="04",AY394="-14"),"M",
                IF(
                  OR(AY394= "20",AY394="22",AY394="0-1",AY394="00",AY394="02",AY394="-1-1",AY394="-10"),"I",""
                )
              )
      )
    )
  )
)</f>
        <v/>
      </c>
      <c r="BK394" t="str">
        <f xml:space="preserve"> IF(OR(AZ394= "4-2", AZ394= "2-1", AZ394= "-12", AZ394= "-24"),"Q",
  IF(
    OR(AZ394= "4-1", AZ394= "40", AZ394= "42"),"A",
    IF(
      AZ394= "44","P",
      IF(OR(AZ394= "2-2",AZ394="0-2",AZ394="-1-2",AZ394="-2-2",AZ394="-2-1",AZ394="-20",AZ394="-22" ),"R",
              IF(
                OR(AZ394= "24",AZ394="04",AZ394="-14"),"M",
                IF(
                  OR(AZ394= "20",AZ394="22",AZ394="0-1",AZ394="00",AZ394="02",AZ394="-1-1",AZ394="-10"),"I",""
                )
              )
      )
    )
  )
)</f>
        <v/>
      </c>
      <c r="BL394" t="str">
        <f xml:space="preserve"> IF(OR(BA394= "4-2", BA394= "2-1", BA394= "-12", BA394= "-24"),"Q",
  IF(
    OR(BA394= "4-1", BA394= "40", BA394= "42"),"A",
    IF(
      BA394= "44","P",
      IF(OR(BA394= "2-2",BA394="0-2",BA394="-1-2",BA394="-2-2",BA394="-2-1",BA394="-20",BA394="-22" ),"R",
              IF(
                OR(BA394= "24",BA394="04",BA394="-14"),"M",
                IF(
                  OR(BA394= "20",BA394="22",BA394="0-1",BA394="00",BA394="02",BA394="-1-1",BA394="-10"),"I",""
                )
              )
      )
    )
  )
)</f>
        <v/>
      </c>
    </row>
    <row r="395" spans="23:64" x14ac:dyDescent="0.25">
      <c r="W395" t="b">
        <f>IF(OR(B395=Локализация!$C$118,B395=5),4,IF(OR(B395=Локализация!$C$119,B395=4),2,IF(OR(B395=Локализация!$C$120,B395=3),0,IF(OR(B395=Локализация!$C$121,B395=2),-1,IF(OR(B395=Локализация!$C$122,B395=1),-2)))))</f>
        <v>0</v>
      </c>
      <c r="X395" t="b">
        <f>IF(OR(C395=Локализация!$C$124,C395=5),-2,IF(OR(C395=Локализация!$C$125,C395=4),-1,IF(OR(C395=Локализация!$C$126,C395=3),0,IF(OR(C395=Локализация!$C$127,C395=2),2,IF(OR(C395=Локализация!$C$128,C395=1),4)))))</f>
        <v>0</v>
      </c>
      <c r="Y395" t="b">
        <f>IF(OR(D395=Локализация!$C$118,D395=5),4,IF(OR(D395=Локализация!$C$119,D395=4),2,IF(OR(D395=Локализация!$C$120,D395=3),0,IF(OR(D395=Локализация!$C$121,D395=2),-1,IF(OR(D395=Локализация!$C$122,D395=1),-2)))))</f>
        <v>0</v>
      </c>
      <c r="Z395" t="b">
        <f>IF(OR(E395=Локализация!$C$124,E395=5),-2,IF(OR(E395=Локализация!$C$125,E395=4),-1,IF(OR(E395=Локализация!$C$126,E395=3),0,IF(OR(E395=Локализация!$C$127,E395=2),2,IF(OR(E395=Локализация!$C$128,E395=1),4)))))</f>
        <v>0</v>
      </c>
      <c r="AA395" t="b">
        <f>IF(OR(F395=Локализация!$C$118,F395=5),4,IF(OR(F395=Локализация!$C$119,F395=4),2,IF(OR(F395=Локализация!$C$120,F395=3),0,IF(OR(F395=Локализация!$C$121,F395=2),-1,IF(OR(F395=Локализация!$C$122,F395=1),-2)))))</f>
        <v>0</v>
      </c>
      <c r="AB395" t="b">
        <f>IF(OR(G395=Локализация!$C$124,G395=5),-2,IF(OR(G395=Локализация!$C$125,G395=4),-1,IF(OR(G395=Локализация!$C$126,G395=3),0,IF(OR(G395=Локализация!$C$127,G395=2),2,IF(OR(G395=Локализация!$C$128,G395=1),4)))))</f>
        <v>0</v>
      </c>
      <c r="AC395" t="b">
        <f>IF(OR(H395=Локализация!$C$118,H395=5),4,IF(OR(H395=Локализация!$C$119,H395=4),2,IF(OR(H395=Локализация!$C$120,H395=3),0,IF(OR(H395=Локализация!$C$121,H395=2),-1,IF(OR(H395=Локализация!$C$122,H395=1),-2)))))</f>
        <v>0</v>
      </c>
      <c r="AD395" t="b">
        <f>IF(OR(I395=Локализация!$C$124,I395=5),-2,IF(OR(I395=Локализация!$C$125,I395=4),-1,IF(OR(I395=Локализация!$C$126,I395=3),0,IF(OR(I395=Локализация!$C$127,I395=2),2,IF(OR(I395=Локализация!$C$128,I395=1),4)))))</f>
        <v>0</v>
      </c>
      <c r="AE395" t="b">
        <f>IF(OR(J395=Локализация!$C$118,J395=5),4,IF(OR(J395=Локализация!$C$119,J395=4),2,IF(OR(J395=Локализация!$C$120,J395=3),0,IF(OR(J395=Локализация!$C$121,J395=2),-1,IF(OR(J395=Локализация!$C$122,J395=1),-2)))))</f>
        <v>0</v>
      </c>
      <c r="AF395" t="b">
        <f>IF(OR(K395=Локализация!$C$124,K395=5),-2,IF(OR(K395=Локализация!$C$125,K395=4),-1,IF(OR(K395=Локализация!$C$126,K395=3),0,IF(OR(K395=Локализация!$C$127,K395=2),2,IF(OR(K395=Локализация!$C$128,K395=1),4)))))</f>
        <v>0</v>
      </c>
      <c r="AG395" t="b">
        <f>IF(OR(L395=Локализация!$C$118,L395=5),4,IF(OR(L395=Локализация!$C$119,L395=4),2,IF(OR(L395=Локализация!$C$120,L395=3),0,IF(OR(L395=Локализация!$C$121,L395=2),-1,IF(OR(L395=Локализация!$C$122,L395=1),-2)))))</f>
        <v>0</v>
      </c>
      <c r="AH395" t="b">
        <f>IF(OR(M395=Локализация!$C$124,M395=5),-2,IF(OR(M395=Локализация!$C$125,M395=4),-1,IF(OR(M395=Локализация!$C$126,M395=3),0,IF(OR(M395=Локализация!$C$127,M395=2),2,IF(OR(M395=Локализация!$C$128,M395=1),4)))))</f>
        <v>0</v>
      </c>
      <c r="AI395" t="b">
        <f>IF(OR(N395=Локализация!$C$118,N395=5),4,IF(OR(N395=Локализация!$C$119,N395=4),2,IF(OR(N395=Локализация!$C$120,N395=3),0,IF(OR(N395=Локализация!$C$121,N395=2),-1,IF(OR(N395=Локализация!$C$122,N395=1),-2)))))</f>
        <v>0</v>
      </c>
      <c r="AJ395" t="b">
        <f>IF(OR(O395=Локализация!$C$124,O395=5),-2,IF(OR(O395=Локализация!$C$125,O395=4),-1,IF(OR(O395=Локализация!$C$126,O395=3),0,IF(OR(O395=Локализация!$C$127,O395=2),2,IF(OR(O395=Локализация!$C$128,O395=1),4)))))</f>
        <v>0</v>
      </c>
      <c r="AK395" t="b">
        <f>IF(OR(P395=Локализация!$C$118,P395=5),4,IF(OR(P395=Локализация!$C$119,P395=4),2,IF(OR(P395=Локализация!$C$120,P395=3),0,IF(OR(P395=Локализация!$C$121,P395=2),-1,IF(OR(P395=Локализация!$C$122,P395=1),-2)))))</f>
        <v>0</v>
      </c>
      <c r="AL395" t="b">
        <f>IF(OR(Q395=Локализация!$C$124,Q395=5),-2,IF(OR(Q395=Локализация!$C$125,Q395=4),-1,IF(OR(Q395=Локализация!$C$126,Q395=3),0,IF(OR(Q395=Локализация!$C$127,Q395=2),2,IF(OR(Q395=Локализация!$C$128,Q395=1),4)))))</f>
        <v>0</v>
      </c>
      <c r="AM395" t="b">
        <f>IF(OR(R395=Локализация!$C$118,R395=5),4,IF(OR(R395=Локализация!$C$119,R395=4),2,IF(OR(R395=Локализация!$C$120,R395=3),0,IF(OR(R395=Локализация!$C$121,R395=2),-1,IF(OR(R395=Локализация!$C$122,R395=1),-2)))))</f>
        <v>0</v>
      </c>
      <c r="AN395" t="b">
        <f>IF(OR(S395=Локализация!$C$124,S395=5),-2,IF(OR(S395=Локализация!$C$125,S395=4),-1,IF(OR(S395=Локализация!$C$126,S395=3),0,IF(OR(S395=Локализация!$C$127,S395=2),2,IF(OR(S395=Локализация!$C$128,S395=1),4)))))</f>
        <v>0</v>
      </c>
      <c r="AO395" t="b">
        <f>IF(OR(T395=Локализация!$C$118,T395=5),4,IF(OR(T395=Локализация!$C$119,T395=4),2,IF(OR(T395=Локализация!$C$120,T395=3),0,IF(OR(T395=Локализация!$C$121,T395=2),-1,IF(OR(T395=Локализация!$C$122,T395=1),-2)))))</f>
        <v>0</v>
      </c>
      <c r="AP395" t="b">
        <f>IF(OR(U395=Локализация!$C$124,U395=5),-2,IF(OR(U395=Локализация!$C$125,U395=4),-1,IF(OR(U395=Локализация!$C$126,U395=3),0,IF(OR(U395=Локализация!$C$127,U395=2),2,IF(OR(U395=Локализация!$C$128,U395=1),4)))))</f>
        <v>0</v>
      </c>
      <c r="AR395" t="str">
        <f>CONCATENATE(W395,X395)</f>
        <v>ЛОЖЬЛОЖЬ</v>
      </c>
      <c r="AS395" t="str">
        <f>CONCATENATE(Y395,Z395)</f>
        <v>ЛОЖЬЛОЖЬ</v>
      </c>
      <c r="AT395" t="str">
        <f>CONCATENATE(AA395,AB395)</f>
        <v>ЛОЖЬЛОЖЬ</v>
      </c>
      <c r="AU395" t="str">
        <f>CONCATENATE(AC395,AD395)</f>
        <v>ЛОЖЬЛОЖЬ</v>
      </c>
      <c r="AV395" t="str">
        <f>CONCATENATE(AE395,AF395)</f>
        <v>ЛОЖЬЛОЖЬ</v>
      </c>
      <c r="AW395" t="str">
        <f>CONCATENATE(AG395,AH395)</f>
        <v>ЛОЖЬЛОЖЬ</v>
      </c>
      <c r="AX395" t="str">
        <f>CONCATENATE(AI395,AJ395)</f>
        <v>ЛОЖЬЛОЖЬ</v>
      </c>
      <c r="AY395" t="str">
        <f>CONCATENATE(AK395,AL395)</f>
        <v>ЛОЖЬЛОЖЬ</v>
      </c>
      <c r="AZ395" t="str">
        <f>CONCATENATE(AM395,AN395)</f>
        <v>ЛОЖЬЛОЖЬ</v>
      </c>
      <c r="BA395" t="str">
        <f>CONCATENATE(AO395,AP395)</f>
        <v>ЛОЖЬЛОЖЬ</v>
      </c>
      <c r="BC395" t="str">
        <f xml:space="preserve"> IF(OR(AR395= "4-2", AR395= "2-1", AR395= "-12", AR395= "-24"),"Q",
  IF(
    OR(AR395= "4-1", AR395= "40", AR395= "42"),"A",
    IF(
      AR395= "44","P",
      IF(OR(AR395= "2-2",AR395="0-2",AR395="-1-2",AR395="-2-2",AR395="-2-1",AR395="-20",AR395="-22" ),"R",
              IF(
                OR(AR395= "24",AR395="04",AR395="-14"),"M",
                IF(
                  OR(AR395= "20",AR395="22",AR395="0-1",AR395="00",AR395="02",AR395="-1-1",AR395="-10"),"I",""
                )
              )
      )
    )
  )
)</f>
        <v/>
      </c>
      <c r="BD395" t="str">
        <f xml:space="preserve"> IF(OR(AS395= "4-2", AS395= "2-1", AS395= "-12", AS395= "-24"),"Q",
  IF(
    OR(AS395= "4-1", AS395= "40", AS395= "42"),"A",
    IF(
      AS395= "44","P",
      IF(OR(AS395= "2-2",AS395="0-2",AS395="-1-2",AS395="-2-2",AS395="-2-1",AS395="-20",AS395="-22" ),"R",
              IF(
                OR(AS395= "24",AS395="04",AS395="-14"),"M",
                IF(
                  OR(AS395= "20",AS395="22",AS395="0-1",AS395="00",AS395="02",AS395="-1-1",AS395="-10"),"I",""
                )
              )
      )
    )
  )
)</f>
        <v/>
      </c>
      <c r="BE395" t="str">
        <f xml:space="preserve"> IF(OR(AT395= "4-2", AT395= "2-1", AT395= "-12", AT395= "-24"),"Q",
  IF(
    OR(AT395= "4-1", AT395= "40", AT395= "42"),"A",
    IF(
      AT395= "44","P",
      IF(OR(AT395= "2-2",AT395="0-2",AT395="-1-2",AT395="-2-2",AT395="-2-1",AT395="-20",AT395="-22" ),"R",
              IF(
                OR(AT395= "24",AT395="04",AT395="-14"),"M",
                IF(
                  OR(AT395= "20",AT395="22",AT395="0-1",AT395="00",AT395="02",AT395="-1-1",AT395="-10"),"I",""
                )
              )
      )
    )
  )
)</f>
        <v/>
      </c>
      <c r="BF395" t="str">
        <f xml:space="preserve"> IF(OR(AU395= "4-2", AU395= "2-1", AU395= "-12", AU395= "-24"),"Q",
  IF(
    OR(AU395= "4-1", AU395= "40", AU395= "42"),"A",
    IF(
      AU395= "44","P",
      IF(OR(AU395= "2-2",AU395="0-2",AU395="-1-2",AU395="-2-2",AU395="-2-1",AU395="-20",AU395="-22" ),"R",
              IF(
                OR(AU395= "24",AU395="04",AU395="-14"),"M",
                IF(
                  OR(AU395= "20",AU395="22",AU395="0-1",AU395="00",AU395="02",AU395="-1-1",AU395="-10"),"I",""
                )
              )
      )
    )
  )
)</f>
        <v/>
      </c>
      <c r="BG395" t="str">
        <f xml:space="preserve"> IF(OR(AV395= "4-2", AV395= "2-1", AV395= "-12", AV395= "-24"),"Q",
  IF(
    OR(AV395= "4-1", AV395= "40", AV395= "42"),"A",
    IF(
      AV395= "44","P",
      IF(OR(AV395= "2-2",AV395="0-2",AV395="-1-2",AV395="-2-2",AV395="-2-1",AV395="-20",AV395="-22" ),"R",
              IF(
                OR(AV395= "24",AV395="04",AV395="-14"),"M",
                IF(
                  OR(AV395= "20",AV395="22",AV395="0-1",AV395="00",AV395="02",AV395="-1-1",AV395="-10"),"I",""
                )
              )
      )
    )
  )
)</f>
        <v/>
      </c>
      <c r="BH395" t="str">
        <f xml:space="preserve"> IF(OR(AW395= "4-2", AW395= "2-1", AW395= "-12", AW395= "-24"),"Q",
  IF(
    OR(AW395= "4-1", AW395= "40", AW395= "42"),"A",
    IF(
      AW395= "44","P",
      IF(OR(AW395= "2-2",AW395="0-2",AW395="-1-2",AW395="-2-2",AW395="-2-1",AW395="-20",AW395="-22" ),"R",
              IF(
                OR(AW395= "24",AW395="04",AW395="-14"),"M",
                IF(
                  OR(AW395= "20",AW395="22",AW395="0-1",AW395="00",AW395="02",AW395="-1-1",AW395="-10"),"I",""
                )
              )
      )
    )
  )
)</f>
        <v/>
      </c>
      <c r="BI395" t="str">
        <f xml:space="preserve"> IF(OR(AX395= "4-2", AX395= "2-1", AX395= "-12", AX395= "-24"),"Q",
  IF(
    OR(AX395= "4-1", AX395= "40", AX395= "42"),"A",
    IF(
      AX395= "44","P",
      IF(OR(AX395= "2-2",AX395="0-2",AX395="-1-2",AX395="-2-2",AX395="-2-1",AX395="-20",AX395="-22" ),"R",
              IF(
                OR(AX395= "24",AX395="04",AX395="-14"),"M",
                IF(
                  OR(AX395= "20",AX395="22",AX395="0-1",AX395="00",AX395="02",AX395="-1-1",AX395="-10"),"I",""
                )
              )
      )
    )
  )
)</f>
        <v/>
      </c>
      <c r="BJ395" t="str">
        <f xml:space="preserve"> IF(OR(AY395= "4-2", AY395= "2-1", AY395= "-12", AY395= "-24"),"Q",
  IF(
    OR(AY395= "4-1", AY395= "40", AY395= "42"),"A",
    IF(
      AY395= "44","P",
      IF(OR(AY395= "2-2",AY395="0-2",AY395="-1-2",AY395="-2-2",AY395="-2-1",AY395="-20",AY395="-22" ),"R",
              IF(
                OR(AY395= "24",AY395="04",AY395="-14"),"M",
                IF(
                  OR(AY395= "20",AY395="22",AY395="0-1",AY395="00",AY395="02",AY395="-1-1",AY395="-10"),"I",""
                )
              )
      )
    )
  )
)</f>
        <v/>
      </c>
      <c r="BK395" t="str">
        <f xml:space="preserve"> IF(OR(AZ395= "4-2", AZ395= "2-1", AZ395= "-12", AZ395= "-24"),"Q",
  IF(
    OR(AZ395= "4-1", AZ395= "40", AZ395= "42"),"A",
    IF(
      AZ395= "44","P",
      IF(OR(AZ395= "2-2",AZ395="0-2",AZ395="-1-2",AZ395="-2-2",AZ395="-2-1",AZ395="-20",AZ395="-22" ),"R",
              IF(
                OR(AZ395= "24",AZ395="04",AZ395="-14"),"M",
                IF(
                  OR(AZ395= "20",AZ395="22",AZ395="0-1",AZ395="00",AZ395="02",AZ395="-1-1",AZ395="-10"),"I",""
                )
              )
      )
    )
  )
)</f>
        <v/>
      </c>
      <c r="BL395" t="str">
        <f xml:space="preserve"> IF(OR(BA395= "4-2", BA395= "2-1", BA395= "-12", BA395= "-24"),"Q",
  IF(
    OR(BA395= "4-1", BA395= "40", BA395= "42"),"A",
    IF(
      BA395= "44","P",
      IF(OR(BA395= "2-2",BA395="0-2",BA395="-1-2",BA395="-2-2",BA395="-2-1",BA395="-20",BA395="-22" ),"R",
              IF(
                OR(BA395= "24",BA395="04",BA395="-14"),"M",
                IF(
                  OR(BA395= "20",BA395="22",BA395="0-1",BA395="00",BA395="02",BA395="-1-1",BA395="-10"),"I",""
                )
              )
      )
    )
  )
)</f>
        <v/>
      </c>
    </row>
    <row r="396" spans="23:64" x14ac:dyDescent="0.25">
      <c r="W396" t="b">
        <f>IF(OR(B396=Локализация!$C$118,B396=5),4,IF(OR(B396=Локализация!$C$119,B396=4),2,IF(OR(B396=Локализация!$C$120,B396=3),0,IF(OR(B396=Локализация!$C$121,B396=2),-1,IF(OR(B396=Локализация!$C$122,B396=1),-2)))))</f>
        <v>0</v>
      </c>
      <c r="X396" t="b">
        <f>IF(OR(C396=Локализация!$C$124,C396=5),-2,IF(OR(C396=Локализация!$C$125,C396=4),-1,IF(OR(C396=Локализация!$C$126,C396=3),0,IF(OR(C396=Локализация!$C$127,C396=2),2,IF(OR(C396=Локализация!$C$128,C396=1),4)))))</f>
        <v>0</v>
      </c>
      <c r="Y396" t="b">
        <f>IF(OR(D396=Локализация!$C$118,D396=5),4,IF(OR(D396=Локализация!$C$119,D396=4),2,IF(OR(D396=Локализация!$C$120,D396=3),0,IF(OR(D396=Локализация!$C$121,D396=2),-1,IF(OR(D396=Локализация!$C$122,D396=1),-2)))))</f>
        <v>0</v>
      </c>
      <c r="Z396" t="b">
        <f>IF(OR(E396=Локализация!$C$124,E396=5),-2,IF(OR(E396=Локализация!$C$125,E396=4),-1,IF(OR(E396=Локализация!$C$126,E396=3),0,IF(OR(E396=Локализация!$C$127,E396=2),2,IF(OR(E396=Локализация!$C$128,E396=1),4)))))</f>
        <v>0</v>
      </c>
      <c r="AA396" t="b">
        <f>IF(OR(F396=Локализация!$C$118,F396=5),4,IF(OR(F396=Локализация!$C$119,F396=4),2,IF(OR(F396=Локализация!$C$120,F396=3),0,IF(OR(F396=Локализация!$C$121,F396=2),-1,IF(OR(F396=Локализация!$C$122,F396=1),-2)))))</f>
        <v>0</v>
      </c>
      <c r="AB396" t="b">
        <f>IF(OR(G396=Локализация!$C$124,G396=5),-2,IF(OR(G396=Локализация!$C$125,G396=4),-1,IF(OR(G396=Локализация!$C$126,G396=3),0,IF(OR(G396=Локализация!$C$127,G396=2),2,IF(OR(G396=Локализация!$C$128,G396=1),4)))))</f>
        <v>0</v>
      </c>
      <c r="AC396" t="b">
        <f>IF(OR(H396=Локализация!$C$118,H396=5),4,IF(OR(H396=Локализация!$C$119,H396=4),2,IF(OR(H396=Локализация!$C$120,H396=3),0,IF(OR(H396=Локализация!$C$121,H396=2),-1,IF(OR(H396=Локализация!$C$122,H396=1),-2)))))</f>
        <v>0</v>
      </c>
      <c r="AD396" t="b">
        <f>IF(OR(I396=Локализация!$C$124,I396=5),-2,IF(OR(I396=Локализация!$C$125,I396=4),-1,IF(OR(I396=Локализация!$C$126,I396=3),0,IF(OR(I396=Локализация!$C$127,I396=2),2,IF(OR(I396=Локализация!$C$128,I396=1),4)))))</f>
        <v>0</v>
      </c>
      <c r="AE396" t="b">
        <f>IF(OR(J396=Локализация!$C$118,J396=5),4,IF(OR(J396=Локализация!$C$119,J396=4),2,IF(OR(J396=Локализация!$C$120,J396=3),0,IF(OR(J396=Локализация!$C$121,J396=2),-1,IF(OR(J396=Локализация!$C$122,J396=1),-2)))))</f>
        <v>0</v>
      </c>
      <c r="AF396" t="b">
        <f>IF(OR(K396=Локализация!$C$124,K396=5),-2,IF(OR(K396=Локализация!$C$125,K396=4),-1,IF(OR(K396=Локализация!$C$126,K396=3),0,IF(OR(K396=Локализация!$C$127,K396=2),2,IF(OR(K396=Локализация!$C$128,K396=1),4)))))</f>
        <v>0</v>
      </c>
      <c r="AG396" t="b">
        <f>IF(OR(L396=Локализация!$C$118,L396=5),4,IF(OR(L396=Локализация!$C$119,L396=4),2,IF(OR(L396=Локализация!$C$120,L396=3),0,IF(OR(L396=Локализация!$C$121,L396=2),-1,IF(OR(L396=Локализация!$C$122,L396=1),-2)))))</f>
        <v>0</v>
      </c>
      <c r="AH396" t="b">
        <f>IF(OR(M396=Локализация!$C$124,M396=5),-2,IF(OR(M396=Локализация!$C$125,M396=4),-1,IF(OR(M396=Локализация!$C$126,M396=3),0,IF(OR(M396=Локализация!$C$127,M396=2),2,IF(OR(M396=Локализация!$C$128,M396=1),4)))))</f>
        <v>0</v>
      </c>
      <c r="AI396" t="b">
        <f>IF(OR(N396=Локализация!$C$118,N396=5),4,IF(OR(N396=Локализация!$C$119,N396=4),2,IF(OR(N396=Локализация!$C$120,N396=3),0,IF(OR(N396=Локализация!$C$121,N396=2),-1,IF(OR(N396=Локализация!$C$122,N396=1),-2)))))</f>
        <v>0</v>
      </c>
      <c r="AJ396" t="b">
        <f>IF(OR(O396=Локализация!$C$124,O396=5),-2,IF(OR(O396=Локализация!$C$125,O396=4),-1,IF(OR(O396=Локализация!$C$126,O396=3),0,IF(OR(O396=Локализация!$C$127,O396=2),2,IF(OR(O396=Локализация!$C$128,O396=1),4)))))</f>
        <v>0</v>
      </c>
      <c r="AK396" t="b">
        <f>IF(OR(P396=Локализация!$C$118,P396=5),4,IF(OR(P396=Локализация!$C$119,P396=4),2,IF(OR(P396=Локализация!$C$120,P396=3),0,IF(OR(P396=Локализация!$C$121,P396=2),-1,IF(OR(P396=Локализация!$C$122,P396=1),-2)))))</f>
        <v>0</v>
      </c>
      <c r="AL396" t="b">
        <f>IF(OR(Q396=Локализация!$C$124,Q396=5),-2,IF(OR(Q396=Локализация!$C$125,Q396=4),-1,IF(OR(Q396=Локализация!$C$126,Q396=3),0,IF(OR(Q396=Локализация!$C$127,Q396=2),2,IF(OR(Q396=Локализация!$C$128,Q396=1),4)))))</f>
        <v>0</v>
      </c>
      <c r="AM396" t="b">
        <f>IF(OR(R396=Локализация!$C$118,R396=5),4,IF(OR(R396=Локализация!$C$119,R396=4),2,IF(OR(R396=Локализация!$C$120,R396=3),0,IF(OR(R396=Локализация!$C$121,R396=2),-1,IF(OR(R396=Локализация!$C$122,R396=1),-2)))))</f>
        <v>0</v>
      </c>
      <c r="AN396" t="b">
        <f>IF(OR(S396=Локализация!$C$124,S396=5),-2,IF(OR(S396=Локализация!$C$125,S396=4),-1,IF(OR(S396=Локализация!$C$126,S396=3),0,IF(OR(S396=Локализация!$C$127,S396=2),2,IF(OR(S396=Локализация!$C$128,S396=1),4)))))</f>
        <v>0</v>
      </c>
      <c r="AO396" t="b">
        <f>IF(OR(T396=Локализация!$C$118,T396=5),4,IF(OR(T396=Локализация!$C$119,T396=4),2,IF(OR(T396=Локализация!$C$120,T396=3),0,IF(OR(T396=Локализация!$C$121,T396=2),-1,IF(OR(T396=Локализация!$C$122,T396=1),-2)))))</f>
        <v>0</v>
      </c>
      <c r="AP396" t="b">
        <f>IF(OR(U396=Локализация!$C$124,U396=5),-2,IF(OR(U396=Локализация!$C$125,U396=4),-1,IF(OR(U396=Локализация!$C$126,U396=3),0,IF(OR(U396=Локализация!$C$127,U396=2),2,IF(OR(U396=Локализация!$C$128,U396=1),4)))))</f>
        <v>0</v>
      </c>
      <c r="AR396" t="str">
        <f>CONCATENATE(W396,X396)</f>
        <v>ЛОЖЬЛОЖЬ</v>
      </c>
      <c r="AS396" t="str">
        <f>CONCATENATE(Y396,Z396)</f>
        <v>ЛОЖЬЛОЖЬ</v>
      </c>
      <c r="AT396" t="str">
        <f>CONCATENATE(AA396,AB396)</f>
        <v>ЛОЖЬЛОЖЬ</v>
      </c>
      <c r="AU396" t="str">
        <f>CONCATENATE(AC396,AD396)</f>
        <v>ЛОЖЬЛОЖЬ</v>
      </c>
      <c r="AV396" t="str">
        <f>CONCATENATE(AE396,AF396)</f>
        <v>ЛОЖЬЛОЖЬ</v>
      </c>
      <c r="AW396" t="str">
        <f>CONCATENATE(AG396,AH396)</f>
        <v>ЛОЖЬЛОЖЬ</v>
      </c>
      <c r="AX396" t="str">
        <f>CONCATENATE(AI396,AJ396)</f>
        <v>ЛОЖЬЛОЖЬ</v>
      </c>
      <c r="AY396" t="str">
        <f>CONCATENATE(AK396,AL396)</f>
        <v>ЛОЖЬЛОЖЬ</v>
      </c>
      <c r="AZ396" t="str">
        <f>CONCATENATE(AM396,AN396)</f>
        <v>ЛОЖЬЛОЖЬ</v>
      </c>
      <c r="BA396" t="str">
        <f>CONCATENATE(AO396,AP396)</f>
        <v>ЛОЖЬЛОЖЬ</v>
      </c>
      <c r="BC396" t="str">
        <f xml:space="preserve"> IF(OR(AR396= "4-2", AR396= "2-1", AR396= "-12", AR396= "-24"),"Q",
  IF(
    OR(AR396= "4-1", AR396= "40", AR396= "42"),"A",
    IF(
      AR396= "44","P",
      IF(OR(AR396= "2-2",AR396="0-2",AR396="-1-2",AR396="-2-2",AR396="-2-1",AR396="-20",AR396="-22" ),"R",
              IF(
                OR(AR396= "24",AR396="04",AR396="-14"),"M",
                IF(
                  OR(AR396= "20",AR396="22",AR396="0-1",AR396="00",AR396="02",AR396="-1-1",AR396="-10"),"I",""
                )
              )
      )
    )
  )
)</f>
        <v/>
      </c>
      <c r="BD396" t="str">
        <f xml:space="preserve"> IF(OR(AS396= "4-2", AS396= "2-1", AS396= "-12", AS396= "-24"),"Q",
  IF(
    OR(AS396= "4-1", AS396= "40", AS396= "42"),"A",
    IF(
      AS396= "44","P",
      IF(OR(AS396= "2-2",AS396="0-2",AS396="-1-2",AS396="-2-2",AS396="-2-1",AS396="-20",AS396="-22" ),"R",
              IF(
                OR(AS396= "24",AS396="04",AS396="-14"),"M",
                IF(
                  OR(AS396= "20",AS396="22",AS396="0-1",AS396="00",AS396="02",AS396="-1-1",AS396="-10"),"I",""
                )
              )
      )
    )
  )
)</f>
        <v/>
      </c>
      <c r="BE396" t="str">
        <f xml:space="preserve"> IF(OR(AT396= "4-2", AT396= "2-1", AT396= "-12", AT396= "-24"),"Q",
  IF(
    OR(AT396= "4-1", AT396= "40", AT396= "42"),"A",
    IF(
      AT396= "44","P",
      IF(OR(AT396= "2-2",AT396="0-2",AT396="-1-2",AT396="-2-2",AT396="-2-1",AT396="-20",AT396="-22" ),"R",
              IF(
                OR(AT396= "24",AT396="04",AT396="-14"),"M",
                IF(
                  OR(AT396= "20",AT396="22",AT396="0-1",AT396="00",AT396="02",AT396="-1-1",AT396="-10"),"I",""
                )
              )
      )
    )
  )
)</f>
        <v/>
      </c>
      <c r="BF396" t="str">
        <f xml:space="preserve"> IF(OR(AU396= "4-2", AU396= "2-1", AU396= "-12", AU396= "-24"),"Q",
  IF(
    OR(AU396= "4-1", AU396= "40", AU396= "42"),"A",
    IF(
      AU396= "44","P",
      IF(OR(AU396= "2-2",AU396="0-2",AU396="-1-2",AU396="-2-2",AU396="-2-1",AU396="-20",AU396="-22" ),"R",
              IF(
                OR(AU396= "24",AU396="04",AU396="-14"),"M",
                IF(
                  OR(AU396= "20",AU396="22",AU396="0-1",AU396="00",AU396="02",AU396="-1-1",AU396="-10"),"I",""
                )
              )
      )
    )
  )
)</f>
        <v/>
      </c>
      <c r="BG396" t="str">
        <f xml:space="preserve"> IF(OR(AV396= "4-2", AV396= "2-1", AV396= "-12", AV396= "-24"),"Q",
  IF(
    OR(AV396= "4-1", AV396= "40", AV396= "42"),"A",
    IF(
      AV396= "44","P",
      IF(OR(AV396= "2-2",AV396="0-2",AV396="-1-2",AV396="-2-2",AV396="-2-1",AV396="-20",AV396="-22" ),"R",
              IF(
                OR(AV396= "24",AV396="04",AV396="-14"),"M",
                IF(
                  OR(AV396= "20",AV396="22",AV396="0-1",AV396="00",AV396="02",AV396="-1-1",AV396="-10"),"I",""
                )
              )
      )
    )
  )
)</f>
        <v/>
      </c>
      <c r="BH396" t="str">
        <f xml:space="preserve"> IF(OR(AW396= "4-2", AW396= "2-1", AW396= "-12", AW396= "-24"),"Q",
  IF(
    OR(AW396= "4-1", AW396= "40", AW396= "42"),"A",
    IF(
      AW396= "44","P",
      IF(OR(AW396= "2-2",AW396="0-2",AW396="-1-2",AW396="-2-2",AW396="-2-1",AW396="-20",AW396="-22" ),"R",
              IF(
                OR(AW396= "24",AW396="04",AW396="-14"),"M",
                IF(
                  OR(AW396= "20",AW396="22",AW396="0-1",AW396="00",AW396="02",AW396="-1-1",AW396="-10"),"I",""
                )
              )
      )
    )
  )
)</f>
        <v/>
      </c>
      <c r="BI396" t="str">
        <f xml:space="preserve"> IF(OR(AX396= "4-2", AX396= "2-1", AX396= "-12", AX396= "-24"),"Q",
  IF(
    OR(AX396= "4-1", AX396= "40", AX396= "42"),"A",
    IF(
      AX396= "44","P",
      IF(OR(AX396= "2-2",AX396="0-2",AX396="-1-2",AX396="-2-2",AX396="-2-1",AX396="-20",AX396="-22" ),"R",
              IF(
                OR(AX396= "24",AX396="04",AX396="-14"),"M",
                IF(
                  OR(AX396= "20",AX396="22",AX396="0-1",AX396="00",AX396="02",AX396="-1-1",AX396="-10"),"I",""
                )
              )
      )
    )
  )
)</f>
        <v/>
      </c>
      <c r="BJ396" t="str">
        <f xml:space="preserve"> IF(OR(AY396= "4-2", AY396= "2-1", AY396= "-12", AY396= "-24"),"Q",
  IF(
    OR(AY396= "4-1", AY396= "40", AY396= "42"),"A",
    IF(
      AY396= "44","P",
      IF(OR(AY396= "2-2",AY396="0-2",AY396="-1-2",AY396="-2-2",AY396="-2-1",AY396="-20",AY396="-22" ),"R",
              IF(
                OR(AY396= "24",AY396="04",AY396="-14"),"M",
                IF(
                  OR(AY396= "20",AY396="22",AY396="0-1",AY396="00",AY396="02",AY396="-1-1",AY396="-10"),"I",""
                )
              )
      )
    )
  )
)</f>
        <v/>
      </c>
      <c r="BK396" t="str">
        <f xml:space="preserve"> IF(OR(AZ396= "4-2", AZ396= "2-1", AZ396= "-12", AZ396= "-24"),"Q",
  IF(
    OR(AZ396= "4-1", AZ396= "40", AZ396= "42"),"A",
    IF(
      AZ396= "44","P",
      IF(OR(AZ396= "2-2",AZ396="0-2",AZ396="-1-2",AZ396="-2-2",AZ396="-2-1",AZ396="-20",AZ396="-22" ),"R",
              IF(
                OR(AZ396= "24",AZ396="04",AZ396="-14"),"M",
                IF(
                  OR(AZ396= "20",AZ396="22",AZ396="0-1",AZ396="00",AZ396="02",AZ396="-1-1",AZ396="-10"),"I",""
                )
              )
      )
    )
  )
)</f>
        <v/>
      </c>
      <c r="BL396" t="str">
        <f xml:space="preserve"> IF(OR(BA396= "4-2", BA396= "2-1", BA396= "-12", BA396= "-24"),"Q",
  IF(
    OR(BA396= "4-1", BA396= "40", BA396= "42"),"A",
    IF(
      BA396= "44","P",
      IF(OR(BA396= "2-2",BA396="0-2",BA396="-1-2",BA396="-2-2",BA396="-2-1",BA396="-20",BA396="-22" ),"R",
              IF(
                OR(BA396= "24",BA396="04",BA396="-14"),"M",
                IF(
                  OR(BA396= "20",BA396="22",BA396="0-1",BA396="00",BA396="02",BA396="-1-1",BA396="-10"),"I",""
                )
              )
      )
    )
  )
)</f>
        <v/>
      </c>
    </row>
    <row r="397" spans="23:64" x14ac:dyDescent="0.25">
      <c r="W397" t="b">
        <f>IF(OR(B397=Локализация!$C$118,B397=5),4,IF(OR(B397=Локализация!$C$119,B397=4),2,IF(OR(B397=Локализация!$C$120,B397=3),0,IF(OR(B397=Локализация!$C$121,B397=2),-1,IF(OR(B397=Локализация!$C$122,B397=1),-2)))))</f>
        <v>0</v>
      </c>
      <c r="X397" t="b">
        <f>IF(OR(C397=Локализация!$C$124,C397=5),-2,IF(OR(C397=Локализация!$C$125,C397=4),-1,IF(OR(C397=Локализация!$C$126,C397=3),0,IF(OR(C397=Локализация!$C$127,C397=2),2,IF(OR(C397=Локализация!$C$128,C397=1),4)))))</f>
        <v>0</v>
      </c>
      <c r="Y397" t="b">
        <f>IF(OR(D397=Локализация!$C$118,D397=5),4,IF(OR(D397=Локализация!$C$119,D397=4),2,IF(OR(D397=Локализация!$C$120,D397=3),0,IF(OR(D397=Локализация!$C$121,D397=2),-1,IF(OR(D397=Локализация!$C$122,D397=1),-2)))))</f>
        <v>0</v>
      </c>
      <c r="Z397" t="b">
        <f>IF(OR(E397=Локализация!$C$124,E397=5),-2,IF(OR(E397=Локализация!$C$125,E397=4),-1,IF(OR(E397=Локализация!$C$126,E397=3),0,IF(OR(E397=Локализация!$C$127,E397=2),2,IF(OR(E397=Локализация!$C$128,E397=1),4)))))</f>
        <v>0</v>
      </c>
      <c r="AA397" t="b">
        <f>IF(OR(F397=Локализация!$C$118,F397=5),4,IF(OR(F397=Локализация!$C$119,F397=4),2,IF(OR(F397=Локализация!$C$120,F397=3),0,IF(OR(F397=Локализация!$C$121,F397=2),-1,IF(OR(F397=Локализация!$C$122,F397=1),-2)))))</f>
        <v>0</v>
      </c>
      <c r="AB397" t="b">
        <f>IF(OR(G397=Локализация!$C$124,G397=5),-2,IF(OR(G397=Локализация!$C$125,G397=4),-1,IF(OR(G397=Локализация!$C$126,G397=3),0,IF(OR(G397=Локализация!$C$127,G397=2),2,IF(OR(G397=Локализация!$C$128,G397=1),4)))))</f>
        <v>0</v>
      </c>
      <c r="AC397" t="b">
        <f>IF(OR(H397=Локализация!$C$118,H397=5),4,IF(OR(H397=Локализация!$C$119,H397=4),2,IF(OR(H397=Локализация!$C$120,H397=3),0,IF(OR(H397=Локализация!$C$121,H397=2),-1,IF(OR(H397=Локализация!$C$122,H397=1),-2)))))</f>
        <v>0</v>
      </c>
      <c r="AD397" t="b">
        <f>IF(OR(I397=Локализация!$C$124,I397=5),-2,IF(OR(I397=Локализация!$C$125,I397=4),-1,IF(OR(I397=Локализация!$C$126,I397=3),0,IF(OR(I397=Локализация!$C$127,I397=2),2,IF(OR(I397=Локализация!$C$128,I397=1),4)))))</f>
        <v>0</v>
      </c>
      <c r="AE397" t="b">
        <f>IF(OR(J397=Локализация!$C$118,J397=5),4,IF(OR(J397=Локализация!$C$119,J397=4),2,IF(OR(J397=Локализация!$C$120,J397=3),0,IF(OR(J397=Локализация!$C$121,J397=2),-1,IF(OR(J397=Локализация!$C$122,J397=1),-2)))))</f>
        <v>0</v>
      </c>
      <c r="AF397" t="b">
        <f>IF(OR(K397=Локализация!$C$124,K397=5),-2,IF(OR(K397=Локализация!$C$125,K397=4),-1,IF(OR(K397=Локализация!$C$126,K397=3),0,IF(OR(K397=Локализация!$C$127,K397=2),2,IF(OR(K397=Локализация!$C$128,K397=1),4)))))</f>
        <v>0</v>
      </c>
      <c r="AG397" t="b">
        <f>IF(OR(L397=Локализация!$C$118,L397=5),4,IF(OR(L397=Локализация!$C$119,L397=4),2,IF(OR(L397=Локализация!$C$120,L397=3),0,IF(OR(L397=Локализация!$C$121,L397=2),-1,IF(OR(L397=Локализация!$C$122,L397=1),-2)))))</f>
        <v>0</v>
      </c>
      <c r="AH397" t="b">
        <f>IF(OR(M397=Локализация!$C$124,M397=5),-2,IF(OR(M397=Локализация!$C$125,M397=4),-1,IF(OR(M397=Локализация!$C$126,M397=3),0,IF(OR(M397=Локализация!$C$127,M397=2),2,IF(OR(M397=Локализация!$C$128,M397=1),4)))))</f>
        <v>0</v>
      </c>
      <c r="AI397" t="b">
        <f>IF(OR(N397=Локализация!$C$118,N397=5),4,IF(OR(N397=Локализация!$C$119,N397=4),2,IF(OR(N397=Локализация!$C$120,N397=3),0,IF(OR(N397=Локализация!$C$121,N397=2),-1,IF(OR(N397=Локализация!$C$122,N397=1),-2)))))</f>
        <v>0</v>
      </c>
      <c r="AJ397" t="b">
        <f>IF(OR(O397=Локализация!$C$124,O397=5),-2,IF(OR(O397=Локализация!$C$125,O397=4),-1,IF(OR(O397=Локализация!$C$126,O397=3),0,IF(OR(O397=Локализация!$C$127,O397=2),2,IF(OR(O397=Локализация!$C$128,O397=1),4)))))</f>
        <v>0</v>
      </c>
      <c r="AK397" t="b">
        <f>IF(OR(P397=Локализация!$C$118,P397=5),4,IF(OR(P397=Локализация!$C$119,P397=4),2,IF(OR(P397=Локализация!$C$120,P397=3),0,IF(OR(P397=Локализация!$C$121,P397=2),-1,IF(OR(P397=Локализация!$C$122,P397=1),-2)))))</f>
        <v>0</v>
      </c>
      <c r="AL397" t="b">
        <f>IF(OR(Q397=Локализация!$C$124,Q397=5),-2,IF(OR(Q397=Локализация!$C$125,Q397=4),-1,IF(OR(Q397=Локализация!$C$126,Q397=3),0,IF(OR(Q397=Локализация!$C$127,Q397=2),2,IF(OR(Q397=Локализация!$C$128,Q397=1),4)))))</f>
        <v>0</v>
      </c>
      <c r="AM397" t="b">
        <f>IF(OR(R397=Локализация!$C$118,R397=5),4,IF(OR(R397=Локализация!$C$119,R397=4),2,IF(OR(R397=Локализация!$C$120,R397=3),0,IF(OR(R397=Локализация!$C$121,R397=2),-1,IF(OR(R397=Локализация!$C$122,R397=1),-2)))))</f>
        <v>0</v>
      </c>
      <c r="AN397" t="b">
        <f>IF(OR(S397=Локализация!$C$124,S397=5),-2,IF(OR(S397=Локализация!$C$125,S397=4),-1,IF(OR(S397=Локализация!$C$126,S397=3),0,IF(OR(S397=Локализация!$C$127,S397=2),2,IF(OR(S397=Локализация!$C$128,S397=1),4)))))</f>
        <v>0</v>
      </c>
      <c r="AO397" t="b">
        <f>IF(OR(T397=Локализация!$C$118,T397=5),4,IF(OR(T397=Локализация!$C$119,T397=4),2,IF(OR(T397=Локализация!$C$120,T397=3),0,IF(OR(T397=Локализация!$C$121,T397=2),-1,IF(OR(T397=Локализация!$C$122,T397=1),-2)))))</f>
        <v>0</v>
      </c>
      <c r="AP397" t="b">
        <f>IF(OR(U397=Локализация!$C$124,U397=5),-2,IF(OR(U397=Локализация!$C$125,U397=4),-1,IF(OR(U397=Локализация!$C$126,U397=3),0,IF(OR(U397=Локализация!$C$127,U397=2),2,IF(OR(U397=Локализация!$C$128,U397=1),4)))))</f>
        <v>0</v>
      </c>
      <c r="AR397" t="str">
        <f>CONCATENATE(W397,X397)</f>
        <v>ЛОЖЬЛОЖЬ</v>
      </c>
      <c r="AS397" t="str">
        <f>CONCATENATE(Y397,Z397)</f>
        <v>ЛОЖЬЛОЖЬ</v>
      </c>
      <c r="AT397" t="str">
        <f>CONCATENATE(AA397,AB397)</f>
        <v>ЛОЖЬЛОЖЬ</v>
      </c>
      <c r="AU397" t="str">
        <f>CONCATENATE(AC397,AD397)</f>
        <v>ЛОЖЬЛОЖЬ</v>
      </c>
      <c r="AV397" t="str">
        <f>CONCATENATE(AE397,AF397)</f>
        <v>ЛОЖЬЛОЖЬ</v>
      </c>
      <c r="AW397" t="str">
        <f>CONCATENATE(AG397,AH397)</f>
        <v>ЛОЖЬЛОЖЬ</v>
      </c>
      <c r="AX397" t="str">
        <f>CONCATENATE(AI397,AJ397)</f>
        <v>ЛОЖЬЛОЖЬ</v>
      </c>
      <c r="AY397" t="str">
        <f>CONCATENATE(AK397,AL397)</f>
        <v>ЛОЖЬЛОЖЬ</v>
      </c>
      <c r="AZ397" t="str">
        <f>CONCATENATE(AM397,AN397)</f>
        <v>ЛОЖЬЛОЖЬ</v>
      </c>
      <c r="BA397" t="str">
        <f>CONCATENATE(AO397,AP397)</f>
        <v>ЛОЖЬЛОЖЬ</v>
      </c>
      <c r="BC397" t="str">
        <f xml:space="preserve"> IF(OR(AR397= "4-2", AR397= "2-1", AR397= "-12", AR397= "-24"),"Q",
  IF(
    OR(AR397= "4-1", AR397= "40", AR397= "42"),"A",
    IF(
      AR397= "44","P",
      IF(OR(AR397= "2-2",AR397="0-2",AR397="-1-2",AR397="-2-2",AR397="-2-1",AR397="-20",AR397="-22" ),"R",
              IF(
                OR(AR397= "24",AR397="04",AR397="-14"),"M",
                IF(
                  OR(AR397= "20",AR397="22",AR397="0-1",AR397="00",AR397="02",AR397="-1-1",AR397="-10"),"I",""
                )
              )
      )
    )
  )
)</f>
        <v/>
      </c>
      <c r="BD397" t="str">
        <f xml:space="preserve"> IF(OR(AS397= "4-2", AS397= "2-1", AS397= "-12", AS397= "-24"),"Q",
  IF(
    OR(AS397= "4-1", AS397= "40", AS397= "42"),"A",
    IF(
      AS397= "44","P",
      IF(OR(AS397= "2-2",AS397="0-2",AS397="-1-2",AS397="-2-2",AS397="-2-1",AS397="-20",AS397="-22" ),"R",
              IF(
                OR(AS397= "24",AS397="04",AS397="-14"),"M",
                IF(
                  OR(AS397= "20",AS397="22",AS397="0-1",AS397="00",AS397="02",AS397="-1-1",AS397="-10"),"I",""
                )
              )
      )
    )
  )
)</f>
        <v/>
      </c>
      <c r="BE397" t="str">
        <f xml:space="preserve"> IF(OR(AT397= "4-2", AT397= "2-1", AT397= "-12", AT397= "-24"),"Q",
  IF(
    OR(AT397= "4-1", AT397= "40", AT397= "42"),"A",
    IF(
      AT397= "44","P",
      IF(OR(AT397= "2-2",AT397="0-2",AT397="-1-2",AT397="-2-2",AT397="-2-1",AT397="-20",AT397="-22" ),"R",
              IF(
                OR(AT397= "24",AT397="04",AT397="-14"),"M",
                IF(
                  OR(AT397= "20",AT397="22",AT397="0-1",AT397="00",AT397="02",AT397="-1-1",AT397="-10"),"I",""
                )
              )
      )
    )
  )
)</f>
        <v/>
      </c>
      <c r="BF397" t="str">
        <f xml:space="preserve"> IF(OR(AU397= "4-2", AU397= "2-1", AU397= "-12", AU397= "-24"),"Q",
  IF(
    OR(AU397= "4-1", AU397= "40", AU397= "42"),"A",
    IF(
      AU397= "44","P",
      IF(OR(AU397= "2-2",AU397="0-2",AU397="-1-2",AU397="-2-2",AU397="-2-1",AU397="-20",AU397="-22" ),"R",
              IF(
                OR(AU397= "24",AU397="04",AU397="-14"),"M",
                IF(
                  OR(AU397= "20",AU397="22",AU397="0-1",AU397="00",AU397="02",AU397="-1-1",AU397="-10"),"I",""
                )
              )
      )
    )
  )
)</f>
        <v/>
      </c>
      <c r="BG397" t="str">
        <f xml:space="preserve"> IF(OR(AV397= "4-2", AV397= "2-1", AV397= "-12", AV397= "-24"),"Q",
  IF(
    OR(AV397= "4-1", AV397= "40", AV397= "42"),"A",
    IF(
      AV397= "44","P",
      IF(OR(AV397= "2-2",AV397="0-2",AV397="-1-2",AV397="-2-2",AV397="-2-1",AV397="-20",AV397="-22" ),"R",
              IF(
                OR(AV397= "24",AV397="04",AV397="-14"),"M",
                IF(
                  OR(AV397= "20",AV397="22",AV397="0-1",AV397="00",AV397="02",AV397="-1-1",AV397="-10"),"I",""
                )
              )
      )
    )
  )
)</f>
        <v/>
      </c>
      <c r="BH397" t="str">
        <f xml:space="preserve"> IF(OR(AW397= "4-2", AW397= "2-1", AW397= "-12", AW397= "-24"),"Q",
  IF(
    OR(AW397= "4-1", AW397= "40", AW397= "42"),"A",
    IF(
      AW397= "44","P",
      IF(OR(AW397= "2-2",AW397="0-2",AW397="-1-2",AW397="-2-2",AW397="-2-1",AW397="-20",AW397="-22" ),"R",
              IF(
                OR(AW397= "24",AW397="04",AW397="-14"),"M",
                IF(
                  OR(AW397= "20",AW397="22",AW397="0-1",AW397="00",AW397="02",AW397="-1-1",AW397="-10"),"I",""
                )
              )
      )
    )
  )
)</f>
        <v/>
      </c>
      <c r="BI397" t="str">
        <f xml:space="preserve"> IF(OR(AX397= "4-2", AX397= "2-1", AX397= "-12", AX397= "-24"),"Q",
  IF(
    OR(AX397= "4-1", AX397= "40", AX397= "42"),"A",
    IF(
      AX397= "44","P",
      IF(OR(AX397= "2-2",AX397="0-2",AX397="-1-2",AX397="-2-2",AX397="-2-1",AX397="-20",AX397="-22" ),"R",
              IF(
                OR(AX397= "24",AX397="04",AX397="-14"),"M",
                IF(
                  OR(AX397= "20",AX397="22",AX397="0-1",AX397="00",AX397="02",AX397="-1-1",AX397="-10"),"I",""
                )
              )
      )
    )
  )
)</f>
        <v/>
      </c>
      <c r="BJ397" t="str">
        <f xml:space="preserve"> IF(OR(AY397= "4-2", AY397= "2-1", AY397= "-12", AY397= "-24"),"Q",
  IF(
    OR(AY397= "4-1", AY397= "40", AY397= "42"),"A",
    IF(
      AY397= "44","P",
      IF(OR(AY397= "2-2",AY397="0-2",AY397="-1-2",AY397="-2-2",AY397="-2-1",AY397="-20",AY397="-22" ),"R",
              IF(
                OR(AY397= "24",AY397="04",AY397="-14"),"M",
                IF(
                  OR(AY397= "20",AY397="22",AY397="0-1",AY397="00",AY397="02",AY397="-1-1",AY397="-10"),"I",""
                )
              )
      )
    )
  )
)</f>
        <v/>
      </c>
      <c r="BK397" t="str">
        <f xml:space="preserve"> IF(OR(AZ397= "4-2", AZ397= "2-1", AZ397= "-12", AZ397= "-24"),"Q",
  IF(
    OR(AZ397= "4-1", AZ397= "40", AZ397= "42"),"A",
    IF(
      AZ397= "44","P",
      IF(OR(AZ397= "2-2",AZ397="0-2",AZ397="-1-2",AZ397="-2-2",AZ397="-2-1",AZ397="-20",AZ397="-22" ),"R",
              IF(
                OR(AZ397= "24",AZ397="04",AZ397="-14"),"M",
                IF(
                  OR(AZ397= "20",AZ397="22",AZ397="0-1",AZ397="00",AZ397="02",AZ397="-1-1",AZ397="-10"),"I",""
                )
              )
      )
    )
  )
)</f>
        <v/>
      </c>
      <c r="BL397" t="str">
        <f xml:space="preserve"> IF(OR(BA397= "4-2", BA397= "2-1", BA397= "-12", BA397= "-24"),"Q",
  IF(
    OR(BA397= "4-1", BA397= "40", BA397= "42"),"A",
    IF(
      BA397= "44","P",
      IF(OR(BA397= "2-2",BA397="0-2",BA397="-1-2",BA397="-2-2",BA397="-2-1",BA397="-20",BA397="-22" ),"R",
              IF(
                OR(BA397= "24",BA397="04",BA397="-14"),"M",
                IF(
                  OR(BA397= "20",BA397="22",BA397="0-1",BA397="00",BA397="02",BA397="-1-1",BA397="-10"),"I",""
                )
              )
      )
    )
  )
)</f>
        <v/>
      </c>
    </row>
    <row r="398" spans="23:64" x14ac:dyDescent="0.25">
      <c r="W398" t="b">
        <f>IF(OR(B398=Локализация!$C$118,B398=5),4,IF(OR(B398=Локализация!$C$119,B398=4),2,IF(OR(B398=Локализация!$C$120,B398=3),0,IF(OR(B398=Локализация!$C$121,B398=2),-1,IF(OR(B398=Локализация!$C$122,B398=1),-2)))))</f>
        <v>0</v>
      </c>
      <c r="X398" t="b">
        <f>IF(OR(C398=Локализация!$C$124,C398=5),-2,IF(OR(C398=Локализация!$C$125,C398=4),-1,IF(OR(C398=Локализация!$C$126,C398=3),0,IF(OR(C398=Локализация!$C$127,C398=2),2,IF(OR(C398=Локализация!$C$128,C398=1),4)))))</f>
        <v>0</v>
      </c>
      <c r="Y398" t="b">
        <f>IF(OR(D398=Локализация!$C$118,D398=5),4,IF(OR(D398=Локализация!$C$119,D398=4),2,IF(OR(D398=Локализация!$C$120,D398=3),0,IF(OR(D398=Локализация!$C$121,D398=2),-1,IF(OR(D398=Локализация!$C$122,D398=1),-2)))))</f>
        <v>0</v>
      </c>
      <c r="Z398" t="b">
        <f>IF(OR(E398=Локализация!$C$124,E398=5),-2,IF(OR(E398=Локализация!$C$125,E398=4),-1,IF(OR(E398=Локализация!$C$126,E398=3),0,IF(OR(E398=Локализация!$C$127,E398=2),2,IF(OR(E398=Локализация!$C$128,E398=1),4)))))</f>
        <v>0</v>
      </c>
      <c r="AA398" t="b">
        <f>IF(OR(F398=Локализация!$C$118,F398=5),4,IF(OR(F398=Локализация!$C$119,F398=4),2,IF(OR(F398=Локализация!$C$120,F398=3),0,IF(OR(F398=Локализация!$C$121,F398=2),-1,IF(OR(F398=Локализация!$C$122,F398=1),-2)))))</f>
        <v>0</v>
      </c>
      <c r="AB398" t="b">
        <f>IF(OR(G398=Локализация!$C$124,G398=5),-2,IF(OR(G398=Локализация!$C$125,G398=4),-1,IF(OR(G398=Локализация!$C$126,G398=3),0,IF(OR(G398=Локализация!$C$127,G398=2),2,IF(OR(G398=Локализация!$C$128,G398=1),4)))))</f>
        <v>0</v>
      </c>
      <c r="AC398" t="b">
        <f>IF(OR(H398=Локализация!$C$118,H398=5),4,IF(OR(H398=Локализация!$C$119,H398=4),2,IF(OR(H398=Локализация!$C$120,H398=3),0,IF(OR(H398=Локализация!$C$121,H398=2),-1,IF(OR(H398=Локализация!$C$122,H398=1),-2)))))</f>
        <v>0</v>
      </c>
      <c r="AD398" t="b">
        <f>IF(OR(I398=Локализация!$C$124,I398=5),-2,IF(OR(I398=Локализация!$C$125,I398=4),-1,IF(OR(I398=Локализация!$C$126,I398=3),0,IF(OR(I398=Локализация!$C$127,I398=2),2,IF(OR(I398=Локализация!$C$128,I398=1),4)))))</f>
        <v>0</v>
      </c>
      <c r="AE398" t="b">
        <f>IF(OR(J398=Локализация!$C$118,J398=5),4,IF(OR(J398=Локализация!$C$119,J398=4),2,IF(OR(J398=Локализация!$C$120,J398=3),0,IF(OR(J398=Локализация!$C$121,J398=2),-1,IF(OR(J398=Локализация!$C$122,J398=1),-2)))))</f>
        <v>0</v>
      </c>
      <c r="AF398" t="b">
        <f>IF(OR(K398=Локализация!$C$124,K398=5),-2,IF(OR(K398=Локализация!$C$125,K398=4),-1,IF(OR(K398=Локализация!$C$126,K398=3),0,IF(OR(K398=Локализация!$C$127,K398=2),2,IF(OR(K398=Локализация!$C$128,K398=1),4)))))</f>
        <v>0</v>
      </c>
      <c r="AG398" t="b">
        <f>IF(OR(L398=Локализация!$C$118,L398=5),4,IF(OR(L398=Локализация!$C$119,L398=4),2,IF(OR(L398=Локализация!$C$120,L398=3),0,IF(OR(L398=Локализация!$C$121,L398=2),-1,IF(OR(L398=Локализация!$C$122,L398=1),-2)))))</f>
        <v>0</v>
      </c>
      <c r="AH398" t="b">
        <f>IF(OR(M398=Локализация!$C$124,M398=5),-2,IF(OR(M398=Локализация!$C$125,M398=4),-1,IF(OR(M398=Локализация!$C$126,M398=3),0,IF(OR(M398=Локализация!$C$127,M398=2),2,IF(OR(M398=Локализация!$C$128,M398=1),4)))))</f>
        <v>0</v>
      </c>
      <c r="AI398" t="b">
        <f>IF(OR(N398=Локализация!$C$118,N398=5),4,IF(OR(N398=Локализация!$C$119,N398=4),2,IF(OR(N398=Локализация!$C$120,N398=3),0,IF(OR(N398=Локализация!$C$121,N398=2),-1,IF(OR(N398=Локализация!$C$122,N398=1),-2)))))</f>
        <v>0</v>
      </c>
      <c r="AJ398" t="b">
        <f>IF(OR(O398=Локализация!$C$124,O398=5),-2,IF(OR(O398=Локализация!$C$125,O398=4),-1,IF(OR(O398=Локализация!$C$126,O398=3),0,IF(OR(O398=Локализация!$C$127,O398=2),2,IF(OR(O398=Локализация!$C$128,O398=1),4)))))</f>
        <v>0</v>
      </c>
      <c r="AK398" t="b">
        <f>IF(OR(P398=Локализация!$C$118,P398=5),4,IF(OR(P398=Локализация!$C$119,P398=4),2,IF(OR(P398=Локализация!$C$120,P398=3),0,IF(OR(P398=Локализация!$C$121,P398=2),-1,IF(OR(P398=Локализация!$C$122,P398=1),-2)))))</f>
        <v>0</v>
      </c>
      <c r="AL398" t="b">
        <f>IF(OR(Q398=Локализация!$C$124,Q398=5),-2,IF(OR(Q398=Локализация!$C$125,Q398=4),-1,IF(OR(Q398=Локализация!$C$126,Q398=3),0,IF(OR(Q398=Локализация!$C$127,Q398=2),2,IF(OR(Q398=Локализация!$C$128,Q398=1),4)))))</f>
        <v>0</v>
      </c>
      <c r="AM398" t="b">
        <f>IF(OR(R398=Локализация!$C$118,R398=5),4,IF(OR(R398=Локализация!$C$119,R398=4),2,IF(OR(R398=Локализация!$C$120,R398=3),0,IF(OR(R398=Локализация!$C$121,R398=2),-1,IF(OR(R398=Локализация!$C$122,R398=1),-2)))))</f>
        <v>0</v>
      </c>
      <c r="AN398" t="b">
        <f>IF(OR(S398=Локализация!$C$124,S398=5),-2,IF(OR(S398=Локализация!$C$125,S398=4),-1,IF(OR(S398=Локализация!$C$126,S398=3),0,IF(OR(S398=Локализация!$C$127,S398=2),2,IF(OR(S398=Локализация!$C$128,S398=1),4)))))</f>
        <v>0</v>
      </c>
      <c r="AO398" t="b">
        <f>IF(OR(T398=Локализация!$C$118,T398=5),4,IF(OR(T398=Локализация!$C$119,T398=4),2,IF(OR(T398=Локализация!$C$120,T398=3),0,IF(OR(T398=Локализация!$C$121,T398=2),-1,IF(OR(T398=Локализация!$C$122,T398=1),-2)))))</f>
        <v>0</v>
      </c>
      <c r="AP398" t="b">
        <f>IF(OR(U398=Локализация!$C$124,U398=5),-2,IF(OR(U398=Локализация!$C$125,U398=4),-1,IF(OR(U398=Локализация!$C$126,U398=3),0,IF(OR(U398=Локализация!$C$127,U398=2),2,IF(OR(U398=Локализация!$C$128,U398=1),4)))))</f>
        <v>0</v>
      </c>
      <c r="AR398" t="str">
        <f>CONCATENATE(W398,X398)</f>
        <v>ЛОЖЬЛОЖЬ</v>
      </c>
      <c r="AS398" t="str">
        <f>CONCATENATE(Y398,Z398)</f>
        <v>ЛОЖЬЛОЖЬ</v>
      </c>
      <c r="AT398" t="str">
        <f>CONCATENATE(AA398,AB398)</f>
        <v>ЛОЖЬЛОЖЬ</v>
      </c>
      <c r="AU398" t="str">
        <f>CONCATENATE(AC398,AD398)</f>
        <v>ЛОЖЬЛОЖЬ</v>
      </c>
      <c r="AV398" t="str">
        <f>CONCATENATE(AE398,AF398)</f>
        <v>ЛОЖЬЛОЖЬ</v>
      </c>
      <c r="AW398" t="str">
        <f>CONCATENATE(AG398,AH398)</f>
        <v>ЛОЖЬЛОЖЬ</v>
      </c>
      <c r="AX398" t="str">
        <f>CONCATENATE(AI398,AJ398)</f>
        <v>ЛОЖЬЛОЖЬ</v>
      </c>
      <c r="AY398" t="str">
        <f>CONCATENATE(AK398,AL398)</f>
        <v>ЛОЖЬЛОЖЬ</v>
      </c>
      <c r="AZ398" t="str">
        <f>CONCATENATE(AM398,AN398)</f>
        <v>ЛОЖЬЛОЖЬ</v>
      </c>
      <c r="BA398" t="str">
        <f>CONCATENATE(AO398,AP398)</f>
        <v>ЛОЖЬЛОЖЬ</v>
      </c>
      <c r="BC398" t="str">
        <f xml:space="preserve"> IF(OR(AR398= "4-2", AR398= "2-1", AR398= "-12", AR398= "-24"),"Q",
  IF(
    OR(AR398= "4-1", AR398= "40", AR398= "42"),"A",
    IF(
      AR398= "44","P",
      IF(OR(AR398= "2-2",AR398="0-2",AR398="-1-2",AR398="-2-2",AR398="-2-1",AR398="-20",AR398="-22" ),"R",
              IF(
                OR(AR398= "24",AR398="04",AR398="-14"),"M",
                IF(
                  OR(AR398= "20",AR398="22",AR398="0-1",AR398="00",AR398="02",AR398="-1-1",AR398="-10"),"I",""
                )
              )
      )
    )
  )
)</f>
        <v/>
      </c>
      <c r="BD398" t="str">
        <f xml:space="preserve"> IF(OR(AS398= "4-2", AS398= "2-1", AS398= "-12", AS398= "-24"),"Q",
  IF(
    OR(AS398= "4-1", AS398= "40", AS398= "42"),"A",
    IF(
      AS398= "44","P",
      IF(OR(AS398= "2-2",AS398="0-2",AS398="-1-2",AS398="-2-2",AS398="-2-1",AS398="-20",AS398="-22" ),"R",
              IF(
                OR(AS398= "24",AS398="04",AS398="-14"),"M",
                IF(
                  OR(AS398= "20",AS398="22",AS398="0-1",AS398="00",AS398="02",AS398="-1-1",AS398="-10"),"I",""
                )
              )
      )
    )
  )
)</f>
        <v/>
      </c>
      <c r="BE398" t="str">
        <f xml:space="preserve"> IF(OR(AT398= "4-2", AT398= "2-1", AT398= "-12", AT398= "-24"),"Q",
  IF(
    OR(AT398= "4-1", AT398= "40", AT398= "42"),"A",
    IF(
      AT398= "44","P",
      IF(OR(AT398= "2-2",AT398="0-2",AT398="-1-2",AT398="-2-2",AT398="-2-1",AT398="-20",AT398="-22" ),"R",
              IF(
                OR(AT398= "24",AT398="04",AT398="-14"),"M",
                IF(
                  OR(AT398= "20",AT398="22",AT398="0-1",AT398="00",AT398="02",AT398="-1-1",AT398="-10"),"I",""
                )
              )
      )
    )
  )
)</f>
        <v/>
      </c>
      <c r="BF398" t="str">
        <f xml:space="preserve"> IF(OR(AU398= "4-2", AU398= "2-1", AU398= "-12", AU398= "-24"),"Q",
  IF(
    OR(AU398= "4-1", AU398= "40", AU398= "42"),"A",
    IF(
      AU398= "44","P",
      IF(OR(AU398= "2-2",AU398="0-2",AU398="-1-2",AU398="-2-2",AU398="-2-1",AU398="-20",AU398="-22" ),"R",
              IF(
                OR(AU398= "24",AU398="04",AU398="-14"),"M",
                IF(
                  OR(AU398= "20",AU398="22",AU398="0-1",AU398="00",AU398="02",AU398="-1-1",AU398="-10"),"I",""
                )
              )
      )
    )
  )
)</f>
        <v/>
      </c>
      <c r="BG398" t="str">
        <f xml:space="preserve"> IF(OR(AV398= "4-2", AV398= "2-1", AV398= "-12", AV398= "-24"),"Q",
  IF(
    OR(AV398= "4-1", AV398= "40", AV398= "42"),"A",
    IF(
      AV398= "44","P",
      IF(OR(AV398= "2-2",AV398="0-2",AV398="-1-2",AV398="-2-2",AV398="-2-1",AV398="-20",AV398="-22" ),"R",
              IF(
                OR(AV398= "24",AV398="04",AV398="-14"),"M",
                IF(
                  OR(AV398= "20",AV398="22",AV398="0-1",AV398="00",AV398="02",AV398="-1-1",AV398="-10"),"I",""
                )
              )
      )
    )
  )
)</f>
        <v/>
      </c>
      <c r="BH398" t="str">
        <f xml:space="preserve"> IF(OR(AW398= "4-2", AW398= "2-1", AW398= "-12", AW398= "-24"),"Q",
  IF(
    OR(AW398= "4-1", AW398= "40", AW398= "42"),"A",
    IF(
      AW398= "44","P",
      IF(OR(AW398= "2-2",AW398="0-2",AW398="-1-2",AW398="-2-2",AW398="-2-1",AW398="-20",AW398="-22" ),"R",
              IF(
                OR(AW398= "24",AW398="04",AW398="-14"),"M",
                IF(
                  OR(AW398= "20",AW398="22",AW398="0-1",AW398="00",AW398="02",AW398="-1-1",AW398="-10"),"I",""
                )
              )
      )
    )
  )
)</f>
        <v/>
      </c>
      <c r="BI398" t="str">
        <f xml:space="preserve"> IF(OR(AX398= "4-2", AX398= "2-1", AX398= "-12", AX398= "-24"),"Q",
  IF(
    OR(AX398= "4-1", AX398= "40", AX398= "42"),"A",
    IF(
      AX398= "44","P",
      IF(OR(AX398= "2-2",AX398="0-2",AX398="-1-2",AX398="-2-2",AX398="-2-1",AX398="-20",AX398="-22" ),"R",
              IF(
                OR(AX398= "24",AX398="04",AX398="-14"),"M",
                IF(
                  OR(AX398= "20",AX398="22",AX398="0-1",AX398="00",AX398="02",AX398="-1-1",AX398="-10"),"I",""
                )
              )
      )
    )
  )
)</f>
        <v/>
      </c>
      <c r="BJ398" t="str">
        <f xml:space="preserve"> IF(OR(AY398= "4-2", AY398= "2-1", AY398= "-12", AY398= "-24"),"Q",
  IF(
    OR(AY398= "4-1", AY398= "40", AY398= "42"),"A",
    IF(
      AY398= "44","P",
      IF(OR(AY398= "2-2",AY398="0-2",AY398="-1-2",AY398="-2-2",AY398="-2-1",AY398="-20",AY398="-22" ),"R",
              IF(
                OR(AY398= "24",AY398="04",AY398="-14"),"M",
                IF(
                  OR(AY398= "20",AY398="22",AY398="0-1",AY398="00",AY398="02",AY398="-1-1",AY398="-10"),"I",""
                )
              )
      )
    )
  )
)</f>
        <v/>
      </c>
      <c r="BK398" t="str">
        <f xml:space="preserve"> IF(OR(AZ398= "4-2", AZ398= "2-1", AZ398= "-12", AZ398= "-24"),"Q",
  IF(
    OR(AZ398= "4-1", AZ398= "40", AZ398= "42"),"A",
    IF(
      AZ398= "44","P",
      IF(OR(AZ398= "2-2",AZ398="0-2",AZ398="-1-2",AZ398="-2-2",AZ398="-2-1",AZ398="-20",AZ398="-22" ),"R",
              IF(
                OR(AZ398= "24",AZ398="04",AZ398="-14"),"M",
                IF(
                  OR(AZ398= "20",AZ398="22",AZ398="0-1",AZ398="00",AZ398="02",AZ398="-1-1",AZ398="-10"),"I",""
                )
              )
      )
    )
  )
)</f>
        <v/>
      </c>
      <c r="BL398" t="str">
        <f xml:space="preserve"> IF(OR(BA398= "4-2", BA398= "2-1", BA398= "-12", BA398= "-24"),"Q",
  IF(
    OR(BA398= "4-1", BA398= "40", BA398= "42"),"A",
    IF(
      BA398= "44","P",
      IF(OR(BA398= "2-2",BA398="0-2",BA398="-1-2",BA398="-2-2",BA398="-2-1",BA398="-20",BA398="-22" ),"R",
              IF(
                OR(BA398= "24",BA398="04",BA398="-14"),"M",
                IF(
                  OR(BA398= "20",BA398="22",BA398="0-1",BA398="00",BA398="02",BA398="-1-1",BA398="-10"),"I",""
                )
              )
      )
    )
  )
)</f>
        <v/>
      </c>
    </row>
    <row r="399" spans="23:64" x14ac:dyDescent="0.25">
      <c r="W399" t="b">
        <f>IF(OR(B399=Локализация!$C$118,B399=5),4,IF(OR(B399=Локализация!$C$119,B399=4),2,IF(OR(B399=Локализация!$C$120,B399=3),0,IF(OR(B399=Локализация!$C$121,B399=2),-1,IF(OR(B399=Локализация!$C$122,B399=1),-2)))))</f>
        <v>0</v>
      </c>
      <c r="X399" t="b">
        <f>IF(OR(C399=Локализация!$C$124,C399=5),-2,IF(OR(C399=Локализация!$C$125,C399=4),-1,IF(OR(C399=Локализация!$C$126,C399=3),0,IF(OR(C399=Локализация!$C$127,C399=2),2,IF(OR(C399=Локализация!$C$128,C399=1),4)))))</f>
        <v>0</v>
      </c>
      <c r="Y399" t="b">
        <f>IF(OR(D399=Локализация!$C$118,D399=5),4,IF(OR(D399=Локализация!$C$119,D399=4),2,IF(OR(D399=Локализация!$C$120,D399=3),0,IF(OR(D399=Локализация!$C$121,D399=2),-1,IF(OR(D399=Локализация!$C$122,D399=1),-2)))))</f>
        <v>0</v>
      </c>
      <c r="Z399" t="b">
        <f>IF(OR(E399=Локализация!$C$124,E399=5),-2,IF(OR(E399=Локализация!$C$125,E399=4),-1,IF(OR(E399=Локализация!$C$126,E399=3),0,IF(OR(E399=Локализация!$C$127,E399=2),2,IF(OR(E399=Локализация!$C$128,E399=1),4)))))</f>
        <v>0</v>
      </c>
      <c r="AA399" t="b">
        <f>IF(OR(F399=Локализация!$C$118,F399=5),4,IF(OR(F399=Локализация!$C$119,F399=4),2,IF(OR(F399=Локализация!$C$120,F399=3),0,IF(OR(F399=Локализация!$C$121,F399=2),-1,IF(OR(F399=Локализация!$C$122,F399=1),-2)))))</f>
        <v>0</v>
      </c>
      <c r="AB399" t="b">
        <f>IF(OR(G399=Локализация!$C$124,G399=5),-2,IF(OR(G399=Локализация!$C$125,G399=4),-1,IF(OR(G399=Локализация!$C$126,G399=3),0,IF(OR(G399=Локализация!$C$127,G399=2),2,IF(OR(G399=Локализация!$C$128,G399=1),4)))))</f>
        <v>0</v>
      </c>
      <c r="AC399" t="b">
        <f>IF(OR(H399=Локализация!$C$118,H399=5),4,IF(OR(H399=Локализация!$C$119,H399=4),2,IF(OR(H399=Локализация!$C$120,H399=3),0,IF(OR(H399=Локализация!$C$121,H399=2),-1,IF(OR(H399=Локализация!$C$122,H399=1),-2)))))</f>
        <v>0</v>
      </c>
      <c r="AD399" t="b">
        <f>IF(OR(I399=Локализация!$C$124,I399=5),-2,IF(OR(I399=Локализация!$C$125,I399=4),-1,IF(OR(I399=Локализация!$C$126,I399=3),0,IF(OR(I399=Локализация!$C$127,I399=2),2,IF(OR(I399=Локализация!$C$128,I399=1),4)))))</f>
        <v>0</v>
      </c>
      <c r="AE399" t="b">
        <f>IF(OR(J399=Локализация!$C$118,J399=5),4,IF(OR(J399=Локализация!$C$119,J399=4),2,IF(OR(J399=Локализация!$C$120,J399=3),0,IF(OR(J399=Локализация!$C$121,J399=2),-1,IF(OR(J399=Локализация!$C$122,J399=1),-2)))))</f>
        <v>0</v>
      </c>
      <c r="AF399" t="b">
        <f>IF(OR(K399=Локализация!$C$124,K399=5),-2,IF(OR(K399=Локализация!$C$125,K399=4),-1,IF(OR(K399=Локализация!$C$126,K399=3),0,IF(OR(K399=Локализация!$C$127,K399=2),2,IF(OR(K399=Локализация!$C$128,K399=1),4)))))</f>
        <v>0</v>
      </c>
      <c r="AG399" t="b">
        <f>IF(OR(L399=Локализация!$C$118,L399=5),4,IF(OR(L399=Локализация!$C$119,L399=4),2,IF(OR(L399=Локализация!$C$120,L399=3),0,IF(OR(L399=Локализация!$C$121,L399=2),-1,IF(OR(L399=Локализация!$C$122,L399=1),-2)))))</f>
        <v>0</v>
      </c>
      <c r="AH399" t="b">
        <f>IF(OR(M399=Локализация!$C$124,M399=5),-2,IF(OR(M399=Локализация!$C$125,M399=4),-1,IF(OR(M399=Локализация!$C$126,M399=3),0,IF(OR(M399=Локализация!$C$127,M399=2),2,IF(OR(M399=Локализация!$C$128,M399=1),4)))))</f>
        <v>0</v>
      </c>
      <c r="AI399" t="b">
        <f>IF(OR(N399=Локализация!$C$118,N399=5),4,IF(OR(N399=Локализация!$C$119,N399=4),2,IF(OR(N399=Локализация!$C$120,N399=3),0,IF(OR(N399=Локализация!$C$121,N399=2),-1,IF(OR(N399=Локализация!$C$122,N399=1),-2)))))</f>
        <v>0</v>
      </c>
      <c r="AJ399" t="b">
        <f>IF(OR(O399=Локализация!$C$124,O399=5),-2,IF(OR(O399=Локализация!$C$125,O399=4),-1,IF(OR(O399=Локализация!$C$126,O399=3),0,IF(OR(O399=Локализация!$C$127,O399=2),2,IF(OR(O399=Локализация!$C$128,O399=1),4)))))</f>
        <v>0</v>
      </c>
      <c r="AK399" t="b">
        <f>IF(OR(P399=Локализация!$C$118,P399=5),4,IF(OR(P399=Локализация!$C$119,P399=4),2,IF(OR(P399=Локализация!$C$120,P399=3),0,IF(OR(P399=Локализация!$C$121,P399=2),-1,IF(OR(P399=Локализация!$C$122,P399=1),-2)))))</f>
        <v>0</v>
      </c>
      <c r="AL399" t="b">
        <f>IF(OR(Q399=Локализация!$C$124,Q399=5),-2,IF(OR(Q399=Локализация!$C$125,Q399=4),-1,IF(OR(Q399=Локализация!$C$126,Q399=3),0,IF(OR(Q399=Локализация!$C$127,Q399=2),2,IF(OR(Q399=Локализация!$C$128,Q399=1),4)))))</f>
        <v>0</v>
      </c>
      <c r="AM399" t="b">
        <f>IF(OR(R399=Локализация!$C$118,R399=5),4,IF(OR(R399=Локализация!$C$119,R399=4),2,IF(OR(R399=Локализация!$C$120,R399=3),0,IF(OR(R399=Локализация!$C$121,R399=2),-1,IF(OR(R399=Локализация!$C$122,R399=1),-2)))))</f>
        <v>0</v>
      </c>
      <c r="AN399" t="b">
        <f>IF(OR(S399=Локализация!$C$124,S399=5),-2,IF(OR(S399=Локализация!$C$125,S399=4),-1,IF(OR(S399=Локализация!$C$126,S399=3),0,IF(OR(S399=Локализация!$C$127,S399=2),2,IF(OR(S399=Локализация!$C$128,S399=1),4)))))</f>
        <v>0</v>
      </c>
      <c r="AO399" t="b">
        <f>IF(OR(T399=Локализация!$C$118,T399=5),4,IF(OR(T399=Локализация!$C$119,T399=4),2,IF(OR(T399=Локализация!$C$120,T399=3),0,IF(OR(T399=Локализация!$C$121,T399=2),-1,IF(OR(T399=Локализация!$C$122,T399=1),-2)))))</f>
        <v>0</v>
      </c>
      <c r="AP399" t="b">
        <f>IF(OR(U399=Локализация!$C$124,U399=5),-2,IF(OR(U399=Локализация!$C$125,U399=4),-1,IF(OR(U399=Локализация!$C$126,U399=3),0,IF(OR(U399=Локализация!$C$127,U399=2),2,IF(OR(U399=Локализация!$C$128,U399=1),4)))))</f>
        <v>0</v>
      </c>
      <c r="AR399" t="str">
        <f>CONCATENATE(W399,X399)</f>
        <v>ЛОЖЬЛОЖЬ</v>
      </c>
      <c r="AS399" t="str">
        <f>CONCATENATE(Y399,Z399)</f>
        <v>ЛОЖЬЛОЖЬ</v>
      </c>
      <c r="AT399" t="str">
        <f>CONCATENATE(AA399,AB399)</f>
        <v>ЛОЖЬЛОЖЬ</v>
      </c>
      <c r="AU399" t="str">
        <f>CONCATENATE(AC399,AD399)</f>
        <v>ЛОЖЬЛОЖЬ</v>
      </c>
      <c r="AV399" t="str">
        <f>CONCATENATE(AE399,AF399)</f>
        <v>ЛОЖЬЛОЖЬ</v>
      </c>
      <c r="AW399" t="str">
        <f>CONCATENATE(AG399,AH399)</f>
        <v>ЛОЖЬЛОЖЬ</v>
      </c>
      <c r="AX399" t="str">
        <f>CONCATENATE(AI399,AJ399)</f>
        <v>ЛОЖЬЛОЖЬ</v>
      </c>
      <c r="AY399" t="str">
        <f>CONCATENATE(AK399,AL399)</f>
        <v>ЛОЖЬЛОЖЬ</v>
      </c>
      <c r="AZ399" t="str">
        <f>CONCATENATE(AM399,AN399)</f>
        <v>ЛОЖЬЛОЖЬ</v>
      </c>
      <c r="BA399" t="str">
        <f>CONCATENATE(AO399,AP399)</f>
        <v>ЛОЖЬЛОЖЬ</v>
      </c>
      <c r="BC399" t="str">
        <f xml:space="preserve"> IF(OR(AR399= "4-2", AR399= "2-1", AR399= "-12", AR399= "-24"),"Q",
  IF(
    OR(AR399= "4-1", AR399= "40", AR399= "42"),"A",
    IF(
      AR399= "44","P",
      IF(OR(AR399= "2-2",AR399="0-2",AR399="-1-2",AR399="-2-2",AR399="-2-1",AR399="-20",AR399="-22" ),"R",
              IF(
                OR(AR399= "24",AR399="04",AR399="-14"),"M",
                IF(
                  OR(AR399= "20",AR399="22",AR399="0-1",AR399="00",AR399="02",AR399="-1-1",AR399="-10"),"I",""
                )
              )
      )
    )
  )
)</f>
        <v/>
      </c>
      <c r="BD399" t="str">
        <f xml:space="preserve"> IF(OR(AS399= "4-2", AS399= "2-1", AS399= "-12", AS399= "-24"),"Q",
  IF(
    OR(AS399= "4-1", AS399= "40", AS399= "42"),"A",
    IF(
      AS399= "44","P",
      IF(OR(AS399= "2-2",AS399="0-2",AS399="-1-2",AS399="-2-2",AS399="-2-1",AS399="-20",AS399="-22" ),"R",
              IF(
                OR(AS399= "24",AS399="04",AS399="-14"),"M",
                IF(
                  OR(AS399= "20",AS399="22",AS399="0-1",AS399="00",AS399="02",AS399="-1-1",AS399="-10"),"I",""
                )
              )
      )
    )
  )
)</f>
        <v/>
      </c>
      <c r="BE399" t="str">
        <f xml:space="preserve"> IF(OR(AT399= "4-2", AT399= "2-1", AT399= "-12", AT399= "-24"),"Q",
  IF(
    OR(AT399= "4-1", AT399= "40", AT399= "42"),"A",
    IF(
      AT399= "44","P",
      IF(OR(AT399= "2-2",AT399="0-2",AT399="-1-2",AT399="-2-2",AT399="-2-1",AT399="-20",AT399="-22" ),"R",
              IF(
                OR(AT399= "24",AT399="04",AT399="-14"),"M",
                IF(
                  OR(AT399= "20",AT399="22",AT399="0-1",AT399="00",AT399="02",AT399="-1-1",AT399="-10"),"I",""
                )
              )
      )
    )
  )
)</f>
        <v/>
      </c>
      <c r="BF399" t="str">
        <f xml:space="preserve"> IF(OR(AU399= "4-2", AU399= "2-1", AU399= "-12", AU399= "-24"),"Q",
  IF(
    OR(AU399= "4-1", AU399= "40", AU399= "42"),"A",
    IF(
      AU399= "44","P",
      IF(OR(AU399= "2-2",AU399="0-2",AU399="-1-2",AU399="-2-2",AU399="-2-1",AU399="-20",AU399="-22" ),"R",
              IF(
                OR(AU399= "24",AU399="04",AU399="-14"),"M",
                IF(
                  OR(AU399= "20",AU399="22",AU399="0-1",AU399="00",AU399="02",AU399="-1-1",AU399="-10"),"I",""
                )
              )
      )
    )
  )
)</f>
        <v/>
      </c>
      <c r="BG399" t="str">
        <f xml:space="preserve"> IF(OR(AV399= "4-2", AV399= "2-1", AV399= "-12", AV399= "-24"),"Q",
  IF(
    OR(AV399= "4-1", AV399= "40", AV399= "42"),"A",
    IF(
      AV399= "44","P",
      IF(OR(AV399= "2-2",AV399="0-2",AV399="-1-2",AV399="-2-2",AV399="-2-1",AV399="-20",AV399="-22" ),"R",
              IF(
                OR(AV399= "24",AV399="04",AV399="-14"),"M",
                IF(
                  OR(AV399= "20",AV399="22",AV399="0-1",AV399="00",AV399="02",AV399="-1-1",AV399="-10"),"I",""
                )
              )
      )
    )
  )
)</f>
        <v/>
      </c>
      <c r="BH399" t="str">
        <f xml:space="preserve"> IF(OR(AW399= "4-2", AW399= "2-1", AW399= "-12", AW399= "-24"),"Q",
  IF(
    OR(AW399= "4-1", AW399= "40", AW399= "42"),"A",
    IF(
      AW399= "44","P",
      IF(OR(AW399= "2-2",AW399="0-2",AW399="-1-2",AW399="-2-2",AW399="-2-1",AW399="-20",AW399="-22" ),"R",
              IF(
                OR(AW399= "24",AW399="04",AW399="-14"),"M",
                IF(
                  OR(AW399= "20",AW399="22",AW399="0-1",AW399="00",AW399="02",AW399="-1-1",AW399="-10"),"I",""
                )
              )
      )
    )
  )
)</f>
        <v/>
      </c>
      <c r="BI399" t="str">
        <f xml:space="preserve"> IF(OR(AX399= "4-2", AX399= "2-1", AX399= "-12", AX399= "-24"),"Q",
  IF(
    OR(AX399= "4-1", AX399= "40", AX399= "42"),"A",
    IF(
      AX399= "44","P",
      IF(OR(AX399= "2-2",AX399="0-2",AX399="-1-2",AX399="-2-2",AX399="-2-1",AX399="-20",AX399="-22" ),"R",
              IF(
                OR(AX399= "24",AX399="04",AX399="-14"),"M",
                IF(
                  OR(AX399= "20",AX399="22",AX399="0-1",AX399="00",AX399="02",AX399="-1-1",AX399="-10"),"I",""
                )
              )
      )
    )
  )
)</f>
        <v/>
      </c>
      <c r="BJ399" t="str">
        <f xml:space="preserve"> IF(OR(AY399= "4-2", AY399= "2-1", AY399= "-12", AY399= "-24"),"Q",
  IF(
    OR(AY399= "4-1", AY399= "40", AY399= "42"),"A",
    IF(
      AY399= "44","P",
      IF(OR(AY399= "2-2",AY399="0-2",AY399="-1-2",AY399="-2-2",AY399="-2-1",AY399="-20",AY399="-22" ),"R",
              IF(
                OR(AY399= "24",AY399="04",AY399="-14"),"M",
                IF(
                  OR(AY399= "20",AY399="22",AY399="0-1",AY399="00",AY399="02",AY399="-1-1",AY399="-10"),"I",""
                )
              )
      )
    )
  )
)</f>
        <v/>
      </c>
      <c r="BK399" t="str">
        <f xml:space="preserve"> IF(OR(AZ399= "4-2", AZ399= "2-1", AZ399= "-12", AZ399= "-24"),"Q",
  IF(
    OR(AZ399= "4-1", AZ399= "40", AZ399= "42"),"A",
    IF(
      AZ399= "44","P",
      IF(OR(AZ399= "2-2",AZ399="0-2",AZ399="-1-2",AZ399="-2-2",AZ399="-2-1",AZ399="-20",AZ399="-22" ),"R",
              IF(
                OR(AZ399= "24",AZ399="04",AZ399="-14"),"M",
                IF(
                  OR(AZ399= "20",AZ399="22",AZ399="0-1",AZ399="00",AZ399="02",AZ399="-1-1",AZ399="-10"),"I",""
                )
              )
      )
    )
  )
)</f>
        <v/>
      </c>
      <c r="BL399" t="str">
        <f xml:space="preserve"> IF(OR(BA399= "4-2", BA399= "2-1", BA399= "-12", BA399= "-24"),"Q",
  IF(
    OR(BA399= "4-1", BA399= "40", BA399= "42"),"A",
    IF(
      BA399= "44","P",
      IF(OR(BA399= "2-2",BA399="0-2",BA399="-1-2",BA399="-2-2",BA399="-2-1",BA399="-20",BA399="-22" ),"R",
              IF(
                OR(BA399= "24",BA399="04",BA399="-14"),"M",
                IF(
                  OR(BA399= "20",BA399="22",BA399="0-1",BA399="00",BA399="02",BA399="-1-1",BA399="-10"),"I",""
                )
              )
      )
    )
  )
)</f>
        <v/>
      </c>
    </row>
    <row r="400" spans="23:64" x14ac:dyDescent="0.25">
      <c r="W400" t="b">
        <f>IF(OR(B400=Локализация!$C$118,B400=5),4,IF(OR(B400=Локализация!$C$119,B400=4),2,IF(OR(B400=Локализация!$C$120,B400=3),0,IF(OR(B400=Локализация!$C$121,B400=2),-1,IF(OR(B400=Локализация!$C$122,B400=1),-2)))))</f>
        <v>0</v>
      </c>
      <c r="X400" t="b">
        <f>IF(OR(C400=Локализация!$C$124,C400=5),-2,IF(OR(C400=Локализация!$C$125,C400=4),-1,IF(OR(C400=Локализация!$C$126,C400=3),0,IF(OR(C400=Локализация!$C$127,C400=2),2,IF(OR(C400=Локализация!$C$128,C400=1),4)))))</f>
        <v>0</v>
      </c>
      <c r="Y400" t="b">
        <f>IF(OR(D400=Локализация!$C$118,D400=5),4,IF(OR(D400=Локализация!$C$119,D400=4),2,IF(OR(D400=Локализация!$C$120,D400=3),0,IF(OR(D400=Локализация!$C$121,D400=2),-1,IF(OR(D400=Локализация!$C$122,D400=1),-2)))))</f>
        <v>0</v>
      </c>
      <c r="Z400" t="b">
        <f>IF(OR(E400=Локализация!$C$124,E400=5),-2,IF(OR(E400=Локализация!$C$125,E400=4),-1,IF(OR(E400=Локализация!$C$126,E400=3),0,IF(OR(E400=Локализация!$C$127,E400=2),2,IF(OR(E400=Локализация!$C$128,E400=1),4)))))</f>
        <v>0</v>
      </c>
      <c r="AA400" t="b">
        <f>IF(OR(F400=Локализация!$C$118,F400=5),4,IF(OR(F400=Локализация!$C$119,F400=4),2,IF(OR(F400=Локализация!$C$120,F400=3),0,IF(OR(F400=Локализация!$C$121,F400=2),-1,IF(OR(F400=Локализация!$C$122,F400=1),-2)))))</f>
        <v>0</v>
      </c>
      <c r="AB400" t="b">
        <f>IF(OR(G400=Локализация!$C$124,G400=5),-2,IF(OR(G400=Локализация!$C$125,G400=4),-1,IF(OR(G400=Локализация!$C$126,G400=3),0,IF(OR(G400=Локализация!$C$127,G400=2),2,IF(OR(G400=Локализация!$C$128,G400=1),4)))))</f>
        <v>0</v>
      </c>
      <c r="AC400" t="b">
        <f>IF(OR(H400=Локализация!$C$118,H400=5),4,IF(OR(H400=Локализация!$C$119,H400=4),2,IF(OR(H400=Локализация!$C$120,H400=3),0,IF(OR(H400=Локализация!$C$121,H400=2),-1,IF(OR(H400=Локализация!$C$122,H400=1),-2)))))</f>
        <v>0</v>
      </c>
      <c r="AD400" t="b">
        <f>IF(OR(I400=Локализация!$C$124,I400=5),-2,IF(OR(I400=Локализация!$C$125,I400=4),-1,IF(OR(I400=Локализация!$C$126,I400=3),0,IF(OR(I400=Локализация!$C$127,I400=2),2,IF(OR(I400=Локализация!$C$128,I400=1),4)))))</f>
        <v>0</v>
      </c>
      <c r="AE400" t="b">
        <f>IF(OR(J400=Локализация!$C$118,J400=5),4,IF(OR(J400=Локализация!$C$119,J400=4),2,IF(OR(J400=Локализация!$C$120,J400=3),0,IF(OR(J400=Локализация!$C$121,J400=2),-1,IF(OR(J400=Локализация!$C$122,J400=1),-2)))))</f>
        <v>0</v>
      </c>
      <c r="AF400" t="b">
        <f>IF(OR(K400=Локализация!$C$124,K400=5),-2,IF(OR(K400=Локализация!$C$125,K400=4),-1,IF(OR(K400=Локализация!$C$126,K400=3),0,IF(OR(K400=Локализация!$C$127,K400=2),2,IF(OR(K400=Локализация!$C$128,K400=1),4)))))</f>
        <v>0</v>
      </c>
      <c r="AG400" t="b">
        <f>IF(OR(L400=Локализация!$C$118,L400=5),4,IF(OR(L400=Локализация!$C$119,L400=4),2,IF(OR(L400=Локализация!$C$120,L400=3),0,IF(OR(L400=Локализация!$C$121,L400=2),-1,IF(OR(L400=Локализация!$C$122,L400=1),-2)))))</f>
        <v>0</v>
      </c>
      <c r="AH400" t="b">
        <f>IF(OR(M400=Локализация!$C$124,M400=5),-2,IF(OR(M400=Локализация!$C$125,M400=4),-1,IF(OR(M400=Локализация!$C$126,M400=3),0,IF(OR(M400=Локализация!$C$127,M400=2),2,IF(OR(M400=Локализация!$C$128,M400=1),4)))))</f>
        <v>0</v>
      </c>
      <c r="AI400" t="b">
        <f>IF(OR(N400=Локализация!$C$118,N400=5),4,IF(OR(N400=Локализация!$C$119,N400=4),2,IF(OR(N400=Локализация!$C$120,N400=3),0,IF(OR(N400=Локализация!$C$121,N400=2),-1,IF(OR(N400=Локализация!$C$122,N400=1),-2)))))</f>
        <v>0</v>
      </c>
      <c r="AJ400" t="b">
        <f>IF(OR(O400=Локализация!$C$124,O400=5),-2,IF(OR(O400=Локализация!$C$125,O400=4),-1,IF(OR(O400=Локализация!$C$126,O400=3),0,IF(OR(O400=Локализация!$C$127,O400=2),2,IF(OR(O400=Локализация!$C$128,O400=1),4)))))</f>
        <v>0</v>
      </c>
      <c r="AK400" t="b">
        <f>IF(OR(P400=Локализация!$C$118,P400=5),4,IF(OR(P400=Локализация!$C$119,P400=4),2,IF(OR(P400=Локализация!$C$120,P400=3),0,IF(OR(P400=Локализация!$C$121,P400=2),-1,IF(OR(P400=Локализация!$C$122,P400=1),-2)))))</f>
        <v>0</v>
      </c>
      <c r="AL400" t="b">
        <f>IF(OR(Q400=Локализация!$C$124,Q400=5),-2,IF(OR(Q400=Локализация!$C$125,Q400=4),-1,IF(OR(Q400=Локализация!$C$126,Q400=3),0,IF(OR(Q400=Локализация!$C$127,Q400=2),2,IF(OR(Q400=Локализация!$C$128,Q400=1),4)))))</f>
        <v>0</v>
      </c>
      <c r="AM400" t="b">
        <f>IF(OR(R400=Локализация!$C$118,R400=5),4,IF(OR(R400=Локализация!$C$119,R400=4),2,IF(OR(R400=Локализация!$C$120,R400=3),0,IF(OR(R400=Локализация!$C$121,R400=2),-1,IF(OR(R400=Локализация!$C$122,R400=1),-2)))))</f>
        <v>0</v>
      </c>
      <c r="AN400" t="b">
        <f>IF(OR(S400=Локализация!$C$124,S400=5),-2,IF(OR(S400=Локализация!$C$125,S400=4),-1,IF(OR(S400=Локализация!$C$126,S400=3),0,IF(OR(S400=Локализация!$C$127,S400=2),2,IF(OR(S400=Локализация!$C$128,S400=1),4)))))</f>
        <v>0</v>
      </c>
      <c r="AO400" t="b">
        <f>IF(OR(T400=Локализация!$C$118,T400=5),4,IF(OR(T400=Локализация!$C$119,T400=4),2,IF(OR(T400=Локализация!$C$120,T400=3),0,IF(OR(T400=Локализация!$C$121,T400=2),-1,IF(OR(T400=Локализация!$C$122,T400=1),-2)))))</f>
        <v>0</v>
      </c>
      <c r="AP400" t="b">
        <f>IF(OR(U400=Локализация!$C$124,U400=5),-2,IF(OR(U400=Локализация!$C$125,U400=4),-1,IF(OR(U400=Локализация!$C$126,U400=3),0,IF(OR(U400=Локализация!$C$127,U400=2),2,IF(OR(U400=Локализация!$C$128,U400=1),4)))))</f>
        <v>0</v>
      </c>
      <c r="AR400" t="str">
        <f>CONCATENATE(W400,X400)</f>
        <v>ЛОЖЬЛОЖЬ</v>
      </c>
      <c r="AS400" t="str">
        <f>CONCATENATE(Y400,Z400)</f>
        <v>ЛОЖЬЛОЖЬ</v>
      </c>
      <c r="AT400" t="str">
        <f>CONCATENATE(AA400,AB400)</f>
        <v>ЛОЖЬЛОЖЬ</v>
      </c>
      <c r="AU400" t="str">
        <f>CONCATENATE(AC400,AD400)</f>
        <v>ЛОЖЬЛОЖЬ</v>
      </c>
      <c r="AV400" t="str">
        <f>CONCATENATE(AE400,AF400)</f>
        <v>ЛОЖЬЛОЖЬ</v>
      </c>
      <c r="AW400" t="str">
        <f>CONCATENATE(AG400,AH400)</f>
        <v>ЛОЖЬЛОЖЬ</v>
      </c>
      <c r="AX400" t="str">
        <f>CONCATENATE(AI400,AJ400)</f>
        <v>ЛОЖЬЛОЖЬ</v>
      </c>
      <c r="AY400" t="str">
        <f>CONCATENATE(AK400,AL400)</f>
        <v>ЛОЖЬЛОЖЬ</v>
      </c>
      <c r="AZ400" t="str">
        <f>CONCATENATE(AM400,AN400)</f>
        <v>ЛОЖЬЛОЖЬ</v>
      </c>
      <c r="BA400" t="str">
        <f>CONCATENATE(AO400,AP400)</f>
        <v>ЛОЖЬЛОЖЬ</v>
      </c>
      <c r="BC400" t="str">
        <f xml:space="preserve"> IF(OR(AR400= "4-2", AR400= "2-1", AR400= "-12", AR400= "-24"),"Q",
  IF(
    OR(AR400= "4-1", AR400= "40", AR400= "42"),"A",
    IF(
      AR400= "44","P",
      IF(OR(AR400= "2-2",AR400="0-2",AR400="-1-2",AR400="-2-2",AR400="-2-1",AR400="-20",AR400="-22" ),"R",
              IF(
                OR(AR400= "24",AR400="04",AR400="-14"),"M",
                IF(
                  OR(AR400= "20",AR400="22",AR400="0-1",AR400="00",AR400="02",AR400="-1-1",AR400="-10"),"I",""
                )
              )
      )
    )
  )
)</f>
        <v/>
      </c>
      <c r="BD400" t="str">
        <f xml:space="preserve"> IF(OR(AS400= "4-2", AS400= "2-1", AS400= "-12", AS400= "-24"),"Q",
  IF(
    OR(AS400= "4-1", AS400= "40", AS400= "42"),"A",
    IF(
      AS400= "44","P",
      IF(OR(AS400= "2-2",AS400="0-2",AS400="-1-2",AS400="-2-2",AS400="-2-1",AS400="-20",AS400="-22" ),"R",
              IF(
                OR(AS400= "24",AS400="04",AS400="-14"),"M",
                IF(
                  OR(AS400= "20",AS400="22",AS400="0-1",AS400="00",AS400="02",AS400="-1-1",AS400="-10"),"I",""
                )
              )
      )
    )
  )
)</f>
        <v/>
      </c>
      <c r="BE400" t="str">
        <f xml:space="preserve"> IF(OR(AT400= "4-2", AT400= "2-1", AT400= "-12", AT400= "-24"),"Q",
  IF(
    OR(AT400= "4-1", AT400= "40", AT400= "42"),"A",
    IF(
      AT400= "44","P",
      IF(OR(AT400= "2-2",AT400="0-2",AT400="-1-2",AT400="-2-2",AT400="-2-1",AT400="-20",AT400="-22" ),"R",
              IF(
                OR(AT400= "24",AT400="04",AT400="-14"),"M",
                IF(
                  OR(AT400= "20",AT400="22",AT400="0-1",AT400="00",AT400="02",AT400="-1-1",AT400="-10"),"I",""
                )
              )
      )
    )
  )
)</f>
        <v/>
      </c>
      <c r="BF400" t="str">
        <f xml:space="preserve"> IF(OR(AU400= "4-2", AU400= "2-1", AU400= "-12", AU400= "-24"),"Q",
  IF(
    OR(AU400= "4-1", AU400= "40", AU400= "42"),"A",
    IF(
      AU400= "44","P",
      IF(OR(AU400= "2-2",AU400="0-2",AU400="-1-2",AU400="-2-2",AU400="-2-1",AU400="-20",AU400="-22" ),"R",
              IF(
                OR(AU400= "24",AU400="04",AU400="-14"),"M",
                IF(
                  OR(AU400= "20",AU400="22",AU400="0-1",AU400="00",AU400="02",AU400="-1-1",AU400="-10"),"I",""
                )
              )
      )
    )
  )
)</f>
        <v/>
      </c>
      <c r="BG400" t="str">
        <f xml:space="preserve"> IF(OR(AV400= "4-2", AV400= "2-1", AV400= "-12", AV400= "-24"),"Q",
  IF(
    OR(AV400= "4-1", AV400= "40", AV400= "42"),"A",
    IF(
      AV400= "44","P",
      IF(OR(AV400= "2-2",AV400="0-2",AV400="-1-2",AV400="-2-2",AV400="-2-1",AV400="-20",AV400="-22" ),"R",
              IF(
                OR(AV400= "24",AV400="04",AV400="-14"),"M",
                IF(
                  OR(AV400= "20",AV400="22",AV400="0-1",AV400="00",AV400="02",AV400="-1-1",AV400="-10"),"I",""
                )
              )
      )
    )
  )
)</f>
        <v/>
      </c>
      <c r="BH400" t="str">
        <f xml:space="preserve"> IF(OR(AW400= "4-2", AW400= "2-1", AW400= "-12", AW400= "-24"),"Q",
  IF(
    OR(AW400= "4-1", AW400= "40", AW400= "42"),"A",
    IF(
      AW400= "44","P",
      IF(OR(AW400= "2-2",AW400="0-2",AW400="-1-2",AW400="-2-2",AW400="-2-1",AW400="-20",AW400="-22" ),"R",
              IF(
                OR(AW400= "24",AW400="04",AW400="-14"),"M",
                IF(
                  OR(AW400= "20",AW400="22",AW400="0-1",AW400="00",AW400="02",AW400="-1-1",AW400="-10"),"I",""
                )
              )
      )
    )
  )
)</f>
        <v/>
      </c>
      <c r="BI400" t="str">
        <f xml:space="preserve"> IF(OR(AX400= "4-2", AX400= "2-1", AX400= "-12", AX400= "-24"),"Q",
  IF(
    OR(AX400= "4-1", AX400= "40", AX400= "42"),"A",
    IF(
      AX400= "44","P",
      IF(OR(AX400= "2-2",AX400="0-2",AX400="-1-2",AX400="-2-2",AX400="-2-1",AX400="-20",AX400="-22" ),"R",
              IF(
                OR(AX400= "24",AX400="04",AX400="-14"),"M",
                IF(
                  OR(AX400= "20",AX400="22",AX400="0-1",AX400="00",AX400="02",AX400="-1-1",AX400="-10"),"I",""
                )
              )
      )
    )
  )
)</f>
        <v/>
      </c>
      <c r="BJ400" t="str">
        <f xml:space="preserve"> IF(OR(AY400= "4-2", AY400= "2-1", AY400= "-12", AY400= "-24"),"Q",
  IF(
    OR(AY400= "4-1", AY400= "40", AY400= "42"),"A",
    IF(
      AY400= "44","P",
      IF(OR(AY400= "2-2",AY400="0-2",AY400="-1-2",AY400="-2-2",AY400="-2-1",AY400="-20",AY400="-22" ),"R",
              IF(
                OR(AY400= "24",AY400="04",AY400="-14"),"M",
                IF(
                  OR(AY400= "20",AY400="22",AY400="0-1",AY400="00",AY400="02",AY400="-1-1",AY400="-10"),"I",""
                )
              )
      )
    )
  )
)</f>
        <v/>
      </c>
      <c r="BK400" t="str">
        <f xml:space="preserve"> IF(OR(AZ400= "4-2", AZ400= "2-1", AZ400= "-12", AZ400= "-24"),"Q",
  IF(
    OR(AZ400= "4-1", AZ400= "40", AZ400= "42"),"A",
    IF(
      AZ400= "44","P",
      IF(OR(AZ400= "2-2",AZ400="0-2",AZ400="-1-2",AZ400="-2-2",AZ400="-2-1",AZ400="-20",AZ400="-22" ),"R",
              IF(
                OR(AZ400= "24",AZ400="04",AZ400="-14"),"M",
                IF(
                  OR(AZ400= "20",AZ400="22",AZ400="0-1",AZ400="00",AZ400="02",AZ400="-1-1",AZ400="-10"),"I",""
                )
              )
      )
    )
  )
)</f>
        <v/>
      </c>
      <c r="BL400" t="str">
        <f xml:space="preserve"> IF(OR(BA400= "4-2", BA400= "2-1", BA400= "-12", BA400= "-24"),"Q",
  IF(
    OR(BA400= "4-1", BA400= "40", BA400= "42"),"A",
    IF(
      BA400= "44","P",
      IF(OR(BA400= "2-2",BA400="0-2",BA400="-1-2",BA400="-2-2",BA400="-2-1",BA400="-20",BA400="-22" ),"R",
              IF(
                OR(BA400= "24",BA400="04",BA400="-14"),"M",
                IF(
                  OR(BA400= "20",BA400="22",BA400="0-1",BA400="00",BA400="02",BA400="-1-1",BA400="-10"),"I",""
                )
              )
      )
    )
  )
)</f>
        <v/>
      </c>
    </row>
    <row r="401" spans="23:64" x14ac:dyDescent="0.25">
      <c r="W401" t="b">
        <f>IF(OR(B401=Локализация!$C$118,B401=5),4,IF(OR(B401=Локализация!$C$119,B401=4),2,IF(OR(B401=Локализация!$C$120,B401=3),0,IF(OR(B401=Локализация!$C$121,B401=2),-1,IF(OR(B401=Локализация!$C$122,B401=1),-2)))))</f>
        <v>0</v>
      </c>
      <c r="X401" t="b">
        <f>IF(OR(C401=Локализация!$C$124,C401=5),-2,IF(OR(C401=Локализация!$C$125,C401=4),-1,IF(OR(C401=Локализация!$C$126,C401=3),0,IF(OR(C401=Локализация!$C$127,C401=2),2,IF(OR(C401=Локализация!$C$128,C401=1),4)))))</f>
        <v>0</v>
      </c>
      <c r="Y401" t="b">
        <f>IF(OR(D401=Локализация!$C$118,D401=5),4,IF(OR(D401=Локализация!$C$119,D401=4),2,IF(OR(D401=Локализация!$C$120,D401=3),0,IF(OR(D401=Локализация!$C$121,D401=2),-1,IF(OR(D401=Локализация!$C$122,D401=1),-2)))))</f>
        <v>0</v>
      </c>
      <c r="Z401" t="b">
        <f>IF(OR(E401=Локализация!$C$124,E401=5),-2,IF(OR(E401=Локализация!$C$125,E401=4),-1,IF(OR(E401=Локализация!$C$126,E401=3),0,IF(OR(E401=Локализация!$C$127,E401=2),2,IF(OR(E401=Локализация!$C$128,E401=1),4)))))</f>
        <v>0</v>
      </c>
      <c r="AA401" t="b">
        <f>IF(OR(F401=Локализация!$C$118,F401=5),4,IF(OR(F401=Локализация!$C$119,F401=4),2,IF(OR(F401=Локализация!$C$120,F401=3),0,IF(OR(F401=Локализация!$C$121,F401=2),-1,IF(OR(F401=Локализация!$C$122,F401=1),-2)))))</f>
        <v>0</v>
      </c>
      <c r="AB401" t="b">
        <f>IF(OR(G401=Локализация!$C$124,G401=5),-2,IF(OR(G401=Локализация!$C$125,G401=4),-1,IF(OR(G401=Локализация!$C$126,G401=3),0,IF(OR(G401=Локализация!$C$127,G401=2),2,IF(OR(G401=Локализация!$C$128,G401=1),4)))))</f>
        <v>0</v>
      </c>
      <c r="AC401" t="b">
        <f>IF(OR(H401=Локализация!$C$118,H401=5),4,IF(OR(H401=Локализация!$C$119,H401=4),2,IF(OR(H401=Локализация!$C$120,H401=3),0,IF(OR(H401=Локализация!$C$121,H401=2),-1,IF(OR(H401=Локализация!$C$122,H401=1),-2)))))</f>
        <v>0</v>
      </c>
      <c r="AD401" t="b">
        <f>IF(OR(I401=Локализация!$C$124,I401=5),-2,IF(OR(I401=Локализация!$C$125,I401=4),-1,IF(OR(I401=Локализация!$C$126,I401=3),0,IF(OR(I401=Локализация!$C$127,I401=2),2,IF(OR(I401=Локализация!$C$128,I401=1),4)))))</f>
        <v>0</v>
      </c>
      <c r="AE401" t="b">
        <f>IF(OR(J401=Локализация!$C$118,J401=5),4,IF(OR(J401=Локализация!$C$119,J401=4),2,IF(OR(J401=Локализация!$C$120,J401=3),0,IF(OR(J401=Локализация!$C$121,J401=2),-1,IF(OR(J401=Локализация!$C$122,J401=1),-2)))))</f>
        <v>0</v>
      </c>
      <c r="AF401" t="b">
        <f>IF(OR(K401=Локализация!$C$124,K401=5),-2,IF(OR(K401=Локализация!$C$125,K401=4),-1,IF(OR(K401=Локализация!$C$126,K401=3),0,IF(OR(K401=Локализация!$C$127,K401=2),2,IF(OR(K401=Локализация!$C$128,K401=1),4)))))</f>
        <v>0</v>
      </c>
      <c r="AG401" t="b">
        <f>IF(OR(L401=Локализация!$C$118,L401=5),4,IF(OR(L401=Локализация!$C$119,L401=4),2,IF(OR(L401=Локализация!$C$120,L401=3),0,IF(OR(L401=Локализация!$C$121,L401=2),-1,IF(OR(L401=Локализация!$C$122,L401=1),-2)))))</f>
        <v>0</v>
      </c>
      <c r="AH401" t="b">
        <f>IF(OR(M401=Локализация!$C$124,M401=5),-2,IF(OR(M401=Локализация!$C$125,M401=4),-1,IF(OR(M401=Локализация!$C$126,M401=3),0,IF(OR(M401=Локализация!$C$127,M401=2),2,IF(OR(M401=Локализация!$C$128,M401=1),4)))))</f>
        <v>0</v>
      </c>
      <c r="AI401" t="b">
        <f>IF(OR(N401=Локализация!$C$118,N401=5),4,IF(OR(N401=Локализация!$C$119,N401=4),2,IF(OR(N401=Локализация!$C$120,N401=3),0,IF(OR(N401=Локализация!$C$121,N401=2),-1,IF(OR(N401=Локализация!$C$122,N401=1),-2)))))</f>
        <v>0</v>
      </c>
      <c r="AJ401" t="b">
        <f>IF(OR(O401=Локализация!$C$124,O401=5),-2,IF(OR(O401=Локализация!$C$125,O401=4),-1,IF(OR(O401=Локализация!$C$126,O401=3),0,IF(OR(O401=Локализация!$C$127,O401=2),2,IF(OR(O401=Локализация!$C$128,O401=1),4)))))</f>
        <v>0</v>
      </c>
      <c r="AK401" t="b">
        <f>IF(OR(P401=Локализация!$C$118,P401=5),4,IF(OR(P401=Локализация!$C$119,P401=4),2,IF(OR(P401=Локализация!$C$120,P401=3),0,IF(OR(P401=Локализация!$C$121,P401=2),-1,IF(OR(P401=Локализация!$C$122,P401=1),-2)))))</f>
        <v>0</v>
      </c>
      <c r="AL401" t="b">
        <f>IF(OR(Q401=Локализация!$C$124,Q401=5),-2,IF(OR(Q401=Локализация!$C$125,Q401=4),-1,IF(OR(Q401=Локализация!$C$126,Q401=3),0,IF(OR(Q401=Локализация!$C$127,Q401=2),2,IF(OR(Q401=Локализация!$C$128,Q401=1),4)))))</f>
        <v>0</v>
      </c>
      <c r="AM401" t="b">
        <f>IF(OR(R401=Локализация!$C$118,R401=5),4,IF(OR(R401=Локализация!$C$119,R401=4),2,IF(OR(R401=Локализация!$C$120,R401=3),0,IF(OR(R401=Локализация!$C$121,R401=2),-1,IF(OR(R401=Локализация!$C$122,R401=1),-2)))))</f>
        <v>0</v>
      </c>
      <c r="AN401" t="b">
        <f>IF(OR(S401=Локализация!$C$124,S401=5),-2,IF(OR(S401=Локализация!$C$125,S401=4),-1,IF(OR(S401=Локализация!$C$126,S401=3),0,IF(OR(S401=Локализация!$C$127,S401=2),2,IF(OR(S401=Локализация!$C$128,S401=1),4)))))</f>
        <v>0</v>
      </c>
      <c r="AO401" t="b">
        <f>IF(OR(T401=Локализация!$C$118,T401=5),4,IF(OR(T401=Локализация!$C$119,T401=4),2,IF(OR(T401=Локализация!$C$120,T401=3),0,IF(OR(T401=Локализация!$C$121,T401=2),-1,IF(OR(T401=Локализация!$C$122,T401=1),-2)))))</f>
        <v>0</v>
      </c>
      <c r="AP401" t="b">
        <f>IF(OR(U401=Локализация!$C$124,U401=5),-2,IF(OR(U401=Локализация!$C$125,U401=4),-1,IF(OR(U401=Локализация!$C$126,U401=3),0,IF(OR(U401=Локализация!$C$127,U401=2),2,IF(OR(U401=Локализация!$C$128,U401=1),4)))))</f>
        <v>0</v>
      </c>
      <c r="AR401" t="str">
        <f>CONCATENATE(W401,X401)</f>
        <v>ЛОЖЬЛОЖЬ</v>
      </c>
      <c r="AS401" t="str">
        <f>CONCATENATE(Y401,Z401)</f>
        <v>ЛОЖЬЛОЖЬ</v>
      </c>
      <c r="AT401" t="str">
        <f>CONCATENATE(AA401,AB401)</f>
        <v>ЛОЖЬЛОЖЬ</v>
      </c>
      <c r="AU401" t="str">
        <f>CONCATENATE(AC401,AD401)</f>
        <v>ЛОЖЬЛОЖЬ</v>
      </c>
      <c r="AV401" t="str">
        <f>CONCATENATE(AE401,AF401)</f>
        <v>ЛОЖЬЛОЖЬ</v>
      </c>
      <c r="AW401" t="str">
        <f>CONCATENATE(AG401,AH401)</f>
        <v>ЛОЖЬЛОЖЬ</v>
      </c>
      <c r="AX401" t="str">
        <f>CONCATENATE(AI401,AJ401)</f>
        <v>ЛОЖЬЛОЖЬ</v>
      </c>
      <c r="AY401" t="str">
        <f>CONCATENATE(AK401,AL401)</f>
        <v>ЛОЖЬЛОЖЬ</v>
      </c>
      <c r="AZ401" t="str">
        <f>CONCATENATE(AM401,AN401)</f>
        <v>ЛОЖЬЛОЖЬ</v>
      </c>
      <c r="BA401" t="str">
        <f>CONCATENATE(AO401,AP401)</f>
        <v>ЛОЖЬЛОЖЬ</v>
      </c>
      <c r="BC401" t="str">
        <f xml:space="preserve"> IF(OR(AR401= "4-2", AR401= "2-1", AR401= "-12", AR401= "-24"),"Q",
  IF(
    OR(AR401= "4-1", AR401= "40", AR401= "42"),"A",
    IF(
      AR401= "44","P",
      IF(OR(AR401= "2-2",AR401="0-2",AR401="-1-2",AR401="-2-2",AR401="-2-1",AR401="-20",AR401="-22" ),"R",
              IF(
                OR(AR401= "24",AR401="04",AR401="-14"),"M",
                IF(
                  OR(AR401= "20",AR401="22",AR401="0-1",AR401="00",AR401="02",AR401="-1-1",AR401="-10"),"I",""
                )
              )
      )
    )
  )
)</f>
        <v/>
      </c>
      <c r="BD401" t="str">
        <f xml:space="preserve"> IF(OR(AS401= "4-2", AS401= "2-1", AS401= "-12", AS401= "-24"),"Q",
  IF(
    OR(AS401= "4-1", AS401= "40", AS401= "42"),"A",
    IF(
      AS401= "44","P",
      IF(OR(AS401= "2-2",AS401="0-2",AS401="-1-2",AS401="-2-2",AS401="-2-1",AS401="-20",AS401="-22" ),"R",
              IF(
                OR(AS401= "24",AS401="04",AS401="-14"),"M",
                IF(
                  OR(AS401= "20",AS401="22",AS401="0-1",AS401="00",AS401="02",AS401="-1-1",AS401="-10"),"I",""
                )
              )
      )
    )
  )
)</f>
        <v/>
      </c>
      <c r="BE401" t="str">
        <f xml:space="preserve"> IF(OR(AT401= "4-2", AT401= "2-1", AT401= "-12", AT401= "-24"),"Q",
  IF(
    OR(AT401= "4-1", AT401= "40", AT401= "42"),"A",
    IF(
      AT401= "44","P",
      IF(OR(AT401= "2-2",AT401="0-2",AT401="-1-2",AT401="-2-2",AT401="-2-1",AT401="-20",AT401="-22" ),"R",
              IF(
                OR(AT401= "24",AT401="04",AT401="-14"),"M",
                IF(
                  OR(AT401= "20",AT401="22",AT401="0-1",AT401="00",AT401="02",AT401="-1-1",AT401="-10"),"I",""
                )
              )
      )
    )
  )
)</f>
        <v/>
      </c>
      <c r="BF401" t="str">
        <f xml:space="preserve"> IF(OR(AU401= "4-2", AU401= "2-1", AU401= "-12", AU401= "-24"),"Q",
  IF(
    OR(AU401= "4-1", AU401= "40", AU401= "42"),"A",
    IF(
      AU401= "44","P",
      IF(OR(AU401= "2-2",AU401="0-2",AU401="-1-2",AU401="-2-2",AU401="-2-1",AU401="-20",AU401="-22" ),"R",
              IF(
                OR(AU401= "24",AU401="04",AU401="-14"),"M",
                IF(
                  OR(AU401= "20",AU401="22",AU401="0-1",AU401="00",AU401="02",AU401="-1-1",AU401="-10"),"I",""
                )
              )
      )
    )
  )
)</f>
        <v/>
      </c>
      <c r="BG401" t="str">
        <f xml:space="preserve"> IF(OR(AV401= "4-2", AV401= "2-1", AV401= "-12", AV401= "-24"),"Q",
  IF(
    OR(AV401= "4-1", AV401= "40", AV401= "42"),"A",
    IF(
      AV401= "44","P",
      IF(OR(AV401= "2-2",AV401="0-2",AV401="-1-2",AV401="-2-2",AV401="-2-1",AV401="-20",AV401="-22" ),"R",
              IF(
                OR(AV401= "24",AV401="04",AV401="-14"),"M",
                IF(
                  OR(AV401= "20",AV401="22",AV401="0-1",AV401="00",AV401="02",AV401="-1-1",AV401="-10"),"I",""
                )
              )
      )
    )
  )
)</f>
        <v/>
      </c>
      <c r="BH401" t="str">
        <f xml:space="preserve"> IF(OR(AW401= "4-2", AW401= "2-1", AW401= "-12", AW401= "-24"),"Q",
  IF(
    OR(AW401= "4-1", AW401= "40", AW401= "42"),"A",
    IF(
      AW401= "44","P",
      IF(OR(AW401= "2-2",AW401="0-2",AW401="-1-2",AW401="-2-2",AW401="-2-1",AW401="-20",AW401="-22" ),"R",
              IF(
                OR(AW401= "24",AW401="04",AW401="-14"),"M",
                IF(
                  OR(AW401= "20",AW401="22",AW401="0-1",AW401="00",AW401="02",AW401="-1-1",AW401="-10"),"I",""
                )
              )
      )
    )
  )
)</f>
        <v/>
      </c>
      <c r="BI401" t="str">
        <f xml:space="preserve"> IF(OR(AX401= "4-2", AX401= "2-1", AX401= "-12", AX401= "-24"),"Q",
  IF(
    OR(AX401= "4-1", AX401= "40", AX401= "42"),"A",
    IF(
      AX401= "44","P",
      IF(OR(AX401= "2-2",AX401="0-2",AX401="-1-2",AX401="-2-2",AX401="-2-1",AX401="-20",AX401="-22" ),"R",
              IF(
                OR(AX401= "24",AX401="04",AX401="-14"),"M",
                IF(
                  OR(AX401= "20",AX401="22",AX401="0-1",AX401="00",AX401="02",AX401="-1-1",AX401="-10"),"I",""
                )
              )
      )
    )
  )
)</f>
        <v/>
      </c>
      <c r="BJ401" t="str">
        <f xml:space="preserve"> IF(OR(AY401= "4-2", AY401= "2-1", AY401= "-12", AY401= "-24"),"Q",
  IF(
    OR(AY401= "4-1", AY401= "40", AY401= "42"),"A",
    IF(
      AY401= "44","P",
      IF(OR(AY401= "2-2",AY401="0-2",AY401="-1-2",AY401="-2-2",AY401="-2-1",AY401="-20",AY401="-22" ),"R",
              IF(
                OR(AY401= "24",AY401="04",AY401="-14"),"M",
                IF(
                  OR(AY401= "20",AY401="22",AY401="0-1",AY401="00",AY401="02",AY401="-1-1",AY401="-10"),"I",""
                )
              )
      )
    )
  )
)</f>
        <v/>
      </c>
      <c r="BK401" t="str">
        <f xml:space="preserve"> IF(OR(AZ401= "4-2", AZ401= "2-1", AZ401= "-12", AZ401= "-24"),"Q",
  IF(
    OR(AZ401= "4-1", AZ401= "40", AZ401= "42"),"A",
    IF(
      AZ401= "44","P",
      IF(OR(AZ401= "2-2",AZ401="0-2",AZ401="-1-2",AZ401="-2-2",AZ401="-2-1",AZ401="-20",AZ401="-22" ),"R",
              IF(
                OR(AZ401= "24",AZ401="04",AZ401="-14"),"M",
                IF(
                  OR(AZ401= "20",AZ401="22",AZ401="0-1",AZ401="00",AZ401="02",AZ401="-1-1",AZ401="-10"),"I",""
                )
              )
      )
    )
  )
)</f>
        <v/>
      </c>
      <c r="BL401" t="str">
        <f xml:space="preserve"> IF(OR(BA401= "4-2", BA401= "2-1", BA401= "-12", BA401= "-24"),"Q",
  IF(
    OR(BA401= "4-1", BA401= "40", BA401= "42"),"A",
    IF(
      BA401= "44","P",
      IF(OR(BA401= "2-2",BA401="0-2",BA401="-1-2",BA401="-2-2",BA401="-2-1",BA401="-20",BA401="-22" ),"R",
              IF(
                OR(BA401= "24",BA401="04",BA401="-14"),"M",
                IF(
                  OR(BA401= "20",BA401="22",BA401="0-1",BA401="00",BA401="02",BA401="-1-1",BA401="-10"),"I",""
                )
              )
      )
    )
  )
)</f>
        <v/>
      </c>
    </row>
    <row r="402" spans="23:64" x14ac:dyDescent="0.25">
      <c r="W402" t="b">
        <f>IF(OR(B402=Локализация!$C$118,B402=5),4,IF(OR(B402=Локализация!$C$119,B402=4),2,IF(OR(B402=Локализация!$C$120,B402=3),0,IF(OR(B402=Локализация!$C$121,B402=2),-1,IF(OR(B402=Локализация!$C$122,B402=1),-2)))))</f>
        <v>0</v>
      </c>
      <c r="X402" t="b">
        <f>IF(OR(C402=Локализация!$C$124,C402=5),-2,IF(OR(C402=Локализация!$C$125,C402=4),-1,IF(OR(C402=Локализация!$C$126,C402=3),0,IF(OR(C402=Локализация!$C$127,C402=2),2,IF(OR(C402=Локализация!$C$128,C402=1),4)))))</f>
        <v>0</v>
      </c>
      <c r="Y402" t="b">
        <f>IF(OR(D402=Локализация!$C$118,D402=5),4,IF(OR(D402=Локализация!$C$119,D402=4),2,IF(OR(D402=Локализация!$C$120,D402=3),0,IF(OR(D402=Локализация!$C$121,D402=2),-1,IF(OR(D402=Локализация!$C$122,D402=1),-2)))))</f>
        <v>0</v>
      </c>
      <c r="Z402" t="b">
        <f>IF(OR(E402=Локализация!$C$124,E402=5),-2,IF(OR(E402=Локализация!$C$125,E402=4),-1,IF(OR(E402=Локализация!$C$126,E402=3),0,IF(OR(E402=Локализация!$C$127,E402=2),2,IF(OR(E402=Локализация!$C$128,E402=1),4)))))</f>
        <v>0</v>
      </c>
      <c r="AA402" t="b">
        <f>IF(OR(F402=Локализация!$C$118,F402=5),4,IF(OR(F402=Локализация!$C$119,F402=4),2,IF(OR(F402=Локализация!$C$120,F402=3),0,IF(OR(F402=Локализация!$C$121,F402=2),-1,IF(OR(F402=Локализация!$C$122,F402=1),-2)))))</f>
        <v>0</v>
      </c>
      <c r="AB402" t="b">
        <f>IF(OR(G402=Локализация!$C$124,G402=5),-2,IF(OR(G402=Локализация!$C$125,G402=4),-1,IF(OR(G402=Локализация!$C$126,G402=3),0,IF(OR(G402=Локализация!$C$127,G402=2),2,IF(OR(G402=Локализация!$C$128,G402=1),4)))))</f>
        <v>0</v>
      </c>
      <c r="AC402" t="b">
        <f>IF(OR(H402=Локализация!$C$118,H402=5),4,IF(OR(H402=Локализация!$C$119,H402=4),2,IF(OR(H402=Локализация!$C$120,H402=3),0,IF(OR(H402=Локализация!$C$121,H402=2),-1,IF(OR(H402=Локализация!$C$122,H402=1),-2)))))</f>
        <v>0</v>
      </c>
      <c r="AD402" t="b">
        <f>IF(OR(I402=Локализация!$C$124,I402=5),-2,IF(OR(I402=Локализация!$C$125,I402=4),-1,IF(OR(I402=Локализация!$C$126,I402=3),0,IF(OR(I402=Локализация!$C$127,I402=2),2,IF(OR(I402=Локализация!$C$128,I402=1),4)))))</f>
        <v>0</v>
      </c>
      <c r="AE402" t="b">
        <f>IF(OR(J402=Локализация!$C$118,J402=5),4,IF(OR(J402=Локализация!$C$119,J402=4),2,IF(OR(J402=Локализация!$C$120,J402=3),0,IF(OR(J402=Локализация!$C$121,J402=2),-1,IF(OR(J402=Локализация!$C$122,J402=1),-2)))))</f>
        <v>0</v>
      </c>
      <c r="AF402" t="b">
        <f>IF(OR(K402=Локализация!$C$124,K402=5),-2,IF(OR(K402=Локализация!$C$125,K402=4),-1,IF(OR(K402=Локализация!$C$126,K402=3),0,IF(OR(K402=Локализация!$C$127,K402=2),2,IF(OR(K402=Локализация!$C$128,K402=1),4)))))</f>
        <v>0</v>
      </c>
      <c r="AG402" t="b">
        <f>IF(OR(L402=Локализация!$C$118,L402=5),4,IF(OR(L402=Локализация!$C$119,L402=4),2,IF(OR(L402=Локализация!$C$120,L402=3),0,IF(OR(L402=Локализация!$C$121,L402=2),-1,IF(OR(L402=Локализация!$C$122,L402=1),-2)))))</f>
        <v>0</v>
      </c>
      <c r="AH402" t="b">
        <f>IF(OR(M402=Локализация!$C$124,M402=5),-2,IF(OR(M402=Локализация!$C$125,M402=4),-1,IF(OR(M402=Локализация!$C$126,M402=3),0,IF(OR(M402=Локализация!$C$127,M402=2),2,IF(OR(M402=Локализация!$C$128,M402=1),4)))))</f>
        <v>0</v>
      </c>
      <c r="AI402" t="b">
        <f>IF(OR(N402=Локализация!$C$118,N402=5),4,IF(OR(N402=Локализация!$C$119,N402=4),2,IF(OR(N402=Локализация!$C$120,N402=3),0,IF(OR(N402=Локализация!$C$121,N402=2),-1,IF(OR(N402=Локализация!$C$122,N402=1),-2)))))</f>
        <v>0</v>
      </c>
      <c r="AJ402" t="b">
        <f>IF(OR(O402=Локализация!$C$124,O402=5),-2,IF(OR(O402=Локализация!$C$125,O402=4),-1,IF(OR(O402=Локализация!$C$126,O402=3),0,IF(OR(O402=Локализация!$C$127,O402=2),2,IF(OR(O402=Локализация!$C$128,O402=1),4)))))</f>
        <v>0</v>
      </c>
      <c r="AK402" t="b">
        <f>IF(OR(P402=Локализация!$C$118,P402=5),4,IF(OR(P402=Локализация!$C$119,P402=4),2,IF(OR(P402=Локализация!$C$120,P402=3),0,IF(OR(P402=Локализация!$C$121,P402=2),-1,IF(OR(P402=Локализация!$C$122,P402=1),-2)))))</f>
        <v>0</v>
      </c>
      <c r="AL402" t="b">
        <f>IF(OR(Q402=Локализация!$C$124,Q402=5),-2,IF(OR(Q402=Локализация!$C$125,Q402=4),-1,IF(OR(Q402=Локализация!$C$126,Q402=3),0,IF(OR(Q402=Локализация!$C$127,Q402=2),2,IF(OR(Q402=Локализация!$C$128,Q402=1),4)))))</f>
        <v>0</v>
      </c>
      <c r="AM402" t="b">
        <f>IF(OR(R402=Локализация!$C$118,R402=5),4,IF(OR(R402=Локализация!$C$119,R402=4),2,IF(OR(R402=Локализация!$C$120,R402=3),0,IF(OR(R402=Локализация!$C$121,R402=2),-1,IF(OR(R402=Локализация!$C$122,R402=1),-2)))))</f>
        <v>0</v>
      </c>
      <c r="AN402" t="b">
        <f>IF(OR(S402=Локализация!$C$124,S402=5),-2,IF(OR(S402=Локализация!$C$125,S402=4),-1,IF(OR(S402=Локализация!$C$126,S402=3),0,IF(OR(S402=Локализация!$C$127,S402=2),2,IF(OR(S402=Локализация!$C$128,S402=1),4)))))</f>
        <v>0</v>
      </c>
      <c r="AO402" t="b">
        <f>IF(OR(T402=Локализация!$C$118,T402=5),4,IF(OR(T402=Локализация!$C$119,T402=4),2,IF(OR(T402=Локализация!$C$120,T402=3),0,IF(OR(T402=Локализация!$C$121,T402=2),-1,IF(OR(T402=Локализация!$C$122,T402=1),-2)))))</f>
        <v>0</v>
      </c>
      <c r="AP402" t="b">
        <f>IF(OR(U402=Локализация!$C$124,U402=5),-2,IF(OR(U402=Локализация!$C$125,U402=4),-1,IF(OR(U402=Локализация!$C$126,U402=3),0,IF(OR(U402=Локализация!$C$127,U402=2),2,IF(OR(U402=Локализация!$C$128,U402=1),4)))))</f>
        <v>0</v>
      </c>
      <c r="AR402" t="str">
        <f>CONCATENATE(W402,X402)</f>
        <v>ЛОЖЬЛОЖЬ</v>
      </c>
      <c r="AS402" t="str">
        <f>CONCATENATE(Y402,Z402)</f>
        <v>ЛОЖЬЛОЖЬ</v>
      </c>
      <c r="AT402" t="str">
        <f>CONCATENATE(AA402,AB402)</f>
        <v>ЛОЖЬЛОЖЬ</v>
      </c>
      <c r="AU402" t="str">
        <f>CONCATENATE(AC402,AD402)</f>
        <v>ЛОЖЬЛОЖЬ</v>
      </c>
      <c r="AV402" t="str">
        <f>CONCATENATE(AE402,AF402)</f>
        <v>ЛОЖЬЛОЖЬ</v>
      </c>
      <c r="AW402" t="str">
        <f>CONCATENATE(AG402,AH402)</f>
        <v>ЛОЖЬЛОЖЬ</v>
      </c>
      <c r="AX402" t="str">
        <f>CONCATENATE(AI402,AJ402)</f>
        <v>ЛОЖЬЛОЖЬ</v>
      </c>
      <c r="AY402" t="str">
        <f>CONCATENATE(AK402,AL402)</f>
        <v>ЛОЖЬЛОЖЬ</v>
      </c>
      <c r="AZ402" t="str">
        <f>CONCATENATE(AM402,AN402)</f>
        <v>ЛОЖЬЛОЖЬ</v>
      </c>
      <c r="BA402" t="str">
        <f>CONCATENATE(AO402,AP402)</f>
        <v>ЛОЖЬЛОЖЬ</v>
      </c>
      <c r="BC402" t="str">
        <f xml:space="preserve"> IF(OR(AR402= "4-2", AR402= "2-1", AR402= "-12", AR402= "-24"),"Q",
  IF(
    OR(AR402= "4-1", AR402= "40", AR402= "42"),"A",
    IF(
      AR402= "44","P",
      IF(OR(AR402= "2-2",AR402="0-2",AR402="-1-2",AR402="-2-2",AR402="-2-1",AR402="-20",AR402="-22" ),"R",
              IF(
                OR(AR402= "24",AR402="04",AR402="-14"),"M",
                IF(
                  OR(AR402= "20",AR402="22",AR402="0-1",AR402="00",AR402="02",AR402="-1-1",AR402="-10"),"I",""
                )
              )
      )
    )
  )
)</f>
        <v/>
      </c>
      <c r="BD402" t="str">
        <f xml:space="preserve"> IF(OR(AS402= "4-2", AS402= "2-1", AS402= "-12", AS402= "-24"),"Q",
  IF(
    OR(AS402= "4-1", AS402= "40", AS402= "42"),"A",
    IF(
      AS402= "44","P",
      IF(OR(AS402= "2-2",AS402="0-2",AS402="-1-2",AS402="-2-2",AS402="-2-1",AS402="-20",AS402="-22" ),"R",
              IF(
                OR(AS402= "24",AS402="04",AS402="-14"),"M",
                IF(
                  OR(AS402= "20",AS402="22",AS402="0-1",AS402="00",AS402="02",AS402="-1-1",AS402="-10"),"I",""
                )
              )
      )
    )
  )
)</f>
        <v/>
      </c>
      <c r="BE402" t="str">
        <f xml:space="preserve"> IF(OR(AT402= "4-2", AT402= "2-1", AT402= "-12", AT402= "-24"),"Q",
  IF(
    OR(AT402= "4-1", AT402= "40", AT402= "42"),"A",
    IF(
      AT402= "44","P",
      IF(OR(AT402= "2-2",AT402="0-2",AT402="-1-2",AT402="-2-2",AT402="-2-1",AT402="-20",AT402="-22" ),"R",
              IF(
                OR(AT402= "24",AT402="04",AT402="-14"),"M",
                IF(
                  OR(AT402= "20",AT402="22",AT402="0-1",AT402="00",AT402="02",AT402="-1-1",AT402="-10"),"I",""
                )
              )
      )
    )
  )
)</f>
        <v/>
      </c>
      <c r="BF402" t="str">
        <f xml:space="preserve"> IF(OR(AU402= "4-2", AU402= "2-1", AU402= "-12", AU402= "-24"),"Q",
  IF(
    OR(AU402= "4-1", AU402= "40", AU402= "42"),"A",
    IF(
      AU402= "44","P",
      IF(OR(AU402= "2-2",AU402="0-2",AU402="-1-2",AU402="-2-2",AU402="-2-1",AU402="-20",AU402="-22" ),"R",
              IF(
                OR(AU402= "24",AU402="04",AU402="-14"),"M",
                IF(
                  OR(AU402= "20",AU402="22",AU402="0-1",AU402="00",AU402="02",AU402="-1-1",AU402="-10"),"I",""
                )
              )
      )
    )
  )
)</f>
        <v/>
      </c>
      <c r="BG402" t="str">
        <f xml:space="preserve"> IF(OR(AV402= "4-2", AV402= "2-1", AV402= "-12", AV402= "-24"),"Q",
  IF(
    OR(AV402= "4-1", AV402= "40", AV402= "42"),"A",
    IF(
      AV402= "44","P",
      IF(OR(AV402= "2-2",AV402="0-2",AV402="-1-2",AV402="-2-2",AV402="-2-1",AV402="-20",AV402="-22" ),"R",
              IF(
                OR(AV402= "24",AV402="04",AV402="-14"),"M",
                IF(
                  OR(AV402= "20",AV402="22",AV402="0-1",AV402="00",AV402="02",AV402="-1-1",AV402="-10"),"I",""
                )
              )
      )
    )
  )
)</f>
        <v/>
      </c>
      <c r="BH402" t="str">
        <f xml:space="preserve"> IF(OR(AW402= "4-2", AW402= "2-1", AW402= "-12", AW402= "-24"),"Q",
  IF(
    OR(AW402= "4-1", AW402= "40", AW402= "42"),"A",
    IF(
      AW402= "44","P",
      IF(OR(AW402= "2-2",AW402="0-2",AW402="-1-2",AW402="-2-2",AW402="-2-1",AW402="-20",AW402="-22" ),"R",
              IF(
                OR(AW402= "24",AW402="04",AW402="-14"),"M",
                IF(
                  OR(AW402= "20",AW402="22",AW402="0-1",AW402="00",AW402="02",AW402="-1-1",AW402="-10"),"I",""
                )
              )
      )
    )
  )
)</f>
        <v/>
      </c>
      <c r="BI402" t="str">
        <f xml:space="preserve"> IF(OR(AX402= "4-2", AX402= "2-1", AX402= "-12", AX402= "-24"),"Q",
  IF(
    OR(AX402= "4-1", AX402= "40", AX402= "42"),"A",
    IF(
      AX402= "44","P",
      IF(OR(AX402= "2-2",AX402="0-2",AX402="-1-2",AX402="-2-2",AX402="-2-1",AX402="-20",AX402="-22" ),"R",
              IF(
                OR(AX402= "24",AX402="04",AX402="-14"),"M",
                IF(
                  OR(AX402= "20",AX402="22",AX402="0-1",AX402="00",AX402="02",AX402="-1-1",AX402="-10"),"I",""
                )
              )
      )
    )
  )
)</f>
        <v/>
      </c>
      <c r="BJ402" t="str">
        <f xml:space="preserve"> IF(OR(AY402= "4-2", AY402= "2-1", AY402= "-12", AY402= "-24"),"Q",
  IF(
    OR(AY402= "4-1", AY402= "40", AY402= "42"),"A",
    IF(
      AY402= "44","P",
      IF(OR(AY402= "2-2",AY402="0-2",AY402="-1-2",AY402="-2-2",AY402="-2-1",AY402="-20",AY402="-22" ),"R",
              IF(
                OR(AY402= "24",AY402="04",AY402="-14"),"M",
                IF(
                  OR(AY402= "20",AY402="22",AY402="0-1",AY402="00",AY402="02",AY402="-1-1",AY402="-10"),"I",""
                )
              )
      )
    )
  )
)</f>
        <v/>
      </c>
      <c r="BK402" t="str">
        <f xml:space="preserve"> IF(OR(AZ402= "4-2", AZ402= "2-1", AZ402= "-12", AZ402= "-24"),"Q",
  IF(
    OR(AZ402= "4-1", AZ402= "40", AZ402= "42"),"A",
    IF(
      AZ402= "44","P",
      IF(OR(AZ402= "2-2",AZ402="0-2",AZ402="-1-2",AZ402="-2-2",AZ402="-2-1",AZ402="-20",AZ402="-22" ),"R",
              IF(
                OR(AZ402= "24",AZ402="04",AZ402="-14"),"M",
                IF(
                  OR(AZ402= "20",AZ402="22",AZ402="0-1",AZ402="00",AZ402="02",AZ402="-1-1",AZ402="-10"),"I",""
                )
              )
      )
    )
  )
)</f>
        <v/>
      </c>
      <c r="BL402" t="str">
        <f xml:space="preserve"> IF(OR(BA402= "4-2", BA402= "2-1", BA402= "-12", BA402= "-24"),"Q",
  IF(
    OR(BA402= "4-1", BA402= "40", BA402= "42"),"A",
    IF(
      BA402= "44","P",
      IF(OR(BA402= "2-2",BA402="0-2",BA402="-1-2",BA402="-2-2",BA402="-2-1",BA402="-20",BA402="-22" ),"R",
              IF(
                OR(BA402= "24",BA402="04",BA402="-14"),"M",
                IF(
                  OR(BA402= "20",BA402="22",BA402="0-1",BA402="00",BA402="02",BA402="-1-1",BA402="-10"),"I",""
                )
              )
      )
    )
  )
)</f>
        <v/>
      </c>
    </row>
    <row r="403" spans="23:64" x14ac:dyDescent="0.25">
      <c r="W403" t="b">
        <f>IF(OR(B403=Локализация!$C$118,B403=5),4,IF(OR(B403=Локализация!$C$119,B403=4),2,IF(OR(B403=Локализация!$C$120,B403=3),0,IF(OR(B403=Локализация!$C$121,B403=2),-1,IF(OR(B403=Локализация!$C$122,B403=1),-2)))))</f>
        <v>0</v>
      </c>
      <c r="X403" t="b">
        <f>IF(OR(C403=Локализация!$C$124,C403=5),-2,IF(OR(C403=Локализация!$C$125,C403=4),-1,IF(OR(C403=Локализация!$C$126,C403=3),0,IF(OR(C403=Локализация!$C$127,C403=2),2,IF(OR(C403=Локализация!$C$128,C403=1),4)))))</f>
        <v>0</v>
      </c>
      <c r="Y403" t="b">
        <f>IF(OR(D403=Локализация!$C$118,D403=5),4,IF(OR(D403=Локализация!$C$119,D403=4),2,IF(OR(D403=Локализация!$C$120,D403=3),0,IF(OR(D403=Локализация!$C$121,D403=2),-1,IF(OR(D403=Локализация!$C$122,D403=1),-2)))))</f>
        <v>0</v>
      </c>
      <c r="Z403" t="b">
        <f>IF(OR(E403=Локализация!$C$124,E403=5),-2,IF(OR(E403=Локализация!$C$125,E403=4),-1,IF(OR(E403=Локализация!$C$126,E403=3),0,IF(OR(E403=Локализация!$C$127,E403=2),2,IF(OR(E403=Локализация!$C$128,E403=1),4)))))</f>
        <v>0</v>
      </c>
      <c r="AA403" t="b">
        <f>IF(OR(F403=Локализация!$C$118,F403=5),4,IF(OR(F403=Локализация!$C$119,F403=4),2,IF(OR(F403=Локализация!$C$120,F403=3),0,IF(OR(F403=Локализация!$C$121,F403=2),-1,IF(OR(F403=Локализация!$C$122,F403=1),-2)))))</f>
        <v>0</v>
      </c>
      <c r="AB403" t="b">
        <f>IF(OR(G403=Локализация!$C$124,G403=5),-2,IF(OR(G403=Локализация!$C$125,G403=4),-1,IF(OR(G403=Локализация!$C$126,G403=3),0,IF(OR(G403=Локализация!$C$127,G403=2),2,IF(OR(G403=Локализация!$C$128,G403=1),4)))))</f>
        <v>0</v>
      </c>
      <c r="AC403" t="b">
        <f>IF(OR(H403=Локализация!$C$118,H403=5),4,IF(OR(H403=Локализация!$C$119,H403=4),2,IF(OR(H403=Локализация!$C$120,H403=3),0,IF(OR(H403=Локализация!$C$121,H403=2),-1,IF(OR(H403=Локализация!$C$122,H403=1),-2)))))</f>
        <v>0</v>
      </c>
      <c r="AD403" t="b">
        <f>IF(OR(I403=Локализация!$C$124,I403=5),-2,IF(OR(I403=Локализация!$C$125,I403=4),-1,IF(OR(I403=Локализация!$C$126,I403=3),0,IF(OR(I403=Локализация!$C$127,I403=2),2,IF(OR(I403=Локализация!$C$128,I403=1),4)))))</f>
        <v>0</v>
      </c>
      <c r="AE403" t="b">
        <f>IF(OR(J403=Локализация!$C$118,J403=5),4,IF(OR(J403=Локализация!$C$119,J403=4),2,IF(OR(J403=Локализация!$C$120,J403=3),0,IF(OR(J403=Локализация!$C$121,J403=2),-1,IF(OR(J403=Локализация!$C$122,J403=1),-2)))))</f>
        <v>0</v>
      </c>
      <c r="AF403" t="b">
        <f>IF(OR(K403=Локализация!$C$124,K403=5),-2,IF(OR(K403=Локализация!$C$125,K403=4),-1,IF(OR(K403=Локализация!$C$126,K403=3),0,IF(OR(K403=Локализация!$C$127,K403=2),2,IF(OR(K403=Локализация!$C$128,K403=1),4)))))</f>
        <v>0</v>
      </c>
      <c r="AG403" t="b">
        <f>IF(OR(L403=Локализация!$C$118,L403=5),4,IF(OR(L403=Локализация!$C$119,L403=4),2,IF(OR(L403=Локализация!$C$120,L403=3),0,IF(OR(L403=Локализация!$C$121,L403=2),-1,IF(OR(L403=Локализация!$C$122,L403=1),-2)))))</f>
        <v>0</v>
      </c>
      <c r="AH403" t="b">
        <f>IF(OR(M403=Локализация!$C$124,M403=5),-2,IF(OR(M403=Локализация!$C$125,M403=4),-1,IF(OR(M403=Локализация!$C$126,M403=3),0,IF(OR(M403=Локализация!$C$127,M403=2),2,IF(OR(M403=Локализация!$C$128,M403=1),4)))))</f>
        <v>0</v>
      </c>
      <c r="AI403" t="b">
        <f>IF(OR(N403=Локализация!$C$118,N403=5),4,IF(OR(N403=Локализация!$C$119,N403=4),2,IF(OR(N403=Локализация!$C$120,N403=3),0,IF(OR(N403=Локализация!$C$121,N403=2),-1,IF(OR(N403=Локализация!$C$122,N403=1),-2)))))</f>
        <v>0</v>
      </c>
      <c r="AJ403" t="b">
        <f>IF(OR(O403=Локализация!$C$124,O403=5),-2,IF(OR(O403=Локализация!$C$125,O403=4),-1,IF(OR(O403=Локализация!$C$126,O403=3),0,IF(OR(O403=Локализация!$C$127,O403=2),2,IF(OR(O403=Локализация!$C$128,O403=1),4)))))</f>
        <v>0</v>
      </c>
      <c r="AK403" t="b">
        <f>IF(OR(P403=Локализация!$C$118,P403=5),4,IF(OR(P403=Локализация!$C$119,P403=4),2,IF(OR(P403=Локализация!$C$120,P403=3),0,IF(OR(P403=Локализация!$C$121,P403=2),-1,IF(OR(P403=Локализация!$C$122,P403=1),-2)))))</f>
        <v>0</v>
      </c>
      <c r="AL403" t="b">
        <f>IF(OR(Q403=Локализация!$C$124,Q403=5),-2,IF(OR(Q403=Локализация!$C$125,Q403=4),-1,IF(OR(Q403=Локализация!$C$126,Q403=3),0,IF(OR(Q403=Локализация!$C$127,Q403=2),2,IF(OR(Q403=Локализация!$C$128,Q403=1),4)))))</f>
        <v>0</v>
      </c>
      <c r="AM403" t="b">
        <f>IF(OR(R403=Локализация!$C$118,R403=5),4,IF(OR(R403=Локализация!$C$119,R403=4),2,IF(OR(R403=Локализация!$C$120,R403=3),0,IF(OR(R403=Локализация!$C$121,R403=2),-1,IF(OR(R403=Локализация!$C$122,R403=1),-2)))))</f>
        <v>0</v>
      </c>
      <c r="AN403" t="b">
        <f>IF(OR(S403=Локализация!$C$124,S403=5),-2,IF(OR(S403=Локализация!$C$125,S403=4),-1,IF(OR(S403=Локализация!$C$126,S403=3),0,IF(OR(S403=Локализация!$C$127,S403=2),2,IF(OR(S403=Локализация!$C$128,S403=1),4)))))</f>
        <v>0</v>
      </c>
      <c r="AO403" t="b">
        <f>IF(OR(T403=Локализация!$C$118,T403=5),4,IF(OR(T403=Локализация!$C$119,T403=4),2,IF(OR(T403=Локализация!$C$120,T403=3),0,IF(OR(T403=Локализация!$C$121,T403=2),-1,IF(OR(T403=Локализация!$C$122,T403=1),-2)))))</f>
        <v>0</v>
      </c>
      <c r="AP403" t="b">
        <f>IF(OR(U403=Локализация!$C$124,U403=5),-2,IF(OR(U403=Локализация!$C$125,U403=4),-1,IF(OR(U403=Локализация!$C$126,U403=3),0,IF(OR(U403=Локализация!$C$127,U403=2),2,IF(OR(U403=Локализация!$C$128,U403=1),4)))))</f>
        <v>0</v>
      </c>
      <c r="AR403" t="str">
        <f>CONCATENATE(W403,X403)</f>
        <v>ЛОЖЬЛОЖЬ</v>
      </c>
      <c r="AS403" t="str">
        <f>CONCATENATE(Y403,Z403)</f>
        <v>ЛОЖЬЛОЖЬ</v>
      </c>
      <c r="AT403" t="str">
        <f>CONCATENATE(AA403,AB403)</f>
        <v>ЛОЖЬЛОЖЬ</v>
      </c>
      <c r="AU403" t="str">
        <f>CONCATENATE(AC403,AD403)</f>
        <v>ЛОЖЬЛОЖЬ</v>
      </c>
      <c r="AV403" t="str">
        <f>CONCATENATE(AE403,AF403)</f>
        <v>ЛОЖЬЛОЖЬ</v>
      </c>
      <c r="AW403" t="str">
        <f>CONCATENATE(AG403,AH403)</f>
        <v>ЛОЖЬЛОЖЬ</v>
      </c>
      <c r="AX403" t="str">
        <f>CONCATENATE(AI403,AJ403)</f>
        <v>ЛОЖЬЛОЖЬ</v>
      </c>
      <c r="AY403" t="str">
        <f>CONCATENATE(AK403,AL403)</f>
        <v>ЛОЖЬЛОЖЬ</v>
      </c>
      <c r="AZ403" t="str">
        <f>CONCATENATE(AM403,AN403)</f>
        <v>ЛОЖЬЛОЖЬ</v>
      </c>
      <c r="BA403" t="str">
        <f>CONCATENATE(AO403,AP403)</f>
        <v>ЛОЖЬЛОЖЬ</v>
      </c>
      <c r="BC403" t="str">
        <f xml:space="preserve"> IF(OR(AR403= "4-2", AR403= "2-1", AR403= "-12", AR403= "-24"),"Q",
  IF(
    OR(AR403= "4-1", AR403= "40", AR403= "42"),"A",
    IF(
      AR403= "44","P",
      IF(OR(AR403= "2-2",AR403="0-2",AR403="-1-2",AR403="-2-2",AR403="-2-1",AR403="-20",AR403="-22" ),"R",
              IF(
                OR(AR403= "24",AR403="04",AR403="-14"),"M",
                IF(
                  OR(AR403= "20",AR403="22",AR403="0-1",AR403="00",AR403="02",AR403="-1-1",AR403="-10"),"I",""
                )
              )
      )
    )
  )
)</f>
        <v/>
      </c>
      <c r="BD403" t="str">
        <f xml:space="preserve"> IF(OR(AS403= "4-2", AS403= "2-1", AS403= "-12", AS403= "-24"),"Q",
  IF(
    OR(AS403= "4-1", AS403= "40", AS403= "42"),"A",
    IF(
      AS403= "44","P",
      IF(OR(AS403= "2-2",AS403="0-2",AS403="-1-2",AS403="-2-2",AS403="-2-1",AS403="-20",AS403="-22" ),"R",
              IF(
                OR(AS403= "24",AS403="04",AS403="-14"),"M",
                IF(
                  OR(AS403= "20",AS403="22",AS403="0-1",AS403="00",AS403="02",AS403="-1-1",AS403="-10"),"I",""
                )
              )
      )
    )
  )
)</f>
        <v/>
      </c>
      <c r="BE403" t="str">
        <f xml:space="preserve"> IF(OR(AT403= "4-2", AT403= "2-1", AT403= "-12", AT403= "-24"),"Q",
  IF(
    OR(AT403= "4-1", AT403= "40", AT403= "42"),"A",
    IF(
      AT403= "44","P",
      IF(OR(AT403= "2-2",AT403="0-2",AT403="-1-2",AT403="-2-2",AT403="-2-1",AT403="-20",AT403="-22" ),"R",
              IF(
                OR(AT403= "24",AT403="04",AT403="-14"),"M",
                IF(
                  OR(AT403= "20",AT403="22",AT403="0-1",AT403="00",AT403="02",AT403="-1-1",AT403="-10"),"I",""
                )
              )
      )
    )
  )
)</f>
        <v/>
      </c>
      <c r="BF403" t="str">
        <f xml:space="preserve"> IF(OR(AU403= "4-2", AU403= "2-1", AU403= "-12", AU403= "-24"),"Q",
  IF(
    OR(AU403= "4-1", AU403= "40", AU403= "42"),"A",
    IF(
      AU403= "44","P",
      IF(OR(AU403= "2-2",AU403="0-2",AU403="-1-2",AU403="-2-2",AU403="-2-1",AU403="-20",AU403="-22" ),"R",
              IF(
                OR(AU403= "24",AU403="04",AU403="-14"),"M",
                IF(
                  OR(AU403= "20",AU403="22",AU403="0-1",AU403="00",AU403="02",AU403="-1-1",AU403="-10"),"I",""
                )
              )
      )
    )
  )
)</f>
        <v/>
      </c>
      <c r="BG403" t="str">
        <f xml:space="preserve"> IF(OR(AV403= "4-2", AV403= "2-1", AV403= "-12", AV403= "-24"),"Q",
  IF(
    OR(AV403= "4-1", AV403= "40", AV403= "42"),"A",
    IF(
      AV403= "44","P",
      IF(OR(AV403= "2-2",AV403="0-2",AV403="-1-2",AV403="-2-2",AV403="-2-1",AV403="-20",AV403="-22" ),"R",
              IF(
                OR(AV403= "24",AV403="04",AV403="-14"),"M",
                IF(
                  OR(AV403= "20",AV403="22",AV403="0-1",AV403="00",AV403="02",AV403="-1-1",AV403="-10"),"I",""
                )
              )
      )
    )
  )
)</f>
        <v/>
      </c>
      <c r="BH403" t="str">
        <f xml:space="preserve"> IF(OR(AW403= "4-2", AW403= "2-1", AW403= "-12", AW403= "-24"),"Q",
  IF(
    OR(AW403= "4-1", AW403= "40", AW403= "42"),"A",
    IF(
      AW403= "44","P",
      IF(OR(AW403= "2-2",AW403="0-2",AW403="-1-2",AW403="-2-2",AW403="-2-1",AW403="-20",AW403="-22" ),"R",
              IF(
                OR(AW403= "24",AW403="04",AW403="-14"),"M",
                IF(
                  OR(AW403= "20",AW403="22",AW403="0-1",AW403="00",AW403="02",AW403="-1-1",AW403="-10"),"I",""
                )
              )
      )
    )
  )
)</f>
        <v/>
      </c>
      <c r="BI403" t="str">
        <f xml:space="preserve"> IF(OR(AX403= "4-2", AX403= "2-1", AX403= "-12", AX403= "-24"),"Q",
  IF(
    OR(AX403= "4-1", AX403= "40", AX403= "42"),"A",
    IF(
      AX403= "44","P",
      IF(OR(AX403= "2-2",AX403="0-2",AX403="-1-2",AX403="-2-2",AX403="-2-1",AX403="-20",AX403="-22" ),"R",
              IF(
                OR(AX403= "24",AX403="04",AX403="-14"),"M",
                IF(
                  OR(AX403= "20",AX403="22",AX403="0-1",AX403="00",AX403="02",AX403="-1-1",AX403="-10"),"I",""
                )
              )
      )
    )
  )
)</f>
        <v/>
      </c>
      <c r="BJ403" t="str">
        <f xml:space="preserve"> IF(OR(AY403= "4-2", AY403= "2-1", AY403= "-12", AY403= "-24"),"Q",
  IF(
    OR(AY403= "4-1", AY403= "40", AY403= "42"),"A",
    IF(
      AY403= "44","P",
      IF(OR(AY403= "2-2",AY403="0-2",AY403="-1-2",AY403="-2-2",AY403="-2-1",AY403="-20",AY403="-22" ),"R",
              IF(
                OR(AY403= "24",AY403="04",AY403="-14"),"M",
                IF(
                  OR(AY403= "20",AY403="22",AY403="0-1",AY403="00",AY403="02",AY403="-1-1",AY403="-10"),"I",""
                )
              )
      )
    )
  )
)</f>
        <v/>
      </c>
      <c r="BK403" t="str">
        <f xml:space="preserve"> IF(OR(AZ403= "4-2", AZ403= "2-1", AZ403= "-12", AZ403= "-24"),"Q",
  IF(
    OR(AZ403= "4-1", AZ403= "40", AZ403= "42"),"A",
    IF(
      AZ403= "44","P",
      IF(OR(AZ403= "2-2",AZ403="0-2",AZ403="-1-2",AZ403="-2-2",AZ403="-2-1",AZ403="-20",AZ403="-22" ),"R",
              IF(
                OR(AZ403= "24",AZ403="04",AZ403="-14"),"M",
                IF(
                  OR(AZ403= "20",AZ403="22",AZ403="0-1",AZ403="00",AZ403="02",AZ403="-1-1",AZ403="-10"),"I",""
                )
              )
      )
    )
  )
)</f>
        <v/>
      </c>
      <c r="BL403" t="str">
        <f xml:space="preserve"> IF(OR(BA403= "4-2", BA403= "2-1", BA403= "-12", BA403= "-24"),"Q",
  IF(
    OR(BA403= "4-1", BA403= "40", BA403= "42"),"A",
    IF(
      BA403= "44","P",
      IF(OR(BA403= "2-2",BA403="0-2",BA403="-1-2",BA403="-2-2",BA403="-2-1",BA403="-20",BA403="-22" ),"R",
              IF(
                OR(BA403= "24",BA403="04",BA403="-14"),"M",
                IF(
                  OR(BA403= "20",BA403="22",BA403="0-1",BA403="00",BA403="02",BA403="-1-1",BA403="-10"),"I",""
                )
              )
      )
    )
  )
)</f>
        <v/>
      </c>
    </row>
    <row r="404" spans="23:64" x14ac:dyDescent="0.25">
      <c r="W404" t="b">
        <f>IF(OR(B404=Локализация!$C$118,B404=5),4,IF(OR(B404=Локализация!$C$119,B404=4),2,IF(OR(B404=Локализация!$C$120,B404=3),0,IF(OR(B404=Локализация!$C$121,B404=2),-1,IF(OR(B404=Локализация!$C$122,B404=1),-2)))))</f>
        <v>0</v>
      </c>
      <c r="X404" t="b">
        <f>IF(OR(C404=Локализация!$C$124,C404=5),-2,IF(OR(C404=Локализация!$C$125,C404=4),-1,IF(OR(C404=Локализация!$C$126,C404=3),0,IF(OR(C404=Локализация!$C$127,C404=2),2,IF(OR(C404=Локализация!$C$128,C404=1),4)))))</f>
        <v>0</v>
      </c>
      <c r="Y404" t="b">
        <f>IF(OR(D404=Локализация!$C$118,D404=5),4,IF(OR(D404=Локализация!$C$119,D404=4),2,IF(OR(D404=Локализация!$C$120,D404=3),0,IF(OR(D404=Локализация!$C$121,D404=2),-1,IF(OR(D404=Локализация!$C$122,D404=1),-2)))))</f>
        <v>0</v>
      </c>
      <c r="Z404" t="b">
        <f>IF(OR(E404=Локализация!$C$124,E404=5),-2,IF(OR(E404=Локализация!$C$125,E404=4),-1,IF(OR(E404=Локализация!$C$126,E404=3),0,IF(OR(E404=Локализация!$C$127,E404=2),2,IF(OR(E404=Локализация!$C$128,E404=1),4)))))</f>
        <v>0</v>
      </c>
      <c r="AA404" t="b">
        <f>IF(OR(F404=Локализация!$C$118,F404=5),4,IF(OR(F404=Локализация!$C$119,F404=4),2,IF(OR(F404=Локализация!$C$120,F404=3),0,IF(OR(F404=Локализация!$C$121,F404=2),-1,IF(OR(F404=Локализация!$C$122,F404=1),-2)))))</f>
        <v>0</v>
      </c>
      <c r="AB404" t="b">
        <f>IF(OR(G404=Локализация!$C$124,G404=5),-2,IF(OR(G404=Локализация!$C$125,G404=4),-1,IF(OR(G404=Локализация!$C$126,G404=3),0,IF(OR(G404=Локализация!$C$127,G404=2),2,IF(OR(G404=Локализация!$C$128,G404=1),4)))))</f>
        <v>0</v>
      </c>
      <c r="AC404" t="b">
        <f>IF(OR(H404=Локализация!$C$118,H404=5),4,IF(OR(H404=Локализация!$C$119,H404=4),2,IF(OR(H404=Локализация!$C$120,H404=3),0,IF(OR(H404=Локализация!$C$121,H404=2),-1,IF(OR(H404=Локализация!$C$122,H404=1),-2)))))</f>
        <v>0</v>
      </c>
      <c r="AD404" t="b">
        <f>IF(OR(I404=Локализация!$C$124,I404=5),-2,IF(OR(I404=Локализация!$C$125,I404=4),-1,IF(OR(I404=Локализация!$C$126,I404=3),0,IF(OR(I404=Локализация!$C$127,I404=2),2,IF(OR(I404=Локализация!$C$128,I404=1),4)))))</f>
        <v>0</v>
      </c>
      <c r="AE404" t="b">
        <f>IF(OR(J404=Локализация!$C$118,J404=5),4,IF(OR(J404=Локализация!$C$119,J404=4),2,IF(OR(J404=Локализация!$C$120,J404=3),0,IF(OR(J404=Локализация!$C$121,J404=2),-1,IF(OR(J404=Локализация!$C$122,J404=1),-2)))))</f>
        <v>0</v>
      </c>
      <c r="AF404" t="b">
        <f>IF(OR(K404=Локализация!$C$124,K404=5),-2,IF(OR(K404=Локализация!$C$125,K404=4),-1,IF(OR(K404=Локализация!$C$126,K404=3),0,IF(OR(K404=Локализация!$C$127,K404=2),2,IF(OR(K404=Локализация!$C$128,K404=1),4)))))</f>
        <v>0</v>
      </c>
      <c r="AG404" t="b">
        <f>IF(OR(L404=Локализация!$C$118,L404=5),4,IF(OR(L404=Локализация!$C$119,L404=4),2,IF(OR(L404=Локализация!$C$120,L404=3),0,IF(OR(L404=Локализация!$C$121,L404=2),-1,IF(OR(L404=Локализация!$C$122,L404=1),-2)))))</f>
        <v>0</v>
      </c>
      <c r="AH404" t="b">
        <f>IF(OR(M404=Локализация!$C$124,M404=5),-2,IF(OR(M404=Локализация!$C$125,M404=4),-1,IF(OR(M404=Локализация!$C$126,M404=3),0,IF(OR(M404=Локализация!$C$127,M404=2),2,IF(OR(M404=Локализация!$C$128,M404=1),4)))))</f>
        <v>0</v>
      </c>
      <c r="AI404" t="b">
        <f>IF(OR(N404=Локализация!$C$118,N404=5),4,IF(OR(N404=Локализация!$C$119,N404=4),2,IF(OR(N404=Локализация!$C$120,N404=3),0,IF(OR(N404=Локализация!$C$121,N404=2),-1,IF(OR(N404=Локализация!$C$122,N404=1),-2)))))</f>
        <v>0</v>
      </c>
      <c r="AJ404" t="b">
        <f>IF(OR(O404=Локализация!$C$124,O404=5),-2,IF(OR(O404=Локализация!$C$125,O404=4),-1,IF(OR(O404=Локализация!$C$126,O404=3),0,IF(OR(O404=Локализация!$C$127,O404=2),2,IF(OR(O404=Локализация!$C$128,O404=1),4)))))</f>
        <v>0</v>
      </c>
      <c r="AK404" t="b">
        <f>IF(OR(P404=Локализация!$C$118,P404=5),4,IF(OR(P404=Локализация!$C$119,P404=4),2,IF(OR(P404=Локализация!$C$120,P404=3),0,IF(OR(P404=Локализация!$C$121,P404=2),-1,IF(OR(P404=Локализация!$C$122,P404=1),-2)))))</f>
        <v>0</v>
      </c>
      <c r="AL404" t="b">
        <f>IF(OR(Q404=Локализация!$C$124,Q404=5),-2,IF(OR(Q404=Локализация!$C$125,Q404=4),-1,IF(OR(Q404=Локализация!$C$126,Q404=3),0,IF(OR(Q404=Локализация!$C$127,Q404=2),2,IF(OR(Q404=Локализация!$C$128,Q404=1),4)))))</f>
        <v>0</v>
      </c>
      <c r="AM404" t="b">
        <f>IF(OR(R404=Локализация!$C$118,R404=5),4,IF(OR(R404=Локализация!$C$119,R404=4),2,IF(OR(R404=Локализация!$C$120,R404=3),0,IF(OR(R404=Локализация!$C$121,R404=2),-1,IF(OR(R404=Локализация!$C$122,R404=1),-2)))))</f>
        <v>0</v>
      </c>
      <c r="AN404" t="b">
        <f>IF(OR(S404=Локализация!$C$124,S404=5),-2,IF(OR(S404=Локализация!$C$125,S404=4),-1,IF(OR(S404=Локализация!$C$126,S404=3),0,IF(OR(S404=Локализация!$C$127,S404=2),2,IF(OR(S404=Локализация!$C$128,S404=1),4)))))</f>
        <v>0</v>
      </c>
      <c r="AO404" t="b">
        <f>IF(OR(T404=Локализация!$C$118,T404=5),4,IF(OR(T404=Локализация!$C$119,T404=4),2,IF(OR(T404=Локализация!$C$120,T404=3),0,IF(OR(T404=Локализация!$C$121,T404=2),-1,IF(OR(T404=Локализация!$C$122,T404=1),-2)))))</f>
        <v>0</v>
      </c>
      <c r="AP404" t="b">
        <f>IF(OR(U404=Локализация!$C$124,U404=5),-2,IF(OR(U404=Локализация!$C$125,U404=4),-1,IF(OR(U404=Локализация!$C$126,U404=3),0,IF(OR(U404=Локализация!$C$127,U404=2),2,IF(OR(U404=Локализация!$C$128,U404=1),4)))))</f>
        <v>0</v>
      </c>
      <c r="AR404" t="str">
        <f>CONCATENATE(W404,X404)</f>
        <v>ЛОЖЬЛОЖЬ</v>
      </c>
      <c r="AS404" t="str">
        <f>CONCATENATE(Y404,Z404)</f>
        <v>ЛОЖЬЛОЖЬ</v>
      </c>
      <c r="AT404" t="str">
        <f>CONCATENATE(AA404,AB404)</f>
        <v>ЛОЖЬЛОЖЬ</v>
      </c>
      <c r="AU404" t="str">
        <f>CONCATENATE(AC404,AD404)</f>
        <v>ЛОЖЬЛОЖЬ</v>
      </c>
      <c r="AV404" t="str">
        <f>CONCATENATE(AE404,AF404)</f>
        <v>ЛОЖЬЛОЖЬ</v>
      </c>
      <c r="AW404" t="str">
        <f>CONCATENATE(AG404,AH404)</f>
        <v>ЛОЖЬЛОЖЬ</v>
      </c>
      <c r="AX404" t="str">
        <f>CONCATENATE(AI404,AJ404)</f>
        <v>ЛОЖЬЛОЖЬ</v>
      </c>
      <c r="AY404" t="str">
        <f>CONCATENATE(AK404,AL404)</f>
        <v>ЛОЖЬЛОЖЬ</v>
      </c>
      <c r="AZ404" t="str">
        <f>CONCATENATE(AM404,AN404)</f>
        <v>ЛОЖЬЛОЖЬ</v>
      </c>
      <c r="BA404" t="str">
        <f>CONCATENATE(AO404,AP404)</f>
        <v>ЛОЖЬЛОЖЬ</v>
      </c>
      <c r="BC404" t="str">
        <f xml:space="preserve"> IF(OR(AR404= "4-2", AR404= "2-1", AR404= "-12", AR404= "-24"),"Q",
  IF(
    OR(AR404= "4-1", AR404= "40", AR404= "42"),"A",
    IF(
      AR404= "44","P",
      IF(OR(AR404= "2-2",AR404="0-2",AR404="-1-2",AR404="-2-2",AR404="-2-1",AR404="-20",AR404="-22" ),"R",
              IF(
                OR(AR404= "24",AR404="04",AR404="-14"),"M",
                IF(
                  OR(AR404= "20",AR404="22",AR404="0-1",AR404="00",AR404="02",AR404="-1-1",AR404="-10"),"I",""
                )
              )
      )
    )
  )
)</f>
        <v/>
      </c>
      <c r="BD404" t="str">
        <f xml:space="preserve"> IF(OR(AS404= "4-2", AS404= "2-1", AS404= "-12", AS404= "-24"),"Q",
  IF(
    OR(AS404= "4-1", AS404= "40", AS404= "42"),"A",
    IF(
      AS404= "44","P",
      IF(OR(AS404= "2-2",AS404="0-2",AS404="-1-2",AS404="-2-2",AS404="-2-1",AS404="-20",AS404="-22" ),"R",
              IF(
                OR(AS404= "24",AS404="04",AS404="-14"),"M",
                IF(
                  OR(AS404= "20",AS404="22",AS404="0-1",AS404="00",AS404="02",AS404="-1-1",AS404="-10"),"I",""
                )
              )
      )
    )
  )
)</f>
        <v/>
      </c>
      <c r="BE404" t="str">
        <f xml:space="preserve"> IF(OR(AT404= "4-2", AT404= "2-1", AT404= "-12", AT404= "-24"),"Q",
  IF(
    OR(AT404= "4-1", AT404= "40", AT404= "42"),"A",
    IF(
      AT404= "44","P",
      IF(OR(AT404= "2-2",AT404="0-2",AT404="-1-2",AT404="-2-2",AT404="-2-1",AT404="-20",AT404="-22" ),"R",
              IF(
                OR(AT404= "24",AT404="04",AT404="-14"),"M",
                IF(
                  OR(AT404= "20",AT404="22",AT404="0-1",AT404="00",AT404="02",AT404="-1-1",AT404="-10"),"I",""
                )
              )
      )
    )
  )
)</f>
        <v/>
      </c>
      <c r="BF404" t="str">
        <f xml:space="preserve"> IF(OR(AU404= "4-2", AU404= "2-1", AU404= "-12", AU404= "-24"),"Q",
  IF(
    OR(AU404= "4-1", AU404= "40", AU404= "42"),"A",
    IF(
      AU404= "44","P",
      IF(OR(AU404= "2-2",AU404="0-2",AU404="-1-2",AU404="-2-2",AU404="-2-1",AU404="-20",AU404="-22" ),"R",
              IF(
                OR(AU404= "24",AU404="04",AU404="-14"),"M",
                IF(
                  OR(AU404= "20",AU404="22",AU404="0-1",AU404="00",AU404="02",AU404="-1-1",AU404="-10"),"I",""
                )
              )
      )
    )
  )
)</f>
        <v/>
      </c>
      <c r="BG404" t="str">
        <f xml:space="preserve"> IF(OR(AV404= "4-2", AV404= "2-1", AV404= "-12", AV404= "-24"),"Q",
  IF(
    OR(AV404= "4-1", AV404= "40", AV404= "42"),"A",
    IF(
      AV404= "44","P",
      IF(OR(AV404= "2-2",AV404="0-2",AV404="-1-2",AV404="-2-2",AV404="-2-1",AV404="-20",AV404="-22" ),"R",
              IF(
                OR(AV404= "24",AV404="04",AV404="-14"),"M",
                IF(
                  OR(AV404= "20",AV404="22",AV404="0-1",AV404="00",AV404="02",AV404="-1-1",AV404="-10"),"I",""
                )
              )
      )
    )
  )
)</f>
        <v/>
      </c>
      <c r="BH404" t="str">
        <f xml:space="preserve"> IF(OR(AW404= "4-2", AW404= "2-1", AW404= "-12", AW404= "-24"),"Q",
  IF(
    OR(AW404= "4-1", AW404= "40", AW404= "42"),"A",
    IF(
      AW404= "44","P",
      IF(OR(AW404= "2-2",AW404="0-2",AW404="-1-2",AW404="-2-2",AW404="-2-1",AW404="-20",AW404="-22" ),"R",
              IF(
                OR(AW404= "24",AW404="04",AW404="-14"),"M",
                IF(
                  OR(AW404= "20",AW404="22",AW404="0-1",AW404="00",AW404="02",AW404="-1-1",AW404="-10"),"I",""
                )
              )
      )
    )
  )
)</f>
        <v/>
      </c>
      <c r="BI404" t="str">
        <f xml:space="preserve"> IF(OR(AX404= "4-2", AX404= "2-1", AX404= "-12", AX404= "-24"),"Q",
  IF(
    OR(AX404= "4-1", AX404= "40", AX404= "42"),"A",
    IF(
      AX404= "44","P",
      IF(OR(AX404= "2-2",AX404="0-2",AX404="-1-2",AX404="-2-2",AX404="-2-1",AX404="-20",AX404="-22" ),"R",
              IF(
                OR(AX404= "24",AX404="04",AX404="-14"),"M",
                IF(
                  OR(AX404= "20",AX404="22",AX404="0-1",AX404="00",AX404="02",AX404="-1-1",AX404="-10"),"I",""
                )
              )
      )
    )
  )
)</f>
        <v/>
      </c>
      <c r="BJ404" t="str">
        <f xml:space="preserve"> IF(OR(AY404= "4-2", AY404= "2-1", AY404= "-12", AY404= "-24"),"Q",
  IF(
    OR(AY404= "4-1", AY404= "40", AY404= "42"),"A",
    IF(
      AY404= "44","P",
      IF(OR(AY404= "2-2",AY404="0-2",AY404="-1-2",AY404="-2-2",AY404="-2-1",AY404="-20",AY404="-22" ),"R",
              IF(
                OR(AY404= "24",AY404="04",AY404="-14"),"M",
                IF(
                  OR(AY404= "20",AY404="22",AY404="0-1",AY404="00",AY404="02",AY404="-1-1",AY404="-10"),"I",""
                )
              )
      )
    )
  )
)</f>
        <v/>
      </c>
      <c r="BK404" t="str">
        <f xml:space="preserve"> IF(OR(AZ404= "4-2", AZ404= "2-1", AZ404= "-12", AZ404= "-24"),"Q",
  IF(
    OR(AZ404= "4-1", AZ404= "40", AZ404= "42"),"A",
    IF(
      AZ404= "44","P",
      IF(OR(AZ404= "2-2",AZ404="0-2",AZ404="-1-2",AZ404="-2-2",AZ404="-2-1",AZ404="-20",AZ404="-22" ),"R",
              IF(
                OR(AZ404= "24",AZ404="04",AZ404="-14"),"M",
                IF(
                  OR(AZ404= "20",AZ404="22",AZ404="0-1",AZ404="00",AZ404="02",AZ404="-1-1",AZ404="-10"),"I",""
                )
              )
      )
    )
  )
)</f>
        <v/>
      </c>
      <c r="BL404" t="str">
        <f xml:space="preserve"> IF(OR(BA404= "4-2", BA404= "2-1", BA404= "-12", BA404= "-24"),"Q",
  IF(
    OR(BA404= "4-1", BA404= "40", BA404= "42"),"A",
    IF(
      BA404= "44","P",
      IF(OR(BA404= "2-2",BA404="0-2",BA404="-1-2",BA404="-2-2",BA404="-2-1",BA404="-20",BA404="-22" ),"R",
              IF(
                OR(BA404= "24",BA404="04",BA404="-14"),"M",
                IF(
                  OR(BA404= "20",BA404="22",BA404="0-1",BA404="00",BA404="02",BA404="-1-1",BA404="-10"),"I",""
                )
              )
      )
    )
  )
)</f>
        <v/>
      </c>
    </row>
    <row r="405" spans="23:64" x14ac:dyDescent="0.25">
      <c r="W405" t="b">
        <f>IF(OR(B405=Локализация!$C$118,B405=5),4,IF(OR(B405=Локализация!$C$119,B405=4),2,IF(OR(B405=Локализация!$C$120,B405=3),0,IF(OR(B405=Локализация!$C$121,B405=2),-1,IF(OR(B405=Локализация!$C$122,B405=1),-2)))))</f>
        <v>0</v>
      </c>
      <c r="X405" t="b">
        <f>IF(OR(C405=Локализация!$C$124,C405=5),-2,IF(OR(C405=Локализация!$C$125,C405=4),-1,IF(OR(C405=Локализация!$C$126,C405=3),0,IF(OR(C405=Локализация!$C$127,C405=2),2,IF(OR(C405=Локализация!$C$128,C405=1),4)))))</f>
        <v>0</v>
      </c>
      <c r="Y405" t="b">
        <f>IF(OR(D405=Локализация!$C$118,D405=5),4,IF(OR(D405=Локализация!$C$119,D405=4),2,IF(OR(D405=Локализация!$C$120,D405=3),0,IF(OR(D405=Локализация!$C$121,D405=2),-1,IF(OR(D405=Локализация!$C$122,D405=1),-2)))))</f>
        <v>0</v>
      </c>
      <c r="Z405" t="b">
        <f>IF(OR(E405=Локализация!$C$124,E405=5),-2,IF(OR(E405=Локализация!$C$125,E405=4),-1,IF(OR(E405=Локализация!$C$126,E405=3),0,IF(OR(E405=Локализация!$C$127,E405=2),2,IF(OR(E405=Локализация!$C$128,E405=1),4)))))</f>
        <v>0</v>
      </c>
      <c r="AA405" t="b">
        <f>IF(OR(F405=Локализация!$C$118,F405=5),4,IF(OR(F405=Локализация!$C$119,F405=4),2,IF(OR(F405=Локализация!$C$120,F405=3),0,IF(OR(F405=Локализация!$C$121,F405=2),-1,IF(OR(F405=Локализация!$C$122,F405=1),-2)))))</f>
        <v>0</v>
      </c>
      <c r="AB405" t="b">
        <f>IF(OR(G405=Локализация!$C$124,G405=5),-2,IF(OR(G405=Локализация!$C$125,G405=4),-1,IF(OR(G405=Локализация!$C$126,G405=3),0,IF(OR(G405=Локализация!$C$127,G405=2),2,IF(OR(G405=Локализация!$C$128,G405=1),4)))))</f>
        <v>0</v>
      </c>
      <c r="AC405" t="b">
        <f>IF(OR(H405=Локализация!$C$118,H405=5),4,IF(OR(H405=Локализация!$C$119,H405=4),2,IF(OR(H405=Локализация!$C$120,H405=3),0,IF(OR(H405=Локализация!$C$121,H405=2),-1,IF(OR(H405=Локализация!$C$122,H405=1),-2)))))</f>
        <v>0</v>
      </c>
      <c r="AD405" t="b">
        <f>IF(OR(I405=Локализация!$C$124,I405=5),-2,IF(OR(I405=Локализация!$C$125,I405=4),-1,IF(OR(I405=Локализация!$C$126,I405=3),0,IF(OR(I405=Локализация!$C$127,I405=2),2,IF(OR(I405=Локализация!$C$128,I405=1),4)))))</f>
        <v>0</v>
      </c>
      <c r="AE405" t="b">
        <f>IF(OR(J405=Локализация!$C$118,J405=5),4,IF(OR(J405=Локализация!$C$119,J405=4),2,IF(OR(J405=Локализация!$C$120,J405=3),0,IF(OR(J405=Локализация!$C$121,J405=2),-1,IF(OR(J405=Локализация!$C$122,J405=1),-2)))))</f>
        <v>0</v>
      </c>
      <c r="AF405" t="b">
        <f>IF(OR(K405=Локализация!$C$124,K405=5),-2,IF(OR(K405=Локализация!$C$125,K405=4),-1,IF(OR(K405=Локализация!$C$126,K405=3),0,IF(OR(K405=Локализация!$C$127,K405=2),2,IF(OR(K405=Локализация!$C$128,K405=1),4)))))</f>
        <v>0</v>
      </c>
      <c r="AG405" t="b">
        <f>IF(OR(L405=Локализация!$C$118,L405=5),4,IF(OR(L405=Локализация!$C$119,L405=4),2,IF(OR(L405=Локализация!$C$120,L405=3),0,IF(OR(L405=Локализация!$C$121,L405=2),-1,IF(OR(L405=Локализация!$C$122,L405=1),-2)))))</f>
        <v>0</v>
      </c>
      <c r="AH405" t="b">
        <f>IF(OR(M405=Локализация!$C$124,M405=5),-2,IF(OR(M405=Локализация!$C$125,M405=4),-1,IF(OR(M405=Локализация!$C$126,M405=3),0,IF(OR(M405=Локализация!$C$127,M405=2),2,IF(OR(M405=Локализация!$C$128,M405=1),4)))))</f>
        <v>0</v>
      </c>
      <c r="AI405" t="b">
        <f>IF(OR(N405=Локализация!$C$118,N405=5),4,IF(OR(N405=Локализация!$C$119,N405=4),2,IF(OR(N405=Локализация!$C$120,N405=3),0,IF(OR(N405=Локализация!$C$121,N405=2),-1,IF(OR(N405=Локализация!$C$122,N405=1),-2)))))</f>
        <v>0</v>
      </c>
      <c r="AJ405" t="b">
        <f>IF(OR(O405=Локализация!$C$124,O405=5),-2,IF(OR(O405=Локализация!$C$125,O405=4),-1,IF(OR(O405=Локализация!$C$126,O405=3),0,IF(OR(O405=Локализация!$C$127,O405=2),2,IF(OR(O405=Локализация!$C$128,O405=1),4)))))</f>
        <v>0</v>
      </c>
      <c r="AK405" t="b">
        <f>IF(OR(P405=Локализация!$C$118,P405=5),4,IF(OR(P405=Локализация!$C$119,P405=4),2,IF(OR(P405=Локализация!$C$120,P405=3),0,IF(OR(P405=Локализация!$C$121,P405=2),-1,IF(OR(P405=Локализация!$C$122,P405=1),-2)))))</f>
        <v>0</v>
      </c>
      <c r="AL405" t="b">
        <f>IF(OR(Q405=Локализация!$C$124,Q405=5),-2,IF(OR(Q405=Локализация!$C$125,Q405=4),-1,IF(OR(Q405=Локализация!$C$126,Q405=3),0,IF(OR(Q405=Локализация!$C$127,Q405=2),2,IF(OR(Q405=Локализация!$C$128,Q405=1),4)))))</f>
        <v>0</v>
      </c>
      <c r="AM405" t="b">
        <f>IF(OR(R405=Локализация!$C$118,R405=5),4,IF(OR(R405=Локализация!$C$119,R405=4),2,IF(OR(R405=Локализация!$C$120,R405=3),0,IF(OR(R405=Локализация!$C$121,R405=2),-1,IF(OR(R405=Локализация!$C$122,R405=1),-2)))))</f>
        <v>0</v>
      </c>
      <c r="AN405" t="b">
        <f>IF(OR(S405=Локализация!$C$124,S405=5),-2,IF(OR(S405=Локализация!$C$125,S405=4),-1,IF(OR(S405=Локализация!$C$126,S405=3),0,IF(OR(S405=Локализация!$C$127,S405=2),2,IF(OR(S405=Локализация!$C$128,S405=1),4)))))</f>
        <v>0</v>
      </c>
      <c r="AO405" t="b">
        <f>IF(OR(T405=Локализация!$C$118,T405=5),4,IF(OR(T405=Локализация!$C$119,T405=4),2,IF(OR(T405=Локализация!$C$120,T405=3),0,IF(OR(T405=Локализация!$C$121,T405=2),-1,IF(OR(T405=Локализация!$C$122,T405=1),-2)))))</f>
        <v>0</v>
      </c>
      <c r="AP405" t="b">
        <f>IF(OR(U405=Локализация!$C$124,U405=5),-2,IF(OR(U405=Локализация!$C$125,U405=4),-1,IF(OR(U405=Локализация!$C$126,U405=3),0,IF(OR(U405=Локализация!$C$127,U405=2),2,IF(OR(U405=Локализация!$C$128,U405=1),4)))))</f>
        <v>0</v>
      </c>
      <c r="AR405" t="str">
        <f>CONCATENATE(W405,X405)</f>
        <v>ЛОЖЬЛОЖЬ</v>
      </c>
      <c r="AS405" t="str">
        <f>CONCATENATE(Y405,Z405)</f>
        <v>ЛОЖЬЛОЖЬ</v>
      </c>
      <c r="AT405" t="str">
        <f>CONCATENATE(AA405,AB405)</f>
        <v>ЛОЖЬЛОЖЬ</v>
      </c>
      <c r="AU405" t="str">
        <f>CONCATENATE(AC405,AD405)</f>
        <v>ЛОЖЬЛОЖЬ</v>
      </c>
      <c r="AV405" t="str">
        <f>CONCATENATE(AE405,AF405)</f>
        <v>ЛОЖЬЛОЖЬ</v>
      </c>
      <c r="AW405" t="str">
        <f>CONCATENATE(AG405,AH405)</f>
        <v>ЛОЖЬЛОЖЬ</v>
      </c>
      <c r="AX405" t="str">
        <f>CONCATENATE(AI405,AJ405)</f>
        <v>ЛОЖЬЛОЖЬ</v>
      </c>
      <c r="AY405" t="str">
        <f>CONCATENATE(AK405,AL405)</f>
        <v>ЛОЖЬЛОЖЬ</v>
      </c>
      <c r="AZ405" t="str">
        <f>CONCATENATE(AM405,AN405)</f>
        <v>ЛОЖЬЛОЖЬ</v>
      </c>
      <c r="BA405" t="str">
        <f>CONCATENATE(AO405,AP405)</f>
        <v>ЛОЖЬЛОЖЬ</v>
      </c>
      <c r="BC405" t="str">
        <f xml:space="preserve"> IF(OR(AR405= "4-2", AR405= "2-1", AR405= "-12", AR405= "-24"),"Q",
  IF(
    OR(AR405= "4-1", AR405= "40", AR405= "42"),"A",
    IF(
      AR405= "44","P",
      IF(OR(AR405= "2-2",AR405="0-2",AR405="-1-2",AR405="-2-2",AR405="-2-1",AR405="-20",AR405="-22" ),"R",
              IF(
                OR(AR405= "24",AR405="04",AR405="-14"),"M",
                IF(
                  OR(AR405= "20",AR405="22",AR405="0-1",AR405="00",AR405="02",AR405="-1-1",AR405="-10"),"I",""
                )
              )
      )
    )
  )
)</f>
        <v/>
      </c>
      <c r="BD405" t="str">
        <f xml:space="preserve"> IF(OR(AS405= "4-2", AS405= "2-1", AS405= "-12", AS405= "-24"),"Q",
  IF(
    OR(AS405= "4-1", AS405= "40", AS405= "42"),"A",
    IF(
      AS405= "44","P",
      IF(OR(AS405= "2-2",AS405="0-2",AS405="-1-2",AS405="-2-2",AS405="-2-1",AS405="-20",AS405="-22" ),"R",
              IF(
                OR(AS405= "24",AS405="04",AS405="-14"),"M",
                IF(
                  OR(AS405= "20",AS405="22",AS405="0-1",AS405="00",AS405="02",AS405="-1-1",AS405="-10"),"I",""
                )
              )
      )
    )
  )
)</f>
        <v/>
      </c>
      <c r="BE405" t="str">
        <f xml:space="preserve"> IF(OR(AT405= "4-2", AT405= "2-1", AT405= "-12", AT405= "-24"),"Q",
  IF(
    OR(AT405= "4-1", AT405= "40", AT405= "42"),"A",
    IF(
      AT405= "44","P",
      IF(OR(AT405= "2-2",AT405="0-2",AT405="-1-2",AT405="-2-2",AT405="-2-1",AT405="-20",AT405="-22" ),"R",
              IF(
                OR(AT405= "24",AT405="04",AT405="-14"),"M",
                IF(
                  OR(AT405= "20",AT405="22",AT405="0-1",AT405="00",AT405="02",AT405="-1-1",AT405="-10"),"I",""
                )
              )
      )
    )
  )
)</f>
        <v/>
      </c>
      <c r="BF405" t="str">
        <f xml:space="preserve"> IF(OR(AU405= "4-2", AU405= "2-1", AU405= "-12", AU405= "-24"),"Q",
  IF(
    OR(AU405= "4-1", AU405= "40", AU405= "42"),"A",
    IF(
      AU405= "44","P",
      IF(OR(AU405= "2-2",AU405="0-2",AU405="-1-2",AU405="-2-2",AU405="-2-1",AU405="-20",AU405="-22" ),"R",
              IF(
                OR(AU405= "24",AU405="04",AU405="-14"),"M",
                IF(
                  OR(AU405= "20",AU405="22",AU405="0-1",AU405="00",AU405="02",AU405="-1-1",AU405="-10"),"I",""
                )
              )
      )
    )
  )
)</f>
        <v/>
      </c>
      <c r="BG405" t="str">
        <f xml:space="preserve"> IF(OR(AV405= "4-2", AV405= "2-1", AV405= "-12", AV405= "-24"),"Q",
  IF(
    OR(AV405= "4-1", AV405= "40", AV405= "42"),"A",
    IF(
      AV405= "44","P",
      IF(OR(AV405= "2-2",AV405="0-2",AV405="-1-2",AV405="-2-2",AV405="-2-1",AV405="-20",AV405="-22" ),"R",
              IF(
                OR(AV405= "24",AV405="04",AV405="-14"),"M",
                IF(
                  OR(AV405= "20",AV405="22",AV405="0-1",AV405="00",AV405="02",AV405="-1-1",AV405="-10"),"I",""
                )
              )
      )
    )
  )
)</f>
        <v/>
      </c>
      <c r="BH405" t="str">
        <f xml:space="preserve"> IF(OR(AW405= "4-2", AW405= "2-1", AW405= "-12", AW405= "-24"),"Q",
  IF(
    OR(AW405= "4-1", AW405= "40", AW405= "42"),"A",
    IF(
      AW405= "44","P",
      IF(OR(AW405= "2-2",AW405="0-2",AW405="-1-2",AW405="-2-2",AW405="-2-1",AW405="-20",AW405="-22" ),"R",
              IF(
                OR(AW405= "24",AW405="04",AW405="-14"),"M",
                IF(
                  OR(AW405= "20",AW405="22",AW405="0-1",AW405="00",AW405="02",AW405="-1-1",AW405="-10"),"I",""
                )
              )
      )
    )
  )
)</f>
        <v/>
      </c>
      <c r="BI405" t="str">
        <f xml:space="preserve"> IF(OR(AX405= "4-2", AX405= "2-1", AX405= "-12", AX405= "-24"),"Q",
  IF(
    OR(AX405= "4-1", AX405= "40", AX405= "42"),"A",
    IF(
      AX405= "44","P",
      IF(OR(AX405= "2-2",AX405="0-2",AX405="-1-2",AX405="-2-2",AX405="-2-1",AX405="-20",AX405="-22" ),"R",
              IF(
                OR(AX405= "24",AX405="04",AX405="-14"),"M",
                IF(
                  OR(AX405= "20",AX405="22",AX405="0-1",AX405="00",AX405="02",AX405="-1-1",AX405="-10"),"I",""
                )
              )
      )
    )
  )
)</f>
        <v/>
      </c>
      <c r="BJ405" t="str">
        <f xml:space="preserve"> IF(OR(AY405= "4-2", AY405= "2-1", AY405= "-12", AY405= "-24"),"Q",
  IF(
    OR(AY405= "4-1", AY405= "40", AY405= "42"),"A",
    IF(
      AY405= "44","P",
      IF(OR(AY405= "2-2",AY405="0-2",AY405="-1-2",AY405="-2-2",AY405="-2-1",AY405="-20",AY405="-22" ),"R",
              IF(
                OR(AY405= "24",AY405="04",AY405="-14"),"M",
                IF(
                  OR(AY405= "20",AY405="22",AY405="0-1",AY405="00",AY405="02",AY405="-1-1",AY405="-10"),"I",""
                )
              )
      )
    )
  )
)</f>
        <v/>
      </c>
      <c r="BK405" t="str">
        <f xml:space="preserve"> IF(OR(AZ405= "4-2", AZ405= "2-1", AZ405= "-12", AZ405= "-24"),"Q",
  IF(
    OR(AZ405= "4-1", AZ405= "40", AZ405= "42"),"A",
    IF(
      AZ405= "44","P",
      IF(OR(AZ405= "2-2",AZ405="0-2",AZ405="-1-2",AZ405="-2-2",AZ405="-2-1",AZ405="-20",AZ405="-22" ),"R",
              IF(
                OR(AZ405= "24",AZ405="04",AZ405="-14"),"M",
                IF(
                  OR(AZ405= "20",AZ405="22",AZ405="0-1",AZ405="00",AZ405="02",AZ405="-1-1",AZ405="-10"),"I",""
                )
              )
      )
    )
  )
)</f>
        <v/>
      </c>
      <c r="BL405" t="str">
        <f xml:space="preserve"> IF(OR(BA405= "4-2", BA405= "2-1", BA405= "-12", BA405= "-24"),"Q",
  IF(
    OR(BA405= "4-1", BA405= "40", BA405= "42"),"A",
    IF(
      BA405= "44","P",
      IF(OR(BA405= "2-2",BA405="0-2",BA405="-1-2",BA405="-2-2",BA405="-2-1",BA405="-20",BA405="-22" ),"R",
              IF(
                OR(BA405= "24",BA405="04",BA405="-14"),"M",
                IF(
                  OR(BA405= "20",BA405="22",BA405="0-1",BA405="00",BA405="02",BA405="-1-1",BA405="-10"),"I",""
                )
              )
      )
    )
  )
)</f>
        <v/>
      </c>
    </row>
    <row r="406" spans="23:64" x14ac:dyDescent="0.25">
      <c r="W406" t="b">
        <f>IF(OR(B406=Локализация!$C$118,B406=5),4,IF(OR(B406=Локализация!$C$119,B406=4),2,IF(OR(B406=Локализация!$C$120,B406=3),0,IF(OR(B406=Локализация!$C$121,B406=2),-1,IF(OR(B406=Локализация!$C$122,B406=1),-2)))))</f>
        <v>0</v>
      </c>
      <c r="X406" t="b">
        <f>IF(OR(C406=Локализация!$C$124,C406=5),-2,IF(OR(C406=Локализация!$C$125,C406=4),-1,IF(OR(C406=Локализация!$C$126,C406=3),0,IF(OR(C406=Локализация!$C$127,C406=2),2,IF(OR(C406=Локализация!$C$128,C406=1),4)))))</f>
        <v>0</v>
      </c>
      <c r="Y406" t="b">
        <f>IF(OR(D406=Локализация!$C$118,D406=5),4,IF(OR(D406=Локализация!$C$119,D406=4),2,IF(OR(D406=Локализация!$C$120,D406=3),0,IF(OR(D406=Локализация!$C$121,D406=2),-1,IF(OR(D406=Локализация!$C$122,D406=1),-2)))))</f>
        <v>0</v>
      </c>
      <c r="Z406" t="b">
        <f>IF(OR(E406=Локализация!$C$124,E406=5),-2,IF(OR(E406=Локализация!$C$125,E406=4),-1,IF(OR(E406=Локализация!$C$126,E406=3),0,IF(OR(E406=Локализация!$C$127,E406=2),2,IF(OR(E406=Локализация!$C$128,E406=1),4)))))</f>
        <v>0</v>
      </c>
      <c r="AA406" t="b">
        <f>IF(OR(F406=Локализация!$C$118,F406=5),4,IF(OR(F406=Локализация!$C$119,F406=4),2,IF(OR(F406=Локализация!$C$120,F406=3),0,IF(OR(F406=Локализация!$C$121,F406=2),-1,IF(OR(F406=Локализация!$C$122,F406=1),-2)))))</f>
        <v>0</v>
      </c>
      <c r="AB406" t="b">
        <f>IF(OR(G406=Локализация!$C$124,G406=5),-2,IF(OR(G406=Локализация!$C$125,G406=4),-1,IF(OR(G406=Локализация!$C$126,G406=3),0,IF(OR(G406=Локализация!$C$127,G406=2),2,IF(OR(G406=Локализация!$C$128,G406=1),4)))))</f>
        <v>0</v>
      </c>
      <c r="AC406" t="b">
        <f>IF(OR(H406=Локализация!$C$118,H406=5),4,IF(OR(H406=Локализация!$C$119,H406=4),2,IF(OR(H406=Локализация!$C$120,H406=3),0,IF(OR(H406=Локализация!$C$121,H406=2),-1,IF(OR(H406=Локализация!$C$122,H406=1),-2)))))</f>
        <v>0</v>
      </c>
      <c r="AD406" t="b">
        <f>IF(OR(I406=Локализация!$C$124,I406=5),-2,IF(OR(I406=Локализация!$C$125,I406=4),-1,IF(OR(I406=Локализация!$C$126,I406=3),0,IF(OR(I406=Локализация!$C$127,I406=2),2,IF(OR(I406=Локализация!$C$128,I406=1),4)))))</f>
        <v>0</v>
      </c>
      <c r="AE406" t="b">
        <f>IF(OR(J406=Локализация!$C$118,J406=5),4,IF(OR(J406=Локализация!$C$119,J406=4),2,IF(OR(J406=Локализация!$C$120,J406=3),0,IF(OR(J406=Локализация!$C$121,J406=2),-1,IF(OR(J406=Локализация!$C$122,J406=1),-2)))))</f>
        <v>0</v>
      </c>
      <c r="AF406" t="b">
        <f>IF(OR(K406=Локализация!$C$124,K406=5),-2,IF(OR(K406=Локализация!$C$125,K406=4),-1,IF(OR(K406=Локализация!$C$126,K406=3),0,IF(OR(K406=Локализация!$C$127,K406=2),2,IF(OR(K406=Локализация!$C$128,K406=1),4)))))</f>
        <v>0</v>
      </c>
      <c r="AG406" t="b">
        <f>IF(OR(L406=Локализация!$C$118,L406=5),4,IF(OR(L406=Локализация!$C$119,L406=4),2,IF(OR(L406=Локализация!$C$120,L406=3),0,IF(OR(L406=Локализация!$C$121,L406=2),-1,IF(OR(L406=Локализация!$C$122,L406=1),-2)))))</f>
        <v>0</v>
      </c>
      <c r="AH406" t="b">
        <f>IF(OR(M406=Локализация!$C$124,M406=5),-2,IF(OR(M406=Локализация!$C$125,M406=4),-1,IF(OR(M406=Локализация!$C$126,M406=3),0,IF(OR(M406=Локализация!$C$127,M406=2),2,IF(OR(M406=Локализация!$C$128,M406=1),4)))))</f>
        <v>0</v>
      </c>
      <c r="AI406" t="b">
        <f>IF(OR(N406=Локализация!$C$118,N406=5),4,IF(OR(N406=Локализация!$C$119,N406=4),2,IF(OR(N406=Локализация!$C$120,N406=3),0,IF(OR(N406=Локализация!$C$121,N406=2),-1,IF(OR(N406=Локализация!$C$122,N406=1),-2)))))</f>
        <v>0</v>
      </c>
      <c r="AJ406" t="b">
        <f>IF(OR(O406=Локализация!$C$124,O406=5),-2,IF(OR(O406=Локализация!$C$125,O406=4),-1,IF(OR(O406=Локализация!$C$126,O406=3),0,IF(OR(O406=Локализация!$C$127,O406=2),2,IF(OR(O406=Локализация!$C$128,O406=1),4)))))</f>
        <v>0</v>
      </c>
      <c r="AK406" t="b">
        <f>IF(OR(P406=Локализация!$C$118,P406=5),4,IF(OR(P406=Локализация!$C$119,P406=4),2,IF(OR(P406=Локализация!$C$120,P406=3),0,IF(OR(P406=Локализация!$C$121,P406=2),-1,IF(OR(P406=Локализация!$C$122,P406=1),-2)))))</f>
        <v>0</v>
      </c>
      <c r="AL406" t="b">
        <f>IF(OR(Q406=Локализация!$C$124,Q406=5),-2,IF(OR(Q406=Локализация!$C$125,Q406=4),-1,IF(OR(Q406=Локализация!$C$126,Q406=3),0,IF(OR(Q406=Локализация!$C$127,Q406=2),2,IF(OR(Q406=Локализация!$C$128,Q406=1),4)))))</f>
        <v>0</v>
      </c>
      <c r="AM406" t="b">
        <f>IF(OR(R406=Локализация!$C$118,R406=5),4,IF(OR(R406=Локализация!$C$119,R406=4),2,IF(OR(R406=Локализация!$C$120,R406=3),0,IF(OR(R406=Локализация!$C$121,R406=2),-1,IF(OR(R406=Локализация!$C$122,R406=1),-2)))))</f>
        <v>0</v>
      </c>
      <c r="AN406" t="b">
        <f>IF(OR(S406=Локализация!$C$124,S406=5),-2,IF(OR(S406=Локализация!$C$125,S406=4),-1,IF(OR(S406=Локализация!$C$126,S406=3),0,IF(OR(S406=Локализация!$C$127,S406=2),2,IF(OR(S406=Локализация!$C$128,S406=1),4)))))</f>
        <v>0</v>
      </c>
      <c r="AO406" t="b">
        <f>IF(OR(T406=Локализация!$C$118,T406=5),4,IF(OR(T406=Локализация!$C$119,T406=4),2,IF(OR(T406=Локализация!$C$120,T406=3),0,IF(OR(T406=Локализация!$C$121,T406=2),-1,IF(OR(T406=Локализация!$C$122,T406=1),-2)))))</f>
        <v>0</v>
      </c>
      <c r="AP406" t="b">
        <f>IF(OR(U406=Локализация!$C$124,U406=5),-2,IF(OR(U406=Локализация!$C$125,U406=4),-1,IF(OR(U406=Локализация!$C$126,U406=3),0,IF(OR(U406=Локализация!$C$127,U406=2),2,IF(OR(U406=Локализация!$C$128,U406=1),4)))))</f>
        <v>0</v>
      </c>
      <c r="AR406" t="str">
        <f>CONCATENATE(W406,X406)</f>
        <v>ЛОЖЬЛОЖЬ</v>
      </c>
      <c r="AS406" t="str">
        <f>CONCATENATE(Y406,Z406)</f>
        <v>ЛОЖЬЛОЖЬ</v>
      </c>
      <c r="AT406" t="str">
        <f>CONCATENATE(AA406,AB406)</f>
        <v>ЛОЖЬЛОЖЬ</v>
      </c>
      <c r="AU406" t="str">
        <f>CONCATENATE(AC406,AD406)</f>
        <v>ЛОЖЬЛОЖЬ</v>
      </c>
      <c r="AV406" t="str">
        <f>CONCATENATE(AE406,AF406)</f>
        <v>ЛОЖЬЛОЖЬ</v>
      </c>
      <c r="AW406" t="str">
        <f>CONCATENATE(AG406,AH406)</f>
        <v>ЛОЖЬЛОЖЬ</v>
      </c>
      <c r="AX406" t="str">
        <f>CONCATENATE(AI406,AJ406)</f>
        <v>ЛОЖЬЛОЖЬ</v>
      </c>
      <c r="AY406" t="str">
        <f>CONCATENATE(AK406,AL406)</f>
        <v>ЛОЖЬЛОЖЬ</v>
      </c>
      <c r="AZ406" t="str">
        <f>CONCATENATE(AM406,AN406)</f>
        <v>ЛОЖЬЛОЖЬ</v>
      </c>
      <c r="BA406" t="str">
        <f>CONCATENATE(AO406,AP406)</f>
        <v>ЛОЖЬЛОЖЬ</v>
      </c>
      <c r="BC406" t="str">
        <f xml:space="preserve"> IF(OR(AR406= "4-2", AR406= "2-1", AR406= "-12", AR406= "-24"),"Q",
  IF(
    OR(AR406= "4-1", AR406= "40", AR406= "42"),"A",
    IF(
      AR406= "44","P",
      IF(OR(AR406= "2-2",AR406="0-2",AR406="-1-2",AR406="-2-2",AR406="-2-1",AR406="-20",AR406="-22" ),"R",
              IF(
                OR(AR406= "24",AR406="04",AR406="-14"),"M",
                IF(
                  OR(AR406= "20",AR406="22",AR406="0-1",AR406="00",AR406="02",AR406="-1-1",AR406="-10"),"I",""
                )
              )
      )
    )
  )
)</f>
        <v/>
      </c>
      <c r="BD406" t="str">
        <f xml:space="preserve"> IF(OR(AS406= "4-2", AS406= "2-1", AS406= "-12", AS406= "-24"),"Q",
  IF(
    OR(AS406= "4-1", AS406= "40", AS406= "42"),"A",
    IF(
      AS406= "44","P",
      IF(OR(AS406= "2-2",AS406="0-2",AS406="-1-2",AS406="-2-2",AS406="-2-1",AS406="-20",AS406="-22" ),"R",
              IF(
                OR(AS406= "24",AS406="04",AS406="-14"),"M",
                IF(
                  OR(AS406= "20",AS406="22",AS406="0-1",AS406="00",AS406="02",AS406="-1-1",AS406="-10"),"I",""
                )
              )
      )
    )
  )
)</f>
        <v/>
      </c>
      <c r="BE406" t="str">
        <f xml:space="preserve"> IF(OR(AT406= "4-2", AT406= "2-1", AT406= "-12", AT406= "-24"),"Q",
  IF(
    OR(AT406= "4-1", AT406= "40", AT406= "42"),"A",
    IF(
      AT406= "44","P",
      IF(OR(AT406= "2-2",AT406="0-2",AT406="-1-2",AT406="-2-2",AT406="-2-1",AT406="-20",AT406="-22" ),"R",
              IF(
                OR(AT406= "24",AT406="04",AT406="-14"),"M",
                IF(
                  OR(AT406= "20",AT406="22",AT406="0-1",AT406="00",AT406="02",AT406="-1-1",AT406="-10"),"I",""
                )
              )
      )
    )
  )
)</f>
        <v/>
      </c>
      <c r="BF406" t="str">
        <f xml:space="preserve"> IF(OR(AU406= "4-2", AU406= "2-1", AU406= "-12", AU406= "-24"),"Q",
  IF(
    OR(AU406= "4-1", AU406= "40", AU406= "42"),"A",
    IF(
      AU406= "44","P",
      IF(OR(AU406= "2-2",AU406="0-2",AU406="-1-2",AU406="-2-2",AU406="-2-1",AU406="-20",AU406="-22" ),"R",
              IF(
                OR(AU406= "24",AU406="04",AU406="-14"),"M",
                IF(
                  OR(AU406= "20",AU406="22",AU406="0-1",AU406="00",AU406="02",AU406="-1-1",AU406="-10"),"I",""
                )
              )
      )
    )
  )
)</f>
        <v/>
      </c>
      <c r="BG406" t="str">
        <f xml:space="preserve"> IF(OR(AV406= "4-2", AV406= "2-1", AV406= "-12", AV406= "-24"),"Q",
  IF(
    OR(AV406= "4-1", AV406= "40", AV406= "42"),"A",
    IF(
      AV406= "44","P",
      IF(OR(AV406= "2-2",AV406="0-2",AV406="-1-2",AV406="-2-2",AV406="-2-1",AV406="-20",AV406="-22" ),"R",
              IF(
                OR(AV406= "24",AV406="04",AV406="-14"),"M",
                IF(
                  OR(AV406= "20",AV406="22",AV406="0-1",AV406="00",AV406="02",AV406="-1-1",AV406="-10"),"I",""
                )
              )
      )
    )
  )
)</f>
        <v/>
      </c>
      <c r="BH406" t="str">
        <f xml:space="preserve"> IF(OR(AW406= "4-2", AW406= "2-1", AW406= "-12", AW406= "-24"),"Q",
  IF(
    OR(AW406= "4-1", AW406= "40", AW406= "42"),"A",
    IF(
      AW406= "44","P",
      IF(OR(AW406= "2-2",AW406="0-2",AW406="-1-2",AW406="-2-2",AW406="-2-1",AW406="-20",AW406="-22" ),"R",
              IF(
                OR(AW406= "24",AW406="04",AW406="-14"),"M",
                IF(
                  OR(AW406= "20",AW406="22",AW406="0-1",AW406="00",AW406="02",AW406="-1-1",AW406="-10"),"I",""
                )
              )
      )
    )
  )
)</f>
        <v/>
      </c>
      <c r="BI406" t="str">
        <f xml:space="preserve"> IF(OR(AX406= "4-2", AX406= "2-1", AX406= "-12", AX406= "-24"),"Q",
  IF(
    OR(AX406= "4-1", AX406= "40", AX406= "42"),"A",
    IF(
      AX406= "44","P",
      IF(OR(AX406= "2-2",AX406="0-2",AX406="-1-2",AX406="-2-2",AX406="-2-1",AX406="-20",AX406="-22" ),"R",
              IF(
                OR(AX406= "24",AX406="04",AX406="-14"),"M",
                IF(
                  OR(AX406= "20",AX406="22",AX406="0-1",AX406="00",AX406="02",AX406="-1-1",AX406="-10"),"I",""
                )
              )
      )
    )
  )
)</f>
        <v/>
      </c>
      <c r="BJ406" t="str">
        <f xml:space="preserve"> IF(OR(AY406= "4-2", AY406= "2-1", AY406= "-12", AY406= "-24"),"Q",
  IF(
    OR(AY406= "4-1", AY406= "40", AY406= "42"),"A",
    IF(
      AY406= "44","P",
      IF(OR(AY406= "2-2",AY406="0-2",AY406="-1-2",AY406="-2-2",AY406="-2-1",AY406="-20",AY406="-22" ),"R",
              IF(
                OR(AY406= "24",AY406="04",AY406="-14"),"M",
                IF(
                  OR(AY406= "20",AY406="22",AY406="0-1",AY406="00",AY406="02",AY406="-1-1",AY406="-10"),"I",""
                )
              )
      )
    )
  )
)</f>
        <v/>
      </c>
      <c r="BK406" t="str">
        <f xml:space="preserve"> IF(OR(AZ406= "4-2", AZ406= "2-1", AZ406= "-12", AZ406= "-24"),"Q",
  IF(
    OR(AZ406= "4-1", AZ406= "40", AZ406= "42"),"A",
    IF(
      AZ406= "44","P",
      IF(OR(AZ406= "2-2",AZ406="0-2",AZ406="-1-2",AZ406="-2-2",AZ406="-2-1",AZ406="-20",AZ406="-22" ),"R",
              IF(
                OR(AZ406= "24",AZ406="04",AZ406="-14"),"M",
                IF(
                  OR(AZ406= "20",AZ406="22",AZ406="0-1",AZ406="00",AZ406="02",AZ406="-1-1",AZ406="-10"),"I",""
                )
              )
      )
    )
  )
)</f>
        <v/>
      </c>
      <c r="BL406" t="str">
        <f xml:space="preserve"> IF(OR(BA406= "4-2", BA406= "2-1", BA406= "-12", BA406= "-24"),"Q",
  IF(
    OR(BA406= "4-1", BA406= "40", BA406= "42"),"A",
    IF(
      BA406= "44","P",
      IF(OR(BA406= "2-2",BA406="0-2",BA406="-1-2",BA406="-2-2",BA406="-2-1",BA406="-20",BA406="-22" ),"R",
              IF(
                OR(BA406= "24",BA406="04",BA406="-14"),"M",
                IF(
                  OR(BA406= "20",BA406="22",BA406="0-1",BA406="00",BA406="02",BA406="-1-1",BA406="-10"),"I",""
                )
              )
      )
    )
  )
)</f>
        <v/>
      </c>
    </row>
    <row r="407" spans="23:64" x14ac:dyDescent="0.25">
      <c r="W407" t="b">
        <f>IF(OR(B407=Локализация!$C$118,B407=5),4,IF(OR(B407=Локализация!$C$119,B407=4),2,IF(OR(B407=Локализация!$C$120,B407=3),0,IF(OR(B407=Локализация!$C$121,B407=2),-1,IF(OR(B407=Локализация!$C$122,B407=1),-2)))))</f>
        <v>0</v>
      </c>
      <c r="X407" t="b">
        <f>IF(OR(C407=Локализация!$C$124,C407=5),-2,IF(OR(C407=Локализация!$C$125,C407=4),-1,IF(OR(C407=Локализация!$C$126,C407=3),0,IF(OR(C407=Локализация!$C$127,C407=2),2,IF(OR(C407=Локализация!$C$128,C407=1),4)))))</f>
        <v>0</v>
      </c>
      <c r="Y407" t="b">
        <f>IF(OR(D407=Локализация!$C$118,D407=5),4,IF(OR(D407=Локализация!$C$119,D407=4),2,IF(OR(D407=Локализация!$C$120,D407=3),0,IF(OR(D407=Локализация!$C$121,D407=2),-1,IF(OR(D407=Локализация!$C$122,D407=1),-2)))))</f>
        <v>0</v>
      </c>
      <c r="Z407" t="b">
        <f>IF(OR(E407=Локализация!$C$124,E407=5),-2,IF(OR(E407=Локализация!$C$125,E407=4),-1,IF(OR(E407=Локализация!$C$126,E407=3),0,IF(OR(E407=Локализация!$C$127,E407=2),2,IF(OR(E407=Локализация!$C$128,E407=1),4)))))</f>
        <v>0</v>
      </c>
      <c r="AA407" t="b">
        <f>IF(OR(F407=Локализация!$C$118,F407=5),4,IF(OR(F407=Локализация!$C$119,F407=4),2,IF(OR(F407=Локализация!$C$120,F407=3),0,IF(OR(F407=Локализация!$C$121,F407=2),-1,IF(OR(F407=Локализация!$C$122,F407=1),-2)))))</f>
        <v>0</v>
      </c>
      <c r="AB407" t="b">
        <f>IF(OR(G407=Локализация!$C$124,G407=5),-2,IF(OR(G407=Локализация!$C$125,G407=4),-1,IF(OR(G407=Локализация!$C$126,G407=3),0,IF(OR(G407=Локализация!$C$127,G407=2),2,IF(OR(G407=Локализация!$C$128,G407=1),4)))))</f>
        <v>0</v>
      </c>
      <c r="AC407" t="b">
        <f>IF(OR(H407=Локализация!$C$118,H407=5),4,IF(OR(H407=Локализация!$C$119,H407=4),2,IF(OR(H407=Локализация!$C$120,H407=3),0,IF(OR(H407=Локализация!$C$121,H407=2),-1,IF(OR(H407=Локализация!$C$122,H407=1),-2)))))</f>
        <v>0</v>
      </c>
      <c r="AD407" t="b">
        <f>IF(OR(I407=Локализация!$C$124,I407=5),-2,IF(OR(I407=Локализация!$C$125,I407=4),-1,IF(OR(I407=Локализация!$C$126,I407=3),0,IF(OR(I407=Локализация!$C$127,I407=2),2,IF(OR(I407=Локализация!$C$128,I407=1),4)))))</f>
        <v>0</v>
      </c>
      <c r="AE407" t="b">
        <f>IF(OR(J407=Локализация!$C$118,J407=5),4,IF(OR(J407=Локализация!$C$119,J407=4),2,IF(OR(J407=Локализация!$C$120,J407=3),0,IF(OR(J407=Локализация!$C$121,J407=2),-1,IF(OR(J407=Локализация!$C$122,J407=1),-2)))))</f>
        <v>0</v>
      </c>
      <c r="AF407" t="b">
        <f>IF(OR(K407=Локализация!$C$124,K407=5),-2,IF(OR(K407=Локализация!$C$125,K407=4),-1,IF(OR(K407=Локализация!$C$126,K407=3),0,IF(OR(K407=Локализация!$C$127,K407=2),2,IF(OR(K407=Локализация!$C$128,K407=1),4)))))</f>
        <v>0</v>
      </c>
      <c r="AG407" t="b">
        <f>IF(OR(L407=Локализация!$C$118,L407=5),4,IF(OR(L407=Локализация!$C$119,L407=4),2,IF(OR(L407=Локализация!$C$120,L407=3),0,IF(OR(L407=Локализация!$C$121,L407=2),-1,IF(OR(L407=Локализация!$C$122,L407=1),-2)))))</f>
        <v>0</v>
      </c>
      <c r="AH407" t="b">
        <f>IF(OR(M407=Локализация!$C$124,M407=5),-2,IF(OR(M407=Локализация!$C$125,M407=4),-1,IF(OR(M407=Локализация!$C$126,M407=3),0,IF(OR(M407=Локализация!$C$127,M407=2),2,IF(OR(M407=Локализация!$C$128,M407=1),4)))))</f>
        <v>0</v>
      </c>
      <c r="AI407" t="b">
        <f>IF(OR(N407=Локализация!$C$118,N407=5),4,IF(OR(N407=Локализация!$C$119,N407=4),2,IF(OR(N407=Локализация!$C$120,N407=3),0,IF(OR(N407=Локализация!$C$121,N407=2),-1,IF(OR(N407=Локализация!$C$122,N407=1),-2)))))</f>
        <v>0</v>
      </c>
      <c r="AJ407" t="b">
        <f>IF(OR(O407=Локализация!$C$124,O407=5),-2,IF(OR(O407=Локализация!$C$125,O407=4),-1,IF(OR(O407=Локализация!$C$126,O407=3),0,IF(OR(O407=Локализация!$C$127,O407=2),2,IF(OR(O407=Локализация!$C$128,O407=1),4)))))</f>
        <v>0</v>
      </c>
      <c r="AK407" t="b">
        <f>IF(OR(P407=Локализация!$C$118,P407=5),4,IF(OR(P407=Локализация!$C$119,P407=4),2,IF(OR(P407=Локализация!$C$120,P407=3),0,IF(OR(P407=Локализация!$C$121,P407=2),-1,IF(OR(P407=Локализация!$C$122,P407=1),-2)))))</f>
        <v>0</v>
      </c>
      <c r="AL407" t="b">
        <f>IF(OR(Q407=Локализация!$C$124,Q407=5),-2,IF(OR(Q407=Локализация!$C$125,Q407=4),-1,IF(OR(Q407=Локализация!$C$126,Q407=3),0,IF(OR(Q407=Локализация!$C$127,Q407=2),2,IF(OR(Q407=Локализация!$C$128,Q407=1),4)))))</f>
        <v>0</v>
      </c>
      <c r="AM407" t="b">
        <f>IF(OR(R407=Локализация!$C$118,R407=5),4,IF(OR(R407=Локализация!$C$119,R407=4),2,IF(OR(R407=Локализация!$C$120,R407=3),0,IF(OR(R407=Локализация!$C$121,R407=2),-1,IF(OR(R407=Локализация!$C$122,R407=1),-2)))))</f>
        <v>0</v>
      </c>
      <c r="AN407" t="b">
        <f>IF(OR(S407=Локализация!$C$124,S407=5),-2,IF(OR(S407=Локализация!$C$125,S407=4),-1,IF(OR(S407=Локализация!$C$126,S407=3),0,IF(OR(S407=Локализация!$C$127,S407=2),2,IF(OR(S407=Локализация!$C$128,S407=1),4)))))</f>
        <v>0</v>
      </c>
      <c r="AO407" t="b">
        <f>IF(OR(T407=Локализация!$C$118,T407=5),4,IF(OR(T407=Локализация!$C$119,T407=4),2,IF(OR(T407=Локализация!$C$120,T407=3),0,IF(OR(T407=Локализация!$C$121,T407=2),-1,IF(OR(T407=Локализация!$C$122,T407=1),-2)))))</f>
        <v>0</v>
      </c>
      <c r="AP407" t="b">
        <f>IF(OR(U407=Локализация!$C$124,U407=5),-2,IF(OR(U407=Локализация!$C$125,U407=4),-1,IF(OR(U407=Локализация!$C$126,U407=3),0,IF(OR(U407=Локализация!$C$127,U407=2),2,IF(OR(U407=Локализация!$C$128,U407=1),4)))))</f>
        <v>0</v>
      </c>
      <c r="AR407" t="str">
        <f>CONCATENATE(W407,X407)</f>
        <v>ЛОЖЬЛОЖЬ</v>
      </c>
      <c r="AS407" t="str">
        <f>CONCATENATE(Y407,Z407)</f>
        <v>ЛОЖЬЛОЖЬ</v>
      </c>
      <c r="AT407" t="str">
        <f>CONCATENATE(AA407,AB407)</f>
        <v>ЛОЖЬЛОЖЬ</v>
      </c>
      <c r="AU407" t="str">
        <f>CONCATENATE(AC407,AD407)</f>
        <v>ЛОЖЬЛОЖЬ</v>
      </c>
      <c r="AV407" t="str">
        <f>CONCATENATE(AE407,AF407)</f>
        <v>ЛОЖЬЛОЖЬ</v>
      </c>
      <c r="AW407" t="str">
        <f>CONCATENATE(AG407,AH407)</f>
        <v>ЛОЖЬЛОЖЬ</v>
      </c>
      <c r="AX407" t="str">
        <f>CONCATENATE(AI407,AJ407)</f>
        <v>ЛОЖЬЛОЖЬ</v>
      </c>
      <c r="AY407" t="str">
        <f>CONCATENATE(AK407,AL407)</f>
        <v>ЛОЖЬЛОЖЬ</v>
      </c>
      <c r="AZ407" t="str">
        <f>CONCATENATE(AM407,AN407)</f>
        <v>ЛОЖЬЛОЖЬ</v>
      </c>
      <c r="BA407" t="str">
        <f>CONCATENATE(AO407,AP407)</f>
        <v>ЛОЖЬЛОЖЬ</v>
      </c>
      <c r="BC407" t="str">
        <f xml:space="preserve"> IF(OR(AR407= "4-2", AR407= "2-1", AR407= "-12", AR407= "-24"),"Q",
  IF(
    OR(AR407= "4-1", AR407= "40", AR407= "42"),"A",
    IF(
      AR407= "44","P",
      IF(OR(AR407= "2-2",AR407="0-2",AR407="-1-2",AR407="-2-2",AR407="-2-1",AR407="-20",AR407="-22" ),"R",
              IF(
                OR(AR407= "24",AR407="04",AR407="-14"),"M",
                IF(
                  OR(AR407= "20",AR407="22",AR407="0-1",AR407="00",AR407="02",AR407="-1-1",AR407="-10"),"I",""
                )
              )
      )
    )
  )
)</f>
        <v/>
      </c>
      <c r="BD407" t="str">
        <f xml:space="preserve"> IF(OR(AS407= "4-2", AS407= "2-1", AS407= "-12", AS407= "-24"),"Q",
  IF(
    OR(AS407= "4-1", AS407= "40", AS407= "42"),"A",
    IF(
      AS407= "44","P",
      IF(OR(AS407= "2-2",AS407="0-2",AS407="-1-2",AS407="-2-2",AS407="-2-1",AS407="-20",AS407="-22" ),"R",
              IF(
                OR(AS407= "24",AS407="04",AS407="-14"),"M",
                IF(
                  OR(AS407= "20",AS407="22",AS407="0-1",AS407="00",AS407="02",AS407="-1-1",AS407="-10"),"I",""
                )
              )
      )
    )
  )
)</f>
        <v/>
      </c>
      <c r="BE407" t="str">
        <f xml:space="preserve"> IF(OR(AT407= "4-2", AT407= "2-1", AT407= "-12", AT407= "-24"),"Q",
  IF(
    OR(AT407= "4-1", AT407= "40", AT407= "42"),"A",
    IF(
      AT407= "44","P",
      IF(OR(AT407= "2-2",AT407="0-2",AT407="-1-2",AT407="-2-2",AT407="-2-1",AT407="-20",AT407="-22" ),"R",
              IF(
                OR(AT407= "24",AT407="04",AT407="-14"),"M",
                IF(
                  OR(AT407= "20",AT407="22",AT407="0-1",AT407="00",AT407="02",AT407="-1-1",AT407="-10"),"I",""
                )
              )
      )
    )
  )
)</f>
        <v/>
      </c>
      <c r="BF407" t="str">
        <f xml:space="preserve"> IF(OR(AU407= "4-2", AU407= "2-1", AU407= "-12", AU407= "-24"),"Q",
  IF(
    OR(AU407= "4-1", AU407= "40", AU407= "42"),"A",
    IF(
      AU407= "44","P",
      IF(OR(AU407= "2-2",AU407="0-2",AU407="-1-2",AU407="-2-2",AU407="-2-1",AU407="-20",AU407="-22" ),"R",
              IF(
                OR(AU407= "24",AU407="04",AU407="-14"),"M",
                IF(
                  OR(AU407= "20",AU407="22",AU407="0-1",AU407="00",AU407="02",AU407="-1-1",AU407="-10"),"I",""
                )
              )
      )
    )
  )
)</f>
        <v/>
      </c>
      <c r="BG407" t="str">
        <f xml:space="preserve"> IF(OR(AV407= "4-2", AV407= "2-1", AV407= "-12", AV407= "-24"),"Q",
  IF(
    OR(AV407= "4-1", AV407= "40", AV407= "42"),"A",
    IF(
      AV407= "44","P",
      IF(OR(AV407= "2-2",AV407="0-2",AV407="-1-2",AV407="-2-2",AV407="-2-1",AV407="-20",AV407="-22" ),"R",
              IF(
                OR(AV407= "24",AV407="04",AV407="-14"),"M",
                IF(
                  OR(AV407= "20",AV407="22",AV407="0-1",AV407="00",AV407="02",AV407="-1-1",AV407="-10"),"I",""
                )
              )
      )
    )
  )
)</f>
        <v/>
      </c>
      <c r="BH407" t="str">
        <f xml:space="preserve"> IF(OR(AW407= "4-2", AW407= "2-1", AW407= "-12", AW407= "-24"),"Q",
  IF(
    OR(AW407= "4-1", AW407= "40", AW407= "42"),"A",
    IF(
      AW407= "44","P",
      IF(OR(AW407= "2-2",AW407="0-2",AW407="-1-2",AW407="-2-2",AW407="-2-1",AW407="-20",AW407="-22" ),"R",
              IF(
                OR(AW407= "24",AW407="04",AW407="-14"),"M",
                IF(
                  OR(AW407= "20",AW407="22",AW407="0-1",AW407="00",AW407="02",AW407="-1-1",AW407="-10"),"I",""
                )
              )
      )
    )
  )
)</f>
        <v/>
      </c>
      <c r="BI407" t="str">
        <f xml:space="preserve"> IF(OR(AX407= "4-2", AX407= "2-1", AX407= "-12", AX407= "-24"),"Q",
  IF(
    OR(AX407= "4-1", AX407= "40", AX407= "42"),"A",
    IF(
      AX407= "44","P",
      IF(OR(AX407= "2-2",AX407="0-2",AX407="-1-2",AX407="-2-2",AX407="-2-1",AX407="-20",AX407="-22" ),"R",
              IF(
                OR(AX407= "24",AX407="04",AX407="-14"),"M",
                IF(
                  OR(AX407= "20",AX407="22",AX407="0-1",AX407="00",AX407="02",AX407="-1-1",AX407="-10"),"I",""
                )
              )
      )
    )
  )
)</f>
        <v/>
      </c>
      <c r="BJ407" t="str">
        <f xml:space="preserve"> IF(OR(AY407= "4-2", AY407= "2-1", AY407= "-12", AY407= "-24"),"Q",
  IF(
    OR(AY407= "4-1", AY407= "40", AY407= "42"),"A",
    IF(
      AY407= "44","P",
      IF(OR(AY407= "2-2",AY407="0-2",AY407="-1-2",AY407="-2-2",AY407="-2-1",AY407="-20",AY407="-22" ),"R",
              IF(
                OR(AY407= "24",AY407="04",AY407="-14"),"M",
                IF(
                  OR(AY407= "20",AY407="22",AY407="0-1",AY407="00",AY407="02",AY407="-1-1",AY407="-10"),"I",""
                )
              )
      )
    )
  )
)</f>
        <v/>
      </c>
      <c r="BK407" t="str">
        <f xml:space="preserve"> IF(OR(AZ407= "4-2", AZ407= "2-1", AZ407= "-12", AZ407= "-24"),"Q",
  IF(
    OR(AZ407= "4-1", AZ407= "40", AZ407= "42"),"A",
    IF(
      AZ407= "44","P",
      IF(OR(AZ407= "2-2",AZ407="0-2",AZ407="-1-2",AZ407="-2-2",AZ407="-2-1",AZ407="-20",AZ407="-22" ),"R",
              IF(
                OR(AZ407= "24",AZ407="04",AZ407="-14"),"M",
                IF(
                  OR(AZ407= "20",AZ407="22",AZ407="0-1",AZ407="00",AZ407="02",AZ407="-1-1",AZ407="-10"),"I",""
                )
              )
      )
    )
  )
)</f>
        <v/>
      </c>
      <c r="BL407" t="str">
        <f xml:space="preserve"> IF(OR(BA407= "4-2", BA407= "2-1", BA407= "-12", BA407= "-24"),"Q",
  IF(
    OR(BA407= "4-1", BA407= "40", BA407= "42"),"A",
    IF(
      BA407= "44","P",
      IF(OR(BA407= "2-2",BA407="0-2",BA407="-1-2",BA407="-2-2",BA407="-2-1",BA407="-20",BA407="-22" ),"R",
              IF(
                OR(BA407= "24",BA407="04",BA407="-14"),"M",
                IF(
                  OR(BA407= "20",BA407="22",BA407="0-1",BA407="00",BA407="02",BA407="-1-1",BA407="-10"),"I",""
                )
              )
      )
    )
  )
)</f>
        <v/>
      </c>
    </row>
    <row r="408" spans="23:64" x14ac:dyDescent="0.25">
      <c r="W408" t="b">
        <f>IF(OR(B408=Локализация!$C$118,B408=5),4,IF(OR(B408=Локализация!$C$119,B408=4),2,IF(OR(B408=Локализация!$C$120,B408=3),0,IF(OR(B408=Локализация!$C$121,B408=2),-1,IF(OR(B408=Локализация!$C$122,B408=1),-2)))))</f>
        <v>0</v>
      </c>
      <c r="X408" t="b">
        <f>IF(OR(C408=Локализация!$C$124,C408=5),-2,IF(OR(C408=Локализация!$C$125,C408=4),-1,IF(OR(C408=Локализация!$C$126,C408=3),0,IF(OR(C408=Локализация!$C$127,C408=2),2,IF(OR(C408=Локализация!$C$128,C408=1),4)))))</f>
        <v>0</v>
      </c>
      <c r="Y408" t="b">
        <f>IF(OR(D408=Локализация!$C$118,D408=5),4,IF(OR(D408=Локализация!$C$119,D408=4),2,IF(OR(D408=Локализация!$C$120,D408=3),0,IF(OR(D408=Локализация!$C$121,D408=2),-1,IF(OR(D408=Локализация!$C$122,D408=1),-2)))))</f>
        <v>0</v>
      </c>
      <c r="Z408" t="b">
        <f>IF(OR(E408=Локализация!$C$124,E408=5),-2,IF(OR(E408=Локализация!$C$125,E408=4),-1,IF(OR(E408=Локализация!$C$126,E408=3),0,IF(OR(E408=Локализация!$C$127,E408=2),2,IF(OR(E408=Локализация!$C$128,E408=1),4)))))</f>
        <v>0</v>
      </c>
      <c r="AA408" t="b">
        <f>IF(OR(F408=Локализация!$C$118,F408=5),4,IF(OR(F408=Локализация!$C$119,F408=4),2,IF(OR(F408=Локализация!$C$120,F408=3),0,IF(OR(F408=Локализация!$C$121,F408=2),-1,IF(OR(F408=Локализация!$C$122,F408=1),-2)))))</f>
        <v>0</v>
      </c>
      <c r="AB408" t="b">
        <f>IF(OR(G408=Локализация!$C$124,G408=5),-2,IF(OR(G408=Локализация!$C$125,G408=4),-1,IF(OR(G408=Локализация!$C$126,G408=3),0,IF(OR(G408=Локализация!$C$127,G408=2),2,IF(OR(G408=Локализация!$C$128,G408=1),4)))))</f>
        <v>0</v>
      </c>
      <c r="AC408" t="b">
        <f>IF(OR(H408=Локализация!$C$118,H408=5),4,IF(OR(H408=Локализация!$C$119,H408=4),2,IF(OR(H408=Локализация!$C$120,H408=3),0,IF(OR(H408=Локализация!$C$121,H408=2),-1,IF(OR(H408=Локализация!$C$122,H408=1),-2)))))</f>
        <v>0</v>
      </c>
      <c r="AD408" t="b">
        <f>IF(OR(I408=Локализация!$C$124,I408=5),-2,IF(OR(I408=Локализация!$C$125,I408=4),-1,IF(OR(I408=Локализация!$C$126,I408=3),0,IF(OR(I408=Локализация!$C$127,I408=2),2,IF(OR(I408=Локализация!$C$128,I408=1),4)))))</f>
        <v>0</v>
      </c>
      <c r="AE408" t="b">
        <f>IF(OR(J408=Локализация!$C$118,J408=5),4,IF(OR(J408=Локализация!$C$119,J408=4),2,IF(OR(J408=Локализация!$C$120,J408=3),0,IF(OR(J408=Локализация!$C$121,J408=2),-1,IF(OR(J408=Локализация!$C$122,J408=1),-2)))))</f>
        <v>0</v>
      </c>
      <c r="AF408" t="b">
        <f>IF(OR(K408=Локализация!$C$124,K408=5),-2,IF(OR(K408=Локализация!$C$125,K408=4),-1,IF(OR(K408=Локализация!$C$126,K408=3),0,IF(OR(K408=Локализация!$C$127,K408=2),2,IF(OR(K408=Локализация!$C$128,K408=1),4)))))</f>
        <v>0</v>
      </c>
      <c r="AG408" t="b">
        <f>IF(OR(L408=Локализация!$C$118,L408=5),4,IF(OR(L408=Локализация!$C$119,L408=4),2,IF(OR(L408=Локализация!$C$120,L408=3),0,IF(OR(L408=Локализация!$C$121,L408=2),-1,IF(OR(L408=Локализация!$C$122,L408=1),-2)))))</f>
        <v>0</v>
      </c>
      <c r="AH408" t="b">
        <f>IF(OR(M408=Локализация!$C$124,M408=5),-2,IF(OR(M408=Локализация!$C$125,M408=4),-1,IF(OR(M408=Локализация!$C$126,M408=3),0,IF(OR(M408=Локализация!$C$127,M408=2),2,IF(OR(M408=Локализация!$C$128,M408=1),4)))))</f>
        <v>0</v>
      </c>
      <c r="AI408" t="b">
        <f>IF(OR(N408=Локализация!$C$118,N408=5),4,IF(OR(N408=Локализация!$C$119,N408=4),2,IF(OR(N408=Локализация!$C$120,N408=3),0,IF(OR(N408=Локализация!$C$121,N408=2),-1,IF(OR(N408=Локализация!$C$122,N408=1),-2)))))</f>
        <v>0</v>
      </c>
      <c r="AJ408" t="b">
        <f>IF(OR(O408=Локализация!$C$124,O408=5),-2,IF(OR(O408=Локализация!$C$125,O408=4),-1,IF(OR(O408=Локализация!$C$126,O408=3),0,IF(OR(O408=Локализация!$C$127,O408=2),2,IF(OR(O408=Локализация!$C$128,O408=1),4)))))</f>
        <v>0</v>
      </c>
      <c r="AK408" t="b">
        <f>IF(OR(P408=Локализация!$C$118,P408=5),4,IF(OR(P408=Локализация!$C$119,P408=4),2,IF(OR(P408=Локализация!$C$120,P408=3),0,IF(OR(P408=Локализация!$C$121,P408=2),-1,IF(OR(P408=Локализация!$C$122,P408=1),-2)))))</f>
        <v>0</v>
      </c>
      <c r="AL408" t="b">
        <f>IF(OR(Q408=Локализация!$C$124,Q408=5),-2,IF(OR(Q408=Локализация!$C$125,Q408=4),-1,IF(OR(Q408=Локализация!$C$126,Q408=3),0,IF(OR(Q408=Локализация!$C$127,Q408=2),2,IF(OR(Q408=Локализация!$C$128,Q408=1),4)))))</f>
        <v>0</v>
      </c>
      <c r="AM408" t="b">
        <f>IF(OR(R408=Локализация!$C$118,R408=5),4,IF(OR(R408=Локализация!$C$119,R408=4),2,IF(OR(R408=Локализация!$C$120,R408=3),0,IF(OR(R408=Локализация!$C$121,R408=2),-1,IF(OR(R408=Локализация!$C$122,R408=1),-2)))))</f>
        <v>0</v>
      </c>
      <c r="AN408" t="b">
        <f>IF(OR(S408=Локализация!$C$124,S408=5),-2,IF(OR(S408=Локализация!$C$125,S408=4),-1,IF(OR(S408=Локализация!$C$126,S408=3),0,IF(OR(S408=Локализация!$C$127,S408=2),2,IF(OR(S408=Локализация!$C$128,S408=1),4)))))</f>
        <v>0</v>
      </c>
      <c r="AO408" t="b">
        <f>IF(OR(T408=Локализация!$C$118,T408=5),4,IF(OR(T408=Локализация!$C$119,T408=4),2,IF(OR(T408=Локализация!$C$120,T408=3),0,IF(OR(T408=Локализация!$C$121,T408=2),-1,IF(OR(T408=Локализация!$C$122,T408=1),-2)))))</f>
        <v>0</v>
      </c>
      <c r="AP408" t="b">
        <f>IF(OR(U408=Локализация!$C$124,U408=5),-2,IF(OR(U408=Локализация!$C$125,U408=4),-1,IF(OR(U408=Локализация!$C$126,U408=3),0,IF(OR(U408=Локализация!$C$127,U408=2),2,IF(OR(U408=Локализация!$C$128,U408=1),4)))))</f>
        <v>0</v>
      </c>
      <c r="AR408" t="str">
        <f>CONCATENATE(W408,X408)</f>
        <v>ЛОЖЬЛОЖЬ</v>
      </c>
      <c r="AS408" t="str">
        <f>CONCATENATE(Y408,Z408)</f>
        <v>ЛОЖЬЛОЖЬ</v>
      </c>
      <c r="AT408" t="str">
        <f>CONCATENATE(AA408,AB408)</f>
        <v>ЛОЖЬЛОЖЬ</v>
      </c>
      <c r="AU408" t="str">
        <f>CONCATENATE(AC408,AD408)</f>
        <v>ЛОЖЬЛОЖЬ</v>
      </c>
      <c r="AV408" t="str">
        <f>CONCATENATE(AE408,AF408)</f>
        <v>ЛОЖЬЛОЖЬ</v>
      </c>
      <c r="AW408" t="str">
        <f>CONCATENATE(AG408,AH408)</f>
        <v>ЛОЖЬЛОЖЬ</v>
      </c>
      <c r="AX408" t="str">
        <f>CONCATENATE(AI408,AJ408)</f>
        <v>ЛОЖЬЛОЖЬ</v>
      </c>
      <c r="AY408" t="str">
        <f>CONCATENATE(AK408,AL408)</f>
        <v>ЛОЖЬЛОЖЬ</v>
      </c>
      <c r="AZ408" t="str">
        <f>CONCATENATE(AM408,AN408)</f>
        <v>ЛОЖЬЛОЖЬ</v>
      </c>
      <c r="BA408" t="str">
        <f>CONCATENATE(AO408,AP408)</f>
        <v>ЛОЖЬЛОЖЬ</v>
      </c>
      <c r="BC408" t="str">
        <f xml:space="preserve"> IF(OR(AR408= "4-2", AR408= "2-1", AR408= "-12", AR408= "-24"),"Q",
  IF(
    OR(AR408= "4-1", AR408= "40", AR408= "42"),"A",
    IF(
      AR408= "44","P",
      IF(OR(AR408= "2-2",AR408="0-2",AR408="-1-2",AR408="-2-2",AR408="-2-1",AR408="-20",AR408="-22" ),"R",
              IF(
                OR(AR408= "24",AR408="04",AR408="-14"),"M",
                IF(
                  OR(AR408= "20",AR408="22",AR408="0-1",AR408="00",AR408="02",AR408="-1-1",AR408="-10"),"I",""
                )
              )
      )
    )
  )
)</f>
        <v/>
      </c>
      <c r="BD408" t="str">
        <f xml:space="preserve"> IF(OR(AS408= "4-2", AS408= "2-1", AS408= "-12", AS408= "-24"),"Q",
  IF(
    OR(AS408= "4-1", AS408= "40", AS408= "42"),"A",
    IF(
      AS408= "44","P",
      IF(OR(AS408= "2-2",AS408="0-2",AS408="-1-2",AS408="-2-2",AS408="-2-1",AS408="-20",AS408="-22" ),"R",
              IF(
                OR(AS408= "24",AS408="04",AS408="-14"),"M",
                IF(
                  OR(AS408= "20",AS408="22",AS408="0-1",AS408="00",AS408="02",AS408="-1-1",AS408="-10"),"I",""
                )
              )
      )
    )
  )
)</f>
        <v/>
      </c>
      <c r="BE408" t="str">
        <f xml:space="preserve"> IF(OR(AT408= "4-2", AT408= "2-1", AT408= "-12", AT408= "-24"),"Q",
  IF(
    OR(AT408= "4-1", AT408= "40", AT408= "42"),"A",
    IF(
      AT408= "44","P",
      IF(OR(AT408= "2-2",AT408="0-2",AT408="-1-2",AT408="-2-2",AT408="-2-1",AT408="-20",AT408="-22" ),"R",
              IF(
                OR(AT408= "24",AT408="04",AT408="-14"),"M",
                IF(
                  OR(AT408= "20",AT408="22",AT408="0-1",AT408="00",AT408="02",AT408="-1-1",AT408="-10"),"I",""
                )
              )
      )
    )
  )
)</f>
        <v/>
      </c>
      <c r="BF408" t="str">
        <f xml:space="preserve"> IF(OR(AU408= "4-2", AU408= "2-1", AU408= "-12", AU408= "-24"),"Q",
  IF(
    OR(AU408= "4-1", AU408= "40", AU408= "42"),"A",
    IF(
      AU408= "44","P",
      IF(OR(AU408= "2-2",AU408="0-2",AU408="-1-2",AU408="-2-2",AU408="-2-1",AU408="-20",AU408="-22" ),"R",
              IF(
                OR(AU408= "24",AU408="04",AU408="-14"),"M",
                IF(
                  OR(AU408= "20",AU408="22",AU408="0-1",AU408="00",AU408="02",AU408="-1-1",AU408="-10"),"I",""
                )
              )
      )
    )
  )
)</f>
        <v/>
      </c>
      <c r="BG408" t="str">
        <f xml:space="preserve"> IF(OR(AV408= "4-2", AV408= "2-1", AV408= "-12", AV408= "-24"),"Q",
  IF(
    OR(AV408= "4-1", AV408= "40", AV408= "42"),"A",
    IF(
      AV408= "44","P",
      IF(OR(AV408= "2-2",AV408="0-2",AV408="-1-2",AV408="-2-2",AV408="-2-1",AV408="-20",AV408="-22" ),"R",
              IF(
                OR(AV408= "24",AV408="04",AV408="-14"),"M",
                IF(
                  OR(AV408= "20",AV408="22",AV408="0-1",AV408="00",AV408="02",AV408="-1-1",AV408="-10"),"I",""
                )
              )
      )
    )
  )
)</f>
        <v/>
      </c>
      <c r="BH408" t="str">
        <f xml:space="preserve"> IF(OR(AW408= "4-2", AW408= "2-1", AW408= "-12", AW408= "-24"),"Q",
  IF(
    OR(AW408= "4-1", AW408= "40", AW408= "42"),"A",
    IF(
      AW408= "44","P",
      IF(OR(AW408= "2-2",AW408="0-2",AW408="-1-2",AW408="-2-2",AW408="-2-1",AW408="-20",AW408="-22" ),"R",
              IF(
                OR(AW408= "24",AW408="04",AW408="-14"),"M",
                IF(
                  OR(AW408= "20",AW408="22",AW408="0-1",AW408="00",AW408="02",AW408="-1-1",AW408="-10"),"I",""
                )
              )
      )
    )
  )
)</f>
        <v/>
      </c>
      <c r="BI408" t="str">
        <f xml:space="preserve"> IF(OR(AX408= "4-2", AX408= "2-1", AX408= "-12", AX408= "-24"),"Q",
  IF(
    OR(AX408= "4-1", AX408= "40", AX408= "42"),"A",
    IF(
      AX408= "44","P",
      IF(OR(AX408= "2-2",AX408="0-2",AX408="-1-2",AX408="-2-2",AX408="-2-1",AX408="-20",AX408="-22" ),"R",
              IF(
                OR(AX408= "24",AX408="04",AX408="-14"),"M",
                IF(
                  OR(AX408= "20",AX408="22",AX408="0-1",AX408="00",AX408="02",AX408="-1-1",AX408="-10"),"I",""
                )
              )
      )
    )
  )
)</f>
        <v/>
      </c>
      <c r="BJ408" t="str">
        <f xml:space="preserve"> IF(OR(AY408= "4-2", AY408= "2-1", AY408= "-12", AY408= "-24"),"Q",
  IF(
    OR(AY408= "4-1", AY408= "40", AY408= "42"),"A",
    IF(
      AY408= "44","P",
      IF(OR(AY408= "2-2",AY408="0-2",AY408="-1-2",AY408="-2-2",AY408="-2-1",AY408="-20",AY408="-22" ),"R",
              IF(
                OR(AY408= "24",AY408="04",AY408="-14"),"M",
                IF(
                  OR(AY408= "20",AY408="22",AY408="0-1",AY408="00",AY408="02",AY408="-1-1",AY408="-10"),"I",""
                )
              )
      )
    )
  )
)</f>
        <v/>
      </c>
      <c r="BK408" t="str">
        <f xml:space="preserve"> IF(OR(AZ408= "4-2", AZ408= "2-1", AZ408= "-12", AZ408= "-24"),"Q",
  IF(
    OR(AZ408= "4-1", AZ408= "40", AZ408= "42"),"A",
    IF(
      AZ408= "44","P",
      IF(OR(AZ408= "2-2",AZ408="0-2",AZ408="-1-2",AZ408="-2-2",AZ408="-2-1",AZ408="-20",AZ408="-22" ),"R",
              IF(
                OR(AZ408= "24",AZ408="04",AZ408="-14"),"M",
                IF(
                  OR(AZ408= "20",AZ408="22",AZ408="0-1",AZ408="00",AZ408="02",AZ408="-1-1",AZ408="-10"),"I",""
                )
              )
      )
    )
  )
)</f>
        <v/>
      </c>
      <c r="BL408" t="str">
        <f xml:space="preserve"> IF(OR(BA408= "4-2", BA408= "2-1", BA408= "-12", BA408= "-24"),"Q",
  IF(
    OR(BA408= "4-1", BA408= "40", BA408= "42"),"A",
    IF(
      BA408= "44","P",
      IF(OR(BA408= "2-2",BA408="0-2",BA408="-1-2",BA408="-2-2",BA408="-2-1",BA408="-20",BA408="-22" ),"R",
              IF(
                OR(BA408= "24",BA408="04",BA408="-14"),"M",
                IF(
                  OR(BA408= "20",BA408="22",BA408="0-1",BA408="00",BA408="02",BA408="-1-1",BA408="-10"),"I",""
                )
              )
      )
    )
  )
)</f>
        <v/>
      </c>
    </row>
    <row r="409" spans="23:64" x14ac:dyDescent="0.25">
      <c r="W409" t="b">
        <f>IF(OR(B409=Локализация!$C$118,B409=5),4,IF(OR(B409=Локализация!$C$119,B409=4),2,IF(OR(B409=Локализация!$C$120,B409=3),0,IF(OR(B409=Локализация!$C$121,B409=2),-1,IF(OR(B409=Локализация!$C$122,B409=1),-2)))))</f>
        <v>0</v>
      </c>
      <c r="X409" t="b">
        <f>IF(OR(C409=Локализация!$C$124,C409=5),-2,IF(OR(C409=Локализация!$C$125,C409=4),-1,IF(OR(C409=Локализация!$C$126,C409=3),0,IF(OR(C409=Локализация!$C$127,C409=2),2,IF(OR(C409=Локализация!$C$128,C409=1),4)))))</f>
        <v>0</v>
      </c>
      <c r="Y409" t="b">
        <f>IF(OR(D409=Локализация!$C$118,D409=5),4,IF(OR(D409=Локализация!$C$119,D409=4),2,IF(OR(D409=Локализация!$C$120,D409=3),0,IF(OR(D409=Локализация!$C$121,D409=2),-1,IF(OR(D409=Локализация!$C$122,D409=1),-2)))))</f>
        <v>0</v>
      </c>
      <c r="Z409" t="b">
        <f>IF(OR(E409=Локализация!$C$124,E409=5),-2,IF(OR(E409=Локализация!$C$125,E409=4),-1,IF(OR(E409=Локализация!$C$126,E409=3),0,IF(OR(E409=Локализация!$C$127,E409=2),2,IF(OR(E409=Локализация!$C$128,E409=1),4)))))</f>
        <v>0</v>
      </c>
      <c r="AA409" t="b">
        <f>IF(OR(F409=Локализация!$C$118,F409=5),4,IF(OR(F409=Локализация!$C$119,F409=4),2,IF(OR(F409=Локализация!$C$120,F409=3),0,IF(OR(F409=Локализация!$C$121,F409=2),-1,IF(OR(F409=Локализация!$C$122,F409=1),-2)))))</f>
        <v>0</v>
      </c>
      <c r="AB409" t="b">
        <f>IF(OR(G409=Локализация!$C$124,G409=5),-2,IF(OR(G409=Локализация!$C$125,G409=4),-1,IF(OR(G409=Локализация!$C$126,G409=3),0,IF(OR(G409=Локализация!$C$127,G409=2),2,IF(OR(G409=Локализация!$C$128,G409=1),4)))))</f>
        <v>0</v>
      </c>
      <c r="AC409" t="b">
        <f>IF(OR(H409=Локализация!$C$118,H409=5),4,IF(OR(H409=Локализация!$C$119,H409=4),2,IF(OR(H409=Локализация!$C$120,H409=3),0,IF(OR(H409=Локализация!$C$121,H409=2),-1,IF(OR(H409=Локализация!$C$122,H409=1),-2)))))</f>
        <v>0</v>
      </c>
      <c r="AD409" t="b">
        <f>IF(OR(I409=Локализация!$C$124,I409=5),-2,IF(OR(I409=Локализация!$C$125,I409=4),-1,IF(OR(I409=Локализация!$C$126,I409=3),0,IF(OR(I409=Локализация!$C$127,I409=2),2,IF(OR(I409=Локализация!$C$128,I409=1),4)))))</f>
        <v>0</v>
      </c>
      <c r="AE409" t="b">
        <f>IF(OR(J409=Локализация!$C$118,J409=5),4,IF(OR(J409=Локализация!$C$119,J409=4),2,IF(OR(J409=Локализация!$C$120,J409=3),0,IF(OR(J409=Локализация!$C$121,J409=2),-1,IF(OR(J409=Локализация!$C$122,J409=1),-2)))))</f>
        <v>0</v>
      </c>
      <c r="AF409" t="b">
        <f>IF(OR(K409=Локализация!$C$124,K409=5),-2,IF(OR(K409=Локализация!$C$125,K409=4),-1,IF(OR(K409=Локализация!$C$126,K409=3),0,IF(OR(K409=Локализация!$C$127,K409=2),2,IF(OR(K409=Локализация!$C$128,K409=1),4)))))</f>
        <v>0</v>
      </c>
      <c r="AG409" t="b">
        <f>IF(OR(L409=Локализация!$C$118,L409=5),4,IF(OR(L409=Локализация!$C$119,L409=4),2,IF(OR(L409=Локализация!$C$120,L409=3),0,IF(OR(L409=Локализация!$C$121,L409=2),-1,IF(OR(L409=Локализация!$C$122,L409=1),-2)))))</f>
        <v>0</v>
      </c>
      <c r="AH409" t="b">
        <f>IF(OR(M409=Локализация!$C$124,M409=5),-2,IF(OR(M409=Локализация!$C$125,M409=4),-1,IF(OR(M409=Локализация!$C$126,M409=3),0,IF(OR(M409=Локализация!$C$127,M409=2),2,IF(OR(M409=Локализация!$C$128,M409=1),4)))))</f>
        <v>0</v>
      </c>
      <c r="AI409" t="b">
        <f>IF(OR(N409=Локализация!$C$118,N409=5),4,IF(OR(N409=Локализация!$C$119,N409=4),2,IF(OR(N409=Локализация!$C$120,N409=3),0,IF(OR(N409=Локализация!$C$121,N409=2),-1,IF(OR(N409=Локализация!$C$122,N409=1),-2)))))</f>
        <v>0</v>
      </c>
      <c r="AJ409" t="b">
        <f>IF(OR(O409=Локализация!$C$124,O409=5),-2,IF(OR(O409=Локализация!$C$125,O409=4),-1,IF(OR(O409=Локализация!$C$126,O409=3),0,IF(OR(O409=Локализация!$C$127,O409=2),2,IF(OR(O409=Локализация!$C$128,O409=1),4)))))</f>
        <v>0</v>
      </c>
      <c r="AK409" t="b">
        <f>IF(OR(P409=Локализация!$C$118,P409=5),4,IF(OR(P409=Локализация!$C$119,P409=4),2,IF(OR(P409=Локализация!$C$120,P409=3),0,IF(OR(P409=Локализация!$C$121,P409=2),-1,IF(OR(P409=Локализация!$C$122,P409=1),-2)))))</f>
        <v>0</v>
      </c>
      <c r="AL409" t="b">
        <f>IF(OR(Q409=Локализация!$C$124,Q409=5),-2,IF(OR(Q409=Локализация!$C$125,Q409=4),-1,IF(OR(Q409=Локализация!$C$126,Q409=3),0,IF(OR(Q409=Локализация!$C$127,Q409=2),2,IF(OR(Q409=Локализация!$C$128,Q409=1),4)))))</f>
        <v>0</v>
      </c>
      <c r="AM409" t="b">
        <f>IF(OR(R409=Локализация!$C$118,R409=5),4,IF(OR(R409=Локализация!$C$119,R409=4),2,IF(OR(R409=Локализация!$C$120,R409=3),0,IF(OR(R409=Локализация!$C$121,R409=2),-1,IF(OR(R409=Локализация!$C$122,R409=1),-2)))))</f>
        <v>0</v>
      </c>
      <c r="AN409" t="b">
        <f>IF(OR(S409=Локализация!$C$124,S409=5),-2,IF(OR(S409=Локализация!$C$125,S409=4),-1,IF(OR(S409=Локализация!$C$126,S409=3),0,IF(OR(S409=Локализация!$C$127,S409=2),2,IF(OR(S409=Локализация!$C$128,S409=1),4)))))</f>
        <v>0</v>
      </c>
      <c r="AO409" t="b">
        <f>IF(OR(T409=Локализация!$C$118,T409=5),4,IF(OR(T409=Локализация!$C$119,T409=4),2,IF(OR(T409=Локализация!$C$120,T409=3),0,IF(OR(T409=Локализация!$C$121,T409=2),-1,IF(OR(T409=Локализация!$C$122,T409=1),-2)))))</f>
        <v>0</v>
      </c>
      <c r="AP409" t="b">
        <f>IF(OR(U409=Локализация!$C$124,U409=5),-2,IF(OR(U409=Локализация!$C$125,U409=4),-1,IF(OR(U409=Локализация!$C$126,U409=3),0,IF(OR(U409=Локализация!$C$127,U409=2),2,IF(OR(U409=Локализация!$C$128,U409=1),4)))))</f>
        <v>0</v>
      </c>
      <c r="AR409" t="str">
        <f>CONCATENATE(W409,X409)</f>
        <v>ЛОЖЬЛОЖЬ</v>
      </c>
      <c r="AS409" t="str">
        <f>CONCATENATE(Y409,Z409)</f>
        <v>ЛОЖЬЛОЖЬ</v>
      </c>
      <c r="AT409" t="str">
        <f>CONCATENATE(AA409,AB409)</f>
        <v>ЛОЖЬЛОЖЬ</v>
      </c>
      <c r="AU409" t="str">
        <f>CONCATENATE(AC409,AD409)</f>
        <v>ЛОЖЬЛОЖЬ</v>
      </c>
      <c r="AV409" t="str">
        <f>CONCATENATE(AE409,AF409)</f>
        <v>ЛОЖЬЛОЖЬ</v>
      </c>
      <c r="AW409" t="str">
        <f>CONCATENATE(AG409,AH409)</f>
        <v>ЛОЖЬЛОЖЬ</v>
      </c>
      <c r="AX409" t="str">
        <f>CONCATENATE(AI409,AJ409)</f>
        <v>ЛОЖЬЛОЖЬ</v>
      </c>
      <c r="AY409" t="str">
        <f>CONCATENATE(AK409,AL409)</f>
        <v>ЛОЖЬЛОЖЬ</v>
      </c>
      <c r="AZ409" t="str">
        <f>CONCATENATE(AM409,AN409)</f>
        <v>ЛОЖЬЛОЖЬ</v>
      </c>
      <c r="BA409" t="str">
        <f>CONCATENATE(AO409,AP409)</f>
        <v>ЛОЖЬЛОЖЬ</v>
      </c>
      <c r="BC409" t="str">
        <f xml:space="preserve"> IF(OR(AR409= "4-2", AR409= "2-1", AR409= "-12", AR409= "-24"),"Q",
  IF(
    OR(AR409= "4-1", AR409= "40", AR409= "42"),"A",
    IF(
      AR409= "44","P",
      IF(OR(AR409= "2-2",AR409="0-2",AR409="-1-2",AR409="-2-2",AR409="-2-1",AR409="-20",AR409="-22" ),"R",
              IF(
                OR(AR409= "24",AR409="04",AR409="-14"),"M",
                IF(
                  OR(AR409= "20",AR409="22",AR409="0-1",AR409="00",AR409="02",AR409="-1-1",AR409="-10"),"I",""
                )
              )
      )
    )
  )
)</f>
        <v/>
      </c>
      <c r="BD409" t="str">
        <f xml:space="preserve"> IF(OR(AS409= "4-2", AS409= "2-1", AS409= "-12", AS409= "-24"),"Q",
  IF(
    OR(AS409= "4-1", AS409= "40", AS409= "42"),"A",
    IF(
      AS409= "44","P",
      IF(OR(AS409= "2-2",AS409="0-2",AS409="-1-2",AS409="-2-2",AS409="-2-1",AS409="-20",AS409="-22" ),"R",
              IF(
                OR(AS409= "24",AS409="04",AS409="-14"),"M",
                IF(
                  OR(AS409= "20",AS409="22",AS409="0-1",AS409="00",AS409="02",AS409="-1-1",AS409="-10"),"I",""
                )
              )
      )
    )
  )
)</f>
        <v/>
      </c>
      <c r="BE409" t="str">
        <f xml:space="preserve"> IF(OR(AT409= "4-2", AT409= "2-1", AT409= "-12", AT409= "-24"),"Q",
  IF(
    OR(AT409= "4-1", AT409= "40", AT409= "42"),"A",
    IF(
      AT409= "44","P",
      IF(OR(AT409= "2-2",AT409="0-2",AT409="-1-2",AT409="-2-2",AT409="-2-1",AT409="-20",AT409="-22" ),"R",
              IF(
                OR(AT409= "24",AT409="04",AT409="-14"),"M",
                IF(
                  OR(AT409= "20",AT409="22",AT409="0-1",AT409="00",AT409="02",AT409="-1-1",AT409="-10"),"I",""
                )
              )
      )
    )
  )
)</f>
        <v/>
      </c>
      <c r="BF409" t="str">
        <f xml:space="preserve"> IF(OR(AU409= "4-2", AU409= "2-1", AU409= "-12", AU409= "-24"),"Q",
  IF(
    OR(AU409= "4-1", AU409= "40", AU409= "42"),"A",
    IF(
      AU409= "44","P",
      IF(OR(AU409= "2-2",AU409="0-2",AU409="-1-2",AU409="-2-2",AU409="-2-1",AU409="-20",AU409="-22" ),"R",
              IF(
                OR(AU409= "24",AU409="04",AU409="-14"),"M",
                IF(
                  OR(AU409= "20",AU409="22",AU409="0-1",AU409="00",AU409="02",AU409="-1-1",AU409="-10"),"I",""
                )
              )
      )
    )
  )
)</f>
        <v/>
      </c>
      <c r="BG409" t="str">
        <f xml:space="preserve"> IF(OR(AV409= "4-2", AV409= "2-1", AV409= "-12", AV409= "-24"),"Q",
  IF(
    OR(AV409= "4-1", AV409= "40", AV409= "42"),"A",
    IF(
      AV409= "44","P",
      IF(OR(AV409= "2-2",AV409="0-2",AV409="-1-2",AV409="-2-2",AV409="-2-1",AV409="-20",AV409="-22" ),"R",
              IF(
                OR(AV409= "24",AV409="04",AV409="-14"),"M",
                IF(
                  OR(AV409= "20",AV409="22",AV409="0-1",AV409="00",AV409="02",AV409="-1-1",AV409="-10"),"I",""
                )
              )
      )
    )
  )
)</f>
        <v/>
      </c>
      <c r="BH409" t="str">
        <f xml:space="preserve"> IF(OR(AW409= "4-2", AW409= "2-1", AW409= "-12", AW409= "-24"),"Q",
  IF(
    OR(AW409= "4-1", AW409= "40", AW409= "42"),"A",
    IF(
      AW409= "44","P",
      IF(OR(AW409= "2-2",AW409="0-2",AW409="-1-2",AW409="-2-2",AW409="-2-1",AW409="-20",AW409="-22" ),"R",
              IF(
                OR(AW409= "24",AW409="04",AW409="-14"),"M",
                IF(
                  OR(AW409= "20",AW409="22",AW409="0-1",AW409="00",AW409="02",AW409="-1-1",AW409="-10"),"I",""
                )
              )
      )
    )
  )
)</f>
        <v/>
      </c>
      <c r="BI409" t="str">
        <f xml:space="preserve"> IF(OR(AX409= "4-2", AX409= "2-1", AX409= "-12", AX409= "-24"),"Q",
  IF(
    OR(AX409= "4-1", AX409= "40", AX409= "42"),"A",
    IF(
      AX409= "44","P",
      IF(OR(AX409= "2-2",AX409="0-2",AX409="-1-2",AX409="-2-2",AX409="-2-1",AX409="-20",AX409="-22" ),"R",
              IF(
                OR(AX409= "24",AX409="04",AX409="-14"),"M",
                IF(
                  OR(AX409= "20",AX409="22",AX409="0-1",AX409="00",AX409="02",AX409="-1-1",AX409="-10"),"I",""
                )
              )
      )
    )
  )
)</f>
        <v/>
      </c>
      <c r="BJ409" t="str">
        <f xml:space="preserve"> IF(OR(AY409= "4-2", AY409= "2-1", AY409= "-12", AY409= "-24"),"Q",
  IF(
    OR(AY409= "4-1", AY409= "40", AY409= "42"),"A",
    IF(
      AY409= "44","P",
      IF(OR(AY409= "2-2",AY409="0-2",AY409="-1-2",AY409="-2-2",AY409="-2-1",AY409="-20",AY409="-22" ),"R",
              IF(
                OR(AY409= "24",AY409="04",AY409="-14"),"M",
                IF(
                  OR(AY409= "20",AY409="22",AY409="0-1",AY409="00",AY409="02",AY409="-1-1",AY409="-10"),"I",""
                )
              )
      )
    )
  )
)</f>
        <v/>
      </c>
      <c r="BK409" t="str">
        <f xml:space="preserve"> IF(OR(AZ409= "4-2", AZ409= "2-1", AZ409= "-12", AZ409= "-24"),"Q",
  IF(
    OR(AZ409= "4-1", AZ409= "40", AZ409= "42"),"A",
    IF(
      AZ409= "44","P",
      IF(OR(AZ409= "2-2",AZ409="0-2",AZ409="-1-2",AZ409="-2-2",AZ409="-2-1",AZ409="-20",AZ409="-22" ),"R",
              IF(
                OR(AZ409= "24",AZ409="04",AZ409="-14"),"M",
                IF(
                  OR(AZ409= "20",AZ409="22",AZ409="0-1",AZ409="00",AZ409="02",AZ409="-1-1",AZ409="-10"),"I",""
                )
              )
      )
    )
  )
)</f>
        <v/>
      </c>
      <c r="BL409" t="str">
        <f xml:space="preserve"> IF(OR(BA409= "4-2", BA409= "2-1", BA409= "-12", BA409= "-24"),"Q",
  IF(
    OR(BA409= "4-1", BA409= "40", BA409= "42"),"A",
    IF(
      BA409= "44","P",
      IF(OR(BA409= "2-2",BA409="0-2",BA409="-1-2",BA409="-2-2",BA409="-2-1",BA409="-20",BA409="-22" ),"R",
              IF(
                OR(BA409= "24",BA409="04",BA409="-14"),"M",
                IF(
                  OR(BA409= "20",BA409="22",BA409="0-1",BA409="00",BA409="02",BA409="-1-1",BA409="-10"),"I",""
                )
              )
      )
    )
  )
)</f>
        <v/>
      </c>
    </row>
    <row r="410" spans="23:64" x14ac:dyDescent="0.25">
      <c r="W410" t="b">
        <f>IF(OR(B410=Локализация!$C$118,B410=5),4,IF(OR(B410=Локализация!$C$119,B410=4),2,IF(OR(B410=Локализация!$C$120,B410=3),0,IF(OR(B410=Локализация!$C$121,B410=2),-1,IF(OR(B410=Локализация!$C$122,B410=1),-2)))))</f>
        <v>0</v>
      </c>
      <c r="X410" t="b">
        <f>IF(OR(C410=Локализация!$C$124,C410=5),-2,IF(OR(C410=Локализация!$C$125,C410=4),-1,IF(OR(C410=Локализация!$C$126,C410=3),0,IF(OR(C410=Локализация!$C$127,C410=2),2,IF(OR(C410=Локализация!$C$128,C410=1),4)))))</f>
        <v>0</v>
      </c>
      <c r="Y410" t="b">
        <f>IF(OR(D410=Локализация!$C$118,D410=5),4,IF(OR(D410=Локализация!$C$119,D410=4),2,IF(OR(D410=Локализация!$C$120,D410=3),0,IF(OR(D410=Локализация!$C$121,D410=2),-1,IF(OR(D410=Локализация!$C$122,D410=1),-2)))))</f>
        <v>0</v>
      </c>
      <c r="Z410" t="b">
        <f>IF(OR(E410=Локализация!$C$124,E410=5),-2,IF(OR(E410=Локализация!$C$125,E410=4),-1,IF(OR(E410=Локализация!$C$126,E410=3),0,IF(OR(E410=Локализация!$C$127,E410=2),2,IF(OR(E410=Локализация!$C$128,E410=1),4)))))</f>
        <v>0</v>
      </c>
      <c r="AA410" t="b">
        <f>IF(OR(F410=Локализация!$C$118,F410=5),4,IF(OR(F410=Локализация!$C$119,F410=4),2,IF(OR(F410=Локализация!$C$120,F410=3),0,IF(OR(F410=Локализация!$C$121,F410=2),-1,IF(OR(F410=Локализация!$C$122,F410=1),-2)))))</f>
        <v>0</v>
      </c>
      <c r="AB410" t="b">
        <f>IF(OR(G410=Локализация!$C$124,G410=5),-2,IF(OR(G410=Локализация!$C$125,G410=4),-1,IF(OR(G410=Локализация!$C$126,G410=3),0,IF(OR(G410=Локализация!$C$127,G410=2),2,IF(OR(G410=Локализация!$C$128,G410=1),4)))))</f>
        <v>0</v>
      </c>
      <c r="AC410" t="b">
        <f>IF(OR(H410=Локализация!$C$118,H410=5),4,IF(OR(H410=Локализация!$C$119,H410=4),2,IF(OR(H410=Локализация!$C$120,H410=3),0,IF(OR(H410=Локализация!$C$121,H410=2),-1,IF(OR(H410=Локализация!$C$122,H410=1),-2)))))</f>
        <v>0</v>
      </c>
      <c r="AD410" t="b">
        <f>IF(OR(I410=Локализация!$C$124,I410=5),-2,IF(OR(I410=Локализация!$C$125,I410=4),-1,IF(OR(I410=Локализация!$C$126,I410=3),0,IF(OR(I410=Локализация!$C$127,I410=2),2,IF(OR(I410=Локализация!$C$128,I410=1),4)))))</f>
        <v>0</v>
      </c>
      <c r="AE410" t="b">
        <f>IF(OR(J410=Локализация!$C$118,J410=5),4,IF(OR(J410=Локализация!$C$119,J410=4),2,IF(OR(J410=Локализация!$C$120,J410=3),0,IF(OR(J410=Локализация!$C$121,J410=2),-1,IF(OR(J410=Локализация!$C$122,J410=1),-2)))))</f>
        <v>0</v>
      </c>
      <c r="AF410" t="b">
        <f>IF(OR(K410=Локализация!$C$124,K410=5),-2,IF(OR(K410=Локализация!$C$125,K410=4),-1,IF(OR(K410=Локализация!$C$126,K410=3),0,IF(OR(K410=Локализация!$C$127,K410=2),2,IF(OR(K410=Локализация!$C$128,K410=1),4)))))</f>
        <v>0</v>
      </c>
      <c r="AG410" t="b">
        <f>IF(OR(L410=Локализация!$C$118,L410=5),4,IF(OR(L410=Локализация!$C$119,L410=4),2,IF(OR(L410=Локализация!$C$120,L410=3),0,IF(OR(L410=Локализация!$C$121,L410=2),-1,IF(OR(L410=Локализация!$C$122,L410=1),-2)))))</f>
        <v>0</v>
      </c>
      <c r="AH410" t="b">
        <f>IF(OR(M410=Локализация!$C$124,M410=5),-2,IF(OR(M410=Локализация!$C$125,M410=4),-1,IF(OR(M410=Локализация!$C$126,M410=3),0,IF(OR(M410=Локализация!$C$127,M410=2),2,IF(OR(M410=Локализация!$C$128,M410=1),4)))))</f>
        <v>0</v>
      </c>
      <c r="AI410" t="b">
        <f>IF(OR(N410=Локализация!$C$118,N410=5),4,IF(OR(N410=Локализация!$C$119,N410=4),2,IF(OR(N410=Локализация!$C$120,N410=3),0,IF(OR(N410=Локализация!$C$121,N410=2),-1,IF(OR(N410=Локализация!$C$122,N410=1),-2)))))</f>
        <v>0</v>
      </c>
      <c r="AJ410" t="b">
        <f>IF(OR(O410=Локализация!$C$124,O410=5),-2,IF(OR(O410=Локализация!$C$125,O410=4),-1,IF(OR(O410=Локализация!$C$126,O410=3),0,IF(OR(O410=Локализация!$C$127,O410=2),2,IF(OR(O410=Локализация!$C$128,O410=1),4)))))</f>
        <v>0</v>
      </c>
      <c r="AK410" t="b">
        <f>IF(OR(P410=Локализация!$C$118,P410=5),4,IF(OR(P410=Локализация!$C$119,P410=4),2,IF(OR(P410=Локализация!$C$120,P410=3),0,IF(OR(P410=Локализация!$C$121,P410=2),-1,IF(OR(P410=Локализация!$C$122,P410=1),-2)))))</f>
        <v>0</v>
      </c>
      <c r="AL410" t="b">
        <f>IF(OR(Q410=Локализация!$C$124,Q410=5),-2,IF(OR(Q410=Локализация!$C$125,Q410=4),-1,IF(OR(Q410=Локализация!$C$126,Q410=3),0,IF(OR(Q410=Локализация!$C$127,Q410=2),2,IF(OR(Q410=Локализация!$C$128,Q410=1),4)))))</f>
        <v>0</v>
      </c>
      <c r="AM410" t="b">
        <f>IF(OR(R410=Локализация!$C$118,R410=5),4,IF(OR(R410=Локализация!$C$119,R410=4),2,IF(OR(R410=Локализация!$C$120,R410=3),0,IF(OR(R410=Локализация!$C$121,R410=2),-1,IF(OR(R410=Локализация!$C$122,R410=1),-2)))))</f>
        <v>0</v>
      </c>
      <c r="AN410" t="b">
        <f>IF(OR(S410=Локализация!$C$124,S410=5),-2,IF(OR(S410=Локализация!$C$125,S410=4),-1,IF(OR(S410=Локализация!$C$126,S410=3),0,IF(OR(S410=Локализация!$C$127,S410=2),2,IF(OR(S410=Локализация!$C$128,S410=1),4)))))</f>
        <v>0</v>
      </c>
      <c r="AO410" t="b">
        <f>IF(OR(T410=Локализация!$C$118,T410=5),4,IF(OR(T410=Локализация!$C$119,T410=4),2,IF(OR(T410=Локализация!$C$120,T410=3),0,IF(OR(T410=Локализация!$C$121,T410=2),-1,IF(OR(T410=Локализация!$C$122,T410=1),-2)))))</f>
        <v>0</v>
      </c>
      <c r="AP410" t="b">
        <f>IF(OR(U410=Локализация!$C$124,U410=5),-2,IF(OR(U410=Локализация!$C$125,U410=4),-1,IF(OR(U410=Локализация!$C$126,U410=3),0,IF(OR(U410=Локализация!$C$127,U410=2),2,IF(OR(U410=Локализация!$C$128,U410=1),4)))))</f>
        <v>0</v>
      </c>
      <c r="AR410" t="str">
        <f>CONCATENATE(W410,X410)</f>
        <v>ЛОЖЬЛОЖЬ</v>
      </c>
      <c r="AS410" t="str">
        <f>CONCATENATE(Y410,Z410)</f>
        <v>ЛОЖЬЛОЖЬ</v>
      </c>
      <c r="AT410" t="str">
        <f>CONCATENATE(AA410,AB410)</f>
        <v>ЛОЖЬЛОЖЬ</v>
      </c>
      <c r="AU410" t="str">
        <f>CONCATENATE(AC410,AD410)</f>
        <v>ЛОЖЬЛОЖЬ</v>
      </c>
      <c r="AV410" t="str">
        <f>CONCATENATE(AE410,AF410)</f>
        <v>ЛОЖЬЛОЖЬ</v>
      </c>
      <c r="AW410" t="str">
        <f>CONCATENATE(AG410,AH410)</f>
        <v>ЛОЖЬЛОЖЬ</v>
      </c>
      <c r="AX410" t="str">
        <f>CONCATENATE(AI410,AJ410)</f>
        <v>ЛОЖЬЛОЖЬ</v>
      </c>
      <c r="AY410" t="str">
        <f>CONCATENATE(AK410,AL410)</f>
        <v>ЛОЖЬЛОЖЬ</v>
      </c>
      <c r="AZ410" t="str">
        <f>CONCATENATE(AM410,AN410)</f>
        <v>ЛОЖЬЛОЖЬ</v>
      </c>
      <c r="BA410" t="str">
        <f>CONCATENATE(AO410,AP410)</f>
        <v>ЛОЖЬЛОЖЬ</v>
      </c>
      <c r="BC410" t="str">
        <f xml:space="preserve"> IF(OR(AR410= "4-2", AR410= "2-1", AR410= "-12", AR410= "-24"),"Q",
  IF(
    OR(AR410= "4-1", AR410= "40", AR410= "42"),"A",
    IF(
      AR410= "44","P",
      IF(OR(AR410= "2-2",AR410="0-2",AR410="-1-2",AR410="-2-2",AR410="-2-1",AR410="-20",AR410="-22" ),"R",
              IF(
                OR(AR410= "24",AR410="04",AR410="-14"),"M",
                IF(
                  OR(AR410= "20",AR410="22",AR410="0-1",AR410="00",AR410="02",AR410="-1-1",AR410="-10"),"I",""
                )
              )
      )
    )
  )
)</f>
        <v/>
      </c>
      <c r="BD410" t="str">
        <f xml:space="preserve"> IF(OR(AS410= "4-2", AS410= "2-1", AS410= "-12", AS410= "-24"),"Q",
  IF(
    OR(AS410= "4-1", AS410= "40", AS410= "42"),"A",
    IF(
      AS410= "44","P",
      IF(OR(AS410= "2-2",AS410="0-2",AS410="-1-2",AS410="-2-2",AS410="-2-1",AS410="-20",AS410="-22" ),"R",
              IF(
                OR(AS410= "24",AS410="04",AS410="-14"),"M",
                IF(
                  OR(AS410= "20",AS410="22",AS410="0-1",AS410="00",AS410="02",AS410="-1-1",AS410="-10"),"I",""
                )
              )
      )
    )
  )
)</f>
        <v/>
      </c>
      <c r="BE410" t="str">
        <f xml:space="preserve"> IF(OR(AT410= "4-2", AT410= "2-1", AT410= "-12", AT410= "-24"),"Q",
  IF(
    OR(AT410= "4-1", AT410= "40", AT410= "42"),"A",
    IF(
      AT410= "44","P",
      IF(OR(AT410= "2-2",AT410="0-2",AT410="-1-2",AT410="-2-2",AT410="-2-1",AT410="-20",AT410="-22" ),"R",
              IF(
                OR(AT410= "24",AT410="04",AT410="-14"),"M",
                IF(
                  OR(AT410= "20",AT410="22",AT410="0-1",AT410="00",AT410="02",AT410="-1-1",AT410="-10"),"I",""
                )
              )
      )
    )
  )
)</f>
        <v/>
      </c>
      <c r="BF410" t="str">
        <f xml:space="preserve"> IF(OR(AU410= "4-2", AU410= "2-1", AU410= "-12", AU410= "-24"),"Q",
  IF(
    OR(AU410= "4-1", AU410= "40", AU410= "42"),"A",
    IF(
      AU410= "44","P",
      IF(OR(AU410= "2-2",AU410="0-2",AU410="-1-2",AU410="-2-2",AU410="-2-1",AU410="-20",AU410="-22" ),"R",
              IF(
                OR(AU410= "24",AU410="04",AU410="-14"),"M",
                IF(
                  OR(AU410= "20",AU410="22",AU410="0-1",AU410="00",AU410="02",AU410="-1-1",AU410="-10"),"I",""
                )
              )
      )
    )
  )
)</f>
        <v/>
      </c>
      <c r="BG410" t="str">
        <f xml:space="preserve"> IF(OR(AV410= "4-2", AV410= "2-1", AV410= "-12", AV410= "-24"),"Q",
  IF(
    OR(AV410= "4-1", AV410= "40", AV410= "42"),"A",
    IF(
      AV410= "44","P",
      IF(OR(AV410= "2-2",AV410="0-2",AV410="-1-2",AV410="-2-2",AV410="-2-1",AV410="-20",AV410="-22" ),"R",
              IF(
                OR(AV410= "24",AV410="04",AV410="-14"),"M",
                IF(
                  OR(AV410= "20",AV410="22",AV410="0-1",AV410="00",AV410="02",AV410="-1-1",AV410="-10"),"I",""
                )
              )
      )
    )
  )
)</f>
        <v/>
      </c>
      <c r="BH410" t="str">
        <f xml:space="preserve"> IF(OR(AW410= "4-2", AW410= "2-1", AW410= "-12", AW410= "-24"),"Q",
  IF(
    OR(AW410= "4-1", AW410= "40", AW410= "42"),"A",
    IF(
      AW410= "44","P",
      IF(OR(AW410= "2-2",AW410="0-2",AW410="-1-2",AW410="-2-2",AW410="-2-1",AW410="-20",AW410="-22" ),"R",
              IF(
                OR(AW410= "24",AW410="04",AW410="-14"),"M",
                IF(
                  OR(AW410= "20",AW410="22",AW410="0-1",AW410="00",AW410="02",AW410="-1-1",AW410="-10"),"I",""
                )
              )
      )
    )
  )
)</f>
        <v/>
      </c>
      <c r="BI410" t="str">
        <f xml:space="preserve"> IF(OR(AX410= "4-2", AX410= "2-1", AX410= "-12", AX410= "-24"),"Q",
  IF(
    OR(AX410= "4-1", AX410= "40", AX410= "42"),"A",
    IF(
      AX410= "44","P",
      IF(OR(AX410= "2-2",AX410="0-2",AX410="-1-2",AX410="-2-2",AX410="-2-1",AX410="-20",AX410="-22" ),"R",
              IF(
                OR(AX410= "24",AX410="04",AX410="-14"),"M",
                IF(
                  OR(AX410= "20",AX410="22",AX410="0-1",AX410="00",AX410="02",AX410="-1-1",AX410="-10"),"I",""
                )
              )
      )
    )
  )
)</f>
        <v/>
      </c>
      <c r="BJ410" t="str">
        <f xml:space="preserve"> IF(OR(AY410= "4-2", AY410= "2-1", AY410= "-12", AY410= "-24"),"Q",
  IF(
    OR(AY410= "4-1", AY410= "40", AY410= "42"),"A",
    IF(
      AY410= "44","P",
      IF(OR(AY410= "2-2",AY410="0-2",AY410="-1-2",AY410="-2-2",AY410="-2-1",AY410="-20",AY410="-22" ),"R",
              IF(
                OR(AY410= "24",AY410="04",AY410="-14"),"M",
                IF(
                  OR(AY410= "20",AY410="22",AY410="0-1",AY410="00",AY410="02",AY410="-1-1",AY410="-10"),"I",""
                )
              )
      )
    )
  )
)</f>
        <v/>
      </c>
      <c r="BK410" t="str">
        <f xml:space="preserve"> IF(OR(AZ410= "4-2", AZ410= "2-1", AZ410= "-12", AZ410= "-24"),"Q",
  IF(
    OR(AZ410= "4-1", AZ410= "40", AZ410= "42"),"A",
    IF(
      AZ410= "44","P",
      IF(OR(AZ410= "2-2",AZ410="0-2",AZ410="-1-2",AZ410="-2-2",AZ410="-2-1",AZ410="-20",AZ410="-22" ),"R",
              IF(
                OR(AZ410= "24",AZ410="04",AZ410="-14"),"M",
                IF(
                  OR(AZ410= "20",AZ410="22",AZ410="0-1",AZ410="00",AZ410="02",AZ410="-1-1",AZ410="-10"),"I",""
                )
              )
      )
    )
  )
)</f>
        <v/>
      </c>
      <c r="BL410" t="str">
        <f xml:space="preserve"> IF(OR(BA410= "4-2", BA410= "2-1", BA410= "-12", BA410= "-24"),"Q",
  IF(
    OR(BA410= "4-1", BA410= "40", BA410= "42"),"A",
    IF(
      BA410= "44","P",
      IF(OR(BA410= "2-2",BA410="0-2",BA410="-1-2",BA410="-2-2",BA410="-2-1",BA410="-20",BA410="-22" ),"R",
              IF(
                OR(BA410= "24",BA410="04",BA410="-14"),"M",
                IF(
                  OR(BA410= "20",BA410="22",BA410="0-1",BA410="00",BA410="02",BA410="-1-1",BA410="-10"),"I",""
                )
              )
      )
    )
  )
)</f>
        <v/>
      </c>
    </row>
    <row r="411" spans="23:64" x14ac:dyDescent="0.25">
      <c r="W411" t="b">
        <f>IF(OR(B411=Локализация!$C$118,B411=5),4,IF(OR(B411=Локализация!$C$119,B411=4),2,IF(OR(B411=Локализация!$C$120,B411=3),0,IF(OR(B411=Локализация!$C$121,B411=2),-1,IF(OR(B411=Локализация!$C$122,B411=1),-2)))))</f>
        <v>0</v>
      </c>
      <c r="X411" t="b">
        <f>IF(OR(C411=Локализация!$C$124,C411=5),-2,IF(OR(C411=Локализация!$C$125,C411=4),-1,IF(OR(C411=Локализация!$C$126,C411=3),0,IF(OR(C411=Локализация!$C$127,C411=2),2,IF(OR(C411=Локализация!$C$128,C411=1),4)))))</f>
        <v>0</v>
      </c>
      <c r="Y411" t="b">
        <f>IF(OR(D411=Локализация!$C$118,D411=5),4,IF(OR(D411=Локализация!$C$119,D411=4),2,IF(OR(D411=Локализация!$C$120,D411=3),0,IF(OR(D411=Локализация!$C$121,D411=2),-1,IF(OR(D411=Локализация!$C$122,D411=1),-2)))))</f>
        <v>0</v>
      </c>
      <c r="Z411" t="b">
        <f>IF(OR(E411=Локализация!$C$124,E411=5),-2,IF(OR(E411=Локализация!$C$125,E411=4),-1,IF(OR(E411=Локализация!$C$126,E411=3),0,IF(OR(E411=Локализация!$C$127,E411=2),2,IF(OR(E411=Локализация!$C$128,E411=1),4)))))</f>
        <v>0</v>
      </c>
      <c r="AA411" t="b">
        <f>IF(OR(F411=Локализация!$C$118,F411=5),4,IF(OR(F411=Локализация!$C$119,F411=4),2,IF(OR(F411=Локализация!$C$120,F411=3),0,IF(OR(F411=Локализация!$C$121,F411=2),-1,IF(OR(F411=Локализация!$C$122,F411=1),-2)))))</f>
        <v>0</v>
      </c>
      <c r="AB411" t="b">
        <f>IF(OR(G411=Локализация!$C$124,G411=5),-2,IF(OR(G411=Локализация!$C$125,G411=4),-1,IF(OR(G411=Локализация!$C$126,G411=3),0,IF(OR(G411=Локализация!$C$127,G411=2),2,IF(OR(G411=Локализация!$C$128,G411=1),4)))))</f>
        <v>0</v>
      </c>
      <c r="AC411" t="b">
        <f>IF(OR(H411=Локализация!$C$118,H411=5),4,IF(OR(H411=Локализация!$C$119,H411=4),2,IF(OR(H411=Локализация!$C$120,H411=3),0,IF(OR(H411=Локализация!$C$121,H411=2),-1,IF(OR(H411=Локализация!$C$122,H411=1),-2)))))</f>
        <v>0</v>
      </c>
      <c r="AD411" t="b">
        <f>IF(OR(I411=Локализация!$C$124,I411=5),-2,IF(OR(I411=Локализация!$C$125,I411=4),-1,IF(OR(I411=Локализация!$C$126,I411=3),0,IF(OR(I411=Локализация!$C$127,I411=2),2,IF(OR(I411=Локализация!$C$128,I411=1),4)))))</f>
        <v>0</v>
      </c>
      <c r="AE411" t="b">
        <f>IF(OR(J411=Локализация!$C$118,J411=5),4,IF(OR(J411=Локализация!$C$119,J411=4),2,IF(OR(J411=Локализация!$C$120,J411=3),0,IF(OR(J411=Локализация!$C$121,J411=2),-1,IF(OR(J411=Локализация!$C$122,J411=1),-2)))))</f>
        <v>0</v>
      </c>
      <c r="AF411" t="b">
        <f>IF(OR(K411=Локализация!$C$124,K411=5),-2,IF(OR(K411=Локализация!$C$125,K411=4),-1,IF(OR(K411=Локализация!$C$126,K411=3),0,IF(OR(K411=Локализация!$C$127,K411=2),2,IF(OR(K411=Локализация!$C$128,K411=1),4)))))</f>
        <v>0</v>
      </c>
      <c r="AG411" t="b">
        <f>IF(OR(L411=Локализация!$C$118,L411=5),4,IF(OR(L411=Локализация!$C$119,L411=4),2,IF(OR(L411=Локализация!$C$120,L411=3),0,IF(OR(L411=Локализация!$C$121,L411=2),-1,IF(OR(L411=Локализация!$C$122,L411=1),-2)))))</f>
        <v>0</v>
      </c>
      <c r="AH411" t="b">
        <f>IF(OR(M411=Локализация!$C$124,M411=5),-2,IF(OR(M411=Локализация!$C$125,M411=4),-1,IF(OR(M411=Локализация!$C$126,M411=3),0,IF(OR(M411=Локализация!$C$127,M411=2),2,IF(OR(M411=Локализация!$C$128,M411=1),4)))))</f>
        <v>0</v>
      </c>
      <c r="AI411" t="b">
        <f>IF(OR(N411=Локализация!$C$118,N411=5),4,IF(OR(N411=Локализация!$C$119,N411=4),2,IF(OR(N411=Локализация!$C$120,N411=3),0,IF(OR(N411=Локализация!$C$121,N411=2),-1,IF(OR(N411=Локализация!$C$122,N411=1),-2)))))</f>
        <v>0</v>
      </c>
      <c r="AJ411" t="b">
        <f>IF(OR(O411=Локализация!$C$124,O411=5),-2,IF(OR(O411=Локализация!$C$125,O411=4),-1,IF(OR(O411=Локализация!$C$126,O411=3),0,IF(OR(O411=Локализация!$C$127,O411=2),2,IF(OR(O411=Локализация!$C$128,O411=1),4)))))</f>
        <v>0</v>
      </c>
      <c r="AK411" t="b">
        <f>IF(OR(P411=Локализация!$C$118,P411=5),4,IF(OR(P411=Локализация!$C$119,P411=4),2,IF(OR(P411=Локализация!$C$120,P411=3),0,IF(OR(P411=Локализация!$C$121,P411=2),-1,IF(OR(P411=Локализация!$C$122,P411=1),-2)))))</f>
        <v>0</v>
      </c>
      <c r="AL411" t="b">
        <f>IF(OR(Q411=Локализация!$C$124,Q411=5),-2,IF(OR(Q411=Локализация!$C$125,Q411=4),-1,IF(OR(Q411=Локализация!$C$126,Q411=3),0,IF(OR(Q411=Локализация!$C$127,Q411=2),2,IF(OR(Q411=Локализация!$C$128,Q411=1),4)))))</f>
        <v>0</v>
      </c>
      <c r="AM411" t="b">
        <f>IF(OR(R411=Локализация!$C$118,R411=5),4,IF(OR(R411=Локализация!$C$119,R411=4),2,IF(OR(R411=Локализация!$C$120,R411=3),0,IF(OR(R411=Локализация!$C$121,R411=2),-1,IF(OR(R411=Локализация!$C$122,R411=1),-2)))))</f>
        <v>0</v>
      </c>
      <c r="AN411" t="b">
        <f>IF(OR(S411=Локализация!$C$124,S411=5),-2,IF(OR(S411=Локализация!$C$125,S411=4),-1,IF(OR(S411=Локализация!$C$126,S411=3),0,IF(OR(S411=Локализация!$C$127,S411=2),2,IF(OR(S411=Локализация!$C$128,S411=1),4)))))</f>
        <v>0</v>
      </c>
      <c r="AO411" t="b">
        <f>IF(OR(T411=Локализация!$C$118,T411=5),4,IF(OR(T411=Локализация!$C$119,T411=4),2,IF(OR(T411=Локализация!$C$120,T411=3),0,IF(OR(T411=Локализация!$C$121,T411=2),-1,IF(OR(T411=Локализация!$C$122,T411=1),-2)))))</f>
        <v>0</v>
      </c>
      <c r="AP411" t="b">
        <f>IF(OR(U411=Локализация!$C$124,U411=5),-2,IF(OR(U411=Локализация!$C$125,U411=4),-1,IF(OR(U411=Локализация!$C$126,U411=3),0,IF(OR(U411=Локализация!$C$127,U411=2),2,IF(OR(U411=Локализация!$C$128,U411=1),4)))))</f>
        <v>0</v>
      </c>
      <c r="AR411" t="str">
        <f>CONCATENATE(W411,X411)</f>
        <v>ЛОЖЬЛОЖЬ</v>
      </c>
      <c r="AS411" t="str">
        <f>CONCATENATE(Y411,Z411)</f>
        <v>ЛОЖЬЛОЖЬ</v>
      </c>
      <c r="AT411" t="str">
        <f>CONCATENATE(AA411,AB411)</f>
        <v>ЛОЖЬЛОЖЬ</v>
      </c>
      <c r="AU411" t="str">
        <f>CONCATENATE(AC411,AD411)</f>
        <v>ЛОЖЬЛОЖЬ</v>
      </c>
      <c r="AV411" t="str">
        <f>CONCATENATE(AE411,AF411)</f>
        <v>ЛОЖЬЛОЖЬ</v>
      </c>
      <c r="AW411" t="str">
        <f>CONCATENATE(AG411,AH411)</f>
        <v>ЛОЖЬЛОЖЬ</v>
      </c>
      <c r="AX411" t="str">
        <f>CONCATENATE(AI411,AJ411)</f>
        <v>ЛОЖЬЛОЖЬ</v>
      </c>
      <c r="AY411" t="str">
        <f>CONCATENATE(AK411,AL411)</f>
        <v>ЛОЖЬЛОЖЬ</v>
      </c>
      <c r="AZ411" t="str">
        <f>CONCATENATE(AM411,AN411)</f>
        <v>ЛОЖЬЛОЖЬ</v>
      </c>
      <c r="BA411" t="str">
        <f>CONCATENATE(AO411,AP411)</f>
        <v>ЛОЖЬЛОЖЬ</v>
      </c>
      <c r="BC411" t="str">
        <f xml:space="preserve"> IF(OR(AR411= "4-2", AR411= "2-1", AR411= "-12", AR411= "-24"),"Q",
  IF(
    OR(AR411= "4-1", AR411= "40", AR411= "42"),"A",
    IF(
      AR411= "44","P",
      IF(OR(AR411= "2-2",AR411="0-2",AR411="-1-2",AR411="-2-2",AR411="-2-1",AR411="-20",AR411="-22" ),"R",
              IF(
                OR(AR411= "24",AR411="04",AR411="-14"),"M",
                IF(
                  OR(AR411= "20",AR411="22",AR411="0-1",AR411="00",AR411="02",AR411="-1-1",AR411="-10"),"I",""
                )
              )
      )
    )
  )
)</f>
        <v/>
      </c>
      <c r="BD411" t="str">
        <f xml:space="preserve"> IF(OR(AS411= "4-2", AS411= "2-1", AS411= "-12", AS411= "-24"),"Q",
  IF(
    OR(AS411= "4-1", AS411= "40", AS411= "42"),"A",
    IF(
      AS411= "44","P",
      IF(OR(AS411= "2-2",AS411="0-2",AS411="-1-2",AS411="-2-2",AS411="-2-1",AS411="-20",AS411="-22" ),"R",
              IF(
                OR(AS411= "24",AS411="04",AS411="-14"),"M",
                IF(
                  OR(AS411= "20",AS411="22",AS411="0-1",AS411="00",AS411="02",AS411="-1-1",AS411="-10"),"I",""
                )
              )
      )
    )
  )
)</f>
        <v/>
      </c>
      <c r="BE411" t="str">
        <f xml:space="preserve"> IF(OR(AT411= "4-2", AT411= "2-1", AT411= "-12", AT411= "-24"),"Q",
  IF(
    OR(AT411= "4-1", AT411= "40", AT411= "42"),"A",
    IF(
      AT411= "44","P",
      IF(OR(AT411= "2-2",AT411="0-2",AT411="-1-2",AT411="-2-2",AT411="-2-1",AT411="-20",AT411="-22" ),"R",
              IF(
                OR(AT411= "24",AT411="04",AT411="-14"),"M",
                IF(
                  OR(AT411= "20",AT411="22",AT411="0-1",AT411="00",AT411="02",AT411="-1-1",AT411="-10"),"I",""
                )
              )
      )
    )
  )
)</f>
        <v/>
      </c>
      <c r="BF411" t="str">
        <f xml:space="preserve"> IF(OR(AU411= "4-2", AU411= "2-1", AU411= "-12", AU411= "-24"),"Q",
  IF(
    OR(AU411= "4-1", AU411= "40", AU411= "42"),"A",
    IF(
      AU411= "44","P",
      IF(OR(AU411= "2-2",AU411="0-2",AU411="-1-2",AU411="-2-2",AU411="-2-1",AU411="-20",AU411="-22" ),"R",
              IF(
                OR(AU411= "24",AU411="04",AU411="-14"),"M",
                IF(
                  OR(AU411= "20",AU411="22",AU411="0-1",AU411="00",AU411="02",AU411="-1-1",AU411="-10"),"I",""
                )
              )
      )
    )
  )
)</f>
        <v/>
      </c>
      <c r="BG411" t="str">
        <f xml:space="preserve"> IF(OR(AV411= "4-2", AV411= "2-1", AV411= "-12", AV411= "-24"),"Q",
  IF(
    OR(AV411= "4-1", AV411= "40", AV411= "42"),"A",
    IF(
      AV411= "44","P",
      IF(OR(AV411= "2-2",AV411="0-2",AV411="-1-2",AV411="-2-2",AV411="-2-1",AV411="-20",AV411="-22" ),"R",
              IF(
                OR(AV411= "24",AV411="04",AV411="-14"),"M",
                IF(
                  OR(AV411= "20",AV411="22",AV411="0-1",AV411="00",AV411="02",AV411="-1-1",AV411="-10"),"I",""
                )
              )
      )
    )
  )
)</f>
        <v/>
      </c>
      <c r="BH411" t="str">
        <f xml:space="preserve"> IF(OR(AW411= "4-2", AW411= "2-1", AW411= "-12", AW411= "-24"),"Q",
  IF(
    OR(AW411= "4-1", AW411= "40", AW411= "42"),"A",
    IF(
      AW411= "44","P",
      IF(OR(AW411= "2-2",AW411="0-2",AW411="-1-2",AW411="-2-2",AW411="-2-1",AW411="-20",AW411="-22" ),"R",
              IF(
                OR(AW411= "24",AW411="04",AW411="-14"),"M",
                IF(
                  OR(AW411= "20",AW411="22",AW411="0-1",AW411="00",AW411="02",AW411="-1-1",AW411="-10"),"I",""
                )
              )
      )
    )
  )
)</f>
        <v/>
      </c>
      <c r="BI411" t="str">
        <f xml:space="preserve"> IF(OR(AX411= "4-2", AX411= "2-1", AX411= "-12", AX411= "-24"),"Q",
  IF(
    OR(AX411= "4-1", AX411= "40", AX411= "42"),"A",
    IF(
      AX411= "44","P",
      IF(OR(AX411= "2-2",AX411="0-2",AX411="-1-2",AX411="-2-2",AX411="-2-1",AX411="-20",AX411="-22" ),"R",
              IF(
                OR(AX411= "24",AX411="04",AX411="-14"),"M",
                IF(
                  OR(AX411= "20",AX411="22",AX411="0-1",AX411="00",AX411="02",AX411="-1-1",AX411="-10"),"I",""
                )
              )
      )
    )
  )
)</f>
        <v/>
      </c>
      <c r="BJ411" t="str">
        <f xml:space="preserve"> IF(OR(AY411= "4-2", AY411= "2-1", AY411= "-12", AY411= "-24"),"Q",
  IF(
    OR(AY411= "4-1", AY411= "40", AY411= "42"),"A",
    IF(
      AY411= "44","P",
      IF(OR(AY411= "2-2",AY411="0-2",AY411="-1-2",AY411="-2-2",AY411="-2-1",AY411="-20",AY411="-22" ),"R",
              IF(
                OR(AY411= "24",AY411="04",AY411="-14"),"M",
                IF(
                  OR(AY411= "20",AY411="22",AY411="0-1",AY411="00",AY411="02",AY411="-1-1",AY411="-10"),"I",""
                )
              )
      )
    )
  )
)</f>
        <v/>
      </c>
      <c r="BK411" t="str">
        <f xml:space="preserve"> IF(OR(AZ411= "4-2", AZ411= "2-1", AZ411= "-12", AZ411= "-24"),"Q",
  IF(
    OR(AZ411= "4-1", AZ411= "40", AZ411= "42"),"A",
    IF(
      AZ411= "44","P",
      IF(OR(AZ411= "2-2",AZ411="0-2",AZ411="-1-2",AZ411="-2-2",AZ411="-2-1",AZ411="-20",AZ411="-22" ),"R",
              IF(
                OR(AZ411= "24",AZ411="04",AZ411="-14"),"M",
                IF(
                  OR(AZ411= "20",AZ411="22",AZ411="0-1",AZ411="00",AZ411="02",AZ411="-1-1",AZ411="-10"),"I",""
                )
              )
      )
    )
  )
)</f>
        <v/>
      </c>
      <c r="BL411" t="str">
        <f xml:space="preserve"> IF(OR(BA411= "4-2", BA411= "2-1", BA411= "-12", BA411= "-24"),"Q",
  IF(
    OR(BA411= "4-1", BA411= "40", BA411= "42"),"A",
    IF(
      BA411= "44","P",
      IF(OR(BA411= "2-2",BA411="0-2",BA411="-1-2",BA411="-2-2",BA411="-2-1",BA411="-20",BA411="-22" ),"R",
              IF(
                OR(BA411= "24",BA411="04",BA411="-14"),"M",
                IF(
                  OR(BA411= "20",BA411="22",BA411="0-1",BA411="00",BA411="02",BA411="-1-1",BA411="-10"),"I",""
                )
              )
      )
    )
  )
)</f>
        <v/>
      </c>
    </row>
    <row r="412" spans="23:64" x14ac:dyDescent="0.25">
      <c r="W412" t="b">
        <f>IF(OR(B412=Локализация!$C$118,B412=5),4,IF(OR(B412=Локализация!$C$119,B412=4),2,IF(OR(B412=Локализация!$C$120,B412=3),0,IF(OR(B412=Локализация!$C$121,B412=2),-1,IF(OR(B412=Локализация!$C$122,B412=1),-2)))))</f>
        <v>0</v>
      </c>
      <c r="X412" t="b">
        <f>IF(OR(C412=Локализация!$C$124,C412=5),-2,IF(OR(C412=Локализация!$C$125,C412=4),-1,IF(OR(C412=Локализация!$C$126,C412=3),0,IF(OR(C412=Локализация!$C$127,C412=2),2,IF(OR(C412=Локализация!$C$128,C412=1),4)))))</f>
        <v>0</v>
      </c>
      <c r="Y412" t="b">
        <f>IF(OR(D412=Локализация!$C$118,D412=5),4,IF(OR(D412=Локализация!$C$119,D412=4),2,IF(OR(D412=Локализация!$C$120,D412=3),0,IF(OR(D412=Локализация!$C$121,D412=2),-1,IF(OR(D412=Локализация!$C$122,D412=1),-2)))))</f>
        <v>0</v>
      </c>
      <c r="Z412" t="b">
        <f>IF(OR(E412=Локализация!$C$124,E412=5),-2,IF(OR(E412=Локализация!$C$125,E412=4),-1,IF(OR(E412=Локализация!$C$126,E412=3),0,IF(OR(E412=Локализация!$C$127,E412=2),2,IF(OR(E412=Локализация!$C$128,E412=1),4)))))</f>
        <v>0</v>
      </c>
      <c r="AA412" t="b">
        <f>IF(OR(F412=Локализация!$C$118,F412=5),4,IF(OR(F412=Локализация!$C$119,F412=4),2,IF(OR(F412=Локализация!$C$120,F412=3),0,IF(OR(F412=Локализация!$C$121,F412=2),-1,IF(OR(F412=Локализация!$C$122,F412=1),-2)))))</f>
        <v>0</v>
      </c>
      <c r="AB412" t="b">
        <f>IF(OR(G412=Локализация!$C$124,G412=5),-2,IF(OR(G412=Локализация!$C$125,G412=4),-1,IF(OR(G412=Локализация!$C$126,G412=3),0,IF(OR(G412=Локализация!$C$127,G412=2),2,IF(OR(G412=Локализация!$C$128,G412=1),4)))))</f>
        <v>0</v>
      </c>
      <c r="AC412" t="b">
        <f>IF(OR(H412=Локализация!$C$118,H412=5),4,IF(OR(H412=Локализация!$C$119,H412=4),2,IF(OR(H412=Локализация!$C$120,H412=3),0,IF(OR(H412=Локализация!$C$121,H412=2),-1,IF(OR(H412=Локализация!$C$122,H412=1),-2)))))</f>
        <v>0</v>
      </c>
      <c r="AD412" t="b">
        <f>IF(OR(I412=Локализация!$C$124,I412=5),-2,IF(OR(I412=Локализация!$C$125,I412=4),-1,IF(OR(I412=Локализация!$C$126,I412=3),0,IF(OR(I412=Локализация!$C$127,I412=2),2,IF(OR(I412=Локализация!$C$128,I412=1),4)))))</f>
        <v>0</v>
      </c>
      <c r="AE412" t="b">
        <f>IF(OR(J412=Локализация!$C$118,J412=5),4,IF(OR(J412=Локализация!$C$119,J412=4),2,IF(OR(J412=Локализация!$C$120,J412=3),0,IF(OR(J412=Локализация!$C$121,J412=2),-1,IF(OR(J412=Локализация!$C$122,J412=1),-2)))))</f>
        <v>0</v>
      </c>
      <c r="AF412" t="b">
        <f>IF(OR(K412=Локализация!$C$124,K412=5),-2,IF(OR(K412=Локализация!$C$125,K412=4),-1,IF(OR(K412=Локализация!$C$126,K412=3),0,IF(OR(K412=Локализация!$C$127,K412=2),2,IF(OR(K412=Локализация!$C$128,K412=1),4)))))</f>
        <v>0</v>
      </c>
      <c r="AG412" t="b">
        <f>IF(OR(L412=Локализация!$C$118,L412=5),4,IF(OR(L412=Локализация!$C$119,L412=4),2,IF(OR(L412=Локализация!$C$120,L412=3),0,IF(OR(L412=Локализация!$C$121,L412=2),-1,IF(OR(L412=Локализация!$C$122,L412=1),-2)))))</f>
        <v>0</v>
      </c>
      <c r="AH412" t="b">
        <f>IF(OR(M412=Локализация!$C$124,M412=5),-2,IF(OR(M412=Локализация!$C$125,M412=4),-1,IF(OR(M412=Локализация!$C$126,M412=3),0,IF(OR(M412=Локализация!$C$127,M412=2),2,IF(OR(M412=Локализация!$C$128,M412=1),4)))))</f>
        <v>0</v>
      </c>
      <c r="AI412" t="b">
        <f>IF(OR(N412=Локализация!$C$118,N412=5),4,IF(OR(N412=Локализация!$C$119,N412=4),2,IF(OR(N412=Локализация!$C$120,N412=3),0,IF(OR(N412=Локализация!$C$121,N412=2),-1,IF(OR(N412=Локализация!$C$122,N412=1),-2)))))</f>
        <v>0</v>
      </c>
      <c r="AJ412" t="b">
        <f>IF(OR(O412=Локализация!$C$124,O412=5),-2,IF(OR(O412=Локализация!$C$125,O412=4),-1,IF(OR(O412=Локализация!$C$126,O412=3),0,IF(OR(O412=Локализация!$C$127,O412=2),2,IF(OR(O412=Локализация!$C$128,O412=1),4)))))</f>
        <v>0</v>
      </c>
      <c r="AK412" t="b">
        <f>IF(OR(P412=Локализация!$C$118,P412=5),4,IF(OR(P412=Локализация!$C$119,P412=4),2,IF(OR(P412=Локализация!$C$120,P412=3),0,IF(OR(P412=Локализация!$C$121,P412=2),-1,IF(OR(P412=Локализация!$C$122,P412=1),-2)))))</f>
        <v>0</v>
      </c>
      <c r="AL412" t="b">
        <f>IF(OR(Q412=Локализация!$C$124,Q412=5),-2,IF(OR(Q412=Локализация!$C$125,Q412=4),-1,IF(OR(Q412=Локализация!$C$126,Q412=3),0,IF(OR(Q412=Локализация!$C$127,Q412=2),2,IF(OR(Q412=Локализация!$C$128,Q412=1),4)))))</f>
        <v>0</v>
      </c>
      <c r="AM412" t="b">
        <f>IF(OR(R412=Локализация!$C$118,R412=5),4,IF(OR(R412=Локализация!$C$119,R412=4),2,IF(OR(R412=Локализация!$C$120,R412=3),0,IF(OR(R412=Локализация!$C$121,R412=2),-1,IF(OR(R412=Локализация!$C$122,R412=1),-2)))))</f>
        <v>0</v>
      </c>
      <c r="AN412" t="b">
        <f>IF(OR(S412=Локализация!$C$124,S412=5),-2,IF(OR(S412=Локализация!$C$125,S412=4),-1,IF(OR(S412=Локализация!$C$126,S412=3),0,IF(OR(S412=Локализация!$C$127,S412=2),2,IF(OR(S412=Локализация!$C$128,S412=1),4)))))</f>
        <v>0</v>
      </c>
      <c r="AO412" t="b">
        <f>IF(OR(T412=Локализация!$C$118,T412=5),4,IF(OR(T412=Локализация!$C$119,T412=4),2,IF(OR(T412=Локализация!$C$120,T412=3),0,IF(OR(T412=Локализация!$C$121,T412=2),-1,IF(OR(T412=Локализация!$C$122,T412=1),-2)))))</f>
        <v>0</v>
      </c>
      <c r="AP412" t="b">
        <f>IF(OR(U412=Локализация!$C$124,U412=5),-2,IF(OR(U412=Локализация!$C$125,U412=4),-1,IF(OR(U412=Локализация!$C$126,U412=3),0,IF(OR(U412=Локализация!$C$127,U412=2),2,IF(OR(U412=Локализация!$C$128,U412=1),4)))))</f>
        <v>0</v>
      </c>
      <c r="AR412" t="str">
        <f>CONCATENATE(W412,X412)</f>
        <v>ЛОЖЬЛОЖЬ</v>
      </c>
      <c r="AS412" t="str">
        <f>CONCATENATE(Y412,Z412)</f>
        <v>ЛОЖЬЛОЖЬ</v>
      </c>
      <c r="AT412" t="str">
        <f>CONCATENATE(AA412,AB412)</f>
        <v>ЛОЖЬЛОЖЬ</v>
      </c>
      <c r="AU412" t="str">
        <f>CONCATENATE(AC412,AD412)</f>
        <v>ЛОЖЬЛОЖЬ</v>
      </c>
      <c r="AV412" t="str">
        <f>CONCATENATE(AE412,AF412)</f>
        <v>ЛОЖЬЛОЖЬ</v>
      </c>
      <c r="AW412" t="str">
        <f>CONCATENATE(AG412,AH412)</f>
        <v>ЛОЖЬЛОЖЬ</v>
      </c>
      <c r="AX412" t="str">
        <f>CONCATENATE(AI412,AJ412)</f>
        <v>ЛОЖЬЛОЖЬ</v>
      </c>
      <c r="AY412" t="str">
        <f>CONCATENATE(AK412,AL412)</f>
        <v>ЛОЖЬЛОЖЬ</v>
      </c>
      <c r="AZ412" t="str">
        <f>CONCATENATE(AM412,AN412)</f>
        <v>ЛОЖЬЛОЖЬ</v>
      </c>
      <c r="BA412" t="str">
        <f>CONCATENATE(AO412,AP412)</f>
        <v>ЛОЖЬЛОЖЬ</v>
      </c>
      <c r="BC412" t="str">
        <f xml:space="preserve"> IF(OR(AR412= "4-2", AR412= "2-1", AR412= "-12", AR412= "-24"),"Q",
  IF(
    OR(AR412= "4-1", AR412= "40", AR412= "42"),"A",
    IF(
      AR412= "44","P",
      IF(OR(AR412= "2-2",AR412="0-2",AR412="-1-2",AR412="-2-2",AR412="-2-1",AR412="-20",AR412="-22" ),"R",
              IF(
                OR(AR412= "24",AR412="04",AR412="-14"),"M",
                IF(
                  OR(AR412= "20",AR412="22",AR412="0-1",AR412="00",AR412="02",AR412="-1-1",AR412="-10"),"I",""
                )
              )
      )
    )
  )
)</f>
        <v/>
      </c>
      <c r="BD412" t="str">
        <f xml:space="preserve"> IF(OR(AS412= "4-2", AS412= "2-1", AS412= "-12", AS412= "-24"),"Q",
  IF(
    OR(AS412= "4-1", AS412= "40", AS412= "42"),"A",
    IF(
      AS412= "44","P",
      IF(OR(AS412= "2-2",AS412="0-2",AS412="-1-2",AS412="-2-2",AS412="-2-1",AS412="-20",AS412="-22" ),"R",
              IF(
                OR(AS412= "24",AS412="04",AS412="-14"),"M",
                IF(
                  OR(AS412= "20",AS412="22",AS412="0-1",AS412="00",AS412="02",AS412="-1-1",AS412="-10"),"I",""
                )
              )
      )
    )
  )
)</f>
        <v/>
      </c>
      <c r="BE412" t="str">
        <f xml:space="preserve"> IF(OR(AT412= "4-2", AT412= "2-1", AT412= "-12", AT412= "-24"),"Q",
  IF(
    OR(AT412= "4-1", AT412= "40", AT412= "42"),"A",
    IF(
      AT412= "44","P",
      IF(OR(AT412= "2-2",AT412="0-2",AT412="-1-2",AT412="-2-2",AT412="-2-1",AT412="-20",AT412="-22" ),"R",
              IF(
                OR(AT412= "24",AT412="04",AT412="-14"),"M",
                IF(
                  OR(AT412= "20",AT412="22",AT412="0-1",AT412="00",AT412="02",AT412="-1-1",AT412="-10"),"I",""
                )
              )
      )
    )
  )
)</f>
        <v/>
      </c>
      <c r="BF412" t="str">
        <f xml:space="preserve"> IF(OR(AU412= "4-2", AU412= "2-1", AU412= "-12", AU412= "-24"),"Q",
  IF(
    OR(AU412= "4-1", AU412= "40", AU412= "42"),"A",
    IF(
      AU412= "44","P",
      IF(OR(AU412= "2-2",AU412="0-2",AU412="-1-2",AU412="-2-2",AU412="-2-1",AU412="-20",AU412="-22" ),"R",
              IF(
                OR(AU412= "24",AU412="04",AU412="-14"),"M",
                IF(
                  OR(AU412= "20",AU412="22",AU412="0-1",AU412="00",AU412="02",AU412="-1-1",AU412="-10"),"I",""
                )
              )
      )
    )
  )
)</f>
        <v/>
      </c>
      <c r="BG412" t="str">
        <f xml:space="preserve"> IF(OR(AV412= "4-2", AV412= "2-1", AV412= "-12", AV412= "-24"),"Q",
  IF(
    OR(AV412= "4-1", AV412= "40", AV412= "42"),"A",
    IF(
      AV412= "44","P",
      IF(OR(AV412= "2-2",AV412="0-2",AV412="-1-2",AV412="-2-2",AV412="-2-1",AV412="-20",AV412="-22" ),"R",
              IF(
                OR(AV412= "24",AV412="04",AV412="-14"),"M",
                IF(
                  OR(AV412= "20",AV412="22",AV412="0-1",AV412="00",AV412="02",AV412="-1-1",AV412="-10"),"I",""
                )
              )
      )
    )
  )
)</f>
        <v/>
      </c>
      <c r="BH412" t="str">
        <f xml:space="preserve"> IF(OR(AW412= "4-2", AW412= "2-1", AW412= "-12", AW412= "-24"),"Q",
  IF(
    OR(AW412= "4-1", AW412= "40", AW412= "42"),"A",
    IF(
      AW412= "44","P",
      IF(OR(AW412= "2-2",AW412="0-2",AW412="-1-2",AW412="-2-2",AW412="-2-1",AW412="-20",AW412="-22" ),"R",
              IF(
                OR(AW412= "24",AW412="04",AW412="-14"),"M",
                IF(
                  OR(AW412= "20",AW412="22",AW412="0-1",AW412="00",AW412="02",AW412="-1-1",AW412="-10"),"I",""
                )
              )
      )
    )
  )
)</f>
        <v/>
      </c>
      <c r="BI412" t="str">
        <f xml:space="preserve"> IF(OR(AX412= "4-2", AX412= "2-1", AX412= "-12", AX412= "-24"),"Q",
  IF(
    OR(AX412= "4-1", AX412= "40", AX412= "42"),"A",
    IF(
      AX412= "44","P",
      IF(OR(AX412= "2-2",AX412="0-2",AX412="-1-2",AX412="-2-2",AX412="-2-1",AX412="-20",AX412="-22" ),"R",
              IF(
                OR(AX412= "24",AX412="04",AX412="-14"),"M",
                IF(
                  OR(AX412= "20",AX412="22",AX412="0-1",AX412="00",AX412="02",AX412="-1-1",AX412="-10"),"I",""
                )
              )
      )
    )
  )
)</f>
        <v/>
      </c>
      <c r="BJ412" t="str">
        <f xml:space="preserve"> IF(OR(AY412= "4-2", AY412= "2-1", AY412= "-12", AY412= "-24"),"Q",
  IF(
    OR(AY412= "4-1", AY412= "40", AY412= "42"),"A",
    IF(
      AY412= "44","P",
      IF(OR(AY412= "2-2",AY412="0-2",AY412="-1-2",AY412="-2-2",AY412="-2-1",AY412="-20",AY412="-22" ),"R",
              IF(
                OR(AY412= "24",AY412="04",AY412="-14"),"M",
                IF(
                  OR(AY412= "20",AY412="22",AY412="0-1",AY412="00",AY412="02",AY412="-1-1",AY412="-10"),"I",""
                )
              )
      )
    )
  )
)</f>
        <v/>
      </c>
      <c r="BK412" t="str">
        <f xml:space="preserve"> IF(OR(AZ412= "4-2", AZ412= "2-1", AZ412= "-12", AZ412= "-24"),"Q",
  IF(
    OR(AZ412= "4-1", AZ412= "40", AZ412= "42"),"A",
    IF(
      AZ412= "44","P",
      IF(OR(AZ412= "2-2",AZ412="0-2",AZ412="-1-2",AZ412="-2-2",AZ412="-2-1",AZ412="-20",AZ412="-22" ),"R",
              IF(
                OR(AZ412= "24",AZ412="04",AZ412="-14"),"M",
                IF(
                  OR(AZ412= "20",AZ412="22",AZ412="0-1",AZ412="00",AZ412="02",AZ412="-1-1",AZ412="-10"),"I",""
                )
              )
      )
    )
  )
)</f>
        <v/>
      </c>
      <c r="BL412" t="str">
        <f xml:space="preserve"> IF(OR(BA412= "4-2", BA412= "2-1", BA412= "-12", BA412= "-24"),"Q",
  IF(
    OR(BA412= "4-1", BA412= "40", BA412= "42"),"A",
    IF(
      BA412= "44","P",
      IF(OR(BA412= "2-2",BA412="0-2",BA412="-1-2",BA412="-2-2",BA412="-2-1",BA412="-20",BA412="-22" ),"R",
              IF(
                OR(BA412= "24",BA412="04",BA412="-14"),"M",
                IF(
                  OR(BA412= "20",BA412="22",BA412="0-1",BA412="00",BA412="02",BA412="-1-1",BA412="-10"),"I",""
                )
              )
      )
    )
  )
)</f>
        <v/>
      </c>
    </row>
    <row r="413" spans="23:64" x14ac:dyDescent="0.25">
      <c r="W413" t="b">
        <f>IF(OR(B413=Локализация!$C$118,B413=5),4,IF(OR(B413=Локализация!$C$119,B413=4),2,IF(OR(B413=Локализация!$C$120,B413=3),0,IF(OR(B413=Локализация!$C$121,B413=2),-1,IF(OR(B413=Локализация!$C$122,B413=1),-2)))))</f>
        <v>0</v>
      </c>
      <c r="X413" t="b">
        <f>IF(OR(C413=Локализация!$C$124,C413=5),-2,IF(OR(C413=Локализация!$C$125,C413=4),-1,IF(OR(C413=Локализация!$C$126,C413=3),0,IF(OR(C413=Локализация!$C$127,C413=2),2,IF(OR(C413=Локализация!$C$128,C413=1),4)))))</f>
        <v>0</v>
      </c>
      <c r="Y413" t="b">
        <f>IF(OR(D413=Локализация!$C$118,D413=5),4,IF(OR(D413=Локализация!$C$119,D413=4),2,IF(OR(D413=Локализация!$C$120,D413=3),0,IF(OR(D413=Локализация!$C$121,D413=2),-1,IF(OR(D413=Локализация!$C$122,D413=1),-2)))))</f>
        <v>0</v>
      </c>
      <c r="Z413" t="b">
        <f>IF(OR(E413=Локализация!$C$124,E413=5),-2,IF(OR(E413=Локализация!$C$125,E413=4),-1,IF(OR(E413=Локализация!$C$126,E413=3),0,IF(OR(E413=Локализация!$C$127,E413=2),2,IF(OR(E413=Локализация!$C$128,E413=1),4)))))</f>
        <v>0</v>
      </c>
      <c r="AA413" t="b">
        <f>IF(OR(F413=Локализация!$C$118,F413=5),4,IF(OR(F413=Локализация!$C$119,F413=4),2,IF(OR(F413=Локализация!$C$120,F413=3),0,IF(OR(F413=Локализация!$C$121,F413=2),-1,IF(OR(F413=Локализация!$C$122,F413=1),-2)))))</f>
        <v>0</v>
      </c>
      <c r="AB413" t="b">
        <f>IF(OR(G413=Локализация!$C$124,G413=5),-2,IF(OR(G413=Локализация!$C$125,G413=4),-1,IF(OR(G413=Локализация!$C$126,G413=3),0,IF(OR(G413=Локализация!$C$127,G413=2),2,IF(OR(G413=Локализация!$C$128,G413=1),4)))))</f>
        <v>0</v>
      </c>
      <c r="AC413" t="b">
        <f>IF(OR(H413=Локализация!$C$118,H413=5),4,IF(OR(H413=Локализация!$C$119,H413=4),2,IF(OR(H413=Локализация!$C$120,H413=3),0,IF(OR(H413=Локализация!$C$121,H413=2),-1,IF(OR(H413=Локализация!$C$122,H413=1),-2)))))</f>
        <v>0</v>
      </c>
      <c r="AD413" t="b">
        <f>IF(OR(I413=Локализация!$C$124,I413=5),-2,IF(OR(I413=Локализация!$C$125,I413=4),-1,IF(OR(I413=Локализация!$C$126,I413=3),0,IF(OR(I413=Локализация!$C$127,I413=2),2,IF(OR(I413=Локализация!$C$128,I413=1),4)))))</f>
        <v>0</v>
      </c>
      <c r="AE413" t="b">
        <f>IF(OR(J413=Локализация!$C$118,J413=5),4,IF(OR(J413=Локализация!$C$119,J413=4),2,IF(OR(J413=Локализация!$C$120,J413=3),0,IF(OR(J413=Локализация!$C$121,J413=2),-1,IF(OR(J413=Локализация!$C$122,J413=1),-2)))))</f>
        <v>0</v>
      </c>
      <c r="AF413" t="b">
        <f>IF(OR(K413=Локализация!$C$124,K413=5),-2,IF(OR(K413=Локализация!$C$125,K413=4),-1,IF(OR(K413=Локализация!$C$126,K413=3),0,IF(OR(K413=Локализация!$C$127,K413=2),2,IF(OR(K413=Локализация!$C$128,K413=1),4)))))</f>
        <v>0</v>
      </c>
      <c r="AG413" t="b">
        <f>IF(OR(L413=Локализация!$C$118,L413=5),4,IF(OR(L413=Локализация!$C$119,L413=4),2,IF(OR(L413=Локализация!$C$120,L413=3),0,IF(OR(L413=Локализация!$C$121,L413=2),-1,IF(OR(L413=Локализация!$C$122,L413=1),-2)))))</f>
        <v>0</v>
      </c>
      <c r="AH413" t="b">
        <f>IF(OR(M413=Локализация!$C$124,M413=5),-2,IF(OR(M413=Локализация!$C$125,M413=4),-1,IF(OR(M413=Локализация!$C$126,M413=3),0,IF(OR(M413=Локализация!$C$127,M413=2),2,IF(OR(M413=Локализация!$C$128,M413=1),4)))))</f>
        <v>0</v>
      </c>
      <c r="AI413" t="b">
        <f>IF(OR(N413=Локализация!$C$118,N413=5),4,IF(OR(N413=Локализация!$C$119,N413=4),2,IF(OR(N413=Локализация!$C$120,N413=3),0,IF(OR(N413=Локализация!$C$121,N413=2),-1,IF(OR(N413=Локализация!$C$122,N413=1),-2)))))</f>
        <v>0</v>
      </c>
      <c r="AJ413" t="b">
        <f>IF(OR(O413=Локализация!$C$124,O413=5),-2,IF(OR(O413=Локализация!$C$125,O413=4),-1,IF(OR(O413=Локализация!$C$126,O413=3),0,IF(OR(O413=Локализация!$C$127,O413=2),2,IF(OR(O413=Локализация!$C$128,O413=1),4)))))</f>
        <v>0</v>
      </c>
      <c r="AK413" t="b">
        <f>IF(OR(P413=Локализация!$C$118,P413=5),4,IF(OR(P413=Локализация!$C$119,P413=4),2,IF(OR(P413=Локализация!$C$120,P413=3),0,IF(OR(P413=Локализация!$C$121,P413=2),-1,IF(OR(P413=Локализация!$C$122,P413=1),-2)))))</f>
        <v>0</v>
      </c>
      <c r="AL413" t="b">
        <f>IF(OR(Q413=Локализация!$C$124,Q413=5),-2,IF(OR(Q413=Локализация!$C$125,Q413=4),-1,IF(OR(Q413=Локализация!$C$126,Q413=3),0,IF(OR(Q413=Локализация!$C$127,Q413=2),2,IF(OR(Q413=Локализация!$C$128,Q413=1),4)))))</f>
        <v>0</v>
      </c>
      <c r="AM413" t="b">
        <f>IF(OR(R413=Локализация!$C$118,R413=5),4,IF(OR(R413=Локализация!$C$119,R413=4),2,IF(OR(R413=Локализация!$C$120,R413=3),0,IF(OR(R413=Локализация!$C$121,R413=2),-1,IF(OR(R413=Локализация!$C$122,R413=1),-2)))))</f>
        <v>0</v>
      </c>
      <c r="AN413" t="b">
        <f>IF(OR(S413=Локализация!$C$124,S413=5),-2,IF(OR(S413=Локализация!$C$125,S413=4),-1,IF(OR(S413=Локализация!$C$126,S413=3),0,IF(OR(S413=Локализация!$C$127,S413=2),2,IF(OR(S413=Локализация!$C$128,S413=1),4)))))</f>
        <v>0</v>
      </c>
      <c r="AO413" t="b">
        <f>IF(OR(T413=Локализация!$C$118,T413=5),4,IF(OR(T413=Локализация!$C$119,T413=4),2,IF(OR(T413=Локализация!$C$120,T413=3),0,IF(OR(T413=Локализация!$C$121,T413=2),-1,IF(OR(T413=Локализация!$C$122,T413=1),-2)))))</f>
        <v>0</v>
      </c>
      <c r="AP413" t="b">
        <f>IF(OR(U413=Локализация!$C$124,U413=5),-2,IF(OR(U413=Локализация!$C$125,U413=4),-1,IF(OR(U413=Локализация!$C$126,U413=3),0,IF(OR(U413=Локализация!$C$127,U413=2),2,IF(OR(U413=Локализация!$C$128,U413=1),4)))))</f>
        <v>0</v>
      </c>
      <c r="AR413" t="str">
        <f>CONCATENATE(W413,X413)</f>
        <v>ЛОЖЬЛОЖЬ</v>
      </c>
      <c r="AS413" t="str">
        <f>CONCATENATE(Y413,Z413)</f>
        <v>ЛОЖЬЛОЖЬ</v>
      </c>
      <c r="AT413" t="str">
        <f>CONCATENATE(AA413,AB413)</f>
        <v>ЛОЖЬЛОЖЬ</v>
      </c>
      <c r="AU413" t="str">
        <f>CONCATENATE(AC413,AD413)</f>
        <v>ЛОЖЬЛОЖЬ</v>
      </c>
      <c r="AV413" t="str">
        <f>CONCATENATE(AE413,AF413)</f>
        <v>ЛОЖЬЛОЖЬ</v>
      </c>
      <c r="AW413" t="str">
        <f>CONCATENATE(AG413,AH413)</f>
        <v>ЛОЖЬЛОЖЬ</v>
      </c>
      <c r="AX413" t="str">
        <f>CONCATENATE(AI413,AJ413)</f>
        <v>ЛОЖЬЛОЖЬ</v>
      </c>
      <c r="AY413" t="str">
        <f>CONCATENATE(AK413,AL413)</f>
        <v>ЛОЖЬЛОЖЬ</v>
      </c>
      <c r="AZ413" t="str">
        <f>CONCATENATE(AM413,AN413)</f>
        <v>ЛОЖЬЛОЖЬ</v>
      </c>
      <c r="BA413" t="str">
        <f>CONCATENATE(AO413,AP413)</f>
        <v>ЛОЖЬЛОЖЬ</v>
      </c>
      <c r="BC413" t="str">
        <f xml:space="preserve"> IF(OR(AR413= "4-2", AR413= "2-1", AR413= "-12", AR413= "-24"),"Q",
  IF(
    OR(AR413= "4-1", AR413= "40", AR413= "42"),"A",
    IF(
      AR413= "44","P",
      IF(OR(AR413= "2-2",AR413="0-2",AR413="-1-2",AR413="-2-2",AR413="-2-1",AR413="-20",AR413="-22" ),"R",
              IF(
                OR(AR413= "24",AR413="04",AR413="-14"),"M",
                IF(
                  OR(AR413= "20",AR413="22",AR413="0-1",AR413="00",AR413="02",AR413="-1-1",AR413="-10"),"I",""
                )
              )
      )
    )
  )
)</f>
        <v/>
      </c>
      <c r="BD413" t="str">
        <f xml:space="preserve"> IF(OR(AS413= "4-2", AS413= "2-1", AS413= "-12", AS413= "-24"),"Q",
  IF(
    OR(AS413= "4-1", AS413= "40", AS413= "42"),"A",
    IF(
      AS413= "44","P",
      IF(OR(AS413= "2-2",AS413="0-2",AS413="-1-2",AS413="-2-2",AS413="-2-1",AS413="-20",AS413="-22" ),"R",
              IF(
                OR(AS413= "24",AS413="04",AS413="-14"),"M",
                IF(
                  OR(AS413= "20",AS413="22",AS413="0-1",AS413="00",AS413="02",AS413="-1-1",AS413="-10"),"I",""
                )
              )
      )
    )
  )
)</f>
        <v/>
      </c>
      <c r="BE413" t="str">
        <f xml:space="preserve"> IF(OR(AT413= "4-2", AT413= "2-1", AT413= "-12", AT413= "-24"),"Q",
  IF(
    OR(AT413= "4-1", AT413= "40", AT413= "42"),"A",
    IF(
      AT413= "44","P",
      IF(OR(AT413= "2-2",AT413="0-2",AT413="-1-2",AT413="-2-2",AT413="-2-1",AT413="-20",AT413="-22" ),"R",
              IF(
                OR(AT413= "24",AT413="04",AT413="-14"),"M",
                IF(
                  OR(AT413= "20",AT413="22",AT413="0-1",AT413="00",AT413="02",AT413="-1-1",AT413="-10"),"I",""
                )
              )
      )
    )
  )
)</f>
        <v/>
      </c>
      <c r="BF413" t="str">
        <f xml:space="preserve"> IF(OR(AU413= "4-2", AU413= "2-1", AU413= "-12", AU413= "-24"),"Q",
  IF(
    OR(AU413= "4-1", AU413= "40", AU413= "42"),"A",
    IF(
      AU413= "44","P",
      IF(OR(AU413= "2-2",AU413="0-2",AU413="-1-2",AU413="-2-2",AU413="-2-1",AU413="-20",AU413="-22" ),"R",
              IF(
                OR(AU413= "24",AU413="04",AU413="-14"),"M",
                IF(
                  OR(AU413= "20",AU413="22",AU413="0-1",AU413="00",AU413="02",AU413="-1-1",AU413="-10"),"I",""
                )
              )
      )
    )
  )
)</f>
        <v/>
      </c>
      <c r="BG413" t="str">
        <f xml:space="preserve"> IF(OR(AV413= "4-2", AV413= "2-1", AV413= "-12", AV413= "-24"),"Q",
  IF(
    OR(AV413= "4-1", AV413= "40", AV413= "42"),"A",
    IF(
      AV413= "44","P",
      IF(OR(AV413= "2-2",AV413="0-2",AV413="-1-2",AV413="-2-2",AV413="-2-1",AV413="-20",AV413="-22" ),"R",
              IF(
                OR(AV413= "24",AV413="04",AV413="-14"),"M",
                IF(
                  OR(AV413= "20",AV413="22",AV413="0-1",AV413="00",AV413="02",AV413="-1-1",AV413="-10"),"I",""
                )
              )
      )
    )
  )
)</f>
        <v/>
      </c>
      <c r="BH413" t="str">
        <f xml:space="preserve"> IF(OR(AW413= "4-2", AW413= "2-1", AW413= "-12", AW413= "-24"),"Q",
  IF(
    OR(AW413= "4-1", AW413= "40", AW413= "42"),"A",
    IF(
      AW413= "44","P",
      IF(OR(AW413= "2-2",AW413="0-2",AW413="-1-2",AW413="-2-2",AW413="-2-1",AW413="-20",AW413="-22" ),"R",
              IF(
                OR(AW413= "24",AW413="04",AW413="-14"),"M",
                IF(
                  OR(AW413= "20",AW413="22",AW413="0-1",AW413="00",AW413="02",AW413="-1-1",AW413="-10"),"I",""
                )
              )
      )
    )
  )
)</f>
        <v/>
      </c>
      <c r="BI413" t="str">
        <f xml:space="preserve"> IF(OR(AX413= "4-2", AX413= "2-1", AX413= "-12", AX413= "-24"),"Q",
  IF(
    OR(AX413= "4-1", AX413= "40", AX413= "42"),"A",
    IF(
      AX413= "44","P",
      IF(OR(AX413= "2-2",AX413="0-2",AX413="-1-2",AX413="-2-2",AX413="-2-1",AX413="-20",AX413="-22" ),"R",
              IF(
                OR(AX413= "24",AX413="04",AX413="-14"),"M",
                IF(
                  OR(AX413= "20",AX413="22",AX413="0-1",AX413="00",AX413="02",AX413="-1-1",AX413="-10"),"I",""
                )
              )
      )
    )
  )
)</f>
        <v/>
      </c>
      <c r="BJ413" t="str">
        <f xml:space="preserve"> IF(OR(AY413= "4-2", AY413= "2-1", AY413= "-12", AY413= "-24"),"Q",
  IF(
    OR(AY413= "4-1", AY413= "40", AY413= "42"),"A",
    IF(
      AY413= "44","P",
      IF(OR(AY413= "2-2",AY413="0-2",AY413="-1-2",AY413="-2-2",AY413="-2-1",AY413="-20",AY413="-22" ),"R",
              IF(
                OR(AY413= "24",AY413="04",AY413="-14"),"M",
                IF(
                  OR(AY413= "20",AY413="22",AY413="0-1",AY413="00",AY413="02",AY413="-1-1",AY413="-10"),"I",""
                )
              )
      )
    )
  )
)</f>
        <v/>
      </c>
      <c r="BK413" t="str">
        <f xml:space="preserve"> IF(OR(AZ413= "4-2", AZ413= "2-1", AZ413= "-12", AZ413= "-24"),"Q",
  IF(
    OR(AZ413= "4-1", AZ413= "40", AZ413= "42"),"A",
    IF(
      AZ413= "44","P",
      IF(OR(AZ413= "2-2",AZ413="0-2",AZ413="-1-2",AZ413="-2-2",AZ413="-2-1",AZ413="-20",AZ413="-22" ),"R",
              IF(
                OR(AZ413= "24",AZ413="04",AZ413="-14"),"M",
                IF(
                  OR(AZ413= "20",AZ413="22",AZ413="0-1",AZ413="00",AZ413="02",AZ413="-1-1",AZ413="-10"),"I",""
                )
              )
      )
    )
  )
)</f>
        <v/>
      </c>
      <c r="BL413" t="str">
        <f xml:space="preserve"> IF(OR(BA413= "4-2", BA413= "2-1", BA413= "-12", BA413= "-24"),"Q",
  IF(
    OR(BA413= "4-1", BA413= "40", BA413= "42"),"A",
    IF(
      BA413= "44","P",
      IF(OR(BA413= "2-2",BA413="0-2",BA413="-1-2",BA413="-2-2",BA413="-2-1",BA413="-20",BA413="-22" ),"R",
              IF(
                OR(BA413= "24",BA413="04",BA413="-14"),"M",
                IF(
                  OR(BA413= "20",BA413="22",BA413="0-1",BA413="00",BA413="02",BA413="-1-1",BA413="-10"),"I",""
                )
              )
      )
    )
  )
)</f>
        <v/>
      </c>
    </row>
    <row r="414" spans="23:64" x14ac:dyDescent="0.25">
      <c r="W414" t="b">
        <f>IF(OR(B414=Локализация!$C$118,B414=5),4,IF(OR(B414=Локализация!$C$119,B414=4),2,IF(OR(B414=Локализация!$C$120,B414=3),0,IF(OR(B414=Локализация!$C$121,B414=2),-1,IF(OR(B414=Локализация!$C$122,B414=1),-2)))))</f>
        <v>0</v>
      </c>
      <c r="X414" t="b">
        <f>IF(OR(C414=Локализация!$C$124,C414=5),-2,IF(OR(C414=Локализация!$C$125,C414=4),-1,IF(OR(C414=Локализация!$C$126,C414=3),0,IF(OR(C414=Локализация!$C$127,C414=2),2,IF(OR(C414=Локализация!$C$128,C414=1),4)))))</f>
        <v>0</v>
      </c>
      <c r="Y414" t="b">
        <f>IF(OR(D414=Локализация!$C$118,D414=5),4,IF(OR(D414=Локализация!$C$119,D414=4),2,IF(OR(D414=Локализация!$C$120,D414=3),0,IF(OR(D414=Локализация!$C$121,D414=2),-1,IF(OR(D414=Локализация!$C$122,D414=1),-2)))))</f>
        <v>0</v>
      </c>
      <c r="Z414" t="b">
        <f>IF(OR(E414=Локализация!$C$124,E414=5),-2,IF(OR(E414=Локализация!$C$125,E414=4),-1,IF(OR(E414=Локализация!$C$126,E414=3),0,IF(OR(E414=Локализация!$C$127,E414=2),2,IF(OR(E414=Локализация!$C$128,E414=1),4)))))</f>
        <v>0</v>
      </c>
      <c r="AA414" t="b">
        <f>IF(OR(F414=Локализация!$C$118,F414=5),4,IF(OR(F414=Локализация!$C$119,F414=4),2,IF(OR(F414=Локализация!$C$120,F414=3),0,IF(OR(F414=Локализация!$C$121,F414=2),-1,IF(OR(F414=Локализация!$C$122,F414=1),-2)))))</f>
        <v>0</v>
      </c>
      <c r="AB414" t="b">
        <f>IF(OR(G414=Локализация!$C$124,G414=5),-2,IF(OR(G414=Локализация!$C$125,G414=4),-1,IF(OR(G414=Локализация!$C$126,G414=3),0,IF(OR(G414=Локализация!$C$127,G414=2),2,IF(OR(G414=Локализация!$C$128,G414=1),4)))))</f>
        <v>0</v>
      </c>
      <c r="AC414" t="b">
        <f>IF(OR(H414=Локализация!$C$118,H414=5),4,IF(OR(H414=Локализация!$C$119,H414=4),2,IF(OR(H414=Локализация!$C$120,H414=3),0,IF(OR(H414=Локализация!$C$121,H414=2),-1,IF(OR(H414=Локализация!$C$122,H414=1),-2)))))</f>
        <v>0</v>
      </c>
      <c r="AD414" t="b">
        <f>IF(OR(I414=Локализация!$C$124,I414=5),-2,IF(OR(I414=Локализация!$C$125,I414=4),-1,IF(OR(I414=Локализация!$C$126,I414=3),0,IF(OR(I414=Локализация!$C$127,I414=2),2,IF(OR(I414=Локализация!$C$128,I414=1),4)))))</f>
        <v>0</v>
      </c>
      <c r="AE414" t="b">
        <f>IF(OR(J414=Локализация!$C$118,J414=5),4,IF(OR(J414=Локализация!$C$119,J414=4),2,IF(OR(J414=Локализация!$C$120,J414=3),0,IF(OR(J414=Локализация!$C$121,J414=2),-1,IF(OR(J414=Локализация!$C$122,J414=1),-2)))))</f>
        <v>0</v>
      </c>
      <c r="AF414" t="b">
        <f>IF(OR(K414=Локализация!$C$124,K414=5),-2,IF(OR(K414=Локализация!$C$125,K414=4),-1,IF(OR(K414=Локализация!$C$126,K414=3),0,IF(OR(K414=Локализация!$C$127,K414=2),2,IF(OR(K414=Локализация!$C$128,K414=1),4)))))</f>
        <v>0</v>
      </c>
      <c r="AG414" t="b">
        <f>IF(OR(L414=Локализация!$C$118,L414=5),4,IF(OR(L414=Локализация!$C$119,L414=4),2,IF(OR(L414=Локализация!$C$120,L414=3),0,IF(OR(L414=Локализация!$C$121,L414=2),-1,IF(OR(L414=Локализация!$C$122,L414=1),-2)))))</f>
        <v>0</v>
      </c>
      <c r="AH414" t="b">
        <f>IF(OR(M414=Локализация!$C$124,M414=5),-2,IF(OR(M414=Локализация!$C$125,M414=4),-1,IF(OR(M414=Локализация!$C$126,M414=3),0,IF(OR(M414=Локализация!$C$127,M414=2),2,IF(OR(M414=Локализация!$C$128,M414=1),4)))))</f>
        <v>0</v>
      </c>
      <c r="AI414" t="b">
        <f>IF(OR(N414=Локализация!$C$118,N414=5),4,IF(OR(N414=Локализация!$C$119,N414=4),2,IF(OR(N414=Локализация!$C$120,N414=3),0,IF(OR(N414=Локализация!$C$121,N414=2),-1,IF(OR(N414=Локализация!$C$122,N414=1),-2)))))</f>
        <v>0</v>
      </c>
      <c r="AJ414" t="b">
        <f>IF(OR(O414=Локализация!$C$124,O414=5),-2,IF(OR(O414=Локализация!$C$125,O414=4),-1,IF(OR(O414=Локализация!$C$126,O414=3),0,IF(OR(O414=Локализация!$C$127,O414=2),2,IF(OR(O414=Локализация!$C$128,O414=1),4)))))</f>
        <v>0</v>
      </c>
      <c r="AK414" t="b">
        <f>IF(OR(P414=Локализация!$C$118,P414=5),4,IF(OR(P414=Локализация!$C$119,P414=4),2,IF(OR(P414=Локализация!$C$120,P414=3),0,IF(OR(P414=Локализация!$C$121,P414=2),-1,IF(OR(P414=Локализация!$C$122,P414=1),-2)))))</f>
        <v>0</v>
      </c>
      <c r="AL414" t="b">
        <f>IF(OR(Q414=Локализация!$C$124,Q414=5),-2,IF(OR(Q414=Локализация!$C$125,Q414=4),-1,IF(OR(Q414=Локализация!$C$126,Q414=3),0,IF(OR(Q414=Локализация!$C$127,Q414=2),2,IF(OR(Q414=Локализация!$C$128,Q414=1),4)))))</f>
        <v>0</v>
      </c>
      <c r="AM414" t="b">
        <f>IF(OR(R414=Локализация!$C$118,R414=5),4,IF(OR(R414=Локализация!$C$119,R414=4),2,IF(OR(R414=Локализация!$C$120,R414=3),0,IF(OR(R414=Локализация!$C$121,R414=2),-1,IF(OR(R414=Локализация!$C$122,R414=1),-2)))))</f>
        <v>0</v>
      </c>
      <c r="AN414" t="b">
        <f>IF(OR(S414=Локализация!$C$124,S414=5),-2,IF(OR(S414=Локализация!$C$125,S414=4),-1,IF(OR(S414=Локализация!$C$126,S414=3),0,IF(OR(S414=Локализация!$C$127,S414=2),2,IF(OR(S414=Локализация!$C$128,S414=1),4)))))</f>
        <v>0</v>
      </c>
      <c r="AO414" t="b">
        <f>IF(OR(T414=Локализация!$C$118,T414=5),4,IF(OR(T414=Локализация!$C$119,T414=4),2,IF(OR(T414=Локализация!$C$120,T414=3),0,IF(OR(T414=Локализация!$C$121,T414=2),-1,IF(OR(T414=Локализация!$C$122,T414=1),-2)))))</f>
        <v>0</v>
      </c>
      <c r="AP414" t="b">
        <f>IF(OR(U414=Локализация!$C$124,U414=5),-2,IF(OR(U414=Локализация!$C$125,U414=4),-1,IF(OR(U414=Локализация!$C$126,U414=3),0,IF(OR(U414=Локализация!$C$127,U414=2),2,IF(OR(U414=Локализация!$C$128,U414=1),4)))))</f>
        <v>0</v>
      </c>
      <c r="AR414" t="str">
        <f>CONCATENATE(W414,X414)</f>
        <v>ЛОЖЬЛОЖЬ</v>
      </c>
      <c r="AS414" t="str">
        <f>CONCATENATE(Y414,Z414)</f>
        <v>ЛОЖЬЛОЖЬ</v>
      </c>
      <c r="AT414" t="str">
        <f>CONCATENATE(AA414,AB414)</f>
        <v>ЛОЖЬЛОЖЬ</v>
      </c>
      <c r="AU414" t="str">
        <f>CONCATENATE(AC414,AD414)</f>
        <v>ЛОЖЬЛОЖЬ</v>
      </c>
      <c r="AV414" t="str">
        <f>CONCATENATE(AE414,AF414)</f>
        <v>ЛОЖЬЛОЖЬ</v>
      </c>
      <c r="AW414" t="str">
        <f>CONCATENATE(AG414,AH414)</f>
        <v>ЛОЖЬЛОЖЬ</v>
      </c>
      <c r="AX414" t="str">
        <f>CONCATENATE(AI414,AJ414)</f>
        <v>ЛОЖЬЛОЖЬ</v>
      </c>
      <c r="AY414" t="str">
        <f>CONCATENATE(AK414,AL414)</f>
        <v>ЛОЖЬЛОЖЬ</v>
      </c>
      <c r="AZ414" t="str">
        <f>CONCATENATE(AM414,AN414)</f>
        <v>ЛОЖЬЛОЖЬ</v>
      </c>
      <c r="BA414" t="str">
        <f>CONCATENATE(AO414,AP414)</f>
        <v>ЛОЖЬЛОЖЬ</v>
      </c>
      <c r="BC414" t="str">
        <f xml:space="preserve"> IF(OR(AR414= "4-2", AR414= "2-1", AR414= "-12", AR414= "-24"),"Q",
  IF(
    OR(AR414= "4-1", AR414= "40", AR414= "42"),"A",
    IF(
      AR414= "44","P",
      IF(OR(AR414= "2-2",AR414="0-2",AR414="-1-2",AR414="-2-2",AR414="-2-1",AR414="-20",AR414="-22" ),"R",
              IF(
                OR(AR414= "24",AR414="04",AR414="-14"),"M",
                IF(
                  OR(AR414= "20",AR414="22",AR414="0-1",AR414="00",AR414="02",AR414="-1-1",AR414="-10"),"I",""
                )
              )
      )
    )
  )
)</f>
        <v/>
      </c>
      <c r="BD414" t="str">
        <f xml:space="preserve"> IF(OR(AS414= "4-2", AS414= "2-1", AS414= "-12", AS414= "-24"),"Q",
  IF(
    OR(AS414= "4-1", AS414= "40", AS414= "42"),"A",
    IF(
      AS414= "44","P",
      IF(OR(AS414= "2-2",AS414="0-2",AS414="-1-2",AS414="-2-2",AS414="-2-1",AS414="-20",AS414="-22" ),"R",
              IF(
                OR(AS414= "24",AS414="04",AS414="-14"),"M",
                IF(
                  OR(AS414= "20",AS414="22",AS414="0-1",AS414="00",AS414="02",AS414="-1-1",AS414="-10"),"I",""
                )
              )
      )
    )
  )
)</f>
        <v/>
      </c>
      <c r="BE414" t="str">
        <f xml:space="preserve"> IF(OR(AT414= "4-2", AT414= "2-1", AT414= "-12", AT414= "-24"),"Q",
  IF(
    OR(AT414= "4-1", AT414= "40", AT414= "42"),"A",
    IF(
      AT414= "44","P",
      IF(OR(AT414= "2-2",AT414="0-2",AT414="-1-2",AT414="-2-2",AT414="-2-1",AT414="-20",AT414="-22" ),"R",
              IF(
                OR(AT414= "24",AT414="04",AT414="-14"),"M",
                IF(
                  OR(AT414= "20",AT414="22",AT414="0-1",AT414="00",AT414="02",AT414="-1-1",AT414="-10"),"I",""
                )
              )
      )
    )
  )
)</f>
        <v/>
      </c>
      <c r="BF414" t="str">
        <f xml:space="preserve"> IF(OR(AU414= "4-2", AU414= "2-1", AU414= "-12", AU414= "-24"),"Q",
  IF(
    OR(AU414= "4-1", AU414= "40", AU414= "42"),"A",
    IF(
      AU414= "44","P",
      IF(OR(AU414= "2-2",AU414="0-2",AU414="-1-2",AU414="-2-2",AU414="-2-1",AU414="-20",AU414="-22" ),"R",
              IF(
                OR(AU414= "24",AU414="04",AU414="-14"),"M",
                IF(
                  OR(AU414= "20",AU414="22",AU414="0-1",AU414="00",AU414="02",AU414="-1-1",AU414="-10"),"I",""
                )
              )
      )
    )
  )
)</f>
        <v/>
      </c>
      <c r="BG414" t="str">
        <f xml:space="preserve"> IF(OR(AV414= "4-2", AV414= "2-1", AV414= "-12", AV414= "-24"),"Q",
  IF(
    OR(AV414= "4-1", AV414= "40", AV414= "42"),"A",
    IF(
      AV414= "44","P",
      IF(OR(AV414= "2-2",AV414="0-2",AV414="-1-2",AV414="-2-2",AV414="-2-1",AV414="-20",AV414="-22" ),"R",
              IF(
                OR(AV414= "24",AV414="04",AV414="-14"),"M",
                IF(
                  OR(AV414= "20",AV414="22",AV414="0-1",AV414="00",AV414="02",AV414="-1-1",AV414="-10"),"I",""
                )
              )
      )
    )
  )
)</f>
        <v/>
      </c>
      <c r="BH414" t="str">
        <f xml:space="preserve"> IF(OR(AW414= "4-2", AW414= "2-1", AW414= "-12", AW414= "-24"),"Q",
  IF(
    OR(AW414= "4-1", AW414= "40", AW414= "42"),"A",
    IF(
      AW414= "44","P",
      IF(OR(AW414= "2-2",AW414="0-2",AW414="-1-2",AW414="-2-2",AW414="-2-1",AW414="-20",AW414="-22" ),"R",
              IF(
                OR(AW414= "24",AW414="04",AW414="-14"),"M",
                IF(
                  OR(AW414= "20",AW414="22",AW414="0-1",AW414="00",AW414="02",AW414="-1-1",AW414="-10"),"I",""
                )
              )
      )
    )
  )
)</f>
        <v/>
      </c>
      <c r="BI414" t="str">
        <f xml:space="preserve"> IF(OR(AX414= "4-2", AX414= "2-1", AX414= "-12", AX414= "-24"),"Q",
  IF(
    OR(AX414= "4-1", AX414= "40", AX414= "42"),"A",
    IF(
      AX414= "44","P",
      IF(OR(AX414= "2-2",AX414="0-2",AX414="-1-2",AX414="-2-2",AX414="-2-1",AX414="-20",AX414="-22" ),"R",
              IF(
                OR(AX414= "24",AX414="04",AX414="-14"),"M",
                IF(
                  OR(AX414= "20",AX414="22",AX414="0-1",AX414="00",AX414="02",AX414="-1-1",AX414="-10"),"I",""
                )
              )
      )
    )
  )
)</f>
        <v/>
      </c>
      <c r="BJ414" t="str">
        <f xml:space="preserve"> IF(OR(AY414= "4-2", AY414= "2-1", AY414= "-12", AY414= "-24"),"Q",
  IF(
    OR(AY414= "4-1", AY414= "40", AY414= "42"),"A",
    IF(
      AY414= "44","P",
      IF(OR(AY414= "2-2",AY414="0-2",AY414="-1-2",AY414="-2-2",AY414="-2-1",AY414="-20",AY414="-22" ),"R",
              IF(
                OR(AY414= "24",AY414="04",AY414="-14"),"M",
                IF(
                  OR(AY414= "20",AY414="22",AY414="0-1",AY414="00",AY414="02",AY414="-1-1",AY414="-10"),"I",""
                )
              )
      )
    )
  )
)</f>
        <v/>
      </c>
      <c r="BK414" t="str">
        <f xml:space="preserve"> IF(OR(AZ414= "4-2", AZ414= "2-1", AZ414= "-12", AZ414= "-24"),"Q",
  IF(
    OR(AZ414= "4-1", AZ414= "40", AZ414= "42"),"A",
    IF(
      AZ414= "44","P",
      IF(OR(AZ414= "2-2",AZ414="0-2",AZ414="-1-2",AZ414="-2-2",AZ414="-2-1",AZ414="-20",AZ414="-22" ),"R",
              IF(
                OR(AZ414= "24",AZ414="04",AZ414="-14"),"M",
                IF(
                  OR(AZ414= "20",AZ414="22",AZ414="0-1",AZ414="00",AZ414="02",AZ414="-1-1",AZ414="-10"),"I",""
                )
              )
      )
    )
  )
)</f>
        <v/>
      </c>
      <c r="BL414" t="str">
        <f xml:space="preserve"> IF(OR(BA414= "4-2", BA414= "2-1", BA414= "-12", BA414= "-24"),"Q",
  IF(
    OR(BA414= "4-1", BA414= "40", BA414= "42"),"A",
    IF(
      BA414= "44","P",
      IF(OR(BA414= "2-2",BA414="0-2",BA414="-1-2",BA414="-2-2",BA414="-2-1",BA414="-20",BA414="-22" ),"R",
              IF(
                OR(BA414= "24",BA414="04",BA414="-14"),"M",
                IF(
                  OR(BA414= "20",BA414="22",BA414="0-1",BA414="00",BA414="02",BA414="-1-1",BA414="-10"),"I",""
                )
              )
      )
    )
  )
)</f>
        <v/>
      </c>
    </row>
    <row r="415" spans="23:64" x14ac:dyDescent="0.25">
      <c r="W415" t="b">
        <f>IF(OR(B415=Локализация!$C$118,B415=5),4,IF(OR(B415=Локализация!$C$119,B415=4),2,IF(OR(B415=Локализация!$C$120,B415=3),0,IF(OR(B415=Локализация!$C$121,B415=2),-1,IF(OR(B415=Локализация!$C$122,B415=1),-2)))))</f>
        <v>0</v>
      </c>
      <c r="X415" t="b">
        <f>IF(OR(C415=Локализация!$C$124,C415=5),-2,IF(OR(C415=Локализация!$C$125,C415=4),-1,IF(OR(C415=Локализация!$C$126,C415=3),0,IF(OR(C415=Локализация!$C$127,C415=2),2,IF(OR(C415=Локализация!$C$128,C415=1),4)))))</f>
        <v>0</v>
      </c>
      <c r="Y415" t="b">
        <f>IF(OR(D415=Локализация!$C$118,D415=5),4,IF(OR(D415=Локализация!$C$119,D415=4),2,IF(OR(D415=Локализация!$C$120,D415=3),0,IF(OR(D415=Локализация!$C$121,D415=2),-1,IF(OR(D415=Локализация!$C$122,D415=1),-2)))))</f>
        <v>0</v>
      </c>
      <c r="Z415" t="b">
        <f>IF(OR(E415=Локализация!$C$124,E415=5),-2,IF(OR(E415=Локализация!$C$125,E415=4),-1,IF(OR(E415=Локализация!$C$126,E415=3),0,IF(OR(E415=Локализация!$C$127,E415=2),2,IF(OR(E415=Локализация!$C$128,E415=1),4)))))</f>
        <v>0</v>
      </c>
      <c r="AA415" t="b">
        <f>IF(OR(F415=Локализация!$C$118,F415=5),4,IF(OR(F415=Локализация!$C$119,F415=4),2,IF(OR(F415=Локализация!$C$120,F415=3),0,IF(OR(F415=Локализация!$C$121,F415=2),-1,IF(OR(F415=Локализация!$C$122,F415=1),-2)))))</f>
        <v>0</v>
      </c>
      <c r="AB415" t="b">
        <f>IF(OR(G415=Локализация!$C$124,G415=5),-2,IF(OR(G415=Локализация!$C$125,G415=4),-1,IF(OR(G415=Локализация!$C$126,G415=3),0,IF(OR(G415=Локализация!$C$127,G415=2),2,IF(OR(G415=Локализация!$C$128,G415=1),4)))))</f>
        <v>0</v>
      </c>
      <c r="AC415" t="b">
        <f>IF(OR(H415=Локализация!$C$118,H415=5),4,IF(OR(H415=Локализация!$C$119,H415=4),2,IF(OR(H415=Локализация!$C$120,H415=3),0,IF(OR(H415=Локализация!$C$121,H415=2),-1,IF(OR(H415=Локализация!$C$122,H415=1),-2)))))</f>
        <v>0</v>
      </c>
      <c r="AD415" t="b">
        <f>IF(OR(I415=Локализация!$C$124,I415=5),-2,IF(OR(I415=Локализация!$C$125,I415=4),-1,IF(OR(I415=Локализация!$C$126,I415=3),0,IF(OR(I415=Локализация!$C$127,I415=2),2,IF(OR(I415=Локализация!$C$128,I415=1),4)))))</f>
        <v>0</v>
      </c>
      <c r="AE415" t="b">
        <f>IF(OR(J415=Локализация!$C$118,J415=5),4,IF(OR(J415=Локализация!$C$119,J415=4),2,IF(OR(J415=Локализация!$C$120,J415=3),0,IF(OR(J415=Локализация!$C$121,J415=2),-1,IF(OR(J415=Локализация!$C$122,J415=1),-2)))))</f>
        <v>0</v>
      </c>
      <c r="AF415" t="b">
        <f>IF(OR(K415=Локализация!$C$124,K415=5),-2,IF(OR(K415=Локализация!$C$125,K415=4),-1,IF(OR(K415=Локализация!$C$126,K415=3),0,IF(OR(K415=Локализация!$C$127,K415=2),2,IF(OR(K415=Локализация!$C$128,K415=1),4)))))</f>
        <v>0</v>
      </c>
      <c r="AG415" t="b">
        <f>IF(OR(L415=Локализация!$C$118,L415=5),4,IF(OR(L415=Локализация!$C$119,L415=4),2,IF(OR(L415=Локализация!$C$120,L415=3),0,IF(OR(L415=Локализация!$C$121,L415=2),-1,IF(OR(L415=Локализация!$C$122,L415=1),-2)))))</f>
        <v>0</v>
      </c>
      <c r="AH415" t="b">
        <f>IF(OR(M415=Локализация!$C$124,M415=5),-2,IF(OR(M415=Локализация!$C$125,M415=4),-1,IF(OR(M415=Локализация!$C$126,M415=3),0,IF(OR(M415=Локализация!$C$127,M415=2),2,IF(OR(M415=Локализация!$C$128,M415=1),4)))))</f>
        <v>0</v>
      </c>
      <c r="AI415" t="b">
        <f>IF(OR(N415=Локализация!$C$118,N415=5),4,IF(OR(N415=Локализация!$C$119,N415=4),2,IF(OR(N415=Локализация!$C$120,N415=3),0,IF(OR(N415=Локализация!$C$121,N415=2),-1,IF(OR(N415=Локализация!$C$122,N415=1),-2)))))</f>
        <v>0</v>
      </c>
      <c r="AJ415" t="b">
        <f>IF(OR(O415=Локализация!$C$124,O415=5),-2,IF(OR(O415=Локализация!$C$125,O415=4),-1,IF(OR(O415=Локализация!$C$126,O415=3),0,IF(OR(O415=Локализация!$C$127,O415=2),2,IF(OR(O415=Локализация!$C$128,O415=1),4)))))</f>
        <v>0</v>
      </c>
      <c r="AK415" t="b">
        <f>IF(OR(P415=Локализация!$C$118,P415=5),4,IF(OR(P415=Локализация!$C$119,P415=4),2,IF(OR(P415=Локализация!$C$120,P415=3),0,IF(OR(P415=Локализация!$C$121,P415=2),-1,IF(OR(P415=Локализация!$C$122,P415=1),-2)))))</f>
        <v>0</v>
      </c>
      <c r="AL415" t="b">
        <f>IF(OR(Q415=Локализация!$C$124,Q415=5),-2,IF(OR(Q415=Локализация!$C$125,Q415=4),-1,IF(OR(Q415=Локализация!$C$126,Q415=3),0,IF(OR(Q415=Локализация!$C$127,Q415=2),2,IF(OR(Q415=Локализация!$C$128,Q415=1),4)))))</f>
        <v>0</v>
      </c>
      <c r="AM415" t="b">
        <f>IF(OR(R415=Локализация!$C$118,R415=5),4,IF(OR(R415=Локализация!$C$119,R415=4),2,IF(OR(R415=Локализация!$C$120,R415=3),0,IF(OR(R415=Локализация!$C$121,R415=2),-1,IF(OR(R415=Локализация!$C$122,R415=1),-2)))))</f>
        <v>0</v>
      </c>
      <c r="AN415" t="b">
        <f>IF(OR(S415=Локализация!$C$124,S415=5),-2,IF(OR(S415=Локализация!$C$125,S415=4),-1,IF(OR(S415=Локализация!$C$126,S415=3),0,IF(OR(S415=Локализация!$C$127,S415=2),2,IF(OR(S415=Локализация!$C$128,S415=1),4)))))</f>
        <v>0</v>
      </c>
      <c r="AO415" t="b">
        <f>IF(OR(T415=Локализация!$C$118,T415=5),4,IF(OR(T415=Локализация!$C$119,T415=4),2,IF(OR(T415=Локализация!$C$120,T415=3),0,IF(OR(T415=Локализация!$C$121,T415=2),-1,IF(OR(T415=Локализация!$C$122,T415=1),-2)))))</f>
        <v>0</v>
      </c>
      <c r="AP415" t="b">
        <f>IF(OR(U415=Локализация!$C$124,U415=5),-2,IF(OR(U415=Локализация!$C$125,U415=4),-1,IF(OR(U415=Локализация!$C$126,U415=3),0,IF(OR(U415=Локализация!$C$127,U415=2),2,IF(OR(U415=Локализация!$C$128,U415=1),4)))))</f>
        <v>0</v>
      </c>
      <c r="AR415" t="str">
        <f>CONCATENATE(W415,X415)</f>
        <v>ЛОЖЬЛОЖЬ</v>
      </c>
      <c r="AS415" t="str">
        <f>CONCATENATE(Y415,Z415)</f>
        <v>ЛОЖЬЛОЖЬ</v>
      </c>
      <c r="AT415" t="str">
        <f>CONCATENATE(AA415,AB415)</f>
        <v>ЛОЖЬЛОЖЬ</v>
      </c>
      <c r="AU415" t="str">
        <f>CONCATENATE(AC415,AD415)</f>
        <v>ЛОЖЬЛОЖЬ</v>
      </c>
      <c r="AV415" t="str">
        <f>CONCATENATE(AE415,AF415)</f>
        <v>ЛОЖЬЛОЖЬ</v>
      </c>
      <c r="AW415" t="str">
        <f>CONCATENATE(AG415,AH415)</f>
        <v>ЛОЖЬЛОЖЬ</v>
      </c>
      <c r="AX415" t="str">
        <f>CONCATENATE(AI415,AJ415)</f>
        <v>ЛОЖЬЛОЖЬ</v>
      </c>
      <c r="AY415" t="str">
        <f>CONCATENATE(AK415,AL415)</f>
        <v>ЛОЖЬЛОЖЬ</v>
      </c>
      <c r="AZ415" t="str">
        <f>CONCATENATE(AM415,AN415)</f>
        <v>ЛОЖЬЛОЖЬ</v>
      </c>
      <c r="BA415" t="str">
        <f>CONCATENATE(AO415,AP415)</f>
        <v>ЛОЖЬЛОЖЬ</v>
      </c>
      <c r="BC415" t="str">
        <f xml:space="preserve"> IF(OR(AR415= "4-2", AR415= "2-1", AR415= "-12", AR415= "-24"),"Q",
  IF(
    OR(AR415= "4-1", AR415= "40", AR415= "42"),"A",
    IF(
      AR415= "44","P",
      IF(OR(AR415= "2-2",AR415="0-2",AR415="-1-2",AR415="-2-2",AR415="-2-1",AR415="-20",AR415="-22" ),"R",
              IF(
                OR(AR415= "24",AR415="04",AR415="-14"),"M",
                IF(
                  OR(AR415= "20",AR415="22",AR415="0-1",AR415="00",AR415="02",AR415="-1-1",AR415="-10"),"I",""
                )
              )
      )
    )
  )
)</f>
        <v/>
      </c>
      <c r="BD415" t="str">
        <f xml:space="preserve"> IF(OR(AS415= "4-2", AS415= "2-1", AS415= "-12", AS415= "-24"),"Q",
  IF(
    OR(AS415= "4-1", AS415= "40", AS415= "42"),"A",
    IF(
      AS415= "44","P",
      IF(OR(AS415= "2-2",AS415="0-2",AS415="-1-2",AS415="-2-2",AS415="-2-1",AS415="-20",AS415="-22" ),"R",
              IF(
                OR(AS415= "24",AS415="04",AS415="-14"),"M",
                IF(
                  OR(AS415= "20",AS415="22",AS415="0-1",AS415="00",AS415="02",AS415="-1-1",AS415="-10"),"I",""
                )
              )
      )
    )
  )
)</f>
        <v/>
      </c>
      <c r="BE415" t="str">
        <f xml:space="preserve"> IF(OR(AT415= "4-2", AT415= "2-1", AT415= "-12", AT415= "-24"),"Q",
  IF(
    OR(AT415= "4-1", AT415= "40", AT415= "42"),"A",
    IF(
      AT415= "44","P",
      IF(OR(AT415= "2-2",AT415="0-2",AT415="-1-2",AT415="-2-2",AT415="-2-1",AT415="-20",AT415="-22" ),"R",
              IF(
                OR(AT415= "24",AT415="04",AT415="-14"),"M",
                IF(
                  OR(AT415= "20",AT415="22",AT415="0-1",AT415="00",AT415="02",AT415="-1-1",AT415="-10"),"I",""
                )
              )
      )
    )
  )
)</f>
        <v/>
      </c>
      <c r="BF415" t="str">
        <f xml:space="preserve"> IF(OR(AU415= "4-2", AU415= "2-1", AU415= "-12", AU415= "-24"),"Q",
  IF(
    OR(AU415= "4-1", AU415= "40", AU415= "42"),"A",
    IF(
      AU415= "44","P",
      IF(OR(AU415= "2-2",AU415="0-2",AU415="-1-2",AU415="-2-2",AU415="-2-1",AU415="-20",AU415="-22" ),"R",
              IF(
                OR(AU415= "24",AU415="04",AU415="-14"),"M",
                IF(
                  OR(AU415= "20",AU415="22",AU415="0-1",AU415="00",AU415="02",AU415="-1-1",AU415="-10"),"I",""
                )
              )
      )
    )
  )
)</f>
        <v/>
      </c>
      <c r="BG415" t="str">
        <f xml:space="preserve"> IF(OR(AV415= "4-2", AV415= "2-1", AV415= "-12", AV415= "-24"),"Q",
  IF(
    OR(AV415= "4-1", AV415= "40", AV415= "42"),"A",
    IF(
      AV415= "44","P",
      IF(OR(AV415= "2-2",AV415="0-2",AV415="-1-2",AV415="-2-2",AV415="-2-1",AV415="-20",AV415="-22" ),"R",
              IF(
                OR(AV415= "24",AV415="04",AV415="-14"),"M",
                IF(
                  OR(AV415= "20",AV415="22",AV415="0-1",AV415="00",AV415="02",AV415="-1-1",AV415="-10"),"I",""
                )
              )
      )
    )
  )
)</f>
        <v/>
      </c>
      <c r="BH415" t="str">
        <f xml:space="preserve"> IF(OR(AW415= "4-2", AW415= "2-1", AW415= "-12", AW415= "-24"),"Q",
  IF(
    OR(AW415= "4-1", AW415= "40", AW415= "42"),"A",
    IF(
      AW415= "44","P",
      IF(OR(AW415= "2-2",AW415="0-2",AW415="-1-2",AW415="-2-2",AW415="-2-1",AW415="-20",AW415="-22" ),"R",
              IF(
                OR(AW415= "24",AW415="04",AW415="-14"),"M",
                IF(
                  OR(AW415= "20",AW415="22",AW415="0-1",AW415="00",AW415="02",AW415="-1-1",AW415="-10"),"I",""
                )
              )
      )
    )
  )
)</f>
        <v/>
      </c>
      <c r="BI415" t="str">
        <f xml:space="preserve"> IF(OR(AX415= "4-2", AX415= "2-1", AX415= "-12", AX415= "-24"),"Q",
  IF(
    OR(AX415= "4-1", AX415= "40", AX415= "42"),"A",
    IF(
      AX415= "44","P",
      IF(OR(AX415= "2-2",AX415="0-2",AX415="-1-2",AX415="-2-2",AX415="-2-1",AX415="-20",AX415="-22" ),"R",
              IF(
                OR(AX415= "24",AX415="04",AX415="-14"),"M",
                IF(
                  OR(AX415= "20",AX415="22",AX415="0-1",AX415="00",AX415="02",AX415="-1-1",AX415="-10"),"I",""
                )
              )
      )
    )
  )
)</f>
        <v/>
      </c>
      <c r="BJ415" t="str">
        <f xml:space="preserve"> IF(OR(AY415= "4-2", AY415= "2-1", AY415= "-12", AY415= "-24"),"Q",
  IF(
    OR(AY415= "4-1", AY415= "40", AY415= "42"),"A",
    IF(
      AY415= "44","P",
      IF(OR(AY415= "2-2",AY415="0-2",AY415="-1-2",AY415="-2-2",AY415="-2-1",AY415="-20",AY415="-22" ),"R",
              IF(
                OR(AY415= "24",AY415="04",AY415="-14"),"M",
                IF(
                  OR(AY415= "20",AY415="22",AY415="0-1",AY415="00",AY415="02",AY415="-1-1",AY415="-10"),"I",""
                )
              )
      )
    )
  )
)</f>
        <v/>
      </c>
      <c r="BK415" t="str">
        <f xml:space="preserve"> IF(OR(AZ415= "4-2", AZ415= "2-1", AZ415= "-12", AZ415= "-24"),"Q",
  IF(
    OR(AZ415= "4-1", AZ415= "40", AZ415= "42"),"A",
    IF(
      AZ415= "44","P",
      IF(OR(AZ415= "2-2",AZ415="0-2",AZ415="-1-2",AZ415="-2-2",AZ415="-2-1",AZ415="-20",AZ415="-22" ),"R",
              IF(
                OR(AZ415= "24",AZ415="04",AZ415="-14"),"M",
                IF(
                  OR(AZ415= "20",AZ415="22",AZ415="0-1",AZ415="00",AZ415="02",AZ415="-1-1",AZ415="-10"),"I",""
                )
              )
      )
    )
  )
)</f>
        <v/>
      </c>
      <c r="BL415" t="str">
        <f xml:space="preserve"> IF(OR(BA415= "4-2", BA415= "2-1", BA415= "-12", BA415= "-24"),"Q",
  IF(
    OR(BA415= "4-1", BA415= "40", BA415= "42"),"A",
    IF(
      BA415= "44","P",
      IF(OR(BA415= "2-2",BA415="0-2",BA415="-1-2",BA415="-2-2",BA415="-2-1",BA415="-20",BA415="-22" ),"R",
              IF(
                OR(BA415= "24",BA415="04",BA415="-14"),"M",
                IF(
                  OR(BA415= "20",BA415="22",BA415="0-1",BA415="00",BA415="02",BA415="-1-1",BA415="-10"),"I",""
                )
              )
      )
    )
  )
)</f>
        <v/>
      </c>
    </row>
    <row r="416" spans="23:64" x14ac:dyDescent="0.25">
      <c r="W416" t="b">
        <f>IF(OR(B416=Локализация!$C$118,B416=5),4,IF(OR(B416=Локализация!$C$119,B416=4),2,IF(OR(B416=Локализация!$C$120,B416=3),0,IF(OR(B416=Локализация!$C$121,B416=2),-1,IF(OR(B416=Локализация!$C$122,B416=1),-2)))))</f>
        <v>0</v>
      </c>
      <c r="X416" t="b">
        <f>IF(OR(C416=Локализация!$C$124,C416=5),-2,IF(OR(C416=Локализация!$C$125,C416=4),-1,IF(OR(C416=Локализация!$C$126,C416=3),0,IF(OR(C416=Локализация!$C$127,C416=2),2,IF(OR(C416=Локализация!$C$128,C416=1),4)))))</f>
        <v>0</v>
      </c>
      <c r="Y416" t="b">
        <f>IF(OR(D416=Локализация!$C$118,D416=5),4,IF(OR(D416=Локализация!$C$119,D416=4),2,IF(OR(D416=Локализация!$C$120,D416=3),0,IF(OR(D416=Локализация!$C$121,D416=2),-1,IF(OR(D416=Локализация!$C$122,D416=1),-2)))))</f>
        <v>0</v>
      </c>
      <c r="Z416" t="b">
        <f>IF(OR(E416=Локализация!$C$124,E416=5),-2,IF(OR(E416=Локализация!$C$125,E416=4),-1,IF(OR(E416=Локализация!$C$126,E416=3),0,IF(OR(E416=Локализация!$C$127,E416=2),2,IF(OR(E416=Локализация!$C$128,E416=1),4)))))</f>
        <v>0</v>
      </c>
      <c r="AA416" t="b">
        <f>IF(OR(F416=Локализация!$C$118,F416=5),4,IF(OR(F416=Локализация!$C$119,F416=4),2,IF(OR(F416=Локализация!$C$120,F416=3),0,IF(OR(F416=Локализация!$C$121,F416=2),-1,IF(OR(F416=Локализация!$C$122,F416=1),-2)))))</f>
        <v>0</v>
      </c>
      <c r="AB416" t="b">
        <f>IF(OR(G416=Локализация!$C$124,G416=5),-2,IF(OR(G416=Локализация!$C$125,G416=4),-1,IF(OR(G416=Локализация!$C$126,G416=3),0,IF(OR(G416=Локализация!$C$127,G416=2),2,IF(OR(G416=Локализация!$C$128,G416=1),4)))))</f>
        <v>0</v>
      </c>
      <c r="AC416" t="b">
        <f>IF(OR(H416=Локализация!$C$118,H416=5),4,IF(OR(H416=Локализация!$C$119,H416=4),2,IF(OR(H416=Локализация!$C$120,H416=3),0,IF(OR(H416=Локализация!$C$121,H416=2),-1,IF(OR(H416=Локализация!$C$122,H416=1),-2)))))</f>
        <v>0</v>
      </c>
      <c r="AD416" t="b">
        <f>IF(OR(I416=Локализация!$C$124,I416=5),-2,IF(OR(I416=Локализация!$C$125,I416=4),-1,IF(OR(I416=Локализация!$C$126,I416=3),0,IF(OR(I416=Локализация!$C$127,I416=2),2,IF(OR(I416=Локализация!$C$128,I416=1),4)))))</f>
        <v>0</v>
      </c>
      <c r="AE416" t="b">
        <f>IF(OR(J416=Локализация!$C$118,J416=5),4,IF(OR(J416=Локализация!$C$119,J416=4),2,IF(OR(J416=Локализация!$C$120,J416=3),0,IF(OR(J416=Локализация!$C$121,J416=2),-1,IF(OR(J416=Локализация!$C$122,J416=1),-2)))))</f>
        <v>0</v>
      </c>
      <c r="AF416" t="b">
        <f>IF(OR(K416=Локализация!$C$124,K416=5),-2,IF(OR(K416=Локализация!$C$125,K416=4),-1,IF(OR(K416=Локализация!$C$126,K416=3),0,IF(OR(K416=Локализация!$C$127,K416=2),2,IF(OR(K416=Локализация!$C$128,K416=1),4)))))</f>
        <v>0</v>
      </c>
      <c r="AG416" t="b">
        <f>IF(OR(L416=Локализация!$C$118,L416=5),4,IF(OR(L416=Локализация!$C$119,L416=4),2,IF(OR(L416=Локализация!$C$120,L416=3),0,IF(OR(L416=Локализация!$C$121,L416=2),-1,IF(OR(L416=Локализация!$C$122,L416=1),-2)))))</f>
        <v>0</v>
      </c>
      <c r="AH416" t="b">
        <f>IF(OR(M416=Локализация!$C$124,M416=5),-2,IF(OR(M416=Локализация!$C$125,M416=4),-1,IF(OR(M416=Локализация!$C$126,M416=3),0,IF(OR(M416=Локализация!$C$127,M416=2),2,IF(OR(M416=Локализация!$C$128,M416=1),4)))))</f>
        <v>0</v>
      </c>
      <c r="AI416" t="b">
        <f>IF(OR(N416=Локализация!$C$118,N416=5),4,IF(OR(N416=Локализация!$C$119,N416=4),2,IF(OR(N416=Локализация!$C$120,N416=3),0,IF(OR(N416=Локализация!$C$121,N416=2),-1,IF(OR(N416=Локализация!$C$122,N416=1),-2)))))</f>
        <v>0</v>
      </c>
      <c r="AJ416" t="b">
        <f>IF(OR(O416=Локализация!$C$124,O416=5),-2,IF(OR(O416=Локализация!$C$125,O416=4),-1,IF(OR(O416=Локализация!$C$126,O416=3),0,IF(OR(O416=Локализация!$C$127,O416=2),2,IF(OR(O416=Локализация!$C$128,O416=1),4)))))</f>
        <v>0</v>
      </c>
      <c r="AK416" t="b">
        <f>IF(OR(P416=Локализация!$C$118,P416=5),4,IF(OR(P416=Локализация!$C$119,P416=4),2,IF(OR(P416=Локализация!$C$120,P416=3),0,IF(OR(P416=Локализация!$C$121,P416=2),-1,IF(OR(P416=Локализация!$C$122,P416=1),-2)))))</f>
        <v>0</v>
      </c>
      <c r="AL416" t="b">
        <f>IF(OR(Q416=Локализация!$C$124,Q416=5),-2,IF(OR(Q416=Локализация!$C$125,Q416=4),-1,IF(OR(Q416=Локализация!$C$126,Q416=3),0,IF(OR(Q416=Локализация!$C$127,Q416=2),2,IF(OR(Q416=Локализация!$C$128,Q416=1),4)))))</f>
        <v>0</v>
      </c>
      <c r="AM416" t="b">
        <f>IF(OR(R416=Локализация!$C$118,R416=5),4,IF(OR(R416=Локализация!$C$119,R416=4),2,IF(OR(R416=Локализация!$C$120,R416=3),0,IF(OR(R416=Локализация!$C$121,R416=2),-1,IF(OR(R416=Локализация!$C$122,R416=1),-2)))))</f>
        <v>0</v>
      </c>
      <c r="AN416" t="b">
        <f>IF(OR(S416=Локализация!$C$124,S416=5),-2,IF(OR(S416=Локализация!$C$125,S416=4),-1,IF(OR(S416=Локализация!$C$126,S416=3),0,IF(OR(S416=Локализация!$C$127,S416=2),2,IF(OR(S416=Локализация!$C$128,S416=1),4)))))</f>
        <v>0</v>
      </c>
      <c r="AO416" t="b">
        <f>IF(OR(T416=Локализация!$C$118,T416=5),4,IF(OR(T416=Локализация!$C$119,T416=4),2,IF(OR(T416=Локализация!$C$120,T416=3),0,IF(OR(T416=Локализация!$C$121,T416=2),-1,IF(OR(T416=Локализация!$C$122,T416=1),-2)))))</f>
        <v>0</v>
      </c>
      <c r="AP416" t="b">
        <f>IF(OR(U416=Локализация!$C$124,U416=5),-2,IF(OR(U416=Локализация!$C$125,U416=4),-1,IF(OR(U416=Локализация!$C$126,U416=3),0,IF(OR(U416=Локализация!$C$127,U416=2),2,IF(OR(U416=Локализация!$C$128,U416=1),4)))))</f>
        <v>0</v>
      </c>
      <c r="AR416" t="str">
        <f>CONCATENATE(W416,X416)</f>
        <v>ЛОЖЬЛОЖЬ</v>
      </c>
      <c r="AS416" t="str">
        <f>CONCATENATE(Y416,Z416)</f>
        <v>ЛОЖЬЛОЖЬ</v>
      </c>
      <c r="AT416" t="str">
        <f>CONCATENATE(AA416,AB416)</f>
        <v>ЛОЖЬЛОЖЬ</v>
      </c>
      <c r="AU416" t="str">
        <f>CONCATENATE(AC416,AD416)</f>
        <v>ЛОЖЬЛОЖЬ</v>
      </c>
      <c r="AV416" t="str">
        <f>CONCATENATE(AE416,AF416)</f>
        <v>ЛОЖЬЛОЖЬ</v>
      </c>
      <c r="AW416" t="str">
        <f>CONCATENATE(AG416,AH416)</f>
        <v>ЛОЖЬЛОЖЬ</v>
      </c>
      <c r="AX416" t="str">
        <f>CONCATENATE(AI416,AJ416)</f>
        <v>ЛОЖЬЛОЖЬ</v>
      </c>
      <c r="AY416" t="str">
        <f>CONCATENATE(AK416,AL416)</f>
        <v>ЛОЖЬЛОЖЬ</v>
      </c>
      <c r="AZ416" t="str">
        <f>CONCATENATE(AM416,AN416)</f>
        <v>ЛОЖЬЛОЖЬ</v>
      </c>
      <c r="BA416" t="str">
        <f>CONCATENATE(AO416,AP416)</f>
        <v>ЛОЖЬЛОЖЬ</v>
      </c>
      <c r="BC416" t="str">
        <f xml:space="preserve"> IF(OR(AR416= "4-2", AR416= "2-1", AR416= "-12", AR416= "-24"),"Q",
  IF(
    OR(AR416= "4-1", AR416= "40", AR416= "42"),"A",
    IF(
      AR416= "44","P",
      IF(OR(AR416= "2-2",AR416="0-2",AR416="-1-2",AR416="-2-2",AR416="-2-1",AR416="-20",AR416="-22" ),"R",
              IF(
                OR(AR416= "24",AR416="04",AR416="-14"),"M",
                IF(
                  OR(AR416= "20",AR416="22",AR416="0-1",AR416="00",AR416="02",AR416="-1-1",AR416="-10"),"I",""
                )
              )
      )
    )
  )
)</f>
        <v/>
      </c>
      <c r="BD416" t="str">
        <f xml:space="preserve"> IF(OR(AS416= "4-2", AS416= "2-1", AS416= "-12", AS416= "-24"),"Q",
  IF(
    OR(AS416= "4-1", AS416= "40", AS416= "42"),"A",
    IF(
      AS416= "44","P",
      IF(OR(AS416= "2-2",AS416="0-2",AS416="-1-2",AS416="-2-2",AS416="-2-1",AS416="-20",AS416="-22" ),"R",
              IF(
                OR(AS416= "24",AS416="04",AS416="-14"),"M",
                IF(
                  OR(AS416= "20",AS416="22",AS416="0-1",AS416="00",AS416="02",AS416="-1-1",AS416="-10"),"I",""
                )
              )
      )
    )
  )
)</f>
        <v/>
      </c>
      <c r="BE416" t="str">
        <f xml:space="preserve"> IF(OR(AT416= "4-2", AT416= "2-1", AT416= "-12", AT416= "-24"),"Q",
  IF(
    OR(AT416= "4-1", AT416= "40", AT416= "42"),"A",
    IF(
      AT416= "44","P",
      IF(OR(AT416= "2-2",AT416="0-2",AT416="-1-2",AT416="-2-2",AT416="-2-1",AT416="-20",AT416="-22" ),"R",
              IF(
                OR(AT416= "24",AT416="04",AT416="-14"),"M",
                IF(
                  OR(AT416= "20",AT416="22",AT416="0-1",AT416="00",AT416="02",AT416="-1-1",AT416="-10"),"I",""
                )
              )
      )
    )
  )
)</f>
        <v/>
      </c>
      <c r="BF416" t="str">
        <f xml:space="preserve"> IF(OR(AU416= "4-2", AU416= "2-1", AU416= "-12", AU416= "-24"),"Q",
  IF(
    OR(AU416= "4-1", AU416= "40", AU416= "42"),"A",
    IF(
      AU416= "44","P",
      IF(OR(AU416= "2-2",AU416="0-2",AU416="-1-2",AU416="-2-2",AU416="-2-1",AU416="-20",AU416="-22" ),"R",
              IF(
                OR(AU416= "24",AU416="04",AU416="-14"),"M",
                IF(
                  OR(AU416= "20",AU416="22",AU416="0-1",AU416="00",AU416="02",AU416="-1-1",AU416="-10"),"I",""
                )
              )
      )
    )
  )
)</f>
        <v/>
      </c>
      <c r="BG416" t="str">
        <f xml:space="preserve"> IF(OR(AV416= "4-2", AV416= "2-1", AV416= "-12", AV416= "-24"),"Q",
  IF(
    OR(AV416= "4-1", AV416= "40", AV416= "42"),"A",
    IF(
      AV416= "44","P",
      IF(OR(AV416= "2-2",AV416="0-2",AV416="-1-2",AV416="-2-2",AV416="-2-1",AV416="-20",AV416="-22" ),"R",
              IF(
                OR(AV416= "24",AV416="04",AV416="-14"),"M",
                IF(
                  OR(AV416= "20",AV416="22",AV416="0-1",AV416="00",AV416="02",AV416="-1-1",AV416="-10"),"I",""
                )
              )
      )
    )
  )
)</f>
        <v/>
      </c>
      <c r="BH416" t="str">
        <f xml:space="preserve"> IF(OR(AW416= "4-2", AW416= "2-1", AW416= "-12", AW416= "-24"),"Q",
  IF(
    OR(AW416= "4-1", AW416= "40", AW416= "42"),"A",
    IF(
      AW416= "44","P",
      IF(OR(AW416= "2-2",AW416="0-2",AW416="-1-2",AW416="-2-2",AW416="-2-1",AW416="-20",AW416="-22" ),"R",
              IF(
                OR(AW416= "24",AW416="04",AW416="-14"),"M",
                IF(
                  OR(AW416= "20",AW416="22",AW416="0-1",AW416="00",AW416="02",AW416="-1-1",AW416="-10"),"I",""
                )
              )
      )
    )
  )
)</f>
        <v/>
      </c>
      <c r="BI416" t="str">
        <f xml:space="preserve"> IF(OR(AX416= "4-2", AX416= "2-1", AX416= "-12", AX416= "-24"),"Q",
  IF(
    OR(AX416= "4-1", AX416= "40", AX416= "42"),"A",
    IF(
      AX416= "44","P",
      IF(OR(AX416= "2-2",AX416="0-2",AX416="-1-2",AX416="-2-2",AX416="-2-1",AX416="-20",AX416="-22" ),"R",
              IF(
                OR(AX416= "24",AX416="04",AX416="-14"),"M",
                IF(
                  OR(AX416= "20",AX416="22",AX416="0-1",AX416="00",AX416="02",AX416="-1-1",AX416="-10"),"I",""
                )
              )
      )
    )
  )
)</f>
        <v/>
      </c>
      <c r="BJ416" t="str">
        <f xml:space="preserve"> IF(OR(AY416= "4-2", AY416= "2-1", AY416= "-12", AY416= "-24"),"Q",
  IF(
    OR(AY416= "4-1", AY416= "40", AY416= "42"),"A",
    IF(
      AY416= "44","P",
      IF(OR(AY416= "2-2",AY416="0-2",AY416="-1-2",AY416="-2-2",AY416="-2-1",AY416="-20",AY416="-22" ),"R",
              IF(
                OR(AY416= "24",AY416="04",AY416="-14"),"M",
                IF(
                  OR(AY416= "20",AY416="22",AY416="0-1",AY416="00",AY416="02",AY416="-1-1",AY416="-10"),"I",""
                )
              )
      )
    )
  )
)</f>
        <v/>
      </c>
      <c r="BK416" t="str">
        <f xml:space="preserve"> IF(OR(AZ416= "4-2", AZ416= "2-1", AZ416= "-12", AZ416= "-24"),"Q",
  IF(
    OR(AZ416= "4-1", AZ416= "40", AZ416= "42"),"A",
    IF(
      AZ416= "44","P",
      IF(OR(AZ416= "2-2",AZ416="0-2",AZ416="-1-2",AZ416="-2-2",AZ416="-2-1",AZ416="-20",AZ416="-22" ),"R",
              IF(
                OR(AZ416= "24",AZ416="04",AZ416="-14"),"M",
                IF(
                  OR(AZ416= "20",AZ416="22",AZ416="0-1",AZ416="00",AZ416="02",AZ416="-1-1",AZ416="-10"),"I",""
                )
              )
      )
    )
  )
)</f>
        <v/>
      </c>
      <c r="BL416" t="str">
        <f xml:space="preserve"> IF(OR(BA416= "4-2", BA416= "2-1", BA416= "-12", BA416= "-24"),"Q",
  IF(
    OR(BA416= "4-1", BA416= "40", BA416= "42"),"A",
    IF(
      BA416= "44","P",
      IF(OR(BA416= "2-2",BA416="0-2",BA416="-1-2",BA416="-2-2",BA416="-2-1",BA416="-20",BA416="-22" ),"R",
              IF(
                OR(BA416= "24",BA416="04",BA416="-14"),"M",
                IF(
                  OR(BA416= "20",BA416="22",BA416="0-1",BA416="00",BA416="02",BA416="-1-1",BA416="-10"),"I",""
                )
              )
      )
    )
  )
)</f>
        <v/>
      </c>
    </row>
    <row r="417" spans="23:64" x14ac:dyDescent="0.25">
      <c r="W417" t="b">
        <f>IF(OR(B417=Локализация!$C$118,B417=5),4,IF(OR(B417=Локализация!$C$119,B417=4),2,IF(OR(B417=Локализация!$C$120,B417=3),0,IF(OR(B417=Локализация!$C$121,B417=2),-1,IF(OR(B417=Локализация!$C$122,B417=1),-2)))))</f>
        <v>0</v>
      </c>
      <c r="X417" t="b">
        <f>IF(OR(C417=Локализация!$C$124,C417=5),-2,IF(OR(C417=Локализация!$C$125,C417=4),-1,IF(OR(C417=Локализация!$C$126,C417=3),0,IF(OR(C417=Локализация!$C$127,C417=2),2,IF(OR(C417=Локализация!$C$128,C417=1),4)))))</f>
        <v>0</v>
      </c>
      <c r="Y417" t="b">
        <f>IF(OR(D417=Локализация!$C$118,D417=5),4,IF(OR(D417=Локализация!$C$119,D417=4),2,IF(OR(D417=Локализация!$C$120,D417=3),0,IF(OR(D417=Локализация!$C$121,D417=2),-1,IF(OR(D417=Локализация!$C$122,D417=1),-2)))))</f>
        <v>0</v>
      </c>
      <c r="Z417" t="b">
        <f>IF(OR(E417=Локализация!$C$124,E417=5),-2,IF(OR(E417=Локализация!$C$125,E417=4),-1,IF(OR(E417=Локализация!$C$126,E417=3),0,IF(OR(E417=Локализация!$C$127,E417=2),2,IF(OR(E417=Локализация!$C$128,E417=1),4)))))</f>
        <v>0</v>
      </c>
      <c r="AA417" t="b">
        <f>IF(OR(F417=Локализация!$C$118,F417=5),4,IF(OR(F417=Локализация!$C$119,F417=4),2,IF(OR(F417=Локализация!$C$120,F417=3),0,IF(OR(F417=Локализация!$C$121,F417=2),-1,IF(OR(F417=Локализация!$C$122,F417=1),-2)))))</f>
        <v>0</v>
      </c>
      <c r="AB417" t="b">
        <f>IF(OR(G417=Локализация!$C$124,G417=5),-2,IF(OR(G417=Локализация!$C$125,G417=4),-1,IF(OR(G417=Локализация!$C$126,G417=3),0,IF(OR(G417=Локализация!$C$127,G417=2),2,IF(OR(G417=Локализация!$C$128,G417=1),4)))))</f>
        <v>0</v>
      </c>
      <c r="AC417" t="b">
        <f>IF(OR(H417=Локализация!$C$118,H417=5),4,IF(OR(H417=Локализация!$C$119,H417=4),2,IF(OR(H417=Локализация!$C$120,H417=3),0,IF(OR(H417=Локализация!$C$121,H417=2),-1,IF(OR(H417=Локализация!$C$122,H417=1),-2)))))</f>
        <v>0</v>
      </c>
      <c r="AD417" t="b">
        <f>IF(OR(I417=Локализация!$C$124,I417=5),-2,IF(OR(I417=Локализация!$C$125,I417=4),-1,IF(OR(I417=Локализация!$C$126,I417=3),0,IF(OR(I417=Локализация!$C$127,I417=2),2,IF(OR(I417=Локализация!$C$128,I417=1),4)))))</f>
        <v>0</v>
      </c>
      <c r="AE417" t="b">
        <f>IF(OR(J417=Локализация!$C$118,J417=5),4,IF(OR(J417=Локализация!$C$119,J417=4),2,IF(OR(J417=Локализация!$C$120,J417=3),0,IF(OR(J417=Локализация!$C$121,J417=2),-1,IF(OR(J417=Локализация!$C$122,J417=1),-2)))))</f>
        <v>0</v>
      </c>
      <c r="AF417" t="b">
        <f>IF(OR(K417=Локализация!$C$124,K417=5),-2,IF(OR(K417=Локализация!$C$125,K417=4),-1,IF(OR(K417=Локализация!$C$126,K417=3),0,IF(OR(K417=Локализация!$C$127,K417=2),2,IF(OR(K417=Локализация!$C$128,K417=1),4)))))</f>
        <v>0</v>
      </c>
      <c r="AG417" t="b">
        <f>IF(OR(L417=Локализация!$C$118,L417=5),4,IF(OR(L417=Локализация!$C$119,L417=4),2,IF(OR(L417=Локализация!$C$120,L417=3),0,IF(OR(L417=Локализация!$C$121,L417=2),-1,IF(OR(L417=Локализация!$C$122,L417=1),-2)))))</f>
        <v>0</v>
      </c>
      <c r="AH417" t="b">
        <f>IF(OR(M417=Локализация!$C$124,M417=5),-2,IF(OR(M417=Локализация!$C$125,M417=4),-1,IF(OR(M417=Локализация!$C$126,M417=3),0,IF(OR(M417=Локализация!$C$127,M417=2),2,IF(OR(M417=Локализация!$C$128,M417=1),4)))))</f>
        <v>0</v>
      </c>
      <c r="AI417" t="b">
        <f>IF(OR(N417=Локализация!$C$118,N417=5),4,IF(OR(N417=Локализация!$C$119,N417=4),2,IF(OR(N417=Локализация!$C$120,N417=3),0,IF(OR(N417=Локализация!$C$121,N417=2),-1,IF(OR(N417=Локализация!$C$122,N417=1),-2)))))</f>
        <v>0</v>
      </c>
      <c r="AJ417" t="b">
        <f>IF(OR(O417=Локализация!$C$124,O417=5),-2,IF(OR(O417=Локализация!$C$125,O417=4),-1,IF(OR(O417=Локализация!$C$126,O417=3),0,IF(OR(O417=Локализация!$C$127,O417=2),2,IF(OR(O417=Локализация!$C$128,O417=1),4)))))</f>
        <v>0</v>
      </c>
      <c r="AK417" t="b">
        <f>IF(OR(P417=Локализация!$C$118,P417=5),4,IF(OR(P417=Локализация!$C$119,P417=4),2,IF(OR(P417=Локализация!$C$120,P417=3),0,IF(OR(P417=Локализация!$C$121,P417=2),-1,IF(OR(P417=Локализация!$C$122,P417=1),-2)))))</f>
        <v>0</v>
      </c>
      <c r="AL417" t="b">
        <f>IF(OR(Q417=Локализация!$C$124,Q417=5),-2,IF(OR(Q417=Локализация!$C$125,Q417=4),-1,IF(OR(Q417=Локализация!$C$126,Q417=3),0,IF(OR(Q417=Локализация!$C$127,Q417=2),2,IF(OR(Q417=Локализация!$C$128,Q417=1),4)))))</f>
        <v>0</v>
      </c>
      <c r="AM417" t="b">
        <f>IF(OR(R417=Локализация!$C$118,R417=5),4,IF(OR(R417=Локализация!$C$119,R417=4),2,IF(OR(R417=Локализация!$C$120,R417=3),0,IF(OR(R417=Локализация!$C$121,R417=2),-1,IF(OR(R417=Локализация!$C$122,R417=1),-2)))))</f>
        <v>0</v>
      </c>
      <c r="AN417" t="b">
        <f>IF(OR(S417=Локализация!$C$124,S417=5),-2,IF(OR(S417=Локализация!$C$125,S417=4),-1,IF(OR(S417=Локализация!$C$126,S417=3),0,IF(OR(S417=Локализация!$C$127,S417=2),2,IF(OR(S417=Локализация!$C$128,S417=1),4)))))</f>
        <v>0</v>
      </c>
      <c r="AO417" t="b">
        <f>IF(OR(T417=Локализация!$C$118,T417=5),4,IF(OR(T417=Локализация!$C$119,T417=4),2,IF(OR(T417=Локализация!$C$120,T417=3),0,IF(OR(T417=Локализация!$C$121,T417=2),-1,IF(OR(T417=Локализация!$C$122,T417=1),-2)))))</f>
        <v>0</v>
      </c>
      <c r="AP417" t="b">
        <f>IF(OR(U417=Локализация!$C$124,U417=5),-2,IF(OR(U417=Локализация!$C$125,U417=4),-1,IF(OR(U417=Локализация!$C$126,U417=3),0,IF(OR(U417=Локализация!$C$127,U417=2),2,IF(OR(U417=Локализация!$C$128,U417=1),4)))))</f>
        <v>0</v>
      </c>
      <c r="AR417" t="str">
        <f>CONCATENATE(W417,X417)</f>
        <v>ЛОЖЬЛОЖЬ</v>
      </c>
      <c r="AS417" t="str">
        <f>CONCATENATE(Y417,Z417)</f>
        <v>ЛОЖЬЛОЖЬ</v>
      </c>
      <c r="AT417" t="str">
        <f>CONCATENATE(AA417,AB417)</f>
        <v>ЛОЖЬЛОЖЬ</v>
      </c>
      <c r="AU417" t="str">
        <f>CONCATENATE(AC417,AD417)</f>
        <v>ЛОЖЬЛОЖЬ</v>
      </c>
      <c r="AV417" t="str">
        <f>CONCATENATE(AE417,AF417)</f>
        <v>ЛОЖЬЛОЖЬ</v>
      </c>
      <c r="AW417" t="str">
        <f>CONCATENATE(AG417,AH417)</f>
        <v>ЛОЖЬЛОЖЬ</v>
      </c>
      <c r="AX417" t="str">
        <f>CONCATENATE(AI417,AJ417)</f>
        <v>ЛОЖЬЛОЖЬ</v>
      </c>
      <c r="AY417" t="str">
        <f>CONCATENATE(AK417,AL417)</f>
        <v>ЛОЖЬЛОЖЬ</v>
      </c>
      <c r="AZ417" t="str">
        <f>CONCATENATE(AM417,AN417)</f>
        <v>ЛОЖЬЛОЖЬ</v>
      </c>
      <c r="BA417" t="str">
        <f>CONCATENATE(AO417,AP417)</f>
        <v>ЛОЖЬЛОЖЬ</v>
      </c>
      <c r="BC417" t="str">
        <f xml:space="preserve"> IF(OR(AR417= "4-2", AR417= "2-1", AR417= "-12", AR417= "-24"),"Q",
  IF(
    OR(AR417= "4-1", AR417= "40", AR417= "42"),"A",
    IF(
      AR417= "44","P",
      IF(OR(AR417= "2-2",AR417="0-2",AR417="-1-2",AR417="-2-2",AR417="-2-1",AR417="-20",AR417="-22" ),"R",
              IF(
                OR(AR417= "24",AR417="04",AR417="-14"),"M",
                IF(
                  OR(AR417= "20",AR417="22",AR417="0-1",AR417="00",AR417="02",AR417="-1-1",AR417="-10"),"I",""
                )
              )
      )
    )
  )
)</f>
        <v/>
      </c>
      <c r="BD417" t="str">
        <f xml:space="preserve"> IF(OR(AS417= "4-2", AS417= "2-1", AS417= "-12", AS417= "-24"),"Q",
  IF(
    OR(AS417= "4-1", AS417= "40", AS417= "42"),"A",
    IF(
      AS417= "44","P",
      IF(OR(AS417= "2-2",AS417="0-2",AS417="-1-2",AS417="-2-2",AS417="-2-1",AS417="-20",AS417="-22" ),"R",
              IF(
                OR(AS417= "24",AS417="04",AS417="-14"),"M",
                IF(
                  OR(AS417= "20",AS417="22",AS417="0-1",AS417="00",AS417="02",AS417="-1-1",AS417="-10"),"I",""
                )
              )
      )
    )
  )
)</f>
        <v/>
      </c>
      <c r="BE417" t="str">
        <f xml:space="preserve"> IF(OR(AT417= "4-2", AT417= "2-1", AT417= "-12", AT417= "-24"),"Q",
  IF(
    OR(AT417= "4-1", AT417= "40", AT417= "42"),"A",
    IF(
      AT417= "44","P",
      IF(OR(AT417= "2-2",AT417="0-2",AT417="-1-2",AT417="-2-2",AT417="-2-1",AT417="-20",AT417="-22" ),"R",
              IF(
                OR(AT417= "24",AT417="04",AT417="-14"),"M",
                IF(
                  OR(AT417= "20",AT417="22",AT417="0-1",AT417="00",AT417="02",AT417="-1-1",AT417="-10"),"I",""
                )
              )
      )
    )
  )
)</f>
        <v/>
      </c>
      <c r="BF417" t="str">
        <f xml:space="preserve"> IF(OR(AU417= "4-2", AU417= "2-1", AU417= "-12", AU417= "-24"),"Q",
  IF(
    OR(AU417= "4-1", AU417= "40", AU417= "42"),"A",
    IF(
      AU417= "44","P",
      IF(OR(AU417= "2-2",AU417="0-2",AU417="-1-2",AU417="-2-2",AU417="-2-1",AU417="-20",AU417="-22" ),"R",
              IF(
                OR(AU417= "24",AU417="04",AU417="-14"),"M",
                IF(
                  OR(AU417= "20",AU417="22",AU417="0-1",AU417="00",AU417="02",AU417="-1-1",AU417="-10"),"I",""
                )
              )
      )
    )
  )
)</f>
        <v/>
      </c>
      <c r="BG417" t="str">
        <f xml:space="preserve"> IF(OR(AV417= "4-2", AV417= "2-1", AV417= "-12", AV417= "-24"),"Q",
  IF(
    OR(AV417= "4-1", AV417= "40", AV417= "42"),"A",
    IF(
      AV417= "44","P",
      IF(OR(AV417= "2-2",AV417="0-2",AV417="-1-2",AV417="-2-2",AV417="-2-1",AV417="-20",AV417="-22" ),"R",
              IF(
                OR(AV417= "24",AV417="04",AV417="-14"),"M",
                IF(
                  OR(AV417= "20",AV417="22",AV417="0-1",AV417="00",AV417="02",AV417="-1-1",AV417="-10"),"I",""
                )
              )
      )
    )
  )
)</f>
        <v/>
      </c>
      <c r="BH417" t="str">
        <f xml:space="preserve"> IF(OR(AW417= "4-2", AW417= "2-1", AW417= "-12", AW417= "-24"),"Q",
  IF(
    OR(AW417= "4-1", AW417= "40", AW417= "42"),"A",
    IF(
      AW417= "44","P",
      IF(OR(AW417= "2-2",AW417="0-2",AW417="-1-2",AW417="-2-2",AW417="-2-1",AW417="-20",AW417="-22" ),"R",
              IF(
                OR(AW417= "24",AW417="04",AW417="-14"),"M",
                IF(
                  OR(AW417= "20",AW417="22",AW417="0-1",AW417="00",AW417="02",AW417="-1-1",AW417="-10"),"I",""
                )
              )
      )
    )
  )
)</f>
        <v/>
      </c>
      <c r="BI417" t="str">
        <f xml:space="preserve"> IF(OR(AX417= "4-2", AX417= "2-1", AX417= "-12", AX417= "-24"),"Q",
  IF(
    OR(AX417= "4-1", AX417= "40", AX417= "42"),"A",
    IF(
      AX417= "44","P",
      IF(OR(AX417= "2-2",AX417="0-2",AX417="-1-2",AX417="-2-2",AX417="-2-1",AX417="-20",AX417="-22" ),"R",
              IF(
                OR(AX417= "24",AX417="04",AX417="-14"),"M",
                IF(
                  OR(AX417= "20",AX417="22",AX417="0-1",AX417="00",AX417="02",AX417="-1-1",AX417="-10"),"I",""
                )
              )
      )
    )
  )
)</f>
        <v/>
      </c>
      <c r="BJ417" t="str">
        <f xml:space="preserve"> IF(OR(AY417= "4-2", AY417= "2-1", AY417= "-12", AY417= "-24"),"Q",
  IF(
    OR(AY417= "4-1", AY417= "40", AY417= "42"),"A",
    IF(
      AY417= "44","P",
      IF(OR(AY417= "2-2",AY417="0-2",AY417="-1-2",AY417="-2-2",AY417="-2-1",AY417="-20",AY417="-22" ),"R",
              IF(
                OR(AY417= "24",AY417="04",AY417="-14"),"M",
                IF(
                  OR(AY417= "20",AY417="22",AY417="0-1",AY417="00",AY417="02",AY417="-1-1",AY417="-10"),"I",""
                )
              )
      )
    )
  )
)</f>
        <v/>
      </c>
      <c r="BK417" t="str">
        <f xml:space="preserve"> IF(OR(AZ417= "4-2", AZ417= "2-1", AZ417= "-12", AZ417= "-24"),"Q",
  IF(
    OR(AZ417= "4-1", AZ417= "40", AZ417= "42"),"A",
    IF(
      AZ417= "44","P",
      IF(OR(AZ417= "2-2",AZ417="0-2",AZ417="-1-2",AZ417="-2-2",AZ417="-2-1",AZ417="-20",AZ417="-22" ),"R",
              IF(
                OR(AZ417= "24",AZ417="04",AZ417="-14"),"M",
                IF(
                  OR(AZ417= "20",AZ417="22",AZ417="0-1",AZ417="00",AZ417="02",AZ417="-1-1",AZ417="-10"),"I",""
                )
              )
      )
    )
  )
)</f>
        <v/>
      </c>
      <c r="BL417" t="str">
        <f xml:space="preserve"> IF(OR(BA417= "4-2", BA417= "2-1", BA417= "-12", BA417= "-24"),"Q",
  IF(
    OR(BA417= "4-1", BA417= "40", BA417= "42"),"A",
    IF(
      BA417= "44","P",
      IF(OR(BA417= "2-2",BA417="0-2",BA417="-1-2",BA417="-2-2",BA417="-2-1",BA417="-20",BA417="-22" ),"R",
              IF(
                OR(BA417= "24",BA417="04",BA417="-14"),"M",
                IF(
                  OR(BA417= "20",BA417="22",BA417="0-1",BA417="00",BA417="02",BA417="-1-1",BA417="-10"),"I",""
                )
              )
      )
    )
  )
)</f>
        <v/>
      </c>
    </row>
    <row r="418" spans="23:64" x14ac:dyDescent="0.25">
      <c r="W418" t="b">
        <f>IF(OR(B418=Локализация!$C$118,B418=5),4,IF(OR(B418=Локализация!$C$119,B418=4),2,IF(OR(B418=Локализация!$C$120,B418=3),0,IF(OR(B418=Локализация!$C$121,B418=2),-1,IF(OR(B418=Локализация!$C$122,B418=1),-2)))))</f>
        <v>0</v>
      </c>
      <c r="X418" t="b">
        <f>IF(OR(C418=Локализация!$C$124,C418=5),-2,IF(OR(C418=Локализация!$C$125,C418=4),-1,IF(OR(C418=Локализация!$C$126,C418=3),0,IF(OR(C418=Локализация!$C$127,C418=2),2,IF(OR(C418=Локализация!$C$128,C418=1),4)))))</f>
        <v>0</v>
      </c>
      <c r="Y418" t="b">
        <f>IF(OR(D418=Локализация!$C$118,D418=5),4,IF(OR(D418=Локализация!$C$119,D418=4),2,IF(OR(D418=Локализация!$C$120,D418=3),0,IF(OR(D418=Локализация!$C$121,D418=2),-1,IF(OR(D418=Локализация!$C$122,D418=1),-2)))))</f>
        <v>0</v>
      </c>
      <c r="Z418" t="b">
        <f>IF(OR(E418=Локализация!$C$124,E418=5),-2,IF(OR(E418=Локализация!$C$125,E418=4),-1,IF(OR(E418=Локализация!$C$126,E418=3),0,IF(OR(E418=Локализация!$C$127,E418=2),2,IF(OR(E418=Локализация!$C$128,E418=1),4)))))</f>
        <v>0</v>
      </c>
      <c r="AA418" t="b">
        <f>IF(OR(F418=Локализация!$C$118,F418=5),4,IF(OR(F418=Локализация!$C$119,F418=4),2,IF(OR(F418=Локализация!$C$120,F418=3),0,IF(OR(F418=Локализация!$C$121,F418=2),-1,IF(OR(F418=Локализация!$C$122,F418=1),-2)))))</f>
        <v>0</v>
      </c>
      <c r="AB418" t="b">
        <f>IF(OR(G418=Локализация!$C$124,G418=5),-2,IF(OR(G418=Локализация!$C$125,G418=4),-1,IF(OR(G418=Локализация!$C$126,G418=3),0,IF(OR(G418=Локализация!$C$127,G418=2),2,IF(OR(G418=Локализация!$C$128,G418=1),4)))))</f>
        <v>0</v>
      </c>
      <c r="AC418" t="b">
        <f>IF(OR(H418=Локализация!$C$118,H418=5),4,IF(OR(H418=Локализация!$C$119,H418=4),2,IF(OR(H418=Локализация!$C$120,H418=3),0,IF(OR(H418=Локализация!$C$121,H418=2),-1,IF(OR(H418=Локализация!$C$122,H418=1),-2)))))</f>
        <v>0</v>
      </c>
      <c r="AD418" t="b">
        <f>IF(OR(I418=Локализация!$C$124,I418=5),-2,IF(OR(I418=Локализация!$C$125,I418=4),-1,IF(OR(I418=Локализация!$C$126,I418=3),0,IF(OR(I418=Локализация!$C$127,I418=2),2,IF(OR(I418=Локализация!$C$128,I418=1),4)))))</f>
        <v>0</v>
      </c>
      <c r="AE418" t="b">
        <f>IF(OR(J418=Локализация!$C$118,J418=5),4,IF(OR(J418=Локализация!$C$119,J418=4),2,IF(OR(J418=Локализация!$C$120,J418=3),0,IF(OR(J418=Локализация!$C$121,J418=2),-1,IF(OR(J418=Локализация!$C$122,J418=1),-2)))))</f>
        <v>0</v>
      </c>
      <c r="AF418" t="b">
        <f>IF(OR(K418=Локализация!$C$124,K418=5),-2,IF(OR(K418=Локализация!$C$125,K418=4),-1,IF(OR(K418=Локализация!$C$126,K418=3),0,IF(OR(K418=Локализация!$C$127,K418=2),2,IF(OR(K418=Локализация!$C$128,K418=1),4)))))</f>
        <v>0</v>
      </c>
      <c r="AG418" t="b">
        <f>IF(OR(L418=Локализация!$C$118,L418=5),4,IF(OR(L418=Локализация!$C$119,L418=4),2,IF(OR(L418=Локализация!$C$120,L418=3),0,IF(OR(L418=Локализация!$C$121,L418=2),-1,IF(OR(L418=Локализация!$C$122,L418=1),-2)))))</f>
        <v>0</v>
      </c>
      <c r="AH418" t="b">
        <f>IF(OR(M418=Локализация!$C$124,M418=5),-2,IF(OR(M418=Локализация!$C$125,M418=4),-1,IF(OR(M418=Локализация!$C$126,M418=3),0,IF(OR(M418=Локализация!$C$127,M418=2),2,IF(OR(M418=Локализация!$C$128,M418=1),4)))))</f>
        <v>0</v>
      </c>
      <c r="AI418" t="b">
        <f>IF(OR(N418=Локализация!$C$118,N418=5),4,IF(OR(N418=Локализация!$C$119,N418=4),2,IF(OR(N418=Локализация!$C$120,N418=3),0,IF(OR(N418=Локализация!$C$121,N418=2),-1,IF(OR(N418=Локализация!$C$122,N418=1),-2)))))</f>
        <v>0</v>
      </c>
      <c r="AJ418" t="b">
        <f>IF(OR(O418=Локализация!$C$124,O418=5),-2,IF(OR(O418=Локализация!$C$125,O418=4),-1,IF(OR(O418=Локализация!$C$126,O418=3),0,IF(OR(O418=Локализация!$C$127,O418=2),2,IF(OR(O418=Локализация!$C$128,O418=1),4)))))</f>
        <v>0</v>
      </c>
      <c r="AK418" t="b">
        <f>IF(OR(P418=Локализация!$C$118,P418=5),4,IF(OR(P418=Локализация!$C$119,P418=4),2,IF(OR(P418=Локализация!$C$120,P418=3),0,IF(OR(P418=Локализация!$C$121,P418=2),-1,IF(OR(P418=Локализация!$C$122,P418=1),-2)))))</f>
        <v>0</v>
      </c>
      <c r="AL418" t="b">
        <f>IF(OR(Q418=Локализация!$C$124,Q418=5),-2,IF(OR(Q418=Локализация!$C$125,Q418=4),-1,IF(OR(Q418=Локализация!$C$126,Q418=3),0,IF(OR(Q418=Локализация!$C$127,Q418=2),2,IF(OR(Q418=Локализация!$C$128,Q418=1),4)))))</f>
        <v>0</v>
      </c>
      <c r="AM418" t="b">
        <f>IF(OR(R418=Локализация!$C$118,R418=5),4,IF(OR(R418=Локализация!$C$119,R418=4),2,IF(OR(R418=Локализация!$C$120,R418=3),0,IF(OR(R418=Локализация!$C$121,R418=2),-1,IF(OR(R418=Локализация!$C$122,R418=1),-2)))))</f>
        <v>0</v>
      </c>
      <c r="AN418" t="b">
        <f>IF(OR(S418=Локализация!$C$124,S418=5),-2,IF(OR(S418=Локализация!$C$125,S418=4),-1,IF(OR(S418=Локализация!$C$126,S418=3),0,IF(OR(S418=Локализация!$C$127,S418=2),2,IF(OR(S418=Локализация!$C$128,S418=1),4)))))</f>
        <v>0</v>
      </c>
      <c r="AO418" t="b">
        <f>IF(OR(T418=Локализация!$C$118,T418=5),4,IF(OR(T418=Локализация!$C$119,T418=4),2,IF(OR(T418=Локализация!$C$120,T418=3),0,IF(OR(T418=Локализация!$C$121,T418=2),-1,IF(OR(T418=Локализация!$C$122,T418=1),-2)))))</f>
        <v>0</v>
      </c>
      <c r="AP418" t="b">
        <f>IF(OR(U418=Локализация!$C$124,U418=5),-2,IF(OR(U418=Локализация!$C$125,U418=4),-1,IF(OR(U418=Локализация!$C$126,U418=3),0,IF(OR(U418=Локализация!$C$127,U418=2),2,IF(OR(U418=Локализация!$C$128,U418=1),4)))))</f>
        <v>0</v>
      </c>
      <c r="AR418" t="str">
        <f>CONCATENATE(W418,X418)</f>
        <v>ЛОЖЬЛОЖЬ</v>
      </c>
      <c r="AS418" t="str">
        <f>CONCATENATE(Y418,Z418)</f>
        <v>ЛОЖЬЛОЖЬ</v>
      </c>
      <c r="AT418" t="str">
        <f>CONCATENATE(AA418,AB418)</f>
        <v>ЛОЖЬЛОЖЬ</v>
      </c>
      <c r="AU418" t="str">
        <f>CONCATENATE(AC418,AD418)</f>
        <v>ЛОЖЬЛОЖЬ</v>
      </c>
      <c r="AV418" t="str">
        <f>CONCATENATE(AE418,AF418)</f>
        <v>ЛОЖЬЛОЖЬ</v>
      </c>
      <c r="AW418" t="str">
        <f>CONCATENATE(AG418,AH418)</f>
        <v>ЛОЖЬЛОЖЬ</v>
      </c>
      <c r="AX418" t="str">
        <f>CONCATENATE(AI418,AJ418)</f>
        <v>ЛОЖЬЛОЖЬ</v>
      </c>
      <c r="AY418" t="str">
        <f>CONCATENATE(AK418,AL418)</f>
        <v>ЛОЖЬЛОЖЬ</v>
      </c>
      <c r="AZ418" t="str">
        <f>CONCATENATE(AM418,AN418)</f>
        <v>ЛОЖЬЛОЖЬ</v>
      </c>
      <c r="BA418" t="str">
        <f>CONCATENATE(AO418,AP418)</f>
        <v>ЛОЖЬЛОЖЬ</v>
      </c>
      <c r="BC418" t="str">
        <f xml:space="preserve"> IF(OR(AR418= "4-2", AR418= "2-1", AR418= "-12", AR418= "-24"),"Q",
  IF(
    OR(AR418= "4-1", AR418= "40", AR418= "42"),"A",
    IF(
      AR418= "44","P",
      IF(OR(AR418= "2-2",AR418="0-2",AR418="-1-2",AR418="-2-2",AR418="-2-1",AR418="-20",AR418="-22" ),"R",
              IF(
                OR(AR418= "24",AR418="04",AR418="-14"),"M",
                IF(
                  OR(AR418= "20",AR418="22",AR418="0-1",AR418="00",AR418="02",AR418="-1-1",AR418="-10"),"I",""
                )
              )
      )
    )
  )
)</f>
        <v/>
      </c>
      <c r="BD418" t="str">
        <f xml:space="preserve"> IF(OR(AS418= "4-2", AS418= "2-1", AS418= "-12", AS418= "-24"),"Q",
  IF(
    OR(AS418= "4-1", AS418= "40", AS418= "42"),"A",
    IF(
      AS418= "44","P",
      IF(OR(AS418= "2-2",AS418="0-2",AS418="-1-2",AS418="-2-2",AS418="-2-1",AS418="-20",AS418="-22" ),"R",
              IF(
                OR(AS418= "24",AS418="04",AS418="-14"),"M",
                IF(
                  OR(AS418= "20",AS418="22",AS418="0-1",AS418="00",AS418="02",AS418="-1-1",AS418="-10"),"I",""
                )
              )
      )
    )
  )
)</f>
        <v/>
      </c>
      <c r="BE418" t="str">
        <f xml:space="preserve"> IF(OR(AT418= "4-2", AT418= "2-1", AT418= "-12", AT418= "-24"),"Q",
  IF(
    OR(AT418= "4-1", AT418= "40", AT418= "42"),"A",
    IF(
      AT418= "44","P",
      IF(OR(AT418= "2-2",AT418="0-2",AT418="-1-2",AT418="-2-2",AT418="-2-1",AT418="-20",AT418="-22" ),"R",
              IF(
                OR(AT418= "24",AT418="04",AT418="-14"),"M",
                IF(
                  OR(AT418= "20",AT418="22",AT418="0-1",AT418="00",AT418="02",AT418="-1-1",AT418="-10"),"I",""
                )
              )
      )
    )
  )
)</f>
        <v/>
      </c>
      <c r="BF418" t="str">
        <f xml:space="preserve"> IF(OR(AU418= "4-2", AU418= "2-1", AU418= "-12", AU418= "-24"),"Q",
  IF(
    OR(AU418= "4-1", AU418= "40", AU418= "42"),"A",
    IF(
      AU418= "44","P",
      IF(OR(AU418= "2-2",AU418="0-2",AU418="-1-2",AU418="-2-2",AU418="-2-1",AU418="-20",AU418="-22" ),"R",
              IF(
                OR(AU418= "24",AU418="04",AU418="-14"),"M",
                IF(
                  OR(AU418= "20",AU418="22",AU418="0-1",AU418="00",AU418="02",AU418="-1-1",AU418="-10"),"I",""
                )
              )
      )
    )
  )
)</f>
        <v/>
      </c>
      <c r="BG418" t="str">
        <f xml:space="preserve"> IF(OR(AV418= "4-2", AV418= "2-1", AV418= "-12", AV418= "-24"),"Q",
  IF(
    OR(AV418= "4-1", AV418= "40", AV418= "42"),"A",
    IF(
      AV418= "44","P",
      IF(OR(AV418= "2-2",AV418="0-2",AV418="-1-2",AV418="-2-2",AV418="-2-1",AV418="-20",AV418="-22" ),"R",
              IF(
                OR(AV418= "24",AV418="04",AV418="-14"),"M",
                IF(
                  OR(AV418= "20",AV418="22",AV418="0-1",AV418="00",AV418="02",AV418="-1-1",AV418="-10"),"I",""
                )
              )
      )
    )
  )
)</f>
        <v/>
      </c>
      <c r="BH418" t="str">
        <f xml:space="preserve"> IF(OR(AW418= "4-2", AW418= "2-1", AW418= "-12", AW418= "-24"),"Q",
  IF(
    OR(AW418= "4-1", AW418= "40", AW418= "42"),"A",
    IF(
      AW418= "44","P",
      IF(OR(AW418= "2-2",AW418="0-2",AW418="-1-2",AW418="-2-2",AW418="-2-1",AW418="-20",AW418="-22" ),"R",
              IF(
                OR(AW418= "24",AW418="04",AW418="-14"),"M",
                IF(
                  OR(AW418= "20",AW418="22",AW418="0-1",AW418="00",AW418="02",AW418="-1-1",AW418="-10"),"I",""
                )
              )
      )
    )
  )
)</f>
        <v/>
      </c>
      <c r="BI418" t="str">
        <f xml:space="preserve"> IF(OR(AX418= "4-2", AX418= "2-1", AX418= "-12", AX418= "-24"),"Q",
  IF(
    OR(AX418= "4-1", AX418= "40", AX418= "42"),"A",
    IF(
      AX418= "44","P",
      IF(OR(AX418= "2-2",AX418="0-2",AX418="-1-2",AX418="-2-2",AX418="-2-1",AX418="-20",AX418="-22" ),"R",
              IF(
                OR(AX418= "24",AX418="04",AX418="-14"),"M",
                IF(
                  OR(AX418= "20",AX418="22",AX418="0-1",AX418="00",AX418="02",AX418="-1-1",AX418="-10"),"I",""
                )
              )
      )
    )
  )
)</f>
        <v/>
      </c>
      <c r="BJ418" t="str">
        <f xml:space="preserve"> IF(OR(AY418= "4-2", AY418= "2-1", AY418= "-12", AY418= "-24"),"Q",
  IF(
    OR(AY418= "4-1", AY418= "40", AY418= "42"),"A",
    IF(
      AY418= "44","P",
      IF(OR(AY418= "2-2",AY418="0-2",AY418="-1-2",AY418="-2-2",AY418="-2-1",AY418="-20",AY418="-22" ),"R",
              IF(
                OR(AY418= "24",AY418="04",AY418="-14"),"M",
                IF(
                  OR(AY418= "20",AY418="22",AY418="0-1",AY418="00",AY418="02",AY418="-1-1",AY418="-10"),"I",""
                )
              )
      )
    )
  )
)</f>
        <v/>
      </c>
      <c r="BK418" t="str">
        <f xml:space="preserve"> IF(OR(AZ418= "4-2", AZ418= "2-1", AZ418= "-12", AZ418= "-24"),"Q",
  IF(
    OR(AZ418= "4-1", AZ418= "40", AZ418= "42"),"A",
    IF(
      AZ418= "44","P",
      IF(OR(AZ418= "2-2",AZ418="0-2",AZ418="-1-2",AZ418="-2-2",AZ418="-2-1",AZ418="-20",AZ418="-22" ),"R",
              IF(
                OR(AZ418= "24",AZ418="04",AZ418="-14"),"M",
                IF(
                  OR(AZ418= "20",AZ418="22",AZ418="0-1",AZ418="00",AZ418="02",AZ418="-1-1",AZ418="-10"),"I",""
                )
              )
      )
    )
  )
)</f>
        <v/>
      </c>
      <c r="BL418" t="str">
        <f xml:space="preserve"> IF(OR(BA418= "4-2", BA418= "2-1", BA418= "-12", BA418= "-24"),"Q",
  IF(
    OR(BA418= "4-1", BA418= "40", BA418= "42"),"A",
    IF(
      BA418= "44","P",
      IF(OR(BA418= "2-2",BA418="0-2",BA418="-1-2",BA418="-2-2",BA418="-2-1",BA418="-20",BA418="-22" ),"R",
              IF(
                OR(BA418= "24",BA418="04",BA418="-14"),"M",
                IF(
                  OR(BA418= "20",BA418="22",BA418="0-1",BA418="00",BA418="02",BA418="-1-1",BA418="-10"),"I",""
                )
              )
      )
    )
  )
)</f>
        <v/>
      </c>
    </row>
    <row r="419" spans="23:64" x14ac:dyDescent="0.25">
      <c r="W419" t="b">
        <f>IF(OR(B419=Локализация!$C$118,B419=5),4,IF(OR(B419=Локализация!$C$119,B419=4),2,IF(OR(B419=Локализация!$C$120,B419=3),0,IF(OR(B419=Локализация!$C$121,B419=2),-1,IF(OR(B419=Локализация!$C$122,B419=1),-2)))))</f>
        <v>0</v>
      </c>
      <c r="X419" t="b">
        <f>IF(OR(C419=Локализация!$C$124,C419=5),-2,IF(OR(C419=Локализация!$C$125,C419=4),-1,IF(OR(C419=Локализация!$C$126,C419=3),0,IF(OR(C419=Локализация!$C$127,C419=2),2,IF(OR(C419=Локализация!$C$128,C419=1),4)))))</f>
        <v>0</v>
      </c>
      <c r="Y419" t="b">
        <f>IF(OR(D419=Локализация!$C$118,D419=5),4,IF(OR(D419=Локализация!$C$119,D419=4),2,IF(OR(D419=Локализация!$C$120,D419=3),0,IF(OR(D419=Локализация!$C$121,D419=2),-1,IF(OR(D419=Локализация!$C$122,D419=1),-2)))))</f>
        <v>0</v>
      </c>
      <c r="Z419" t="b">
        <f>IF(OR(E419=Локализация!$C$124,E419=5),-2,IF(OR(E419=Локализация!$C$125,E419=4),-1,IF(OR(E419=Локализация!$C$126,E419=3),0,IF(OR(E419=Локализация!$C$127,E419=2),2,IF(OR(E419=Локализация!$C$128,E419=1),4)))))</f>
        <v>0</v>
      </c>
      <c r="AA419" t="b">
        <f>IF(OR(F419=Локализация!$C$118,F419=5),4,IF(OR(F419=Локализация!$C$119,F419=4),2,IF(OR(F419=Локализация!$C$120,F419=3),0,IF(OR(F419=Локализация!$C$121,F419=2),-1,IF(OR(F419=Локализация!$C$122,F419=1),-2)))))</f>
        <v>0</v>
      </c>
      <c r="AB419" t="b">
        <f>IF(OR(G419=Локализация!$C$124,G419=5),-2,IF(OR(G419=Локализация!$C$125,G419=4),-1,IF(OR(G419=Локализация!$C$126,G419=3),0,IF(OR(G419=Локализация!$C$127,G419=2),2,IF(OR(G419=Локализация!$C$128,G419=1),4)))))</f>
        <v>0</v>
      </c>
      <c r="AC419" t="b">
        <f>IF(OR(H419=Локализация!$C$118,H419=5),4,IF(OR(H419=Локализация!$C$119,H419=4),2,IF(OR(H419=Локализация!$C$120,H419=3),0,IF(OR(H419=Локализация!$C$121,H419=2),-1,IF(OR(H419=Локализация!$C$122,H419=1),-2)))))</f>
        <v>0</v>
      </c>
      <c r="AD419" t="b">
        <f>IF(OR(I419=Локализация!$C$124,I419=5),-2,IF(OR(I419=Локализация!$C$125,I419=4),-1,IF(OR(I419=Локализация!$C$126,I419=3),0,IF(OR(I419=Локализация!$C$127,I419=2),2,IF(OR(I419=Локализация!$C$128,I419=1),4)))))</f>
        <v>0</v>
      </c>
      <c r="AE419" t="b">
        <f>IF(OR(J419=Локализация!$C$118,J419=5),4,IF(OR(J419=Локализация!$C$119,J419=4),2,IF(OR(J419=Локализация!$C$120,J419=3),0,IF(OR(J419=Локализация!$C$121,J419=2),-1,IF(OR(J419=Локализация!$C$122,J419=1),-2)))))</f>
        <v>0</v>
      </c>
      <c r="AF419" t="b">
        <f>IF(OR(K419=Локализация!$C$124,K419=5),-2,IF(OR(K419=Локализация!$C$125,K419=4),-1,IF(OR(K419=Локализация!$C$126,K419=3),0,IF(OR(K419=Локализация!$C$127,K419=2),2,IF(OR(K419=Локализация!$C$128,K419=1),4)))))</f>
        <v>0</v>
      </c>
      <c r="AG419" t="b">
        <f>IF(OR(L419=Локализация!$C$118,L419=5),4,IF(OR(L419=Локализация!$C$119,L419=4),2,IF(OR(L419=Локализация!$C$120,L419=3),0,IF(OR(L419=Локализация!$C$121,L419=2),-1,IF(OR(L419=Локализация!$C$122,L419=1),-2)))))</f>
        <v>0</v>
      </c>
      <c r="AH419" t="b">
        <f>IF(OR(M419=Локализация!$C$124,M419=5),-2,IF(OR(M419=Локализация!$C$125,M419=4),-1,IF(OR(M419=Локализация!$C$126,M419=3),0,IF(OR(M419=Локализация!$C$127,M419=2),2,IF(OR(M419=Локализация!$C$128,M419=1),4)))))</f>
        <v>0</v>
      </c>
      <c r="AI419" t="b">
        <f>IF(OR(N419=Локализация!$C$118,N419=5),4,IF(OR(N419=Локализация!$C$119,N419=4),2,IF(OR(N419=Локализация!$C$120,N419=3),0,IF(OR(N419=Локализация!$C$121,N419=2),-1,IF(OR(N419=Локализация!$C$122,N419=1),-2)))))</f>
        <v>0</v>
      </c>
      <c r="AJ419" t="b">
        <f>IF(OR(O419=Локализация!$C$124,O419=5),-2,IF(OR(O419=Локализация!$C$125,O419=4),-1,IF(OR(O419=Локализация!$C$126,O419=3),0,IF(OR(O419=Локализация!$C$127,O419=2),2,IF(OR(O419=Локализация!$C$128,O419=1),4)))))</f>
        <v>0</v>
      </c>
      <c r="AK419" t="b">
        <f>IF(OR(P419=Локализация!$C$118,P419=5),4,IF(OR(P419=Локализация!$C$119,P419=4),2,IF(OR(P419=Локализация!$C$120,P419=3),0,IF(OR(P419=Локализация!$C$121,P419=2),-1,IF(OR(P419=Локализация!$C$122,P419=1),-2)))))</f>
        <v>0</v>
      </c>
      <c r="AL419" t="b">
        <f>IF(OR(Q419=Локализация!$C$124,Q419=5),-2,IF(OR(Q419=Локализация!$C$125,Q419=4),-1,IF(OR(Q419=Локализация!$C$126,Q419=3),0,IF(OR(Q419=Локализация!$C$127,Q419=2),2,IF(OR(Q419=Локализация!$C$128,Q419=1),4)))))</f>
        <v>0</v>
      </c>
      <c r="AM419" t="b">
        <f>IF(OR(R419=Локализация!$C$118,R419=5),4,IF(OR(R419=Локализация!$C$119,R419=4),2,IF(OR(R419=Локализация!$C$120,R419=3),0,IF(OR(R419=Локализация!$C$121,R419=2),-1,IF(OR(R419=Локализация!$C$122,R419=1),-2)))))</f>
        <v>0</v>
      </c>
      <c r="AN419" t="b">
        <f>IF(OR(S419=Локализация!$C$124,S419=5),-2,IF(OR(S419=Локализация!$C$125,S419=4),-1,IF(OR(S419=Локализация!$C$126,S419=3),0,IF(OR(S419=Локализация!$C$127,S419=2),2,IF(OR(S419=Локализация!$C$128,S419=1),4)))))</f>
        <v>0</v>
      </c>
      <c r="AO419" t="b">
        <f>IF(OR(T419=Локализация!$C$118,T419=5),4,IF(OR(T419=Локализация!$C$119,T419=4),2,IF(OR(T419=Локализация!$C$120,T419=3),0,IF(OR(T419=Локализация!$C$121,T419=2),-1,IF(OR(T419=Локализация!$C$122,T419=1),-2)))))</f>
        <v>0</v>
      </c>
      <c r="AP419" t="b">
        <f>IF(OR(U419=Локализация!$C$124,U419=5),-2,IF(OR(U419=Локализация!$C$125,U419=4),-1,IF(OR(U419=Локализация!$C$126,U419=3),0,IF(OR(U419=Локализация!$C$127,U419=2),2,IF(OR(U419=Локализация!$C$128,U419=1),4)))))</f>
        <v>0</v>
      </c>
      <c r="AR419" t="str">
        <f>CONCATENATE(W419,X419)</f>
        <v>ЛОЖЬЛОЖЬ</v>
      </c>
      <c r="AS419" t="str">
        <f>CONCATENATE(Y419,Z419)</f>
        <v>ЛОЖЬЛОЖЬ</v>
      </c>
      <c r="AT419" t="str">
        <f>CONCATENATE(AA419,AB419)</f>
        <v>ЛОЖЬЛОЖЬ</v>
      </c>
      <c r="AU419" t="str">
        <f>CONCATENATE(AC419,AD419)</f>
        <v>ЛОЖЬЛОЖЬ</v>
      </c>
      <c r="AV419" t="str">
        <f>CONCATENATE(AE419,AF419)</f>
        <v>ЛОЖЬЛОЖЬ</v>
      </c>
      <c r="AW419" t="str">
        <f>CONCATENATE(AG419,AH419)</f>
        <v>ЛОЖЬЛОЖЬ</v>
      </c>
      <c r="AX419" t="str">
        <f>CONCATENATE(AI419,AJ419)</f>
        <v>ЛОЖЬЛОЖЬ</v>
      </c>
      <c r="AY419" t="str">
        <f>CONCATENATE(AK419,AL419)</f>
        <v>ЛОЖЬЛОЖЬ</v>
      </c>
      <c r="AZ419" t="str">
        <f>CONCATENATE(AM419,AN419)</f>
        <v>ЛОЖЬЛОЖЬ</v>
      </c>
      <c r="BA419" t="str">
        <f>CONCATENATE(AO419,AP419)</f>
        <v>ЛОЖЬЛОЖЬ</v>
      </c>
      <c r="BC419" t="str">
        <f xml:space="preserve"> IF(OR(AR419= "4-2", AR419= "2-1", AR419= "-12", AR419= "-24"),"Q",
  IF(
    OR(AR419= "4-1", AR419= "40", AR419= "42"),"A",
    IF(
      AR419= "44","P",
      IF(OR(AR419= "2-2",AR419="0-2",AR419="-1-2",AR419="-2-2",AR419="-2-1",AR419="-20",AR419="-22" ),"R",
              IF(
                OR(AR419= "24",AR419="04",AR419="-14"),"M",
                IF(
                  OR(AR419= "20",AR419="22",AR419="0-1",AR419="00",AR419="02",AR419="-1-1",AR419="-10"),"I",""
                )
              )
      )
    )
  )
)</f>
        <v/>
      </c>
      <c r="BD419" t="str">
        <f xml:space="preserve"> IF(OR(AS419= "4-2", AS419= "2-1", AS419= "-12", AS419= "-24"),"Q",
  IF(
    OR(AS419= "4-1", AS419= "40", AS419= "42"),"A",
    IF(
      AS419= "44","P",
      IF(OR(AS419= "2-2",AS419="0-2",AS419="-1-2",AS419="-2-2",AS419="-2-1",AS419="-20",AS419="-22" ),"R",
              IF(
                OR(AS419= "24",AS419="04",AS419="-14"),"M",
                IF(
                  OR(AS419= "20",AS419="22",AS419="0-1",AS419="00",AS419="02",AS419="-1-1",AS419="-10"),"I",""
                )
              )
      )
    )
  )
)</f>
        <v/>
      </c>
      <c r="BE419" t="str">
        <f xml:space="preserve"> IF(OR(AT419= "4-2", AT419= "2-1", AT419= "-12", AT419= "-24"),"Q",
  IF(
    OR(AT419= "4-1", AT419= "40", AT419= "42"),"A",
    IF(
      AT419= "44","P",
      IF(OR(AT419= "2-2",AT419="0-2",AT419="-1-2",AT419="-2-2",AT419="-2-1",AT419="-20",AT419="-22" ),"R",
              IF(
                OR(AT419= "24",AT419="04",AT419="-14"),"M",
                IF(
                  OR(AT419= "20",AT419="22",AT419="0-1",AT419="00",AT419="02",AT419="-1-1",AT419="-10"),"I",""
                )
              )
      )
    )
  )
)</f>
        <v/>
      </c>
      <c r="BF419" t="str">
        <f xml:space="preserve"> IF(OR(AU419= "4-2", AU419= "2-1", AU419= "-12", AU419= "-24"),"Q",
  IF(
    OR(AU419= "4-1", AU419= "40", AU419= "42"),"A",
    IF(
      AU419= "44","P",
      IF(OR(AU419= "2-2",AU419="0-2",AU419="-1-2",AU419="-2-2",AU419="-2-1",AU419="-20",AU419="-22" ),"R",
              IF(
                OR(AU419= "24",AU419="04",AU419="-14"),"M",
                IF(
                  OR(AU419= "20",AU419="22",AU419="0-1",AU419="00",AU419="02",AU419="-1-1",AU419="-10"),"I",""
                )
              )
      )
    )
  )
)</f>
        <v/>
      </c>
      <c r="BG419" t="str">
        <f xml:space="preserve"> IF(OR(AV419= "4-2", AV419= "2-1", AV419= "-12", AV419= "-24"),"Q",
  IF(
    OR(AV419= "4-1", AV419= "40", AV419= "42"),"A",
    IF(
      AV419= "44","P",
      IF(OR(AV419= "2-2",AV419="0-2",AV419="-1-2",AV419="-2-2",AV419="-2-1",AV419="-20",AV419="-22" ),"R",
              IF(
                OR(AV419= "24",AV419="04",AV419="-14"),"M",
                IF(
                  OR(AV419= "20",AV419="22",AV419="0-1",AV419="00",AV419="02",AV419="-1-1",AV419="-10"),"I",""
                )
              )
      )
    )
  )
)</f>
        <v/>
      </c>
      <c r="BH419" t="str">
        <f xml:space="preserve"> IF(OR(AW419= "4-2", AW419= "2-1", AW419= "-12", AW419= "-24"),"Q",
  IF(
    OR(AW419= "4-1", AW419= "40", AW419= "42"),"A",
    IF(
      AW419= "44","P",
      IF(OR(AW419= "2-2",AW419="0-2",AW419="-1-2",AW419="-2-2",AW419="-2-1",AW419="-20",AW419="-22" ),"R",
              IF(
                OR(AW419= "24",AW419="04",AW419="-14"),"M",
                IF(
                  OR(AW419= "20",AW419="22",AW419="0-1",AW419="00",AW419="02",AW419="-1-1",AW419="-10"),"I",""
                )
              )
      )
    )
  )
)</f>
        <v/>
      </c>
      <c r="BI419" t="str">
        <f xml:space="preserve"> IF(OR(AX419= "4-2", AX419= "2-1", AX419= "-12", AX419= "-24"),"Q",
  IF(
    OR(AX419= "4-1", AX419= "40", AX419= "42"),"A",
    IF(
      AX419= "44","P",
      IF(OR(AX419= "2-2",AX419="0-2",AX419="-1-2",AX419="-2-2",AX419="-2-1",AX419="-20",AX419="-22" ),"R",
              IF(
                OR(AX419= "24",AX419="04",AX419="-14"),"M",
                IF(
                  OR(AX419= "20",AX419="22",AX419="0-1",AX419="00",AX419="02",AX419="-1-1",AX419="-10"),"I",""
                )
              )
      )
    )
  )
)</f>
        <v/>
      </c>
      <c r="BJ419" t="str">
        <f xml:space="preserve"> IF(OR(AY419= "4-2", AY419= "2-1", AY419= "-12", AY419= "-24"),"Q",
  IF(
    OR(AY419= "4-1", AY419= "40", AY419= "42"),"A",
    IF(
      AY419= "44","P",
      IF(OR(AY419= "2-2",AY419="0-2",AY419="-1-2",AY419="-2-2",AY419="-2-1",AY419="-20",AY419="-22" ),"R",
              IF(
                OR(AY419= "24",AY419="04",AY419="-14"),"M",
                IF(
                  OR(AY419= "20",AY419="22",AY419="0-1",AY419="00",AY419="02",AY419="-1-1",AY419="-10"),"I",""
                )
              )
      )
    )
  )
)</f>
        <v/>
      </c>
      <c r="BK419" t="str">
        <f xml:space="preserve"> IF(OR(AZ419= "4-2", AZ419= "2-1", AZ419= "-12", AZ419= "-24"),"Q",
  IF(
    OR(AZ419= "4-1", AZ419= "40", AZ419= "42"),"A",
    IF(
      AZ419= "44","P",
      IF(OR(AZ419= "2-2",AZ419="0-2",AZ419="-1-2",AZ419="-2-2",AZ419="-2-1",AZ419="-20",AZ419="-22" ),"R",
              IF(
                OR(AZ419= "24",AZ419="04",AZ419="-14"),"M",
                IF(
                  OR(AZ419= "20",AZ419="22",AZ419="0-1",AZ419="00",AZ419="02",AZ419="-1-1",AZ419="-10"),"I",""
                )
              )
      )
    )
  )
)</f>
        <v/>
      </c>
      <c r="BL419" t="str">
        <f xml:space="preserve"> IF(OR(BA419= "4-2", BA419= "2-1", BA419= "-12", BA419= "-24"),"Q",
  IF(
    OR(BA419= "4-1", BA419= "40", BA419= "42"),"A",
    IF(
      BA419= "44","P",
      IF(OR(BA419= "2-2",BA419="0-2",BA419="-1-2",BA419="-2-2",BA419="-2-1",BA419="-20",BA419="-22" ),"R",
              IF(
                OR(BA419= "24",BA419="04",BA419="-14"),"M",
                IF(
                  OR(BA419= "20",BA419="22",BA419="0-1",BA419="00",BA419="02",BA419="-1-1",BA419="-10"),"I",""
                )
              )
      )
    )
  )
)</f>
        <v/>
      </c>
    </row>
    <row r="420" spans="23:64" x14ac:dyDescent="0.25">
      <c r="W420" t="b">
        <f>IF(OR(B420=Локализация!$C$118,B420=5),4,IF(OR(B420=Локализация!$C$119,B420=4),2,IF(OR(B420=Локализация!$C$120,B420=3),0,IF(OR(B420=Локализация!$C$121,B420=2),-1,IF(OR(B420=Локализация!$C$122,B420=1),-2)))))</f>
        <v>0</v>
      </c>
      <c r="X420" t="b">
        <f>IF(OR(C420=Локализация!$C$124,C420=5),-2,IF(OR(C420=Локализация!$C$125,C420=4),-1,IF(OR(C420=Локализация!$C$126,C420=3),0,IF(OR(C420=Локализация!$C$127,C420=2),2,IF(OR(C420=Локализация!$C$128,C420=1),4)))))</f>
        <v>0</v>
      </c>
      <c r="Y420" t="b">
        <f>IF(OR(D420=Локализация!$C$118,D420=5),4,IF(OR(D420=Локализация!$C$119,D420=4),2,IF(OR(D420=Локализация!$C$120,D420=3),0,IF(OR(D420=Локализация!$C$121,D420=2),-1,IF(OR(D420=Локализация!$C$122,D420=1),-2)))))</f>
        <v>0</v>
      </c>
      <c r="Z420" t="b">
        <f>IF(OR(E420=Локализация!$C$124,E420=5),-2,IF(OR(E420=Локализация!$C$125,E420=4),-1,IF(OR(E420=Локализация!$C$126,E420=3),0,IF(OR(E420=Локализация!$C$127,E420=2),2,IF(OR(E420=Локализация!$C$128,E420=1),4)))))</f>
        <v>0</v>
      </c>
      <c r="AA420" t="b">
        <f>IF(OR(F420=Локализация!$C$118,F420=5),4,IF(OR(F420=Локализация!$C$119,F420=4),2,IF(OR(F420=Локализация!$C$120,F420=3),0,IF(OR(F420=Локализация!$C$121,F420=2),-1,IF(OR(F420=Локализация!$C$122,F420=1),-2)))))</f>
        <v>0</v>
      </c>
      <c r="AB420" t="b">
        <f>IF(OR(G420=Локализация!$C$124,G420=5),-2,IF(OR(G420=Локализация!$C$125,G420=4),-1,IF(OR(G420=Локализация!$C$126,G420=3),0,IF(OR(G420=Локализация!$C$127,G420=2),2,IF(OR(G420=Локализация!$C$128,G420=1),4)))))</f>
        <v>0</v>
      </c>
      <c r="AC420" t="b">
        <f>IF(OR(H420=Локализация!$C$118,H420=5),4,IF(OR(H420=Локализация!$C$119,H420=4),2,IF(OR(H420=Локализация!$C$120,H420=3),0,IF(OR(H420=Локализация!$C$121,H420=2),-1,IF(OR(H420=Локализация!$C$122,H420=1),-2)))))</f>
        <v>0</v>
      </c>
      <c r="AD420" t="b">
        <f>IF(OR(I420=Локализация!$C$124,I420=5),-2,IF(OR(I420=Локализация!$C$125,I420=4),-1,IF(OR(I420=Локализация!$C$126,I420=3),0,IF(OR(I420=Локализация!$C$127,I420=2),2,IF(OR(I420=Локализация!$C$128,I420=1),4)))))</f>
        <v>0</v>
      </c>
      <c r="AE420" t="b">
        <f>IF(OR(J420=Локализация!$C$118,J420=5),4,IF(OR(J420=Локализация!$C$119,J420=4),2,IF(OR(J420=Локализация!$C$120,J420=3),0,IF(OR(J420=Локализация!$C$121,J420=2),-1,IF(OR(J420=Локализация!$C$122,J420=1),-2)))))</f>
        <v>0</v>
      </c>
      <c r="AF420" t="b">
        <f>IF(OR(K420=Локализация!$C$124,K420=5),-2,IF(OR(K420=Локализация!$C$125,K420=4),-1,IF(OR(K420=Локализация!$C$126,K420=3),0,IF(OR(K420=Локализация!$C$127,K420=2),2,IF(OR(K420=Локализация!$C$128,K420=1),4)))))</f>
        <v>0</v>
      </c>
      <c r="AG420" t="b">
        <f>IF(OR(L420=Локализация!$C$118,L420=5),4,IF(OR(L420=Локализация!$C$119,L420=4),2,IF(OR(L420=Локализация!$C$120,L420=3),0,IF(OR(L420=Локализация!$C$121,L420=2),-1,IF(OR(L420=Локализация!$C$122,L420=1),-2)))))</f>
        <v>0</v>
      </c>
      <c r="AH420" t="b">
        <f>IF(OR(M420=Локализация!$C$124,M420=5),-2,IF(OR(M420=Локализация!$C$125,M420=4),-1,IF(OR(M420=Локализация!$C$126,M420=3),0,IF(OR(M420=Локализация!$C$127,M420=2),2,IF(OR(M420=Локализация!$C$128,M420=1),4)))))</f>
        <v>0</v>
      </c>
      <c r="AI420" t="b">
        <f>IF(OR(N420=Локализация!$C$118,N420=5),4,IF(OR(N420=Локализация!$C$119,N420=4),2,IF(OR(N420=Локализация!$C$120,N420=3),0,IF(OR(N420=Локализация!$C$121,N420=2),-1,IF(OR(N420=Локализация!$C$122,N420=1),-2)))))</f>
        <v>0</v>
      </c>
      <c r="AJ420" t="b">
        <f>IF(OR(O420=Локализация!$C$124,O420=5),-2,IF(OR(O420=Локализация!$C$125,O420=4),-1,IF(OR(O420=Локализация!$C$126,O420=3),0,IF(OR(O420=Локализация!$C$127,O420=2),2,IF(OR(O420=Локализация!$C$128,O420=1),4)))))</f>
        <v>0</v>
      </c>
      <c r="AK420" t="b">
        <f>IF(OR(P420=Локализация!$C$118,P420=5),4,IF(OR(P420=Локализация!$C$119,P420=4),2,IF(OR(P420=Локализация!$C$120,P420=3),0,IF(OR(P420=Локализация!$C$121,P420=2),-1,IF(OR(P420=Локализация!$C$122,P420=1),-2)))))</f>
        <v>0</v>
      </c>
      <c r="AL420" t="b">
        <f>IF(OR(Q420=Локализация!$C$124,Q420=5),-2,IF(OR(Q420=Локализация!$C$125,Q420=4),-1,IF(OR(Q420=Локализация!$C$126,Q420=3),0,IF(OR(Q420=Локализация!$C$127,Q420=2),2,IF(OR(Q420=Локализация!$C$128,Q420=1),4)))))</f>
        <v>0</v>
      </c>
      <c r="AM420" t="b">
        <f>IF(OR(R420=Локализация!$C$118,R420=5),4,IF(OR(R420=Локализация!$C$119,R420=4),2,IF(OR(R420=Локализация!$C$120,R420=3),0,IF(OR(R420=Локализация!$C$121,R420=2),-1,IF(OR(R420=Локализация!$C$122,R420=1),-2)))))</f>
        <v>0</v>
      </c>
      <c r="AN420" t="b">
        <f>IF(OR(S420=Локализация!$C$124,S420=5),-2,IF(OR(S420=Локализация!$C$125,S420=4),-1,IF(OR(S420=Локализация!$C$126,S420=3),0,IF(OR(S420=Локализация!$C$127,S420=2),2,IF(OR(S420=Локализация!$C$128,S420=1),4)))))</f>
        <v>0</v>
      </c>
      <c r="AO420" t="b">
        <f>IF(OR(T420=Локализация!$C$118,T420=5),4,IF(OR(T420=Локализация!$C$119,T420=4),2,IF(OR(T420=Локализация!$C$120,T420=3),0,IF(OR(T420=Локализация!$C$121,T420=2),-1,IF(OR(T420=Локализация!$C$122,T420=1),-2)))))</f>
        <v>0</v>
      </c>
      <c r="AP420" t="b">
        <f>IF(OR(U420=Локализация!$C$124,U420=5),-2,IF(OR(U420=Локализация!$C$125,U420=4),-1,IF(OR(U420=Локализация!$C$126,U420=3),0,IF(OR(U420=Локализация!$C$127,U420=2),2,IF(OR(U420=Локализация!$C$128,U420=1),4)))))</f>
        <v>0</v>
      </c>
      <c r="AR420" t="str">
        <f>CONCATENATE(W420,X420)</f>
        <v>ЛОЖЬЛОЖЬ</v>
      </c>
      <c r="AS420" t="str">
        <f>CONCATENATE(Y420,Z420)</f>
        <v>ЛОЖЬЛОЖЬ</v>
      </c>
      <c r="AT420" t="str">
        <f>CONCATENATE(AA420,AB420)</f>
        <v>ЛОЖЬЛОЖЬ</v>
      </c>
      <c r="AU420" t="str">
        <f>CONCATENATE(AC420,AD420)</f>
        <v>ЛОЖЬЛОЖЬ</v>
      </c>
      <c r="AV420" t="str">
        <f>CONCATENATE(AE420,AF420)</f>
        <v>ЛОЖЬЛОЖЬ</v>
      </c>
      <c r="AW420" t="str">
        <f>CONCATENATE(AG420,AH420)</f>
        <v>ЛОЖЬЛОЖЬ</v>
      </c>
      <c r="AX420" t="str">
        <f>CONCATENATE(AI420,AJ420)</f>
        <v>ЛОЖЬЛОЖЬ</v>
      </c>
      <c r="AY420" t="str">
        <f>CONCATENATE(AK420,AL420)</f>
        <v>ЛОЖЬЛОЖЬ</v>
      </c>
      <c r="AZ420" t="str">
        <f>CONCATENATE(AM420,AN420)</f>
        <v>ЛОЖЬЛОЖЬ</v>
      </c>
      <c r="BA420" t="str">
        <f>CONCATENATE(AO420,AP420)</f>
        <v>ЛОЖЬЛОЖЬ</v>
      </c>
      <c r="BC420" t="str">
        <f xml:space="preserve"> IF(OR(AR420= "4-2", AR420= "2-1", AR420= "-12", AR420= "-24"),"Q",
  IF(
    OR(AR420= "4-1", AR420= "40", AR420= "42"),"A",
    IF(
      AR420= "44","P",
      IF(OR(AR420= "2-2",AR420="0-2",AR420="-1-2",AR420="-2-2",AR420="-2-1",AR420="-20",AR420="-22" ),"R",
              IF(
                OR(AR420= "24",AR420="04",AR420="-14"),"M",
                IF(
                  OR(AR420= "20",AR420="22",AR420="0-1",AR420="00",AR420="02",AR420="-1-1",AR420="-10"),"I",""
                )
              )
      )
    )
  )
)</f>
        <v/>
      </c>
      <c r="BD420" t="str">
        <f xml:space="preserve"> IF(OR(AS420= "4-2", AS420= "2-1", AS420= "-12", AS420= "-24"),"Q",
  IF(
    OR(AS420= "4-1", AS420= "40", AS420= "42"),"A",
    IF(
      AS420= "44","P",
      IF(OR(AS420= "2-2",AS420="0-2",AS420="-1-2",AS420="-2-2",AS420="-2-1",AS420="-20",AS420="-22" ),"R",
              IF(
                OR(AS420= "24",AS420="04",AS420="-14"),"M",
                IF(
                  OR(AS420= "20",AS420="22",AS420="0-1",AS420="00",AS420="02",AS420="-1-1",AS420="-10"),"I",""
                )
              )
      )
    )
  )
)</f>
        <v/>
      </c>
      <c r="BE420" t="str">
        <f xml:space="preserve"> IF(OR(AT420= "4-2", AT420= "2-1", AT420= "-12", AT420= "-24"),"Q",
  IF(
    OR(AT420= "4-1", AT420= "40", AT420= "42"),"A",
    IF(
      AT420= "44","P",
      IF(OR(AT420= "2-2",AT420="0-2",AT420="-1-2",AT420="-2-2",AT420="-2-1",AT420="-20",AT420="-22" ),"R",
              IF(
                OR(AT420= "24",AT420="04",AT420="-14"),"M",
                IF(
                  OR(AT420= "20",AT420="22",AT420="0-1",AT420="00",AT420="02",AT420="-1-1",AT420="-10"),"I",""
                )
              )
      )
    )
  )
)</f>
        <v/>
      </c>
      <c r="BF420" t="str">
        <f xml:space="preserve"> IF(OR(AU420= "4-2", AU420= "2-1", AU420= "-12", AU420= "-24"),"Q",
  IF(
    OR(AU420= "4-1", AU420= "40", AU420= "42"),"A",
    IF(
      AU420= "44","P",
      IF(OR(AU420= "2-2",AU420="0-2",AU420="-1-2",AU420="-2-2",AU420="-2-1",AU420="-20",AU420="-22" ),"R",
              IF(
                OR(AU420= "24",AU420="04",AU420="-14"),"M",
                IF(
                  OR(AU420= "20",AU420="22",AU420="0-1",AU420="00",AU420="02",AU420="-1-1",AU420="-10"),"I",""
                )
              )
      )
    )
  )
)</f>
        <v/>
      </c>
      <c r="BG420" t="str">
        <f xml:space="preserve"> IF(OR(AV420= "4-2", AV420= "2-1", AV420= "-12", AV420= "-24"),"Q",
  IF(
    OR(AV420= "4-1", AV420= "40", AV420= "42"),"A",
    IF(
      AV420= "44","P",
      IF(OR(AV420= "2-2",AV420="0-2",AV420="-1-2",AV420="-2-2",AV420="-2-1",AV420="-20",AV420="-22" ),"R",
              IF(
                OR(AV420= "24",AV420="04",AV420="-14"),"M",
                IF(
                  OR(AV420= "20",AV420="22",AV420="0-1",AV420="00",AV420="02",AV420="-1-1",AV420="-10"),"I",""
                )
              )
      )
    )
  )
)</f>
        <v/>
      </c>
      <c r="BH420" t="str">
        <f xml:space="preserve"> IF(OR(AW420= "4-2", AW420= "2-1", AW420= "-12", AW420= "-24"),"Q",
  IF(
    OR(AW420= "4-1", AW420= "40", AW420= "42"),"A",
    IF(
      AW420= "44","P",
      IF(OR(AW420= "2-2",AW420="0-2",AW420="-1-2",AW420="-2-2",AW420="-2-1",AW420="-20",AW420="-22" ),"R",
              IF(
                OR(AW420= "24",AW420="04",AW420="-14"),"M",
                IF(
                  OR(AW420= "20",AW420="22",AW420="0-1",AW420="00",AW420="02",AW420="-1-1",AW420="-10"),"I",""
                )
              )
      )
    )
  )
)</f>
        <v/>
      </c>
      <c r="BI420" t="str">
        <f xml:space="preserve"> IF(OR(AX420= "4-2", AX420= "2-1", AX420= "-12", AX420= "-24"),"Q",
  IF(
    OR(AX420= "4-1", AX420= "40", AX420= "42"),"A",
    IF(
      AX420= "44","P",
      IF(OR(AX420= "2-2",AX420="0-2",AX420="-1-2",AX420="-2-2",AX420="-2-1",AX420="-20",AX420="-22" ),"R",
              IF(
                OR(AX420= "24",AX420="04",AX420="-14"),"M",
                IF(
                  OR(AX420= "20",AX420="22",AX420="0-1",AX420="00",AX420="02",AX420="-1-1",AX420="-10"),"I",""
                )
              )
      )
    )
  )
)</f>
        <v/>
      </c>
      <c r="BJ420" t="str">
        <f xml:space="preserve"> IF(OR(AY420= "4-2", AY420= "2-1", AY420= "-12", AY420= "-24"),"Q",
  IF(
    OR(AY420= "4-1", AY420= "40", AY420= "42"),"A",
    IF(
      AY420= "44","P",
      IF(OR(AY420= "2-2",AY420="0-2",AY420="-1-2",AY420="-2-2",AY420="-2-1",AY420="-20",AY420="-22" ),"R",
              IF(
                OR(AY420= "24",AY420="04",AY420="-14"),"M",
                IF(
                  OR(AY420= "20",AY420="22",AY420="0-1",AY420="00",AY420="02",AY420="-1-1",AY420="-10"),"I",""
                )
              )
      )
    )
  )
)</f>
        <v/>
      </c>
      <c r="BK420" t="str">
        <f xml:space="preserve"> IF(OR(AZ420= "4-2", AZ420= "2-1", AZ420= "-12", AZ420= "-24"),"Q",
  IF(
    OR(AZ420= "4-1", AZ420= "40", AZ420= "42"),"A",
    IF(
      AZ420= "44","P",
      IF(OR(AZ420= "2-2",AZ420="0-2",AZ420="-1-2",AZ420="-2-2",AZ420="-2-1",AZ420="-20",AZ420="-22" ),"R",
              IF(
                OR(AZ420= "24",AZ420="04",AZ420="-14"),"M",
                IF(
                  OR(AZ420= "20",AZ420="22",AZ420="0-1",AZ420="00",AZ420="02",AZ420="-1-1",AZ420="-10"),"I",""
                )
              )
      )
    )
  )
)</f>
        <v/>
      </c>
      <c r="BL420" t="str">
        <f xml:space="preserve"> IF(OR(BA420= "4-2", BA420= "2-1", BA420= "-12", BA420= "-24"),"Q",
  IF(
    OR(BA420= "4-1", BA420= "40", BA420= "42"),"A",
    IF(
      BA420= "44","P",
      IF(OR(BA420= "2-2",BA420="0-2",BA420="-1-2",BA420="-2-2",BA420="-2-1",BA420="-20",BA420="-22" ),"R",
              IF(
                OR(BA420= "24",BA420="04",BA420="-14"),"M",
                IF(
                  OR(BA420= "20",BA420="22",BA420="0-1",BA420="00",BA420="02",BA420="-1-1",BA420="-10"),"I",""
                )
              )
      )
    )
  )
)</f>
        <v/>
      </c>
    </row>
    <row r="421" spans="23:64" x14ac:dyDescent="0.25">
      <c r="W421" t="b">
        <f>IF(OR(B421=Локализация!$C$118,B421=5),4,IF(OR(B421=Локализация!$C$119,B421=4),2,IF(OR(B421=Локализация!$C$120,B421=3),0,IF(OR(B421=Локализация!$C$121,B421=2),-1,IF(OR(B421=Локализация!$C$122,B421=1),-2)))))</f>
        <v>0</v>
      </c>
      <c r="X421" t="b">
        <f>IF(OR(C421=Локализация!$C$124,C421=5),-2,IF(OR(C421=Локализация!$C$125,C421=4),-1,IF(OR(C421=Локализация!$C$126,C421=3),0,IF(OR(C421=Локализация!$C$127,C421=2),2,IF(OR(C421=Локализация!$C$128,C421=1),4)))))</f>
        <v>0</v>
      </c>
      <c r="Y421" t="b">
        <f>IF(OR(D421=Локализация!$C$118,D421=5),4,IF(OR(D421=Локализация!$C$119,D421=4),2,IF(OR(D421=Локализация!$C$120,D421=3),0,IF(OR(D421=Локализация!$C$121,D421=2),-1,IF(OR(D421=Локализация!$C$122,D421=1),-2)))))</f>
        <v>0</v>
      </c>
      <c r="Z421" t="b">
        <f>IF(OR(E421=Локализация!$C$124,E421=5),-2,IF(OR(E421=Локализация!$C$125,E421=4),-1,IF(OR(E421=Локализация!$C$126,E421=3),0,IF(OR(E421=Локализация!$C$127,E421=2),2,IF(OR(E421=Локализация!$C$128,E421=1),4)))))</f>
        <v>0</v>
      </c>
      <c r="AA421" t="b">
        <f>IF(OR(F421=Локализация!$C$118,F421=5),4,IF(OR(F421=Локализация!$C$119,F421=4),2,IF(OR(F421=Локализация!$C$120,F421=3),0,IF(OR(F421=Локализация!$C$121,F421=2),-1,IF(OR(F421=Локализация!$C$122,F421=1),-2)))))</f>
        <v>0</v>
      </c>
      <c r="AB421" t="b">
        <f>IF(OR(G421=Локализация!$C$124,G421=5),-2,IF(OR(G421=Локализация!$C$125,G421=4),-1,IF(OR(G421=Локализация!$C$126,G421=3),0,IF(OR(G421=Локализация!$C$127,G421=2),2,IF(OR(G421=Локализация!$C$128,G421=1),4)))))</f>
        <v>0</v>
      </c>
      <c r="AC421" t="b">
        <f>IF(OR(H421=Локализация!$C$118,H421=5),4,IF(OR(H421=Локализация!$C$119,H421=4),2,IF(OR(H421=Локализация!$C$120,H421=3),0,IF(OR(H421=Локализация!$C$121,H421=2),-1,IF(OR(H421=Локализация!$C$122,H421=1),-2)))))</f>
        <v>0</v>
      </c>
      <c r="AD421" t="b">
        <f>IF(OR(I421=Локализация!$C$124,I421=5),-2,IF(OR(I421=Локализация!$C$125,I421=4),-1,IF(OR(I421=Локализация!$C$126,I421=3),0,IF(OR(I421=Локализация!$C$127,I421=2),2,IF(OR(I421=Локализация!$C$128,I421=1),4)))))</f>
        <v>0</v>
      </c>
      <c r="AE421" t="b">
        <f>IF(OR(J421=Локализация!$C$118,J421=5),4,IF(OR(J421=Локализация!$C$119,J421=4),2,IF(OR(J421=Локализация!$C$120,J421=3),0,IF(OR(J421=Локализация!$C$121,J421=2),-1,IF(OR(J421=Локализация!$C$122,J421=1),-2)))))</f>
        <v>0</v>
      </c>
      <c r="AF421" t="b">
        <f>IF(OR(K421=Локализация!$C$124,K421=5),-2,IF(OR(K421=Локализация!$C$125,K421=4),-1,IF(OR(K421=Локализация!$C$126,K421=3),0,IF(OR(K421=Локализация!$C$127,K421=2),2,IF(OR(K421=Локализация!$C$128,K421=1),4)))))</f>
        <v>0</v>
      </c>
      <c r="AG421" t="b">
        <f>IF(OR(L421=Локализация!$C$118,L421=5),4,IF(OR(L421=Локализация!$C$119,L421=4),2,IF(OR(L421=Локализация!$C$120,L421=3),0,IF(OR(L421=Локализация!$C$121,L421=2),-1,IF(OR(L421=Локализация!$C$122,L421=1),-2)))))</f>
        <v>0</v>
      </c>
      <c r="AH421" t="b">
        <f>IF(OR(M421=Локализация!$C$124,M421=5),-2,IF(OR(M421=Локализация!$C$125,M421=4),-1,IF(OR(M421=Локализация!$C$126,M421=3),0,IF(OR(M421=Локализация!$C$127,M421=2),2,IF(OR(M421=Локализация!$C$128,M421=1),4)))))</f>
        <v>0</v>
      </c>
      <c r="AI421" t="b">
        <f>IF(OR(N421=Локализация!$C$118,N421=5),4,IF(OR(N421=Локализация!$C$119,N421=4),2,IF(OR(N421=Локализация!$C$120,N421=3),0,IF(OR(N421=Локализация!$C$121,N421=2),-1,IF(OR(N421=Локализация!$C$122,N421=1),-2)))))</f>
        <v>0</v>
      </c>
      <c r="AJ421" t="b">
        <f>IF(OR(O421=Локализация!$C$124,O421=5),-2,IF(OR(O421=Локализация!$C$125,O421=4),-1,IF(OR(O421=Локализация!$C$126,O421=3),0,IF(OR(O421=Локализация!$C$127,O421=2),2,IF(OR(O421=Локализация!$C$128,O421=1),4)))))</f>
        <v>0</v>
      </c>
      <c r="AK421" t="b">
        <f>IF(OR(P421=Локализация!$C$118,P421=5),4,IF(OR(P421=Локализация!$C$119,P421=4),2,IF(OR(P421=Локализация!$C$120,P421=3),0,IF(OR(P421=Локализация!$C$121,P421=2),-1,IF(OR(P421=Локализация!$C$122,P421=1),-2)))))</f>
        <v>0</v>
      </c>
      <c r="AL421" t="b">
        <f>IF(OR(Q421=Локализация!$C$124,Q421=5),-2,IF(OR(Q421=Локализация!$C$125,Q421=4),-1,IF(OR(Q421=Локализация!$C$126,Q421=3),0,IF(OR(Q421=Локализация!$C$127,Q421=2),2,IF(OR(Q421=Локализация!$C$128,Q421=1),4)))))</f>
        <v>0</v>
      </c>
      <c r="AM421" t="b">
        <f>IF(OR(R421=Локализация!$C$118,R421=5),4,IF(OR(R421=Локализация!$C$119,R421=4),2,IF(OR(R421=Локализация!$C$120,R421=3),0,IF(OR(R421=Локализация!$C$121,R421=2),-1,IF(OR(R421=Локализация!$C$122,R421=1),-2)))))</f>
        <v>0</v>
      </c>
      <c r="AN421" t="b">
        <f>IF(OR(S421=Локализация!$C$124,S421=5),-2,IF(OR(S421=Локализация!$C$125,S421=4),-1,IF(OR(S421=Локализация!$C$126,S421=3),0,IF(OR(S421=Локализация!$C$127,S421=2),2,IF(OR(S421=Локализация!$C$128,S421=1),4)))))</f>
        <v>0</v>
      </c>
      <c r="AO421" t="b">
        <f>IF(OR(T421=Локализация!$C$118,T421=5),4,IF(OR(T421=Локализация!$C$119,T421=4),2,IF(OR(T421=Локализация!$C$120,T421=3),0,IF(OR(T421=Локализация!$C$121,T421=2),-1,IF(OR(T421=Локализация!$C$122,T421=1),-2)))))</f>
        <v>0</v>
      </c>
      <c r="AP421" t="b">
        <f>IF(OR(U421=Локализация!$C$124,U421=5),-2,IF(OR(U421=Локализация!$C$125,U421=4),-1,IF(OR(U421=Локализация!$C$126,U421=3),0,IF(OR(U421=Локализация!$C$127,U421=2),2,IF(OR(U421=Локализация!$C$128,U421=1),4)))))</f>
        <v>0</v>
      </c>
      <c r="AR421" t="str">
        <f>CONCATENATE(W421,X421)</f>
        <v>ЛОЖЬЛОЖЬ</v>
      </c>
      <c r="AS421" t="str">
        <f>CONCATENATE(Y421,Z421)</f>
        <v>ЛОЖЬЛОЖЬ</v>
      </c>
      <c r="AT421" t="str">
        <f>CONCATENATE(AA421,AB421)</f>
        <v>ЛОЖЬЛОЖЬ</v>
      </c>
      <c r="AU421" t="str">
        <f>CONCATENATE(AC421,AD421)</f>
        <v>ЛОЖЬЛОЖЬ</v>
      </c>
      <c r="AV421" t="str">
        <f>CONCATENATE(AE421,AF421)</f>
        <v>ЛОЖЬЛОЖЬ</v>
      </c>
      <c r="AW421" t="str">
        <f>CONCATENATE(AG421,AH421)</f>
        <v>ЛОЖЬЛОЖЬ</v>
      </c>
      <c r="AX421" t="str">
        <f>CONCATENATE(AI421,AJ421)</f>
        <v>ЛОЖЬЛОЖЬ</v>
      </c>
      <c r="AY421" t="str">
        <f>CONCATENATE(AK421,AL421)</f>
        <v>ЛОЖЬЛОЖЬ</v>
      </c>
      <c r="AZ421" t="str">
        <f>CONCATENATE(AM421,AN421)</f>
        <v>ЛОЖЬЛОЖЬ</v>
      </c>
      <c r="BA421" t="str">
        <f>CONCATENATE(AO421,AP421)</f>
        <v>ЛОЖЬЛОЖЬ</v>
      </c>
      <c r="BC421" t="str">
        <f xml:space="preserve"> IF(OR(AR421= "4-2", AR421= "2-1", AR421= "-12", AR421= "-24"),"Q",
  IF(
    OR(AR421= "4-1", AR421= "40", AR421= "42"),"A",
    IF(
      AR421= "44","P",
      IF(OR(AR421= "2-2",AR421="0-2",AR421="-1-2",AR421="-2-2",AR421="-2-1",AR421="-20",AR421="-22" ),"R",
              IF(
                OR(AR421= "24",AR421="04",AR421="-14"),"M",
                IF(
                  OR(AR421= "20",AR421="22",AR421="0-1",AR421="00",AR421="02",AR421="-1-1",AR421="-10"),"I",""
                )
              )
      )
    )
  )
)</f>
        <v/>
      </c>
      <c r="BD421" t="str">
        <f xml:space="preserve"> IF(OR(AS421= "4-2", AS421= "2-1", AS421= "-12", AS421= "-24"),"Q",
  IF(
    OR(AS421= "4-1", AS421= "40", AS421= "42"),"A",
    IF(
      AS421= "44","P",
      IF(OR(AS421= "2-2",AS421="0-2",AS421="-1-2",AS421="-2-2",AS421="-2-1",AS421="-20",AS421="-22" ),"R",
              IF(
                OR(AS421= "24",AS421="04",AS421="-14"),"M",
                IF(
                  OR(AS421= "20",AS421="22",AS421="0-1",AS421="00",AS421="02",AS421="-1-1",AS421="-10"),"I",""
                )
              )
      )
    )
  )
)</f>
        <v/>
      </c>
      <c r="BE421" t="str">
        <f xml:space="preserve"> IF(OR(AT421= "4-2", AT421= "2-1", AT421= "-12", AT421= "-24"),"Q",
  IF(
    OR(AT421= "4-1", AT421= "40", AT421= "42"),"A",
    IF(
      AT421= "44","P",
      IF(OR(AT421= "2-2",AT421="0-2",AT421="-1-2",AT421="-2-2",AT421="-2-1",AT421="-20",AT421="-22" ),"R",
              IF(
                OR(AT421= "24",AT421="04",AT421="-14"),"M",
                IF(
                  OR(AT421= "20",AT421="22",AT421="0-1",AT421="00",AT421="02",AT421="-1-1",AT421="-10"),"I",""
                )
              )
      )
    )
  )
)</f>
        <v/>
      </c>
      <c r="BF421" t="str">
        <f xml:space="preserve"> IF(OR(AU421= "4-2", AU421= "2-1", AU421= "-12", AU421= "-24"),"Q",
  IF(
    OR(AU421= "4-1", AU421= "40", AU421= "42"),"A",
    IF(
      AU421= "44","P",
      IF(OR(AU421= "2-2",AU421="0-2",AU421="-1-2",AU421="-2-2",AU421="-2-1",AU421="-20",AU421="-22" ),"R",
              IF(
                OR(AU421= "24",AU421="04",AU421="-14"),"M",
                IF(
                  OR(AU421= "20",AU421="22",AU421="0-1",AU421="00",AU421="02",AU421="-1-1",AU421="-10"),"I",""
                )
              )
      )
    )
  )
)</f>
        <v/>
      </c>
      <c r="BG421" t="str">
        <f xml:space="preserve"> IF(OR(AV421= "4-2", AV421= "2-1", AV421= "-12", AV421= "-24"),"Q",
  IF(
    OR(AV421= "4-1", AV421= "40", AV421= "42"),"A",
    IF(
      AV421= "44","P",
      IF(OR(AV421= "2-2",AV421="0-2",AV421="-1-2",AV421="-2-2",AV421="-2-1",AV421="-20",AV421="-22" ),"R",
              IF(
                OR(AV421= "24",AV421="04",AV421="-14"),"M",
                IF(
                  OR(AV421= "20",AV421="22",AV421="0-1",AV421="00",AV421="02",AV421="-1-1",AV421="-10"),"I",""
                )
              )
      )
    )
  )
)</f>
        <v/>
      </c>
      <c r="BH421" t="str">
        <f xml:space="preserve"> IF(OR(AW421= "4-2", AW421= "2-1", AW421= "-12", AW421= "-24"),"Q",
  IF(
    OR(AW421= "4-1", AW421= "40", AW421= "42"),"A",
    IF(
      AW421= "44","P",
      IF(OR(AW421= "2-2",AW421="0-2",AW421="-1-2",AW421="-2-2",AW421="-2-1",AW421="-20",AW421="-22" ),"R",
              IF(
                OR(AW421= "24",AW421="04",AW421="-14"),"M",
                IF(
                  OR(AW421= "20",AW421="22",AW421="0-1",AW421="00",AW421="02",AW421="-1-1",AW421="-10"),"I",""
                )
              )
      )
    )
  )
)</f>
        <v/>
      </c>
      <c r="BI421" t="str">
        <f xml:space="preserve"> IF(OR(AX421= "4-2", AX421= "2-1", AX421= "-12", AX421= "-24"),"Q",
  IF(
    OR(AX421= "4-1", AX421= "40", AX421= "42"),"A",
    IF(
      AX421= "44","P",
      IF(OR(AX421= "2-2",AX421="0-2",AX421="-1-2",AX421="-2-2",AX421="-2-1",AX421="-20",AX421="-22" ),"R",
              IF(
                OR(AX421= "24",AX421="04",AX421="-14"),"M",
                IF(
                  OR(AX421= "20",AX421="22",AX421="0-1",AX421="00",AX421="02",AX421="-1-1",AX421="-10"),"I",""
                )
              )
      )
    )
  )
)</f>
        <v/>
      </c>
      <c r="BJ421" t="str">
        <f xml:space="preserve"> IF(OR(AY421= "4-2", AY421= "2-1", AY421= "-12", AY421= "-24"),"Q",
  IF(
    OR(AY421= "4-1", AY421= "40", AY421= "42"),"A",
    IF(
      AY421= "44","P",
      IF(OR(AY421= "2-2",AY421="0-2",AY421="-1-2",AY421="-2-2",AY421="-2-1",AY421="-20",AY421="-22" ),"R",
              IF(
                OR(AY421= "24",AY421="04",AY421="-14"),"M",
                IF(
                  OR(AY421= "20",AY421="22",AY421="0-1",AY421="00",AY421="02",AY421="-1-1",AY421="-10"),"I",""
                )
              )
      )
    )
  )
)</f>
        <v/>
      </c>
      <c r="BK421" t="str">
        <f xml:space="preserve"> IF(OR(AZ421= "4-2", AZ421= "2-1", AZ421= "-12", AZ421= "-24"),"Q",
  IF(
    OR(AZ421= "4-1", AZ421= "40", AZ421= "42"),"A",
    IF(
      AZ421= "44","P",
      IF(OR(AZ421= "2-2",AZ421="0-2",AZ421="-1-2",AZ421="-2-2",AZ421="-2-1",AZ421="-20",AZ421="-22" ),"R",
              IF(
                OR(AZ421= "24",AZ421="04",AZ421="-14"),"M",
                IF(
                  OR(AZ421= "20",AZ421="22",AZ421="0-1",AZ421="00",AZ421="02",AZ421="-1-1",AZ421="-10"),"I",""
                )
              )
      )
    )
  )
)</f>
        <v/>
      </c>
      <c r="BL421" t="str">
        <f xml:space="preserve"> IF(OR(BA421= "4-2", BA421= "2-1", BA421= "-12", BA421= "-24"),"Q",
  IF(
    OR(BA421= "4-1", BA421= "40", BA421= "42"),"A",
    IF(
      BA421= "44","P",
      IF(OR(BA421= "2-2",BA421="0-2",BA421="-1-2",BA421="-2-2",BA421="-2-1",BA421="-20",BA421="-22" ),"R",
              IF(
                OR(BA421= "24",BA421="04",BA421="-14"),"M",
                IF(
                  OR(BA421= "20",BA421="22",BA421="0-1",BA421="00",BA421="02",BA421="-1-1",BA421="-10"),"I",""
                )
              )
      )
    )
  )
)</f>
        <v/>
      </c>
    </row>
    <row r="422" spans="23:64" x14ac:dyDescent="0.25">
      <c r="W422" t="b">
        <f>IF(OR(B422=Локализация!$C$118,B422=5),4,IF(OR(B422=Локализация!$C$119,B422=4),2,IF(OR(B422=Локализация!$C$120,B422=3),0,IF(OR(B422=Локализация!$C$121,B422=2),-1,IF(OR(B422=Локализация!$C$122,B422=1),-2)))))</f>
        <v>0</v>
      </c>
      <c r="X422" t="b">
        <f>IF(OR(C422=Локализация!$C$124,C422=5),-2,IF(OR(C422=Локализация!$C$125,C422=4),-1,IF(OR(C422=Локализация!$C$126,C422=3),0,IF(OR(C422=Локализация!$C$127,C422=2),2,IF(OR(C422=Локализация!$C$128,C422=1),4)))))</f>
        <v>0</v>
      </c>
      <c r="Y422" t="b">
        <f>IF(OR(D422=Локализация!$C$118,D422=5),4,IF(OR(D422=Локализация!$C$119,D422=4),2,IF(OR(D422=Локализация!$C$120,D422=3),0,IF(OR(D422=Локализация!$C$121,D422=2),-1,IF(OR(D422=Локализация!$C$122,D422=1),-2)))))</f>
        <v>0</v>
      </c>
      <c r="Z422" t="b">
        <f>IF(OR(E422=Локализация!$C$124,E422=5),-2,IF(OR(E422=Локализация!$C$125,E422=4),-1,IF(OR(E422=Локализация!$C$126,E422=3),0,IF(OR(E422=Локализация!$C$127,E422=2),2,IF(OR(E422=Локализация!$C$128,E422=1),4)))))</f>
        <v>0</v>
      </c>
      <c r="AA422" t="b">
        <f>IF(OR(F422=Локализация!$C$118,F422=5),4,IF(OR(F422=Локализация!$C$119,F422=4),2,IF(OR(F422=Локализация!$C$120,F422=3),0,IF(OR(F422=Локализация!$C$121,F422=2),-1,IF(OR(F422=Локализация!$C$122,F422=1),-2)))))</f>
        <v>0</v>
      </c>
      <c r="AB422" t="b">
        <f>IF(OR(G422=Локализация!$C$124,G422=5),-2,IF(OR(G422=Локализация!$C$125,G422=4),-1,IF(OR(G422=Локализация!$C$126,G422=3),0,IF(OR(G422=Локализация!$C$127,G422=2),2,IF(OR(G422=Локализация!$C$128,G422=1),4)))))</f>
        <v>0</v>
      </c>
      <c r="AC422" t="b">
        <f>IF(OR(H422=Локализация!$C$118,H422=5),4,IF(OR(H422=Локализация!$C$119,H422=4),2,IF(OR(H422=Локализация!$C$120,H422=3),0,IF(OR(H422=Локализация!$C$121,H422=2),-1,IF(OR(H422=Локализация!$C$122,H422=1),-2)))))</f>
        <v>0</v>
      </c>
      <c r="AD422" t="b">
        <f>IF(OR(I422=Локализация!$C$124,I422=5),-2,IF(OR(I422=Локализация!$C$125,I422=4),-1,IF(OR(I422=Локализация!$C$126,I422=3),0,IF(OR(I422=Локализация!$C$127,I422=2),2,IF(OR(I422=Локализация!$C$128,I422=1),4)))))</f>
        <v>0</v>
      </c>
      <c r="AE422" t="b">
        <f>IF(OR(J422=Локализация!$C$118,J422=5),4,IF(OR(J422=Локализация!$C$119,J422=4),2,IF(OR(J422=Локализация!$C$120,J422=3),0,IF(OR(J422=Локализация!$C$121,J422=2),-1,IF(OR(J422=Локализация!$C$122,J422=1),-2)))))</f>
        <v>0</v>
      </c>
      <c r="AF422" t="b">
        <f>IF(OR(K422=Локализация!$C$124,K422=5),-2,IF(OR(K422=Локализация!$C$125,K422=4),-1,IF(OR(K422=Локализация!$C$126,K422=3),0,IF(OR(K422=Локализация!$C$127,K422=2),2,IF(OR(K422=Локализация!$C$128,K422=1),4)))))</f>
        <v>0</v>
      </c>
      <c r="AG422" t="b">
        <f>IF(OR(L422=Локализация!$C$118,L422=5),4,IF(OR(L422=Локализация!$C$119,L422=4),2,IF(OR(L422=Локализация!$C$120,L422=3),0,IF(OR(L422=Локализация!$C$121,L422=2),-1,IF(OR(L422=Локализация!$C$122,L422=1),-2)))))</f>
        <v>0</v>
      </c>
      <c r="AH422" t="b">
        <f>IF(OR(M422=Локализация!$C$124,M422=5),-2,IF(OR(M422=Локализация!$C$125,M422=4),-1,IF(OR(M422=Локализация!$C$126,M422=3),0,IF(OR(M422=Локализация!$C$127,M422=2),2,IF(OR(M422=Локализация!$C$128,M422=1),4)))))</f>
        <v>0</v>
      </c>
      <c r="AI422" t="b">
        <f>IF(OR(N422=Локализация!$C$118,N422=5),4,IF(OR(N422=Локализация!$C$119,N422=4),2,IF(OR(N422=Локализация!$C$120,N422=3),0,IF(OR(N422=Локализация!$C$121,N422=2),-1,IF(OR(N422=Локализация!$C$122,N422=1),-2)))))</f>
        <v>0</v>
      </c>
      <c r="AJ422" t="b">
        <f>IF(OR(O422=Локализация!$C$124,O422=5),-2,IF(OR(O422=Локализация!$C$125,O422=4),-1,IF(OR(O422=Локализация!$C$126,O422=3),0,IF(OR(O422=Локализация!$C$127,O422=2),2,IF(OR(O422=Локализация!$C$128,O422=1),4)))))</f>
        <v>0</v>
      </c>
      <c r="AK422" t="b">
        <f>IF(OR(P422=Локализация!$C$118,P422=5),4,IF(OR(P422=Локализация!$C$119,P422=4),2,IF(OR(P422=Локализация!$C$120,P422=3),0,IF(OR(P422=Локализация!$C$121,P422=2),-1,IF(OR(P422=Локализация!$C$122,P422=1),-2)))))</f>
        <v>0</v>
      </c>
      <c r="AL422" t="b">
        <f>IF(OR(Q422=Локализация!$C$124,Q422=5),-2,IF(OR(Q422=Локализация!$C$125,Q422=4),-1,IF(OR(Q422=Локализация!$C$126,Q422=3),0,IF(OR(Q422=Локализация!$C$127,Q422=2),2,IF(OR(Q422=Локализация!$C$128,Q422=1),4)))))</f>
        <v>0</v>
      </c>
      <c r="AM422" t="b">
        <f>IF(OR(R422=Локализация!$C$118,R422=5),4,IF(OR(R422=Локализация!$C$119,R422=4),2,IF(OR(R422=Локализация!$C$120,R422=3),0,IF(OR(R422=Локализация!$C$121,R422=2),-1,IF(OR(R422=Локализация!$C$122,R422=1),-2)))))</f>
        <v>0</v>
      </c>
      <c r="AN422" t="b">
        <f>IF(OR(S422=Локализация!$C$124,S422=5),-2,IF(OR(S422=Локализация!$C$125,S422=4),-1,IF(OR(S422=Локализация!$C$126,S422=3),0,IF(OR(S422=Локализация!$C$127,S422=2),2,IF(OR(S422=Локализация!$C$128,S422=1),4)))))</f>
        <v>0</v>
      </c>
      <c r="AO422" t="b">
        <f>IF(OR(T422=Локализация!$C$118,T422=5),4,IF(OR(T422=Локализация!$C$119,T422=4),2,IF(OR(T422=Локализация!$C$120,T422=3),0,IF(OR(T422=Локализация!$C$121,T422=2),-1,IF(OR(T422=Локализация!$C$122,T422=1),-2)))))</f>
        <v>0</v>
      </c>
      <c r="AP422" t="b">
        <f>IF(OR(U422=Локализация!$C$124,U422=5),-2,IF(OR(U422=Локализация!$C$125,U422=4),-1,IF(OR(U422=Локализация!$C$126,U422=3),0,IF(OR(U422=Локализация!$C$127,U422=2),2,IF(OR(U422=Локализация!$C$128,U422=1),4)))))</f>
        <v>0</v>
      </c>
      <c r="AR422" t="str">
        <f>CONCATENATE(W422,X422)</f>
        <v>ЛОЖЬЛОЖЬ</v>
      </c>
      <c r="AS422" t="str">
        <f>CONCATENATE(Y422,Z422)</f>
        <v>ЛОЖЬЛОЖЬ</v>
      </c>
      <c r="AT422" t="str">
        <f>CONCATENATE(AA422,AB422)</f>
        <v>ЛОЖЬЛОЖЬ</v>
      </c>
      <c r="AU422" t="str">
        <f>CONCATENATE(AC422,AD422)</f>
        <v>ЛОЖЬЛОЖЬ</v>
      </c>
      <c r="AV422" t="str">
        <f>CONCATENATE(AE422,AF422)</f>
        <v>ЛОЖЬЛОЖЬ</v>
      </c>
      <c r="AW422" t="str">
        <f>CONCATENATE(AG422,AH422)</f>
        <v>ЛОЖЬЛОЖЬ</v>
      </c>
      <c r="AX422" t="str">
        <f>CONCATENATE(AI422,AJ422)</f>
        <v>ЛОЖЬЛОЖЬ</v>
      </c>
      <c r="AY422" t="str">
        <f>CONCATENATE(AK422,AL422)</f>
        <v>ЛОЖЬЛОЖЬ</v>
      </c>
      <c r="AZ422" t="str">
        <f>CONCATENATE(AM422,AN422)</f>
        <v>ЛОЖЬЛОЖЬ</v>
      </c>
      <c r="BA422" t="str">
        <f>CONCATENATE(AO422,AP422)</f>
        <v>ЛОЖЬЛОЖЬ</v>
      </c>
      <c r="BC422" t="str">
        <f xml:space="preserve"> IF(OR(AR422= "4-2", AR422= "2-1", AR422= "-12", AR422= "-24"),"Q",
  IF(
    OR(AR422= "4-1", AR422= "40", AR422= "42"),"A",
    IF(
      AR422= "44","P",
      IF(OR(AR422= "2-2",AR422="0-2",AR422="-1-2",AR422="-2-2",AR422="-2-1",AR422="-20",AR422="-22" ),"R",
              IF(
                OR(AR422= "24",AR422="04",AR422="-14"),"M",
                IF(
                  OR(AR422= "20",AR422="22",AR422="0-1",AR422="00",AR422="02",AR422="-1-1",AR422="-10"),"I",""
                )
              )
      )
    )
  )
)</f>
        <v/>
      </c>
      <c r="BD422" t="str">
        <f xml:space="preserve"> IF(OR(AS422= "4-2", AS422= "2-1", AS422= "-12", AS422= "-24"),"Q",
  IF(
    OR(AS422= "4-1", AS422= "40", AS422= "42"),"A",
    IF(
      AS422= "44","P",
      IF(OR(AS422= "2-2",AS422="0-2",AS422="-1-2",AS422="-2-2",AS422="-2-1",AS422="-20",AS422="-22" ),"R",
              IF(
                OR(AS422= "24",AS422="04",AS422="-14"),"M",
                IF(
                  OR(AS422= "20",AS422="22",AS422="0-1",AS422="00",AS422="02",AS422="-1-1",AS422="-10"),"I",""
                )
              )
      )
    )
  )
)</f>
        <v/>
      </c>
      <c r="BE422" t="str">
        <f xml:space="preserve"> IF(OR(AT422= "4-2", AT422= "2-1", AT422= "-12", AT422= "-24"),"Q",
  IF(
    OR(AT422= "4-1", AT422= "40", AT422= "42"),"A",
    IF(
      AT422= "44","P",
      IF(OR(AT422= "2-2",AT422="0-2",AT422="-1-2",AT422="-2-2",AT422="-2-1",AT422="-20",AT422="-22" ),"R",
              IF(
                OR(AT422= "24",AT422="04",AT422="-14"),"M",
                IF(
                  OR(AT422= "20",AT422="22",AT422="0-1",AT422="00",AT422="02",AT422="-1-1",AT422="-10"),"I",""
                )
              )
      )
    )
  )
)</f>
        <v/>
      </c>
      <c r="BF422" t="str">
        <f xml:space="preserve"> IF(OR(AU422= "4-2", AU422= "2-1", AU422= "-12", AU422= "-24"),"Q",
  IF(
    OR(AU422= "4-1", AU422= "40", AU422= "42"),"A",
    IF(
      AU422= "44","P",
      IF(OR(AU422= "2-2",AU422="0-2",AU422="-1-2",AU422="-2-2",AU422="-2-1",AU422="-20",AU422="-22" ),"R",
              IF(
                OR(AU422= "24",AU422="04",AU422="-14"),"M",
                IF(
                  OR(AU422= "20",AU422="22",AU422="0-1",AU422="00",AU422="02",AU422="-1-1",AU422="-10"),"I",""
                )
              )
      )
    )
  )
)</f>
        <v/>
      </c>
      <c r="BG422" t="str">
        <f xml:space="preserve"> IF(OR(AV422= "4-2", AV422= "2-1", AV422= "-12", AV422= "-24"),"Q",
  IF(
    OR(AV422= "4-1", AV422= "40", AV422= "42"),"A",
    IF(
      AV422= "44","P",
      IF(OR(AV422= "2-2",AV422="0-2",AV422="-1-2",AV422="-2-2",AV422="-2-1",AV422="-20",AV422="-22" ),"R",
              IF(
                OR(AV422= "24",AV422="04",AV422="-14"),"M",
                IF(
                  OR(AV422= "20",AV422="22",AV422="0-1",AV422="00",AV422="02",AV422="-1-1",AV422="-10"),"I",""
                )
              )
      )
    )
  )
)</f>
        <v/>
      </c>
      <c r="BH422" t="str">
        <f xml:space="preserve"> IF(OR(AW422= "4-2", AW422= "2-1", AW422= "-12", AW422= "-24"),"Q",
  IF(
    OR(AW422= "4-1", AW422= "40", AW422= "42"),"A",
    IF(
      AW422= "44","P",
      IF(OR(AW422= "2-2",AW422="0-2",AW422="-1-2",AW422="-2-2",AW422="-2-1",AW422="-20",AW422="-22" ),"R",
              IF(
                OR(AW422= "24",AW422="04",AW422="-14"),"M",
                IF(
                  OR(AW422= "20",AW422="22",AW422="0-1",AW422="00",AW422="02",AW422="-1-1",AW422="-10"),"I",""
                )
              )
      )
    )
  )
)</f>
        <v/>
      </c>
      <c r="BI422" t="str">
        <f xml:space="preserve"> IF(OR(AX422= "4-2", AX422= "2-1", AX422= "-12", AX422= "-24"),"Q",
  IF(
    OR(AX422= "4-1", AX422= "40", AX422= "42"),"A",
    IF(
      AX422= "44","P",
      IF(OR(AX422= "2-2",AX422="0-2",AX422="-1-2",AX422="-2-2",AX422="-2-1",AX422="-20",AX422="-22" ),"R",
              IF(
                OR(AX422= "24",AX422="04",AX422="-14"),"M",
                IF(
                  OR(AX422= "20",AX422="22",AX422="0-1",AX422="00",AX422="02",AX422="-1-1",AX422="-10"),"I",""
                )
              )
      )
    )
  )
)</f>
        <v/>
      </c>
      <c r="BJ422" t="str">
        <f xml:space="preserve"> IF(OR(AY422= "4-2", AY422= "2-1", AY422= "-12", AY422= "-24"),"Q",
  IF(
    OR(AY422= "4-1", AY422= "40", AY422= "42"),"A",
    IF(
      AY422= "44","P",
      IF(OR(AY422= "2-2",AY422="0-2",AY422="-1-2",AY422="-2-2",AY422="-2-1",AY422="-20",AY422="-22" ),"R",
              IF(
                OR(AY422= "24",AY422="04",AY422="-14"),"M",
                IF(
                  OR(AY422= "20",AY422="22",AY422="0-1",AY422="00",AY422="02",AY422="-1-1",AY422="-10"),"I",""
                )
              )
      )
    )
  )
)</f>
        <v/>
      </c>
      <c r="BK422" t="str">
        <f xml:space="preserve"> IF(OR(AZ422= "4-2", AZ422= "2-1", AZ422= "-12", AZ422= "-24"),"Q",
  IF(
    OR(AZ422= "4-1", AZ422= "40", AZ422= "42"),"A",
    IF(
      AZ422= "44","P",
      IF(OR(AZ422= "2-2",AZ422="0-2",AZ422="-1-2",AZ422="-2-2",AZ422="-2-1",AZ422="-20",AZ422="-22" ),"R",
              IF(
                OR(AZ422= "24",AZ422="04",AZ422="-14"),"M",
                IF(
                  OR(AZ422= "20",AZ422="22",AZ422="0-1",AZ422="00",AZ422="02",AZ422="-1-1",AZ422="-10"),"I",""
                )
              )
      )
    )
  )
)</f>
        <v/>
      </c>
      <c r="BL422" t="str">
        <f xml:space="preserve"> IF(OR(BA422= "4-2", BA422= "2-1", BA422= "-12", BA422= "-24"),"Q",
  IF(
    OR(BA422= "4-1", BA422= "40", BA422= "42"),"A",
    IF(
      BA422= "44","P",
      IF(OR(BA422= "2-2",BA422="0-2",BA422="-1-2",BA422="-2-2",BA422="-2-1",BA422="-20",BA422="-22" ),"R",
              IF(
                OR(BA422= "24",BA422="04",BA422="-14"),"M",
                IF(
                  OR(BA422= "20",BA422="22",BA422="0-1",BA422="00",BA422="02",BA422="-1-1",BA422="-10"),"I",""
                )
              )
      )
    )
  )
)</f>
        <v/>
      </c>
    </row>
    <row r="423" spans="23:64" x14ac:dyDescent="0.25">
      <c r="W423" t="b">
        <f>IF(OR(B423=Локализация!$C$118,B423=5),4,IF(OR(B423=Локализация!$C$119,B423=4),2,IF(OR(B423=Локализация!$C$120,B423=3),0,IF(OR(B423=Локализация!$C$121,B423=2),-1,IF(OR(B423=Локализация!$C$122,B423=1),-2)))))</f>
        <v>0</v>
      </c>
      <c r="X423" t="b">
        <f>IF(OR(C423=Локализация!$C$124,C423=5),-2,IF(OR(C423=Локализация!$C$125,C423=4),-1,IF(OR(C423=Локализация!$C$126,C423=3),0,IF(OR(C423=Локализация!$C$127,C423=2),2,IF(OR(C423=Локализация!$C$128,C423=1),4)))))</f>
        <v>0</v>
      </c>
      <c r="Y423" t="b">
        <f>IF(OR(D423=Локализация!$C$118,D423=5),4,IF(OR(D423=Локализация!$C$119,D423=4),2,IF(OR(D423=Локализация!$C$120,D423=3),0,IF(OR(D423=Локализация!$C$121,D423=2),-1,IF(OR(D423=Локализация!$C$122,D423=1),-2)))))</f>
        <v>0</v>
      </c>
      <c r="Z423" t="b">
        <f>IF(OR(E423=Локализация!$C$124,E423=5),-2,IF(OR(E423=Локализация!$C$125,E423=4),-1,IF(OR(E423=Локализация!$C$126,E423=3),0,IF(OR(E423=Локализация!$C$127,E423=2),2,IF(OR(E423=Локализация!$C$128,E423=1),4)))))</f>
        <v>0</v>
      </c>
      <c r="AA423" t="b">
        <f>IF(OR(F423=Локализация!$C$118,F423=5),4,IF(OR(F423=Локализация!$C$119,F423=4),2,IF(OR(F423=Локализация!$C$120,F423=3),0,IF(OR(F423=Локализация!$C$121,F423=2),-1,IF(OR(F423=Локализация!$C$122,F423=1),-2)))))</f>
        <v>0</v>
      </c>
      <c r="AB423" t="b">
        <f>IF(OR(G423=Локализация!$C$124,G423=5),-2,IF(OR(G423=Локализация!$C$125,G423=4),-1,IF(OR(G423=Локализация!$C$126,G423=3),0,IF(OR(G423=Локализация!$C$127,G423=2),2,IF(OR(G423=Локализация!$C$128,G423=1),4)))))</f>
        <v>0</v>
      </c>
      <c r="AC423" t="b">
        <f>IF(OR(H423=Локализация!$C$118,H423=5),4,IF(OR(H423=Локализация!$C$119,H423=4),2,IF(OR(H423=Локализация!$C$120,H423=3),0,IF(OR(H423=Локализация!$C$121,H423=2),-1,IF(OR(H423=Локализация!$C$122,H423=1),-2)))))</f>
        <v>0</v>
      </c>
      <c r="AD423" t="b">
        <f>IF(OR(I423=Локализация!$C$124,I423=5),-2,IF(OR(I423=Локализация!$C$125,I423=4),-1,IF(OR(I423=Локализация!$C$126,I423=3),0,IF(OR(I423=Локализация!$C$127,I423=2),2,IF(OR(I423=Локализация!$C$128,I423=1),4)))))</f>
        <v>0</v>
      </c>
      <c r="AE423" t="b">
        <f>IF(OR(J423=Локализация!$C$118,J423=5),4,IF(OR(J423=Локализация!$C$119,J423=4),2,IF(OR(J423=Локализация!$C$120,J423=3),0,IF(OR(J423=Локализация!$C$121,J423=2),-1,IF(OR(J423=Локализация!$C$122,J423=1),-2)))))</f>
        <v>0</v>
      </c>
      <c r="AF423" t="b">
        <f>IF(OR(K423=Локализация!$C$124,K423=5),-2,IF(OR(K423=Локализация!$C$125,K423=4),-1,IF(OR(K423=Локализация!$C$126,K423=3),0,IF(OR(K423=Локализация!$C$127,K423=2),2,IF(OR(K423=Локализация!$C$128,K423=1),4)))))</f>
        <v>0</v>
      </c>
      <c r="AG423" t="b">
        <f>IF(OR(L423=Локализация!$C$118,L423=5),4,IF(OR(L423=Локализация!$C$119,L423=4),2,IF(OR(L423=Локализация!$C$120,L423=3),0,IF(OR(L423=Локализация!$C$121,L423=2),-1,IF(OR(L423=Локализация!$C$122,L423=1),-2)))))</f>
        <v>0</v>
      </c>
      <c r="AH423" t="b">
        <f>IF(OR(M423=Локализация!$C$124,M423=5),-2,IF(OR(M423=Локализация!$C$125,M423=4),-1,IF(OR(M423=Локализация!$C$126,M423=3),0,IF(OR(M423=Локализация!$C$127,M423=2),2,IF(OR(M423=Локализация!$C$128,M423=1),4)))))</f>
        <v>0</v>
      </c>
      <c r="AI423" t="b">
        <f>IF(OR(N423=Локализация!$C$118,N423=5),4,IF(OR(N423=Локализация!$C$119,N423=4),2,IF(OR(N423=Локализация!$C$120,N423=3),0,IF(OR(N423=Локализация!$C$121,N423=2),-1,IF(OR(N423=Локализация!$C$122,N423=1),-2)))))</f>
        <v>0</v>
      </c>
      <c r="AJ423" t="b">
        <f>IF(OR(O423=Локализация!$C$124,O423=5),-2,IF(OR(O423=Локализация!$C$125,O423=4),-1,IF(OR(O423=Локализация!$C$126,O423=3),0,IF(OR(O423=Локализация!$C$127,O423=2),2,IF(OR(O423=Локализация!$C$128,O423=1),4)))))</f>
        <v>0</v>
      </c>
      <c r="AK423" t="b">
        <f>IF(OR(P423=Локализация!$C$118,P423=5),4,IF(OR(P423=Локализация!$C$119,P423=4),2,IF(OR(P423=Локализация!$C$120,P423=3),0,IF(OR(P423=Локализация!$C$121,P423=2),-1,IF(OR(P423=Локализация!$C$122,P423=1),-2)))))</f>
        <v>0</v>
      </c>
      <c r="AL423" t="b">
        <f>IF(OR(Q423=Локализация!$C$124,Q423=5),-2,IF(OR(Q423=Локализация!$C$125,Q423=4),-1,IF(OR(Q423=Локализация!$C$126,Q423=3),0,IF(OR(Q423=Локализация!$C$127,Q423=2),2,IF(OR(Q423=Локализация!$C$128,Q423=1),4)))))</f>
        <v>0</v>
      </c>
      <c r="AM423" t="b">
        <f>IF(OR(R423=Локализация!$C$118,R423=5),4,IF(OR(R423=Локализация!$C$119,R423=4),2,IF(OR(R423=Локализация!$C$120,R423=3),0,IF(OR(R423=Локализация!$C$121,R423=2),-1,IF(OR(R423=Локализация!$C$122,R423=1),-2)))))</f>
        <v>0</v>
      </c>
      <c r="AN423" t="b">
        <f>IF(OR(S423=Локализация!$C$124,S423=5),-2,IF(OR(S423=Локализация!$C$125,S423=4),-1,IF(OR(S423=Локализация!$C$126,S423=3),0,IF(OR(S423=Локализация!$C$127,S423=2),2,IF(OR(S423=Локализация!$C$128,S423=1),4)))))</f>
        <v>0</v>
      </c>
      <c r="AO423" t="b">
        <f>IF(OR(T423=Локализация!$C$118,T423=5),4,IF(OR(T423=Локализация!$C$119,T423=4),2,IF(OR(T423=Локализация!$C$120,T423=3),0,IF(OR(T423=Локализация!$C$121,T423=2),-1,IF(OR(T423=Локализация!$C$122,T423=1),-2)))))</f>
        <v>0</v>
      </c>
      <c r="AP423" t="b">
        <f>IF(OR(U423=Локализация!$C$124,U423=5),-2,IF(OR(U423=Локализация!$C$125,U423=4),-1,IF(OR(U423=Локализация!$C$126,U423=3),0,IF(OR(U423=Локализация!$C$127,U423=2),2,IF(OR(U423=Локализация!$C$128,U423=1),4)))))</f>
        <v>0</v>
      </c>
      <c r="AR423" t="str">
        <f>CONCATENATE(W423,X423)</f>
        <v>ЛОЖЬЛОЖЬ</v>
      </c>
      <c r="AS423" t="str">
        <f>CONCATENATE(Y423,Z423)</f>
        <v>ЛОЖЬЛОЖЬ</v>
      </c>
      <c r="AT423" t="str">
        <f>CONCATENATE(AA423,AB423)</f>
        <v>ЛОЖЬЛОЖЬ</v>
      </c>
      <c r="AU423" t="str">
        <f>CONCATENATE(AC423,AD423)</f>
        <v>ЛОЖЬЛОЖЬ</v>
      </c>
      <c r="AV423" t="str">
        <f>CONCATENATE(AE423,AF423)</f>
        <v>ЛОЖЬЛОЖЬ</v>
      </c>
      <c r="AW423" t="str">
        <f>CONCATENATE(AG423,AH423)</f>
        <v>ЛОЖЬЛОЖЬ</v>
      </c>
      <c r="AX423" t="str">
        <f>CONCATENATE(AI423,AJ423)</f>
        <v>ЛОЖЬЛОЖЬ</v>
      </c>
      <c r="AY423" t="str">
        <f>CONCATENATE(AK423,AL423)</f>
        <v>ЛОЖЬЛОЖЬ</v>
      </c>
      <c r="AZ423" t="str">
        <f>CONCATENATE(AM423,AN423)</f>
        <v>ЛОЖЬЛОЖЬ</v>
      </c>
      <c r="BA423" t="str">
        <f>CONCATENATE(AO423,AP423)</f>
        <v>ЛОЖЬЛОЖЬ</v>
      </c>
      <c r="BC423" t="str">
        <f xml:space="preserve"> IF(OR(AR423= "4-2", AR423= "2-1", AR423= "-12", AR423= "-24"),"Q",
  IF(
    OR(AR423= "4-1", AR423= "40", AR423= "42"),"A",
    IF(
      AR423= "44","P",
      IF(OR(AR423= "2-2",AR423="0-2",AR423="-1-2",AR423="-2-2",AR423="-2-1",AR423="-20",AR423="-22" ),"R",
              IF(
                OR(AR423= "24",AR423="04",AR423="-14"),"M",
                IF(
                  OR(AR423= "20",AR423="22",AR423="0-1",AR423="00",AR423="02",AR423="-1-1",AR423="-10"),"I",""
                )
              )
      )
    )
  )
)</f>
        <v/>
      </c>
      <c r="BD423" t="str">
        <f xml:space="preserve"> IF(OR(AS423= "4-2", AS423= "2-1", AS423= "-12", AS423= "-24"),"Q",
  IF(
    OR(AS423= "4-1", AS423= "40", AS423= "42"),"A",
    IF(
      AS423= "44","P",
      IF(OR(AS423= "2-2",AS423="0-2",AS423="-1-2",AS423="-2-2",AS423="-2-1",AS423="-20",AS423="-22" ),"R",
              IF(
                OR(AS423= "24",AS423="04",AS423="-14"),"M",
                IF(
                  OR(AS423= "20",AS423="22",AS423="0-1",AS423="00",AS423="02",AS423="-1-1",AS423="-10"),"I",""
                )
              )
      )
    )
  )
)</f>
        <v/>
      </c>
      <c r="BE423" t="str">
        <f xml:space="preserve"> IF(OR(AT423= "4-2", AT423= "2-1", AT423= "-12", AT423= "-24"),"Q",
  IF(
    OR(AT423= "4-1", AT423= "40", AT423= "42"),"A",
    IF(
      AT423= "44","P",
      IF(OR(AT423= "2-2",AT423="0-2",AT423="-1-2",AT423="-2-2",AT423="-2-1",AT423="-20",AT423="-22" ),"R",
              IF(
                OR(AT423= "24",AT423="04",AT423="-14"),"M",
                IF(
                  OR(AT423= "20",AT423="22",AT423="0-1",AT423="00",AT423="02",AT423="-1-1",AT423="-10"),"I",""
                )
              )
      )
    )
  )
)</f>
        <v/>
      </c>
      <c r="BF423" t="str">
        <f xml:space="preserve"> IF(OR(AU423= "4-2", AU423= "2-1", AU423= "-12", AU423= "-24"),"Q",
  IF(
    OR(AU423= "4-1", AU423= "40", AU423= "42"),"A",
    IF(
      AU423= "44","P",
      IF(OR(AU423= "2-2",AU423="0-2",AU423="-1-2",AU423="-2-2",AU423="-2-1",AU423="-20",AU423="-22" ),"R",
              IF(
                OR(AU423= "24",AU423="04",AU423="-14"),"M",
                IF(
                  OR(AU423= "20",AU423="22",AU423="0-1",AU423="00",AU423="02",AU423="-1-1",AU423="-10"),"I",""
                )
              )
      )
    )
  )
)</f>
        <v/>
      </c>
      <c r="BG423" t="str">
        <f xml:space="preserve"> IF(OR(AV423= "4-2", AV423= "2-1", AV423= "-12", AV423= "-24"),"Q",
  IF(
    OR(AV423= "4-1", AV423= "40", AV423= "42"),"A",
    IF(
      AV423= "44","P",
      IF(OR(AV423= "2-2",AV423="0-2",AV423="-1-2",AV423="-2-2",AV423="-2-1",AV423="-20",AV423="-22" ),"R",
              IF(
                OR(AV423= "24",AV423="04",AV423="-14"),"M",
                IF(
                  OR(AV423= "20",AV423="22",AV423="0-1",AV423="00",AV423="02",AV423="-1-1",AV423="-10"),"I",""
                )
              )
      )
    )
  )
)</f>
        <v/>
      </c>
      <c r="BH423" t="str">
        <f xml:space="preserve"> IF(OR(AW423= "4-2", AW423= "2-1", AW423= "-12", AW423= "-24"),"Q",
  IF(
    OR(AW423= "4-1", AW423= "40", AW423= "42"),"A",
    IF(
      AW423= "44","P",
      IF(OR(AW423= "2-2",AW423="0-2",AW423="-1-2",AW423="-2-2",AW423="-2-1",AW423="-20",AW423="-22" ),"R",
              IF(
                OR(AW423= "24",AW423="04",AW423="-14"),"M",
                IF(
                  OR(AW423= "20",AW423="22",AW423="0-1",AW423="00",AW423="02",AW423="-1-1",AW423="-10"),"I",""
                )
              )
      )
    )
  )
)</f>
        <v/>
      </c>
      <c r="BI423" t="str">
        <f xml:space="preserve"> IF(OR(AX423= "4-2", AX423= "2-1", AX423= "-12", AX423= "-24"),"Q",
  IF(
    OR(AX423= "4-1", AX423= "40", AX423= "42"),"A",
    IF(
      AX423= "44","P",
      IF(OR(AX423= "2-2",AX423="0-2",AX423="-1-2",AX423="-2-2",AX423="-2-1",AX423="-20",AX423="-22" ),"R",
              IF(
                OR(AX423= "24",AX423="04",AX423="-14"),"M",
                IF(
                  OR(AX423= "20",AX423="22",AX423="0-1",AX423="00",AX423="02",AX423="-1-1",AX423="-10"),"I",""
                )
              )
      )
    )
  )
)</f>
        <v/>
      </c>
      <c r="BJ423" t="str">
        <f xml:space="preserve"> IF(OR(AY423= "4-2", AY423= "2-1", AY423= "-12", AY423= "-24"),"Q",
  IF(
    OR(AY423= "4-1", AY423= "40", AY423= "42"),"A",
    IF(
      AY423= "44","P",
      IF(OR(AY423= "2-2",AY423="0-2",AY423="-1-2",AY423="-2-2",AY423="-2-1",AY423="-20",AY423="-22" ),"R",
              IF(
                OR(AY423= "24",AY423="04",AY423="-14"),"M",
                IF(
                  OR(AY423= "20",AY423="22",AY423="0-1",AY423="00",AY423="02",AY423="-1-1",AY423="-10"),"I",""
                )
              )
      )
    )
  )
)</f>
        <v/>
      </c>
      <c r="BK423" t="str">
        <f xml:space="preserve"> IF(OR(AZ423= "4-2", AZ423= "2-1", AZ423= "-12", AZ423= "-24"),"Q",
  IF(
    OR(AZ423= "4-1", AZ423= "40", AZ423= "42"),"A",
    IF(
      AZ423= "44","P",
      IF(OR(AZ423= "2-2",AZ423="0-2",AZ423="-1-2",AZ423="-2-2",AZ423="-2-1",AZ423="-20",AZ423="-22" ),"R",
              IF(
                OR(AZ423= "24",AZ423="04",AZ423="-14"),"M",
                IF(
                  OR(AZ423= "20",AZ423="22",AZ423="0-1",AZ423="00",AZ423="02",AZ423="-1-1",AZ423="-10"),"I",""
                )
              )
      )
    )
  )
)</f>
        <v/>
      </c>
      <c r="BL423" t="str">
        <f xml:space="preserve"> IF(OR(BA423= "4-2", BA423= "2-1", BA423= "-12", BA423= "-24"),"Q",
  IF(
    OR(BA423= "4-1", BA423= "40", BA423= "42"),"A",
    IF(
      BA423= "44","P",
      IF(OR(BA423= "2-2",BA423="0-2",BA423="-1-2",BA423="-2-2",BA423="-2-1",BA423="-20",BA423="-22" ),"R",
              IF(
                OR(BA423= "24",BA423="04",BA423="-14"),"M",
                IF(
                  OR(BA423= "20",BA423="22",BA423="0-1",BA423="00",BA423="02",BA423="-1-1",BA423="-10"),"I",""
                )
              )
      )
    )
  )
)</f>
        <v/>
      </c>
    </row>
    <row r="424" spans="23:64" x14ac:dyDescent="0.25">
      <c r="W424" t="b">
        <f>IF(OR(B424=Локализация!$C$118,B424=5),4,IF(OR(B424=Локализация!$C$119,B424=4),2,IF(OR(B424=Локализация!$C$120,B424=3),0,IF(OR(B424=Локализация!$C$121,B424=2),-1,IF(OR(B424=Локализация!$C$122,B424=1),-2)))))</f>
        <v>0</v>
      </c>
      <c r="X424" t="b">
        <f>IF(OR(C424=Локализация!$C$124,C424=5),-2,IF(OR(C424=Локализация!$C$125,C424=4),-1,IF(OR(C424=Локализация!$C$126,C424=3),0,IF(OR(C424=Локализация!$C$127,C424=2),2,IF(OR(C424=Локализация!$C$128,C424=1),4)))))</f>
        <v>0</v>
      </c>
      <c r="Y424" t="b">
        <f>IF(OR(D424=Локализация!$C$118,D424=5),4,IF(OR(D424=Локализация!$C$119,D424=4),2,IF(OR(D424=Локализация!$C$120,D424=3),0,IF(OR(D424=Локализация!$C$121,D424=2),-1,IF(OR(D424=Локализация!$C$122,D424=1),-2)))))</f>
        <v>0</v>
      </c>
      <c r="Z424" t="b">
        <f>IF(OR(E424=Локализация!$C$124,E424=5),-2,IF(OR(E424=Локализация!$C$125,E424=4),-1,IF(OR(E424=Локализация!$C$126,E424=3),0,IF(OR(E424=Локализация!$C$127,E424=2),2,IF(OR(E424=Локализация!$C$128,E424=1),4)))))</f>
        <v>0</v>
      </c>
      <c r="AA424" t="b">
        <f>IF(OR(F424=Локализация!$C$118,F424=5),4,IF(OR(F424=Локализация!$C$119,F424=4),2,IF(OR(F424=Локализация!$C$120,F424=3),0,IF(OR(F424=Локализация!$C$121,F424=2),-1,IF(OR(F424=Локализация!$C$122,F424=1),-2)))))</f>
        <v>0</v>
      </c>
      <c r="AB424" t="b">
        <f>IF(OR(G424=Локализация!$C$124,G424=5),-2,IF(OR(G424=Локализация!$C$125,G424=4),-1,IF(OR(G424=Локализация!$C$126,G424=3),0,IF(OR(G424=Локализация!$C$127,G424=2),2,IF(OR(G424=Локализация!$C$128,G424=1),4)))))</f>
        <v>0</v>
      </c>
      <c r="AC424" t="b">
        <f>IF(OR(H424=Локализация!$C$118,H424=5),4,IF(OR(H424=Локализация!$C$119,H424=4),2,IF(OR(H424=Локализация!$C$120,H424=3),0,IF(OR(H424=Локализация!$C$121,H424=2),-1,IF(OR(H424=Локализация!$C$122,H424=1),-2)))))</f>
        <v>0</v>
      </c>
      <c r="AD424" t="b">
        <f>IF(OR(I424=Локализация!$C$124,I424=5),-2,IF(OR(I424=Локализация!$C$125,I424=4),-1,IF(OR(I424=Локализация!$C$126,I424=3),0,IF(OR(I424=Локализация!$C$127,I424=2),2,IF(OR(I424=Локализация!$C$128,I424=1),4)))))</f>
        <v>0</v>
      </c>
      <c r="AE424" t="b">
        <f>IF(OR(J424=Локализация!$C$118,J424=5),4,IF(OR(J424=Локализация!$C$119,J424=4),2,IF(OR(J424=Локализация!$C$120,J424=3),0,IF(OR(J424=Локализация!$C$121,J424=2),-1,IF(OR(J424=Локализация!$C$122,J424=1),-2)))))</f>
        <v>0</v>
      </c>
      <c r="AF424" t="b">
        <f>IF(OR(K424=Локализация!$C$124,K424=5),-2,IF(OR(K424=Локализация!$C$125,K424=4),-1,IF(OR(K424=Локализация!$C$126,K424=3),0,IF(OR(K424=Локализация!$C$127,K424=2),2,IF(OR(K424=Локализация!$C$128,K424=1),4)))))</f>
        <v>0</v>
      </c>
      <c r="AG424" t="b">
        <f>IF(OR(L424=Локализация!$C$118,L424=5),4,IF(OR(L424=Локализация!$C$119,L424=4),2,IF(OR(L424=Локализация!$C$120,L424=3),0,IF(OR(L424=Локализация!$C$121,L424=2),-1,IF(OR(L424=Локализация!$C$122,L424=1),-2)))))</f>
        <v>0</v>
      </c>
      <c r="AH424" t="b">
        <f>IF(OR(M424=Локализация!$C$124,M424=5),-2,IF(OR(M424=Локализация!$C$125,M424=4),-1,IF(OR(M424=Локализация!$C$126,M424=3),0,IF(OR(M424=Локализация!$C$127,M424=2),2,IF(OR(M424=Локализация!$C$128,M424=1),4)))))</f>
        <v>0</v>
      </c>
      <c r="AI424" t="b">
        <f>IF(OR(N424=Локализация!$C$118,N424=5),4,IF(OR(N424=Локализация!$C$119,N424=4),2,IF(OR(N424=Локализация!$C$120,N424=3),0,IF(OR(N424=Локализация!$C$121,N424=2),-1,IF(OR(N424=Локализация!$C$122,N424=1),-2)))))</f>
        <v>0</v>
      </c>
      <c r="AJ424" t="b">
        <f>IF(OR(O424=Локализация!$C$124,O424=5),-2,IF(OR(O424=Локализация!$C$125,O424=4),-1,IF(OR(O424=Локализация!$C$126,O424=3),0,IF(OR(O424=Локализация!$C$127,O424=2),2,IF(OR(O424=Локализация!$C$128,O424=1),4)))))</f>
        <v>0</v>
      </c>
      <c r="AK424" t="b">
        <f>IF(OR(P424=Локализация!$C$118,P424=5),4,IF(OR(P424=Локализация!$C$119,P424=4),2,IF(OR(P424=Локализация!$C$120,P424=3),0,IF(OR(P424=Локализация!$C$121,P424=2),-1,IF(OR(P424=Локализация!$C$122,P424=1),-2)))))</f>
        <v>0</v>
      </c>
      <c r="AL424" t="b">
        <f>IF(OR(Q424=Локализация!$C$124,Q424=5),-2,IF(OR(Q424=Локализация!$C$125,Q424=4),-1,IF(OR(Q424=Локализация!$C$126,Q424=3),0,IF(OR(Q424=Локализация!$C$127,Q424=2),2,IF(OR(Q424=Локализация!$C$128,Q424=1),4)))))</f>
        <v>0</v>
      </c>
      <c r="AM424" t="b">
        <f>IF(OR(R424=Локализация!$C$118,R424=5),4,IF(OR(R424=Локализация!$C$119,R424=4),2,IF(OR(R424=Локализация!$C$120,R424=3),0,IF(OR(R424=Локализация!$C$121,R424=2),-1,IF(OR(R424=Локализация!$C$122,R424=1),-2)))))</f>
        <v>0</v>
      </c>
      <c r="AN424" t="b">
        <f>IF(OR(S424=Локализация!$C$124,S424=5),-2,IF(OR(S424=Локализация!$C$125,S424=4),-1,IF(OR(S424=Локализация!$C$126,S424=3),0,IF(OR(S424=Локализация!$C$127,S424=2),2,IF(OR(S424=Локализация!$C$128,S424=1),4)))))</f>
        <v>0</v>
      </c>
      <c r="AO424" t="b">
        <f>IF(OR(T424=Локализация!$C$118,T424=5),4,IF(OR(T424=Локализация!$C$119,T424=4),2,IF(OR(T424=Локализация!$C$120,T424=3),0,IF(OR(T424=Локализация!$C$121,T424=2),-1,IF(OR(T424=Локализация!$C$122,T424=1),-2)))))</f>
        <v>0</v>
      </c>
      <c r="AP424" t="b">
        <f>IF(OR(U424=Локализация!$C$124,U424=5),-2,IF(OR(U424=Локализация!$C$125,U424=4),-1,IF(OR(U424=Локализация!$C$126,U424=3),0,IF(OR(U424=Локализация!$C$127,U424=2),2,IF(OR(U424=Локализация!$C$128,U424=1),4)))))</f>
        <v>0</v>
      </c>
      <c r="AR424" t="str">
        <f>CONCATENATE(W424,X424)</f>
        <v>ЛОЖЬЛОЖЬ</v>
      </c>
      <c r="AS424" t="str">
        <f>CONCATENATE(Y424,Z424)</f>
        <v>ЛОЖЬЛОЖЬ</v>
      </c>
      <c r="AT424" t="str">
        <f>CONCATENATE(AA424,AB424)</f>
        <v>ЛОЖЬЛОЖЬ</v>
      </c>
      <c r="AU424" t="str">
        <f>CONCATENATE(AC424,AD424)</f>
        <v>ЛОЖЬЛОЖЬ</v>
      </c>
      <c r="AV424" t="str">
        <f>CONCATENATE(AE424,AF424)</f>
        <v>ЛОЖЬЛОЖЬ</v>
      </c>
      <c r="AW424" t="str">
        <f>CONCATENATE(AG424,AH424)</f>
        <v>ЛОЖЬЛОЖЬ</v>
      </c>
      <c r="AX424" t="str">
        <f>CONCATENATE(AI424,AJ424)</f>
        <v>ЛОЖЬЛОЖЬ</v>
      </c>
      <c r="AY424" t="str">
        <f>CONCATENATE(AK424,AL424)</f>
        <v>ЛОЖЬЛОЖЬ</v>
      </c>
      <c r="AZ424" t="str">
        <f>CONCATENATE(AM424,AN424)</f>
        <v>ЛОЖЬЛОЖЬ</v>
      </c>
      <c r="BA424" t="str">
        <f>CONCATENATE(AO424,AP424)</f>
        <v>ЛОЖЬЛОЖЬ</v>
      </c>
      <c r="BC424" t="str">
        <f xml:space="preserve"> IF(OR(AR424= "4-2", AR424= "2-1", AR424= "-12", AR424= "-24"),"Q",
  IF(
    OR(AR424= "4-1", AR424= "40", AR424= "42"),"A",
    IF(
      AR424= "44","P",
      IF(OR(AR424= "2-2",AR424="0-2",AR424="-1-2",AR424="-2-2",AR424="-2-1",AR424="-20",AR424="-22" ),"R",
              IF(
                OR(AR424= "24",AR424="04",AR424="-14"),"M",
                IF(
                  OR(AR424= "20",AR424="22",AR424="0-1",AR424="00",AR424="02",AR424="-1-1",AR424="-10"),"I",""
                )
              )
      )
    )
  )
)</f>
        <v/>
      </c>
      <c r="BD424" t="str">
        <f xml:space="preserve"> IF(OR(AS424= "4-2", AS424= "2-1", AS424= "-12", AS424= "-24"),"Q",
  IF(
    OR(AS424= "4-1", AS424= "40", AS424= "42"),"A",
    IF(
      AS424= "44","P",
      IF(OR(AS424= "2-2",AS424="0-2",AS424="-1-2",AS424="-2-2",AS424="-2-1",AS424="-20",AS424="-22" ),"R",
              IF(
                OR(AS424= "24",AS424="04",AS424="-14"),"M",
                IF(
                  OR(AS424= "20",AS424="22",AS424="0-1",AS424="00",AS424="02",AS424="-1-1",AS424="-10"),"I",""
                )
              )
      )
    )
  )
)</f>
        <v/>
      </c>
      <c r="BE424" t="str">
        <f xml:space="preserve"> IF(OR(AT424= "4-2", AT424= "2-1", AT424= "-12", AT424= "-24"),"Q",
  IF(
    OR(AT424= "4-1", AT424= "40", AT424= "42"),"A",
    IF(
      AT424= "44","P",
      IF(OR(AT424= "2-2",AT424="0-2",AT424="-1-2",AT424="-2-2",AT424="-2-1",AT424="-20",AT424="-22" ),"R",
              IF(
                OR(AT424= "24",AT424="04",AT424="-14"),"M",
                IF(
                  OR(AT424= "20",AT424="22",AT424="0-1",AT424="00",AT424="02",AT424="-1-1",AT424="-10"),"I",""
                )
              )
      )
    )
  )
)</f>
        <v/>
      </c>
      <c r="BF424" t="str">
        <f xml:space="preserve"> IF(OR(AU424= "4-2", AU424= "2-1", AU424= "-12", AU424= "-24"),"Q",
  IF(
    OR(AU424= "4-1", AU424= "40", AU424= "42"),"A",
    IF(
      AU424= "44","P",
      IF(OR(AU424= "2-2",AU424="0-2",AU424="-1-2",AU424="-2-2",AU424="-2-1",AU424="-20",AU424="-22" ),"R",
              IF(
                OR(AU424= "24",AU424="04",AU424="-14"),"M",
                IF(
                  OR(AU424= "20",AU424="22",AU424="0-1",AU424="00",AU424="02",AU424="-1-1",AU424="-10"),"I",""
                )
              )
      )
    )
  )
)</f>
        <v/>
      </c>
      <c r="BG424" t="str">
        <f xml:space="preserve"> IF(OR(AV424= "4-2", AV424= "2-1", AV424= "-12", AV424= "-24"),"Q",
  IF(
    OR(AV424= "4-1", AV424= "40", AV424= "42"),"A",
    IF(
      AV424= "44","P",
      IF(OR(AV424= "2-2",AV424="0-2",AV424="-1-2",AV424="-2-2",AV424="-2-1",AV424="-20",AV424="-22" ),"R",
              IF(
                OR(AV424= "24",AV424="04",AV424="-14"),"M",
                IF(
                  OR(AV424= "20",AV424="22",AV424="0-1",AV424="00",AV424="02",AV424="-1-1",AV424="-10"),"I",""
                )
              )
      )
    )
  )
)</f>
        <v/>
      </c>
      <c r="BH424" t="str">
        <f xml:space="preserve"> IF(OR(AW424= "4-2", AW424= "2-1", AW424= "-12", AW424= "-24"),"Q",
  IF(
    OR(AW424= "4-1", AW424= "40", AW424= "42"),"A",
    IF(
      AW424= "44","P",
      IF(OR(AW424= "2-2",AW424="0-2",AW424="-1-2",AW424="-2-2",AW424="-2-1",AW424="-20",AW424="-22" ),"R",
              IF(
                OR(AW424= "24",AW424="04",AW424="-14"),"M",
                IF(
                  OR(AW424= "20",AW424="22",AW424="0-1",AW424="00",AW424="02",AW424="-1-1",AW424="-10"),"I",""
                )
              )
      )
    )
  )
)</f>
        <v/>
      </c>
      <c r="BI424" t="str">
        <f xml:space="preserve"> IF(OR(AX424= "4-2", AX424= "2-1", AX424= "-12", AX424= "-24"),"Q",
  IF(
    OR(AX424= "4-1", AX424= "40", AX424= "42"),"A",
    IF(
      AX424= "44","P",
      IF(OR(AX424= "2-2",AX424="0-2",AX424="-1-2",AX424="-2-2",AX424="-2-1",AX424="-20",AX424="-22" ),"R",
              IF(
                OR(AX424= "24",AX424="04",AX424="-14"),"M",
                IF(
                  OR(AX424= "20",AX424="22",AX424="0-1",AX424="00",AX424="02",AX424="-1-1",AX424="-10"),"I",""
                )
              )
      )
    )
  )
)</f>
        <v/>
      </c>
      <c r="BJ424" t="str">
        <f xml:space="preserve"> IF(OR(AY424= "4-2", AY424= "2-1", AY424= "-12", AY424= "-24"),"Q",
  IF(
    OR(AY424= "4-1", AY424= "40", AY424= "42"),"A",
    IF(
      AY424= "44","P",
      IF(OR(AY424= "2-2",AY424="0-2",AY424="-1-2",AY424="-2-2",AY424="-2-1",AY424="-20",AY424="-22" ),"R",
              IF(
                OR(AY424= "24",AY424="04",AY424="-14"),"M",
                IF(
                  OR(AY424= "20",AY424="22",AY424="0-1",AY424="00",AY424="02",AY424="-1-1",AY424="-10"),"I",""
                )
              )
      )
    )
  )
)</f>
        <v/>
      </c>
      <c r="BK424" t="str">
        <f xml:space="preserve"> IF(OR(AZ424= "4-2", AZ424= "2-1", AZ424= "-12", AZ424= "-24"),"Q",
  IF(
    OR(AZ424= "4-1", AZ424= "40", AZ424= "42"),"A",
    IF(
      AZ424= "44","P",
      IF(OR(AZ424= "2-2",AZ424="0-2",AZ424="-1-2",AZ424="-2-2",AZ424="-2-1",AZ424="-20",AZ424="-22" ),"R",
              IF(
                OR(AZ424= "24",AZ424="04",AZ424="-14"),"M",
                IF(
                  OR(AZ424= "20",AZ424="22",AZ424="0-1",AZ424="00",AZ424="02",AZ424="-1-1",AZ424="-10"),"I",""
                )
              )
      )
    )
  )
)</f>
        <v/>
      </c>
      <c r="BL424" t="str">
        <f xml:space="preserve"> IF(OR(BA424= "4-2", BA424= "2-1", BA424= "-12", BA424= "-24"),"Q",
  IF(
    OR(BA424= "4-1", BA424= "40", BA424= "42"),"A",
    IF(
      BA424= "44","P",
      IF(OR(BA424= "2-2",BA424="0-2",BA424="-1-2",BA424="-2-2",BA424="-2-1",BA424="-20",BA424="-22" ),"R",
              IF(
                OR(BA424= "24",BA424="04",BA424="-14"),"M",
                IF(
                  OR(BA424= "20",BA424="22",BA424="0-1",BA424="00",BA424="02",BA424="-1-1",BA424="-10"),"I",""
                )
              )
      )
    )
  )
)</f>
        <v/>
      </c>
    </row>
    <row r="425" spans="23:64" x14ac:dyDescent="0.25">
      <c r="W425" t="b">
        <f>IF(OR(B425=Локализация!$C$118,B425=5),4,IF(OR(B425=Локализация!$C$119,B425=4),2,IF(OR(B425=Локализация!$C$120,B425=3),0,IF(OR(B425=Локализация!$C$121,B425=2),-1,IF(OR(B425=Локализация!$C$122,B425=1),-2)))))</f>
        <v>0</v>
      </c>
      <c r="X425" t="b">
        <f>IF(OR(C425=Локализация!$C$124,C425=5),-2,IF(OR(C425=Локализация!$C$125,C425=4),-1,IF(OR(C425=Локализация!$C$126,C425=3),0,IF(OR(C425=Локализация!$C$127,C425=2),2,IF(OR(C425=Локализация!$C$128,C425=1),4)))))</f>
        <v>0</v>
      </c>
      <c r="Y425" t="b">
        <f>IF(OR(D425=Локализация!$C$118,D425=5),4,IF(OR(D425=Локализация!$C$119,D425=4),2,IF(OR(D425=Локализация!$C$120,D425=3),0,IF(OR(D425=Локализация!$C$121,D425=2),-1,IF(OR(D425=Локализация!$C$122,D425=1),-2)))))</f>
        <v>0</v>
      </c>
      <c r="Z425" t="b">
        <f>IF(OR(E425=Локализация!$C$124,E425=5),-2,IF(OR(E425=Локализация!$C$125,E425=4),-1,IF(OR(E425=Локализация!$C$126,E425=3),0,IF(OR(E425=Локализация!$C$127,E425=2),2,IF(OR(E425=Локализация!$C$128,E425=1),4)))))</f>
        <v>0</v>
      </c>
      <c r="AA425" t="b">
        <f>IF(OR(F425=Локализация!$C$118,F425=5),4,IF(OR(F425=Локализация!$C$119,F425=4),2,IF(OR(F425=Локализация!$C$120,F425=3),0,IF(OR(F425=Локализация!$C$121,F425=2),-1,IF(OR(F425=Локализация!$C$122,F425=1),-2)))))</f>
        <v>0</v>
      </c>
      <c r="AB425" t="b">
        <f>IF(OR(G425=Локализация!$C$124,G425=5),-2,IF(OR(G425=Локализация!$C$125,G425=4),-1,IF(OR(G425=Локализация!$C$126,G425=3),0,IF(OR(G425=Локализация!$C$127,G425=2),2,IF(OR(G425=Локализация!$C$128,G425=1),4)))))</f>
        <v>0</v>
      </c>
      <c r="AC425" t="b">
        <f>IF(OR(H425=Локализация!$C$118,H425=5),4,IF(OR(H425=Локализация!$C$119,H425=4),2,IF(OR(H425=Локализация!$C$120,H425=3),0,IF(OR(H425=Локализация!$C$121,H425=2),-1,IF(OR(H425=Локализация!$C$122,H425=1),-2)))))</f>
        <v>0</v>
      </c>
      <c r="AD425" t="b">
        <f>IF(OR(I425=Локализация!$C$124,I425=5),-2,IF(OR(I425=Локализация!$C$125,I425=4),-1,IF(OR(I425=Локализация!$C$126,I425=3),0,IF(OR(I425=Локализация!$C$127,I425=2),2,IF(OR(I425=Локализация!$C$128,I425=1),4)))))</f>
        <v>0</v>
      </c>
      <c r="AE425" t="b">
        <f>IF(OR(J425=Локализация!$C$118,J425=5),4,IF(OR(J425=Локализация!$C$119,J425=4),2,IF(OR(J425=Локализация!$C$120,J425=3),0,IF(OR(J425=Локализация!$C$121,J425=2),-1,IF(OR(J425=Локализация!$C$122,J425=1),-2)))))</f>
        <v>0</v>
      </c>
      <c r="AF425" t="b">
        <f>IF(OR(K425=Локализация!$C$124,K425=5),-2,IF(OR(K425=Локализация!$C$125,K425=4),-1,IF(OR(K425=Локализация!$C$126,K425=3),0,IF(OR(K425=Локализация!$C$127,K425=2),2,IF(OR(K425=Локализация!$C$128,K425=1),4)))))</f>
        <v>0</v>
      </c>
      <c r="AG425" t="b">
        <f>IF(OR(L425=Локализация!$C$118,L425=5),4,IF(OR(L425=Локализация!$C$119,L425=4),2,IF(OR(L425=Локализация!$C$120,L425=3),0,IF(OR(L425=Локализация!$C$121,L425=2),-1,IF(OR(L425=Локализация!$C$122,L425=1),-2)))))</f>
        <v>0</v>
      </c>
      <c r="AH425" t="b">
        <f>IF(OR(M425=Локализация!$C$124,M425=5),-2,IF(OR(M425=Локализация!$C$125,M425=4),-1,IF(OR(M425=Локализация!$C$126,M425=3),0,IF(OR(M425=Локализация!$C$127,M425=2),2,IF(OR(M425=Локализация!$C$128,M425=1),4)))))</f>
        <v>0</v>
      </c>
      <c r="AI425" t="b">
        <f>IF(OR(N425=Локализация!$C$118,N425=5),4,IF(OR(N425=Локализация!$C$119,N425=4),2,IF(OR(N425=Локализация!$C$120,N425=3),0,IF(OR(N425=Локализация!$C$121,N425=2),-1,IF(OR(N425=Локализация!$C$122,N425=1),-2)))))</f>
        <v>0</v>
      </c>
      <c r="AJ425" t="b">
        <f>IF(OR(O425=Локализация!$C$124,O425=5),-2,IF(OR(O425=Локализация!$C$125,O425=4),-1,IF(OR(O425=Локализация!$C$126,O425=3),0,IF(OR(O425=Локализация!$C$127,O425=2),2,IF(OR(O425=Локализация!$C$128,O425=1),4)))))</f>
        <v>0</v>
      </c>
      <c r="AK425" t="b">
        <f>IF(OR(P425=Локализация!$C$118,P425=5),4,IF(OR(P425=Локализация!$C$119,P425=4),2,IF(OR(P425=Локализация!$C$120,P425=3),0,IF(OR(P425=Локализация!$C$121,P425=2),-1,IF(OR(P425=Локализация!$C$122,P425=1),-2)))))</f>
        <v>0</v>
      </c>
      <c r="AL425" t="b">
        <f>IF(OR(Q425=Локализация!$C$124,Q425=5),-2,IF(OR(Q425=Локализация!$C$125,Q425=4),-1,IF(OR(Q425=Локализация!$C$126,Q425=3),0,IF(OR(Q425=Локализация!$C$127,Q425=2),2,IF(OR(Q425=Локализация!$C$128,Q425=1),4)))))</f>
        <v>0</v>
      </c>
      <c r="AM425" t="b">
        <f>IF(OR(R425=Локализация!$C$118,R425=5),4,IF(OR(R425=Локализация!$C$119,R425=4),2,IF(OR(R425=Локализация!$C$120,R425=3),0,IF(OR(R425=Локализация!$C$121,R425=2),-1,IF(OR(R425=Локализация!$C$122,R425=1),-2)))))</f>
        <v>0</v>
      </c>
      <c r="AN425" t="b">
        <f>IF(OR(S425=Локализация!$C$124,S425=5),-2,IF(OR(S425=Локализация!$C$125,S425=4),-1,IF(OR(S425=Локализация!$C$126,S425=3),0,IF(OR(S425=Локализация!$C$127,S425=2),2,IF(OR(S425=Локализация!$C$128,S425=1),4)))))</f>
        <v>0</v>
      </c>
      <c r="AO425" t="b">
        <f>IF(OR(T425=Локализация!$C$118,T425=5),4,IF(OR(T425=Локализация!$C$119,T425=4),2,IF(OR(T425=Локализация!$C$120,T425=3),0,IF(OR(T425=Локализация!$C$121,T425=2),-1,IF(OR(T425=Локализация!$C$122,T425=1),-2)))))</f>
        <v>0</v>
      </c>
      <c r="AP425" t="b">
        <f>IF(OR(U425=Локализация!$C$124,U425=5),-2,IF(OR(U425=Локализация!$C$125,U425=4),-1,IF(OR(U425=Локализация!$C$126,U425=3),0,IF(OR(U425=Локализация!$C$127,U425=2),2,IF(OR(U425=Локализация!$C$128,U425=1),4)))))</f>
        <v>0</v>
      </c>
      <c r="AR425" t="str">
        <f>CONCATENATE(W425,X425)</f>
        <v>ЛОЖЬЛОЖЬ</v>
      </c>
      <c r="AS425" t="str">
        <f>CONCATENATE(Y425,Z425)</f>
        <v>ЛОЖЬЛОЖЬ</v>
      </c>
      <c r="AT425" t="str">
        <f>CONCATENATE(AA425,AB425)</f>
        <v>ЛОЖЬЛОЖЬ</v>
      </c>
      <c r="AU425" t="str">
        <f>CONCATENATE(AC425,AD425)</f>
        <v>ЛОЖЬЛОЖЬ</v>
      </c>
      <c r="AV425" t="str">
        <f>CONCATENATE(AE425,AF425)</f>
        <v>ЛОЖЬЛОЖЬ</v>
      </c>
      <c r="AW425" t="str">
        <f>CONCATENATE(AG425,AH425)</f>
        <v>ЛОЖЬЛОЖЬ</v>
      </c>
      <c r="AX425" t="str">
        <f>CONCATENATE(AI425,AJ425)</f>
        <v>ЛОЖЬЛОЖЬ</v>
      </c>
      <c r="AY425" t="str">
        <f>CONCATENATE(AK425,AL425)</f>
        <v>ЛОЖЬЛОЖЬ</v>
      </c>
      <c r="AZ425" t="str">
        <f>CONCATENATE(AM425,AN425)</f>
        <v>ЛОЖЬЛОЖЬ</v>
      </c>
      <c r="BA425" t="str">
        <f>CONCATENATE(AO425,AP425)</f>
        <v>ЛОЖЬЛОЖЬ</v>
      </c>
      <c r="BC425" t="str">
        <f xml:space="preserve"> IF(OR(AR425= "4-2", AR425= "2-1", AR425= "-12", AR425= "-24"),"Q",
  IF(
    OR(AR425= "4-1", AR425= "40", AR425= "42"),"A",
    IF(
      AR425= "44","P",
      IF(OR(AR425= "2-2",AR425="0-2",AR425="-1-2",AR425="-2-2",AR425="-2-1",AR425="-20",AR425="-22" ),"R",
              IF(
                OR(AR425= "24",AR425="04",AR425="-14"),"M",
                IF(
                  OR(AR425= "20",AR425="22",AR425="0-1",AR425="00",AR425="02",AR425="-1-1",AR425="-10"),"I",""
                )
              )
      )
    )
  )
)</f>
        <v/>
      </c>
      <c r="BD425" t="str">
        <f xml:space="preserve"> IF(OR(AS425= "4-2", AS425= "2-1", AS425= "-12", AS425= "-24"),"Q",
  IF(
    OR(AS425= "4-1", AS425= "40", AS425= "42"),"A",
    IF(
      AS425= "44","P",
      IF(OR(AS425= "2-2",AS425="0-2",AS425="-1-2",AS425="-2-2",AS425="-2-1",AS425="-20",AS425="-22" ),"R",
              IF(
                OR(AS425= "24",AS425="04",AS425="-14"),"M",
                IF(
                  OR(AS425= "20",AS425="22",AS425="0-1",AS425="00",AS425="02",AS425="-1-1",AS425="-10"),"I",""
                )
              )
      )
    )
  )
)</f>
        <v/>
      </c>
      <c r="BE425" t="str">
        <f xml:space="preserve"> IF(OR(AT425= "4-2", AT425= "2-1", AT425= "-12", AT425= "-24"),"Q",
  IF(
    OR(AT425= "4-1", AT425= "40", AT425= "42"),"A",
    IF(
      AT425= "44","P",
      IF(OR(AT425= "2-2",AT425="0-2",AT425="-1-2",AT425="-2-2",AT425="-2-1",AT425="-20",AT425="-22" ),"R",
              IF(
                OR(AT425= "24",AT425="04",AT425="-14"),"M",
                IF(
                  OR(AT425= "20",AT425="22",AT425="0-1",AT425="00",AT425="02",AT425="-1-1",AT425="-10"),"I",""
                )
              )
      )
    )
  )
)</f>
        <v/>
      </c>
      <c r="BF425" t="str">
        <f xml:space="preserve"> IF(OR(AU425= "4-2", AU425= "2-1", AU425= "-12", AU425= "-24"),"Q",
  IF(
    OR(AU425= "4-1", AU425= "40", AU425= "42"),"A",
    IF(
      AU425= "44","P",
      IF(OR(AU425= "2-2",AU425="0-2",AU425="-1-2",AU425="-2-2",AU425="-2-1",AU425="-20",AU425="-22" ),"R",
              IF(
                OR(AU425= "24",AU425="04",AU425="-14"),"M",
                IF(
                  OR(AU425= "20",AU425="22",AU425="0-1",AU425="00",AU425="02",AU425="-1-1",AU425="-10"),"I",""
                )
              )
      )
    )
  )
)</f>
        <v/>
      </c>
      <c r="BG425" t="str">
        <f xml:space="preserve"> IF(OR(AV425= "4-2", AV425= "2-1", AV425= "-12", AV425= "-24"),"Q",
  IF(
    OR(AV425= "4-1", AV425= "40", AV425= "42"),"A",
    IF(
      AV425= "44","P",
      IF(OR(AV425= "2-2",AV425="0-2",AV425="-1-2",AV425="-2-2",AV425="-2-1",AV425="-20",AV425="-22" ),"R",
              IF(
                OR(AV425= "24",AV425="04",AV425="-14"),"M",
                IF(
                  OR(AV425= "20",AV425="22",AV425="0-1",AV425="00",AV425="02",AV425="-1-1",AV425="-10"),"I",""
                )
              )
      )
    )
  )
)</f>
        <v/>
      </c>
      <c r="BH425" t="str">
        <f xml:space="preserve"> IF(OR(AW425= "4-2", AW425= "2-1", AW425= "-12", AW425= "-24"),"Q",
  IF(
    OR(AW425= "4-1", AW425= "40", AW425= "42"),"A",
    IF(
      AW425= "44","P",
      IF(OR(AW425= "2-2",AW425="0-2",AW425="-1-2",AW425="-2-2",AW425="-2-1",AW425="-20",AW425="-22" ),"R",
              IF(
                OR(AW425= "24",AW425="04",AW425="-14"),"M",
                IF(
                  OR(AW425= "20",AW425="22",AW425="0-1",AW425="00",AW425="02",AW425="-1-1",AW425="-10"),"I",""
                )
              )
      )
    )
  )
)</f>
        <v/>
      </c>
      <c r="BI425" t="str">
        <f xml:space="preserve"> IF(OR(AX425= "4-2", AX425= "2-1", AX425= "-12", AX425= "-24"),"Q",
  IF(
    OR(AX425= "4-1", AX425= "40", AX425= "42"),"A",
    IF(
      AX425= "44","P",
      IF(OR(AX425= "2-2",AX425="0-2",AX425="-1-2",AX425="-2-2",AX425="-2-1",AX425="-20",AX425="-22" ),"R",
              IF(
                OR(AX425= "24",AX425="04",AX425="-14"),"M",
                IF(
                  OR(AX425= "20",AX425="22",AX425="0-1",AX425="00",AX425="02",AX425="-1-1",AX425="-10"),"I",""
                )
              )
      )
    )
  )
)</f>
        <v/>
      </c>
      <c r="BJ425" t="str">
        <f xml:space="preserve"> IF(OR(AY425= "4-2", AY425= "2-1", AY425= "-12", AY425= "-24"),"Q",
  IF(
    OR(AY425= "4-1", AY425= "40", AY425= "42"),"A",
    IF(
      AY425= "44","P",
      IF(OR(AY425= "2-2",AY425="0-2",AY425="-1-2",AY425="-2-2",AY425="-2-1",AY425="-20",AY425="-22" ),"R",
              IF(
                OR(AY425= "24",AY425="04",AY425="-14"),"M",
                IF(
                  OR(AY425= "20",AY425="22",AY425="0-1",AY425="00",AY425="02",AY425="-1-1",AY425="-10"),"I",""
                )
              )
      )
    )
  )
)</f>
        <v/>
      </c>
      <c r="BK425" t="str">
        <f xml:space="preserve"> IF(OR(AZ425= "4-2", AZ425= "2-1", AZ425= "-12", AZ425= "-24"),"Q",
  IF(
    OR(AZ425= "4-1", AZ425= "40", AZ425= "42"),"A",
    IF(
      AZ425= "44","P",
      IF(OR(AZ425= "2-2",AZ425="0-2",AZ425="-1-2",AZ425="-2-2",AZ425="-2-1",AZ425="-20",AZ425="-22" ),"R",
              IF(
                OR(AZ425= "24",AZ425="04",AZ425="-14"),"M",
                IF(
                  OR(AZ425= "20",AZ425="22",AZ425="0-1",AZ425="00",AZ425="02",AZ425="-1-1",AZ425="-10"),"I",""
                )
              )
      )
    )
  )
)</f>
        <v/>
      </c>
      <c r="BL425" t="str">
        <f xml:space="preserve"> IF(OR(BA425= "4-2", BA425= "2-1", BA425= "-12", BA425= "-24"),"Q",
  IF(
    OR(BA425= "4-1", BA425= "40", BA425= "42"),"A",
    IF(
      BA425= "44","P",
      IF(OR(BA425= "2-2",BA425="0-2",BA425="-1-2",BA425="-2-2",BA425="-2-1",BA425="-20",BA425="-22" ),"R",
              IF(
                OR(BA425= "24",BA425="04",BA425="-14"),"M",
                IF(
                  OR(BA425= "20",BA425="22",BA425="0-1",BA425="00",BA425="02",BA425="-1-1",BA425="-10"),"I",""
                )
              )
      )
    )
  )
)</f>
        <v/>
      </c>
    </row>
    <row r="426" spans="23:64" x14ac:dyDescent="0.25">
      <c r="W426" t="b">
        <f>IF(OR(B426=Локализация!$C$118,B426=5),4,IF(OR(B426=Локализация!$C$119,B426=4),2,IF(OR(B426=Локализация!$C$120,B426=3),0,IF(OR(B426=Локализация!$C$121,B426=2),-1,IF(OR(B426=Локализация!$C$122,B426=1),-2)))))</f>
        <v>0</v>
      </c>
      <c r="X426" t="b">
        <f>IF(OR(C426=Локализация!$C$124,C426=5),-2,IF(OR(C426=Локализация!$C$125,C426=4),-1,IF(OR(C426=Локализация!$C$126,C426=3),0,IF(OR(C426=Локализация!$C$127,C426=2),2,IF(OR(C426=Локализация!$C$128,C426=1),4)))))</f>
        <v>0</v>
      </c>
      <c r="Y426" t="b">
        <f>IF(OR(D426=Локализация!$C$118,D426=5),4,IF(OR(D426=Локализация!$C$119,D426=4),2,IF(OR(D426=Локализация!$C$120,D426=3),0,IF(OR(D426=Локализация!$C$121,D426=2),-1,IF(OR(D426=Локализация!$C$122,D426=1),-2)))))</f>
        <v>0</v>
      </c>
      <c r="Z426" t="b">
        <f>IF(OR(E426=Локализация!$C$124,E426=5),-2,IF(OR(E426=Локализация!$C$125,E426=4),-1,IF(OR(E426=Локализация!$C$126,E426=3),0,IF(OR(E426=Локализация!$C$127,E426=2),2,IF(OR(E426=Локализация!$C$128,E426=1),4)))))</f>
        <v>0</v>
      </c>
      <c r="AA426" t="b">
        <f>IF(OR(F426=Локализация!$C$118,F426=5),4,IF(OR(F426=Локализация!$C$119,F426=4),2,IF(OR(F426=Локализация!$C$120,F426=3),0,IF(OR(F426=Локализация!$C$121,F426=2),-1,IF(OR(F426=Локализация!$C$122,F426=1),-2)))))</f>
        <v>0</v>
      </c>
      <c r="AB426" t="b">
        <f>IF(OR(G426=Локализация!$C$124,G426=5),-2,IF(OR(G426=Локализация!$C$125,G426=4),-1,IF(OR(G426=Локализация!$C$126,G426=3),0,IF(OR(G426=Локализация!$C$127,G426=2),2,IF(OR(G426=Локализация!$C$128,G426=1),4)))))</f>
        <v>0</v>
      </c>
      <c r="AC426" t="b">
        <f>IF(OR(H426=Локализация!$C$118,H426=5),4,IF(OR(H426=Локализация!$C$119,H426=4),2,IF(OR(H426=Локализация!$C$120,H426=3),0,IF(OR(H426=Локализация!$C$121,H426=2),-1,IF(OR(H426=Локализация!$C$122,H426=1),-2)))))</f>
        <v>0</v>
      </c>
      <c r="AD426" t="b">
        <f>IF(OR(I426=Локализация!$C$124,I426=5),-2,IF(OR(I426=Локализация!$C$125,I426=4),-1,IF(OR(I426=Локализация!$C$126,I426=3),0,IF(OR(I426=Локализация!$C$127,I426=2),2,IF(OR(I426=Локализация!$C$128,I426=1),4)))))</f>
        <v>0</v>
      </c>
      <c r="AE426" t="b">
        <f>IF(OR(J426=Локализация!$C$118,J426=5),4,IF(OR(J426=Локализация!$C$119,J426=4),2,IF(OR(J426=Локализация!$C$120,J426=3),0,IF(OR(J426=Локализация!$C$121,J426=2),-1,IF(OR(J426=Локализация!$C$122,J426=1),-2)))))</f>
        <v>0</v>
      </c>
      <c r="AF426" t="b">
        <f>IF(OR(K426=Локализация!$C$124,K426=5),-2,IF(OR(K426=Локализация!$C$125,K426=4),-1,IF(OR(K426=Локализация!$C$126,K426=3),0,IF(OR(K426=Локализация!$C$127,K426=2),2,IF(OR(K426=Локализация!$C$128,K426=1),4)))))</f>
        <v>0</v>
      </c>
      <c r="AG426" t="b">
        <f>IF(OR(L426=Локализация!$C$118,L426=5),4,IF(OR(L426=Локализация!$C$119,L426=4),2,IF(OR(L426=Локализация!$C$120,L426=3),0,IF(OR(L426=Локализация!$C$121,L426=2),-1,IF(OR(L426=Локализация!$C$122,L426=1),-2)))))</f>
        <v>0</v>
      </c>
      <c r="AH426" t="b">
        <f>IF(OR(M426=Локализация!$C$124,M426=5),-2,IF(OR(M426=Локализация!$C$125,M426=4),-1,IF(OR(M426=Локализация!$C$126,M426=3),0,IF(OR(M426=Локализация!$C$127,M426=2),2,IF(OR(M426=Локализация!$C$128,M426=1),4)))))</f>
        <v>0</v>
      </c>
      <c r="AI426" t="b">
        <f>IF(OR(N426=Локализация!$C$118,N426=5),4,IF(OR(N426=Локализация!$C$119,N426=4),2,IF(OR(N426=Локализация!$C$120,N426=3),0,IF(OR(N426=Локализация!$C$121,N426=2),-1,IF(OR(N426=Локализация!$C$122,N426=1),-2)))))</f>
        <v>0</v>
      </c>
      <c r="AJ426" t="b">
        <f>IF(OR(O426=Локализация!$C$124,O426=5),-2,IF(OR(O426=Локализация!$C$125,O426=4),-1,IF(OR(O426=Локализация!$C$126,O426=3),0,IF(OR(O426=Локализация!$C$127,O426=2),2,IF(OR(O426=Локализация!$C$128,O426=1),4)))))</f>
        <v>0</v>
      </c>
      <c r="AK426" t="b">
        <f>IF(OR(P426=Локализация!$C$118,P426=5),4,IF(OR(P426=Локализация!$C$119,P426=4),2,IF(OR(P426=Локализация!$C$120,P426=3),0,IF(OR(P426=Локализация!$C$121,P426=2),-1,IF(OR(P426=Локализация!$C$122,P426=1),-2)))))</f>
        <v>0</v>
      </c>
      <c r="AL426" t="b">
        <f>IF(OR(Q426=Локализация!$C$124,Q426=5),-2,IF(OR(Q426=Локализация!$C$125,Q426=4),-1,IF(OR(Q426=Локализация!$C$126,Q426=3),0,IF(OR(Q426=Локализация!$C$127,Q426=2),2,IF(OR(Q426=Локализация!$C$128,Q426=1),4)))))</f>
        <v>0</v>
      </c>
      <c r="AM426" t="b">
        <f>IF(OR(R426=Локализация!$C$118,R426=5),4,IF(OR(R426=Локализация!$C$119,R426=4),2,IF(OR(R426=Локализация!$C$120,R426=3),0,IF(OR(R426=Локализация!$C$121,R426=2),-1,IF(OR(R426=Локализация!$C$122,R426=1),-2)))))</f>
        <v>0</v>
      </c>
      <c r="AN426" t="b">
        <f>IF(OR(S426=Локализация!$C$124,S426=5),-2,IF(OR(S426=Локализация!$C$125,S426=4),-1,IF(OR(S426=Локализация!$C$126,S426=3),0,IF(OR(S426=Локализация!$C$127,S426=2),2,IF(OR(S426=Локализация!$C$128,S426=1),4)))))</f>
        <v>0</v>
      </c>
      <c r="AO426" t="b">
        <f>IF(OR(T426=Локализация!$C$118,T426=5),4,IF(OR(T426=Локализация!$C$119,T426=4),2,IF(OR(T426=Локализация!$C$120,T426=3),0,IF(OR(T426=Локализация!$C$121,T426=2),-1,IF(OR(T426=Локализация!$C$122,T426=1),-2)))))</f>
        <v>0</v>
      </c>
      <c r="AP426" t="b">
        <f>IF(OR(U426=Локализация!$C$124,U426=5),-2,IF(OR(U426=Локализация!$C$125,U426=4),-1,IF(OR(U426=Локализация!$C$126,U426=3),0,IF(OR(U426=Локализация!$C$127,U426=2),2,IF(OR(U426=Локализация!$C$128,U426=1),4)))))</f>
        <v>0</v>
      </c>
      <c r="AR426" t="str">
        <f>CONCATENATE(W426,X426)</f>
        <v>ЛОЖЬЛОЖЬ</v>
      </c>
      <c r="AS426" t="str">
        <f>CONCATENATE(Y426,Z426)</f>
        <v>ЛОЖЬЛОЖЬ</v>
      </c>
      <c r="AT426" t="str">
        <f>CONCATENATE(AA426,AB426)</f>
        <v>ЛОЖЬЛОЖЬ</v>
      </c>
      <c r="AU426" t="str">
        <f>CONCATENATE(AC426,AD426)</f>
        <v>ЛОЖЬЛОЖЬ</v>
      </c>
      <c r="AV426" t="str">
        <f>CONCATENATE(AE426,AF426)</f>
        <v>ЛОЖЬЛОЖЬ</v>
      </c>
      <c r="AW426" t="str">
        <f>CONCATENATE(AG426,AH426)</f>
        <v>ЛОЖЬЛОЖЬ</v>
      </c>
      <c r="AX426" t="str">
        <f>CONCATENATE(AI426,AJ426)</f>
        <v>ЛОЖЬЛОЖЬ</v>
      </c>
      <c r="AY426" t="str">
        <f>CONCATENATE(AK426,AL426)</f>
        <v>ЛОЖЬЛОЖЬ</v>
      </c>
      <c r="AZ426" t="str">
        <f>CONCATENATE(AM426,AN426)</f>
        <v>ЛОЖЬЛОЖЬ</v>
      </c>
      <c r="BA426" t="str">
        <f>CONCATENATE(AO426,AP426)</f>
        <v>ЛОЖЬЛОЖЬ</v>
      </c>
      <c r="BC426" t="str">
        <f xml:space="preserve"> IF(OR(AR426= "4-2", AR426= "2-1", AR426= "-12", AR426= "-24"),"Q",
  IF(
    OR(AR426= "4-1", AR426= "40", AR426= "42"),"A",
    IF(
      AR426= "44","P",
      IF(OR(AR426= "2-2",AR426="0-2",AR426="-1-2",AR426="-2-2",AR426="-2-1",AR426="-20",AR426="-22" ),"R",
              IF(
                OR(AR426= "24",AR426="04",AR426="-14"),"M",
                IF(
                  OR(AR426= "20",AR426="22",AR426="0-1",AR426="00",AR426="02",AR426="-1-1",AR426="-10"),"I",""
                )
              )
      )
    )
  )
)</f>
        <v/>
      </c>
      <c r="BD426" t="str">
        <f xml:space="preserve"> IF(OR(AS426= "4-2", AS426= "2-1", AS426= "-12", AS426= "-24"),"Q",
  IF(
    OR(AS426= "4-1", AS426= "40", AS426= "42"),"A",
    IF(
      AS426= "44","P",
      IF(OR(AS426= "2-2",AS426="0-2",AS426="-1-2",AS426="-2-2",AS426="-2-1",AS426="-20",AS426="-22" ),"R",
              IF(
                OR(AS426= "24",AS426="04",AS426="-14"),"M",
                IF(
                  OR(AS426= "20",AS426="22",AS426="0-1",AS426="00",AS426="02",AS426="-1-1",AS426="-10"),"I",""
                )
              )
      )
    )
  )
)</f>
        <v/>
      </c>
      <c r="BE426" t="str">
        <f xml:space="preserve"> IF(OR(AT426= "4-2", AT426= "2-1", AT426= "-12", AT426= "-24"),"Q",
  IF(
    OR(AT426= "4-1", AT426= "40", AT426= "42"),"A",
    IF(
      AT426= "44","P",
      IF(OR(AT426= "2-2",AT426="0-2",AT426="-1-2",AT426="-2-2",AT426="-2-1",AT426="-20",AT426="-22" ),"R",
              IF(
                OR(AT426= "24",AT426="04",AT426="-14"),"M",
                IF(
                  OR(AT426= "20",AT426="22",AT426="0-1",AT426="00",AT426="02",AT426="-1-1",AT426="-10"),"I",""
                )
              )
      )
    )
  )
)</f>
        <v/>
      </c>
      <c r="BF426" t="str">
        <f xml:space="preserve"> IF(OR(AU426= "4-2", AU426= "2-1", AU426= "-12", AU426= "-24"),"Q",
  IF(
    OR(AU426= "4-1", AU426= "40", AU426= "42"),"A",
    IF(
      AU426= "44","P",
      IF(OR(AU426= "2-2",AU426="0-2",AU426="-1-2",AU426="-2-2",AU426="-2-1",AU426="-20",AU426="-22" ),"R",
              IF(
                OR(AU426= "24",AU426="04",AU426="-14"),"M",
                IF(
                  OR(AU426= "20",AU426="22",AU426="0-1",AU426="00",AU426="02",AU426="-1-1",AU426="-10"),"I",""
                )
              )
      )
    )
  )
)</f>
        <v/>
      </c>
      <c r="BG426" t="str">
        <f xml:space="preserve"> IF(OR(AV426= "4-2", AV426= "2-1", AV426= "-12", AV426= "-24"),"Q",
  IF(
    OR(AV426= "4-1", AV426= "40", AV426= "42"),"A",
    IF(
      AV426= "44","P",
      IF(OR(AV426= "2-2",AV426="0-2",AV426="-1-2",AV426="-2-2",AV426="-2-1",AV426="-20",AV426="-22" ),"R",
              IF(
                OR(AV426= "24",AV426="04",AV426="-14"),"M",
                IF(
                  OR(AV426= "20",AV426="22",AV426="0-1",AV426="00",AV426="02",AV426="-1-1",AV426="-10"),"I",""
                )
              )
      )
    )
  )
)</f>
        <v/>
      </c>
      <c r="BH426" t="str">
        <f xml:space="preserve"> IF(OR(AW426= "4-2", AW426= "2-1", AW426= "-12", AW426= "-24"),"Q",
  IF(
    OR(AW426= "4-1", AW426= "40", AW426= "42"),"A",
    IF(
      AW426= "44","P",
      IF(OR(AW426= "2-2",AW426="0-2",AW426="-1-2",AW426="-2-2",AW426="-2-1",AW426="-20",AW426="-22" ),"R",
              IF(
                OR(AW426= "24",AW426="04",AW426="-14"),"M",
                IF(
                  OR(AW426= "20",AW426="22",AW426="0-1",AW426="00",AW426="02",AW426="-1-1",AW426="-10"),"I",""
                )
              )
      )
    )
  )
)</f>
        <v/>
      </c>
      <c r="BI426" t="str">
        <f xml:space="preserve"> IF(OR(AX426= "4-2", AX426= "2-1", AX426= "-12", AX426= "-24"),"Q",
  IF(
    OR(AX426= "4-1", AX426= "40", AX426= "42"),"A",
    IF(
      AX426= "44","P",
      IF(OR(AX426= "2-2",AX426="0-2",AX426="-1-2",AX426="-2-2",AX426="-2-1",AX426="-20",AX426="-22" ),"R",
              IF(
                OR(AX426= "24",AX426="04",AX426="-14"),"M",
                IF(
                  OR(AX426= "20",AX426="22",AX426="0-1",AX426="00",AX426="02",AX426="-1-1",AX426="-10"),"I",""
                )
              )
      )
    )
  )
)</f>
        <v/>
      </c>
      <c r="BJ426" t="str">
        <f xml:space="preserve"> IF(OR(AY426= "4-2", AY426= "2-1", AY426= "-12", AY426= "-24"),"Q",
  IF(
    OR(AY426= "4-1", AY426= "40", AY426= "42"),"A",
    IF(
      AY426= "44","P",
      IF(OR(AY426= "2-2",AY426="0-2",AY426="-1-2",AY426="-2-2",AY426="-2-1",AY426="-20",AY426="-22" ),"R",
              IF(
                OR(AY426= "24",AY426="04",AY426="-14"),"M",
                IF(
                  OR(AY426= "20",AY426="22",AY426="0-1",AY426="00",AY426="02",AY426="-1-1",AY426="-10"),"I",""
                )
              )
      )
    )
  )
)</f>
        <v/>
      </c>
      <c r="BK426" t="str">
        <f xml:space="preserve"> IF(OR(AZ426= "4-2", AZ426= "2-1", AZ426= "-12", AZ426= "-24"),"Q",
  IF(
    OR(AZ426= "4-1", AZ426= "40", AZ426= "42"),"A",
    IF(
      AZ426= "44","P",
      IF(OR(AZ426= "2-2",AZ426="0-2",AZ426="-1-2",AZ426="-2-2",AZ426="-2-1",AZ426="-20",AZ426="-22" ),"R",
              IF(
                OR(AZ426= "24",AZ426="04",AZ426="-14"),"M",
                IF(
                  OR(AZ426= "20",AZ426="22",AZ426="0-1",AZ426="00",AZ426="02",AZ426="-1-1",AZ426="-10"),"I",""
                )
              )
      )
    )
  )
)</f>
        <v/>
      </c>
      <c r="BL426" t="str">
        <f xml:space="preserve"> IF(OR(BA426= "4-2", BA426= "2-1", BA426= "-12", BA426= "-24"),"Q",
  IF(
    OR(BA426= "4-1", BA426= "40", BA426= "42"),"A",
    IF(
      BA426= "44","P",
      IF(OR(BA426= "2-2",BA426="0-2",BA426="-1-2",BA426="-2-2",BA426="-2-1",BA426="-20",BA426="-22" ),"R",
              IF(
                OR(BA426= "24",BA426="04",BA426="-14"),"M",
                IF(
                  OR(BA426= "20",BA426="22",BA426="0-1",BA426="00",BA426="02",BA426="-1-1",BA426="-10"),"I",""
                )
              )
      )
    )
  )
)</f>
        <v/>
      </c>
    </row>
    <row r="427" spans="23:64" x14ac:dyDescent="0.25">
      <c r="W427" t="b">
        <f>IF(OR(B427=Локализация!$C$118,B427=5),4,IF(OR(B427=Локализация!$C$119,B427=4),2,IF(OR(B427=Локализация!$C$120,B427=3),0,IF(OR(B427=Локализация!$C$121,B427=2),-1,IF(OR(B427=Локализация!$C$122,B427=1),-2)))))</f>
        <v>0</v>
      </c>
      <c r="X427" t="b">
        <f>IF(OR(C427=Локализация!$C$124,C427=5),-2,IF(OR(C427=Локализация!$C$125,C427=4),-1,IF(OR(C427=Локализация!$C$126,C427=3),0,IF(OR(C427=Локализация!$C$127,C427=2),2,IF(OR(C427=Локализация!$C$128,C427=1),4)))))</f>
        <v>0</v>
      </c>
      <c r="Y427" t="b">
        <f>IF(OR(D427=Локализация!$C$118,D427=5),4,IF(OR(D427=Локализация!$C$119,D427=4),2,IF(OR(D427=Локализация!$C$120,D427=3),0,IF(OR(D427=Локализация!$C$121,D427=2),-1,IF(OR(D427=Локализация!$C$122,D427=1),-2)))))</f>
        <v>0</v>
      </c>
      <c r="Z427" t="b">
        <f>IF(OR(E427=Локализация!$C$124,E427=5),-2,IF(OR(E427=Локализация!$C$125,E427=4),-1,IF(OR(E427=Локализация!$C$126,E427=3),0,IF(OR(E427=Локализация!$C$127,E427=2),2,IF(OR(E427=Локализация!$C$128,E427=1),4)))))</f>
        <v>0</v>
      </c>
      <c r="AA427" t="b">
        <f>IF(OR(F427=Локализация!$C$118,F427=5),4,IF(OR(F427=Локализация!$C$119,F427=4),2,IF(OR(F427=Локализация!$C$120,F427=3),0,IF(OR(F427=Локализация!$C$121,F427=2),-1,IF(OR(F427=Локализация!$C$122,F427=1),-2)))))</f>
        <v>0</v>
      </c>
      <c r="AB427" t="b">
        <f>IF(OR(G427=Локализация!$C$124,G427=5),-2,IF(OR(G427=Локализация!$C$125,G427=4),-1,IF(OR(G427=Локализация!$C$126,G427=3),0,IF(OR(G427=Локализация!$C$127,G427=2),2,IF(OR(G427=Локализация!$C$128,G427=1),4)))))</f>
        <v>0</v>
      </c>
      <c r="AC427" t="b">
        <f>IF(OR(H427=Локализация!$C$118,H427=5),4,IF(OR(H427=Локализация!$C$119,H427=4),2,IF(OR(H427=Локализация!$C$120,H427=3),0,IF(OR(H427=Локализация!$C$121,H427=2),-1,IF(OR(H427=Локализация!$C$122,H427=1),-2)))))</f>
        <v>0</v>
      </c>
      <c r="AD427" t="b">
        <f>IF(OR(I427=Локализация!$C$124,I427=5),-2,IF(OR(I427=Локализация!$C$125,I427=4),-1,IF(OR(I427=Локализация!$C$126,I427=3),0,IF(OR(I427=Локализация!$C$127,I427=2),2,IF(OR(I427=Локализация!$C$128,I427=1),4)))))</f>
        <v>0</v>
      </c>
      <c r="AE427" t="b">
        <f>IF(OR(J427=Локализация!$C$118,J427=5),4,IF(OR(J427=Локализация!$C$119,J427=4),2,IF(OR(J427=Локализация!$C$120,J427=3),0,IF(OR(J427=Локализация!$C$121,J427=2),-1,IF(OR(J427=Локализация!$C$122,J427=1),-2)))))</f>
        <v>0</v>
      </c>
      <c r="AF427" t="b">
        <f>IF(OR(K427=Локализация!$C$124,K427=5),-2,IF(OR(K427=Локализация!$C$125,K427=4),-1,IF(OR(K427=Локализация!$C$126,K427=3),0,IF(OR(K427=Локализация!$C$127,K427=2),2,IF(OR(K427=Локализация!$C$128,K427=1),4)))))</f>
        <v>0</v>
      </c>
      <c r="AG427" t="b">
        <f>IF(OR(L427=Локализация!$C$118,L427=5),4,IF(OR(L427=Локализация!$C$119,L427=4),2,IF(OR(L427=Локализация!$C$120,L427=3),0,IF(OR(L427=Локализация!$C$121,L427=2),-1,IF(OR(L427=Локализация!$C$122,L427=1),-2)))))</f>
        <v>0</v>
      </c>
      <c r="AH427" t="b">
        <f>IF(OR(M427=Локализация!$C$124,M427=5),-2,IF(OR(M427=Локализация!$C$125,M427=4),-1,IF(OR(M427=Локализация!$C$126,M427=3),0,IF(OR(M427=Локализация!$C$127,M427=2),2,IF(OR(M427=Локализация!$C$128,M427=1),4)))))</f>
        <v>0</v>
      </c>
      <c r="AI427" t="b">
        <f>IF(OR(N427=Локализация!$C$118,N427=5),4,IF(OR(N427=Локализация!$C$119,N427=4),2,IF(OR(N427=Локализация!$C$120,N427=3),0,IF(OR(N427=Локализация!$C$121,N427=2),-1,IF(OR(N427=Локализация!$C$122,N427=1),-2)))))</f>
        <v>0</v>
      </c>
      <c r="AJ427" t="b">
        <f>IF(OR(O427=Локализация!$C$124,O427=5),-2,IF(OR(O427=Локализация!$C$125,O427=4),-1,IF(OR(O427=Локализация!$C$126,O427=3),0,IF(OR(O427=Локализация!$C$127,O427=2),2,IF(OR(O427=Локализация!$C$128,O427=1),4)))))</f>
        <v>0</v>
      </c>
      <c r="AK427" t="b">
        <f>IF(OR(P427=Локализация!$C$118,P427=5),4,IF(OR(P427=Локализация!$C$119,P427=4),2,IF(OR(P427=Локализация!$C$120,P427=3),0,IF(OR(P427=Локализация!$C$121,P427=2),-1,IF(OR(P427=Локализация!$C$122,P427=1),-2)))))</f>
        <v>0</v>
      </c>
      <c r="AL427" t="b">
        <f>IF(OR(Q427=Локализация!$C$124,Q427=5),-2,IF(OR(Q427=Локализация!$C$125,Q427=4),-1,IF(OR(Q427=Локализация!$C$126,Q427=3),0,IF(OR(Q427=Локализация!$C$127,Q427=2),2,IF(OR(Q427=Локализация!$C$128,Q427=1),4)))))</f>
        <v>0</v>
      </c>
      <c r="AM427" t="b">
        <f>IF(OR(R427=Локализация!$C$118,R427=5),4,IF(OR(R427=Локализация!$C$119,R427=4),2,IF(OR(R427=Локализация!$C$120,R427=3),0,IF(OR(R427=Локализация!$C$121,R427=2),-1,IF(OR(R427=Локализация!$C$122,R427=1),-2)))))</f>
        <v>0</v>
      </c>
      <c r="AN427" t="b">
        <f>IF(OR(S427=Локализация!$C$124,S427=5),-2,IF(OR(S427=Локализация!$C$125,S427=4),-1,IF(OR(S427=Локализация!$C$126,S427=3),0,IF(OR(S427=Локализация!$C$127,S427=2),2,IF(OR(S427=Локализация!$C$128,S427=1),4)))))</f>
        <v>0</v>
      </c>
      <c r="AO427" t="b">
        <f>IF(OR(T427=Локализация!$C$118,T427=5),4,IF(OR(T427=Локализация!$C$119,T427=4),2,IF(OR(T427=Локализация!$C$120,T427=3),0,IF(OR(T427=Локализация!$C$121,T427=2),-1,IF(OR(T427=Локализация!$C$122,T427=1),-2)))))</f>
        <v>0</v>
      </c>
      <c r="AP427" t="b">
        <f>IF(OR(U427=Локализация!$C$124,U427=5),-2,IF(OR(U427=Локализация!$C$125,U427=4),-1,IF(OR(U427=Локализация!$C$126,U427=3),0,IF(OR(U427=Локализация!$C$127,U427=2),2,IF(OR(U427=Локализация!$C$128,U427=1),4)))))</f>
        <v>0</v>
      </c>
      <c r="AR427" t="str">
        <f>CONCATENATE(W427,X427)</f>
        <v>ЛОЖЬЛОЖЬ</v>
      </c>
      <c r="AS427" t="str">
        <f>CONCATENATE(Y427,Z427)</f>
        <v>ЛОЖЬЛОЖЬ</v>
      </c>
      <c r="AT427" t="str">
        <f>CONCATENATE(AA427,AB427)</f>
        <v>ЛОЖЬЛОЖЬ</v>
      </c>
      <c r="AU427" t="str">
        <f>CONCATENATE(AC427,AD427)</f>
        <v>ЛОЖЬЛОЖЬ</v>
      </c>
      <c r="AV427" t="str">
        <f>CONCATENATE(AE427,AF427)</f>
        <v>ЛОЖЬЛОЖЬ</v>
      </c>
      <c r="AW427" t="str">
        <f>CONCATENATE(AG427,AH427)</f>
        <v>ЛОЖЬЛОЖЬ</v>
      </c>
      <c r="AX427" t="str">
        <f>CONCATENATE(AI427,AJ427)</f>
        <v>ЛОЖЬЛОЖЬ</v>
      </c>
      <c r="AY427" t="str">
        <f>CONCATENATE(AK427,AL427)</f>
        <v>ЛОЖЬЛОЖЬ</v>
      </c>
      <c r="AZ427" t="str">
        <f>CONCATENATE(AM427,AN427)</f>
        <v>ЛОЖЬЛОЖЬ</v>
      </c>
      <c r="BA427" t="str">
        <f>CONCATENATE(AO427,AP427)</f>
        <v>ЛОЖЬЛОЖЬ</v>
      </c>
      <c r="BC427" t="str">
        <f xml:space="preserve"> IF(OR(AR427= "4-2", AR427= "2-1", AR427= "-12", AR427= "-24"),"Q",
  IF(
    OR(AR427= "4-1", AR427= "40", AR427= "42"),"A",
    IF(
      AR427= "44","P",
      IF(OR(AR427= "2-2",AR427="0-2",AR427="-1-2",AR427="-2-2",AR427="-2-1",AR427="-20",AR427="-22" ),"R",
              IF(
                OR(AR427= "24",AR427="04",AR427="-14"),"M",
                IF(
                  OR(AR427= "20",AR427="22",AR427="0-1",AR427="00",AR427="02",AR427="-1-1",AR427="-10"),"I",""
                )
              )
      )
    )
  )
)</f>
        <v/>
      </c>
      <c r="BD427" t="str">
        <f xml:space="preserve"> IF(OR(AS427= "4-2", AS427= "2-1", AS427= "-12", AS427= "-24"),"Q",
  IF(
    OR(AS427= "4-1", AS427= "40", AS427= "42"),"A",
    IF(
      AS427= "44","P",
      IF(OR(AS427= "2-2",AS427="0-2",AS427="-1-2",AS427="-2-2",AS427="-2-1",AS427="-20",AS427="-22" ),"R",
              IF(
                OR(AS427= "24",AS427="04",AS427="-14"),"M",
                IF(
                  OR(AS427= "20",AS427="22",AS427="0-1",AS427="00",AS427="02",AS427="-1-1",AS427="-10"),"I",""
                )
              )
      )
    )
  )
)</f>
        <v/>
      </c>
      <c r="BE427" t="str">
        <f xml:space="preserve"> IF(OR(AT427= "4-2", AT427= "2-1", AT427= "-12", AT427= "-24"),"Q",
  IF(
    OR(AT427= "4-1", AT427= "40", AT427= "42"),"A",
    IF(
      AT427= "44","P",
      IF(OR(AT427= "2-2",AT427="0-2",AT427="-1-2",AT427="-2-2",AT427="-2-1",AT427="-20",AT427="-22" ),"R",
              IF(
                OR(AT427= "24",AT427="04",AT427="-14"),"M",
                IF(
                  OR(AT427= "20",AT427="22",AT427="0-1",AT427="00",AT427="02",AT427="-1-1",AT427="-10"),"I",""
                )
              )
      )
    )
  )
)</f>
        <v/>
      </c>
      <c r="BF427" t="str">
        <f xml:space="preserve"> IF(OR(AU427= "4-2", AU427= "2-1", AU427= "-12", AU427= "-24"),"Q",
  IF(
    OR(AU427= "4-1", AU427= "40", AU427= "42"),"A",
    IF(
      AU427= "44","P",
      IF(OR(AU427= "2-2",AU427="0-2",AU427="-1-2",AU427="-2-2",AU427="-2-1",AU427="-20",AU427="-22" ),"R",
              IF(
                OR(AU427= "24",AU427="04",AU427="-14"),"M",
                IF(
                  OR(AU427= "20",AU427="22",AU427="0-1",AU427="00",AU427="02",AU427="-1-1",AU427="-10"),"I",""
                )
              )
      )
    )
  )
)</f>
        <v/>
      </c>
      <c r="BG427" t="str">
        <f xml:space="preserve"> IF(OR(AV427= "4-2", AV427= "2-1", AV427= "-12", AV427= "-24"),"Q",
  IF(
    OR(AV427= "4-1", AV427= "40", AV427= "42"),"A",
    IF(
      AV427= "44","P",
      IF(OR(AV427= "2-2",AV427="0-2",AV427="-1-2",AV427="-2-2",AV427="-2-1",AV427="-20",AV427="-22" ),"R",
              IF(
                OR(AV427= "24",AV427="04",AV427="-14"),"M",
                IF(
                  OR(AV427= "20",AV427="22",AV427="0-1",AV427="00",AV427="02",AV427="-1-1",AV427="-10"),"I",""
                )
              )
      )
    )
  )
)</f>
        <v/>
      </c>
      <c r="BH427" t="str">
        <f xml:space="preserve"> IF(OR(AW427= "4-2", AW427= "2-1", AW427= "-12", AW427= "-24"),"Q",
  IF(
    OR(AW427= "4-1", AW427= "40", AW427= "42"),"A",
    IF(
      AW427= "44","P",
      IF(OR(AW427= "2-2",AW427="0-2",AW427="-1-2",AW427="-2-2",AW427="-2-1",AW427="-20",AW427="-22" ),"R",
              IF(
                OR(AW427= "24",AW427="04",AW427="-14"),"M",
                IF(
                  OR(AW427= "20",AW427="22",AW427="0-1",AW427="00",AW427="02",AW427="-1-1",AW427="-10"),"I",""
                )
              )
      )
    )
  )
)</f>
        <v/>
      </c>
      <c r="BI427" t="str">
        <f xml:space="preserve"> IF(OR(AX427= "4-2", AX427= "2-1", AX427= "-12", AX427= "-24"),"Q",
  IF(
    OR(AX427= "4-1", AX427= "40", AX427= "42"),"A",
    IF(
      AX427= "44","P",
      IF(OR(AX427= "2-2",AX427="0-2",AX427="-1-2",AX427="-2-2",AX427="-2-1",AX427="-20",AX427="-22" ),"R",
              IF(
                OR(AX427= "24",AX427="04",AX427="-14"),"M",
                IF(
                  OR(AX427= "20",AX427="22",AX427="0-1",AX427="00",AX427="02",AX427="-1-1",AX427="-10"),"I",""
                )
              )
      )
    )
  )
)</f>
        <v/>
      </c>
      <c r="BJ427" t="str">
        <f xml:space="preserve"> IF(OR(AY427= "4-2", AY427= "2-1", AY427= "-12", AY427= "-24"),"Q",
  IF(
    OR(AY427= "4-1", AY427= "40", AY427= "42"),"A",
    IF(
      AY427= "44","P",
      IF(OR(AY427= "2-2",AY427="0-2",AY427="-1-2",AY427="-2-2",AY427="-2-1",AY427="-20",AY427="-22" ),"R",
              IF(
                OR(AY427= "24",AY427="04",AY427="-14"),"M",
                IF(
                  OR(AY427= "20",AY427="22",AY427="0-1",AY427="00",AY427="02",AY427="-1-1",AY427="-10"),"I",""
                )
              )
      )
    )
  )
)</f>
        <v/>
      </c>
      <c r="BK427" t="str">
        <f xml:space="preserve"> IF(OR(AZ427= "4-2", AZ427= "2-1", AZ427= "-12", AZ427= "-24"),"Q",
  IF(
    OR(AZ427= "4-1", AZ427= "40", AZ427= "42"),"A",
    IF(
      AZ427= "44","P",
      IF(OR(AZ427= "2-2",AZ427="0-2",AZ427="-1-2",AZ427="-2-2",AZ427="-2-1",AZ427="-20",AZ427="-22" ),"R",
              IF(
                OR(AZ427= "24",AZ427="04",AZ427="-14"),"M",
                IF(
                  OR(AZ427= "20",AZ427="22",AZ427="0-1",AZ427="00",AZ427="02",AZ427="-1-1",AZ427="-10"),"I",""
                )
              )
      )
    )
  )
)</f>
        <v/>
      </c>
      <c r="BL427" t="str">
        <f xml:space="preserve"> IF(OR(BA427= "4-2", BA427= "2-1", BA427= "-12", BA427= "-24"),"Q",
  IF(
    OR(BA427= "4-1", BA427= "40", BA427= "42"),"A",
    IF(
      BA427= "44","P",
      IF(OR(BA427= "2-2",BA427="0-2",BA427="-1-2",BA427="-2-2",BA427="-2-1",BA427="-20",BA427="-22" ),"R",
              IF(
                OR(BA427= "24",BA427="04",BA427="-14"),"M",
                IF(
                  OR(BA427= "20",BA427="22",BA427="0-1",BA427="00",BA427="02",BA427="-1-1",BA427="-10"),"I",""
                )
              )
      )
    )
  )
)</f>
        <v/>
      </c>
    </row>
    <row r="428" spans="23:64" x14ac:dyDescent="0.25">
      <c r="W428" t="b">
        <f>IF(OR(B428=Локализация!$C$118,B428=5),4,IF(OR(B428=Локализация!$C$119,B428=4),2,IF(OR(B428=Локализация!$C$120,B428=3),0,IF(OR(B428=Локализация!$C$121,B428=2),-1,IF(OR(B428=Локализация!$C$122,B428=1),-2)))))</f>
        <v>0</v>
      </c>
      <c r="X428" t="b">
        <f>IF(OR(C428=Локализация!$C$124,C428=5),-2,IF(OR(C428=Локализация!$C$125,C428=4),-1,IF(OR(C428=Локализация!$C$126,C428=3),0,IF(OR(C428=Локализация!$C$127,C428=2),2,IF(OR(C428=Локализация!$C$128,C428=1),4)))))</f>
        <v>0</v>
      </c>
      <c r="Y428" t="b">
        <f>IF(OR(D428=Локализация!$C$118,D428=5),4,IF(OR(D428=Локализация!$C$119,D428=4),2,IF(OR(D428=Локализация!$C$120,D428=3),0,IF(OR(D428=Локализация!$C$121,D428=2),-1,IF(OR(D428=Локализация!$C$122,D428=1),-2)))))</f>
        <v>0</v>
      </c>
      <c r="Z428" t="b">
        <f>IF(OR(E428=Локализация!$C$124,E428=5),-2,IF(OR(E428=Локализация!$C$125,E428=4),-1,IF(OR(E428=Локализация!$C$126,E428=3),0,IF(OR(E428=Локализация!$C$127,E428=2),2,IF(OR(E428=Локализация!$C$128,E428=1),4)))))</f>
        <v>0</v>
      </c>
      <c r="AA428" t="b">
        <f>IF(OR(F428=Локализация!$C$118,F428=5),4,IF(OR(F428=Локализация!$C$119,F428=4),2,IF(OR(F428=Локализация!$C$120,F428=3),0,IF(OR(F428=Локализация!$C$121,F428=2),-1,IF(OR(F428=Локализация!$C$122,F428=1),-2)))))</f>
        <v>0</v>
      </c>
      <c r="AB428" t="b">
        <f>IF(OR(G428=Локализация!$C$124,G428=5),-2,IF(OR(G428=Локализация!$C$125,G428=4),-1,IF(OR(G428=Локализация!$C$126,G428=3),0,IF(OR(G428=Локализация!$C$127,G428=2),2,IF(OR(G428=Локализация!$C$128,G428=1),4)))))</f>
        <v>0</v>
      </c>
      <c r="AC428" t="b">
        <f>IF(OR(H428=Локализация!$C$118,H428=5),4,IF(OR(H428=Локализация!$C$119,H428=4),2,IF(OR(H428=Локализация!$C$120,H428=3),0,IF(OR(H428=Локализация!$C$121,H428=2),-1,IF(OR(H428=Локализация!$C$122,H428=1),-2)))))</f>
        <v>0</v>
      </c>
      <c r="AD428" t="b">
        <f>IF(OR(I428=Локализация!$C$124,I428=5),-2,IF(OR(I428=Локализация!$C$125,I428=4),-1,IF(OR(I428=Локализация!$C$126,I428=3),0,IF(OR(I428=Локализация!$C$127,I428=2),2,IF(OR(I428=Локализация!$C$128,I428=1),4)))))</f>
        <v>0</v>
      </c>
      <c r="AE428" t="b">
        <f>IF(OR(J428=Локализация!$C$118,J428=5),4,IF(OR(J428=Локализация!$C$119,J428=4),2,IF(OR(J428=Локализация!$C$120,J428=3),0,IF(OR(J428=Локализация!$C$121,J428=2),-1,IF(OR(J428=Локализация!$C$122,J428=1),-2)))))</f>
        <v>0</v>
      </c>
      <c r="AF428" t="b">
        <f>IF(OR(K428=Локализация!$C$124,K428=5),-2,IF(OR(K428=Локализация!$C$125,K428=4),-1,IF(OR(K428=Локализация!$C$126,K428=3),0,IF(OR(K428=Локализация!$C$127,K428=2),2,IF(OR(K428=Локализация!$C$128,K428=1),4)))))</f>
        <v>0</v>
      </c>
      <c r="AG428" t="b">
        <f>IF(OR(L428=Локализация!$C$118,L428=5),4,IF(OR(L428=Локализация!$C$119,L428=4),2,IF(OR(L428=Локализация!$C$120,L428=3),0,IF(OR(L428=Локализация!$C$121,L428=2),-1,IF(OR(L428=Локализация!$C$122,L428=1),-2)))))</f>
        <v>0</v>
      </c>
      <c r="AH428" t="b">
        <f>IF(OR(M428=Локализация!$C$124,M428=5),-2,IF(OR(M428=Локализация!$C$125,M428=4),-1,IF(OR(M428=Локализация!$C$126,M428=3),0,IF(OR(M428=Локализация!$C$127,M428=2),2,IF(OR(M428=Локализация!$C$128,M428=1),4)))))</f>
        <v>0</v>
      </c>
      <c r="AI428" t="b">
        <f>IF(OR(N428=Локализация!$C$118,N428=5),4,IF(OR(N428=Локализация!$C$119,N428=4),2,IF(OR(N428=Локализация!$C$120,N428=3),0,IF(OR(N428=Локализация!$C$121,N428=2),-1,IF(OR(N428=Локализация!$C$122,N428=1),-2)))))</f>
        <v>0</v>
      </c>
      <c r="AJ428" t="b">
        <f>IF(OR(O428=Локализация!$C$124,O428=5),-2,IF(OR(O428=Локализация!$C$125,O428=4),-1,IF(OR(O428=Локализация!$C$126,O428=3),0,IF(OR(O428=Локализация!$C$127,O428=2),2,IF(OR(O428=Локализация!$C$128,O428=1),4)))))</f>
        <v>0</v>
      </c>
      <c r="AK428" t="b">
        <f>IF(OR(P428=Локализация!$C$118,P428=5),4,IF(OR(P428=Локализация!$C$119,P428=4),2,IF(OR(P428=Локализация!$C$120,P428=3),0,IF(OR(P428=Локализация!$C$121,P428=2),-1,IF(OR(P428=Локализация!$C$122,P428=1),-2)))))</f>
        <v>0</v>
      </c>
      <c r="AL428" t="b">
        <f>IF(OR(Q428=Локализация!$C$124,Q428=5),-2,IF(OR(Q428=Локализация!$C$125,Q428=4),-1,IF(OR(Q428=Локализация!$C$126,Q428=3),0,IF(OR(Q428=Локализация!$C$127,Q428=2),2,IF(OR(Q428=Локализация!$C$128,Q428=1),4)))))</f>
        <v>0</v>
      </c>
      <c r="AM428" t="b">
        <f>IF(OR(R428=Локализация!$C$118,R428=5),4,IF(OR(R428=Локализация!$C$119,R428=4),2,IF(OR(R428=Локализация!$C$120,R428=3),0,IF(OR(R428=Локализация!$C$121,R428=2),-1,IF(OR(R428=Локализация!$C$122,R428=1),-2)))))</f>
        <v>0</v>
      </c>
      <c r="AN428" t="b">
        <f>IF(OR(S428=Локализация!$C$124,S428=5),-2,IF(OR(S428=Локализация!$C$125,S428=4),-1,IF(OR(S428=Локализация!$C$126,S428=3),0,IF(OR(S428=Локализация!$C$127,S428=2),2,IF(OR(S428=Локализация!$C$128,S428=1),4)))))</f>
        <v>0</v>
      </c>
      <c r="AO428" t="b">
        <f>IF(OR(T428=Локализация!$C$118,T428=5),4,IF(OR(T428=Локализация!$C$119,T428=4),2,IF(OR(T428=Локализация!$C$120,T428=3),0,IF(OR(T428=Локализация!$C$121,T428=2),-1,IF(OR(T428=Локализация!$C$122,T428=1),-2)))))</f>
        <v>0</v>
      </c>
      <c r="AP428" t="b">
        <f>IF(OR(U428=Локализация!$C$124,U428=5),-2,IF(OR(U428=Локализация!$C$125,U428=4),-1,IF(OR(U428=Локализация!$C$126,U428=3),0,IF(OR(U428=Локализация!$C$127,U428=2),2,IF(OR(U428=Локализация!$C$128,U428=1),4)))))</f>
        <v>0</v>
      </c>
      <c r="AR428" t="str">
        <f>CONCATENATE(W428,X428)</f>
        <v>ЛОЖЬЛОЖЬ</v>
      </c>
      <c r="AS428" t="str">
        <f>CONCATENATE(Y428,Z428)</f>
        <v>ЛОЖЬЛОЖЬ</v>
      </c>
      <c r="AT428" t="str">
        <f>CONCATENATE(AA428,AB428)</f>
        <v>ЛОЖЬЛОЖЬ</v>
      </c>
      <c r="AU428" t="str">
        <f>CONCATENATE(AC428,AD428)</f>
        <v>ЛОЖЬЛОЖЬ</v>
      </c>
      <c r="AV428" t="str">
        <f>CONCATENATE(AE428,AF428)</f>
        <v>ЛОЖЬЛОЖЬ</v>
      </c>
      <c r="AW428" t="str">
        <f>CONCATENATE(AG428,AH428)</f>
        <v>ЛОЖЬЛОЖЬ</v>
      </c>
      <c r="AX428" t="str">
        <f>CONCATENATE(AI428,AJ428)</f>
        <v>ЛОЖЬЛОЖЬ</v>
      </c>
      <c r="AY428" t="str">
        <f>CONCATENATE(AK428,AL428)</f>
        <v>ЛОЖЬЛОЖЬ</v>
      </c>
      <c r="AZ428" t="str">
        <f>CONCATENATE(AM428,AN428)</f>
        <v>ЛОЖЬЛОЖЬ</v>
      </c>
      <c r="BA428" t="str">
        <f>CONCATENATE(AO428,AP428)</f>
        <v>ЛОЖЬЛОЖЬ</v>
      </c>
      <c r="BC428" t="str">
        <f xml:space="preserve"> IF(OR(AR428= "4-2", AR428= "2-1", AR428= "-12", AR428= "-24"),"Q",
  IF(
    OR(AR428= "4-1", AR428= "40", AR428= "42"),"A",
    IF(
      AR428= "44","P",
      IF(OR(AR428= "2-2",AR428="0-2",AR428="-1-2",AR428="-2-2",AR428="-2-1",AR428="-20",AR428="-22" ),"R",
              IF(
                OR(AR428= "24",AR428="04",AR428="-14"),"M",
                IF(
                  OR(AR428= "20",AR428="22",AR428="0-1",AR428="00",AR428="02",AR428="-1-1",AR428="-10"),"I",""
                )
              )
      )
    )
  )
)</f>
        <v/>
      </c>
      <c r="BD428" t="str">
        <f xml:space="preserve"> IF(OR(AS428= "4-2", AS428= "2-1", AS428= "-12", AS428= "-24"),"Q",
  IF(
    OR(AS428= "4-1", AS428= "40", AS428= "42"),"A",
    IF(
      AS428= "44","P",
      IF(OR(AS428= "2-2",AS428="0-2",AS428="-1-2",AS428="-2-2",AS428="-2-1",AS428="-20",AS428="-22" ),"R",
              IF(
                OR(AS428= "24",AS428="04",AS428="-14"),"M",
                IF(
                  OR(AS428= "20",AS428="22",AS428="0-1",AS428="00",AS428="02",AS428="-1-1",AS428="-10"),"I",""
                )
              )
      )
    )
  )
)</f>
        <v/>
      </c>
      <c r="BE428" t="str">
        <f xml:space="preserve"> IF(OR(AT428= "4-2", AT428= "2-1", AT428= "-12", AT428= "-24"),"Q",
  IF(
    OR(AT428= "4-1", AT428= "40", AT428= "42"),"A",
    IF(
      AT428= "44","P",
      IF(OR(AT428= "2-2",AT428="0-2",AT428="-1-2",AT428="-2-2",AT428="-2-1",AT428="-20",AT428="-22" ),"R",
              IF(
                OR(AT428= "24",AT428="04",AT428="-14"),"M",
                IF(
                  OR(AT428= "20",AT428="22",AT428="0-1",AT428="00",AT428="02",AT428="-1-1",AT428="-10"),"I",""
                )
              )
      )
    )
  )
)</f>
        <v/>
      </c>
      <c r="BF428" t="str">
        <f xml:space="preserve"> IF(OR(AU428= "4-2", AU428= "2-1", AU428= "-12", AU428= "-24"),"Q",
  IF(
    OR(AU428= "4-1", AU428= "40", AU428= "42"),"A",
    IF(
      AU428= "44","P",
      IF(OR(AU428= "2-2",AU428="0-2",AU428="-1-2",AU428="-2-2",AU428="-2-1",AU428="-20",AU428="-22" ),"R",
              IF(
                OR(AU428= "24",AU428="04",AU428="-14"),"M",
                IF(
                  OR(AU428= "20",AU428="22",AU428="0-1",AU428="00",AU428="02",AU428="-1-1",AU428="-10"),"I",""
                )
              )
      )
    )
  )
)</f>
        <v/>
      </c>
      <c r="BG428" t="str">
        <f xml:space="preserve"> IF(OR(AV428= "4-2", AV428= "2-1", AV428= "-12", AV428= "-24"),"Q",
  IF(
    OR(AV428= "4-1", AV428= "40", AV428= "42"),"A",
    IF(
      AV428= "44","P",
      IF(OR(AV428= "2-2",AV428="0-2",AV428="-1-2",AV428="-2-2",AV428="-2-1",AV428="-20",AV428="-22" ),"R",
              IF(
                OR(AV428= "24",AV428="04",AV428="-14"),"M",
                IF(
                  OR(AV428= "20",AV428="22",AV428="0-1",AV428="00",AV428="02",AV428="-1-1",AV428="-10"),"I",""
                )
              )
      )
    )
  )
)</f>
        <v/>
      </c>
      <c r="BH428" t="str">
        <f xml:space="preserve"> IF(OR(AW428= "4-2", AW428= "2-1", AW428= "-12", AW428= "-24"),"Q",
  IF(
    OR(AW428= "4-1", AW428= "40", AW428= "42"),"A",
    IF(
      AW428= "44","P",
      IF(OR(AW428= "2-2",AW428="0-2",AW428="-1-2",AW428="-2-2",AW428="-2-1",AW428="-20",AW428="-22" ),"R",
              IF(
                OR(AW428= "24",AW428="04",AW428="-14"),"M",
                IF(
                  OR(AW428= "20",AW428="22",AW428="0-1",AW428="00",AW428="02",AW428="-1-1",AW428="-10"),"I",""
                )
              )
      )
    )
  )
)</f>
        <v/>
      </c>
      <c r="BI428" t="str">
        <f xml:space="preserve"> IF(OR(AX428= "4-2", AX428= "2-1", AX428= "-12", AX428= "-24"),"Q",
  IF(
    OR(AX428= "4-1", AX428= "40", AX428= "42"),"A",
    IF(
      AX428= "44","P",
      IF(OR(AX428= "2-2",AX428="0-2",AX428="-1-2",AX428="-2-2",AX428="-2-1",AX428="-20",AX428="-22" ),"R",
              IF(
                OR(AX428= "24",AX428="04",AX428="-14"),"M",
                IF(
                  OR(AX428= "20",AX428="22",AX428="0-1",AX428="00",AX428="02",AX428="-1-1",AX428="-10"),"I",""
                )
              )
      )
    )
  )
)</f>
        <v/>
      </c>
      <c r="BJ428" t="str">
        <f xml:space="preserve"> IF(OR(AY428= "4-2", AY428= "2-1", AY428= "-12", AY428= "-24"),"Q",
  IF(
    OR(AY428= "4-1", AY428= "40", AY428= "42"),"A",
    IF(
      AY428= "44","P",
      IF(OR(AY428= "2-2",AY428="0-2",AY428="-1-2",AY428="-2-2",AY428="-2-1",AY428="-20",AY428="-22" ),"R",
              IF(
                OR(AY428= "24",AY428="04",AY428="-14"),"M",
                IF(
                  OR(AY428= "20",AY428="22",AY428="0-1",AY428="00",AY428="02",AY428="-1-1",AY428="-10"),"I",""
                )
              )
      )
    )
  )
)</f>
        <v/>
      </c>
      <c r="BK428" t="str">
        <f xml:space="preserve"> IF(OR(AZ428= "4-2", AZ428= "2-1", AZ428= "-12", AZ428= "-24"),"Q",
  IF(
    OR(AZ428= "4-1", AZ428= "40", AZ428= "42"),"A",
    IF(
      AZ428= "44","P",
      IF(OR(AZ428= "2-2",AZ428="0-2",AZ428="-1-2",AZ428="-2-2",AZ428="-2-1",AZ428="-20",AZ428="-22" ),"R",
              IF(
                OR(AZ428= "24",AZ428="04",AZ428="-14"),"M",
                IF(
                  OR(AZ428= "20",AZ428="22",AZ428="0-1",AZ428="00",AZ428="02",AZ428="-1-1",AZ428="-10"),"I",""
                )
              )
      )
    )
  )
)</f>
        <v/>
      </c>
      <c r="BL428" t="str">
        <f xml:space="preserve"> IF(OR(BA428= "4-2", BA428= "2-1", BA428= "-12", BA428= "-24"),"Q",
  IF(
    OR(BA428= "4-1", BA428= "40", BA428= "42"),"A",
    IF(
      BA428= "44","P",
      IF(OR(BA428= "2-2",BA428="0-2",BA428="-1-2",BA428="-2-2",BA428="-2-1",BA428="-20",BA428="-22" ),"R",
              IF(
                OR(BA428= "24",BA428="04",BA428="-14"),"M",
                IF(
                  OR(BA428= "20",BA428="22",BA428="0-1",BA428="00",BA428="02",BA428="-1-1",BA428="-10"),"I",""
                )
              )
      )
    )
  )
)</f>
        <v/>
      </c>
    </row>
    <row r="429" spans="23:64" x14ac:dyDescent="0.25">
      <c r="W429" t="b">
        <f>IF(OR(B429=Локализация!$C$118,B429=5),4,IF(OR(B429=Локализация!$C$119,B429=4),2,IF(OR(B429=Локализация!$C$120,B429=3),0,IF(OR(B429=Локализация!$C$121,B429=2),-1,IF(OR(B429=Локализация!$C$122,B429=1),-2)))))</f>
        <v>0</v>
      </c>
      <c r="X429" t="b">
        <f>IF(OR(C429=Локализация!$C$124,C429=5),-2,IF(OR(C429=Локализация!$C$125,C429=4),-1,IF(OR(C429=Локализация!$C$126,C429=3),0,IF(OR(C429=Локализация!$C$127,C429=2),2,IF(OR(C429=Локализация!$C$128,C429=1),4)))))</f>
        <v>0</v>
      </c>
      <c r="Y429" t="b">
        <f>IF(OR(D429=Локализация!$C$118,D429=5),4,IF(OR(D429=Локализация!$C$119,D429=4),2,IF(OR(D429=Локализация!$C$120,D429=3),0,IF(OR(D429=Локализация!$C$121,D429=2),-1,IF(OR(D429=Локализация!$C$122,D429=1),-2)))))</f>
        <v>0</v>
      </c>
      <c r="Z429" t="b">
        <f>IF(OR(E429=Локализация!$C$124,E429=5),-2,IF(OR(E429=Локализация!$C$125,E429=4),-1,IF(OR(E429=Локализация!$C$126,E429=3),0,IF(OR(E429=Локализация!$C$127,E429=2),2,IF(OR(E429=Локализация!$C$128,E429=1),4)))))</f>
        <v>0</v>
      </c>
      <c r="AA429" t="b">
        <f>IF(OR(F429=Локализация!$C$118,F429=5),4,IF(OR(F429=Локализация!$C$119,F429=4),2,IF(OR(F429=Локализация!$C$120,F429=3),0,IF(OR(F429=Локализация!$C$121,F429=2),-1,IF(OR(F429=Локализация!$C$122,F429=1),-2)))))</f>
        <v>0</v>
      </c>
      <c r="AB429" t="b">
        <f>IF(OR(G429=Локализация!$C$124,G429=5),-2,IF(OR(G429=Локализация!$C$125,G429=4),-1,IF(OR(G429=Локализация!$C$126,G429=3),0,IF(OR(G429=Локализация!$C$127,G429=2),2,IF(OR(G429=Локализация!$C$128,G429=1),4)))))</f>
        <v>0</v>
      </c>
      <c r="AC429" t="b">
        <f>IF(OR(H429=Локализация!$C$118,H429=5),4,IF(OR(H429=Локализация!$C$119,H429=4),2,IF(OR(H429=Локализация!$C$120,H429=3),0,IF(OR(H429=Локализация!$C$121,H429=2),-1,IF(OR(H429=Локализация!$C$122,H429=1),-2)))))</f>
        <v>0</v>
      </c>
      <c r="AD429" t="b">
        <f>IF(OR(I429=Локализация!$C$124,I429=5),-2,IF(OR(I429=Локализация!$C$125,I429=4),-1,IF(OR(I429=Локализация!$C$126,I429=3),0,IF(OR(I429=Локализация!$C$127,I429=2),2,IF(OR(I429=Локализация!$C$128,I429=1),4)))))</f>
        <v>0</v>
      </c>
      <c r="AE429" t="b">
        <f>IF(OR(J429=Локализация!$C$118,J429=5),4,IF(OR(J429=Локализация!$C$119,J429=4),2,IF(OR(J429=Локализация!$C$120,J429=3),0,IF(OR(J429=Локализация!$C$121,J429=2),-1,IF(OR(J429=Локализация!$C$122,J429=1),-2)))))</f>
        <v>0</v>
      </c>
      <c r="AF429" t="b">
        <f>IF(OR(K429=Локализация!$C$124,K429=5),-2,IF(OR(K429=Локализация!$C$125,K429=4),-1,IF(OR(K429=Локализация!$C$126,K429=3),0,IF(OR(K429=Локализация!$C$127,K429=2),2,IF(OR(K429=Локализация!$C$128,K429=1),4)))))</f>
        <v>0</v>
      </c>
      <c r="AG429" t="b">
        <f>IF(OR(L429=Локализация!$C$118,L429=5),4,IF(OR(L429=Локализация!$C$119,L429=4),2,IF(OR(L429=Локализация!$C$120,L429=3),0,IF(OR(L429=Локализация!$C$121,L429=2),-1,IF(OR(L429=Локализация!$C$122,L429=1),-2)))))</f>
        <v>0</v>
      </c>
      <c r="AH429" t="b">
        <f>IF(OR(M429=Локализация!$C$124,M429=5),-2,IF(OR(M429=Локализация!$C$125,M429=4),-1,IF(OR(M429=Локализация!$C$126,M429=3),0,IF(OR(M429=Локализация!$C$127,M429=2),2,IF(OR(M429=Локализация!$C$128,M429=1),4)))))</f>
        <v>0</v>
      </c>
      <c r="AI429" t="b">
        <f>IF(OR(N429=Локализация!$C$118,N429=5),4,IF(OR(N429=Локализация!$C$119,N429=4),2,IF(OR(N429=Локализация!$C$120,N429=3),0,IF(OR(N429=Локализация!$C$121,N429=2),-1,IF(OR(N429=Локализация!$C$122,N429=1),-2)))))</f>
        <v>0</v>
      </c>
      <c r="AJ429" t="b">
        <f>IF(OR(O429=Локализация!$C$124,O429=5),-2,IF(OR(O429=Локализация!$C$125,O429=4),-1,IF(OR(O429=Локализация!$C$126,O429=3),0,IF(OR(O429=Локализация!$C$127,O429=2),2,IF(OR(O429=Локализация!$C$128,O429=1),4)))))</f>
        <v>0</v>
      </c>
      <c r="AK429" t="b">
        <f>IF(OR(P429=Локализация!$C$118,P429=5),4,IF(OR(P429=Локализация!$C$119,P429=4),2,IF(OR(P429=Локализация!$C$120,P429=3),0,IF(OR(P429=Локализация!$C$121,P429=2),-1,IF(OR(P429=Локализация!$C$122,P429=1),-2)))))</f>
        <v>0</v>
      </c>
      <c r="AL429" t="b">
        <f>IF(OR(Q429=Локализация!$C$124,Q429=5),-2,IF(OR(Q429=Локализация!$C$125,Q429=4),-1,IF(OR(Q429=Локализация!$C$126,Q429=3),0,IF(OR(Q429=Локализация!$C$127,Q429=2),2,IF(OR(Q429=Локализация!$C$128,Q429=1),4)))))</f>
        <v>0</v>
      </c>
      <c r="AM429" t="b">
        <f>IF(OR(R429=Локализация!$C$118,R429=5),4,IF(OR(R429=Локализация!$C$119,R429=4),2,IF(OR(R429=Локализация!$C$120,R429=3),0,IF(OR(R429=Локализация!$C$121,R429=2),-1,IF(OR(R429=Локализация!$C$122,R429=1),-2)))))</f>
        <v>0</v>
      </c>
      <c r="AN429" t="b">
        <f>IF(OR(S429=Локализация!$C$124,S429=5),-2,IF(OR(S429=Локализация!$C$125,S429=4),-1,IF(OR(S429=Локализация!$C$126,S429=3),0,IF(OR(S429=Локализация!$C$127,S429=2),2,IF(OR(S429=Локализация!$C$128,S429=1),4)))))</f>
        <v>0</v>
      </c>
      <c r="AO429" t="b">
        <f>IF(OR(T429=Локализация!$C$118,T429=5),4,IF(OR(T429=Локализация!$C$119,T429=4),2,IF(OR(T429=Локализация!$C$120,T429=3),0,IF(OR(T429=Локализация!$C$121,T429=2),-1,IF(OR(T429=Локализация!$C$122,T429=1),-2)))))</f>
        <v>0</v>
      </c>
      <c r="AP429" t="b">
        <f>IF(OR(U429=Локализация!$C$124,U429=5),-2,IF(OR(U429=Локализация!$C$125,U429=4),-1,IF(OR(U429=Локализация!$C$126,U429=3),0,IF(OR(U429=Локализация!$C$127,U429=2),2,IF(OR(U429=Локализация!$C$128,U429=1),4)))))</f>
        <v>0</v>
      </c>
      <c r="AR429" t="str">
        <f>CONCATENATE(W429,X429)</f>
        <v>ЛОЖЬЛОЖЬ</v>
      </c>
      <c r="AS429" t="str">
        <f>CONCATENATE(Y429,Z429)</f>
        <v>ЛОЖЬЛОЖЬ</v>
      </c>
      <c r="AT429" t="str">
        <f>CONCATENATE(AA429,AB429)</f>
        <v>ЛОЖЬЛОЖЬ</v>
      </c>
      <c r="AU429" t="str">
        <f>CONCATENATE(AC429,AD429)</f>
        <v>ЛОЖЬЛОЖЬ</v>
      </c>
      <c r="AV429" t="str">
        <f>CONCATENATE(AE429,AF429)</f>
        <v>ЛОЖЬЛОЖЬ</v>
      </c>
      <c r="AW429" t="str">
        <f>CONCATENATE(AG429,AH429)</f>
        <v>ЛОЖЬЛОЖЬ</v>
      </c>
      <c r="AX429" t="str">
        <f>CONCATENATE(AI429,AJ429)</f>
        <v>ЛОЖЬЛОЖЬ</v>
      </c>
      <c r="AY429" t="str">
        <f>CONCATENATE(AK429,AL429)</f>
        <v>ЛОЖЬЛОЖЬ</v>
      </c>
      <c r="AZ429" t="str">
        <f>CONCATENATE(AM429,AN429)</f>
        <v>ЛОЖЬЛОЖЬ</v>
      </c>
      <c r="BA429" t="str">
        <f>CONCATENATE(AO429,AP429)</f>
        <v>ЛОЖЬЛОЖЬ</v>
      </c>
      <c r="BC429" t="str">
        <f xml:space="preserve"> IF(OR(AR429= "4-2", AR429= "2-1", AR429= "-12", AR429= "-24"),"Q",
  IF(
    OR(AR429= "4-1", AR429= "40", AR429= "42"),"A",
    IF(
      AR429= "44","P",
      IF(OR(AR429= "2-2",AR429="0-2",AR429="-1-2",AR429="-2-2",AR429="-2-1",AR429="-20",AR429="-22" ),"R",
              IF(
                OR(AR429= "24",AR429="04",AR429="-14"),"M",
                IF(
                  OR(AR429= "20",AR429="22",AR429="0-1",AR429="00",AR429="02",AR429="-1-1",AR429="-10"),"I",""
                )
              )
      )
    )
  )
)</f>
        <v/>
      </c>
      <c r="BD429" t="str">
        <f xml:space="preserve"> IF(OR(AS429= "4-2", AS429= "2-1", AS429= "-12", AS429= "-24"),"Q",
  IF(
    OR(AS429= "4-1", AS429= "40", AS429= "42"),"A",
    IF(
      AS429= "44","P",
      IF(OR(AS429= "2-2",AS429="0-2",AS429="-1-2",AS429="-2-2",AS429="-2-1",AS429="-20",AS429="-22" ),"R",
              IF(
                OR(AS429= "24",AS429="04",AS429="-14"),"M",
                IF(
                  OR(AS429= "20",AS429="22",AS429="0-1",AS429="00",AS429="02",AS429="-1-1",AS429="-10"),"I",""
                )
              )
      )
    )
  )
)</f>
        <v/>
      </c>
      <c r="BE429" t="str">
        <f xml:space="preserve"> IF(OR(AT429= "4-2", AT429= "2-1", AT429= "-12", AT429= "-24"),"Q",
  IF(
    OR(AT429= "4-1", AT429= "40", AT429= "42"),"A",
    IF(
      AT429= "44","P",
      IF(OR(AT429= "2-2",AT429="0-2",AT429="-1-2",AT429="-2-2",AT429="-2-1",AT429="-20",AT429="-22" ),"R",
              IF(
                OR(AT429= "24",AT429="04",AT429="-14"),"M",
                IF(
                  OR(AT429= "20",AT429="22",AT429="0-1",AT429="00",AT429="02",AT429="-1-1",AT429="-10"),"I",""
                )
              )
      )
    )
  )
)</f>
        <v/>
      </c>
      <c r="BF429" t="str">
        <f xml:space="preserve"> IF(OR(AU429= "4-2", AU429= "2-1", AU429= "-12", AU429= "-24"),"Q",
  IF(
    OR(AU429= "4-1", AU429= "40", AU429= "42"),"A",
    IF(
      AU429= "44","P",
      IF(OR(AU429= "2-2",AU429="0-2",AU429="-1-2",AU429="-2-2",AU429="-2-1",AU429="-20",AU429="-22" ),"R",
              IF(
                OR(AU429= "24",AU429="04",AU429="-14"),"M",
                IF(
                  OR(AU429= "20",AU429="22",AU429="0-1",AU429="00",AU429="02",AU429="-1-1",AU429="-10"),"I",""
                )
              )
      )
    )
  )
)</f>
        <v/>
      </c>
      <c r="BG429" t="str">
        <f xml:space="preserve"> IF(OR(AV429= "4-2", AV429= "2-1", AV429= "-12", AV429= "-24"),"Q",
  IF(
    OR(AV429= "4-1", AV429= "40", AV429= "42"),"A",
    IF(
      AV429= "44","P",
      IF(OR(AV429= "2-2",AV429="0-2",AV429="-1-2",AV429="-2-2",AV429="-2-1",AV429="-20",AV429="-22" ),"R",
              IF(
                OR(AV429= "24",AV429="04",AV429="-14"),"M",
                IF(
                  OR(AV429= "20",AV429="22",AV429="0-1",AV429="00",AV429="02",AV429="-1-1",AV429="-10"),"I",""
                )
              )
      )
    )
  )
)</f>
        <v/>
      </c>
      <c r="BH429" t="str">
        <f xml:space="preserve"> IF(OR(AW429= "4-2", AW429= "2-1", AW429= "-12", AW429= "-24"),"Q",
  IF(
    OR(AW429= "4-1", AW429= "40", AW429= "42"),"A",
    IF(
      AW429= "44","P",
      IF(OR(AW429= "2-2",AW429="0-2",AW429="-1-2",AW429="-2-2",AW429="-2-1",AW429="-20",AW429="-22" ),"R",
              IF(
                OR(AW429= "24",AW429="04",AW429="-14"),"M",
                IF(
                  OR(AW429= "20",AW429="22",AW429="0-1",AW429="00",AW429="02",AW429="-1-1",AW429="-10"),"I",""
                )
              )
      )
    )
  )
)</f>
        <v/>
      </c>
      <c r="BI429" t="str">
        <f xml:space="preserve"> IF(OR(AX429= "4-2", AX429= "2-1", AX429= "-12", AX429= "-24"),"Q",
  IF(
    OR(AX429= "4-1", AX429= "40", AX429= "42"),"A",
    IF(
      AX429= "44","P",
      IF(OR(AX429= "2-2",AX429="0-2",AX429="-1-2",AX429="-2-2",AX429="-2-1",AX429="-20",AX429="-22" ),"R",
              IF(
                OR(AX429= "24",AX429="04",AX429="-14"),"M",
                IF(
                  OR(AX429= "20",AX429="22",AX429="0-1",AX429="00",AX429="02",AX429="-1-1",AX429="-10"),"I",""
                )
              )
      )
    )
  )
)</f>
        <v/>
      </c>
      <c r="BJ429" t="str">
        <f xml:space="preserve"> IF(OR(AY429= "4-2", AY429= "2-1", AY429= "-12", AY429= "-24"),"Q",
  IF(
    OR(AY429= "4-1", AY429= "40", AY429= "42"),"A",
    IF(
      AY429= "44","P",
      IF(OR(AY429= "2-2",AY429="0-2",AY429="-1-2",AY429="-2-2",AY429="-2-1",AY429="-20",AY429="-22" ),"R",
              IF(
                OR(AY429= "24",AY429="04",AY429="-14"),"M",
                IF(
                  OR(AY429= "20",AY429="22",AY429="0-1",AY429="00",AY429="02",AY429="-1-1",AY429="-10"),"I",""
                )
              )
      )
    )
  )
)</f>
        <v/>
      </c>
      <c r="BK429" t="str">
        <f xml:space="preserve"> IF(OR(AZ429= "4-2", AZ429= "2-1", AZ429= "-12", AZ429= "-24"),"Q",
  IF(
    OR(AZ429= "4-1", AZ429= "40", AZ429= "42"),"A",
    IF(
      AZ429= "44","P",
      IF(OR(AZ429= "2-2",AZ429="0-2",AZ429="-1-2",AZ429="-2-2",AZ429="-2-1",AZ429="-20",AZ429="-22" ),"R",
              IF(
                OR(AZ429= "24",AZ429="04",AZ429="-14"),"M",
                IF(
                  OR(AZ429= "20",AZ429="22",AZ429="0-1",AZ429="00",AZ429="02",AZ429="-1-1",AZ429="-10"),"I",""
                )
              )
      )
    )
  )
)</f>
        <v/>
      </c>
      <c r="BL429" t="str">
        <f xml:space="preserve"> IF(OR(BA429= "4-2", BA429= "2-1", BA429= "-12", BA429= "-24"),"Q",
  IF(
    OR(BA429= "4-1", BA429= "40", BA429= "42"),"A",
    IF(
      BA429= "44","P",
      IF(OR(BA429= "2-2",BA429="0-2",BA429="-1-2",BA429="-2-2",BA429="-2-1",BA429="-20",BA429="-22" ),"R",
              IF(
                OR(BA429= "24",BA429="04",BA429="-14"),"M",
                IF(
                  OR(BA429= "20",BA429="22",BA429="0-1",BA429="00",BA429="02",BA429="-1-1",BA429="-10"),"I",""
                )
              )
      )
    )
  )
)</f>
        <v/>
      </c>
    </row>
    <row r="430" spans="23:64" x14ac:dyDescent="0.25">
      <c r="W430" t="b">
        <f>IF(OR(B430=Локализация!$C$118,B430=5),4,IF(OR(B430=Локализация!$C$119,B430=4),2,IF(OR(B430=Локализация!$C$120,B430=3),0,IF(OR(B430=Локализация!$C$121,B430=2),-1,IF(OR(B430=Локализация!$C$122,B430=1),-2)))))</f>
        <v>0</v>
      </c>
      <c r="X430" t="b">
        <f>IF(OR(C430=Локализация!$C$124,C430=5),-2,IF(OR(C430=Локализация!$C$125,C430=4),-1,IF(OR(C430=Локализация!$C$126,C430=3),0,IF(OR(C430=Локализация!$C$127,C430=2),2,IF(OR(C430=Локализация!$C$128,C430=1),4)))))</f>
        <v>0</v>
      </c>
      <c r="Y430" t="b">
        <f>IF(OR(D430=Локализация!$C$118,D430=5),4,IF(OR(D430=Локализация!$C$119,D430=4),2,IF(OR(D430=Локализация!$C$120,D430=3),0,IF(OR(D430=Локализация!$C$121,D430=2),-1,IF(OR(D430=Локализация!$C$122,D430=1),-2)))))</f>
        <v>0</v>
      </c>
      <c r="Z430" t="b">
        <f>IF(OR(E430=Локализация!$C$124,E430=5),-2,IF(OR(E430=Локализация!$C$125,E430=4),-1,IF(OR(E430=Локализация!$C$126,E430=3),0,IF(OR(E430=Локализация!$C$127,E430=2),2,IF(OR(E430=Локализация!$C$128,E430=1),4)))))</f>
        <v>0</v>
      </c>
      <c r="AA430" t="b">
        <f>IF(OR(F430=Локализация!$C$118,F430=5),4,IF(OR(F430=Локализация!$C$119,F430=4),2,IF(OR(F430=Локализация!$C$120,F430=3),0,IF(OR(F430=Локализация!$C$121,F430=2),-1,IF(OR(F430=Локализация!$C$122,F430=1),-2)))))</f>
        <v>0</v>
      </c>
      <c r="AB430" t="b">
        <f>IF(OR(G430=Локализация!$C$124,G430=5),-2,IF(OR(G430=Локализация!$C$125,G430=4),-1,IF(OR(G430=Локализация!$C$126,G430=3),0,IF(OR(G430=Локализация!$C$127,G430=2),2,IF(OR(G430=Локализация!$C$128,G430=1),4)))))</f>
        <v>0</v>
      </c>
      <c r="AC430" t="b">
        <f>IF(OR(H430=Локализация!$C$118,H430=5),4,IF(OR(H430=Локализация!$C$119,H430=4),2,IF(OR(H430=Локализация!$C$120,H430=3),0,IF(OR(H430=Локализация!$C$121,H430=2),-1,IF(OR(H430=Локализация!$C$122,H430=1),-2)))))</f>
        <v>0</v>
      </c>
      <c r="AD430" t="b">
        <f>IF(OR(I430=Локализация!$C$124,I430=5),-2,IF(OR(I430=Локализация!$C$125,I430=4),-1,IF(OR(I430=Локализация!$C$126,I430=3),0,IF(OR(I430=Локализация!$C$127,I430=2),2,IF(OR(I430=Локализация!$C$128,I430=1),4)))))</f>
        <v>0</v>
      </c>
      <c r="AE430" t="b">
        <f>IF(OR(J430=Локализация!$C$118,J430=5),4,IF(OR(J430=Локализация!$C$119,J430=4),2,IF(OR(J430=Локализация!$C$120,J430=3),0,IF(OR(J430=Локализация!$C$121,J430=2),-1,IF(OR(J430=Локализация!$C$122,J430=1),-2)))))</f>
        <v>0</v>
      </c>
      <c r="AF430" t="b">
        <f>IF(OR(K430=Локализация!$C$124,K430=5),-2,IF(OR(K430=Локализация!$C$125,K430=4),-1,IF(OR(K430=Локализация!$C$126,K430=3),0,IF(OR(K430=Локализация!$C$127,K430=2),2,IF(OR(K430=Локализация!$C$128,K430=1),4)))))</f>
        <v>0</v>
      </c>
      <c r="AG430" t="b">
        <f>IF(OR(L430=Локализация!$C$118,L430=5),4,IF(OR(L430=Локализация!$C$119,L430=4),2,IF(OR(L430=Локализация!$C$120,L430=3),0,IF(OR(L430=Локализация!$C$121,L430=2),-1,IF(OR(L430=Локализация!$C$122,L430=1),-2)))))</f>
        <v>0</v>
      </c>
      <c r="AH430" t="b">
        <f>IF(OR(M430=Локализация!$C$124,M430=5),-2,IF(OR(M430=Локализация!$C$125,M430=4),-1,IF(OR(M430=Локализация!$C$126,M430=3),0,IF(OR(M430=Локализация!$C$127,M430=2),2,IF(OR(M430=Локализация!$C$128,M430=1),4)))))</f>
        <v>0</v>
      </c>
      <c r="AI430" t="b">
        <f>IF(OR(N430=Локализация!$C$118,N430=5),4,IF(OR(N430=Локализация!$C$119,N430=4),2,IF(OR(N430=Локализация!$C$120,N430=3),0,IF(OR(N430=Локализация!$C$121,N430=2),-1,IF(OR(N430=Локализация!$C$122,N430=1),-2)))))</f>
        <v>0</v>
      </c>
      <c r="AJ430" t="b">
        <f>IF(OR(O430=Локализация!$C$124,O430=5),-2,IF(OR(O430=Локализация!$C$125,O430=4),-1,IF(OR(O430=Локализация!$C$126,O430=3),0,IF(OR(O430=Локализация!$C$127,O430=2),2,IF(OR(O430=Локализация!$C$128,O430=1),4)))))</f>
        <v>0</v>
      </c>
      <c r="AK430" t="b">
        <f>IF(OR(P430=Локализация!$C$118,P430=5),4,IF(OR(P430=Локализация!$C$119,P430=4),2,IF(OR(P430=Локализация!$C$120,P430=3),0,IF(OR(P430=Локализация!$C$121,P430=2),-1,IF(OR(P430=Локализация!$C$122,P430=1),-2)))))</f>
        <v>0</v>
      </c>
      <c r="AL430" t="b">
        <f>IF(OR(Q430=Локализация!$C$124,Q430=5),-2,IF(OR(Q430=Локализация!$C$125,Q430=4),-1,IF(OR(Q430=Локализация!$C$126,Q430=3),0,IF(OR(Q430=Локализация!$C$127,Q430=2),2,IF(OR(Q430=Локализация!$C$128,Q430=1),4)))))</f>
        <v>0</v>
      </c>
      <c r="AM430" t="b">
        <f>IF(OR(R430=Локализация!$C$118,R430=5),4,IF(OR(R430=Локализация!$C$119,R430=4),2,IF(OR(R430=Локализация!$C$120,R430=3),0,IF(OR(R430=Локализация!$C$121,R430=2),-1,IF(OR(R430=Локализация!$C$122,R430=1),-2)))))</f>
        <v>0</v>
      </c>
      <c r="AN430" t="b">
        <f>IF(OR(S430=Локализация!$C$124,S430=5),-2,IF(OR(S430=Локализация!$C$125,S430=4),-1,IF(OR(S430=Локализация!$C$126,S430=3),0,IF(OR(S430=Локализация!$C$127,S430=2),2,IF(OR(S430=Локализация!$C$128,S430=1),4)))))</f>
        <v>0</v>
      </c>
      <c r="AO430" t="b">
        <f>IF(OR(T430=Локализация!$C$118,T430=5),4,IF(OR(T430=Локализация!$C$119,T430=4),2,IF(OR(T430=Локализация!$C$120,T430=3),0,IF(OR(T430=Локализация!$C$121,T430=2),-1,IF(OR(T430=Локализация!$C$122,T430=1),-2)))))</f>
        <v>0</v>
      </c>
      <c r="AP430" t="b">
        <f>IF(OR(U430=Локализация!$C$124,U430=5),-2,IF(OR(U430=Локализация!$C$125,U430=4),-1,IF(OR(U430=Локализация!$C$126,U430=3),0,IF(OR(U430=Локализация!$C$127,U430=2),2,IF(OR(U430=Локализация!$C$128,U430=1),4)))))</f>
        <v>0</v>
      </c>
      <c r="AR430" t="str">
        <f>CONCATENATE(W430,X430)</f>
        <v>ЛОЖЬЛОЖЬ</v>
      </c>
      <c r="AS430" t="str">
        <f>CONCATENATE(Y430,Z430)</f>
        <v>ЛОЖЬЛОЖЬ</v>
      </c>
      <c r="AT430" t="str">
        <f>CONCATENATE(AA430,AB430)</f>
        <v>ЛОЖЬЛОЖЬ</v>
      </c>
      <c r="AU430" t="str">
        <f>CONCATENATE(AC430,AD430)</f>
        <v>ЛОЖЬЛОЖЬ</v>
      </c>
      <c r="AV430" t="str">
        <f>CONCATENATE(AE430,AF430)</f>
        <v>ЛОЖЬЛОЖЬ</v>
      </c>
      <c r="AW430" t="str">
        <f>CONCATENATE(AG430,AH430)</f>
        <v>ЛОЖЬЛОЖЬ</v>
      </c>
      <c r="AX430" t="str">
        <f>CONCATENATE(AI430,AJ430)</f>
        <v>ЛОЖЬЛОЖЬ</v>
      </c>
      <c r="AY430" t="str">
        <f>CONCATENATE(AK430,AL430)</f>
        <v>ЛОЖЬЛОЖЬ</v>
      </c>
      <c r="AZ430" t="str">
        <f>CONCATENATE(AM430,AN430)</f>
        <v>ЛОЖЬЛОЖЬ</v>
      </c>
      <c r="BA430" t="str">
        <f>CONCATENATE(AO430,AP430)</f>
        <v>ЛОЖЬЛОЖЬ</v>
      </c>
      <c r="BC430" t="str">
        <f xml:space="preserve"> IF(OR(AR430= "4-2", AR430= "2-1", AR430= "-12", AR430= "-24"),"Q",
  IF(
    OR(AR430= "4-1", AR430= "40", AR430= "42"),"A",
    IF(
      AR430= "44","P",
      IF(OR(AR430= "2-2",AR430="0-2",AR430="-1-2",AR430="-2-2",AR430="-2-1",AR430="-20",AR430="-22" ),"R",
              IF(
                OR(AR430= "24",AR430="04",AR430="-14"),"M",
                IF(
                  OR(AR430= "20",AR430="22",AR430="0-1",AR430="00",AR430="02",AR430="-1-1",AR430="-10"),"I",""
                )
              )
      )
    )
  )
)</f>
        <v/>
      </c>
      <c r="BD430" t="str">
        <f xml:space="preserve"> IF(OR(AS430= "4-2", AS430= "2-1", AS430= "-12", AS430= "-24"),"Q",
  IF(
    OR(AS430= "4-1", AS430= "40", AS430= "42"),"A",
    IF(
      AS430= "44","P",
      IF(OR(AS430= "2-2",AS430="0-2",AS430="-1-2",AS430="-2-2",AS430="-2-1",AS430="-20",AS430="-22" ),"R",
              IF(
                OR(AS430= "24",AS430="04",AS430="-14"),"M",
                IF(
                  OR(AS430= "20",AS430="22",AS430="0-1",AS430="00",AS430="02",AS430="-1-1",AS430="-10"),"I",""
                )
              )
      )
    )
  )
)</f>
        <v/>
      </c>
      <c r="BE430" t="str">
        <f xml:space="preserve"> IF(OR(AT430= "4-2", AT430= "2-1", AT430= "-12", AT430= "-24"),"Q",
  IF(
    OR(AT430= "4-1", AT430= "40", AT430= "42"),"A",
    IF(
      AT430= "44","P",
      IF(OR(AT430= "2-2",AT430="0-2",AT430="-1-2",AT430="-2-2",AT430="-2-1",AT430="-20",AT430="-22" ),"R",
              IF(
                OR(AT430= "24",AT430="04",AT430="-14"),"M",
                IF(
                  OR(AT430= "20",AT430="22",AT430="0-1",AT430="00",AT430="02",AT430="-1-1",AT430="-10"),"I",""
                )
              )
      )
    )
  )
)</f>
        <v/>
      </c>
      <c r="BF430" t="str">
        <f xml:space="preserve"> IF(OR(AU430= "4-2", AU430= "2-1", AU430= "-12", AU430= "-24"),"Q",
  IF(
    OR(AU430= "4-1", AU430= "40", AU430= "42"),"A",
    IF(
      AU430= "44","P",
      IF(OR(AU430= "2-2",AU430="0-2",AU430="-1-2",AU430="-2-2",AU430="-2-1",AU430="-20",AU430="-22" ),"R",
              IF(
                OR(AU430= "24",AU430="04",AU430="-14"),"M",
                IF(
                  OR(AU430= "20",AU430="22",AU430="0-1",AU430="00",AU430="02",AU430="-1-1",AU430="-10"),"I",""
                )
              )
      )
    )
  )
)</f>
        <v/>
      </c>
      <c r="BG430" t="str">
        <f xml:space="preserve"> IF(OR(AV430= "4-2", AV430= "2-1", AV430= "-12", AV430= "-24"),"Q",
  IF(
    OR(AV430= "4-1", AV430= "40", AV430= "42"),"A",
    IF(
      AV430= "44","P",
      IF(OR(AV430= "2-2",AV430="0-2",AV430="-1-2",AV430="-2-2",AV430="-2-1",AV430="-20",AV430="-22" ),"R",
              IF(
                OR(AV430= "24",AV430="04",AV430="-14"),"M",
                IF(
                  OR(AV430= "20",AV430="22",AV430="0-1",AV430="00",AV430="02",AV430="-1-1",AV430="-10"),"I",""
                )
              )
      )
    )
  )
)</f>
        <v/>
      </c>
      <c r="BH430" t="str">
        <f xml:space="preserve"> IF(OR(AW430= "4-2", AW430= "2-1", AW430= "-12", AW430= "-24"),"Q",
  IF(
    OR(AW430= "4-1", AW430= "40", AW430= "42"),"A",
    IF(
      AW430= "44","P",
      IF(OR(AW430= "2-2",AW430="0-2",AW430="-1-2",AW430="-2-2",AW430="-2-1",AW430="-20",AW430="-22" ),"R",
              IF(
                OR(AW430= "24",AW430="04",AW430="-14"),"M",
                IF(
                  OR(AW430= "20",AW430="22",AW430="0-1",AW430="00",AW430="02",AW430="-1-1",AW430="-10"),"I",""
                )
              )
      )
    )
  )
)</f>
        <v/>
      </c>
      <c r="BI430" t="str">
        <f xml:space="preserve"> IF(OR(AX430= "4-2", AX430= "2-1", AX430= "-12", AX430= "-24"),"Q",
  IF(
    OR(AX430= "4-1", AX430= "40", AX430= "42"),"A",
    IF(
      AX430= "44","P",
      IF(OR(AX430= "2-2",AX430="0-2",AX430="-1-2",AX430="-2-2",AX430="-2-1",AX430="-20",AX430="-22" ),"R",
              IF(
                OR(AX430= "24",AX430="04",AX430="-14"),"M",
                IF(
                  OR(AX430= "20",AX430="22",AX430="0-1",AX430="00",AX430="02",AX430="-1-1",AX430="-10"),"I",""
                )
              )
      )
    )
  )
)</f>
        <v/>
      </c>
      <c r="BJ430" t="str">
        <f xml:space="preserve"> IF(OR(AY430= "4-2", AY430= "2-1", AY430= "-12", AY430= "-24"),"Q",
  IF(
    OR(AY430= "4-1", AY430= "40", AY430= "42"),"A",
    IF(
      AY430= "44","P",
      IF(OR(AY430= "2-2",AY430="0-2",AY430="-1-2",AY430="-2-2",AY430="-2-1",AY430="-20",AY430="-22" ),"R",
              IF(
                OR(AY430= "24",AY430="04",AY430="-14"),"M",
                IF(
                  OR(AY430= "20",AY430="22",AY430="0-1",AY430="00",AY430="02",AY430="-1-1",AY430="-10"),"I",""
                )
              )
      )
    )
  )
)</f>
        <v/>
      </c>
      <c r="BK430" t="str">
        <f xml:space="preserve"> IF(OR(AZ430= "4-2", AZ430= "2-1", AZ430= "-12", AZ430= "-24"),"Q",
  IF(
    OR(AZ430= "4-1", AZ430= "40", AZ430= "42"),"A",
    IF(
      AZ430= "44","P",
      IF(OR(AZ430= "2-2",AZ430="0-2",AZ430="-1-2",AZ430="-2-2",AZ430="-2-1",AZ430="-20",AZ430="-22" ),"R",
              IF(
                OR(AZ430= "24",AZ430="04",AZ430="-14"),"M",
                IF(
                  OR(AZ430= "20",AZ430="22",AZ430="0-1",AZ430="00",AZ430="02",AZ430="-1-1",AZ430="-10"),"I",""
                )
              )
      )
    )
  )
)</f>
        <v/>
      </c>
      <c r="BL430" t="str">
        <f xml:space="preserve"> IF(OR(BA430= "4-2", BA430= "2-1", BA430= "-12", BA430= "-24"),"Q",
  IF(
    OR(BA430= "4-1", BA430= "40", BA430= "42"),"A",
    IF(
      BA430= "44","P",
      IF(OR(BA430= "2-2",BA430="0-2",BA430="-1-2",BA430="-2-2",BA430="-2-1",BA430="-20",BA430="-22" ),"R",
              IF(
                OR(BA430= "24",BA430="04",BA430="-14"),"M",
                IF(
                  OR(BA430= "20",BA430="22",BA430="0-1",BA430="00",BA430="02",BA430="-1-1",BA430="-10"),"I",""
                )
              )
      )
    )
  )
)</f>
        <v/>
      </c>
    </row>
    <row r="431" spans="23:64" x14ac:dyDescent="0.25">
      <c r="W431" t="b">
        <f>IF(OR(B431=Локализация!$C$118,B431=5),4,IF(OR(B431=Локализация!$C$119,B431=4),2,IF(OR(B431=Локализация!$C$120,B431=3),0,IF(OR(B431=Локализация!$C$121,B431=2),-1,IF(OR(B431=Локализация!$C$122,B431=1),-2)))))</f>
        <v>0</v>
      </c>
      <c r="X431" t="b">
        <f>IF(OR(C431=Локализация!$C$124,C431=5),-2,IF(OR(C431=Локализация!$C$125,C431=4),-1,IF(OR(C431=Локализация!$C$126,C431=3),0,IF(OR(C431=Локализация!$C$127,C431=2),2,IF(OR(C431=Локализация!$C$128,C431=1),4)))))</f>
        <v>0</v>
      </c>
      <c r="Y431" t="b">
        <f>IF(OR(D431=Локализация!$C$118,D431=5),4,IF(OR(D431=Локализация!$C$119,D431=4),2,IF(OR(D431=Локализация!$C$120,D431=3),0,IF(OR(D431=Локализация!$C$121,D431=2),-1,IF(OR(D431=Локализация!$C$122,D431=1),-2)))))</f>
        <v>0</v>
      </c>
      <c r="Z431" t="b">
        <f>IF(OR(E431=Локализация!$C$124,E431=5),-2,IF(OR(E431=Локализация!$C$125,E431=4),-1,IF(OR(E431=Локализация!$C$126,E431=3),0,IF(OR(E431=Локализация!$C$127,E431=2),2,IF(OR(E431=Локализация!$C$128,E431=1),4)))))</f>
        <v>0</v>
      </c>
      <c r="AA431" t="b">
        <f>IF(OR(F431=Локализация!$C$118,F431=5),4,IF(OR(F431=Локализация!$C$119,F431=4),2,IF(OR(F431=Локализация!$C$120,F431=3),0,IF(OR(F431=Локализация!$C$121,F431=2),-1,IF(OR(F431=Локализация!$C$122,F431=1),-2)))))</f>
        <v>0</v>
      </c>
      <c r="AB431" t="b">
        <f>IF(OR(G431=Локализация!$C$124,G431=5),-2,IF(OR(G431=Локализация!$C$125,G431=4),-1,IF(OR(G431=Локализация!$C$126,G431=3),0,IF(OR(G431=Локализация!$C$127,G431=2),2,IF(OR(G431=Локализация!$C$128,G431=1),4)))))</f>
        <v>0</v>
      </c>
      <c r="AC431" t="b">
        <f>IF(OR(H431=Локализация!$C$118,H431=5),4,IF(OR(H431=Локализация!$C$119,H431=4),2,IF(OR(H431=Локализация!$C$120,H431=3),0,IF(OR(H431=Локализация!$C$121,H431=2),-1,IF(OR(H431=Локализация!$C$122,H431=1),-2)))))</f>
        <v>0</v>
      </c>
      <c r="AD431" t="b">
        <f>IF(OR(I431=Локализация!$C$124,I431=5),-2,IF(OR(I431=Локализация!$C$125,I431=4),-1,IF(OR(I431=Локализация!$C$126,I431=3),0,IF(OR(I431=Локализация!$C$127,I431=2),2,IF(OR(I431=Локализация!$C$128,I431=1),4)))))</f>
        <v>0</v>
      </c>
      <c r="AE431" t="b">
        <f>IF(OR(J431=Локализация!$C$118,J431=5),4,IF(OR(J431=Локализация!$C$119,J431=4),2,IF(OR(J431=Локализация!$C$120,J431=3),0,IF(OR(J431=Локализация!$C$121,J431=2),-1,IF(OR(J431=Локализация!$C$122,J431=1),-2)))))</f>
        <v>0</v>
      </c>
      <c r="AF431" t="b">
        <f>IF(OR(K431=Локализация!$C$124,K431=5),-2,IF(OR(K431=Локализация!$C$125,K431=4),-1,IF(OR(K431=Локализация!$C$126,K431=3),0,IF(OR(K431=Локализация!$C$127,K431=2),2,IF(OR(K431=Локализация!$C$128,K431=1),4)))))</f>
        <v>0</v>
      </c>
      <c r="AG431" t="b">
        <f>IF(OR(L431=Локализация!$C$118,L431=5),4,IF(OR(L431=Локализация!$C$119,L431=4),2,IF(OR(L431=Локализация!$C$120,L431=3),0,IF(OR(L431=Локализация!$C$121,L431=2),-1,IF(OR(L431=Локализация!$C$122,L431=1),-2)))))</f>
        <v>0</v>
      </c>
      <c r="AH431" t="b">
        <f>IF(OR(M431=Локализация!$C$124,M431=5),-2,IF(OR(M431=Локализация!$C$125,M431=4),-1,IF(OR(M431=Локализация!$C$126,M431=3),0,IF(OR(M431=Локализация!$C$127,M431=2),2,IF(OR(M431=Локализация!$C$128,M431=1),4)))))</f>
        <v>0</v>
      </c>
      <c r="AI431" t="b">
        <f>IF(OR(N431=Локализация!$C$118,N431=5),4,IF(OR(N431=Локализация!$C$119,N431=4),2,IF(OR(N431=Локализация!$C$120,N431=3),0,IF(OR(N431=Локализация!$C$121,N431=2),-1,IF(OR(N431=Локализация!$C$122,N431=1),-2)))))</f>
        <v>0</v>
      </c>
      <c r="AJ431" t="b">
        <f>IF(OR(O431=Локализация!$C$124,O431=5),-2,IF(OR(O431=Локализация!$C$125,O431=4),-1,IF(OR(O431=Локализация!$C$126,O431=3),0,IF(OR(O431=Локализация!$C$127,O431=2),2,IF(OR(O431=Локализация!$C$128,O431=1),4)))))</f>
        <v>0</v>
      </c>
      <c r="AK431" t="b">
        <f>IF(OR(P431=Локализация!$C$118,P431=5),4,IF(OR(P431=Локализация!$C$119,P431=4),2,IF(OR(P431=Локализация!$C$120,P431=3),0,IF(OR(P431=Локализация!$C$121,P431=2),-1,IF(OR(P431=Локализация!$C$122,P431=1),-2)))))</f>
        <v>0</v>
      </c>
      <c r="AL431" t="b">
        <f>IF(OR(Q431=Локализация!$C$124,Q431=5),-2,IF(OR(Q431=Локализация!$C$125,Q431=4),-1,IF(OR(Q431=Локализация!$C$126,Q431=3),0,IF(OR(Q431=Локализация!$C$127,Q431=2),2,IF(OR(Q431=Локализация!$C$128,Q431=1),4)))))</f>
        <v>0</v>
      </c>
      <c r="AM431" t="b">
        <f>IF(OR(R431=Локализация!$C$118,R431=5),4,IF(OR(R431=Локализация!$C$119,R431=4),2,IF(OR(R431=Локализация!$C$120,R431=3),0,IF(OR(R431=Локализация!$C$121,R431=2),-1,IF(OR(R431=Локализация!$C$122,R431=1),-2)))))</f>
        <v>0</v>
      </c>
      <c r="AN431" t="b">
        <f>IF(OR(S431=Локализация!$C$124,S431=5),-2,IF(OR(S431=Локализация!$C$125,S431=4),-1,IF(OR(S431=Локализация!$C$126,S431=3),0,IF(OR(S431=Локализация!$C$127,S431=2),2,IF(OR(S431=Локализация!$C$128,S431=1),4)))))</f>
        <v>0</v>
      </c>
      <c r="AO431" t="b">
        <f>IF(OR(T431=Локализация!$C$118,T431=5),4,IF(OR(T431=Локализация!$C$119,T431=4),2,IF(OR(T431=Локализация!$C$120,T431=3),0,IF(OR(T431=Локализация!$C$121,T431=2),-1,IF(OR(T431=Локализация!$C$122,T431=1),-2)))))</f>
        <v>0</v>
      </c>
      <c r="AP431" t="b">
        <f>IF(OR(U431=Локализация!$C$124,U431=5),-2,IF(OR(U431=Локализация!$C$125,U431=4),-1,IF(OR(U431=Локализация!$C$126,U431=3),0,IF(OR(U431=Локализация!$C$127,U431=2),2,IF(OR(U431=Локализация!$C$128,U431=1),4)))))</f>
        <v>0</v>
      </c>
      <c r="AR431" t="str">
        <f>CONCATENATE(W431,X431)</f>
        <v>ЛОЖЬЛОЖЬ</v>
      </c>
      <c r="AS431" t="str">
        <f>CONCATENATE(Y431,Z431)</f>
        <v>ЛОЖЬЛОЖЬ</v>
      </c>
      <c r="AT431" t="str">
        <f>CONCATENATE(AA431,AB431)</f>
        <v>ЛОЖЬЛОЖЬ</v>
      </c>
      <c r="AU431" t="str">
        <f>CONCATENATE(AC431,AD431)</f>
        <v>ЛОЖЬЛОЖЬ</v>
      </c>
      <c r="AV431" t="str">
        <f>CONCATENATE(AE431,AF431)</f>
        <v>ЛОЖЬЛОЖЬ</v>
      </c>
      <c r="AW431" t="str">
        <f>CONCATENATE(AG431,AH431)</f>
        <v>ЛОЖЬЛОЖЬ</v>
      </c>
      <c r="AX431" t="str">
        <f>CONCATENATE(AI431,AJ431)</f>
        <v>ЛОЖЬЛОЖЬ</v>
      </c>
      <c r="AY431" t="str">
        <f>CONCATENATE(AK431,AL431)</f>
        <v>ЛОЖЬЛОЖЬ</v>
      </c>
      <c r="AZ431" t="str">
        <f>CONCATENATE(AM431,AN431)</f>
        <v>ЛОЖЬЛОЖЬ</v>
      </c>
      <c r="BA431" t="str">
        <f>CONCATENATE(AO431,AP431)</f>
        <v>ЛОЖЬЛОЖЬ</v>
      </c>
      <c r="BC431" t="str">
        <f xml:space="preserve"> IF(OR(AR431= "4-2", AR431= "2-1", AR431= "-12", AR431= "-24"),"Q",
  IF(
    OR(AR431= "4-1", AR431= "40", AR431= "42"),"A",
    IF(
      AR431= "44","P",
      IF(OR(AR431= "2-2",AR431="0-2",AR431="-1-2",AR431="-2-2",AR431="-2-1",AR431="-20",AR431="-22" ),"R",
              IF(
                OR(AR431= "24",AR431="04",AR431="-14"),"M",
                IF(
                  OR(AR431= "20",AR431="22",AR431="0-1",AR431="00",AR431="02",AR431="-1-1",AR431="-10"),"I",""
                )
              )
      )
    )
  )
)</f>
        <v/>
      </c>
      <c r="BD431" t="str">
        <f xml:space="preserve"> IF(OR(AS431= "4-2", AS431= "2-1", AS431= "-12", AS431= "-24"),"Q",
  IF(
    OR(AS431= "4-1", AS431= "40", AS431= "42"),"A",
    IF(
      AS431= "44","P",
      IF(OR(AS431= "2-2",AS431="0-2",AS431="-1-2",AS431="-2-2",AS431="-2-1",AS431="-20",AS431="-22" ),"R",
              IF(
                OR(AS431= "24",AS431="04",AS431="-14"),"M",
                IF(
                  OR(AS431= "20",AS431="22",AS431="0-1",AS431="00",AS431="02",AS431="-1-1",AS431="-10"),"I",""
                )
              )
      )
    )
  )
)</f>
        <v/>
      </c>
      <c r="BE431" t="str">
        <f xml:space="preserve"> IF(OR(AT431= "4-2", AT431= "2-1", AT431= "-12", AT431= "-24"),"Q",
  IF(
    OR(AT431= "4-1", AT431= "40", AT431= "42"),"A",
    IF(
      AT431= "44","P",
      IF(OR(AT431= "2-2",AT431="0-2",AT431="-1-2",AT431="-2-2",AT431="-2-1",AT431="-20",AT431="-22" ),"R",
              IF(
                OR(AT431= "24",AT431="04",AT431="-14"),"M",
                IF(
                  OR(AT431= "20",AT431="22",AT431="0-1",AT431="00",AT431="02",AT431="-1-1",AT431="-10"),"I",""
                )
              )
      )
    )
  )
)</f>
        <v/>
      </c>
      <c r="BF431" t="str">
        <f xml:space="preserve"> IF(OR(AU431= "4-2", AU431= "2-1", AU431= "-12", AU431= "-24"),"Q",
  IF(
    OR(AU431= "4-1", AU431= "40", AU431= "42"),"A",
    IF(
      AU431= "44","P",
      IF(OR(AU431= "2-2",AU431="0-2",AU431="-1-2",AU431="-2-2",AU431="-2-1",AU431="-20",AU431="-22" ),"R",
              IF(
                OR(AU431= "24",AU431="04",AU431="-14"),"M",
                IF(
                  OR(AU431= "20",AU431="22",AU431="0-1",AU431="00",AU431="02",AU431="-1-1",AU431="-10"),"I",""
                )
              )
      )
    )
  )
)</f>
        <v/>
      </c>
      <c r="BG431" t="str">
        <f xml:space="preserve"> IF(OR(AV431= "4-2", AV431= "2-1", AV431= "-12", AV431= "-24"),"Q",
  IF(
    OR(AV431= "4-1", AV431= "40", AV431= "42"),"A",
    IF(
      AV431= "44","P",
      IF(OR(AV431= "2-2",AV431="0-2",AV431="-1-2",AV431="-2-2",AV431="-2-1",AV431="-20",AV431="-22" ),"R",
              IF(
                OR(AV431= "24",AV431="04",AV431="-14"),"M",
                IF(
                  OR(AV431= "20",AV431="22",AV431="0-1",AV431="00",AV431="02",AV431="-1-1",AV431="-10"),"I",""
                )
              )
      )
    )
  )
)</f>
        <v/>
      </c>
      <c r="BH431" t="str">
        <f xml:space="preserve"> IF(OR(AW431= "4-2", AW431= "2-1", AW431= "-12", AW431= "-24"),"Q",
  IF(
    OR(AW431= "4-1", AW431= "40", AW431= "42"),"A",
    IF(
      AW431= "44","P",
      IF(OR(AW431= "2-2",AW431="0-2",AW431="-1-2",AW431="-2-2",AW431="-2-1",AW431="-20",AW431="-22" ),"R",
              IF(
                OR(AW431= "24",AW431="04",AW431="-14"),"M",
                IF(
                  OR(AW431= "20",AW431="22",AW431="0-1",AW431="00",AW431="02",AW431="-1-1",AW431="-10"),"I",""
                )
              )
      )
    )
  )
)</f>
        <v/>
      </c>
      <c r="BI431" t="str">
        <f xml:space="preserve"> IF(OR(AX431= "4-2", AX431= "2-1", AX431= "-12", AX431= "-24"),"Q",
  IF(
    OR(AX431= "4-1", AX431= "40", AX431= "42"),"A",
    IF(
      AX431= "44","P",
      IF(OR(AX431= "2-2",AX431="0-2",AX431="-1-2",AX431="-2-2",AX431="-2-1",AX431="-20",AX431="-22" ),"R",
              IF(
                OR(AX431= "24",AX431="04",AX431="-14"),"M",
                IF(
                  OR(AX431= "20",AX431="22",AX431="0-1",AX431="00",AX431="02",AX431="-1-1",AX431="-10"),"I",""
                )
              )
      )
    )
  )
)</f>
        <v/>
      </c>
      <c r="BJ431" t="str">
        <f xml:space="preserve"> IF(OR(AY431= "4-2", AY431= "2-1", AY431= "-12", AY431= "-24"),"Q",
  IF(
    OR(AY431= "4-1", AY431= "40", AY431= "42"),"A",
    IF(
      AY431= "44","P",
      IF(OR(AY431= "2-2",AY431="0-2",AY431="-1-2",AY431="-2-2",AY431="-2-1",AY431="-20",AY431="-22" ),"R",
              IF(
                OR(AY431= "24",AY431="04",AY431="-14"),"M",
                IF(
                  OR(AY431= "20",AY431="22",AY431="0-1",AY431="00",AY431="02",AY431="-1-1",AY431="-10"),"I",""
                )
              )
      )
    )
  )
)</f>
        <v/>
      </c>
      <c r="BK431" t="str">
        <f xml:space="preserve"> IF(OR(AZ431= "4-2", AZ431= "2-1", AZ431= "-12", AZ431= "-24"),"Q",
  IF(
    OR(AZ431= "4-1", AZ431= "40", AZ431= "42"),"A",
    IF(
      AZ431= "44","P",
      IF(OR(AZ431= "2-2",AZ431="0-2",AZ431="-1-2",AZ431="-2-2",AZ431="-2-1",AZ431="-20",AZ431="-22" ),"R",
              IF(
                OR(AZ431= "24",AZ431="04",AZ431="-14"),"M",
                IF(
                  OR(AZ431= "20",AZ431="22",AZ431="0-1",AZ431="00",AZ431="02",AZ431="-1-1",AZ431="-10"),"I",""
                )
              )
      )
    )
  )
)</f>
        <v/>
      </c>
      <c r="BL431" t="str">
        <f xml:space="preserve"> IF(OR(BA431= "4-2", BA431= "2-1", BA431= "-12", BA431= "-24"),"Q",
  IF(
    OR(BA431= "4-1", BA431= "40", BA431= "42"),"A",
    IF(
      BA431= "44","P",
      IF(OR(BA431= "2-2",BA431="0-2",BA431="-1-2",BA431="-2-2",BA431="-2-1",BA431="-20",BA431="-22" ),"R",
              IF(
                OR(BA431= "24",BA431="04",BA431="-14"),"M",
                IF(
                  OR(BA431= "20",BA431="22",BA431="0-1",BA431="00",BA431="02",BA431="-1-1",BA431="-10"),"I",""
                )
              )
      )
    )
  )
)</f>
        <v/>
      </c>
    </row>
    <row r="432" spans="23:64" x14ac:dyDescent="0.25">
      <c r="W432" t="b">
        <f>IF(OR(B432=Локализация!$C$118,B432=5),4,IF(OR(B432=Локализация!$C$119,B432=4),2,IF(OR(B432=Локализация!$C$120,B432=3),0,IF(OR(B432=Локализация!$C$121,B432=2),-1,IF(OR(B432=Локализация!$C$122,B432=1),-2)))))</f>
        <v>0</v>
      </c>
      <c r="X432" t="b">
        <f>IF(OR(C432=Локализация!$C$124,C432=5),-2,IF(OR(C432=Локализация!$C$125,C432=4),-1,IF(OR(C432=Локализация!$C$126,C432=3),0,IF(OR(C432=Локализация!$C$127,C432=2),2,IF(OR(C432=Локализация!$C$128,C432=1),4)))))</f>
        <v>0</v>
      </c>
      <c r="Y432" t="b">
        <f>IF(OR(D432=Локализация!$C$118,D432=5),4,IF(OR(D432=Локализация!$C$119,D432=4),2,IF(OR(D432=Локализация!$C$120,D432=3),0,IF(OR(D432=Локализация!$C$121,D432=2),-1,IF(OR(D432=Локализация!$C$122,D432=1),-2)))))</f>
        <v>0</v>
      </c>
      <c r="Z432" t="b">
        <f>IF(OR(E432=Локализация!$C$124,E432=5),-2,IF(OR(E432=Локализация!$C$125,E432=4),-1,IF(OR(E432=Локализация!$C$126,E432=3),0,IF(OR(E432=Локализация!$C$127,E432=2),2,IF(OR(E432=Локализация!$C$128,E432=1),4)))))</f>
        <v>0</v>
      </c>
      <c r="AA432" t="b">
        <f>IF(OR(F432=Локализация!$C$118,F432=5),4,IF(OR(F432=Локализация!$C$119,F432=4),2,IF(OR(F432=Локализация!$C$120,F432=3),0,IF(OR(F432=Локализация!$C$121,F432=2),-1,IF(OR(F432=Локализация!$C$122,F432=1),-2)))))</f>
        <v>0</v>
      </c>
      <c r="AB432" t="b">
        <f>IF(OR(G432=Локализация!$C$124,G432=5),-2,IF(OR(G432=Локализация!$C$125,G432=4),-1,IF(OR(G432=Локализация!$C$126,G432=3),0,IF(OR(G432=Локализация!$C$127,G432=2),2,IF(OR(G432=Локализация!$C$128,G432=1),4)))))</f>
        <v>0</v>
      </c>
      <c r="AC432" t="b">
        <f>IF(OR(H432=Локализация!$C$118,H432=5),4,IF(OR(H432=Локализация!$C$119,H432=4),2,IF(OR(H432=Локализация!$C$120,H432=3),0,IF(OR(H432=Локализация!$C$121,H432=2),-1,IF(OR(H432=Локализация!$C$122,H432=1),-2)))))</f>
        <v>0</v>
      </c>
      <c r="AD432" t="b">
        <f>IF(OR(I432=Локализация!$C$124,I432=5),-2,IF(OR(I432=Локализация!$C$125,I432=4),-1,IF(OR(I432=Локализация!$C$126,I432=3),0,IF(OR(I432=Локализация!$C$127,I432=2),2,IF(OR(I432=Локализация!$C$128,I432=1),4)))))</f>
        <v>0</v>
      </c>
      <c r="AE432" t="b">
        <f>IF(OR(J432=Локализация!$C$118,J432=5),4,IF(OR(J432=Локализация!$C$119,J432=4),2,IF(OR(J432=Локализация!$C$120,J432=3),0,IF(OR(J432=Локализация!$C$121,J432=2),-1,IF(OR(J432=Локализация!$C$122,J432=1),-2)))))</f>
        <v>0</v>
      </c>
      <c r="AF432" t="b">
        <f>IF(OR(K432=Локализация!$C$124,K432=5),-2,IF(OR(K432=Локализация!$C$125,K432=4),-1,IF(OR(K432=Локализация!$C$126,K432=3),0,IF(OR(K432=Локализация!$C$127,K432=2),2,IF(OR(K432=Локализация!$C$128,K432=1),4)))))</f>
        <v>0</v>
      </c>
      <c r="AG432" t="b">
        <f>IF(OR(L432=Локализация!$C$118,L432=5),4,IF(OR(L432=Локализация!$C$119,L432=4),2,IF(OR(L432=Локализация!$C$120,L432=3),0,IF(OR(L432=Локализация!$C$121,L432=2),-1,IF(OR(L432=Локализация!$C$122,L432=1),-2)))))</f>
        <v>0</v>
      </c>
      <c r="AH432" t="b">
        <f>IF(OR(M432=Локализация!$C$124,M432=5),-2,IF(OR(M432=Локализация!$C$125,M432=4),-1,IF(OR(M432=Локализация!$C$126,M432=3),0,IF(OR(M432=Локализация!$C$127,M432=2),2,IF(OR(M432=Локализация!$C$128,M432=1),4)))))</f>
        <v>0</v>
      </c>
      <c r="AI432" t="b">
        <f>IF(OR(N432=Локализация!$C$118,N432=5),4,IF(OR(N432=Локализация!$C$119,N432=4),2,IF(OR(N432=Локализация!$C$120,N432=3),0,IF(OR(N432=Локализация!$C$121,N432=2),-1,IF(OR(N432=Локализация!$C$122,N432=1),-2)))))</f>
        <v>0</v>
      </c>
      <c r="AJ432" t="b">
        <f>IF(OR(O432=Локализация!$C$124,O432=5),-2,IF(OR(O432=Локализация!$C$125,O432=4),-1,IF(OR(O432=Локализация!$C$126,O432=3),0,IF(OR(O432=Локализация!$C$127,O432=2),2,IF(OR(O432=Локализация!$C$128,O432=1),4)))))</f>
        <v>0</v>
      </c>
      <c r="AK432" t="b">
        <f>IF(OR(P432=Локализация!$C$118,P432=5),4,IF(OR(P432=Локализация!$C$119,P432=4),2,IF(OR(P432=Локализация!$C$120,P432=3),0,IF(OR(P432=Локализация!$C$121,P432=2),-1,IF(OR(P432=Локализация!$C$122,P432=1),-2)))))</f>
        <v>0</v>
      </c>
      <c r="AL432" t="b">
        <f>IF(OR(Q432=Локализация!$C$124,Q432=5),-2,IF(OR(Q432=Локализация!$C$125,Q432=4),-1,IF(OR(Q432=Локализация!$C$126,Q432=3),0,IF(OR(Q432=Локализация!$C$127,Q432=2),2,IF(OR(Q432=Локализация!$C$128,Q432=1),4)))))</f>
        <v>0</v>
      </c>
      <c r="AM432" t="b">
        <f>IF(OR(R432=Локализация!$C$118,R432=5),4,IF(OR(R432=Локализация!$C$119,R432=4),2,IF(OR(R432=Локализация!$C$120,R432=3),0,IF(OR(R432=Локализация!$C$121,R432=2),-1,IF(OR(R432=Локализация!$C$122,R432=1),-2)))))</f>
        <v>0</v>
      </c>
      <c r="AN432" t="b">
        <f>IF(OR(S432=Локализация!$C$124,S432=5),-2,IF(OR(S432=Локализация!$C$125,S432=4),-1,IF(OR(S432=Локализация!$C$126,S432=3),0,IF(OR(S432=Локализация!$C$127,S432=2),2,IF(OR(S432=Локализация!$C$128,S432=1),4)))))</f>
        <v>0</v>
      </c>
      <c r="AO432" t="b">
        <f>IF(OR(T432=Локализация!$C$118,T432=5),4,IF(OR(T432=Локализация!$C$119,T432=4),2,IF(OR(T432=Локализация!$C$120,T432=3),0,IF(OR(T432=Локализация!$C$121,T432=2),-1,IF(OR(T432=Локализация!$C$122,T432=1),-2)))))</f>
        <v>0</v>
      </c>
      <c r="AP432" t="b">
        <f>IF(OR(U432=Локализация!$C$124,U432=5),-2,IF(OR(U432=Локализация!$C$125,U432=4),-1,IF(OR(U432=Локализация!$C$126,U432=3),0,IF(OR(U432=Локализация!$C$127,U432=2),2,IF(OR(U432=Локализация!$C$128,U432=1),4)))))</f>
        <v>0</v>
      </c>
      <c r="AR432" t="str">
        <f>CONCATENATE(W432,X432)</f>
        <v>ЛОЖЬЛОЖЬ</v>
      </c>
      <c r="AS432" t="str">
        <f>CONCATENATE(Y432,Z432)</f>
        <v>ЛОЖЬЛОЖЬ</v>
      </c>
      <c r="AT432" t="str">
        <f>CONCATENATE(AA432,AB432)</f>
        <v>ЛОЖЬЛОЖЬ</v>
      </c>
      <c r="AU432" t="str">
        <f>CONCATENATE(AC432,AD432)</f>
        <v>ЛОЖЬЛОЖЬ</v>
      </c>
      <c r="AV432" t="str">
        <f>CONCATENATE(AE432,AF432)</f>
        <v>ЛОЖЬЛОЖЬ</v>
      </c>
      <c r="AW432" t="str">
        <f>CONCATENATE(AG432,AH432)</f>
        <v>ЛОЖЬЛОЖЬ</v>
      </c>
      <c r="AX432" t="str">
        <f>CONCATENATE(AI432,AJ432)</f>
        <v>ЛОЖЬЛОЖЬ</v>
      </c>
      <c r="AY432" t="str">
        <f>CONCATENATE(AK432,AL432)</f>
        <v>ЛОЖЬЛОЖЬ</v>
      </c>
      <c r="AZ432" t="str">
        <f>CONCATENATE(AM432,AN432)</f>
        <v>ЛОЖЬЛОЖЬ</v>
      </c>
      <c r="BA432" t="str">
        <f>CONCATENATE(AO432,AP432)</f>
        <v>ЛОЖЬЛОЖЬ</v>
      </c>
      <c r="BC432" t="str">
        <f xml:space="preserve"> IF(OR(AR432= "4-2", AR432= "2-1", AR432= "-12", AR432= "-24"),"Q",
  IF(
    OR(AR432= "4-1", AR432= "40", AR432= "42"),"A",
    IF(
      AR432= "44","P",
      IF(OR(AR432= "2-2",AR432="0-2",AR432="-1-2",AR432="-2-2",AR432="-2-1",AR432="-20",AR432="-22" ),"R",
              IF(
                OR(AR432= "24",AR432="04",AR432="-14"),"M",
                IF(
                  OR(AR432= "20",AR432="22",AR432="0-1",AR432="00",AR432="02",AR432="-1-1",AR432="-10"),"I",""
                )
              )
      )
    )
  )
)</f>
        <v/>
      </c>
      <c r="BD432" t="str">
        <f xml:space="preserve"> IF(OR(AS432= "4-2", AS432= "2-1", AS432= "-12", AS432= "-24"),"Q",
  IF(
    OR(AS432= "4-1", AS432= "40", AS432= "42"),"A",
    IF(
      AS432= "44","P",
      IF(OR(AS432= "2-2",AS432="0-2",AS432="-1-2",AS432="-2-2",AS432="-2-1",AS432="-20",AS432="-22" ),"R",
              IF(
                OR(AS432= "24",AS432="04",AS432="-14"),"M",
                IF(
                  OR(AS432= "20",AS432="22",AS432="0-1",AS432="00",AS432="02",AS432="-1-1",AS432="-10"),"I",""
                )
              )
      )
    )
  )
)</f>
        <v/>
      </c>
      <c r="BE432" t="str">
        <f xml:space="preserve"> IF(OR(AT432= "4-2", AT432= "2-1", AT432= "-12", AT432= "-24"),"Q",
  IF(
    OR(AT432= "4-1", AT432= "40", AT432= "42"),"A",
    IF(
      AT432= "44","P",
      IF(OR(AT432= "2-2",AT432="0-2",AT432="-1-2",AT432="-2-2",AT432="-2-1",AT432="-20",AT432="-22" ),"R",
              IF(
                OR(AT432= "24",AT432="04",AT432="-14"),"M",
                IF(
                  OR(AT432= "20",AT432="22",AT432="0-1",AT432="00",AT432="02",AT432="-1-1",AT432="-10"),"I",""
                )
              )
      )
    )
  )
)</f>
        <v/>
      </c>
      <c r="BF432" t="str">
        <f xml:space="preserve"> IF(OR(AU432= "4-2", AU432= "2-1", AU432= "-12", AU432= "-24"),"Q",
  IF(
    OR(AU432= "4-1", AU432= "40", AU432= "42"),"A",
    IF(
      AU432= "44","P",
      IF(OR(AU432= "2-2",AU432="0-2",AU432="-1-2",AU432="-2-2",AU432="-2-1",AU432="-20",AU432="-22" ),"R",
              IF(
                OR(AU432= "24",AU432="04",AU432="-14"),"M",
                IF(
                  OR(AU432= "20",AU432="22",AU432="0-1",AU432="00",AU432="02",AU432="-1-1",AU432="-10"),"I",""
                )
              )
      )
    )
  )
)</f>
        <v/>
      </c>
      <c r="BG432" t="str">
        <f xml:space="preserve"> IF(OR(AV432= "4-2", AV432= "2-1", AV432= "-12", AV432= "-24"),"Q",
  IF(
    OR(AV432= "4-1", AV432= "40", AV432= "42"),"A",
    IF(
      AV432= "44","P",
      IF(OR(AV432= "2-2",AV432="0-2",AV432="-1-2",AV432="-2-2",AV432="-2-1",AV432="-20",AV432="-22" ),"R",
              IF(
                OR(AV432= "24",AV432="04",AV432="-14"),"M",
                IF(
                  OR(AV432= "20",AV432="22",AV432="0-1",AV432="00",AV432="02",AV432="-1-1",AV432="-10"),"I",""
                )
              )
      )
    )
  )
)</f>
        <v/>
      </c>
      <c r="BH432" t="str">
        <f xml:space="preserve"> IF(OR(AW432= "4-2", AW432= "2-1", AW432= "-12", AW432= "-24"),"Q",
  IF(
    OR(AW432= "4-1", AW432= "40", AW432= "42"),"A",
    IF(
      AW432= "44","P",
      IF(OR(AW432= "2-2",AW432="0-2",AW432="-1-2",AW432="-2-2",AW432="-2-1",AW432="-20",AW432="-22" ),"R",
              IF(
                OR(AW432= "24",AW432="04",AW432="-14"),"M",
                IF(
                  OR(AW432= "20",AW432="22",AW432="0-1",AW432="00",AW432="02",AW432="-1-1",AW432="-10"),"I",""
                )
              )
      )
    )
  )
)</f>
        <v/>
      </c>
      <c r="BI432" t="str">
        <f xml:space="preserve"> IF(OR(AX432= "4-2", AX432= "2-1", AX432= "-12", AX432= "-24"),"Q",
  IF(
    OR(AX432= "4-1", AX432= "40", AX432= "42"),"A",
    IF(
      AX432= "44","P",
      IF(OR(AX432= "2-2",AX432="0-2",AX432="-1-2",AX432="-2-2",AX432="-2-1",AX432="-20",AX432="-22" ),"R",
              IF(
                OR(AX432= "24",AX432="04",AX432="-14"),"M",
                IF(
                  OR(AX432= "20",AX432="22",AX432="0-1",AX432="00",AX432="02",AX432="-1-1",AX432="-10"),"I",""
                )
              )
      )
    )
  )
)</f>
        <v/>
      </c>
      <c r="BJ432" t="str">
        <f xml:space="preserve"> IF(OR(AY432= "4-2", AY432= "2-1", AY432= "-12", AY432= "-24"),"Q",
  IF(
    OR(AY432= "4-1", AY432= "40", AY432= "42"),"A",
    IF(
      AY432= "44","P",
      IF(OR(AY432= "2-2",AY432="0-2",AY432="-1-2",AY432="-2-2",AY432="-2-1",AY432="-20",AY432="-22" ),"R",
              IF(
                OR(AY432= "24",AY432="04",AY432="-14"),"M",
                IF(
                  OR(AY432= "20",AY432="22",AY432="0-1",AY432="00",AY432="02",AY432="-1-1",AY432="-10"),"I",""
                )
              )
      )
    )
  )
)</f>
        <v/>
      </c>
      <c r="BK432" t="str">
        <f xml:space="preserve"> IF(OR(AZ432= "4-2", AZ432= "2-1", AZ432= "-12", AZ432= "-24"),"Q",
  IF(
    OR(AZ432= "4-1", AZ432= "40", AZ432= "42"),"A",
    IF(
      AZ432= "44","P",
      IF(OR(AZ432= "2-2",AZ432="0-2",AZ432="-1-2",AZ432="-2-2",AZ432="-2-1",AZ432="-20",AZ432="-22" ),"R",
              IF(
                OR(AZ432= "24",AZ432="04",AZ432="-14"),"M",
                IF(
                  OR(AZ432= "20",AZ432="22",AZ432="0-1",AZ432="00",AZ432="02",AZ432="-1-1",AZ432="-10"),"I",""
                )
              )
      )
    )
  )
)</f>
        <v/>
      </c>
      <c r="BL432" t="str">
        <f xml:space="preserve"> IF(OR(BA432= "4-2", BA432= "2-1", BA432= "-12", BA432= "-24"),"Q",
  IF(
    OR(BA432= "4-1", BA432= "40", BA432= "42"),"A",
    IF(
      BA432= "44","P",
      IF(OR(BA432= "2-2",BA432="0-2",BA432="-1-2",BA432="-2-2",BA432="-2-1",BA432="-20",BA432="-22" ),"R",
              IF(
                OR(BA432= "24",BA432="04",BA432="-14"),"M",
                IF(
                  OR(BA432= "20",BA432="22",BA432="0-1",BA432="00",BA432="02",BA432="-1-1",BA432="-10"),"I",""
                )
              )
      )
    )
  )
)</f>
        <v/>
      </c>
    </row>
    <row r="433" spans="23:64" x14ac:dyDescent="0.25">
      <c r="W433" t="b">
        <f>IF(OR(B433=Локализация!$C$118,B433=5),4,IF(OR(B433=Локализация!$C$119,B433=4),2,IF(OR(B433=Локализация!$C$120,B433=3),0,IF(OR(B433=Локализация!$C$121,B433=2),-1,IF(OR(B433=Локализация!$C$122,B433=1),-2)))))</f>
        <v>0</v>
      </c>
      <c r="X433" t="b">
        <f>IF(OR(C433=Локализация!$C$124,C433=5),-2,IF(OR(C433=Локализация!$C$125,C433=4),-1,IF(OR(C433=Локализация!$C$126,C433=3),0,IF(OR(C433=Локализация!$C$127,C433=2),2,IF(OR(C433=Локализация!$C$128,C433=1),4)))))</f>
        <v>0</v>
      </c>
      <c r="Y433" t="b">
        <f>IF(OR(D433=Локализация!$C$118,D433=5),4,IF(OR(D433=Локализация!$C$119,D433=4),2,IF(OR(D433=Локализация!$C$120,D433=3),0,IF(OR(D433=Локализация!$C$121,D433=2),-1,IF(OR(D433=Локализация!$C$122,D433=1),-2)))))</f>
        <v>0</v>
      </c>
      <c r="Z433" t="b">
        <f>IF(OR(E433=Локализация!$C$124,E433=5),-2,IF(OR(E433=Локализация!$C$125,E433=4),-1,IF(OR(E433=Локализация!$C$126,E433=3),0,IF(OR(E433=Локализация!$C$127,E433=2),2,IF(OR(E433=Локализация!$C$128,E433=1),4)))))</f>
        <v>0</v>
      </c>
      <c r="AA433" t="b">
        <f>IF(OR(F433=Локализация!$C$118,F433=5),4,IF(OR(F433=Локализация!$C$119,F433=4),2,IF(OR(F433=Локализация!$C$120,F433=3),0,IF(OR(F433=Локализация!$C$121,F433=2),-1,IF(OR(F433=Локализация!$C$122,F433=1),-2)))))</f>
        <v>0</v>
      </c>
      <c r="AB433" t="b">
        <f>IF(OR(G433=Локализация!$C$124,G433=5),-2,IF(OR(G433=Локализация!$C$125,G433=4),-1,IF(OR(G433=Локализация!$C$126,G433=3),0,IF(OR(G433=Локализация!$C$127,G433=2),2,IF(OR(G433=Локализация!$C$128,G433=1),4)))))</f>
        <v>0</v>
      </c>
      <c r="AC433" t="b">
        <f>IF(OR(H433=Локализация!$C$118,H433=5),4,IF(OR(H433=Локализация!$C$119,H433=4),2,IF(OR(H433=Локализация!$C$120,H433=3),0,IF(OR(H433=Локализация!$C$121,H433=2),-1,IF(OR(H433=Локализация!$C$122,H433=1),-2)))))</f>
        <v>0</v>
      </c>
      <c r="AD433" t="b">
        <f>IF(OR(I433=Локализация!$C$124,I433=5),-2,IF(OR(I433=Локализация!$C$125,I433=4),-1,IF(OR(I433=Локализация!$C$126,I433=3),0,IF(OR(I433=Локализация!$C$127,I433=2),2,IF(OR(I433=Локализация!$C$128,I433=1),4)))))</f>
        <v>0</v>
      </c>
      <c r="AE433" t="b">
        <f>IF(OR(J433=Локализация!$C$118,J433=5),4,IF(OR(J433=Локализация!$C$119,J433=4),2,IF(OR(J433=Локализация!$C$120,J433=3),0,IF(OR(J433=Локализация!$C$121,J433=2),-1,IF(OR(J433=Локализация!$C$122,J433=1),-2)))))</f>
        <v>0</v>
      </c>
      <c r="AF433" t="b">
        <f>IF(OR(K433=Локализация!$C$124,K433=5),-2,IF(OR(K433=Локализация!$C$125,K433=4),-1,IF(OR(K433=Локализация!$C$126,K433=3),0,IF(OR(K433=Локализация!$C$127,K433=2),2,IF(OR(K433=Локализация!$C$128,K433=1),4)))))</f>
        <v>0</v>
      </c>
      <c r="AG433" t="b">
        <f>IF(OR(L433=Локализация!$C$118,L433=5),4,IF(OR(L433=Локализация!$C$119,L433=4),2,IF(OR(L433=Локализация!$C$120,L433=3),0,IF(OR(L433=Локализация!$C$121,L433=2),-1,IF(OR(L433=Локализация!$C$122,L433=1),-2)))))</f>
        <v>0</v>
      </c>
      <c r="AH433" t="b">
        <f>IF(OR(M433=Локализация!$C$124,M433=5),-2,IF(OR(M433=Локализация!$C$125,M433=4),-1,IF(OR(M433=Локализация!$C$126,M433=3),0,IF(OR(M433=Локализация!$C$127,M433=2),2,IF(OR(M433=Локализация!$C$128,M433=1),4)))))</f>
        <v>0</v>
      </c>
      <c r="AI433" t="b">
        <f>IF(OR(N433=Локализация!$C$118,N433=5),4,IF(OR(N433=Локализация!$C$119,N433=4),2,IF(OR(N433=Локализация!$C$120,N433=3),0,IF(OR(N433=Локализация!$C$121,N433=2),-1,IF(OR(N433=Локализация!$C$122,N433=1),-2)))))</f>
        <v>0</v>
      </c>
      <c r="AJ433" t="b">
        <f>IF(OR(O433=Локализация!$C$124,O433=5),-2,IF(OR(O433=Локализация!$C$125,O433=4),-1,IF(OR(O433=Локализация!$C$126,O433=3),0,IF(OR(O433=Локализация!$C$127,O433=2),2,IF(OR(O433=Локализация!$C$128,O433=1),4)))))</f>
        <v>0</v>
      </c>
      <c r="AK433" t="b">
        <f>IF(OR(P433=Локализация!$C$118,P433=5),4,IF(OR(P433=Локализация!$C$119,P433=4),2,IF(OR(P433=Локализация!$C$120,P433=3),0,IF(OR(P433=Локализация!$C$121,P433=2),-1,IF(OR(P433=Локализация!$C$122,P433=1),-2)))))</f>
        <v>0</v>
      </c>
      <c r="AL433" t="b">
        <f>IF(OR(Q433=Локализация!$C$124,Q433=5),-2,IF(OR(Q433=Локализация!$C$125,Q433=4),-1,IF(OR(Q433=Локализация!$C$126,Q433=3),0,IF(OR(Q433=Локализация!$C$127,Q433=2),2,IF(OR(Q433=Локализация!$C$128,Q433=1),4)))))</f>
        <v>0</v>
      </c>
      <c r="AM433" t="b">
        <f>IF(OR(R433=Локализация!$C$118,R433=5),4,IF(OR(R433=Локализация!$C$119,R433=4),2,IF(OR(R433=Локализация!$C$120,R433=3),0,IF(OR(R433=Локализация!$C$121,R433=2),-1,IF(OR(R433=Локализация!$C$122,R433=1),-2)))))</f>
        <v>0</v>
      </c>
      <c r="AN433" t="b">
        <f>IF(OR(S433=Локализация!$C$124,S433=5),-2,IF(OR(S433=Локализация!$C$125,S433=4),-1,IF(OR(S433=Локализация!$C$126,S433=3),0,IF(OR(S433=Локализация!$C$127,S433=2),2,IF(OR(S433=Локализация!$C$128,S433=1),4)))))</f>
        <v>0</v>
      </c>
      <c r="AO433" t="b">
        <f>IF(OR(T433=Локализация!$C$118,T433=5),4,IF(OR(T433=Локализация!$C$119,T433=4),2,IF(OR(T433=Локализация!$C$120,T433=3),0,IF(OR(T433=Локализация!$C$121,T433=2),-1,IF(OR(T433=Локализация!$C$122,T433=1),-2)))))</f>
        <v>0</v>
      </c>
      <c r="AP433" t="b">
        <f>IF(OR(U433=Локализация!$C$124,U433=5),-2,IF(OR(U433=Локализация!$C$125,U433=4),-1,IF(OR(U433=Локализация!$C$126,U433=3),0,IF(OR(U433=Локализация!$C$127,U433=2),2,IF(OR(U433=Локализация!$C$128,U433=1),4)))))</f>
        <v>0</v>
      </c>
      <c r="AR433" t="str">
        <f>CONCATENATE(W433,X433)</f>
        <v>ЛОЖЬЛОЖЬ</v>
      </c>
      <c r="AS433" t="str">
        <f>CONCATENATE(Y433,Z433)</f>
        <v>ЛОЖЬЛОЖЬ</v>
      </c>
      <c r="AT433" t="str">
        <f>CONCATENATE(AA433,AB433)</f>
        <v>ЛОЖЬЛОЖЬ</v>
      </c>
      <c r="AU433" t="str">
        <f>CONCATENATE(AC433,AD433)</f>
        <v>ЛОЖЬЛОЖЬ</v>
      </c>
      <c r="AV433" t="str">
        <f>CONCATENATE(AE433,AF433)</f>
        <v>ЛОЖЬЛОЖЬ</v>
      </c>
      <c r="AW433" t="str">
        <f>CONCATENATE(AG433,AH433)</f>
        <v>ЛОЖЬЛОЖЬ</v>
      </c>
      <c r="AX433" t="str">
        <f>CONCATENATE(AI433,AJ433)</f>
        <v>ЛОЖЬЛОЖЬ</v>
      </c>
      <c r="AY433" t="str">
        <f>CONCATENATE(AK433,AL433)</f>
        <v>ЛОЖЬЛОЖЬ</v>
      </c>
      <c r="AZ433" t="str">
        <f>CONCATENATE(AM433,AN433)</f>
        <v>ЛОЖЬЛОЖЬ</v>
      </c>
      <c r="BA433" t="str">
        <f>CONCATENATE(AO433,AP433)</f>
        <v>ЛОЖЬЛОЖЬ</v>
      </c>
      <c r="BC433" t="str">
        <f xml:space="preserve"> IF(OR(AR433= "4-2", AR433= "2-1", AR433= "-12", AR433= "-24"),"Q",
  IF(
    OR(AR433= "4-1", AR433= "40", AR433= "42"),"A",
    IF(
      AR433= "44","P",
      IF(OR(AR433= "2-2",AR433="0-2",AR433="-1-2",AR433="-2-2",AR433="-2-1",AR433="-20",AR433="-22" ),"R",
              IF(
                OR(AR433= "24",AR433="04",AR433="-14"),"M",
                IF(
                  OR(AR433= "20",AR433="22",AR433="0-1",AR433="00",AR433="02",AR433="-1-1",AR433="-10"),"I",""
                )
              )
      )
    )
  )
)</f>
        <v/>
      </c>
      <c r="BD433" t="str">
        <f xml:space="preserve"> IF(OR(AS433= "4-2", AS433= "2-1", AS433= "-12", AS433= "-24"),"Q",
  IF(
    OR(AS433= "4-1", AS433= "40", AS433= "42"),"A",
    IF(
      AS433= "44","P",
      IF(OR(AS433= "2-2",AS433="0-2",AS433="-1-2",AS433="-2-2",AS433="-2-1",AS433="-20",AS433="-22" ),"R",
              IF(
                OR(AS433= "24",AS433="04",AS433="-14"),"M",
                IF(
                  OR(AS433= "20",AS433="22",AS433="0-1",AS433="00",AS433="02",AS433="-1-1",AS433="-10"),"I",""
                )
              )
      )
    )
  )
)</f>
        <v/>
      </c>
      <c r="BE433" t="str">
        <f xml:space="preserve"> IF(OR(AT433= "4-2", AT433= "2-1", AT433= "-12", AT433= "-24"),"Q",
  IF(
    OR(AT433= "4-1", AT433= "40", AT433= "42"),"A",
    IF(
      AT433= "44","P",
      IF(OR(AT433= "2-2",AT433="0-2",AT433="-1-2",AT433="-2-2",AT433="-2-1",AT433="-20",AT433="-22" ),"R",
              IF(
                OR(AT433= "24",AT433="04",AT433="-14"),"M",
                IF(
                  OR(AT433= "20",AT433="22",AT433="0-1",AT433="00",AT433="02",AT433="-1-1",AT433="-10"),"I",""
                )
              )
      )
    )
  )
)</f>
        <v/>
      </c>
      <c r="BF433" t="str">
        <f xml:space="preserve"> IF(OR(AU433= "4-2", AU433= "2-1", AU433= "-12", AU433= "-24"),"Q",
  IF(
    OR(AU433= "4-1", AU433= "40", AU433= "42"),"A",
    IF(
      AU433= "44","P",
      IF(OR(AU433= "2-2",AU433="0-2",AU433="-1-2",AU433="-2-2",AU433="-2-1",AU433="-20",AU433="-22" ),"R",
              IF(
                OR(AU433= "24",AU433="04",AU433="-14"),"M",
                IF(
                  OR(AU433= "20",AU433="22",AU433="0-1",AU433="00",AU433="02",AU433="-1-1",AU433="-10"),"I",""
                )
              )
      )
    )
  )
)</f>
        <v/>
      </c>
      <c r="BG433" t="str">
        <f xml:space="preserve"> IF(OR(AV433= "4-2", AV433= "2-1", AV433= "-12", AV433= "-24"),"Q",
  IF(
    OR(AV433= "4-1", AV433= "40", AV433= "42"),"A",
    IF(
      AV433= "44","P",
      IF(OR(AV433= "2-2",AV433="0-2",AV433="-1-2",AV433="-2-2",AV433="-2-1",AV433="-20",AV433="-22" ),"R",
              IF(
                OR(AV433= "24",AV433="04",AV433="-14"),"M",
                IF(
                  OR(AV433= "20",AV433="22",AV433="0-1",AV433="00",AV433="02",AV433="-1-1",AV433="-10"),"I",""
                )
              )
      )
    )
  )
)</f>
        <v/>
      </c>
      <c r="BH433" t="str">
        <f xml:space="preserve"> IF(OR(AW433= "4-2", AW433= "2-1", AW433= "-12", AW433= "-24"),"Q",
  IF(
    OR(AW433= "4-1", AW433= "40", AW433= "42"),"A",
    IF(
      AW433= "44","P",
      IF(OR(AW433= "2-2",AW433="0-2",AW433="-1-2",AW433="-2-2",AW433="-2-1",AW433="-20",AW433="-22" ),"R",
              IF(
                OR(AW433= "24",AW433="04",AW433="-14"),"M",
                IF(
                  OR(AW433= "20",AW433="22",AW433="0-1",AW433="00",AW433="02",AW433="-1-1",AW433="-10"),"I",""
                )
              )
      )
    )
  )
)</f>
        <v/>
      </c>
      <c r="BI433" t="str">
        <f xml:space="preserve"> IF(OR(AX433= "4-2", AX433= "2-1", AX433= "-12", AX433= "-24"),"Q",
  IF(
    OR(AX433= "4-1", AX433= "40", AX433= "42"),"A",
    IF(
      AX433= "44","P",
      IF(OR(AX433= "2-2",AX433="0-2",AX433="-1-2",AX433="-2-2",AX433="-2-1",AX433="-20",AX433="-22" ),"R",
              IF(
                OR(AX433= "24",AX433="04",AX433="-14"),"M",
                IF(
                  OR(AX433= "20",AX433="22",AX433="0-1",AX433="00",AX433="02",AX433="-1-1",AX433="-10"),"I",""
                )
              )
      )
    )
  )
)</f>
        <v/>
      </c>
      <c r="BJ433" t="str">
        <f xml:space="preserve"> IF(OR(AY433= "4-2", AY433= "2-1", AY433= "-12", AY433= "-24"),"Q",
  IF(
    OR(AY433= "4-1", AY433= "40", AY433= "42"),"A",
    IF(
      AY433= "44","P",
      IF(OR(AY433= "2-2",AY433="0-2",AY433="-1-2",AY433="-2-2",AY433="-2-1",AY433="-20",AY433="-22" ),"R",
              IF(
                OR(AY433= "24",AY433="04",AY433="-14"),"M",
                IF(
                  OR(AY433= "20",AY433="22",AY433="0-1",AY433="00",AY433="02",AY433="-1-1",AY433="-10"),"I",""
                )
              )
      )
    )
  )
)</f>
        <v/>
      </c>
      <c r="BK433" t="str">
        <f xml:space="preserve"> IF(OR(AZ433= "4-2", AZ433= "2-1", AZ433= "-12", AZ433= "-24"),"Q",
  IF(
    OR(AZ433= "4-1", AZ433= "40", AZ433= "42"),"A",
    IF(
      AZ433= "44","P",
      IF(OR(AZ433= "2-2",AZ433="0-2",AZ433="-1-2",AZ433="-2-2",AZ433="-2-1",AZ433="-20",AZ433="-22" ),"R",
              IF(
                OR(AZ433= "24",AZ433="04",AZ433="-14"),"M",
                IF(
                  OR(AZ433= "20",AZ433="22",AZ433="0-1",AZ433="00",AZ433="02",AZ433="-1-1",AZ433="-10"),"I",""
                )
              )
      )
    )
  )
)</f>
        <v/>
      </c>
      <c r="BL433" t="str">
        <f xml:space="preserve"> IF(OR(BA433= "4-2", BA433= "2-1", BA433= "-12", BA433= "-24"),"Q",
  IF(
    OR(BA433= "4-1", BA433= "40", BA433= "42"),"A",
    IF(
      BA433= "44","P",
      IF(OR(BA433= "2-2",BA433="0-2",BA433="-1-2",BA433="-2-2",BA433="-2-1",BA433="-20",BA433="-22" ),"R",
              IF(
                OR(BA433= "24",BA433="04",BA433="-14"),"M",
                IF(
                  OR(BA433= "20",BA433="22",BA433="0-1",BA433="00",BA433="02",BA433="-1-1",BA433="-10"),"I",""
                )
              )
      )
    )
  )
)</f>
        <v/>
      </c>
    </row>
    <row r="434" spans="23:64" x14ac:dyDescent="0.25">
      <c r="W434" t="b">
        <f>IF(OR(B434=Локализация!$C$118,B434=5),4,IF(OR(B434=Локализация!$C$119,B434=4),2,IF(OR(B434=Локализация!$C$120,B434=3),0,IF(OR(B434=Локализация!$C$121,B434=2),-1,IF(OR(B434=Локализация!$C$122,B434=1),-2)))))</f>
        <v>0</v>
      </c>
      <c r="X434" t="b">
        <f>IF(OR(C434=Локализация!$C$124,C434=5),-2,IF(OR(C434=Локализация!$C$125,C434=4),-1,IF(OR(C434=Локализация!$C$126,C434=3),0,IF(OR(C434=Локализация!$C$127,C434=2),2,IF(OR(C434=Локализация!$C$128,C434=1),4)))))</f>
        <v>0</v>
      </c>
      <c r="Y434" t="b">
        <f>IF(OR(D434=Локализация!$C$118,D434=5),4,IF(OR(D434=Локализация!$C$119,D434=4),2,IF(OR(D434=Локализация!$C$120,D434=3),0,IF(OR(D434=Локализация!$C$121,D434=2),-1,IF(OR(D434=Локализация!$C$122,D434=1),-2)))))</f>
        <v>0</v>
      </c>
      <c r="Z434" t="b">
        <f>IF(OR(E434=Локализация!$C$124,E434=5),-2,IF(OR(E434=Локализация!$C$125,E434=4),-1,IF(OR(E434=Локализация!$C$126,E434=3),0,IF(OR(E434=Локализация!$C$127,E434=2),2,IF(OR(E434=Локализация!$C$128,E434=1),4)))))</f>
        <v>0</v>
      </c>
      <c r="AA434" t="b">
        <f>IF(OR(F434=Локализация!$C$118,F434=5),4,IF(OR(F434=Локализация!$C$119,F434=4),2,IF(OR(F434=Локализация!$C$120,F434=3),0,IF(OR(F434=Локализация!$C$121,F434=2),-1,IF(OR(F434=Локализация!$C$122,F434=1),-2)))))</f>
        <v>0</v>
      </c>
      <c r="AB434" t="b">
        <f>IF(OR(G434=Локализация!$C$124,G434=5),-2,IF(OR(G434=Локализация!$C$125,G434=4),-1,IF(OR(G434=Локализация!$C$126,G434=3),0,IF(OR(G434=Локализация!$C$127,G434=2),2,IF(OR(G434=Локализация!$C$128,G434=1),4)))))</f>
        <v>0</v>
      </c>
      <c r="AC434" t="b">
        <f>IF(OR(H434=Локализация!$C$118,H434=5),4,IF(OR(H434=Локализация!$C$119,H434=4),2,IF(OR(H434=Локализация!$C$120,H434=3),0,IF(OR(H434=Локализация!$C$121,H434=2),-1,IF(OR(H434=Локализация!$C$122,H434=1),-2)))))</f>
        <v>0</v>
      </c>
      <c r="AD434" t="b">
        <f>IF(OR(I434=Локализация!$C$124,I434=5),-2,IF(OR(I434=Локализация!$C$125,I434=4),-1,IF(OR(I434=Локализация!$C$126,I434=3),0,IF(OR(I434=Локализация!$C$127,I434=2),2,IF(OR(I434=Локализация!$C$128,I434=1),4)))))</f>
        <v>0</v>
      </c>
      <c r="AE434" t="b">
        <f>IF(OR(J434=Локализация!$C$118,J434=5),4,IF(OR(J434=Локализация!$C$119,J434=4),2,IF(OR(J434=Локализация!$C$120,J434=3),0,IF(OR(J434=Локализация!$C$121,J434=2),-1,IF(OR(J434=Локализация!$C$122,J434=1),-2)))))</f>
        <v>0</v>
      </c>
      <c r="AF434" t="b">
        <f>IF(OR(K434=Локализация!$C$124,K434=5),-2,IF(OR(K434=Локализация!$C$125,K434=4),-1,IF(OR(K434=Локализация!$C$126,K434=3),0,IF(OR(K434=Локализация!$C$127,K434=2),2,IF(OR(K434=Локализация!$C$128,K434=1),4)))))</f>
        <v>0</v>
      </c>
      <c r="AG434" t="b">
        <f>IF(OR(L434=Локализация!$C$118,L434=5),4,IF(OR(L434=Локализация!$C$119,L434=4),2,IF(OR(L434=Локализация!$C$120,L434=3),0,IF(OR(L434=Локализация!$C$121,L434=2),-1,IF(OR(L434=Локализация!$C$122,L434=1),-2)))))</f>
        <v>0</v>
      </c>
      <c r="AH434" t="b">
        <f>IF(OR(M434=Локализация!$C$124,M434=5),-2,IF(OR(M434=Локализация!$C$125,M434=4),-1,IF(OR(M434=Локализация!$C$126,M434=3),0,IF(OR(M434=Локализация!$C$127,M434=2),2,IF(OR(M434=Локализация!$C$128,M434=1),4)))))</f>
        <v>0</v>
      </c>
      <c r="AI434" t="b">
        <f>IF(OR(N434=Локализация!$C$118,N434=5),4,IF(OR(N434=Локализация!$C$119,N434=4),2,IF(OR(N434=Локализация!$C$120,N434=3),0,IF(OR(N434=Локализация!$C$121,N434=2),-1,IF(OR(N434=Локализация!$C$122,N434=1),-2)))))</f>
        <v>0</v>
      </c>
      <c r="AJ434" t="b">
        <f>IF(OR(O434=Локализация!$C$124,O434=5),-2,IF(OR(O434=Локализация!$C$125,O434=4),-1,IF(OR(O434=Локализация!$C$126,O434=3),0,IF(OR(O434=Локализация!$C$127,O434=2),2,IF(OR(O434=Локализация!$C$128,O434=1),4)))))</f>
        <v>0</v>
      </c>
      <c r="AK434" t="b">
        <f>IF(OR(P434=Локализация!$C$118,P434=5),4,IF(OR(P434=Локализация!$C$119,P434=4),2,IF(OR(P434=Локализация!$C$120,P434=3),0,IF(OR(P434=Локализация!$C$121,P434=2),-1,IF(OR(P434=Локализация!$C$122,P434=1),-2)))))</f>
        <v>0</v>
      </c>
      <c r="AL434" t="b">
        <f>IF(OR(Q434=Локализация!$C$124,Q434=5),-2,IF(OR(Q434=Локализация!$C$125,Q434=4),-1,IF(OR(Q434=Локализация!$C$126,Q434=3),0,IF(OR(Q434=Локализация!$C$127,Q434=2),2,IF(OR(Q434=Локализация!$C$128,Q434=1),4)))))</f>
        <v>0</v>
      </c>
      <c r="AM434" t="b">
        <f>IF(OR(R434=Локализация!$C$118,R434=5),4,IF(OR(R434=Локализация!$C$119,R434=4),2,IF(OR(R434=Локализация!$C$120,R434=3),0,IF(OR(R434=Локализация!$C$121,R434=2),-1,IF(OR(R434=Локализация!$C$122,R434=1),-2)))))</f>
        <v>0</v>
      </c>
      <c r="AN434" t="b">
        <f>IF(OR(S434=Локализация!$C$124,S434=5),-2,IF(OR(S434=Локализация!$C$125,S434=4),-1,IF(OR(S434=Локализация!$C$126,S434=3),0,IF(OR(S434=Локализация!$C$127,S434=2),2,IF(OR(S434=Локализация!$C$128,S434=1),4)))))</f>
        <v>0</v>
      </c>
      <c r="AO434" t="b">
        <f>IF(OR(T434=Локализация!$C$118,T434=5),4,IF(OR(T434=Локализация!$C$119,T434=4),2,IF(OR(T434=Локализация!$C$120,T434=3),0,IF(OR(T434=Локализация!$C$121,T434=2),-1,IF(OR(T434=Локализация!$C$122,T434=1),-2)))))</f>
        <v>0</v>
      </c>
      <c r="AP434" t="b">
        <f>IF(OR(U434=Локализация!$C$124,U434=5),-2,IF(OR(U434=Локализация!$C$125,U434=4),-1,IF(OR(U434=Локализация!$C$126,U434=3),0,IF(OR(U434=Локализация!$C$127,U434=2),2,IF(OR(U434=Локализация!$C$128,U434=1),4)))))</f>
        <v>0</v>
      </c>
      <c r="AR434" t="str">
        <f>CONCATENATE(W434,X434)</f>
        <v>ЛОЖЬЛОЖЬ</v>
      </c>
      <c r="AS434" t="str">
        <f>CONCATENATE(Y434,Z434)</f>
        <v>ЛОЖЬЛОЖЬ</v>
      </c>
      <c r="AT434" t="str">
        <f>CONCATENATE(AA434,AB434)</f>
        <v>ЛОЖЬЛОЖЬ</v>
      </c>
      <c r="AU434" t="str">
        <f>CONCATENATE(AC434,AD434)</f>
        <v>ЛОЖЬЛОЖЬ</v>
      </c>
      <c r="AV434" t="str">
        <f>CONCATENATE(AE434,AF434)</f>
        <v>ЛОЖЬЛОЖЬ</v>
      </c>
      <c r="AW434" t="str">
        <f>CONCATENATE(AG434,AH434)</f>
        <v>ЛОЖЬЛОЖЬ</v>
      </c>
      <c r="AX434" t="str">
        <f>CONCATENATE(AI434,AJ434)</f>
        <v>ЛОЖЬЛОЖЬ</v>
      </c>
      <c r="AY434" t="str">
        <f>CONCATENATE(AK434,AL434)</f>
        <v>ЛОЖЬЛОЖЬ</v>
      </c>
      <c r="AZ434" t="str">
        <f>CONCATENATE(AM434,AN434)</f>
        <v>ЛОЖЬЛОЖЬ</v>
      </c>
      <c r="BA434" t="str">
        <f>CONCATENATE(AO434,AP434)</f>
        <v>ЛОЖЬЛОЖЬ</v>
      </c>
      <c r="BC434" t="str">
        <f xml:space="preserve"> IF(OR(AR434= "4-2", AR434= "2-1", AR434= "-12", AR434= "-24"),"Q",
  IF(
    OR(AR434= "4-1", AR434= "40", AR434= "42"),"A",
    IF(
      AR434= "44","P",
      IF(OR(AR434= "2-2",AR434="0-2",AR434="-1-2",AR434="-2-2",AR434="-2-1",AR434="-20",AR434="-22" ),"R",
              IF(
                OR(AR434= "24",AR434="04",AR434="-14"),"M",
                IF(
                  OR(AR434= "20",AR434="22",AR434="0-1",AR434="00",AR434="02",AR434="-1-1",AR434="-10"),"I",""
                )
              )
      )
    )
  )
)</f>
        <v/>
      </c>
      <c r="BD434" t="str">
        <f xml:space="preserve"> IF(OR(AS434= "4-2", AS434= "2-1", AS434= "-12", AS434= "-24"),"Q",
  IF(
    OR(AS434= "4-1", AS434= "40", AS434= "42"),"A",
    IF(
      AS434= "44","P",
      IF(OR(AS434= "2-2",AS434="0-2",AS434="-1-2",AS434="-2-2",AS434="-2-1",AS434="-20",AS434="-22" ),"R",
              IF(
                OR(AS434= "24",AS434="04",AS434="-14"),"M",
                IF(
                  OR(AS434= "20",AS434="22",AS434="0-1",AS434="00",AS434="02",AS434="-1-1",AS434="-10"),"I",""
                )
              )
      )
    )
  )
)</f>
        <v/>
      </c>
      <c r="BE434" t="str">
        <f xml:space="preserve"> IF(OR(AT434= "4-2", AT434= "2-1", AT434= "-12", AT434= "-24"),"Q",
  IF(
    OR(AT434= "4-1", AT434= "40", AT434= "42"),"A",
    IF(
      AT434= "44","P",
      IF(OR(AT434= "2-2",AT434="0-2",AT434="-1-2",AT434="-2-2",AT434="-2-1",AT434="-20",AT434="-22" ),"R",
              IF(
                OR(AT434= "24",AT434="04",AT434="-14"),"M",
                IF(
                  OR(AT434= "20",AT434="22",AT434="0-1",AT434="00",AT434="02",AT434="-1-1",AT434="-10"),"I",""
                )
              )
      )
    )
  )
)</f>
        <v/>
      </c>
      <c r="BF434" t="str">
        <f xml:space="preserve"> IF(OR(AU434= "4-2", AU434= "2-1", AU434= "-12", AU434= "-24"),"Q",
  IF(
    OR(AU434= "4-1", AU434= "40", AU434= "42"),"A",
    IF(
      AU434= "44","P",
      IF(OR(AU434= "2-2",AU434="0-2",AU434="-1-2",AU434="-2-2",AU434="-2-1",AU434="-20",AU434="-22" ),"R",
              IF(
                OR(AU434= "24",AU434="04",AU434="-14"),"M",
                IF(
                  OR(AU434= "20",AU434="22",AU434="0-1",AU434="00",AU434="02",AU434="-1-1",AU434="-10"),"I",""
                )
              )
      )
    )
  )
)</f>
        <v/>
      </c>
      <c r="BG434" t="str">
        <f xml:space="preserve"> IF(OR(AV434= "4-2", AV434= "2-1", AV434= "-12", AV434= "-24"),"Q",
  IF(
    OR(AV434= "4-1", AV434= "40", AV434= "42"),"A",
    IF(
      AV434= "44","P",
      IF(OR(AV434= "2-2",AV434="0-2",AV434="-1-2",AV434="-2-2",AV434="-2-1",AV434="-20",AV434="-22" ),"R",
              IF(
                OR(AV434= "24",AV434="04",AV434="-14"),"M",
                IF(
                  OR(AV434= "20",AV434="22",AV434="0-1",AV434="00",AV434="02",AV434="-1-1",AV434="-10"),"I",""
                )
              )
      )
    )
  )
)</f>
        <v/>
      </c>
      <c r="BH434" t="str">
        <f xml:space="preserve"> IF(OR(AW434= "4-2", AW434= "2-1", AW434= "-12", AW434= "-24"),"Q",
  IF(
    OR(AW434= "4-1", AW434= "40", AW434= "42"),"A",
    IF(
      AW434= "44","P",
      IF(OR(AW434= "2-2",AW434="0-2",AW434="-1-2",AW434="-2-2",AW434="-2-1",AW434="-20",AW434="-22" ),"R",
              IF(
                OR(AW434= "24",AW434="04",AW434="-14"),"M",
                IF(
                  OR(AW434= "20",AW434="22",AW434="0-1",AW434="00",AW434="02",AW434="-1-1",AW434="-10"),"I",""
                )
              )
      )
    )
  )
)</f>
        <v/>
      </c>
      <c r="BI434" t="str">
        <f xml:space="preserve"> IF(OR(AX434= "4-2", AX434= "2-1", AX434= "-12", AX434= "-24"),"Q",
  IF(
    OR(AX434= "4-1", AX434= "40", AX434= "42"),"A",
    IF(
      AX434= "44","P",
      IF(OR(AX434= "2-2",AX434="0-2",AX434="-1-2",AX434="-2-2",AX434="-2-1",AX434="-20",AX434="-22" ),"R",
              IF(
                OR(AX434= "24",AX434="04",AX434="-14"),"M",
                IF(
                  OR(AX434= "20",AX434="22",AX434="0-1",AX434="00",AX434="02",AX434="-1-1",AX434="-10"),"I",""
                )
              )
      )
    )
  )
)</f>
        <v/>
      </c>
      <c r="BJ434" t="str">
        <f xml:space="preserve"> IF(OR(AY434= "4-2", AY434= "2-1", AY434= "-12", AY434= "-24"),"Q",
  IF(
    OR(AY434= "4-1", AY434= "40", AY434= "42"),"A",
    IF(
      AY434= "44","P",
      IF(OR(AY434= "2-2",AY434="0-2",AY434="-1-2",AY434="-2-2",AY434="-2-1",AY434="-20",AY434="-22" ),"R",
              IF(
                OR(AY434= "24",AY434="04",AY434="-14"),"M",
                IF(
                  OR(AY434= "20",AY434="22",AY434="0-1",AY434="00",AY434="02",AY434="-1-1",AY434="-10"),"I",""
                )
              )
      )
    )
  )
)</f>
        <v/>
      </c>
      <c r="BK434" t="str">
        <f xml:space="preserve"> IF(OR(AZ434= "4-2", AZ434= "2-1", AZ434= "-12", AZ434= "-24"),"Q",
  IF(
    OR(AZ434= "4-1", AZ434= "40", AZ434= "42"),"A",
    IF(
      AZ434= "44","P",
      IF(OR(AZ434= "2-2",AZ434="0-2",AZ434="-1-2",AZ434="-2-2",AZ434="-2-1",AZ434="-20",AZ434="-22" ),"R",
              IF(
                OR(AZ434= "24",AZ434="04",AZ434="-14"),"M",
                IF(
                  OR(AZ434= "20",AZ434="22",AZ434="0-1",AZ434="00",AZ434="02",AZ434="-1-1",AZ434="-10"),"I",""
                )
              )
      )
    )
  )
)</f>
        <v/>
      </c>
      <c r="BL434" t="str">
        <f xml:space="preserve"> IF(OR(BA434= "4-2", BA434= "2-1", BA434= "-12", BA434= "-24"),"Q",
  IF(
    OR(BA434= "4-1", BA434= "40", BA434= "42"),"A",
    IF(
      BA434= "44","P",
      IF(OR(BA434= "2-2",BA434="0-2",BA434="-1-2",BA434="-2-2",BA434="-2-1",BA434="-20",BA434="-22" ),"R",
              IF(
                OR(BA434= "24",BA434="04",BA434="-14"),"M",
                IF(
                  OR(BA434= "20",BA434="22",BA434="0-1",BA434="00",BA434="02",BA434="-1-1",BA434="-10"),"I",""
                )
              )
      )
    )
  )
)</f>
        <v/>
      </c>
    </row>
    <row r="435" spans="23:64" x14ac:dyDescent="0.25">
      <c r="W435" t="b">
        <f>IF(OR(B435=Локализация!$C$118,B435=5),4,IF(OR(B435=Локализация!$C$119,B435=4),2,IF(OR(B435=Локализация!$C$120,B435=3),0,IF(OR(B435=Локализация!$C$121,B435=2),-1,IF(OR(B435=Локализация!$C$122,B435=1),-2)))))</f>
        <v>0</v>
      </c>
      <c r="X435" t="b">
        <f>IF(OR(C435=Локализация!$C$124,C435=5),-2,IF(OR(C435=Локализация!$C$125,C435=4),-1,IF(OR(C435=Локализация!$C$126,C435=3),0,IF(OR(C435=Локализация!$C$127,C435=2),2,IF(OR(C435=Локализация!$C$128,C435=1),4)))))</f>
        <v>0</v>
      </c>
      <c r="Y435" t="b">
        <f>IF(OR(D435=Локализация!$C$118,D435=5),4,IF(OR(D435=Локализация!$C$119,D435=4),2,IF(OR(D435=Локализация!$C$120,D435=3),0,IF(OR(D435=Локализация!$C$121,D435=2),-1,IF(OR(D435=Локализация!$C$122,D435=1),-2)))))</f>
        <v>0</v>
      </c>
      <c r="Z435" t="b">
        <f>IF(OR(E435=Локализация!$C$124,E435=5),-2,IF(OR(E435=Локализация!$C$125,E435=4),-1,IF(OR(E435=Локализация!$C$126,E435=3),0,IF(OR(E435=Локализация!$C$127,E435=2),2,IF(OR(E435=Локализация!$C$128,E435=1),4)))))</f>
        <v>0</v>
      </c>
      <c r="AA435" t="b">
        <f>IF(OR(F435=Локализация!$C$118,F435=5),4,IF(OR(F435=Локализация!$C$119,F435=4),2,IF(OR(F435=Локализация!$C$120,F435=3),0,IF(OR(F435=Локализация!$C$121,F435=2),-1,IF(OR(F435=Локализация!$C$122,F435=1),-2)))))</f>
        <v>0</v>
      </c>
      <c r="AB435" t="b">
        <f>IF(OR(G435=Локализация!$C$124,G435=5),-2,IF(OR(G435=Локализация!$C$125,G435=4),-1,IF(OR(G435=Локализация!$C$126,G435=3),0,IF(OR(G435=Локализация!$C$127,G435=2),2,IF(OR(G435=Локализация!$C$128,G435=1),4)))))</f>
        <v>0</v>
      </c>
      <c r="AC435" t="b">
        <f>IF(OR(H435=Локализация!$C$118,H435=5),4,IF(OR(H435=Локализация!$C$119,H435=4),2,IF(OR(H435=Локализация!$C$120,H435=3),0,IF(OR(H435=Локализация!$C$121,H435=2),-1,IF(OR(H435=Локализация!$C$122,H435=1),-2)))))</f>
        <v>0</v>
      </c>
      <c r="AD435" t="b">
        <f>IF(OR(I435=Локализация!$C$124,I435=5),-2,IF(OR(I435=Локализация!$C$125,I435=4),-1,IF(OR(I435=Локализация!$C$126,I435=3),0,IF(OR(I435=Локализация!$C$127,I435=2),2,IF(OR(I435=Локализация!$C$128,I435=1),4)))))</f>
        <v>0</v>
      </c>
      <c r="AE435" t="b">
        <f>IF(OR(J435=Локализация!$C$118,J435=5),4,IF(OR(J435=Локализация!$C$119,J435=4),2,IF(OR(J435=Локализация!$C$120,J435=3),0,IF(OR(J435=Локализация!$C$121,J435=2),-1,IF(OR(J435=Локализация!$C$122,J435=1),-2)))))</f>
        <v>0</v>
      </c>
      <c r="AF435" t="b">
        <f>IF(OR(K435=Локализация!$C$124,K435=5),-2,IF(OR(K435=Локализация!$C$125,K435=4),-1,IF(OR(K435=Локализация!$C$126,K435=3),0,IF(OR(K435=Локализация!$C$127,K435=2),2,IF(OR(K435=Локализация!$C$128,K435=1),4)))))</f>
        <v>0</v>
      </c>
      <c r="AG435" t="b">
        <f>IF(OR(L435=Локализация!$C$118,L435=5),4,IF(OR(L435=Локализация!$C$119,L435=4),2,IF(OR(L435=Локализация!$C$120,L435=3),0,IF(OR(L435=Локализация!$C$121,L435=2),-1,IF(OR(L435=Локализация!$C$122,L435=1),-2)))))</f>
        <v>0</v>
      </c>
      <c r="AH435" t="b">
        <f>IF(OR(M435=Локализация!$C$124,M435=5),-2,IF(OR(M435=Локализация!$C$125,M435=4),-1,IF(OR(M435=Локализация!$C$126,M435=3),0,IF(OR(M435=Локализация!$C$127,M435=2),2,IF(OR(M435=Локализация!$C$128,M435=1),4)))))</f>
        <v>0</v>
      </c>
      <c r="AI435" t="b">
        <f>IF(OR(N435=Локализация!$C$118,N435=5),4,IF(OR(N435=Локализация!$C$119,N435=4),2,IF(OR(N435=Локализация!$C$120,N435=3),0,IF(OR(N435=Локализация!$C$121,N435=2),-1,IF(OR(N435=Локализация!$C$122,N435=1),-2)))))</f>
        <v>0</v>
      </c>
      <c r="AJ435" t="b">
        <f>IF(OR(O435=Локализация!$C$124,O435=5),-2,IF(OR(O435=Локализация!$C$125,O435=4),-1,IF(OR(O435=Локализация!$C$126,O435=3),0,IF(OR(O435=Локализация!$C$127,O435=2),2,IF(OR(O435=Локализация!$C$128,O435=1),4)))))</f>
        <v>0</v>
      </c>
      <c r="AK435" t="b">
        <f>IF(OR(P435=Локализация!$C$118,P435=5),4,IF(OR(P435=Локализация!$C$119,P435=4),2,IF(OR(P435=Локализация!$C$120,P435=3),0,IF(OR(P435=Локализация!$C$121,P435=2),-1,IF(OR(P435=Локализация!$C$122,P435=1),-2)))))</f>
        <v>0</v>
      </c>
      <c r="AL435" t="b">
        <f>IF(OR(Q435=Локализация!$C$124,Q435=5),-2,IF(OR(Q435=Локализация!$C$125,Q435=4),-1,IF(OR(Q435=Локализация!$C$126,Q435=3),0,IF(OR(Q435=Локализация!$C$127,Q435=2),2,IF(OR(Q435=Локализация!$C$128,Q435=1),4)))))</f>
        <v>0</v>
      </c>
      <c r="AM435" t="b">
        <f>IF(OR(R435=Локализация!$C$118,R435=5),4,IF(OR(R435=Локализация!$C$119,R435=4),2,IF(OR(R435=Локализация!$C$120,R435=3),0,IF(OR(R435=Локализация!$C$121,R435=2),-1,IF(OR(R435=Локализация!$C$122,R435=1),-2)))))</f>
        <v>0</v>
      </c>
      <c r="AN435" t="b">
        <f>IF(OR(S435=Локализация!$C$124,S435=5),-2,IF(OR(S435=Локализация!$C$125,S435=4),-1,IF(OR(S435=Локализация!$C$126,S435=3),0,IF(OR(S435=Локализация!$C$127,S435=2),2,IF(OR(S435=Локализация!$C$128,S435=1),4)))))</f>
        <v>0</v>
      </c>
      <c r="AO435" t="b">
        <f>IF(OR(T435=Локализация!$C$118,T435=5),4,IF(OR(T435=Локализация!$C$119,T435=4),2,IF(OR(T435=Локализация!$C$120,T435=3),0,IF(OR(T435=Локализация!$C$121,T435=2),-1,IF(OR(T435=Локализация!$C$122,T435=1),-2)))))</f>
        <v>0</v>
      </c>
      <c r="AP435" t="b">
        <f>IF(OR(U435=Локализация!$C$124,U435=5),-2,IF(OR(U435=Локализация!$C$125,U435=4),-1,IF(OR(U435=Локализация!$C$126,U435=3),0,IF(OR(U435=Локализация!$C$127,U435=2),2,IF(OR(U435=Локализация!$C$128,U435=1),4)))))</f>
        <v>0</v>
      </c>
      <c r="AR435" t="str">
        <f>CONCATENATE(W435,X435)</f>
        <v>ЛОЖЬЛОЖЬ</v>
      </c>
      <c r="AS435" t="str">
        <f>CONCATENATE(Y435,Z435)</f>
        <v>ЛОЖЬЛОЖЬ</v>
      </c>
      <c r="AT435" t="str">
        <f>CONCATENATE(AA435,AB435)</f>
        <v>ЛОЖЬЛОЖЬ</v>
      </c>
      <c r="AU435" t="str">
        <f>CONCATENATE(AC435,AD435)</f>
        <v>ЛОЖЬЛОЖЬ</v>
      </c>
      <c r="AV435" t="str">
        <f>CONCATENATE(AE435,AF435)</f>
        <v>ЛОЖЬЛОЖЬ</v>
      </c>
      <c r="AW435" t="str">
        <f>CONCATENATE(AG435,AH435)</f>
        <v>ЛОЖЬЛОЖЬ</v>
      </c>
      <c r="AX435" t="str">
        <f>CONCATENATE(AI435,AJ435)</f>
        <v>ЛОЖЬЛОЖЬ</v>
      </c>
      <c r="AY435" t="str">
        <f>CONCATENATE(AK435,AL435)</f>
        <v>ЛОЖЬЛОЖЬ</v>
      </c>
      <c r="AZ435" t="str">
        <f>CONCATENATE(AM435,AN435)</f>
        <v>ЛОЖЬЛОЖЬ</v>
      </c>
      <c r="BA435" t="str">
        <f>CONCATENATE(AO435,AP435)</f>
        <v>ЛОЖЬЛОЖЬ</v>
      </c>
      <c r="BC435" t="str">
        <f xml:space="preserve"> IF(OR(AR435= "4-2", AR435= "2-1", AR435= "-12", AR435= "-24"),"Q",
  IF(
    OR(AR435= "4-1", AR435= "40", AR435= "42"),"A",
    IF(
      AR435= "44","P",
      IF(OR(AR435= "2-2",AR435="0-2",AR435="-1-2",AR435="-2-2",AR435="-2-1",AR435="-20",AR435="-22" ),"R",
              IF(
                OR(AR435= "24",AR435="04",AR435="-14"),"M",
                IF(
                  OR(AR435= "20",AR435="22",AR435="0-1",AR435="00",AR435="02",AR435="-1-1",AR435="-10"),"I",""
                )
              )
      )
    )
  )
)</f>
        <v/>
      </c>
      <c r="BD435" t="str">
        <f xml:space="preserve"> IF(OR(AS435= "4-2", AS435= "2-1", AS435= "-12", AS435= "-24"),"Q",
  IF(
    OR(AS435= "4-1", AS435= "40", AS435= "42"),"A",
    IF(
      AS435= "44","P",
      IF(OR(AS435= "2-2",AS435="0-2",AS435="-1-2",AS435="-2-2",AS435="-2-1",AS435="-20",AS435="-22" ),"R",
              IF(
                OR(AS435= "24",AS435="04",AS435="-14"),"M",
                IF(
                  OR(AS435= "20",AS435="22",AS435="0-1",AS435="00",AS435="02",AS435="-1-1",AS435="-10"),"I",""
                )
              )
      )
    )
  )
)</f>
        <v/>
      </c>
      <c r="BE435" t="str">
        <f xml:space="preserve"> IF(OR(AT435= "4-2", AT435= "2-1", AT435= "-12", AT435= "-24"),"Q",
  IF(
    OR(AT435= "4-1", AT435= "40", AT435= "42"),"A",
    IF(
      AT435= "44","P",
      IF(OR(AT435= "2-2",AT435="0-2",AT435="-1-2",AT435="-2-2",AT435="-2-1",AT435="-20",AT435="-22" ),"R",
              IF(
                OR(AT435= "24",AT435="04",AT435="-14"),"M",
                IF(
                  OR(AT435= "20",AT435="22",AT435="0-1",AT435="00",AT435="02",AT435="-1-1",AT435="-10"),"I",""
                )
              )
      )
    )
  )
)</f>
        <v/>
      </c>
      <c r="BF435" t="str">
        <f xml:space="preserve"> IF(OR(AU435= "4-2", AU435= "2-1", AU435= "-12", AU435= "-24"),"Q",
  IF(
    OR(AU435= "4-1", AU435= "40", AU435= "42"),"A",
    IF(
      AU435= "44","P",
      IF(OR(AU435= "2-2",AU435="0-2",AU435="-1-2",AU435="-2-2",AU435="-2-1",AU435="-20",AU435="-22" ),"R",
              IF(
                OR(AU435= "24",AU435="04",AU435="-14"),"M",
                IF(
                  OR(AU435= "20",AU435="22",AU435="0-1",AU435="00",AU435="02",AU435="-1-1",AU435="-10"),"I",""
                )
              )
      )
    )
  )
)</f>
        <v/>
      </c>
      <c r="BG435" t="str">
        <f xml:space="preserve"> IF(OR(AV435= "4-2", AV435= "2-1", AV435= "-12", AV435= "-24"),"Q",
  IF(
    OR(AV435= "4-1", AV435= "40", AV435= "42"),"A",
    IF(
      AV435= "44","P",
      IF(OR(AV435= "2-2",AV435="0-2",AV435="-1-2",AV435="-2-2",AV435="-2-1",AV435="-20",AV435="-22" ),"R",
              IF(
                OR(AV435= "24",AV435="04",AV435="-14"),"M",
                IF(
                  OR(AV435= "20",AV435="22",AV435="0-1",AV435="00",AV435="02",AV435="-1-1",AV435="-10"),"I",""
                )
              )
      )
    )
  )
)</f>
        <v/>
      </c>
      <c r="BH435" t="str">
        <f xml:space="preserve"> IF(OR(AW435= "4-2", AW435= "2-1", AW435= "-12", AW435= "-24"),"Q",
  IF(
    OR(AW435= "4-1", AW435= "40", AW435= "42"),"A",
    IF(
      AW435= "44","P",
      IF(OR(AW435= "2-2",AW435="0-2",AW435="-1-2",AW435="-2-2",AW435="-2-1",AW435="-20",AW435="-22" ),"R",
              IF(
                OR(AW435= "24",AW435="04",AW435="-14"),"M",
                IF(
                  OR(AW435= "20",AW435="22",AW435="0-1",AW435="00",AW435="02",AW435="-1-1",AW435="-10"),"I",""
                )
              )
      )
    )
  )
)</f>
        <v/>
      </c>
      <c r="BI435" t="str">
        <f xml:space="preserve"> IF(OR(AX435= "4-2", AX435= "2-1", AX435= "-12", AX435= "-24"),"Q",
  IF(
    OR(AX435= "4-1", AX435= "40", AX435= "42"),"A",
    IF(
      AX435= "44","P",
      IF(OR(AX435= "2-2",AX435="0-2",AX435="-1-2",AX435="-2-2",AX435="-2-1",AX435="-20",AX435="-22" ),"R",
              IF(
                OR(AX435= "24",AX435="04",AX435="-14"),"M",
                IF(
                  OR(AX435= "20",AX435="22",AX435="0-1",AX435="00",AX435="02",AX435="-1-1",AX435="-10"),"I",""
                )
              )
      )
    )
  )
)</f>
        <v/>
      </c>
      <c r="BJ435" t="str">
        <f xml:space="preserve"> IF(OR(AY435= "4-2", AY435= "2-1", AY435= "-12", AY435= "-24"),"Q",
  IF(
    OR(AY435= "4-1", AY435= "40", AY435= "42"),"A",
    IF(
      AY435= "44","P",
      IF(OR(AY435= "2-2",AY435="0-2",AY435="-1-2",AY435="-2-2",AY435="-2-1",AY435="-20",AY435="-22" ),"R",
              IF(
                OR(AY435= "24",AY435="04",AY435="-14"),"M",
                IF(
                  OR(AY435= "20",AY435="22",AY435="0-1",AY435="00",AY435="02",AY435="-1-1",AY435="-10"),"I",""
                )
              )
      )
    )
  )
)</f>
        <v/>
      </c>
      <c r="BK435" t="str">
        <f xml:space="preserve"> IF(OR(AZ435= "4-2", AZ435= "2-1", AZ435= "-12", AZ435= "-24"),"Q",
  IF(
    OR(AZ435= "4-1", AZ435= "40", AZ435= "42"),"A",
    IF(
      AZ435= "44","P",
      IF(OR(AZ435= "2-2",AZ435="0-2",AZ435="-1-2",AZ435="-2-2",AZ435="-2-1",AZ435="-20",AZ435="-22" ),"R",
              IF(
                OR(AZ435= "24",AZ435="04",AZ435="-14"),"M",
                IF(
                  OR(AZ435= "20",AZ435="22",AZ435="0-1",AZ435="00",AZ435="02",AZ435="-1-1",AZ435="-10"),"I",""
                )
              )
      )
    )
  )
)</f>
        <v/>
      </c>
      <c r="BL435" t="str">
        <f xml:space="preserve"> IF(OR(BA435= "4-2", BA435= "2-1", BA435= "-12", BA435= "-24"),"Q",
  IF(
    OR(BA435= "4-1", BA435= "40", BA435= "42"),"A",
    IF(
      BA435= "44","P",
      IF(OR(BA435= "2-2",BA435="0-2",BA435="-1-2",BA435="-2-2",BA435="-2-1",BA435="-20",BA435="-22" ),"R",
              IF(
                OR(BA435= "24",BA435="04",BA435="-14"),"M",
                IF(
                  OR(BA435= "20",BA435="22",BA435="0-1",BA435="00",BA435="02",BA435="-1-1",BA435="-10"),"I",""
                )
              )
      )
    )
  )
)</f>
        <v/>
      </c>
    </row>
    <row r="436" spans="23:64" x14ac:dyDescent="0.25">
      <c r="W436" t="b">
        <f>IF(OR(B436=Локализация!$C$118,B436=5),4,IF(OR(B436=Локализация!$C$119,B436=4),2,IF(OR(B436=Локализация!$C$120,B436=3),0,IF(OR(B436=Локализация!$C$121,B436=2),-1,IF(OR(B436=Локализация!$C$122,B436=1),-2)))))</f>
        <v>0</v>
      </c>
      <c r="X436" t="b">
        <f>IF(OR(C436=Локализация!$C$124,C436=5),-2,IF(OR(C436=Локализация!$C$125,C436=4),-1,IF(OR(C436=Локализация!$C$126,C436=3),0,IF(OR(C436=Локализация!$C$127,C436=2),2,IF(OR(C436=Локализация!$C$128,C436=1),4)))))</f>
        <v>0</v>
      </c>
      <c r="Y436" t="b">
        <f>IF(OR(D436=Локализация!$C$118,D436=5),4,IF(OR(D436=Локализация!$C$119,D436=4),2,IF(OR(D436=Локализация!$C$120,D436=3),0,IF(OR(D436=Локализация!$C$121,D436=2),-1,IF(OR(D436=Локализация!$C$122,D436=1),-2)))))</f>
        <v>0</v>
      </c>
      <c r="Z436" t="b">
        <f>IF(OR(E436=Локализация!$C$124,E436=5),-2,IF(OR(E436=Локализация!$C$125,E436=4),-1,IF(OR(E436=Локализация!$C$126,E436=3),0,IF(OR(E436=Локализация!$C$127,E436=2),2,IF(OR(E436=Локализация!$C$128,E436=1),4)))))</f>
        <v>0</v>
      </c>
      <c r="AA436" t="b">
        <f>IF(OR(F436=Локализация!$C$118,F436=5),4,IF(OR(F436=Локализация!$C$119,F436=4),2,IF(OR(F436=Локализация!$C$120,F436=3),0,IF(OR(F436=Локализация!$C$121,F436=2),-1,IF(OR(F436=Локализация!$C$122,F436=1),-2)))))</f>
        <v>0</v>
      </c>
      <c r="AB436" t="b">
        <f>IF(OR(G436=Локализация!$C$124,G436=5),-2,IF(OR(G436=Локализация!$C$125,G436=4),-1,IF(OR(G436=Локализация!$C$126,G436=3),0,IF(OR(G436=Локализация!$C$127,G436=2),2,IF(OR(G436=Локализация!$C$128,G436=1),4)))))</f>
        <v>0</v>
      </c>
      <c r="AC436" t="b">
        <f>IF(OR(H436=Локализация!$C$118,H436=5),4,IF(OR(H436=Локализация!$C$119,H436=4),2,IF(OR(H436=Локализация!$C$120,H436=3),0,IF(OR(H436=Локализация!$C$121,H436=2),-1,IF(OR(H436=Локализация!$C$122,H436=1),-2)))))</f>
        <v>0</v>
      </c>
      <c r="AD436" t="b">
        <f>IF(OR(I436=Локализация!$C$124,I436=5),-2,IF(OR(I436=Локализация!$C$125,I436=4),-1,IF(OR(I436=Локализация!$C$126,I436=3),0,IF(OR(I436=Локализация!$C$127,I436=2),2,IF(OR(I436=Локализация!$C$128,I436=1),4)))))</f>
        <v>0</v>
      </c>
      <c r="AE436" t="b">
        <f>IF(OR(J436=Локализация!$C$118,J436=5),4,IF(OR(J436=Локализация!$C$119,J436=4),2,IF(OR(J436=Локализация!$C$120,J436=3),0,IF(OR(J436=Локализация!$C$121,J436=2),-1,IF(OR(J436=Локализация!$C$122,J436=1),-2)))))</f>
        <v>0</v>
      </c>
      <c r="AF436" t="b">
        <f>IF(OR(K436=Локализация!$C$124,K436=5),-2,IF(OR(K436=Локализация!$C$125,K436=4),-1,IF(OR(K436=Локализация!$C$126,K436=3),0,IF(OR(K436=Локализация!$C$127,K436=2),2,IF(OR(K436=Локализация!$C$128,K436=1),4)))))</f>
        <v>0</v>
      </c>
      <c r="AG436" t="b">
        <f>IF(OR(L436=Локализация!$C$118,L436=5),4,IF(OR(L436=Локализация!$C$119,L436=4),2,IF(OR(L436=Локализация!$C$120,L436=3),0,IF(OR(L436=Локализация!$C$121,L436=2),-1,IF(OR(L436=Локализация!$C$122,L436=1),-2)))))</f>
        <v>0</v>
      </c>
      <c r="AH436" t="b">
        <f>IF(OR(M436=Локализация!$C$124,M436=5),-2,IF(OR(M436=Локализация!$C$125,M436=4),-1,IF(OR(M436=Локализация!$C$126,M436=3),0,IF(OR(M436=Локализация!$C$127,M436=2),2,IF(OR(M436=Локализация!$C$128,M436=1),4)))))</f>
        <v>0</v>
      </c>
      <c r="AI436" t="b">
        <f>IF(OR(N436=Локализация!$C$118,N436=5),4,IF(OR(N436=Локализация!$C$119,N436=4),2,IF(OR(N436=Локализация!$C$120,N436=3),0,IF(OR(N436=Локализация!$C$121,N436=2),-1,IF(OR(N436=Локализация!$C$122,N436=1),-2)))))</f>
        <v>0</v>
      </c>
      <c r="AJ436" t="b">
        <f>IF(OR(O436=Локализация!$C$124,O436=5),-2,IF(OR(O436=Локализация!$C$125,O436=4),-1,IF(OR(O436=Локализация!$C$126,O436=3),0,IF(OR(O436=Локализация!$C$127,O436=2),2,IF(OR(O436=Локализация!$C$128,O436=1),4)))))</f>
        <v>0</v>
      </c>
      <c r="AK436" t="b">
        <f>IF(OR(P436=Локализация!$C$118,P436=5),4,IF(OR(P436=Локализация!$C$119,P436=4),2,IF(OR(P436=Локализация!$C$120,P436=3),0,IF(OR(P436=Локализация!$C$121,P436=2),-1,IF(OR(P436=Локализация!$C$122,P436=1),-2)))))</f>
        <v>0</v>
      </c>
      <c r="AL436" t="b">
        <f>IF(OR(Q436=Локализация!$C$124,Q436=5),-2,IF(OR(Q436=Локализация!$C$125,Q436=4),-1,IF(OR(Q436=Локализация!$C$126,Q436=3),0,IF(OR(Q436=Локализация!$C$127,Q436=2),2,IF(OR(Q436=Локализация!$C$128,Q436=1),4)))))</f>
        <v>0</v>
      </c>
      <c r="AM436" t="b">
        <f>IF(OR(R436=Локализация!$C$118,R436=5),4,IF(OR(R436=Локализация!$C$119,R436=4),2,IF(OR(R436=Локализация!$C$120,R436=3),0,IF(OR(R436=Локализация!$C$121,R436=2),-1,IF(OR(R436=Локализация!$C$122,R436=1),-2)))))</f>
        <v>0</v>
      </c>
      <c r="AN436" t="b">
        <f>IF(OR(S436=Локализация!$C$124,S436=5),-2,IF(OR(S436=Локализация!$C$125,S436=4),-1,IF(OR(S436=Локализация!$C$126,S436=3),0,IF(OR(S436=Локализация!$C$127,S436=2),2,IF(OR(S436=Локализация!$C$128,S436=1),4)))))</f>
        <v>0</v>
      </c>
      <c r="AO436" t="b">
        <f>IF(OR(T436=Локализация!$C$118,T436=5),4,IF(OR(T436=Локализация!$C$119,T436=4),2,IF(OR(T436=Локализация!$C$120,T436=3),0,IF(OR(T436=Локализация!$C$121,T436=2),-1,IF(OR(T436=Локализация!$C$122,T436=1),-2)))))</f>
        <v>0</v>
      </c>
      <c r="AP436" t="b">
        <f>IF(OR(U436=Локализация!$C$124,U436=5),-2,IF(OR(U436=Локализация!$C$125,U436=4),-1,IF(OR(U436=Локализация!$C$126,U436=3),0,IF(OR(U436=Локализация!$C$127,U436=2),2,IF(OR(U436=Локализация!$C$128,U436=1),4)))))</f>
        <v>0</v>
      </c>
      <c r="AR436" t="str">
        <f>CONCATENATE(W436,X436)</f>
        <v>ЛОЖЬЛОЖЬ</v>
      </c>
      <c r="AS436" t="str">
        <f>CONCATENATE(Y436,Z436)</f>
        <v>ЛОЖЬЛОЖЬ</v>
      </c>
      <c r="AT436" t="str">
        <f>CONCATENATE(AA436,AB436)</f>
        <v>ЛОЖЬЛОЖЬ</v>
      </c>
      <c r="AU436" t="str">
        <f>CONCATENATE(AC436,AD436)</f>
        <v>ЛОЖЬЛОЖЬ</v>
      </c>
      <c r="AV436" t="str">
        <f>CONCATENATE(AE436,AF436)</f>
        <v>ЛОЖЬЛОЖЬ</v>
      </c>
      <c r="AW436" t="str">
        <f>CONCATENATE(AG436,AH436)</f>
        <v>ЛОЖЬЛОЖЬ</v>
      </c>
      <c r="AX436" t="str">
        <f>CONCATENATE(AI436,AJ436)</f>
        <v>ЛОЖЬЛОЖЬ</v>
      </c>
      <c r="AY436" t="str">
        <f>CONCATENATE(AK436,AL436)</f>
        <v>ЛОЖЬЛОЖЬ</v>
      </c>
      <c r="AZ436" t="str">
        <f>CONCATENATE(AM436,AN436)</f>
        <v>ЛОЖЬЛОЖЬ</v>
      </c>
      <c r="BA436" t="str">
        <f>CONCATENATE(AO436,AP436)</f>
        <v>ЛОЖЬЛОЖЬ</v>
      </c>
      <c r="BC436" t="str">
        <f xml:space="preserve"> IF(OR(AR436= "4-2", AR436= "2-1", AR436= "-12", AR436= "-24"),"Q",
  IF(
    OR(AR436= "4-1", AR436= "40", AR436= "42"),"A",
    IF(
      AR436= "44","P",
      IF(OR(AR436= "2-2",AR436="0-2",AR436="-1-2",AR436="-2-2",AR436="-2-1",AR436="-20",AR436="-22" ),"R",
              IF(
                OR(AR436= "24",AR436="04",AR436="-14"),"M",
                IF(
                  OR(AR436= "20",AR436="22",AR436="0-1",AR436="00",AR436="02",AR436="-1-1",AR436="-10"),"I",""
                )
              )
      )
    )
  )
)</f>
        <v/>
      </c>
      <c r="BD436" t="str">
        <f xml:space="preserve"> IF(OR(AS436= "4-2", AS436= "2-1", AS436= "-12", AS436= "-24"),"Q",
  IF(
    OR(AS436= "4-1", AS436= "40", AS436= "42"),"A",
    IF(
      AS436= "44","P",
      IF(OR(AS436= "2-2",AS436="0-2",AS436="-1-2",AS436="-2-2",AS436="-2-1",AS436="-20",AS436="-22" ),"R",
              IF(
                OR(AS436= "24",AS436="04",AS436="-14"),"M",
                IF(
                  OR(AS436= "20",AS436="22",AS436="0-1",AS436="00",AS436="02",AS436="-1-1",AS436="-10"),"I",""
                )
              )
      )
    )
  )
)</f>
        <v/>
      </c>
      <c r="BE436" t="str">
        <f xml:space="preserve"> IF(OR(AT436= "4-2", AT436= "2-1", AT436= "-12", AT436= "-24"),"Q",
  IF(
    OR(AT436= "4-1", AT436= "40", AT436= "42"),"A",
    IF(
      AT436= "44","P",
      IF(OR(AT436= "2-2",AT436="0-2",AT436="-1-2",AT436="-2-2",AT436="-2-1",AT436="-20",AT436="-22" ),"R",
              IF(
                OR(AT436= "24",AT436="04",AT436="-14"),"M",
                IF(
                  OR(AT436= "20",AT436="22",AT436="0-1",AT436="00",AT436="02",AT436="-1-1",AT436="-10"),"I",""
                )
              )
      )
    )
  )
)</f>
        <v/>
      </c>
      <c r="BF436" t="str">
        <f xml:space="preserve"> IF(OR(AU436= "4-2", AU436= "2-1", AU436= "-12", AU436= "-24"),"Q",
  IF(
    OR(AU436= "4-1", AU436= "40", AU436= "42"),"A",
    IF(
      AU436= "44","P",
      IF(OR(AU436= "2-2",AU436="0-2",AU436="-1-2",AU436="-2-2",AU436="-2-1",AU436="-20",AU436="-22" ),"R",
              IF(
                OR(AU436= "24",AU436="04",AU436="-14"),"M",
                IF(
                  OR(AU436= "20",AU436="22",AU436="0-1",AU436="00",AU436="02",AU436="-1-1",AU436="-10"),"I",""
                )
              )
      )
    )
  )
)</f>
        <v/>
      </c>
      <c r="BG436" t="str">
        <f xml:space="preserve"> IF(OR(AV436= "4-2", AV436= "2-1", AV436= "-12", AV436= "-24"),"Q",
  IF(
    OR(AV436= "4-1", AV436= "40", AV436= "42"),"A",
    IF(
      AV436= "44","P",
      IF(OR(AV436= "2-2",AV436="0-2",AV436="-1-2",AV436="-2-2",AV436="-2-1",AV436="-20",AV436="-22" ),"R",
              IF(
                OR(AV436= "24",AV436="04",AV436="-14"),"M",
                IF(
                  OR(AV436= "20",AV436="22",AV436="0-1",AV436="00",AV436="02",AV436="-1-1",AV436="-10"),"I",""
                )
              )
      )
    )
  )
)</f>
        <v/>
      </c>
      <c r="BH436" t="str">
        <f xml:space="preserve"> IF(OR(AW436= "4-2", AW436= "2-1", AW436= "-12", AW436= "-24"),"Q",
  IF(
    OR(AW436= "4-1", AW436= "40", AW436= "42"),"A",
    IF(
      AW436= "44","P",
      IF(OR(AW436= "2-2",AW436="0-2",AW436="-1-2",AW436="-2-2",AW436="-2-1",AW436="-20",AW436="-22" ),"R",
              IF(
                OR(AW436= "24",AW436="04",AW436="-14"),"M",
                IF(
                  OR(AW436= "20",AW436="22",AW436="0-1",AW436="00",AW436="02",AW436="-1-1",AW436="-10"),"I",""
                )
              )
      )
    )
  )
)</f>
        <v/>
      </c>
      <c r="BI436" t="str">
        <f xml:space="preserve"> IF(OR(AX436= "4-2", AX436= "2-1", AX436= "-12", AX436= "-24"),"Q",
  IF(
    OR(AX436= "4-1", AX436= "40", AX436= "42"),"A",
    IF(
      AX436= "44","P",
      IF(OR(AX436= "2-2",AX436="0-2",AX436="-1-2",AX436="-2-2",AX436="-2-1",AX436="-20",AX436="-22" ),"R",
              IF(
                OR(AX436= "24",AX436="04",AX436="-14"),"M",
                IF(
                  OR(AX436= "20",AX436="22",AX436="0-1",AX436="00",AX436="02",AX436="-1-1",AX436="-10"),"I",""
                )
              )
      )
    )
  )
)</f>
        <v/>
      </c>
      <c r="BJ436" t="str">
        <f xml:space="preserve"> IF(OR(AY436= "4-2", AY436= "2-1", AY436= "-12", AY436= "-24"),"Q",
  IF(
    OR(AY436= "4-1", AY436= "40", AY436= "42"),"A",
    IF(
      AY436= "44","P",
      IF(OR(AY436= "2-2",AY436="0-2",AY436="-1-2",AY436="-2-2",AY436="-2-1",AY436="-20",AY436="-22" ),"R",
              IF(
                OR(AY436= "24",AY436="04",AY436="-14"),"M",
                IF(
                  OR(AY436= "20",AY436="22",AY436="0-1",AY436="00",AY436="02",AY436="-1-1",AY436="-10"),"I",""
                )
              )
      )
    )
  )
)</f>
        <v/>
      </c>
      <c r="BK436" t="str">
        <f xml:space="preserve"> IF(OR(AZ436= "4-2", AZ436= "2-1", AZ436= "-12", AZ436= "-24"),"Q",
  IF(
    OR(AZ436= "4-1", AZ436= "40", AZ436= "42"),"A",
    IF(
      AZ436= "44","P",
      IF(OR(AZ436= "2-2",AZ436="0-2",AZ436="-1-2",AZ436="-2-2",AZ436="-2-1",AZ436="-20",AZ436="-22" ),"R",
              IF(
                OR(AZ436= "24",AZ436="04",AZ436="-14"),"M",
                IF(
                  OR(AZ436= "20",AZ436="22",AZ436="0-1",AZ436="00",AZ436="02",AZ436="-1-1",AZ436="-10"),"I",""
                )
              )
      )
    )
  )
)</f>
        <v/>
      </c>
      <c r="BL436" t="str">
        <f xml:space="preserve"> IF(OR(BA436= "4-2", BA436= "2-1", BA436= "-12", BA436= "-24"),"Q",
  IF(
    OR(BA436= "4-1", BA436= "40", BA436= "42"),"A",
    IF(
      BA436= "44","P",
      IF(OR(BA436= "2-2",BA436="0-2",BA436="-1-2",BA436="-2-2",BA436="-2-1",BA436="-20",BA436="-22" ),"R",
              IF(
                OR(BA436= "24",BA436="04",BA436="-14"),"M",
                IF(
                  OR(BA436= "20",BA436="22",BA436="0-1",BA436="00",BA436="02",BA436="-1-1",BA436="-10"),"I",""
                )
              )
      )
    )
  )
)</f>
        <v/>
      </c>
    </row>
    <row r="437" spans="23:64" x14ac:dyDescent="0.25">
      <c r="W437" t="b">
        <f>IF(OR(B437=Локализация!$C$118,B437=5),4,IF(OR(B437=Локализация!$C$119,B437=4),2,IF(OR(B437=Локализация!$C$120,B437=3),0,IF(OR(B437=Локализация!$C$121,B437=2),-1,IF(OR(B437=Локализация!$C$122,B437=1),-2)))))</f>
        <v>0</v>
      </c>
      <c r="X437" t="b">
        <f>IF(OR(C437=Локализация!$C$124,C437=5),-2,IF(OR(C437=Локализация!$C$125,C437=4),-1,IF(OR(C437=Локализация!$C$126,C437=3),0,IF(OR(C437=Локализация!$C$127,C437=2),2,IF(OR(C437=Локализация!$C$128,C437=1),4)))))</f>
        <v>0</v>
      </c>
      <c r="Y437" t="b">
        <f>IF(OR(D437=Локализация!$C$118,D437=5),4,IF(OR(D437=Локализация!$C$119,D437=4),2,IF(OR(D437=Локализация!$C$120,D437=3),0,IF(OR(D437=Локализация!$C$121,D437=2),-1,IF(OR(D437=Локализация!$C$122,D437=1),-2)))))</f>
        <v>0</v>
      </c>
      <c r="Z437" t="b">
        <f>IF(OR(E437=Локализация!$C$124,E437=5),-2,IF(OR(E437=Локализация!$C$125,E437=4),-1,IF(OR(E437=Локализация!$C$126,E437=3),0,IF(OR(E437=Локализация!$C$127,E437=2),2,IF(OR(E437=Локализация!$C$128,E437=1),4)))))</f>
        <v>0</v>
      </c>
      <c r="AA437" t="b">
        <f>IF(OR(F437=Локализация!$C$118,F437=5),4,IF(OR(F437=Локализация!$C$119,F437=4),2,IF(OR(F437=Локализация!$C$120,F437=3),0,IF(OR(F437=Локализация!$C$121,F437=2),-1,IF(OR(F437=Локализация!$C$122,F437=1),-2)))))</f>
        <v>0</v>
      </c>
      <c r="AB437" t="b">
        <f>IF(OR(G437=Локализация!$C$124,G437=5),-2,IF(OR(G437=Локализация!$C$125,G437=4),-1,IF(OR(G437=Локализация!$C$126,G437=3),0,IF(OR(G437=Локализация!$C$127,G437=2),2,IF(OR(G437=Локализация!$C$128,G437=1),4)))))</f>
        <v>0</v>
      </c>
      <c r="AC437" t="b">
        <f>IF(OR(H437=Локализация!$C$118,H437=5),4,IF(OR(H437=Локализация!$C$119,H437=4),2,IF(OR(H437=Локализация!$C$120,H437=3),0,IF(OR(H437=Локализация!$C$121,H437=2),-1,IF(OR(H437=Локализация!$C$122,H437=1),-2)))))</f>
        <v>0</v>
      </c>
      <c r="AD437" t="b">
        <f>IF(OR(I437=Локализация!$C$124,I437=5),-2,IF(OR(I437=Локализация!$C$125,I437=4),-1,IF(OR(I437=Локализация!$C$126,I437=3),0,IF(OR(I437=Локализация!$C$127,I437=2),2,IF(OR(I437=Локализация!$C$128,I437=1),4)))))</f>
        <v>0</v>
      </c>
      <c r="AE437" t="b">
        <f>IF(OR(J437=Локализация!$C$118,J437=5),4,IF(OR(J437=Локализация!$C$119,J437=4),2,IF(OR(J437=Локализация!$C$120,J437=3),0,IF(OR(J437=Локализация!$C$121,J437=2),-1,IF(OR(J437=Локализация!$C$122,J437=1),-2)))))</f>
        <v>0</v>
      </c>
      <c r="AF437" t="b">
        <f>IF(OR(K437=Локализация!$C$124,K437=5),-2,IF(OR(K437=Локализация!$C$125,K437=4),-1,IF(OR(K437=Локализация!$C$126,K437=3),0,IF(OR(K437=Локализация!$C$127,K437=2),2,IF(OR(K437=Локализация!$C$128,K437=1),4)))))</f>
        <v>0</v>
      </c>
      <c r="AG437" t="b">
        <f>IF(OR(L437=Локализация!$C$118,L437=5),4,IF(OR(L437=Локализация!$C$119,L437=4),2,IF(OR(L437=Локализация!$C$120,L437=3),0,IF(OR(L437=Локализация!$C$121,L437=2),-1,IF(OR(L437=Локализация!$C$122,L437=1),-2)))))</f>
        <v>0</v>
      </c>
      <c r="AH437" t="b">
        <f>IF(OR(M437=Локализация!$C$124,M437=5),-2,IF(OR(M437=Локализация!$C$125,M437=4),-1,IF(OR(M437=Локализация!$C$126,M437=3),0,IF(OR(M437=Локализация!$C$127,M437=2),2,IF(OR(M437=Локализация!$C$128,M437=1),4)))))</f>
        <v>0</v>
      </c>
      <c r="AI437" t="b">
        <f>IF(OR(N437=Локализация!$C$118,N437=5),4,IF(OR(N437=Локализация!$C$119,N437=4),2,IF(OR(N437=Локализация!$C$120,N437=3),0,IF(OR(N437=Локализация!$C$121,N437=2),-1,IF(OR(N437=Локализация!$C$122,N437=1),-2)))))</f>
        <v>0</v>
      </c>
      <c r="AJ437" t="b">
        <f>IF(OR(O437=Локализация!$C$124,O437=5),-2,IF(OR(O437=Локализация!$C$125,O437=4),-1,IF(OR(O437=Локализация!$C$126,O437=3),0,IF(OR(O437=Локализация!$C$127,O437=2),2,IF(OR(O437=Локализация!$C$128,O437=1),4)))))</f>
        <v>0</v>
      </c>
      <c r="AK437" t="b">
        <f>IF(OR(P437=Локализация!$C$118,P437=5),4,IF(OR(P437=Локализация!$C$119,P437=4),2,IF(OR(P437=Локализация!$C$120,P437=3),0,IF(OR(P437=Локализация!$C$121,P437=2),-1,IF(OR(P437=Локализация!$C$122,P437=1),-2)))))</f>
        <v>0</v>
      </c>
      <c r="AL437" t="b">
        <f>IF(OR(Q437=Локализация!$C$124,Q437=5),-2,IF(OR(Q437=Локализация!$C$125,Q437=4),-1,IF(OR(Q437=Локализация!$C$126,Q437=3),0,IF(OR(Q437=Локализация!$C$127,Q437=2),2,IF(OR(Q437=Локализация!$C$128,Q437=1),4)))))</f>
        <v>0</v>
      </c>
      <c r="AM437" t="b">
        <f>IF(OR(R437=Локализация!$C$118,R437=5),4,IF(OR(R437=Локализация!$C$119,R437=4),2,IF(OR(R437=Локализация!$C$120,R437=3),0,IF(OR(R437=Локализация!$C$121,R437=2),-1,IF(OR(R437=Локализация!$C$122,R437=1),-2)))))</f>
        <v>0</v>
      </c>
      <c r="AN437" t="b">
        <f>IF(OR(S437=Локализация!$C$124,S437=5),-2,IF(OR(S437=Локализация!$C$125,S437=4),-1,IF(OR(S437=Локализация!$C$126,S437=3),0,IF(OR(S437=Локализация!$C$127,S437=2),2,IF(OR(S437=Локализация!$C$128,S437=1),4)))))</f>
        <v>0</v>
      </c>
      <c r="AO437" t="b">
        <f>IF(OR(T437=Локализация!$C$118,T437=5),4,IF(OR(T437=Локализация!$C$119,T437=4),2,IF(OR(T437=Локализация!$C$120,T437=3),0,IF(OR(T437=Локализация!$C$121,T437=2),-1,IF(OR(T437=Локализация!$C$122,T437=1),-2)))))</f>
        <v>0</v>
      </c>
      <c r="AP437" t="b">
        <f>IF(OR(U437=Локализация!$C$124,U437=5),-2,IF(OR(U437=Локализация!$C$125,U437=4),-1,IF(OR(U437=Локализация!$C$126,U437=3),0,IF(OR(U437=Локализация!$C$127,U437=2),2,IF(OR(U437=Локализация!$C$128,U437=1),4)))))</f>
        <v>0</v>
      </c>
      <c r="AR437" t="str">
        <f>CONCATENATE(W437,X437)</f>
        <v>ЛОЖЬЛОЖЬ</v>
      </c>
      <c r="AS437" t="str">
        <f>CONCATENATE(Y437,Z437)</f>
        <v>ЛОЖЬЛОЖЬ</v>
      </c>
      <c r="AT437" t="str">
        <f>CONCATENATE(AA437,AB437)</f>
        <v>ЛОЖЬЛОЖЬ</v>
      </c>
      <c r="AU437" t="str">
        <f>CONCATENATE(AC437,AD437)</f>
        <v>ЛОЖЬЛОЖЬ</v>
      </c>
      <c r="AV437" t="str">
        <f>CONCATENATE(AE437,AF437)</f>
        <v>ЛОЖЬЛОЖЬ</v>
      </c>
      <c r="AW437" t="str">
        <f>CONCATENATE(AG437,AH437)</f>
        <v>ЛОЖЬЛОЖЬ</v>
      </c>
      <c r="AX437" t="str">
        <f>CONCATENATE(AI437,AJ437)</f>
        <v>ЛОЖЬЛОЖЬ</v>
      </c>
      <c r="AY437" t="str">
        <f>CONCATENATE(AK437,AL437)</f>
        <v>ЛОЖЬЛОЖЬ</v>
      </c>
      <c r="AZ437" t="str">
        <f>CONCATENATE(AM437,AN437)</f>
        <v>ЛОЖЬЛОЖЬ</v>
      </c>
      <c r="BA437" t="str">
        <f>CONCATENATE(AO437,AP437)</f>
        <v>ЛОЖЬЛОЖЬ</v>
      </c>
      <c r="BC437" t="str">
        <f xml:space="preserve"> IF(OR(AR437= "4-2", AR437= "2-1", AR437= "-12", AR437= "-24"),"Q",
  IF(
    OR(AR437= "4-1", AR437= "40", AR437= "42"),"A",
    IF(
      AR437= "44","P",
      IF(OR(AR437= "2-2",AR437="0-2",AR437="-1-2",AR437="-2-2",AR437="-2-1",AR437="-20",AR437="-22" ),"R",
              IF(
                OR(AR437= "24",AR437="04",AR437="-14"),"M",
                IF(
                  OR(AR437= "20",AR437="22",AR437="0-1",AR437="00",AR437="02",AR437="-1-1",AR437="-10"),"I",""
                )
              )
      )
    )
  )
)</f>
        <v/>
      </c>
      <c r="BD437" t="str">
        <f xml:space="preserve"> IF(OR(AS437= "4-2", AS437= "2-1", AS437= "-12", AS437= "-24"),"Q",
  IF(
    OR(AS437= "4-1", AS437= "40", AS437= "42"),"A",
    IF(
      AS437= "44","P",
      IF(OR(AS437= "2-2",AS437="0-2",AS437="-1-2",AS437="-2-2",AS437="-2-1",AS437="-20",AS437="-22" ),"R",
              IF(
                OR(AS437= "24",AS437="04",AS437="-14"),"M",
                IF(
                  OR(AS437= "20",AS437="22",AS437="0-1",AS437="00",AS437="02",AS437="-1-1",AS437="-10"),"I",""
                )
              )
      )
    )
  )
)</f>
        <v/>
      </c>
      <c r="BE437" t="str">
        <f xml:space="preserve"> IF(OR(AT437= "4-2", AT437= "2-1", AT437= "-12", AT437= "-24"),"Q",
  IF(
    OR(AT437= "4-1", AT437= "40", AT437= "42"),"A",
    IF(
      AT437= "44","P",
      IF(OR(AT437= "2-2",AT437="0-2",AT437="-1-2",AT437="-2-2",AT437="-2-1",AT437="-20",AT437="-22" ),"R",
              IF(
                OR(AT437= "24",AT437="04",AT437="-14"),"M",
                IF(
                  OR(AT437= "20",AT437="22",AT437="0-1",AT437="00",AT437="02",AT437="-1-1",AT437="-10"),"I",""
                )
              )
      )
    )
  )
)</f>
        <v/>
      </c>
      <c r="BF437" t="str">
        <f xml:space="preserve"> IF(OR(AU437= "4-2", AU437= "2-1", AU437= "-12", AU437= "-24"),"Q",
  IF(
    OR(AU437= "4-1", AU437= "40", AU437= "42"),"A",
    IF(
      AU437= "44","P",
      IF(OR(AU437= "2-2",AU437="0-2",AU437="-1-2",AU437="-2-2",AU437="-2-1",AU437="-20",AU437="-22" ),"R",
              IF(
                OR(AU437= "24",AU437="04",AU437="-14"),"M",
                IF(
                  OR(AU437= "20",AU437="22",AU437="0-1",AU437="00",AU437="02",AU437="-1-1",AU437="-10"),"I",""
                )
              )
      )
    )
  )
)</f>
        <v/>
      </c>
      <c r="BG437" t="str">
        <f xml:space="preserve"> IF(OR(AV437= "4-2", AV437= "2-1", AV437= "-12", AV437= "-24"),"Q",
  IF(
    OR(AV437= "4-1", AV437= "40", AV437= "42"),"A",
    IF(
      AV437= "44","P",
      IF(OR(AV437= "2-2",AV437="0-2",AV437="-1-2",AV437="-2-2",AV437="-2-1",AV437="-20",AV437="-22" ),"R",
              IF(
                OR(AV437= "24",AV437="04",AV437="-14"),"M",
                IF(
                  OR(AV437= "20",AV437="22",AV437="0-1",AV437="00",AV437="02",AV437="-1-1",AV437="-10"),"I",""
                )
              )
      )
    )
  )
)</f>
        <v/>
      </c>
      <c r="BH437" t="str">
        <f xml:space="preserve"> IF(OR(AW437= "4-2", AW437= "2-1", AW437= "-12", AW437= "-24"),"Q",
  IF(
    OR(AW437= "4-1", AW437= "40", AW437= "42"),"A",
    IF(
      AW437= "44","P",
      IF(OR(AW437= "2-2",AW437="0-2",AW437="-1-2",AW437="-2-2",AW437="-2-1",AW437="-20",AW437="-22" ),"R",
              IF(
                OR(AW437= "24",AW437="04",AW437="-14"),"M",
                IF(
                  OR(AW437= "20",AW437="22",AW437="0-1",AW437="00",AW437="02",AW437="-1-1",AW437="-10"),"I",""
                )
              )
      )
    )
  )
)</f>
        <v/>
      </c>
      <c r="BI437" t="str">
        <f xml:space="preserve"> IF(OR(AX437= "4-2", AX437= "2-1", AX437= "-12", AX437= "-24"),"Q",
  IF(
    OR(AX437= "4-1", AX437= "40", AX437= "42"),"A",
    IF(
      AX437= "44","P",
      IF(OR(AX437= "2-2",AX437="0-2",AX437="-1-2",AX437="-2-2",AX437="-2-1",AX437="-20",AX437="-22" ),"R",
              IF(
                OR(AX437= "24",AX437="04",AX437="-14"),"M",
                IF(
                  OR(AX437= "20",AX437="22",AX437="0-1",AX437="00",AX437="02",AX437="-1-1",AX437="-10"),"I",""
                )
              )
      )
    )
  )
)</f>
        <v/>
      </c>
      <c r="BJ437" t="str">
        <f xml:space="preserve"> IF(OR(AY437= "4-2", AY437= "2-1", AY437= "-12", AY437= "-24"),"Q",
  IF(
    OR(AY437= "4-1", AY437= "40", AY437= "42"),"A",
    IF(
      AY437= "44","P",
      IF(OR(AY437= "2-2",AY437="0-2",AY437="-1-2",AY437="-2-2",AY437="-2-1",AY437="-20",AY437="-22" ),"R",
              IF(
                OR(AY437= "24",AY437="04",AY437="-14"),"M",
                IF(
                  OR(AY437= "20",AY437="22",AY437="0-1",AY437="00",AY437="02",AY437="-1-1",AY437="-10"),"I",""
                )
              )
      )
    )
  )
)</f>
        <v/>
      </c>
      <c r="BK437" t="str">
        <f xml:space="preserve"> IF(OR(AZ437= "4-2", AZ437= "2-1", AZ437= "-12", AZ437= "-24"),"Q",
  IF(
    OR(AZ437= "4-1", AZ437= "40", AZ437= "42"),"A",
    IF(
      AZ437= "44","P",
      IF(OR(AZ437= "2-2",AZ437="0-2",AZ437="-1-2",AZ437="-2-2",AZ437="-2-1",AZ437="-20",AZ437="-22" ),"R",
              IF(
                OR(AZ437= "24",AZ437="04",AZ437="-14"),"M",
                IF(
                  OR(AZ437= "20",AZ437="22",AZ437="0-1",AZ437="00",AZ437="02",AZ437="-1-1",AZ437="-10"),"I",""
                )
              )
      )
    )
  )
)</f>
        <v/>
      </c>
      <c r="BL437" t="str">
        <f xml:space="preserve"> IF(OR(BA437= "4-2", BA437= "2-1", BA437= "-12", BA437= "-24"),"Q",
  IF(
    OR(BA437= "4-1", BA437= "40", BA437= "42"),"A",
    IF(
      BA437= "44","P",
      IF(OR(BA437= "2-2",BA437="0-2",BA437="-1-2",BA437="-2-2",BA437="-2-1",BA437="-20",BA437="-22" ),"R",
              IF(
                OR(BA437= "24",BA437="04",BA437="-14"),"M",
                IF(
                  OR(BA437= "20",BA437="22",BA437="0-1",BA437="00",BA437="02",BA437="-1-1",BA437="-10"),"I",""
                )
              )
      )
    )
  )
)</f>
        <v/>
      </c>
    </row>
    <row r="438" spans="23:64" x14ac:dyDescent="0.25">
      <c r="W438" t="b">
        <f>IF(OR(B438=Локализация!$C$118,B438=5),4,IF(OR(B438=Локализация!$C$119,B438=4),2,IF(OR(B438=Локализация!$C$120,B438=3),0,IF(OR(B438=Локализация!$C$121,B438=2),-1,IF(OR(B438=Локализация!$C$122,B438=1),-2)))))</f>
        <v>0</v>
      </c>
      <c r="X438" t="b">
        <f>IF(OR(C438=Локализация!$C$124,C438=5),-2,IF(OR(C438=Локализация!$C$125,C438=4),-1,IF(OR(C438=Локализация!$C$126,C438=3),0,IF(OR(C438=Локализация!$C$127,C438=2),2,IF(OR(C438=Локализация!$C$128,C438=1),4)))))</f>
        <v>0</v>
      </c>
      <c r="Y438" t="b">
        <f>IF(OR(D438=Локализация!$C$118,D438=5),4,IF(OR(D438=Локализация!$C$119,D438=4),2,IF(OR(D438=Локализация!$C$120,D438=3),0,IF(OR(D438=Локализация!$C$121,D438=2),-1,IF(OR(D438=Локализация!$C$122,D438=1),-2)))))</f>
        <v>0</v>
      </c>
      <c r="Z438" t="b">
        <f>IF(OR(E438=Локализация!$C$124,E438=5),-2,IF(OR(E438=Локализация!$C$125,E438=4),-1,IF(OR(E438=Локализация!$C$126,E438=3),0,IF(OR(E438=Локализация!$C$127,E438=2),2,IF(OR(E438=Локализация!$C$128,E438=1),4)))))</f>
        <v>0</v>
      </c>
      <c r="AA438" t="b">
        <f>IF(OR(F438=Локализация!$C$118,F438=5),4,IF(OR(F438=Локализация!$C$119,F438=4),2,IF(OR(F438=Локализация!$C$120,F438=3),0,IF(OR(F438=Локализация!$C$121,F438=2),-1,IF(OR(F438=Локализация!$C$122,F438=1),-2)))))</f>
        <v>0</v>
      </c>
      <c r="AB438" t="b">
        <f>IF(OR(G438=Локализация!$C$124,G438=5),-2,IF(OR(G438=Локализация!$C$125,G438=4),-1,IF(OR(G438=Локализация!$C$126,G438=3),0,IF(OR(G438=Локализация!$C$127,G438=2),2,IF(OR(G438=Локализация!$C$128,G438=1),4)))))</f>
        <v>0</v>
      </c>
      <c r="AC438" t="b">
        <f>IF(OR(H438=Локализация!$C$118,H438=5),4,IF(OR(H438=Локализация!$C$119,H438=4),2,IF(OR(H438=Локализация!$C$120,H438=3),0,IF(OR(H438=Локализация!$C$121,H438=2),-1,IF(OR(H438=Локализация!$C$122,H438=1),-2)))))</f>
        <v>0</v>
      </c>
      <c r="AD438" t="b">
        <f>IF(OR(I438=Локализация!$C$124,I438=5),-2,IF(OR(I438=Локализация!$C$125,I438=4),-1,IF(OR(I438=Локализация!$C$126,I438=3),0,IF(OR(I438=Локализация!$C$127,I438=2),2,IF(OR(I438=Локализация!$C$128,I438=1),4)))))</f>
        <v>0</v>
      </c>
      <c r="AE438" t="b">
        <f>IF(OR(J438=Локализация!$C$118,J438=5),4,IF(OR(J438=Локализация!$C$119,J438=4),2,IF(OR(J438=Локализация!$C$120,J438=3),0,IF(OR(J438=Локализация!$C$121,J438=2),-1,IF(OR(J438=Локализация!$C$122,J438=1),-2)))))</f>
        <v>0</v>
      </c>
      <c r="AF438" t="b">
        <f>IF(OR(K438=Локализация!$C$124,K438=5),-2,IF(OR(K438=Локализация!$C$125,K438=4),-1,IF(OR(K438=Локализация!$C$126,K438=3),0,IF(OR(K438=Локализация!$C$127,K438=2),2,IF(OR(K438=Локализация!$C$128,K438=1),4)))))</f>
        <v>0</v>
      </c>
      <c r="AG438" t="b">
        <f>IF(OR(L438=Локализация!$C$118,L438=5),4,IF(OR(L438=Локализация!$C$119,L438=4),2,IF(OR(L438=Локализация!$C$120,L438=3),0,IF(OR(L438=Локализация!$C$121,L438=2),-1,IF(OR(L438=Локализация!$C$122,L438=1),-2)))))</f>
        <v>0</v>
      </c>
      <c r="AH438" t="b">
        <f>IF(OR(M438=Локализация!$C$124,M438=5),-2,IF(OR(M438=Локализация!$C$125,M438=4),-1,IF(OR(M438=Локализация!$C$126,M438=3),0,IF(OR(M438=Локализация!$C$127,M438=2),2,IF(OR(M438=Локализация!$C$128,M438=1),4)))))</f>
        <v>0</v>
      </c>
      <c r="AI438" t="b">
        <f>IF(OR(N438=Локализация!$C$118,N438=5),4,IF(OR(N438=Локализация!$C$119,N438=4),2,IF(OR(N438=Локализация!$C$120,N438=3),0,IF(OR(N438=Локализация!$C$121,N438=2),-1,IF(OR(N438=Локализация!$C$122,N438=1),-2)))))</f>
        <v>0</v>
      </c>
      <c r="AJ438" t="b">
        <f>IF(OR(O438=Локализация!$C$124,O438=5),-2,IF(OR(O438=Локализация!$C$125,O438=4),-1,IF(OR(O438=Локализация!$C$126,O438=3),0,IF(OR(O438=Локализация!$C$127,O438=2),2,IF(OR(O438=Локализация!$C$128,O438=1),4)))))</f>
        <v>0</v>
      </c>
      <c r="AK438" t="b">
        <f>IF(OR(P438=Локализация!$C$118,P438=5),4,IF(OR(P438=Локализация!$C$119,P438=4),2,IF(OR(P438=Локализация!$C$120,P438=3),0,IF(OR(P438=Локализация!$C$121,P438=2),-1,IF(OR(P438=Локализация!$C$122,P438=1),-2)))))</f>
        <v>0</v>
      </c>
      <c r="AL438" t="b">
        <f>IF(OR(Q438=Локализация!$C$124,Q438=5),-2,IF(OR(Q438=Локализация!$C$125,Q438=4),-1,IF(OR(Q438=Локализация!$C$126,Q438=3),0,IF(OR(Q438=Локализация!$C$127,Q438=2),2,IF(OR(Q438=Локализация!$C$128,Q438=1),4)))))</f>
        <v>0</v>
      </c>
      <c r="AM438" t="b">
        <f>IF(OR(R438=Локализация!$C$118,R438=5),4,IF(OR(R438=Локализация!$C$119,R438=4),2,IF(OR(R438=Локализация!$C$120,R438=3),0,IF(OR(R438=Локализация!$C$121,R438=2),-1,IF(OR(R438=Локализация!$C$122,R438=1),-2)))))</f>
        <v>0</v>
      </c>
      <c r="AN438" t="b">
        <f>IF(OR(S438=Локализация!$C$124,S438=5),-2,IF(OR(S438=Локализация!$C$125,S438=4),-1,IF(OR(S438=Локализация!$C$126,S438=3),0,IF(OR(S438=Локализация!$C$127,S438=2),2,IF(OR(S438=Локализация!$C$128,S438=1),4)))))</f>
        <v>0</v>
      </c>
      <c r="AO438" t="b">
        <f>IF(OR(T438=Локализация!$C$118,T438=5),4,IF(OR(T438=Локализация!$C$119,T438=4),2,IF(OR(T438=Локализация!$C$120,T438=3),0,IF(OR(T438=Локализация!$C$121,T438=2),-1,IF(OR(T438=Локализация!$C$122,T438=1),-2)))))</f>
        <v>0</v>
      </c>
      <c r="AP438" t="b">
        <f>IF(OR(U438=Локализация!$C$124,U438=5),-2,IF(OR(U438=Локализация!$C$125,U438=4),-1,IF(OR(U438=Локализация!$C$126,U438=3),0,IF(OR(U438=Локализация!$C$127,U438=2),2,IF(OR(U438=Локализация!$C$128,U438=1),4)))))</f>
        <v>0</v>
      </c>
      <c r="AR438" t="str">
        <f>CONCATENATE(W438,X438)</f>
        <v>ЛОЖЬЛОЖЬ</v>
      </c>
      <c r="AS438" t="str">
        <f>CONCATENATE(Y438,Z438)</f>
        <v>ЛОЖЬЛОЖЬ</v>
      </c>
      <c r="AT438" t="str">
        <f>CONCATENATE(AA438,AB438)</f>
        <v>ЛОЖЬЛОЖЬ</v>
      </c>
      <c r="AU438" t="str">
        <f>CONCATENATE(AC438,AD438)</f>
        <v>ЛОЖЬЛОЖЬ</v>
      </c>
      <c r="AV438" t="str">
        <f>CONCATENATE(AE438,AF438)</f>
        <v>ЛОЖЬЛОЖЬ</v>
      </c>
      <c r="AW438" t="str">
        <f>CONCATENATE(AG438,AH438)</f>
        <v>ЛОЖЬЛОЖЬ</v>
      </c>
      <c r="AX438" t="str">
        <f>CONCATENATE(AI438,AJ438)</f>
        <v>ЛОЖЬЛОЖЬ</v>
      </c>
      <c r="AY438" t="str">
        <f>CONCATENATE(AK438,AL438)</f>
        <v>ЛОЖЬЛОЖЬ</v>
      </c>
      <c r="AZ438" t="str">
        <f>CONCATENATE(AM438,AN438)</f>
        <v>ЛОЖЬЛОЖЬ</v>
      </c>
      <c r="BA438" t="str">
        <f>CONCATENATE(AO438,AP438)</f>
        <v>ЛОЖЬЛОЖЬ</v>
      </c>
      <c r="BC438" t="str">
        <f xml:space="preserve"> IF(OR(AR438= "4-2", AR438= "2-1", AR438= "-12", AR438= "-24"),"Q",
  IF(
    OR(AR438= "4-1", AR438= "40", AR438= "42"),"A",
    IF(
      AR438= "44","P",
      IF(OR(AR438= "2-2",AR438="0-2",AR438="-1-2",AR438="-2-2",AR438="-2-1",AR438="-20",AR438="-22" ),"R",
              IF(
                OR(AR438= "24",AR438="04",AR438="-14"),"M",
                IF(
                  OR(AR438= "20",AR438="22",AR438="0-1",AR438="00",AR438="02",AR438="-1-1",AR438="-10"),"I",""
                )
              )
      )
    )
  )
)</f>
        <v/>
      </c>
      <c r="BD438" t="str">
        <f xml:space="preserve"> IF(OR(AS438= "4-2", AS438= "2-1", AS438= "-12", AS438= "-24"),"Q",
  IF(
    OR(AS438= "4-1", AS438= "40", AS438= "42"),"A",
    IF(
      AS438= "44","P",
      IF(OR(AS438= "2-2",AS438="0-2",AS438="-1-2",AS438="-2-2",AS438="-2-1",AS438="-20",AS438="-22" ),"R",
              IF(
                OR(AS438= "24",AS438="04",AS438="-14"),"M",
                IF(
                  OR(AS438= "20",AS438="22",AS438="0-1",AS438="00",AS438="02",AS438="-1-1",AS438="-10"),"I",""
                )
              )
      )
    )
  )
)</f>
        <v/>
      </c>
      <c r="BE438" t="str">
        <f xml:space="preserve"> IF(OR(AT438= "4-2", AT438= "2-1", AT438= "-12", AT438= "-24"),"Q",
  IF(
    OR(AT438= "4-1", AT438= "40", AT438= "42"),"A",
    IF(
      AT438= "44","P",
      IF(OR(AT438= "2-2",AT438="0-2",AT438="-1-2",AT438="-2-2",AT438="-2-1",AT438="-20",AT438="-22" ),"R",
              IF(
                OR(AT438= "24",AT438="04",AT438="-14"),"M",
                IF(
                  OR(AT438= "20",AT438="22",AT438="0-1",AT438="00",AT438="02",AT438="-1-1",AT438="-10"),"I",""
                )
              )
      )
    )
  )
)</f>
        <v/>
      </c>
      <c r="BF438" t="str">
        <f xml:space="preserve"> IF(OR(AU438= "4-2", AU438= "2-1", AU438= "-12", AU438= "-24"),"Q",
  IF(
    OR(AU438= "4-1", AU438= "40", AU438= "42"),"A",
    IF(
      AU438= "44","P",
      IF(OR(AU438= "2-2",AU438="0-2",AU438="-1-2",AU438="-2-2",AU438="-2-1",AU438="-20",AU438="-22" ),"R",
              IF(
                OR(AU438= "24",AU438="04",AU438="-14"),"M",
                IF(
                  OR(AU438= "20",AU438="22",AU438="0-1",AU438="00",AU438="02",AU438="-1-1",AU438="-10"),"I",""
                )
              )
      )
    )
  )
)</f>
        <v/>
      </c>
      <c r="BG438" t="str">
        <f xml:space="preserve"> IF(OR(AV438= "4-2", AV438= "2-1", AV438= "-12", AV438= "-24"),"Q",
  IF(
    OR(AV438= "4-1", AV438= "40", AV438= "42"),"A",
    IF(
      AV438= "44","P",
      IF(OR(AV438= "2-2",AV438="0-2",AV438="-1-2",AV438="-2-2",AV438="-2-1",AV438="-20",AV438="-22" ),"R",
              IF(
                OR(AV438= "24",AV438="04",AV438="-14"),"M",
                IF(
                  OR(AV438= "20",AV438="22",AV438="0-1",AV438="00",AV438="02",AV438="-1-1",AV438="-10"),"I",""
                )
              )
      )
    )
  )
)</f>
        <v/>
      </c>
      <c r="BH438" t="str">
        <f xml:space="preserve"> IF(OR(AW438= "4-2", AW438= "2-1", AW438= "-12", AW438= "-24"),"Q",
  IF(
    OR(AW438= "4-1", AW438= "40", AW438= "42"),"A",
    IF(
      AW438= "44","P",
      IF(OR(AW438= "2-2",AW438="0-2",AW438="-1-2",AW438="-2-2",AW438="-2-1",AW438="-20",AW438="-22" ),"R",
              IF(
                OR(AW438= "24",AW438="04",AW438="-14"),"M",
                IF(
                  OR(AW438= "20",AW438="22",AW438="0-1",AW438="00",AW438="02",AW438="-1-1",AW438="-10"),"I",""
                )
              )
      )
    )
  )
)</f>
        <v/>
      </c>
      <c r="BI438" t="str">
        <f xml:space="preserve"> IF(OR(AX438= "4-2", AX438= "2-1", AX438= "-12", AX438= "-24"),"Q",
  IF(
    OR(AX438= "4-1", AX438= "40", AX438= "42"),"A",
    IF(
      AX438= "44","P",
      IF(OR(AX438= "2-2",AX438="0-2",AX438="-1-2",AX438="-2-2",AX438="-2-1",AX438="-20",AX438="-22" ),"R",
              IF(
                OR(AX438= "24",AX438="04",AX438="-14"),"M",
                IF(
                  OR(AX438= "20",AX438="22",AX438="0-1",AX438="00",AX438="02",AX438="-1-1",AX438="-10"),"I",""
                )
              )
      )
    )
  )
)</f>
        <v/>
      </c>
      <c r="BJ438" t="str">
        <f xml:space="preserve"> IF(OR(AY438= "4-2", AY438= "2-1", AY438= "-12", AY438= "-24"),"Q",
  IF(
    OR(AY438= "4-1", AY438= "40", AY438= "42"),"A",
    IF(
      AY438= "44","P",
      IF(OR(AY438= "2-2",AY438="0-2",AY438="-1-2",AY438="-2-2",AY438="-2-1",AY438="-20",AY438="-22" ),"R",
              IF(
                OR(AY438= "24",AY438="04",AY438="-14"),"M",
                IF(
                  OR(AY438= "20",AY438="22",AY438="0-1",AY438="00",AY438="02",AY438="-1-1",AY438="-10"),"I",""
                )
              )
      )
    )
  )
)</f>
        <v/>
      </c>
      <c r="BK438" t="str">
        <f xml:space="preserve"> IF(OR(AZ438= "4-2", AZ438= "2-1", AZ438= "-12", AZ438= "-24"),"Q",
  IF(
    OR(AZ438= "4-1", AZ438= "40", AZ438= "42"),"A",
    IF(
      AZ438= "44","P",
      IF(OR(AZ438= "2-2",AZ438="0-2",AZ438="-1-2",AZ438="-2-2",AZ438="-2-1",AZ438="-20",AZ438="-22" ),"R",
              IF(
                OR(AZ438= "24",AZ438="04",AZ438="-14"),"M",
                IF(
                  OR(AZ438= "20",AZ438="22",AZ438="0-1",AZ438="00",AZ438="02",AZ438="-1-1",AZ438="-10"),"I",""
                )
              )
      )
    )
  )
)</f>
        <v/>
      </c>
      <c r="BL438" t="str">
        <f xml:space="preserve"> IF(OR(BA438= "4-2", BA438= "2-1", BA438= "-12", BA438= "-24"),"Q",
  IF(
    OR(BA438= "4-1", BA438= "40", BA438= "42"),"A",
    IF(
      BA438= "44","P",
      IF(OR(BA438= "2-2",BA438="0-2",BA438="-1-2",BA438="-2-2",BA438="-2-1",BA438="-20",BA438="-22" ),"R",
              IF(
                OR(BA438= "24",BA438="04",BA438="-14"),"M",
                IF(
                  OR(BA438= "20",BA438="22",BA438="0-1",BA438="00",BA438="02",BA438="-1-1",BA438="-10"),"I",""
                )
              )
      )
    )
  )
)</f>
        <v/>
      </c>
    </row>
    <row r="439" spans="23:64" x14ac:dyDescent="0.25">
      <c r="W439" t="b">
        <f>IF(OR(B439=Локализация!$C$118,B439=5),4,IF(OR(B439=Локализация!$C$119,B439=4),2,IF(OR(B439=Локализация!$C$120,B439=3),0,IF(OR(B439=Локализация!$C$121,B439=2),-1,IF(OR(B439=Локализация!$C$122,B439=1),-2)))))</f>
        <v>0</v>
      </c>
      <c r="X439" t="b">
        <f>IF(OR(C439=Локализация!$C$124,C439=5),-2,IF(OR(C439=Локализация!$C$125,C439=4),-1,IF(OR(C439=Локализация!$C$126,C439=3),0,IF(OR(C439=Локализация!$C$127,C439=2),2,IF(OR(C439=Локализация!$C$128,C439=1),4)))))</f>
        <v>0</v>
      </c>
      <c r="Y439" t="b">
        <f>IF(OR(D439=Локализация!$C$118,D439=5),4,IF(OR(D439=Локализация!$C$119,D439=4),2,IF(OR(D439=Локализация!$C$120,D439=3),0,IF(OR(D439=Локализация!$C$121,D439=2),-1,IF(OR(D439=Локализация!$C$122,D439=1),-2)))))</f>
        <v>0</v>
      </c>
      <c r="Z439" t="b">
        <f>IF(OR(E439=Локализация!$C$124,E439=5),-2,IF(OR(E439=Локализация!$C$125,E439=4),-1,IF(OR(E439=Локализация!$C$126,E439=3),0,IF(OR(E439=Локализация!$C$127,E439=2),2,IF(OR(E439=Локализация!$C$128,E439=1),4)))))</f>
        <v>0</v>
      </c>
      <c r="AA439" t="b">
        <f>IF(OR(F439=Локализация!$C$118,F439=5),4,IF(OR(F439=Локализация!$C$119,F439=4),2,IF(OR(F439=Локализация!$C$120,F439=3),0,IF(OR(F439=Локализация!$C$121,F439=2),-1,IF(OR(F439=Локализация!$C$122,F439=1),-2)))))</f>
        <v>0</v>
      </c>
      <c r="AB439" t="b">
        <f>IF(OR(G439=Локализация!$C$124,G439=5),-2,IF(OR(G439=Локализация!$C$125,G439=4),-1,IF(OR(G439=Локализация!$C$126,G439=3),0,IF(OR(G439=Локализация!$C$127,G439=2),2,IF(OR(G439=Локализация!$C$128,G439=1),4)))))</f>
        <v>0</v>
      </c>
      <c r="AC439" t="b">
        <f>IF(OR(H439=Локализация!$C$118,H439=5),4,IF(OR(H439=Локализация!$C$119,H439=4),2,IF(OR(H439=Локализация!$C$120,H439=3),0,IF(OR(H439=Локализация!$C$121,H439=2),-1,IF(OR(H439=Локализация!$C$122,H439=1),-2)))))</f>
        <v>0</v>
      </c>
      <c r="AD439" t="b">
        <f>IF(OR(I439=Локализация!$C$124,I439=5),-2,IF(OR(I439=Локализация!$C$125,I439=4),-1,IF(OR(I439=Локализация!$C$126,I439=3),0,IF(OR(I439=Локализация!$C$127,I439=2),2,IF(OR(I439=Локализация!$C$128,I439=1),4)))))</f>
        <v>0</v>
      </c>
      <c r="AE439" t="b">
        <f>IF(OR(J439=Локализация!$C$118,J439=5),4,IF(OR(J439=Локализация!$C$119,J439=4),2,IF(OR(J439=Локализация!$C$120,J439=3),0,IF(OR(J439=Локализация!$C$121,J439=2),-1,IF(OR(J439=Локализация!$C$122,J439=1),-2)))))</f>
        <v>0</v>
      </c>
      <c r="AF439" t="b">
        <f>IF(OR(K439=Локализация!$C$124,K439=5),-2,IF(OR(K439=Локализация!$C$125,K439=4),-1,IF(OR(K439=Локализация!$C$126,K439=3),0,IF(OR(K439=Локализация!$C$127,K439=2),2,IF(OR(K439=Локализация!$C$128,K439=1),4)))))</f>
        <v>0</v>
      </c>
      <c r="AG439" t="b">
        <f>IF(OR(L439=Локализация!$C$118,L439=5),4,IF(OR(L439=Локализация!$C$119,L439=4),2,IF(OR(L439=Локализация!$C$120,L439=3),0,IF(OR(L439=Локализация!$C$121,L439=2),-1,IF(OR(L439=Локализация!$C$122,L439=1),-2)))))</f>
        <v>0</v>
      </c>
      <c r="AH439" t="b">
        <f>IF(OR(M439=Локализация!$C$124,M439=5),-2,IF(OR(M439=Локализация!$C$125,M439=4),-1,IF(OR(M439=Локализация!$C$126,M439=3),0,IF(OR(M439=Локализация!$C$127,M439=2),2,IF(OR(M439=Локализация!$C$128,M439=1),4)))))</f>
        <v>0</v>
      </c>
      <c r="AI439" t="b">
        <f>IF(OR(N439=Локализация!$C$118,N439=5),4,IF(OR(N439=Локализация!$C$119,N439=4),2,IF(OR(N439=Локализация!$C$120,N439=3),0,IF(OR(N439=Локализация!$C$121,N439=2),-1,IF(OR(N439=Локализация!$C$122,N439=1),-2)))))</f>
        <v>0</v>
      </c>
      <c r="AJ439" t="b">
        <f>IF(OR(O439=Локализация!$C$124,O439=5),-2,IF(OR(O439=Локализация!$C$125,O439=4),-1,IF(OR(O439=Локализация!$C$126,O439=3),0,IF(OR(O439=Локализация!$C$127,O439=2),2,IF(OR(O439=Локализация!$C$128,O439=1),4)))))</f>
        <v>0</v>
      </c>
      <c r="AK439" t="b">
        <f>IF(OR(P439=Локализация!$C$118,P439=5),4,IF(OR(P439=Локализация!$C$119,P439=4),2,IF(OR(P439=Локализация!$C$120,P439=3),0,IF(OR(P439=Локализация!$C$121,P439=2),-1,IF(OR(P439=Локализация!$C$122,P439=1),-2)))))</f>
        <v>0</v>
      </c>
      <c r="AL439" t="b">
        <f>IF(OR(Q439=Локализация!$C$124,Q439=5),-2,IF(OR(Q439=Локализация!$C$125,Q439=4),-1,IF(OR(Q439=Локализация!$C$126,Q439=3),0,IF(OR(Q439=Локализация!$C$127,Q439=2),2,IF(OR(Q439=Локализация!$C$128,Q439=1),4)))))</f>
        <v>0</v>
      </c>
      <c r="AM439" t="b">
        <f>IF(OR(R439=Локализация!$C$118,R439=5),4,IF(OR(R439=Локализация!$C$119,R439=4),2,IF(OR(R439=Локализация!$C$120,R439=3),0,IF(OR(R439=Локализация!$C$121,R439=2),-1,IF(OR(R439=Локализация!$C$122,R439=1),-2)))))</f>
        <v>0</v>
      </c>
      <c r="AN439" t="b">
        <f>IF(OR(S439=Локализация!$C$124,S439=5),-2,IF(OR(S439=Локализация!$C$125,S439=4),-1,IF(OR(S439=Локализация!$C$126,S439=3),0,IF(OR(S439=Локализация!$C$127,S439=2),2,IF(OR(S439=Локализация!$C$128,S439=1),4)))))</f>
        <v>0</v>
      </c>
      <c r="AO439" t="b">
        <f>IF(OR(T439=Локализация!$C$118,T439=5),4,IF(OR(T439=Локализация!$C$119,T439=4),2,IF(OR(T439=Локализация!$C$120,T439=3),0,IF(OR(T439=Локализация!$C$121,T439=2),-1,IF(OR(T439=Локализация!$C$122,T439=1),-2)))))</f>
        <v>0</v>
      </c>
      <c r="AP439" t="b">
        <f>IF(OR(U439=Локализация!$C$124,U439=5),-2,IF(OR(U439=Локализация!$C$125,U439=4),-1,IF(OR(U439=Локализация!$C$126,U439=3),0,IF(OR(U439=Локализация!$C$127,U439=2),2,IF(OR(U439=Локализация!$C$128,U439=1),4)))))</f>
        <v>0</v>
      </c>
      <c r="AR439" t="str">
        <f>CONCATENATE(W439,X439)</f>
        <v>ЛОЖЬЛОЖЬ</v>
      </c>
      <c r="AS439" t="str">
        <f>CONCATENATE(Y439,Z439)</f>
        <v>ЛОЖЬЛОЖЬ</v>
      </c>
      <c r="AT439" t="str">
        <f>CONCATENATE(AA439,AB439)</f>
        <v>ЛОЖЬЛОЖЬ</v>
      </c>
      <c r="AU439" t="str">
        <f>CONCATENATE(AC439,AD439)</f>
        <v>ЛОЖЬЛОЖЬ</v>
      </c>
      <c r="AV439" t="str">
        <f>CONCATENATE(AE439,AF439)</f>
        <v>ЛОЖЬЛОЖЬ</v>
      </c>
      <c r="AW439" t="str">
        <f>CONCATENATE(AG439,AH439)</f>
        <v>ЛОЖЬЛОЖЬ</v>
      </c>
      <c r="AX439" t="str">
        <f>CONCATENATE(AI439,AJ439)</f>
        <v>ЛОЖЬЛОЖЬ</v>
      </c>
      <c r="AY439" t="str">
        <f>CONCATENATE(AK439,AL439)</f>
        <v>ЛОЖЬЛОЖЬ</v>
      </c>
      <c r="AZ439" t="str">
        <f>CONCATENATE(AM439,AN439)</f>
        <v>ЛОЖЬЛОЖЬ</v>
      </c>
      <c r="BA439" t="str">
        <f>CONCATENATE(AO439,AP439)</f>
        <v>ЛОЖЬЛОЖЬ</v>
      </c>
      <c r="BC439" t="str">
        <f xml:space="preserve"> IF(OR(AR439= "4-2", AR439= "2-1", AR439= "-12", AR439= "-24"),"Q",
  IF(
    OR(AR439= "4-1", AR439= "40", AR439= "42"),"A",
    IF(
      AR439= "44","P",
      IF(OR(AR439= "2-2",AR439="0-2",AR439="-1-2",AR439="-2-2",AR439="-2-1",AR439="-20",AR439="-22" ),"R",
              IF(
                OR(AR439= "24",AR439="04",AR439="-14"),"M",
                IF(
                  OR(AR439= "20",AR439="22",AR439="0-1",AR439="00",AR439="02",AR439="-1-1",AR439="-10"),"I",""
                )
              )
      )
    )
  )
)</f>
        <v/>
      </c>
      <c r="BD439" t="str">
        <f xml:space="preserve"> IF(OR(AS439= "4-2", AS439= "2-1", AS439= "-12", AS439= "-24"),"Q",
  IF(
    OR(AS439= "4-1", AS439= "40", AS439= "42"),"A",
    IF(
      AS439= "44","P",
      IF(OR(AS439= "2-2",AS439="0-2",AS439="-1-2",AS439="-2-2",AS439="-2-1",AS439="-20",AS439="-22" ),"R",
              IF(
                OR(AS439= "24",AS439="04",AS439="-14"),"M",
                IF(
                  OR(AS439= "20",AS439="22",AS439="0-1",AS439="00",AS439="02",AS439="-1-1",AS439="-10"),"I",""
                )
              )
      )
    )
  )
)</f>
        <v/>
      </c>
      <c r="BE439" t="str">
        <f xml:space="preserve"> IF(OR(AT439= "4-2", AT439= "2-1", AT439= "-12", AT439= "-24"),"Q",
  IF(
    OR(AT439= "4-1", AT439= "40", AT439= "42"),"A",
    IF(
      AT439= "44","P",
      IF(OR(AT439= "2-2",AT439="0-2",AT439="-1-2",AT439="-2-2",AT439="-2-1",AT439="-20",AT439="-22" ),"R",
              IF(
                OR(AT439= "24",AT439="04",AT439="-14"),"M",
                IF(
                  OR(AT439= "20",AT439="22",AT439="0-1",AT439="00",AT439="02",AT439="-1-1",AT439="-10"),"I",""
                )
              )
      )
    )
  )
)</f>
        <v/>
      </c>
      <c r="BF439" t="str">
        <f xml:space="preserve"> IF(OR(AU439= "4-2", AU439= "2-1", AU439= "-12", AU439= "-24"),"Q",
  IF(
    OR(AU439= "4-1", AU439= "40", AU439= "42"),"A",
    IF(
      AU439= "44","P",
      IF(OR(AU439= "2-2",AU439="0-2",AU439="-1-2",AU439="-2-2",AU439="-2-1",AU439="-20",AU439="-22" ),"R",
              IF(
                OR(AU439= "24",AU439="04",AU439="-14"),"M",
                IF(
                  OR(AU439= "20",AU439="22",AU439="0-1",AU439="00",AU439="02",AU439="-1-1",AU439="-10"),"I",""
                )
              )
      )
    )
  )
)</f>
        <v/>
      </c>
      <c r="BG439" t="str">
        <f xml:space="preserve"> IF(OR(AV439= "4-2", AV439= "2-1", AV439= "-12", AV439= "-24"),"Q",
  IF(
    OR(AV439= "4-1", AV439= "40", AV439= "42"),"A",
    IF(
      AV439= "44","P",
      IF(OR(AV439= "2-2",AV439="0-2",AV439="-1-2",AV439="-2-2",AV439="-2-1",AV439="-20",AV439="-22" ),"R",
              IF(
                OR(AV439= "24",AV439="04",AV439="-14"),"M",
                IF(
                  OR(AV439= "20",AV439="22",AV439="0-1",AV439="00",AV439="02",AV439="-1-1",AV439="-10"),"I",""
                )
              )
      )
    )
  )
)</f>
        <v/>
      </c>
      <c r="BH439" t="str">
        <f xml:space="preserve"> IF(OR(AW439= "4-2", AW439= "2-1", AW439= "-12", AW439= "-24"),"Q",
  IF(
    OR(AW439= "4-1", AW439= "40", AW439= "42"),"A",
    IF(
      AW439= "44","P",
      IF(OR(AW439= "2-2",AW439="0-2",AW439="-1-2",AW439="-2-2",AW439="-2-1",AW439="-20",AW439="-22" ),"R",
              IF(
                OR(AW439= "24",AW439="04",AW439="-14"),"M",
                IF(
                  OR(AW439= "20",AW439="22",AW439="0-1",AW439="00",AW439="02",AW439="-1-1",AW439="-10"),"I",""
                )
              )
      )
    )
  )
)</f>
        <v/>
      </c>
      <c r="BI439" t="str">
        <f xml:space="preserve"> IF(OR(AX439= "4-2", AX439= "2-1", AX439= "-12", AX439= "-24"),"Q",
  IF(
    OR(AX439= "4-1", AX439= "40", AX439= "42"),"A",
    IF(
      AX439= "44","P",
      IF(OR(AX439= "2-2",AX439="0-2",AX439="-1-2",AX439="-2-2",AX439="-2-1",AX439="-20",AX439="-22" ),"R",
              IF(
                OR(AX439= "24",AX439="04",AX439="-14"),"M",
                IF(
                  OR(AX439= "20",AX439="22",AX439="0-1",AX439="00",AX439="02",AX439="-1-1",AX439="-10"),"I",""
                )
              )
      )
    )
  )
)</f>
        <v/>
      </c>
      <c r="BJ439" t="str">
        <f xml:space="preserve"> IF(OR(AY439= "4-2", AY439= "2-1", AY439= "-12", AY439= "-24"),"Q",
  IF(
    OR(AY439= "4-1", AY439= "40", AY439= "42"),"A",
    IF(
      AY439= "44","P",
      IF(OR(AY439= "2-2",AY439="0-2",AY439="-1-2",AY439="-2-2",AY439="-2-1",AY439="-20",AY439="-22" ),"R",
              IF(
                OR(AY439= "24",AY439="04",AY439="-14"),"M",
                IF(
                  OR(AY439= "20",AY439="22",AY439="0-1",AY439="00",AY439="02",AY439="-1-1",AY439="-10"),"I",""
                )
              )
      )
    )
  )
)</f>
        <v/>
      </c>
      <c r="BK439" t="str">
        <f xml:space="preserve"> IF(OR(AZ439= "4-2", AZ439= "2-1", AZ439= "-12", AZ439= "-24"),"Q",
  IF(
    OR(AZ439= "4-1", AZ439= "40", AZ439= "42"),"A",
    IF(
      AZ439= "44","P",
      IF(OR(AZ439= "2-2",AZ439="0-2",AZ439="-1-2",AZ439="-2-2",AZ439="-2-1",AZ439="-20",AZ439="-22" ),"R",
              IF(
                OR(AZ439= "24",AZ439="04",AZ439="-14"),"M",
                IF(
                  OR(AZ439= "20",AZ439="22",AZ439="0-1",AZ439="00",AZ439="02",AZ439="-1-1",AZ439="-10"),"I",""
                )
              )
      )
    )
  )
)</f>
        <v/>
      </c>
      <c r="BL439" t="str">
        <f xml:space="preserve"> IF(OR(BA439= "4-2", BA439= "2-1", BA439= "-12", BA439= "-24"),"Q",
  IF(
    OR(BA439= "4-1", BA439= "40", BA439= "42"),"A",
    IF(
      BA439= "44","P",
      IF(OR(BA439= "2-2",BA439="0-2",BA439="-1-2",BA439="-2-2",BA439="-2-1",BA439="-20",BA439="-22" ),"R",
              IF(
                OR(BA439= "24",BA439="04",BA439="-14"),"M",
                IF(
                  OR(BA439= "20",BA439="22",BA439="0-1",BA439="00",BA439="02",BA439="-1-1",BA439="-10"),"I",""
                )
              )
      )
    )
  )
)</f>
        <v/>
      </c>
    </row>
    <row r="440" spans="23:64" x14ac:dyDescent="0.25">
      <c r="W440" t="b">
        <f>IF(OR(B440=Локализация!$C$118,B440=5),4,IF(OR(B440=Локализация!$C$119,B440=4),2,IF(OR(B440=Локализация!$C$120,B440=3),0,IF(OR(B440=Локализация!$C$121,B440=2),-1,IF(OR(B440=Локализация!$C$122,B440=1),-2)))))</f>
        <v>0</v>
      </c>
      <c r="X440" t="b">
        <f>IF(OR(C440=Локализация!$C$124,C440=5),-2,IF(OR(C440=Локализация!$C$125,C440=4),-1,IF(OR(C440=Локализация!$C$126,C440=3),0,IF(OR(C440=Локализация!$C$127,C440=2),2,IF(OR(C440=Локализация!$C$128,C440=1),4)))))</f>
        <v>0</v>
      </c>
      <c r="Y440" t="b">
        <f>IF(OR(D440=Локализация!$C$118,D440=5),4,IF(OR(D440=Локализация!$C$119,D440=4),2,IF(OR(D440=Локализация!$C$120,D440=3),0,IF(OR(D440=Локализация!$C$121,D440=2),-1,IF(OR(D440=Локализация!$C$122,D440=1),-2)))))</f>
        <v>0</v>
      </c>
      <c r="Z440" t="b">
        <f>IF(OR(E440=Локализация!$C$124,E440=5),-2,IF(OR(E440=Локализация!$C$125,E440=4),-1,IF(OR(E440=Локализация!$C$126,E440=3),0,IF(OR(E440=Локализация!$C$127,E440=2),2,IF(OR(E440=Локализация!$C$128,E440=1),4)))))</f>
        <v>0</v>
      </c>
      <c r="AA440" t="b">
        <f>IF(OR(F440=Локализация!$C$118,F440=5),4,IF(OR(F440=Локализация!$C$119,F440=4),2,IF(OR(F440=Локализация!$C$120,F440=3),0,IF(OR(F440=Локализация!$C$121,F440=2),-1,IF(OR(F440=Локализация!$C$122,F440=1),-2)))))</f>
        <v>0</v>
      </c>
      <c r="AB440" t="b">
        <f>IF(OR(G440=Локализация!$C$124,G440=5),-2,IF(OR(G440=Локализация!$C$125,G440=4),-1,IF(OR(G440=Локализация!$C$126,G440=3),0,IF(OR(G440=Локализация!$C$127,G440=2),2,IF(OR(G440=Локализация!$C$128,G440=1),4)))))</f>
        <v>0</v>
      </c>
      <c r="AC440" t="b">
        <f>IF(OR(H440=Локализация!$C$118,H440=5),4,IF(OR(H440=Локализация!$C$119,H440=4),2,IF(OR(H440=Локализация!$C$120,H440=3),0,IF(OR(H440=Локализация!$C$121,H440=2),-1,IF(OR(H440=Локализация!$C$122,H440=1),-2)))))</f>
        <v>0</v>
      </c>
      <c r="AD440" t="b">
        <f>IF(OR(I440=Локализация!$C$124,I440=5),-2,IF(OR(I440=Локализация!$C$125,I440=4),-1,IF(OR(I440=Локализация!$C$126,I440=3),0,IF(OR(I440=Локализация!$C$127,I440=2),2,IF(OR(I440=Локализация!$C$128,I440=1),4)))))</f>
        <v>0</v>
      </c>
      <c r="AE440" t="b">
        <f>IF(OR(J440=Локализация!$C$118,J440=5),4,IF(OR(J440=Локализация!$C$119,J440=4),2,IF(OR(J440=Локализация!$C$120,J440=3),0,IF(OR(J440=Локализация!$C$121,J440=2),-1,IF(OR(J440=Локализация!$C$122,J440=1),-2)))))</f>
        <v>0</v>
      </c>
      <c r="AF440" t="b">
        <f>IF(OR(K440=Локализация!$C$124,K440=5),-2,IF(OR(K440=Локализация!$C$125,K440=4),-1,IF(OR(K440=Локализация!$C$126,K440=3),0,IF(OR(K440=Локализация!$C$127,K440=2),2,IF(OR(K440=Локализация!$C$128,K440=1),4)))))</f>
        <v>0</v>
      </c>
      <c r="AG440" t="b">
        <f>IF(OR(L440=Локализация!$C$118,L440=5),4,IF(OR(L440=Локализация!$C$119,L440=4),2,IF(OR(L440=Локализация!$C$120,L440=3),0,IF(OR(L440=Локализация!$C$121,L440=2),-1,IF(OR(L440=Локализация!$C$122,L440=1),-2)))))</f>
        <v>0</v>
      </c>
      <c r="AH440" t="b">
        <f>IF(OR(M440=Локализация!$C$124,M440=5),-2,IF(OR(M440=Локализация!$C$125,M440=4),-1,IF(OR(M440=Локализация!$C$126,M440=3),0,IF(OR(M440=Локализация!$C$127,M440=2),2,IF(OR(M440=Локализация!$C$128,M440=1),4)))))</f>
        <v>0</v>
      </c>
      <c r="AI440" t="b">
        <f>IF(OR(N440=Локализация!$C$118,N440=5),4,IF(OR(N440=Локализация!$C$119,N440=4),2,IF(OR(N440=Локализация!$C$120,N440=3),0,IF(OR(N440=Локализация!$C$121,N440=2),-1,IF(OR(N440=Локализация!$C$122,N440=1),-2)))))</f>
        <v>0</v>
      </c>
      <c r="AJ440" t="b">
        <f>IF(OR(O440=Локализация!$C$124,O440=5),-2,IF(OR(O440=Локализация!$C$125,O440=4),-1,IF(OR(O440=Локализация!$C$126,O440=3),0,IF(OR(O440=Локализация!$C$127,O440=2),2,IF(OR(O440=Локализация!$C$128,O440=1),4)))))</f>
        <v>0</v>
      </c>
      <c r="AK440" t="b">
        <f>IF(OR(P440=Локализация!$C$118,P440=5),4,IF(OR(P440=Локализация!$C$119,P440=4),2,IF(OR(P440=Локализация!$C$120,P440=3),0,IF(OR(P440=Локализация!$C$121,P440=2),-1,IF(OR(P440=Локализация!$C$122,P440=1),-2)))))</f>
        <v>0</v>
      </c>
      <c r="AL440" t="b">
        <f>IF(OR(Q440=Локализация!$C$124,Q440=5),-2,IF(OR(Q440=Локализация!$C$125,Q440=4),-1,IF(OR(Q440=Локализация!$C$126,Q440=3),0,IF(OR(Q440=Локализация!$C$127,Q440=2),2,IF(OR(Q440=Локализация!$C$128,Q440=1),4)))))</f>
        <v>0</v>
      </c>
      <c r="AM440" t="b">
        <f>IF(OR(R440=Локализация!$C$118,R440=5),4,IF(OR(R440=Локализация!$C$119,R440=4),2,IF(OR(R440=Локализация!$C$120,R440=3),0,IF(OR(R440=Локализация!$C$121,R440=2),-1,IF(OR(R440=Локализация!$C$122,R440=1),-2)))))</f>
        <v>0</v>
      </c>
      <c r="AN440" t="b">
        <f>IF(OR(S440=Локализация!$C$124,S440=5),-2,IF(OR(S440=Локализация!$C$125,S440=4),-1,IF(OR(S440=Локализация!$C$126,S440=3),0,IF(OR(S440=Локализация!$C$127,S440=2),2,IF(OR(S440=Локализация!$C$128,S440=1),4)))))</f>
        <v>0</v>
      </c>
      <c r="AO440" t="b">
        <f>IF(OR(T440=Локализация!$C$118,T440=5),4,IF(OR(T440=Локализация!$C$119,T440=4),2,IF(OR(T440=Локализация!$C$120,T440=3),0,IF(OR(T440=Локализация!$C$121,T440=2),-1,IF(OR(T440=Локализация!$C$122,T440=1),-2)))))</f>
        <v>0</v>
      </c>
      <c r="AP440" t="b">
        <f>IF(OR(U440=Локализация!$C$124,U440=5),-2,IF(OR(U440=Локализация!$C$125,U440=4),-1,IF(OR(U440=Локализация!$C$126,U440=3),0,IF(OR(U440=Локализация!$C$127,U440=2),2,IF(OR(U440=Локализация!$C$128,U440=1),4)))))</f>
        <v>0</v>
      </c>
      <c r="AR440" t="str">
        <f>CONCATENATE(W440,X440)</f>
        <v>ЛОЖЬЛОЖЬ</v>
      </c>
      <c r="AS440" t="str">
        <f>CONCATENATE(Y440,Z440)</f>
        <v>ЛОЖЬЛОЖЬ</v>
      </c>
      <c r="AT440" t="str">
        <f>CONCATENATE(AA440,AB440)</f>
        <v>ЛОЖЬЛОЖЬ</v>
      </c>
      <c r="AU440" t="str">
        <f>CONCATENATE(AC440,AD440)</f>
        <v>ЛОЖЬЛОЖЬ</v>
      </c>
      <c r="AV440" t="str">
        <f>CONCATENATE(AE440,AF440)</f>
        <v>ЛОЖЬЛОЖЬ</v>
      </c>
      <c r="AW440" t="str">
        <f>CONCATENATE(AG440,AH440)</f>
        <v>ЛОЖЬЛОЖЬ</v>
      </c>
      <c r="AX440" t="str">
        <f>CONCATENATE(AI440,AJ440)</f>
        <v>ЛОЖЬЛОЖЬ</v>
      </c>
      <c r="AY440" t="str">
        <f>CONCATENATE(AK440,AL440)</f>
        <v>ЛОЖЬЛОЖЬ</v>
      </c>
      <c r="AZ440" t="str">
        <f>CONCATENATE(AM440,AN440)</f>
        <v>ЛОЖЬЛОЖЬ</v>
      </c>
      <c r="BA440" t="str">
        <f>CONCATENATE(AO440,AP440)</f>
        <v>ЛОЖЬЛОЖЬ</v>
      </c>
      <c r="BC440" t="str">
        <f xml:space="preserve"> IF(OR(AR440= "4-2", AR440= "2-1", AR440= "-12", AR440= "-24"),"Q",
  IF(
    OR(AR440= "4-1", AR440= "40", AR440= "42"),"A",
    IF(
      AR440= "44","P",
      IF(OR(AR440= "2-2",AR440="0-2",AR440="-1-2",AR440="-2-2",AR440="-2-1",AR440="-20",AR440="-22" ),"R",
              IF(
                OR(AR440= "24",AR440="04",AR440="-14"),"M",
                IF(
                  OR(AR440= "20",AR440="22",AR440="0-1",AR440="00",AR440="02",AR440="-1-1",AR440="-10"),"I",""
                )
              )
      )
    )
  )
)</f>
        <v/>
      </c>
      <c r="BD440" t="str">
        <f xml:space="preserve"> IF(OR(AS440= "4-2", AS440= "2-1", AS440= "-12", AS440= "-24"),"Q",
  IF(
    OR(AS440= "4-1", AS440= "40", AS440= "42"),"A",
    IF(
      AS440= "44","P",
      IF(OR(AS440= "2-2",AS440="0-2",AS440="-1-2",AS440="-2-2",AS440="-2-1",AS440="-20",AS440="-22" ),"R",
              IF(
                OR(AS440= "24",AS440="04",AS440="-14"),"M",
                IF(
                  OR(AS440= "20",AS440="22",AS440="0-1",AS440="00",AS440="02",AS440="-1-1",AS440="-10"),"I",""
                )
              )
      )
    )
  )
)</f>
        <v/>
      </c>
      <c r="BE440" t="str">
        <f xml:space="preserve"> IF(OR(AT440= "4-2", AT440= "2-1", AT440= "-12", AT440= "-24"),"Q",
  IF(
    OR(AT440= "4-1", AT440= "40", AT440= "42"),"A",
    IF(
      AT440= "44","P",
      IF(OR(AT440= "2-2",AT440="0-2",AT440="-1-2",AT440="-2-2",AT440="-2-1",AT440="-20",AT440="-22" ),"R",
              IF(
                OR(AT440= "24",AT440="04",AT440="-14"),"M",
                IF(
                  OR(AT440= "20",AT440="22",AT440="0-1",AT440="00",AT440="02",AT440="-1-1",AT440="-10"),"I",""
                )
              )
      )
    )
  )
)</f>
        <v/>
      </c>
      <c r="BF440" t="str">
        <f xml:space="preserve"> IF(OR(AU440= "4-2", AU440= "2-1", AU440= "-12", AU440= "-24"),"Q",
  IF(
    OR(AU440= "4-1", AU440= "40", AU440= "42"),"A",
    IF(
      AU440= "44","P",
      IF(OR(AU440= "2-2",AU440="0-2",AU440="-1-2",AU440="-2-2",AU440="-2-1",AU440="-20",AU440="-22" ),"R",
              IF(
                OR(AU440= "24",AU440="04",AU440="-14"),"M",
                IF(
                  OR(AU440= "20",AU440="22",AU440="0-1",AU440="00",AU440="02",AU440="-1-1",AU440="-10"),"I",""
                )
              )
      )
    )
  )
)</f>
        <v/>
      </c>
      <c r="BG440" t="str">
        <f xml:space="preserve"> IF(OR(AV440= "4-2", AV440= "2-1", AV440= "-12", AV440= "-24"),"Q",
  IF(
    OR(AV440= "4-1", AV440= "40", AV440= "42"),"A",
    IF(
      AV440= "44","P",
      IF(OR(AV440= "2-2",AV440="0-2",AV440="-1-2",AV440="-2-2",AV440="-2-1",AV440="-20",AV440="-22" ),"R",
              IF(
                OR(AV440= "24",AV440="04",AV440="-14"),"M",
                IF(
                  OR(AV440= "20",AV440="22",AV440="0-1",AV440="00",AV440="02",AV440="-1-1",AV440="-10"),"I",""
                )
              )
      )
    )
  )
)</f>
        <v/>
      </c>
      <c r="BH440" t="str">
        <f xml:space="preserve"> IF(OR(AW440= "4-2", AW440= "2-1", AW440= "-12", AW440= "-24"),"Q",
  IF(
    OR(AW440= "4-1", AW440= "40", AW440= "42"),"A",
    IF(
      AW440= "44","P",
      IF(OR(AW440= "2-2",AW440="0-2",AW440="-1-2",AW440="-2-2",AW440="-2-1",AW440="-20",AW440="-22" ),"R",
              IF(
                OR(AW440= "24",AW440="04",AW440="-14"),"M",
                IF(
                  OR(AW440= "20",AW440="22",AW440="0-1",AW440="00",AW440="02",AW440="-1-1",AW440="-10"),"I",""
                )
              )
      )
    )
  )
)</f>
        <v/>
      </c>
      <c r="BI440" t="str">
        <f xml:space="preserve"> IF(OR(AX440= "4-2", AX440= "2-1", AX440= "-12", AX440= "-24"),"Q",
  IF(
    OR(AX440= "4-1", AX440= "40", AX440= "42"),"A",
    IF(
      AX440= "44","P",
      IF(OR(AX440= "2-2",AX440="0-2",AX440="-1-2",AX440="-2-2",AX440="-2-1",AX440="-20",AX440="-22" ),"R",
              IF(
                OR(AX440= "24",AX440="04",AX440="-14"),"M",
                IF(
                  OR(AX440= "20",AX440="22",AX440="0-1",AX440="00",AX440="02",AX440="-1-1",AX440="-10"),"I",""
                )
              )
      )
    )
  )
)</f>
        <v/>
      </c>
      <c r="BJ440" t="str">
        <f xml:space="preserve"> IF(OR(AY440= "4-2", AY440= "2-1", AY440= "-12", AY440= "-24"),"Q",
  IF(
    OR(AY440= "4-1", AY440= "40", AY440= "42"),"A",
    IF(
      AY440= "44","P",
      IF(OR(AY440= "2-2",AY440="0-2",AY440="-1-2",AY440="-2-2",AY440="-2-1",AY440="-20",AY440="-22" ),"R",
              IF(
                OR(AY440= "24",AY440="04",AY440="-14"),"M",
                IF(
                  OR(AY440= "20",AY440="22",AY440="0-1",AY440="00",AY440="02",AY440="-1-1",AY440="-10"),"I",""
                )
              )
      )
    )
  )
)</f>
        <v/>
      </c>
      <c r="BK440" t="str">
        <f xml:space="preserve"> IF(OR(AZ440= "4-2", AZ440= "2-1", AZ440= "-12", AZ440= "-24"),"Q",
  IF(
    OR(AZ440= "4-1", AZ440= "40", AZ440= "42"),"A",
    IF(
      AZ440= "44","P",
      IF(OR(AZ440= "2-2",AZ440="0-2",AZ440="-1-2",AZ440="-2-2",AZ440="-2-1",AZ440="-20",AZ440="-22" ),"R",
              IF(
                OR(AZ440= "24",AZ440="04",AZ440="-14"),"M",
                IF(
                  OR(AZ440= "20",AZ440="22",AZ440="0-1",AZ440="00",AZ440="02",AZ440="-1-1",AZ440="-10"),"I",""
                )
              )
      )
    )
  )
)</f>
        <v/>
      </c>
      <c r="BL440" t="str">
        <f xml:space="preserve"> IF(OR(BA440= "4-2", BA440= "2-1", BA440= "-12", BA440= "-24"),"Q",
  IF(
    OR(BA440= "4-1", BA440= "40", BA440= "42"),"A",
    IF(
      BA440= "44","P",
      IF(OR(BA440= "2-2",BA440="0-2",BA440="-1-2",BA440="-2-2",BA440="-2-1",BA440="-20",BA440="-22" ),"R",
              IF(
                OR(BA440= "24",BA440="04",BA440="-14"),"M",
                IF(
                  OR(BA440= "20",BA440="22",BA440="0-1",BA440="00",BA440="02",BA440="-1-1",BA440="-10"),"I",""
                )
              )
      )
    )
  )
)</f>
        <v/>
      </c>
    </row>
    <row r="441" spans="23:64" x14ac:dyDescent="0.25">
      <c r="W441" t="b">
        <f>IF(OR(B441=Локализация!$C$118,B441=5),4,IF(OR(B441=Локализация!$C$119,B441=4),2,IF(OR(B441=Локализация!$C$120,B441=3),0,IF(OR(B441=Локализация!$C$121,B441=2),-1,IF(OR(B441=Локализация!$C$122,B441=1),-2)))))</f>
        <v>0</v>
      </c>
      <c r="X441" t="b">
        <f>IF(OR(C441=Локализация!$C$124,C441=5),-2,IF(OR(C441=Локализация!$C$125,C441=4),-1,IF(OR(C441=Локализация!$C$126,C441=3),0,IF(OR(C441=Локализация!$C$127,C441=2),2,IF(OR(C441=Локализация!$C$128,C441=1),4)))))</f>
        <v>0</v>
      </c>
      <c r="Y441" t="b">
        <f>IF(OR(D441=Локализация!$C$118,D441=5),4,IF(OR(D441=Локализация!$C$119,D441=4),2,IF(OR(D441=Локализация!$C$120,D441=3),0,IF(OR(D441=Локализация!$C$121,D441=2),-1,IF(OR(D441=Локализация!$C$122,D441=1),-2)))))</f>
        <v>0</v>
      </c>
      <c r="Z441" t="b">
        <f>IF(OR(E441=Локализация!$C$124,E441=5),-2,IF(OR(E441=Локализация!$C$125,E441=4),-1,IF(OR(E441=Локализация!$C$126,E441=3),0,IF(OR(E441=Локализация!$C$127,E441=2),2,IF(OR(E441=Локализация!$C$128,E441=1),4)))))</f>
        <v>0</v>
      </c>
      <c r="AA441" t="b">
        <f>IF(OR(F441=Локализация!$C$118,F441=5),4,IF(OR(F441=Локализация!$C$119,F441=4),2,IF(OR(F441=Локализация!$C$120,F441=3),0,IF(OR(F441=Локализация!$C$121,F441=2),-1,IF(OR(F441=Локализация!$C$122,F441=1),-2)))))</f>
        <v>0</v>
      </c>
      <c r="AB441" t="b">
        <f>IF(OR(G441=Локализация!$C$124,G441=5),-2,IF(OR(G441=Локализация!$C$125,G441=4),-1,IF(OR(G441=Локализация!$C$126,G441=3),0,IF(OR(G441=Локализация!$C$127,G441=2),2,IF(OR(G441=Локализация!$C$128,G441=1),4)))))</f>
        <v>0</v>
      </c>
      <c r="AC441" t="b">
        <f>IF(OR(H441=Локализация!$C$118,H441=5),4,IF(OR(H441=Локализация!$C$119,H441=4),2,IF(OR(H441=Локализация!$C$120,H441=3),0,IF(OR(H441=Локализация!$C$121,H441=2),-1,IF(OR(H441=Локализация!$C$122,H441=1),-2)))))</f>
        <v>0</v>
      </c>
      <c r="AD441" t="b">
        <f>IF(OR(I441=Локализация!$C$124,I441=5),-2,IF(OR(I441=Локализация!$C$125,I441=4),-1,IF(OR(I441=Локализация!$C$126,I441=3),0,IF(OR(I441=Локализация!$C$127,I441=2),2,IF(OR(I441=Локализация!$C$128,I441=1),4)))))</f>
        <v>0</v>
      </c>
      <c r="AE441" t="b">
        <f>IF(OR(J441=Локализация!$C$118,J441=5),4,IF(OR(J441=Локализация!$C$119,J441=4),2,IF(OR(J441=Локализация!$C$120,J441=3),0,IF(OR(J441=Локализация!$C$121,J441=2),-1,IF(OR(J441=Локализация!$C$122,J441=1),-2)))))</f>
        <v>0</v>
      </c>
      <c r="AF441" t="b">
        <f>IF(OR(K441=Локализация!$C$124,K441=5),-2,IF(OR(K441=Локализация!$C$125,K441=4),-1,IF(OR(K441=Локализация!$C$126,K441=3),0,IF(OR(K441=Локализация!$C$127,K441=2),2,IF(OR(K441=Локализация!$C$128,K441=1),4)))))</f>
        <v>0</v>
      </c>
      <c r="AG441" t="b">
        <f>IF(OR(L441=Локализация!$C$118,L441=5),4,IF(OR(L441=Локализация!$C$119,L441=4),2,IF(OR(L441=Локализация!$C$120,L441=3),0,IF(OR(L441=Локализация!$C$121,L441=2),-1,IF(OR(L441=Локализация!$C$122,L441=1),-2)))))</f>
        <v>0</v>
      </c>
      <c r="AH441" t="b">
        <f>IF(OR(M441=Локализация!$C$124,M441=5),-2,IF(OR(M441=Локализация!$C$125,M441=4),-1,IF(OR(M441=Локализация!$C$126,M441=3),0,IF(OR(M441=Локализация!$C$127,M441=2),2,IF(OR(M441=Локализация!$C$128,M441=1),4)))))</f>
        <v>0</v>
      </c>
      <c r="AI441" t="b">
        <f>IF(OR(N441=Локализация!$C$118,N441=5),4,IF(OR(N441=Локализация!$C$119,N441=4),2,IF(OR(N441=Локализация!$C$120,N441=3),0,IF(OR(N441=Локализация!$C$121,N441=2),-1,IF(OR(N441=Локализация!$C$122,N441=1),-2)))))</f>
        <v>0</v>
      </c>
      <c r="AJ441" t="b">
        <f>IF(OR(O441=Локализация!$C$124,O441=5),-2,IF(OR(O441=Локализация!$C$125,O441=4),-1,IF(OR(O441=Локализация!$C$126,O441=3),0,IF(OR(O441=Локализация!$C$127,O441=2),2,IF(OR(O441=Локализация!$C$128,O441=1),4)))))</f>
        <v>0</v>
      </c>
      <c r="AK441" t="b">
        <f>IF(OR(P441=Локализация!$C$118,P441=5),4,IF(OR(P441=Локализация!$C$119,P441=4),2,IF(OR(P441=Локализация!$C$120,P441=3),0,IF(OR(P441=Локализация!$C$121,P441=2),-1,IF(OR(P441=Локализация!$C$122,P441=1),-2)))))</f>
        <v>0</v>
      </c>
      <c r="AL441" t="b">
        <f>IF(OR(Q441=Локализация!$C$124,Q441=5),-2,IF(OR(Q441=Локализация!$C$125,Q441=4),-1,IF(OR(Q441=Локализация!$C$126,Q441=3),0,IF(OR(Q441=Локализация!$C$127,Q441=2),2,IF(OR(Q441=Локализация!$C$128,Q441=1),4)))))</f>
        <v>0</v>
      </c>
      <c r="AM441" t="b">
        <f>IF(OR(R441=Локализация!$C$118,R441=5),4,IF(OR(R441=Локализация!$C$119,R441=4),2,IF(OR(R441=Локализация!$C$120,R441=3),0,IF(OR(R441=Локализация!$C$121,R441=2),-1,IF(OR(R441=Локализация!$C$122,R441=1),-2)))))</f>
        <v>0</v>
      </c>
      <c r="AN441" t="b">
        <f>IF(OR(S441=Локализация!$C$124,S441=5),-2,IF(OR(S441=Локализация!$C$125,S441=4),-1,IF(OR(S441=Локализация!$C$126,S441=3),0,IF(OR(S441=Локализация!$C$127,S441=2),2,IF(OR(S441=Локализация!$C$128,S441=1),4)))))</f>
        <v>0</v>
      </c>
      <c r="AO441" t="b">
        <f>IF(OR(T441=Локализация!$C$118,T441=5),4,IF(OR(T441=Локализация!$C$119,T441=4),2,IF(OR(T441=Локализация!$C$120,T441=3),0,IF(OR(T441=Локализация!$C$121,T441=2),-1,IF(OR(T441=Локализация!$C$122,T441=1),-2)))))</f>
        <v>0</v>
      </c>
      <c r="AP441" t="b">
        <f>IF(OR(U441=Локализация!$C$124,U441=5),-2,IF(OR(U441=Локализация!$C$125,U441=4),-1,IF(OR(U441=Локализация!$C$126,U441=3),0,IF(OR(U441=Локализация!$C$127,U441=2),2,IF(OR(U441=Локализация!$C$128,U441=1),4)))))</f>
        <v>0</v>
      </c>
      <c r="AR441" t="str">
        <f>CONCATENATE(W441,X441)</f>
        <v>ЛОЖЬЛОЖЬ</v>
      </c>
      <c r="AS441" t="str">
        <f>CONCATENATE(Y441,Z441)</f>
        <v>ЛОЖЬЛОЖЬ</v>
      </c>
      <c r="AT441" t="str">
        <f>CONCATENATE(AA441,AB441)</f>
        <v>ЛОЖЬЛОЖЬ</v>
      </c>
      <c r="AU441" t="str">
        <f>CONCATENATE(AC441,AD441)</f>
        <v>ЛОЖЬЛОЖЬ</v>
      </c>
      <c r="AV441" t="str">
        <f>CONCATENATE(AE441,AF441)</f>
        <v>ЛОЖЬЛОЖЬ</v>
      </c>
      <c r="AW441" t="str">
        <f>CONCATENATE(AG441,AH441)</f>
        <v>ЛОЖЬЛОЖЬ</v>
      </c>
      <c r="AX441" t="str">
        <f>CONCATENATE(AI441,AJ441)</f>
        <v>ЛОЖЬЛОЖЬ</v>
      </c>
      <c r="AY441" t="str">
        <f>CONCATENATE(AK441,AL441)</f>
        <v>ЛОЖЬЛОЖЬ</v>
      </c>
      <c r="AZ441" t="str">
        <f>CONCATENATE(AM441,AN441)</f>
        <v>ЛОЖЬЛОЖЬ</v>
      </c>
      <c r="BA441" t="str">
        <f>CONCATENATE(AO441,AP441)</f>
        <v>ЛОЖЬЛОЖЬ</v>
      </c>
      <c r="BC441" t="str">
        <f xml:space="preserve"> IF(OR(AR441= "4-2", AR441= "2-1", AR441= "-12", AR441= "-24"),"Q",
  IF(
    OR(AR441= "4-1", AR441= "40", AR441= "42"),"A",
    IF(
      AR441= "44","P",
      IF(OR(AR441= "2-2",AR441="0-2",AR441="-1-2",AR441="-2-2",AR441="-2-1",AR441="-20",AR441="-22" ),"R",
              IF(
                OR(AR441= "24",AR441="04",AR441="-14"),"M",
                IF(
                  OR(AR441= "20",AR441="22",AR441="0-1",AR441="00",AR441="02",AR441="-1-1",AR441="-10"),"I",""
                )
              )
      )
    )
  )
)</f>
        <v/>
      </c>
      <c r="BD441" t="str">
        <f xml:space="preserve"> IF(OR(AS441= "4-2", AS441= "2-1", AS441= "-12", AS441= "-24"),"Q",
  IF(
    OR(AS441= "4-1", AS441= "40", AS441= "42"),"A",
    IF(
      AS441= "44","P",
      IF(OR(AS441= "2-2",AS441="0-2",AS441="-1-2",AS441="-2-2",AS441="-2-1",AS441="-20",AS441="-22" ),"R",
              IF(
                OR(AS441= "24",AS441="04",AS441="-14"),"M",
                IF(
                  OR(AS441= "20",AS441="22",AS441="0-1",AS441="00",AS441="02",AS441="-1-1",AS441="-10"),"I",""
                )
              )
      )
    )
  )
)</f>
        <v/>
      </c>
      <c r="BE441" t="str">
        <f xml:space="preserve"> IF(OR(AT441= "4-2", AT441= "2-1", AT441= "-12", AT441= "-24"),"Q",
  IF(
    OR(AT441= "4-1", AT441= "40", AT441= "42"),"A",
    IF(
      AT441= "44","P",
      IF(OR(AT441= "2-2",AT441="0-2",AT441="-1-2",AT441="-2-2",AT441="-2-1",AT441="-20",AT441="-22" ),"R",
              IF(
                OR(AT441= "24",AT441="04",AT441="-14"),"M",
                IF(
                  OR(AT441= "20",AT441="22",AT441="0-1",AT441="00",AT441="02",AT441="-1-1",AT441="-10"),"I",""
                )
              )
      )
    )
  )
)</f>
        <v/>
      </c>
      <c r="BF441" t="str">
        <f xml:space="preserve"> IF(OR(AU441= "4-2", AU441= "2-1", AU441= "-12", AU441= "-24"),"Q",
  IF(
    OR(AU441= "4-1", AU441= "40", AU441= "42"),"A",
    IF(
      AU441= "44","P",
      IF(OR(AU441= "2-2",AU441="0-2",AU441="-1-2",AU441="-2-2",AU441="-2-1",AU441="-20",AU441="-22" ),"R",
              IF(
                OR(AU441= "24",AU441="04",AU441="-14"),"M",
                IF(
                  OR(AU441= "20",AU441="22",AU441="0-1",AU441="00",AU441="02",AU441="-1-1",AU441="-10"),"I",""
                )
              )
      )
    )
  )
)</f>
        <v/>
      </c>
      <c r="BG441" t="str">
        <f xml:space="preserve"> IF(OR(AV441= "4-2", AV441= "2-1", AV441= "-12", AV441= "-24"),"Q",
  IF(
    OR(AV441= "4-1", AV441= "40", AV441= "42"),"A",
    IF(
      AV441= "44","P",
      IF(OR(AV441= "2-2",AV441="0-2",AV441="-1-2",AV441="-2-2",AV441="-2-1",AV441="-20",AV441="-22" ),"R",
              IF(
                OR(AV441= "24",AV441="04",AV441="-14"),"M",
                IF(
                  OR(AV441= "20",AV441="22",AV441="0-1",AV441="00",AV441="02",AV441="-1-1",AV441="-10"),"I",""
                )
              )
      )
    )
  )
)</f>
        <v/>
      </c>
      <c r="BH441" t="str">
        <f xml:space="preserve"> IF(OR(AW441= "4-2", AW441= "2-1", AW441= "-12", AW441= "-24"),"Q",
  IF(
    OR(AW441= "4-1", AW441= "40", AW441= "42"),"A",
    IF(
      AW441= "44","P",
      IF(OR(AW441= "2-2",AW441="0-2",AW441="-1-2",AW441="-2-2",AW441="-2-1",AW441="-20",AW441="-22" ),"R",
              IF(
                OR(AW441= "24",AW441="04",AW441="-14"),"M",
                IF(
                  OR(AW441= "20",AW441="22",AW441="0-1",AW441="00",AW441="02",AW441="-1-1",AW441="-10"),"I",""
                )
              )
      )
    )
  )
)</f>
        <v/>
      </c>
      <c r="BI441" t="str">
        <f xml:space="preserve"> IF(OR(AX441= "4-2", AX441= "2-1", AX441= "-12", AX441= "-24"),"Q",
  IF(
    OR(AX441= "4-1", AX441= "40", AX441= "42"),"A",
    IF(
      AX441= "44","P",
      IF(OR(AX441= "2-2",AX441="0-2",AX441="-1-2",AX441="-2-2",AX441="-2-1",AX441="-20",AX441="-22" ),"R",
              IF(
                OR(AX441= "24",AX441="04",AX441="-14"),"M",
                IF(
                  OR(AX441= "20",AX441="22",AX441="0-1",AX441="00",AX441="02",AX441="-1-1",AX441="-10"),"I",""
                )
              )
      )
    )
  )
)</f>
        <v/>
      </c>
      <c r="BJ441" t="str">
        <f xml:space="preserve"> IF(OR(AY441= "4-2", AY441= "2-1", AY441= "-12", AY441= "-24"),"Q",
  IF(
    OR(AY441= "4-1", AY441= "40", AY441= "42"),"A",
    IF(
      AY441= "44","P",
      IF(OR(AY441= "2-2",AY441="0-2",AY441="-1-2",AY441="-2-2",AY441="-2-1",AY441="-20",AY441="-22" ),"R",
              IF(
                OR(AY441= "24",AY441="04",AY441="-14"),"M",
                IF(
                  OR(AY441= "20",AY441="22",AY441="0-1",AY441="00",AY441="02",AY441="-1-1",AY441="-10"),"I",""
                )
              )
      )
    )
  )
)</f>
        <v/>
      </c>
      <c r="BK441" t="str">
        <f xml:space="preserve"> IF(OR(AZ441= "4-2", AZ441= "2-1", AZ441= "-12", AZ441= "-24"),"Q",
  IF(
    OR(AZ441= "4-1", AZ441= "40", AZ441= "42"),"A",
    IF(
      AZ441= "44","P",
      IF(OR(AZ441= "2-2",AZ441="0-2",AZ441="-1-2",AZ441="-2-2",AZ441="-2-1",AZ441="-20",AZ441="-22" ),"R",
              IF(
                OR(AZ441= "24",AZ441="04",AZ441="-14"),"M",
                IF(
                  OR(AZ441= "20",AZ441="22",AZ441="0-1",AZ441="00",AZ441="02",AZ441="-1-1",AZ441="-10"),"I",""
                )
              )
      )
    )
  )
)</f>
        <v/>
      </c>
      <c r="BL441" t="str">
        <f xml:space="preserve"> IF(OR(BA441= "4-2", BA441= "2-1", BA441= "-12", BA441= "-24"),"Q",
  IF(
    OR(BA441= "4-1", BA441= "40", BA441= "42"),"A",
    IF(
      BA441= "44","P",
      IF(OR(BA441= "2-2",BA441="0-2",BA441="-1-2",BA441="-2-2",BA441="-2-1",BA441="-20",BA441="-22" ),"R",
              IF(
                OR(BA441= "24",BA441="04",BA441="-14"),"M",
                IF(
                  OR(BA441= "20",BA441="22",BA441="0-1",BA441="00",BA441="02",BA441="-1-1",BA441="-10"),"I",""
                )
              )
      )
    )
  )
)</f>
        <v/>
      </c>
    </row>
    <row r="442" spans="23:64" x14ac:dyDescent="0.25">
      <c r="W442" t="b">
        <f>IF(OR(B442=Локализация!$C$118,B442=5),4,IF(OR(B442=Локализация!$C$119,B442=4),2,IF(OR(B442=Локализация!$C$120,B442=3),0,IF(OR(B442=Локализация!$C$121,B442=2),-1,IF(OR(B442=Локализация!$C$122,B442=1),-2)))))</f>
        <v>0</v>
      </c>
      <c r="X442" t="b">
        <f>IF(OR(C442=Локализация!$C$124,C442=5),-2,IF(OR(C442=Локализация!$C$125,C442=4),-1,IF(OR(C442=Локализация!$C$126,C442=3),0,IF(OR(C442=Локализация!$C$127,C442=2),2,IF(OR(C442=Локализация!$C$128,C442=1),4)))))</f>
        <v>0</v>
      </c>
      <c r="Y442" t="b">
        <f>IF(OR(D442=Локализация!$C$118,D442=5),4,IF(OR(D442=Локализация!$C$119,D442=4),2,IF(OR(D442=Локализация!$C$120,D442=3),0,IF(OR(D442=Локализация!$C$121,D442=2),-1,IF(OR(D442=Локализация!$C$122,D442=1),-2)))))</f>
        <v>0</v>
      </c>
      <c r="Z442" t="b">
        <f>IF(OR(E442=Локализация!$C$124,E442=5),-2,IF(OR(E442=Локализация!$C$125,E442=4),-1,IF(OR(E442=Локализация!$C$126,E442=3),0,IF(OR(E442=Локализация!$C$127,E442=2),2,IF(OR(E442=Локализация!$C$128,E442=1),4)))))</f>
        <v>0</v>
      </c>
      <c r="AA442" t="b">
        <f>IF(OR(F442=Локализация!$C$118,F442=5),4,IF(OR(F442=Локализация!$C$119,F442=4),2,IF(OR(F442=Локализация!$C$120,F442=3),0,IF(OR(F442=Локализация!$C$121,F442=2),-1,IF(OR(F442=Локализация!$C$122,F442=1),-2)))))</f>
        <v>0</v>
      </c>
      <c r="AB442" t="b">
        <f>IF(OR(G442=Локализация!$C$124,G442=5),-2,IF(OR(G442=Локализация!$C$125,G442=4),-1,IF(OR(G442=Локализация!$C$126,G442=3),0,IF(OR(G442=Локализация!$C$127,G442=2),2,IF(OR(G442=Локализация!$C$128,G442=1),4)))))</f>
        <v>0</v>
      </c>
      <c r="AC442" t="b">
        <f>IF(OR(H442=Локализация!$C$118,H442=5),4,IF(OR(H442=Локализация!$C$119,H442=4),2,IF(OR(H442=Локализация!$C$120,H442=3),0,IF(OR(H442=Локализация!$C$121,H442=2),-1,IF(OR(H442=Локализация!$C$122,H442=1),-2)))))</f>
        <v>0</v>
      </c>
      <c r="AD442" t="b">
        <f>IF(OR(I442=Локализация!$C$124,I442=5),-2,IF(OR(I442=Локализация!$C$125,I442=4),-1,IF(OR(I442=Локализация!$C$126,I442=3),0,IF(OR(I442=Локализация!$C$127,I442=2),2,IF(OR(I442=Локализация!$C$128,I442=1),4)))))</f>
        <v>0</v>
      </c>
      <c r="AE442" t="b">
        <f>IF(OR(J442=Локализация!$C$118,J442=5),4,IF(OR(J442=Локализация!$C$119,J442=4),2,IF(OR(J442=Локализация!$C$120,J442=3),0,IF(OR(J442=Локализация!$C$121,J442=2),-1,IF(OR(J442=Локализация!$C$122,J442=1),-2)))))</f>
        <v>0</v>
      </c>
      <c r="AF442" t="b">
        <f>IF(OR(K442=Локализация!$C$124,K442=5),-2,IF(OR(K442=Локализация!$C$125,K442=4),-1,IF(OR(K442=Локализация!$C$126,K442=3),0,IF(OR(K442=Локализация!$C$127,K442=2),2,IF(OR(K442=Локализация!$C$128,K442=1),4)))))</f>
        <v>0</v>
      </c>
      <c r="AG442" t="b">
        <f>IF(OR(L442=Локализация!$C$118,L442=5),4,IF(OR(L442=Локализация!$C$119,L442=4),2,IF(OR(L442=Локализация!$C$120,L442=3),0,IF(OR(L442=Локализация!$C$121,L442=2),-1,IF(OR(L442=Локализация!$C$122,L442=1),-2)))))</f>
        <v>0</v>
      </c>
      <c r="AH442" t="b">
        <f>IF(OR(M442=Локализация!$C$124,M442=5),-2,IF(OR(M442=Локализация!$C$125,M442=4),-1,IF(OR(M442=Локализация!$C$126,M442=3),0,IF(OR(M442=Локализация!$C$127,M442=2),2,IF(OR(M442=Локализация!$C$128,M442=1),4)))))</f>
        <v>0</v>
      </c>
      <c r="AI442" t="b">
        <f>IF(OR(N442=Локализация!$C$118,N442=5),4,IF(OR(N442=Локализация!$C$119,N442=4),2,IF(OR(N442=Локализация!$C$120,N442=3),0,IF(OR(N442=Локализация!$C$121,N442=2),-1,IF(OR(N442=Локализация!$C$122,N442=1),-2)))))</f>
        <v>0</v>
      </c>
      <c r="AJ442" t="b">
        <f>IF(OR(O442=Локализация!$C$124,O442=5),-2,IF(OR(O442=Локализация!$C$125,O442=4),-1,IF(OR(O442=Локализация!$C$126,O442=3),0,IF(OR(O442=Локализация!$C$127,O442=2),2,IF(OR(O442=Локализация!$C$128,O442=1),4)))))</f>
        <v>0</v>
      </c>
      <c r="AK442" t="b">
        <f>IF(OR(P442=Локализация!$C$118,P442=5),4,IF(OR(P442=Локализация!$C$119,P442=4),2,IF(OR(P442=Локализация!$C$120,P442=3),0,IF(OR(P442=Локализация!$C$121,P442=2),-1,IF(OR(P442=Локализация!$C$122,P442=1),-2)))))</f>
        <v>0</v>
      </c>
      <c r="AL442" t="b">
        <f>IF(OR(Q442=Локализация!$C$124,Q442=5),-2,IF(OR(Q442=Локализация!$C$125,Q442=4),-1,IF(OR(Q442=Локализация!$C$126,Q442=3),0,IF(OR(Q442=Локализация!$C$127,Q442=2),2,IF(OR(Q442=Локализация!$C$128,Q442=1),4)))))</f>
        <v>0</v>
      </c>
      <c r="AM442" t="b">
        <f>IF(OR(R442=Локализация!$C$118,R442=5),4,IF(OR(R442=Локализация!$C$119,R442=4),2,IF(OR(R442=Локализация!$C$120,R442=3),0,IF(OR(R442=Локализация!$C$121,R442=2),-1,IF(OR(R442=Локализация!$C$122,R442=1),-2)))))</f>
        <v>0</v>
      </c>
      <c r="AN442" t="b">
        <f>IF(OR(S442=Локализация!$C$124,S442=5),-2,IF(OR(S442=Локализация!$C$125,S442=4),-1,IF(OR(S442=Локализация!$C$126,S442=3),0,IF(OR(S442=Локализация!$C$127,S442=2),2,IF(OR(S442=Локализация!$C$128,S442=1),4)))))</f>
        <v>0</v>
      </c>
      <c r="AO442" t="b">
        <f>IF(OR(T442=Локализация!$C$118,T442=5),4,IF(OR(T442=Локализация!$C$119,T442=4),2,IF(OR(T442=Локализация!$C$120,T442=3),0,IF(OR(T442=Локализация!$C$121,T442=2),-1,IF(OR(T442=Локализация!$C$122,T442=1),-2)))))</f>
        <v>0</v>
      </c>
      <c r="AP442" t="b">
        <f>IF(OR(U442=Локализация!$C$124,U442=5),-2,IF(OR(U442=Локализация!$C$125,U442=4),-1,IF(OR(U442=Локализация!$C$126,U442=3),0,IF(OR(U442=Локализация!$C$127,U442=2),2,IF(OR(U442=Локализация!$C$128,U442=1),4)))))</f>
        <v>0</v>
      </c>
      <c r="AR442" t="str">
        <f>CONCATENATE(W442,X442)</f>
        <v>ЛОЖЬЛОЖЬ</v>
      </c>
      <c r="AS442" t="str">
        <f>CONCATENATE(Y442,Z442)</f>
        <v>ЛОЖЬЛОЖЬ</v>
      </c>
      <c r="AT442" t="str">
        <f>CONCATENATE(AA442,AB442)</f>
        <v>ЛОЖЬЛОЖЬ</v>
      </c>
      <c r="AU442" t="str">
        <f>CONCATENATE(AC442,AD442)</f>
        <v>ЛОЖЬЛОЖЬ</v>
      </c>
      <c r="AV442" t="str">
        <f>CONCATENATE(AE442,AF442)</f>
        <v>ЛОЖЬЛОЖЬ</v>
      </c>
      <c r="AW442" t="str">
        <f>CONCATENATE(AG442,AH442)</f>
        <v>ЛОЖЬЛОЖЬ</v>
      </c>
      <c r="AX442" t="str">
        <f>CONCATENATE(AI442,AJ442)</f>
        <v>ЛОЖЬЛОЖЬ</v>
      </c>
      <c r="AY442" t="str">
        <f>CONCATENATE(AK442,AL442)</f>
        <v>ЛОЖЬЛОЖЬ</v>
      </c>
      <c r="AZ442" t="str">
        <f>CONCATENATE(AM442,AN442)</f>
        <v>ЛОЖЬЛОЖЬ</v>
      </c>
      <c r="BA442" t="str">
        <f>CONCATENATE(AO442,AP442)</f>
        <v>ЛОЖЬЛОЖЬ</v>
      </c>
      <c r="BC442" t="str">
        <f xml:space="preserve"> IF(OR(AR442= "4-2", AR442= "2-1", AR442= "-12", AR442= "-24"),"Q",
  IF(
    OR(AR442= "4-1", AR442= "40", AR442= "42"),"A",
    IF(
      AR442= "44","P",
      IF(OR(AR442= "2-2",AR442="0-2",AR442="-1-2",AR442="-2-2",AR442="-2-1",AR442="-20",AR442="-22" ),"R",
              IF(
                OR(AR442= "24",AR442="04",AR442="-14"),"M",
                IF(
                  OR(AR442= "20",AR442="22",AR442="0-1",AR442="00",AR442="02",AR442="-1-1",AR442="-10"),"I",""
                )
              )
      )
    )
  )
)</f>
        <v/>
      </c>
      <c r="BD442" t="str">
        <f xml:space="preserve"> IF(OR(AS442= "4-2", AS442= "2-1", AS442= "-12", AS442= "-24"),"Q",
  IF(
    OR(AS442= "4-1", AS442= "40", AS442= "42"),"A",
    IF(
      AS442= "44","P",
      IF(OR(AS442= "2-2",AS442="0-2",AS442="-1-2",AS442="-2-2",AS442="-2-1",AS442="-20",AS442="-22" ),"R",
              IF(
                OR(AS442= "24",AS442="04",AS442="-14"),"M",
                IF(
                  OR(AS442= "20",AS442="22",AS442="0-1",AS442="00",AS442="02",AS442="-1-1",AS442="-10"),"I",""
                )
              )
      )
    )
  )
)</f>
        <v/>
      </c>
      <c r="BE442" t="str">
        <f xml:space="preserve"> IF(OR(AT442= "4-2", AT442= "2-1", AT442= "-12", AT442= "-24"),"Q",
  IF(
    OR(AT442= "4-1", AT442= "40", AT442= "42"),"A",
    IF(
      AT442= "44","P",
      IF(OR(AT442= "2-2",AT442="0-2",AT442="-1-2",AT442="-2-2",AT442="-2-1",AT442="-20",AT442="-22" ),"R",
              IF(
                OR(AT442= "24",AT442="04",AT442="-14"),"M",
                IF(
                  OR(AT442= "20",AT442="22",AT442="0-1",AT442="00",AT442="02",AT442="-1-1",AT442="-10"),"I",""
                )
              )
      )
    )
  )
)</f>
        <v/>
      </c>
      <c r="BF442" t="str">
        <f xml:space="preserve"> IF(OR(AU442= "4-2", AU442= "2-1", AU442= "-12", AU442= "-24"),"Q",
  IF(
    OR(AU442= "4-1", AU442= "40", AU442= "42"),"A",
    IF(
      AU442= "44","P",
      IF(OR(AU442= "2-2",AU442="0-2",AU442="-1-2",AU442="-2-2",AU442="-2-1",AU442="-20",AU442="-22" ),"R",
              IF(
                OR(AU442= "24",AU442="04",AU442="-14"),"M",
                IF(
                  OR(AU442= "20",AU442="22",AU442="0-1",AU442="00",AU442="02",AU442="-1-1",AU442="-10"),"I",""
                )
              )
      )
    )
  )
)</f>
        <v/>
      </c>
      <c r="BG442" t="str">
        <f xml:space="preserve"> IF(OR(AV442= "4-2", AV442= "2-1", AV442= "-12", AV442= "-24"),"Q",
  IF(
    OR(AV442= "4-1", AV442= "40", AV442= "42"),"A",
    IF(
      AV442= "44","P",
      IF(OR(AV442= "2-2",AV442="0-2",AV442="-1-2",AV442="-2-2",AV442="-2-1",AV442="-20",AV442="-22" ),"R",
              IF(
                OR(AV442= "24",AV442="04",AV442="-14"),"M",
                IF(
                  OR(AV442= "20",AV442="22",AV442="0-1",AV442="00",AV442="02",AV442="-1-1",AV442="-10"),"I",""
                )
              )
      )
    )
  )
)</f>
        <v/>
      </c>
      <c r="BH442" t="str">
        <f xml:space="preserve"> IF(OR(AW442= "4-2", AW442= "2-1", AW442= "-12", AW442= "-24"),"Q",
  IF(
    OR(AW442= "4-1", AW442= "40", AW442= "42"),"A",
    IF(
      AW442= "44","P",
      IF(OR(AW442= "2-2",AW442="0-2",AW442="-1-2",AW442="-2-2",AW442="-2-1",AW442="-20",AW442="-22" ),"R",
              IF(
                OR(AW442= "24",AW442="04",AW442="-14"),"M",
                IF(
                  OR(AW442= "20",AW442="22",AW442="0-1",AW442="00",AW442="02",AW442="-1-1",AW442="-10"),"I",""
                )
              )
      )
    )
  )
)</f>
        <v/>
      </c>
      <c r="BI442" t="str">
        <f xml:space="preserve"> IF(OR(AX442= "4-2", AX442= "2-1", AX442= "-12", AX442= "-24"),"Q",
  IF(
    OR(AX442= "4-1", AX442= "40", AX442= "42"),"A",
    IF(
      AX442= "44","P",
      IF(OR(AX442= "2-2",AX442="0-2",AX442="-1-2",AX442="-2-2",AX442="-2-1",AX442="-20",AX442="-22" ),"R",
              IF(
                OR(AX442= "24",AX442="04",AX442="-14"),"M",
                IF(
                  OR(AX442= "20",AX442="22",AX442="0-1",AX442="00",AX442="02",AX442="-1-1",AX442="-10"),"I",""
                )
              )
      )
    )
  )
)</f>
        <v/>
      </c>
      <c r="BJ442" t="str">
        <f xml:space="preserve"> IF(OR(AY442= "4-2", AY442= "2-1", AY442= "-12", AY442= "-24"),"Q",
  IF(
    OR(AY442= "4-1", AY442= "40", AY442= "42"),"A",
    IF(
      AY442= "44","P",
      IF(OR(AY442= "2-2",AY442="0-2",AY442="-1-2",AY442="-2-2",AY442="-2-1",AY442="-20",AY442="-22" ),"R",
              IF(
                OR(AY442= "24",AY442="04",AY442="-14"),"M",
                IF(
                  OR(AY442= "20",AY442="22",AY442="0-1",AY442="00",AY442="02",AY442="-1-1",AY442="-10"),"I",""
                )
              )
      )
    )
  )
)</f>
        <v/>
      </c>
      <c r="BK442" t="str">
        <f xml:space="preserve"> IF(OR(AZ442= "4-2", AZ442= "2-1", AZ442= "-12", AZ442= "-24"),"Q",
  IF(
    OR(AZ442= "4-1", AZ442= "40", AZ442= "42"),"A",
    IF(
      AZ442= "44","P",
      IF(OR(AZ442= "2-2",AZ442="0-2",AZ442="-1-2",AZ442="-2-2",AZ442="-2-1",AZ442="-20",AZ442="-22" ),"R",
              IF(
                OR(AZ442= "24",AZ442="04",AZ442="-14"),"M",
                IF(
                  OR(AZ442= "20",AZ442="22",AZ442="0-1",AZ442="00",AZ442="02",AZ442="-1-1",AZ442="-10"),"I",""
                )
              )
      )
    )
  )
)</f>
        <v/>
      </c>
      <c r="BL442" t="str">
        <f xml:space="preserve"> IF(OR(BA442= "4-2", BA442= "2-1", BA442= "-12", BA442= "-24"),"Q",
  IF(
    OR(BA442= "4-1", BA442= "40", BA442= "42"),"A",
    IF(
      BA442= "44","P",
      IF(OR(BA442= "2-2",BA442="0-2",BA442="-1-2",BA442="-2-2",BA442="-2-1",BA442="-20",BA442="-22" ),"R",
              IF(
                OR(BA442= "24",BA442="04",BA442="-14"),"M",
                IF(
                  OR(BA442= "20",BA442="22",BA442="0-1",BA442="00",BA442="02",BA442="-1-1",BA442="-10"),"I",""
                )
              )
      )
    )
  )
)</f>
        <v/>
      </c>
    </row>
    <row r="443" spans="23:64" x14ac:dyDescent="0.25">
      <c r="W443" t="b">
        <f>IF(OR(B443=Локализация!$C$118,B443=5),4,IF(OR(B443=Локализация!$C$119,B443=4),2,IF(OR(B443=Локализация!$C$120,B443=3),0,IF(OR(B443=Локализация!$C$121,B443=2),-1,IF(OR(B443=Локализация!$C$122,B443=1),-2)))))</f>
        <v>0</v>
      </c>
      <c r="X443" t="b">
        <f>IF(OR(C443=Локализация!$C$124,C443=5),-2,IF(OR(C443=Локализация!$C$125,C443=4),-1,IF(OR(C443=Локализация!$C$126,C443=3),0,IF(OR(C443=Локализация!$C$127,C443=2),2,IF(OR(C443=Локализация!$C$128,C443=1),4)))))</f>
        <v>0</v>
      </c>
      <c r="Y443" t="b">
        <f>IF(OR(D443=Локализация!$C$118,D443=5),4,IF(OR(D443=Локализация!$C$119,D443=4),2,IF(OR(D443=Локализация!$C$120,D443=3),0,IF(OR(D443=Локализация!$C$121,D443=2),-1,IF(OR(D443=Локализация!$C$122,D443=1),-2)))))</f>
        <v>0</v>
      </c>
      <c r="Z443" t="b">
        <f>IF(OR(E443=Локализация!$C$124,E443=5),-2,IF(OR(E443=Локализация!$C$125,E443=4),-1,IF(OR(E443=Локализация!$C$126,E443=3),0,IF(OR(E443=Локализация!$C$127,E443=2),2,IF(OR(E443=Локализация!$C$128,E443=1),4)))))</f>
        <v>0</v>
      </c>
      <c r="AA443" t="b">
        <f>IF(OR(F443=Локализация!$C$118,F443=5),4,IF(OR(F443=Локализация!$C$119,F443=4),2,IF(OR(F443=Локализация!$C$120,F443=3),0,IF(OR(F443=Локализация!$C$121,F443=2),-1,IF(OR(F443=Локализация!$C$122,F443=1),-2)))))</f>
        <v>0</v>
      </c>
      <c r="AB443" t="b">
        <f>IF(OR(G443=Локализация!$C$124,G443=5),-2,IF(OR(G443=Локализация!$C$125,G443=4),-1,IF(OR(G443=Локализация!$C$126,G443=3),0,IF(OR(G443=Локализация!$C$127,G443=2),2,IF(OR(G443=Локализация!$C$128,G443=1),4)))))</f>
        <v>0</v>
      </c>
      <c r="AC443" t="b">
        <f>IF(OR(H443=Локализация!$C$118,H443=5),4,IF(OR(H443=Локализация!$C$119,H443=4),2,IF(OR(H443=Локализация!$C$120,H443=3),0,IF(OR(H443=Локализация!$C$121,H443=2),-1,IF(OR(H443=Локализация!$C$122,H443=1),-2)))))</f>
        <v>0</v>
      </c>
      <c r="AD443" t="b">
        <f>IF(OR(I443=Локализация!$C$124,I443=5),-2,IF(OR(I443=Локализация!$C$125,I443=4),-1,IF(OR(I443=Локализация!$C$126,I443=3),0,IF(OR(I443=Локализация!$C$127,I443=2),2,IF(OR(I443=Локализация!$C$128,I443=1),4)))))</f>
        <v>0</v>
      </c>
      <c r="AE443" t="b">
        <f>IF(OR(J443=Локализация!$C$118,J443=5),4,IF(OR(J443=Локализация!$C$119,J443=4),2,IF(OR(J443=Локализация!$C$120,J443=3),0,IF(OR(J443=Локализация!$C$121,J443=2),-1,IF(OR(J443=Локализация!$C$122,J443=1),-2)))))</f>
        <v>0</v>
      </c>
      <c r="AF443" t="b">
        <f>IF(OR(K443=Локализация!$C$124,K443=5),-2,IF(OR(K443=Локализация!$C$125,K443=4),-1,IF(OR(K443=Локализация!$C$126,K443=3),0,IF(OR(K443=Локализация!$C$127,K443=2),2,IF(OR(K443=Локализация!$C$128,K443=1),4)))))</f>
        <v>0</v>
      </c>
      <c r="AG443" t="b">
        <f>IF(OR(L443=Локализация!$C$118,L443=5),4,IF(OR(L443=Локализация!$C$119,L443=4),2,IF(OR(L443=Локализация!$C$120,L443=3),0,IF(OR(L443=Локализация!$C$121,L443=2),-1,IF(OR(L443=Локализация!$C$122,L443=1),-2)))))</f>
        <v>0</v>
      </c>
      <c r="AH443" t="b">
        <f>IF(OR(M443=Локализация!$C$124,M443=5),-2,IF(OR(M443=Локализация!$C$125,M443=4),-1,IF(OR(M443=Локализация!$C$126,M443=3),0,IF(OR(M443=Локализация!$C$127,M443=2),2,IF(OR(M443=Локализация!$C$128,M443=1),4)))))</f>
        <v>0</v>
      </c>
      <c r="AI443" t="b">
        <f>IF(OR(N443=Локализация!$C$118,N443=5),4,IF(OR(N443=Локализация!$C$119,N443=4),2,IF(OR(N443=Локализация!$C$120,N443=3),0,IF(OR(N443=Локализация!$C$121,N443=2),-1,IF(OR(N443=Локализация!$C$122,N443=1),-2)))))</f>
        <v>0</v>
      </c>
      <c r="AJ443" t="b">
        <f>IF(OR(O443=Локализация!$C$124,O443=5),-2,IF(OR(O443=Локализация!$C$125,O443=4),-1,IF(OR(O443=Локализация!$C$126,O443=3),0,IF(OR(O443=Локализация!$C$127,O443=2),2,IF(OR(O443=Локализация!$C$128,O443=1),4)))))</f>
        <v>0</v>
      </c>
      <c r="AK443" t="b">
        <f>IF(OR(P443=Локализация!$C$118,P443=5),4,IF(OR(P443=Локализация!$C$119,P443=4),2,IF(OR(P443=Локализация!$C$120,P443=3),0,IF(OR(P443=Локализация!$C$121,P443=2),-1,IF(OR(P443=Локализация!$C$122,P443=1),-2)))))</f>
        <v>0</v>
      </c>
      <c r="AL443" t="b">
        <f>IF(OR(Q443=Локализация!$C$124,Q443=5),-2,IF(OR(Q443=Локализация!$C$125,Q443=4),-1,IF(OR(Q443=Локализация!$C$126,Q443=3),0,IF(OR(Q443=Локализация!$C$127,Q443=2),2,IF(OR(Q443=Локализация!$C$128,Q443=1),4)))))</f>
        <v>0</v>
      </c>
      <c r="AM443" t="b">
        <f>IF(OR(R443=Локализация!$C$118,R443=5),4,IF(OR(R443=Локализация!$C$119,R443=4),2,IF(OR(R443=Локализация!$C$120,R443=3),0,IF(OR(R443=Локализация!$C$121,R443=2),-1,IF(OR(R443=Локализация!$C$122,R443=1),-2)))))</f>
        <v>0</v>
      </c>
      <c r="AN443" t="b">
        <f>IF(OR(S443=Локализация!$C$124,S443=5),-2,IF(OR(S443=Локализация!$C$125,S443=4),-1,IF(OR(S443=Локализация!$C$126,S443=3),0,IF(OR(S443=Локализация!$C$127,S443=2),2,IF(OR(S443=Локализация!$C$128,S443=1),4)))))</f>
        <v>0</v>
      </c>
      <c r="AO443" t="b">
        <f>IF(OR(T443=Локализация!$C$118,T443=5),4,IF(OR(T443=Локализация!$C$119,T443=4),2,IF(OR(T443=Локализация!$C$120,T443=3),0,IF(OR(T443=Локализация!$C$121,T443=2),-1,IF(OR(T443=Локализация!$C$122,T443=1),-2)))))</f>
        <v>0</v>
      </c>
      <c r="AP443" t="b">
        <f>IF(OR(U443=Локализация!$C$124,U443=5),-2,IF(OR(U443=Локализация!$C$125,U443=4),-1,IF(OR(U443=Локализация!$C$126,U443=3),0,IF(OR(U443=Локализация!$C$127,U443=2),2,IF(OR(U443=Локализация!$C$128,U443=1),4)))))</f>
        <v>0</v>
      </c>
      <c r="AR443" t="str">
        <f>CONCATENATE(W443,X443)</f>
        <v>ЛОЖЬЛОЖЬ</v>
      </c>
      <c r="AS443" t="str">
        <f>CONCATENATE(Y443,Z443)</f>
        <v>ЛОЖЬЛОЖЬ</v>
      </c>
      <c r="AT443" t="str">
        <f>CONCATENATE(AA443,AB443)</f>
        <v>ЛОЖЬЛОЖЬ</v>
      </c>
      <c r="AU443" t="str">
        <f>CONCATENATE(AC443,AD443)</f>
        <v>ЛОЖЬЛОЖЬ</v>
      </c>
      <c r="AV443" t="str">
        <f>CONCATENATE(AE443,AF443)</f>
        <v>ЛОЖЬЛОЖЬ</v>
      </c>
      <c r="AW443" t="str">
        <f>CONCATENATE(AG443,AH443)</f>
        <v>ЛОЖЬЛОЖЬ</v>
      </c>
      <c r="AX443" t="str">
        <f>CONCATENATE(AI443,AJ443)</f>
        <v>ЛОЖЬЛОЖЬ</v>
      </c>
      <c r="AY443" t="str">
        <f>CONCATENATE(AK443,AL443)</f>
        <v>ЛОЖЬЛОЖЬ</v>
      </c>
      <c r="AZ443" t="str">
        <f>CONCATENATE(AM443,AN443)</f>
        <v>ЛОЖЬЛОЖЬ</v>
      </c>
      <c r="BA443" t="str">
        <f>CONCATENATE(AO443,AP443)</f>
        <v>ЛОЖЬЛОЖЬ</v>
      </c>
      <c r="BC443" t="str">
        <f xml:space="preserve"> IF(OR(AR443= "4-2", AR443= "2-1", AR443= "-12", AR443= "-24"),"Q",
  IF(
    OR(AR443= "4-1", AR443= "40", AR443= "42"),"A",
    IF(
      AR443= "44","P",
      IF(OR(AR443= "2-2",AR443="0-2",AR443="-1-2",AR443="-2-2",AR443="-2-1",AR443="-20",AR443="-22" ),"R",
              IF(
                OR(AR443= "24",AR443="04",AR443="-14"),"M",
                IF(
                  OR(AR443= "20",AR443="22",AR443="0-1",AR443="00",AR443="02",AR443="-1-1",AR443="-10"),"I",""
                )
              )
      )
    )
  )
)</f>
        <v/>
      </c>
      <c r="BD443" t="str">
        <f xml:space="preserve"> IF(OR(AS443= "4-2", AS443= "2-1", AS443= "-12", AS443= "-24"),"Q",
  IF(
    OR(AS443= "4-1", AS443= "40", AS443= "42"),"A",
    IF(
      AS443= "44","P",
      IF(OR(AS443= "2-2",AS443="0-2",AS443="-1-2",AS443="-2-2",AS443="-2-1",AS443="-20",AS443="-22" ),"R",
              IF(
                OR(AS443= "24",AS443="04",AS443="-14"),"M",
                IF(
                  OR(AS443= "20",AS443="22",AS443="0-1",AS443="00",AS443="02",AS443="-1-1",AS443="-10"),"I",""
                )
              )
      )
    )
  )
)</f>
        <v/>
      </c>
      <c r="BE443" t="str">
        <f xml:space="preserve"> IF(OR(AT443= "4-2", AT443= "2-1", AT443= "-12", AT443= "-24"),"Q",
  IF(
    OR(AT443= "4-1", AT443= "40", AT443= "42"),"A",
    IF(
      AT443= "44","P",
      IF(OR(AT443= "2-2",AT443="0-2",AT443="-1-2",AT443="-2-2",AT443="-2-1",AT443="-20",AT443="-22" ),"R",
              IF(
                OR(AT443= "24",AT443="04",AT443="-14"),"M",
                IF(
                  OR(AT443= "20",AT443="22",AT443="0-1",AT443="00",AT443="02",AT443="-1-1",AT443="-10"),"I",""
                )
              )
      )
    )
  )
)</f>
        <v/>
      </c>
      <c r="BF443" t="str">
        <f xml:space="preserve"> IF(OR(AU443= "4-2", AU443= "2-1", AU443= "-12", AU443= "-24"),"Q",
  IF(
    OR(AU443= "4-1", AU443= "40", AU443= "42"),"A",
    IF(
      AU443= "44","P",
      IF(OR(AU443= "2-2",AU443="0-2",AU443="-1-2",AU443="-2-2",AU443="-2-1",AU443="-20",AU443="-22" ),"R",
              IF(
                OR(AU443= "24",AU443="04",AU443="-14"),"M",
                IF(
                  OR(AU443= "20",AU443="22",AU443="0-1",AU443="00",AU443="02",AU443="-1-1",AU443="-10"),"I",""
                )
              )
      )
    )
  )
)</f>
        <v/>
      </c>
      <c r="BG443" t="str">
        <f xml:space="preserve"> IF(OR(AV443= "4-2", AV443= "2-1", AV443= "-12", AV443= "-24"),"Q",
  IF(
    OR(AV443= "4-1", AV443= "40", AV443= "42"),"A",
    IF(
      AV443= "44","P",
      IF(OR(AV443= "2-2",AV443="0-2",AV443="-1-2",AV443="-2-2",AV443="-2-1",AV443="-20",AV443="-22" ),"R",
              IF(
                OR(AV443= "24",AV443="04",AV443="-14"),"M",
                IF(
                  OR(AV443= "20",AV443="22",AV443="0-1",AV443="00",AV443="02",AV443="-1-1",AV443="-10"),"I",""
                )
              )
      )
    )
  )
)</f>
        <v/>
      </c>
      <c r="BH443" t="str">
        <f xml:space="preserve"> IF(OR(AW443= "4-2", AW443= "2-1", AW443= "-12", AW443= "-24"),"Q",
  IF(
    OR(AW443= "4-1", AW443= "40", AW443= "42"),"A",
    IF(
      AW443= "44","P",
      IF(OR(AW443= "2-2",AW443="0-2",AW443="-1-2",AW443="-2-2",AW443="-2-1",AW443="-20",AW443="-22" ),"R",
              IF(
                OR(AW443= "24",AW443="04",AW443="-14"),"M",
                IF(
                  OR(AW443= "20",AW443="22",AW443="0-1",AW443="00",AW443="02",AW443="-1-1",AW443="-10"),"I",""
                )
              )
      )
    )
  )
)</f>
        <v/>
      </c>
      <c r="BI443" t="str">
        <f xml:space="preserve"> IF(OR(AX443= "4-2", AX443= "2-1", AX443= "-12", AX443= "-24"),"Q",
  IF(
    OR(AX443= "4-1", AX443= "40", AX443= "42"),"A",
    IF(
      AX443= "44","P",
      IF(OR(AX443= "2-2",AX443="0-2",AX443="-1-2",AX443="-2-2",AX443="-2-1",AX443="-20",AX443="-22" ),"R",
              IF(
                OR(AX443= "24",AX443="04",AX443="-14"),"M",
                IF(
                  OR(AX443= "20",AX443="22",AX443="0-1",AX443="00",AX443="02",AX443="-1-1",AX443="-10"),"I",""
                )
              )
      )
    )
  )
)</f>
        <v/>
      </c>
      <c r="BJ443" t="str">
        <f xml:space="preserve"> IF(OR(AY443= "4-2", AY443= "2-1", AY443= "-12", AY443= "-24"),"Q",
  IF(
    OR(AY443= "4-1", AY443= "40", AY443= "42"),"A",
    IF(
      AY443= "44","P",
      IF(OR(AY443= "2-2",AY443="0-2",AY443="-1-2",AY443="-2-2",AY443="-2-1",AY443="-20",AY443="-22" ),"R",
              IF(
                OR(AY443= "24",AY443="04",AY443="-14"),"M",
                IF(
                  OR(AY443= "20",AY443="22",AY443="0-1",AY443="00",AY443="02",AY443="-1-1",AY443="-10"),"I",""
                )
              )
      )
    )
  )
)</f>
        <v/>
      </c>
      <c r="BK443" t="str">
        <f xml:space="preserve"> IF(OR(AZ443= "4-2", AZ443= "2-1", AZ443= "-12", AZ443= "-24"),"Q",
  IF(
    OR(AZ443= "4-1", AZ443= "40", AZ443= "42"),"A",
    IF(
      AZ443= "44","P",
      IF(OR(AZ443= "2-2",AZ443="0-2",AZ443="-1-2",AZ443="-2-2",AZ443="-2-1",AZ443="-20",AZ443="-22" ),"R",
              IF(
                OR(AZ443= "24",AZ443="04",AZ443="-14"),"M",
                IF(
                  OR(AZ443= "20",AZ443="22",AZ443="0-1",AZ443="00",AZ443="02",AZ443="-1-1",AZ443="-10"),"I",""
                )
              )
      )
    )
  )
)</f>
        <v/>
      </c>
      <c r="BL443" t="str">
        <f xml:space="preserve"> IF(OR(BA443= "4-2", BA443= "2-1", BA443= "-12", BA443= "-24"),"Q",
  IF(
    OR(BA443= "4-1", BA443= "40", BA443= "42"),"A",
    IF(
      BA443= "44","P",
      IF(OR(BA443= "2-2",BA443="0-2",BA443="-1-2",BA443="-2-2",BA443="-2-1",BA443="-20",BA443="-22" ),"R",
              IF(
                OR(BA443= "24",BA443="04",BA443="-14"),"M",
                IF(
                  OR(BA443= "20",BA443="22",BA443="0-1",BA443="00",BA443="02",BA443="-1-1",BA443="-10"),"I",""
                )
              )
      )
    )
  )
)</f>
        <v/>
      </c>
    </row>
    <row r="444" spans="23:64" x14ac:dyDescent="0.25">
      <c r="W444" t="b">
        <f>IF(OR(B444=Локализация!$C$118,B444=5),4,IF(OR(B444=Локализация!$C$119,B444=4),2,IF(OR(B444=Локализация!$C$120,B444=3),0,IF(OR(B444=Локализация!$C$121,B444=2),-1,IF(OR(B444=Локализация!$C$122,B444=1),-2)))))</f>
        <v>0</v>
      </c>
      <c r="X444" t="b">
        <f>IF(OR(C444=Локализация!$C$124,C444=5),-2,IF(OR(C444=Локализация!$C$125,C444=4),-1,IF(OR(C444=Локализация!$C$126,C444=3),0,IF(OR(C444=Локализация!$C$127,C444=2),2,IF(OR(C444=Локализация!$C$128,C444=1),4)))))</f>
        <v>0</v>
      </c>
      <c r="Y444" t="b">
        <f>IF(OR(D444=Локализация!$C$118,D444=5),4,IF(OR(D444=Локализация!$C$119,D444=4),2,IF(OR(D444=Локализация!$C$120,D444=3),0,IF(OR(D444=Локализация!$C$121,D444=2),-1,IF(OR(D444=Локализация!$C$122,D444=1),-2)))))</f>
        <v>0</v>
      </c>
      <c r="Z444" t="b">
        <f>IF(OR(E444=Локализация!$C$124,E444=5),-2,IF(OR(E444=Локализация!$C$125,E444=4),-1,IF(OR(E444=Локализация!$C$126,E444=3),0,IF(OR(E444=Локализация!$C$127,E444=2),2,IF(OR(E444=Локализация!$C$128,E444=1),4)))))</f>
        <v>0</v>
      </c>
      <c r="AA444" t="b">
        <f>IF(OR(F444=Локализация!$C$118,F444=5),4,IF(OR(F444=Локализация!$C$119,F444=4),2,IF(OR(F444=Локализация!$C$120,F444=3),0,IF(OR(F444=Локализация!$C$121,F444=2),-1,IF(OR(F444=Локализация!$C$122,F444=1),-2)))))</f>
        <v>0</v>
      </c>
      <c r="AB444" t="b">
        <f>IF(OR(G444=Локализация!$C$124,G444=5),-2,IF(OR(G444=Локализация!$C$125,G444=4),-1,IF(OR(G444=Локализация!$C$126,G444=3),0,IF(OR(G444=Локализация!$C$127,G444=2),2,IF(OR(G444=Локализация!$C$128,G444=1),4)))))</f>
        <v>0</v>
      </c>
      <c r="AC444" t="b">
        <f>IF(OR(H444=Локализация!$C$118,H444=5),4,IF(OR(H444=Локализация!$C$119,H444=4),2,IF(OR(H444=Локализация!$C$120,H444=3),0,IF(OR(H444=Локализация!$C$121,H444=2),-1,IF(OR(H444=Локализация!$C$122,H444=1),-2)))))</f>
        <v>0</v>
      </c>
      <c r="AD444" t="b">
        <f>IF(OR(I444=Локализация!$C$124,I444=5),-2,IF(OR(I444=Локализация!$C$125,I444=4),-1,IF(OR(I444=Локализация!$C$126,I444=3),0,IF(OR(I444=Локализация!$C$127,I444=2),2,IF(OR(I444=Локализация!$C$128,I444=1),4)))))</f>
        <v>0</v>
      </c>
      <c r="AE444" t="b">
        <f>IF(OR(J444=Локализация!$C$118,J444=5),4,IF(OR(J444=Локализация!$C$119,J444=4),2,IF(OR(J444=Локализация!$C$120,J444=3),0,IF(OR(J444=Локализация!$C$121,J444=2),-1,IF(OR(J444=Локализация!$C$122,J444=1),-2)))))</f>
        <v>0</v>
      </c>
      <c r="AF444" t="b">
        <f>IF(OR(K444=Локализация!$C$124,K444=5),-2,IF(OR(K444=Локализация!$C$125,K444=4),-1,IF(OR(K444=Локализация!$C$126,K444=3),0,IF(OR(K444=Локализация!$C$127,K444=2),2,IF(OR(K444=Локализация!$C$128,K444=1),4)))))</f>
        <v>0</v>
      </c>
      <c r="AG444" t="b">
        <f>IF(OR(L444=Локализация!$C$118,L444=5),4,IF(OR(L444=Локализация!$C$119,L444=4),2,IF(OR(L444=Локализация!$C$120,L444=3),0,IF(OR(L444=Локализация!$C$121,L444=2),-1,IF(OR(L444=Локализация!$C$122,L444=1),-2)))))</f>
        <v>0</v>
      </c>
      <c r="AH444" t="b">
        <f>IF(OR(M444=Локализация!$C$124,M444=5),-2,IF(OR(M444=Локализация!$C$125,M444=4),-1,IF(OR(M444=Локализация!$C$126,M444=3),0,IF(OR(M444=Локализация!$C$127,M444=2),2,IF(OR(M444=Локализация!$C$128,M444=1),4)))))</f>
        <v>0</v>
      </c>
      <c r="AI444" t="b">
        <f>IF(OR(N444=Локализация!$C$118,N444=5),4,IF(OR(N444=Локализация!$C$119,N444=4),2,IF(OR(N444=Локализация!$C$120,N444=3),0,IF(OR(N444=Локализация!$C$121,N444=2),-1,IF(OR(N444=Локализация!$C$122,N444=1),-2)))))</f>
        <v>0</v>
      </c>
      <c r="AJ444" t="b">
        <f>IF(OR(O444=Локализация!$C$124,O444=5),-2,IF(OR(O444=Локализация!$C$125,O444=4),-1,IF(OR(O444=Локализация!$C$126,O444=3),0,IF(OR(O444=Локализация!$C$127,O444=2),2,IF(OR(O444=Локализация!$C$128,O444=1),4)))))</f>
        <v>0</v>
      </c>
      <c r="AK444" t="b">
        <f>IF(OR(P444=Локализация!$C$118,P444=5),4,IF(OR(P444=Локализация!$C$119,P444=4),2,IF(OR(P444=Локализация!$C$120,P444=3),0,IF(OR(P444=Локализация!$C$121,P444=2),-1,IF(OR(P444=Локализация!$C$122,P444=1),-2)))))</f>
        <v>0</v>
      </c>
      <c r="AL444" t="b">
        <f>IF(OR(Q444=Локализация!$C$124,Q444=5),-2,IF(OR(Q444=Локализация!$C$125,Q444=4),-1,IF(OR(Q444=Локализация!$C$126,Q444=3),0,IF(OR(Q444=Локализация!$C$127,Q444=2),2,IF(OR(Q444=Локализация!$C$128,Q444=1),4)))))</f>
        <v>0</v>
      </c>
      <c r="AM444" t="b">
        <f>IF(OR(R444=Локализация!$C$118,R444=5),4,IF(OR(R444=Локализация!$C$119,R444=4),2,IF(OR(R444=Локализация!$C$120,R444=3),0,IF(OR(R444=Локализация!$C$121,R444=2),-1,IF(OR(R444=Локализация!$C$122,R444=1),-2)))))</f>
        <v>0</v>
      </c>
      <c r="AN444" t="b">
        <f>IF(OR(S444=Локализация!$C$124,S444=5),-2,IF(OR(S444=Локализация!$C$125,S444=4),-1,IF(OR(S444=Локализация!$C$126,S444=3),0,IF(OR(S444=Локализация!$C$127,S444=2),2,IF(OR(S444=Локализация!$C$128,S444=1),4)))))</f>
        <v>0</v>
      </c>
      <c r="AO444" t="b">
        <f>IF(OR(T444=Локализация!$C$118,T444=5),4,IF(OR(T444=Локализация!$C$119,T444=4),2,IF(OR(T444=Локализация!$C$120,T444=3),0,IF(OR(T444=Локализация!$C$121,T444=2),-1,IF(OR(T444=Локализация!$C$122,T444=1),-2)))))</f>
        <v>0</v>
      </c>
      <c r="AP444" t="b">
        <f>IF(OR(U444=Локализация!$C$124,U444=5),-2,IF(OR(U444=Локализация!$C$125,U444=4),-1,IF(OR(U444=Локализация!$C$126,U444=3),0,IF(OR(U444=Локализация!$C$127,U444=2),2,IF(OR(U444=Локализация!$C$128,U444=1),4)))))</f>
        <v>0</v>
      </c>
      <c r="AR444" t="str">
        <f>CONCATENATE(W444,X444)</f>
        <v>ЛОЖЬЛОЖЬ</v>
      </c>
      <c r="AS444" t="str">
        <f>CONCATENATE(Y444,Z444)</f>
        <v>ЛОЖЬЛОЖЬ</v>
      </c>
      <c r="AT444" t="str">
        <f>CONCATENATE(AA444,AB444)</f>
        <v>ЛОЖЬЛОЖЬ</v>
      </c>
      <c r="AU444" t="str">
        <f>CONCATENATE(AC444,AD444)</f>
        <v>ЛОЖЬЛОЖЬ</v>
      </c>
      <c r="AV444" t="str">
        <f>CONCATENATE(AE444,AF444)</f>
        <v>ЛОЖЬЛОЖЬ</v>
      </c>
      <c r="AW444" t="str">
        <f>CONCATENATE(AG444,AH444)</f>
        <v>ЛОЖЬЛОЖЬ</v>
      </c>
      <c r="AX444" t="str">
        <f>CONCATENATE(AI444,AJ444)</f>
        <v>ЛОЖЬЛОЖЬ</v>
      </c>
      <c r="AY444" t="str">
        <f>CONCATENATE(AK444,AL444)</f>
        <v>ЛОЖЬЛОЖЬ</v>
      </c>
      <c r="AZ444" t="str">
        <f>CONCATENATE(AM444,AN444)</f>
        <v>ЛОЖЬЛОЖЬ</v>
      </c>
      <c r="BA444" t="str">
        <f>CONCATENATE(AO444,AP444)</f>
        <v>ЛОЖЬЛОЖЬ</v>
      </c>
      <c r="BC444" t="str">
        <f xml:space="preserve"> IF(OR(AR444= "4-2", AR444= "2-1", AR444= "-12", AR444= "-24"),"Q",
  IF(
    OR(AR444= "4-1", AR444= "40", AR444= "42"),"A",
    IF(
      AR444= "44","P",
      IF(OR(AR444= "2-2",AR444="0-2",AR444="-1-2",AR444="-2-2",AR444="-2-1",AR444="-20",AR444="-22" ),"R",
              IF(
                OR(AR444= "24",AR444="04",AR444="-14"),"M",
                IF(
                  OR(AR444= "20",AR444="22",AR444="0-1",AR444="00",AR444="02",AR444="-1-1",AR444="-10"),"I",""
                )
              )
      )
    )
  )
)</f>
        <v/>
      </c>
      <c r="BD444" t="str">
        <f xml:space="preserve"> IF(OR(AS444= "4-2", AS444= "2-1", AS444= "-12", AS444= "-24"),"Q",
  IF(
    OR(AS444= "4-1", AS444= "40", AS444= "42"),"A",
    IF(
      AS444= "44","P",
      IF(OR(AS444= "2-2",AS444="0-2",AS444="-1-2",AS444="-2-2",AS444="-2-1",AS444="-20",AS444="-22" ),"R",
              IF(
                OR(AS444= "24",AS444="04",AS444="-14"),"M",
                IF(
                  OR(AS444= "20",AS444="22",AS444="0-1",AS444="00",AS444="02",AS444="-1-1",AS444="-10"),"I",""
                )
              )
      )
    )
  )
)</f>
        <v/>
      </c>
      <c r="BE444" t="str">
        <f xml:space="preserve"> IF(OR(AT444= "4-2", AT444= "2-1", AT444= "-12", AT444= "-24"),"Q",
  IF(
    OR(AT444= "4-1", AT444= "40", AT444= "42"),"A",
    IF(
      AT444= "44","P",
      IF(OR(AT444= "2-2",AT444="0-2",AT444="-1-2",AT444="-2-2",AT444="-2-1",AT444="-20",AT444="-22" ),"R",
              IF(
                OR(AT444= "24",AT444="04",AT444="-14"),"M",
                IF(
                  OR(AT444= "20",AT444="22",AT444="0-1",AT444="00",AT444="02",AT444="-1-1",AT444="-10"),"I",""
                )
              )
      )
    )
  )
)</f>
        <v/>
      </c>
      <c r="BF444" t="str">
        <f xml:space="preserve"> IF(OR(AU444= "4-2", AU444= "2-1", AU444= "-12", AU444= "-24"),"Q",
  IF(
    OR(AU444= "4-1", AU444= "40", AU444= "42"),"A",
    IF(
      AU444= "44","P",
      IF(OR(AU444= "2-2",AU444="0-2",AU444="-1-2",AU444="-2-2",AU444="-2-1",AU444="-20",AU444="-22" ),"R",
              IF(
                OR(AU444= "24",AU444="04",AU444="-14"),"M",
                IF(
                  OR(AU444= "20",AU444="22",AU444="0-1",AU444="00",AU444="02",AU444="-1-1",AU444="-10"),"I",""
                )
              )
      )
    )
  )
)</f>
        <v/>
      </c>
      <c r="BG444" t="str">
        <f xml:space="preserve"> IF(OR(AV444= "4-2", AV444= "2-1", AV444= "-12", AV444= "-24"),"Q",
  IF(
    OR(AV444= "4-1", AV444= "40", AV444= "42"),"A",
    IF(
      AV444= "44","P",
      IF(OR(AV444= "2-2",AV444="0-2",AV444="-1-2",AV444="-2-2",AV444="-2-1",AV444="-20",AV444="-22" ),"R",
              IF(
                OR(AV444= "24",AV444="04",AV444="-14"),"M",
                IF(
                  OR(AV444= "20",AV444="22",AV444="0-1",AV444="00",AV444="02",AV444="-1-1",AV444="-10"),"I",""
                )
              )
      )
    )
  )
)</f>
        <v/>
      </c>
      <c r="BH444" t="str">
        <f xml:space="preserve"> IF(OR(AW444= "4-2", AW444= "2-1", AW444= "-12", AW444= "-24"),"Q",
  IF(
    OR(AW444= "4-1", AW444= "40", AW444= "42"),"A",
    IF(
      AW444= "44","P",
      IF(OR(AW444= "2-2",AW444="0-2",AW444="-1-2",AW444="-2-2",AW444="-2-1",AW444="-20",AW444="-22" ),"R",
              IF(
                OR(AW444= "24",AW444="04",AW444="-14"),"M",
                IF(
                  OR(AW444= "20",AW444="22",AW444="0-1",AW444="00",AW444="02",AW444="-1-1",AW444="-10"),"I",""
                )
              )
      )
    )
  )
)</f>
        <v/>
      </c>
      <c r="BI444" t="str">
        <f xml:space="preserve"> IF(OR(AX444= "4-2", AX444= "2-1", AX444= "-12", AX444= "-24"),"Q",
  IF(
    OR(AX444= "4-1", AX444= "40", AX444= "42"),"A",
    IF(
      AX444= "44","P",
      IF(OR(AX444= "2-2",AX444="0-2",AX444="-1-2",AX444="-2-2",AX444="-2-1",AX444="-20",AX444="-22" ),"R",
              IF(
                OR(AX444= "24",AX444="04",AX444="-14"),"M",
                IF(
                  OR(AX444= "20",AX444="22",AX444="0-1",AX444="00",AX444="02",AX444="-1-1",AX444="-10"),"I",""
                )
              )
      )
    )
  )
)</f>
        <v/>
      </c>
      <c r="BJ444" t="str">
        <f xml:space="preserve"> IF(OR(AY444= "4-2", AY444= "2-1", AY444= "-12", AY444= "-24"),"Q",
  IF(
    OR(AY444= "4-1", AY444= "40", AY444= "42"),"A",
    IF(
      AY444= "44","P",
      IF(OR(AY444= "2-2",AY444="0-2",AY444="-1-2",AY444="-2-2",AY444="-2-1",AY444="-20",AY444="-22" ),"R",
              IF(
                OR(AY444= "24",AY444="04",AY444="-14"),"M",
                IF(
                  OR(AY444= "20",AY444="22",AY444="0-1",AY444="00",AY444="02",AY444="-1-1",AY444="-10"),"I",""
                )
              )
      )
    )
  )
)</f>
        <v/>
      </c>
      <c r="BK444" t="str">
        <f xml:space="preserve"> IF(OR(AZ444= "4-2", AZ444= "2-1", AZ444= "-12", AZ444= "-24"),"Q",
  IF(
    OR(AZ444= "4-1", AZ444= "40", AZ444= "42"),"A",
    IF(
      AZ444= "44","P",
      IF(OR(AZ444= "2-2",AZ444="0-2",AZ444="-1-2",AZ444="-2-2",AZ444="-2-1",AZ444="-20",AZ444="-22" ),"R",
              IF(
                OR(AZ444= "24",AZ444="04",AZ444="-14"),"M",
                IF(
                  OR(AZ444= "20",AZ444="22",AZ444="0-1",AZ444="00",AZ444="02",AZ444="-1-1",AZ444="-10"),"I",""
                )
              )
      )
    )
  )
)</f>
        <v/>
      </c>
      <c r="BL444" t="str">
        <f xml:space="preserve"> IF(OR(BA444= "4-2", BA444= "2-1", BA444= "-12", BA444= "-24"),"Q",
  IF(
    OR(BA444= "4-1", BA444= "40", BA444= "42"),"A",
    IF(
      BA444= "44","P",
      IF(OR(BA444= "2-2",BA444="0-2",BA444="-1-2",BA444="-2-2",BA444="-2-1",BA444="-20",BA444="-22" ),"R",
              IF(
                OR(BA444= "24",BA444="04",BA444="-14"),"M",
                IF(
                  OR(BA444= "20",BA444="22",BA444="0-1",BA444="00",BA444="02",BA444="-1-1",BA444="-10"),"I",""
                )
              )
      )
    )
  )
)</f>
        <v/>
      </c>
    </row>
    <row r="445" spans="23:64" x14ac:dyDescent="0.25">
      <c r="W445" t="b">
        <f>IF(OR(B445=Локализация!$C$118,B445=5),4,IF(OR(B445=Локализация!$C$119,B445=4),2,IF(OR(B445=Локализация!$C$120,B445=3),0,IF(OR(B445=Локализация!$C$121,B445=2),-1,IF(OR(B445=Локализация!$C$122,B445=1),-2)))))</f>
        <v>0</v>
      </c>
      <c r="X445" t="b">
        <f>IF(OR(C445=Локализация!$C$124,C445=5),-2,IF(OR(C445=Локализация!$C$125,C445=4),-1,IF(OR(C445=Локализация!$C$126,C445=3),0,IF(OR(C445=Локализация!$C$127,C445=2),2,IF(OR(C445=Локализация!$C$128,C445=1),4)))))</f>
        <v>0</v>
      </c>
      <c r="Y445" t="b">
        <f>IF(OR(D445=Локализация!$C$118,D445=5),4,IF(OR(D445=Локализация!$C$119,D445=4),2,IF(OR(D445=Локализация!$C$120,D445=3),0,IF(OR(D445=Локализация!$C$121,D445=2),-1,IF(OR(D445=Локализация!$C$122,D445=1),-2)))))</f>
        <v>0</v>
      </c>
      <c r="Z445" t="b">
        <f>IF(OR(E445=Локализация!$C$124,E445=5),-2,IF(OR(E445=Локализация!$C$125,E445=4),-1,IF(OR(E445=Локализация!$C$126,E445=3),0,IF(OR(E445=Локализация!$C$127,E445=2),2,IF(OR(E445=Локализация!$C$128,E445=1),4)))))</f>
        <v>0</v>
      </c>
      <c r="AA445" t="b">
        <f>IF(OR(F445=Локализация!$C$118,F445=5),4,IF(OR(F445=Локализация!$C$119,F445=4),2,IF(OR(F445=Локализация!$C$120,F445=3),0,IF(OR(F445=Локализация!$C$121,F445=2),-1,IF(OR(F445=Локализация!$C$122,F445=1),-2)))))</f>
        <v>0</v>
      </c>
      <c r="AB445" t="b">
        <f>IF(OR(G445=Локализация!$C$124,G445=5),-2,IF(OR(G445=Локализация!$C$125,G445=4),-1,IF(OR(G445=Локализация!$C$126,G445=3),0,IF(OR(G445=Локализация!$C$127,G445=2),2,IF(OR(G445=Локализация!$C$128,G445=1),4)))))</f>
        <v>0</v>
      </c>
      <c r="AC445" t="b">
        <f>IF(OR(H445=Локализация!$C$118,H445=5),4,IF(OR(H445=Локализация!$C$119,H445=4),2,IF(OR(H445=Локализация!$C$120,H445=3),0,IF(OR(H445=Локализация!$C$121,H445=2),-1,IF(OR(H445=Локализация!$C$122,H445=1),-2)))))</f>
        <v>0</v>
      </c>
      <c r="AD445" t="b">
        <f>IF(OR(I445=Локализация!$C$124,I445=5),-2,IF(OR(I445=Локализация!$C$125,I445=4),-1,IF(OR(I445=Локализация!$C$126,I445=3),0,IF(OR(I445=Локализация!$C$127,I445=2),2,IF(OR(I445=Локализация!$C$128,I445=1),4)))))</f>
        <v>0</v>
      </c>
      <c r="AE445" t="b">
        <f>IF(OR(J445=Локализация!$C$118,J445=5),4,IF(OR(J445=Локализация!$C$119,J445=4),2,IF(OR(J445=Локализация!$C$120,J445=3),0,IF(OR(J445=Локализация!$C$121,J445=2),-1,IF(OR(J445=Локализация!$C$122,J445=1),-2)))))</f>
        <v>0</v>
      </c>
      <c r="AF445" t="b">
        <f>IF(OR(K445=Локализация!$C$124,K445=5),-2,IF(OR(K445=Локализация!$C$125,K445=4),-1,IF(OR(K445=Локализация!$C$126,K445=3),0,IF(OR(K445=Локализация!$C$127,K445=2),2,IF(OR(K445=Локализация!$C$128,K445=1),4)))))</f>
        <v>0</v>
      </c>
      <c r="AG445" t="b">
        <f>IF(OR(L445=Локализация!$C$118,L445=5),4,IF(OR(L445=Локализация!$C$119,L445=4),2,IF(OR(L445=Локализация!$C$120,L445=3),0,IF(OR(L445=Локализация!$C$121,L445=2),-1,IF(OR(L445=Локализация!$C$122,L445=1),-2)))))</f>
        <v>0</v>
      </c>
      <c r="AH445" t="b">
        <f>IF(OR(M445=Локализация!$C$124,M445=5),-2,IF(OR(M445=Локализация!$C$125,M445=4),-1,IF(OR(M445=Локализация!$C$126,M445=3),0,IF(OR(M445=Локализация!$C$127,M445=2),2,IF(OR(M445=Локализация!$C$128,M445=1),4)))))</f>
        <v>0</v>
      </c>
      <c r="AI445" t="b">
        <f>IF(OR(N445=Локализация!$C$118,N445=5),4,IF(OR(N445=Локализация!$C$119,N445=4),2,IF(OR(N445=Локализация!$C$120,N445=3),0,IF(OR(N445=Локализация!$C$121,N445=2),-1,IF(OR(N445=Локализация!$C$122,N445=1),-2)))))</f>
        <v>0</v>
      </c>
      <c r="AJ445" t="b">
        <f>IF(OR(O445=Локализация!$C$124,O445=5),-2,IF(OR(O445=Локализация!$C$125,O445=4),-1,IF(OR(O445=Локализация!$C$126,O445=3),0,IF(OR(O445=Локализация!$C$127,O445=2),2,IF(OR(O445=Локализация!$C$128,O445=1),4)))))</f>
        <v>0</v>
      </c>
      <c r="AK445" t="b">
        <f>IF(OR(P445=Локализация!$C$118,P445=5),4,IF(OR(P445=Локализация!$C$119,P445=4),2,IF(OR(P445=Локализация!$C$120,P445=3),0,IF(OR(P445=Локализация!$C$121,P445=2),-1,IF(OR(P445=Локализация!$C$122,P445=1),-2)))))</f>
        <v>0</v>
      </c>
      <c r="AL445" t="b">
        <f>IF(OR(Q445=Локализация!$C$124,Q445=5),-2,IF(OR(Q445=Локализация!$C$125,Q445=4),-1,IF(OR(Q445=Локализация!$C$126,Q445=3),0,IF(OR(Q445=Локализация!$C$127,Q445=2),2,IF(OR(Q445=Локализация!$C$128,Q445=1),4)))))</f>
        <v>0</v>
      </c>
      <c r="AM445" t="b">
        <f>IF(OR(R445=Локализация!$C$118,R445=5),4,IF(OR(R445=Локализация!$C$119,R445=4),2,IF(OR(R445=Локализация!$C$120,R445=3),0,IF(OR(R445=Локализация!$C$121,R445=2),-1,IF(OR(R445=Локализация!$C$122,R445=1),-2)))))</f>
        <v>0</v>
      </c>
      <c r="AN445" t="b">
        <f>IF(OR(S445=Локализация!$C$124,S445=5),-2,IF(OR(S445=Локализация!$C$125,S445=4),-1,IF(OR(S445=Локализация!$C$126,S445=3),0,IF(OR(S445=Локализация!$C$127,S445=2),2,IF(OR(S445=Локализация!$C$128,S445=1),4)))))</f>
        <v>0</v>
      </c>
      <c r="AO445" t="b">
        <f>IF(OR(T445=Локализация!$C$118,T445=5),4,IF(OR(T445=Локализация!$C$119,T445=4),2,IF(OR(T445=Локализация!$C$120,T445=3),0,IF(OR(T445=Локализация!$C$121,T445=2),-1,IF(OR(T445=Локализация!$C$122,T445=1),-2)))))</f>
        <v>0</v>
      </c>
      <c r="AP445" t="b">
        <f>IF(OR(U445=Локализация!$C$124,U445=5),-2,IF(OR(U445=Локализация!$C$125,U445=4),-1,IF(OR(U445=Локализация!$C$126,U445=3),0,IF(OR(U445=Локализация!$C$127,U445=2),2,IF(OR(U445=Локализация!$C$128,U445=1),4)))))</f>
        <v>0</v>
      </c>
      <c r="AR445" t="str">
        <f>CONCATENATE(W445,X445)</f>
        <v>ЛОЖЬЛОЖЬ</v>
      </c>
      <c r="AS445" t="str">
        <f>CONCATENATE(Y445,Z445)</f>
        <v>ЛОЖЬЛОЖЬ</v>
      </c>
      <c r="AT445" t="str">
        <f>CONCATENATE(AA445,AB445)</f>
        <v>ЛОЖЬЛОЖЬ</v>
      </c>
      <c r="AU445" t="str">
        <f>CONCATENATE(AC445,AD445)</f>
        <v>ЛОЖЬЛОЖЬ</v>
      </c>
      <c r="AV445" t="str">
        <f>CONCATENATE(AE445,AF445)</f>
        <v>ЛОЖЬЛОЖЬ</v>
      </c>
      <c r="AW445" t="str">
        <f>CONCATENATE(AG445,AH445)</f>
        <v>ЛОЖЬЛОЖЬ</v>
      </c>
      <c r="AX445" t="str">
        <f>CONCATENATE(AI445,AJ445)</f>
        <v>ЛОЖЬЛОЖЬ</v>
      </c>
      <c r="AY445" t="str">
        <f>CONCATENATE(AK445,AL445)</f>
        <v>ЛОЖЬЛОЖЬ</v>
      </c>
      <c r="AZ445" t="str">
        <f>CONCATENATE(AM445,AN445)</f>
        <v>ЛОЖЬЛОЖЬ</v>
      </c>
      <c r="BA445" t="str">
        <f>CONCATENATE(AO445,AP445)</f>
        <v>ЛОЖЬЛОЖЬ</v>
      </c>
      <c r="BC445" t="str">
        <f xml:space="preserve"> IF(OR(AR445= "4-2", AR445= "2-1", AR445= "-12", AR445= "-24"),"Q",
  IF(
    OR(AR445= "4-1", AR445= "40", AR445= "42"),"A",
    IF(
      AR445= "44","P",
      IF(OR(AR445= "2-2",AR445="0-2",AR445="-1-2",AR445="-2-2",AR445="-2-1",AR445="-20",AR445="-22" ),"R",
              IF(
                OR(AR445= "24",AR445="04",AR445="-14"),"M",
                IF(
                  OR(AR445= "20",AR445="22",AR445="0-1",AR445="00",AR445="02",AR445="-1-1",AR445="-10"),"I",""
                )
              )
      )
    )
  )
)</f>
        <v/>
      </c>
      <c r="BD445" t="str">
        <f xml:space="preserve"> IF(OR(AS445= "4-2", AS445= "2-1", AS445= "-12", AS445= "-24"),"Q",
  IF(
    OR(AS445= "4-1", AS445= "40", AS445= "42"),"A",
    IF(
      AS445= "44","P",
      IF(OR(AS445= "2-2",AS445="0-2",AS445="-1-2",AS445="-2-2",AS445="-2-1",AS445="-20",AS445="-22" ),"R",
              IF(
                OR(AS445= "24",AS445="04",AS445="-14"),"M",
                IF(
                  OR(AS445= "20",AS445="22",AS445="0-1",AS445="00",AS445="02",AS445="-1-1",AS445="-10"),"I",""
                )
              )
      )
    )
  )
)</f>
        <v/>
      </c>
      <c r="BE445" t="str">
        <f xml:space="preserve"> IF(OR(AT445= "4-2", AT445= "2-1", AT445= "-12", AT445= "-24"),"Q",
  IF(
    OR(AT445= "4-1", AT445= "40", AT445= "42"),"A",
    IF(
      AT445= "44","P",
      IF(OR(AT445= "2-2",AT445="0-2",AT445="-1-2",AT445="-2-2",AT445="-2-1",AT445="-20",AT445="-22" ),"R",
              IF(
                OR(AT445= "24",AT445="04",AT445="-14"),"M",
                IF(
                  OR(AT445= "20",AT445="22",AT445="0-1",AT445="00",AT445="02",AT445="-1-1",AT445="-10"),"I",""
                )
              )
      )
    )
  )
)</f>
        <v/>
      </c>
      <c r="BF445" t="str">
        <f xml:space="preserve"> IF(OR(AU445= "4-2", AU445= "2-1", AU445= "-12", AU445= "-24"),"Q",
  IF(
    OR(AU445= "4-1", AU445= "40", AU445= "42"),"A",
    IF(
      AU445= "44","P",
      IF(OR(AU445= "2-2",AU445="0-2",AU445="-1-2",AU445="-2-2",AU445="-2-1",AU445="-20",AU445="-22" ),"R",
              IF(
                OR(AU445= "24",AU445="04",AU445="-14"),"M",
                IF(
                  OR(AU445= "20",AU445="22",AU445="0-1",AU445="00",AU445="02",AU445="-1-1",AU445="-10"),"I",""
                )
              )
      )
    )
  )
)</f>
        <v/>
      </c>
      <c r="BG445" t="str">
        <f xml:space="preserve"> IF(OR(AV445= "4-2", AV445= "2-1", AV445= "-12", AV445= "-24"),"Q",
  IF(
    OR(AV445= "4-1", AV445= "40", AV445= "42"),"A",
    IF(
      AV445= "44","P",
      IF(OR(AV445= "2-2",AV445="0-2",AV445="-1-2",AV445="-2-2",AV445="-2-1",AV445="-20",AV445="-22" ),"R",
              IF(
                OR(AV445= "24",AV445="04",AV445="-14"),"M",
                IF(
                  OR(AV445= "20",AV445="22",AV445="0-1",AV445="00",AV445="02",AV445="-1-1",AV445="-10"),"I",""
                )
              )
      )
    )
  )
)</f>
        <v/>
      </c>
      <c r="BH445" t="str">
        <f xml:space="preserve"> IF(OR(AW445= "4-2", AW445= "2-1", AW445= "-12", AW445= "-24"),"Q",
  IF(
    OR(AW445= "4-1", AW445= "40", AW445= "42"),"A",
    IF(
      AW445= "44","P",
      IF(OR(AW445= "2-2",AW445="0-2",AW445="-1-2",AW445="-2-2",AW445="-2-1",AW445="-20",AW445="-22" ),"R",
              IF(
                OR(AW445= "24",AW445="04",AW445="-14"),"M",
                IF(
                  OR(AW445= "20",AW445="22",AW445="0-1",AW445="00",AW445="02",AW445="-1-1",AW445="-10"),"I",""
                )
              )
      )
    )
  )
)</f>
        <v/>
      </c>
      <c r="BI445" t="str">
        <f xml:space="preserve"> IF(OR(AX445= "4-2", AX445= "2-1", AX445= "-12", AX445= "-24"),"Q",
  IF(
    OR(AX445= "4-1", AX445= "40", AX445= "42"),"A",
    IF(
      AX445= "44","P",
      IF(OR(AX445= "2-2",AX445="0-2",AX445="-1-2",AX445="-2-2",AX445="-2-1",AX445="-20",AX445="-22" ),"R",
              IF(
                OR(AX445= "24",AX445="04",AX445="-14"),"M",
                IF(
                  OR(AX445= "20",AX445="22",AX445="0-1",AX445="00",AX445="02",AX445="-1-1",AX445="-10"),"I",""
                )
              )
      )
    )
  )
)</f>
        <v/>
      </c>
      <c r="BJ445" t="str">
        <f xml:space="preserve"> IF(OR(AY445= "4-2", AY445= "2-1", AY445= "-12", AY445= "-24"),"Q",
  IF(
    OR(AY445= "4-1", AY445= "40", AY445= "42"),"A",
    IF(
      AY445= "44","P",
      IF(OR(AY445= "2-2",AY445="0-2",AY445="-1-2",AY445="-2-2",AY445="-2-1",AY445="-20",AY445="-22" ),"R",
              IF(
                OR(AY445= "24",AY445="04",AY445="-14"),"M",
                IF(
                  OR(AY445= "20",AY445="22",AY445="0-1",AY445="00",AY445="02",AY445="-1-1",AY445="-10"),"I",""
                )
              )
      )
    )
  )
)</f>
        <v/>
      </c>
      <c r="BK445" t="str">
        <f xml:space="preserve"> IF(OR(AZ445= "4-2", AZ445= "2-1", AZ445= "-12", AZ445= "-24"),"Q",
  IF(
    OR(AZ445= "4-1", AZ445= "40", AZ445= "42"),"A",
    IF(
      AZ445= "44","P",
      IF(OR(AZ445= "2-2",AZ445="0-2",AZ445="-1-2",AZ445="-2-2",AZ445="-2-1",AZ445="-20",AZ445="-22" ),"R",
              IF(
                OR(AZ445= "24",AZ445="04",AZ445="-14"),"M",
                IF(
                  OR(AZ445= "20",AZ445="22",AZ445="0-1",AZ445="00",AZ445="02",AZ445="-1-1",AZ445="-10"),"I",""
                )
              )
      )
    )
  )
)</f>
        <v/>
      </c>
      <c r="BL445" t="str">
        <f xml:space="preserve"> IF(OR(BA445= "4-2", BA445= "2-1", BA445= "-12", BA445= "-24"),"Q",
  IF(
    OR(BA445= "4-1", BA445= "40", BA445= "42"),"A",
    IF(
      BA445= "44","P",
      IF(OR(BA445= "2-2",BA445="0-2",BA445="-1-2",BA445="-2-2",BA445="-2-1",BA445="-20",BA445="-22" ),"R",
              IF(
                OR(BA445= "24",BA445="04",BA445="-14"),"M",
                IF(
                  OR(BA445= "20",BA445="22",BA445="0-1",BA445="00",BA445="02",BA445="-1-1",BA445="-10"),"I",""
                )
              )
      )
    )
  )
)</f>
        <v/>
      </c>
    </row>
    <row r="446" spans="23:64" x14ac:dyDescent="0.25">
      <c r="W446" t="b">
        <f>IF(OR(B446=Локализация!$C$118,B446=5),4,IF(OR(B446=Локализация!$C$119,B446=4),2,IF(OR(B446=Локализация!$C$120,B446=3),0,IF(OR(B446=Локализация!$C$121,B446=2),-1,IF(OR(B446=Локализация!$C$122,B446=1),-2)))))</f>
        <v>0</v>
      </c>
      <c r="X446" t="b">
        <f>IF(OR(C446=Локализация!$C$124,C446=5),-2,IF(OR(C446=Локализация!$C$125,C446=4),-1,IF(OR(C446=Локализация!$C$126,C446=3),0,IF(OR(C446=Локализация!$C$127,C446=2),2,IF(OR(C446=Локализация!$C$128,C446=1),4)))))</f>
        <v>0</v>
      </c>
      <c r="Y446" t="b">
        <f>IF(OR(D446=Локализация!$C$118,D446=5),4,IF(OR(D446=Локализация!$C$119,D446=4),2,IF(OR(D446=Локализация!$C$120,D446=3),0,IF(OR(D446=Локализация!$C$121,D446=2),-1,IF(OR(D446=Локализация!$C$122,D446=1),-2)))))</f>
        <v>0</v>
      </c>
      <c r="Z446" t="b">
        <f>IF(OR(E446=Локализация!$C$124,E446=5),-2,IF(OR(E446=Локализация!$C$125,E446=4),-1,IF(OR(E446=Локализация!$C$126,E446=3),0,IF(OR(E446=Локализация!$C$127,E446=2),2,IF(OR(E446=Локализация!$C$128,E446=1),4)))))</f>
        <v>0</v>
      </c>
      <c r="AA446" t="b">
        <f>IF(OR(F446=Локализация!$C$118,F446=5),4,IF(OR(F446=Локализация!$C$119,F446=4),2,IF(OR(F446=Локализация!$C$120,F446=3),0,IF(OR(F446=Локализация!$C$121,F446=2),-1,IF(OR(F446=Локализация!$C$122,F446=1),-2)))))</f>
        <v>0</v>
      </c>
      <c r="AB446" t="b">
        <f>IF(OR(G446=Локализация!$C$124,G446=5),-2,IF(OR(G446=Локализация!$C$125,G446=4),-1,IF(OR(G446=Локализация!$C$126,G446=3),0,IF(OR(G446=Локализация!$C$127,G446=2),2,IF(OR(G446=Локализация!$C$128,G446=1),4)))))</f>
        <v>0</v>
      </c>
      <c r="AC446" t="b">
        <f>IF(OR(H446=Локализация!$C$118,H446=5),4,IF(OR(H446=Локализация!$C$119,H446=4),2,IF(OR(H446=Локализация!$C$120,H446=3),0,IF(OR(H446=Локализация!$C$121,H446=2),-1,IF(OR(H446=Локализация!$C$122,H446=1),-2)))))</f>
        <v>0</v>
      </c>
      <c r="AD446" t="b">
        <f>IF(OR(I446=Локализация!$C$124,I446=5),-2,IF(OR(I446=Локализация!$C$125,I446=4),-1,IF(OR(I446=Локализация!$C$126,I446=3),0,IF(OR(I446=Локализация!$C$127,I446=2),2,IF(OR(I446=Локализация!$C$128,I446=1),4)))))</f>
        <v>0</v>
      </c>
      <c r="AE446" t="b">
        <f>IF(OR(J446=Локализация!$C$118,J446=5),4,IF(OR(J446=Локализация!$C$119,J446=4),2,IF(OR(J446=Локализация!$C$120,J446=3),0,IF(OR(J446=Локализация!$C$121,J446=2),-1,IF(OR(J446=Локализация!$C$122,J446=1),-2)))))</f>
        <v>0</v>
      </c>
      <c r="AF446" t="b">
        <f>IF(OR(K446=Локализация!$C$124,K446=5),-2,IF(OR(K446=Локализация!$C$125,K446=4),-1,IF(OR(K446=Локализация!$C$126,K446=3),0,IF(OR(K446=Локализация!$C$127,K446=2),2,IF(OR(K446=Локализация!$C$128,K446=1),4)))))</f>
        <v>0</v>
      </c>
      <c r="AG446" t="b">
        <f>IF(OR(L446=Локализация!$C$118,L446=5),4,IF(OR(L446=Локализация!$C$119,L446=4),2,IF(OR(L446=Локализация!$C$120,L446=3),0,IF(OR(L446=Локализация!$C$121,L446=2),-1,IF(OR(L446=Локализация!$C$122,L446=1),-2)))))</f>
        <v>0</v>
      </c>
      <c r="AH446" t="b">
        <f>IF(OR(M446=Локализация!$C$124,M446=5),-2,IF(OR(M446=Локализация!$C$125,M446=4),-1,IF(OR(M446=Локализация!$C$126,M446=3),0,IF(OR(M446=Локализация!$C$127,M446=2),2,IF(OR(M446=Локализация!$C$128,M446=1),4)))))</f>
        <v>0</v>
      </c>
      <c r="AI446" t="b">
        <f>IF(OR(N446=Локализация!$C$118,N446=5),4,IF(OR(N446=Локализация!$C$119,N446=4),2,IF(OR(N446=Локализация!$C$120,N446=3),0,IF(OR(N446=Локализация!$C$121,N446=2),-1,IF(OR(N446=Локализация!$C$122,N446=1),-2)))))</f>
        <v>0</v>
      </c>
      <c r="AJ446" t="b">
        <f>IF(OR(O446=Локализация!$C$124,O446=5),-2,IF(OR(O446=Локализация!$C$125,O446=4),-1,IF(OR(O446=Локализация!$C$126,O446=3),0,IF(OR(O446=Локализация!$C$127,O446=2),2,IF(OR(O446=Локализация!$C$128,O446=1),4)))))</f>
        <v>0</v>
      </c>
      <c r="AK446" t="b">
        <f>IF(OR(P446=Локализация!$C$118,P446=5),4,IF(OR(P446=Локализация!$C$119,P446=4),2,IF(OR(P446=Локализация!$C$120,P446=3),0,IF(OR(P446=Локализация!$C$121,P446=2),-1,IF(OR(P446=Локализация!$C$122,P446=1),-2)))))</f>
        <v>0</v>
      </c>
      <c r="AL446" t="b">
        <f>IF(OR(Q446=Локализация!$C$124,Q446=5),-2,IF(OR(Q446=Локализация!$C$125,Q446=4),-1,IF(OR(Q446=Локализация!$C$126,Q446=3),0,IF(OR(Q446=Локализация!$C$127,Q446=2),2,IF(OR(Q446=Локализация!$C$128,Q446=1),4)))))</f>
        <v>0</v>
      </c>
      <c r="AM446" t="b">
        <f>IF(OR(R446=Локализация!$C$118,R446=5),4,IF(OR(R446=Локализация!$C$119,R446=4),2,IF(OR(R446=Локализация!$C$120,R446=3),0,IF(OR(R446=Локализация!$C$121,R446=2),-1,IF(OR(R446=Локализация!$C$122,R446=1),-2)))))</f>
        <v>0</v>
      </c>
      <c r="AN446" t="b">
        <f>IF(OR(S446=Локализация!$C$124,S446=5),-2,IF(OR(S446=Локализация!$C$125,S446=4),-1,IF(OR(S446=Локализация!$C$126,S446=3),0,IF(OR(S446=Локализация!$C$127,S446=2),2,IF(OR(S446=Локализация!$C$128,S446=1),4)))))</f>
        <v>0</v>
      </c>
      <c r="AO446" t="b">
        <f>IF(OR(T446=Локализация!$C$118,T446=5),4,IF(OR(T446=Локализация!$C$119,T446=4),2,IF(OR(T446=Локализация!$C$120,T446=3),0,IF(OR(T446=Локализация!$C$121,T446=2),-1,IF(OR(T446=Локализация!$C$122,T446=1),-2)))))</f>
        <v>0</v>
      </c>
      <c r="AP446" t="b">
        <f>IF(OR(U446=Локализация!$C$124,U446=5),-2,IF(OR(U446=Локализация!$C$125,U446=4),-1,IF(OR(U446=Локализация!$C$126,U446=3),0,IF(OR(U446=Локализация!$C$127,U446=2),2,IF(OR(U446=Локализация!$C$128,U446=1),4)))))</f>
        <v>0</v>
      </c>
      <c r="AR446" t="str">
        <f>CONCATENATE(W446,X446)</f>
        <v>ЛОЖЬЛОЖЬ</v>
      </c>
      <c r="AS446" t="str">
        <f>CONCATENATE(Y446,Z446)</f>
        <v>ЛОЖЬЛОЖЬ</v>
      </c>
      <c r="AT446" t="str">
        <f>CONCATENATE(AA446,AB446)</f>
        <v>ЛОЖЬЛОЖЬ</v>
      </c>
      <c r="AU446" t="str">
        <f>CONCATENATE(AC446,AD446)</f>
        <v>ЛОЖЬЛОЖЬ</v>
      </c>
      <c r="AV446" t="str">
        <f>CONCATENATE(AE446,AF446)</f>
        <v>ЛОЖЬЛОЖЬ</v>
      </c>
      <c r="AW446" t="str">
        <f>CONCATENATE(AG446,AH446)</f>
        <v>ЛОЖЬЛОЖЬ</v>
      </c>
      <c r="AX446" t="str">
        <f>CONCATENATE(AI446,AJ446)</f>
        <v>ЛОЖЬЛОЖЬ</v>
      </c>
      <c r="AY446" t="str">
        <f>CONCATENATE(AK446,AL446)</f>
        <v>ЛОЖЬЛОЖЬ</v>
      </c>
      <c r="AZ446" t="str">
        <f>CONCATENATE(AM446,AN446)</f>
        <v>ЛОЖЬЛОЖЬ</v>
      </c>
      <c r="BA446" t="str">
        <f>CONCATENATE(AO446,AP446)</f>
        <v>ЛОЖЬЛОЖЬ</v>
      </c>
      <c r="BC446" t="str">
        <f xml:space="preserve"> IF(OR(AR446= "4-2", AR446= "2-1", AR446= "-12", AR446= "-24"),"Q",
  IF(
    OR(AR446= "4-1", AR446= "40", AR446= "42"),"A",
    IF(
      AR446= "44","P",
      IF(OR(AR446= "2-2",AR446="0-2",AR446="-1-2",AR446="-2-2",AR446="-2-1",AR446="-20",AR446="-22" ),"R",
              IF(
                OR(AR446= "24",AR446="04",AR446="-14"),"M",
                IF(
                  OR(AR446= "20",AR446="22",AR446="0-1",AR446="00",AR446="02",AR446="-1-1",AR446="-10"),"I",""
                )
              )
      )
    )
  )
)</f>
        <v/>
      </c>
      <c r="BD446" t="str">
        <f xml:space="preserve"> IF(OR(AS446= "4-2", AS446= "2-1", AS446= "-12", AS446= "-24"),"Q",
  IF(
    OR(AS446= "4-1", AS446= "40", AS446= "42"),"A",
    IF(
      AS446= "44","P",
      IF(OR(AS446= "2-2",AS446="0-2",AS446="-1-2",AS446="-2-2",AS446="-2-1",AS446="-20",AS446="-22" ),"R",
              IF(
                OR(AS446= "24",AS446="04",AS446="-14"),"M",
                IF(
                  OR(AS446= "20",AS446="22",AS446="0-1",AS446="00",AS446="02",AS446="-1-1",AS446="-10"),"I",""
                )
              )
      )
    )
  )
)</f>
        <v/>
      </c>
      <c r="BE446" t="str">
        <f xml:space="preserve"> IF(OR(AT446= "4-2", AT446= "2-1", AT446= "-12", AT446= "-24"),"Q",
  IF(
    OR(AT446= "4-1", AT446= "40", AT446= "42"),"A",
    IF(
      AT446= "44","P",
      IF(OR(AT446= "2-2",AT446="0-2",AT446="-1-2",AT446="-2-2",AT446="-2-1",AT446="-20",AT446="-22" ),"R",
              IF(
                OR(AT446= "24",AT446="04",AT446="-14"),"M",
                IF(
                  OR(AT446= "20",AT446="22",AT446="0-1",AT446="00",AT446="02",AT446="-1-1",AT446="-10"),"I",""
                )
              )
      )
    )
  )
)</f>
        <v/>
      </c>
      <c r="BF446" t="str">
        <f xml:space="preserve"> IF(OR(AU446= "4-2", AU446= "2-1", AU446= "-12", AU446= "-24"),"Q",
  IF(
    OR(AU446= "4-1", AU446= "40", AU446= "42"),"A",
    IF(
      AU446= "44","P",
      IF(OR(AU446= "2-2",AU446="0-2",AU446="-1-2",AU446="-2-2",AU446="-2-1",AU446="-20",AU446="-22" ),"R",
              IF(
                OR(AU446= "24",AU446="04",AU446="-14"),"M",
                IF(
                  OR(AU446= "20",AU446="22",AU446="0-1",AU446="00",AU446="02",AU446="-1-1",AU446="-10"),"I",""
                )
              )
      )
    )
  )
)</f>
        <v/>
      </c>
      <c r="BG446" t="str">
        <f xml:space="preserve"> IF(OR(AV446= "4-2", AV446= "2-1", AV446= "-12", AV446= "-24"),"Q",
  IF(
    OR(AV446= "4-1", AV446= "40", AV446= "42"),"A",
    IF(
      AV446= "44","P",
      IF(OR(AV446= "2-2",AV446="0-2",AV446="-1-2",AV446="-2-2",AV446="-2-1",AV446="-20",AV446="-22" ),"R",
              IF(
                OR(AV446= "24",AV446="04",AV446="-14"),"M",
                IF(
                  OR(AV446= "20",AV446="22",AV446="0-1",AV446="00",AV446="02",AV446="-1-1",AV446="-10"),"I",""
                )
              )
      )
    )
  )
)</f>
        <v/>
      </c>
      <c r="BH446" t="str">
        <f xml:space="preserve"> IF(OR(AW446= "4-2", AW446= "2-1", AW446= "-12", AW446= "-24"),"Q",
  IF(
    OR(AW446= "4-1", AW446= "40", AW446= "42"),"A",
    IF(
      AW446= "44","P",
      IF(OR(AW446= "2-2",AW446="0-2",AW446="-1-2",AW446="-2-2",AW446="-2-1",AW446="-20",AW446="-22" ),"R",
              IF(
                OR(AW446= "24",AW446="04",AW446="-14"),"M",
                IF(
                  OR(AW446= "20",AW446="22",AW446="0-1",AW446="00",AW446="02",AW446="-1-1",AW446="-10"),"I",""
                )
              )
      )
    )
  )
)</f>
        <v/>
      </c>
      <c r="BI446" t="str">
        <f xml:space="preserve"> IF(OR(AX446= "4-2", AX446= "2-1", AX446= "-12", AX446= "-24"),"Q",
  IF(
    OR(AX446= "4-1", AX446= "40", AX446= "42"),"A",
    IF(
      AX446= "44","P",
      IF(OR(AX446= "2-2",AX446="0-2",AX446="-1-2",AX446="-2-2",AX446="-2-1",AX446="-20",AX446="-22" ),"R",
              IF(
                OR(AX446= "24",AX446="04",AX446="-14"),"M",
                IF(
                  OR(AX446= "20",AX446="22",AX446="0-1",AX446="00",AX446="02",AX446="-1-1",AX446="-10"),"I",""
                )
              )
      )
    )
  )
)</f>
        <v/>
      </c>
      <c r="BJ446" t="str">
        <f xml:space="preserve"> IF(OR(AY446= "4-2", AY446= "2-1", AY446= "-12", AY446= "-24"),"Q",
  IF(
    OR(AY446= "4-1", AY446= "40", AY446= "42"),"A",
    IF(
      AY446= "44","P",
      IF(OR(AY446= "2-2",AY446="0-2",AY446="-1-2",AY446="-2-2",AY446="-2-1",AY446="-20",AY446="-22" ),"R",
              IF(
                OR(AY446= "24",AY446="04",AY446="-14"),"M",
                IF(
                  OR(AY446= "20",AY446="22",AY446="0-1",AY446="00",AY446="02",AY446="-1-1",AY446="-10"),"I",""
                )
              )
      )
    )
  )
)</f>
        <v/>
      </c>
      <c r="BK446" t="str">
        <f xml:space="preserve"> IF(OR(AZ446= "4-2", AZ446= "2-1", AZ446= "-12", AZ446= "-24"),"Q",
  IF(
    OR(AZ446= "4-1", AZ446= "40", AZ446= "42"),"A",
    IF(
      AZ446= "44","P",
      IF(OR(AZ446= "2-2",AZ446="0-2",AZ446="-1-2",AZ446="-2-2",AZ446="-2-1",AZ446="-20",AZ446="-22" ),"R",
              IF(
                OR(AZ446= "24",AZ446="04",AZ446="-14"),"M",
                IF(
                  OR(AZ446= "20",AZ446="22",AZ446="0-1",AZ446="00",AZ446="02",AZ446="-1-1",AZ446="-10"),"I",""
                )
              )
      )
    )
  )
)</f>
        <v/>
      </c>
      <c r="BL446" t="str">
        <f xml:space="preserve"> IF(OR(BA446= "4-2", BA446= "2-1", BA446= "-12", BA446= "-24"),"Q",
  IF(
    OR(BA446= "4-1", BA446= "40", BA446= "42"),"A",
    IF(
      BA446= "44","P",
      IF(OR(BA446= "2-2",BA446="0-2",BA446="-1-2",BA446="-2-2",BA446="-2-1",BA446="-20",BA446="-22" ),"R",
              IF(
                OR(BA446= "24",BA446="04",BA446="-14"),"M",
                IF(
                  OR(BA446= "20",BA446="22",BA446="0-1",BA446="00",BA446="02",BA446="-1-1",BA446="-10"),"I",""
                )
              )
      )
    )
  )
)</f>
        <v/>
      </c>
    </row>
    <row r="447" spans="23:64" x14ac:dyDescent="0.25">
      <c r="W447" t="b">
        <f>IF(OR(B447=Локализация!$C$118,B447=5),4,IF(OR(B447=Локализация!$C$119,B447=4),2,IF(OR(B447=Локализация!$C$120,B447=3),0,IF(OR(B447=Локализация!$C$121,B447=2),-1,IF(OR(B447=Локализация!$C$122,B447=1),-2)))))</f>
        <v>0</v>
      </c>
      <c r="X447" t="b">
        <f>IF(OR(C447=Локализация!$C$124,C447=5),-2,IF(OR(C447=Локализация!$C$125,C447=4),-1,IF(OR(C447=Локализация!$C$126,C447=3),0,IF(OR(C447=Локализация!$C$127,C447=2),2,IF(OR(C447=Локализация!$C$128,C447=1),4)))))</f>
        <v>0</v>
      </c>
      <c r="Y447" t="b">
        <f>IF(OR(D447=Локализация!$C$118,D447=5),4,IF(OR(D447=Локализация!$C$119,D447=4),2,IF(OR(D447=Локализация!$C$120,D447=3),0,IF(OR(D447=Локализация!$C$121,D447=2),-1,IF(OR(D447=Локализация!$C$122,D447=1),-2)))))</f>
        <v>0</v>
      </c>
      <c r="Z447" t="b">
        <f>IF(OR(E447=Локализация!$C$124,E447=5),-2,IF(OR(E447=Локализация!$C$125,E447=4),-1,IF(OR(E447=Локализация!$C$126,E447=3),0,IF(OR(E447=Локализация!$C$127,E447=2),2,IF(OR(E447=Локализация!$C$128,E447=1),4)))))</f>
        <v>0</v>
      </c>
      <c r="AA447" t="b">
        <f>IF(OR(F447=Локализация!$C$118,F447=5),4,IF(OR(F447=Локализация!$C$119,F447=4),2,IF(OR(F447=Локализация!$C$120,F447=3),0,IF(OR(F447=Локализация!$C$121,F447=2),-1,IF(OR(F447=Локализация!$C$122,F447=1),-2)))))</f>
        <v>0</v>
      </c>
      <c r="AB447" t="b">
        <f>IF(OR(G447=Локализация!$C$124,G447=5),-2,IF(OR(G447=Локализация!$C$125,G447=4),-1,IF(OR(G447=Локализация!$C$126,G447=3),0,IF(OR(G447=Локализация!$C$127,G447=2),2,IF(OR(G447=Локализация!$C$128,G447=1),4)))))</f>
        <v>0</v>
      </c>
      <c r="AC447" t="b">
        <f>IF(OR(H447=Локализация!$C$118,H447=5),4,IF(OR(H447=Локализация!$C$119,H447=4),2,IF(OR(H447=Локализация!$C$120,H447=3),0,IF(OR(H447=Локализация!$C$121,H447=2),-1,IF(OR(H447=Локализация!$C$122,H447=1),-2)))))</f>
        <v>0</v>
      </c>
      <c r="AD447" t="b">
        <f>IF(OR(I447=Локализация!$C$124,I447=5),-2,IF(OR(I447=Локализация!$C$125,I447=4),-1,IF(OR(I447=Локализация!$C$126,I447=3),0,IF(OR(I447=Локализация!$C$127,I447=2),2,IF(OR(I447=Локализация!$C$128,I447=1),4)))))</f>
        <v>0</v>
      </c>
      <c r="AE447" t="b">
        <f>IF(OR(J447=Локализация!$C$118,J447=5),4,IF(OR(J447=Локализация!$C$119,J447=4),2,IF(OR(J447=Локализация!$C$120,J447=3),0,IF(OR(J447=Локализация!$C$121,J447=2),-1,IF(OR(J447=Локализация!$C$122,J447=1),-2)))))</f>
        <v>0</v>
      </c>
      <c r="AF447" t="b">
        <f>IF(OR(K447=Локализация!$C$124,K447=5),-2,IF(OR(K447=Локализация!$C$125,K447=4),-1,IF(OR(K447=Локализация!$C$126,K447=3),0,IF(OR(K447=Локализация!$C$127,K447=2),2,IF(OR(K447=Локализация!$C$128,K447=1),4)))))</f>
        <v>0</v>
      </c>
      <c r="AG447" t="b">
        <f>IF(OR(L447=Локализация!$C$118,L447=5),4,IF(OR(L447=Локализация!$C$119,L447=4),2,IF(OR(L447=Локализация!$C$120,L447=3),0,IF(OR(L447=Локализация!$C$121,L447=2),-1,IF(OR(L447=Локализация!$C$122,L447=1),-2)))))</f>
        <v>0</v>
      </c>
      <c r="AH447" t="b">
        <f>IF(OR(M447=Локализация!$C$124,M447=5),-2,IF(OR(M447=Локализация!$C$125,M447=4),-1,IF(OR(M447=Локализация!$C$126,M447=3),0,IF(OR(M447=Локализация!$C$127,M447=2),2,IF(OR(M447=Локализация!$C$128,M447=1),4)))))</f>
        <v>0</v>
      </c>
      <c r="AI447" t="b">
        <f>IF(OR(N447=Локализация!$C$118,N447=5),4,IF(OR(N447=Локализация!$C$119,N447=4),2,IF(OR(N447=Локализация!$C$120,N447=3),0,IF(OR(N447=Локализация!$C$121,N447=2),-1,IF(OR(N447=Локализация!$C$122,N447=1),-2)))))</f>
        <v>0</v>
      </c>
      <c r="AJ447" t="b">
        <f>IF(OR(O447=Локализация!$C$124,O447=5),-2,IF(OR(O447=Локализация!$C$125,O447=4),-1,IF(OR(O447=Локализация!$C$126,O447=3),0,IF(OR(O447=Локализация!$C$127,O447=2),2,IF(OR(O447=Локализация!$C$128,O447=1),4)))))</f>
        <v>0</v>
      </c>
      <c r="AK447" t="b">
        <f>IF(OR(P447=Локализация!$C$118,P447=5),4,IF(OR(P447=Локализация!$C$119,P447=4),2,IF(OR(P447=Локализация!$C$120,P447=3),0,IF(OR(P447=Локализация!$C$121,P447=2),-1,IF(OR(P447=Локализация!$C$122,P447=1),-2)))))</f>
        <v>0</v>
      </c>
      <c r="AL447" t="b">
        <f>IF(OR(Q447=Локализация!$C$124,Q447=5),-2,IF(OR(Q447=Локализация!$C$125,Q447=4),-1,IF(OR(Q447=Локализация!$C$126,Q447=3),0,IF(OR(Q447=Локализация!$C$127,Q447=2),2,IF(OR(Q447=Локализация!$C$128,Q447=1),4)))))</f>
        <v>0</v>
      </c>
      <c r="AM447" t="b">
        <f>IF(OR(R447=Локализация!$C$118,R447=5),4,IF(OR(R447=Локализация!$C$119,R447=4),2,IF(OR(R447=Локализация!$C$120,R447=3),0,IF(OR(R447=Локализация!$C$121,R447=2),-1,IF(OR(R447=Локализация!$C$122,R447=1),-2)))))</f>
        <v>0</v>
      </c>
      <c r="AN447" t="b">
        <f>IF(OR(S447=Локализация!$C$124,S447=5),-2,IF(OR(S447=Локализация!$C$125,S447=4),-1,IF(OR(S447=Локализация!$C$126,S447=3),0,IF(OR(S447=Локализация!$C$127,S447=2),2,IF(OR(S447=Локализация!$C$128,S447=1),4)))))</f>
        <v>0</v>
      </c>
      <c r="AO447" t="b">
        <f>IF(OR(T447=Локализация!$C$118,T447=5),4,IF(OR(T447=Локализация!$C$119,T447=4),2,IF(OR(T447=Локализация!$C$120,T447=3),0,IF(OR(T447=Локализация!$C$121,T447=2),-1,IF(OR(T447=Локализация!$C$122,T447=1),-2)))))</f>
        <v>0</v>
      </c>
      <c r="AP447" t="b">
        <f>IF(OR(U447=Локализация!$C$124,U447=5),-2,IF(OR(U447=Локализация!$C$125,U447=4),-1,IF(OR(U447=Локализация!$C$126,U447=3),0,IF(OR(U447=Локализация!$C$127,U447=2),2,IF(OR(U447=Локализация!$C$128,U447=1),4)))))</f>
        <v>0</v>
      </c>
      <c r="AR447" t="str">
        <f>CONCATENATE(W447,X447)</f>
        <v>ЛОЖЬЛОЖЬ</v>
      </c>
      <c r="AS447" t="str">
        <f>CONCATENATE(Y447,Z447)</f>
        <v>ЛОЖЬЛОЖЬ</v>
      </c>
      <c r="AT447" t="str">
        <f>CONCATENATE(AA447,AB447)</f>
        <v>ЛОЖЬЛОЖЬ</v>
      </c>
      <c r="AU447" t="str">
        <f>CONCATENATE(AC447,AD447)</f>
        <v>ЛОЖЬЛОЖЬ</v>
      </c>
      <c r="AV447" t="str">
        <f>CONCATENATE(AE447,AF447)</f>
        <v>ЛОЖЬЛОЖЬ</v>
      </c>
      <c r="AW447" t="str">
        <f>CONCATENATE(AG447,AH447)</f>
        <v>ЛОЖЬЛОЖЬ</v>
      </c>
      <c r="AX447" t="str">
        <f>CONCATENATE(AI447,AJ447)</f>
        <v>ЛОЖЬЛОЖЬ</v>
      </c>
      <c r="AY447" t="str">
        <f>CONCATENATE(AK447,AL447)</f>
        <v>ЛОЖЬЛОЖЬ</v>
      </c>
      <c r="AZ447" t="str">
        <f>CONCATENATE(AM447,AN447)</f>
        <v>ЛОЖЬЛОЖЬ</v>
      </c>
      <c r="BA447" t="str">
        <f>CONCATENATE(AO447,AP447)</f>
        <v>ЛОЖЬЛОЖЬ</v>
      </c>
      <c r="BC447" t="str">
        <f xml:space="preserve"> IF(OR(AR447= "4-2", AR447= "2-1", AR447= "-12", AR447= "-24"),"Q",
  IF(
    OR(AR447= "4-1", AR447= "40", AR447= "42"),"A",
    IF(
      AR447= "44","P",
      IF(OR(AR447= "2-2",AR447="0-2",AR447="-1-2",AR447="-2-2",AR447="-2-1",AR447="-20",AR447="-22" ),"R",
              IF(
                OR(AR447= "24",AR447="04",AR447="-14"),"M",
                IF(
                  OR(AR447= "20",AR447="22",AR447="0-1",AR447="00",AR447="02",AR447="-1-1",AR447="-10"),"I",""
                )
              )
      )
    )
  )
)</f>
        <v/>
      </c>
      <c r="BD447" t="str">
        <f xml:space="preserve"> IF(OR(AS447= "4-2", AS447= "2-1", AS447= "-12", AS447= "-24"),"Q",
  IF(
    OR(AS447= "4-1", AS447= "40", AS447= "42"),"A",
    IF(
      AS447= "44","P",
      IF(OR(AS447= "2-2",AS447="0-2",AS447="-1-2",AS447="-2-2",AS447="-2-1",AS447="-20",AS447="-22" ),"R",
              IF(
                OR(AS447= "24",AS447="04",AS447="-14"),"M",
                IF(
                  OR(AS447= "20",AS447="22",AS447="0-1",AS447="00",AS447="02",AS447="-1-1",AS447="-10"),"I",""
                )
              )
      )
    )
  )
)</f>
        <v/>
      </c>
      <c r="BE447" t="str">
        <f xml:space="preserve"> IF(OR(AT447= "4-2", AT447= "2-1", AT447= "-12", AT447= "-24"),"Q",
  IF(
    OR(AT447= "4-1", AT447= "40", AT447= "42"),"A",
    IF(
      AT447= "44","P",
      IF(OR(AT447= "2-2",AT447="0-2",AT447="-1-2",AT447="-2-2",AT447="-2-1",AT447="-20",AT447="-22" ),"R",
              IF(
                OR(AT447= "24",AT447="04",AT447="-14"),"M",
                IF(
                  OR(AT447= "20",AT447="22",AT447="0-1",AT447="00",AT447="02",AT447="-1-1",AT447="-10"),"I",""
                )
              )
      )
    )
  )
)</f>
        <v/>
      </c>
      <c r="BF447" t="str">
        <f xml:space="preserve"> IF(OR(AU447= "4-2", AU447= "2-1", AU447= "-12", AU447= "-24"),"Q",
  IF(
    OR(AU447= "4-1", AU447= "40", AU447= "42"),"A",
    IF(
      AU447= "44","P",
      IF(OR(AU447= "2-2",AU447="0-2",AU447="-1-2",AU447="-2-2",AU447="-2-1",AU447="-20",AU447="-22" ),"R",
              IF(
                OR(AU447= "24",AU447="04",AU447="-14"),"M",
                IF(
                  OR(AU447= "20",AU447="22",AU447="0-1",AU447="00",AU447="02",AU447="-1-1",AU447="-10"),"I",""
                )
              )
      )
    )
  )
)</f>
        <v/>
      </c>
      <c r="BG447" t="str">
        <f xml:space="preserve"> IF(OR(AV447= "4-2", AV447= "2-1", AV447= "-12", AV447= "-24"),"Q",
  IF(
    OR(AV447= "4-1", AV447= "40", AV447= "42"),"A",
    IF(
      AV447= "44","P",
      IF(OR(AV447= "2-2",AV447="0-2",AV447="-1-2",AV447="-2-2",AV447="-2-1",AV447="-20",AV447="-22" ),"R",
              IF(
                OR(AV447= "24",AV447="04",AV447="-14"),"M",
                IF(
                  OR(AV447= "20",AV447="22",AV447="0-1",AV447="00",AV447="02",AV447="-1-1",AV447="-10"),"I",""
                )
              )
      )
    )
  )
)</f>
        <v/>
      </c>
      <c r="BH447" t="str">
        <f xml:space="preserve"> IF(OR(AW447= "4-2", AW447= "2-1", AW447= "-12", AW447= "-24"),"Q",
  IF(
    OR(AW447= "4-1", AW447= "40", AW447= "42"),"A",
    IF(
      AW447= "44","P",
      IF(OR(AW447= "2-2",AW447="0-2",AW447="-1-2",AW447="-2-2",AW447="-2-1",AW447="-20",AW447="-22" ),"R",
              IF(
                OR(AW447= "24",AW447="04",AW447="-14"),"M",
                IF(
                  OR(AW447= "20",AW447="22",AW447="0-1",AW447="00",AW447="02",AW447="-1-1",AW447="-10"),"I",""
                )
              )
      )
    )
  )
)</f>
        <v/>
      </c>
      <c r="BI447" t="str">
        <f xml:space="preserve"> IF(OR(AX447= "4-2", AX447= "2-1", AX447= "-12", AX447= "-24"),"Q",
  IF(
    OR(AX447= "4-1", AX447= "40", AX447= "42"),"A",
    IF(
      AX447= "44","P",
      IF(OR(AX447= "2-2",AX447="0-2",AX447="-1-2",AX447="-2-2",AX447="-2-1",AX447="-20",AX447="-22" ),"R",
              IF(
                OR(AX447= "24",AX447="04",AX447="-14"),"M",
                IF(
                  OR(AX447= "20",AX447="22",AX447="0-1",AX447="00",AX447="02",AX447="-1-1",AX447="-10"),"I",""
                )
              )
      )
    )
  )
)</f>
        <v/>
      </c>
      <c r="BJ447" t="str">
        <f xml:space="preserve"> IF(OR(AY447= "4-2", AY447= "2-1", AY447= "-12", AY447= "-24"),"Q",
  IF(
    OR(AY447= "4-1", AY447= "40", AY447= "42"),"A",
    IF(
      AY447= "44","P",
      IF(OR(AY447= "2-2",AY447="0-2",AY447="-1-2",AY447="-2-2",AY447="-2-1",AY447="-20",AY447="-22" ),"R",
              IF(
                OR(AY447= "24",AY447="04",AY447="-14"),"M",
                IF(
                  OR(AY447= "20",AY447="22",AY447="0-1",AY447="00",AY447="02",AY447="-1-1",AY447="-10"),"I",""
                )
              )
      )
    )
  )
)</f>
        <v/>
      </c>
      <c r="BK447" t="str">
        <f xml:space="preserve"> IF(OR(AZ447= "4-2", AZ447= "2-1", AZ447= "-12", AZ447= "-24"),"Q",
  IF(
    OR(AZ447= "4-1", AZ447= "40", AZ447= "42"),"A",
    IF(
      AZ447= "44","P",
      IF(OR(AZ447= "2-2",AZ447="0-2",AZ447="-1-2",AZ447="-2-2",AZ447="-2-1",AZ447="-20",AZ447="-22" ),"R",
              IF(
                OR(AZ447= "24",AZ447="04",AZ447="-14"),"M",
                IF(
                  OR(AZ447= "20",AZ447="22",AZ447="0-1",AZ447="00",AZ447="02",AZ447="-1-1",AZ447="-10"),"I",""
                )
              )
      )
    )
  )
)</f>
        <v/>
      </c>
      <c r="BL447" t="str">
        <f xml:space="preserve"> IF(OR(BA447= "4-2", BA447= "2-1", BA447= "-12", BA447= "-24"),"Q",
  IF(
    OR(BA447= "4-1", BA447= "40", BA447= "42"),"A",
    IF(
      BA447= "44","P",
      IF(OR(BA447= "2-2",BA447="0-2",BA447="-1-2",BA447="-2-2",BA447="-2-1",BA447="-20",BA447="-22" ),"R",
              IF(
                OR(BA447= "24",BA447="04",BA447="-14"),"M",
                IF(
                  OR(BA447= "20",BA447="22",BA447="0-1",BA447="00",BA447="02",BA447="-1-1",BA447="-10"),"I",""
                )
              )
      )
    )
  )
)</f>
        <v/>
      </c>
    </row>
    <row r="448" spans="23:64" x14ac:dyDescent="0.25">
      <c r="W448" t="b">
        <f>IF(OR(B448=Локализация!$C$118,B448=5),4,IF(OR(B448=Локализация!$C$119,B448=4),2,IF(OR(B448=Локализация!$C$120,B448=3),0,IF(OR(B448=Локализация!$C$121,B448=2),-1,IF(OR(B448=Локализация!$C$122,B448=1),-2)))))</f>
        <v>0</v>
      </c>
      <c r="X448" t="b">
        <f>IF(OR(C448=Локализация!$C$124,C448=5),-2,IF(OR(C448=Локализация!$C$125,C448=4),-1,IF(OR(C448=Локализация!$C$126,C448=3),0,IF(OR(C448=Локализация!$C$127,C448=2),2,IF(OR(C448=Локализация!$C$128,C448=1),4)))))</f>
        <v>0</v>
      </c>
      <c r="Y448" t="b">
        <f>IF(OR(D448=Локализация!$C$118,D448=5),4,IF(OR(D448=Локализация!$C$119,D448=4),2,IF(OR(D448=Локализация!$C$120,D448=3),0,IF(OR(D448=Локализация!$C$121,D448=2),-1,IF(OR(D448=Локализация!$C$122,D448=1),-2)))))</f>
        <v>0</v>
      </c>
      <c r="Z448" t="b">
        <f>IF(OR(E448=Локализация!$C$124,E448=5),-2,IF(OR(E448=Локализация!$C$125,E448=4),-1,IF(OR(E448=Локализация!$C$126,E448=3),0,IF(OR(E448=Локализация!$C$127,E448=2),2,IF(OR(E448=Локализация!$C$128,E448=1),4)))))</f>
        <v>0</v>
      </c>
      <c r="AA448" t="b">
        <f>IF(OR(F448=Локализация!$C$118,F448=5),4,IF(OR(F448=Локализация!$C$119,F448=4),2,IF(OR(F448=Локализация!$C$120,F448=3),0,IF(OR(F448=Локализация!$C$121,F448=2),-1,IF(OR(F448=Локализация!$C$122,F448=1),-2)))))</f>
        <v>0</v>
      </c>
      <c r="AB448" t="b">
        <f>IF(OR(G448=Локализация!$C$124,G448=5),-2,IF(OR(G448=Локализация!$C$125,G448=4),-1,IF(OR(G448=Локализация!$C$126,G448=3),0,IF(OR(G448=Локализация!$C$127,G448=2),2,IF(OR(G448=Локализация!$C$128,G448=1),4)))))</f>
        <v>0</v>
      </c>
      <c r="AC448" t="b">
        <f>IF(OR(H448=Локализация!$C$118,H448=5),4,IF(OR(H448=Локализация!$C$119,H448=4),2,IF(OR(H448=Локализация!$C$120,H448=3),0,IF(OR(H448=Локализация!$C$121,H448=2),-1,IF(OR(H448=Локализация!$C$122,H448=1),-2)))))</f>
        <v>0</v>
      </c>
      <c r="AD448" t="b">
        <f>IF(OR(I448=Локализация!$C$124,I448=5),-2,IF(OR(I448=Локализация!$C$125,I448=4),-1,IF(OR(I448=Локализация!$C$126,I448=3),0,IF(OR(I448=Локализация!$C$127,I448=2),2,IF(OR(I448=Локализация!$C$128,I448=1),4)))))</f>
        <v>0</v>
      </c>
      <c r="AE448" t="b">
        <f>IF(OR(J448=Локализация!$C$118,J448=5),4,IF(OR(J448=Локализация!$C$119,J448=4),2,IF(OR(J448=Локализация!$C$120,J448=3),0,IF(OR(J448=Локализация!$C$121,J448=2),-1,IF(OR(J448=Локализация!$C$122,J448=1),-2)))))</f>
        <v>0</v>
      </c>
      <c r="AF448" t="b">
        <f>IF(OR(K448=Локализация!$C$124,K448=5),-2,IF(OR(K448=Локализация!$C$125,K448=4),-1,IF(OR(K448=Локализация!$C$126,K448=3),0,IF(OR(K448=Локализация!$C$127,K448=2),2,IF(OR(K448=Локализация!$C$128,K448=1),4)))))</f>
        <v>0</v>
      </c>
      <c r="AG448" t="b">
        <f>IF(OR(L448=Локализация!$C$118,L448=5),4,IF(OR(L448=Локализация!$C$119,L448=4),2,IF(OR(L448=Локализация!$C$120,L448=3),0,IF(OR(L448=Локализация!$C$121,L448=2),-1,IF(OR(L448=Локализация!$C$122,L448=1),-2)))))</f>
        <v>0</v>
      </c>
      <c r="AH448" t="b">
        <f>IF(OR(M448=Локализация!$C$124,M448=5),-2,IF(OR(M448=Локализация!$C$125,M448=4),-1,IF(OR(M448=Локализация!$C$126,M448=3),0,IF(OR(M448=Локализация!$C$127,M448=2),2,IF(OR(M448=Локализация!$C$128,M448=1),4)))))</f>
        <v>0</v>
      </c>
      <c r="AI448" t="b">
        <f>IF(OR(N448=Локализация!$C$118,N448=5),4,IF(OR(N448=Локализация!$C$119,N448=4),2,IF(OR(N448=Локализация!$C$120,N448=3),0,IF(OR(N448=Локализация!$C$121,N448=2),-1,IF(OR(N448=Локализация!$C$122,N448=1),-2)))))</f>
        <v>0</v>
      </c>
      <c r="AJ448" t="b">
        <f>IF(OR(O448=Локализация!$C$124,O448=5),-2,IF(OR(O448=Локализация!$C$125,O448=4),-1,IF(OR(O448=Локализация!$C$126,O448=3),0,IF(OR(O448=Локализация!$C$127,O448=2),2,IF(OR(O448=Локализация!$C$128,O448=1),4)))))</f>
        <v>0</v>
      </c>
      <c r="AK448" t="b">
        <f>IF(OR(P448=Локализация!$C$118,P448=5),4,IF(OR(P448=Локализация!$C$119,P448=4),2,IF(OR(P448=Локализация!$C$120,P448=3),0,IF(OR(P448=Локализация!$C$121,P448=2),-1,IF(OR(P448=Локализация!$C$122,P448=1),-2)))))</f>
        <v>0</v>
      </c>
      <c r="AL448" t="b">
        <f>IF(OR(Q448=Локализация!$C$124,Q448=5),-2,IF(OR(Q448=Локализация!$C$125,Q448=4),-1,IF(OR(Q448=Локализация!$C$126,Q448=3),0,IF(OR(Q448=Локализация!$C$127,Q448=2),2,IF(OR(Q448=Локализация!$C$128,Q448=1),4)))))</f>
        <v>0</v>
      </c>
      <c r="AM448" t="b">
        <f>IF(OR(R448=Локализация!$C$118,R448=5),4,IF(OR(R448=Локализация!$C$119,R448=4),2,IF(OR(R448=Локализация!$C$120,R448=3),0,IF(OR(R448=Локализация!$C$121,R448=2),-1,IF(OR(R448=Локализация!$C$122,R448=1),-2)))))</f>
        <v>0</v>
      </c>
      <c r="AN448" t="b">
        <f>IF(OR(S448=Локализация!$C$124,S448=5),-2,IF(OR(S448=Локализация!$C$125,S448=4),-1,IF(OR(S448=Локализация!$C$126,S448=3),0,IF(OR(S448=Локализация!$C$127,S448=2),2,IF(OR(S448=Локализация!$C$128,S448=1),4)))))</f>
        <v>0</v>
      </c>
      <c r="AO448" t="b">
        <f>IF(OR(T448=Локализация!$C$118,T448=5),4,IF(OR(T448=Локализация!$C$119,T448=4),2,IF(OR(T448=Локализация!$C$120,T448=3),0,IF(OR(T448=Локализация!$C$121,T448=2),-1,IF(OR(T448=Локализация!$C$122,T448=1),-2)))))</f>
        <v>0</v>
      </c>
      <c r="AP448" t="b">
        <f>IF(OR(U448=Локализация!$C$124,U448=5),-2,IF(OR(U448=Локализация!$C$125,U448=4),-1,IF(OR(U448=Локализация!$C$126,U448=3),0,IF(OR(U448=Локализация!$C$127,U448=2),2,IF(OR(U448=Локализация!$C$128,U448=1),4)))))</f>
        <v>0</v>
      </c>
      <c r="AR448" t="str">
        <f>CONCATENATE(W448,X448)</f>
        <v>ЛОЖЬЛОЖЬ</v>
      </c>
      <c r="AS448" t="str">
        <f>CONCATENATE(Y448,Z448)</f>
        <v>ЛОЖЬЛОЖЬ</v>
      </c>
      <c r="AT448" t="str">
        <f>CONCATENATE(AA448,AB448)</f>
        <v>ЛОЖЬЛОЖЬ</v>
      </c>
      <c r="AU448" t="str">
        <f>CONCATENATE(AC448,AD448)</f>
        <v>ЛОЖЬЛОЖЬ</v>
      </c>
      <c r="AV448" t="str">
        <f>CONCATENATE(AE448,AF448)</f>
        <v>ЛОЖЬЛОЖЬ</v>
      </c>
      <c r="AW448" t="str">
        <f>CONCATENATE(AG448,AH448)</f>
        <v>ЛОЖЬЛОЖЬ</v>
      </c>
      <c r="AX448" t="str">
        <f>CONCATENATE(AI448,AJ448)</f>
        <v>ЛОЖЬЛОЖЬ</v>
      </c>
      <c r="AY448" t="str">
        <f>CONCATENATE(AK448,AL448)</f>
        <v>ЛОЖЬЛОЖЬ</v>
      </c>
      <c r="AZ448" t="str">
        <f>CONCATENATE(AM448,AN448)</f>
        <v>ЛОЖЬЛОЖЬ</v>
      </c>
      <c r="BA448" t="str">
        <f>CONCATENATE(AO448,AP448)</f>
        <v>ЛОЖЬЛОЖЬ</v>
      </c>
      <c r="BC448" t="str">
        <f xml:space="preserve"> IF(OR(AR448= "4-2", AR448= "2-1", AR448= "-12", AR448= "-24"),"Q",
  IF(
    OR(AR448= "4-1", AR448= "40", AR448= "42"),"A",
    IF(
      AR448= "44","P",
      IF(OR(AR448= "2-2",AR448="0-2",AR448="-1-2",AR448="-2-2",AR448="-2-1",AR448="-20",AR448="-22" ),"R",
              IF(
                OR(AR448= "24",AR448="04",AR448="-14"),"M",
                IF(
                  OR(AR448= "20",AR448="22",AR448="0-1",AR448="00",AR448="02",AR448="-1-1",AR448="-10"),"I",""
                )
              )
      )
    )
  )
)</f>
        <v/>
      </c>
      <c r="BD448" t="str">
        <f xml:space="preserve"> IF(OR(AS448= "4-2", AS448= "2-1", AS448= "-12", AS448= "-24"),"Q",
  IF(
    OR(AS448= "4-1", AS448= "40", AS448= "42"),"A",
    IF(
      AS448= "44","P",
      IF(OR(AS448= "2-2",AS448="0-2",AS448="-1-2",AS448="-2-2",AS448="-2-1",AS448="-20",AS448="-22" ),"R",
              IF(
                OR(AS448= "24",AS448="04",AS448="-14"),"M",
                IF(
                  OR(AS448= "20",AS448="22",AS448="0-1",AS448="00",AS448="02",AS448="-1-1",AS448="-10"),"I",""
                )
              )
      )
    )
  )
)</f>
        <v/>
      </c>
      <c r="BE448" t="str">
        <f xml:space="preserve"> IF(OR(AT448= "4-2", AT448= "2-1", AT448= "-12", AT448= "-24"),"Q",
  IF(
    OR(AT448= "4-1", AT448= "40", AT448= "42"),"A",
    IF(
      AT448= "44","P",
      IF(OR(AT448= "2-2",AT448="0-2",AT448="-1-2",AT448="-2-2",AT448="-2-1",AT448="-20",AT448="-22" ),"R",
              IF(
                OR(AT448= "24",AT448="04",AT448="-14"),"M",
                IF(
                  OR(AT448= "20",AT448="22",AT448="0-1",AT448="00",AT448="02",AT448="-1-1",AT448="-10"),"I",""
                )
              )
      )
    )
  )
)</f>
        <v/>
      </c>
      <c r="BF448" t="str">
        <f xml:space="preserve"> IF(OR(AU448= "4-2", AU448= "2-1", AU448= "-12", AU448= "-24"),"Q",
  IF(
    OR(AU448= "4-1", AU448= "40", AU448= "42"),"A",
    IF(
      AU448= "44","P",
      IF(OR(AU448= "2-2",AU448="0-2",AU448="-1-2",AU448="-2-2",AU448="-2-1",AU448="-20",AU448="-22" ),"R",
              IF(
                OR(AU448= "24",AU448="04",AU448="-14"),"M",
                IF(
                  OR(AU448= "20",AU448="22",AU448="0-1",AU448="00",AU448="02",AU448="-1-1",AU448="-10"),"I",""
                )
              )
      )
    )
  )
)</f>
        <v/>
      </c>
      <c r="BG448" t="str">
        <f xml:space="preserve"> IF(OR(AV448= "4-2", AV448= "2-1", AV448= "-12", AV448= "-24"),"Q",
  IF(
    OR(AV448= "4-1", AV448= "40", AV448= "42"),"A",
    IF(
      AV448= "44","P",
      IF(OR(AV448= "2-2",AV448="0-2",AV448="-1-2",AV448="-2-2",AV448="-2-1",AV448="-20",AV448="-22" ),"R",
              IF(
                OR(AV448= "24",AV448="04",AV448="-14"),"M",
                IF(
                  OR(AV448= "20",AV448="22",AV448="0-1",AV448="00",AV448="02",AV448="-1-1",AV448="-10"),"I",""
                )
              )
      )
    )
  )
)</f>
        <v/>
      </c>
      <c r="BH448" t="str">
        <f xml:space="preserve"> IF(OR(AW448= "4-2", AW448= "2-1", AW448= "-12", AW448= "-24"),"Q",
  IF(
    OR(AW448= "4-1", AW448= "40", AW448= "42"),"A",
    IF(
      AW448= "44","P",
      IF(OR(AW448= "2-2",AW448="0-2",AW448="-1-2",AW448="-2-2",AW448="-2-1",AW448="-20",AW448="-22" ),"R",
              IF(
                OR(AW448= "24",AW448="04",AW448="-14"),"M",
                IF(
                  OR(AW448= "20",AW448="22",AW448="0-1",AW448="00",AW448="02",AW448="-1-1",AW448="-10"),"I",""
                )
              )
      )
    )
  )
)</f>
        <v/>
      </c>
      <c r="BI448" t="str">
        <f xml:space="preserve"> IF(OR(AX448= "4-2", AX448= "2-1", AX448= "-12", AX448= "-24"),"Q",
  IF(
    OR(AX448= "4-1", AX448= "40", AX448= "42"),"A",
    IF(
      AX448= "44","P",
      IF(OR(AX448= "2-2",AX448="0-2",AX448="-1-2",AX448="-2-2",AX448="-2-1",AX448="-20",AX448="-22" ),"R",
              IF(
                OR(AX448= "24",AX448="04",AX448="-14"),"M",
                IF(
                  OR(AX448= "20",AX448="22",AX448="0-1",AX448="00",AX448="02",AX448="-1-1",AX448="-10"),"I",""
                )
              )
      )
    )
  )
)</f>
        <v/>
      </c>
      <c r="BJ448" t="str">
        <f xml:space="preserve"> IF(OR(AY448= "4-2", AY448= "2-1", AY448= "-12", AY448= "-24"),"Q",
  IF(
    OR(AY448= "4-1", AY448= "40", AY448= "42"),"A",
    IF(
      AY448= "44","P",
      IF(OR(AY448= "2-2",AY448="0-2",AY448="-1-2",AY448="-2-2",AY448="-2-1",AY448="-20",AY448="-22" ),"R",
              IF(
                OR(AY448= "24",AY448="04",AY448="-14"),"M",
                IF(
                  OR(AY448= "20",AY448="22",AY448="0-1",AY448="00",AY448="02",AY448="-1-1",AY448="-10"),"I",""
                )
              )
      )
    )
  )
)</f>
        <v/>
      </c>
      <c r="BK448" t="str">
        <f xml:space="preserve"> IF(OR(AZ448= "4-2", AZ448= "2-1", AZ448= "-12", AZ448= "-24"),"Q",
  IF(
    OR(AZ448= "4-1", AZ448= "40", AZ448= "42"),"A",
    IF(
      AZ448= "44","P",
      IF(OR(AZ448= "2-2",AZ448="0-2",AZ448="-1-2",AZ448="-2-2",AZ448="-2-1",AZ448="-20",AZ448="-22" ),"R",
              IF(
                OR(AZ448= "24",AZ448="04",AZ448="-14"),"M",
                IF(
                  OR(AZ448= "20",AZ448="22",AZ448="0-1",AZ448="00",AZ448="02",AZ448="-1-1",AZ448="-10"),"I",""
                )
              )
      )
    )
  )
)</f>
        <v/>
      </c>
      <c r="BL448" t="str">
        <f xml:space="preserve"> IF(OR(BA448= "4-2", BA448= "2-1", BA448= "-12", BA448= "-24"),"Q",
  IF(
    OR(BA448= "4-1", BA448= "40", BA448= "42"),"A",
    IF(
      BA448= "44","P",
      IF(OR(BA448= "2-2",BA448="0-2",BA448="-1-2",BA448="-2-2",BA448="-2-1",BA448="-20",BA448="-22" ),"R",
              IF(
                OR(BA448= "24",BA448="04",BA448="-14"),"M",
                IF(
                  OR(BA448= "20",BA448="22",BA448="0-1",BA448="00",BA448="02",BA448="-1-1",BA448="-10"),"I",""
                )
              )
      )
    )
  )
)</f>
        <v/>
      </c>
    </row>
    <row r="449" spans="23:64" x14ac:dyDescent="0.25">
      <c r="W449" t="b">
        <f>IF(OR(B449=Локализация!$C$118,B449=5),4,IF(OR(B449=Локализация!$C$119,B449=4),2,IF(OR(B449=Локализация!$C$120,B449=3),0,IF(OR(B449=Локализация!$C$121,B449=2),-1,IF(OR(B449=Локализация!$C$122,B449=1),-2)))))</f>
        <v>0</v>
      </c>
      <c r="X449" t="b">
        <f>IF(OR(C449=Локализация!$C$124,C449=5),-2,IF(OR(C449=Локализация!$C$125,C449=4),-1,IF(OR(C449=Локализация!$C$126,C449=3),0,IF(OR(C449=Локализация!$C$127,C449=2),2,IF(OR(C449=Локализация!$C$128,C449=1),4)))))</f>
        <v>0</v>
      </c>
      <c r="Y449" t="b">
        <f>IF(OR(D449=Локализация!$C$118,D449=5),4,IF(OR(D449=Локализация!$C$119,D449=4),2,IF(OR(D449=Локализация!$C$120,D449=3),0,IF(OR(D449=Локализация!$C$121,D449=2),-1,IF(OR(D449=Локализация!$C$122,D449=1),-2)))))</f>
        <v>0</v>
      </c>
      <c r="Z449" t="b">
        <f>IF(OR(E449=Локализация!$C$124,E449=5),-2,IF(OR(E449=Локализация!$C$125,E449=4),-1,IF(OR(E449=Локализация!$C$126,E449=3),0,IF(OR(E449=Локализация!$C$127,E449=2),2,IF(OR(E449=Локализация!$C$128,E449=1),4)))))</f>
        <v>0</v>
      </c>
      <c r="AA449" t="b">
        <f>IF(OR(F449=Локализация!$C$118,F449=5),4,IF(OR(F449=Локализация!$C$119,F449=4),2,IF(OR(F449=Локализация!$C$120,F449=3),0,IF(OR(F449=Локализация!$C$121,F449=2),-1,IF(OR(F449=Локализация!$C$122,F449=1),-2)))))</f>
        <v>0</v>
      </c>
      <c r="AB449" t="b">
        <f>IF(OR(G449=Локализация!$C$124,G449=5),-2,IF(OR(G449=Локализация!$C$125,G449=4),-1,IF(OR(G449=Локализация!$C$126,G449=3),0,IF(OR(G449=Локализация!$C$127,G449=2),2,IF(OR(G449=Локализация!$C$128,G449=1),4)))))</f>
        <v>0</v>
      </c>
      <c r="AC449" t="b">
        <f>IF(OR(H449=Локализация!$C$118,H449=5),4,IF(OR(H449=Локализация!$C$119,H449=4),2,IF(OR(H449=Локализация!$C$120,H449=3),0,IF(OR(H449=Локализация!$C$121,H449=2),-1,IF(OR(H449=Локализация!$C$122,H449=1),-2)))))</f>
        <v>0</v>
      </c>
      <c r="AD449" t="b">
        <f>IF(OR(I449=Локализация!$C$124,I449=5),-2,IF(OR(I449=Локализация!$C$125,I449=4),-1,IF(OR(I449=Локализация!$C$126,I449=3),0,IF(OR(I449=Локализация!$C$127,I449=2),2,IF(OR(I449=Локализация!$C$128,I449=1),4)))))</f>
        <v>0</v>
      </c>
      <c r="AE449" t="b">
        <f>IF(OR(J449=Локализация!$C$118,J449=5),4,IF(OR(J449=Локализация!$C$119,J449=4),2,IF(OR(J449=Локализация!$C$120,J449=3),0,IF(OR(J449=Локализация!$C$121,J449=2),-1,IF(OR(J449=Локализация!$C$122,J449=1),-2)))))</f>
        <v>0</v>
      </c>
      <c r="AF449" t="b">
        <f>IF(OR(K449=Локализация!$C$124,K449=5),-2,IF(OR(K449=Локализация!$C$125,K449=4),-1,IF(OR(K449=Локализация!$C$126,K449=3),0,IF(OR(K449=Локализация!$C$127,K449=2),2,IF(OR(K449=Локализация!$C$128,K449=1),4)))))</f>
        <v>0</v>
      </c>
      <c r="AG449" t="b">
        <f>IF(OR(L449=Локализация!$C$118,L449=5),4,IF(OR(L449=Локализация!$C$119,L449=4),2,IF(OR(L449=Локализация!$C$120,L449=3),0,IF(OR(L449=Локализация!$C$121,L449=2),-1,IF(OR(L449=Локализация!$C$122,L449=1),-2)))))</f>
        <v>0</v>
      </c>
      <c r="AH449" t="b">
        <f>IF(OR(M449=Локализация!$C$124,M449=5),-2,IF(OR(M449=Локализация!$C$125,M449=4),-1,IF(OR(M449=Локализация!$C$126,M449=3),0,IF(OR(M449=Локализация!$C$127,M449=2),2,IF(OR(M449=Локализация!$C$128,M449=1),4)))))</f>
        <v>0</v>
      </c>
      <c r="AI449" t="b">
        <f>IF(OR(N449=Локализация!$C$118,N449=5),4,IF(OR(N449=Локализация!$C$119,N449=4),2,IF(OR(N449=Локализация!$C$120,N449=3),0,IF(OR(N449=Локализация!$C$121,N449=2),-1,IF(OR(N449=Локализация!$C$122,N449=1),-2)))))</f>
        <v>0</v>
      </c>
      <c r="AJ449" t="b">
        <f>IF(OR(O449=Локализация!$C$124,O449=5),-2,IF(OR(O449=Локализация!$C$125,O449=4),-1,IF(OR(O449=Локализация!$C$126,O449=3),0,IF(OR(O449=Локализация!$C$127,O449=2),2,IF(OR(O449=Локализация!$C$128,O449=1),4)))))</f>
        <v>0</v>
      </c>
      <c r="AK449" t="b">
        <f>IF(OR(P449=Локализация!$C$118,P449=5),4,IF(OR(P449=Локализация!$C$119,P449=4),2,IF(OR(P449=Локализация!$C$120,P449=3),0,IF(OR(P449=Локализация!$C$121,P449=2),-1,IF(OR(P449=Локализация!$C$122,P449=1),-2)))))</f>
        <v>0</v>
      </c>
      <c r="AL449" t="b">
        <f>IF(OR(Q449=Локализация!$C$124,Q449=5),-2,IF(OR(Q449=Локализация!$C$125,Q449=4),-1,IF(OR(Q449=Локализация!$C$126,Q449=3),0,IF(OR(Q449=Локализация!$C$127,Q449=2),2,IF(OR(Q449=Локализация!$C$128,Q449=1),4)))))</f>
        <v>0</v>
      </c>
      <c r="AM449" t="b">
        <f>IF(OR(R449=Локализация!$C$118,R449=5),4,IF(OR(R449=Локализация!$C$119,R449=4),2,IF(OR(R449=Локализация!$C$120,R449=3),0,IF(OR(R449=Локализация!$C$121,R449=2),-1,IF(OR(R449=Локализация!$C$122,R449=1),-2)))))</f>
        <v>0</v>
      </c>
      <c r="AN449" t="b">
        <f>IF(OR(S449=Локализация!$C$124,S449=5),-2,IF(OR(S449=Локализация!$C$125,S449=4),-1,IF(OR(S449=Локализация!$C$126,S449=3),0,IF(OR(S449=Локализация!$C$127,S449=2),2,IF(OR(S449=Локализация!$C$128,S449=1),4)))))</f>
        <v>0</v>
      </c>
      <c r="AO449" t="b">
        <f>IF(OR(T449=Локализация!$C$118,T449=5),4,IF(OR(T449=Локализация!$C$119,T449=4),2,IF(OR(T449=Локализация!$C$120,T449=3),0,IF(OR(T449=Локализация!$C$121,T449=2),-1,IF(OR(T449=Локализация!$C$122,T449=1),-2)))))</f>
        <v>0</v>
      </c>
      <c r="AP449" t="b">
        <f>IF(OR(U449=Локализация!$C$124,U449=5),-2,IF(OR(U449=Локализация!$C$125,U449=4),-1,IF(OR(U449=Локализация!$C$126,U449=3),0,IF(OR(U449=Локализация!$C$127,U449=2),2,IF(OR(U449=Локализация!$C$128,U449=1),4)))))</f>
        <v>0</v>
      </c>
      <c r="AR449" t="str">
        <f>CONCATENATE(W449,X449)</f>
        <v>ЛОЖЬЛОЖЬ</v>
      </c>
      <c r="AS449" t="str">
        <f>CONCATENATE(Y449,Z449)</f>
        <v>ЛОЖЬЛОЖЬ</v>
      </c>
      <c r="AT449" t="str">
        <f>CONCATENATE(AA449,AB449)</f>
        <v>ЛОЖЬЛОЖЬ</v>
      </c>
      <c r="AU449" t="str">
        <f>CONCATENATE(AC449,AD449)</f>
        <v>ЛОЖЬЛОЖЬ</v>
      </c>
      <c r="AV449" t="str">
        <f>CONCATENATE(AE449,AF449)</f>
        <v>ЛОЖЬЛОЖЬ</v>
      </c>
      <c r="AW449" t="str">
        <f>CONCATENATE(AG449,AH449)</f>
        <v>ЛОЖЬЛОЖЬ</v>
      </c>
      <c r="AX449" t="str">
        <f>CONCATENATE(AI449,AJ449)</f>
        <v>ЛОЖЬЛОЖЬ</v>
      </c>
      <c r="AY449" t="str">
        <f>CONCATENATE(AK449,AL449)</f>
        <v>ЛОЖЬЛОЖЬ</v>
      </c>
      <c r="AZ449" t="str">
        <f>CONCATENATE(AM449,AN449)</f>
        <v>ЛОЖЬЛОЖЬ</v>
      </c>
      <c r="BA449" t="str">
        <f>CONCATENATE(AO449,AP449)</f>
        <v>ЛОЖЬЛОЖЬ</v>
      </c>
      <c r="BC449" t="str">
        <f xml:space="preserve"> IF(OR(AR449= "4-2", AR449= "2-1", AR449= "-12", AR449= "-24"),"Q",
  IF(
    OR(AR449= "4-1", AR449= "40", AR449= "42"),"A",
    IF(
      AR449= "44","P",
      IF(OR(AR449= "2-2",AR449="0-2",AR449="-1-2",AR449="-2-2",AR449="-2-1",AR449="-20",AR449="-22" ),"R",
              IF(
                OR(AR449= "24",AR449="04",AR449="-14"),"M",
                IF(
                  OR(AR449= "20",AR449="22",AR449="0-1",AR449="00",AR449="02",AR449="-1-1",AR449="-10"),"I",""
                )
              )
      )
    )
  )
)</f>
        <v/>
      </c>
      <c r="BD449" t="str">
        <f xml:space="preserve"> IF(OR(AS449= "4-2", AS449= "2-1", AS449= "-12", AS449= "-24"),"Q",
  IF(
    OR(AS449= "4-1", AS449= "40", AS449= "42"),"A",
    IF(
      AS449= "44","P",
      IF(OR(AS449= "2-2",AS449="0-2",AS449="-1-2",AS449="-2-2",AS449="-2-1",AS449="-20",AS449="-22" ),"R",
              IF(
                OR(AS449= "24",AS449="04",AS449="-14"),"M",
                IF(
                  OR(AS449= "20",AS449="22",AS449="0-1",AS449="00",AS449="02",AS449="-1-1",AS449="-10"),"I",""
                )
              )
      )
    )
  )
)</f>
        <v/>
      </c>
      <c r="BE449" t="str">
        <f xml:space="preserve"> IF(OR(AT449= "4-2", AT449= "2-1", AT449= "-12", AT449= "-24"),"Q",
  IF(
    OR(AT449= "4-1", AT449= "40", AT449= "42"),"A",
    IF(
      AT449= "44","P",
      IF(OR(AT449= "2-2",AT449="0-2",AT449="-1-2",AT449="-2-2",AT449="-2-1",AT449="-20",AT449="-22" ),"R",
              IF(
                OR(AT449= "24",AT449="04",AT449="-14"),"M",
                IF(
                  OR(AT449= "20",AT449="22",AT449="0-1",AT449="00",AT449="02",AT449="-1-1",AT449="-10"),"I",""
                )
              )
      )
    )
  )
)</f>
        <v/>
      </c>
      <c r="BF449" t="str">
        <f xml:space="preserve"> IF(OR(AU449= "4-2", AU449= "2-1", AU449= "-12", AU449= "-24"),"Q",
  IF(
    OR(AU449= "4-1", AU449= "40", AU449= "42"),"A",
    IF(
      AU449= "44","P",
      IF(OR(AU449= "2-2",AU449="0-2",AU449="-1-2",AU449="-2-2",AU449="-2-1",AU449="-20",AU449="-22" ),"R",
              IF(
                OR(AU449= "24",AU449="04",AU449="-14"),"M",
                IF(
                  OR(AU449= "20",AU449="22",AU449="0-1",AU449="00",AU449="02",AU449="-1-1",AU449="-10"),"I",""
                )
              )
      )
    )
  )
)</f>
        <v/>
      </c>
      <c r="BG449" t="str">
        <f xml:space="preserve"> IF(OR(AV449= "4-2", AV449= "2-1", AV449= "-12", AV449= "-24"),"Q",
  IF(
    OR(AV449= "4-1", AV449= "40", AV449= "42"),"A",
    IF(
      AV449= "44","P",
      IF(OR(AV449= "2-2",AV449="0-2",AV449="-1-2",AV449="-2-2",AV449="-2-1",AV449="-20",AV449="-22" ),"R",
              IF(
                OR(AV449= "24",AV449="04",AV449="-14"),"M",
                IF(
                  OR(AV449= "20",AV449="22",AV449="0-1",AV449="00",AV449="02",AV449="-1-1",AV449="-10"),"I",""
                )
              )
      )
    )
  )
)</f>
        <v/>
      </c>
      <c r="BH449" t="str">
        <f xml:space="preserve"> IF(OR(AW449= "4-2", AW449= "2-1", AW449= "-12", AW449= "-24"),"Q",
  IF(
    OR(AW449= "4-1", AW449= "40", AW449= "42"),"A",
    IF(
      AW449= "44","P",
      IF(OR(AW449= "2-2",AW449="0-2",AW449="-1-2",AW449="-2-2",AW449="-2-1",AW449="-20",AW449="-22" ),"R",
              IF(
                OR(AW449= "24",AW449="04",AW449="-14"),"M",
                IF(
                  OR(AW449= "20",AW449="22",AW449="0-1",AW449="00",AW449="02",AW449="-1-1",AW449="-10"),"I",""
                )
              )
      )
    )
  )
)</f>
        <v/>
      </c>
      <c r="BI449" t="str">
        <f xml:space="preserve"> IF(OR(AX449= "4-2", AX449= "2-1", AX449= "-12", AX449= "-24"),"Q",
  IF(
    OR(AX449= "4-1", AX449= "40", AX449= "42"),"A",
    IF(
      AX449= "44","P",
      IF(OR(AX449= "2-2",AX449="0-2",AX449="-1-2",AX449="-2-2",AX449="-2-1",AX449="-20",AX449="-22" ),"R",
              IF(
                OR(AX449= "24",AX449="04",AX449="-14"),"M",
                IF(
                  OR(AX449= "20",AX449="22",AX449="0-1",AX449="00",AX449="02",AX449="-1-1",AX449="-10"),"I",""
                )
              )
      )
    )
  )
)</f>
        <v/>
      </c>
      <c r="BJ449" t="str">
        <f xml:space="preserve"> IF(OR(AY449= "4-2", AY449= "2-1", AY449= "-12", AY449= "-24"),"Q",
  IF(
    OR(AY449= "4-1", AY449= "40", AY449= "42"),"A",
    IF(
      AY449= "44","P",
      IF(OR(AY449= "2-2",AY449="0-2",AY449="-1-2",AY449="-2-2",AY449="-2-1",AY449="-20",AY449="-22" ),"R",
              IF(
                OR(AY449= "24",AY449="04",AY449="-14"),"M",
                IF(
                  OR(AY449= "20",AY449="22",AY449="0-1",AY449="00",AY449="02",AY449="-1-1",AY449="-10"),"I",""
                )
              )
      )
    )
  )
)</f>
        <v/>
      </c>
      <c r="BK449" t="str">
        <f xml:space="preserve"> IF(OR(AZ449= "4-2", AZ449= "2-1", AZ449= "-12", AZ449= "-24"),"Q",
  IF(
    OR(AZ449= "4-1", AZ449= "40", AZ449= "42"),"A",
    IF(
      AZ449= "44","P",
      IF(OR(AZ449= "2-2",AZ449="0-2",AZ449="-1-2",AZ449="-2-2",AZ449="-2-1",AZ449="-20",AZ449="-22" ),"R",
              IF(
                OR(AZ449= "24",AZ449="04",AZ449="-14"),"M",
                IF(
                  OR(AZ449= "20",AZ449="22",AZ449="0-1",AZ449="00",AZ449="02",AZ449="-1-1",AZ449="-10"),"I",""
                )
              )
      )
    )
  )
)</f>
        <v/>
      </c>
      <c r="BL449" t="str">
        <f xml:space="preserve"> IF(OR(BA449= "4-2", BA449= "2-1", BA449= "-12", BA449= "-24"),"Q",
  IF(
    OR(BA449= "4-1", BA449= "40", BA449= "42"),"A",
    IF(
      BA449= "44","P",
      IF(OR(BA449= "2-2",BA449="0-2",BA449="-1-2",BA449="-2-2",BA449="-2-1",BA449="-20",BA449="-22" ),"R",
              IF(
                OR(BA449= "24",BA449="04",BA449="-14"),"M",
                IF(
                  OR(BA449= "20",BA449="22",BA449="0-1",BA449="00",BA449="02",BA449="-1-1",BA449="-10"),"I",""
                )
              )
      )
    )
  )
)</f>
        <v/>
      </c>
    </row>
    <row r="450" spans="23:64" x14ac:dyDescent="0.25">
      <c r="W450" t="b">
        <f>IF(OR(B450=Локализация!$C$118,B450=5),4,IF(OR(B450=Локализация!$C$119,B450=4),2,IF(OR(B450=Локализация!$C$120,B450=3),0,IF(OR(B450=Локализация!$C$121,B450=2),-1,IF(OR(B450=Локализация!$C$122,B450=1),-2)))))</f>
        <v>0</v>
      </c>
      <c r="X450" t="b">
        <f>IF(OR(C450=Локализация!$C$124,C450=5),-2,IF(OR(C450=Локализация!$C$125,C450=4),-1,IF(OR(C450=Локализация!$C$126,C450=3),0,IF(OR(C450=Локализация!$C$127,C450=2),2,IF(OR(C450=Локализация!$C$128,C450=1),4)))))</f>
        <v>0</v>
      </c>
      <c r="Y450" t="b">
        <f>IF(OR(D450=Локализация!$C$118,D450=5),4,IF(OR(D450=Локализация!$C$119,D450=4),2,IF(OR(D450=Локализация!$C$120,D450=3),0,IF(OR(D450=Локализация!$C$121,D450=2),-1,IF(OR(D450=Локализация!$C$122,D450=1),-2)))))</f>
        <v>0</v>
      </c>
      <c r="Z450" t="b">
        <f>IF(OR(E450=Локализация!$C$124,E450=5),-2,IF(OR(E450=Локализация!$C$125,E450=4),-1,IF(OR(E450=Локализация!$C$126,E450=3),0,IF(OR(E450=Локализация!$C$127,E450=2),2,IF(OR(E450=Локализация!$C$128,E450=1),4)))))</f>
        <v>0</v>
      </c>
      <c r="AA450" t="b">
        <f>IF(OR(F450=Локализация!$C$118,F450=5),4,IF(OR(F450=Локализация!$C$119,F450=4),2,IF(OR(F450=Локализация!$C$120,F450=3),0,IF(OR(F450=Локализация!$C$121,F450=2),-1,IF(OR(F450=Локализация!$C$122,F450=1),-2)))))</f>
        <v>0</v>
      </c>
      <c r="AB450" t="b">
        <f>IF(OR(G450=Локализация!$C$124,G450=5),-2,IF(OR(G450=Локализация!$C$125,G450=4),-1,IF(OR(G450=Локализация!$C$126,G450=3),0,IF(OR(G450=Локализация!$C$127,G450=2),2,IF(OR(G450=Локализация!$C$128,G450=1),4)))))</f>
        <v>0</v>
      </c>
      <c r="AC450" t="b">
        <f>IF(OR(H450=Локализация!$C$118,H450=5),4,IF(OR(H450=Локализация!$C$119,H450=4),2,IF(OR(H450=Локализация!$C$120,H450=3),0,IF(OR(H450=Локализация!$C$121,H450=2),-1,IF(OR(H450=Локализация!$C$122,H450=1),-2)))))</f>
        <v>0</v>
      </c>
      <c r="AD450" t="b">
        <f>IF(OR(I450=Локализация!$C$124,I450=5),-2,IF(OR(I450=Локализация!$C$125,I450=4),-1,IF(OR(I450=Локализация!$C$126,I450=3),0,IF(OR(I450=Локализация!$C$127,I450=2),2,IF(OR(I450=Локализация!$C$128,I450=1),4)))))</f>
        <v>0</v>
      </c>
      <c r="AE450" t="b">
        <f>IF(OR(J450=Локализация!$C$118,J450=5),4,IF(OR(J450=Локализация!$C$119,J450=4),2,IF(OR(J450=Локализация!$C$120,J450=3),0,IF(OR(J450=Локализация!$C$121,J450=2),-1,IF(OR(J450=Локализация!$C$122,J450=1),-2)))))</f>
        <v>0</v>
      </c>
      <c r="AF450" t="b">
        <f>IF(OR(K450=Локализация!$C$124,K450=5),-2,IF(OR(K450=Локализация!$C$125,K450=4),-1,IF(OR(K450=Локализация!$C$126,K450=3),0,IF(OR(K450=Локализация!$C$127,K450=2),2,IF(OR(K450=Локализация!$C$128,K450=1),4)))))</f>
        <v>0</v>
      </c>
      <c r="AG450" t="b">
        <f>IF(OR(L450=Локализация!$C$118,L450=5),4,IF(OR(L450=Локализация!$C$119,L450=4),2,IF(OR(L450=Локализация!$C$120,L450=3),0,IF(OR(L450=Локализация!$C$121,L450=2),-1,IF(OR(L450=Локализация!$C$122,L450=1),-2)))))</f>
        <v>0</v>
      </c>
      <c r="AH450" t="b">
        <f>IF(OR(M450=Локализация!$C$124,M450=5),-2,IF(OR(M450=Локализация!$C$125,M450=4),-1,IF(OR(M450=Локализация!$C$126,M450=3),0,IF(OR(M450=Локализация!$C$127,M450=2),2,IF(OR(M450=Локализация!$C$128,M450=1),4)))))</f>
        <v>0</v>
      </c>
      <c r="AI450" t="b">
        <f>IF(OR(N450=Локализация!$C$118,N450=5),4,IF(OR(N450=Локализация!$C$119,N450=4),2,IF(OR(N450=Локализация!$C$120,N450=3),0,IF(OR(N450=Локализация!$C$121,N450=2),-1,IF(OR(N450=Локализация!$C$122,N450=1),-2)))))</f>
        <v>0</v>
      </c>
      <c r="AJ450" t="b">
        <f>IF(OR(O450=Локализация!$C$124,O450=5),-2,IF(OR(O450=Локализация!$C$125,O450=4),-1,IF(OR(O450=Локализация!$C$126,O450=3),0,IF(OR(O450=Локализация!$C$127,O450=2),2,IF(OR(O450=Локализация!$C$128,O450=1),4)))))</f>
        <v>0</v>
      </c>
      <c r="AK450" t="b">
        <f>IF(OR(P450=Локализация!$C$118,P450=5),4,IF(OR(P450=Локализация!$C$119,P450=4),2,IF(OR(P450=Локализация!$C$120,P450=3),0,IF(OR(P450=Локализация!$C$121,P450=2),-1,IF(OR(P450=Локализация!$C$122,P450=1),-2)))))</f>
        <v>0</v>
      </c>
      <c r="AL450" t="b">
        <f>IF(OR(Q450=Локализация!$C$124,Q450=5),-2,IF(OR(Q450=Локализация!$C$125,Q450=4),-1,IF(OR(Q450=Локализация!$C$126,Q450=3),0,IF(OR(Q450=Локализация!$C$127,Q450=2),2,IF(OR(Q450=Локализация!$C$128,Q450=1),4)))))</f>
        <v>0</v>
      </c>
      <c r="AM450" t="b">
        <f>IF(OR(R450=Локализация!$C$118,R450=5),4,IF(OR(R450=Локализация!$C$119,R450=4),2,IF(OR(R450=Локализация!$C$120,R450=3),0,IF(OR(R450=Локализация!$C$121,R450=2),-1,IF(OR(R450=Локализация!$C$122,R450=1),-2)))))</f>
        <v>0</v>
      </c>
      <c r="AN450" t="b">
        <f>IF(OR(S450=Локализация!$C$124,S450=5),-2,IF(OR(S450=Локализация!$C$125,S450=4),-1,IF(OR(S450=Локализация!$C$126,S450=3),0,IF(OR(S450=Локализация!$C$127,S450=2),2,IF(OR(S450=Локализация!$C$128,S450=1),4)))))</f>
        <v>0</v>
      </c>
      <c r="AO450" t="b">
        <f>IF(OR(T450=Локализация!$C$118,T450=5),4,IF(OR(T450=Локализация!$C$119,T450=4),2,IF(OR(T450=Локализация!$C$120,T450=3),0,IF(OR(T450=Локализация!$C$121,T450=2),-1,IF(OR(T450=Локализация!$C$122,T450=1),-2)))))</f>
        <v>0</v>
      </c>
      <c r="AP450" t="b">
        <f>IF(OR(U450=Локализация!$C$124,U450=5),-2,IF(OR(U450=Локализация!$C$125,U450=4),-1,IF(OR(U450=Локализация!$C$126,U450=3),0,IF(OR(U450=Локализация!$C$127,U450=2),2,IF(OR(U450=Локализация!$C$128,U450=1),4)))))</f>
        <v>0</v>
      </c>
      <c r="AR450" t="str">
        <f>CONCATENATE(W450,X450)</f>
        <v>ЛОЖЬЛОЖЬ</v>
      </c>
      <c r="AS450" t="str">
        <f>CONCATENATE(Y450,Z450)</f>
        <v>ЛОЖЬЛОЖЬ</v>
      </c>
      <c r="AT450" t="str">
        <f>CONCATENATE(AA450,AB450)</f>
        <v>ЛОЖЬЛОЖЬ</v>
      </c>
      <c r="AU450" t="str">
        <f>CONCATENATE(AC450,AD450)</f>
        <v>ЛОЖЬЛОЖЬ</v>
      </c>
      <c r="AV450" t="str">
        <f>CONCATENATE(AE450,AF450)</f>
        <v>ЛОЖЬЛОЖЬ</v>
      </c>
      <c r="AW450" t="str">
        <f>CONCATENATE(AG450,AH450)</f>
        <v>ЛОЖЬЛОЖЬ</v>
      </c>
      <c r="AX450" t="str">
        <f>CONCATENATE(AI450,AJ450)</f>
        <v>ЛОЖЬЛОЖЬ</v>
      </c>
      <c r="AY450" t="str">
        <f>CONCATENATE(AK450,AL450)</f>
        <v>ЛОЖЬЛОЖЬ</v>
      </c>
      <c r="AZ450" t="str">
        <f>CONCATENATE(AM450,AN450)</f>
        <v>ЛОЖЬЛОЖЬ</v>
      </c>
      <c r="BA450" t="str">
        <f>CONCATENATE(AO450,AP450)</f>
        <v>ЛОЖЬЛОЖЬ</v>
      </c>
      <c r="BC450" t="str">
        <f xml:space="preserve"> IF(OR(AR450= "4-2", AR450= "2-1", AR450= "-12", AR450= "-24"),"Q",
  IF(
    OR(AR450= "4-1", AR450= "40", AR450= "42"),"A",
    IF(
      AR450= "44","P",
      IF(OR(AR450= "2-2",AR450="0-2",AR450="-1-2",AR450="-2-2",AR450="-2-1",AR450="-20",AR450="-22" ),"R",
              IF(
                OR(AR450= "24",AR450="04",AR450="-14"),"M",
                IF(
                  OR(AR450= "20",AR450="22",AR450="0-1",AR450="00",AR450="02",AR450="-1-1",AR450="-10"),"I",""
                )
              )
      )
    )
  )
)</f>
        <v/>
      </c>
      <c r="BD450" t="str">
        <f xml:space="preserve"> IF(OR(AS450= "4-2", AS450= "2-1", AS450= "-12", AS450= "-24"),"Q",
  IF(
    OR(AS450= "4-1", AS450= "40", AS450= "42"),"A",
    IF(
      AS450= "44","P",
      IF(OR(AS450= "2-2",AS450="0-2",AS450="-1-2",AS450="-2-2",AS450="-2-1",AS450="-20",AS450="-22" ),"R",
              IF(
                OR(AS450= "24",AS450="04",AS450="-14"),"M",
                IF(
                  OR(AS450= "20",AS450="22",AS450="0-1",AS450="00",AS450="02",AS450="-1-1",AS450="-10"),"I",""
                )
              )
      )
    )
  )
)</f>
        <v/>
      </c>
      <c r="BE450" t="str">
        <f xml:space="preserve"> IF(OR(AT450= "4-2", AT450= "2-1", AT450= "-12", AT450= "-24"),"Q",
  IF(
    OR(AT450= "4-1", AT450= "40", AT450= "42"),"A",
    IF(
      AT450= "44","P",
      IF(OR(AT450= "2-2",AT450="0-2",AT450="-1-2",AT450="-2-2",AT450="-2-1",AT450="-20",AT450="-22" ),"R",
              IF(
                OR(AT450= "24",AT450="04",AT450="-14"),"M",
                IF(
                  OR(AT450= "20",AT450="22",AT450="0-1",AT450="00",AT450="02",AT450="-1-1",AT450="-10"),"I",""
                )
              )
      )
    )
  )
)</f>
        <v/>
      </c>
      <c r="BF450" t="str">
        <f xml:space="preserve"> IF(OR(AU450= "4-2", AU450= "2-1", AU450= "-12", AU450= "-24"),"Q",
  IF(
    OR(AU450= "4-1", AU450= "40", AU450= "42"),"A",
    IF(
      AU450= "44","P",
      IF(OR(AU450= "2-2",AU450="0-2",AU450="-1-2",AU450="-2-2",AU450="-2-1",AU450="-20",AU450="-22" ),"R",
              IF(
                OR(AU450= "24",AU450="04",AU450="-14"),"M",
                IF(
                  OR(AU450= "20",AU450="22",AU450="0-1",AU450="00",AU450="02",AU450="-1-1",AU450="-10"),"I",""
                )
              )
      )
    )
  )
)</f>
        <v/>
      </c>
      <c r="BG450" t="str">
        <f xml:space="preserve"> IF(OR(AV450= "4-2", AV450= "2-1", AV450= "-12", AV450= "-24"),"Q",
  IF(
    OR(AV450= "4-1", AV450= "40", AV450= "42"),"A",
    IF(
      AV450= "44","P",
      IF(OR(AV450= "2-2",AV450="0-2",AV450="-1-2",AV450="-2-2",AV450="-2-1",AV450="-20",AV450="-22" ),"R",
              IF(
                OR(AV450= "24",AV450="04",AV450="-14"),"M",
                IF(
                  OR(AV450= "20",AV450="22",AV450="0-1",AV450="00",AV450="02",AV450="-1-1",AV450="-10"),"I",""
                )
              )
      )
    )
  )
)</f>
        <v/>
      </c>
      <c r="BH450" t="str">
        <f xml:space="preserve"> IF(OR(AW450= "4-2", AW450= "2-1", AW450= "-12", AW450= "-24"),"Q",
  IF(
    OR(AW450= "4-1", AW450= "40", AW450= "42"),"A",
    IF(
      AW450= "44","P",
      IF(OR(AW450= "2-2",AW450="0-2",AW450="-1-2",AW450="-2-2",AW450="-2-1",AW450="-20",AW450="-22" ),"R",
              IF(
                OR(AW450= "24",AW450="04",AW450="-14"),"M",
                IF(
                  OR(AW450= "20",AW450="22",AW450="0-1",AW450="00",AW450="02",AW450="-1-1",AW450="-10"),"I",""
                )
              )
      )
    )
  )
)</f>
        <v/>
      </c>
      <c r="BI450" t="str">
        <f xml:space="preserve"> IF(OR(AX450= "4-2", AX450= "2-1", AX450= "-12", AX450= "-24"),"Q",
  IF(
    OR(AX450= "4-1", AX450= "40", AX450= "42"),"A",
    IF(
      AX450= "44","P",
      IF(OR(AX450= "2-2",AX450="0-2",AX450="-1-2",AX450="-2-2",AX450="-2-1",AX450="-20",AX450="-22" ),"R",
              IF(
                OR(AX450= "24",AX450="04",AX450="-14"),"M",
                IF(
                  OR(AX450= "20",AX450="22",AX450="0-1",AX450="00",AX450="02",AX450="-1-1",AX450="-10"),"I",""
                )
              )
      )
    )
  )
)</f>
        <v/>
      </c>
      <c r="BJ450" t="str">
        <f xml:space="preserve"> IF(OR(AY450= "4-2", AY450= "2-1", AY450= "-12", AY450= "-24"),"Q",
  IF(
    OR(AY450= "4-1", AY450= "40", AY450= "42"),"A",
    IF(
      AY450= "44","P",
      IF(OR(AY450= "2-2",AY450="0-2",AY450="-1-2",AY450="-2-2",AY450="-2-1",AY450="-20",AY450="-22" ),"R",
              IF(
                OR(AY450= "24",AY450="04",AY450="-14"),"M",
                IF(
                  OR(AY450= "20",AY450="22",AY450="0-1",AY450="00",AY450="02",AY450="-1-1",AY450="-10"),"I",""
                )
              )
      )
    )
  )
)</f>
        <v/>
      </c>
      <c r="BK450" t="str">
        <f xml:space="preserve"> IF(OR(AZ450= "4-2", AZ450= "2-1", AZ450= "-12", AZ450= "-24"),"Q",
  IF(
    OR(AZ450= "4-1", AZ450= "40", AZ450= "42"),"A",
    IF(
      AZ450= "44","P",
      IF(OR(AZ450= "2-2",AZ450="0-2",AZ450="-1-2",AZ450="-2-2",AZ450="-2-1",AZ450="-20",AZ450="-22" ),"R",
              IF(
                OR(AZ450= "24",AZ450="04",AZ450="-14"),"M",
                IF(
                  OR(AZ450= "20",AZ450="22",AZ450="0-1",AZ450="00",AZ450="02",AZ450="-1-1",AZ450="-10"),"I",""
                )
              )
      )
    )
  )
)</f>
        <v/>
      </c>
      <c r="BL450" t="str">
        <f xml:space="preserve"> IF(OR(BA450= "4-2", BA450= "2-1", BA450= "-12", BA450= "-24"),"Q",
  IF(
    OR(BA450= "4-1", BA450= "40", BA450= "42"),"A",
    IF(
      BA450= "44","P",
      IF(OR(BA450= "2-2",BA450="0-2",BA450="-1-2",BA450="-2-2",BA450="-2-1",BA450="-20",BA450="-22" ),"R",
              IF(
                OR(BA450= "24",BA450="04",BA450="-14"),"M",
                IF(
                  OR(BA450= "20",BA450="22",BA450="0-1",BA450="00",BA450="02",BA450="-1-1",BA450="-10"),"I",""
                )
              )
      )
    )
  )
)</f>
        <v/>
      </c>
    </row>
    <row r="451" spans="23:64" x14ac:dyDescent="0.25">
      <c r="W451" t="b">
        <f>IF(OR(B451=Локализация!$C$118,B451=5),4,IF(OR(B451=Локализация!$C$119,B451=4),2,IF(OR(B451=Локализация!$C$120,B451=3),0,IF(OR(B451=Локализация!$C$121,B451=2),-1,IF(OR(B451=Локализация!$C$122,B451=1),-2)))))</f>
        <v>0</v>
      </c>
      <c r="X451" t="b">
        <f>IF(OR(C451=Локализация!$C$124,C451=5),-2,IF(OR(C451=Локализация!$C$125,C451=4),-1,IF(OR(C451=Локализация!$C$126,C451=3),0,IF(OR(C451=Локализация!$C$127,C451=2),2,IF(OR(C451=Локализация!$C$128,C451=1),4)))))</f>
        <v>0</v>
      </c>
      <c r="Y451" t="b">
        <f>IF(OR(D451=Локализация!$C$118,D451=5),4,IF(OR(D451=Локализация!$C$119,D451=4),2,IF(OR(D451=Локализация!$C$120,D451=3),0,IF(OR(D451=Локализация!$C$121,D451=2),-1,IF(OR(D451=Локализация!$C$122,D451=1),-2)))))</f>
        <v>0</v>
      </c>
      <c r="Z451" t="b">
        <f>IF(OR(E451=Локализация!$C$124,E451=5),-2,IF(OR(E451=Локализация!$C$125,E451=4),-1,IF(OR(E451=Локализация!$C$126,E451=3),0,IF(OR(E451=Локализация!$C$127,E451=2),2,IF(OR(E451=Локализация!$C$128,E451=1),4)))))</f>
        <v>0</v>
      </c>
      <c r="AA451" t="b">
        <f>IF(OR(F451=Локализация!$C$118,F451=5),4,IF(OR(F451=Локализация!$C$119,F451=4),2,IF(OR(F451=Локализация!$C$120,F451=3),0,IF(OR(F451=Локализация!$C$121,F451=2),-1,IF(OR(F451=Локализация!$C$122,F451=1),-2)))))</f>
        <v>0</v>
      </c>
      <c r="AB451" t="b">
        <f>IF(OR(G451=Локализация!$C$124,G451=5),-2,IF(OR(G451=Локализация!$C$125,G451=4),-1,IF(OR(G451=Локализация!$C$126,G451=3),0,IF(OR(G451=Локализация!$C$127,G451=2),2,IF(OR(G451=Локализация!$C$128,G451=1),4)))))</f>
        <v>0</v>
      </c>
      <c r="AC451" t="b">
        <f>IF(OR(H451=Локализация!$C$118,H451=5),4,IF(OR(H451=Локализация!$C$119,H451=4),2,IF(OR(H451=Локализация!$C$120,H451=3),0,IF(OR(H451=Локализация!$C$121,H451=2),-1,IF(OR(H451=Локализация!$C$122,H451=1),-2)))))</f>
        <v>0</v>
      </c>
      <c r="AD451" t="b">
        <f>IF(OR(I451=Локализация!$C$124,I451=5),-2,IF(OR(I451=Локализация!$C$125,I451=4),-1,IF(OR(I451=Локализация!$C$126,I451=3),0,IF(OR(I451=Локализация!$C$127,I451=2),2,IF(OR(I451=Локализация!$C$128,I451=1),4)))))</f>
        <v>0</v>
      </c>
      <c r="AE451" t="b">
        <f>IF(OR(J451=Локализация!$C$118,J451=5),4,IF(OR(J451=Локализация!$C$119,J451=4),2,IF(OR(J451=Локализация!$C$120,J451=3),0,IF(OR(J451=Локализация!$C$121,J451=2),-1,IF(OR(J451=Локализация!$C$122,J451=1),-2)))))</f>
        <v>0</v>
      </c>
      <c r="AF451" t="b">
        <f>IF(OR(K451=Локализация!$C$124,K451=5),-2,IF(OR(K451=Локализация!$C$125,K451=4),-1,IF(OR(K451=Локализация!$C$126,K451=3),0,IF(OR(K451=Локализация!$C$127,K451=2),2,IF(OR(K451=Локализация!$C$128,K451=1),4)))))</f>
        <v>0</v>
      </c>
      <c r="AG451" t="b">
        <f>IF(OR(L451=Локализация!$C$118,L451=5),4,IF(OR(L451=Локализация!$C$119,L451=4),2,IF(OR(L451=Локализация!$C$120,L451=3),0,IF(OR(L451=Локализация!$C$121,L451=2),-1,IF(OR(L451=Локализация!$C$122,L451=1),-2)))))</f>
        <v>0</v>
      </c>
      <c r="AH451" t="b">
        <f>IF(OR(M451=Локализация!$C$124,M451=5),-2,IF(OR(M451=Локализация!$C$125,M451=4),-1,IF(OR(M451=Локализация!$C$126,M451=3),0,IF(OR(M451=Локализация!$C$127,M451=2),2,IF(OR(M451=Локализация!$C$128,M451=1),4)))))</f>
        <v>0</v>
      </c>
      <c r="AI451" t="b">
        <f>IF(OR(N451=Локализация!$C$118,N451=5),4,IF(OR(N451=Локализация!$C$119,N451=4),2,IF(OR(N451=Локализация!$C$120,N451=3),0,IF(OR(N451=Локализация!$C$121,N451=2),-1,IF(OR(N451=Локализация!$C$122,N451=1),-2)))))</f>
        <v>0</v>
      </c>
      <c r="AJ451" t="b">
        <f>IF(OR(O451=Локализация!$C$124,O451=5),-2,IF(OR(O451=Локализация!$C$125,O451=4),-1,IF(OR(O451=Локализация!$C$126,O451=3),0,IF(OR(O451=Локализация!$C$127,O451=2),2,IF(OR(O451=Локализация!$C$128,O451=1),4)))))</f>
        <v>0</v>
      </c>
      <c r="AK451" t="b">
        <f>IF(OR(P451=Локализация!$C$118,P451=5),4,IF(OR(P451=Локализация!$C$119,P451=4),2,IF(OR(P451=Локализация!$C$120,P451=3),0,IF(OR(P451=Локализация!$C$121,P451=2),-1,IF(OR(P451=Локализация!$C$122,P451=1),-2)))))</f>
        <v>0</v>
      </c>
      <c r="AL451" t="b">
        <f>IF(OR(Q451=Локализация!$C$124,Q451=5),-2,IF(OR(Q451=Локализация!$C$125,Q451=4),-1,IF(OR(Q451=Локализация!$C$126,Q451=3),0,IF(OR(Q451=Локализация!$C$127,Q451=2),2,IF(OR(Q451=Локализация!$C$128,Q451=1),4)))))</f>
        <v>0</v>
      </c>
      <c r="AM451" t="b">
        <f>IF(OR(R451=Локализация!$C$118,R451=5),4,IF(OR(R451=Локализация!$C$119,R451=4),2,IF(OR(R451=Локализация!$C$120,R451=3),0,IF(OR(R451=Локализация!$C$121,R451=2),-1,IF(OR(R451=Локализация!$C$122,R451=1),-2)))))</f>
        <v>0</v>
      </c>
      <c r="AN451" t="b">
        <f>IF(OR(S451=Локализация!$C$124,S451=5),-2,IF(OR(S451=Локализация!$C$125,S451=4),-1,IF(OR(S451=Локализация!$C$126,S451=3),0,IF(OR(S451=Локализация!$C$127,S451=2),2,IF(OR(S451=Локализация!$C$128,S451=1),4)))))</f>
        <v>0</v>
      </c>
      <c r="AO451" t="b">
        <f>IF(OR(T451=Локализация!$C$118,T451=5),4,IF(OR(T451=Локализация!$C$119,T451=4),2,IF(OR(T451=Локализация!$C$120,T451=3),0,IF(OR(T451=Локализация!$C$121,T451=2),-1,IF(OR(T451=Локализация!$C$122,T451=1),-2)))))</f>
        <v>0</v>
      </c>
      <c r="AP451" t="b">
        <f>IF(OR(U451=Локализация!$C$124,U451=5),-2,IF(OR(U451=Локализация!$C$125,U451=4),-1,IF(OR(U451=Локализация!$C$126,U451=3),0,IF(OR(U451=Локализация!$C$127,U451=2),2,IF(OR(U451=Локализация!$C$128,U451=1),4)))))</f>
        <v>0</v>
      </c>
      <c r="AR451" t="str">
        <f>CONCATENATE(W451,X451)</f>
        <v>ЛОЖЬЛОЖЬ</v>
      </c>
      <c r="AS451" t="str">
        <f>CONCATENATE(Y451,Z451)</f>
        <v>ЛОЖЬЛОЖЬ</v>
      </c>
      <c r="AT451" t="str">
        <f>CONCATENATE(AA451,AB451)</f>
        <v>ЛОЖЬЛОЖЬ</v>
      </c>
      <c r="AU451" t="str">
        <f>CONCATENATE(AC451,AD451)</f>
        <v>ЛОЖЬЛОЖЬ</v>
      </c>
      <c r="AV451" t="str">
        <f>CONCATENATE(AE451,AF451)</f>
        <v>ЛОЖЬЛОЖЬ</v>
      </c>
      <c r="AW451" t="str">
        <f>CONCATENATE(AG451,AH451)</f>
        <v>ЛОЖЬЛОЖЬ</v>
      </c>
      <c r="AX451" t="str">
        <f>CONCATENATE(AI451,AJ451)</f>
        <v>ЛОЖЬЛОЖЬ</v>
      </c>
      <c r="AY451" t="str">
        <f>CONCATENATE(AK451,AL451)</f>
        <v>ЛОЖЬЛОЖЬ</v>
      </c>
      <c r="AZ451" t="str">
        <f>CONCATENATE(AM451,AN451)</f>
        <v>ЛОЖЬЛОЖЬ</v>
      </c>
      <c r="BA451" t="str">
        <f>CONCATENATE(AO451,AP451)</f>
        <v>ЛОЖЬЛОЖЬ</v>
      </c>
      <c r="BC451" t="str">
        <f xml:space="preserve"> IF(OR(AR451= "4-2", AR451= "2-1", AR451= "-12", AR451= "-24"),"Q",
  IF(
    OR(AR451= "4-1", AR451= "40", AR451= "42"),"A",
    IF(
      AR451= "44","P",
      IF(OR(AR451= "2-2",AR451="0-2",AR451="-1-2",AR451="-2-2",AR451="-2-1",AR451="-20",AR451="-22" ),"R",
              IF(
                OR(AR451= "24",AR451="04",AR451="-14"),"M",
                IF(
                  OR(AR451= "20",AR451="22",AR451="0-1",AR451="00",AR451="02",AR451="-1-1",AR451="-10"),"I",""
                )
              )
      )
    )
  )
)</f>
        <v/>
      </c>
      <c r="BD451" t="str">
        <f xml:space="preserve"> IF(OR(AS451= "4-2", AS451= "2-1", AS451= "-12", AS451= "-24"),"Q",
  IF(
    OR(AS451= "4-1", AS451= "40", AS451= "42"),"A",
    IF(
      AS451= "44","P",
      IF(OR(AS451= "2-2",AS451="0-2",AS451="-1-2",AS451="-2-2",AS451="-2-1",AS451="-20",AS451="-22" ),"R",
              IF(
                OR(AS451= "24",AS451="04",AS451="-14"),"M",
                IF(
                  OR(AS451= "20",AS451="22",AS451="0-1",AS451="00",AS451="02",AS451="-1-1",AS451="-10"),"I",""
                )
              )
      )
    )
  )
)</f>
        <v/>
      </c>
      <c r="BE451" t="str">
        <f xml:space="preserve"> IF(OR(AT451= "4-2", AT451= "2-1", AT451= "-12", AT451= "-24"),"Q",
  IF(
    OR(AT451= "4-1", AT451= "40", AT451= "42"),"A",
    IF(
      AT451= "44","P",
      IF(OR(AT451= "2-2",AT451="0-2",AT451="-1-2",AT451="-2-2",AT451="-2-1",AT451="-20",AT451="-22" ),"R",
              IF(
                OR(AT451= "24",AT451="04",AT451="-14"),"M",
                IF(
                  OR(AT451= "20",AT451="22",AT451="0-1",AT451="00",AT451="02",AT451="-1-1",AT451="-10"),"I",""
                )
              )
      )
    )
  )
)</f>
        <v/>
      </c>
      <c r="BF451" t="str">
        <f xml:space="preserve"> IF(OR(AU451= "4-2", AU451= "2-1", AU451= "-12", AU451= "-24"),"Q",
  IF(
    OR(AU451= "4-1", AU451= "40", AU451= "42"),"A",
    IF(
      AU451= "44","P",
      IF(OR(AU451= "2-2",AU451="0-2",AU451="-1-2",AU451="-2-2",AU451="-2-1",AU451="-20",AU451="-22" ),"R",
              IF(
                OR(AU451= "24",AU451="04",AU451="-14"),"M",
                IF(
                  OR(AU451= "20",AU451="22",AU451="0-1",AU451="00",AU451="02",AU451="-1-1",AU451="-10"),"I",""
                )
              )
      )
    )
  )
)</f>
        <v/>
      </c>
      <c r="BG451" t="str">
        <f xml:space="preserve"> IF(OR(AV451= "4-2", AV451= "2-1", AV451= "-12", AV451= "-24"),"Q",
  IF(
    OR(AV451= "4-1", AV451= "40", AV451= "42"),"A",
    IF(
      AV451= "44","P",
      IF(OR(AV451= "2-2",AV451="0-2",AV451="-1-2",AV451="-2-2",AV451="-2-1",AV451="-20",AV451="-22" ),"R",
              IF(
                OR(AV451= "24",AV451="04",AV451="-14"),"M",
                IF(
                  OR(AV451= "20",AV451="22",AV451="0-1",AV451="00",AV451="02",AV451="-1-1",AV451="-10"),"I",""
                )
              )
      )
    )
  )
)</f>
        <v/>
      </c>
      <c r="BH451" t="str">
        <f xml:space="preserve"> IF(OR(AW451= "4-2", AW451= "2-1", AW451= "-12", AW451= "-24"),"Q",
  IF(
    OR(AW451= "4-1", AW451= "40", AW451= "42"),"A",
    IF(
      AW451= "44","P",
      IF(OR(AW451= "2-2",AW451="0-2",AW451="-1-2",AW451="-2-2",AW451="-2-1",AW451="-20",AW451="-22" ),"R",
              IF(
                OR(AW451= "24",AW451="04",AW451="-14"),"M",
                IF(
                  OR(AW451= "20",AW451="22",AW451="0-1",AW451="00",AW451="02",AW451="-1-1",AW451="-10"),"I",""
                )
              )
      )
    )
  )
)</f>
        <v/>
      </c>
      <c r="BI451" t="str">
        <f xml:space="preserve"> IF(OR(AX451= "4-2", AX451= "2-1", AX451= "-12", AX451= "-24"),"Q",
  IF(
    OR(AX451= "4-1", AX451= "40", AX451= "42"),"A",
    IF(
      AX451= "44","P",
      IF(OR(AX451= "2-2",AX451="0-2",AX451="-1-2",AX451="-2-2",AX451="-2-1",AX451="-20",AX451="-22" ),"R",
              IF(
                OR(AX451= "24",AX451="04",AX451="-14"),"M",
                IF(
                  OR(AX451= "20",AX451="22",AX451="0-1",AX451="00",AX451="02",AX451="-1-1",AX451="-10"),"I",""
                )
              )
      )
    )
  )
)</f>
        <v/>
      </c>
      <c r="BJ451" t="str">
        <f xml:space="preserve"> IF(OR(AY451= "4-2", AY451= "2-1", AY451= "-12", AY451= "-24"),"Q",
  IF(
    OR(AY451= "4-1", AY451= "40", AY451= "42"),"A",
    IF(
      AY451= "44","P",
      IF(OR(AY451= "2-2",AY451="0-2",AY451="-1-2",AY451="-2-2",AY451="-2-1",AY451="-20",AY451="-22" ),"R",
              IF(
                OR(AY451= "24",AY451="04",AY451="-14"),"M",
                IF(
                  OR(AY451= "20",AY451="22",AY451="0-1",AY451="00",AY451="02",AY451="-1-1",AY451="-10"),"I",""
                )
              )
      )
    )
  )
)</f>
        <v/>
      </c>
      <c r="BK451" t="str">
        <f xml:space="preserve"> IF(OR(AZ451= "4-2", AZ451= "2-1", AZ451= "-12", AZ451= "-24"),"Q",
  IF(
    OR(AZ451= "4-1", AZ451= "40", AZ451= "42"),"A",
    IF(
      AZ451= "44","P",
      IF(OR(AZ451= "2-2",AZ451="0-2",AZ451="-1-2",AZ451="-2-2",AZ451="-2-1",AZ451="-20",AZ451="-22" ),"R",
              IF(
                OR(AZ451= "24",AZ451="04",AZ451="-14"),"M",
                IF(
                  OR(AZ451= "20",AZ451="22",AZ451="0-1",AZ451="00",AZ451="02",AZ451="-1-1",AZ451="-10"),"I",""
                )
              )
      )
    )
  )
)</f>
        <v/>
      </c>
      <c r="BL451" t="str">
        <f xml:space="preserve"> IF(OR(BA451= "4-2", BA451= "2-1", BA451= "-12", BA451= "-24"),"Q",
  IF(
    OR(BA451= "4-1", BA451= "40", BA451= "42"),"A",
    IF(
      BA451= "44","P",
      IF(OR(BA451= "2-2",BA451="0-2",BA451="-1-2",BA451="-2-2",BA451="-2-1",BA451="-20",BA451="-22" ),"R",
              IF(
                OR(BA451= "24",BA451="04",BA451="-14"),"M",
                IF(
                  OR(BA451= "20",BA451="22",BA451="0-1",BA451="00",BA451="02",BA451="-1-1",BA451="-10"),"I",""
                )
              )
      )
    )
  )
)</f>
        <v/>
      </c>
    </row>
    <row r="452" spans="23:64" x14ac:dyDescent="0.25">
      <c r="W452" t="b">
        <f>IF(OR(B452=Локализация!$C$118,B452=5),4,IF(OR(B452=Локализация!$C$119,B452=4),2,IF(OR(B452=Локализация!$C$120,B452=3),0,IF(OR(B452=Локализация!$C$121,B452=2),-1,IF(OR(B452=Локализация!$C$122,B452=1),-2)))))</f>
        <v>0</v>
      </c>
      <c r="X452" t="b">
        <f>IF(OR(C452=Локализация!$C$124,C452=5),-2,IF(OR(C452=Локализация!$C$125,C452=4),-1,IF(OR(C452=Локализация!$C$126,C452=3),0,IF(OR(C452=Локализация!$C$127,C452=2),2,IF(OR(C452=Локализация!$C$128,C452=1),4)))))</f>
        <v>0</v>
      </c>
      <c r="Y452" t="b">
        <f>IF(OR(D452=Локализация!$C$118,D452=5),4,IF(OR(D452=Локализация!$C$119,D452=4),2,IF(OR(D452=Локализация!$C$120,D452=3),0,IF(OR(D452=Локализация!$C$121,D452=2),-1,IF(OR(D452=Локализация!$C$122,D452=1),-2)))))</f>
        <v>0</v>
      </c>
      <c r="Z452" t="b">
        <f>IF(OR(E452=Локализация!$C$124,E452=5),-2,IF(OR(E452=Локализация!$C$125,E452=4),-1,IF(OR(E452=Локализация!$C$126,E452=3),0,IF(OR(E452=Локализация!$C$127,E452=2),2,IF(OR(E452=Локализация!$C$128,E452=1),4)))))</f>
        <v>0</v>
      </c>
      <c r="AA452" t="b">
        <f>IF(OR(F452=Локализация!$C$118,F452=5),4,IF(OR(F452=Локализация!$C$119,F452=4),2,IF(OR(F452=Локализация!$C$120,F452=3),0,IF(OR(F452=Локализация!$C$121,F452=2),-1,IF(OR(F452=Локализация!$C$122,F452=1),-2)))))</f>
        <v>0</v>
      </c>
      <c r="AB452" t="b">
        <f>IF(OR(G452=Локализация!$C$124,G452=5),-2,IF(OR(G452=Локализация!$C$125,G452=4),-1,IF(OR(G452=Локализация!$C$126,G452=3),0,IF(OR(G452=Локализация!$C$127,G452=2),2,IF(OR(G452=Локализация!$C$128,G452=1),4)))))</f>
        <v>0</v>
      </c>
      <c r="AC452" t="b">
        <f>IF(OR(H452=Локализация!$C$118,H452=5),4,IF(OR(H452=Локализация!$C$119,H452=4),2,IF(OR(H452=Локализация!$C$120,H452=3),0,IF(OR(H452=Локализация!$C$121,H452=2),-1,IF(OR(H452=Локализация!$C$122,H452=1),-2)))))</f>
        <v>0</v>
      </c>
      <c r="AD452" t="b">
        <f>IF(OR(I452=Локализация!$C$124,I452=5),-2,IF(OR(I452=Локализация!$C$125,I452=4),-1,IF(OR(I452=Локализация!$C$126,I452=3),0,IF(OR(I452=Локализация!$C$127,I452=2),2,IF(OR(I452=Локализация!$C$128,I452=1),4)))))</f>
        <v>0</v>
      </c>
      <c r="AE452" t="b">
        <f>IF(OR(J452=Локализация!$C$118,J452=5),4,IF(OR(J452=Локализация!$C$119,J452=4),2,IF(OR(J452=Локализация!$C$120,J452=3),0,IF(OR(J452=Локализация!$C$121,J452=2),-1,IF(OR(J452=Локализация!$C$122,J452=1),-2)))))</f>
        <v>0</v>
      </c>
      <c r="AF452" t="b">
        <f>IF(OR(K452=Локализация!$C$124,K452=5),-2,IF(OR(K452=Локализация!$C$125,K452=4),-1,IF(OR(K452=Локализация!$C$126,K452=3),0,IF(OR(K452=Локализация!$C$127,K452=2),2,IF(OR(K452=Локализация!$C$128,K452=1),4)))))</f>
        <v>0</v>
      </c>
      <c r="AG452" t="b">
        <f>IF(OR(L452=Локализация!$C$118,L452=5),4,IF(OR(L452=Локализация!$C$119,L452=4),2,IF(OR(L452=Локализация!$C$120,L452=3),0,IF(OR(L452=Локализация!$C$121,L452=2),-1,IF(OR(L452=Локализация!$C$122,L452=1),-2)))))</f>
        <v>0</v>
      </c>
      <c r="AH452" t="b">
        <f>IF(OR(M452=Локализация!$C$124,M452=5),-2,IF(OR(M452=Локализация!$C$125,M452=4),-1,IF(OR(M452=Локализация!$C$126,M452=3),0,IF(OR(M452=Локализация!$C$127,M452=2),2,IF(OR(M452=Локализация!$C$128,M452=1),4)))))</f>
        <v>0</v>
      </c>
      <c r="AI452" t="b">
        <f>IF(OR(N452=Локализация!$C$118,N452=5),4,IF(OR(N452=Локализация!$C$119,N452=4),2,IF(OR(N452=Локализация!$C$120,N452=3),0,IF(OR(N452=Локализация!$C$121,N452=2),-1,IF(OR(N452=Локализация!$C$122,N452=1),-2)))))</f>
        <v>0</v>
      </c>
      <c r="AJ452" t="b">
        <f>IF(OR(O452=Локализация!$C$124,O452=5),-2,IF(OR(O452=Локализация!$C$125,O452=4),-1,IF(OR(O452=Локализация!$C$126,O452=3),0,IF(OR(O452=Локализация!$C$127,O452=2),2,IF(OR(O452=Локализация!$C$128,O452=1),4)))))</f>
        <v>0</v>
      </c>
      <c r="AK452" t="b">
        <f>IF(OR(P452=Локализация!$C$118,P452=5),4,IF(OR(P452=Локализация!$C$119,P452=4),2,IF(OR(P452=Локализация!$C$120,P452=3),0,IF(OR(P452=Локализация!$C$121,P452=2),-1,IF(OR(P452=Локализация!$C$122,P452=1),-2)))))</f>
        <v>0</v>
      </c>
      <c r="AL452" t="b">
        <f>IF(OR(Q452=Локализация!$C$124,Q452=5),-2,IF(OR(Q452=Локализация!$C$125,Q452=4),-1,IF(OR(Q452=Локализация!$C$126,Q452=3),0,IF(OR(Q452=Локализация!$C$127,Q452=2),2,IF(OR(Q452=Локализация!$C$128,Q452=1),4)))))</f>
        <v>0</v>
      </c>
      <c r="AM452" t="b">
        <f>IF(OR(R452=Локализация!$C$118,R452=5),4,IF(OR(R452=Локализация!$C$119,R452=4),2,IF(OR(R452=Локализация!$C$120,R452=3),0,IF(OR(R452=Локализация!$C$121,R452=2),-1,IF(OR(R452=Локализация!$C$122,R452=1),-2)))))</f>
        <v>0</v>
      </c>
      <c r="AN452" t="b">
        <f>IF(OR(S452=Локализация!$C$124,S452=5),-2,IF(OR(S452=Локализация!$C$125,S452=4),-1,IF(OR(S452=Локализация!$C$126,S452=3),0,IF(OR(S452=Локализация!$C$127,S452=2),2,IF(OR(S452=Локализация!$C$128,S452=1),4)))))</f>
        <v>0</v>
      </c>
      <c r="AO452" t="b">
        <f>IF(OR(T452=Локализация!$C$118,T452=5),4,IF(OR(T452=Локализация!$C$119,T452=4),2,IF(OR(T452=Локализация!$C$120,T452=3),0,IF(OR(T452=Локализация!$C$121,T452=2),-1,IF(OR(T452=Локализация!$C$122,T452=1),-2)))))</f>
        <v>0</v>
      </c>
      <c r="AP452" t="b">
        <f>IF(OR(U452=Локализация!$C$124,U452=5),-2,IF(OR(U452=Локализация!$C$125,U452=4),-1,IF(OR(U452=Локализация!$C$126,U452=3),0,IF(OR(U452=Локализация!$C$127,U452=2),2,IF(OR(U452=Локализация!$C$128,U452=1),4)))))</f>
        <v>0</v>
      </c>
      <c r="AR452" t="str">
        <f>CONCATENATE(W452,X452)</f>
        <v>ЛОЖЬЛОЖЬ</v>
      </c>
      <c r="AS452" t="str">
        <f>CONCATENATE(Y452,Z452)</f>
        <v>ЛОЖЬЛОЖЬ</v>
      </c>
      <c r="AT452" t="str">
        <f>CONCATENATE(AA452,AB452)</f>
        <v>ЛОЖЬЛОЖЬ</v>
      </c>
      <c r="AU452" t="str">
        <f>CONCATENATE(AC452,AD452)</f>
        <v>ЛОЖЬЛОЖЬ</v>
      </c>
      <c r="AV452" t="str">
        <f>CONCATENATE(AE452,AF452)</f>
        <v>ЛОЖЬЛОЖЬ</v>
      </c>
      <c r="AW452" t="str">
        <f>CONCATENATE(AG452,AH452)</f>
        <v>ЛОЖЬЛОЖЬ</v>
      </c>
      <c r="AX452" t="str">
        <f>CONCATENATE(AI452,AJ452)</f>
        <v>ЛОЖЬЛОЖЬ</v>
      </c>
      <c r="AY452" t="str">
        <f>CONCATENATE(AK452,AL452)</f>
        <v>ЛОЖЬЛОЖЬ</v>
      </c>
      <c r="AZ452" t="str">
        <f>CONCATENATE(AM452,AN452)</f>
        <v>ЛОЖЬЛОЖЬ</v>
      </c>
      <c r="BA452" t="str">
        <f>CONCATENATE(AO452,AP452)</f>
        <v>ЛОЖЬЛОЖЬ</v>
      </c>
      <c r="BC452" t="str">
        <f xml:space="preserve"> IF(OR(AR452= "4-2", AR452= "2-1", AR452= "-12", AR452= "-24"),"Q",
  IF(
    OR(AR452= "4-1", AR452= "40", AR452= "42"),"A",
    IF(
      AR452= "44","P",
      IF(OR(AR452= "2-2",AR452="0-2",AR452="-1-2",AR452="-2-2",AR452="-2-1",AR452="-20",AR452="-22" ),"R",
              IF(
                OR(AR452= "24",AR452="04",AR452="-14"),"M",
                IF(
                  OR(AR452= "20",AR452="22",AR452="0-1",AR452="00",AR452="02",AR452="-1-1",AR452="-10"),"I",""
                )
              )
      )
    )
  )
)</f>
        <v/>
      </c>
      <c r="BD452" t="str">
        <f xml:space="preserve"> IF(OR(AS452= "4-2", AS452= "2-1", AS452= "-12", AS452= "-24"),"Q",
  IF(
    OR(AS452= "4-1", AS452= "40", AS452= "42"),"A",
    IF(
      AS452= "44","P",
      IF(OR(AS452= "2-2",AS452="0-2",AS452="-1-2",AS452="-2-2",AS452="-2-1",AS452="-20",AS452="-22" ),"R",
              IF(
                OR(AS452= "24",AS452="04",AS452="-14"),"M",
                IF(
                  OR(AS452= "20",AS452="22",AS452="0-1",AS452="00",AS452="02",AS452="-1-1",AS452="-10"),"I",""
                )
              )
      )
    )
  )
)</f>
        <v/>
      </c>
      <c r="BE452" t="str">
        <f xml:space="preserve"> IF(OR(AT452= "4-2", AT452= "2-1", AT452= "-12", AT452= "-24"),"Q",
  IF(
    OR(AT452= "4-1", AT452= "40", AT452= "42"),"A",
    IF(
      AT452= "44","P",
      IF(OR(AT452= "2-2",AT452="0-2",AT452="-1-2",AT452="-2-2",AT452="-2-1",AT452="-20",AT452="-22" ),"R",
              IF(
                OR(AT452= "24",AT452="04",AT452="-14"),"M",
                IF(
                  OR(AT452= "20",AT452="22",AT452="0-1",AT452="00",AT452="02",AT452="-1-1",AT452="-10"),"I",""
                )
              )
      )
    )
  )
)</f>
        <v/>
      </c>
      <c r="BF452" t="str">
        <f xml:space="preserve"> IF(OR(AU452= "4-2", AU452= "2-1", AU452= "-12", AU452= "-24"),"Q",
  IF(
    OR(AU452= "4-1", AU452= "40", AU452= "42"),"A",
    IF(
      AU452= "44","P",
      IF(OR(AU452= "2-2",AU452="0-2",AU452="-1-2",AU452="-2-2",AU452="-2-1",AU452="-20",AU452="-22" ),"R",
              IF(
                OR(AU452= "24",AU452="04",AU452="-14"),"M",
                IF(
                  OR(AU452= "20",AU452="22",AU452="0-1",AU452="00",AU452="02",AU452="-1-1",AU452="-10"),"I",""
                )
              )
      )
    )
  )
)</f>
        <v/>
      </c>
      <c r="BG452" t="str">
        <f xml:space="preserve"> IF(OR(AV452= "4-2", AV452= "2-1", AV452= "-12", AV452= "-24"),"Q",
  IF(
    OR(AV452= "4-1", AV452= "40", AV452= "42"),"A",
    IF(
      AV452= "44","P",
      IF(OR(AV452= "2-2",AV452="0-2",AV452="-1-2",AV452="-2-2",AV452="-2-1",AV452="-20",AV452="-22" ),"R",
              IF(
                OR(AV452= "24",AV452="04",AV452="-14"),"M",
                IF(
                  OR(AV452= "20",AV452="22",AV452="0-1",AV452="00",AV452="02",AV452="-1-1",AV452="-10"),"I",""
                )
              )
      )
    )
  )
)</f>
        <v/>
      </c>
      <c r="BH452" t="str">
        <f xml:space="preserve"> IF(OR(AW452= "4-2", AW452= "2-1", AW452= "-12", AW452= "-24"),"Q",
  IF(
    OR(AW452= "4-1", AW452= "40", AW452= "42"),"A",
    IF(
      AW452= "44","P",
      IF(OR(AW452= "2-2",AW452="0-2",AW452="-1-2",AW452="-2-2",AW452="-2-1",AW452="-20",AW452="-22" ),"R",
              IF(
                OR(AW452= "24",AW452="04",AW452="-14"),"M",
                IF(
                  OR(AW452= "20",AW452="22",AW452="0-1",AW452="00",AW452="02",AW452="-1-1",AW452="-10"),"I",""
                )
              )
      )
    )
  )
)</f>
        <v/>
      </c>
      <c r="BI452" t="str">
        <f xml:space="preserve"> IF(OR(AX452= "4-2", AX452= "2-1", AX452= "-12", AX452= "-24"),"Q",
  IF(
    OR(AX452= "4-1", AX452= "40", AX452= "42"),"A",
    IF(
      AX452= "44","P",
      IF(OR(AX452= "2-2",AX452="0-2",AX452="-1-2",AX452="-2-2",AX452="-2-1",AX452="-20",AX452="-22" ),"R",
              IF(
                OR(AX452= "24",AX452="04",AX452="-14"),"M",
                IF(
                  OR(AX452= "20",AX452="22",AX452="0-1",AX452="00",AX452="02",AX452="-1-1",AX452="-10"),"I",""
                )
              )
      )
    )
  )
)</f>
        <v/>
      </c>
      <c r="BJ452" t="str">
        <f xml:space="preserve"> IF(OR(AY452= "4-2", AY452= "2-1", AY452= "-12", AY452= "-24"),"Q",
  IF(
    OR(AY452= "4-1", AY452= "40", AY452= "42"),"A",
    IF(
      AY452= "44","P",
      IF(OR(AY452= "2-2",AY452="0-2",AY452="-1-2",AY452="-2-2",AY452="-2-1",AY452="-20",AY452="-22" ),"R",
              IF(
                OR(AY452= "24",AY452="04",AY452="-14"),"M",
                IF(
                  OR(AY452= "20",AY452="22",AY452="0-1",AY452="00",AY452="02",AY452="-1-1",AY452="-10"),"I",""
                )
              )
      )
    )
  )
)</f>
        <v/>
      </c>
      <c r="BK452" t="str">
        <f xml:space="preserve"> IF(OR(AZ452= "4-2", AZ452= "2-1", AZ452= "-12", AZ452= "-24"),"Q",
  IF(
    OR(AZ452= "4-1", AZ452= "40", AZ452= "42"),"A",
    IF(
      AZ452= "44","P",
      IF(OR(AZ452= "2-2",AZ452="0-2",AZ452="-1-2",AZ452="-2-2",AZ452="-2-1",AZ452="-20",AZ452="-22" ),"R",
              IF(
                OR(AZ452= "24",AZ452="04",AZ452="-14"),"M",
                IF(
                  OR(AZ452= "20",AZ452="22",AZ452="0-1",AZ452="00",AZ452="02",AZ452="-1-1",AZ452="-10"),"I",""
                )
              )
      )
    )
  )
)</f>
        <v/>
      </c>
      <c r="BL452" t="str">
        <f xml:space="preserve"> IF(OR(BA452= "4-2", BA452= "2-1", BA452= "-12", BA452= "-24"),"Q",
  IF(
    OR(BA452= "4-1", BA452= "40", BA452= "42"),"A",
    IF(
      BA452= "44","P",
      IF(OR(BA452= "2-2",BA452="0-2",BA452="-1-2",BA452="-2-2",BA452="-2-1",BA452="-20",BA452="-22" ),"R",
              IF(
                OR(BA452= "24",BA452="04",BA452="-14"),"M",
                IF(
                  OR(BA452= "20",BA452="22",BA452="0-1",BA452="00",BA452="02",BA452="-1-1",BA452="-10"),"I",""
                )
              )
      )
    )
  )
)</f>
        <v/>
      </c>
    </row>
    <row r="453" spans="23:64" x14ac:dyDescent="0.25">
      <c r="W453" t="b">
        <f>IF(OR(B453=Локализация!$C$118,B453=5),4,IF(OR(B453=Локализация!$C$119,B453=4),2,IF(OR(B453=Локализация!$C$120,B453=3),0,IF(OR(B453=Локализация!$C$121,B453=2),-1,IF(OR(B453=Локализация!$C$122,B453=1),-2)))))</f>
        <v>0</v>
      </c>
      <c r="X453" t="b">
        <f>IF(OR(C453=Локализация!$C$124,C453=5),-2,IF(OR(C453=Локализация!$C$125,C453=4),-1,IF(OR(C453=Локализация!$C$126,C453=3),0,IF(OR(C453=Локализация!$C$127,C453=2),2,IF(OR(C453=Локализация!$C$128,C453=1),4)))))</f>
        <v>0</v>
      </c>
      <c r="Y453" t="b">
        <f>IF(OR(D453=Локализация!$C$118,D453=5),4,IF(OR(D453=Локализация!$C$119,D453=4),2,IF(OR(D453=Локализация!$C$120,D453=3),0,IF(OR(D453=Локализация!$C$121,D453=2),-1,IF(OR(D453=Локализация!$C$122,D453=1),-2)))))</f>
        <v>0</v>
      </c>
      <c r="Z453" t="b">
        <f>IF(OR(E453=Локализация!$C$124,E453=5),-2,IF(OR(E453=Локализация!$C$125,E453=4),-1,IF(OR(E453=Локализация!$C$126,E453=3),0,IF(OR(E453=Локализация!$C$127,E453=2),2,IF(OR(E453=Локализация!$C$128,E453=1),4)))))</f>
        <v>0</v>
      </c>
      <c r="AA453" t="b">
        <f>IF(OR(F453=Локализация!$C$118,F453=5),4,IF(OR(F453=Локализация!$C$119,F453=4),2,IF(OR(F453=Локализация!$C$120,F453=3),0,IF(OR(F453=Локализация!$C$121,F453=2),-1,IF(OR(F453=Локализация!$C$122,F453=1),-2)))))</f>
        <v>0</v>
      </c>
      <c r="AB453" t="b">
        <f>IF(OR(G453=Локализация!$C$124,G453=5),-2,IF(OR(G453=Локализация!$C$125,G453=4),-1,IF(OR(G453=Локализация!$C$126,G453=3),0,IF(OR(G453=Локализация!$C$127,G453=2),2,IF(OR(G453=Локализация!$C$128,G453=1),4)))))</f>
        <v>0</v>
      </c>
      <c r="AC453" t="b">
        <f>IF(OR(H453=Локализация!$C$118,H453=5),4,IF(OR(H453=Локализация!$C$119,H453=4),2,IF(OR(H453=Локализация!$C$120,H453=3),0,IF(OR(H453=Локализация!$C$121,H453=2),-1,IF(OR(H453=Локализация!$C$122,H453=1),-2)))))</f>
        <v>0</v>
      </c>
      <c r="AD453" t="b">
        <f>IF(OR(I453=Локализация!$C$124,I453=5),-2,IF(OR(I453=Локализация!$C$125,I453=4),-1,IF(OR(I453=Локализация!$C$126,I453=3),0,IF(OR(I453=Локализация!$C$127,I453=2),2,IF(OR(I453=Локализация!$C$128,I453=1),4)))))</f>
        <v>0</v>
      </c>
      <c r="AE453" t="b">
        <f>IF(OR(J453=Локализация!$C$118,J453=5),4,IF(OR(J453=Локализация!$C$119,J453=4),2,IF(OR(J453=Локализация!$C$120,J453=3),0,IF(OR(J453=Локализация!$C$121,J453=2),-1,IF(OR(J453=Локализация!$C$122,J453=1),-2)))))</f>
        <v>0</v>
      </c>
      <c r="AF453" t="b">
        <f>IF(OR(K453=Локализация!$C$124,K453=5),-2,IF(OR(K453=Локализация!$C$125,K453=4),-1,IF(OR(K453=Локализация!$C$126,K453=3),0,IF(OR(K453=Локализация!$C$127,K453=2),2,IF(OR(K453=Локализация!$C$128,K453=1),4)))))</f>
        <v>0</v>
      </c>
      <c r="AG453" t="b">
        <f>IF(OR(L453=Локализация!$C$118,L453=5),4,IF(OR(L453=Локализация!$C$119,L453=4),2,IF(OR(L453=Локализация!$C$120,L453=3),0,IF(OR(L453=Локализация!$C$121,L453=2),-1,IF(OR(L453=Локализация!$C$122,L453=1),-2)))))</f>
        <v>0</v>
      </c>
      <c r="AH453" t="b">
        <f>IF(OR(M453=Локализация!$C$124,M453=5),-2,IF(OR(M453=Локализация!$C$125,M453=4),-1,IF(OR(M453=Локализация!$C$126,M453=3),0,IF(OR(M453=Локализация!$C$127,M453=2),2,IF(OR(M453=Локализация!$C$128,M453=1),4)))))</f>
        <v>0</v>
      </c>
      <c r="AI453" t="b">
        <f>IF(OR(N453=Локализация!$C$118,N453=5),4,IF(OR(N453=Локализация!$C$119,N453=4),2,IF(OR(N453=Локализация!$C$120,N453=3),0,IF(OR(N453=Локализация!$C$121,N453=2),-1,IF(OR(N453=Локализация!$C$122,N453=1),-2)))))</f>
        <v>0</v>
      </c>
      <c r="AJ453" t="b">
        <f>IF(OR(O453=Локализация!$C$124,O453=5),-2,IF(OR(O453=Локализация!$C$125,O453=4),-1,IF(OR(O453=Локализация!$C$126,O453=3),0,IF(OR(O453=Локализация!$C$127,O453=2),2,IF(OR(O453=Локализация!$C$128,O453=1),4)))))</f>
        <v>0</v>
      </c>
      <c r="AK453" t="b">
        <f>IF(OR(P453=Локализация!$C$118,P453=5),4,IF(OR(P453=Локализация!$C$119,P453=4),2,IF(OR(P453=Локализация!$C$120,P453=3),0,IF(OR(P453=Локализация!$C$121,P453=2),-1,IF(OR(P453=Локализация!$C$122,P453=1),-2)))))</f>
        <v>0</v>
      </c>
      <c r="AL453" t="b">
        <f>IF(OR(Q453=Локализация!$C$124,Q453=5),-2,IF(OR(Q453=Локализация!$C$125,Q453=4),-1,IF(OR(Q453=Локализация!$C$126,Q453=3),0,IF(OR(Q453=Локализация!$C$127,Q453=2),2,IF(OR(Q453=Локализация!$C$128,Q453=1),4)))))</f>
        <v>0</v>
      </c>
      <c r="AM453" t="b">
        <f>IF(OR(R453=Локализация!$C$118,R453=5),4,IF(OR(R453=Локализация!$C$119,R453=4),2,IF(OR(R453=Локализация!$C$120,R453=3),0,IF(OR(R453=Локализация!$C$121,R453=2),-1,IF(OR(R453=Локализация!$C$122,R453=1),-2)))))</f>
        <v>0</v>
      </c>
      <c r="AN453" t="b">
        <f>IF(OR(S453=Локализация!$C$124,S453=5),-2,IF(OR(S453=Локализация!$C$125,S453=4),-1,IF(OR(S453=Локализация!$C$126,S453=3),0,IF(OR(S453=Локализация!$C$127,S453=2),2,IF(OR(S453=Локализация!$C$128,S453=1),4)))))</f>
        <v>0</v>
      </c>
      <c r="AO453" t="b">
        <f>IF(OR(T453=Локализация!$C$118,T453=5),4,IF(OR(T453=Локализация!$C$119,T453=4),2,IF(OR(T453=Локализация!$C$120,T453=3),0,IF(OR(T453=Локализация!$C$121,T453=2),-1,IF(OR(T453=Локализация!$C$122,T453=1),-2)))))</f>
        <v>0</v>
      </c>
      <c r="AP453" t="b">
        <f>IF(OR(U453=Локализация!$C$124,U453=5),-2,IF(OR(U453=Локализация!$C$125,U453=4),-1,IF(OR(U453=Локализация!$C$126,U453=3),0,IF(OR(U453=Локализация!$C$127,U453=2),2,IF(OR(U453=Локализация!$C$128,U453=1),4)))))</f>
        <v>0</v>
      </c>
      <c r="AR453" t="str">
        <f>CONCATENATE(W453,X453)</f>
        <v>ЛОЖЬЛОЖЬ</v>
      </c>
      <c r="AS453" t="str">
        <f>CONCATENATE(Y453,Z453)</f>
        <v>ЛОЖЬЛОЖЬ</v>
      </c>
      <c r="AT453" t="str">
        <f>CONCATENATE(AA453,AB453)</f>
        <v>ЛОЖЬЛОЖЬ</v>
      </c>
      <c r="AU453" t="str">
        <f>CONCATENATE(AC453,AD453)</f>
        <v>ЛОЖЬЛОЖЬ</v>
      </c>
      <c r="AV453" t="str">
        <f>CONCATENATE(AE453,AF453)</f>
        <v>ЛОЖЬЛОЖЬ</v>
      </c>
      <c r="AW453" t="str">
        <f>CONCATENATE(AG453,AH453)</f>
        <v>ЛОЖЬЛОЖЬ</v>
      </c>
      <c r="AX453" t="str">
        <f>CONCATENATE(AI453,AJ453)</f>
        <v>ЛОЖЬЛОЖЬ</v>
      </c>
      <c r="AY453" t="str">
        <f>CONCATENATE(AK453,AL453)</f>
        <v>ЛОЖЬЛОЖЬ</v>
      </c>
      <c r="AZ453" t="str">
        <f>CONCATENATE(AM453,AN453)</f>
        <v>ЛОЖЬЛОЖЬ</v>
      </c>
      <c r="BA453" t="str">
        <f>CONCATENATE(AO453,AP453)</f>
        <v>ЛОЖЬЛОЖЬ</v>
      </c>
      <c r="BC453" t="str">
        <f xml:space="preserve"> IF(OR(AR453= "4-2", AR453= "2-1", AR453= "-12", AR453= "-24"),"Q",
  IF(
    OR(AR453= "4-1", AR453= "40", AR453= "42"),"A",
    IF(
      AR453= "44","P",
      IF(OR(AR453= "2-2",AR453="0-2",AR453="-1-2",AR453="-2-2",AR453="-2-1",AR453="-20",AR453="-22" ),"R",
              IF(
                OR(AR453= "24",AR453="04",AR453="-14"),"M",
                IF(
                  OR(AR453= "20",AR453="22",AR453="0-1",AR453="00",AR453="02",AR453="-1-1",AR453="-10"),"I",""
                )
              )
      )
    )
  )
)</f>
        <v/>
      </c>
      <c r="BD453" t="str">
        <f xml:space="preserve"> IF(OR(AS453= "4-2", AS453= "2-1", AS453= "-12", AS453= "-24"),"Q",
  IF(
    OR(AS453= "4-1", AS453= "40", AS453= "42"),"A",
    IF(
      AS453= "44","P",
      IF(OR(AS453= "2-2",AS453="0-2",AS453="-1-2",AS453="-2-2",AS453="-2-1",AS453="-20",AS453="-22" ),"R",
              IF(
                OR(AS453= "24",AS453="04",AS453="-14"),"M",
                IF(
                  OR(AS453= "20",AS453="22",AS453="0-1",AS453="00",AS453="02",AS453="-1-1",AS453="-10"),"I",""
                )
              )
      )
    )
  )
)</f>
        <v/>
      </c>
      <c r="BE453" t="str">
        <f xml:space="preserve"> IF(OR(AT453= "4-2", AT453= "2-1", AT453= "-12", AT453= "-24"),"Q",
  IF(
    OR(AT453= "4-1", AT453= "40", AT453= "42"),"A",
    IF(
      AT453= "44","P",
      IF(OR(AT453= "2-2",AT453="0-2",AT453="-1-2",AT453="-2-2",AT453="-2-1",AT453="-20",AT453="-22" ),"R",
              IF(
                OR(AT453= "24",AT453="04",AT453="-14"),"M",
                IF(
                  OR(AT453= "20",AT453="22",AT453="0-1",AT453="00",AT453="02",AT453="-1-1",AT453="-10"),"I",""
                )
              )
      )
    )
  )
)</f>
        <v/>
      </c>
      <c r="BF453" t="str">
        <f xml:space="preserve"> IF(OR(AU453= "4-2", AU453= "2-1", AU453= "-12", AU453= "-24"),"Q",
  IF(
    OR(AU453= "4-1", AU453= "40", AU453= "42"),"A",
    IF(
      AU453= "44","P",
      IF(OR(AU453= "2-2",AU453="0-2",AU453="-1-2",AU453="-2-2",AU453="-2-1",AU453="-20",AU453="-22" ),"R",
              IF(
                OR(AU453= "24",AU453="04",AU453="-14"),"M",
                IF(
                  OR(AU453= "20",AU453="22",AU453="0-1",AU453="00",AU453="02",AU453="-1-1",AU453="-10"),"I",""
                )
              )
      )
    )
  )
)</f>
        <v/>
      </c>
      <c r="BG453" t="str">
        <f xml:space="preserve"> IF(OR(AV453= "4-2", AV453= "2-1", AV453= "-12", AV453= "-24"),"Q",
  IF(
    OR(AV453= "4-1", AV453= "40", AV453= "42"),"A",
    IF(
      AV453= "44","P",
      IF(OR(AV453= "2-2",AV453="0-2",AV453="-1-2",AV453="-2-2",AV453="-2-1",AV453="-20",AV453="-22" ),"R",
              IF(
                OR(AV453= "24",AV453="04",AV453="-14"),"M",
                IF(
                  OR(AV453= "20",AV453="22",AV453="0-1",AV453="00",AV453="02",AV453="-1-1",AV453="-10"),"I",""
                )
              )
      )
    )
  )
)</f>
        <v/>
      </c>
      <c r="BH453" t="str">
        <f xml:space="preserve"> IF(OR(AW453= "4-2", AW453= "2-1", AW453= "-12", AW453= "-24"),"Q",
  IF(
    OR(AW453= "4-1", AW453= "40", AW453= "42"),"A",
    IF(
      AW453= "44","P",
      IF(OR(AW453= "2-2",AW453="0-2",AW453="-1-2",AW453="-2-2",AW453="-2-1",AW453="-20",AW453="-22" ),"R",
              IF(
                OR(AW453= "24",AW453="04",AW453="-14"),"M",
                IF(
                  OR(AW453= "20",AW453="22",AW453="0-1",AW453="00",AW453="02",AW453="-1-1",AW453="-10"),"I",""
                )
              )
      )
    )
  )
)</f>
        <v/>
      </c>
      <c r="BI453" t="str">
        <f xml:space="preserve"> IF(OR(AX453= "4-2", AX453= "2-1", AX453= "-12", AX453= "-24"),"Q",
  IF(
    OR(AX453= "4-1", AX453= "40", AX453= "42"),"A",
    IF(
      AX453= "44","P",
      IF(OR(AX453= "2-2",AX453="0-2",AX453="-1-2",AX453="-2-2",AX453="-2-1",AX453="-20",AX453="-22" ),"R",
              IF(
                OR(AX453= "24",AX453="04",AX453="-14"),"M",
                IF(
                  OR(AX453= "20",AX453="22",AX453="0-1",AX453="00",AX453="02",AX453="-1-1",AX453="-10"),"I",""
                )
              )
      )
    )
  )
)</f>
        <v/>
      </c>
      <c r="BJ453" t="str">
        <f xml:space="preserve"> IF(OR(AY453= "4-2", AY453= "2-1", AY453= "-12", AY453= "-24"),"Q",
  IF(
    OR(AY453= "4-1", AY453= "40", AY453= "42"),"A",
    IF(
      AY453= "44","P",
      IF(OR(AY453= "2-2",AY453="0-2",AY453="-1-2",AY453="-2-2",AY453="-2-1",AY453="-20",AY453="-22" ),"R",
              IF(
                OR(AY453= "24",AY453="04",AY453="-14"),"M",
                IF(
                  OR(AY453= "20",AY453="22",AY453="0-1",AY453="00",AY453="02",AY453="-1-1",AY453="-10"),"I",""
                )
              )
      )
    )
  )
)</f>
        <v/>
      </c>
      <c r="BK453" t="str">
        <f xml:space="preserve"> IF(OR(AZ453= "4-2", AZ453= "2-1", AZ453= "-12", AZ453= "-24"),"Q",
  IF(
    OR(AZ453= "4-1", AZ453= "40", AZ453= "42"),"A",
    IF(
      AZ453= "44","P",
      IF(OR(AZ453= "2-2",AZ453="0-2",AZ453="-1-2",AZ453="-2-2",AZ453="-2-1",AZ453="-20",AZ453="-22" ),"R",
              IF(
                OR(AZ453= "24",AZ453="04",AZ453="-14"),"M",
                IF(
                  OR(AZ453= "20",AZ453="22",AZ453="0-1",AZ453="00",AZ453="02",AZ453="-1-1",AZ453="-10"),"I",""
                )
              )
      )
    )
  )
)</f>
        <v/>
      </c>
      <c r="BL453" t="str">
        <f xml:space="preserve"> IF(OR(BA453= "4-2", BA453= "2-1", BA453= "-12", BA453= "-24"),"Q",
  IF(
    OR(BA453= "4-1", BA453= "40", BA453= "42"),"A",
    IF(
      BA453= "44","P",
      IF(OR(BA453= "2-2",BA453="0-2",BA453="-1-2",BA453="-2-2",BA453="-2-1",BA453="-20",BA453="-22" ),"R",
              IF(
                OR(BA453= "24",BA453="04",BA453="-14"),"M",
                IF(
                  OR(BA453= "20",BA453="22",BA453="0-1",BA453="00",BA453="02",BA453="-1-1",BA453="-10"),"I",""
                )
              )
      )
    )
  )
)</f>
        <v/>
      </c>
    </row>
    <row r="454" spans="23:64" x14ac:dyDescent="0.25">
      <c r="W454" t="b">
        <f>IF(OR(B454=Локализация!$C$118,B454=5),4,IF(OR(B454=Локализация!$C$119,B454=4),2,IF(OR(B454=Локализация!$C$120,B454=3),0,IF(OR(B454=Локализация!$C$121,B454=2),-1,IF(OR(B454=Локализация!$C$122,B454=1),-2)))))</f>
        <v>0</v>
      </c>
      <c r="X454" t="b">
        <f>IF(OR(C454=Локализация!$C$124,C454=5),-2,IF(OR(C454=Локализация!$C$125,C454=4),-1,IF(OR(C454=Локализация!$C$126,C454=3),0,IF(OR(C454=Локализация!$C$127,C454=2),2,IF(OR(C454=Локализация!$C$128,C454=1),4)))))</f>
        <v>0</v>
      </c>
      <c r="Y454" t="b">
        <f>IF(OR(D454=Локализация!$C$118,D454=5),4,IF(OR(D454=Локализация!$C$119,D454=4),2,IF(OR(D454=Локализация!$C$120,D454=3),0,IF(OR(D454=Локализация!$C$121,D454=2),-1,IF(OR(D454=Локализация!$C$122,D454=1),-2)))))</f>
        <v>0</v>
      </c>
      <c r="Z454" t="b">
        <f>IF(OR(E454=Локализация!$C$124,E454=5),-2,IF(OR(E454=Локализация!$C$125,E454=4),-1,IF(OR(E454=Локализация!$C$126,E454=3),0,IF(OR(E454=Локализация!$C$127,E454=2),2,IF(OR(E454=Локализация!$C$128,E454=1),4)))))</f>
        <v>0</v>
      </c>
      <c r="AA454" t="b">
        <f>IF(OR(F454=Локализация!$C$118,F454=5),4,IF(OR(F454=Локализация!$C$119,F454=4),2,IF(OR(F454=Локализация!$C$120,F454=3),0,IF(OR(F454=Локализация!$C$121,F454=2),-1,IF(OR(F454=Локализация!$C$122,F454=1),-2)))))</f>
        <v>0</v>
      </c>
      <c r="AB454" t="b">
        <f>IF(OR(G454=Локализация!$C$124,G454=5),-2,IF(OR(G454=Локализация!$C$125,G454=4),-1,IF(OR(G454=Локализация!$C$126,G454=3),0,IF(OR(G454=Локализация!$C$127,G454=2),2,IF(OR(G454=Локализация!$C$128,G454=1),4)))))</f>
        <v>0</v>
      </c>
      <c r="AC454" t="b">
        <f>IF(OR(H454=Локализация!$C$118,H454=5),4,IF(OR(H454=Локализация!$C$119,H454=4),2,IF(OR(H454=Локализация!$C$120,H454=3),0,IF(OR(H454=Локализация!$C$121,H454=2),-1,IF(OR(H454=Локализация!$C$122,H454=1),-2)))))</f>
        <v>0</v>
      </c>
      <c r="AD454" t="b">
        <f>IF(OR(I454=Локализация!$C$124,I454=5),-2,IF(OR(I454=Локализация!$C$125,I454=4),-1,IF(OR(I454=Локализация!$C$126,I454=3),0,IF(OR(I454=Локализация!$C$127,I454=2),2,IF(OR(I454=Локализация!$C$128,I454=1),4)))))</f>
        <v>0</v>
      </c>
      <c r="AE454" t="b">
        <f>IF(OR(J454=Локализация!$C$118,J454=5),4,IF(OR(J454=Локализация!$C$119,J454=4),2,IF(OR(J454=Локализация!$C$120,J454=3),0,IF(OR(J454=Локализация!$C$121,J454=2),-1,IF(OR(J454=Локализация!$C$122,J454=1),-2)))))</f>
        <v>0</v>
      </c>
      <c r="AF454" t="b">
        <f>IF(OR(K454=Локализация!$C$124,K454=5),-2,IF(OR(K454=Локализация!$C$125,K454=4),-1,IF(OR(K454=Локализация!$C$126,K454=3),0,IF(OR(K454=Локализация!$C$127,K454=2),2,IF(OR(K454=Локализация!$C$128,K454=1),4)))))</f>
        <v>0</v>
      </c>
      <c r="AG454" t="b">
        <f>IF(OR(L454=Локализация!$C$118,L454=5),4,IF(OR(L454=Локализация!$C$119,L454=4),2,IF(OR(L454=Локализация!$C$120,L454=3),0,IF(OR(L454=Локализация!$C$121,L454=2),-1,IF(OR(L454=Локализация!$C$122,L454=1),-2)))))</f>
        <v>0</v>
      </c>
      <c r="AH454" t="b">
        <f>IF(OR(M454=Локализация!$C$124,M454=5),-2,IF(OR(M454=Локализация!$C$125,M454=4),-1,IF(OR(M454=Локализация!$C$126,M454=3),0,IF(OR(M454=Локализация!$C$127,M454=2),2,IF(OR(M454=Локализация!$C$128,M454=1),4)))))</f>
        <v>0</v>
      </c>
      <c r="AI454" t="b">
        <f>IF(OR(N454=Локализация!$C$118,N454=5),4,IF(OR(N454=Локализация!$C$119,N454=4),2,IF(OR(N454=Локализация!$C$120,N454=3),0,IF(OR(N454=Локализация!$C$121,N454=2),-1,IF(OR(N454=Локализация!$C$122,N454=1),-2)))))</f>
        <v>0</v>
      </c>
      <c r="AJ454" t="b">
        <f>IF(OR(O454=Локализация!$C$124,O454=5),-2,IF(OR(O454=Локализация!$C$125,O454=4),-1,IF(OR(O454=Локализация!$C$126,O454=3),0,IF(OR(O454=Локализация!$C$127,O454=2),2,IF(OR(O454=Локализация!$C$128,O454=1),4)))))</f>
        <v>0</v>
      </c>
      <c r="AK454" t="b">
        <f>IF(OR(P454=Локализация!$C$118,P454=5),4,IF(OR(P454=Локализация!$C$119,P454=4),2,IF(OR(P454=Локализация!$C$120,P454=3),0,IF(OR(P454=Локализация!$C$121,P454=2),-1,IF(OR(P454=Локализация!$C$122,P454=1),-2)))))</f>
        <v>0</v>
      </c>
      <c r="AL454" t="b">
        <f>IF(OR(Q454=Локализация!$C$124,Q454=5),-2,IF(OR(Q454=Локализация!$C$125,Q454=4),-1,IF(OR(Q454=Локализация!$C$126,Q454=3),0,IF(OR(Q454=Локализация!$C$127,Q454=2),2,IF(OR(Q454=Локализация!$C$128,Q454=1),4)))))</f>
        <v>0</v>
      </c>
      <c r="AM454" t="b">
        <f>IF(OR(R454=Локализация!$C$118,R454=5),4,IF(OR(R454=Локализация!$C$119,R454=4),2,IF(OR(R454=Локализация!$C$120,R454=3),0,IF(OR(R454=Локализация!$C$121,R454=2),-1,IF(OR(R454=Локализация!$C$122,R454=1),-2)))))</f>
        <v>0</v>
      </c>
      <c r="AN454" t="b">
        <f>IF(OR(S454=Локализация!$C$124,S454=5),-2,IF(OR(S454=Локализация!$C$125,S454=4),-1,IF(OR(S454=Локализация!$C$126,S454=3),0,IF(OR(S454=Локализация!$C$127,S454=2),2,IF(OR(S454=Локализация!$C$128,S454=1),4)))))</f>
        <v>0</v>
      </c>
      <c r="AO454" t="b">
        <f>IF(OR(T454=Локализация!$C$118,T454=5),4,IF(OR(T454=Локализация!$C$119,T454=4),2,IF(OR(T454=Локализация!$C$120,T454=3),0,IF(OR(T454=Локализация!$C$121,T454=2),-1,IF(OR(T454=Локализация!$C$122,T454=1),-2)))))</f>
        <v>0</v>
      </c>
      <c r="AP454" t="b">
        <f>IF(OR(U454=Локализация!$C$124,U454=5),-2,IF(OR(U454=Локализация!$C$125,U454=4),-1,IF(OR(U454=Локализация!$C$126,U454=3),0,IF(OR(U454=Локализация!$C$127,U454=2),2,IF(OR(U454=Локализация!$C$128,U454=1),4)))))</f>
        <v>0</v>
      </c>
      <c r="AR454" t="str">
        <f>CONCATENATE(W454,X454)</f>
        <v>ЛОЖЬЛОЖЬ</v>
      </c>
      <c r="AS454" t="str">
        <f>CONCATENATE(Y454,Z454)</f>
        <v>ЛОЖЬЛОЖЬ</v>
      </c>
      <c r="AT454" t="str">
        <f>CONCATENATE(AA454,AB454)</f>
        <v>ЛОЖЬЛОЖЬ</v>
      </c>
      <c r="AU454" t="str">
        <f>CONCATENATE(AC454,AD454)</f>
        <v>ЛОЖЬЛОЖЬ</v>
      </c>
      <c r="AV454" t="str">
        <f>CONCATENATE(AE454,AF454)</f>
        <v>ЛОЖЬЛОЖЬ</v>
      </c>
      <c r="AW454" t="str">
        <f>CONCATENATE(AG454,AH454)</f>
        <v>ЛОЖЬЛОЖЬ</v>
      </c>
      <c r="AX454" t="str">
        <f>CONCATENATE(AI454,AJ454)</f>
        <v>ЛОЖЬЛОЖЬ</v>
      </c>
      <c r="AY454" t="str">
        <f>CONCATENATE(AK454,AL454)</f>
        <v>ЛОЖЬЛОЖЬ</v>
      </c>
      <c r="AZ454" t="str">
        <f>CONCATENATE(AM454,AN454)</f>
        <v>ЛОЖЬЛОЖЬ</v>
      </c>
      <c r="BA454" t="str">
        <f>CONCATENATE(AO454,AP454)</f>
        <v>ЛОЖЬЛОЖЬ</v>
      </c>
      <c r="BC454" t="str">
        <f xml:space="preserve"> IF(OR(AR454= "4-2", AR454= "2-1", AR454= "-12", AR454= "-24"),"Q",
  IF(
    OR(AR454= "4-1", AR454= "40", AR454= "42"),"A",
    IF(
      AR454= "44","P",
      IF(OR(AR454= "2-2",AR454="0-2",AR454="-1-2",AR454="-2-2",AR454="-2-1",AR454="-20",AR454="-22" ),"R",
              IF(
                OR(AR454= "24",AR454="04",AR454="-14"),"M",
                IF(
                  OR(AR454= "20",AR454="22",AR454="0-1",AR454="00",AR454="02",AR454="-1-1",AR454="-10"),"I",""
                )
              )
      )
    )
  )
)</f>
        <v/>
      </c>
      <c r="BD454" t="str">
        <f xml:space="preserve"> IF(OR(AS454= "4-2", AS454= "2-1", AS454= "-12", AS454= "-24"),"Q",
  IF(
    OR(AS454= "4-1", AS454= "40", AS454= "42"),"A",
    IF(
      AS454= "44","P",
      IF(OR(AS454= "2-2",AS454="0-2",AS454="-1-2",AS454="-2-2",AS454="-2-1",AS454="-20",AS454="-22" ),"R",
              IF(
                OR(AS454= "24",AS454="04",AS454="-14"),"M",
                IF(
                  OR(AS454= "20",AS454="22",AS454="0-1",AS454="00",AS454="02",AS454="-1-1",AS454="-10"),"I",""
                )
              )
      )
    )
  )
)</f>
        <v/>
      </c>
      <c r="BE454" t="str">
        <f xml:space="preserve"> IF(OR(AT454= "4-2", AT454= "2-1", AT454= "-12", AT454= "-24"),"Q",
  IF(
    OR(AT454= "4-1", AT454= "40", AT454= "42"),"A",
    IF(
      AT454= "44","P",
      IF(OR(AT454= "2-2",AT454="0-2",AT454="-1-2",AT454="-2-2",AT454="-2-1",AT454="-20",AT454="-22" ),"R",
              IF(
                OR(AT454= "24",AT454="04",AT454="-14"),"M",
                IF(
                  OR(AT454= "20",AT454="22",AT454="0-1",AT454="00",AT454="02",AT454="-1-1",AT454="-10"),"I",""
                )
              )
      )
    )
  )
)</f>
        <v/>
      </c>
      <c r="BF454" t="str">
        <f xml:space="preserve"> IF(OR(AU454= "4-2", AU454= "2-1", AU454= "-12", AU454= "-24"),"Q",
  IF(
    OR(AU454= "4-1", AU454= "40", AU454= "42"),"A",
    IF(
      AU454= "44","P",
      IF(OR(AU454= "2-2",AU454="0-2",AU454="-1-2",AU454="-2-2",AU454="-2-1",AU454="-20",AU454="-22" ),"R",
              IF(
                OR(AU454= "24",AU454="04",AU454="-14"),"M",
                IF(
                  OR(AU454= "20",AU454="22",AU454="0-1",AU454="00",AU454="02",AU454="-1-1",AU454="-10"),"I",""
                )
              )
      )
    )
  )
)</f>
        <v/>
      </c>
      <c r="BG454" t="str">
        <f xml:space="preserve"> IF(OR(AV454= "4-2", AV454= "2-1", AV454= "-12", AV454= "-24"),"Q",
  IF(
    OR(AV454= "4-1", AV454= "40", AV454= "42"),"A",
    IF(
      AV454= "44","P",
      IF(OR(AV454= "2-2",AV454="0-2",AV454="-1-2",AV454="-2-2",AV454="-2-1",AV454="-20",AV454="-22" ),"R",
              IF(
                OR(AV454= "24",AV454="04",AV454="-14"),"M",
                IF(
                  OR(AV454= "20",AV454="22",AV454="0-1",AV454="00",AV454="02",AV454="-1-1",AV454="-10"),"I",""
                )
              )
      )
    )
  )
)</f>
        <v/>
      </c>
      <c r="BH454" t="str">
        <f xml:space="preserve"> IF(OR(AW454= "4-2", AW454= "2-1", AW454= "-12", AW454= "-24"),"Q",
  IF(
    OR(AW454= "4-1", AW454= "40", AW454= "42"),"A",
    IF(
      AW454= "44","P",
      IF(OR(AW454= "2-2",AW454="0-2",AW454="-1-2",AW454="-2-2",AW454="-2-1",AW454="-20",AW454="-22" ),"R",
              IF(
                OR(AW454= "24",AW454="04",AW454="-14"),"M",
                IF(
                  OR(AW454= "20",AW454="22",AW454="0-1",AW454="00",AW454="02",AW454="-1-1",AW454="-10"),"I",""
                )
              )
      )
    )
  )
)</f>
        <v/>
      </c>
      <c r="BI454" t="str">
        <f xml:space="preserve"> IF(OR(AX454= "4-2", AX454= "2-1", AX454= "-12", AX454= "-24"),"Q",
  IF(
    OR(AX454= "4-1", AX454= "40", AX454= "42"),"A",
    IF(
      AX454= "44","P",
      IF(OR(AX454= "2-2",AX454="0-2",AX454="-1-2",AX454="-2-2",AX454="-2-1",AX454="-20",AX454="-22" ),"R",
              IF(
                OR(AX454= "24",AX454="04",AX454="-14"),"M",
                IF(
                  OR(AX454= "20",AX454="22",AX454="0-1",AX454="00",AX454="02",AX454="-1-1",AX454="-10"),"I",""
                )
              )
      )
    )
  )
)</f>
        <v/>
      </c>
      <c r="BJ454" t="str">
        <f xml:space="preserve"> IF(OR(AY454= "4-2", AY454= "2-1", AY454= "-12", AY454= "-24"),"Q",
  IF(
    OR(AY454= "4-1", AY454= "40", AY454= "42"),"A",
    IF(
      AY454= "44","P",
      IF(OR(AY454= "2-2",AY454="0-2",AY454="-1-2",AY454="-2-2",AY454="-2-1",AY454="-20",AY454="-22" ),"R",
              IF(
                OR(AY454= "24",AY454="04",AY454="-14"),"M",
                IF(
                  OR(AY454= "20",AY454="22",AY454="0-1",AY454="00",AY454="02",AY454="-1-1",AY454="-10"),"I",""
                )
              )
      )
    )
  )
)</f>
        <v/>
      </c>
      <c r="BK454" t="str">
        <f xml:space="preserve"> IF(OR(AZ454= "4-2", AZ454= "2-1", AZ454= "-12", AZ454= "-24"),"Q",
  IF(
    OR(AZ454= "4-1", AZ454= "40", AZ454= "42"),"A",
    IF(
      AZ454= "44","P",
      IF(OR(AZ454= "2-2",AZ454="0-2",AZ454="-1-2",AZ454="-2-2",AZ454="-2-1",AZ454="-20",AZ454="-22" ),"R",
              IF(
                OR(AZ454= "24",AZ454="04",AZ454="-14"),"M",
                IF(
                  OR(AZ454= "20",AZ454="22",AZ454="0-1",AZ454="00",AZ454="02",AZ454="-1-1",AZ454="-10"),"I",""
                )
              )
      )
    )
  )
)</f>
        <v/>
      </c>
      <c r="BL454" t="str">
        <f xml:space="preserve"> IF(OR(BA454= "4-2", BA454= "2-1", BA454= "-12", BA454= "-24"),"Q",
  IF(
    OR(BA454= "4-1", BA454= "40", BA454= "42"),"A",
    IF(
      BA454= "44","P",
      IF(OR(BA454= "2-2",BA454="0-2",BA454="-1-2",BA454="-2-2",BA454="-2-1",BA454="-20",BA454="-22" ),"R",
              IF(
                OR(BA454= "24",BA454="04",BA454="-14"),"M",
                IF(
                  OR(BA454= "20",BA454="22",BA454="0-1",BA454="00",BA454="02",BA454="-1-1",BA454="-10"),"I",""
                )
              )
      )
    )
  )
)</f>
        <v/>
      </c>
    </row>
    <row r="455" spans="23:64" x14ac:dyDescent="0.25">
      <c r="W455" t="b">
        <f>IF(OR(B455=Локализация!$C$118,B455=5),4,IF(OR(B455=Локализация!$C$119,B455=4),2,IF(OR(B455=Локализация!$C$120,B455=3),0,IF(OR(B455=Локализация!$C$121,B455=2),-1,IF(OR(B455=Локализация!$C$122,B455=1),-2)))))</f>
        <v>0</v>
      </c>
      <c r="X455" t="b">
        <f>IF(OR(C455=Локализация!$C$124,C455=5),-2,IF(OR(C455=Локализация!$C$125,C455=4),-1,IF(OR(C455=Локализация!$C$126,C455=3),0,IF(OR(C455=Локализация!$C$127,C455=2),2,IF(OR(C455=Локализация!$C$128,C455=1),4)))))</f>
        <v>0</v>
      </c>
      <c r="Y455" t="b">
        <f>IF(OR(D455=Локализация!$C$118,D455=5),4,IF(OR(D455=Локализация!$C$119,D455=4),2,IF(OR(D455=Локализация!$C$120,D455=3),0,IF(OR(D455=Локализация!$C$121,D455=2),-1,IF(OR(D455=Локализация!$C$122,D455=1),-2)))))</f>
        <v>0</v>
      </c>
      <c r="Z455" t="b">
        <f>IF(OR(E455=Локализация!$C$124,E455=5),-2,IF(OR(E455=Локализация!$C$125,E455=4),-1,IF(OR(E455=Локализация!$C$126,E455=3),0,IF(OR(E455=Локализация!$C$127,E455=2),2,IF(OR(E455=Локализация!$C$128,E455=1),4)))))</f>
        <v>0</v>
      </c>
      <c r="AA455" t="b">
        <f>IF(OR(F455=Локализация!$C$118,F455=5),4,IF(OR(F455=Локализация!$C$119,F455=4),2,IF(OR(F455=Локализация!$C$120,F455=3),0,IF(OR(F455=Локализация!$C$121,F455=2),-1,IF(OR(F455=Локализация!$C$122,F455=1),-2)))))</f>
        <v>0</v>
      </c>
      <c r="AB455" t="b">
        <f>IF(OR(G455=Локализация!$C$124,G455=5),-2,IF(OR(G455=Локализация!$C$125,G455=4),-1,IF(OR(G455=Локализация!$C$126,G455=3),0,IF(OR(G455=Локализация!$C$127,G455=2),2,IF(OR(G455=Локализация!$C$128,G455=1),4)))))</f>
        <v>0</v>
      </c>
      <c r="AC455" t="b">
        <f>IF(OR(H455=Локализация!$C$118,H455=5),4,IF(OR(H455=Локализация!$C$119,H455=4),2,IF(OR(H455=Локализация!$C$120,H455=3),0,IF(OR(H455=Локализация!$C$121,H455=2),-1,IF(OR(H455=Локализация!$C$122,H455=1),-2)))))</f>
        <v>0</v>
      </c>
      <c r="AD455" t="b">
        <f>IF(OR(I455=Локализация!$C$124,I455=5),-2,IF(OR(I455=Локализация!$C$125,I455=4),-1,IF(OR(I455=Локализация!$C$126,I455=3),0,IF(OR(I455=Локализация!$C$127,I455=2),2,IF(OR(I455=Локализация!$C$128,I455=1),4)))))</f>
        <v>0</v>
      </c>
      <c r="AE455" t="b">
        <f>IF(OR(J455=Локализация!$C$118,J455=5),4,IF(OR(J455=Локализация!$C$119,J455=4),2,IF(OR(J455=Локализация!$C$120,J455=3),0,IF(OR(J455=Локализация!$C$121,J455=2),-1,IF(OR(J455=Локализация!$C$122,J455=1),-2)))))</f>
        <v>0</v>
      </c>
      <c r="AF455" t="b">
        <f>IF(OR(K455=Локализация!$C$124,K455=5),-2,IF(OR(K455=Локализация!$C$125,K455=4),-1,IF(OR(K455=Локализация!$C$126,K455=3),0,IF(OR(K455=Локализация!$C$127,K455=2),2,IF(OR(K455=Локализация!$C$128,K455=1),4)))))</f>
        <v>0</v>
      </c>
      <c r="AG455" t="b">
        <f>IF(OR(L455=Локализация!$C$118,L455=5),4,IF(OR(L455=Локализация!$C$119,L455=4),2,IF(OR(L455=Локализация!$C$120,L455=3),0,IF(OR(L455=Локализация!$C$121,L455=2),-1,IF(OR(L455=Локализация!$C$122,L455=1),-2)))))</f>
        <v>0</v>
      </c>
      <c r="AH455" t="b">
        <f>IF(OR(M455=Локализация!$C$124,M455=5),-2,IF(OR(M455=Локализация!$C$125,M455=4),-1,IF(OR(M455=Локализация!$C$126,M455=3),0,IF(OR(M455=Локализация!$C$127,M455=2),2,IF(OR(M455=Локализация!$C$128,M455=1),4)))))</f>
        <v>0</v>
      </c>
      <c r="AI455" t="b">
        <f>IF(OR(N455=Локализация!$C$118,N455=5),4,IF(OR(N455=Локализация!$C$119,N455=4),2,IF(OR(N455=Локализация!$C$120,N455=3),0,IF(OR(N455=Локализация!$C$121,N455=2),-1,IF(OR(N455=Локализация!$C$122,N455=1),-2)))))</f>
        <v>0</v>
      </c>
      <c r="AJ455" t="b">
        <f>IF(OR(O455=Локализация!$C$124,O455=5),-2,IF(OR(O455=Локализация!$C$125,O455=4),-1,IF(OR(O455=Локализация!$C$126,O455=3),0,IF(OR(O455=Локализация!$C$127,O455=2),2,IF(OR(O455=Локализация!$C$128,O455=1),4)))))</f>
        <v>0</v>
      </c>
      <c r="AK455" t="b">
        <f>IF(OR(P455=Локализация!$C$118,P455=5),4,IF(OR(P455=Локализация!$C$119,P455=4),2,IF(OR(P455=Локализация!$C$120,P455=3),0,IF(OR(P455=Локализация!$C$121,P455=2),-1,IF(OR(P455=Локализация!$C$122,P455=1),-2)))))</f>
        <v>0</v>
      </c>
      <c r="AL455" t="b">
        <f>IF(OR(Q455=Локализация!$C$124,Q455=5),-2,IF(OR(Q455=Локализация!$C$125,Q455=4),-1,IF(OR(Q455=Локализация!$C$126,Q455=3),0,IF(OR(Q455=Локализация!$C$127,Q455=2),2,IF(OR(Q455=Локализация!$C$128,Q455=1),4)))))</f>
        <v>0</v>
      </c>
      <c r="AM455" t="b">
        <f>IF(OR(R455=Локализация!$C$118,R455=5),4,IF(OR(R455=Локализация!$C$119,R455=4),2,IF(OR(R455=Локализация!$C$120,R455=3),0,IF(OR(R455=Локализация!$C$121,R455=2),-1,IF(OR(R455=Локализация!$C$122,R455=1),-2)))))</f>
        <v>0</v>
      </c>
      <c r="AN455" t="b">
        <f>IF(OR(S455=Локализация!$C$124,S455=5),-2,IF(OR(S455=Локализация!$C$125,S455=4),-1,IF(OR(S455=Локализация!$C$126,S455=3),0,IF(OR(S455=Локализация!$C$127,S455=2),2,IF(OR(S455=Локализация!$C$128,S455=1),4)))))</f>
        <v>0</v>
      </c>
      <c r="AO455" t="b">
        <f>IF(OR(T455=Локализация!$C$118,T455=5),4,IF(OR(T455=Локализация!$C$119,T455=4),2,IF(OR(T455=Локализация!$C$120,T455=3),0,IF(OR(T455=Локализация!$C$121,T455=2),-1,IF(OR(T455=Локализация!$C$122,T455=1),-2)))))</f>
        <v>0</v>
      </c>
      <c r="AP455" t="b">
        <f>IF(OR(U455=Локализация!$C$124,U455=5),-2,IF(OR(U455=Локализация!$C$125,U455=4),-1,IF(OR(U455=Локализация!$C$126,U455=3),0,IF(OR(U455=Локализация!$C$127,U455=2),2,IF(OR(U455=Локализация!$C$128,U455=1),4)))))</f>
        <v>0</v>
      </c>
      <c r="AR455" t="str">
        <f>CONCATENATE(W455,X455)</f>
        <v>ЛОЖЬЛОЖЬ</v>
      </c>
      <c r="AS455" t="str">
        <f>CONCATENATE(Y455,Z455)</f>
        <v>ЛОЖЬЛОЖЬ</v>
      </c>
      <c r="AT455" t="str">
        <f>CONCATENATE(AA455,AB455)</f>
        <v>ЛОЖЬЛОЖЬ</v>
      </c>
      <c r="AU455" t="str">
        <f>CONCATENATE(AC455,AD455)</f>
        <v>ЛОЖЬЛОЖЬ</v>
      </c>
      <c r="AV455" t="str">
        <f>CONCATENATE(AE455,AF455)</f>
        <v>ЛОЖЬЛОЖЬ</v>
      </c>
      <c r="AW455" t="str">
        <f>CONCATENATE(AG455,AH455)</f>
        <v>ЛОЖЬЛОЖЬ</v>
      </c>
      <c r="AX455" t="str">
        <f>CONCATENATE(AI455,AJ455)</f>
        <v>ЛОЖЬЛОЖЬ</v>
      </c>
      <c r="AY455" t="str">
        <f>CONCATENATE(AK455,AL455)</f>
        <v>ЛОЖЬЛОЖЬ</v>
      </c>
      <c r="AZ455" t="str">
        <f>CONCATENATE(AM455,AN455)</f>
        <v>ЛОЖЬЛОЖЬ</v>
      </c>
      <c r="BA455" t="str">
        <f>CONCATENATE(AO455,AP455)</f>
        <v>ЛОЖЬЛОЖЬ</v>
      </c>
      <c r="BC455" t="str">
        <f xml:space="preserve"> IF(OR(AR455= "4-2", AR455= "2-1", AR455= "-12", AR455= "-24"),"Q",
  IF(
    OR(AR455= "4-1", AR455= "40", AR455= "42"),"A",
    IF(
      AR455= "44","P",
      IF(OR(AR455= "2-2",AR455="0-2",AR455="-1-2",AR455="-2-2",AR455="-2-1",AR455="-20",AR455="-22" ),"R",
              IF(
                OR(AR455= "24",AR455="04",AR455="-14"),"M",
                IF(
                  OR(AR455= "20",AR455="22",AR455="0-1",AR455="00",AR455="02",AR455="-1-1",AR455="-10"),"I",""
                )
              )
      )
    )
  )
)</f>
        <v/>
      </c>
      <c r="BD455" t="str">
        <f xml:space="preserve"> IF(OR(AS455= "4-2", AS455= "2-1", AS455= "-12", AS455= "-24"),"Q",
  IF(
    OR(AS455= "4-1", AS455= "40", AS455= "42"),"A",
    IF(
      AS455= "44","P",
      IF(OR(AS455= "2-2",AS455="0-2",AS455="-1-2",AS455="-2-2",AS455="-2-1",AS455="-20",AS455="-22" ),"R",
              IF(
                OR(AS455= "24",AS455="04",AS455="-14"),"M",
                IF(
                  OR(AS455= "20",AS455="22",AS455="0-1",AS455="00",AS455="02",AS455="-1-1",AS455="-10"),"I",""
                )
              )
      )
    )
  )
)</f>
        <v/>
      </c>
      <c r="BE455" t="str">
        <f xml:space="preserve"> IF(OR(AT455= "4-2", AT455= "2-1", AT455= "-12", AT455= "-24"),"Q",
  IF(
    OR(AT455= "4-1", AT455= "40", AT455= "42"),"A",
    IF(
      AT455= "44","P",
      IF(OR(AT455= "2-2",AT455="0-2",AT455="-1-2",AT455="-2-2",AT455="-2-1",AT455="-20",AT455="-22" ),"R",
              IF(
                OR(AT455= "24",AT455="04",AT455="-14"),"M",
                IF(
                  OR(AT455= "20",AT455="22",AT455="0-1",AT455="00",AT455="02",AT455="-1-1",AT455="-10"),"I",""
                )
              )
      )
    )
  )
)</f>
        <v/>
      </c>
      <c r="BF455" t="str">
        <f xml:space="preserve"> IF(OR(AU455= "4-2", AU455= "2-1", AU455= "-12", AU455= "-24"),"Q",
  IF(
    OR(AU455= "4-1", AU455= "40", AU455= "42"),"A",
    IF(
      AU455= "44","P",
      IF(OR(AU455= "2-2",AU455="0-2",AU455="-1-2",AU455="-2-2",AU455="-2-1",AU455="-20",AU455="-22" ),"R",
              IF(
                OR(AU455= "24",AU455="04",AU455="-14"),"M",
                IF(
                  OR(AU455= "20",AU455="22",AU455="0-1",AU455="00",AU455="02",AU455="-1-1",AU455="-10"),"I",""
                )
              )
      )
    )
  )
)</f>
        <v/>
      </c>
      <c r="BG455" t="str">
        <f xml:space="preserve"> IF(OR(AV455= "4-2", AV455= "2-1", AV455= "-12", AV455= "-24"),"Q",
  IF(
    OR(AV455= "4-1", AV455= "40", AV455= "42"),"A",
    IF(
      AV455= "44","P",
      IF(OR(AV455= "2-2",AV455="0-2",AV455="-1-2",AV455="-2-2",AV455="-2-1",AV455="-20",AV455="-22" ),"R",
              IF(
                OR(AV455= "24",AV455="04",AV455="-14"),"M",
                IF(
                  OR(AV455= "20",AV455="22",AV455="0-1",AV455="00",AV455="02",AV455="-1-1",AV455="-10"),"I",""
                )
              )
      )
    )
  )
)</f>
        <v/>
      </c>
      <c r="BH455" t="str">
        <f xml:space="preserve"> IF(OR(AW455= "4-2", AW455= "2-1", AW455= "-12", AW455= "-24"),"Q",
  IF(
    OR(AW455= "4-1", AW455= "40", AW455= "42"),"A",
    IF(
      AW455= "44","P",
      IF(OR(AW455= "2-2",AW455="0-2",AW455="-1-2",AW455="-2-2",AW455="-2-1",AW455="-20",AW455="-22" ),"R",
              IF(
                OR(AW455= "24",AW455="04",AW455="-14"),"M",
                IF(
                  OR(AW455= "20",AW455="22",AW455="0-1",AW455="00",AW455="02",AW455="-1-1",AW455="-10"),"I",""
                )
              )
      )
    )
  )
)</f>
        <v/>
      </c>
      <c r="BI455" t="str">
        <f xml:space="preserve"> IF(OR(AX455= "4-2", AX455= "2-1", AX455= "-12", AX455= "-24"),"Q",
  IF(
    OR(AX455= "4-1", AX455= "40", AX455= "42"),"A",
    IF(
      AX455= "44","P",
      IF(OR(AX455= "2-2",AX455="0-2",AX455="-1-2",AX455="-2-2",AX455="-2-1",AX455="-20",AX455="-22" ),"R",
              IF(
                OR(AX455= "24",AX455="04",AX455="-14"),"M",
                IF(
                  OR(AX455= "20",AX455="22",AX455="0-1",AX455="00",AX455="02",AX455="-1-1",AX455="-10"),"I",""
                )
              )
      )
    )
  )
)</f>
        <v/>
      </c>
      <c r="BJ455" t="str">
        <f xml:space="preserve"> IF(OR(AY455= "4-2", AY455= "2-1", AY455= "-12", AY455= "-24"),"Q",
  IF(
    OR(AY455= "4-1", AY455= "40", AY455= "42"),"A",
    IF(
      AY455= "44","P",
      IF(OR(AY455= "2-2",AY455="0-2",AY455="-1-2",AY455="-2-2",AY455="-2-1",AY455="-20",AY455="-22" ),"R",
              IF(
                OR(AY455= "24",AY455="04",AY455="-14"),"M",
                IF(
                  OR(AY455= "20",AY455="22",AY455="0-1",AY455="00",AY455="02",AY455="-1-1",AY455="-10"),"I",""
                )
              )
      )
    )
  )
)</f>
        <v/>
      </c>
      <c r="BK455" t="str">
        <f xml:space="preserve"> IF(OR(AZ455= "4-2", AZ455= "2-1", AZ455= "-12", AZ455= "-24"),"Q",
  IF(
    OR(AZ455= "4-1", AZ455= "40", AZ455= "42"),"A",
    IF(
      AZ455= "44","P",
      IF(OR(AZ455= "2-2",AZ455="0-2",AZ455="-1-2",AZ455="-2-2",AZ455="-2-1",AZ455="-20",AZ455="-22" ),"R",
              IF(
                OR(AZ455= "24",AZ455="04",AZ455="-14"),"M",
                IF(
                  OR(AZ455= "20",AZ455="22",AZ455="0-1",AZ455="00",AZ455="02",AZ455="-1-1",AZ455="-10"),"I",""
                )
              )
      )
    )
  )
)</f>
        <v/>
      </c>
      <c r="BL455" t="str">
        <f xml:space="preserve"> IF(OR(BA455= "4-2", BA455= "2-1", BA455= "-12", BA455= "-24"),"Q",
  IF(
    OR(BA455= "4-1", BA455= "40", BA455= "42"),"A",
    IF(
      BA455= "44","P",
      IF(OR(BA455= "2-2",BA455="0-2",BA455="-1-2",BA455="-2-2",BA455="-2-1",BA455="-20",BA455="-22" ),"R",
              IF(
                OR(BA455= "24",BA455="04",BA455="-14"),"M",
                IF(
                  OR(BA455= "20",BA455="22",BA455="0-1",BA455="00",BA455="02",BA455="-1-1",BA455="-10"),"I",""
                )
              )
      )
    )
  )
)</f>
        <v/>
      </c>
    </row>
    <row r="456" spans="23:64" x14ac:dyDescent="0.25">
      <c r="W456" t="b">
        <f>IF(OR(B456=Локализация!$C$118,B456=5),4,IF(OR(B456=Локализация!$C$119,B456=4),2,IF(OR(B456=Локализация!$C$120,B456=3),0,IF(OR(B456=Локализация!$C$121,B456=2),-1,IF(OR(B456=Локализация!$C$122,B456=1),-2)))))</f>
        <v>0</v>
      </c>
      <c r="X456" t="b">
        <f>IF(OR(C456=Локализация!$C$124,C456=5),-2,IF(OR(C456=Локализация!$C$125,C456=4),-1,IF(OR(C456=Локализация!$C$126,C456=3),0,IF(OR(C456=Локализация!$C$127,C456=2),2,IF(OR(C456=Локализация!$C$128,C456=1),4)))))</f>
        <v>0</v>
      </c>
      <c r="Y456" t="b">
        <f>IF(OR(D456=Локализация!$C$118,D456=5),4,IF(OR(D456=Локализация!$C$119,D456=4),2,IF(OR(D456=Локализация!$C$120,D456=3),0,IF(OR(D456=Локализация!$C$121,D456=2),-1,IF(OR(D456=Локализация!$C$122,D456=1),-2)))))</f>
        <v>0</v>
      </c>
      <c r="Z456" t="b">
        <f>IF(OR(E456=Локализация!$C$124,E456=5),-2,IF(OR(E456=Локализация!$C$125,E456=4),-1,IF(OR(E456=Локализация!$C$126,E456=3),0,IF(OR(E456=Локализация!$C$127,E456=2),2,IF(OR(E456=Локализация!$C$128,E456=1),4)))))</f>
        <v>0</v>
      </c>
      <c r="AA456" t="b">
        <f>IF(OR(F456=Локализация!$C$118,F456=5),4,IF(OR(F456=Локализация!$C$119,F456=4),2,IF(OR(F456=Локализация!$C$120,F456=3),0,IF(OR(F456=Локализация!$C$121,F456=2),-1,IF(OR(F456=Локализация!$C$122,F456=1),-2)))))</f>
        <v>0</v>
      </c>
      <c r="AB456" t="b">
        <f>IF(OR(G456=Локализация!$C$124,G456=5),-2,IF(OR(G456=Локализация!$C$125,G456=4),-1,IF(OR(G456=Локализация!$C$126,G456=3),0,IF(OR(G456=Локализация!$C$127,G456=2),2,IF(OR(G456=Локализация!$C$128,G456=1),4)))))</f>
        <v>0</v>
      </c>
      <c r="AC456" t="b">
        <f>IF(OR(H456=Локализация!$C$118,H456=5),4,IF(OR(H456=Локализация!$C$119,H456=4),2,IF(OR(H456=Локализация!$C$120,H456=3),0,IF(OR(H456=Локализация!$C$121,H456=2),-1,IF(OR(H456=Локализация!$C$122,H456=1),-2)))))</f>
        <v>0</v>
      </c>
      <c r="AD456" t="b">
        <f>IF(OR(I456=Локализация!$C$124,I456=5),-2,IF(OR(I456=Локализация!$C$125,I456=4),-1,IF(OR(I456=Локализация!$C$126,I456=3),0,IF(OR(I456=Локализация!$C$127,I456=2),2,IF(OR(I456=Локализация!$C$128,I456=1),4)))))</f>
        <v>0</v>
      </c>
      <c r="AE456" t="b">
        <f>IF(OR(J456=Локализация!$C$118,J456=5),4,IF(OR(J456=Локализация!$C$119,J456=4),2,IF(OR(J456=Локализация!$C$120,J456=3),0,IF(OR(J456=Локализация!$C$121,J456=2),-1,IF(OR(J456=Локализация!$C$122,J456=1),-2)))))</f>
        <v>0</v>
      </c>
      <c r="AF456" t="b">
        <f>IF(OR(K456=Локализация!$C$124,K456=5),-2,IF(OR(K456=Локализация!$C$125,K456=4),-1,IF(OR(K456=Локализация!$C$126,K456=3),0,IF(OR(K456=Локализация!$C$127,K456=2),2,IF(OR(K456=Локализация!$C$128,K456=1),4)))))</f>
        <v>0</v>
      </c>
      <c r="AG456" t="b">
        <f>IF(OR(L456=Локализация!$C$118,L456=5),4,IF(OR(L456=Локализация!$C$119,L456=4),2,IF(OR(L456=Локализация!$C$120,L456=3),0,IF(OR(L456=Локализация!$C$121,L456=2),-1,IF(OR(L456=Локализация!$C$122,L456=1),-2)))))</f>
        <v>0</v>
      </c>
      <c r="AH456" t="b">
        <f>IF(OR(M456=Локализация!$C$124,M456=5),-2,IF(OR(M456=Локализация!$C$125,M456=4),-1,IF(OR(M456=Локализация!$C$126,M456=3),0,IF(OR(M456=Локализация!$C$127,M456=2),2,IF(OR(M456=Локализация!$C$128,M456=1),4)))))</f>
        <v>0</v>
      </c>
      <c r="AI456" t="b">
        <f>IF(OR(N456=Локализация!$C$118,N456=5),4,IF(OR(N456=Локализация!$C$119,N456=4),2,IF(OR(N456=Локализация!$C$120,N456=3),0,IF(OR(N456=Локализация!$C$121,N456=2),-1,IF(OR(N456=Локализация!$C$122,N456=1),-2)))))</f>
        <v>0</v>
      </c>
      <c r="AJ456" t="b">
        <f>IF(OR(O456=Локализация!$C$124,O456=5),-2,IF(OR(O456=Локализация!$C$125,O456=4),-1,IF(OR(O456=Локализация!$C$126,O456=3),0,IF(OR(O456=Локализация!$C$127,O456=2),2,IF(OR(O456=Локализация!$C$128,O456=1),4)))))</f>
        <v>0</v>
      </c>
      <c r="AK456" t="b">
        <f>IF(OR(P456=Локализация!$C$118,P456=5),4,IF(OR(P456=Локализация!$C$119,P456=4),2,IF(OR(P456=Локализация!$C$120,P456=3),0,IF(OR(P456=Локализация!$C$121,P456=2),-1,IF(OR(P456=Локализация!$C$122,P456=1),-2)))))</f>
        <v>0</v>
      </c>
      <c r="AL456" t="b">
        <f>IF(OR(Q456=Локализация!$C$124,Q456=5),-2,IF(OR(Q456=Локализация!$C$125,Q456=4),-1,IF(OR(Q456=Локализация!$C$126,Q456=3),0,IF(OR(Q456=Локализация!$C$127,Q456=2),2,IF(OR(Q456=Локализация!$C$128,Q456=1),4)))))</f>
        <v>0</v>
      </c>
      <c r="AM456" t="b">
        <f>IF(OR(R456=Локализация!$C$118,R456=5),4,IF(OR(R456=Локализация!$C$119,R456=4),2,IF(OR(R456=Локализация!$C$120,R456=3),0,IF(OR(R456=Локализация!$C$121,R456=2),-1,IF(OR(R456=Локализация!$C$122,R456=1),-2)))))</f>
        <v>0</v>
      </c>
      <c r="AN456" t="b">
        <f>IF(OR(S456=Локализация!$C$124,S456=5),-2,IF(OR(S456=Локализация!$C$125,S456=4),-1,IF(OR(S456=Локализация!$C$126,S456=3),0,IF(OR(S456=Локализация!$C$127,S456=2),2,IF(OR(S456=Локализация!$C$128,S456=1),4)))))</f>
        <v>0</v>
      </c>
      <c r="AO456" t="b">
        <f>IF(OR(T456=Локализация!$C$118,T456=5),4,IF(OR(T456=Локализация!$C$119,T456=4),2,IF(OR(T456=Локализация!$C$120,T456=3),0,IF(OR(T456=Локализация!$C$121,T456=2),-1,IF(OR(T456=Локализация!$C$122,T456=1),-2)))))</f>
        <v>0</v>
      </c>
      <c r="AP456" t="b">
        <f>IF(OR(U456=Локализация!$C$124,U456=5),-2,IF(OR(U456=Локализация!$C$125,U456=4),-1,IF(OR(U456=Локализация!$C$126,U456=3),0,IF(OR(U456=Локализация!$C$127,U456=2),2,IF(OR(U456=Локализация!$C$128,U456=1),4)))))</f>
        <v>0</v>
      </c>
      <c r="AR456" t="str">
        <f>CONCATENATE(W456,X456)</f>
        <v>ЛОЖЬЛОЖЬ</v>
      </c>
      <c r="AS456" t="str">
        <f>CONCATENATE(Y456,Z456)</f>
        <v>ЛОЖЬЛОЖЬ</v>
      </c>
      <c r="AT456" t="str">
        <f>CONCATENATE(AA456,AB456)</f>
        <v>ЛОЖЬЛОЖЬ</v>
      </c>
      <c r="AU456" t="str">
        <f>CONCATENATE(AC456,AD456)</f>
        <v>ЛОЖЬЛОЖЬ</v>
      </c>
      <c r="AV456" t="str">
        <f>CONCATENATE(AE456,AF456)</f>
        <v>ЛОЖЬЛОЖЬ</v>
      </c>
      <c r="AW456" t="str">
        <f>CONCATENATE(AG456,AH456)</f>
        <v>ЛОЖЬЛОЖЬ</v>
      </c>
      <c r="AX456" t="str">
        <f>CONCATENATE(AI456,AJ456)</f>
        <v>ЛОЖЬЛОЖЬ</v>
      </c>
      <c r="AY456" t="str">
        <f>CONCATENATE(AK456,AL456)</f>
        <v>ЛОЖЬЛОЖЬ</v>
      </c>
      <c r="AZ456" t="str">
        <f>CONCATENATE(AM456,AN456)</f>
        <v>ЛОЖЬЛОЖЬ</v>
      </c>
      <c r="BA456" t="str">
        <f>CONCATENATE(AO456,AP456)</f>
        <v>ЛОЖЬЛОЖЬ</v>
      </c>
      <c r="BC456" t="str">
        <f xml:space="preserve"> IF(OR(AR456= "4-2", AR456= "2-1", AR456= "-12", AR456= "-24"),"Q",
  IF(
    OR(AR456= "4-1", AR456= "40", AR456= "42"),"A",
    IF(
      AR456= "44","P",
      IF(OR(AR456= "2-2",AR456="0-2",AR456="-1-2",AR456="-2-2",AR456="-2-1",AR456="-20",AR456="-22" ),"R",
              IF(
                OR(AR456= "24",AR456="04",AR456="-14"),"M",
                IF(
                  OR(AR456= "20",AR456="22",AR456="0-1",AR456="00",AR456="02",AR456="-1-1",AR456="-10"),"I",""
                )
              )
      )
    )
  )
)</f>
        <v/>
      </c>
      <c r="BD456" t="str">
        <f xml:space="preserve"> IF(OR(AS456= "4-2", AS456= "2-1", AS456= "-12", AS456= "-24"),"Q",
  IF(
    OR(AS456= "4-1", AS456= "40", AS456= "42"),"A",
    IF(
      AS456= "44","P",
      IF(OR(AS456= "2-2",AS456="0-2",AS456="-1-2",AS456="-2-2",AS456="-2-1",AS456="-20",AS456="-22" ),"R",
              IF(
                OR(AS456= "24",AS456="04",AS456="-14"),"M",
                IF(
                  OR(AS456= "20",AS456="22",AS456="0-1",AS456="00",AS456="02",AS456="-1-1",AS456="-10"),"I",""
                )
              )
      )
    )
  )
)</f>
        <v/>
      </c>
      <c r="BE456" t="str">
        <f xml:space="preserve"> IF(OR(AT456= "4-2", AT456= "2-1", AT456= "-12", AT456= "-24"),"Q",
  IF(
    OR(AT456= "4-1", AT456= "40", AT456= "42"),"A",
    IF(
      AT456= "44","P",
      IF(OR(AT456= "2-2",AT456="0-2",AT456="-1-2",AT456="-2-2",AT456="-2-1",AT456="-20",AT456="-22" ),"R",
              IF(
                OR(AT456= "24",AT456="04",AT456="-14"),"M",
                IF(
                  OR(AT456= "20",AT456="22",AT456="0-1",AT456="00",AT456="02",AT456="-1-1",AT456="-10"),"I",""
                )
              )
      )
    )
  )
)</f>
        <v/>
      </c>
      <c r="BF456" t="str">
        <f xml:space="preserve"> IF(OR(AU456= "4-2", AU456= "2-1", AU456= "-12", AU456= "-24"),"Q",
  IF(
    OR(AU456= "4-1", AU456= "40", AU456= "42"),"A",
    IF(
      AU456= "44","P",
      IF(OR(AU456= "2-2",AU456="0-2",AU456="-1-2",AU456="-2-2",AU456="-2-1",AU456="-20",AU456="-22" ),"R",
              IF(
                OR(AU456= "24",AU456="04",AU456="-14"),"M",
                IF(
                  OR(AU456= "20",AU456="22",AU456="0-1",AU456="00",AU456="02",AU456="-1-1",AU456="-10"),"I",""
                )
              )
      )
    )
  )
)</f>
        <v/>
      </c>
      <c r="BG456" t="str">
        <f xml:space="preserve"> IF(OR(AV456= "4-2", AV456= "2-1", AV456= "-12", AV456= "-24"),"Q",
  IF(
    OR(AV456= "4-1", AV456= "40", AV456= "42"),"A",
    IF(
      AV456= "44","P",
      IF(OR(AV456= "2-2",AV456="0-2",AV456="-1-2",AV456="-2-2",AV456="-2-1",AV456="-20",AV456="-22" ),"R",
              IF(
                OR(AV456= "24",AV456="04",AV456="-14"),"M",
                IF(
                  OR(AV456= "20",AV456="22",AV456="0-1",AV456="00",AV456="02",AV456="-1-1",AV456="-10"),"I",""
                )
              )
      )
    )
  )
)</f>
        <v/>
      </c>
      <c r="BH456" t="str">
        <f xml:space="preserve"> IF(OR(AW456= "4-2", AW456= "2-1", AW456= "-12", AW456= "-24"),"Q",
  IF(
    OR(AW456= "4-1", AW456= "40", AW456= "42"),"A",
    IF(
      AW456= "44","P",
      IF(OR(AW456= "2-2",AW456="0-2",AW456="-1-2",AW456="-2-2",AW456="-2-1",AW456="-20",AW456="-22" ),"R",
              IF(
                OR(AW456= "24",AW456="04",AW456="-14"),"M",
                IF(
                  OR(AW456= "20",AW456="22",AW456="0-1",AW456="00",AW456="02",AW456="-1-1",AW456="-10"),"I",""
                )
              )
      )
    )
  )
)</f>
        <v/>
      </c>
      <c r="BI456" t="str">
        <f xml:space="preserve"> IF(OR(AX456= "4-2", AX456= "2-1", AX456= "-12", AX456= "-24"),"Q",
  IF(
    OR(AX456= "4-1", AX456= "40", AX456= "42"),"A",
    IF(
      AX456= "44","P",
      IF(OR(AX456= "2-2",AX456="0-2",AX456="-1-2",AX456="-2-2",AX456="-2-1",AX456="-20",AX456="-22" ),"R",
              IF(
                OR(AX456= "24",AX456="04",AX456="-14"),"M",
                IF(
                  OR(AX456= "20",AX456="22",AX456="0-1",AX456="00",AX456="02",AX456="-1-1",AX456="-10"),"I",""
                )
              )
      )
    )
  )
)</f>
        <v/>
      </c>
      <c r="BJ456" t="str">
        <f xml:space="preserve"> IF(OR(AY456= "4-2", AY456= "2-1", AY456= "-12", AY456= "-24"),"Q",
  IF(
    OR(AY456= "4-1", AY456= "40", AY456= "42"),"A",
    IF(
      AY456= "44","P",
      IF(OR(AY456= "2-2",AY456="0-2",AY456="-1-2",AY456="-2-2",AY456="-2-1",AY456="-20",AY456="-22" ),"R",
              IF(
                OR(AY456= "24",AY456="04",AY456="-14"),"M",
                IF(
                  OR(AY456= "20",AY456="22",AY456="0-1",AY456="00",AY456="02",AY456="-1-1",AY456="-10"),"I",""
                )
              )
      )
    )
  )
)</f>
        <v/>
      </c>
      <c r="BK456" t="str">
        <f xml:space="preserve"> IF(OR(AZ456= "4-2", AZ456= "2-1", AZ456= "-12", AZ456= "-24"),"Q",
  IF(
    OR(AZ456= "4-1", AZ456= "40", AZ456= "42"),"A",
    IF(
      AZ456= "44","P",
      IF(OR(AZ456= "2-2",AZ456="0-2",AZ456="-1-2",AZ456="-2-2",AZ456="-2-1",AZ456="-20",AZ456="-22" ),"R",
              IF(
                OR(AZ456= "24",AZ456="04",AZ456="-14"),"M",
                IF(
                  OR(AZ456= "20",AZ456="22",AZ456="0-1",AZ456="00",AZ456="02",AZ456="-1-1",AZ456="-10"),"I",""
                )
              )
      )
    )
  )
)</f>
        <v/>
      </c>
      <c r="BL456" t="str">
        <f xml:space="preserve"> IF(OR(BA456= "4-2", BA456= "2-1", BA456= "-12", BA456= "-24"),"Q",
  IF(
    OR(BA456= "4-1", BA456= "40", BA456= "42"),"A",
    IF(
      BA456= "44","P",
      IF(OR(BA456= "2-2",BA456="0-2",BA456="-1-2",BA456="-2-2",BA456="-2-1",BA456="-20",BA456="-22" ),"R",
              IF(
                OR(BA456= "24",BA456="04",BA456="-14"),"M",
                IF(
                  OR(BA456= "20",BA456="22",BA456="0-1",BA456="00",BA456="02",BA456="-1-1",BA456="-10"),"I",""
                )
              )
      )
    )
  )
)</f>
        <v/>
      </c>
    </row>
    <row r="457" spans="23:64" x14ac:dyDescent="0.25">
      <c r="W457" t="b">
        <f>IF(OR(B457=Локализация!$C$118,B457=5),4,IF(OR(B457=Локализация!$C$119,B457=4),2,IF(OR(B457=Локализация!$C$120,B457=3),0,IF(OR(B457=Локализация!$C$121,B457=2),-1,IF(OR(B457=Локализация!$C$122,B457=1),-2)))))</f>
        <v>0</v>
      </c>
      <c r="X457" t="b">
        <f>IF(OR(C457=Локализация!$C$124,C457=5),-2,IF(OR(C457=Локализация!$C$125,C457=4),-1,IF(OR(C457=Локализация!$C$126,C457=3),0,IF(OR(C457=Локализация!$C$127,C457=2),2,IF(OR(C457=Локализация!$C$128,C457=1),4)))))</f>
        <v>0</v>
      </c>
      <c r="Y457" t="b">
        <f>IF(OR(D457=Локализация!$C$118,D457=5),4,IF(OR(D457=Локализация!$C$119,D457=4),2,IF(OR(D457=Локализация!$C$120,D457=3),0,IF(OR(D457=Локализация!$C$121,D457=2),-1,IF(OR(D457=Локализация!$C$122,D457=1),-2)))))</f>
        <v>0</v>
      </c>
      <c r="Z457" t="b">
        <f>IF(OR(E457=Локализация!$C$124,E457=5),-2,IF(OR(E457=Локализация!$C$125,E457=4),-1,IF(OR(E457=Локализация!$C$126,E457=3),0,IF(OR(E457=Локализация!$C$127,E457=2),2,IF(OR(E457=Локализация!$C$128,E457=1),4)))))</f>
        <v>0</v>
      </c>
      <c r="AA457" t="b">
        <f>IF(OR(F457=Локализация!$C$118,F457=5),4,IF(OR(F457=Локализация!$C$119,F457=4),2,IF(OR(F457=Локализация!$C$120,F457=3),0,IF(OR(F457=Локализация!$C$121,F457=2),-1,IF(OR(F457=Локализация!$C$122,F457=1),-2)))))</f>
        <v>0</v>
      </c>
      <c r="AB457" t="b">
        <f>IF(OR(G457=Локализация!$C$124,G457=5),-2,IF(OR(G457=Локализация!$C$125,G457=4),-1,IF(OR(G457=Локализация!$C$126,G457=3),0,IF(OR(G457=Локализация!$C$127,G457=2),2,IF(OR(G457=Локализация!$C$128,G457=1),4)))))</f>
        <v>0</v>
      </c>
      <c r="AC457" t="b">
        <f>IF(OR(H457=Локализация!$C$118,H457=5),4,IF(OR(H457=Локализация!$C$119,H457=4),2,IF(OR(H457=Локализация!$C$120,H457=3),0,IF(OR(H457=Локализация!$C$121,H457=2),-1,IF(OR(H457=Локализация!$C$122,H457=1),-2)))))</f>
        <v>0</v>
      </c>
      <c r="AD457" t="b">
        <f>IF(OR(I457=Локализация!$C$124,I457=5),-2,IF(OR(I457=Локализация!$C$125,I457=4),-1,IF(OR(I457=Локализация!$C$126,I457=3),0,IF(OR(I457=Локализация!$C$127,I457=2),2,IF(OR(I457=Локализация!$C$128,I457=1),4)))))</f>
        <v>0</v>
      </c>
      <c r="AE457" t="b">
        <f>IF(OR(J457=Локализация!$C$118,J457=5),4,IF(OR(J457=Локализация!$C$119,J457=4),2,IF(OR(J457=Локализация!$C$120,J457=3),0,IF(OR(J457=Локализация!$C$121,J457=2),-1,IF(OR(J457=Локализация!$C$122,J457=1),-2)))))</f>
        <v>0</v>
      </c>
      <c r="AF457" t="b">
        <f>IF(OR(K457=Локализация!$C$124,K457=5),-2,IF(OR(K457=Локализация!$C$125,K457=4),-1,IF(OR(K457=Локализация!$C$126,K457=3),0,IF(OR(K457=Локализация!$C$127,K457=2),2,IF(OR(K457=Локализация!$C$128,K457=1),4)))))</f>
        <v>0</v>
      </c>
      <c r="AG457" t="b">
        <f>IF(OR(L457=Локализация!$C$118,L457=5),4,IF(OR(L457=Локализация!$C$119,L457=4),2,IF(OR(L457=Локализация!$C$120,L457=3),0,IF(OR(L457=Локализация!$C$121,L457=2),-1,IF(OR(L457=Локализация!$C$122,L457=1),-2)))))</f>
        <v>0</v>
      </c>
      <c r="AH457" t="b">
        <f>IF(OR(M457=Локализация!$C$124,M457=5),-2,IF(OR(M457=Локализация!$C$125,M457=4),-1,IF(OR(M457=Локализация!$C$126,M457=3),0,IF(OR(M457=Локализация!$C$127,M457=2),2,IF(OR(M457=Локализация!$C$128,M457=1),4)))))</f>
        <v>0</v>
      </c>
      <c r="AI457" t="b">
        <f>IF(OR(N457=Локализация!$C$118,N457=5),4,IF(OR(N457=Локализация!$C$119,N457=4),2,IF(OR(N457=Локализация!$C$120,N457=3),0,IF(OR(N457=Локализация!$C$121,N457=2),-1,IF(OR(N457=Локализация!$C$122,N457=1),-2)))))</f>
        <v>0</v>
      </c>
      <c r="AJ457" t="b">
        <f>IF(OR(O457=Локализация!$C$124,O457=5),-2,IF(OR(O457=Локализация!$C$125,O457=4),-1,IF(OR(O457=Локализация!$C$126,O457=3),0,IF(OR(O457=Локализация!$C$127,O457=2),2,IF(OR(O457=Локализация!$C$128,O457=1),4)))))</f>
        <v>0</v>
      </c>
      <c r="AK457" t="b">
        <f>IF(OR(P457=Локализация!$C$118,P457=5),4,IF(OR(P457=Локализация!$C$119,P457=4),2,IF(OR(P457=Локализация!$C$120,P457=3),0,IF(OR(P457=Локализация!$C$121,P457=2),-1,IF(OR(P457=Локализация!$C$122,P457=1),-2)))))</f>
        <v>0</v>
      </c>
      <c r="AL457" t="b">
        <f>IF(OR(Q457=Локализация!$C$124,Q457=5),-2,IF(OR(Q457=Локализация!$C$125,Q457=4),-1,IF(OR(Q457=Локализация!$C$126,Q457=3),0,IF(OR(Q457=Локализация!$C$127,Q457=2),2,IF(OR(Q457=Локализация!$C$128,Q457=1),4)))))</f>
        <v>0</v>
      </c>
      <c r="AM457" t="b">
        <f>IF(OR(R457=Локализация!$C$118,R457=5),4,IF(OR(R457=Локализация!$C$119,R457=4),2,IF(OR(R457=Локализация!$C$120,R457=3),0,IF(OR(R457=Локализация!$C$121,R457=2),-1,IF(OR(R457=Локализация!$C$122,R457=1),-2)))))</f>
        <v>0</v>
      </c>
      <c r="AN457" t="b">
        <f>IF(OR(S457=Локализация!$C$124,S457=5),-2,IF(OR(S457=Локализация!$C$125,S457=4),-1,IF(OR(S457=Локализация!$C$126,S457=3),0,IF(OR(S457=Локализация!$C$127,S457=2),2,IF(OR(S457=Локализация!$C$128,S457=1),4)))))</f>
        <v>0</v>
      </c>
      <c r="AO457" t="b">
        <f>IF(OR(T457=Локализация!$C$118,T457=5),4,IF(OR(T457=Локализация!$C$119,T457=4),2,IF(OR(T457=Локализация!$C$120,T457=3),0,IF(OR(T457=Локализация!$C$121,T457=2),-1,IF(OR(T457=Локализация!$C$122,T457=1),-2)))))</f>
        <v>0</v>
      </c>
      <c r="AP457" t="b">
        <f>IF(OR(U457=Локализация!$C$124,U457=5),-2,IF(OR(U457=Локализация!$C$125,U457=4),-1,IF(OR(U457=Локализация!$C$126,U457=3),0,IF(OR(U457=Локализация!$C$127,U457=2),2,IF(OR(U457=Локализация!$C$128,U457=1),4)))))</f>
        <v>0</v>
      </c>
      <c r="AR457" t="str">
        <f>CONCATENATE(W457,X457)</f>
        <v>ЛОЖЬЛОЖЬ</v>
      </c>
      <c r="AS457" t="str">
        <f>CONCATENATE(Y457,Z457)</f>
        <v>ЛОЖЬЛОЖЬ</v>
      </c>
      <c r="AT457" t="str">
        <f>CONCATENATE(AA457,AB457)</f>
        <v>ЛОЖЬЛОЖЬ</v>
      </c>
      <c r="AU457" t="str">
        <f>CONCATENATE(AC457,AD457)</f>
        <v>ЛОЖЬЛОЖЬ</v>
      </c>
      <c r="AV457" t="str">
        <f>CONCATENATE(AE457,AF457)</f>
        <v>ЛОЖЬЛОЖЬ</v>
      </c>
      <c r="AW457" t="str">
        <f>CONCATENATE(AG457,AH457)</f>
        <v>ЛОЖЬЛОЖЬ</v>
      </c>
      <c r="AX457" t="str">
        <f>CONCATENATE(AI457,AJ457)</f>
        <v>ЛОЖЬЛОЖЬ</v>
      </c>
      <c r="AY457" t="str">
        <f>CONCATENATE(AK457,AL457)</f>
        <v>ЛОЖЬЛОЖЬ</v>
      </c>
      <c r="AZ457" t="str">
        <f>CONCATENATE(AM457,AN457)</f>
        <v>ЛОЖЬЛОЖЬ</v>
      </c>
      <c r="BA457" t="str">
        <f>CONCATENATE(AO457,AP457)</f>
        <v>ЛОЖЬЛОЖЬ</v>
      </c>
      <c r="BC457" t="str">
        <f xml:space="preserve"> IF(OR(AR457= "4-2", AR457= "2-1", AR457= "-12", AR457= "-24"),"Q",
  IF(
    OR(AR457= "4-1", AR457= "40", AR457= "42"),"A",
    IF(
      AR457= "44","P",
      IF(OR(AR457= "2-2",AR457="0-2",AR457="-1-2",AR457="-2-2",AR457="-2-1",AR457="-20",AR457="-22" ),"R",
              IF(
                OR(AR457= "24",AR457="04",AR457="-14"),"M",
                IF(
                  OR(AR457= "20",AR457="22",AR457="0-1",AR457="00",AR457="02",AR457="-1-1",AR457="-10"),"I",""
                )
              )
      )
    )
  )
)</f>
        <v/>
      </c>
      <c r="BD457" t="str">
        <f xml:space="preserve"> IF(OR(AS457= "4-2", AS457= "2-1", AS457= "-12", AS457= "-24"),"Q",
  IF(
    OR(AS457= "4-1", AS457= "40", AS457= "42"),"A",
    IF(
      AS457= "44","P",
      IF(OR(AS457= "2-2",AS457="0-2",AS457="-1-2",AS457="-2-2",AS457="-2-1",AS457="-20",AS457="-22" ),"R",
              IF(
                OR(AS457= "24",AS457="04",AS457="-14"),"M",
                IF(
                  OR(AS457= "20",AS457="22",AS457="0-1",AS457="00",AS457="02",AS457="-1-1",AS457="-10"),"I",""
                )
              )
      )
    )
  )
)</f>
        <v/>
      </c>
      <c r="BE457" t="str">
        <f xml:space="preserve"> IF(OR(AT457= "4-2", AT457= "2-1", AT457= "-12", AT457= "-24"),"Q",
  IF(
    OR(AT457= "4-1", AT457= "40", AT457= "42"),"A",
    IF(
      AT457= "44","P",
      IF(OR(AT457= "2-2",AT457="0-2",AT457="-1-2",AT457="-2-2",AT457="-2-1",AT457="-20",AT457="-22" ),"R",
              IF(
                OR(AT457= "24",AT457="04",AT457="-14"),"M",
                IF(
                  OR(AT457= "20",AT457="22",AT457="0-1",AT457="00",AT457="02",AT457="-1-1",AT457="-10"),"I",""
                )
              )
      )
    )
  )
)</f>
        <v/>
      </c>
      <c r="BF457" t="str">
        <f xml:space="preserve"> IF(OR(AU457= "4-2", AU457= "2-1", AU457= "-12", AU457= "-24"),"Q",
  IF(
    OR(AU457= "4-1", AU457= "40", AU457= "42"),"A",
    IF(
      AU457= "44","P",
      IF(OR(AU457= "2-2",AU457="0-2",AU457="-1-2",AU457="-2-2",AU457="-2-1",AU457="-20",AU457="-22" ),"R",
              IF(
                OR(AU457= "24",AU457="04",AU457="-14"),"M",
                IF(
                  OR(AU457= "20",AU457="22",AU457="0-1",AU457="00",AU457="02",AU457="-1-1",AU457="-10"),"I",""
                )
              )
      )
    )
  )
)</f>
        <v/>
      </c>
      <c r="BG457" t="str">
        <f xml:space="preserve"> IF(OR(AV457= "4-2", AV457= "2-1", AV457= "-12", AV457= "-24"),"Q",
  IF(
    OR(AV457= "4-1", AV457= "40", AV457= "42"),"A",
    IF(
      AV457= "44","P",
      IF(OR(AV457= "2-2",AV457="0-2",AV457="-1-2",AV457="-2-2",AV457="-2-1",AV457="-20",AV457="-22" ),"R",
              IF(
                OR(AV457= "24",AV457="04",AV457="-14"),"M",
                IF(
                  OR(AV457= "20",AV457="22",AV457="0-1",AV457="00",AV457="02",AV457="-1-1",AV457="-10"),"I",""
                )
              )
      )
    )
  )
)</f>
        <v/>
      </c>
      <c r="BH457" t="str">
        <f xml:space="preserve"> IF(OR(AW457= "4-2", AW457= "2-1", AW457= "-12", AW457= "-24"),"Q",
  IF(
    OR(AW457= "4-1", AW457= "40", AW457= "42"),"A",
    IF(
      AW457= "44","P",
      IF(OR(AW457= "2-2",AW457="0-2",AW457="-1-2",AW457="-2-2",AW457="-2-1",AW457="-20",AW457="-22" ),"R",
              IF(
                OR(AW457= "24",AW457="04",AW457="-14"),"M",
                IF(
                  OR(AW457= "20",AW457="22",AW457="0-1",AW457="00",AW457="02",AW457="-1-1",AW457="-10"),"I",""
                )
              )
      )
    )
  )
)</f>
        <v/>
      </c>
      <c r="BI457" t="str">
        <f xml:space="preserve"> IF(OR(AX457= "4-2", AX457= "2-1", AX457= "-12", AX457= "-24"),"Q",
  IF(
    OR(AX457= "4-1", AX457= "40", AX457= "42"),"A",
    IF(
      AX457= "44","P",
      IF(OR(AX457= "2-2",AX457="0-2",AX457="-1-2",AX457="-2-2",AX457="-2-1",AX457="-20",AX457="-22" ),"R",
              IF(
                OR(AX457= "24",AX457="04",AX457="-14"),"M",
                IF(
                  OR(AX457= "20",AX457="22",AX457="0-1",AX457="00",AX457="02",AX457="-1-1",AX457="-10"),"I",""
                )
              )
      )
    )
  )
)</f>
        <v/>
      </c>
      <c r="BJ457" t="str">
        <f xml:space="preserve"> IF(OR(AY457= "4-2", AY457= "2-1", AY457= "-12", AY457= "-24"),"Q",
  IF(
    OR(AY457= "4-1", AY457= "40", AY457= "42"),"A",
    IF(
      AY457= "44","P",
      IF(OR(AY457= "2-2",AY457="0-2",AY457="-1-2",AY457="-2-2",AY457="-2-1",AY457="-20",AY457="-22" ),"R",
              IF(
                OR(AY457= "24",AY457="04",AY457="-14"),"M",
                IF(
                  OR(AY457= "20",AY457="22",AY457="0-1",AY457="00",AY457="02",AY457="-1-1",AY457="-10"),"I",""
                )
              )
      )
    )
  )
)</f>
        <v/>
      </c>
      <c r="BK457" t="str">
        <f xml:space="preserve"> IF(OR(AZ457= "4-2", AZ457= "2-1", AZ457= "-12", AZ457= "-24"),"Q",
  IF(
    OR(AZ457= "4-1", AZ457= "40", AZ457= "42"),"A",
    IF(
      AZ457= "44","P",
      IF(OR(AZ457= "2-2",AZ457="0-2",AZ457="-1-2",AZ457="-2-2",AZ457="-2-1",AZ457="-20",AZ457="-22" ),"R",
              IF(
                OR(AZ457= "24",AZ457="04",AZ457="-14"),"M",
                IF(
                  OR(AZ457= "20",AZ457="22",AZ457="0-1",AZ457="00",AZ457="02",AZ457="-1-1",AZ457="-10"),"I",""
                )
              )
      )
    )
  )
)</f>
        <v/>
      </c>
      <c r="BL457" t="str">
        <f xml:space="preserve"> IF(OR(BA457= "4-2", BA457= "2-1", BA457= "-12", BA457= "-24"),"Q",
  IF(
    OR(BA457= "4-1", BA457= "40", BA457= "42"),"A",
    IF(
      BA457= "44","P",
      IF(OR(BA457= "2-2",BA457="0-2",BA457="-1-2",BA457="-2-2",BA457="-2-1",BA457="-20",BA457="-22" ),"R",
              IF(
                OR(BA457= "24",BA457="04",BA457="-14"),"M",
                IF(
                  OR(BA457= "20",BA457="22",BA457="0-1",BA457="00",BA457="02",BA457="-1-1",BA457="-10"),"I",""
                )
              )
      )
    )
  )
)</f>
        <v/>
      </c>
    </row>
    <row r="458" spans="23:64" x14ac:dyDescent="0.25">
      <c r="W458" t="b">
        <f>IF(OR(B458=Локализация!$C$118,B458=5),4,IF(OR(B458=Локализация!$C$119,B458=4),2,IF(OR(B458=Локализация!$C$120,B458=3),0,IF(OR(B458=Локализация!$C$121,B458=2),-1,IF(OR(B458=Локализация!$C$122,B458=1),-2)))))</f>
        <v>0</v>
      </c>
      <c r="X458" t="b">
        <f>IF(OR(C458=Локализация!$C$124,C458=5),-2,IF(OR(C458=Локализация!$C$125,C458=4),-1,IF(OR(C458=Локализация!$C$126,C458=3),0,IF(OR(C458=Локализация!$C$127,C458=2),2,IF(OR(C458=Локализация!$C$128,C458=1),4)))))</f>
        <v>0</v>
      </c>
      <c r="Y458" t="b">
        <f>IF(OR(D458=Локализация!$C$118,D458=5),4,IF(OR(D458=Локализация!$C$119,D458=4),2,IF(OR(D458=Локализация!$C$120,D458=3),0,IF(OR(D458=Локализация!$C$121,D458=2),-1,IF(OR(D458=Локализация!$C$122,D458=1),-2)))))</f>
        <v>0</v>
      </c>
      <c r="Z458" t="b">
        <f>IF(OR(E458=Локализация!$C$124,E458=5),-2,IF(OR(E458=Локализация!$C$125,E458=4),-1,IF(OR(E458=Локализация!$C$126,E458=3),0,IF(OR(E458=Локализация!$C$127,E458=2),2,IF(OR(E458=Локализация!$C$128,E458=1),4)))))</f>
        <v>0</v>
      </c>
      <c r="AA458" t="b">
        <f>IF(OR(F458=Локализация!$C$118,F458=5),4,IF(OR(F458=Локализация!$C$119,F458=4),2,IF(OR(F458=Локализация!$C$120,F458=3),0,IF(OR(F458=Локализация!$C$121,F458=2),-1,IF(OR(F458=Локализация!$C$122,F458=1),-2)))))</f>
        <v>0</v>
      </c>
      <c r="AB458" t="b">
        <f>IF(OR(G458=Локализация!$C$124,G458=5),-2,IF(OR(G458=Локализация!$C$125,G458=4),-1,IF(OR(G458=Локализация!$C$126,G458=3),0,IF(OR(G458=Локализация!$C$127,G458=2),2,IF(OR(G458=Локализация!$C$128,G458=1),4)))))</f>
        <v>0</v>
      </c>
      <c r="AC458" t="b">
        <f>IF(OR(H458=Локализация!$C$118,H458=5),4,IF(OR(H458=Локализация!$C$119,H458=4),2,IF(OR(H458=Локализация!$C$120,H458=3),0,IF(OR(H458=Локализация!$C$121,H458=2),-1,IF(OR(H458=Локализация!$C$122,H458=1),-2)))))</f>
        <v>0</v>
      </c>
      <c r="AD458" t="b">
        <f>IF(OR(I458=Локализация!$C$124,I458=5),-2,IF(OR(I458=Локализация!$C$125,I458=4),-1,IF(OR(I458=Локализация!$C$126,I458=3),0,IF(OR(I458=Локализация!$C$127,I458=2),2,IF(OR(I458=Локализация!$C$128,I458=1),4)))))</f>
        <v>0</v>
      </c>
      <c r="AE458" t="b">
        <f>IF(OR(J458=Локализация!$C$118,J458=5),4,IF(OR(J458=Локализация!$C$119,J458=4),2,IF(OR(J458=Локализация!$C$120,J458=3),0,IF(OR(J458=Локализация!$C$121,J458=2),-1,IF(OR(J458=Локализация!$C$122,J458=1),-2)))))</f>
        <v>0</v>
      </c>
      <c r="AF458" t="b">
        <f>IF(OR(K458=Локализация!$C$124,K458=5),-2,IF(OR(K458=Локализация!$C$125,K458=4),-1,IF(OR(K458=Локализация!$C$126,K458=3),0,IF(OR(K458=Локализация!$C$127,K458=2),2,IF(OR(K458=Локализация!$C$128,K458=1),4)))))</f>
        <v>0</v>
      </c>
      <c r="AG458" t="b">
        <f>IF(OR(L458=Локализация!$C$118,L458=5),4,IF(OR(L458=Локализация!$C$119,L458=4),2,IF(OR(L458=Локализация!$C$120,L458=3),0,IF(OR(L458=Локализация!$C$121,L458=2),-1,IF(OR(L458=Локализация!$C$122,L458=1),-2)))))</f>
        <v>0</v>
      </c>
      <c r="AH458" t="b">
        <f>IF(OR(M458=Локализация!$C$124,M458=5),-2,IF(OR(M458=Локализация!$C$125,M458=4),-1,IF(OR(M458=Локализация!$C$126,M458=3),0,IF(OR(M458=Локализация!$C$127,M458=2),2,IF(OR(M458=Локализация!$C$128,M458=1),4)))))</f>
        <v>0</v>
      </c>
      <c r="AI458" t="b">
        <f>IF(OR(N458=Локализация!$C$118,N458=5),4,IF(OR(N458=Локализация!$C$119,N458=4),2,IF(OR(N458=Локализация!$C$120,N458=3),0,IF(OR(N458=Локализация!$C$121,N458=2),-1,IF(OR(N458=Локализация!$C$122,N458=1),-2)))))</f>
        <v>0</v>
      </c>
      <c r="AJ458" t="b">
        <f>IF(OR(O458=Локализация!$C$124,O458=5),-2,IF(OR(O458=Локализация!$C$125,O458=4),-1,IF(OR(O458=Локализация!$C$126,O458=3),0,IF(OR(O458=Локализация!$C$127,O458=2),2,IF(OR(O458=Локализация!$C$128,O458=1),4)))))</f>
        <v>0</v>
      </c>
      <c r="AK458" t="b">
        <f>IF(OR(P458=Локализация!$C$118,P458=5),4,IF(OR(P458=Локализация!$C$119,P458=4),2,IF(OR(P458=Локализация!$C$120,P458=3),0,IF(OR(P458=Локализация!$C$121,P458=2),-1,IF(OR(P458=Локализация!$C$122,P458=1),-2)))))</f>
        <v>0</v>
      </c>
      <c r="AL458" t="b">
        <f>IF(OR(Q458=Локализация!$C$124,Q458=5),-2,IF(OR(Q458=Локализация!$C$125,Q458=4),-1,IF(OR(Q458=Локализация!$C$126,Q458=3),0,IF(OR(Q458=Локализация!$C$127,Q458=2),2,IF(OR(Q458=Локализация!$C$128,Q458=1),4)))))</f>
        <v>0</v>
      </c>
      <c r="AM458" t="b">
        <f>IF(OR(R458=Локализация!$C$118,R458=5),4,IF(OR(R458=Локализация!$C$119,R458=4),2,IF(OR(R458=Локализация!$C$120,R458=3),0,IF(OR(R458=Локализация!$C$121,R458=2),-1,IF(OR(R458=Локализация!$C$122,R458=1),-2)))))</f>
        <v>0</v>
      </c>
      <c r="AN458" t="b">
        <f>IF(OR(S458=Локализация!$C$124,S458=5),-2,IF(OR(S458=Локализация!$C$125,S458=4),-1,IF(OR(S458=Локализация!$C$126,S458=3),0,IF(OR(S458=Локализация!$C$127,S458=2),2,IF(OR(S458=Локализация!$C$128,S458=1),4)))))</f>
        <v>0</v>
      </c>
      <c r="AO458" t="b">
        <f>IF(OR(T458=Локализация!$C$118,T458=5),4,IF(OR(T458=Локализация!$C$119,T458=4),2,IF(OR(T458=Локализация!$C$120,T458=3),0,IF(OR(T458=Локализация!$C$121,T458=2),-1,IF(OR(T458=Локализация!$C$122,T458=1),-2)))))</f>
        <v>0</v>
      </c>
      <c r="AP458" t="b">
        <f>IF(OR(U458=Локализация!$C$124,U458=5),-2,IF(OR(U458=Локализация!$C$125,U458=4),-1,IF(OR(U458=Локализация!$C$126,U458=3),0,IF(OR(U458=Локализация!$C$127,U458=2),2,IF(OR(U458=Локализация!$C$128,U458=1),4)))))</f>
        <v>0</v>
      </c>
      <c r="AR458" t="str">
        <f>CONCATENATE(W458,X458)</f>
        <v>ЛОЖЬЛОЖЬ</v>
      </c>
      <c r="AS458" t="str">
        <f>CONCATENATE(Y458,Z458)</f>
        <v>ЛОЖЬЛОЖЬ</v>
      </c>
      <c r="AT458" t="str">
        <f>CONCATENATE(AA458,AB458)</f>
        <v>ЛОЖЬЛОЖЬ</v>
      </c>
      <c r="AU458" t="str">
        <f>CONCATENATE(AC458,AD458)</f>
        <v>ЛОЖЬЛОЖЬ</v>
      </c>
      <c r="AV458" t="str">
        <f>CONCATENATE(AE458,AF458)</f>
        <v>ЛОЖЬЛОЖЬ</v>
      </c>
      <c r="AW458" t="str">
        <f>CONCATENATE(AG458,AH458)</f>
        <v>ЛОЖЬЛОЖЬ</v>
      </c>
      <c r="AX458" t="str">
        <f>CONCATENATE(AI458,AJ458)</f>
        <v>ЛОЖЬЛОЖЬ</v>
      </c>
      <c r="AY458" t="str">
        <f>CONCATENATE(AK458,AL458)</f>
        <v>ЛОЖЬЛОЖЬ</v>
      </c>
      <c r="AZ458" t="str">
        <f>CONCATENATE(AM458,AN458)</f>
        <v>ЛОЖЬЛОЖЬ</v>
      </c>
      <c r="BA458" t="str">
        <f>CONCATENATE(AO458,AP458)</f>
        <v>ЛОЖЬЛОЖЬ</v>
      </c>
      <c r="BC458" t="str">
        <f xml:space="preserve"> IF(OR(AR458= "4-2", AR458= "2-1", AR458= "-12", AR458= "-24"),"Q",
  IF(
    OR(AR458= "4-1", AR458= "40", AR458= "42"),"A",
    IF(
      AR458= "44","P",
      IF(OR(AR458= "2-2",AR458="0-2",AR458="-1-2",AR458="-2-2",AR458="-2-1",AR458="-20",AR458="-22" ),"R",
              IF(
                OR(AR458= "24",AR458="04",AR458="-14"),"M",
                IF(
                  OR(AR458= "20",AR458="22",AR458="0-1",AR458="00",AR458="02",AR458="-1-1",AR458="-10"),"I",""
                )
              )
      )
    )
  )
)</f>
        <v/>
      </c>
      <c r="BD458" t="str">
        <f xml:space="preserve"> IF(OR(AS458= "4-2", AS458= "2-1", AS458= "-12", AS458= "-24"),"Q",
  IF(
    OR(AS458= "4-1", AS458= "40", AS458= "42"),"A",
    IF(
      AS458= "44","P",
      IF(OR(AS458= "2-2",AS458="0-2",AS458="-1-2",AS458="-2-2",AS458="-2-1",AS458="-20",AS458="-22" ),"R",
              IF(
                OR(AS458= "24",AS458="04",AS458="-14"),"M",
                IF(
                  OR(AS458= "20",AS458="22",AS458="0-1",AS458="00",AS458="02",AS458="-1-1",AS458="-10"),"I",""
                )
              )
      )
    )
  )
)</f>
        <v/>
      </c>
      <c r="BE458" t="str">
        <f xml:space="preserve"> IF(OR(AT458= "4-2", AT458= "2-1", AT458= "-12", AT458= "-24"),"Q",
  IF(
    OR(AT458= "4-1", AT458= "40", AT458= "42"),"A",
    IF(
      AT458= "44","P",
      IF(OR(AT458= "2-2",AT458="0-2",AT458="-1-2",AT458="-2-2",AT458="-2-1",AT458="-20",AT458="-22" ),"R",
              IF(
                OR(AT458= "24",AT458="04",AT458="-14"),"M",
                IF(
                  OR(AT458= "20",AT458="22",AT458="0-1",AT458="00",AT458="02",AT458="-1-1",AT458="-10"),"I",""
                )
              )
      )
    )
  )
)</f>
        <v/>
      </c>
      <c r="BF458" t="str">
        <f xml:space="preserve"> IF(OR(AU458= "4-2", AU458= "2-1", AU458= "-12", AU458= "-24"),"Q",
  IF(
    OR(AU458= "4-1", AU458= "40", AU458= "42"),"A",
    IF(
      AU458= "44","P",
      IF(OR(AU458= "2-2",AU458="0-2",AU458="-1-2",AU458="-2-2",AU458="-2-1",AU458="-20",AU458="-22" ),"R",
              IF(
                OR(AU458= "24",AU458="04",AU458="-14"),"M",
                IF(
                  OR(AU458= "20",AU458="22",AU458="0-1",AU458="00",AU458="02",AU458="-1-1",AU458="-10"),"I",""
                )
              )
      )
    )
  )
)</f>
        <v/>
      </c>
      <c r="BG458" t="str">
        <f xml:space="preserve"> IF(OR(AV458= "4-2", AV458= "2-1", AV458= "-12", AV458= "-24"),"Q",
  IF(
    OR(AV458= "4-1", AV458= "40", AV458= "42"),"A",
    IF(
      AV458= "44","P",
      IF(OR(AV458= "2-2",AV458="0-2",AV458="-1-2",AV458="-2-2",AV458="-2-1",AV458="-20",AV458="-22" ),"R",
              IF(
                OR(AV458= "24",AV458="04",AV458="-14"),"M",
                IF(
                  OR(AV458= "20",AV458="22",AV458="0-1",AV458="00",AV458="02",AV458="-1-1",AV458="-10"),"I",""
                )
              )
      )
    )
  )
)</f>
        <v/>
      </c>
      <c r="BH458" t="str">
        <f xml:space="preserve"> IF(OR(AW458= "4-2", AW458= "2-1", AW458= "-12", AW458= "-24"),"Q",
  IF(
    OR(AW458= "4-1", AW458= "40", AW458= "42"),"A",
    IF(
      AW458= "44","P",
      IF(OR(AW458= "2-2",AW458="0-2",AW458="-1-2",AW458="-2-2",AW458="-2-1",AW458="-20",AW458="-22" ),"R",
              IF(
                OR(AW458= "24",AW458="04",AW458="-14"),"M",
                IF(
                  OR(AW458= "20",AW458="22",AW458="0-1",AW458="00",AW458="02",AW458="-1-1",AW458="-10"),"I",""
                )
              )
      )
    )
  )
)</f>
        <v/>
      </c>
      <c r="BI458" t="str">
        <f xml:space="preserve"> IF(OR(AX458= "4-2", AX458= "2-1", AX458= "-12", AX458= "-24"),"Q",
  IF(
    OR(AX458= "4-1", AX458= "40", AX458= "42"),"A",
    IF(
      AX458= "44","P",
      IF(OR(AX458= "2-2",AX458="0-2",AX458="-1-2",AX458="-2-2",AX458="-2-1",AX458="-20",AX458="-22" ),"R",
              IF(
                OR(AX458= "24",AX458="04",AX458="-14"),"M",
                IF(
                  OR(AX458= "20",AX458="22",AX458="0-1",AX458="00",AX458="02",AX458="-1-1",AX458="-10"),"I",""
                )
              )
      )
    )
  )
)</f>
        <v/>
      </c>
      <c r="BJ458" t="str">
        <f xml:space="preserve"> IF(OR(AY458= "4-2", AY458= "2-1", AY458= "-12", AY458= "-24"),"Q",
  IF(
    OR(AY458= "4-1", AY458= "40", AY458= "42"),"A",
    IF(
      AY458= "44","P",
      IF(OR(AY458= "2-2",AY458="0-2",AY458="-1-2",AY458="-2-2",AY458="-2-1",AY458="-20",AY458="-22" ),"R",
              IF(
                OR(AY458= "24",AY458="04",AY458="-14"),"M",
                IF(
                  OR(AY458= "20",AY458="22",AY458="0-1",AY458="00",AY458="02",AY458="-1-1",AY458="-10"),"I",""
                )
              )
      )
    )
  )
)</f>
        <v/>
      </c>
      <c r="BK458" t="str">
        <f xml:space="preserve"> IF(OR(AZ458= "4-2", AZ458= "2-1", AZ458= "-12", AZ458= "-24"),"Q",
  IF(
    OR(AZ458= "4-1", AZ458= "40", AZ458= "42"),"A",
    IF(
      AZ458= "44","P",
      IF(OR(AZ458= "2-2",AZ458="0-2",AZ458="-1-2",AZ458="-2-2",AZ458="-2-1",AZ458="-20",AZ458="-22" ),"R",
              IF(
                OR(AZ458= "24",AZ458="04",AZ458="-14"),"M",
                IF(
                  OR(AZ458= "20",AZ458="22",AZ458="0-1",AZ458="00",AZ458="02",AZ458="-1-1",AZ458="-10"),"I",""
                )
              )
      )
    )
  )
)</f>
        <v/>
      </c>
      <c r="BL458" t="str">
        <f xml:space="preserve"> IF(OR(BA458= "4-2", BA458= "2-1", BA458= "-12", BA458= "-24"),"Q",
  IF(
    OR(BA458= "4-1", BA458= "40", BA458= "42"),"A",
    IF(
      BA458= "44","P",
      IF(OR(BA458= "2-2",BA458="0-2",BA458="-1-2",BA458="-2-2",BA458="-2-1",BA458="-20",BA458="-22" ),"R",
              IF(
                OR(BA458= "24",BA458="04",BA458="-14"),"M",
                IF(
                  OR(BA458= "20",BA458="22",BA458="0-1",BA458="00",BA458="02",BA458="-1-1",BA458="-10"),"I",""
                )
              )
      )
    )
  )
)</f>
        <v/>
      </c>
    </row>
    <row r="459" spans="23:64" x14ac:dyDescent="0.25">
      <c r="W459" t="b">
        <f>IF(OR(B459=Локализация!$C$118,B459=5),4,IF(OR(B459=Локализация!$C$119,B459=4),2,IF(OR(B459=Локализация!$C$120,B459=3),0,IF(OR(B459=Локализация!$C$121,B459=2),-1,IF(OR(B459=Локализация!$C$122,B459=1),-2)))))</f>
        <v>0</v>
      </c>
      <c r="X459" t="b">
        <f>IF(OR(C459=Локализация!$C$124,C459=5),-2,IF(OR(C459=Локализация!$C$125,C459=4),-1,IF(OR(C459=Локализация!$C$126,C459=3),0,IF(OR(C459=Локализация!$C$127,C459=2),2,IF(OR(C459=Локализация!$C$128,C459=1),4)))))</f>
        <v>0</v>
      </c>
      <c r="Y459" t="b">
        <f>IF(OR(D459=Локализация!$C$118,D459=5),4,IF(OR(D459=Локализация!$C$119,D459=4),2,IF(OR(D459=Локализация!$C$120,D459=3),0,IF(OR(D459=Локализация!$C$121,D459=2),-1,IF(OR(D459=Локализация!$C$122,D459=1),-2)))))</f>
        <v>0</v>
      </c>
      <c r="Z459" t="b">
        <f>IF(OR(E459=Локализация!$C$124,E459=5),-2,IF(OR(E459=Локализация!$C$125,E459=4),-1,IF(OR(E459=Локализация!$C$126,E459=3),0,IF(OR(E459=Локализация!$C$127,E459=2),2,IF(OR(E459=Локализация!$C$128,E459=1),4)))))</f>
        <v>0</v>
      </c>
      <c r="AA459" t="b">
        <f>IF(OR(F459=Локализация!$C$118,F459=5),4,IF(OR(F459=Локализация!$C$119,F459=4),2,IF(OR(F459=Локализация!$C$120,F459=3),0,IF(OR(F459=Локализация!$C$121,F459=2),-1,IF(OR(F459=Локализация!$C$122,F459=1),-2)))))</f>
        <v>0</v>
      </c>
      <c r="AB459" t="b">
        <f>IF(OR(G459=Локализация!$C$124,G459=5),-2,IF(OR(G459=Локализация!$C$125,G459=4),-1,IF(OR(G459=Локализация!$C$126,G459=3),0,IF(OR(G459=Локализация!$C$127,G459=2),2,IF(OR(G459=Локализация!$C$128,G459=1),4)))))</f>
        <v>0</v>
      </c>
      <c r="AC459" t="b">
        <f>IF(OR(H459=Локализация!$C$118,H459=5),4,IF(OR(H459=Локализация!$C$119,H459=4),2,IF(OR(H459=Локализация!$C$120,H459=3),0,IF(OR(H459=Локализация!$C$121,H459=2),-1,IF(OR(H459=Локализация!$C$122,H459=1),-2)))))</f>
        <v>0</v>
      </c>
      <c r="AD459" t="b">
        <f>IF(OR(I459=Локализация!$C$124,I459=5),-2,IF(OR(I459=Локализация!$C$125,I459=4),-1,IF(OR(I459=Локализация!$C$126,I459=3),0,IF(OR(I459=Локализация!$C$127,I459=2),2,IF(OR(I459=Локализация!$C$128,I459=1),4)))))</f>
        <v>0</v>
      </c>
      <c r="AE459" t="b">
        <f>IF(OR(J459=Локализация!$C$118,J459=5),4,IF(OR(J459=Локализация!$C$119,J459=4),2,IF(OR(J459=Локализация!$C$120,J459=3),0,IF(OR(J459=Локализация!$C$121,J459=2),-1,IF(OR(J459=Локализация!$C$122,J459=1),-2)))))</f>
        <v>0</v>
      </c>
      <c r="AF459" t="b">
        <f>IF(OR(K459=Локализация!$C$124,K459=5),-2,IF(OR(K459=Локализация!$C$125,K459=4),-1,IF(OR(K459=Локализация!$C$126,K459=3),0,IF(OR(K459=Локализация!$C$127,K459=2),2,IF(OR(K459=Локализация!$C$128,K459=1),4)))))</f>
        <v>0</v>
      </c>
      <c r="AG459" t="b">
        <f>IF(OR(L459=Локализация!$C$118,L459=5),4,IF(OR(L459=Локализация!$C$119,L459=4),2,IF(OR(L459=Локализация!$C$120,L459=3),0,IF(OR(L459=Локализация!$C$121,L459=2),-1,IF(OR(L459=Локализация!$C$122,L459=1),-2)))))</f>
        <v>0</v>
      </c>
      <c r="AH459" t="b">
        <f>IF(OR(M459=Локализация!$C$124,M459=5),-2,IF(OR(M459=Локализация!$C$125,M459=4),-1,IF(OR(M459=Локализация!$C$126,M459=3),0,IF(OR(M459=Локализация!$C$127,M459=2),2,IF(OR(M459=Локализация!$C$128,M459=1),4)))))</f>
        <v>0</v>
      </c>
      <c r="AI459" t="b">
        <f>IF(OR(N459=Локализация!$C$118,N459=5),4,IF(OR(N459=Локализация!$C$119,N459=4),2,IF(OR(N459=Локализация!$C$120,N459=3),0,IF(OR(N459=Локализация!$C$121,N459=2),-1,IF(OR(N459=Локализация!$C$122,N459=1),-2)))))</f>
        <v>0</v>
      </c>
      <c r="AJ459" t="b">
        <f>IF(OR(O459=Локализация!$C$124,O459=5),-2,IF(OR(O459=Локализация!$C$125,O459=4),-1,IF(OR(O459=Локализация!$C$126,O459=3),0,IF(OR(O459=Локализация!$C$127,O459=2),2,IF(OR(O459=Локализация!$C$128,O459=1),4)))))</f>
        <v>0</v>
      </c>
      <c r="AK459" t="b">
        <f>IF(OR(P459=Локализация!$C$118,P459=5),4,IF(OR(P459=Локализация!$C$119,P459=4),2,IF(OR(P459=Локализация!$C$120,P459=3),0,IF(OR(P459=Локализация!$C$121,P459=2),-1,IF(OR(P459=Локализация!$C$122,P459=1),-2)))))</f>
        <v>0</v>
      </c>
      <c r="AL459" t="b">
        <f>IF(OR(Q459=Локализация!$C$124,Q459=5),-2,IF(OR(Q459=Локализация!$C$125,Q459=4),-1,IF(OR(Q459=Локализация!$C$126,Q459=3),0,IF(OR(Q459=Локализация!$C$127,Q459=2),2,IF(OR(Q459=Локализация!$C$128,Q459=1),4)))))</f>
        <v>0</v>
      </c>
      <c r="AM459" t="b">
        <f>IF(OR(R459=Локализация!$C$118,R459=5),4,IF(OR(R459=Локализация!$C$119,R459=4),2,IF(OR(R459=Локализация!$C$120,R459=3),0,IF(OR(R459=Локализация!$C$121,R459=2),-1,IF(OR(R459=Локализация!$C$122,R459=1),-2)))))</f>
        <v>0</v>
      </c>
      <c r="AN459" t="b">
        <f>IF(OR(S459=Локализация!$C$124,S459=5),-2,IF(OR(S459=Локализация!$C$125,S459=4),-1,IF(OR(S459=Локализация!$C$126,S459=3),0,IF(OR(S459=Локализация!$C$127,S459=2),2,IF(OR(S459=Локализация!$C$128,S459=1),4)))))</f>
        <v>0</v>
      </c>
      <c r="AO459" t="b">
        <f>IF(OR(T459=Локализация!$C$118,T459=5),4,IF(OR(T459=Локализация!$C$119,T459=4),2,IF(OR(T459=Локализация!$C$120,T459=3),0,IF(OR(T459=Локализация!$C$121,T459=2),-1,IF(OR(T459=Локализация!$C$122,T459=1),-2)))))</f>
        <v>0</v>
      </c>
      <c r="AP459" t="b">
        <f>IF(OR(U459=Локализация!$C$124,U459=5),-2,IF(OR(U459=Локализация!$C$125,U459=4),-1,IF(OR(U459=Локализация!$C$126,U459=3),0,IF(OR(U459=Локализация!$C$127,U459=2),2,IF(OR(U459=Локализация!$C$128,U459=1),4)))))</f>
        <v>0</v>
      </c>
      <c r="AR459" t="str">
        <f>CONCATENATE(W459,X459)</f>
        <v>ЛОЖЬЛОЖЬ</v>
      </c>
      <c r="AS459" t="str">
        <f>CONCATENATE(Y459,Z459)</f>
        <v>ЛОЖЬЛОЖЬ</v>
      </c>
      <c r="AT459" t="str">
        <f>CONCATENATE(AA459,AB459)</f>
        <v>ЛОЖЬЛОЖЬ</v>
      </c>
      <c r="AU459" t="str">
        <f>CONCATENATE(AC459,AD459)</f>
        <v>ЛОЖЬЛОЖЬ</v>
      </c>
      <c r="AV459" t="str">
        <f>CONCATENATE(AE459,AF459)</f>
        <v>ЛОЖЬЛОЖЬ</v>
      </c>
      <c r="AW459" t="str">
        <f>CONCATENATE(AG459,AH459)</f>
        <v>ЛОЖЬЛОЖЬ</v>
      </c>
      <c r="AX459" t="str">
        <f>CONCATENATE(AI459,AJ459)</f>
        <v>ЛОЖЬЛОЖЬ</v>
      </c>
      <c r="AY459" t="str">
        <f>CONCATENATE(AK459,AL459)</f>
        <v>ЛОЖЬЛОЖЬ</v>
      </c>
      <c r="AZ459" t="str">
        <f>CONCATENATE(AM459,AN459)</f>
        <v>ЛОЖЬЛОЖЬ</v>
      </c>
      <c r="BA459" t="str">
        <f>CONCATENATE(AO459,AP459)</f>
        <v>ЛОЖЬЛОЖЬ</v>
      </c>
      <c r="BC459" t="str">
        <f xml:space="preserve"> IF(OR(AR459= "4-2", AR459= "2-1", AR459= "-12", AR459= "-24"),"Q",
  IF(
    OR(AR459= "4-1", AR459= "40", AR459= "42"),"A",
    IF(
      AR459= "44","P",
      IF(OR(AR459= "2-2",AR459="0-2",AR459="-1-2",AR459="-2-2",AR459="-2-1",AR459="-20",AR459="-22" ),"R",
              IF(
                OR(AR459= "24",AR459="04",AR459="-14"),"M",
                IF(
                  OR(AR459= "20",AR459="22",AR459="0-1",AR459="00",AR459="02",AR459="-1-1",AR459="-10"),"I",""
                )
              )
      )
    )
  )
)</f>
        <v/>
      </c>
      <c r="BD459" t="str">
        <f xml:space="preserve"> IF(OR(AS459= "4-2", AS459= "2-1", AS459= "-12", AS459= "-24"),"Q",
  IF(
    OR(AS459= "4-1", AS459= "40", AS459= "42"),"A",
    IF(
      AS459= "44","P",
      IF(OR(AS459= "2-2",AS459="0-2",AS459="-1-2",AS459="-2-2",AS459="-2-1",AS459="-20",AS459="-22" ),"R",
              IF(
                OR(AS459= "24",AS459="04",AS459="-14"),"M",
                IF(
                  OR(AS459= "20",AS459="22",AS459="0-1",AS459="00",AS459="02",AS459="-1-1",AS459="-10"),"I",""
                )
              )
      )
    )
  )
)</f>
        <v/>
      </c>
      <c r="BE459" t="str">
        <f xml:space="preserve"> IF(OR(AT459= "4-2", AT459= "2-1", AT459= "-12", AT459= "-24"),"Q",
  IF(
    OR(AT459= "4-1", AT459= "40", AT459= "42"),"A",
    IF(
      AT459= "44","P",
      IF(OR(AT459= "2-2",AT459="0-2",AT459="-1-2",AT459="-2-2",AT459="-2-1",AT459="-20",AT459="-22" ),"R",
              IF(
                OR(AT459= "24",AT459="04",AT459="-14"),"M",
                IF(
                  OR(AT459= "20",AT459="22",AT459="0-1",AT459="00",AT459="02",AT459="-1-1",AT459="-10"),"I",""
                )
              )
      )
    )
  )
)</f>
        <v/>
      </c>
      <c r="BF459" t="str">
        <f xml:space="preserve"> IF(OR(AU459= "4-2", AU459= "2-1", AU459= "-12", AU459= "-24"),"Q",
  IF(
    OR(AU459= "4-1", AU459= "40", AU459= "42"),"A",
    IF(
      AU459= "44","P",
      IF(OR(AU459= "2-2",AU459="0-2",AU459="-1-2",AU459="-2-2",AU459="-2-1",AU459="-20",AU459="-22" ),"R",
              IF(
                OR(AU459= "24",AU459="04",AU459="-14"),"M",
                IF(
                  OR(AU459= "20",AU459="22",AU459="0-1",AU459="00",AU459="02",AU459="-1-1",AU459="-10"),"I",""
                )
              )
      )
    )
  )
)</f>
        <v/>
      </c>
      <c r="BG459" t="str">
        <f xml:space="preserve"> IF(OR(AV459= "4-2", AV459= "2-1", AV459= "-12", AV459= "-24"),"Q",
  IF(
    OR(AV459= "4-1", AV459= "40", AV459= "42"),"A",
    IF(
      AV459= "44","P",
      IF(OR(AV459= "2-2",AV459="0-2",AV459="-1-2",AV459="-2-2",AV459="-2-1",AV459="-20",AV459="-22" ),"R",
              IF(
                OR(AV459= "24",AV459="04",AV459="-14"),"M",
                IF(
                  OR(AV459= "20",AV459="22",AV459="0-1",AV459="00",AV459="02",AV459="-1-1",AV459="-10"),"I",""
                )
              )
      )
    )
  )
)</f>
        <v/>
      </c>
      <c r="BH459" t="str">
        <f xml:space="preserve"> IF(OR(AW459= "4-2", AW459= "2-1", AW459= "-12", AW459= "-24"),"Q",
  IF(
    OR(AW459= "4-1", AW459= "40", AW459= "42"),"A",
    IF(
      AW459= "44","P",
      IF(OR(AW459= "2-2",AW459="0-2",AW459="-1-2",AW459="-2-2",AW459="-2-1",AW459="-20",AW459="-22" ),"R",
              IF(
                OR(AW459= "24",AW459="04",AW459="-14"),"M",
                IF(
                  OR(AW459= "20",AW459="22",AW459="0-1",AW459="00",AW459="02",AW459="-1-1",AW459="-10"),"I",""
                )
              )
      )
    )
  )
)</f>
        <v/>
      </c>
      <c r="BI459" t="str">
        <f xml:space="preserve"> IF(OR(AX459= "4-2", AX459= "2-1", AX459= "-12", AX459= "-24"),"Q",
  IF(
    OR(AX459= "4-1", AX459= "40", AX459= "42"),"A",
    IF(
      AX459= "44","P",
      IF(OR(AX459= "2-2",AX459="0-2",AX459="-1-2",AX459="-2-2",AX459="-2-1",AX459="-20",AX459="-22" ),"R",
              IF(
                OR(AX459= "24",AX459="04",AX459="-14"),"M",
                IF(
                  OR(AX459= "20",AX459="22",AX459="0-1",AX459="00",AX459="02",AX459="-1-1",AX459="-10"),"I",""
                )
              )
      )
    )
  )
)</f>
        <v/>
      </c>
      <c r="BJ459" t="str">
        <f xml:space="preserve"> IF(OR(AY459= "4-2", AY459= "2-1", AY459= "-12", AY459= "-24"),"Q",
  IF(
    OR(AY459= "4-1", AY459= "40", AY459= "42"),"A",
    IF(
      AY459= "44","P",
      IF(OR(AY459= "2-2",AY459="0-2",AY459="-1-2",AY459="-2-2",AY459="-2-1",AY459="-20",AY459="-22" ),"R",
              IF(
                OR(AY459= "24",AY459="04",AY459="-14"),"M",
                IF(
                  OR(AY459= "20",AY459="22",AY459="0-1",AY459="00",AY459="02",AY459="-1-1",AY459="-10"),"I",""
                )
              )
      )
    )
  )
)</f>
        <v/>
      </c>
      <c r="BK459" t="str">
        <f xml:space="preserve"> IF(OR(AZ459= "4-2", AZ459= "2-1", AZ459= "-12", AZ459= "-24"),"Q",
  IF(
    OR(AZ459= "4-1", AZ459= "40", AZ459= "42"),"A",
    IF(
      AZ459= "44","P",
      IF(OR(AZ459= "2-2",AZ459="0-2",AZ459="-1-2",AZ459="-2-2",AZ459="-2-1",AZ459="-20",AZ459="-22" ),"R",
              IF(
                OR(AZ459= "24",AZ459="04",AZ459="-14"),"M",
                IF(
                  OR(AZ459= "20",AZ459="22",AZ459="0-1",AZ459="00",AZ459="02",AZ459="-1-1",AZ459="-10"),"I",""
                )
              )
      )
    )
  )
)</f>
        <v/>
      </c>
      <c r="BL459" t="str">
        <f xml:space="preserve"> IF(OR(BA459= "4-2", BA459= "2-1", BA459= "-12", BA459= "-24"),"Q",
  IF(
    OR(BA459= "4-1", BA459= "40", BA459= "42"),"A",
    IF(
      BA459= "44","P",
      IF(OR(BA459= "2-2",BA459="0-2",BA459="-1-2",BA459="-2-2",BA459="-2-1",BA459="-20",BA459="-22" ),"R",
              IF(
                OR(BA459= "24",BA459="04",BA459="-14"),"M",
                IF(
                  OR(BA459= "20",BA459="22",BA459="0-1",BA459="00",BA459="02",BA459="-1-1",BA459="-10"),"I",""
                )
              )
      )
    )
  )
)</f>
        <v/>
      </c>
    </row>
    <row r="460" spans="23:64" x14ac:dyDescent="0.25">
      <c r="W460" t="b">
        <f>IF(OR(B460=Локализация!$C$118,B460=5),4,IF(OR(B460=Локализация!$C$119,B460=4),2,IF(OR(B460=Локализация!$C$120,B460=3),0,IF(OR(B460=Локализация!$C$121,B460=2),-1,IF(OR(B460=Локализация!$C$122,B460=1),-2)))))</f>
        <v>0</v>
      </c>
      <c r="X460" t="b">
        <f>IF(OR(C460=Локализация!$C$124,C460=5),-2,IF(OR(C460=Локализация!$C$125,C460=4),-1,IF(OR(C460=Локализация!$C$126,C460=3),0,IF(OR(C460=Локализация!$C$127,C460=2),2,IF(OR(C460=Локализация!$C$128,C460=1),4)))))</f>
        <v>0</v>
      </c>
      <c r="Y460" t="b">
        <f>IF(OR(D460=Локализация!$C$118,D460=5),4,IF(OR(D460=Локализация!$C$119,D460=4),2,IF(OR(D460=Локализация!$C$120,D460=3),0,IF(OR(D460=Локализация!$C$121,D460=2),-1,IF(OR(D460=Локализация!$C$122,D460=1),-2)))))</f>
        <v>0</v>
      </c>
      <c r="Z460" t="b">
        <f>IF(OR(E460=Локализация!$C$124,E460=5),-2,IF(OR(E460=Локализация!$C$125,E460=4),-1,IF(OR(E460=Локализация!$C$126,E460=3),0,IF(OR(E460=Локализация!$C$127,E460=2),2,IF(OR(E460=Локализация!$C$128,E460=1),4)))))</f>
        <v>0</v>
      </c>
      <c r="AA460" t="b">
        <f>IF(OR(F460=Локализация!$C$118,F460=5),4,IF(OR(F460=Локализация!$C$119,F460=4),2,IF(OR(F460=Локализация!$C$120,F460=3),0,IF(OR(F460=Локализация!$C$121,F460=2),-1,IF(OR(F460=Локализация!$C$122,F460=1),-2)))))</f>
        <v>0</v>
      </c>
      <c r="AB460" t="b">
        <f>IF(OR(G460=Локализация!$C$124,G460=5),-2,IF(OR(G460=Локализация!$C$125,G460=4),-1,IF(OR(G460=Локализация!$C$126,G460=3),0,IF(OR(G460=Локализация!$C$127,G460=2),2,IF(OR(G460=Локализация!$C$128,G460=1),4)))))</f>
        <v>0</v>
      </c>
      <c r="AC460" t="b">
        <f>IF(OR(H460=Локализация!$C$118,H460=5),4,IF(OR(H460=Локализация!$C$119,H460=4),2,IF(OR(H460=Локализация!$C$120,H460=3),0,IF(OR(H460=Локализация!$C$121,H460=2),-1,IF(OR(H460=Локализация!$C$122,H460=1),-2)))))</f>
        <v>0</v>
      </c>
      <c r="AD460" t="b">
        <f>IF(OR(I460=Локализация!$C$124,I460=5),-2,IF(OR(I460=Локализация!$C$125,I460=4),-1,IF(OR(I460=Локализация!$C$126,I460=3),0,IF(OR(I460=Локализация!$C$127,I460=2),2,IF(OR(I460=Локализация!$C$128,I460=1),4)))))</f>
        <v>0</v>
      </c>
      <c r="AE460" t="b">
        <f>IF(OR(J460=Локализация!$C$118,J460=5),4,IF(OR(J460=Локализация!$C$119,J460=4),2,IF(OR(J460=Локализация!$C$120,J460=3),0,IF(OR(J460=Локализация!$C$121,J460=2),-1,IF(OR(J460=Локализация!$C$122,J460=1),-2)))))</f>
        <v>0</v>
      </c>
      <c r="AF460" t="b">
        <f>IF(OR(K460=Локализация!$C$124,K460=5),-2,IF(OR(K460=Локализация!$C$125,K460=4),-1,IF(OR(K460=Локализация!$C$126,K460=3),0,IF(OR(K460=Локализация!$C$127,K460=2),2,IF(OR(K460=Локализация!$C$128,K460=1),4)))))</f>
        <v>0</v>
      </c>
      <c r="AG460" t="b">
        <f>IF(OR(L460=Локализация!$C$118,L460=5),4,IF(OR(L460=Локализация!$C$119,L460=4),2,IF(OR(L460=Локализация!$C$120,L460=3),0,IF(OR(L460=Локализация!$C$121,L460=2),-1,IF(OR(L460=Локализация!$C$122,L460=1),-2)))))</f>
        <v>0</v>
      </c>
      <c r="AH460" t="b">
        <f>IF(OR(M460=Локализация!$C$124,M460=5),-2,IF(OR(M460=Локализация!$C$125,M460=4),-1,IF(OR(M460=Локализация!$C$126,M460=3),0,IF(OR(M460=Локализация!$C$127,M460=2),2,IF(OR(M460=Локализация!$C$128,M460=1),4)))))</f>
        <v>0</v>
      </c>
      <c r="AI460" t="b">
        <f>IF(OR(N460=Локализация!$C$118,N460=5),4,IF(OR(N460=Локализация!$C$119,N460=4),2,IF(OR(N460=Локализация!$C$120,N460=3),0,IF(OR(N460=Локализация!$C$121,N460=2),-1,IF(OR(N460=Локализация!$C$122,N460=1),-2)))))</f>
        <v>0</v>
      </c>
      <c r="AJ460" t="b">
        <f>IF(OR(O460=Локализация!$C$124,O460=5),-2,IF(OR(O460=Локализация!$C$125,O460=4),-1,IF(OR(O460=Локализация!$C$126,O460=3),0,IF(OR(O460=Локализация!$C$127,O460=2),2,IF(OR(O460=Локализация!$C$128,O460=1),4)))))</f>
        <v>0</v>
      </c>
      <c r="AK460" t="b">
        <f>IF(OR(P460=Локализация!$C$118,P460=5),4,IF(OR(P460=Локализация!$C$119,P460=4),2,IF(OR(P460=Локализация!$C$120,P460=3),0,IF(OR(P460=Локализация!$C$121,P460=2),-1,IF(OR(P460=Локализация!$C$122,P460=1),-2)))))</f>
        <v>0</v>
      </c>
      <c r="AL460" t="b">
        <f>IF(OR(Q460=Локализация!$C$124,Q460=5),-2,IF(OR(Q460=Локализация!$C$125,Q460=4),-1,IF(OR(Q460=Локализация!$C$126,Q460=3),0,IF(OR(Q460=Локализация!$C$127,Q460=2),2,IF(OR(Q460=Локализация!$C$128,Q460=1),4)))))</f>
        <v>0</v>
      </c>
      <c r="AM460" t="b">
        <f>IF(OR(R460=Локализация!$C$118,R460=5),4,IF(OR(R460=Локализация!$C$119,R460=4),2,IF(OR(R460=Локализация!$C$120,R460=3),0,IF(OR(R460=Локализация!$C$121,R460=2),-1,IF(OR(R460=Локализация!$C$122,R460=1),-2)))))</f>
        <v>0</v>
      </c>
      <c r="AN460" t="b">
        <f>IF(OR(S460=Локализация!$C$124,S460=5),-2,IF(OR(S460=Локализация!$C$125,S460=4),-1,IF(OR(S460=Локализация!$C$126,S460=3),0,IF(OR(S460=Локализация!$C$127,S460=2),2,IF(OR(S460=Локализация!$C$128,S460=1),4)))))</f>
        <v>0</v>
      </c>
      <c r="AO460" t="b">
        <f>IF(OR(T460=Локализация!$C$118,T460=5),4,IF(OR(T460=Локализация!$C$119,T460=4),2,IF(OR(T460=Локализация!$C$120,T460=3),0,IF(OR(T460=Локализация!$C$121,T460=2),-1,IF(OR(T460=Локализация!$C$122,T460=1),-2)))))</f>
        <v>0</v>
      </c>
      <c r="AP460" t="b">
        <f>IF(OR(U460=Локализация!$C$124,U460=5),-2,IF(OR(U460=Локализация!$C$125,U460=4),-1,IF(OR(U460=Локализация!$C$126,U460=3),0,IF(OR(U460=Локализация!$C$127,U460=2),2,IF(OR(U460=Локализация!$C$128,U460=1),4)))))</f>
        <v>0</v>
      </c>
      <c r="AR460" t="str">
        <f>CONCATENATE(W460,X460)</f>
        <v>ЛОЖЬЛОЖЬ</v>
      </c>
      <c r="AS460" t="str">
        <f>CONCATENATE(Y460,Z460)</f>
        <v>ЛОЖЬЛОЖЬ</v>
      </c>
      <c r="AT460" t="str">
        <f>CONCATENATE(AA460,AB460)</f>
        <v>ЛОЖЬЛОЖЬ</v>
      </c>
      <c r="AU460" t="str">
        <f>CONCATENATE(AC460,AD460)</f>
        <v>ЛОЖЬЛОЖЬ</v>
      </c>
      <c r="AV460" t="str">
        <f>CONCATENATE(AE460,AF460)</f>
        <v>ЛОЖЬЛОЖЬ</v>
      </c>
      <c r="AW460" t="str">
        <f>CONCATENATE(AG460,AH460)</f>
        <v>ЛОЖЬЛОЖЬ</v>
      </c>
      <c r="AX460" t="str">
        <f>CONCATENATE(AI460,AJ460)</f>
        <v>ЛОЖЬЛОЖЬ</v>
      </c>
      <c r="AY460" t="str">
        <f>CONCATENATE(AK460,AL460)</f>
        <v>ЛОЖЬЛОЖЬ</v>
      </c>
      <c r="AZ460" t="str">
        <f>CONCATENATE(AM460,AN460)</f>
        <v>ЛОЖЬЛОЖЬ</v>
      </c>
      <c r="BA460" t="str">
        <f>CONCATENATE(AO460,AP460)</f>
        <v>ЛОЖЬЛОЖЬ</v>
      </c>
      <c r="BC460" t="str">
        <f xml:space="preserve"> IF(OR(AR460= "4-2", AR460= "2-1", AR460= "-12", AR460= "-24"),"Q",
  IF(
    OR(AR460= "4-1", AR460= "40", AR460= "42"),"A",
    IF(
      AR460= "44","P",
      IF(OR(AR460= "2-2",AR460="0-2",AR460="-1-2",AR460="-2-2",AR460="-2-1",AR460="-20",AR460="-22" ),"R",
              IF(
                OR(AR460= "24",AR460="04",AR460="-14"),"M",
                IF(
                  OR(AR460= "20",AR460="22",AR460="0-1",AR460="00",AR460="02",AR460="-1-1",AR460="-10"),"I",""
                )
              )
      )
    )
  )
)</f>
        <v/>
      </c>
      <c r="BD460" t="str">
        <f xml:space="preserve"> IF(OR(AS460= "4-2", AS460= "2-1", AS460= "-12", AS460= "-24"),"Q",
  IF(
    OR(AS460= "4-1", AS460= "40", AS460= "42"),"A",
    IF(
      AS460= "44","P",
      IF(OR(AS460= "2-2",AS460="0-2",AS460="-1-2",AS460="-2-2",AS460="-2-1",AS460="-20",AS460="-22" ),"R",
              IF(
                OR(AS460= "24",AS460="04",AS460="-14"),"M",
                IF(
                  OR(AS460= "20",AS460="22",AS460="0-1",AS460="00",AS460="02",AS460="-1-1",AS460="-10"),"I",""
                )
              )
      )
    )
  )
)</f>
        <v/>
      </c>
      <c r="BE460" t="str">
        <f xml:space="preserve"> IF(OR(AT460= "4-2", AT460= "2-1", AT460= "-12", AT460= "-24"),"Q",
  IF(
    OR(AT460= "4-1", AT460= "40", AT460= "42"),"A",
    IF(
      AT460= "44","P",
      IF(OR(AT460= "2-2",AT460="0-2",AT460="-1-2",AT460="-2-2",AT460="-2-1",AT460="-20",AT460="-22" ),"R",
              IF(
                OR(AT460= "24",AT460="04",AT460="-14"),"M",
                IF(
                  OR(AT460= "20",AT460="22",AT460="0-1",AT460="00",AT460="02",AT460="-1-1",AT460="-10"),"I",""
                )
              )
      )
    )
  )
)</f>
        <v/>
      </c>
      <c r="BF460" t="str">
        <f xml:space="preserve"> IF(OR(AU460= "4-2", AU460= "2-1", AU460= "-12", AU460= "-24"),"Q",
  IF(
    OR(AU460= "4-1", AU460= "40", AU460= "42"),"A",
    IF(
      AU460= "44","P",
      IF(OR(AU460= "2-2",AU460="0-2",AU460="-1-2",AU460="-2-2",AU460="-2-1",AU460="-20",AU460="-22" ),"R",
              IF(
                OR(AU460= "24",AU460="04",AU460="-14"),"M",
                IF(
                  OR(AU460= "20",AU460="22",AU460="0-1",AU460="00",AU460="02",AU460="-1-1",AU460="-10"),"I",""
                )
              )
      )
    )
  )
)</f>
        <v/>
      </c>
      <c r="BG460" t="str">
        <f xml:space="preserve"> IF(OR(AV460= "4-2", AV460= "2-1", AV460= "-12", AV460= "-24"),"Q",
  IF(
    OR(AV460= "4-1", AV460= "40", AV460= "42"),"A",
    IF(
      AV460= "44","P",
      IF(OR(AV460= "2-2",AV460="0-2",AV460="-1-2",AV460="-2-2",AV460="-2-1",AV460="-20",AV460="-22" ),"R",
              IF(
                OR(AV460= "24",AV460="04",AV460="-14"),"M",
                IF(
                  OR(AV460= "20",AV460="22",AV460="0-1",AV460="00",AV460="02",AV460="-1-1",AV460="-10"),"I",""
                )
              )
      )
    )
  )
)</f>
        <v/>
      </c>
      <c r="BH460" t="str">
        <f xml:space="preserve"> IF(OR(AW460= "4-2", AW460= "2-1", AW460= "-12", AW460= "-24"),"Q",
  IF(
    OR(AW460= "4-1", AW460= "40", AW460= "42"),"A",
    IF(
      AW460= "44","P",
      IF(OR(AW460= "2-2",AW460="0-2",AW460="-1-2",AW460="-2-2",AW460="-2-1",AW460="-20",AW460="-22" ),"R",
              IF(
                OR(AW460= "24",AW460="04",AW460="-14"),"M",
                IF(
                  OR(AW460= "20",AW460="22",AW460="0-1",AW460="00",AW460="02",AW460="-1-1",AW460="-10"),"I",""
                )
              )
      )
    )
  )
)</f>
        <v/>
      </c>
      <c r="BI460" t="str">
        <f xml:space="preserve"> IF(OR(AX460= "4-2", AX460= "2-1", AX460= "-12", AX460= "-24"),"Q",
  IF(
    OR(AX460= "4-1", AX460= "40", AX460= "42"),"A",
    IF(
      AX460= "44","P",
      IF(OR(AX460= "2-2",AX460="0-2",AX460="-1-2",AX460="-2-2",AX460="-2-1",AX460="-20",AX460="-22" ),"R",
              IF(
                OR(AX460= "24",AX460="04",AX460="-14"),"M",
                IF(
                  OR(AX460= "20",AX460="22",AX460="0-1",AX460="00",AX460="02",AX460="-1-1",AX460="-10"),"I",""
                )
              )
      )
    )
  )
)</f>
        <v/>
      </c>
      <c r="BJ460" t="str">
        <f xml:space="preserve"> IF(OR(AY460= "4-2", AY460= "2-1", AY460= "-12", AY460= "-24"),"Q",
  IF(
    OR(AY460= "4-1", AY460= "40", AY460= "42"),"A",
    IF(
      AY460= "44","P",
      IF(OR(AY460= "2-2",AY460="0-2",AY460="-1-2",AY460="-2-2",AY460="-2-1",AY460="-20",AY460="-22" ),"R",
              IF(
                OR(AY460= "24",AY460="04",AY460="-14"),"M",
                IF(
                  OR(AY460= "20",AY460="22",AY460="0-1",AY460="00",AY460="02",AY460="-1-1",AY460="-10"),"I",""
                )
              )
      )
    )
  )
)</f>
        <v/>
      </c>
      <c r="BK460" t="str">
        <f xml:space="preserve"> IF(OR(AZ460= "4-2", AZ460= "2-1", AZ460= "-12", AZ460= "-24"),"Q",
  IF(
    OR(AZ460= "4-1", AZ460= "40", AZ460= "42"),"A",
    IF(
      AZ460= "44","P",
      IF(OR(AZ460= "2-2",AZ460="0-2",AZ460="-1-2",AZ460="-2-2",AZ460="-2-1",AZ460="-20",AZ460="-22" ),"R",
              IF(
                OR(AZ460= "24",AZ460="04",AZ460="-14"),"M",
                IF(
                  OR(AZ460= "20",AZ460="22",AZ460="0-1",AZ460="00",AZ460="02",AZ460="-1-1",AZ460="-10"),"I",""
                )
              )
      )
    )
  )
)</f>
        <v/>
      </c>
      <c r="BL460" t="str">
        <f xml:space="preserve"> IF(OR(BA460= "4-2", BA460= "2-1", BA460= "-12", BA460= "-24"),"Q",
  IF(
    OR(BA460= "4-1", BA460= "40", BA460= "42"),"A",
    IF(
      BA460= "44","P",
      IF(OR(BA460= "2-2",BA460="0-2",BA460="-1-2",BA460="-2-2",BA460="-2-1",BA460="-20",BA460="-22" ),"R",
              IF(
                OR(BA460= "24",BA460="04",BA460="-14"),"M",
                IF(
                  OR(BA460= "20",BA460="22",BA460="0-1",BA460="00",BA460="02",BA460="-1-1",BA460="-10"),"I",""
                )
              )
      )
    )
  )
)</f>
        <v/>
      </c>
    </row>
    <row r="461" spans="23:64" x14ac:dyDescent="0.25">
      <c r="W461" t="b">
        <f>IF(OR(B461=Локализация!$C$118,B461=5),4,IF(OR(B461=Локализация!$C$119,B461=4),2,IF(OR(B461=Локализация!$C$120,B461=3),0,IF(OR(B461=Локализация!$C$121,B461=2),-1,IF(OR(B461=Локализация!$C$122,B461=1),-2)))))</f>
        <v>0</v>
      </c>
      <c r="X461" t="b">
        <f>IF(OR(C461=Локализация!$C$124,C461=5),-2,IF(OR(C461=Локализация!$C$125,C461=4),-1,IF(OR(C461=Локализация!$C$126,C461=3),0,IF(OR(C461=Локализация!$C$127,C461=2),2,IF(OR(C461=Локализация!$C$128,C461=1),4)))))</f>
        <v>0</v>
      </c>
      <c r="Y461" t="b">
        <f>IF(OR(D461=Локализация!$C$118,D461=5),4,IF(OR(D461=Локализация!$C$119,D461=4),2,IF(OR(D461=Локализация!$C$120,D461=3),0,IF(OR(D461=Локализация!$C$121,D461=2),-1,IF(OR(D461=Локализация!$C$122,D461=1),-2)))))</f>
        <v>0</v>
      </c>
      <c r="Z461" t="b">
        <f>IF(OR(E461=Локализация!$C$124,E461=5),-2,IF(OR(E461=Локализация!$C$125,E461=4),-1,IF(OR(E461=Локализация!$C$126,E461=3),0,IF(OR(E461=Локализация!$C$127,E461=2),2,IF(OR(E461=Локализация!$C$128,E461=1),4)))))</f>
        <v>0</v>
      </c>
      <c r="AA461" t="b">
        <f>IF(OR(F461=Локализация!$C$118,F461=5),4,IF(OR(F461=Локализация!$C$119,F461=4),2,IF(OR(F461=Локализация!$C$120,F461=3),0,IF(OR(F461=Локализация!$C$121,F461=2),-1,IF(OR(F461=Локализация!$C$122,F461=1),-2)))))</f>
        <v>0</v>
      </c>
      <c r="AB461" t="b">
        <f>IF(OR(G461=Локализация!$C$124,G461=5),-2,IF(OR(G461=Локализация!$C$125,G461=4),-1,IF(OR(G461=Локализация!$C$126,G461=3),0,IF(OR(G461=Локализация!$C$127,G461=2),2,IF(OR(G461=Локализация!$C$128,G461=1),4)))))</f>
        <v>0</v>
      </c>
      <c r="AC461" t="b">
        <f>IF(OR(H461=Локализация!$C$118,H461=5),4,IF(OR(H461=Локализация!$C$119,H461=4),2,IF(OR(H461=Локализация!$C$120,H461=3),0,IF(OR(H461=Локализация!$C$121,H461=2),-1,IF(OR(H461=Локализация!$C$122,H461=1),-2)))))</f>
        <v>0</v>
      </c>
      <c r="AD461" t="b">
        <f>IF(OR(I461=Локализация!$C$124,I461=5),-2,IF(OR(I461=Локализация!$C$125,I461=4),-1,IF(OR(I461=Локализация!$C$126,I461=3),0,IF(OR(I461=Локализация!$C$127,I461=2),2,IF(OR(I461=Локализация!$C$128,I461=1),4)))))</f>
        <v>0</v>
      </c>
      <c r="AE461" t="b">
        <f>IF(OR(J461=Локализация!$C$118,J461=5),4,IF(OR(J461=Локализация!$C$119,J461=4),2,IF(OR(J461=Локализация!$C$120,J461=3),0,IF(OR(J461=Локализация!$C$121,J461=2),-1,IF(OR(J461=Локализация!$C$122,J461=1),-2)))))</f>
        <v>0</v>
      </c>
      <c r="AF461" t="b">
        <f>IF(OR(K461=Локализация!$C$124,K461=5),-2,IF(OR(K461=Локализация!$C$125,K461=4),-1,IF(OR(K461=Локализация!$C$126,K461=3),0,IF(OR(K461=Локализация!$C$127,K461=2),2,IF(OR(K461=Локализация!$C$128,K461=1),4)))))</f>
        <v>0</v>
      </c>
      <c r="AG461" t="b">
        <f>IF(OR(L461=Локализация!$C$118,L461=5),4,IF(OR(L461=Локализация!$C$119,L461=4),2,IF(OR(L461=Локализация!$C$120,L461=3),0,IF(OR(L461=Локализация!$C$121,L461=2),-1,IF(OR(L461=Локализация!$C$122,L461=1),-2)))))</f>
        <v>0</v>
      </c>
      <c r="AH461" t="b">
        <f>IF(OR(M461=Локализация!$C$124,M461=5),-2,IF(OR(M461=Локализация!$C$125,M461=4),-1,IF(OR(M461=Локализация!$C$126,M461=3),0,IF(OR(M461=Локализация!$C$127,M461=2),2,IF(OR(M461=Локализация!$C$128,M461=1),4)))))</f>
        <v>0</v>
      </c>
      <c r="AI461" t="b">
        <f>IF(OR(N461=Локализация!$C$118,N461=5),4,IF(OR(N461=Локализация!$C$119,N461=4),2,IF(OR(N461=Локализация!$C$120,N461=3),0,IF(OR(N461=Локализация!$C$121,N461=2),-1,IF(OR(N461=Локализация!$C$122,N461=1),-2)))))</f>
        <v>0</v>
      </c>
      <c r="AJ461" t="b">
        <f>IF(OR(O461=Локализация!$C$124,O461=5),-2,IF(OR(O461=Локализация!$C$125,O461=4),-1,IF(OR(O461=Локализация!$C$126,O461=3),0,IF(OR(O461=Локализация!$C$127,O461=2),2,IF(OR(O461=Локализация!$C$128,O461=1),4)))))</f>
        <v>0</v>
      </c>
      <c r="AK461" t="b">
        <f>IF(OR(P461=Локализация!$C$118,P461=5),4,IF(OR(P461=Локализация!$C$119,P461=4),2,IF(OR(P461=Локализация!$C$120,P461=3),0,IF(OR(P461=Локализация!$C$121,P461=2),-1,IF(OR(P461=Локализация!$C$122,P461=1),-2)))))</f>
        <v>0</v>
      </c>
      <c r="AL461" t="b">
        <f>IF(OR(Q461=Локализация!$C$124,Q461=5),-2,IF(OR(Q461=Локализация!$C$125,Q461=4),-1,IF(OR(Q461=Локализация!$C$126,Q461=3),0,IF(OR(Q461=Локализация!$C$127,Q461=2),2,IF(OR(Q461=Локализация!$C$128,Q461=1),4)))))</f>
        <v>0</v>
      </c>
      <c r="AM461" t="b">
        <f>IF(OR(R461=Локализация!$C$118,R461=5),4,IF(OR(R461=Локализация!$C$119,R461=4),2,IF(OR(R461=Локализация!$C$120,R461=3),0,IF(OR(R461=Локализация!$C$121,R461=2),-1,IF(OR(R461=Локализация!$C$122,R461=1),-2)))))</f>
        <v>0</v>
      </c>
      <c r="AN461" t="b">
        <f>IF(OR(S461=Локализация!$C$124,S461=5),-2,IF(OR(S461=Локализация!$C$125,S461=4),-1,IF(OR(S461=Локализация!$C$126,S461=3),0,IF(OR(S461=Локализация!$C$127,S461=2),2,IF(OR(S461=Локализация!$C$128,S461=1),4)))))</f>
        <v>0</v>
      </c>
      <c r="AO461" t="b">
        <f>IF(OR(T461=Локализация!$C$118,T461=5),4,IF(OR(T461=Локализация!$C$119,T461=4),2,IF(OR(T461=Локализация!$C$120,T461=3),0,IF(OR(T461=Локализация!$C$121,T461=2),-1,IF(OR(T461=Локализация!$C$122,T461=1),-2)))))</f>
        <v>0</v>
      </c>
      <c r="AP461" t="b">
        <f>IF(OR(U461=Локализация!$C$124,U461=5),-2,IF(OR(U461=Локализация!$C$125,U461=4),-1,IF(OR(U461=Локализация!$C$126,U461=3),0,IF(OR(U461=Локализация!$C$127,U461=2),2,IF(OR(U461=Локализация!$C$128,U461=1),4)))))</f>
        <v>0</v>
      </c>
      <c r="AR461" t="str">
        <f>CONCATENATE(W461,X461)</f>
        <v>ЛОЖЬЛОЖЬ</v>
      </c>
      <c r="AS461" t="str">
        <f>CONCATENATE(Y461,Z461)</f>
        <v>ЛОЖЬЛОЖЬ</v>
      </c>
      <c r="AT461" t="str">
        <f>CONCATENATE(AA461,AB461)</f>
        <v>ЛОЖЬЛОЖЬ</v>
      </c>
      <c r="AU461" t="str">
        <f>CONCATENATE(AC461,AD461)</f>
        <v>ЛОЖЬЛОЖЬ</v>
      </c>
      <c r="AV461" t="str">
        <f>CONCATENATE(AE461,AF461)</f>
        <v>ЛОЖЬЛОЖЬ</v>
      </c>
      <c r="AW461" t="str">
        <f>CONCATENATE(AG461,AH461)</f>
        <v>ЛОЖЬЛОЖЬ</v>
      </c>
      <c r="AX461" t="str">
        <f>CONCATENATE(AI461,AJ461)</f>
        <v>ЛОЖЬЛОЖЬ</v>
      </c>
      <c r="AY461" t="str">
        <f>CONCATENATE(AK461,AL461)</f>
        <v>ЛОЖЬЛОЖЬ</v>
      </c>
      <c r="AZ461" t="str">
        <f>CONCATENATE(AM461,AN461)</f>
        <v>ЛОЖЬЛОЖЬ</v>
      </c>
      <c r="BA461" t="str">
        <f>CONCATENATE(AO461,AP461)</f>
        <v>ЛОЖЬЛОЖЬ</v>
      </c>
      <c r="BC461" t="str">
        <f xml:space="preserve"> IF(OR(AR461= "4-2", AR461= "2-1", AR461= "-12", AR461= "-24"),"Q",
  IF(
    OR(AR461= "4-1", AR461= "40", AR461= "42"),"A",
    IF(
      AR461= "44","P",
      IF(OR(AR461= "2-2",AR461="0-2",AR461="-1-2",AR461="-2-2",AR461="-2-1",AR461="-20",AR461="-22" ),"R",
              IF(
                OR(AR461= "24",AR461="04",AR461="-14"),"M",
                IF(
                  OR(AR461= "20",AR461="22",AR461="0-1",AR461="00",AR461="02",AR461="-1-1",AR461="-10"),"I",""
                )
              )
      )
    )
  )
)</f>
        <v/>
      </c>
      <c r="BD461" t="str">
        <f xml:space="preserve"> IF(OR(AS461= "4-2", AS461= "2-1", AS461= "-12", AS461= "-24"),"Q",
  IF(
    OR(AS461= "4-1", AS461= "40", AS461= "42"),"A",
    IF(
      AS461= "44","P",
      IF(OR(AS461= "2-2",AS461="0-2",AS461="-1-2",AS461="-2-2",AS461="-2-1",AS461="-20",AS461="-22" ),"R",
              IF(
                OR(AS461= "24",AS461="04",AS461="-14"),"M",
                IF(
                  OR(AS461= "20",AS461="22",AS461="0-1",AS461="00",AS461="02",AS461="-1-1",AS461="-10"),"I",""
                )
              )
      )
    )
  )
)</f>
        <v/>
      </c>
      <c r="BE461" t="str">
        <f xml:space="preserve"> IF(OR(AT461= "4-2", AT461= "2-1", AT461= "-12", AT461= "-24"),"Q",
  IF(
    OR(AT461= "4-1", AT461= "40", AT461= "42"),"A",
    IF(
      AT461= "44","P",
      IF(OR(AT461= "2-2",AT461="0-2",AT461="-1-2",AT461="-2-2",AT461="-2-1",AT461="-20",AT461="-22" ),"R",
              IF(
                OR(AT461= "24",AT461="04",AT461="-14"),"M",
                IF(
                  OR(AT461= "20",AT461="22",AT461="0-1",AT461="00",AT461="02",AT461="-1-1",AT461="-10"),"I",""
                )
              )
      )
    )
  )
)</f>
        <v/>
      </c>
      <c r="BF461" t="str">
        <f xml:space="preserve"> IF(OR(AU461= "4-2", AU461= "2-1", AU461= "-12", AU461= "-24"),"Q",
  IF(
    OR(AU461= "4-1", AU461= "40", AU461= "42"),"A",
    IF(
      AU461= "44","P",
      IF(OR(AU461= "2-2",AU461="0-2",AU461="-1-2",AU461="-2-2",AU461="-2-1",AU461="-20",AU461="-22" ),"R",
              IF(
                OR(AU461= "24",AU461="04",AU461="-14"),"M",
                IF(
                  OR(AU461= "20",AU461="22",AU461="0-1",AU461="00",AU461="02",AU461="-1-1",AU461="-10"),"I",""
                )
              )
      )
    )
  )
)</f>
        <v/>
      </c>
      <c r="BG461" t="str">
        <f xml:space="preserve"> IF(OR(AV461= "4-2", AV461= "2-1", AV461= "-12", AV461= "-24"),"Q",
  IF(
    OR(AV461= "4-1", AV461= "40", AV461= "42"),"A",
    IF(
      AV461= "44","P",
      IF(OR(AV461= "2-2",AV461="0-2",AV461="-1-2",AV461="-2-2",AV461="-2-1",AV461="-20",AV461="-22" ),"R",
              IF(
                OR(AV461= "24",AV461="04",AV461="-14"),"M",
                IF(
                  OR(AV461= "20",AV461="22",AV461="0-1",AV461="00",AV461="02",AV461="-1-1",AV461="-10"),"I",""
                )
              )
      )
    )
  )
)</f>
        <v/>
      </c>
      <c r="BH461" t="str">
        <f xml:space="preserve"> IF(OR(AW461= "4-2", AW461= "2-1", AW461= "-12", AW461= "-24"),"Q",
  IF(
    OR(AW461= "4-1", AW461= "40", AW461= "42"),"A",
    IF(
      AW461= "44","P",
      IF(OR(AW461= "2-2",AW461="0-2",AW461="-1-2",AW461="-2-2",AW461="-2-1",AW461="-20",AW461="-22" ),"R",
              IF(
                OR(AW461= "24",AW461="04",AW461="-14"),"M",
                IF(
                  OR(AW461= "20",AW461="22",AW461="0-1",AW461="00",AW461="02",AW461="-1-1",AW461="-10"),"I",""
                )
              )
      )
    )
  )
)</f>
        <v/>
      </c>
      <c r="BI461" t="str">
        <f xml:space="preserve"> IF(OR(AX461= "4-2", AX461= "2-1", AX461= "-12", AX461= "-24"),"Q",
  IF(
    OR(AX461= "4-1", AX461= "40", AX461= "42"),"A",
    IF(
      AX461= "44","P",
      IF(OR(AX461= "2-2",AX461="0-2",AX461="-1-2",AX461="-2-2",AX461="-2-1",AX461="-20",AX461="-22" ),"R",
              IF(
                OR(AX461= "24",AX461="04",AX461="-14"),"M",
                IF(
                  OR(AX461= "20",AX461="22",AX461="0-1",AX461="00",AX461="02",AX461="-1-1",AX461="-10"),"I",""
                )
              )
      )
    )
  )
)</f>
        <v/>
      </c>
      <c r="BJ461" t="str">
        <f xml:space="preserve"> IF(OR(AY461= "4-2", AY461= "2-1", AY461= "-12", AY461= "-24"),"Q",
  IF(
    OR(AY461= "4-1", AY461= "40", AY461= "42"),"A",
    IF(
      AY461= "44","P",
      IF(OR(AY461= "2-2",AY461="0-2",AY461="-1-2",AY461="-2-2",AY461="-2-1",AY461="-20",AY461="-22" ),"R",
              IF(
                OR(AY461= "24",AY461="04",AY461="-14"),"M",
                IF(
                  OR(AY461= "20",AY461="22",AY461="0-1",AY461="00",AY461="02",AY461="-1-1",AY461="-10"),"I",""
                )
              )
      )
    )
  )
)</f>
        <v/>
      </c>
      <c r="BK461" t="str">
        <f xml:space="preserve"> IF(OR(AZ461= "4-2", AZ461= "2-1", AZ461= "-12", AZ461= "-24"),"Q",
  IF(
    OR(AZ461= "4-1", AZ461= "40", AZ461= "42"),"A",
    IF(
      AZ461= "44","P",
      IF(OR(AZ461= "2-2",AZ461="0-2",AZ461="-1-2",AZ461="-2-2",AZ461="-2-1",AZ461="-20",AZ461="-22" ),"R",
              IF(
                OR(AZ461= "24",AZ461="04",AZ461="-14"),"M",
                IF(
                  OR(AZ461= "20",AZ461="22",AZ461="0-1",AZ461="00",AZ461="02",AZ461="-1-1",AZ461="-10"),"I",""
                )
              )
      )
    )
  )
)</f>
        <v/>
      </c>
      <c r="BL461" t="str">
        <f xml:space="preserve"> IF(OR(BA461= "4-2", BA461= "2-1", BA461= "-12", BA461= "-24"),"Q",
  IF(
    OR(BA461= "4-1", BA461= "40", BA461= "42"),"A",
    IF(
      BA461= "44","P",
      IF(OR(BA461= "2-2",BA461="0-2",BA461="-1-2",BA461="-2-2",BA461="-2-1",BA461="-20",BA461="-22" ),"R",
              IF(
                OR(BA461= "24",BA461="04",BA461="-14"),"M",
                IF(
                  OR(BA461= "20",BA461="22",BA461="0-1",BA461="00",BA461="02",BA461="-1-1",BA461="-10"),"I",""
                )
              )
      )
    )
  )
)</f>
        <v/>
      </c>
    </row>
    <row r="462" spans="23:64" x14ac:dyDescent="0.25">
      <c r="W462" t="b">
        <f>IF(OR(B462=Локализация!$C$118,B462=5),4,IF(OR(B462=Локализация!$C$119,B462=4),2,IF(OR(B462=Локализация!$C$120,B462=3),0,IF(OR(B462=Локализация!$C$121,B462=2),-1,IF(OR(B462=Локализация!$C$122,B462=1),-2)))))</f>
        <v>0</v>
      </c>
      <c r="X462" t="b">
        <f>IF(OR(C462=Локализация!$C$124,C462=5),-2,IF(OR(C462=Локализация!$C$125,C462=4),-1,IF(OR(C462=Локализация!$C$126,C462=3),0,IF(OR(C462=Локализация!$C$127,C462=2),2,IF(OR(C462=Локализация!$C$128,C462=1),4)))))</f>
        <v>0</v>
      </c>
      <c r="Y462" t="b">
        <f>IF(OR(D462=Локализация!$C$118,D462=5),4,IF(OR(D462=Локализация!$C$119,D462=4),2,IF(OR(D462=Локализация!$C$120,D462=3),0,IF(OR(D462=Локализация!$C$121,D462=2),-1,IF(OR(D462=Локализация!$C$122,D462=1),-2)))))</f>
        <v>0</v>
      </c>
      <c r="Z462" t="b">
        <f>IF(OR(E462=Локализация!$C$124,E462=5),-2,IF(OR(E462=Локализация!$C$125,E462=4),-1,IF(OR(E462=Локализация!$C$126,E462=3),0,IF(OR(E462=Локализация!$C$127,E462=2),2,IF(OR(E462=Локализация!$C$128,E462=1),4)))))</f>
        <v>0</v>
      </c>
      <c r="AA462" t="b">
        <f>IF(OR(F462=Локализация!$C$118,F462=5),4,IF(OR(F462=Локализация!$C$119,F462=4),2,IF(OR(F462=Локализация!$C$120,F462=3),0,IF(OR(F462=Локализация!$C$121,F462=2),-1,IF(OR(F462=Локализация!$C$122,F462=1),-2)))))</f>
        <v>0</v>
      </c>
      <c r="AB462" t="b">
        <f>IF(OR(G462=Локализация!$C$124,G462=5),-2,IF(OR(G462=Локализация!$C$125,G462=4),-1,IF(OR(G462=Локализация!$C$126,G462=3),0,IF(OR(G462=Локализация!$C$127,G462=2),2,IF(OR(G462=Локализация!$C$128,G462=1),4)))))</f>
        <v>0</v>
      </c>
      <c r="AC462" t="b">
        <f>IF(OR(H462=Локализация!$C$118,H462=5),4,IF(OR(H462=Локализация!$C$119,H462=4),2,IF(OR(H462=Локализация!$C$120,H462=3),0,IF(OR(H462=Локализация!$C$121,H462=2),-1,IF(OR(H462=Локализация!$C$122,H462=1),-2)))))</f>
        <v>0</v>
      </c>
      <c r="AD462" t="b">
        <f>IF(OR(I462=Локализация!$C$124,I462=5),-2,IF(OR(I462=Локализация!$C$125,I462=4),-1,IF(OR(I462=Локализация!$C$126,I462=3),0,IF(OR(I462=Локализация!$C$127,I462=2),2,IF(OR(I462=Локализация!$C$128,I462=1),4)))))</f>
        <v>0</v>
      </c>
      <c r="AE462" t="b">
        <f>IF(OR(J462=Локализация!$C$118,J462=5),4,IF(OR(J462=Локализация!$C$119,J462=4),2,IF(OR(J462=Локализация!$C$120,J462=3),0,IF(OR(J462=Локализация!$C$121,J462=2),-1,IF(OR(J462=Локализация!$C$122,J462=1),-2)))))</f>
        <v>0</v>
      </c>
      <c r="AF462" t="b">
        <f>IF(OR(K462=Локализация!$C$124,K462=5),-2,IF(OR(K462=Локализация!$C$125,K462=4),-1,IF(OR(K462=Локализация!$C$126,K462=3),0,IF(OR(K462=Локализация!$C$127,K462=2),2,IF(OR(K462=Локализация!$C$128,K462=1),4)))))</f>
        <v>0</v>
      </c>
      <c r="AG462" t="b">
        <f>IF(OR(L462=Локализация!$C$118,L462=5),4,IF(OR(L462=Локализация!$C$119,L462=4),2,IF(OR(L462=Локализация!$C$120,L462=3),0,IF(OR(L462=Локализация!$C$121,L462=2),-1,IF(OR(L462=Локализация!$C$122,L462=1),-2)))))</f>
        <v>0</v>
      </c>
      <c r="AH462" t="b">
        <f>IF(OR(M462=Локализация!$C$124,M462=5),-2,IF(OR(M462=Локализация!$C$125,M462=4),-1,IF(OR(M462=Локализация!$C$126,M462=3),0,IF(OR(M462=Локализация!$C$127,M462=2),2,IF(OR(M462=Локализация!$C$128,M462=1),4)))))</f>
        <v>0</v>
      </c>
      <c r="AI462" t="b">
        <f>IF(OR(N462=Локализация!$C$118,N462=5),4,IF(OR(N462=Локализация!$C$119,N462=4),2,IF(OR(N462=Локализация!$C$120,N462=3),0,IF(OR(N462=Локализация!$C$121,N462=2),-1,IF(OR(N462=Локализация!$C$122,N462=1),-2)))))</f>
        <v>0</v>
      </c>
      <c r="AJ462" t="b">
        <f>IF(OR(O462=Локализация!$C$124,O462=5),-2,IF(OR(O462=Локализация!$C$125,O462=4),-1,IF(OR(O462=Локализация!$C$126,O462=3),0,IF(OR(O462=Локализация!$C$127,O462=2),2,IF(OR(O462=Локализация!$C$128,O462=1),4)))))</f>
        <v>0</v>
      </c>
      <c r="AK462" t="b">
        <f>IF(OR(P462=Локализация!$C$118,P462=5),4,IF(OR(P462=Локализация!$C$119,P462=4),2,IF(OR(P462=Локализация!$C$120,P462=3),0,IF(OR(P462=Локализация!$C$121,P462=2),-1,IF(OR(P462=Локализация!$C$122,P462=1),-2)))))</f>
        <v>0</v>
      </c>
      <c r="AL462" t="b">
        <f>IF(OR(Q462=Локализация!$C$124,Q462=5),-2,IF(OR(Q462=Локализация!$C$125,Q462=4),-1,IF(OR(Q462=Локализация!$C$126,Q462=3),0,IF(OR(Q462=Локализация!$C$127,Q462=2),2,IF(OR(Q462=Локализация!$C$128,Q462=1),4)))))</f>
        <v>0</v>
      </c>
      <c r="AM462" t="b">
        <f>IF(OR(R462=Локализация!$C$118,R462=5),4,IF(OR(R462=Локализация!$C$119,R462=4),2,IF(OR(R462=Локализация!$C$120,R462=3),0,IF(OR(R462=Локализация!$C$121,R462=2),-1,IF(OR(R462=Локализация!$C$122,R462=1),-2)))))</f>
        <v>0</v>
      </c>
      <c r="AN462" t="b">
        <f>IF(OR(S462=Локализация!$C$124,S462=5),-2,IF(OR(S462=Локализация!$C$125,S462=4),-1,IF(OR(S462=Локализация!$C$126,S462=3),0,IF(OR(S462=Локализация!$C$127,S462=2),2,IF(OR(S462=Локализация!$C$128,S462=1),4)))))</f>
        <v>0</v>
      </c>
      <c r="AO462" t="b">
        <f>IF(OR(T462=Локализация!$C$118,T462=5),4,IF(OR(T462=Локализация!$C$119,T462=4),2,IF(OR(T462=Локализация!$C$120,T462=3),0,IF(OR(T462=Локализация!$C$121,T462=2),-1,IF(OR(T462=Локализация!$C$122,T462=1),-2)))))</f>
        <v>0</v>
      </c>
      <c r="AP462" t="b">
        <f>IF(OR(U462=Локализация!$C$124,U462=5),-2,IF(OR(U462=Локализация!$C$125,U462=4),-1,IF(OR(U462=Локализация!$C$126,U462=3),0,IF(OR(U462=Локализация!$C$127,U462=2),2,IF(OR(U462=Локализация!$C$128,U462=1),4)))))</f>
        <v>0</v>
      </c>
      <c r="AR462" t="str">
        <f>CONCATENATE(W462,X462)</f>
        <v>ЛОЖЬЛОЖЬ</v>
      </c>
      <c r="AS462" t="str">
        <f>CONCATENATE(Y462,Z462)</f>
        <v>ЛОЖЬЛОЖЬ</v>
      </c>
      <c r="AT462" t="str">
        <f>CONCATENATE(AA462,AB462)</f>
        <v>ЛОЖЬЛОЖЬ</v>
      </c>
      <c r="AU462" t="str">
        <f>CONCATENATE(AC462,AD462)</f>
        <v>ЛОЖЬЛОЖЬ</v>
      </c>
      <c r="AV462" t="str">
        <f>CONCATENATE(AE462,AF462)</f>
        <v>ЛОЖЬЛОЖЬ</v>
      </c>
      <c r="AW462" t="str">
        <f>CONCATENATE(AG462,AH462)</f>
        <v>ЛОЖЬЛОЖЬ</v>
      </c>
      <c r="AX462" t="str">
        <f>CONCATENATE(AI462,AJ462)</f>
        <v>ЛОЖЬЛОЖЬ</v>
      </c>
      <c r="AY462" t="str">
        <f>CONCATENATE(AK462,AL462)</f>
        <v>ЛОЖЬЛОЖЬ</v>
      </c>
      <c r="AZ462" t="str">
        <f>CONCATENATE(AM462,AN462)</f>
        <v>ЛОЖЬЛОЖЬ</v>
      </c>
      <c r="BA462" t="str">
        <f>CONCATENATE(AO462,AP462)</f>
        <v>ЛОЖЬЛОЖЬ</v>
      </c>
      <c r="BC462" t="str">
        <f xml:space="preserve"> IF(OR(AR462= "4-2", AR462= "2-1", AR462= "-12", AR462= "-24"),"Q",
  IF(
    OR(AR462= "4-1", AR462= "40", AR462= "42"),"A",
    IF(
      AR462= "44","P",
      IF(OR(AR462= "2-2",AR462="0-2",AR462="-1-2",AR462="-2-2",AR462="-2-1",AR462="-20",AR462="-22" ),"R",
              IF(
                OR(AR462= "24",AR462="04",AR462="-14"),"M",
                IF(
                  OR(AR462= "20",AR462="22",AR462="0-1",AR462="00",AR462="02",AR462="-1-1",AR462="-10"),"I",""
                )
              )
      )
    )
  )
)</f>
        <v/>
      </c>
      <c r="BD462" t="str">
        <f xml:space="preserve"> IF(OR(AS462= "4-2", AS462= "2-1", AS462= "-12", AS462= "-24"),"Q",
  IF(
    OR(AS462= "4-1", AS462= "40", AS462= "42"),"A",
    IF(
      AS462= "44","P",
      IF(OR(AS462= "2-2",AS462="0-2",AS462="-1-2",AS462="-2-2",AS462="-2-1",AS462="-20",AS462="-22" ),"R",
              IF(
                OR(AS462= "24",AS462="04",AS462="-14"),"M",
                IF(
                  OR(AS462= "20",AS462="22",AS462="0-1",AS462="00",AS462="02",AS462="-1-1",AS462="-10"),"I",""
                )
              )
      )
    )
  )
)</f>
        <v/>
      </c>
      <c r="BE462" t="str">
        <f xml:space="preserve"> IF(OR(AT462= "4-2", AT462= "2-1", AT462= "-12", AT462= "-24"),"Q",
  IF(
    OR(AT462= "4-1", AT462= "40", AT462= "42"),"A",
    IF(
      AT462= "44","P",
      IF(OR(AT462= "2-2",AT462="0-2",AT462="-1-2",AT462="-2-2",AT462="-2-1",AT462="-20",AT462="-22" ),"R",
              IF(
                OR(AT462= "24",AT462="04",AT462="-14"),"M",
                IF(
                  OR(AT462= "20",AT462="22",AT462="0-1",AT462="00",AT462="02",AT462="-1-1",AT462="-10"),"I",""
                )
              )
      )
    )
  )
)</f>
        <v/>
      </c>
      <c r="BF462" t="str">
        <f xml:space="preserve"> IF(OR(AU462= "4-2", AU462= "2-1", AU462= "-12", AU462= "-24"),"Q",
  IF(
    OR(AU462= "4-1", AU462= "40", AU462= "42"),"A",
    IF(
      AU462= "44","P",
      IF(OR(AU462= "2-2",AU462="0-2",AU462="-1-2",AU462="-2-2",AU462="-2-1",AU462="-20",AU462="-22" ),"R",
              IF(
                OR(AU462= "24",AU462="04",AU462="-14"),"M",
                IF(
                  OR(AU462= "20",AU462="22",AU462="0-1",AU462="00",AU462="02",AU462="-1-1",AU462="-10"),"I",""
                )
              )
      )
    )
  )
)</f>
        <v/>
      </c>
      <c r="BG462" t="str">
        <f xml:space="preserve"> IF(OR(AV462= "4-2", AV462= "2-1", AV462= "-12", AV462= "-24"),"Q",
  IF(
    OR(AV462= "4-1", AV462= "40", AV462= "42"),"A",
    IF(
      AV462= "44","P",
      IF(OR(AV462= "2-2",AV462="0-2",AV462="-1-2",AV462="-2-2",AV462="-2-1",AV462="-20",AV462="-22" ),"R",
              IF(
                OR(AV462= "24",AV462="04",AV462="-14"),"M",
                IF(
                  OR(AV462= "20",AV462="22",AV462="0-1",AV462="00",AV462="02",AV462="-1-1",AV462="-10"),"I",""
                )
              )
      )
    )
  )
)</f>
        <v/>
      </c>
      <c r="BH462" t="str">
        <f xml:space="preserve"> IF(OR(AW462= "4-2", AW462= "2-1", AW462= "-12", AW462= "-24"),"Q",
  IF(
    OR(AW462= "4-1", AW462= "40", AW462= "42"),"A",
    IF(
      AW462= "44","P",
      IF(OR(AW462= "2-2",AW462="0-2",AW462="-1-2",AW462="-2-2",AW462="-2-1",AW462="-20",AW462="-22" ),"R",
              IF(
                OR(AW462= "24",AW462="04",AW462="-14"),"M",
                IF(
                  OR(AW462= "20",AW462="22",AW462="0-1",AW462="00",AW462="02",AW462="-1-1",AW462="-10"),"I",""
                )
              )
      )
    )
  )
)</f>
        <v/>
      </c>
      <c r="BI462" t="str">
        <f xml:space="preserve"> IF(OR(AX462= "4-2", AX462= "2-1", AX462= "-12", AX462= "-24"),"Q",
  IF(
    OR(AX462= "4-1", AX462= "40", AX462= "42"),"A",
    IF(
      AX462= "44","P",
      IF(OR(AX462= "2-2",AX462="0-2",AX462="-1-2",AX462="-2-2",AX462="-2-1",AX462="-20",AX462="-22" ),"R",
              IF(
                OR(AX462= "24",AX462="04",AX462="-14"),"M",
                IF(
                  OR(AX462= "20",AX462="22",AX462="0-1",AX462="00",AX462="02",AX462="-1-1",AX462="-10"),"I",""
                )
              )
      )
    )
  )
)</f>
        <v/>
      </c>
      <c r="BJ462" t="str">
        <f xml:space="preserve"> IF(OR(AY462= "4-2", AY462= "2-1", AY462= "-12", AY462= "-24"),"Q",
  IF(
    OR(AY462= "4-1", AY462= "40", AY462= "42"),"A",
    IF(
      AY462= "44","P",
      IF(OR(AY462= "2-2",AY462="0-2",AY462="-1-2",AY462="-2-2",AY462="-2-1",AY462="-20",AY462="-22" ),"R",
              IF(
                OR(AY462= "24",AY462="04",AY462="-14"),"M",
                IF(
                  OR(AY462= "20",AY462="22",AY462="0-1",AY462="00",AY462="02",AY462="-1-1",AY462="-10"),"I",""
                )
              )
      )
    )
  )
)</f>
        <v/>
      </c>
      <c r="BK462" t="str">
        <f xml:space="preserve"> IF(OR(AZ462= "4-2", AZ462= "2-1", AZ462= "-12", AZ462= "-24"),"Q",
  IF(
    OR(AZ462= "4-1", AZ462= "40", AZ462= "42"),"A",
    IF(
      AZ462= "44","P",
      IF(OR(AZ462= "2-2",AZ462="0-2",AZ462="-1-2",AZ462="-2-2",AZ462="-2-1",AZ462="-20",AZ462="-22" ),"R",
              IF(
                OR(AZ462= "24",AZ462="04",AZ462="-14"),"M",
                IF(
                  OR(AZ462= "20",AZ462="22",AZ462="0-1",AZ462="00",AZ462="02",AZ462="-1-1",AZ462="-10"),"I",""
                )
              )
      )
    )
  )
)</f>
        <v/>
      </c>
      <c r="BL462" t="str">
        <f xml:space="preserve"> IF(OR(BA462= "4-2", BA462= "2-1", BA462= "-12", BA462= "-24"),"Q",
  IF(
    OR(BA462= "4-1", BA462= "40", BA462= "42"),"A",
    IF(
      BA462= "44","P",
      IF(OR(BA462= "2-2",BA462="0-2",BA462="-1-2",BA462="-2-2",BA462="-2-1",BA462="-20",BA462="-22" ),"R",
              IF(
                OR(BA462= "24",BA462="04",BA462="-14"),"M",
                IF(
                  OR(BA462= "20",BA462="22",BA462="0-1",BA462="00",BA462="02",BA462="-1-1",BA462="-10"),"I",""
                )
              )
      )
    )
  )
)</f>
        <v/>
      </c>
    </row>
    <row r="463" spans="23:64" x14ac:dyDescent="0.25">
      <c r="W463" t="b">
        <f>IF(OR(B463=Локализация!$C$118,B463=5),4,IF(OR(B463=Локализация!$C$119,B463=4),2,IF(OR(B463=Локализация!$C$120,B463=3),0,IF(OR(B463=Локализация!$C$121,B463=2),-1,IF(OR(B463=Локализация!$C$122,B463=1),-2)))))</f>
        <v>0</v>
      </c>
      <c r="X463" t="b">
        <f>IF(OR(C463=Локализация!$C$124,C463=5),-2,IF(OR(C463=Локализация!$C$125,C463=4),-1,IF(OR(C463=Локализация!$C$126,C463=3),0,IF(OR(C463=Локализация!$C$127,C463=2),2,IF(OR(C463=Локализация!$C$128,C463=1),4)))))</f>
        <v>0</v>
      </c>
      <c r="Y463" t="b">
        <f>IF(OR(D463=Локализация!$C$118,D463=5),4,IF(OR(D463=Локализация!$C$119,D463=4),2,IF(OR(D463=Локализация!$C$120,D463=3),0,IF(OR(D463=Локализация!$C$121,D463=2),-1,IF(OR(D463=Локализация!$C$122,D463=1),-2)))))</f>
        <v>0</v>
      </c>
      <c r="Z463" t="b">
        <f>IF(OR(E463=Локализация!$C$124,E463=5),-2,IF(OR(E463=Локализация!$C$125,E463=4),-1,IF(OR(E463=Локализация!$C$126,E463=3),0,IF(OR(E463=Локализация!$C$127,E463=2),2,IF(OR(E463=Локализация!$C$128,E463=1),4)))))</f>
        <v>0</v>
      </c>
      <c r="AA463" t="b">
        <f>IF(OR(F463=Локализация!$C$118,F463=5),4,IF(OR(F463=Локализация!$C$119,F463=4),2,IF(OR(F463=Локализация!$C$120,F463=3),0,IF(OR(F463=Локализация!$C$121,F463=2),-1,IF(OR(F463=Локализация!$C$122,F463=1),-2)))))</f>
        <v>0</v>
      </c>
      <c r="AB463" t="b">
        <f>IF(OR(G463=Локализация!$C$124,G463=5),-2,IF(OR(G463=Локализация!$C$125,G463=4),-1,IF(OR(G463=Локализация!$C$126,G463=3),0,IF(OR(G463=Локализация!$C$127,G463=2),2,IF(OR(G463=Локализация!$C$128,G463=1),4)))))</f>
        <v>0</v>
      </c>
      <c r="AC463" t="b">
        <f>IF(OR(H463=Локализация!$C$118,H463=5),4,IF(OR(H463=Локализация!$C$119,H463=4),2,IF(OR(H463=Локализация!$C$120,H463=3),0,IF(OR(H463=Локализация!$C$121,H463=2),-1,IF(OR(H463=Локализация!$C$122,H463=1),-2)))))</f>
        <v>0</v>
      </c>
      <c r="AD463" t="b">
        <f>IF(OR(I463=Локализация!$C$124,I463=5),-2,IF(OR(I463=Локализация!$C$125,I463=4),-1,IF(OR(I463=Локализация!$C$126,I463=3),0,IF(OR(I463=Локализация!$C$127,I463=2),2,IF(OR(I463=Локализация!$C$128,I463=1),4)))))</f>
        <v>0</v>
      </c>
      <c r="AE463" t="b">
        <f>IF(OR(J463=Локализация!$C$118,J463=5),4,IF(OR(J463=Локализация!$C$119,J463=4),2,IF(OR(J463=Локализация!$C$120,J463=3),0,IF(OR(J463=Локализация!$C$121,J463=2),-1,IF(OR(J463=Локализация!$C$122,J463=1),-2)))))</f>
        <v>0</v>
      </c>
      <c r="AF463" t="b">
        <f>IF(OR(K463=Локализация!$C$124,K463=5),-2,IF(OR(K463=Локализация!$C$125,K463=4),-1,IF(OR(K463=Локализация!$C$126,K463=3),0,IF(OR(K463=Локализация!$C$127,K463=2),2,IF(OR(K463=Локализация!$C$128,K463=1),4)))))</f>
        <v>0</v>
      </c>
      <c r="AG463" t="b">
        <f>IF(OR(L463=Локализация!$C$118,L463=5),4,IF(OR(L463=Локализация!$C$119,L463=4),2,IF(OR(L463=Локализация!$C$120,L463=3),0,IF(OR(L463=Локализация!$C$121,L463=2),-1,IF(OR(L463=Локализация!$C$122,L463=1),-2)))))</f>
        <v>0</v>
      </c>
      <c r="AH463" t="b">
        <f>IF(OR(M463=Локализация!$C$124,M463=5),-2,IF(OR(M463=Локализация!$C$125,M463=4),-1,IF(OR(M463=Локализация!$C$126,M463=3),0,IF(OR(M463=Локализация!$C$127,M463=2),2,IF(OR(M463=Локализация!$C$128,M463=1),4)))))</f>
        <v>0</v>
      </c>
      <c r="AI463" t="b">
        <f>IF(OR(N463=Локализация!$C$118,N463=5),4,IF(OR(N463=Локализация!$C$119,N463=4),2,IF(OR(N463=Локализация!$C$120,N463=3),0,IF(OR(N463=Локализация!$C$121,N463=2),-1,IF(OR(N463=Локализация!$C$122,N463=1),-2)))))</f>
        <v>0</v>
      </c>
      <c r="AJ463" t="b">
        <f>IF(OR(O463=Локализация!$C$124,O463=5),-2,IF(OR(O463=Локализация!$C$125,O463=4),-1,IF(OR(O463=Локализация!$C$126,O463=3),0,IF(OR(O463=Локализация!$C$127,O463=2),2,IF(OR(O463=Локализация!$C$128,O463=1),4)))))</f>
        <v>0</v>
      </c>
      <c r="AK463" t="b">
        <f>IF(OR(P463=Локализация!$C$118,P463=5),4,IF(OR(P463=Локализация!$C$119,P463=4),2,IF(OR(P463=Локализация!$C$120,P463=3),0,IF(OR(P463=Локализация!$C$121,P463=2),-1,IF(OR(P463=Локализация!$C$122,P463=1),-2)))))</f>
        <v>0</v>
      </c>
      <c r="AL463" t="b">
        <f>IF(OR(Q463=Локализация!$C$124,Q463=5),-2,IF(OR(Q463=Локализация!$C$125,Q463=4),-1,IF(OR(Q463=Локализация!$C$126,Q463=3),0,IF(OR(Q463=Локализация!$C$127,Q463=2),2,IF(OR(Q463=Локализация!$C$128,Q463=1),4)))))</f>
        <v>0</v>
      </c>
      <c r="AM463" t="b">
        <f>IF(OR(R463=Локализация!$C$118,R463=5),4,IF(OR(R463=Локализация!$C$119,R463=4),2,IF(OR(R463=Локализация!$C$120,R463=3),0,IF(OR(R463=Локализация!$C$121,R463=2),-1,IF(OR(R463=Локализация!$C$122,R463=1),-2)))))</f>
        <v>0</v>
      </c>
      <c r="AN463" t="b">
        <f>IF(OR(S463=Локализация!$C$124,S463=5),-2,IF(OR(S463=Локализация!$C$125,S463=4),-1,IF(OR(S463=Локализация!$C$126,S463=3),0,IF(OR(S463=Локализация!$C$127,S463=2),2,IF(OR(S463=Локализация!$C$128,S463=1),4)))))</f>
        <v>0</v>
      </c>
      <c r="AO463" t="b">
        <f>IF(OR(T463=Локализация!$C$118,T463=5),4,IF(OR(T463=Локализация!$C$119,T463=4),2,IF(OR(T463=Локализация!$C$120,T463=3),0,IF(OR(T463=Локализация!$C$121,T463=2),-1,IF(OR(T463=Локализация!$C$122,T463=1),-2)))))</f>
        <v>0</v>
      </c>
      <c r="AP463" t="b">
        <f>IF(OR(U463=Локализация!$C$124,U463=5),-2,IF(OR(U463=Локализация!$C$125,U463=4),-1,IF(OR(U463=Локализация!$C$126,U463=3),0,IF(OR(U463=Локализация!$C$127,U463=2),2,IF(OR(U463=Локализация!$C$128,U463=1),4)))))</f>
        <v>0</v>
      </c>
      <c r="AR463" t="str">
        <f>CONCATENATE(W463,X463)</f>
        <v>ЛОЖЬЛОЖЬ</v>
      </c>
      <c r="AS463" t="str">
        <f>CONCATENATE(Y463,Z463)</f>
        <v>ЛОЖЬЛОЖЬ</v>
      </c>
      <c r="AT463" t="str">
        <f>CONCATENATE(AA463,AB463)</f>
        <v>ЛОЖЬЛОЖЬ</v>
      </c>
      <c r="AU463" t="str">
        <f>CONCATENATE(AC463,AD463)</f>
        <v>ЛОЖЬЛОЖЬ</v>
      </c>
      <c r="AV463" t="str">
        <f>CONCATENATE(AE463,AF463)</f>
        <v>ЛОЖЬЛОЖЬ</v>
      </c>
      <c r="AW463" t="str">
        <f>CONCATENATE(AG463,AH463)</f>
        <v>ЛОЖЬЛОЖЬ</v>
      </c>
      <c r="AX463" t="str">
        <f>CONCATENATE(AI463,AJ463)</f>
        <v>ЛОЖЬЛОЖЬ</v>
      </c>
      <c r="AY463" t="str">
        <f>CONCATENATE(AK463,AL463)</f>
        <v>ЛОЖЬЛОЖЬ</v>
      </c>
      <c r="AZ463" t="str">
        <f>CONCATENATE(AM463,AN463)</f>
        <v>ЛОЖЬЛОЖЬ</v>
      </c>
      <c r="BA463" t="str">
        <f>CONCATENATE(AO463,AP463)</f>
        <v>ЛОЖЬЛОЖЬ</v>
      </c>
      <c r="BC463" t="str">
        <f xml:space="preserve"> IF(OR(AR463= "4-2", AR463= "2-1", AR463= "-12", AR463= "-24"),"Q",
  IF(
    OR(AR463= "4-1", AR463= "40", AR463= "42"),"A",
    IF(
      AR463= "44","P",
      IF(OR(AR463= "2-2",AR463="0-2",AR463="-1-2",AR463="-2-2",AR463="-2-1",AR463="-20",AR463="-22" ),"R",
              IF(
                OR(AR463= "24",AR463="04",AR463="-14"),"M",
                IF(
                  OR(AR463= "20",AR463="22",AR463="0-1",AR463="00",AR463="02",AR463="-1-1",AR463="-10"),"I",""
                )
              )
      )
    )
  )
)</f>
        <v/>
      </c>
      <c r="BD463" t="str">
        <f xml:space="preserve"> IF(OR(AS463= "4-2", AS463= "2-1", AS463= "-12", AS463= "-24"),"Q",
  IF(
    OR(AS463= "4-1", AS463= "40", AS463= "42"),"A",
    IF(
      AS463= "44","P",
      IF(OR(AS463= "2-2",AS463="0-2",AS463="-1-2",AS463="-2-2",AS463="-2-1",AS463="-20",AS463="-22" ),"R",
              IF(
                OR(AS463= "24",AS463="04",AS463="-14"),"M",
                IF(
                  OR(AS463= "20",AS463="22",AS463="0-1",AS463="00",AS463="02",AS463="-1-1",AS463="-10"),"I",""
                )
              )
      )
    )
  )
)</f>
        <v/>
      </c>
      <c r="BE463" t="str">
        <f xml:space="preserve"> IF(OR(AT463= "4-2", AT463= "2-1", AT463= "-12", AT463= "-24"),"Q",
  IF(
    OR(AT463= "4-1", AT463= "40", AT463= "42"),"A",
    IF(
      AT463= "44","P",
      IF(OR(AT463= "2-2",AT463="0-2",AT463="-1-2",AT463="-2-2",AT463="-2-1",AT463="-20",AT463="-22" ),"R",
              IF(
                OR(AT463= "24",AT463="04",AT463="-14"),"M",
                IF(
                  OR(AT463= "20",AT463="22",AT463="0-1",AT463="00",AT463="02",AT463="-1-1",AT463="-10"),"I",""
                )
              )
      )
    )
  )
)</f>
        <v/>
      </c>
      <c r="BF463" t="str">
        <f xml:space="preserve"> IF(OR(AU463= "4-2", AU463= "2-1", AU463= "-12", AU463= "-24"),"Q",
  IF(
    OR(AU463= "4-1", AU463= "40", AU463= "42"),"A",
    IF(
      AU463= "44","P",
      IF(OR(AU463= "2-2",AU463="0-2",AU463="-1-2",AU463="-2-2",AU463="-2-1",AU463="-20",AU463="-22" ),"R",
              IF(
                OR(AU463= "24",AU463="04",AU463="-14"),"M",
                IF(
                  OR(AU463= "20",AU463="22",AU463="0-1",AU463="00",AU463="02",AU463="-1-1",AU463="-10"),"I",""
                )
              )
      )
    )
  )
)</f>
        <v/>
      </c>
      <c r="BG463" t="str">
        <f xml:space="preserve"> IF(OR(AV463= "4-2", AV463= "2-1", AV463= "-12", AV463= "-24"),"Q",
  IF(
    OR(AV463= "4-1", AV463= "40", AV463= "42"),"A",
    IF(
      AV463= "44","P",
      IF(OR(AV463= "2-2",AV463="0-2",AV463="-1-2",AV463="-2-2",AV463="-2-1",AV463="-20",AV463="-22" ),"R",
              IF(
                OR(AV463= "24",AV463="04",AV463="-14"),"M",
                IF(
                  OR(AV463= "20",AV463="22",AV463="0-1",AV463="00",AV463="02",AV463="-1-1",AV463="-10"),"I",""
                )
              )
      )
    )
  )
)</f>
        <v/>
      </c>
      <c r="BH463" t="str">
        <f xml:space="preserve"> IF(OR(AW463= "4-2", AW463= "2-1", AW463= "-12", AW463= "-24"),"Q",
  IF(
    OR(AW463= "4-1", AW463= "40", AW463= "42"),"A",
    IF(
      AW463= "44","P",
      IF(OR(AW463= "2-2",AW463="0-2",AW463="-1-2",AW463="-2-2",AW463="-2-1",AW463="-20",AW463="-22" ),"R",
              IF(
                OR(AW463= "24",AW463="04",AW463="-14"),"M",
                IF(
                  OR(AW463= "20",AW463="22",AW463="0-1",AW463="00",AW463="02",AW463="-1-1",AW463="-10"),"I",""
                )
              )
      )
    )
  )
)</f>
        <v/>
      </c>
      <c r="BI463" t="str">
        <f xml:space="preserve"> IF(OR(AX463= "4-2", AX463= "2-1", AX463= "-12", AX463= "-24"),"Q",
  IF(
    OR(AX463= "4-1", AX463= "40", AX463= "42"),"A",
    IF(
      AX463= "44","P",
      IF(OR(AX463= "2-2",AX463="0-2",AX463="-1-2",AX463="-2-2",AX463="-2-1",AX463="-20",AX463="-22" ),"R",
              IF(
                OR(AX463= "24",AX463="04",AX463="-14"),"M",
                IF(
                  OR(AX463= "20",AX463="22",AX463="0-1",AX463="00",AX463="02",AX463="-1-1",AX463="-10"),"I",""
                )
              )
      )
    )
  )
)</f>
        <v/>
      </c>
      <c r="BJ463" t="str">
        <f xml:space="preserve"> IF(OR(AY463= "4-2", AY463= "2-1", AY463= "-12", AY463= "-24"),"Q",
  IF(
    OR(AY463= "4-1", AY463= "40", AY463= "42"),"A",
    IF(
      AY463= "44","P",
      IF(OR(AY463= "2-2",AY463="0-2",AY463="-1-2",AY463="-2-2",AY463="-2-1",AY463="-20",AY463="-22" ),"R",
              IF(
                OR(AY463= "24",AY463="04",AY463="-14"),"M",
                IF(
                  OR(AY463= "20",AY463="22",AY463="0-1",AY463="00",AY463="02",AY463="-1-1",AY463="-10"),"I",""
                )
              )
      )
    )
  )
)</f>
        <v/>
      </c>
      <c r="BK463" t="str">
        <f xml:space="preserve"> IF(OR(AZ463= "4-2", AZ463= "2-1", AZ463= "-12", AZ463= "-24"),"Q",
  IF(
    OR(AZ463= "4-1", AZ463= "40", AZ463= "42"),"A",
    IF(
      AZ463= "44","P",
      IF(OR(AZ463= "2-2",AZ463="0-2",AZ463="-1-2",AZ463="-2-2",AZ463="-2-1",AZ463="-20",AZ463="-22" ),"R",
              IF(
                OR(AZ463= "24",AZ463="04",AZ463="-14"),"M",
                IF(
                  OR(AZ463= "20",AZ463="22",AZ463="0-1",AZ463="00",AZ463="02",AZ463="-1-1",AZ463="-10"),"I",""
                )
              )
      )
    )
  )
)</f>
        <v/>
      </c>
      <c r="BL463" t="str">
        <f xml:space="preserve"> IF(OR(BA463= "4-2", BA463= "2-1", BA463= "-12", BA463= "-24"),"Q",
  IF(
    OR(BA463= "4-1", BA463= "40", BA463= "42"),"A",
    IF(
      BA463= "44","P",
      IF(OR(BA463= "2-2",BA463="0-2",BA463="-1-2",BA463="-2-2",BA463="-2-1",BA463="-20",BA463="-22" ),"R",
              IF(
                OR(BA463= "24",BA463="04",BA463="-14"),"M",
                IF(
                  OR(BA463= "20",BA463="22",BA463="0-1",BA463="00",BA463="02",BA463="-1-1",BA463="-10"),"I",""
                )
              )
      )
    )
  )
)</f>
        <v/>
      </c>
    </row>
    <row r="464" spans="23:64" x14ac:dyDescent="0.25">
      <c r="W464" t="b">
        <f>IF(OR(B464=Локализация!$C$118,B464=5),4,IF(OR(B464=Локализация!$C$119,B464=4),2,IF(OR(B464=Локализация!$C$120,B464=3),0,IF(OR(B464=Локализация!$C$121,B464=2),-1,IF(OR(B464=Локализация!$C$122,B464=1),-2)))))</f>
        <v>0</v>
      </c>
      <c r="X464" t="b">
        <f>IF(OR(C464=Локализация!$C$124,C464=5),-2,IF(OR(C464=Локализация!$C$125,C464=4),-1,IF(OR(C464=Локализация!$C$126,C464=3),0,IF(OR(C464=Локализация!$C$127,C464=2),2,IF(OR(C464=Локализация!$C$128,C464=1),4)))))</f>
        <v>0</v>
      </c>
      <c r="Y464" t="b">
        <f>IF(OR(D464=Локализация!$C$118,D464=5),4,IF(OR(D464=Локализация!$C$119,D464=4),2,IF(OR(D464=Локализация!$C$120,D464=3),0,IF(OR(D464=Локализация!$C$121,D464=2),-1,IF(OR(D464=Локализация!$C$122,D464=1),-2)))))</f>
        <v>0</v>
      </c>
      <c r="Z464" t="b">
        <f>IF(OR(E464=Локализация!$C$124,E464=5),-2,IF(OR(E464=Локализация!$C$125,E464=4),-1,IF(OR(E464=Локализация!$C$126,E464=3),0,IF(OR(E464=Локализация!$C$127,E464=2),2,IF(OR(E464=Локализация!$C$128,E464=1),4)))))</f>
        <v>0</v>
      </c>
      <c r="AA464" t="b">
        <f>IF(OR(F464=Локализация!$C$118,F464=5),4,IF(OR(F464=Локализация!$C$119,F464=4),2,IF(OR(F464=Локализация!$C$120,F464=3),0,IF(OR(F464=Локализация!$C$121,F464=2),-1,IF(OR(F464=Локализация!$C$122,F464=1),-2)))))</f>
        <v>0</v>
      </c>
      <c r="AB464" t="b">
        <f>IF(OR(G464=Локализация!$C$124,G464=5),-2,IF(OR(G464=Локализация!$C$125,G464=4),-1,IF(OR(G464=Локализация!$C$126,G464=3),0,IF(OR(G464=Локализация!$C$127,G464=2),2,IF(OR(G464=Локализация!$C$128,G464=1),4)))))</f>
        <v>0</v>
      </c>
      <c r="AC464" t="b">
        <f>IF(OR(H464=Локализация!$C$118,H464=5),4,IF(OR(H464=Локализация!$C$119,H464=4),2,IF(OR(H464=Локализация!$C$120,H464=3),0,IF(OR(H464=Локализация!$C$121,H464=2),-1,IF(OR(H464=Локализация!$C$122,H464=1),-2)))))</f>
        <v>0</v>
      </c>
      <c r="AD464" t="b">
        <f>IF(OR(I464=Локализация!$C$124,I464=5),-2,IF(OR(I464=Локализация!$C$125,I464=4),-1,IF(OR(I464=Локализация!$C$126,I464=3),0,IF(OR(I464=Локализация!$C$127,I464=2),2,IF(OR(I464=Локализация!$C$128,I464=1),4)))))</f>
        <v>0</v>
      </c>
      <c r="AE464" t="b">
        <f>IF(OR(J464=Локализация!$C$118,J464=5),4,IF(OR(J464=Локализация!$C$119,J464=4),2,IF(OR(J464=Локализация!$C$120,J464=3),0,IF(OR(J464=Локализация!$C$121,J464=2),-1,IF(OR(J464=Локализация!$C$122,J464=1),-2)))))</f>
        <v>0</v>
      </c>
      <c r="AF464" t="b">
        <f>IF(OR(K464=Локализация!$C$124,K464=5),-2,IF(OR(K464=Локализация!$C$125,K464=4),-1,IF(OR(K464=Локализация!$C$126,K464=3),0,IF(OR(K464=Локализация!$C$127,K464=2),2,IF(OR(K464=Локализация!$C$128,K464=1),4)))))</f>
        <v>0</v>
      </c>
      <c r="AG464" t="b">
        <f>IF(OR(L464=Локализация!$C$118,L464=5),4,IF(OR(L464=Локализация!$C$119,L464=4),2,IF(OR(L464=Локализация!$C$120,L464=3),0,IF(OR(L464=Локализация!$C$121,L464=2),-1,IF(OR(L464=Локализация!$C$122,L464=1),-2)))))</f>
        <v>0</v>
      </c>
      <c r="AH464" t="b">
        <f>IF(OR(M464=Локализация!$C$124,M464=5),-2,IF(OR(M464=Локализация!$C$125,M464=4),-1,IF(OR(M464=Локализация!$C$126,M464=3),0,IF(OR(M464=Локализация!$C$127,M464=2),2,IF(OR(M464=Локализация!$C$128,M464=1),4)))))</f>
        <v>0</v>
      </c>
      <c r="AI464" t="b">
        <f>IF(OR(N464=Локализация!$C$118,N464=5),4,IF(OR(N464=Локализация!$C$119,N464=4),2,IF(OR(N464=Локализация!$C$120,N464=3),0,IF(OR(N464=Локализация!$C$121,N464=2),-1,IF(OR(N464=Локализация!$C$122,N464=1),-2)))))</f>
        <v>0</v>
      </c>
      <c r="AJ464" t="b">
        <f>IF(OR(O464=Локализация!$C$124,O464=5),-2,IF(OR(O464=Локализация!$C$125,O464=4),-1,IF(OR(O464=Локализация!$C$126,O464=3),0,IF(OR(O464=Локализация!$C$127,O464=2),2,IF(OR(O464=Локализация!$C$128,O464=1),4)))))</f>
        <v>0</v>
      </c>
      <c r="AK464" t="b">
        <f>IF(OR(P464=Локализация!$C$118,P464=5),4,IF(OR(P464=Локализация!$C$119,P464=4),2,IF(OR(P464=Локализация!$C$120,P464=3),0,IF(OR(P464=Локализация!$C$121,P464=2),-1,IF(OR(P464=Локализация!$C$122,P464=1),-2)))))</f>
        <v>0</v>
      </c>
      <c r="AL464" t="b">
        <f>IF(OR(Q464=Локализация!$C$124,Q464=5),-2,IF(OR(Q464=Локализация!$C$125,Q464=4),-1,IF(OR(Q464=Локализация!$C$126,Q464=3),0,IF(OR(Q464=Локализация!$C$127,Q464=2),2,IF(OR(Q464=Локализация!$C$128,Q464=1),4)))))</f>
        <v>0</v>
      </c>
      <c r="AM464" t="b">
        <f>IF(OR(R464=Локализация!$C$118,R464=5),4,IF(OR(R464=Локализация!$C$119,R464=4),2,IF(OR(R464=Локализация!$C$120,R464=3),0,IF(OR(R464=Локализация!$C$121,R464=2),-1,IF(OR(R464=Локализация!$C$122,R464=1),-2)))))</f>
        <v>0</v>
      </c>
      <c r="AN464" t="b">
        <f>IF(OR(S464=Локализация!$C$124,S464=5),-2,IF(OR(S464=Локализация!$C$125,S464=4),-1,IF(OR(S464=Локализация!$C$126,S464=3),0,IF(OR(S464=Локализация!$C$127,S464=2),2,IF(OR(S464=Локализация!$C$128,S464=1),4)))))</f>
        <v>0</v>
      </c>
      <c r="AO464" t="b">
        <f>IF(OR(T464=Локализация!$C$118,T464=5),4,IF(OR(T464=Локализация!$C$119,T464=4),2,IF(OR(T464=Локализация!$C$120,T464=3),0,IF(OR(T464=Локализация!$C$121,T464=2),-1,IF(OR(T464=Локализация!$C$122,T464=1),-2)))))</f>
        <v>0</v>
      </c>
      <c r="AP464" t="b">
        <f>IF(OR(U464=Локализация!$C$124,U464=5),-2,IF(OR(U464=Локализация!$C$125,U464=4),-1,IF(OR(U464=Локализация!$C$126,U464=3),0,IF(OR(U464=Локализация!$C$127,U464=2),2,IF(OR(U464=Локализация!$C$128,U464=1),4)))))</f>
        <v>0</v>
      </c>
      <c r="AR464" t="str">
        <f>CONCATENATE(W464,X464)</f>
        <v>ЛОЖЬЛОЖЬ</v>
      </c>
      <c r="AS464" t="str">
        <f>CONCATENATE(Y464,Z464)</f>
        <v>ЛОЖЬЛОЖЬ</v>
      </c>
      <c r="AT464" t="str">
        <f>CONCATENATE(AA464,AB464)</f>
        <v>ЛОЖЬЛОЖЬ</v>
      </c>
      <c r="AU464" t="str">
        <f>CONCATENATE(AC464,AD464)</f>
        <v>ЛОЖЬЛОЖЬ</v>
      </c>
      <c r="AV464" t="str">
        <f>CONCATENATE(AE464,AF464)</f>
        <v>ЛОЖЬЛОЖЬ</v>
      </c>
      <c r="AW464" t="str">
        <f>CONCATENATE(AG464,AH464)</f>
        <v>ЛОЖЬЛОЖЬ</v>
      </c>
      <c r="AX464" t="str">
        <f>CONCATENATE(AI464,AJ464)</f>
        <v>ЛОЖЬЛОЖЬ</v>
      </c>
      <c r="AY464" t="str">
        <f>CONCATENATE(AK464,AL464)</f>
        <v>ЛОЖЬЛОЖЬ</v>
      </c>
      <c r="AZ464" t="str">
        <f>CONCATENATE(AM464,AN464)</f>
        <v>ЛОЖЬЛОЖЬ</v>
      </c>
      <c r="BA464" t="str">
        <f>CONCATENATE(AO464,AP464)</f>
        <v>ЛОЖЬЛОЖЬ</v>
      </c>
      <c r="BC464" t="str">
        <f xml:space="preserve"> IF(OR(AR464= "4-2", AR464= "2-1", AR464= "-12", AR464= "-24"),"Q",
  IF(
    OR(AR464= "4-1", AR464= "40", AR464= "42"),"A",
    IF(
      AR464= "44","P",
      IF(OR(AR464= "2-2",AR464="0-2",AR464="-1-2",AR464="-2-2",AR464="-2-1",AR464="-20",AR464="-22" ),"R",
              IF(
                OR(AR464= "24",AR464="04",AR464="-14"),"M",
                IF(
                  OR(AR464= "20",AR464="22",AR464="0-1",AR464="00",AR464="02",AR464="-1-1",AR464="-10"),"I",""
                )
              )
      )
    )
  )
)</f>
        <v/>
      </c>
      <c r="BD464" t="str">
        <f xml:space="preserve"> IF(OR(AS464= "4-2", AS464= "2-1", AS464= "-12", AS464= "-24"),"Q",
  IF(
    OR(AS464= "4-1", AS464= "40", AS464= "42"),"A",
    IF(
      AS464= "44","P",
      IF(OR(AS464= "2-2",AS464="0-2",AS464="-1-2",AS464="-2-2",AS464="-2-1",AS464="-20",AS464="-22" ),"R",
              IF(
                OR(AS464= "24",AS464="04",AS464="-14"),"M",
                IF(
                  OR(AS464= "20",AS464="22",AS464="0-1",AS464="00",AS464="02",AS464="-1-1",AS464="-10"),"I",""
                )
              )
      )
    )
  )
)</f>
        <v/>
      </c>
      <c r="BE464" t="str">
        <f xml:space="preserve"> IF(OR(AT464= "4-2", AT464= "2-1", AT464= "-12", AT464= "-24"),"Q",
  IF(
    OR(AT464= "4-1", AT464= "40", AT464= "42"),"A",
    IF(
      AT464= "44","P",
      IF(OR(AT464= "2-2",AT464="0-2",AT464="-1-2",AT464="-2-2",AT464="-2-1",AT464="-20",AT464="-22" ),"R",
              IF(
                OR(AT464= "24",AT464="04",AT464="-14"),"M",
                IF(
                  OR(AT464= "20",AT464="22",AT464="0-1",AT464="00",AT464="02",AT464="-1-1",AT464="-10"),"I",""
                )
              )
      )
    )
  )
)</f>
        <v/>
      </c>
      <c r="BF464" t="str">
        <f xml:space="preserve"> IF(OR(AU464= "4-2", AU464= "2-1", AU464= "-12", AU464= "-24"),"Q",
  IF(
    OR(AU464= "4-1", AU464= "40", AU464= "42"),"A",
    IF(
      AU464= "44","P",
      IF(OR(AU464= "2-2",AU464="0-2",AU464="-1-2",AU464="-2-2",AU464="-2-1",AU464="-20",AU464="-22" ),"R",
              IF(
                OR(AU464= "24",AU464="04",AU464="-14"),"M",
                IF(
                  OR(AU464= "20",AU464="22",AU464="0-1",AU464="00",AU464="02",AU464="-1-1",AU464="-10"),"I",""
                )
              )
      )
    )
  )
)</f>
        <v/>
      </c>
      <c r="BG464" t="str">
        <f xml:space="preserve"> IF(OR(AV464= "4-2", AV464= "2-1", AV464= "-12", AV464= "-24"),"Q",
  IF(
    OR(AV464= "4-1", AV464= "40", AV464= "42"),"A",
    IF(
      AV464= "44","P",
      IF(OR(AV464= "2-2",AV464="0-2",AV464="-1-2",AV464="-2-2",AV464="-2-1",AV464="-20",AV464="-22" ),"R",
              IF(
                OR(AV464= "24",AV464="04",AV464="-14"),"M",
                IF(
                  OR(AV464= "20",AV464="22",AV464="0-1",AV464="00",AV464="02",AV464="-1-1",AV464="-10"),"I",""
                )
              )
      )
    )
  )
)</f>
        <v/>
      </c>
      <c r="BH464" t="str">
        <f xml:space="preserve"> IF(OR(AW464= "4-2", AW464= "2-1", AW464= "-12", AW464= "-24"),"Q",
  IF(
    OR(AW464= "4-1", AW464= "40", AW464= "42"),"A",
    IF(
      AW464= "44","P",
      IF(OR(AW464= "2-2",AW464="0-2",AW464="-1-2",AW464="-2-2",AW464="-2-1",AW464="-20",AW464="-22" ),"R",
              IF(
                OR(AW464= "24",AW464="04",AW464="-14"),"M",
                IF(
                  OR(AW464= "20",AW464="22",AW464="0-1",AW464="00",AW464="02",AW464="-1-1",AW464="-10"),"I",""
                )
              )
      )
    )
  )
)</f>
        <v/>
      </c>
      <c r="BI464" t="str">
        <f xml:space="preserve"> IF(OR(AX464= "4-2", AX464= "2-1", AX464= "-12", AX464= "-24"),"Q",
  IF(
    OR(AX464= "4-1", AX464= "40", AX464= "42"),"A",
    IF(
      AX464= "44","P",
      IF(OR(AX464= "2-2",AX464="0-2",AX464="-1-2",AX464="-2-2",AX464="-2-1",AX464="-20",AX464="-22" ),"R",
              IF(
                OR(AX464= "24",AX464="04",AX464="-14"),"M",
                IF(
                  OR(AX464= "20",AX464="22",AX464="0-1",AX464="00",AX464="02",AX464="-1-1",AX464="-10"),"I",""
                )
              )
      )
    )
  )
)</f>
        <v/>
      </c>
      <c r="BJ464" t="str">
        <f xml:space="preserve"> IF(OR(AY464= "4-2", AY464= "2-1", AY464= "-12", AY464= "-24"),"Q",
  IF(
    OR(AY464= "4-1", AY464= "40", AY464= "42"),"A",
    IF(
      AY464= "44","P",
      IF(OR(AY464= "2-2",AY464="0-2",AY464="-1-2",AY464="-2-2",AY464="-2-1",AY464="-20",AY464="-22" ),"R",
              IF(
                OR(AY464= "24",AY464="04",AY464="-14"),"M",
                IF(
                  OR(AY464= "20",AY464="22",AY464="0-1",AY464="00",AY464="02",AY464="-1-1",AY464="-10"),"I",""
                )
              )
      )
    )
  )
)</f>
        <v/>
      </c>
      <c r="BK464" t="str">
        <f xml:space="preserve"> IF(OR(AZ464= "4-2", AZ464= "2-1", AZ464= "-12", AZ464= "-24"),"Q",
  IF(
    OR(AZ464= "4-1", AZ464= "40", AZ464= "42"),"A",
    IF(
      AZ464= "44","P",
      IF(OR(AZ464= "2-2",AZ464="0-2",AZ464="-1-2",AZ464="-2-2",AZ464="-2-1",AZ464="-20",AZ464="-22" ),"R",
              IF(
                OR(AZ464= "24",AZ464="04",AZ464="-14"),"M",
                IF(
                  OR(AZ464= "20",AZ464="22",AZ464="0-1",AZ464="00",AZ464="02",AZ464="-1-1",AZ464="-10"),"I",""
                )
              )
      )
    )
  )
)</f>
        <v/>
      </c>
      <c r="BL464" t="str">
        <f xml:space="preserve"> IF(OR(BA464= "4-2", BA464= "2-1", BA464= "-12", BA464= "-24"),"Q",
  IF(
    OR(BA464= "4-1", BA464= "40", BA464= "42"),"A",
    IF(
      BA464= "44","P",
      IF(OR(BA464= "2-2",BA464="0-2",BA464="-1-2",BA464="-2-2",BA464="-2-1",BA464="-20",BA464="-22" ),"R",
              IF(
                OR(BA464= "24",BA464="04",BA464="-14"),"M",
                IF(
                  OR(BA464= "20",BA464="22",BA464="0-1",BA464="00",BA464="02",BA464="-1-1",BA464="-10"),"I",""
                )
              )
      )
    )
  )
)</f>
        <v/>
      </c>
    </row>
    <row r="465" spans="23:64" x14ac:dyDescent="0.25">
      <c r="W465" t="b">
        <f>IF(OR(B465=Локализация!$C$118,B465=5),4,IF(OR(B465=Локализация!$C$119,B465=4),2,IF(OR(B465=Локализация!$C$120,B465=3),0,IF(OR(B465=Локализация!$C$121,B465=2),-1,IF(OR(B465=Локализация!$C$122,B465=1),-2)))))</f>
        <v>0</v>
      </c>
      <c r="X465" t="b">
        <f>IF(OR(C465=Локализация!$C$124,C465=5),-2,IF(OR(C465=Локализация!$C$125,C465=4),-1,IF(OR(C465=Локализация!$C$126,C465=3),0,IF(OR(C465=Локализация!$C$127,C465=2),2,IF(OR(C465=Локализация!$C$128,C465=1),4)))))</f>
        <v>0</v>
      </c>
      <c r="Y465" t="b">
        <f>IF(OR(D465=Локализация!$C$118,D465=5),4,IF(OR(D465=Локализация!$C$119,D465=4),2,IF(OR(D465=Локализация!$C$120,D465=3),0,IF(OR(D465=Локализация!$C$121,D465=2),-1,IF(OR(D465=Локализация!$C$122,D465=1),-2)))))</f>
        <v>0</v>
      </c>
      <c r="Z465" t="b">
        <f>IF(OR(E465=Локализация!$C$124,E465=5),-2,IF(OR(E465=Локализация!$C$125,E465=4),-1,IF(OR(E465=Локализация!$C$126,E465=3),0,IF(OR(E465=Локализация!$C$127,E465=2),2,IF(OR(E465=Локализация!$C$128,E465=1),4)))))</f>
        <v>0</v>
      </c>
      <c r="AA465" t="b">
        <f>IF(OR(F465=Локализация!$C$118,F465=5),4,IF(OR(F465=Локализация!$C$119,F465=4),2,IF(OR(F465=Локализация!$C$120,F465=3),0,IF(OR(F465=Локализация!$C$121,F465=2),-1,IF(OR(F465=Локализация!$C$122,F465=1),-2)))))</f>
        <v>0</v>
      </c>
      <c r="AB465" t="b">
        <f>IF(OR(G465=Локализация!$C$124,G465=5),-2,IF(OR(G465=Локализация!$C$125,G465=4),-1,IF(OR(G465=Локализация!$C$126,G465=3),0,IF(OR(G465=Локализация!$C$127,G465=2),2,IF(OR(G465=Локализация!$C$128,G465=1),4)))))</f>
        <v>0</v>
      </c>
      <c r="AC465" t="b">
        <f>IF(OR(H465=Локализация!$C$118,H465=5),4,IF(OR(H465=Локализация!$C$119,H465=4),2,IF(OR(H465=Локализация!$C$120,H465=3),0,IF(OR(H465=Локализация!$C$121,H465=2),-1,IF(OR(H465=Локализация!$C$122,H465=1),-2)))))</f>
        <v>0</v>
      </c>
      <c r="AD465" t="b">
        <f>IF(OR(I465=Локализация!$C$124,I465=5),-2,IF(OR(I465=Локализация!$C$125,I465=4),-1,IF(OR(I465=Локализация!$C$126,I465=3),0,IF(OR(I465=Локализация!$C$127,I465=2),2,IF(OR(I465=Локализация!$C$128,I465=1),4)))))</f>
        <v>0</v>
      </c>
      <c r="AE465" t="b">
        <f>IF(OR(J465=Локализация!$C$118,J465=5),4,IF(OR(J465=Локализация!$C$119,J465=4),2,IF(OR(J465=Локализация!$C$120,J465=3),0,IF(OR(J465=Локализация!$C$121,J465=2),-1,IF(OR(J465=Локализация!$C$122,J465=1),-2)))))</f>
        <v>0</v>
      </c>
      <c r="AF465" t="b">
        <f>IF(OR(K465=Локализация!$C$124,K465=5),-2,IF(OR(K465=Локализация!$C$125,K465=4),-1,IF(OR(K465=Локализация!$C$126,K465=3),0,IF(OR(K465=Локализация!$C$127,K465=2),2,IF(OR(K465=Локализация!$C$128,K465=1),4)))))</f>
        <v>0</v>
      </c>
      <c r="AG465" t="b">
        <f>IF(OR(L465=Локализация!$C$118,L465=5),4,IF(OR(L465=Локализация!$C$119,L465=4),2,IF(OR(L465=Локализация!$C$120,L465=3),0,IF(OR(L465=Локализация!$C$121,L465=2),-1,IF(OR(L465=Локализация!$C$122,L465=1),-2)))))</f>
        <v>0</v>
      </c>
      <c r="AH465" t="b">
        <f>IF(OR(M465=Локализация!$C$124,M465=5),-2,IF(OR(M465=Локализация!$C$125,M465=4),-1,IF(OR(M465=Локализация!$C$126,M465=3),0,IF(OR(M465=Локализация!$C$127,M465=2),2,IF(OR(M465=Локализация!$C$128,M465=1),4)))))</f>
        <v>0</v>
      </c>
      <c r="AI465" t="b">
        <f>IF(OR(N465=Локализация!$C$118,N465=5),4,IF(OR(N465=Локализация!$C$119,N465=4),2,IF(OR(N465=Локализация!$C$120,N465=3),0,IF(OR(N465=Локализация!$C$121,N465=2),-1,IF(OR(N465=Локализация!$C$122,N465=1),-2)))))</f>
        <v>0</v>
      </c>
      <c r="AJ465" t="b">
        <f>IF(OR(O465=Локализация!$C$124,O465=5),-2,IF(OR(O465=Локализация!$C$125,O465=4),-1,IF(OR(O465=Локализация!$C$126,O465=3),0,IF(OR(O465=Локализация!$C$127,O465=2),2,IF(OR(O465=Локализация!$C$128,O465=1),4)))))</f>
        <v>0</v>
      </c>
      <c r="AK465" t="b">
        <f>IF(OR(P465=Локализация!$C$118,P465=5),4,IF(OR(P465=Локализация!$C$119,P465=4),2,IF(OR(P465=Локализация!$C$120,P465=3),0,IF(OR(P465=Локализация!$C$121,P465=2),-1,IF(OR(P465=Локализация!$C$122,P465=1),-2)))))</f>
        <v>0</v>
      </c>
      <c r="AL465" t="b">
        <f>IF(OR(Q465=Локализация!$C$124,Q465=5),-2,IF(OR(Q465=Локализация!$C$125,Q465=4),-1,IF(OR(Q465=Локализация!$C$126,Q465=3),0,IF(OR(Q465=Локализация!$C$127,Q465=2),2,IF(OR(Q465=Локализация!$C$128,Q465=1),4)))))</f>
        <v>0</v>
      </c>
      <c r="AM465" t="b">
        <f>IF(OR(R465=Локализация!$C$118,R465=5),4,IF(OR(R465=Локализация!$C$119,R465=4),2,IF(OR(R465=Локализация!$C$120,R465=3),0,IF(OR(R465=Локализация!$C$121,R465=2),-1,IF(OR(R465=Локализация!$C$122,R465=1),-2)))))</f>
        <v>0</v>
      </c>
      <c r="AN465" t="b">
        <f>IF(OR(S465=Локализация!$C$124,S465=5),-2,IF(OR(S465=Локализация!$C$125,S465=4),-1,IF(OR(S465=Локализация!$C$126,S465=3),0,IF(OR(S465=Локализация!$C$127,S465=2),2,IF(OR(S465=Локализация!$C$128,S465=1),4)))))</f>
        <v>0</v>
      </c>
      <c r="AO465" t="b">
        <f>IF(OR(T465=Локализация!$C$118,T465=5),4,IF(OR(T465=Локализация!$C$119,T465=4),2,IF(OR(T465=Локализация!$C$120,T465=3),0,IF(OR(T465=Локализация!$C$121,T465=2),-1,IF(OR(T465=Локализация!$C$122,T465=1),-2)))))</f>
        <v>0</v>
      </c>
      <c r="AP465" t="b">
        <f>IF(OR(U465=Локализация!$C$124,U465=5),-2,IF(OR(U465=Локализация!$C$125,U465=4),-1,IF(OR(U465=Локализация!$C$126,U465=3),0,IF(OR(U465=Локализация!$C$127,U465=2),2,IF(OR(U465=Локализация!$C$128,U465=1),4)))))</f>
        <v>0</v>
      </c>
      <c r="AR465" t="str">
        <f>CONCATENATE(W465,X465)</f>
        <v>ЛОЖЬЛОЖЬ</v>
      </c>
      <c r="AS465" t="str">
        <f>CONCATENATE(Y465,Z465)</f>
        <v>ЛОЖЬЛОЖЬ</v>
      </c>
      <c r="AT465" t="str">
        <f>CONCATENATE(AA465,AB465)</f>
        <v>ЛОЖЬЛОЖЬ</v>
      </c>
      <c r="AU465" t="str">
        <f>CONCATENATE(AC465,AD465)</f>
        <v>ЛОЖЬЛОЖЬ</v>
      </c>
      <c r="AV465" t="str">
        <f>CONCATENATE(AE465,AF465)</f>
        <v>ЛОЖЬЛОЖЬ</v>
      </c>
      <c r="AW465" t="str">
        <f>CONCATENATE(AG465,AH465)</f>
        <v>ЛОЖЬЛОЖЬ</v>
      </c>
      <c r="AX465" t="str">
        <f>CONCATENATE(AI465,AJ465)</f>
        <v>ЛОЖЬЛОЖЬ</v>
      </c>
      <c r="AY465" t="str">
        <f>CONCATENATE(AK465,AL465)</f>
        <v>ЛОЖЬЛОЖЬ</v>
      </c>
      <c r="AZ465" t="str">
        <f>CONCATENATE(AM465,AN465)</f>
        <v>ЛОЖЬЛОЖЬ</v>
      </c>
      <c r="BA465" t="str">
        <f>CONCATENATE(AO465,AP465)</f>
        <v>ЛОЖЬЛОЖЬ</v>
      </c>
      <c r="BC465" t="str">
        <f xml:space="preserve"> IF(OR(AR465= "4-2", AR465= "2-1", AR465= "-12", AR465= "-24"),"Q",
  IF(
    OR(AR465= "4-1", AR465= "40", AR465= "42"),"A",
    IF(
      AR465= "44","P",
      IF(OR(AR465= "2-2",AR465="0-2",AR465="-1-2",AR465="-2-2",AR465="-2-1",AR465="-20",AR465="-22" ),"R",
              IF(
                OR(AR465= "24",AR465="04",AR465="-14"),"M",
                IF(
                  OR(AR465= "20",AR465="22",AR465="0-1",AR465="00",AR465="02",AR465="-1-1",AR465="-10"),"I",""
                )
              )
      )
    )
  )
)</f>
        <v/>
      </c>
      <c r="BD465" t="str">
        <f xml:space="preserve"> IF(OR(AS465= "4-2", AS465= "2-1", AS465= "-12", AS465= "-24"),"Q",
  IF(
    OR(AS465= "4-1", AS465= "40", AS465= "42"),"A",
    IF(
      AS465= "44","P",
      IF(OR(AS465= "2-2",AS465="0-2",AS465="-1-2",AS465="-2-2",AS465="-2-1",AS465="-20",AS465="-22" ),"R",
              IF(
                OR(AS465= "24",AS465="04",AS465="-14"),"M",
                IF(
                  OR(AS465= "20",AS465="22",AS465="0-1",AS465="00",AS465="02",AS465="-1-1",AS465="-10"),"I",""
                )
              )
      )
    )
  )
)</f>
        <v/>
      </c>
      <c r="BE465" t="str">
        <f xml:space="preserve"> IF(OR(AT465= "4-2", AT465= "2-1", AT465= "-12", AT465= "-24"),"Q",
  IF(
    OR(AT465= "4-1", AT465= "40", AT465= "42"),"A",
    IF(
      AT465= "44","P",
      IF(OR(AT465= "2-2",AT465="0-2",AT465="-1-2",AT465="-2-2",AT465="-2-1",AT465="-20",AT465="-22" ),"R",
              IF(
                OR(AT465= "24",AT465="04",AT465="-14"),"M",
                IF(
                  OR(AT465= "20",AT465="22",AT465="0-1",AT465="00",AT465="02",AT465="-1-1",AT465="-10"),"I",""
                )
              )
      )
    )
  )
)</f>
        <v/>
      </c>
      <c r="BF465" t="str">
        <f xml:space="preserve"> IF(OR(AU465= "4-2", AU465= "2-1", AU465= "-12", AU465= "-24"),"Q",
  IF(
    OR(AU465= "4-1", AU465= "40", AU465= "42"),"A",
    IF(
      AU465= "44","P",
      IF(OR(AU465= "2-2",AU465="0-2",AU465="-1-2",AU465="-2-2",AU465="-2-1",AU465="-20",AU465="-22" ),"R",
              IF(
                OR(AU465= "24",AU465="04",AU465="-14"),"M",
                IF(
                  OR(AU465= "20",AU465="22",AU465="0-1",AU465="00",AU465="02",AU465="-1-1",AU465="-10"),"I",""
                )
              )
      )
    )
  )
)</f>
        <v/>
      </c>
      <c r="BG465" t="str">
        <f xml:space="preserve"> IF(OR(AV465= "4-2", AV465= "2-1", AV465= "-12", AV465= "-24"),"Q",
  IF(
    OR(AV465= "4-1", AV465= "40", AV465= "42"),"A",
    IF(
      AV465= "44","P",
      IF(OR(AV465= "2-2",AV465="0-2",AV465="-1-2",AV465="-2-2",AV465="-2-1",AV465="-20",AV465="-22" ),"R",
              IF(
                OR(AV465= "24",AV465="04",AV465="-14"),"M",
                IF(
                  OR(AV465= "20",AV465="22",AV465="0-1",AV465="00",AV465="02",AV465="-1-1",AV465="-10"),"I",""
                )
              )
      )
    )
  )
)</f>
        <v/>
      </c>
      <c r="BH465" t="str">
        <f xml:space="preserve"> IF(OR(AW465= "4-2", AW465= "2-1", AW465= "-12", AW465= "-24"),"Q",
  IF(
    OR(AW465= "4-1", AW465= "40", AW465= "42"),"A",
    IF(
      AW465= "44","P",
      IF(OR(AW465= "2-2",AW465="0-2",AW465="-1-2",AW465="-2-2",AW465="-2-1",AW465="-20",AW465="-22" ),"R",
              IF(
                OR(AW465= "24",AW465="04",AW465="-14"),"M",
                IF(
                  OR(AW465= "20",AW465="22",AW465="0-1",AW465="00",AW465="02",AW465="-1-1",AW465="-10"),"I",""
                )
              )
      )
    )
  )
)</f>
        <v/>
      </c>
      <c r="BI465" t="str">
        <f xml:space="preserve"> IF(OR(AX465= "4-2", AX465= "2-1", AX465= "-12", AX465= "-24"),"Q",
  IF(
    OR(AX465= "4-1", AX465= "40", AX465= "42"),"A",
    IF(
      AX465= "44","P",
      IF(OR(AX465= "2-2",AX465="0-2",AX465="-1-2",AX465="-2-2",AX465="-2-1",AX465="-20",AX465="-22" ),"R",
              IF(
                OR(AX465= "24",AX465="04",AX465="-14"),"M",
                IF(
                  OR(AX465= "20",AX465="22",AX465="0-1",AX465="00",AX465="02",AX465="-1-1",AX465="-10"),"I",""
                )
              )
      )
    )
  )
)</f>
        <v/>
      </c>
      <c r="BJ465" t="str">
        <f xml:space="preserve"> IF(OR(AY465= "4-2", AY465= "2-1", AY465= "-12", AY465= "-24"),"Q",
  IF(
    OR(AY465= "4-1", AY465= "40", AY465= "42"),"A",
    IF(
      AY465= "44","P",
      IF(OR(AY465= "2-2",AY465="0-2",AY465="-1-2",AY465="-2-2",AY465="-2-1",AY465="-20",AY465="-22" ),"R",
              IF(
                OR(AY465= "24",AY465="04",AY465="-14"),"M",
                IF(
                  OR(AY465= "20",AY465="22",AY465="0-1",AY465="00",AY465="02",AY465="-1-1",AY465="-10"),"I",""
                )
              )
      )
    )
  )
)</f>
        <v/>
      </c>
      <c r="BK465" t="str">
        <f xml:space="preserve"> IF(OR(AZ465= "4-2", AZ465= "2-1", AZ465= "-12", AZ465= "-24"),"Q",
  IF(
    OR(AZ465= "4-1", AZ465= "40", AZ465= "42"),"A",
    IF(
      AZ465= "44","P",
      IF(OR(AZ465= "2-2",AZ465="0-2",AZ465="-1-2",AZ465="-2-2",AZ465="-2-1",AZ465="-20",AZ465="-22" ),"R",
              IF(
                OR(AZ465= "24",AZ465="04",AZ465="-14"),"M",
                IF(
                  OR(AZ465= "20",AZ465="22",AZ465="0-1",AZ465="00",AZ465="02",AZ465="-1-1",AZ465="-10"),"I",""
                )
              )
      )
    )
  )
)</f>
        <v/>
      </c>
      <c r="BL465" t="str">
        <f xml:space="preserve"> IF(OR(BA465= "4-2", BA465= "2-1", BA465= "-12", BA465= "-24"),"Q",
  IF(
    OR(BA465= "4-1", BA465= "40", BA465= "42"),"A",
    IF(
      BA465= "44","P",
      IF(OR(BA465= "2-2",BA465="0-2",BA465="-1-2",BA465="-2-2",BA465="-2-1",BA465="-20",BA465="-22" ),"R",
              IF(
                OR(BA465= "24",BA465="04",BA465="-14"),"M",
                IF(
                  OR(BA465= "20",BA465="22",BA465="0-1",BA465="00",BA465="02",BA465="-1-1",BA465="-10"),"I",""
                )
              )
      )
    )
  )
)</f>
        <v/>
      </c>
    </row>
    <row r="466" spans="23:64" x14ac:dyDescent="0.25">
      <c r="W466" t="b">
        <f>IF(OR(B466=Локализация!$C$118,B466=5),4,IF(OR(B466=Локализация!$C$119,B466=4),2,IF(OR(B466=Локализация!$C$120,B466=3),0,IF(OR(B466=Локализация!$C$121,B466=2),-1,IF(OR(B466=Локализация!$C$122,B466=1),-2)))))</f>
        <v>0</v>
      </c>
      <c r="X466" t="b">
        <f>IF(OR(C466=Локализация!$C$124,C466=5),-2,IF(OR(C466=Локализация!$C$125,C466=4),-1,IF(OR(C466=Локализация!$C$126,C466=3),0,IF(OR(C466=Локализация!$C$127,C466=2),2,IF(OR(C466=Локализация!$C$128,C466=1),4)))))</f>
        <v>0</v>
      </c>
      <c r="Y466" t="b">
        <f>IF(OR(D466=Локализация!$C$118,D466=5),4,IF(OR(D466=Локализация!$C$119,D466=4),2,IF(OR(D466=Локализация!$C$120,D466=3),0,IF(OR(D466=Локализация!$C$121,D466=2),-1,IF(OR(D466=Локализация!$C$122,D466=1),-2)))))</f>
        <v>0</v>
      </c>
      <c r="Z466" t="b">
        <f>IF(OR(E466=Локализация!$C$124,E466=5),-2,IF(OR(E466=Локализация!$C$125,E466=4),-1,IF(OR(E466=Локализация!$C$126,E466=3),0,IF(OR(E466=Локализация!$C$127,E466=2),2,IF(OR(E466=Локализация!$C$128,E466=1),4)))))</f>
        <v>0</v>
      </c>
      <c r="AA466" t="b">
        <f>IF(OR(F466=Локализация!$C$118,F466=5),4,IF(OR(F466=Локализация!$C$119,F466=4),2,IF(OR(F466=Локализация!$C$120,F466=3),0,IF(OR(F466=Локализация!$C$121,F466=2),-1,IF(OR(F466=Локализация!$C$122,F466=1),-2)))))</f>
        <v>0</v>
      </c>
      <c r="AB466" t="b">
        <f>IF(OR(G466=Локализация!$C$124,G466=5),-2,IF(OR(G466=Локализация!$C$125,G466=4),-1,IF(OR(G466=Локализация!$C$126,G466=3),0,IF(OR(G466=Локализация!$C$127,G466=2),2,IF(OR(G466=Локализация!$C$128,G466=1),4)))))</f>
        <v>0</v>
      </c>
      <c r="AC466" t="b">
        <f>IF(OR(H466=Локализация!$C$118,H466=5),4,IF(OR(H466=Локализация!$C$119,H466=4),2,IF(OR(H466=Локализация!$C$120,H466=3),0,IF(OR(H466=Локализация!$C$121,H466=2),-1,IF(OR(H466=Локализация!$C$122,H466=1),-2)))))</f>
        <v>0</v>
      </c>
      <c r="AD466" t="b">
        <f>IF(OR(I466=Локализация!$C$124,I466=5),-2,IF(OR(I466=Локализация!$C$125,I466=4),-1,IF(OR(I466=Локализация!$C$126,I466=3),0,IF(OR(I466=Локализация!$C$127,I466=2),2,IF(OR(I466=Локализация!$C$128,I466=1),4)))))</f>
        <v>0</v>
      </c>
      <c r="AE466" t="b">
        <f>IF(OR(J466=Локализация!$C$118,J466=5),4,IF(OR(J466=Локализация!$C$119,J466=4),2,IF(OR(J466=Локализация!$C$120,J466=3),0,IF(OR(J466=Локализация!$C$121,J466=2),-1,IF(OR(J466=Локализация!$C$122,J466=1),-2)))))</f>
        <v>0</v>
      </c>
      <c r="AF466" t="b">
        <f>IF(OR(K466=Локализация!$C$124,K466=5),-2,IF(OR(K466=Локализация!$C$125,K466=4),-1,IF(OR(K466=Локализация!$C$126,K466=3),0,IF(OR(K466=Локализация!$C$127,K466=2),2,IF(OR(K466=Локализация!$C$128,K466=1),4)))))</f>
        <v>0</v>
      </c>
      <c r="AG466" t="b">
        <f>IF(OR(L466=Локализация!$C$118,L466=5),4,IF(OR(L466=Локализация!$C$119,L466=4),2,IF(OR(L466=Локализация!$C$120,L466=3),0,IF(OR(L466=Локализация!$C$121,L466=2),-1,IF(OR(L466=Локализация!$C$122,L466=1),-2)))))</f>
        <v>0</v>
      </c>
      <c r="AH466" t="b">
        <f>IF(OR(M466=Локализация!$C$124,M466=5),-2,IF(OR(M466=Локализация!$C$125,M466=4),-1,IF(OR(M466=Локализация!$C$126,M466=3),0,IF(OR(M466=Локализация!$C$127,M466=2),2,IF(OR(M466=Локализация!$C$128,M466=1),4)))))</f>
        <v>0</v>
      </c>
      <c r="AI466" t="b">
        <f>IF(OR(N466=Локализация!$C$118,N466=5),4,IF(OR(N466=Локализация!$C$119,N466=4),2,IF(OR(N466=Локализация!$C$120,N466=3),0,IF(OR(N466=Локализация!$C$121,N466=2),-1,IF(OR(N466=Локализация!$C$122,N466=1),-2)))))</f>
        <v>0</v>
      </c>
      <c r="AJ466" t="b">
        <f>IF(OR(O466=Локализация!$C$124,O466=5),-2,IF(OR(O466=Локализация!$C$125,O466=4),-1,IF(OR(O466=Локализация!$C$126,O466=3),0,IF(OR(O466=Локализация!$C$127,O466=2),2,IF(OR(O466=Локализация!$C$128,O466=1),4)))))</f>
        <v>0</v>
      </c>
      <c r="AK466" t="b">
        <f>IF(OR(P466=Локализация!$C$118,P466=5),4,IF(OR(P466=Локализация!$C$119,P466=4),2,IF(OR(P466=Локализация!$C$120,P466=3),0,IF(OR(P466=Локализация!$C$121,P466=2),-1,IF(OR(P466=Локализация!$C$122,P466=1),-2)))))</f>
        <v>0</v>
      </c>
      <c r="AL466" t="b">
        <f>IF(OR(Q466=Локализация!$C$124,Q466=5),-2,IF(OR(Q466=Локализация!$C$125,Q466=4),-1,IF(OR(Q466=Локализация!$C$126,Q466=3),0,IF(OR(Q466=Локализация!$C$127,Q466=2),2,IF(OR(Q466=Локализация!$C$128,Q466=1),4)))))</f>
        <v>0</v>
      </c>
      <c r="AM466" t="b">
        <f>IF(OR(R466=Локализация!$C$118,R466=5),4,IF(OR(R466=Локализация!$C$119,R466=4),2,IF(OR(R466=Локализация!$C$120,R466=3),0,IF(OR(R466=Локализация!$C$121,R466=2),-1,IF(OR(R466=Локализация!$C$122,R466=1),-2)))))</f>
        <v>0</v>
      </c>
      <c r="AN466" t="b">
        <f>IF(OR(S466=Локализация!$C$124,S466=5),-2,IF(OR(S466=Локализация!$C$125,S466=4),-1,IF(OR(S466=Локализация!$C$126,S466=3),0,IF(OR(S466=Локализация!$C$127,S466=2),2,IF(OR(S466=Локализация!$C$128,S466=1),4)))))</f>
        <v>0</v>
      </c>
      <c r="AO466" t="b">
        <f>IF(OR(T466=Локализация!$C$118,T466=5),4,IF(OR(T466=Локализация!$C$119,T466=4),2,IF(OR(T466=Локализация!$C$120,T466=3),0,IF(OR(T466=Локализация!$C$121,T466=2),-1,IF(OR(T466=Локализация!$C$122,T466=1),-2)))))</f>
        <v>0</v>
      </c>
      <c r="AP466" t="b">
        <f>IF(OR(U466=Локализация!$C$124,U466=5),-2,IF(OR(U466=Локализация!$C$125,U466=4),-1,IF(OR(U466=Локализация!$C$126,U466=3),0,IF(OR(U466=Локализация!$C$127,U466=2),2,IF(OR(U466=Локализация!$C$128,U466=1),4)))))</f>
        <v>0</v>
      </c>
      <c r="AR466" t="str">
        <f>CONCATENATE(W466,X466)</f>
        <v>ЛОЖЬЛОЖЬ</v>
      </c>
      <c r="AS466" t="str">
        <f>CONCATENATE(Y466,Z466)</f>
        <v>ЛОЖЬЛОЖЬ</v>
      </c>
      <c r="AT466" t="str">
        <f>CONCATENATE(AA466,AB466)</f>
        <v>ЛОЖЬЛОЖЬ</v>
      </c>
      <c r="AU466" t="str">
        <f>CONCATENATE(AC466,AD466)</f>
        <v>ЛОЖЬЛОЖЬ</v>
      </c>
      <c r="AV466" t="str">
        <f>CONCATENATE(AE466,AF466)</f>
        <v>ЛОЖЬЛОЖЬ</v>
      </c>
      <c r="AW466" t="str">
        <f>CONCATENATE(AG466,AH466)</f>
        <v>ЛОЖЬЛОЖЬ</v>
      </c>
      <c r="AX466" t="str">
        <f>CONCATENATE(AI466,AJ466)</f>
        <v>ЛОЖЬЛОЖЬ</v>
      </c>
      <c r="AY466" t="str">
        <f>CONCATENATE(AK466,AL466)</f>
        <v>ЛОЖЬЛОЖЬ</v>
      </c>
      <c r="AZ466" t="str">
        <f>CONCATENATE(AM466,AN466)</f>
        <v>ЛОЖЬЛОЖЬ</v>
      </c>
      <c r="BA466" t="str">
        <f>CONCATENATE(AO466,AP466)</f>
        <v>ЛОЖЬЛОЖЬ</v>
      </c>
      <c r="BC466" t="str">
        <f xml:space="preserve"> IF(OR(AR466= "4-2", AR466= "2-1", AR466= "-12", AR466= "-24"),"Q",
  IF(
    OR(AR466= "4-1", AR466= "40", AR466= "42"),"A",
    IF(
      AR466= "44","P",
      IF(OR(AR466= "2-2",AR466="0-2",AR466="-1-2",AR466="-2-2",AR466="-2-1",AR466="-20",AR466="-22" ),"R",
              IF(
                OR(AR466= "24",AR466="04",AR466="-14"),"M",
                IF(
                  OR(AR466= "20",AR466="22",AR466="0-1",AR466="00",AR466="02",AR466="-1-1",AR466="-10"),"I",""
                )
              )
      )
    )
  )
)</f>
        <v/>
      </c>
      <c r="BD466" t="str">
        <f xml:space="preserve"> IF(OR(AS466= "4-2", AS466= "2-1", AS466= "-12", AS466= "-24"),"Q",
  IF(
    OR(AS466= "4-1", AS466= "40", AS466= "42"),"A",
    IF(
      AS466= "44","P",
      IF(OR(AS466= "2-2",AS466="0-2",AS466="-1-2",AS466="-2-2",AS466="-2-1",AS466="-20",AS466="-22" ),"R",
              IF(
                OR(AS466= "24",AS466="04",AS466="-14"),"M",
                IF(
                  OR(AS466= "20",AS466="22",AS466="0-1",AS466="00",AS466="02",AS466="-1-1",AS466="-10"),"I",""
                )
              )
      )
    )
  )
)</f>
        <v/>
      </c>
      <c r="BE466" t="str">
        <f xml:space="preserve"> IF(OR(AT466= "4-2", AT466= "2-1", AT466= "-12", AT466= "-24"),"Q",
  IF(
    OR(AT466= "4-1", AT466= "40", AT466= "42"),"A",
    IF(
      AT466= "44","P",
      IF(OR(AT466= "2-2",AT466="0-2",AT466="-1-2",AT466="-2-2",AT466="-2-1",AT466="-20",AT466="-22" ),"R",
              IF(
                OR(AT466= "24",AT466="04",AT466="-14"),"M",
                IF(
                  OR(AT466= "20",AT466="22",AT466="0-1",AT466="00",AT466="02",AT466="-1-1",AT466="-10"),"I",""
                )
              )
      )
    )
  )
)</f>
        <v/>
      </c>
      <c r="BF466" t="str">
        <f xml:space="preserve"> IF(OR(AU466= "4-2", AU466= "2-1", AU466= "-12", AU466= "-24"),"Q",
  IF(
    OR(AU466= "4-1", AU466= "40", AU466= "42"),"A",
    IF(
      AU466= "44","P",
      IF(OR(AU466= "2-2",AU466="0-2",AU466="-1-2",AU466="-2-2",AU466="-2-1",AU466="-20",AU466="-22" ),"R",
              IF(
                OR(AU466= "24",AU466="04",AU466="-14"),"M",
                IF(
                  OR(AU466= "20",AU466="22",AU466="0-1",AU466="00",AU466="02",AU466="-1-1",AU466="-10"),"I",""
                )
              )
      )
    )
  )
)</f>
        <v/>
      </c>
      <c r="BG466" t="str">
        <f xml:space="preserve"> IF(OR(AV466= "4-2", AV466= "2-1", AV466= "-12", AV466= "-24"),"Q",
  IF(
    OR(AV466= "4-1", AV466= "40", AV466= "42"),"A",
    IF(
      AV466= "44","P",
      IF(OR(AV466= "2-2",AV466="0-2",AV466="-1-2",AV466="-2-2",AV466="-2-1",AV466="-20",AV466="-22" ),"R",
              IF(
                OR(AV466= "24",AV466="04",AV466="-14"),"M",
                IF(
                  OR(AV466= "20",AV466="22",AV466="0-1",AV466="00",AV466="02",AV466="-1-1",AV466="-10"),"I",""
                )
              )
      )
    )
  )
)</f>
        <v/>
      </c>
      <c r="BH466" t="str">
        <f xml:space="preserve"> IF(OR(AW466= "4-2", AW466= "2-1", AW466= "-12", AW466= "-24"),"Q",
  IF(
    OR(AW466= "4-1", AW466= "40", AW466= "42"),"A",
    IF(
      AW466= "44","P",
      IF(OR(AW466= "2-2",AW466="0-2",AW466="-1-2",AW466="-2-2",AW466="-2-1",AW466="-20",AW466="-22" ),"R",
              IF(
                OR(AW466= "24",AW466="04",AW466="-14"),"M",
                IF(
                  OR(AW466= "20",AW466="22",AW466="0-1",AW466="00",AW466="02",AW466="-1-1",AW466="-10"),"I",""
                )
              )
      )
    )
  )
)</f>
        <v/>
      </c>
      <c r="BI466" t="str">
        <f xml:space="preserve"> IF(OR(AX466= "4-2", AX466= "2-1", AX466= "-12", AX466= "-24"),"Q",
  IF(
    OR(AX466= "4-1", AX466= "40", AX466= "42"),"A",
    IF(
      AX466= "44","P",
      IF(OR(AX466= "2-2",AX466="0-2",AX466="-1-2",AX466="-2-2",AX466="-2-1",AX466="-20",AX466="-22" ),"R",
              IF(
                OR(AX466= "24",AX466="04",AX466="-14"),"M",
                IF(
                  OR(AX466= "20",AX466="22",AX466="0-1",AX466="00",AX466="02",AX466="-1-1",AX466="-10"),"I",""
                )
              )
      )
    )
  )
)</f>
        <v/>
      </c>
      <c r="BJ466" t="str">
        <f xml:space="preserve"> IF(OR(AY466= "4-2", AY466= "2-1", AY466= "-12", AY466= "-24"),"Q",
  IF(
    OR(AY466= "4-1", AY466= "40", AY466= "42"),"A",
    IF(
      AY466= "44","P",
      IF(OR(AY466= "2-2",AY466="0-2",AY466="-1-2",AY466="-2-2",AY466="-2-1",AY466="-20",AY466="-22" ),"R",
              IF(
                OR(AY466= "24",AY466="04",AY466="-14"),"M",
                IF(
                  OR(AY466= "20",AY466="22",AY466="0-1",AY466="00",AY466="02",AY466="-1-1",AY466="-10"),"I",""
                )
              )
      )
    )
  )
)</f>
        <v/>
      </c>
      <c r="BK466" t="str">
        <f xml:space="preserve"> IF(OR(AZ466= "4-2", AZ466= "2-1", AZ466= "-12", AZ466= "-24"),"Q",
  IF(
    OR(AZ466= "4-1", AZ466= "40", AZ466= "42"),"A",
    IF(
      AZ466= "44","P",
      IF(OR(AZ466= "2-2",AZ466="0-2",AZ466="-1-2",AZ466="-2-2",AZ466="-2-1",AZ466="-20",AZ466="-22" ),"R",
              IF(
                OR(AZ466= "24",AZ466="04",AZ466="-14"),"M",
                IF(
                  OR(AZ466= "20",AZ466="22",AZ466="0-1",AZ466="00",AZ466="02",AZ466="-1-1",AZ466="-10"),"I",""
                )
              )
      )
    )
  )
)</f>
        <v/>
      </c>
      <c r="BL466" t="str">
        <f xml:space="preserve"> IF(OR(BA466= "4-2", BA466= "2-1", BA466= "-12", BA466= "-24"),"Q",
  IF(
    OR(BA466= "4-1", BA466= "40", BA466= "42"),"A",
    IF(
      BA466= "44","P",
      IF(OR(BA466= "2-2",BA466="0-2",BA466="-1-2",BA466="-2-2",BA466="-2-1",BA466="-20",BA466="-22" ),"R",
              IF(
                OR(BA466= "24",BA466="04",BA466="-14"),"M",
                IF(
                  OR(BA466= "20",BA466="22",BA466="0-1",BA466="00",BA466="02",BA466="-1-1",BA466="-10"),"I",""
                )
              )
      )
    )
  )
)</f>
        <v/>
      </c>
    </row>
    <row r="467" spans="23:64" x14ac:dyDescent="0.25">
      <c r="W467" t="b">
        <f>IF(OR(B467=Локализация!$C$118,B467=5),4,IF(OR(B467=Локализация!$C$119,B467=4),2,IF(OR(B467=Локализация!$C$120,B467=3),0,IF(OR(B467=Локализация!$C$121,B467=2),-1,IF(OR(B467=Локализация!$C$122,B467=1),-2)))))</f>
        <v>0</v>
      </c>
      <c r="X467" t="b">
        <f>IF(OR(C467=Локализация!$C$124,C467=5),-2,IF(OR(C467=Локализация!$C$125,C467=4),-1,IF(OR(C467=Локализация!$C$126,C467=3),0,IF(OR(C467=Локализация!$C$127,C467=2),2,IF(OR(C467=Локализация!$C$128,C467=1),4)))))</f>
        <v>0</v>
      </c>
      <c r="Y467" t="b">
        <f>IF(OR(D467=Локализация!$C$118,D467=5),4,IF(OR(D467=Локализация!$C$119,D467=4),2,IF(OR(D467=Локализация!$C$120,D467=3),0,IF(OR(D467=Локализация!$C$121,D467=2),-1,IF(OR(D467=Локализация!$C$122,D467=1),-2)))))</f>
        <v>0</v>
      </c>
      <c r="Z467" t="b">
        <f>IF(OR(E467=Локализация!$C$124,E467=5),-2,IF(OR(E467=Локализация!$C$125,E467=4),-1,IF(OR(E467=Локализация!$C$126,E467=3),0,IF(OR(E467=Локализация!$C$127,E467=2),2,IF(OR(E467=Локализация!$C$128,E467=1),4)))))</f>
        <v>0</v>
      </c>
      <c r="AA467" t="b">
        <f>IF(OR(F467=Локализация!$C$118,F467=5),4,IF(OR(F467=Локализация!$C$119,F467=4),2,IF(OR(F467=Локализация!$C$120,F467=3),0,IF(OR(F467=Локализация!$C$121,F467=2),-1,IF(OR(F467=Локализация!$C$122,F467=1),-2)))))</f>
        <v>0</v>
      </c>
      <c r="AB467" t="b">
        <f>IF(OR(G467=Локализация!$C$124,G467=5),-2,IF(OR(G467=Локализация!$C$125,G467=4),-1,IF(OR(G467=Локализация!$C$126,G467=3),0,IF(OR(G467=Локализация!$C$127,G467=2),2,IF(OR(G467=Локализация!$C$128,G467=1),4)))))</f>
        <v>0</v>
      </c>
      <c r="AC467" t="b">
        <f>IF(OR(H467=Локализация!$C$118,H467=5),4,IF(OR(H467=Локализация!$C$119,H467=4),2,IF(OR(H467=Локализация!$C$120,H467=3),0,IF(OR(H467=Локализация!$C$121,H467=2),-1,IF(OR(H467=Локализация!$C$122,H467=1),-2)))))</f>
        <v>0</v>
      </c>
      <c r="AD467" t="b">
        <f>IF(OR(I467=Локализация!$C$124,I467=5),-2,IF(OR(I467=Локализация!$C$125,I467=4),-1,IF(OR(I467=Локализация!$C$126,I467=3),0,IF(OR(I467=Локализация!$C$127,I467=2),2,IF(OR(I467=Локализация!$C$128,I467=1),4)))))</f>
        <v>0</v>
      </c>
      <c r="AE467" t="b">
        <f>IF(OR(J467=Локализация!$C$118,J467=5),4,IF(OR(J467=Локализация!$C$119,J467=4),2,IF(OR(J467=Локализация!$C$120,J467=3),0,IF(OR(J467=Локализация!$C$121,J467=2),-1,IF(OR(J467=Локализация!$C$122,J467=1),-2)))))</f>
        <v>0</v>
      </c>
      <c r="AF467" t="b">
        <f>IF(OR(K467=Локализация!$C$124,K467=5),-2,IF(OR(K467=Локализация!$C$125,K467=4),-1,IF(OR(K467=Локализация!$C$126,K467=3),0,IF(OR(K467=Локализация!$C$127,K467=2),2,IF(OR(K467=Локализация!$C$128,K467=1),4)))))</f>
        <v>0</v>
      </c>
      <c r="AG467" t="b">
        <f>IF(OR(L467=Локализация!$C$118,L467=5),4,IF(OR(L467=Локализация!$C$119,L467=4),2,IF(OR(L467=Локализация!$C$120,L467=3),0,IF(OR(L467=Локализация!$C$121,L467=2),-1,IF(OR(L467=Локализация!$C$122,L467=1),-2)))))</f>
        <v>0</v>
      </c>
      <c r="AH467" t="b">
        <f>IF(OR(M467=Локализация!$C$124,M467=5),-2,IF(OR(M467=Локализация!$C$125,M467=4),-1,IF(OR(M467=Локализация!$C$126,M467=3),0,IF(OR(M467=Локализация!$C$127,M467=2),2,IF(OR(M467=Локализация!$C$128,M467=1),4)))))</f>
        <v>0</v>
      </c>
      <c r="AI467" t="b">
        <f>IF(OR(N467=Локализация!$C$118,N467=5),4,IF(OR(N467=Локализация!$C$119,N467=4),2,IF(OR(N467=Локализация!$C$120,N467=3),0,IF(OR(N467=Локализация!$C$121,N467=2),-1,IF(OR(N467=Локализация!$C$122,N467=1),-2)))))</f>
        <v>0</v>
      </c>
      <c r="AJ467" t="b">
        <f>IF(OR(O467=Локализация!$C$124,O467=5),-2,IF(OR(O467=Локализация!$C$125,O467=4),-1,IF(OR(O467=Локализация!$C$126,O467=3),0,IF(OR(O467=Локализация!$C$127,O467=2),2,IF(OR(O467=Локализация!$C$128,O467=1),4)))))</f>
        <v>0</v>
      </c>
      <c r="AK467" t="b">
        <f>IF(OR(P467=Локализация!$C$118,P467=5),4,IF(OR(P467=Локализация!$C$119,P467=4),2,IF(OR(P467=Локализация!$C$120,P467=3),0,IF(OR(P467=Локализация!$C$121,P467=2),-1,IF(OR(P467=Локализация!$C$122,P467=1),-2)))))</f>
        <v>0</v>
      </c>
      <c r="AL467" t="b">
        <f>IF(OR(Q467=Локализация!$C$124,Q467=5),-2,IF(OR(Q467=Локализация!$C$125,Q467=4),-1,IF(OR(Q467=Локализация!$C$126,Q467=3),0,IF(OR(Q467=Локализация!$C$127,Q467=2),2,IF(OR(Q467=Локализация!$C$128,Q467=1),4)))))</f>
        <v>0</v>
      </c>
      <c r="AM467" t="b">
        <f>IF(OR(R467=Локализация!$C$118,R467=5),4,IF(OR(R467=Локализация!$C$119,R467=4),2,IF(OR(R467=Локализация!$C$120,R467=3),0,IF(OR(R467=Локализация!$C$121,R467=2),-1,IF(OR(R467=Локализация!$C$122,R467=1),-2)))))</f>
        <v>0</v>
      </c>
      <c r="AN467" t="b">
        <f>IF(OR(S467=Локализация!$C$124,S467=5),-2,IF(OR(S467=Локализация!$C$125,S467=4),-1,IF(OR(S467=Локализация!$C$126,S467=3),0,IF(OR(S467=Локализация!$C$127,S467=2),2,IF(OR(S467=Локализация!$C$128,S467=1),4)))))</f>
        <v>0</v>
      </c>
      <c r="AO467" t="b">
        <f>IF(OR(T467=Локализация!$C$118,T467=5),4,IF(OR(T467=Локализация!$C$119,T467=4),2,IF(OR(T467=Локализация!$C$120,T467=3),0,IF(OR(T467=Локализация!$C$121,T467=2),-1,IF(OR(T467=Локализация!$C$122,T467=1),-2)))))</f>
        <v>0</v>
      </c>
      <c r="AP467" t="b">
        <f>IF(OR(U467=Локализация!$C$124,U467=5),-2,IF(OR(U467=Локализация!$C$125,U467=4),-1,IF(OR(U467=Локализация!$C$126,U467=3),0,IF(OR(U467=Локализация!$C$127,U467=2),2,IF(OR(U467=Локализация!$C$128,U467=1),4)))))</f>
        <v>0</v>
      </c>
      <c r="AR467" t="str">
        <f>CONCATENATE(W467,X467)</f>
        <v>ЛОЖЬЛОЖЬ</v>
      </c>
      <c r="AS467" t="str">
        <f>CONCATENATE(Y467,Z467)</f>
        <v>ЛОЖЬЛОЖЬ</v>
      </c>
      <c r="AT467" t="str">
        <f>CONCATENATE(AA467,AB467)</f>
        <v>ЛОЖЬЛОЖЬ</v>
      </c>
      <c r="AU467" t="str">
        <f>CONCATENATE(AC467,AD467)</f>
        <v>ЛОЖЬЛОЖЬ</v>
      </c>
      <c r="AV467" t="str">
        <f>CONCATENATE(AE467,AF467)</f>
        <v>ЛОЖЬЛОЖЬ</v>
      </c>
      <c r="AW467" t="str">
        <f>CONCATENATE(AG467,AH467)</f>
        <v>ЛОЖЬЛОЖЬ</v>
      </c>
      <c r="AX467" t="str">
        <f>CONCATENATE(AI467,AJ467)</f>
        <v>ЛОЖЬЛОЖЬ</v>
      </c>
      <c r="AY467" t="str">
        <f>CONCATENATE(AK467,AL467)</f>
        <v>ЛОЖЬЛОЖЬ</v>
      </c>
      <c r="AZ467" t="str">
        <f>CONCATENATE(AM467,AN467)</f>
        <v>ЛОЖЬЛОЖЬ</v>
      </c>
      <c r="BA467" t="str">
        <f>CONCATENATE(AO467,AP467)</f>
        <v>ЛОЖЬЛОЖЬ</v>
      </c>
      <c r="BC467" t="str">
        <f xml:space="preserve"> IF(OR(AR467= "4-2", AR467= "2-1", AR467= "-12", AR467= "-24"),"Q",
  IF(
    OR(AR467= "4-1", AR467= "40", AR467= "42"),"A",
    IF(
      AR467= "44","P",
      IF(OR(AR467= "2-2",AR467="0-2",AR467="-1-2",AR467="-2-2",AR467="-2-1",AR467="-20",AR467="-22" ),"R",
              IF(
                OR(AR467= "24",AR467="04",AR467="-14"),"M",
                IF(
                  OR(AR467= "20",AR467="22",AR467="0-1",AR467="00",AR467="02",AR467="-1-1",AR467="-10"),"I",""
                )
              )
      )
    )
  )
)</f>
        <v/>
      </c>
      <c r="BD467" t="str">
        <f xml:space="preserve"> IF(OR(AS467= "4-2", AS467= "2-1", AS467= "-12", AS467= "-24"),"Q",
  IF(
    OR(AS467= "4-1", AS467= "40", AS467= "42"),"A",
    IF(
      AS467= "44","P",
      IF(OR(AS467= "2-2",AS467="0-2",AS467="-1-2",AS467="-2-2",AS467="-2-1",AS467="-20",AS467="-22" ),"R",
              IF(
                OR(AS467= "24",AS467="04",AS467="-14"),"M",
                IF(
                  OR(AS467= "20",AS467="22",AS467="0-1",AS467="00",AS467="02",AS467="-1-1",AS467="-10"),"I",""
                )
              )
      )
    )
  )
)</f>
        <v/>
      </c>
      <c r="BE467" t="str">
        <f xml:space="preserve"> IF(OR(AT467= "4-2", AT467= "2-1", AT467= "-12", AT467= "-24"),"Q",
  IF(
    OR(AT467= "4-1", AT467= "40", AT467= "42"),"A",
    IF(
      AT467= "44","P",
      IF(OR(AT467= "2-2",AT467="0-2",AT467="-1-2",AT467="-2-2",AT467="-2-1",AT467="-20",AT467="-22" ),"R",
              IF(
                OR(AT467= "24",AT467="04",AT467="-14"),"M",
                IF(
                  OR(AT467= "20",AT467="22",AT467="0-1",AT467="00",AT467="02",AT467="-1-1",AT467="-10"),"I",""
                )
              )
      )
    )
  )
)</f>
        <v/>
      </c>
      <c r="BF467" t="str">
        <f xml:space="preserve"> IF(OR(AU467= "4-2", AU467= "2-1", AU467= "-12", AU467= "-24"),"Q",
  IF(
    OR(AU467= "4-1", AU467= "40", AU467= "42"),"A",
    IF(
      AU467= "44","P",
      IF(OR(AU467= "2-2",AU467="0-2",AU467="-1-2",AU467="-2-2",AU467="-2-1",AU467="-20",AU467="-22" ),"R",
              IF(
                OR(AU467= "24",AU467="04",AU467="-14"),"M",
                IF(
                  OR(AU467= "20",AU467="22",AU467="0-1",AU467="00",AU467="02",AU467="-1-1",AU467="-10"),"I",""
                )
              )
      )
    )
  )
)</f>
        <v/>
      </c>
      <c r="BG467" t="str">
        <f xml:space="preserve"> IF(OR(AV467= "4-2", AV467= "2-1", AV467= "-12", AV467= "-24"),"Q",
  IF(
    OR(AV467= "4-1", AV467= "40", AV467= "42"),"A",
    IF(
      AV467= "44","P",
      IF(OR(AV467= "2-2",AV467="0-2",AV467="-1-2",AV467="-2-2",AV467="-2-1",AV467="-20",AV467="-22" ),"R",
              IF(
                OR(AV467= "24",AV467="04",AV467="-14"),"M",
                IF(
                  OR(AV467= "20",AV467="22",AV467="0-1",AV467="00",AV467="02",AV467="-1-1",AV467="-10"),"I",""
                )
              )
      )
    )
  )
)</f>
        <v/>
      </c>
      <c r="BH467" t="str">
        <f xml:space="preserve"> IF(OR(AW467= "4-2", AW467= "2-1", AW467= "-12", AW467= "-24"),"Q",
  IF(
    OR(AW467= "4-1", AW467= "40", AW467= "42"),"A",
    IF(
      AW467= "44","P",
      IF(OR(AW467= "2-2",AW467="0-2",AW467="-1-2",AW467="-2-2",AW467="-2-1",AW467="-20",AW467="-22" ),"R",
              IF(
                OR(AW467= "24",AW467="04",AW467="-14"),"M",
                IF(
                  OR(AW467= "20",AW467="22",AW467="0-1",AW467="00",AW467="02",AW467="-1-1",AW467="-10"),"I",""
                )
              )
      )
    )
  )
)</f>
        <v/>
      </c>
      <c r="BI467" t="str">
        <f xml:space="preserve"> IF(OR(AX467= "4-2", AX467= "2-1", AX467= "-12", AX467= "-24"),"Q",
  IF(
    OR(AX467= "4-1", AX467= "40", AX467= "42"),"A",
    IF(
      AX467= "44","P",
      IF(OR(AX467= "2-2",AX467="0-2",AX467="-1-2",AX467="-2-2",AX467="-2-1",AX467="-20",AX467="-22" ),"R",
              IF(
                OR(AX467= "24",AX467="04",AX467="-14"),"M",
                IF(
                  OR(AX467= "20",AX467="22",AX467="0-1",AX467="00",AX467="02",AX467="-1-1",AX467="-10"),"I",""
                )
              )
      )
    )
  )
)</f>
        <v/>
      </c>
      <c r="BJ467" t="str">
        <f xml:space="preserve"> IF(OR(AY467= "4-2", AY467= "2-1", AY467= "-12", AY467= "-24"),"Q",
  IF(
    OR(AY467= "4-1", AY467= "40", AY467= "42"),"A",
    IF(
      AY467= "44","P",
      IF(OR(AY467= "2-2",AY467="0-2",AY467="-1-2",AY467="-2-2",AY467="-2-1",AY467="-20",AY467="-22" ),"R",
              IF(
                OR(AY467= "24",AY467="04",AY467="-14"),"M",
                IF(
                  OR(AY467= "20",AY467="22",AY467="0-1",AY467="00",AY467="02",AY467="-1-1",AY467="-10"),"I",""
                )
              )
      )
    )
  )
)</f>
        <v/>
      </c>
      <c r="BK467" t="str">
        <f xml:space="preserve"> IF(OR(AZ467= "4-2", AZ467= "2-1", AZ467= "-12", AZ467= "-24"),"Q",
  IF(
    OR(AZ467= "4-1", AZ467= "40", AZ467= "42"),"A",
    IF(
      AZ467= "44","P",
      IF(OR(AZ467= "2-2",AZ467="0-2",AZ467="-1-2",AZ467="-2-2",AZ467="-2-1",AZ467="-20",AZ467="-22" ),"R",
              IF(
                OR(AZ467= "24",AZ467="04",AZ467="-14"),"M",
                IF(
                  OR(AZ467= "20",AZ467="22",AZ467="0-1",AZ467="00",AZ467="02",AZ467="-1-1",AZ467="-10"),"I",""
                )
              )
      )
    )
  )
)</f>
        <v/>
      </c>
      <c r="BL467" t="str">
        <f xml:space="preserve"> IF(OR(BA467= "4-2", BA467= "2-1", BA467= "-12", BA467= "-24"),"Q",
  IF(
    OR(BA467= "4-1", BA467= "40", BA467= "42"),"A",
    IF(
      BA467= "44","P",
      IF(OR(BA467= "2-2",BA467="0-2",BA467="-1-2",BA467="-2-2",BA467="-2-1",BA467="-20",BA467="-22" ),"R",
              IF(
                OR(BA467= "24",BA467="04",BA467="-14"),"M",
                IF(
                  OR(BA467= "20",BA467="22",BA467="0-1",BA467="00",BA467="02",BA467="-1-1",BA467="-10"),"I",""
                )
              )
      )
    )
  )
)</f>
        <v/>
      </c>
    </row>
    <row r="468" spans="23:64" x14ac:dyDescent="0.25">
      <c r="W468" t="b">
        <f>IF(OR(B468=Локализация!$C$118,B468=5),4,IF(OR(B468=Локализация!$C$119,B468=4),2,IF(OR(B468=Локализация!$C$120,B468=3),0,IF(OR(B468=Локализация!$C$121,B468=2),-1,IF(OR(B468=Локализация!$C$122,B468=1),-2)))))</f>
        <v>0</v>
      </c>
      <c r="X468" t="b">
        <f>IF(OR(C468=Локализация!$C$124,C468=5),-2,IF(OR(C468=Локализация!$C$125,C468=4),-1,IF(OR(C468=Локализация!$C$126,C468=3),0,IF(OR(C468=Локализация!$C$127,C468=2),2,IF(OR(C468=Локализация!$C$128,C468=1),4)))))</f>
        <v>0</v>
      </c>
      <c r="Y468" t="b">
        <f>IF(OR(D468=Локализация!$C$118,D468=5),4,IF(OR(D468=Локализация!$C$119,D468=4),2,IF(OR(D468=Локализация!$C$120,D468=3),0,IF(OR(D468=Локализация!$C$121,D468=2),-1,IF(OR(D468=Локализация!$C$122,D468=1),-2)))))</f>
        <v>0</v>
      </c>
      <c r="Z468" t="b">
        <f>IF(OR(E468=Локализация!$C$124,E468=5),-2,IF(OR(E468=Локализация!$C$125,E468=4),-1,IF(OR(E468=Локализация!$C$126,E468=3),0,IF(OR(E468=Локализация!$C$127,E468=2),2,IF(OR(E468=Локализация!$C$128,E468=1),4)))))</f>
        <v>0</v>
      </c>
      <c r="AA468" t="b">
        <f>IF(OR(F468=Локализация!$C$118,F468=5),4,IF(OR(F468=Локализация!$C$119,F468=4),2,IF(OR(F468=Локализация!$C$120,F468=3),0,IF(OR(F468=Локализация!$C$121,F468=2),-1,IF(OR(F468=Локализация!$C$122,F468=1),-2)))))</f>
        <v>0</v>
      </c>
      <c r="AB468" t="b">
        <f>IF(OR(G468=Локализация!$C$124,G468=5),-2,IF(OR(G468=Локализация!$C$125,G468=4),-1,IF(OR(G468=Локализация!$C$126,G468=3),0,IF(OR(G468=Локализация!$C$127,G468=2),2,IF(OR(G468=Локализация!$C$128,G468=1),4)))))</f>
        <v>0</v>
      </c>
      <c r="AC468" t="b">
        <f>IF(OR(H468=Локализация!$C$118,H468=5),4,IF(OR(H468=Локализация!$C$119,H468=4),2,IF(OR(H468=Локализация!$C$120,H468=3),0,IF(OR(H468=Локализация!$C$121,H468=2),-1,IF(OR(H468=Локализация!$C$122,H468=1),-2)))))</f>
        <v>0</v>
      </c>
      <c r="AD468" t="b">
        <f>IF(OR(I468=Локализация!$C$124,I468=5),-2,IF(OR(I468=Локализация!$C$125,I468=4),-1,IF(OR(I468=Локализация!$C$126,I468=3),0,IF(OR(I468=Локализация!$C$127,I468=2),2,IF(OR(I468=Локализация!$C$128,I468=1),4)))))</f>
        <v>0</v>
      </c>
      <c r="AE468" t="b">
        <f>IF(OR(J468=Локализация!$C$118,J468=5),4,IF(OR(J468=Локализация!$C$119,J468=4),2,IF(OR(J468=Локализация!$C$120,J468=3),0,IF(OR(J468=Локализация!$C$121,J468=2),-1,IF(OR(J468=Локализация!$C$122,J468=1),-2)))))</f>
        <v>0</v>
      </c>
      <c r="AF468" t="b">
        <f>IF(OR(K468=Локализация!$C$124,K468=5),-2,IF(OR(K468=Локализация!$C$125,K468=4),-1,IF(OR(K468=Локализация!$C$126,K468=3),0,IF(OR(K468=Локализация!$C$127,K468=2),2,IF(OR(K468=Локализация!$C$128,K468=1),4)))))</f>
        <v>0</v>
      </c>
      <c r="AG468" t="b">
        <f>IF(OR(L468=Локализация!$C$118,L468=5),4,IF(OR(L468=Локализация!$C$119,L468=4),2,IF(OR(L468=Локализация!$C$120,L468=3),0,IF(OR(L468=Локализация!$C$121,L468=2),-1,IF(OR(L468=Локализация!$C$122,L468=1),-2)))))</f>
        <v>0</v>
      </c>
      <c r="AH468" t="b">
        <f>IF(OR(M468=Локализация!$C$124,M468=5),-2,IF(OR(M468=Локализация!$C$125,M468=4),-1,IF(OR(M468=Локализация!$C$126,M468=3),0,IF(OR(M468=Локализация!$C$127,M468=2),2,IF(OR(M468=Локализация!$C$128,M468=1),4)))))</f>
        <v>0</v>
      </c>
      <c r="AI468" t="b">
        <f>IF(OR(N468=Локализация!$C$118,N468=5),4,IF(OR(N468=Локализация!$C$119,N468=4),2,IF(OR(N468=Локализация!$C$120,N468=3),0,IF(OR(N468=Локализация!$C$121,N468=2),-1,IF(OR(N468=Локализация!$C$122,N468=1),-2)))))</f>
        <v>0</v>
      </c>
      <c r="AJ468" t="b">
        <f>IF(OR(O468=Локализация!$C$124,O468=5),-2,IF(OR(O468=Локализация!$C$125,O468=4),-1,IF(OR(O468=Локализация!$C$126,O468=3),0,IF(OR(O468=Локализация!$C$127,O468=2),2,IF(OR(O468=Локализация!$C$128,O468=1),4)))))</f>
        <v>0</v>
      </c>
      <c r="AK468" t="b">
        <f>IF(OR(P468=Локализация!$C$118,P468=5),4,IF(OR(P468=Локализация!$C$119,P468=4),2,IF(OR(P468=Локализация!$C$120,P468=3),0,IF(OR(P468=Локализация!$C$121,P468=2),-1,IF(OR(P468=Локализация!$C$122,P468=1),-2)))))</f>
        <v>0</v>
      </c>
      <c r="AL468" t="b">
        <f>IF(OR(Q468=Локализация!$C$124,Q468=5),-2,IF(OR(Q468=Локализация!$C$125,Q468=4),-1,IF(OR(Q468=Локализация!$C$126,Q468=3),0,IF(OR(Q468=Локализация!$C$127,Q468=2),2,IF(OR(Q468=Локализация!$C$128,Q468=1),4)))))</f>
        <v>0</v>
      </c>
      <c r="AM468" t="b">
        <f>IF(OR(R468=Локализация!$C$118,R468=5),4,IF(OR(R468=Локализация!$C$119,R468=4),2,IF(OR(R468=Локализация!$C$120,R468=3),0,IF(OR(R468=Локализация!$C$121,R468=2),-1,IF(OR(R468=Локализация!$C$122,R468=1),-2)))))</f>
        <v>0</v>
      </c>
      <c r="AN468" t="b">
        <f>IF(OR(S468=Локализация!$C$124,S468=5),-2,IF(OR(S468=Локализация!$C$125,S468=4),-1,IF(OR(S468=Локализация!$C$126,S468=3),0,IF(OR(S468=Локализация!$C$127,S468=2),2,IF(OR(S468=Локализация!$C$128,S468=1),4)))))</f>
        <v>0</v>
      </c>
      <c r="AO468" t="b">
        <f>IF(OR(T468=Локализация!$C$118,T468=5),4,IF(OR(T468=Локализация!$C$119,T468=4),2,IF(OR(T468=Локализация!$C$120,T468=3),0,IF(OR(T468=Локализация!$C$121,T468=2),-1,IF(OR(T468=Локализация!$C$122,T468=1),-2)))))</f>
        <v>0</v>
      </c>
      <c r="AP468" t="b">
        <f>IF(OR(U468=Локализация!$C$124,U468=5),-2,IF(OR(U468=Локализация!$C$125,U468=4),-1,IF(OR(U468=Локализация!$C$126,U468=3),0,IF(OR(U468=Локализация!$C$127,U468=2),2,IF(OR(U468=Локализация!$C$128,U468=1),4)))))</f>
        <v>0</v>
      </c>
      <c r="AR468" t="str">
        <f>CONCATENATE(W468,X468)</f>
        <v>ЛОЖЬЛОЖЬ</v>
      </c>
      <c r="AS468" t="str">
        <f>CONCATENATE(Y468,Z468)</f>
        <v>ЛОЖЬЛОЖЬ</v>
      </c>
      <c r="AT468" t="str">
        <f>CONCATENATE(AA468,AB468)</f>
        <v>ЛОЖЬЛОЖЬ</v>
      </c>
      <c r="AU468" t="str">
        <f>CONCATENATE(AC468,AD468)</f>
        <v>ЛОЖЬЛОЖЬ</v>
      </c>
      <c r="AV468" t="str">
        <f>CONCATENATE(AE468,AF468)</f>
        <v>ЛОЖЬЛОЖЬ</v>
      </c>
      <c r="AW468" t="str">
        <f>CONCATENATE(AG468,AH468)</f>
        <v>ЛОЖЬЛОЖЬ</v>
      </c>
      <c r="AX468" t="str">
        <f>CONCATENATE(AI468,AJ468)</f>
        <v>ЛОЖЬЛОЖЬ</v>
      </c>
      <c r="AY468" t="str">
        <f>CONCATENATE(AK468,AL468)</f>
        <v>ЛОЖЬЛОЖЬ</v>
      </c>
      <c r="AZ468" t="str">
        <f>CONCATENATE(AM468,AN468)</f>
        <v>ЛОЖЬЛОЖЬ</v>
      </c>
      <c r="BA468" t="str">
        <f>CONCATENATE(AO468,AP468)</f>
        <v>ЛОЖЬЛОЖЬ</v>
      </c>
      <c r="BC468" t="str">
        <f xml:space="preserve"> IF(OR(AR468= "4-2", AR468= "2-1", AR468= "-12", AR468= "-24"),"Q",
  IF(
    OR(AR468= "4-1", AR468= "40", AR468= "42"),"A",
    IF(
      AR468= "44","P",
      IF(OR(AR468= "2-2",AR468="0-2",AR468="-1-2",AR468="-2-2",AR468="-2-1",AR468="-20",AR468="-22" ),"R",
              IF(
                OR(AR468= "24",AR468="04",AR468="-14"),"M",
                IF(
                  OR(AR468= "20",AR468="22",AR468="0-1",AR468="00",AR468="02",AR468="-1-1",AR468="-10"),"I",""
                )
              )
      )
    )
  )
)</f>
        <v/>
      </c>
      <c r="BD468" t="str">
        <f xml:space="preserve"> IF(OR(AS468= "4-2", AS468= "2-1", AS468= "-12", AS468= "-24"),"Q",
  IF(
    OR(AS468= "4-1", AS468= "40", AS468= "42"),"A",
    IF(
      AS468= "44","P",
      IF(OR(AS468= "2-2",AS468="0-2",AS468="-1-2",AS468="-2-2",AS468="-2-1",AS468="-20",AS468="-22" ),"R",
              IF(
                OR(AS468= "24",AS468="04",AS468="-14"),"M",
                IF(
                  OR(AS468= "20",AS468="22",AS468="0-1",AS468="00",AS468="02",AS468="-1-1",AS468="-10"),"I",""
                )
              )
      )
    )
  )
)</f>
        <v/>
      </c>
      <c r="BE468" t="str">
        <f xml:space="preserve"> IF(OR(AT468= "4-2", AT468= "2-1", AT468= "-12", AT468= "-24"),"Q",
  IF(
    OR(AT468= "4-1", AT468= "40", AT468= "42"),"A",
    IF(
      AT468= "44","P",
      IF(OR(AT468= "2-2",AT468="0-2",AT468="-1-2",AT468="-2-2",AT468="-2-1",AT468="-20",AT468="-22" ),"R",
              IF(
                OR(AT468= "24",AT468="04",AT468="-14"),"M",
                IF(
                  OR(AT468= "20",AT468="22",AT468="0-1",AT468="00",AT468="02",AT468="-1-1",AT468="-10"),"I",""
                )
              )
      )
    )
  )
)</f>
        <v/>
      </c>
      <c r="BF468" t="str">
        <f xml:space="preserve"> IF(OR(AU468= "4-2", AU468= "2-1", AU468= "-12", AU468= "-24"),"Q",
  IF(
    OR(AU468= "4-1", AU468= "40", AU468= "42"),"A",
    IF(
      AU468= "44","P",
      IF(OR(AU468= "2-2",AU468="0-2",AU468="-1-2",AU468="-2-2",AU468="-2-1",AU468="-20",AU468="-22" ),"R",
              IF(
                OR(AU468= "24",AU468="04",AU468="-14"),"M",
                IF(
                  OR(AU468= "20",AU468="22",AU468="0-1",AU468="00",AU468="02",AU468="-1-1",AU468="-10"),"I",""
                )
              )
      )
    )
  )
)</f>
        <v/>
      </c>
      <c r="BG468" t="str">
        <f xml:space="preserve"> IF(OR(AV468= "4-2", AV468= "2-1", AV468= "-12", AV468= "-24"),"Q",
  IF(
    OR(AV468= "4-1", AV468= "40", AV468= "42"),"A",
    IF(
      AV468= "44","P",
      IF(OR(AV468= "2-2",AV468="0-2",AV468="-1-2",AV468="-2-2",AV468="-2-1",AV468="-20",AV468="-22" ),"R",
              IF(
                OR(AV468= "24",AV468="04",AV468="-14"),"M",
                IF(
                  OR(AV468= "20",AV468="22",AV468="0-1",AV468="00",AV468="02",AV468="-1-1",AV468="-10"),"I",""
                )
              )
      )
    )
  )
)</f>
        <v/>
      </c>
      <c r="BH468" t="str">
        <f xml:space="preserve"> IF(OR(AW468= "4-2", AW468= "2-1", AW468= "-12", AW468= "-24"),"Q",
  IF(
    OR(AW468= "4-1", AW468= "40", AW468= "42"),"A",
    IF(
      AW468= "44","P",
      IF(OR(AW468= "2-2",AW468="0-2",AW468="-1-2",AW468="-2-2",AW468="-2-1",AW468="-20",AW468="-22" ),"R",
              IF(
                OR(AW468= "24",AW468="04",AW468="-14"),"M",
                IF(
                  OR(AW468= "20",AW468="22",AW468="0-1",AW468="00",AW468="02",AW468="-1-1",AW468="-10"),"I",""
                )
              )
      )
    )
  )
)</f>
        <v/>
      </c>
      <c r="BI468" t="str">
        <f xml:space="preserve"> IF(OR(AX468= "4-2", AX468= "2-1", AX468= "-12", AX468= "-24"),"Q",
  IF(
    OR(AX468= "4-1", AX468= "40", AX468= "42"),"A",
    IF(
      AX468= "44","P",
      IF(OR(AX468= "2-2",AX468="0-2",AX468="-1-2",AX468="-2-2",AX468="-2-1",AX468="-20",AX468="-22" ),"R",
              IF(
                OR(AX468= "24",AX468="04",AX468="-14"),"M",
                IF(
                  OR(AX468= "20",AX468="22",AX468="0-1",AX468="00",AX468="02",AX468="-1-1",AX468="-10"),"I",""
                )
              )
      )
    )
  )
)</f>
        <v/>
      </c>
      <c r="BJ468" t="str">
        <f xml:space="preserve"> IF(OR(AY468= "4-2", AY468= "2-1", AY468= "-12", AY468= "-24"),"Q",
  IF(
    OR(AY468= "4-1", AY468= "40", AY468= "42"),"A",
    IF(
      AY468= "44","P",
      IF(OR(AY468= "2-2",AY468="0-2",AY468="-1-2",AY468="-2-2",AY468="-2-1",AY468="-20",AY468="-22" ),"R",
              IF(
                OR(AY468= "24",AY468="04",AY468="-14"),"M",
                IF(
                  OR(AY468= "20",AY468="22",AY468="0-1",AY468="00",AY468="02",AY468="-1-1",AY468="-10"),"I",""
                )
              )
      )
    )
  )
)</f>
        <v/>
      </c>
      <c r="BK468" t="str">
        <f xml:space="preserve"> IF(OR(AZ468= "4-2", AZ468= "2-1", AZ468= "-12", AZ468= "-24"),"Q",
  IF(
    OR(AZ468= "4-1", AZ468= "40", AZ468= "42"),"A",
    IF(
      AZ468= "44","P",
      IF(OR(AZ468= "2-2",AZ468="0-2",AZ468="-1-2",AZ468="-2-2",AZ468="-2-1",AZ468="-20",AZ468="-22" ),"R",
              IF(
                OR(AZ468= "24",AZ468="04",AZ468="-14"),"M",
                IF(
                  OR(AZ468= "20",AZ468="22",AZ468="0-1",AZ468="00",AZ468="02",AZ468="-1-1",AZ468="-10"),"I",""
                )
              )
      )
    )
  )
)</f>
        <v/>
      </c>
      <c r="BL468" t="str">
        <f xml:space="preserve"> IF(OR(BA468= "4-2", BA468= "2-1", BA468= "-12", BA468= "-24"),"Q",
  IF(
    OR(BA468= "4-1", BA468= "40", BA468= "42"),"A",
    IF(
      BA468= "44","P",
      IF(OR(BA468= "2-2",BA468="0-2",BA468="-1-2",BA468="-2-2",BA468="-2-1",BA468="-20",BA468="-22" ),"R",
              IF(
                OR(BA468= "24",BA468="04",BA468="-14"),"M",
                IF(
                  OR(BA468= "20",BA468="22",BA468="0-1",BA468="00",BA468="02",BA468="-1-1",BA468="-10"),"I",""
                )
              )
      )
    )
  )
)</f>
        <v/>
      </c>
    </row>
    <row r="469" spans="23:64" x14ac:dyDescent="0.25">
      <c r="W469" t="b">
        <f>IF(OR(B469=Локализация!$C$118,B469=5),4,IF(OR(B469=Локализация!$C$119,B469=4),2,IF(OR(B469=Локализация!$C$120,B469=3),0,IF(OR(B469=Локализация!$C$121,B469=2),-1,IF(OR(B469=Локализация!$C$122,B469=1),-2)))))</f>
        <v>0</v>
      </c>
      <c r="X469" t="b">
        <f>IF(OR(C469=Локализация!$C$124,C469=5),-2,IF(OR(C469=Локализация!$C$125,C469=4),-1,IF(OR(C469=Локализация!$C$126,C469=3),0,IF(OR(C469=Локализация!$C$127,C469=2),2,IF(OR(C469=Локализация!$C$128,C469=1),4)))))</f>
        <v>0</v>
      </c>
      <c r="Y469" t="b">
        <f>IF(OR(D469=Локализация!$C$118,D469=5),4,IF(OR(D469=Локализация!$C$119,D469=4),2,IF(OR(D469=Локализация!$C$120,D469=3),0,IF(OR(D469=Локализация!$C$121,D469=2),-1,IF(OR(D469=Локализация!$C$122,D469=1),-2)))))</f>
        <v>0</v>
      </c>
      <c r="Z469" t="b">
        <f>IF(OR(E469=Локализация!$C$124,E469=5),-2,IF(OR(E469=Локализация!$C$125,E469=4),-1,IF(OR(E469=Локализация!$C$126,E469=3),0,IF(OR(E469=Локализация!$C$127,E469=2),2,IF(OR(E469=Локализация!$C$128,E469=1),4)))))</f>
        <v>0</v>
      </c>
      <c r="AA469" t="b">
        <f>IF(OR(F469=Локализация!$C$118,F469=5),4,IF(OR(F469=Локализация!$C$119,F469=4),2,IF(OR(F469=Локализация!$C$120,F469=3),0,IF(OR(F469=Локализация!$C$121,F469=2),-1,IF(OR(F469=Локализация!$C$122,F469=1),-2)))))</f>
        <v>0</v>
      </c>
      <c r="AB469" t="b">
        <f>IF(OR(G469=Локализация!$C$124,G469=5),-2,IF(OR(G469=Локализация!$C$125,G469=4),-1,IF(OR(G469=Локализация!$C$126,G469=3),0,IF(OR(G469=Локализация!$C$127,G469=2),2,IF(OR(G469=Локализация!$C$128,G469=1),4)))))</f>
        <v>0</v>
      </c>
      <c r="AC469" t="b">
        <f>IF(OR(H469=Локализация!$C$118,H469=5),4,IF(OR(H469=Локализация!$C$119,H469=4),2,IF(OR(H469=Локализация!$C$120,H469=3),0,IF(OR(H469=Локализация!$C$121,H469=2),-1,IF(OR(H469=Локализация!$C$122,H469=1),-2)))))</f>
        <v>0</v>
      </c>
      <c r="AD469" t="b">
        <f>IF(OR(I469=Локализация!$C$124,I469=5),-2,IF(OR(I469=Локализация!$C$125,I469=4),-1,IF(OR(I469=Локализация!$C$126,I469=3),0,IF(OR(I469=Локализация!$C$127,I469=2),2,IF(OR(I469=Локализация!$C$128,I469=1),4)))))</f>
        <v>0</v>
      </c>
      <c r="AE469" t="b">
        <f>IF(OR(J469=Локализация!$C$118,J469=5),4,IF(OR(J469=Локализация!$C$119,J469=4),2,IF(OR(J469=Локализация!$C$120,J469=3),0,IF(OR(J469=Локализация!$C$121,J469=2),-1,IF(OR(J469=Локализация!$C$122,J469=1),-2)))))</f>
        <v>0</v>
      </c>
      <c r="AF469" t="b">
        <f>IF(OR(K469=Локализация!$C$124,K469=5),-2,IF(OR(K469=Локализация!$C$125,K469=4),-1,IF(OR(K469=Локализация!$C$126,K469=3),0,IF(OR(K469=Локализация!$C$127,K469=2),2,IF(OR(K469=Локализация!$C$128,K469=1),4)))))</f>
        <v>0</v>
      </c>
      <c r="AG469" t="b">
        <f>IF(OR(L469=Локализация!$C$118,L469=5),4,IF(OR(L469=Локализация!$C$119,L469=4),2,IF(OR(L469=Локализация!$C$120,L469=3),0,IF(OR(L469=Локализация!$C$121,L469=2),-1,IF(OR(L469=Локализация!$C$122,L469=1),-2)))))</f>
        <v>0</v>
      </c>
      <c r="AH469" t="b">
        <f>IF(OR(M469=Локализация!$C$124,M469=5),-2,IF(OR(M469=Локализация!$C$125,M469=4),-1,IF(OR(M469=Локализация!$C$126,M469=3),0,IF(OR(M469=Локализация!$C$127,M469=2),2,IF(OR(M469=Локализация!$C$128,M469=1),4)))))</f>
        <v>0</v>
      </c>
      <c r="AI469" t="b">
        <f>IF(OR(N469=Локализация!$C$118,N469=5),4,IF(OR(N469=Локализация!$C$119,N469=4),2,IF(OR(N469=Локализация!$C$120,N469=3),0,IF(OR(N469=Локализация!$C$121,N469=2),-1,IF(OR(N469=Локализация!$C$122,N469=1),-2)))))</f>
        <v>0</v>
      </c>
      <c r="AJ469" t="b">
        <f>IF(OR(O469=Локализация!$C$124,O469=5),-2,IF(OR(O469=Локализация!$C$125,O469=4),-1,IF(OR(O469=Локализация!$C$126,O469=3),0,IF(OR(O469=Локализация!$C$127,O469=2),2,IF(OR(O469=Локализация!$C$128,O469=1),4)))))</f>
        <v>0</v>
      </c>
      <c r="AK469" t="b">
        <f>IF(OR(P469=Локализация!$C$118,P469=5),4,IF(OR(P469=Локализация!$C$119,P469=4),2,IF(OR(P469=Локализация!$C$120,P469=3),0,IF(OR(P469=Локализация!$C$121,P469=2),-1,IF(OR(P469=Локализация!$C$122,P469=1),-2)))))</f>
        <v>0</v>
      </c>
      <c r="AL469" t="b">
        <f>IF(OR(Q469=Локализация!$C$124,Q469=5),-2,IF(OR(Q469=Локализация!$C$125,Q469=4),-1,IF(OR(Q469=Локализация!$C$126,Q469=3),0,IF(OR(Q469=Локализация!$C$127,Q469=2),2,IF(OR(Q469=Локализация!$C$128,Q469=1),4)))))</f>
        <v>0</v>
      </c>
      <c r="AM469" t="b">
        <f>IF(OR(R469=Локализация!$C$118,R469=5),4,IF(OR(R469=Локализация!$C$119,R469=4),2,IF(OR(R469=Локализация!$C$120,R469=3),0,IF(OR(R469=Локализация!$C$121,R469=2),-1,IF(OR(R469=Локализация!$C$122,R469=1),-2)))))</f>
        <v>0</v>
      </c>
      <c r="AN469" t="b">
        <f>IF(OR(S469=Локализация!$C$124,S469=5),-2,IF(OR(S469=Локализация!$C$125,S469=4),-1,IF(OR(S469=Локализация!$C$126,S469=3),0,IF(OR(S469=Локализация!$C$127,S469=2),2,IF(OR(S469=Локализация!$C$128,S469=1),4)))))</f>
        <v>0</v>
      </c>
      <c r="AO469" t="b">
        <f>IF(OR(T469=Локализация!$C$118,T469=5),4,IF(OR(T469=Локализация!$C$119,T469=4),2,IF(OR(T469=Локализация!$C$120,T469=3),0,IF(OR(T469=Локализация!$C$121,T469=2),-1,IF(OR(T469=Локализация!$C$122,T469=1),-2)))))</f>
        <v>0</v>
      </c>
      <c r="AP469" t="b">
        <f>IF(OR(U469=Локализация!$C$124,U469=5),-2,IF(OR(U469=Локализация!$C$125,U469=4),-1,IF(OR(U469=Локализация!$C$126,U469=3),0,IF(OR(U469=Локализация!$C$127,U469=2),2,IF(OR(U469=Локализация!$C$128,U469=1),4)))))</f>
        <v>0</v>
      </c>
      <c r="AR469" t="str">
        <f>CONCATENATE(W469,X469)</f>
        <v>ЛОЖЬЛОЖЬ</v>
      </c>
      <c r="AS469" t="str">
        <f>CONCATENATE(Y469,Z469)</f>
        <v>ЛОЖЬЛОЖЬ</v>
      </c>
      <c r="AT469" t="str">
        <f>CONCATENATE(AA469,AB469)</f>
        <v>ЛОЖЬЛОЖЬ</v>
      </c>
      <c r="AU469" t="str">
        <f>CONCATENATE(AC469,AD469)</f>
        <v>ЛОЖЬЛОЖЬ</v>
      </c>
      <c r="AV469" t="str">
        <f>CONCATENATE(AE469,AF469)</f>
        <v>ЛОЖЬЛОЖЬ</v>
      </c>
      <c r="AW469" t="str">
        <f>CONCATENATE(AG469,AH469)</f>
        <v>ЛОЖЬЛОЖЬ</v>
      </c>
      <c r="AX469" t="str">
        <f>CONCATENATE(AI469,AJ469)</f>
        <v>ЛОЖЬЛОЖЬ</v>
      </c>
      <c r="AY469" t="str">
        <f>CONCATENATE(AK469,AL469)</f>
        <v>ЛОЖЬЛОЖЬ</v>
      </c>
      <c r="AZ469" t="str">
        <f>CONCATENATE(AM469,AN469)</f>
        <v>ЛОЖЬЛОЖЬ</v>
      </c>
      <c r="BA469" t="str">
        <f>CONCATENATE(AO469,AP469)</f>
        <v>ЛОЖЬЛОЖЬ</v>
      </c>
      <c r="BC469" t="str">
        <f xml:space="preserve"> IF(OR(AR469= "4-2", AR469= "2-1", AR469= "-12", AR469= "-24"),"Q",
  IF(
    OR(AR469= "4-1", AR469= "40", AR469= "42"),"A",
    IF(
      AR469= "44","P",
      IF(OR(AR469= "2-2",AR469="0-2",AR469="-1-2",AR469="-2-2",AR469="-2-1",AR469="-20",AR469="-22" ),"R",
              IF(
                OR(AR469= "24",AR469="04",AR469="-14"),"M",
                IF(
                  OR(AR469= "20",AR469="22",AR469="0-1",AR469="00",AR469="02",AR469="-1-1",AR469="-10"),"I",""
                )
              )
      )
    )
  )
)</f>
        <v/>
      </c>
      <c r="BD469" t="str">
        <f xml:space="preserve"> IF(OR(AS469= "4-2", AS469= "2-1", AS469= "-12", AS469= "-24"),"Q",
  IF(
    OR(AS469= "4-1", AS469= "40", AS469= "42"),"A",
    IF(
      AS469= "44","P",
      IF(OR(AS469= "2-2",AS469="0-2",AS469="-1-2",AS469="-2-2",AS469="-2-1",AS469="-20",AS469="-22" ),"R",
              IF(
                OR(AS469= "24",AS469="04",AS469="-14"),"M",
                IF(
                  OR(AS469= "20",AS469="22",AS469="0-1",AS469="00",AS469="02",AS469="-1-1",AS469="-10"),"I",""
                )
              )
      )
    )
  )
)</f>
        <v/>
      </c>
      <c r="BE469" t="str">
        <f xml:space="preserve"> IF(OR(AT469= "4-2", AT469= "2-1", AT469= "-12", AT469= "-24"),"Q",
  IF(
    OR(AT469= "4-1", AT469= "40", AT469= "42"),"A",
    IF(
      AT469= "44","P",
      IF(OR(AT469= "2-2",AT469="0-2",AT469="-1-2",AT469="-2-2",AT469="-2-1",AT469="-20",AT469="-22" ),"R",
              IF(
                OR(AT469= "24",AT469="04",AT469="-14"),"M",
                IF(
                  OR(AT469= "20",AT469="22",AT469="0-1",AT469="00",AT469="02",AT469="-1-1",AT469="-10"),"I",""
                )
              )
      )
    )
  )
)</f>
        <v/>
      </c>
      <c r="BF469" t="str">
        <f xml:space="preserve"> IF(OR(AU469= "4-2", AU469= "2-1", AU469= "-12", AU469= "-24"),"Q",
  IF(
    OR(AU469= "4-1", AU469= "40", AU469= "42"),"A",
    IF(
      AU469= "44","P",
      IF(OR(AU469= "2-2",AU469="0-2",AU469="-1-2",AU469="-2-2",AU469="-2-1",AU469="-20",AU469="-22" ),"R",
              IF(
                OR(AU469= "24",AU469="04",AU469="-14"),"M",
                IF(
                  OR(AU469= "20",AU469="22",AU469="0-1",AU469="00",AU469="02",AU469="-1-1",AU469="-10"),"I",""
                )
              )
      )
    )
  )
)</f>
        <v/>
      </c>
      <c r="BG469" t="str">
        <f xml:space="preserve"> IF(OR(AV469= "4-2", AV469= "2-1", AV469= "-12", AV469= "-24"),"Q",
  IF(
    OR(AV469= "4-1", AV469= "40", AV469= "42"),"A",
    IF(
      AV469= "44","P",
      IF(OR(AV469= "2-2",AV469="0-2",AV469="-1-2",AV469="-2-2",AV469="-2-1",AV469="-20",AV469="-22" ),"R",
              IF(
                OR(AV469= "24",AV469="04",AV469="-14"),"M",
                IF(
                  OR(AV469= "20",AV469="22",AV469="0-1",AV469="00",AV469="02",AV469="-1-1",AV469="-10"),"I",""
                )
              )
      )
    )
  )
)</f>
        <v/>
      </c>
      <c r="BH469" t="str">
        <f xml:space="preserve"> IF(OR(AW469= "4-2", AW469= "2-1", AW469= "-12", AW469= "-24"),"Q",
  IF(
    OR(AW469= "4-1", AW469= "40", AW469= "42"),"A",
    IF(
      AW469= "44","P",
      IF(OR(AW469= "2-2",AW469="0-2",AW469="-1-2",AW469="-2-2",AW469="-2-1",AW469="-20",AW469="-22" ),"R",
              IF(
                OR(AW469= "24",AW469="04",AW469="-14"),"M",
                IF(
                  OR(AW469= "20",AW469="22",AW469="0-1",AW469="00",AW469="02",AW469="-1-1",AW469="-10"),"I",""
                )
              )
      )
    )
  )
)</f>
        <v/>
      </c>
      <c r="BI469" t="str">
        <f xml:space="preserve"> IF(OR(AX469= "4-2", AX469= "2-1", AX469= "-12", AX469= "-24"),"Q",
  IF(
    OR(AX469= "4-1", AX469= "40", AX469= "42"),"A",
    IF(
      AX469= "44","P",
      IF(OR(AX469= "2-2",AX469="0-2",AX469="-1-2",AX469="-2-2",AX469="-2-1",AX469="-20",AX469="-22" ),"R",
              IF(
                OR(AX469= "24",AX469="04",AX469="-14"),"M",
                IF(
                  OR(AX469= "20",AX469="22",AX469="0-1",AX469="00",AX469="02",AX469="-1-1",AX469="-10"),"I",""
                )
              )
      )
    )
  )
)</f>
        <v/>
      </c>
      <c r="BJ469" t="str">
        <f xml:space="preserve"> IF(OR(AY469= "4-2", AY469= "2-1", AY469= "-12", AY469= "-24"),"Q",
  IF(
    OR(AY469= "4-1", AY469= "40", AY469= "42"),"A",
    IF(
      AY469= "44","P",
      IF(OR(AY469= "2-2",AY469="0-2",AY469="-1-2",AY469="-2-2",AY469="-2-1",AY469="-20",AY469="-22" ),"R",
              IF(
                OR(AY469= "24",AY469="04",AY469="-14"),"M",
                IF(
                  OR(AY469= "20",AY469="22",AY469="0-1",AY469="00",AY469="02",AY469="-1-1",AY469="-10"),"I",""
                )
              )
      )
    )
  )
)</f>
        <v/>
      </c>
      <c r="BK469" t="str">
        <f xml:space="preserve"> IF(OR(AZ469= "4-2", AZ469= "2-1", AZ469= "-12", AZ469= "-24"),"Q",
  IF(
    OR(AZ469= "4-1", AZ469= "40", AZ469= "42"),"A",
    IF(
      AZ469= "44","P",
      IF(OR(AZ469= "2-2",AZ469="0-2",AZ469="-1-2",AZ469="-2-2",AZ469="-2-1",AZ469="-20",AZ469="-22" ),"R",
              IF(
                OR(AZ469= "24",AZ469="04",AZ469="-14"),"M",
                IF(
                  OR(AZ469= "20",AZ469="22",AZ469="0-1",AZ469="00",AZ469="02",AZ469="-1-1",AZ469="-10"),"I",""
                )
              )
      )
    )
  )
)</f>
        <v/>
      </c>
      <c r="BL469" t="str">
        <f xml:space="preserve"> IF(OR(BA469= "4-2", BA469= "2-1", BA469= "-12", BA469= "-24"),"Q",
  IF(
    OR(BA469= "4-1", BA469= "40", BA469= "42"),"A",
    IF(
      BA469= "44","P",
      IF(OR(BA469= "2-2",BA469="0-2",BA469="-1-2",BA469="-2-2",BA469="-2-1",BA469="-20",BA469="-22" ),"R",
              IF(
                OR(BA469= "24",BA469="04",BA469="-14"),"M",
                IF(
                  OR(BA469= "20",BA469="22",BA469="0-1",BA469="00",BA469="02",BA469="-1-1",BA469="-10"),"I",""
                )
              )
      )
    )
  )
)</f>
        <v/>
      </c>
    </row>
    <row r="470" spans="23:64" x14ac:dyDescent="0.25">
      <c r="W470" t="b">
        <f>IF(OR(B470=Локализация!$C$118,B470=5),4,IF(OR(B470=Локализация!$C$119,B470=4),2,IF(OR(B470=Локализация!$C$120,B470=3),0,IF(OR(B470=Локализация!$C$121,B470=2),-1,IF(OR(B470=Локализация!$C$122,B470=1),-2)))))</f>
        <v>0</v>
      </c>
      <c r="X470" t="b">
        <f>IF(OR(C470=Локализация!$C$124,C470=5),-2,IF(OR(C470=Локализация!$C$125,C470=4),-1,IF(OR(C470=Локализация!$C$126,C470=3),0,IF(OR(C470=Локализация!$C$127,C470=2),2,IF(OR(C470=Локализация!$C$128,C470=1),4)))))</f>
        <v>0</v>
      </c>
      <c r="Y470" t="b">
        <f>IF(OR(D470=Локализация!$C$118,D470=5),4,IF(OR(D470=Локализация!$C$119,D470=4),2,IF(OR(D470=Локализация!$C$120,D470=3),0,IF(OR(D470=Локализация!$C$121,D470=2),-1,IF(OR(D470=Локализация!$C$122,D470=1),-2)))))</f>
        <v>0</v>
      </c>
      <c r="Z470" t="b">
        <f>IF(OR(E470=Локализация!$C$124,E470=5),-2,IF(OR(E470=Локализация!$C$125,E470=4),-1,IF(OR(E470=Локализация!$C$126,E470=3),0,IF(OR(E470=Локализация!$C$127,E470=2),2,IF(OR(E470=Локализация!$C$128,E470=1),4)))))</f>
        <v>0</v>
      </c>
      <c r="AA470" t="b">
        <f>IF(OR(F470=Локализация!$C$118,F470=5),4,IF(OR(F470=Локализация!$C$119,F470=4),2,IF(OR(F470=Локализация!$C$120,F470=3),0,IF(OR(F470=Локализация!$C$121,F470=2),-1,IF(OR(F470=Локализация!$C$122,F470=1),-2)))))</f>
        <v>0</v>
      </c>
      <c r="AB470" t="b">
        <f>IF(OR(G470=Локализация!$C$124,G470=5),-2,IF(OR(G470=Локализация!$C$125,G470=4),-1,IF(OR(G470=Локализация!$C$126,G470=3),0,IF(OR(G470=Локализация!$C$127,G470=2),2,IF(OR(G470=Локализация!$C$128,G470=1),4)))))</f>
        <v>0</v>
      </c>
      <c r="AC470" t="b">
        <f>IF(OR(H470=Локализация!$C$118,H470=5),4,IF(OR(H470=Локализация!$C$119,H470=4),2,IF(OR(H470=Локализация!$C$120,H470=3),0,IF(OR(H470=Локализация!$C$121,H470=2),-1,IF(OR(H470=Локализация!$C$122,H470=1),-2)))))</f>
        <v>0</v>
      </c>
      <c r="AD470" t="b">
        <f>IF(OR(I470=Локализация!$C$124,I470=5),-2,IF(OR(I470=Локализация!$C$125,I470=4),-1,IF(OR(I470=Локализация!$C$126,I470=3),0,IF(OR(I470=Локализация!$C$127,I470=2),2,IF(OR(I470=Локализация!$C$128,I470=1),4)))))</f>
        <v>0</v>
      </c>
      <c r="AE470" t="b">
        <f>IF(OR(J470=Локализация!$C$118,J470=5),4,IF(OR(J470=Локализация!$C$119,J470=4),2,IF(OR(J470=Локализация!$C$120,J470=3),0,IF(OR(J470=Локализация!$C$121,J470=2),-1,IF(OR(J470=Локализация!$C$122,J470=1),-2)))))</f>
        <v>0</v>
      </c>
      <c r="AF470" t="b">
        <f>IF(OR(K470=Локализация!$C$124,K470=5),-2,IF(OR(K470=Локализация!$C$125,K470=4),-1,IF(OR(K470=Локализация!$C$126,K470=3),0,IF(OR(K470=Локализация!$C$127,K470=2),2,IF(OR(K470=Локализация!$C$128,K470=1),4)))))</f>
        <v>0</v>
      </c>
      <c r="AG470" t="b">
        <f>IF(OR(L470=Локализация!$C$118,L470=5),4,IF(OR(L470=Локализация!$C$119,L470=4),2,IF(OR(L470=Локализация!$C$120,L470=3),0,IF(OR(L470=Локализация!$C$121,L470=2),-1,IF(OR(L470=Локализация!$C$122,L470=1),-2)))))</f>
        <v>0</v>
      </c>
      <c r="AH470" t="b">
        <f>IF(OR(M470=Локализация!$C$124,M470=5),-2,IF(OR(M470=Локализация!$C$125,M470=4),-1,IF(OR(M470=Локализация!$C$126,M470=3),0,IF(OR(M470=Локализация!$C$127,M470=2),2,IF(OR(M470=Локализация!$C$128,M470=1),4)))))</f>
        <v>0</v>
      </c>
      <c r="AI470" t="b">
        <f>IF(OR(N470=Локализация!$C$118,N470=5),4,IF(OR(N470=Локализация!$C$119,N470=4),2,IF(OR(N470=Локализация!$C$120,N470=3),0,IF(OR(N470=Локализация!$C$121,N470=2),-1,IF(OR(N470=Локализация!$C$122,N470=1),-2)))))</f>
        <v>0</v>
      </c>
      <c r="AJ470" t="b">
        <f>IF(OR(O470=Локализация!$C$124,O470=5),-2,IF(OR(O470=Локализация!$C$125,O470=4),-1,IF(OR(O470=Локализация!$C$126,O470=3),0,IF(OR(O470=Локализация!$C$127,O470=2),2,IF(OR(O470=Локализация!$C$128,O470=1),4)))))</f>
        <v>0</v>
      </c>
      <c r="AK470" t="b">
        <f>IF(OR(P470=Локализация!$C$118,P470=5),4,IF(OR(P470=Локализация!$C$119,P470=4),2,IF(OR(P470=Локализация!$C$120,P470=3),0,IF(OR(P470=Локализация!$C$121,P470=2),-1,IF(OR(P470=Локализация!$C$122,P470=1),-2)))))</f>
        <v>0</v>
      </c>
      <c r="AL470" t="b">
        <f>IF(OR(Q470=Локализация!$C$124,Q470=5),-2,IF(OR(Q470=Локализация!$C$125,Q470=4),-1,IF(OR(Q470=Локализация!$C$126,Q470=3),0,IF(OR(Q470=Локализация!$C$127,Q470=2),2,IF(OR(Q470=Локализация!$C$128,Q470=1),4)))))</f>
        <v>0</v>
      </c>
      <c r="AM470" t="b">
        <f>IF(OR(R470=Локализация!$C$118,R470=5),4,IF(OR(R470=Локализация!$C$119,R470=4),2,IF(OR(R470=Локализация!$C$120,R470=3),0,IF(OR(R470=Локализация!$C$121,R470=2),-1,IF(OR(R470=Локализация!$C$122,R470=1),-2)))))</f>
        <v>0</v>
      </c>
      <c r="AN470" t="b">
        <f>IF(OR(S470=Локализация!$C$124,S470=5),-2,IF(OR(S470=Локализация!$C$125,S470=4),-1,IF(OR(S470=Локализация!$C$126,S470=3),0,IF(OR(S470=Локализация!$C$127,S470=2),2,IF(OR(S470=Локализация!$C$128,S470=1),4)))))</f>
        <v>0</v>
      </c>
      <c r="AO470" t="b">
        <f>IF(OR(T470=Локализация!$C$118,T470=5),4,IF(OR(T470=Локализация!$C$119,T470=4),2,IF(OR(T470=Локализация!$C$120,T470=3),0,IF(OR(T470=Локализация!$C$121,T470=2),-1,IF(OR(T470=Локализация!$C$122,T470=1),-2)))))</f>
        <v>0</v>
      </c>
      <c r="AP470" t="b">
        <f>IF(OR(U470=Локализация!$C$124,U470=5),-2,IF(OR(U470=Локализация!$C$125,U470=4),-1,IF(OR(U470=Локализация!$C$126,U470=3),0,IF(OR(U470=Локализация!$C$127,U470=2),2,IF(OR(U470=Локализация!$C$128,U470=1),4)))))</f>
        <v>0</v>
      </c>
      <c r="AR470" t="str">
        <f>CONCATENATE(W470,X470)</f>
        <v>ЛОЖЬЛОЖЬ</v>
      </c>
      <c r="AS470" t="str">
        <f>CONCATENATE(Y470,Z470)</f>
        <v>ЛОЖЬЛОЖЬ</v>
      </c>
      <c r="AT470" t="str">
        <f>CONCATENATE(AA470,AB470)</f>
        <v>ЛОЖЬЛОЖЬ</v>
      </c>
      <c r="AU470" t="str">
        <f>CONCATENATE(AC470,AD470)</f>
        <v>ЛОЖЬЛОЖЬ</v>
      </c>
      <c r="AV470" t="str">
        <f>CONCATENATE(AE470,AF470)</f>
        <v>ЛОЖЬЛОЖЬ</v>
      </c>
      <c r="AW470" t="str">
        <f>CONCATENATE(AG470,AH470)</f>
        <v>ЛОЖЬЛОЖЬ</v>
      </c>
      <c r="AX470" t="str">
        <f>CONCATENATE(AI470,AJ470)</f>
        <v>ЛОЖЬЛОЖЬ</v>
      </c>
      <c r="AY470" t="str">
        <f>CONCATENATE(AK470,AL470)</f>
        <v>ЛОЖЬЛОЖЬ</v>
      </c>
      <c r="AZ470" t="str">
        <f>CONCATENATE(AM470,AN470)</f>
        <v>ЛОЖЬЛОЖЬ</v>
      </c>
      <c r="BA470" t="str">
        <f>CONCATENATE(AO470,AP470)</f>
        <v>ЛОЖЬЛОЖЬ</v>
      </c>
      <c r="BC470" t="str">
        <f xml:space="preserve"> IF(OR(AR470= "4-2", AR470= "2-1", AR470= "-12", AR470= "-24"),"Q",
  IF(
    OR(AR470= "4-1", AR470= "40", AR470= "42"),"A",
    IF(
      AR470= "44","P",
      IF(OR(AR470= "2-2",AR470="0-2",AR470="-1-2",AR470="-2-2",AR470="-2-1",AR470="-20",AR470="-22" ),"R",
              IF(
                OR(AR470= "24",AR470="04",AR470="-14"),"M",
                IF(
                  OR(AR470= "20",AR470="22",AR470="0-1",AR470="00",AR470="02",AR470="-1-1",AR470="-10"),"I",""
                )
              )
      )
    )
  )
)</f>
        <v/>
      </c>
      <c r="BD470" t="str">
        <f xml:space="preserve"> IF(OR(AS470= "4-2", AS470= "2-1", AS470= "-12", AS470= "-24"),"Q",
  IF(
    OR(AS470= "4-1", AS470= "40", AS470= "42"),"A",
    IF(
      AS470= "44","P",
      IF(OR(AS470= "2-2",AS470="0-2",AS470="-1-2",AS470="-2-2",AS470="-2-1",AS470="-20",AS470="-22" ),"R",
              IF(
                OR(AS470= "24",AS470="04",AS470="-14"),"M",
                IF(
                  OR(AS470= "20",AS470="22",AS470="0-1",AS470="00",AS470="02",AS470="-1-1",AS470="-10"),"I",""
                )
              )
      )
    )
  )
)</f>
        <v/>
      </c>
      <c r="BE470" t="str">
        <f xml:space="preserve"> IF(OR(AT470= "4-2", AT470= "2-1", AT470= "-12", AT470= "-24"),"Q",
  IF(
    OR(AT470= "4-1", AT470= "40", AT470= "42"),"A",
    IF(
      AT470= "44","P",
      IF(OR(AT470= "2-2",AT470="0-2",AT470="-1-2",AT470="-2-2",AT470="-2-1",AT470="-20",AT470="-22" ),"R",
              IF(
                OR(AT470= "24",AT470="04",AT470="-14"),"M",
                IF(
                  OR(AT470= "20",AT470="22",AT470="0-1",AT470="00",AT470="02",AT470="-1-1",AT470="-10"),"I",""
                )
              )
      )
    )
  )
)</f>
        <v/>
      </c>
      <c r="BF470" t="str">
        <f xml:space="preserve"> IF(OR(AU470= "4-2", AU470= "2-1", AU470= "-12", AU470= "-24"),"Q",
  IF(
    OR(AU470= "4-1", AU470= "40", AU470= "42"),"A",
    IF(
      AU470= "44","P",
      IF(OR(AU470= "2-2",AU470="0-2",AU470="-1-2",AU470="-2-2",AU470="-2-1",AU470="-20",AU470="-22" ),"R",
              IF(
                OR(AU470= "24",AU470="04",AU470="-14"),"M",
                IF(
                  OR(AU470= "20",AU470="22",AU470="0-1",AU470="00",AU470="02",AU470="-1-1",AU470="-10"),"I",""
                )
              )
      )
    )
  )
)</f>
        <v/>
      </c>
      <c r="BG470" t="str">
        <f xml:space="preserve"> IF(OR(AV470= "4-2", AV470= "2-1", AV470= "-12", AV470= "-24"),"Q",
  IF(
    OR(AV470= "4-1", AV470= "40", AV470= "42"),"A",
    IF(
      AV470= "44","P",
      IF(OR(AV470= "2-2",AV470="0-2",AV470="-1-2",AV470="-2-2",AV470="-2-1",AV470="-20",AV470="-22" ),"R",
              IF(
                OR(AV470= "24",AV470="04",AV470="-14"),"M",
                IF(
                  OR(AV470= "20",AV470="22",AV470="0-1",AV470="00",AV470="02",AV470="-1-1",AV470="-10"),"I",""
                )
              )
      )
    )
  )
)</f>
        <v/>
      </c>
      <c r="BH470" t="str">
        <f xml:space="preserve"> IF(OR(AW470= "4-2", AW470= "2-1", AW470= "-12", AW470= "-24"),"Q",
  IF(
    OR(AW470= "4-1", AW470= "40", AW470= "42"),"A",
    IF(
      AW470= "44","P",
      IF(OR(AW470= "2-2",AW470="0-2",AW470="-1-2",AW470="-2-2",AW470="-2-1",AW470="-20",AW470="-22" ),"R",
              IF(
                OR(AW470= "24",AW470="04",AW470="-14"),"M",
                IF(
                  OR(AW470= "20",AW470="22",AW470="0-1",AW470="00",AW470="02",AW470="-1-1",AW470="-10"),"I",""
                )
              )
      )
    )
  )
)</f>
        <v/>
      </c>
      <c r="BI470" t="str">
        <f xml:space="preserve"> IF(OR(AX470= "4-2", AX470= "2-1", AX470= "-12", AX470= "-24"),"Q",
  IF(
    OR(AX470= "4-1", AX470= "40", AX470= "42"),"A",
    IF(
      AX470= "44","P",
      IF(OR(AX470= "2-2",AX470="0-2",AX470="-1-2",AX470="-2-2",AX470="-2-1",AX470="-20",AX470="-22" ),"R",
              IF(
                OR(AX470= "24",AX470="04",AX470="-14"),"M",
                IF(
                  OR(AX470= "20",AX470="22",AX470="0-1",AX470="00",AX470="02",AX470="-1-1",AX470="-10"),"I",""
                )
              )
      )
    )
  )
)</f>
        <v/>
      </c>
      <c r="BJ470" t="str">
        <f xml:space="preserve"> IF(OR(AY470= "4-2", AY470= "2-1", AY470= "-12", AY470= "-24"),"Q",
  IF(
    OR(AY470= "4-1", AY470= "40", AY470= "42"),"A",
    IF(
      AY470= "44","P",
      IF(OR(AY470= "2-2",AY470="0-2",AY470="-1-2",AY470="-2-2",AY470="-2-1",AY470="-20",AY470="-22" ),"R",
              IF(
                OR(AY470= "24",AY470="04",AY470="-14"),"M",
                IF(
                  OR(AY470= "20",AY470="22",AY470="0-1",AY470="00",AY470="02",AY470="-1-1",AY470="-10"),"I",""
                )
              )
      )
    )
  )
)</f>
        <v/>
      </c>
      <c r="BK470" t="str">
        <f xml:space="preserve"> IF(OR(AZ470= "4-2", AZ470= "2-1", AZ470= "-12", AZ470= "-24"),"Q",
  IF(
    OR(AZ470= "4-1", AZ470= "40", AZ470= "42"),"A",
    IF(
      AZ470= "44","P",
      IF(OR(AZ470= "2-2",AZ470="0-2",AZ470="-1-2",AZ470="-2-2",AZ470="-2-1",AZ470="-20",AZ470="-22" ),"R",
              IF(
                OR(AZ470= "24",AZ470="04",AZ470="-14"),"M",
                IF(
                  OR(AZ470= "20",AZ470="22",AZ470="0-1",AZ470="00",AZ470="02",AZ470="-1-1",AZ470="-10"),"I",""
                )
              )
      )
    )
  )
)</f>
        <v/>
      </c>
      <c r="BL470" t="str">
        <f xml:space="preserve"> IF(OR(BA470= "4-2", BA470= "2-1", BA470= "-12", BA470= "-24"),"Q",
  IF(
    OR(BA470= "4-1", BA470= "40", BA470= "42"),"A",
    IF(
      BA470= "44","P",
      IF(OR(BA470= "2-2",BA470="0-2",BA470="-1-2",BA470="-2-2",BA470="-2-1",BA470="-20",BA470="-22" ),"R",
              IF(
                OR(BA470= "24",BA470="04",BA470="-14"),"M",
                IF(
                  OR(BA470= "20",BA470="22",BA470="0-1",BA470="00",BA470="02",BA470="-1-1",BA470="-10"),"I",""
                )
              )
      )
    )
  )
)</f>
        <v/>
      </c>
    </row>
    <row r="471" spans="23:64" x14ac:dyDescent="0.25">
      <c r="W471" t="b">
        <f>IF(OR(B471=Локализация!$C$118,B471=5),4,IF(OR(B471=Локализация!$C$119,B471=4),2,IF(OR(B471=Локализация!$C$120,B471=3),0,IF(OR(B471=Локализация!$C$121,B471=2),-1,IF(OR(B471=Локализация!$C$122,B471=1),-2)))))</f>
        <v>0</v>
      </c>
      <c r="X471" t="b">
        <f>IF(OR(C471=Локализация!$C$124,C471=5),-2,IF(OR(C471=Локализация!$C$125,C471=4),-1,IF(OR(C471=Локализация!$C$126,C471=3),0,IF(OR(C471=Локализация!$C$127,C471=2),2,IF(OR(C471=Локализация!$C$128,C471=1),4)))))</f>
        <v>0</v>
      </c>
      <c r="Y471" t="b">
        <f>IF(OR(D471=Локализация!$C$118,D471=5),4,IF(OR(D471=Локализация!$C$119,D471=4),2,IF(OR(D471=Локализация!$C$120,D471=3),0,IF(OR(D471=Локализация!$C$121,D471=2),-1,IF(OR(D471=Локализация!$C$122,D471=1),-2)))))</f>
        <v>0</v>
      </c>
      <c r="Z471" t="b">
        <f>IF(OR(E471=Локализация!$C$124,E471=5),-2,IF(OR(E471=Локализация!$C$125,E471=4),-1,IF(OR(E471=Локализация!$C$126,E471=3),0,IF(OR(E471=Локализация!$C$127,E471=2),2,IF(OR(E471=Локализация!$C$128,E471=1),4)))))</f>
        <v>0</v>
      </c>
      <c r="AA471" t="b">
        <f>IF(OR(F471=Локализация!$C$118,F471=5),4,IF(OR(F471=Локализация!$C$119,F471=4),2,IF(OR(F471=Локализация!$C$120,F471=3),0,IF(OR(F471=Локализация!$C$121,F471=2),-1,IF(OR(F471=Локализация!$C$122,F471=1),-2)))))</f>
        <v>0</v>
      </c>
      <c r="AB471" t="b">
        <f>IF(OR(G471=Локализация!$C$124,G471=5),-2,IF(OR(G471=Локализация!$C$125,G471=4),-1,IF(OR(G471=Локализация!$C$126,G471=3),0,IF(OR(G471=Локализация!$C$127,G471=2),2,IF(OR(G471=Локализация!$C$128,G471=1),4)))))</f>
        <v>0</v>
      </c>
      <c r="AC471" t="b">
        <f>IF(OR(H471=Локализация!$C$118,H471=5),4,IF(OR(H471=Локализация!$C$119,H471=4),2,IF(OR(H471=Локализация!$C$120,H471=3),0,IF(OR(H471=Локализация!$C$121,H471=2),-1,IF(OR(H471=Локализация!$C$122,H471=1),-2)))))</f>
        <v>0</v>
      </c>
      <c r="AD471" t="b">
        <f>IF(OR(I471=Локализация!$C$124,I471=5),-2,IF(OR(I471=Локализация!$C$125,I471=4),-1,IF(OR(I471=Локализация!$C$126,I471=3),0,IF(OR(I471=Локализация!$C$127,I471=2),2,IF(OR(I471=Локализация!$C$128,I471=1),4)))))</f>
        <v>0</v>
      </c>
      <c r="AE471" t="b">
        <f>IF(OR(J471=Локализация!$C$118,J471=5),4,IF(OR(J471=Локализация!$C$119,J471=4),2,IF(OR(J471=Локализация!$C$120,J471=3),0,IF(OR(J471=Локализация!$C$121,J471=2),-1,IF(OR(J471=Локализация!$C$122,J471=1),-2)))))</f>
        <v>0</v>
      </c>
      <c r="AF471" t="b">
        <f>IF(OR(K471=Локализация!$C$124,K471=5),-2,IF(OR(K471=Локализация!$C$125,K471=4),-1,IF(OR(K471=Локализация!$C$126,K471=3),0,IF(OR(K471=Локализация!$C$127,K471=2),2,IF(OR(K471=Локализация!$C$128,K471=1),4)))))</f>
        <v>0</v>
      </c>
      <c r="AG471" t="b">
        <f>IF(OR(L471=Локализация!$C$118,L471=5),4,IF(OR(L471=Локализация!$C$119,L471=4),2,IF(OR(L471=Локализация!$C$120,L471=3),0,IF(OR(L471=Локализация!$C$121,L471=2),-1,IF(OR(L471=Локализация!$C$122,L471=1),-2)))))</f>
        <v>0</v>
      </c>
      <c r="AH471" t="b">
        <f>IF(OR(M471=Локализация!$C$124,M471=5),-2,IF(OR(M471=Локализация!$C$125,M471=4),-1,IF(OR(M471=Локализация!$C$126,M471=3),0,IF(OR(M471=Локализация!$C$127,M471=2),2,IF(OR(M471=Локализация!$C$128,M471=1),4)))))</f>
        <v>0</v>
      </c>
      <c r="AI471" t="b">
        <f>IF(OR(N471=Локализация!$C$118,N471=5),4,IF(OR(N471=Локализация!$C$119,N471=4),2,IF(OR(N471=Локализация!$C$120,N471=3),0,IF(OR(N471=Локализация!$C$121,N471=2),-1,IF(OR(N471=Локализация!$C$122,N471=1),-2)))))</f>
        <v>0</v>
      </c>
      <c r="AJ471" t="b">
        <f>IF(OR(O471=Локализация!$C$124,O471=5),-2,IF(OR(O471=Локализация!$C$125,O471=4),-1,IF(OR(O471=Локализация!$C$126,O471=3),0,IF(OR(O471=Локализация!$C$127,O471=2),2,IF(OR(O471=Локализация!$C$128,O471=1),4)))))</f>
        <v>0</v>
      </c>
      <c r="AK471" t="b">
        <f>IF(OR(P471=Локализация!$C$118,P471=5),4,IF(OR(P471=Локализация!$C$119,P471=4),2,IF(OR(P471=Локализация!$C$120,P471=3),0,IF(OR(P471=Локализация!$C$121,P471=2),-1,IF(OR(P471=Локализация!$C$122,P471=1),-2)))))</f>
        <v>0</v>
      </c>
      <c r="AL471" t="b">
        <f>IF(OR(Q471=Локализация!$C$124,Q471=5),-2,IF(OR(Q471=Локализация!$C$125,Q471=4),-1,IF(OR(Q471=Локализация!$C$126,Q471=3),0,IF(OR(Q471=Локализация!$C$127,Q471=2),2,IF(OR(Q471=Локализация!$C$128,Q471=1),4)))))</f>
        <v>0</v>
      </c>
      <c r="AM471" t="b">
        <f>IF(OR(R471=Локализация!$C$118,R471=5),4,IF(OR(R471=Локализация!$C$119,R471=4),2,IF(OR(R471=Локализация!$C$120,R471=3),0,IF(OR(R471=Локализация!$C$121,R471=2),-1,IF(OR(R471=Локализация!$C$122,R471=1),-2)))))</f>
        <v>0</v>
      </c>
      <c r="AN471" t="b">
        <f>IF(OR(S471=Локализация!$C$124,S471=5),-2,IF(OR(S471=Локализация!$C$125,S471=4),-1,IF(OR(S471=Локализация!$C$126,S471=3),0,IF(OR(S471=Локализация!$C$127,S471=2),2,IF(OR(S471=Локализация!$C$128,S471=1),4)))))</f>
        <v>0</v>
      </c>
      <c r="AO471" t="b">
        <f>IF(OR(T471=Локализация!$C$118,T471=5),4,IF(OR(T471=Локализация!$C$119,T471=4),2,IF(OR(T471=Локализация!$C$120,T471=3),0,IF(OR(T471=Локализация!$C$121,T471=2),-1,IF(OR(T471=Локализация!$C$122,T471=1),-2)))))</f>
        <v>0</v>
      </c>
      <c r="AP471" t="b">
        <f>IF(OR(U471=Локализация!$C$124,U471=5),-2,IF(OR(U471=Локализация!$C$125,U471=4),-1,IF(OR(U471=Локализация!$C$126,U471=3),0,IF(OR(U471=Локализация!$C$127,U471=2),2,IF(OR(U471=Локализация!$C$128,U471=1),4)))))</f>
        <v>0</v>
      </c>
      <c r="AR471" t="str">
        <f>CONCATENATE(W471,X471)</f>
        <v>ЛОЖЬЛОЖЬ</v>
      </c>
      <c r="AS471" t="str">
        <f>CONCATENATE(Y471,Z471)</f>
        <v>ЛОЖЬЛОЖЬ</v>
      </c>
      <c r="AT471" t="str">
        <f>CONCATENATE(AA471,AB471)</f>
        <v>ЛОЖЬЛОЖЬ</v>
      </c>
      <c r="AU471" t="str">
        <f>CONCATENATE(AC471,AD471)</f>
        <v>ЛОЖЬЛОЖЬ</v>
      </c>
      <c r="AV471" t="str">
        <f>CONCATENATE(AE471,AF471)</f>
        <v>ЛОЖЬЛОЖЬ</v>
      </c>
      <c r="AW471" t="str">
        <f>CONCATENATE(AG471,AH471)</f>
        <v>ЛОЖЬЛОЖЬ</v>
      </c>
      <c r="AX471" t="str">
        <f>CONCATENATE(AI471,AJ471)</f>
        <v>ЛОЖЬЛОЖЬ</v>
      </c>
      <c r="AY471" t="str">
        <f>CONCATENATE(AK471,AL471)</f>
        <v>ЛОЖЬЛОЖЬ</v>
      </c>
      <c r="AZ471" t="str">
        <f>CONCATENATE(AM471,AN471)</f>
        <v>ЛОЖЬЛОЖЬ</v>
      </c>
      <c r="BA471" t="str">
        <f>CONCATENATE(AO471,AP471)</f>
        <v>ЛОЖЬЛОЖЬ</v>
      </c>
      <c r="BC471" t="str">
        <f xml:space="preserve"> IF(OR(AR471= "4-2", AR471= "2-1", AR471= "-12", AR471= "-24"),"Q",
  IF(
    OR(AR471= "4-1", AR471= "40", AR471= "42"),"A",
    IF(
      AR471= "44","P",
      IF(OR(AR471= "2-2",AR471="0-2",AR471="-1-2",AR471="-2-2",AR471="-2-1",AR471="-20",AR471="-22" ),"R",
              IF(
                OR(AR471= "24",AR471="04",AR471="-14"),"M",
                IF(
                  OR(AR471= "20",AR471="22",AR471="0-1",AR471="00",AR471="02",AR471="-1-1",AR471="-10"),"I",""
                )
              )
      )
    )
  )
)</f>
        <v/>
      </c>
      <c r="BD471" t="str">
        <f xml:space="preserve"> IF(OR(AS471= "4-2", AS471= "2-1", AS471= "-12", AS471= "-24"),"Q",
  IF(
    OR(AS471= "4-1", AS471= "40", AS471= "42"),"A",
    IF(
      AS471= "44","P",
      IF(OR(AS471= "2-2",AS471="0-2",AS471="-1-2",AS471="-2-2",AS471="-2-1",AS471="-20",AS471="-22" ),"R",
              IF(
                OR(AS471= "24",AS471="04",AS471="-14"),"M",
                IF(
                  OR(AS471= "20",AS471="22",AS471="0-1",AS471="00",AS471="02",AS471="-1-1",AS471="-10"),"I",""
                )
              )
      )
    )
  )
)</f>
        <v/>
      </c>
      <c r="BE471" t="str">
        <f xml:space="preserve"> IF(OR(AT471= "4-2", AT471= "2-1", AT471= "-12", AT471= "-24"),"Q",
  IF(
    OR(AT471= "4-1", AT471= "40", AT471= "42"),"A",
    IF(
      AT471= "44","P",
      IF(OR(AT471= "2-2",AT471="0-2",AT471="-1-2",AT471="-2-2",AT471="-2-1",AT471="-20",AT471="-22" ),"R",
              IF(
                OR(AT471= "24",AT471="04",AT471="-14"),"M",
                IF(
                  OR(AT471= "20",AT471="22",AT471="0-1",AT471="00",AT471="02",AT471="-1-1",AT471="-10"),"I",""
                )
              )
      )
    )
  )
)</f>
        <v/>
      </c>
      <c r="BF471" t="str">
        <f xml:space="preserve"> IF(OR(AU471= "4-2", AU471= "2-1", AU471= "-12", AU471= "-24"),"Q",
  IF(
    OR(AU471= "4-1", AU471= "40", AU471= "42"),"A",
    IF(
      AU471= "44","P",
      IF(OR(AU471= "2-2",AU471="0-2",AU471="-1-2",AU471="-2-2",AU471="-2-1",AU471="-20",AU471="-22" ),"R",
              IF(
                OR(AU471= "24",AU471="04",AU471="-14"),"M",
                IF(
                  OR(AU471= "20",AU471="22",AU471="0-1",AU471="00",AU471="02",AU471="-1-1",AU471="-10"),"I",""
                )
              )
      )
    )
  )
)</f>
        <v/>
      </c>
      <c r="BG471" t="str">
        <f xml:space="preserve"> IF(OR(AV471= "4-2", AV471= "2-1", AV471= "-12", AV471= "-24"),"Q",
  IF(
    OR(AV471= "4-1", AV471= "40", AV471= "42"),"A",
    IF(
      AV471= "44","P",
      IF(OR(AV471= "2-2",AV471="0-2",AV471="-1-2",AV471="-2-2",AV471="-2-1",AV471="-20",AV471="-22" ),"R",
              IF(
                OR(AV471= "24",AV471="04",AV471="-14"),"M",
                IF(
                  OR(AV471= "20",AV471="22",AV471="0-1",AV471="00",AV471="02",AV471="-1-1",AV471="-10"),"I",""
                )
              )
      )
    )
  )
)</f>
        <v/>
      </c>
      <c r="BH471" t="str">
        <f xml:space="preserve"> IF(OR(AW471= "4-2", AW471= "2-1", AW471= "-12", AW471= "-24"),"Q",
  IF(
    OR(AW471= "4-1", AW471= "40", AW471= "42"),"A",
    IF(
      AW471= "44","P",
      IF(OR(AW471= "2-2",AW471="0-2",AW471="-1-2",AW471="-2-2",AW471="-2-1",AW471="-20",AW471="-22" ),"R",
              IF(
                OR(AW471= "24",AW471="04",AW471="-14"),"M",
                IF(
                  OR(AW471= "20",AW471="22",AW471="0-1",AW471="00",AW471="02",AW471="-1-1",AW471="-10"),"I",""
                )
              )
      )
    )
  )
)</f>
        <v/>
      </c>
      <c r="BI471" t="str">
        <f xml:space="preserve"> IF(OR(AX471= "4-2", AX471= "2-1", AX471= "-12", AX471= "-24"),"Q",
  IF(
    OR(AX471= "4-1", AX471= "40", AX471= "42"),"A",
    IF(
      AX471= "44","P",
      IF(OR(AX471= "2-2",AX471="0-2",AX471="-1-2",AX471="-2-2",AX471="-2-1",AX471="-20",AX471="-22" ),"R",
              IF(
                OR(AX471= "24",AX471="04",AX471="-14"),"M",
                IF(
                  OR(AX471= "20",AX471="22",AX471="0-1",AX471="00",AX471="02",AX471="-1-1",AX471="-10"),"I",""
                )
              )
      )
    )
  )
)</f>
        <v/>
      </c>
      <c r="BJ471" t="str">
        <f xml:space="preserve"> IF(OR(AY471= "4-2", AY471= "2-1", AY471= "-12", AY471= "-24"),"Q",
  IF(
    OR(AY471= "4-1", AY471= "40", AY471= "42"),"A",
    IF(
      AY471= "44","P",
      IF(OR(AY471= "2-2",AY471="0-2",AY471="-1-2",AY471="-2-2",AY471="-2-1",AY471="-20",AY471="-22" ),"R",
              IF(
                OR(AY471= "24",AY471="04",AY471="-14"),"M",
                IF(
                  OR(AY471= "20",AY471="22",AY471="0-1",AY471="00",AY471="02",AY471="-1-1",AY471="-10"),"I",""
                )
              )
      )
    )
  )
)</f>
        <v/>
      </c>
      <c r="BK471" t="str">
        <f xml:space="preserve"> IF(OR(AZ471= "4-2", AZ471= "2-1", AZ471= "-12", AZ471= "-24"),"Q",
  IF(
    OR(AZ471= "4-1", AZ471= "40", AZ471= "42"),"A",
    IF(
      AZ471= "44","P",
      IF(OR(AZ471= "2-2",AZ471="0-2",AZ471="-1-2",AZ471="-2-2",AZ471="-2-1",AZ471="-20",AZ471="-22" ),"R",
              IF(
                OR(AZ471= "24",AZ471="04",AZ471="-14"),"M",
                IF(
                  OR(AZ471= "20",AZ471="22",AZ471="0-1",AZ471="00",AZ471="02",AZ471="-1-1",AZ471="-10"),"I",""
                )
              )
      )
    )
  )
)</f>
        <v/>
      </c>
      <c r="BL471" t="str">
        <f xml:space="preserve"> IF(OR(BA471= "4-2", BA471= "2-1", BA471= "-12", BA471= "-24"),"Q",
  IF(
    OR(BA471= "4-1", BA471= "40", BA471= "42"),"A",
    IF(
      BA471= "44","P",
      IF(OR(BA471= "2-2",BA471="0-2",BA471="-1-2",BA471="-2-2",BA471="-2-1",BA471="-20",BA471="-22" ),"R",
              IF(
                OR(BA471= "24",BA471="04",BA471="-14"),"M",
                IF(
                  OR(BA471= "20",BA471="22",BA471="0-1",BA471="00",BA471="02",BA471="-1-1",BA471="-10"),"I",""
                )
              )
      )
    )
  )
)</f>
        <v/>
      </c>
    </row>
    <row r="472" spans="23:64" x14ac:dyDescent="0.25">
      <c r="W472" t="b">
        <f>IF(OR(B472=Локализация!$C$118,B472=5),4,IF(OR(B472=Локализация!$C$119,B472=4),2,IF(OR(B472=Локализация!$C$120,B472=3),0,IF(OR(B472=Локализация!$C$121,B472=2),-1,IF(OR(B472=Локализация!$C$122,B472=1),-2)))))</f>
        <v>0</v>
      </c>
      <c r="X472" t="b">
        <f>IF(OR(C472=Локализация!$C$124,C472=5),-2,IF(OR(C472=Локализация!$C$125,C472=4),-1,IF(OR(C472=Локализация!$C$126,C472=3),0,IF(OR(C472=Локализация!$C$127,C472=2),2,IF(OR(C472=Локализация!$C$128,C472=1),4)))))</f>
        <v>0</v>
      </c>
      <c r="Y472" t="b">
        <f>IF(OR(D472=Локализация!$C$118,D472=5),4,IF(OR(D472=Локализация!$C$119,D472=4),2,IF(OR(D472=Локализация!$C$120,D472=3),0,IF(OR(D472=Локализация!$C$121,D472=2),-1,IF(OR(D472=Локализация!$C$122,D472=1),-2)))))</f>
        <v>0</v>
      </c>
      <c r="Z472" t="b">
        <f>IF(OR(E472=Локализация!$C$124,E472=5),-2,IF(OR(E472=Локализация!$C$125,E472=4),-1,IF(OR(E472=Локализация!$C$126,E472=3),0,IF(OR(E472=Локализация!$C$127,E472=2),2,IF(OR(E472=Локализация!$C$128,E472=1),4)))))</f>
        <v>0</v>
      </c>
      <c r="AA472" t="b">
        <f>IF(OR(F472=Локализация!$C$118,F472=5),4,IF(OR(F472=Локализация!$C$119,F472=4),2,IF(OR(F472=Локализация!$C$120,F472=3),0,IF(OR(F472=Локализация!$C$121,F472=2),-1,IF(OR(F472=Локализация!$C$122,F472=1),-2)))))</f>
        <v>0</v>
      </c>
      <c r="AB472" t="b">
        <f>IF(OR(G472=Локализация!$C$124,G472=5),-2,IF(OR(G472=Локализация!$C$125,G472=4),-1,IF(OR(G472=Локализация!$C$126,G472=3),0,IF(OR(G472=Локализация!$C$127,G472=2),2,IF(OR(G472=Локализация!$C$128,G472=1),4)))))</f>
        <v>0</v>
      </c>
      <c r="AC472" t="b">
        <f>IF(OR(H472=Локализация!$C$118,H472=5),4,IF(OR(H472=Локализация!$C$119,H472=4),2,IF(OR(H472=Локализация!$C$120,H472=3),0,IF(OR(H472=Локализация!$C$121,H472=2),-1,IF(OR(H472=Локализация!$C$122,H472=1),-2)))))</f>
        <v>0</v>
      </c>
      <c r="AD472" t="b">
        <f>IF(OR(I472=Локализация!$C$124,I472=5),-2,IF(OR(I472=Локализация!$C$125,I472=4),-1,IF(OR(I472=Локализация!$C$126,I472=3),0,IF(OR(I472=Локализация!$C$127,I472=2),2,IF(OR(I472=Локализация!$C$128,I472=1),4)))))</f>
        <v>0</v>
      </c>
      <c r="AE472" t="b">
        <f>IF(OR(J472=Локализация!$C$118,J472=5),4,IF(OR(J472=Локализация!$C$119,J472=4),2,IF(OR(J472=Локализация!$C$120,J472=3),0,IF(OR(J472=Локализация!$C$121,J472=2),-1,IF(OR(J472=Локализация!$C$122,J472=1),-2)))))</f>
        <v>0</v>
      </c>
      <c r="AF472" t="b">
        <f>IF(OR(K472=Локализация!$C$124,K472=5),-2,IF(OR(K472=Локализация!$C$125,K472=4),-1,IF(OR(K472=Локализация!$C$126,K472=3),0,IF(OR(K472=Локализация!$C$127,K472=2),2,IF(OR(K472=Локализация!$C$128,K472=1),4)))))</f>
        <v>0</v>
      </c>
      <c r="AG472" t="b">
        <f>IF(OR(L472=Локализация!$C$118,L472=5),4,IF(OR(L472=Локализация!$C$119,L472=4),2,IF(OR(L472=Локализация!$C$120,L472=3),0,IF(OR(L472=Локализация!$C$121,L472=2),-1,IF(OR(L472=Локализация!$C$122,L472=1),-2)))))</f>
        <v>0</v>
      </c>
      <c r="AH472" t="b">
        <f>IF(OR(M472=Локализация!$C$124,M472=5),-2,IF(OR(M472=Локализация!$C$125,M472=4),-1,IF(OR(M472=Локализация!$C$126,M472=3),0,IF(OR(M472=Локализация!$C$127,M472=2),2,IF(OR(M472=Локализация!$C$128,M472=1),4)))))</f>
        <v>0</v>
      </c>
      <c r="AI472" t="b">
        <f>IF(OR(N472=Локализация!$C$118,N472=5),4,IF(OR(N472=Локализация!$C$119,N472=4),2,IF(OR(N472=Локализация!$C$120,N472=3),0,IF(OR(N472=Локализация!$C$121,N472=2),-1,IF(OR(N472=Локализация!$C$122,N472=1),-2)))))</f>
        <v>0</v>
      </c>
      <c r="AJ472" t="b">
        <f>IF(OR(O472=Локализация!$C$124,O472=5),-2,IF(OR(O472=Локализация!$C$125,O472=4),-1,IF(OR(O472=Локализация!$C$126,O472=3),0,IF(OR(O472=Локализация!$C$127,O472=2),2,IF(OR(O472=Локализация!$C$128,O472=1),4)))))</f>
        <v>0</v>
      </c>
      <c r="AK472" t="b">
        <f>IF(OR(P472=Локализация!$C$118,P472=5),4,IF(OR(P472=Локализация!$C$119,P472=4),2,IF(OR(P472=Локализация!$C$120,P472=3),0,IF(OR(P472=Локализация!$C$121,P472=2),-1,IF(OR(P472=Локализация!$C$122,P472=1),-2)))))</f>
        <v>0</v>
      </c>
      <c r="AL472" t="b">
        <f>IF(OR(Q472=Локализация!$C$124,Q472=5),-2,IF(OR(Q472=Локализация!$C$125,Q472=4),-1,IF(OR(Q472=Локализация!$C$126,Q472=3),0,IF(OR(Q472=Локализация!$C$127,Q472=2),2,IF(OR(Q472=Локализация!$C$128,Q472=1),4)))))</f>
        <v>0</v>
      </c>
      <c r="AM472" t="b">
        <f>IF(OR(R472=Локализация!$C$118,R472=5),4,IF(OR(R472=Локализация!$C$119,R472=4),2,IF(OR(R472=Локализация!$C$120,R472=3),0,IF(OR(R472=Локализация!$C$121,R472=2),-1,IF(OR(R472=Локализация!$C$122,R472=1),-2)))))</f>
        <v>0</v>
      </c>
      <c r="AN472" t="b">
        <f>IF(OR(S472=Локализация!$C$124,S472=5),-2,IF(OR(S472=Локализация!$C$125,S472=4),-1,IF(OR(S472=Локализация!$C$126,S472=3),0,IF(OR(S472=Локализация!$C$127,S472=2),2,IF(OR(S472=Локализация!$C$128,S472=1),4)))))</f>
        <v>0</v>
      </c>
      <c r="AO472" t="b">
        <f>IF(OR(T472=Локализация!$C$118,T472=5),4,IF(OR(T472=Локализация!$C$119,T472=4),2,IF(OR(T472=Локализация!$C$120,T472=3),0,IF(OR(T472=Локализация!$C$121,T472=2),-1,IF(OR(T472=Локализация!$C$122,T472=1),-2)))))</f>
        <v>0</v>
      </c>
      <c r="AP472" t="b">
        <f>IF(OR(U472=Локализация!$C$124,U472=5),-2,IF(OR(U472=Локализация!$C$125,U472=4),-1,IF(OR(U472=Локализация!$C$126,U472=3),0,IF(OR(U472=Локализация!$C$127,U472=2),2,IF(OR(U472=Локализация!$C$128,U472=1),4)))))</f>
        <v>0</v>
      </c>
      <c r="AR472" t="str">
        <f>CONCATENATE(W472,X472)</f>
        <v>ЛОЖЬЛОЖЬ</v>
      </c>
      <c r="AS472" t="str">
        <f>CONCATENATE(Y472,Z472)</f>
        <v>ЛОЖЬЛОЖЬ</v>
      </c>
      <c r="AT472" t="str">
        <f>CONCATENATE(AA472,AB472)</f>
        <v>ЛОЖЬЛОЖЬ</v>
      </c>
      <c r="AU472" t="str">
        <f>CONCATENATE(AC472,AD472)</f>
        <v>ЛОЖЬЛОЖЬ</v>
      </c>
      <c r="AV472" t="str">
        <f>CONCATENATE(AE472,AF472)</f>
        <v>ЛОЖЬЛОЖЬ</v>
      </c>
      <c r="AW472" t="str">
        <f>CONCATENATE(AG472,AH472)</f>
        <v>ЛОЖЬЛОЖЬ</v>
      </c>
      <c r="AX472" t="str">
        <f>CONCATENATE(AI472,AJ472)</f>
        <v>ЛОЖЬЛОЖЬ</v>
      </c>
      <c r="AY472" t="str">
        <f>CONCATENATE(AK472,AL472)</f>
        <v>ЛОЖЬЛОЖЬ</v>
      </c>
      <c r="AZ472" t="str">
        <f>CONCATENATE(AM472,AN472)</f>
        <v>ЛОЖЬЛОЖЬ</v>
      </c>
      <c r="BA472" t="str">
        <f>CONCATENATE(AO472,AP472)</f>
        <v>ЛОЖЬЛОЖЬ</v>
      </c>
      <c r="BC472" t="str">
        <f xml:space="preserve"> IF(OR(AR472= "4-2", AR472= "2-1", AR472= "-12", AR472= "-24"),"Q",
  IF(
    OR(AR472= "4-1", AR472= "40", AR472= "42"),"A",
    IF(
      AR472= "44","P",
      IF(OR(AR472= "2-2",AR472="0-2",AR472="-1-2",AR472="-2-2",AR472="-2-1",AR472="-20",AR472="-22" ),"R",
              IF(
                OR(AR472= "24",AR472="04",AR472="-14"),"M",
                IF(
                  OR(AR472= "20",AR472="22",AR472="0-1",AR472="00",AR472="02",AR472="-1-1",AR472="-10"),"I",""
                )
              )
      )
    )
  )
)</f>
        <v/>
      </c>
      <c r="BD472" t="str">
        <f xml:space="preserve"> IF(OR(AS472= "4-2", AS472= "2-1", AS472= "-12", AS472= "-24"),"Q",
  IF(
    OR(AS472= "4-1", AS472= "40", AS472= "42"),"A",
    IF(
      AS472= "44","P",
      IF(OR(AS472= "2-2",AS472="0-2",AS472="-1-2",AS472="-2-2",AS472="-2-1",AS472="-20",AS472="-22" ),"R",
              IF(
                OR(AS472= "24",AS472="04",AS472="-14"),"M",
                IF(
                  OR(AS472= "20",AS472="22",AS472="0-1",AS472="00",AS472="02",AS472="-1-1",AS472="-10"),"I",""
                )
              )
      )
    )
  )
)</f>
        <v/>
      </c>
      <c r="BE472" t="str">
        <f xml:space="preserve"> IF(OR(AT472= "4-2", AT472= "2-1", AT472= "-12", AT472= "-24"),"Q",
  IF(
    OR(AT472= "4-1", AT472= "40", AT472= "42"),"A",
    IF(
      AT472= "44","P",
      IF(OR(AT472= "2-2",AT472="0-2",AT472="-1-2",AT472="-2-2",AT472="-2-1",AT472="-20",AT472="-22" ),"R",
              IF(
                OR(AT472= "24",AT472="04",AT472="-14"),"M",
                IF(
                  OR(AT472= "20",AT472="22",AT472="0-1",AT472="00",AT472="02",AT472="-1-1",AT472="-10"),"I",""
                )
              )
      )
    )
  )
)</f>
        <v/>
      </c>
      <c r="BF472" t="str">
        <f xml:space="preserve"> IF(OR(AU472= "4-2", AU472= "2-1", AU472= "-12", AU472= "-24"),"Q",
  IF(
    OR(AU472= "4-1", AU472= "40", AU472= "42"),"A",
    IF(
      AU472= "44","P",
      IF(OR(AU472= "2-2",AU472="0-2",AU472="-1-2",AU472="-2-2",AU472="-2-1",AU472="-20",AU472="-22" ),"R",
              IF(
                OR(AU472= "24",AU472="04",AU472="-14"),"M",
                IF(
                  OR(AU472= "20",AU472="22",AU472="0-1",AU472="00",AU472="02",AU472="-1-1",AU472="-10"),"I",""
                )
              )
      )
    )
  )
)</f>
        <v/>
      </c>
      <c r="BG472" t="str">
        <f xml:space="preserve"> IF(OR(AV472= "4-2", AV472= "2-1", AV472= "-12", AV472= "-24"),"Q",
  IF(
    OR(AV472= "4-1", AV472= "40", AV472= "42"),"A",
    IF(
      AV472= "44","P",
      IF(OR(AV472= "2-2",AV472="0-2",AV472="-1-2",AV472="-2-2",AV472="-2-1",AV472="-20",AV472="-22" ),"R",
              IF(
                OR(AV472= "24",AV472="04",AV472="-14"),"M",
                IF(
                  OR(AV472= "20",AV472="22",AV472="0-1",AV472="00",AV472="02",AV472="-1-1",AV472="-10"),"I",""
                )
              )
      )
    )
  )
)</f>
        <v/>
      </c>
      <c r="BH472" t="str">
        <f xml:space="preserve"> IF(OR(AW472= "4-2", AW472= "2-1", AW472= "-12", AW472= "-24"),"Q",
  IF(
    OR(AW472= "4-1", AW472= "40", AW472= "42"),"A",
    IF(
      AW472= "44","P",
      IF(OR(AW472= "2-2",AW472="0-2",AW472="-1-2",AW472="-2-2",AW472="-2-1",AW472="-20",AW472="-22" ),"R",
              IF(
                OR(AW472= "24",AW472="04",AW472="-14"),"M",
                IF(
                  OR(AW472= "20",AW472="22",AW472="0-1",AW472="00",AW472="02",AW472="-1-1",AW472="-10"),"I",""
                )
              )
      )
    )
  )
)</f>
        <v/>
      </c>
      <c r="BI472" t="str">
        <f xml:space="preserve"> IF(OR(AX472= "4-2", AX472= "2-1", AX472= "-12", AX472= "-24"),"Q",
  IF(
    OR(AX472= "4-1", AX472= "40", AX472= "42"),"A",
    IF(
      AX472= "44","P",
      IF(OR(AX472= "2-2",AX472="0-2",AX472="-1-2",AX472="-2-2",AX472="-2-1",AX472="-20",AX472="-22" ),"R",
              IF(
                OR(AX472= "24",AX472="04",AX472="-14"),"M",
                IF(
                  OR(AX472= "20",AX472="22",AX472="0-1",AX472="00",AX472="02",AX472="-1-1",AX472="-10"),"I",""
                )
              )
      )
    )
  )
)</f>
        <v/>
      </c>
      <c r="BJ472" t="str">
        <f xml:space="preserve"> IF(OR(AY472= "4-2", AY472= "2-1", AY472= "-12", AY472= "-24"),"Q",
  IF(
    OR(AY472= "4-1", AY472= "40", AY472= "42"),"A",
    IF(
      AY472= "44","P",
      IF(OR(AY472= "2-2",AY472="0-2",AY472="-1-2",AY472="-2-2",AY472="-2-1",AY472="-20",AY472="-22" ),"R",
              IF(
                OR(AY472= "24",AY472="04",AY472="-14"),"M",
                IF(
                  OR(AY472= "20",AY472="22",AY472="0-1",AY472="00",AY472="02",AY472="-1-1",AY472="-10"),"I",""
                )
              )
      )
    )
  )
)</f>
        <v/>
      </c>
      <c r="BK472" t="str">
        <f xml:space="preserve"> IF(OR(AZ472= "4-2", AZ472= "2-1", AZ472= "-12", AZ472= "-24"),"Q",
  IF(
    OR(AZ472= "4-1", AZ472= "40", AZ472= "42"),"A",
    IF(
      AZ472= "44","P",
      IF(OR(AZ472= "2-2",AZ472="0-2",AZ472="-1-2",AZ472="-2-2",AZ472="-2-1",AZ472="-20",AZ472="-22" ),"R",
              IF(
                OR(AZ472= "24",AZ472="04",AZ472="-14"),"M",
                IF(
                  OR(AZ472= "20",AZ472="22",AZ472="0-1",AZ472="00",AZ472="02",AZ472="-1-1",AZ472="-10"),"I",""
                )
              )
      )
    )
  )
)</f>
        <v/>
      </c>
      <c r="BL472" t="str">
        <f xml:space="preserve"> IF(OR(BA472= "4-2", BA472= "2-1", BA472= "-12", BA472= "-24"),"Q",
  IF(
    OR(BA472= "4-1", BA472= "40", BA472= "42"),"A",
    IF(
      BA472= "44","P",
      IF(OR(BA472= "2-2",BA472="0-2",BA472="-1-2",BA472="-2-2",BA472="-2-1",BA472="-20",BA472="-22" ),"R",
              IF(
                OR(BA472= "24",BA472="04",BA472="-14"),"M",
                IF(
                  OR(BA472= "20",BA472="22",BA472="0-1",BA472="00",BA472="02",BA472="-1-1",BA472="-10"),"I",""
                )
              )
      )
    )
  )
)</f>
        <v/>
      </c>
    </row>
    <row r="473" spans="23:64" x14ac:dyDescent="0.25">
      <c r="W473" t="b">
        <f>IF(OR(B473=Локализация!$C$118,B473=5),4,IF(OR(B473=Локализация!$C$119,B473=4),2,IF(OR(B473=Локализация!$C$120,B473=3),0,IF(OR(B473=Локализация!$C$121,B473=2),-1,IF(OR(B473=Локализация!$C$122,B473=1),-2)))))</f>
        <v>0</v>
      </c>
      <c r="X473" t="b">
        <f>IF(OR(C473=Локализация!$C$124,C473=5),-2,IF(OR(C473=Локализация!$C$125,C473=4),-1,IF(OR(C473=Локализация!$C$126,C473=3),0,IF(OR(C473=Локализация!$C$127,C473=2),2,IF(OR(C473=Локализация!$C$128,C473=1),4)))))</f>
        <v>0</v>
      </c>
      <c r="Y473" t="b">
        <f>IF(OR(D473=Локализация!$C$118,D473=5),4,IF(OR(D473=Локализация!$C$119,D473=4),2,IF(OR(D473=Локализация!$C$120,D473=3),0,IF(OR(D473=Локализация!$C$121,D473=2),-1,IF(OR(D473=Локализация!$C$122,D473=1),-2)))))</f>
        <v>0</v>
      </c>
      <c r="Z473" t="b">
        <f>IF(OR(E473=Локализация!$C$124,E473=5),-2,IF(OR(E473=Локализация!$C$125,E473=4),-1,IF(OR(E473=Локализация!$C$126,E473=3),0,IF(OR(E473=Локализация!$C$127,E473=2),2,IF(OR(E473=Локализация!$C$128,E473=1),4)))))</f>
        <v>0</v>
      </c>
      <c r="AA473" t="b">
        <f>IF(OR(F473=Локализация!$C$118,F473=5),4,IF(OR(F473=Локализация!$C$119,F473=4),2,IF(OR(F473=Локализация!$C$120,F473=3),0,IF(OR(F473=Локализация!$C$121,F473=2),-1,IF(OR(F473=Локализация!$C$122,F473=1),-2)))))</f>
        <v>0</v>
      </c>
      <c r="AB473" t="b">
        <f>IF(OR(G473=Локализация!$C$124,G473=5),-2,IF(OR(G473=Локализация!$C$125,G473=4),-1,IF(OR(G473=Локализация!$C$126,G473=3),0,IF(OR(G473=Локализация!$C$127,G473=2),2,IF(OR(G473=Локализация!$C$128,G473=1),4)))))</f>
        <v>0</v>
      </c>
      <c r="AC473" t="b">
        <f>IF(OR(H473=Локализация!$C$118,H473=5),4,IF(OR(H473=Локализация!$C$119,H473=4),2,IF(OR(H473=Локализация!$C$120,H473=3),0,IF(OR(H473=Локализация!$C$121,H473=2),-1,IF(OR(H473=Локализация!$C$122,H473=1),-2)))))</f>
        <v>0</v>
      </c>
      <c r="AD473" t="b">
        <f>IF(OR(I473=Локализация!$C$124,I473=5),-2,IF(OR(I473=Локализация!$C$125,I473=4),-1,IF(OR(I473=Локализация!$C$126,I473=3),0,IF(OR(I473=Локализация!$C$127,I473=2),2,IF(OR(I473=Локализация!$C$128,I473=1),4)))))</f>
        <v>0</v>
      </c>
      <c r="AE473" t="b">
        <f>IF(OR(J473=Локализация!$C$118,J473=5),4,IF(OR(J473=Локализация!$C$119,J473=4),2,IF(OR(J473=Локализация!$C$120,J473=3),0,IF(OR(J473=Локализация!$C$121,J473=2),-1,IF(OR(J473=Локализация!$C$122,J473=1),-2)))))</f>
        <v>0</v>
      </c>
      <c r="AF473" t="b">
        <f>IF(OR(K473=Локализация!$C$124,K473=5),-2,IF(OR(K473=Локализация!$C$125,K473=4),-1,IF(OR(K473=Локализация!$C$126,K473=3),0,IF(OR(K473=Локализация!$C$127,K473=2),2,IF(OR(K473=Локализация!$C$128,K473=1),4)))))</f>
        <v>0</v>
      </c>
      <c r="AG473" t="b">
        <f>IF(OR(L473=Локализация!$C$118,L473=5),4,IF(OR(L473=Локализация!$C$119,L473=4),2,IF(OR(L473=Локализация!$C$120,L473=3),0,IF(OR(L473=Локализация!$C$121,L473=2),-1,IF(OR(L473=Локализация!$C$122,L473=1),-2)))))</f>
        <v>0</v>
      </c>
      <c r="AH473" t="b">
        <f>IF(OR(M473=Локализация!$C$124,M473=5),-2,IF(OR(M473=Локализация!$C$125,M473=4),-1,IF(OR(M473=Локализация!$C$126,M473=3),0,IF(OR(M473=Локализация!$C$127,M473=2),2,IF(OR(M473=Локализация!$C$128,M473=1),4)))))</f>
        <v>0</v>
      </c>
      <c r="AI473" t="b">
        <f>IF(OR(N473=Локализация!$C$118,N473=5),4,IF(OR(N473=Локализация!$C$119,N473=4),2,IF(OR(N473=Локализация!$C$120,N473=3),0,IF(OR(N473=Локализация!$C$121,N473=2),-1,IF(OR(N473=Локализация!$C$122,N473=1),-2)))))</f>
        <v>0</v>
      </c>
      <c r="AJ473" t="b">
        <f>IF(OR(O473=Локализация!$C$124,O473=5),-2,IF(OR(O473=Локализация!$C$125,O473=4),-1,IF(OR(O473=Локализация!$C$126,O473=3),0,IF(OR(O473=Локализация!$C$127,O473=2),2,IF(OR(O473=Локализация!$C$128,O473=1),4)))))</f>
        <v>0</v>
      </c>
      <c r="AK473" t="b">
        <f>IF(OR(P473=Локализация!$C$118,P473=5),4,IF(OR(P473=Локализация!$C$119,P473=4),2,IF(OR(P473=Локализация!$C$120,P473=3),0,IF(OR(P473=Локализация!$C$121,P473=2),-1,IF(OR(P473=Локализация!$C$122,P473=1),-2)))))</f>
        <v>0</v>
      </c>
      <c r="AL473" t="b">
        <f>IF(OR(Q473=Локализация!$C$124,Q473=5),-2,IF(OR(Q473=Локализация!$C$125,Q473=4),-1,IF(OR(Q473=Локализация!$C$126,Q473=3),0,IF(OR(Q473=Локализация!$C$127,Q473=2),2,IF(OR(Q473=Локализация!$C$128,Q473=1),4)))))</f>
        <v>0</v>
      </c>
      <c r="AM473" t="b">
        <f>IF(OR(R473=Локализация!$C$118,R473=5),4,IF(OR(R473=Локализация!$C$119,R473=4),2,IF(OR(R473=Локализация!$C$120,R473=3),0,IF(OR(R473=Локализация!$C$121,R473=2),-1,IF(OR(R473=Локализация!$C$122,R473=1),-2)))))</f>
        <v>0</v>
      </c>
      <c r="AN473" t="b">
        <f>IF(OR(S473=Локализация!$C$124,S473=5),-2,IF(OR(S473=Локализация!$C$125,S473=4),-1,IF(OR(S473=Локализация!$C$126,S473=3),0,IF(OR(S473=Локализация!$C$127,S473=2),2,IF(OR(S473=Локализация!$C$128,S473=1),4)))))</f>
        <v>0</v>
      </c>
      <c r="AO473" t="b">
        <f>IF(OR(T473=Локализация!$C$118,T473=5),4,IF(OR(T473=Локализация!$C$119,T473=4),2,IF(OR(T473=Локализация!$C$120,T473=3),0,IF(OR(T473=Локализация!$C$121,T473=2),-1,IF(OR(T473=Локализация!$C$122,T473=1),-2)))))</f>
        <v>0</v>
      </c>
      <c r="AP473" t="b">
        <f>IF(OR(U473=Локализация!$C$124,U473=5),-2,IF(OR(U473=Локализация!$C$125,U473=4),-1,IF(OR(U473=Локализация!$C$126,U473=3),0,IF(OR(U473=Локализация!$C$127,U473=2),2,IF(OR(U473=Локализация!$C$128,U473=1),4)))))</f>
        <v>0</v>
      </c>
      <c r="AR473" t="str">
        <f>CONCATENATE(W473,X473)</f>
        <v>ЛОЖЬЛОЖЬ</v>
      </c>
      <c r="AS473" t="str">
        <f>CONCATENATE(Y473,Z473)</f>
        <v>ЛОЖЬЛОЖЬ</v>
      </c>
      <c r="AT473" t="str">
        <f>CONCATENATE(AA473,AB473)</f>
        <v>ЛОЖЬЛОЖЬ</v>
      </c>
      <c r="AU473" t="str">
        <f>CONCATENATE(AC473,AD473)</f>
        <v>ЛОЖЬЛОЖЬ</v>
      </c>
      <c r="AV473" t="str">
        <f>CONCATENATE(AE473,AF473)</f>
        <v>ЛОЖЬЛОЖЬ</v>
      </c>
      <c r="AW473" t="str">
        <f>CONCATENATE(AG473,AH473)</f>
        <v>ЛОЖЬЛОЖЬ</v>
      </c>
      <c r="AX473" t="str">
        <f>CONCATENATE(AI473,AJ473)</f>
        <v>ЛОЖЬЛОЖЬ</v>
      </c>
      <c r="AY473" t="str">
        <f>CONCATENATE(AK473,AL473)</f>
        <v>ЛОЖЬЛОЖЬ</v>
      </c>
      <c r="AZ473" t="str">
        <f>CONCATENATE(AM473,AN473)</f>
        <v>ЛОЖЬЛОЖЬ</v>
      </c>
      <c r="BA473" t="str">
        <f>CONCATENATE(AO473,AP473)</f>
        <v>ЛОЖЬЛОЖЬ</v>
      </c>
      <c r="BC473" t="str">
        <f xml:space="preserve"> IF(OR(AR473= "4-2", AR473= "2-1", AR473= "-12", AR473= "-24"),"Q",
  IF(
    OR(AR473= "4-1", AR473= "40", AR473= "42"),"A",
    IF(
      AR473= "44","P",
      IF(OR(AR473= "2-2",AR473="0-2",AR473="-1-2",AR473="-2-2",AR473="-2-1",AR473="-20",AR473="-22" ),"R",
              IF(
                OR(AR473= "24",AR473="04",AR473="-14"),"M",
                IF(
                  OR(AR473= "20",AR473="22",AR473="0-1",AR473="00",AR473="02",AR473="-1-1",AR473="-10"),"I",""
                )
              )
      )
    )
  )
)</f>
        <v/>
      </c>
      <c r="BD473" t="str">
        <f xml:space="preserve"> IF(OR(AS473= "4-2", AS473= "2-1", AS473= "-12", AS473= "-24"),"Q",
  IF(
    OR(AS473= "4-1", AS473= "40", AS473= "42"),"A",
    IF(
      AS473= "44","P",
      IF(OR(AS473= "2-2",AS473="0-2",AS473="-1-2",AS473="-2-2",AS473="-2-1",AS473="-20",AS473="-22" ),"R",
              IF(
                OR(AS473= "24",AS473="04",AS473="-14"),"M",
                IF(
                  OR(AS473= "20",AS473="22",AS473="0-1",AS473="00",AS473="02",AS473="-1-1",AS473="-10"),"I",""
                )
              )
      )
    )
  )
)</f>
        <v/>
      </c>
      <c r="BE473" t="str">
        <f xml:space="preserve"> IF(OR(AT473= "4-2", AT473= "2-1", AT473= "-12", AT473= "-24"),"Q",
  IF(
    OR(AT473= "4-1", AT473= "40", AT473= "42"),"A",
    IF(
      AT473= "44","P",
      IF(OR(AT473= "2-2",AT473="0-2",AT473="-1-2",AT473="-2-2",AT473="-2-1",AT473="-20",AT473="-22" ),"R",
              IF(
                OR(AT473= "24",AT473="04",AT473="-14"),"M",
                IF(
                  OR(AT473= "20",AT473="22",AT473="0-1",AT473="00",AT473="02",AT473="-1-1",AT473="-10"),"I",""
                )
              )
      )
    )
  )
)</f>
        <v/>
      </c>
      <c r="BF473" t="str">
        <f xml:space="preserve"> IF(OR(AU473= "4-2", AU473= "2-1", AU473= "-12", AU473= "-24"),"Q",
  IF(
    OR(AU473= "4-1", AU473= "40", AU473= "42"),"A",
    IF(
      AU473= "44","P",
      IF(OR(AU473= "2-2",AU473="0-2",AU473="-1-2",AU473="-2-2",AU473="-2-1",AU473="-20",AU473="-22" ),"R",
              IF(
                OR(AU473= "24",AU473="04",AU473="-14"),"M",
                IF(
                  OR(AU473= "20",AU473="22",AU473="0-1",AU473="00",AU473="02",AU473="-1-1",AU473="-10"),"I",""
                )
              )
      )
    )
  )
)</f>
        <v/>
      </c>
      <c r="BG473" t="str">
        <f xml:space="preserve"> IF(OR(AV473= "4-2", AV473= "2-1", AV473= "-12", AV473= "-24"),"Q",
  IF(
    OR(AV473= "4-1", AV473= "40", AV473= "42"),"A",
    IF(
      AV473= "44","P",
      IF(OR(AV473= "2-2",AV473="0-2",AV473="-1-2",AV473="-2-2",AV473="-2-1",AV473="-20",AV473="-22" ),"R",
              IF(
                OR(AV473= "24",AV473="04",AV473="-14"),"M",
                IF(
                  OR(AV473= "20",AV473="22",AV473="0-1",AV473="00",AV473="02",AV473="-1-1",AV473="-10"),"I",""
                )
              )
      )
    )
  )
)</f>
        <v/>
      </c>
      <c r="BH473" t="str">
        <f xml:space="preserve"> IF(OR(AW473= "4-2", AW473= "2-1", AW473= "-12", AW473= "-24"),"Q",
  IF(
    OR(AW473= "4-1", AW473= "40", AW473= "42"),"A",
    IF(
      AW473= "44","P",
      IF(OR(AW473= "2-2",AW473="0-2",AW473="-1-2",AW473="-2-2",AW473="-2-1",AW473="-20",AW473="-22" ),"R",
              IF(
                OR(AW473= "24",AW473="04",AW473="-14"),"M",
                IF(
                  OR(AW473= "20",AW473="22",AW473="0-1",AW473="00",AW473="02",AW473="-1-1",AW473="-10"),"I",""
                )
              )
      )
    )
  )
)</f>
        <v/>
      </c>
      <c r="BI473" t="str">
        <f xml:space="preserve"> IF(OR(AX473= "4-2", AX473= "2-1", AX473= "-12", AX473= "-24"),"Q",
  IF(
    OR(AX473= "4-1", AX473= "40", AX473= "42"),"A",
    IF(
      AX473= "44","P",
      IF(OR(AX473= "2-2",AX473="0-2",AX473="-1-2",AX473="-2-2",AX473="-2-1",AX473="-20",AX473="-22" ),"R",
              IF(
                OR(AX473= "24",AX473="04",AX473="-14"),"M",
                IF(
                  OR(AX473= "20",AX473="22",AX473="0-1",AX473="00",AX473="02",AX473="-1-1",AX473="-10"),"I",""
                )
              )
      )
    )
  )
)</f>
        <v/>
      </c>
      <c r="BJ473" t="str">
        <f xml:space="preserve"> IF(OR(AY473= "4-2", AY473= "2-1", AY473= "-12", AY473= "-24"),"Q",
  IF(
    OR(AY473= "4-1", AY473= "40", AY473= "42"),"A",
    IF(
      AY473= "44","P",
      IF(OR(AY473= "2-2",AY473="0-2",AY473="-1-2",AY473="-2-2",AY473="-2-1",AY473="-20",AY473="-22" ),"R",
              IF(
                OR(AY473= "24",AY473="04",AY473="-14"),"M",
                IF(
                  OR(AY473= "20",AY473="22",AY473="0-1",AY473="00",AY473="02",AY473="-1-1",AY473="-10"),"I",""
                )
              )
      )
    )
  )
)</f>
        <v/>
      </c>
      <c r="BK473" t="str">
        <f xml:space="preserve"> IF(OR(AZ473= "4-2", AZ473= "2-1", AZ473= "-12", AZ473= "-24"),"Q",
  IF(
    OR(AZ473= "4-1", AZ473= "40", AZ473= "42"),"A",
    IF(
      AZ473= "44","P",
      IF(OR(AZ473= "2-2",AZ473="0-2",AZ473="-1-2",AZ473="-2-2",AZ473="-2-1",AZ473="-20",AZ473="-22" ),"R",
              IF(
                OR(AZ473= "24",AZ473="04",AZ473="-14"),"M",
                IF(
                  OR(AZ473= "20",AZ473="22",AZ473="0-1",AZ473="00",AZ473="02",AZ473="-1-1",AZ473="-10"),"I",""
                )
              )
      )
    )
  )
)</f>
        <v/>
      </c>
      <c r="BL473" t="str">
        <f xml:space="preserve"> IF(OR(BA473= "4-2", BA473= "2-1", BA473= "-12", BA473= "-24"),"Q",
  IF(
    OR(BA473= "4-1", BA473= "40", BA473= "42"),"A",
    IF(
      BA473= "44","P",
      IF(OR(BA473= "2-2",BA473="0-2",BA473="-1-2",BA473="-2-2",BA473="-2-1",BA473="-20",BA473="-22" ),"R",
              IF(
                OR(BA473= "24",BA473="04",BA473="-14"),"M",
                IF(
                  OR(BA473= "20",BA473="22",BA473="0-1",BA473="00",BA473="02",BA473="-1-1",BA473="-10"),"I",""
                )
              )
      )
    )
  )
)</f>
        <v/>
      </c>
    </row>
    <row r="474" spans="23:64" x14ac:dyDescent="0.25">
      <c r="W474" t="b">
        <f>IF(OR(B474=Локализация!$C$118,B474=5),4,IF(OR(B474=Локализация!$C$119,B474=4),2,IF(OR(B474=Локализация!$C$120,B474=3),0,IF(OR(B474=Локализация!$C$121,B474=2),-1,IF(OR(B474=Локализация!$C$122,B474=1),-2)))))</f>
        <v>0</v>
      </c>
      <c r="X474" t="b">
        <f>IF(OR(C474=Локализация!$C$124,C474=5),-2,IF(OR(C474=Локализация!$C$125,C474=4),-1,IF(OR(C474=Локализация!$C$126,C474=3),0,IF(OR(C474=Локализация!$C$127,C474=2),2,IF(OR(C474=Локализация!$C$128,C474=1),4)))))</f>
        <v>0</v>
      </c>
      <c r="Y474" t="b">
        <f>IF(OR(D474=Локализация!$C$118,D474=5),4,IF(OR(D474=Локализация!$C$119,D474=4),2,IF(OR(D474=Локализация!$C$120,D474=3),0,IF(OR(D474=Локализация!$C$121,D474=2),-1,IF(OR(D474=Локализация!$C$122,D474=1),-2)))))</f>
        <v>0</v>
      </c>
      <c r="Z474" t="b">
        <f>IF(OR(E474=Локализация!$C$124,E474=5),-2,IF(OR(E474=Локализация!$C$125,E474=4),-1,IF(OR(E474=Локализация!$C$126,E474=3),0,IF(OR(E474=Локализация!$C$127,E474=2),2,IF(OR(E474=Локализация!$C$128,E474=1),4)))))</f>
        <v>0</v>
      </c>
      <c r="AA474" t="b">
        <f>IF(OR(F474=Локализация!$C$118,F474=5),4,IF(OR(F474=Локализация!$C$119,F474=4),2,IF(OR(F474=Локализация!$C$120,F474=3),0,IF(OR(F474=Локализация!$C$121,F474=2),-1,IF(OR(F474=Локализация!$C$122,F474=1),-2)))))</f>
        <v>0</v>
      </c>
      <c r="AB474" t="b">
        <f>IF(OR(G474=Локализация!$C$124,G474=5),-2,IF(OR(G474=Локализация!$C$125,G474=4),-1,IF(OR(G474=Локализация!$C$126,G474=3),0,IF(OR(G474=Локализация!$C$127,G474=2),2,IF(OR(G474=Локализация!$C$128,G474=1),4)))))</f>
        <v>0</v>
      </c>
      <c r="AC474" t="b">
        <f>IF(OR(H474=Локализация!$C$118,H474=5),4,IF(OR(H474=Локализация!$C$119,H474=4),2,IF(OR(H474=Локализация!$C$120,H474=3),0,IF(OR(H474=Локализация!$C$121,H474=2),-1,IF(OR(H474=Локализация!$C$122,H474=1),-2)))))</f>
        <v>0</v>
      </c>
      <c r="AD474" t="b">
        <f>IF(OR(I474=Локализация!$C$124,I474=5),-2,IF(OR(I474=Локализация!$C$125,I474=4),-1,IF(OR(I474=Локализация!$C$126,I474=3),0,IF(OR(I474=Локализация!$C$127,I474=2),2,IF(OR(I474=Локализация!$C$128,I474=1),4)))))</f>
        <v>0</v>
      </c>
      <c r="AE474" t="b">
        <f>IF(OR(J474=Локализация!$C$118,J474=5),4,IF(OR(J474=Локализация!$C$119,J474=4),2,IF(OR(J474=Локализация!$C$120,J474=3),0,IF(OR(J474=Локализация!$C$121,J474=2),-1,IF(OR(J474=Локализация!$C$122,J474=1),-2)))))</f>
        <v>0</v>
      </c>
      <c r="AF474" t="b">
        <f>IF(OR(K474=Локализация!$C$124,K474=5),-2,IF(OR(K474=Локализация!$C$125,K474=4),-1,IF(OR(K474=Локализация!$C$126,K474=3),0,IF(OR(K474=Локализация!$C$127,K474=2),2,IF(OR(K474=Локализация!$C$128,K474=1),4)))))</f>
        <v>0</v>
      </c>
      <c r="AG474" t="b">
        <f>IF(OR(L474=Локализация!$C$118,L474=5),4,IF(OR(L474=Локализация!$C$119,L474=4),2,IF(OR(L474=Локализация!$C$120,L474=3),0,IF(OR(L474=Локализация!$C$121,L474=2),-1,IF(OR(L474=Локализация!$C$122,L474=1),-2)))))</f>
        <v>0</v>
      </c>
      <c r="AH474" t="b">
        <f>IF(OR(M474=Локализация!$C$124,M474=5),-2,IF(OR(M474=Локализация!$C$125,M474=4),-1,IF(OR(M474=Локализация!$C$126,M474=3),0,IF(OR(M474=Локализация!$C$127,M474=2),2,IF(OR(M474=Локализация!$C$128,M474=1),4)))))</f>
        <v>0</v>
      </c>
      <c r="AI474" t="b">
        <f>IF(OR(N474=Локализация!$C$118,N474=5),4,IF(OR(N474=Локализация!$C$119,N474=4),2,IF(OR(N474=Локализация!$C$120,N474=3),0,IF(OR(N474=Локализация!$C$121,N474=2),-1,IF(OR(N474=Локализация!$C$122,N474=1),-2)))))</f>
        <v>0</v>
      </c>
      <c r="AJ474" t="b">
        <f>IF(OR(O474=Локализация!$C$124,O474=5),-2,IF(OR(O474=Локализация!$C$125,O474=4),-1,IF(OR(O474=Локализация!$C$126,O474=3),0,IF(OR(O474=Локализация!$C$127,O474=2),2,IF(OR(O474=Локализация!$C$128,O474=1),4)))))</f>
        <v>0</v>
      </c>
      <c r="AK474" t="b">
        <f>IF(OR(P474=Локализация!$C$118,P474=5),4,IF(OR(P474=Локализация!$C$119,P474=4),2,IF(OR(P474=Локализация!$C$120,P474=3),0,IF(OR(P474=Локализация!$C$121,P474=2),-1,IF(OR(P474=Локализация!$C$122,P474=1),-2)))))</f>
        <v>0</v>
      </c>
      <c r="AL474" t="b">
        <f>IF(OR(Q474=Локализация!$C$124,Q474=5),-2,IF(OR(Q474=Локализация!$C$125,Q474=4),-1,IF(OR(Q474=Локализация!$C$126,Q474=3),0,IF(OR(Q474=Локализация!$C$127,Q474=2),2,IF(OR(Q474=Локализация!$C$128,Q474=1),4)))))</f>
        <v>0</v>
      </c>
      <c r="AM474" t="b">
        <f>IF(OR(R474=Локализация!$C$118,R474=5),4,IF(OR(R474=Локализация!$C$119,R474=4),2,IF(OR(R474=Локализация!$C$120,R474=3),0,IF(OR(R474=Локализация!$C$121,R474=2),-1,IF(OR(R474=Локализация!$C$122,R474=1),-2)))))</f>
        <v>0</v>
      </c>
      <c r="AN474" t="b">
        <f>IF(OR(S474=Локализация!$C$124,S474=5),-2,IF(OR(S474=Локализация!$C$125,S474=4),-1,IF(OR(S474=Локализация!$C$126,S474=3),0,IF(OR(S474=Локализация!$C$127,S474=2),2,IF(OR(S474=Локализация!$C$128,S474=1),4)))))</f>
        <v>0</v>
      </c>
      <c r="AO474" t="b">
        <f>IF(OR(T474=Локализация!$C$118,T474=5),4,IF(OR(T474=Локализация!$C$119,T474=4),2,IF(OR(T474=Локализация!$C$120,T474=3),0,IF(OR(T474=Локализация!$C$121,T474=2),-1,IF(OR(T474=Локализация!$C$122,T474=1),-2)))))</f>
        <v>0</v>
      </c>
      <c r="AP474" t="b">
        <f>IF(OR(U474=Локализация!$C$124,U474=5),-2,IF(OR(U474=Локализация!$C$125,U474=4),-1,IF(OR(U474=Локализация!$C$126,U474=3),0,IF(OR(U474=Локализация!$C$127,U474=2),2,IF(OR(U474=Локализация!$C$128,U474=1),4)))))</f>
        <v>0</v>
      </c>
      <c r="AR474" t="str">
        <f>CONCATENATE(W474,X474)</f>
        <v>ЛОЖЬЛОЖЬ</v>
      </c>
      <c r="AS474" t="str">
        <f>CONCATENATE(Y474,Z474)</f>
        <v>ЛОЖЬЛОЖЬ</v>
      </c>
      <c r="AT474" t="str">
        <f>CONCATENATE(AA474,AB474)</f>
        <v>ЛОЖЬЛОЖЬ</v>
      </c>
      <c r="AU474" t="str">
        <f>CONCATENATE(AC474,AD474)</f>
        <v>ЛОЖЬЛОЖЬ</v>
      </c>
      <c r="AV474" t="str">
        <f>CONCATENATE(AE474,AF474)</f>
        <v>ЛОЖЬЛОЖЬ</v>
      </c>
      <c r="AW474" t="str">
        <f>CONCATENATE(AG474,AH474)</f>
        <v>ЛОЖЬЛОЖЬ</v>
      </c>
      <c r="AX474" t="str">
        <f>CONCATENATE(AI474,AJ474)</f>
        <v>ЛОЖЬЛОЖЬ</v>
      </c>
      <c r="AY474" t="str">
        <f>CONCATENATE(AK474,AL474)</f>
        <v>ЛОЖЬЛОЖЬ</v>
      </c>
      <c r="AZ474" t="str">
        <f>CONCATENATE(AM474,AN474)</f>
        <v>ЛОЖЬЛОЖЬ</v>
      </c>
      <c r="BA474" t="str">
        <f>CONCATENATE(AO474,AP474)</f>
        <v>ЛОЖЬЛОЖЬ</v>
      </c>
      <c r="BC474" t="str">
        <f xml:space="preserve"> IF(OR(AR474= "4-2", AR474= "2-1", AR474= "-12", AR474= "-24"),"Q",
  IF(
    OR(AR474= "4-1", AR474= "40", AR474= "42"),"A",
    IF(
      AR474= "44","P",
      IF(OR(AR474= "2-2",AR474="0-2",AR474="-1-2",AR474="-2-2",AR474="-2-1",AR474="-20",AR474="-22" ),"R",
              IF(
                OR(AR474= "24",AR474="04",AR474="-14"),"M",
                IF(
                  OR(AR474= "20",AR474="22",AR474="0-1",AR474="00",AR474="02",AR474="-1-1",AR474="-10"),"I",""
                )
              )
      )
    )
  )
)</f>
        <v/>
      </c>
      <c r="BD474" t="str">
        <f xml:space="preserve"> IF(OR(AS474= "4-2", AS474= "2-1", AS474= "-12", AS474= "-24"),"Q",
  IF(
    OR(AS474= "4-1", AS474= "40", AS474= "42"),"A",
    IF(
      AS474= "44","P",
      IF(OR(AS474= "2-2",AS474="0-2",AS474="-1-2",AS474="-2-2",AS474="-2-1",AS474="-20",AS474="-22" ),"R",
              IF(
                OR(AS474= "24",AS474="04",AS474="-14"),"M",
                IF(
                  OR(AS474= "20",AS474="22",AS474="0-1",AS474="00",AS474="02",AS474="-1-1",AS474="-10"),"I",""
                )
              )
      )
    )
  )
)</f>
        <v/>
      </c>
      <c r="BE474" t="str">
        <f xml:space="preserve"> IF(OR(AT474= "4-2", AT474= "2-1", AT474= "-12", AT474= "-24"),"Q",
  IF(
    OR(AT474= "4-1", AT474= "40", AT474= "42"),"A",
    IF(
      AT474= "44","P",
      IF(OR(AT474= "2-2",AT474="0-2",AT474="-1-2",AT474="-2-2",AT474="-2-1",AT474="-20",AT474="-22" ),"R",
              IF(
                OR(AT474= "24",AT474="04",AT474="-14"),"M",
                IF(
                  OR(AT474= "20",AT474="22",AT474="0-1",AT474="00",AT474="02",AT474="-1-1",AT474="-10"),"I",""
                )
              )
      )
    )
  )
)</f>
        <v/>
      </c>
      <c r="BF474" t="str">
        <f xml:space="preserve"> IF(OR(AU474= "4-2", AU474= "2-1", AU474= "-12", AU474= "-24"),"Q",
  IF(
    OR(AU474= "4-1", AU474= "40", AU474= "42"),"A",
    IF(
      AU474= "44","P",
      IF(OR(AU474= "2-2",AU474="0-2",AU474="-1-2",AU474="-2-2",AU474="-2-1",AU474="-20",AU474="-22" ),"R",
              IF(
                OR(AU474= "24",AU474="04",AU474="-14"),"M",
                IF(
                  OR(AU474= "20",AU474="22",AU474="0-1",AU474="00",AU474="02",AU474="-1-1",AU474="-10"),"I",""
                )
              )
      )
    )
  )
)</f>
        <v/>
      </c>
      <c r="BG474" t="str">
        <f xml:space="preserve"> IF(OR(AV474= "4-2", AV474= "2-1", AV474= "-12", AV474= "-24"),"Q",
  IF(
    OR(AV474= "4-1", AV474= "40", AV474= "42"),"A",
    IF(
      AV474= "44","P",
      IF(OR(AV474= "2-2",AV474="0-2",AV474="-1-2",AV474="-2-2",AV474="-2-1",AV474="-20",AV474="-22" ),"R",
              IF(
                OR(AV474= "24",AV474="04",AV474="-14"),"M",
                IF(
                  OR(AV474= "20",AV474="22",AV474="0-1",AV474="00",AV474="02",AV474="-1-1",AV474="-10"),"I",""
                )
              )
      )
    )
  )
)</f>
        <v/>
      </c>
      <c r="BH474" t="str">
        <f xml:space="preserve"> IF(OR(AW474= "4-2", AW474= "2-1", AW474= "-12", AW474= "-24"),"Q",
  IF(
    OR(AW474= "4-1", AW474= "40", AW474= "42"),"A",
    IF(
      AW474= "44","P",
      IF(OR(AW474= "2-2",AW474="0-2",AW474="-1-2",AW474="-2-2",AW474="-2-1",AW474="-20",AW474="-22" ),"R",
              IF(
                OR(AW474= "24",AW474="04",AW474="-14"),"M",
                IF(
                  OR(AW474= "20",AW474="22",AW474="0-1",AW474="00",AW474="02",AW474="-1-1",AW474="-10"),"I",""
                )
              )
      )
    )
  )
)</f>
        <v/>
      </c>
      <c r="BI474" t="str">
        <f xml:space="preserve"> IF(OR(AX474= "4-2", AX474= "2-1", AX474= "-12", AX474= "-24"),"Q",
  IF(
    OR(AX474= "4-1", AX474= "40", AX474= "42"),"A",
    IF(
      AX474= "44","P",
      IF(OR(AX474= "2-2",AX474="0-2",AX474="-1-2",AX474="-2-2",AX474="-2-1",AX474="-20",AX474="-22" ),"R",
              IF(
                OR(AX474= "24",AX474="04",AX474="-14"),"M",
                IF(
                  OR(AX474= "20",AX474="22",AX474="0-1",AX474="00",AX474="02",AX474="-1-1",AX474="-10"),"I",""
                )
              )
      )
    )
  )
)</f>
        <v/>
      </c>
      <c r="BJ474" t="str">
        <f xml:space="preserve"> IF(OR(AY474= "4-2", AY474= "2-1", AY474= "-12", AY474= "-24"),"Q",
  IF(
    OR(AY474= "4-1", AY474= "40", AY474= "42"),"A",
    IF(
      AY474= "44","P",
      IF(OR(AY474= "2-2",AY474="0-2",AY474="-1-2",AY474="-2-2",AY474="-2-1",AY474="-20",AY474="-22" ),"R",
              IF(
                OR(AY474= "24",AY474="04",AY474="-14"),"M",
                IF(
                  OR(AY474= "20",AY474="22",AY474="0-1",AY474="00",AY474="02",AY474="-1-1",AY474="-10"),"I",""
                )
              )
      )
    )
  )
)</f>
        <v/>
      </c>
      <c r="BK474" t="str">
        <f xml:space="preserve"> IF(OR(AZ474= "4-2", AZ474= "2-1", AZ474= "-12", AZ474= "-24"),"Q",
  IF(
    OR(AZ474= "4-1", AZ474= "40", AZ474= "42"),"A",
    IF(
      AZ474= "44","P",
      IF(OR(AZ474= "2-2",AZ474="0-2",AZ474="-1-2",AZ474="-2-2",AZ474="-2-1",AZ474="-20",AZ474="-22" ),"R",
              IF(
                OR(AZ474= "24",AZ474="04",AZ474="-14"),"M",
                IF(
                  OR(AZ474= "20",AZ474="22",AZ474="0-1",AZ474="00",AZ474="02",AZ474="-1-1",AZ474="-10"),"I",""
                )
              )
      )
    )
  )
)</f>
        <v/>
      </c>
      <c r="BL474" t="str">
        <f xml:space="preserve"> IF(OR(BA474= "4-2", BA474= "2-1", BA474= "-12", BA474= "-24"),"Q",
  IF(
    OR(BA474= "4-1", BA474= "40", BA474= "42"),"A",
    IF(
      BA474= "44","P",
      IF(OR(BA474= "2-2",BA474="0-2",BA474="-1-2",BA474="-2-2",BA474="-2-1",BA474="-20",BA474="-22" ),"R",
              IF(
                OR(BA474= "24",BA474="04",BA474="-14"),"M",
                IF(
                  OR(BA474= "20",BA474="22",BA474="0-1",BA474="00",BA474="02",BA474="-1-1",BA474="-10"),"I",""
                )
              )
      )
    )
  )
)</f>
        <v/>
      </c>
    </row>
    <row r="475" spans="23:64" x14ac:dyDescent="0.25">
      <c r="W475" t="b">
        <f>IF(OR(B475=Локализация!$C$118,B475=5),4,IF(OR(B475=Локализация!$C$119,B475=4),2,IF(OR(B475=Локализация!$C$120,B475=3),0,IF(OR(B475=Локализация!$C$121,B475=2),-1,IF(OR(B475=Локализация!$C$122,B475=1),-2)))))</f>
        <v>0</v>
      </c>
      <c r="X475" t="b">
        <f>IF(OR(C475=Локализация!$C$124,C475=5),-2,IF(OR(C475=Локализация!$C$125,C475=4),-1,IF(OR(C475=Локализация!$C$126,C475=3),0,IF(OR(C475=Локализация!$C$127,C475=2),2,IF(OR(C475=Локализация!$C$128,C475=1),4)))))</f>
        <v>0</v>
      </c>
      <c r="Y475" t="b">
        <f>IF(OR(D475=Локализация!$C$118,D475=5),4,IF(OR(D475=Локализация!$C$119,D475=4),2,IF(OR(D475=Локализация!$C$120,D475=3),0,IF(OR(D475=Локализация!$C$121,D475=2),-1,IF(OR(D475=Локализация!$C$122,D475=1),-2)))))</f>
        <v>0</v>
      </c>
      <c r="Z475" t="b">
        <f>IF(OR(E475=Локализация!$C$124,E475=5),-2,IF(OR(E475=Локализация!$C$125,E475=4),-1,IF(OR(E475=Локализация!$C$126,E475=3),0,IF(OR(E475=Локализация!$C$127,E475=2),2,IF(OR(E475=Локализация!$C$128,E475=1),4)))))</f>
        <v>0</v>
      </c>
      <c r="AA475" t="b">
        <f>IF(OR(F475=Локализация!$C$118,F475=5),4,IF(OR(F475=Локализация!$C$119,F475=4),2,IF(OR(F475=Локализация!$C$120,F475=3),0,IF(OR(F475=Локализация!$C$121,F475=2),-1,IF(OR(F475=Локализация!$C$122,F475=1),-2)))))</f>
        <v>0</v>
      </c>
      <c r="AB475" t="b">
        <f>IF(OR(G475=Локализация!$C$124,G475=5),-2,IF(OR(G475=Локализация!$C$125,G475=4),-1,IF(OR(G475=Локализация!$C$126,G475=3),0,IF(OR(G475=Локализация!$C$127,G475=2),2,IF(OR(G475=Локализация!$C$128,G475=1),4)))))</f>
        <v>0</v>
      </c>
      <c r="AC475" t="b">
        <f>IF(OR(H475=Локализация!$C$118,H475=5),4,IF(OR(H475=Локализация!$C$119,H475=4),2,IF(OR(H475=Локализация!$C$120,H475=3),0,IF(OR(H475=Локализация!$C$121,H475=2),-1,IF(OR(H475=Локализация!$C$122,H475=1),-2)))))</f>
        <v>0</v>
      </c>
      <c r="AD475" t="b">
        <f>IF(OR(I475=Локализация!$C$124,I475=5),-2,IF(OR(I475=Локализация!$C$125,I475=4),-1,IF(OR(I475=Локализация!$C$126,I475=3),0,IF(OR(I475=Локализация!$C$127,I475=2),2,IF(OR(I475=Локализация!$C$128,I475=1),4)))))</f>
        <v>0</v>
      </c>
      <c r="AE475" t="b">
        <f>IF(OR(J475=Локализация!$C$118,J475=5),4,IF(OR(J475=Локализация!$C$119,J475=4),2,IF(OR(J475=Локализация!$C$120,J475=3),0,IF(OR(J475=Локализация!$C$121,J475=2),-1,IF(OR(J475=Локализация!$C$122,J475=1),-2)))))</f>
        <v>0</v>
      </c>
      <c r="AF475" t="b">
        <f>IF(OR(K475=Локализация!$C$124,K475=5),-2,IF(OR(K475=Локализация!$C$125,K475=4),-1,IF(OR(K475=Локализация!$C$126,K475=3),0,IF(OR(K475=Локализация!$C$127,K475=2),2,IF(OR(K475=Локализация!$C$128,K475=1),4)))))</f>
        <v>0</v>
      </c>
      <c r="AG475" t="b">
        <f>IF(OR(L475=Локализация!$C$118,L475=5),4,IF(OR(L475=Локализация!$C$119,L475=4),2,IF(OR(L475=Локализация!$C$120,L475=3),0,IF(OR(L475=Локализация!$C$121,L475=2),-1,IF(OR(L475=Локализация!$C$122,L475=1),-2)))))</f>
        <v>0</v>
      </c>
      <c r="AH475" t="b">
        <f>IF(OR(M475=Локализация!$C$124,M475=5),-2,IF(OR(M475=Локализация!$C$125,M475=4),-1,IF(OR(M475=Локализация!$C$126,M475=3),0,IF(OR(M475=Локализация!$C$127,M475=2),2,IF(OR(M475=Локализация!$C$128,M475=1),4)))))</f>
        <v>0</v>
      </c>
      <c r="AI475" t="b">
        <f>IF(OR(N475=Локализация!$C$118,N475=5),4,IF(OR(N475=Локализация!$C$119,N475=4),2,IF(OR(N475=Локализация!$C$120,N475=3),0,IF(OR(N475=Локализация!$C$121,N475=2),-1,IF(OR(N475=Локализация!$C$122,N475=1),-2)))))</f>
        <v>0</v>
      </c>
      <c r="AJ475" t="b">
        <f>IF(OR(O475=Локализация!$C$124,O475=5),-2,IF(OR(O475=Локализация!$C$125,O475=4),-1,IF(OR(O475=Локализация!$C$126,O475=3),0,IF(OR(O475=Локализация!$C$127,O475=2),2,IF(OR(O475=Локализация!$C$128,O475=1),4)))))</f>
        <v>0</v>
      </c>
      <c r="AK475" t="b">
        <f>IF(OR(P475=Локализация!$C$118,P475=5),4,IF(OR(P475=Локализация!$C$119,P475=4),2,IF(OR(P475=Локализация!$C$120,P475=3),0,IF(OR(P475=Локализация!$C$121,P475=2),-1,IF(OR(P475=Локализация!$C$122,P475=1),-2)))))</f>
        <v>0</v>
      </c>
      <c r="AL475" t="b">
        <f>IF(OR(Q475=Локализация!$C$124,Q475=5),-2,IF(OR(Q475=Локализация!$C$125,Q475=4),-1,IF(OR(Q475=Локализация!$C$126,Q475=3),0,IF(OR(Q475=Локализация!$C$127,Q475=2),2,IF(OR(Q475=Локализация!$C$128,Q475=1),4)))))</f>
        <v>0</v>
      </c>
      <c r="AM475" t="b">
        <f>IF(OR(R475=Локализация!$C$118,R475=5),4,IF(OR(R475=Локализация!$C$119,R475=4),2,IF(OR(R475=Локализация!$C$120,R475=3),0,IF(OR(R475=Локализация!$C$121,R475=2),-1,IF(OR(R475=Локализация!$C$122,R475=1),-2)))))</f>
        <v>0</v>
      </c>
      <c r="AN475" t="b">
        <f>IF(OR(S475=Локализация!$C$124,S475=5),-2,IF(OR(S475=Локализация!$C$125,S475=4),-1,IF(OR(S475=Локализация!$C$126,S475=3),0,IF(OR(S475=Локализация!$C$127,S475=2),2,IF(OR(S475=Локализация!$C$128,S475=1),4)))))</f>
        <v>0</v>
      </c>
      <c r="AO475" t="b">
        <f>IF(OR(T475=Локализация!$C$118,T475=5),4,IF(OR(T475=Локализация!$C$119,T475=4),2,IF(OR(T475=Локализация!$C$120,T475=3),0,IF(OR(T475=Локализация!$C$121,T475=2),-1,IF(OR(T475=Локализация!$C$122,T475=1),-2)))))</f>
        <v>0</v>
      </c>
      <c r="AP475" t="b">
        <f>IF(OR(U475=Локализация!$C$124,U475=5),-2,IF(OR(U475=Локализация!$C$125,U475=4),-1,IF(OR(U475=Локализация!$C$126,U475=3),0,IF(OR(U475=Локализация!$C$127,U475=2),2,IF(OR(U475=Локализация!$C$128,U475=1),4)))))</f>
        <v>0</v>
      </c>
      <c r="AR475" t="str">
        <f>CONCATENATE(W475,X475)</f>
        <v>ЛОЖЬЛОЖЬ</v>
      </c>
      <c r="AS475" t="str">
        <f>CONCATENATE(Y475,Z475)</f>
        <v>ЛОЖЬЛОЖЬ</v>
      </c>
      <c r="AT475" t="str">
        <f>CONCATENATE(AA475,AB475)</f>
        <v>ЛОЖЬЛОЖЬ</v>
      </c>
      <c r="AU475" t="str">
        <f>CONCATENATE(AC475,AD475)</f>
        <v>ЛОЖЬЛОЖЬ</v>
      </c>
      <c r="AV475" t="str">
        <f>CONCATENATE(AE475,AF475)</f>
        <v>ЛОЖЬЛОЖЬ</v>
      </c>
      <c r="AW475" t="str">
        <f>CONCATENATE(AG475,AH475)</f>
        <v>ЛОЖЬЛОЖЬ</v>
      </c>
      <c r="AX475" t="str">
        <f>CONCATENATE(AI475,AJ475)</f>
        <v>ЛОЖЬЛОЖЬ</v>
      </c>
      <c r="AY475" t="str">
        <f>CONCATENATE(AK475,AL475)</f>
        <v>ЛОЖЬЛОЖЬ</v>
      </c>
      <c r="AZ475" t="str">
        <f>CONCATENATE(AM475,AN475)</f>
        <v>ЛОЖЬЛОЖЬ</v>
      </c>
      <c r="BA475" t="str">
        <f>CONCATENATE(AO475,AP475)</f>
        <v>ЛОЖЬЛОЖЬ</v>
      </c>
      <c r="BC475" t="str">
        <f xml:space="preserve"> IF(OR(AR475= "4-2", AR475= "2-1", AR475= "-12", AR475= "-24"),"Q",
  IF(
    OR(AR475= "4-1", AR475= "40", AR475= "42"),"A",
    IF(
      AR475= "44","P",
      IF(OR(AR475= "2-2",AR475="0-2",AR475="-1-2",AR475="-2-2",AR475="-2-1",AR475="-20",AR475="-22" ),"R",
              IF(
                OR(AR475= "24",AR475="04",AR475="-14"),"M",
                IF(
                  OR(AR475= "20",AR475="22",AR475="0-1",AR475="00",AR475="02",AR475="-1-1",AR475="-10"),"I",""
                )
              )
      )
    )
  )
)</f>
        <v/>
      </c>
      <c r="BD475" t="str">
        <f xml:space="preserve"> IF(OR(AS475= "4-2", AS475= "2-1", AS475= "-12", AS475= "-24"),"Q",
  IF(
    OR(AS475= "4-1", AS475= "40", AS475= "42"),"A",
    IF(
      AS475= "44","P",
      IF(OR(AS475= "2-2",AS475="0-2",AS475="-1-2",AS475="-2-2",AS475="-2-1",AS475="-20",AS475="-22" ),"R",
              IF(
                OR(AS475= "24",AS475="04",AS475="-14"),"M",
                IF(
                  OR(AS475= "20",AS475="22",AS475="0-1",AS475="00",AS475="02",AS475="-1-1",AS475="-10"),"I",""
                )
              )
      )
    )
  )
)</f>
        <v/>
      </c>
      <c r="BE475" t="str">
        <f xml:space="preserve"> IF(OR(AT475= "4-2", AT475= "2-1", AT475= "-12", AT475= "-24"),"Q",
  IF(
    OR(AT475= "4-1", AT475= "40", AT475= "42"),"A",
    IF(
      AT475= "44","P",
      IF(OR(AT475= "2-2",AT475="0-2",AT475="-1-2",AT475="-2-2",AT475="-2-1",AT475="-20",AT475="-22" ),"R",
              IF(
                OR(AT475= "24",AT475="04",AT475="-14"),"M",
                IF(
                  OR(AT475= "20",AT475="22",AT475="0-1",AT475="00",AT475="02",AT475="-1-1",AT475="-10"),"I",""
                )
              )
      )
    )
  )
)</f>
        <v/>
      </c>
      <c r="BF475" t="str">
        <f xml:space="preserve"> IF(OR(AU475= "4-2", AU475= "2-1", AU475= "-12", AU475= "-24"),"Q",
  IF(
    OR(AU475= "4-1", AU475= "40", AU475= "42"),"A",
    IF(
      AU475= "44","P",
      IF(OR(AU475= "2-2",AU475="0-2",AU475="-1-2",AU475="-2-2",AU475="-2-1",AU475="-20",AU475="-22" ),"R",
              IF(
                OR(AU475= "24",AU475="04",AU475="-14"),"M",
                IF(
                  OR(AU475= "20",AU475="22",AU475="0-1",AU475="00",AU475="02",AU475="-1-1",AU475="-10"),"I",""
                )
              )
      )
    )
  )
)</f>
        <v/>
      </c>
      <c r="BG475" t="str">
        <f xml:space="preserve"> IF(OR(AV475= "4-2", AV475= "2-1", AV475= "-12", AV475= "-24"),"Q",
  IF(
    OR(AV475= "4-1", AV475= "40", AV475= "42"),"A",
    IF(
      AV475= "44","P",
      IF(OR(AV475= "2-2",AV475="0-2",AV475="-1-2",AV475="-2-2",AV475="-2-1",AV475="-20",AV475="-22" ),"R",
              IF(
                OR(AV475= "24",AV475="04",AV475="-14"),"M",
                IF(
                  OR(AV475= "20",AV475="22",AV475="0-1",AV475="00",AV475="02",AV475="-1-1",AV475="-10"),"I",""
                )
              )
      )
    )
  )
)</f>
        <v/>
      </c>
      <c r="BH475" t="str">
        <f xml:space="preserve"> IF(OR(AW475= "4-2", AW475= "2-1", AW475= "-12", AW475= "-24"),"Q",
  IF(
    OR(AW475= "4-1", AW475= "40", AW475= "42"),"A",
    IF(
      AW475= "44","P",
      IF(OR(AW475= "2-2",AW475="0-2",AW475="-1-2",AW475="-2-2",AW475="-2-1",AW475="-20",AW475="-22" ),"R",
              IF(
                OR(AW475= "24",AW475="04",AW475="-14"),"M",
                IF(
                  OR(AW475= "20",AW475="22",AW475="0-1",AW475="00",AW475="02",AW475="-1-1",AW475="-10"),"I",""
                )
              )
      )
    )
  )
)</f>
        <v/>
      </c>
      <c r="BI475" t="str">
        <f xml:space="preserve"> IF(OR(AX475= "4-2", AX475= "2-1", AX475= "-12", AX475= "-24"),"Q",
  IF(
    OR(AX475= "4-1", AX475= "40", AX475= "42"),"A",
    IF(
      AX475= "44","P",
      IF(OR(AX475= "2-2",AX475="0-2",AX475="-1-2",AX475="-2-2",AX475="-2-1",AX475="-20",AX475="-22" ),"R",
              IF(
                OR(AX475= "24",AX475="04",AX475="-14"),"M",
                IF(
                  OR(AX475= "20",AX475="22",AX475="0-1",AX475="00",AX475="02",AX475="-1-1",AX475="-10"),"I",""
                )
              )
      )
    )
  )
)</f>
        <v/>
      </c>
      <c r="BJ475" t="str">
        <f xml:space="preserve"> IF(OR(AY475= "4-2", AY475= "2-1", AY475= "-12", AY475= "-24"),"Q",
  IF(
    OR(AY475= "4-1", AY475= "40", AY475= "42"),"A",
    IF(
      AY475= "44","P",
      IF(OR(AY475= "2-2",AY475="0-2",AY475="-1-2",AY475="-2-2",AY475="-2-1",AY475="-20",AY475="-22" ),"R",
              IF(
                OR(AY475= "24",AY475="04",AY475="-14"),"M",
                IF(
                  OR(AY475= "20",AY475="22",AY475="0-1",AY475="00",AY475="02",AY475="-1-1",AY475="-10"),"I",""
                )
              )
      )
    )
  )
)</f>
        <v/>
      </c>
      <c r="BK475" t="str">
        <f xml:space="preserve"> IF(OR(AZ475= "4-2", AZ475= "2-1", AZ475= "-12", AZ475= "-24"),"Q",
  IF(
    OR(AZ475= "4-1", AZ475= "40", AZ475= "42"),"A",
    IF(
      AZ475= "44","P",
      IF(OR(AZ475= "2-2",AZ475="0-2",AZ475="-1-2",AZ475="-2-2",AZ475="-2-1",AZ475="-20",AZ475="-22" ),"R",
              IF(
                OR(AZ475= "24",AZ475="04",AZ475="-14"),"M",
                IF(
                  OR(AZ475= "20",AZ475="22",AZ475="0-1",AZ475="00",AZ475="02",AZ475="-1-1",AZ475="-10"),"I",""
                )
              )
      )
    )
  )
)</f>
        <v/>
      </c>
      <c r="BL475" t="str">
        <f xml:space="preserve"> IF(OR(BA475= "4-2", BA475= "2-1", BA475= "-12", BA475= "-24"),"Q",
  IF(
    OR(BA475= "4-1", BA475= "40", BA475= "42"),"A",
    IF(
      BA475= "44","P",
      IF(OR(BA475= "2-2",BA475="0-2",BA475="-1-2",BA475="-2-2",BA475="-2-1",BA475="-20",BA475="-22" ),"R",
              IF(
                OR(BA475= "24",BA475="04",BA475="-14"),"M",
                IF(
                  OR(BA475= "20",BA475="22",BA475="0-1",BA475="00",BA475="02",BA475="-1-1",BA475="-10"),"I",""
                )
              )
      )
    )
  )
)</f>
        <v/>
      </c>
    </row>
    <row r="476" spans="23:64" x14ac:dyDescent="0.25">
      <c r="W476" t="b">
        <f>IF(OR(B476=Локализация!$C$118,B476=5),4,IF(OR(B476=Локализация!$C$119,B476=4),2,IF(OR(B476=Локализация!$C$120,B476=3),0,IF(OR(B476=Локализация!$C$121,B476=2),-1,IF(OR(B476=Локализация!$C$122,B476=1),-2)))))</f>
        <v>0</v>
      </c>
      <c r="X476" t="b">
        <f>IF(OR(C476=Локализация!$C$124,C476=5),-2,IF(OR(C476=Локализация!$C$125,C476=4),-1,IF(OR(C476=Локализация!$C$126,C476=3),0,IF(OR(C476=Локализация!$C$127,C476=2),2,IF(OR(C476=Локализация!$C$128,C476=1),4)))))</f>
        <v>0</v>
      </c>
      <c r="Y476" t="b">
        <f>IF(OR(D476=Локализация!$C$118,D476=5),4,IF(OR(D476=Локализация!$C$119,D476=4),2,IF(OR(D476=Локализация!$C$120,D476=3),0,IF(OR(D476=Локализация!$C$121,D476=2),-1,IF(OR(D476=Локализация!$C$122,D476=1),-2)))))</f>
        <v>0</v>
      </c>
      <c r="Z476" t="b">
        <f>IF(OR(E476=Локализация!$C$124,E476=5),-2,IF(OR(E476=Локализация!$C$125,E476=4),-1,IF(OR(E476=Локализация!$C$126,E476=3),0,IF(OR(E476=Локализация!$C$127,E476=2),2,IF(OR(E476=Локализация!$C$128,E476=1),4)))))</f>
        <v>0</v>
      </c>
      <c r="AA476" t="b">
        <f>IF(OR(F476=Локализация!$C$118,F476=5),4,IF(OR(F476=Локализация!$C$119,F476=4),2,IF(OR(F476=Локализация!$C$120,F476=3),0,IF(OR(F476=Локализация!$C$121,F476=2),-1,IF(OR(F476=Локализация!$C$122,F476=1),-2)))))</f>
        <v>0</v>
      </c>
      <c r="AB476" t="b">
        <f>IF(OR(G476=Локализация!$C$124,G476=5),-2,IF(OR(G476=Локализация!$C$125,G476=4),-1,IF(OR(G476=Локализация!$C$126,G476=3),0,IF(OR(G476=Локализация!$C$127,G476=2),2,IF(OR(G476=Локализация!$C$128,G476=1),4)))))</f>
        <v>0</v>
      </c>
      <c r="AC476" t="b">
        <f>IF(OR(H476=Локализация!$C$118,H476=5),4,IF(OR(H476=Локализация!$C$119,H476=4),2,IF(OR(H476=Локализация!$C$120,H476=3),0,IF(OR(H476=Локализация!$C$121,H476=2),-1,IF(OR(H476=Локализация!$C$122,H476=1),-2)))))</f>
        <v>0</v>
      </c>
      <c r="AD476" t="b">
        <f>IF(OR(I476=Локализация!$C$124,I476=5),-2,IF(OR(I476=Локализация!$C$125,I476=4),-1,IF(OR(I476=Локализация!$C$126,I476=3),0,IF(OR(I476=Локализация!$C$127,I476=2),2,IF(OR(I476=Локализация!$C$128,I476=1),4)))))</f>
        <v>0</v>
      </c>
      <c r="AE476" t="b">
        <f>IF(OR(J476=Локализация!$C$118,J476=5),4,IF(OR(J476=Локализация!$C$119,J476=4),2,IF(OR(J476=Локализация!$C$120,J476=3),0,IF(OR(J476=Локализация!$C$121,J476=2),-1,IF(OR(J476=Локализация!$C$122,J476=1),-2)))))</f>
        <v>0</v>
      </c>
      <c r="AF476" t="b">
        <f>IF(OR(K476=Локализация!$C$124,K476=5),-2,IF(OR(K476=Локализация!$C$125,K476=4),-1,IF(OR(K476=Локализация!$C$126,K476=3),0,IF(OR(K476=Локализация!$C$127,K476=2),2,IF(OR(K476=Локализация!$C$128,K476=1),4)))))</f>
        <v>0</v>
      </c>
      <c r="AG476" t="b">
        <f>IF(OR(L476=Локализация!$C$118,L476=5),4,IF(OR(L476=Локализация!$C$119,L476=4),2,IF(OR(L476=Локализация!$C$120,L476=3),0,IF(OR(L476=Локализация!$C$121,L476=2),-1,IF(OR(L476=Локализация!$C$122,L476=1),-2)))))</f>
        <v>0</v>
      </c>
      <c r="AH476" t="b">
        <f>IF(OR(M476=Локализация!$C$124,M476=5),-2,IF(OR(M476=Локализация!$C$125,M476=4),-1,IF(OR(M476=Локализация!$C$126,M476=3),0,IF(OR(M476=Локализация!$C$127,M476=2),2,IF(OR(M476=Локализация!$C$128,M476=1),4)))))</f>
        <v>0</v>
      </c>
      <c r="AI476" t="b">
        <f>IF(OR(N476=Локализация!$C$118,N476=5),4,IF(OR(N476=Локализация!$C$119,N476=4),2,IF(OR(N476=Локализация!$C$120,N476=3),0,IF(OR(N476=Локализация!$C$121,N476=2),-1,IF(OR(N476=Локализация!$C$122,N476=1),-2)))))</f>
        <v>0</v>
      </c>
      <c r="AJ476" t="b">
        <f>IF(OR(O476=Локализация!$C$124,O476=5),-2,IF(OR(O476=Локализация!$C$125,O476=4),-1,IF(OR(O476=Локализация!$C$126,O476=3),0,IF(OR(O476=Локализация!$C$127,O476=2),2,IF(OR(O476=Локализация!$C$128,O476=1),4)))))</f>
        <v>0</v>
      </c>
      <c r="AK476" t="b">
        <f>IF(OR(P476=Локализация!$C$118,P476=5),4,IF(OR(P476=Локализация!$C$119,P476=4),2,IF(OR(P476=Локализация!$C$120,P476=3),0,IF(OR(P476=Локализация!$C$121,P476=2),-1,IF(OR(P476=Локализация!$C$122,P476=1),-2)))))</f>
        <v>0</v>
      </c>
      <c r="AL476" t="b">
        <f>IF(OR(Q476=Локализация!$C$124,Q476=5),-2,IF(OR(Q476=Локализация!$C$125,Q476=4),-1,IF(OR(Q476=Локализация!$C$126,Q476=3),0,IF(OR(Q476=Локализация!$C$127,Q476=2),2,IF(OR(Q476=Локализация!$C$128,Q476=1),4)))))</f>
        <v>0</v>
      </c>
      <c r="AM476" t="b">
        <f>IF(OR(R476=Локализация!$C$118,R476=5),4,IF(OR(R476=Локализация!$C$119,R476=4),2,IF(OR(R476=Локализация!$C$120,R476=3),0,IF(OR(R476=Локализация!$C$121,R476=2),-1,IF(OR(R476=Локализация!$C$122,R476=1),-2)))))</f>
        <v>0</v>
      </c>
      <c r="AN476" t="b">
        <f>IF(OR(S476=Локализация!$C$124,S476=5),-2,IF(OR(S476=Локализация!$C$125,S476=4),-1,IF(OR(S476=Локализация!$C$126,S476=3),0,IF(OR(S476=Локализация!$C$127,S476=2),2,IF(OR(S476=Локализация!$C$128,S476=1),4)))))</f>
        <v>0</v>
      </c>
      <c r="AO476" t="b">
        <f>IF(OR(T476=Локализация!$C$118,T476=5),4,IF(OR(T476=Локализация!$C$119,T476=4),2,IF(OR(T476=Локализация!$C$120,T476=3),0,IF(OR(T476=Локализация!$C$121,T476=2),-1,IF(OR(T476=Локализация!$C$122,T476=1),-2)))))</f>
        <v>0</v>
      </c>
      <c r="AP476" t="b">
        <f>IF(OR(U476=Локализация!$C$124,U476=5),-2,IF(OR(U476=Локализация!$C$125,U476=4),-1,IF(OR(U476=Локализация!$C$126,U476=3),0,IF(OR(U476=Локализация!$C$127,U476=2),2,IF(OR(U476=Локализация!$C$128,U476=1),4)))))</f>
        <v>0</v>
      </c>
      <c r="AR476" t="str">
        <f>CONCATENATE(W476,X476)</f>
        <v>ЛОЖЬЛОЖЬ</v>
      </c>
      <c r="AS476" t="str">
        <f>CONCATENATE(Y476,Z476)</f>
        <v>ЛОЖЬЛОЖЬ</v>
      </c>
      <c r="AT476" t="str">
        <f>CONCATENATE(AA476,AB476)</f>
        <v>ЛОЖЬЛОЖЬ</v>
      </c>
      <c r="AU476" t="str">
        <f>CONCATENATE(AC476,AD476)</f>
        <v>ЛОЖЬЛОЖЬ</v>
      </c>
      <c r="AV476" t="str">
        <f>CONCATENATE(AE476,AF476)</f>
        <v>ЛОЖЬЛОЖЬ</v>
      </c>
      <c r="AW476" t="str">
        <f>CONCATENATE(AG476,AH476)</f>
        <v>ЛОЖЬЛОЖЬ</v>
      </c>
      <c r="AX476" t="str">
        <f>CONCATENATE(AI476,AJ476)</f>
        <v>ЛОЖЬЛОЖЬ</v>
      </c>
      <c r="AY476" t="str">
        <f>CONCATENATE(AK476,AL476)</f>
        <v>ЛОЖЬЛОЖЬ</v>
      </c>
      <c r="AZ476" t="str">
        <f>CONCATENATE(AM476,AN476)</f>
        <v>ЛОЖЬЛОЖЬ</v>
      </c>
      <c r="BA476" t="str">
        <f>CONCATENATE(AO476,AP476)</f>
        <v>ЛОЖЬЛОЖЬ</v>
      </c>
      <c r="BC476" t="str">
        <f xml:space="preserve"> IF(OR(AR476= "4-2", AR476= "2-1", AR476= "-12", AR476= "-24"),"Q",
  IF(
    OR(AR476= "4-1", AR476= "40", AR476= "42"),"A",
    IF(
      AR476= "44","P",
      IF(OR(AR476= "2-2",AR476="0-2",AR476="-1-2",AR476="-2-2",AR476="-2-1",AR476="-20",AR476="-22" ),"R",
              IF(
                OR(AR476= "24",AR476="04",AR476="-14"),"M",
                IF(
                  OR(AR476= "20",AR476="22",AR476="0-1",AR476="00",AR476="02",AR476="-1-1",AR476="-10"),"I",""
                )
              )
      )
    )
  )
)</f>
        <v/>
      </c>
      <c r="BD476" t="str">
        <f xml:space="preserve"> IF(OR(AS476= "4-2", AS476= "2-1", AS476= "-12", AS476= "-24"),"Q",
  IF(
    OR(AS476= "4-1", AS476= "40", AS476= "42"),"A",
    IF(
      AS476= "44","P",
      IF(OR(AS476= "2-2",AS476="0-2",AS476="-1-2",AS476="-2-2",AS476="-2-1",AS476="-20",AS476="-22" ),"R",
              IF(
                OR(AS476= "24",AS476="04",AS476="-14"),"M",
                IF(
                  OR(AS476= "20",AS476="22",AS476="0-1",AS476="00",AS476="02",AS476="-1-1",AS476="-10"),"I",""
                )
              )
      )
    )
  )
)</f>
        <v/>
      </c>
      <c r="BE476" t="str">
        <f xml:space="preserve"> IF(OR(AT476= "4-2", AT476= "2-1", AT476= "-12", AT476= "-24"),"Q",
  IF(
    OR(AT476= "4-1", AT476= "40", AT476= "42"),"A",
    IF(
      AT476= "44","P",
      IF(OR(AT476= "2-2",AT476="0-2",AT476="-1-2",AT476="-2-2",AT476="-2-1",AT476="-20",AT476="-22" ),"R",
              IF(
                OR(AT476= "24",AT476="04",AT476="-14"),"M",
                IF(
                  OR(AT476= "20",AT476="22",AT476="0-1",AT476="00",AT476="02",AT476="-1-1",AT476="-10"),"I",""
                )
              )
      )
    )
  )
)</f>
        <v/>
      </c>
      <c r="BF476" t="str">
        <f xml:space="preserve"> IF(OR(AU476= "4-2", AU476= "2-1", AU476= "-12", AU476= "-24"),"Q",
  IF(
    OR(AU476= "4-1", AU476= "40", AU476= "42"),"A",
    IF(
      AU476= "44","P",
      IF(OR(AU476= "2-2",AU476="0-2",AU476="-1-2",AU476="-2-2",AU476="-2-1",AU476="-20",AU476="-22" ),"R",
              IF(
                OR(AU476= "24",AU476="04",AU476="-14"),"M",
                IF(
                  OR(AU476= "20",AU476="22",AU476="0-1",AU476="00",AU476="02",AU476="-1-1",AU476="-10"),"I",""
                )
              )
      )
    )
  )
)</f>
        <v/>
      </c>
      <c r="BG476" t="str">
        <f xml:space="preserve"> IF(OR(AV476= "4-2", AV476= "2-1", AV476= "-12", AV476= "-24"),"Q",
  IF(
    OR(AV476= "4-1", AV476= "40", AV476= "42"),"A",
    IF(
      AV476= "44","P",
      IF(OR(AV476= "2-2",AV476="0-2",AV476="-1-2",AV476="-2-2",AV476="-2-1",AV476="-20",AV476="-22" ),"R",
              IF(
                OR(AV476= "24",AV476="04",AV476="-14"),"M",
                IF(
                  OR(AV476= "20",AV476="22",AV476="0-1",AV476="00",AV476="02",AV476="-1-1",AV476="-10"),"I",""
                )
              )
      )
    )
  )
)</f>
        <v/>
      </c>
      <c r="BH476" t="str">
        <f xml:space="preserve"> IF(OR(AW476= "4-2", AW476= "2-1", AW476= "-12", AW476= "-24"),"Q",
  IF(
    OR(AW476= "4-1", AW476= "40", AW476= "42"),"A",
    IF(
      AW476= "44","P",
      IF(OR(AW476= "2-2",AW476="0-2",AW476="-1-2",AW476="-2-2",AW476="-2-1",AW476="-20",AW476="-22" ),"R",
              IF(
                OR(AW476= "24",AW476="04",AW476="-14"),"M",
                IF(
                  OR(AW476= "20",AW476="22",AW476="0-1",AW476="00",AW476="02",AW476="-1-1",AW476="-10"),"I",""
                )
              )
      )
    )
  )
)</f>
        <v/>
      </c>
      <c r="BI476" t="str">
        <f xml:space="preserve"> IF(OR(AX476= "4-2", AX476= "2-1", AX476= "-12", AX476= "-24"),"Q",
  IF(
    OR(AX476= "4-1", AX476= "40", AX476= "42"),"A",
    IF(
      AX476= "44","P",
      IF(OR(AX476= "2-2",AX476="0-2",AX476="-1-2",AX476="-2-2",AX476="-2-1",AX476="-20",AX476="-22" ),"R",
              IF(
                OR(AX476= "24",AX476="04",AX476="-14"),"M",
                IF(
                  OR(AX476= "20",AX476="22",AX476="0-1",AX476="00",AX476="02",AX476="-1-1",AX476="-10"),"I",""
                )
              )
      )
    )
  )
)</f>
        <v/>
      </c>
      <c r="BJ476" t="str">
        <f xml:space="preserve"> IF(OR(AY476= "4-2", AY476= "2-1", AY476= "-12", AY476= "-24"),"Q",
  IF(
    OR(AY476= "4-1", AY476= "40", AY476= "42"),"A",
    IF(
      AY476= "44","P",
      IF(OR(AY476= "2-2",AY476="0-2",AY476="-1-2",AY476="-2-2",AY476="-2-1",AY476="-20",AY476="-22" ),"R",
              IF(
                OR(AY476= "24",AY476="04",AY476="-14"),"M",
                IF(
                  OR(AY476= "20",AY476="22",AY476="0-1",AY476="00",AY476="02",AY476="-1-1",AY476="-10"),"I",""
                )
              )
      )
    )
  )
)</f>
        <v/>
      </c>
      <c r="BK476" t="str">
        <f xml:space="preserve"> IF(OR(AZ476= "4-2", AZ476= "2-1", AZ476= "-12", AZ476= "-24"),"Q",
  IF(
    OR(AZ476= "4-1", AZ476= "40", AZ476= "42"),"A",
    IF(
      AZ476= "44","P",
      IF(OR(AZ476= "2-2",AZ476="0-2",AZ476="-1-2",AZ476="-2-2",AZ476="-2-1",AZ476="-20",AZ476="-22" ),"R",
              IF(
                OR(AZ476= "24",AZ476="04",AZ476="-14"),"M",
                IF(
                  OR(AZ476= "20",AZ476="22",AZ476="0-1",AZ476="00",AZ476="02",AZ476="-1-1",AZ476="-10"),"I",""
                )
              )
      )
    )
  )
)</f>
        <v/>
      </c>
      <c r="BL476" t="str">
        <f xml:space="preserve"> IF(OR(BA476= "4-2", BA476= "2-1", BA476= "-12", BA476= "-24"),"Q",
  IF(
    OR(BA476= "4-1", BA476= "40", BA476= "42"),"A",
    IF(
      BA476= "44","P",
      IF(OR(BA476= "2-2",BA476="0-2",BA476="-1-2",BA476="-2-2",BA476="-2-1",BA476="-20",BA476="-22" ),"R",
              IF(
                OR(BA476= "24",BA476="04",BA476="-14"),"M",
                IF(
                  OR(BA476= "20",BA476="22",BA476="0-1",BA476="00",BA476="02",BA476="-1-1",BA476="-10"),"I",""
                )
              )
      )
    )
  )
)</f>
        <v/>
      </c>
    </row>
    <row r="477" spans="23:64" x14ac:dyDescent="0.25">
      <c r="W477" t="b">
        <f>IF(OR(B477=Локализация!$C$118,B477=5),4,IF(OR(B477=Локализация!$C$119,B477=4),2,IF(OR(B477=Локализация!$C$120,B477=3),0,IF(OR(B477=Локализация!$C$121,B477=2),-1,IF(OR(B477=Локализация!$C$122,B477=1),-2)))))</f>
        <v>0</v>
      </c>
      <c r="X477" t="b">
        <f>IF(OR(C477=Локализация!$C$124,C477=5),-2,IF(OR(C477=Локализация!$C$125,C477=4),-1,IF(OR(C477=Локализация!$C$126,C477=3),0,IF(OR(C477=Локализация!$C$127,C477=2),2,IF(OR(C477=Локализация!$C$128,C477=1),4)))))</f>
        <v>0</v>
      </c>
      <c r="Y477" t="b">
        <f>IF(OR(D477=Локализация!$C$118,D477=5),4,IF(OR(D477=Локализация!$C$119,D477=4),2,IF(OR(D477=Локализация!$C$120,D477=3),0,IF(OR(D477=Локализация!$C$121,D477=2),-1,IF(OR(D477=Локализация!$C$122,D477=1),-2)))))</f>
        <v>0</v>
      </c>
      <c r="Z477" t="b">
        <f>IF(OR(E477=Локализация!$C$124,E477=5),-2,IF(OR(E477=Локализация!$C$125,E477=4),-1,IF(OR(E477=Локализация!$C$126,E477=3),0,IF(OR(E477=Локализация!$C$127,E477=2),2,IF(OR(E477=Локализация!$C$128,E477=1),4)))))</f>
        <v>0</v>
      </c>
      <c r="AA477" t="b">
        <f>IF(OR(F477=Локализация!$C$118,F477=5),4,IF(OR(F477=Локализация!$C$119,F477=4),2,IF(OR(F477=Локализация!$C$120,F477=3),0,IF(OR(F477=Локализация!$C$121,F477=2),-1,IF(OR(F477=Локализация!$C$122,F477=1),-2)))))</f>
        <v>0</v>
      </c>
      <c r="AB477" t="b">
        <f>IF(OR(G477=Локализация!$C$124,G477=5),-2,IF(OR(G477=Локализация!$C$125,G477=4),-1,IF(OR(G477=Локализация!$C$126,G477=3),0,IF(OR(G477=Локализация!$C$127,G477=2),2,IF(OR(G477=Локализация!$C$128,G477=1),4)))))</f>
        <v>0</v>
      </c>
      <c r="AC477" t="b">
        <f>IF(OR(H477=Локализация!$C$118,H477=5),4,IF(OR(H477=Локализация!$C$119,H477=4),2,IF(OR(H477=Локализация!$C$120,H477=3),0,IF(OR(H477=Локализация!$C$121,H477=2),-1,IF(OR(H477=Локализация!$C$122,H477=1),-2)))))</f>
        <v>0</v>
      </c>
      <c r="AD477" t="b">
        <f>IF(OR(I477=Локализация!$C$124,I477=5),-2,IF(OR(I477=Локализация!$C$125,I477=4),-1,IF(OR(I477=Локализация!$C$126,I477=3),0,IF(OR(I477=Локализация!$C$127,I477=2),2,IF(OR(I477=Локализация!$C$128,I477=1),4)))))</f>
        <v>0</v>
      </c>
      <c r="AE477" t="b">
        <f>IF(OR(J477=Локализация!$C$118,J477=5),4,IF(OR(J477=Локализация!$C$119,J477=4),2,IF(OR(J477=Локализация!$C$120,J477=3),0,IF(OR(J477=Локализация!$C$121,J477=2),-1,IF(OR(J477=Локализация!$C$122,J477=1),-2)))))</f>
        <v>0</v>
      </c>
      <c r="AF477" t="b">
        <f>IF(OR(K477=Локализация!$C$124,K477=5),-2,IF(OR(K477=Локализация!$C$125,K477=4),-1,IF(OR(K477=Локализация!$C$126,K477=3),0,IF(OR(K477=Локализация!$C$127,K477=2),2,IF(OR(K477=Локализация!$C$128,K477=1),4)))))</f>
        <v>0</v>
      </c>
      <c r="AG477" t="b">
        <f>IF(OR(L477=Локализация!$C$118,L477=5),4,IF(OR(L477=Локализация!$C$119,L477=4),2,IF(OR(L477=Локализация!$C$120,L477=3),0,IF(OR(L477=Локализация!$C$121,L477=2),-1,IF(OR(L477=Локализация!$C$122,L477=1),-2)))))</f>
        <v>0</v>
      </c>
      <c r="AH477" t="b">
        <f>IF(OR(M477=Локализация!$C$124,M477=5),-2,IF(OR(M477=Локализация!$C$125,M477=4),-1,IF(OR(M477=Локализация!$C$126,M477=3),0,IF(OR(M477=Локализация!$C$127,M477=2),2,IF(OR(M477=Локализация!$C$128,M477=1),4)))))</f>
        <v>0</v>
      </c>
      <c r="AI477" t="b">
        <f>IF(OR(N477=Локализация!$C$118,N477=5),4,IF(OR(N477=Локализация!$C$119,N477=4),2,IF(OR(N477=Локализация!$C$120,N477=3),0,IF(OR(N477=Локализация!$C$121,N477=2),-1,IF(OR(N477=Локализация!$C$122,N477=1),-2)))))</f>
        <v>0</v>
      </c>
      <c r="AJ477" t="b">
        <f>IF(OR(O477=Локализация!$C$124,O477=5),-2,IF(OR(O477=Локализация!$C$125,O477=4),-1,IF(OR(O477=Локализация!$C$126,O477=3),0,IF(OR(O477=Локализация!$C$127,O477=2),2,IF(OR(O477=Локализация!$C$128,O477=1),4)))))</f>
        <v>0</v>
      </c>
      <c r="AK477" t="b">
        <f>IF(OR(P477=Локализация!$C$118,P477=5),4,IF(OR(P477=Локализация!$C$119,P477=4),2,IF(OR(P477=Локализация!$C$120,P477=3),0,IF(OR(P477=Локализация!$C$121,P477=2),-1,IF(OR(P477=Локализация!$C$122,P477=1),-2)))))</f>
        <v>0</v>
      </c>
      <c r="AL477" t="b">
        <f>IF(OR(Q477=Локализация!$C$124,Q477=5),-2,IF(OR(Q477=Локализация!$C$125,Q477=4),-1,IF(OR(Q477=Локализация!$C$126,Q477=3),0,IF(OR(Q477=Локализация!$C$127,Q477=2),2,IF(OR(Q477=Локализация!$C$128,Q477=1),4)))))</f>
        <v>0</v>
      </c>
      <c r="AM477" t="b">
        <f>IF(OR(R477=Локализация!$C$118,R477=5),4,IF(OR(R477=Локализация!$C$119,R477=4),2,IF(OR(R477=Локализация!$C$120,R477=3),0,IF(OR(R477=Локализация!$C$121,R477=2),-1,IF(OR(R477=Локализация!$C$122,R477=1),-2)))))</f>
        <v>0</v>
      </c>
      <c r="AN477" t="b">
        <f>IF(OR(S477=Локализация!$C$124,S477=5),-2,IF(OR(S477=Локализация!$C$125,S477=4),-1,IF(OR(S477=Локализация!$C$126,S477=3),0,IF(OR(S477=Локализация!$C$127,S477=2),2,IF(OR(S477=Локализация!$C$128,S477=1),4)))))</f>
        <v>0</v>
      </c>
      <c r="AO477" t="b">
        <f>IF(OR(T477=Локализация!$C$118,T477=5),4,IF(OR(T477=Локализация!$C$119,T477=4),2,IF(OR(T477=Локализация!$C$120,T477=3),0,IF(OR(T477=Локализация!$C$121,T477=2),-1,IF(OR(T477=Локализация!$C$122,T477=1),-2)))))</f>
        <v>0</v>
      </c>
      <c r="AP477" t="b">
        <f>IF(OR(U477=Локализация!$C$124,U477=5),-2,IF(OR(U477=Локализация!$C$125,U477=4),-1,IF(OR(U477=Локализация!$C$126,U477=3),0,IF(OR(U477=Локализация!$C$127,U477=2),2,IF(OR(U477=Локализация!$C$128,U477=1),4)))))</f>
        <v>0</v>
      </c>
      <c r="AR477" t="str">
        <f>CONCATENATE(W477,X477)</f>
        <v>ЛОЖЬЛОЖЬ</v>
      </c>
      <c r="AS477" t="str">
        <f>CONCATENATE(Y477,Z477)</f>
        <v>ЛОЖЬЛОЖЬ</v>
      </c>
      <c r="AT477" t="str">
        <f>CONCATENATE(AA477,AB477)</f>
        <v>ЛОЖЬЛОЖЬ</v>
      </c>
      <c r="AU477" t="str">
        <f>CONCATENATE(AC477,AD477)</f>
        <v>ЛОЖЬЛОЖЬ</v>
      </c>
      <c r="AV477" t="str">
        <f>CONCATENATE(AE477,AF477)</f>
        <v>ЛОЖЬЛОЖЬ</v>
      </c>
      <c r="AW477" t="str">
        <f>CONCATENATE(AG477,AH477)</f>
        <v>ЛОЖЬЛОЖЬ</v>
      </c>
      <c r="AX477" t="str">
        <f>CONCATENATE(AI477,AJ477)</f>
        <v>ЛОЖЬЛОЖЬ</v>
      </c>
      <c r="AY477" t="str">
        <f>CONCATENATE(AK477,AL477)</f>
        <v>ЛОЖЬЛОЖЬ</v>
      </c>
      <c r="AZ477" t="str">
        <f>CONCATENATE(AM477,AN477)</f>
        <v>ЛОЖЬЛОЖЬ</v>
      </c>
      <c r="BA477" t="str">
        <f>CONCATENATE(AO477,AP477)</f>
        <v>ЛОЖЬЛОЖЬ</v>
      </c>
      <c r="BC477" t="str">
        <f xml:space="preserve"> IF(OR(AR477= "4-2", AR477= "2-1", AR477= "-12", AR477= "-24"),"Q",
  IF(
    OR(AR477= "4-1", AR477= "40", AR477= "42"),"A",
    IF(
      AR477= "44","P",
      IF(OR(AR477= "2-2",AR477="0-2",AR477="-1-2",AR477="-2-2",AR477="-2-1",AR477="-20",AR477="-22" ),"R",
              IF(
                OR(AR477= "24",AR477="04",AR477="-14"),"M",
                IF(
                  OR(AR477= "20",AR477="22",AR477="0-1",AR477="00",AR477="02",AR477="-1-1",AR477="-10"),"I",""
                )
              )
      )
    )
  )
)</f>
        <v/>
      </c>
      <c r="BD477" t="str">
        <f xml:space="preserve"> IF(OR(AS477= "4-2", AS477= "2-1", AS477= "-12", AS477= "-24"),"Q",
  IF(
    OR(AS477= "4-1", AS477= "40", AS477= "42"),"A",
    IF(
      AS477= "44","P",
      IF(OR(AS477= "2-2",AS477="0-2",AS477="-1-2",AS477="-2-2",AS477="-2-1",AS477="-20",AS477="-22" ),"R",
              IF(
                OR(AS477= "24",AS477="04",AS477="-14"),"M",
                IF(
                  OR(AS477= "20",AS477="22",AS477="0-1",AS477="00",AS477="02",AS477="-1-1",AS477="-10"),"I",""
                )
              )
      )
    )
  )
)</f>
        <v/>
      </c>
      <c r="BE477" t="str">
        <f xml:space="preserve"> IF(OR(AT477= "4-2", AT477= "2-1", AT477= "-12", AT477= "-24"),"Q",
  IF(
    OR(AT477= "4-1", AT477= "40", AT477= "42"),"A",
    IF(
      AT477= "44","P",
      IF(OR(AT477= "2-2",AT477="0-2",AT477="-1-2",AT477="-2-2",AT477="-2-1",AT477="-20",AT477="-22" ),"R",
              IF(
                OR(AT477= "24",AT477="04",AT477="-14"),"M",
                IF(
                  OR(AT477= "20",AT477="22",AT477="0-1",AT477="00",AT477="02",AT477="-1-1",AT477="-10"),"I",""
                )
              )
      )
    )
  )
)</f>
        <v/>
      </c>
      <c r="BF477" t="str">
        <f xml:space="preserve"> IF(OR(AU477= "4-2", AU477= "2-1", AU477= "-12", AU477= "-24"),"Q",
  IF(
    OR(AU477= "4-1", AU477= "40", AU477= "42"),"A",
    IF(
      AU477= "44","P",
      IF(OR(AU477= "2-2",AU477="0-2",AU477="-1-2",AU477="-2-2",AU477="-2-1",AU477="-20",AU477="-22" ),"R",
              IF(
                OR(AU477= "24",AU477="04",AU477="-14"),"M",
                IF(
                  OR(AU477= "20",AU477="22",AU477="0-1",AU477="00",AU477="02",AU477="-1-1",AU477="-10"),"I",""
                )
              )
      )
    )
  )
)</f>
        <v/>
      </c>
      <c r="BG477" t="str">
        <f xml:space="preserve"> IF(OR(AV477= "4-2", AV477= "2-1", AV477= "-12", AV477= "-24"),"Q",
  IF(
    OR(AV477= "4-1", AV477= "40", AV477= "42"),"A",
    IF(
      AV477= "44","P",
      IF(OR(AV477= "2-2",AV477="0-2",AV477="-1-2",AV477="-2-2",AV477="-2-1",AV477="-20",AV477="-22" ),"R",
              IF(
                OR(AV477= "24",AV477="04",AV477="-14"),"M",
                IF(
                  OR(AV477= "20",AV477="22",AV477="0-1",AV477="00",AV477="02",AV477="-1-1",AV477="-10"),"I",""
                )
              )
      )
    )
  )
)</f>
        <v/>
      </c>
      <c r="BH477" t="str">
        <f xml:space="preserve"> IF(OR(AW477= "4-2", AW477= "2-1", AW477= "-12", AW477= "-24"),"Q",
  IF(
    OR(AW477= "4-1", AW477= "40", AW477= "42"),"A",
    IF(
      AW477= "44","P",
      IF(OR(AW477= "2-2",AW477="0-2",AW477="-1-2",AW477="-2-2",AW477="-2-1",AW477="-20",AW477="-22" ),"R",
              IF(
                OR(AW477= "24",AW477="04",AW477="-14"),"M",
                IF(
                  OR(AW477= "20",AW477="22",AW477="0-1",AW477="00",AW477="02",AW477="-1-1",AW477="-10"),"I",""
                )
              )
      )
    )
  )
)</f>
        <v/>
      </c>
      <c r="BI477" t="str">
        <f xml:space="preserve"> IF(OR(AX477= "4-2", AX477= "2-1", AX477= "-12", AX477= "-24"),"Q",
  IF(
    OR(AX477= "4-1", AX477= "40", AX477= "42"),"A",
    IF(
      AX477= "44","P",
      IF(OR(AX477= "2-2",AX477="0-2",AX477="-1-2",AX477="-2-2",AX477="-2-1",AX477="-20",AX477="-22" ),"R",
              IF(
                OR(AX477= "24",AX477="04",AX477="-14"),"M",
                IF(
                  OR(AX477= "20",AX477="22",AX477="0-1",AX477="00",AX477="02",AX477="-1-1",AX477="-10"),"I",""
                )
              )
      )
    )
  )
)</f>
        <v/>
      </c>
      <c r="BJ477" t="str">
        <f xml:space="preserve"> IF(OR(AY477= "4-2", AY477= "2-1", AY477= "-12", AY477= "-24"),"Q",
  IF(
    OR(AY477= "4-1", AY477= "40", AY477= "42"),"A",
    IF(
      AY477= "44","P",
      IF(OR(AY477= "2-2",AY477="0-2",AY477="-1-2",AY477="-2-2",AY477="-2-1",AY477="-20",AY477="-22" ),"R",
              IF(
                OR(AY477= "24",AY477="04",AY477="-14"),"M",
                IF(
                  OR(AY477= "20",AY477="22",AY477="0-1",AY477="00",AY477="02",AY477="-1-1",AY477="-10"),"I",""
                )
              )
      )
    )
  )
)</f>
        <v/>
      </c>
      <c r="BK477" t="str">
        <f xml:space="preserve"> IF(OR(AZ477= "4-2", AZ477= "2-1", AZ477= "-12", AZ477= "-24"),"Q",
  IF(
    OR(AZ477= "4-1", AZ477= "40", AZ477= "42"),"A",
    IF(
      AZ477= "44","P",
      IF(OR(AZ477= "2-2",AZ477="0-2",AZ477="-1-2",AZ477="-2-2",AZ477="-2-1",AZ477="-20",AZ477="-22" ),"R",
              IF(
                OR(AZ477= "24",AZ477="04",AZ477="-14"),"M",
                IF(
                  OR(AZ477= "20",AZ477="22",AZ477="0-1",AZ477="00",AZ477="02",AZ477="-1-1",AZ477="-10"),"I",""
                )
              )
      )
    )
  )
)</f>
        <v/>
      </c>
      <c r="BL477" t="str">
        <f xml:space="preserve"> IF(OR(BA477= "4-2", BA477= "2-1", BA477= "-12", BA477= "-24"),"Q",
  IF(
    OR(BA477= "4-1", BA477= "40", BA477= "42"),"A",
    IF(
      BA477= "44","P",
      IF(OR(BA477= "2-2",BA477="0-2",BA477="-1-2",BA477="-2-2",BA477="-2-1",BA477="-20",BA477="-22" ),"R",
              IF(
                OR(BA477= "24",BA477="04",BA477="-14"),"M",
                IF(
                  OR(BA477= "20",BA477="22",BA477="0-1",BA477="00",BA477="02",BA477="-1-1",BA477="-10"),"I",""
                )
              )
      )
    )
  )
)</f>
        <v/>
      </c>
    </row>
    <row r="478" spans="23:64" x14ac:dyDescent="0.25">
      <c r="W478" t="b">
        <f>IF(OR(B478=Локализация!$C$118,B478=5),4,IF(OR(B478=Локализация!$C$119,B478=4),2,IF(OR(B478=Локализация!$C$120,B478=3),0,IF(OR(B478=Локализация!$C$121,B478=2),-1,IF(OR(B478=Локализация!$C$122,B478=1),-2)))))</f>
        <v>0</v>
      </c>
      <c r="X478" t="b">
        <f>IF(OR(C478=Локализация!$C$124,C478=5),-2,IF(OR(C478=Локализация!$C$125,C478=4),-1,IF(OR(C478=Локализация!$C$126,C478=3),0,IF(OR(C478=Локализация!$C$127,C478=2),2,IF(OR(C478=Локализация!$C$128,C478=1),4)))))</f>
        <v>0</v>
      </c>
      <c r="Y478" t="b">
        <f>IF(OR(D478=Локализация!$C$118,D478=5),4,IF(OR(D478=Локализация!$C$119,D478=4),2,IF(OR(D478=Локализация!$C$120,D478=3),0,IF(OR(D478=Локализация!$C$121,D478=2),-1,IF(OR(D478=Локализация!$C$122,D478=1),-2)))))</f>
        <v>0</v>
      </c>
      <c r="Z478" t="b">
        <f>IF(OR(E478=Локализация!$C$124,E478=5),-2,IF(OR(E478=Локализация!$C$125,E478=4),-1,IF(OR(E478=Локализация!$C$126,E478=3),0,IF(OR(E478=Локализация!$C$127,E478=2),2,IF(OR(E478=Локализация!$C$128,E478=1),4)))))</f>
        <v>0</v>
      </c>
      <c r="AA478" t="b">
        <f>IF(OR(F478=Локализация!$C$118,F478=5),4,IF(OR(F478=Локализация!$C$119,F478=4),2,IF(OR(F478=Локализация!$C$120,F478=3),0,IF(OR(F478=Локализация!$C$121,F478=2),-1,IF(OR(F478=Локализация!$C$122,F478=1),-2)))))</f>
        <v>0</v>
      </c>
      <c r="AB478" t="b">
        <f>IF(OR(G478=Локализация!$C$124,G478=5),-2,IF(OR(G478=Локализация!$C$125,G478=4),-1,IF(OR(G478=Локализация!$C$126,G478=3),0,IF(OR(G478=Локализация!$C$127,G478=2),2,IF(OR(G478=Локализация!$C$128,G478=1),4)))))</f>
        <v>0</v>
      </c>
      <c r="AC478" t="b">
        <f>IF(OR(H478=Локализация!$C$118,H478=5),4,IF(OR(H478=Локализация!$C$119,H478=4),2,IF(OR(H478=Локализация!$C$120,H478=3),0,IF(OR(H478=Локализация!$C$121,H478=2),-1,IF(OR(H478=Локализация!$C$122,H478=1),-2)))))</f>
        <v>0</v>
      </c>
      <c r="AD478" t="b">
        <f>IF(OR(I478=Локализация!$C$124,I478=5),-2,IF(OR(I478=Локализация!$C$125,I478=4),-1,IF(OR(I478=Локализация!$C$126,I478=3),0,IF(OR(I478=Локализация!$C$127,I478=2),2,IF(OR(I478=Локализация!$C$128,I478=1),4)))))</f>
        <v>0</v>
      </c>
      <c r="AE478" t="b">
        <f>IF(OR(J478=Локализация!$C$118,J478=5),4,IF(OR(J478=Локализация!$C$119,J478=4),2,IF(OR(J478=Локализация!$C$120,J478=3),0,IF(OR(J478=Локализация!$C$121,J478=2),-1,IF(OR(J478=Локализация!$C$122,J478=1),-2)))))</f>
        <v>0</v>
      </c>
      <c r="AF478" t="b">
        <f>IF(OR(K478=Локализация!$C$124,K478=5),-2,IF(OR(K478=Локализация!$C$125,K478=4),-1,IF(OR(K478=Локализация!$C$126,K478=3),0,IF(OR(K478=Локализация!$C$127,K478=2),2,IF(OR(K478=Локализация!$C$128,K478=1),4)))))</f>
        <v>0</v>
      </c>
      <c r="AG478" t="b">
        <f>IF(OR(L478=Локализация!$C$118,L478=5),4,IF(OR(L478=Локализация!$C$119,L478=4),2,IF(OR(L478=Локализация!$C$120,L478=3),0,IF(OR(L478=Локализация!$C$121,L478=2),-1,IF(OR(L478=Локализация!$C$122,L478=1),-2)))))</f>
        <v>0</v>
      </c>
      <c r="AH478" t="b">
        <f>IF(OR(M478=Локализация!$C$124,M478=5),-2,IF(OR(M478=Локализация!$C$125,M478=4),-1,IF(OR(M478=Локализация!$C$126,M478=3),0,IF(OR(M478=Локализация!$C$127,M478=2),2,IF(OR(M478=Локализация!$C$128,M478=1),4)))))</f>
        <v>0</v>
      </c>
      <c r="AI478" t="b">
        <f>IF(OR(N478=Локализация!$C$118,N478=5),4,IF(OR(N478=Локализация!$C$119,N478=4),2,IF(OR(N478=Локализация!$C$120,N478=3),0,IF(OR(N478=Локализация!$C$121,N478=2),-1,IF(OR(N478=Локализация!$C$122,N478=1),-2)))))</f>
        <v>0</v>
      </c>
      <c r="AJ478" t="b">
        <f>IF(OR(O478=Локализация!$C$124,O478=5),-2,IF(OR(O478=Локализация!$C$125,O478=4),-1,IF(OR(O478=Локализация!$C$126,O478=3),0,IF(OR(O478=Локализация!$C$127,O478=2),2,IF(OR(O478=Локализация!$C$128,O478=1),4)))))</f>
        <v>0</v>
      </c>
      <c r="AK478" t="b">
        <f>IF(OR(P478=Локализация!$C$118,P478=5),4,IF(OR(P478=Локализация!$C$119,P478=4),2,IF(OR(P478=Локализация!$C$120,P478=3),0,IF(OR(P478=Локализация!$C$121,P478=2),-1,IF(OR(P478=Локализация!$C$122,P478=1),-2)))))</f>
        <v>0</v>
      </c>
      <c r="AL478" t="b">
        <f>IF(OR(Q478=Локализация!$C$124,Q478=5),-2,IF(OR(Q478=Локализация!$C$125,Q478=4),-1,IF(OR(Q478=Локализация!$C$126,Q478=3),0,IF(OR(Q478=Локализация!$C$127,Q478=2),2,IF(OR(Q478=Локализация!$C$128,Q478=1),4)))))</f>
        <v>0</v>
      </c>
      <c r="AM478" t="b">
        <f>IF(OR(R478=Локализация!$C$118,R478=5),4,IF(OR(R478=Локализация!$C$119,R478=4),2,IF(OR(R478=Локализация!$C$120,R478=3),0,IF(OR(R478=Локализация!$C$121,R478=2),-1,IF(OR(R478=Локализация!$C$122,R478=1),-2)))))</f>
        <v>0</v>
      </c>
      <c r="AN478" t="b">
        <f>IF(OR(S478=Локализация!$C$124,S478=5),-2,IF(OR(S478=Локализация!$C$125,S478=4),-1,IF(OR(S478=Локализация!$C$126,S478=3),0,IF(OR(S478=Локализация!$C$127,S478=2),2,IF(OR(S478=Локализация!$C$128,S478=1),4)))))</f>
        <v>0</v>
      </c>
      <c r="AO478" t="b">
        <f>IF(OR(T478=Локализация!$C$118,T478=5),4,IF(OR(T478=Локализация!$C$119,T478=4),2,IF(OR(T478=Локализация!$C$120,T478=3),0,IF(OR(T478=Локализация!$C$121,T478=2),-1,IF(OR(T478=Локализация!$C$122,T478=1),-2)))))</f>
        <v>0</v>
      </c>
      <c r="AP478" t="b">
        <f>IF(OR(U478=Локализация!$C$124,U478=5),-2,IF(OR(U478=Локализация!$C$125,U478=4),-1,IF(OR(U478=Локализация!$C$126,U478=3),0,IF(OR(U478=Локализация!$C$127,U478=2),2,IF(OR(U478=Локализация!$C$128,U478=1),4)))))</f>
        <v>0</v>
      </c>
      <c r="AR478" t="str">
        <f>CONCATENATE(W478,X478)</f>
        <v>ЛОЖЬЛОЖЬ</v>
      </c>
      <c r="AS478" t="str">
        <f>CONCATENATE(Y478,Z478)</f>
        <v>ЛОЖЬЛОЖЬ</v>
      </c>
      <c r="AT478" t="str">
        <f>CONCATENATE(AA478,AB478)</f>
        <v>ЛОЖЬЛОЖЬ</v>
      </c>
      <c r="AU478" t="str">
        <f>CONCATENATE(AC478,AD478)</f>
        <v>ЛОЖЬЛОЖЬ</v>
      </c>
      <c r="AV478" t="str">
        <f>CONCATENATE(AE478,AF478)</f>
        <v>ЛОЖЬЛОЖЬ</v>
      </c>
      <c r="AW478" t="str">
        <f>CONCATENATE(AG478,AH478)</f>
        <v>ЛОЖЬЛОЖЬ</v>
      </c>
      <c r="AX478" t="str">
        <f>CONCATENATE(AI478,AJ478)</f>
        <v>ЛОЖЬЛОЖЬ</v>
      </c>
      <c r="AY478" t="str">
        <f>CONCATENATE(AK478,AL478)</f>
        <v>ЛОЖЬЛОЖЬ</v>
      </c>
      <c r="AZ478" t="str">
        <f>CONCATENATE(AM478,AN478)</f>
        <v>ЛОЖЬЛОЖЬ</v>
      </c>
      <c r="BA478" t="str">
        <f>CONCATENATE(AO478,AP478)</f>
        <v>ЛОЖЬЛОЖЬ</v>
      </c>
      <c r="BC478" t="str">
        <f xml:space="preserve"> IF(OR(AR478= "4-2", AR478= "2-1", AR478= "-12", AR478= "-24"),"Q",
  IF(
    OR(AR478= "4-1", AR478= "40", AR478= "42"),"A",
    IF(
      AR478= "44","P",
      IF(OR(AR478= "2-2",AR478="0-2",AR478="-1-2",AR478="-2-2",AR478="-2-1",AR478="-20",AR478="-22" ),"R",
              IF(
                OR(AR478= "24",AR478="04",AR478="-14"),"M",
                IF(
                  OR(AR478= "20",AR478="22",AR478="0-1",AR478="00",AR478="02",AR478="-1-1",AR478="-10"),"I",""
                )
              )
      )
    )
  )
)</f>
        <v/>
      </c>
      <c r="BD478" t="str">
        <f xml:space="preserve"> IF(OR(AS478= "4-2", AS478= "2-1", AS478= "-12", AS478= "-24"),"Q",
  IF(
    OR(AS478= "4-1", AS478= "40", AS478= "42"),"A",
    IF(
      AS478= "44","P",
      IF(OR(AS478= "2-2",AS478="0-2",AS478="-1-2",AS478="-2-2",AS478="-2-1",AS478="-20",AS478="-22" ),"R",
              IF(
                OR(AS478= "24",AS478="04",AS478="-14"),"M",
                IF(
                  OR(AS478= "20",AS478="22",AS478="0-1",AS478="00",AS478="02",AS478="-1-1",AS478="-10"),"I",""
                )
              )
      )
    )
  )
)</f>
        <v/>
      </c>
      <c r="BE478" t="str">
        <f xml:space="preserve"> IF(OR(AT478= "4-2", AT478= "2-1", AT478= "-12", AT478= "-24"),"Q",
  IF(
    OR(AT478= "4-1", AT478= "40", AT478= "42"),"A",
    IF(
      AT478= "44","P",
      IF(OR(AT478= "2-2",AT478="0-2",AT478="-1-2",AT478="-2-2",AT478="-2-1",AT478="-20",AT478="-22" ),"R",
              IF(
                OR(AT478= "24",AT478="04",AT478="-14"),"M",
                IF(
                  OR(AT478= "20",AT478="22",AT478="0-1",AT478="00",AT478="02",AT478="-1-1",AT478="-10"),"I",""
                )
              )
      )
    )
  )
)</f>
        <v/>
      </c>
      <c r="BF478" t="str">
        <f xml:space="preserve"> IF(OR(AU478= "4-2", AU478= "2-1", AU478= "-12", AU478= "-24"),"Q",
  IF(
    OR(AU478= "4-1", AU478= "40", AU478= "42"),"A",
    IF(
      AU478= "44","P",
      IF(OR(AU478= "2-2",AU478="0-2",AU478="-1-2",AU478="-2-2",AU478="-2-1",AU478="-20",AU478="-22" ),"R",
              IF(
                OR(AU478= "24",AU478="04",AU478="-14"),"M",
                IF(
                  OR(AU478= "20",AU478="22",AU478="0-1",AU478="00",AU478="02",AU478="-1-1",AU478="-10"),"I",""
                )
              )
      )
    )
  )
)</f>
        <v/>
      </c>
      <c r="BG478" t="str">
        <f xml:space="preserve"> IF(OR(AV478= "4-2", AV478= "2-1", AV478= "-12", AV478= "-24"),"Q",
  IF(
    OR(AV478= "4-1", AV478= "40", AV478= "42"),"A",
    IF(
      AV478= "44","P",
      IF(OR(AV478= "2-2",AV478="0-2",AV478="-1-2",AV478="-2-2",AV478="-2-1",AV478="-20",AV478="-22" ),"R",
              IF(
                OR(AV478= "24",AV478="04",AV478="-14"),"M",
                IF(
                  OR(AV478= "20",AV478="22",AV478="0-1",AV478="00",AV478="02",AV478="-1-1",AV478="-10"),"I",""
                )
              )
      )
    )
  )
)</f>
        <v/>
      </c>
      <c r="BH478" t="str">
        <f xml:space="preserve"> IF(OR(AW478= "4-2", AW478= "2-1", AW478= "-12", AW478= "-24"),"Q",
  IF(
    OR(AW478= "4-1", AW478= "40", AW478= "42"),"A",
    IF(
      AW478= "44","P",
      IF(OR(AW478= "2-2",AW478="0-2",AW478="-1-2",AW478="-2-2",AW478="-2-1",AW478="-20",AW478="-22" ),"R",
              IF(
                OR(AW478= "24",AW478="04",AW478="-14"),"M",
                IF(
                  OR(AW478= "20",AW478="22",AW478="0-1",AW478="00",AW478="02",AW478="-1-1",AW478="-10"),"I",""
                )
              )
      )
    )
  )
)</f>
        <v/>
      </c>
      <c r="BI478" t="str">
        <f xml:space="preserve"> IF(OR(AX478= "4-2", AX478= "2-1", AX478= "-12", AX478= "-24"),"Q",
  IF(
    OR(AX478= "4-1", AX478= "40", AX478= "42"),"A",
    IF(
      AX478= "44","P",
      IF(OR(AX478= "2-2",AX478="0-2",AX478="-1-2",AX478="-2-2",AX478="-2-1",AX478="-20",AX478="-22" ),"R",
              IF(
                OR(AX478= "24",AX478="04",AX478="-14"),"M",
                IF(
                  OR(AX478= "20",AX478="22",AX478="0-1",AX478="00",AX478="02",AX478="-1-1",AX478="-10"),"I",""
                )
              )
      )
    )
  )
)</f>
        <v/>
      </c>
      <c r="BJ478" t="str">
        <f xml:space="preserve"> IF(OR(AY478= "4-2", AY478= "2-1", AY478= "-12", AY478= "-24"),"Q",
  IF(
    OR(AY478= "4-1", AY478= "40", AY478= "42"),"A",
    IF(
      AY478= "44","P",
      IF(OR(AY478= "2-2",AY478="0-2",AY478="-1-2",AY478="-2-2",AY478="-2-1",AY478="-20",AY478="-22" ),"R",
              IF(
                OR(AY478= "24",AY478="04",AY478="-14"),"M",
                IF(
                  OR(AY478= "20",AY478="22",AY478="0-1",AY478="00",AY478="02",AY478="-1-1",AY478="-10"),"I",""
                )
              )
      )
    )
  )
)</f>
        <v/>
      </c>
      <c r="BK478" t="str">
        <f xml:space="preserve"> IF(OR(AZ478= "4-2", AZ478= "2-1", AZ478= "-12", AZ478= "-24"),"Q",
  IF(
    OR(AZ478= "4-1", AZ478= "40", AZ478= "42"),"A",
    IF(
      AZ478= "44","P",
      IF(OR(AZ478= "2-2",AZ478="0-2",AZ478="-1-2",AZ478="-2-2",AZ478="-2-1",AZ478="-20",AZ478="-22" ),"R",
              IF(
                OR(AZ478= "24",AZ478="04",AZ478="-14"),"M",
                IF(
                  OR(AZ478= "20",AZ478="22",AZ478="0-1",AZ478="00",AZ478="02",AZ478="-1-1",AZ478="-10"),"I",""
                )
              )
      )
    )
  )
)</f>
        <v/>
      </c>
      <c r="BL478" t="str">
        <f xml:space="preserve"> IF(OR(BA478= "4-2", BA478= "2-1", BA478= "-12", BA478= "-24"),"Q",
  IF(
    OR(BA478= "4-1", BA478= "40", BA478= "42"),"A",
    IF(
      BA478= "44","P",
      IF(OR(BA478= "2-2",BA478="0-2",BA478="-1-2",BA478="-2-2",BA478="-2-1",BA478="-20",BA478="-22" ),"R",
              IF(
                OR(BA478= "24",BA478="04",BA478="-14"),"M",
                IF(
                  OR(BA478= "20",BA478="22",BA478="0-1",BA478="00",BA478="02",BA478="-1-1",BA478="-10"),"I",""
                )
              )
      )
    )
  )
)</f>
        <v/>
      </c>
    </row>
    <row r="479" spans="23:64" x14ac:dyDescent="0.25">
      <c r="W479" t="b">
        <f>IF(OR(B479=Локализация!$C$118,B479=5),4,IF(OR(B479=Локализация!$C$119,B479=4),2,IF(OR(B479=Локализация!$C$120,B479=3),0,IF(OR(B479=Локализация!$C$121,B479=2),-1,IF(OR(B479=Локализация!$C$122,B479=1),-2)))))</f>
        <v>0</v>
      </c>
      <c r="X479" t="b">
        <f>IF(OR(C479=Локализация!$C$124,C479=5),-2,IF(OR(C479=Локализация!$C$125,C479=4),-1,IF(OR(C479=Локализация!$C$126,C479=3),0,IF(OR(C479=Локализация!$C$127,C479=2),2,IF(OR(C479=Локализация!$C$128,C479=1),4)))))</f>
        <v>0</v>
      </c>
      <c r="Y479" t="b">
        <f>IF(OR(D479=Локализация!$C$118,D479=5),4,IF(OR(D479=Локализация!$C$119,D479=4),2,IF(OR(D479=Локализация!$C$120,D479=3),0,IF(OR(D479=Локализация!$C$121,D479=2),-1,IF(OR(D479=Локализация!$C$122,D479=1),-2)))))</f>
        <v>0</v>
      </c>
      <c r="Z479" t="b">
        <f>IF(OR(E479=Локализация!$C$124,E479=5),-2,IF(OR(E479=Локализация!$C$125,E479=4),-1,IF(OR(E479=Локализация!$C$126,E479=3),0,IF(OR(E479=Локализация!$C$127,E479=2),2,IF(OR(E479=Локализация!$C$128,E479=1),4)))))</f>
        <v>0</v>
      </c>
      <c r="AA479" t="b">
        <f>IF(OR(F479=Локализация!$C$118,F479=5),4,IF(OR(F479=Локализация!$C$119,F479=4),2,IF(OR(F479=Локализация!$C$120,F479=3),0,IF(OR(F479=Локализация!$C$121,F479=2),-1,IF(OR(F479=Локализация!$C$122,F479=1),-2)))))</f>
        <v>0</v>
      </c>
      <c r="AB479" t="b">
        <f>IF(OR(G479=Локализация!$C$124,G479=5),-2,IF(OR(G479=Локализация!$C$125,G479=4),-1,IF(OR(G479=Локализация!$C$126,G479=3),0,IF(OR(G479=Локализация!$C$127,G479=2),2,IF(OR(G479=Локализация!$C$128,G479=1),4)))))</f>
        <v>0</v>
      </c>
      <c r="AC479" t="b">
        <f>IF(OR(H479=Локализация!$C$118,H479=5),4,IF(OR(H479=Локализация!$C$119,H479=4),2,IF(OR(H479=Локализация!$C$120,H479=3),0,IF(OR(H479=Локализация!$C$121,H479=2),-1,IF(OR(H479=Локализация!$C$122,H479=1),-2)))))</f>
        <v>0</v>
      </c>
      <c r="AD479" t="b">
        <f>IF(OR(I479=Локализация!$C$124,I479=5),-2,IF(OR(I479=Локализация!$C$125,I479=4),-1,IF(OR(I479=Локализация!$C$126,I479=3),0,IF(OR(I479=Локализация!$C$127,I479=2),2,IF(OR(I479=Локализация!$C$128,I479=1),4)))))</f>
        <v>0</v>
      </c>
      <c r="AE479" t="b">
        <f>IF(OR(J479=Локализация!$C$118,J479=5),4,IF(OR(J479=Локализация!$C$119,J479=4),2,IF(OR(J479=Локализация!$C$120,J479=3),0,IF(OR(J479=Локализация!$C$121,J479=2),-1,IF(OR(J479=Локализация!$C$122,J479=1),-2)))))</f>
        <v>0</v>
      </c>
      <c r="AF479" t="b">
        <f>IF(OR(K479=Локализация!$C$124,K479=5),-2,IF(OR(K479=Локализация!$C$125,K479=4),-1,IF(OR(K479=Локализация!$C$126,K479=3),0,IF(OR(K479=Локализация!$C$127,K479=2),2,IF(OR(K479=Локализация!$C$128,K479=1),4)))))</f>
        <v>0</v>
      </c>
      <c r="AG479" t="b">
        <f>IF(OR(L479=Локализация!$C$118,L479=5),4,IF(OR(L479=Локализация!$C$119,L479=4),2,IF(OR(L479=Локализация!$C$120,L479=3),0,IF(OR(L479=Локализация!$C$121,L479=2),-1,IF(OR(L479=Локализация!$C$122,L479=1),-2)))))</f>
        <v>0</v>
      </c>
      <c r="AH479" t="b">
        <f>IF(OR(M479=Локализация!$C$124,M479=5),-2,IF(OR(M479=Локализация!$C$125,M479=4),-1,IF(OR(M479=Локализация!$C$126,M479=3),0,IF(OR(M479=Локализация!$C$127,M479=2),2,IF(OR(M479=Локализация!$C$128,M479=1),4)))))</f>
        <v>0</v>
      </c>
      <c r="AI479" t="b">
        <f>IF(OR(N479=Локализация!$C$118,N479=5),4,IF(OR(N479=Локализация!$C$119,N479=4),2,IF(OR(N479=Локализация!$C$120,N479=3),0,IF(OR(N479=Локализация!$C$121,N479=2),-1,IF(OR(N479=Локализация!$C$122,N479=1),-2)))))</f>
        <v>0</v>
      </c>
      <c r="AJ479" t="b">
        <f>IF(OR(O479=Локализация!$C$124,O479=5),-2,IF(OR(O479=Локализация!$C$125,O479=4),-1,IF(OR(O479=Локализация!$C$126,O479=3),0,IF(OR(O479=Локализация!$C$127,O479=2),2,IF(OR(O479=Локализация!$C$128,O479=1),4)))))</f>
        <v>0</v>
      </c>
      <c r="AK479" t="b">
        <f>IF(OR(P479=Локализация!$C$118,P479=5),4,IF(OR(P479=Локализация!$C$119,P479=4),2,IF(OR(P479=Локализация!$C$120,P479=3),0,IF(OR(P479=Локализация!$C$121,P479=2),-1,IF(OR(P479=Локализация!$C$122,P479=1),-2)))))</f>
        <v>0</v>
      </c>
      <c r="AL479" t="b">
        <f>IF(OR(Q479=Локализация!$C$124,Q479=5),-2,IF(OR(Q479=Локализация!$C$125,Q479=4),-1,IF(OR(Q479=Локализация!$C$126,Q479=3),0,IF(OR(Q479=Локализация!$C$127,Q479=2),2,IF(OR(Q479=Локализация!$C$128,Q479=1),4)))))</f>
        <v>0</v>
      </c>
      <c r="AM479" t="b">
        <f>IF(OR(R479=Локализация!$C$118,R479=5),4,IF(OR(R479=Локализация!$C$119,R479=4),2,IF(OR(R479=Локализация!$C$120,R479=3),0,IF(OR(R479=Локализация!$C$121,R479=2),-1,IF(OR(R479=Локализация!$C$122,R479=1),-2)))))</f>
        <v>0</v>
      </c>
      <c r="AN479" t="b">
        <f>IF(OR(S479=Локализация!$C$124,S479=5),-2,IF(OR(S479=Локализация!$C$125,S479=4),-1,IF(OR(S479=Локализация!$C$126,S479=3),0,IF(OR(S479=Локализация!$C$127,S479=2),2,IF(OR(S479=Локализация!$C$128,S479=1),4)))))</f>
        <v>0</v>
      </c>
      <c r="AO479" t="b">
        <f>IF(OR(T479=Локализация!$C$118,T479=5),4,IF(OR(T479=Локализация!$C$119,T479=4),2,IF(OR(T479=Локализация!$C$120,T479=3),0,IF(OR(T479=Локализация!$C$121,T479=2),-1,IF(OR(T479=Локализация!$C$122,T479=1),-2)))))</f>
        <v>0</v>
      </c>
      <c r="AP479" t="b">
        <f>IF(OR(U479=Локализация!$C$124,U479=5),-2,IF(OR(U479=Локализация!$C$125,U479=4),-1,IF(OR(U479=Локализация!$C$126,U479=3),0,IF(OR(U479=Локализация!$C$127,U479=2),2,IF(OR(U479=Локализация!$C$128,U479=1),4)))))</f>
        <v>0</v>
      </c>
      <c r="AR479" t="str">
        <f>CONCATENATE(W479,X479)</f>
        <v>ЛОЖЬЛОЖЬ</v>
      </c>
      <c r="AS479" t="str">
        <f>CONCATENATE(Y479,Z479)</f>
        <v>ЛОЖЬЛОЖЬ</v>
      </c>
      <c r="AT479" t="str">
        <f>CONCATENATE(AA479,AB479)</f>
        <v>ЛОЖЬЛОЖЬ</v>
      </c>
      <c r="AU479" t="str">
        <f>CONCATENATE(AC479,AD479)</f>
        <v>ЛОЖЬЛОЖЬ</v>
      </c>
      <c r="AV479" t="str">
        <f>CONCATENATE(AE479,AF479)</f>
        <v>ЛОЖЬЛОЖЬ</v>
      </c>
      <c r="AW479" t="str">
        <f>CONCATENATE(AG479,AH479)</f>
        <v>ЛОЖЬЛОЖЬ</v>
      </c>
      <c r="AX479" t="str">
        <f>CONCATENATE(AI479,AJ479)</f>
        <v>ЛОЖЬЛОЖЬ</v>
      </c>
      <c r="AY479" t="str">
        <f>CONCATENATE(AK479,AL479)</f>
        <v>ЛОЖЬЛОЖЬ</v>
      </c>
      <c r="AZ479" t="str">
        <f>CONCATENATE(AM479,AN479)</f>
        <v>ЛОЖЬЛОЖЬ</v>
      </c>
      <c r="BA479" t="str">
        <f>CONCATENATE(AO479,AP479)</f>
        <v>ЛОЖЬЛОЖЬ</v>
      </c>
      <c r="BC479" t="str">
        <f xml:space="preserve"> IF(OR(AR479= "4-2", AR479= "2-1", AR479= "-12", AR479= "-24"),"Q",
  IF(
    OR(AR479= "4-1", AR479= "40", AR479= "42"),"A",
    IF(
      AR479= "44","P",
      IF(OR(AR479= "2-2",AR479="0-2",AR479="-1-2",AR479="-2-2",AR479="-2-1",AR479="-20",AR479="-22" ),"R",
              IF(
                OR(AR479= "24",AR479="04",AR479="-14"),"M",
                IF(
                  OR(AR479= "20",AR479="22",AR479="0-1",AR479="00",AR479="02",AR479="-1-1",AR479="-10"),"I",""
                )
              )
      )
    )
  )
)</f>
        <v/>
      </c>
      <c r="BD479" t="str">
        <f xml:space="preserve"> IF(OR(AS479= "4-2", AS479= "2-1", AS479= "-12", AS479= "-24"),"Q",
  IF(
    OR(AS479= "4-1", AS479= "40", AS479= "42"),"A",
    IF(
      AS479= "44","P",
      IF(OR(AS479= "2-2",AS479="0-2",AS479="-1-2",AS479="-2-2",AS479="-2-1",AS479="-20",AS479="-22" ),"R",
              IF(
                OR(AS479= "24",AS479="04",AS479="-14"),"M",
                IF(
                  OR(AS479= "20",AS479="22",AS479="0-1",AS479="00",AS479="02",AS479="-1-1",AS479="-10"),"I",""
                )
              )
      )
    )
  )
)</f>
        <v/>
      </c>
      <c r="BE479" t="str">
        <f xml:space="preserve"> IF(OR(AT479= "4-2", AT479= "2-1", AT479= "-12", AT479= "-24"),"Q",
  IF(
    OR(AT479= "4-1", AT479= "40", AT479= "42"),"A",
    IF(
      AT479= "44","P",
      IF(OR(AT479= "2-2",AT479="0-2",AT479="-1-2",AT479="-2-2",AT479="-2-1",AT479="-20",AT479="-22" ),"R",
              IF(
                OR(AT479= "24",AT479="04",AT479="-14"),"M",
                IF(
                  OR(AT479= "20",AT479="22",AT479="0-1",AT479="00",AT479="02",AT479="-1-1",AT479="-10"),"I",""
                )
              )
      )
    )
  )
)</f>
        <v/>
      </c>
      <c r="BF479" t="str">
        <f xml:space="preserve"> IF(OR(AU479= "4-2", AU479= "2-1", AU479= "-12", AU479= "-24"),"Q",
  IF(
    OR(AU479= "4-1", AU479= "40", AU479= "42"),"A",
    IF(
      AU479= "44","P",
      IF(OR(AU479= "2-2",AU479="0-2",AU479="-1-2",AU479="-2-2",AU479="-2-1",AU479="-20",AU479="-22" ),"R",
              IF(
                OR(AU479= "24",AU479="04",AU479="-14"),"M",
                IF(
                  OR(AU479= "20",AU479="22",AU479="0-1",AU479="00",AU479="02",AU479="-1-1",AU479="-10"),"I",""
                )
              )
      )
    )
  )
)</f>
        <v/>
      </c>
      <c r="BG479" t="str">
        <f xml:space="preserve"> IF(OR(AV479= "4-2", AV479= "2-1", AV479= "-12", AV479= "-24"),"Q",
  IF(
    OR(AV479= "4-1", AV479= "40", AV479= "42"),"A",
    IF(
      AV479= "44","P",
      IF(OR(AV479= "2-2",AV479="0-2",AV479="-1-2",AV479="-2-2",AV479="-2-1",AV479="-20",AV479="-22" ),"R",
              IF(
                OR(AV479= "24",AV479="04",AV479="-14"),"M",
                IF(
                  OR(AV479= "20",AV479="22",AV479="0-1",AV479="00",AV479="02",AV479="-1-1",AV479="-10"),"I",""
                )
              )
      )
    )
  )
)</f>
        <v/>
      </c>
      <c r="BH479" t="str">
        <f xml:space="preserve"> IF(OR(AW479= "4-2", AW479= "2-1", AW479= "-12", AW479= "-24"),"Q",
  IF(
    OR(AW479= "4-1", AW479= "40", AW479= "42"),"A",
    IF(
      AW479= "44","P",
      IF(OR(AW479= "2-2",AW479="0-2",AW479="-1-2",AW479="-2-2",AW479="-2-1",AW479="-20",AW479="-22" ),"R",
              IF(
                OR(AW479= "24",AW479="04",AW479="-14"),"M",
                IF(
                  OR(AW479= "20",AW479="22",AW479="0-1",AW479="00",AW479="02",AW479="-1-1",AW479="-10"),"I",""
                )
              )
      )
    )
  )
)</f>
        <v/>
      </c>
      <c r="BI479" t="str">
        <f xml:space="preserve"> IF(OR(AX479= "4-2", AX479= "2-1", AX479= "-12", AX479= "-24"),"Q",
  IF(
    OR(AX479= "4-1", AX479= "40", AX479= "42"),"A",
    IF(
      AX479= "44","P",
      IF(OR(AX479= "2-2",AX479="0-2",AX479="-1-2",AX479="-2-2",AX479="-2-1",AX479="-20",AX479="-22" ),"R",
              IF(
                OR(AX479= "24",AX479="04",AX479="-14"),"M",
                IF(
                  OR(AX479= "20",AX479="22",AX479="0-1",AX479="00",AX479="02",AX479="-1-1",AX479="-10"),"I",""
                )
              )
      )
    )
  )
)</f>
        <v/>
      </c>
      <c r="BJ479" t="str">
        <f xml:space="preserve"> IF(OR(AY479= "4-2", AY479= "2-1", AY479= "-12", AY479= "-24"),"Q",
  IF(
    OR(AY479= "4-1", AY479= "40", AY479= "42"),"A",
    IF(
      AY479= "44","P",
      IF(OR(AY479= "2-2",AY479="0-2",AY479="-1-2",AY479="-2-2",AY479="-2-1",AY479="-20",AY479="-22" ),"R",
              IF(
                OR(AY479= "24",AY479="04",AY479="-14"),"M",
                IF(
                  OR(AY479= "20",AY479="22",AY479="0-1",AY479="00",AY479="02",AY479="-1-1",AY479="-10"),"I",""
                )
              )
      )
    )
  )
)</f>
        <v/>
      </c>
      <c r="BK479" t="str">
        <f xml:space="preserve"> IF(OR(AZ479= "4-2", AZ479= "2-1", AZ479= "-12", AZ479= "-24"),"Q",
  IF(
    OR(AZ479= "4-1", AZ479= "40", AZ479= "42"),"A",
    IF(
      AZ479= "44","P",
      IF(OR(AZ479= "2-2",AZ479="0-2",AZ479="-1-2",AZ479="-2-2",AZ479="-2-1",AZ479="-20",AZ479="-22" ),"R",
              IF(
                OR(AZ479= "24",AZ479="04",AZ479="-14"),"M",
                IF(
                  OR(AZ479= "20",AZ479="22",AZ479="0-1",AZ479="00",AZ479="02",AZ479="-1-1",AZ479="-10"),"I",""
                )
              )
      )
    )
  )
)</f>
        <v/>
      </c>
      <c r="BL479" t="str">
        <f xml:space="preserve"> IF(OR(BA479= "4-2", BA479= "2-1", BA479= "-12", BA479= "-24"),"Q",
  IF(
    OR(BA479= "4-1", BA479= "40", BA479= "42"),"A",
    IF(
      BA479= "44","P",
      IF(OR(BA479= "2-2",BA479="0-2",BA479="-1-2",BA479="-2-2",BA479="-2-1",BA479="-20",BA479="-22" ),"R",
              IF(
                OR(BA479= "24",BA479="04",BA479="-14"),"M",
                IF(
                  OR(BA479= "20",BA479="22",BA479="0-1",BA479="00",BA479="02",BA479="-1-1",BA479="-10"),"I",""
                )
              )
      )
    )
  )
)</f>
        <v/>
      </c>
    </row>
    <row r="480" spans="23:64" x14ac:dyDescent="0.25">
      <c r="W480" t="b">
        <f>IF(OR(B480=Локализация!$C$118,B480=5),4,IF(OR(B480=Локализация!$C$119,B480=4),2,IF(OR(B480=Локализация!$C$120,B480=3),0,IF(OR(B480=Локализация!$C$121,B480=2),-1,IF(OR(B480=Локализация!$C$122,B480=1),-2)))))</f>
        <v>0</v>
      </c>
      <c r="X480" t="b">
        <f>IF(OR(C480=Локализация!$C$124,C480=5),-2,IF(OR(C480=Локализация!$C$125,C480=4),-1,IF(OR(C480=Локализация!$C$126,C480=3),0,IF(OR(C480=Локализация!$C$127,C480=2),2,IF(OR(C480=Локализация!$C$128,C480=1),4)))))</f>
        <v>0</v>
      </c>
      <c r="Y480" t="b">
        <f>IF(OR(D480=Локализация!$C$118,D480=5),4,IF(OR(D480=Локализация!$C$119,D480=4),2,IF(OR(D480=Локализация!$C$120,D480=3),0,IF(OR(D480=Локализация!$C$121,D480=2),-1,IF(OR(D480=Локализация!$C$122,D480=1),-2)))))</f>
        <v>0</v>
      </c>
      <c r="Z480" t="b">
        <f>IF(OR(E480=Локализация!$C$124,E480=5),-2,IF(OR(E480=Локализация!$C$125,E480=4),-1,IF(OR(E480=Локализация!$C$126,E480=3),0,IF(OR(E480=Локализация!$C$127,E480=2),2,IF(OR(E480=Локализация!$C$128,E480=1),4)))))</f>
        <v>0</v>
      </c>
      <c r="AA480" t="b">
        <f>IF(OR(F480=Локализация!$C$118,F480=5),4,IF(OR(F480=Локализация!$C$119,F480=4),2,IF(OR(F480=Локализация!$C$120,F480=3),0,IF(OR(F480=Локализация!$C$121,F480=2),-1,IF(OR(F480=Локализация!$C$122,F480=1),-2)))))</f>
        <v>0</v>
      </c>
      <c r="AB480" t="b">
        <f>IF(OR(G480=Локализация!$C$124,G480=5),-2,IF(OR(G480=Локализация!$C$125,G480=4),-1,IF(OR(G480=Локализация!$C$126,G480=3),0,IF(OR(G480=Локализация!$C$127,G480=2),2,IF(OR(G480=Локализация!$C$128,G480=1),4)))))</f>
        <v>0</v>
      </c>
      <c r="AC480" t="b">
        <f>IF(OR(H480=Локализация!$C$118,H480=5),4,IF(OR(H480=Локализация!$C$119,H480=4),2,IF(OR(H480=Локализация!$C$120,H480=3),0,IF(OR(H480=Локализация!$C$121,H480=2),-1,IF(OR(H480=Локализация!$C$122,H480=1),-2)))))</f>
        <v>0</v>
      </c>
      <c r="AD480" t="b">
        <f>IF(OR(I480=Локализация!$C$124,I480=5),-2,IF(OR(I480=Локализация!$C$125,I480=4),-1,IF(OR(I480=Локализация!$C$126,I480=3),0,IF(OR(I480=Локализация!$C$127,I480=2),2,IF(OR(I480=Локализация!$C$128,I480=1),4)))))</f>
        <v>0</v>
      </c>
      <c r="AE480" t="b">
        <f>IF(OR(J480=Локализация!$C$118,J480=5),4,IF(OR(J480=Локализация!$C$119,J480=4),2,IF(OR(J480=Локализация!$C$120,J480=3),0,IF(OR(J480=Локализация!$C$121,J480=2),-1,IF(OR(J480=Локализация!$C$122,J480=1),-2)))))</f>
        <v>0</v>
      </c>
      <c r="AF480" t="b">
        <f>IF(OR(K480=Локализация!$C$124,K480=5),-2,IF(OR(K480=Локализация!$C$125,K480=4),-1,IF(OR(K480=Локализация!$C$126,K480=3),0,IF(OR(K480=Локализация!$C$127,K480=2),2,IF(OR(K480=Локализация!$C$128,K480=1),4)))))</f>
        <v>0</v>
      </c>
      <c r="AG480" t="b">
        <f>IF(OR(L480=Локализация!$C$118,L480=5),4,IF(OR(L480=Локализация!$C$119,L480=4),2,IF(OR(L480=Локализация!$C$120,L480=3),0,IF(OR(L480=Локализация!$C$121,L480=2),-1,IF(OR(L480=Локализация!$C$122,L480=1),-2)))))</f>
        <v>0</v>
      </c>
      <c r="AH480" t="b">
        <f>IF(OR(M480=Локализация!$C$124,M480=5),-2,IF(OR(M480=Локализация!$C$125,M480=4),-1,IF(OR(M480=Локализация!$C$126,M480=3),0,IF(OR(M480=Локализация!$C$127,M480=2),2,IF(OR(M480=Локализация!$C$128,M480=1),4)))))</f>
        <v>0</v>
      </c>
      <c r="AI480" t="b">
        <f>IF(OR(N480=Локализация!$C$118,N480=5),4,IF(OR(N480=Локализация!$C$119,N480=4),2,IF(OR(N480=Локализация!$C$120,N480=3),0,IF(OR(N480=Локализация!$C$121,N480=2),-1,IF(OR(N480=Локализация!$C$122,N480=1),-2)))))</f>
        <v>0</v>
      </c>
      <c r="AJ480" t="b">
        <f>IF(OR(O480=Локализация!$C$124,O480=5),-2,IF(OR(O480=Локализация!$C$125,O480=4),-1,IF(OR(O480=Локализация!$C$126,O480=3),0,IF(OR(O480=Локализация!$C$127,O480=2),2,IF(OR(O480=Локализация!$C$128,O480=1),4)))))</f>
        <v>0</v>
      </c>
      <c r="AK480" t="b">
        <f>IF(OR(P480=Локализация!$C$118,P480=5),4,IF(OR(P480=Локализация!$C$119,P480=4),2,IF(OR(P480=Локализация!$C$120,P480=3),0,IF(OR(P480=Локализация!$C$121,P480=2),-1,IF(OR(P480=Локализация!$C$122,P480=1),-2)))))</f>
        <v>0</v>
      </c>
      <c r="AL480" t="b">
        <f>IF(OR(Q480=Локализация!$C$124,Q480=5),-2,IF(OR(Q480=Локализация!$C$125,Q480=4),-1,IF(OR(Q480=Локализация!$C$126,Q480=3),0,IF(OR(Q480=Локализация!$C$127,Q480=2),2,IF(OR(Q480=Локализация!$C$128,Q480=1),4)))))</f>
        <v>0</v>
      </c>
      <c r="AM480" t="b">
        <f>IF(OR(R480=Локализация!$C$118,R480=5),4,IF(OR(R480=Локализация!$C$119,R480=4),2,IF(OR(R480=Локализация!$C$120,R480=3),0,IF(OR(R480=Локализация!$C$121,R480=2),-1,IF(OR(R480=Локализация!$C$122,R480=1),-2)))))</f>
        <v>0</v>
      </c>
      <c r="AN480" t="b">
        <f>IF(OR(S480=Локализация!$C$124,S480=5),-2,IF(OR(S480=Локализация!$C$125,S480=4),-1,IF(OR(S480=Локализация!$C$126,S480=3),0,IF(OR(S480=Локализация!$C$127,S480=2),2,IF(OR(S480=Локализация!$C$128,S480=1),4)))))</f>
        <v>0</v>
      </c>
      <c r="AO480" t="b">
        <f>IF(OR(T480=Локализация!$C$118,T480=5),4,IF(OR(T480=Локализация!$C$119,T480=4),2,IF(OR(T480=Локализация!$C$120,T480=3),0,IF(OR(T480=Локализация!$C$121,T480=2),-1,IF(OR(T480=Локализация!$C$122,T480=1),-2)))))</f>
        <v>0</v>
      </c>
      <c r="AP480" t="b">
        <f>IF(OR(U480=Локализация!$C$124,U480=5),-2,IF(OR(U480=Локализация!$C$125,U480=4),-1,IF(OR(U480=Локализация!$C$126,U480=3),0,IF(OR(U480=Локализация!$C$127,U480=2),2,IF(OR(U480=Локализация!$C$128,U480=1),4)))))</f>
        <v>0</v>
      </c>
      <c r="AR480" t="str">
        <f>CONCATENATE(W480,X480)</f>
        <v>ЛОЖЬЛОЖЬ</v>
      </c>
      <c r="AS480" t="str">
        <f>CONCATENATE(Y480,Z480)</f>
        <v>ЛОЖЬЛОЖЬ</v>
      </c>
      <c r="AT480" t="str">
        <f>CONCATENATE(AA480,AB480)</f>
        <v>ЛОЖЬЛОЖЬ</v>
      </c>
      <c r="AU480" t="str">
        <f>CONCATENATE(AC480,AD480)</f>
        <v>ЛОЖЬЛОЖЬ</v>
      </c>
      <c r="AV480" t="str">
        <f>CONCATENATE(AE480,AF480)</f>
        <v>ЛОЖЬЛОЖЬ</v>
      </c>
      <c r="AW480" t="str">
        <f>CONCATENATE(AG480,AH480)</f>
        <v>ЛОЖЬЛОЖЬ</v>
      </c>
      <c r="AX480" t="str">
        <f>CONCATENATE(AI480,AJ480)</f>
        <v>ЛОЖЬЛОЖЬ</v>
      </c>
      <c r="AY480" t="str">
        <f>CONCATENATE(AK480,AL480)</f>
        <v>ЛОЖЬЛОЖЬ</v>
      </c>
      <c r="AZ480" t="str">
        <f>CONCATENATE(AM480,AN480)</f>
        <v>ЛОЖЬЛОЖЬ</v>
      </c>
      <c r="BA480" t="str">
        <f>CONCATENATE(AO480,AP480)</f>
        <v>ЛОЖЬЛОЖЬ</v>
      </c>
      <c r="BC480" t="str">
        <f xml:space="preserve"> IF(OR(AR480= "4-2", AR480= "2-1", AR480= "-12", AR480= "-24"),"Q",
  IF(
    OR(AR480= "4-1", AR480= "40", AR480= "42"),"A",
    IF(
      AR480= "44","P",
      IF(OR(AR480= "2-2",AR480="0-2",AR480="-1-2",AR480="-2-2",AR480="-2-1",AR480="-20",AR480="-22" ),"R",
              IF(
                OR(AR480= "24",AR480="04",AR480="-14"),"M",
                IF(
                  OR(AR480= "20",AR480="22",AR480="0-1",AR480="00",AR480="02",AR480="-1-1",AR480="-10"),"I",""
                )
              )
      )
    )
  )
)</f>
        <v/>
      </c>
      <c r="BD480" t="str">
        <f xml:space="preserve"> IF(OR(AS480= "4-2", AS480= "2-1", AS480= "-12", AS480= "-24"),"Q",
  IF(
    OR(AS480= "4-1", AS480= "40", AS480= "42"),"A",
    IF(
      AS480= "44","P",
      IF(OR(AS480= "2-2",AS480="0-2",AS480="-1-2",AS480="-2-2",AS480="-2-1",AS480="-20",AS480="-22" ),"R",
              IF(
                OR(AS480= "24",AS480="04",AS480="-14"),"M",
                IF(
                  OR(AS480= "20",AS480="22",AS480="0-1",AS480="00",AS480="02",AS480="-1-1",AS480="-10"),"I",""
                )
              )
      )
    )
  )
)</f>
        <v/>
      </c>
      <c r="BE480" t="str">
        <f xml:space="preserve"> IF(OR(AT480= "4-2", AT480= "2-1", AT480= "-12", AT480= "-24"),"Q",
  IF(
    OR(AT480= "4-1", AT480= "40", AT480= "42"),"A",
    IF(
      AT480= "44","P",
      IF(OR(AT480= "2-2",AT480="0-2",AT480="-1-2",AT480="-2-2",AT480="-2-1",AT480="-20",AT480="-22" ),"R",
              IF(
                OR(AT480= "24",AT480="04",AT480="-14"),"M",
                IF(
                  OR(AT480= "20",AT480="22",AT480="0-1",AT480="00",AT480="02",AT480="-1-1",AT480="-10"),"I",""
                )
              )
      )
    )
  )
)</f>
        <v/>
      </c>
      <c r="BF480" t="str">
        <f xml:space="preserve"> IF(OR(AU480= "4-2", AU480= "2-1", AU480= "-12", AU480= "-24"),"Q",
  IF(
    OR(AU480= "4-1", AU480= "40", AU480= "42"),"A",
    IF(
      AU480= "44","P",
      IF(OR(AU480= "2-2",AU480="0-2",AU480="-1-2",AU480="-2-2",AU480="-2-1",AU480="-20",AU480="-22" ),"R",
              IF(
                OR(AU480= "24",AU480="04",AU480="-14"),"M",
                IF(
                  OR(AU480= "20",AU480="22",AU480="0-1",AU480="00",AU480="02",AU480="-1-1",AU480="-10"),"I",""
                )
              )
      )
    )
  )
)</f>
        <v/>
      </c>
      <c r="BG480" t="str">
        <f xml:space="preserve"> IF(OR(AV480= "4-2", AV480= "2-1", AV480= "-12", AV480= "-24"),"Q",
  IF(
    OR(AV480= "4-1", AV480= "40", AV480= "42"),"A",
    IF(
      AV480= "44","P",
      IF(OR(AV480= "2-2",AV480="0-2",AV480="-1-2",AV480="-2-2",AV480="-2-1",AV480="-20",AV480="-22" ),"R",
              IF(
                OR(AV480= "24",AV480="04",AV480="-14"),"M",
                IF(
                  OR(AV480= "20",AV480="22",AV480="0-1",AV480="00",AV480="02",AV480="-1-1",AV480="-10"),"I",""
                )
              )
      )
    )
  )
)</f>
        <v/>
      </c>
      <c r="BH480" t="str">
        <f xml:space="preserve"> IF(OR(AW480= "4-2", AW480= "2-1", AW480= "-12", AW480= "-24"),"Q",
  IF(
    OR(AW480= "4-1", AW480= "40", AW480= "42"),"A",
    IF(
      AW480= "44","P",
      IF(OR(AW480= "2-2",AW480="0-2",AW480="-1-2",AW480="-2-2",AW480="-2-1",AW480="-20",AW480="-22" ),"R",
              IF(
                OR(AW480= "24",AW480="04",AW480="-14"),"M",
                IF(
                  OR(AW480= "20",AW480="22",AW480="0-1",AW480="00",AW480="02",AW480="-1-1",AW480="-10"),"I",""
                )
              )
      )
    )
  )
)</f>
        <v/>
      </c>
      <c r="BI480" t="str">
        <f xml:space="preserve"> IF(OR(AX480= "4-2", AX480= "2-1", AX480= "-12", AX480= "-24"),"Q",
  IF(
    OR(AX480= "4-1", AX480= "40", AX480= "42"),"A",
    IF(
      AX480= "44","P",
      IF(OR(AX480= "2-2",AX480="0-2",AX480="-1-2",AX480="-2-2",AX480="-2-1",AX480="-20",AX480="-22" ),"R",
              IF(
                OR(AX480= "24",AX480="04",AX480="-14"),"M",
                IF(
                  OR(AX480= "20",AX480="22",AX480="0-1",AX480="00",AX480="02",AX480="-1-1",AX480="-10"),"I",""
                )
              )
      )
    )
  )
)</f>
        <v/>
      </c>
      <c r="BJ480" t="str">
        <f xml:space="preserve"> IF(OR(AY480= "4-2", AY480= "2-1", AY480= "-12", AY480= "-24"),"Q",
  IF(
    OR(AY480= "4-1", AY480= "40", AY480= "42"),"A",
    IF(
      AY480= "44","P",
      IF(OR(AY480= "2-2",AY480="0-2",AY480="-1-2",AY480="-2-2",AY480="-2-1",AY480="-20",AY480="-22" ),"R",
              IF(
                OR(AY480= "24",AY480="04",AY480="-14"),"M",
                IF(
                  OR(AY480= "20",AY480="22",AY480="0-1",AY480="00",AY480="02",AY480="-1-1",AY480="-10"),"I",""
                )
              )
      )
    )
  )
)</f>
        <v/>
      </c>
      <c r="BK480" t="str">
        <f xml:space="preserve"> IF(OR(AZ480= "4-2", AZ480= "2-1", AZ480= "-12", AZ480= "-24"),"Q",
  IF(
    OR(AZ480= "4-1", AZ480= "40", AZ480= "42"),"A",
    IF(
      AZ480= "44","P",
      IF(OR(AZ480= "2-2",AZ480="0-2",AZ480="-1-2",AZ480="-2-2",AZ480="-2-1",AZ480="-20",AZ480="-22" ),"R",
              IF(
                OR(AZ480= "24",AZ480="04",AZ480="-14"),"M",
                IF(
                  OR(AZ480= "20",AZ480="22",AZ480="0-1",AZ480="00",AZ480="02",AZ480="-1-1",AZ480="-10"),"I",""
                )
              )
      )
    )
  )
)</f>
        <v/>
      </c>
      <c r="BL480" t="str">
        <f xml:space="preserve"> IF(OR(BA480= "4-2", BA480= "2-1", BA480= "-12", BA480= "-24"),"Q",
  IF(
    OR(BA480= "4-1", BA480= "40", BA480= "42"),"A",
    IF(
      BA480= "44","P",
      IF(OR(BA480= "2-2",BA480="0-2",BA480="-1-2",BA480="-2-2",BA480="-2-1",BA480="-20",BA480="-22" ),"R",
              IF(
                OR(BA480= "24",BA480="04",BA480="-14"),"M",
                IF(
                  OR(BA480= "20",BA480="22",BA480="0-1",BA480="00",BA480="02",BA480="-1-1",BA480="-10"),"I",""
                )
              )
      )
    )
  )
)</f>
        <v/>
      </c>
    </row>
    <row r="481" spans="23:64" x14ac:dyDescent="0.25">
      <c r="W481" t="b">
        <f>IF(OR(B481=Локализация!$C$118,B481=5),4,IF(OR(B481=Локализация!$C$119,B481=4),2,IF(OR(B481=Локализация!$C$120,B481=3),0,IF(OR(B481=Локализация!$C$121,B481=2),-1,IF(OR(B481=Локализация!$C$122,B481=1),-2)))))</f>
        <v>0</v>
      </c>
      <c r="X481" t="b">
        <f>IF(OR(C481=Локализация!$C$124,C481=5),-2,IF(OR(C481=Локализация!$C$125,C481=4),-1,IF(OR(C481=Локализация!$C$126,C481=3),0,IF(OR(C481=Локализация!$C$127,C481=2),2,IF(OR(C481=Локализация!$C$128,C481=1),4)))))</f>
        <v>0</v>
      </c>
      <c r="Y481" t="b">
        <f>IF(OR(D481=Локализация!$C$118,D481=5),4,IF(OR(D481=Локализация!$C$119,D481=4),2,IF(OR(D481=Локализация!$C$120,D481=3),0,IF(OR(D481=Локализация!$C$121,D481=2),-1,IF(OR(D481=Локализация!$C$122,D481=1),-2)))))</f>
        <v>0</v>
      </c>
      <c r="Z481" t="b">
        <f>IF(OR(E481=Локализация!$C$124,E481=5),-2,IF(OR(E481=Локализация!$C$125,E481=4),-1,IF(OR(E481=Локализация!$C$126,E481=3),0,IF(OR(E481=Локализация!$C$127,E481=2),2,IF(OR(E481=Локализация!$C$128,E481=1),4)))))</f>
        <v>0</v>
      </c>
      <c r="AA481" t="b">
        <f>IF(OR(F481=Локализация!$C$118,F481=5),4,IF(OR(F481=Локализация!$C$119,F481=4),2,IF(OR(F481=Локализация!$C$120,F481=3),0,IF(OR(F481=Локализация!$C$121,F481=2),-1,IF(OR(F481=Локализация!$C$122,F481=1),-2)))))</f>
        <v>0</v>
      </c>
      <c r="AB481" t="b">
        <f>IF(OR(G481=Локализация!$C$124,G481=5),-2,IF(OR(G481=Локализация!$C$125,G481=4),-1,IF(OR(G481=Локализация!$C$126,G481=3),0,IF(OR(G481=Локализация!$C$127,G481=2),2,IF(OR(G481=Локализация!$C$128,G481=1),4)))))</f>
        <v>0</v>
      </c>
      <c r="AC481" t="b">
        <f>IF(OR(H481=Локализация!$C$118,H481=5),4,IF(OR(H481=Локализация!$C$119,H481=4),2,IF(OR(H481=Локализация!$C$120,H481=3),0,IF(OR(H481=Локализация!$C$121,H481=2),-1,IF(OR(H481=Локализация!$C$122,H481=1),-2)))))</f>
        <v>0</v>
      </c>
      <c r="AD481" t="b">
        <f>IF(OR(I481=Локализация!$C$124,I481=5),-2,IF(OR(I481=Локализация!$C$125,I481=4),-1,IF(OR(I481=Локализация!$C$126,I481=3),0,IF(OR(I481=Локализация!$C$127,I481=2),2,IF(OR(I481=Локализация!$C$128,I481=1),4)))))</f>
        <v>0</v>
      </c>
      <c r="AE481" t="b">
        <f>IF(OR(J481=Локализация!$C$118,J481=5),4,IF(OR(J481=Локализация!$C$119,J481=4),2,IF(OR(J481=Локализация!$C$120,J481=3),0,IF(OR(J481=Локализация!$C$121,J481=2),-1,IF(OR(J481=Локализация!$C$122,J481=1),-2)))))</f>
        <v>0</v>
      </c>
      <c r="AF481" t="b">
        <f>IF(OR(K481=Локализация!$C$124,K481=5),-2,IF(OR(K481=Локализация!$C$125,K481=4),-1,IF(OR(K481=Локализация!$C$126,K481=3),0,IF(OR(K481=Локализация!$C$127,K481=2),2,IF(OR(K481=Локализация!$C$128,K481=1),4)))))</f>
        <v>0</v>
      </c>
      <c r="AG481" t="b">
        <f>IF(OR(L481=Локализация!$C$118,L481=5),4,IF(OR(L481=Локализация!$C$119,L481=4),2,IF(OR(L481=Локализация!$C$120,L481=3),0,IF(OR(L481=Локализация!$C$121,L481=2),-1,IF(OR(L481=Локализация!$C$122,L481=1),-2)))))</f>
        <v>0</v>
      </c>
      <c r="AH481" t="b">
        <f>IF(OR(M481=Локализация!$C$124,M481=5),-2,IF(OR(M481=Локализация!$C$125,M481=4),-1,IF(OR(M481=Локализация!$C$126,M481=3),0,IF(OR(M481=Локализация!$C$127,M481=2),2,IF(OR(M481=Локализация!$C$128,M481=1),4)))))</f>
        <v>0</v>
      </c>
      <c r="AI481" t="b">
        <f>IF(OR(N481=Локализация!$C$118,N481=5),4,IF(OR(N481=Локализация!$C$119,N481=4),2,IF(OR(N481=Локализация!$C$120,N481=3),0,IF(OR(N481=Локализация!$C$121,N481=2),-1,IF(OR(N481=Локализация!$C$122,N481=1),-2)))))</f>
        <v>0</v>
      </c>
      <c r="AJ481" t="b">
        <f>IF(OR(O481=Локализация!$C$124,O481=5),-2,IF(OR(O481=Локализация!$C$125,O481=4),-1,IF(OR(O481=Локализация!$C$126,O481=3),0,IF(OR(O481=Локализация!$C$127,O481=2),2,IF(OR(O481=Локализация!$C$128,O481=1),4)))))</f>
        <v>0</v>
      </c>
      <c r="AK481" t="b">
        <f>IF(OR(P481=Локализация!$C$118,P481=5),4,IF(OR(P481=Локализация!$C$119,P481=4),2,IF(OR(P481=Локализация!$C$120,P481=3),0,IF(OR(P481=Локализация!$C$121,P481=2),-1,IF(OR(P481=Локализация!$C$122,P481=1),-2)))))</f>
        <v>0</v>
      </c>
      <c r="AL481" t="b">
        <f>IF(OR(Q481=Локализация!$C$124,Q481=5),-2,IF(OR(Q481=Локализация!$C$125,Q481=4),-1,IF(OR(Q481=Локализация!$C$126,Q481=3),0,IF(OR(Q481=Локализация!$C$127,Q481=2),2,IF(OR(Q481=Локализация!$C$128,Q481=1),4)))))</f>
        <v>0</v>
      </c>
      <c r="AM481" t="b">
        <f>IF(OR(R481=Локализация!$C$118,R481=5),4,IF(OR(R481=Локализация!$C$119,R481=4),2,IF(OR(R481=Локализация!$C$120,R481=3),0,IF(OR(R481=Локализация!$C$121,R481=2),-1,IF(OR(R481=Локализация!$C$122,R481=1),-2)))))</f>
        <v>0</v>
      </c>
      <c r="AN481" t="b">
        <f>IF(OR(S481=Локализация!$C$124,S481=5),-2,IF(OR(S481=Локализация!$C$125,S481=4),-1,IF(OR(S481=Локализация!$C$126,S481=3),0,IF(OR(S481=Локализация!$C$127,S481=2),2,IF(OR(S481=Локализация!$C$128,S481=1),4)))))</f>
        <v>0</v>
      </c>
      <c r="AO481" t="b">
        <f>IF(OR(T481=Локализация!$C$118,T481=5),4,IF(OR(T481=Локализация!$C$119,T481=4),2,IF(OR(T481=Локализация!$C$120,T481=3),0,IF(OR(T481=Локализация!$C$121,T481=2),-1,IF(OR(T481=Локализация!$C$122,T481=1),-2)))))</f>
        <v>0</v>
      </c>
      <c r="AP481" t="b">
        <f>IF(OR(U481=Локализация!$C$124,U481=5),-2,IF(OR(U481=Локализация!$C$125,U481=4),-1,IF(OR(U481=Локализация!$C$126,U481=3),0,IF(OR(U481=Локализация!$C$127,U481=2),2,IF(OR(U481=Локализация!$C$128,U481=1),4)))))</f>
        <v>0</v>
      </c>
      <c r="AR481" t="str">
        <f>CONCATENATE(W481,X481)</f>
        <v>ЛОЖЬЛОЖЬ</v>
      </c>
      <c r="AS481" t="str">
        <f>CONCATENATE(Y481,Z481)</f>
        <v>ЛОЖЬЛОЖЬ</v>
      </c>
      <c r="AT481" t="str">
        <f>CONCATENATE(AA481,AB481)</f>
        <v>ЛОЖЬЛОЖЬ</v>
      </c>
      <c r="AU481" t="str">
        <f>CONCATENATE(AC481,AD481)</f>
        <v>ЛОЖЬЛОЖЬ</v>
      </c>
      <c r="AV481" t="str">
        <f>CONCATENATE(AE481,AF481)</f>
        <v>ЛОЖЬЛОЖЬ</v>
      </c>
      <c r="AW481" t="str">
        <f>CONCATENATE(AG481,AH481)</f>
        <v>ЛОЖЬЛОЖЬ</v>
      </c>
      <c r="AX481" t="str">
        <f>CONCATENATE(AI481,AJ481)</f>
        <v>ЛОЖЬЛОЖЬ</v>
      </c>
      <c r="AY481" t="str">
        <f>CONCATENATE(AK481,AL481)</f>
        <v>ЛОЖЬЛОЖЬ</v>
      </c>
      <c r="AZ481" t="str">
        <f>CONCATENATE(AM481,AN481)</f>
        <v>ЛОЖЬЛОЖЬ</v>
      </c>
      <c r="BA481" t="str">
        <f>CONCATENATE(AO481,AP481)</f>
        <v>ЛОЖЬЛОЖЬ</v>
      </c>
      <c r="BC481" t="str">
        <f xml:space="preserve"> IF(OR(AR481= "4-2", AR481= "2-1", AR481= "-12", AR481= "-24"),"Q",
  IF(
    OR(AR481= "4-1", AR481= "40", AR481= "42"),"A",
    IF(
      AR481= "44","P",
      IF(OR(AR481= "2-2",AR481="0-2",AR481="-1-2",AR481="-2-2",AR481="-2-1",AR481="-20",AR481="-22" ),"R",
              IF(
                OR(AR481= "24",AR481="04",AR481="-14"),"M",
                IF(
                  OR(AR481= "20",AR481="22",AR481="0-1",AR481="00",AR481="02",AR481="-1-1",AR481="-10"),"I",""
                )
              )
      )
    )
  )
)</f>
        <v/>
      </c>
      <c r="BD481" t="str">
        <f xml:space="preserve"> IF(OR(AS481= "4-2", AS481= "2-1", AS481= "-12", AS481= "-24"),"Q",
  IF(
    OR(AS481= "4-1", AS481= "40", AS481= "42"),"A",
    IF(
      AS481= "44","P",
      IF(OR(AS481= "2-2",AS481="0-2",AS481="-1-2",AS481="-2-2",AS481="-2-1",AS481="-20",AS481="-22" ),"R",
              IF(
                OR(AS481= "24",AS481="04",AS481="-14"),"M",
                IF(
                  OR(AS481= "20",AS481="22",AS481="0-1",AS481="00",AS481="02",AS481="-1-1",AS481="-10"),"I",""
                )
              )
      )
    )
  )
)</f>
        <v/>
      </c>
      <c r="BE481" t="str">
        <f xml:space="preserve"> IF(OR(AT481= "4-2", AT481= "2-1", AT481= "-12", AT481= "-24"),"Q",
  IF(
    OR(AT481= "4-1", AT481= "40", AT481= "42"),"A",
    IF(
      AT481= "44","P",
      IF(OR(AT481= "2-2",AT481="0-2",AT481="-1-2",AT481="-2-2",AT481="-2-1",AT481="-20",AT481="-22" ),"R",
              IF(
                OR(AT481= "24",AT481="04",AT481="-14"),"M",
                IF(
                  OR(AT481= "20",AT481="22",AT481="0-1",AT481="00",AT481="02",AT481="-1-1",AT481="-10"),"I",""
                )
              )
      )
    )
  )
)</f>
        <v/>
      </c>
      <c r="BF481" t="str">
        <f xml:space="preserve"> IF(OR(AU481= "4-2", AU481= "2-1", AU481= "-12", AU481= "-24"),"Q",
  IF(
    OR(AU481= "4-1", AU481= "40", AU481= "42"),"A",
    IF(
      AU481= "44","P",
      IF(OR(AU481= "2-2",AU481="0-2",AU481="-1-2",AU481="-2-2",AU481="-2-1",AU481="-20",AU481="-22" ),"R",
              IF(
                OR(AU481= "24",AU481="04",AU481="-14"),"M",
                IF(
                  OR(AU481= "20",AU481="22",AU481="0-1",AU481="00",AU481="02",AU481="-1-1",AU481="-10"),"I",""
                )
              )
      )
    )
  )
)</f>
        <v/>
      </c>
      <c r="BG481" t="str">
        <f xml:space="preserve"> IF(OR(AV481= "4-2", AV481= "2-1", AV481= "-12", AV481= "-24"),"Q",
  IF(
    OR(AV481= "4-1", AV481= "40", AV481= "42"),"A",
    IF(
      AV481= "44","P",
      IF(OR(AV481= "2-2",AV481="0-2",AV481="-1-2",AV481="-2-2",AV481="-2-1",AV481="-20",AV481="-22" ),"R",
              IF(
                OR(AV481= "24",AV481="04",AV481="-14"),"M",
                IF(
                  OR(AV481= "20",AV481="22",AV481="0-1",AV481="00",AV481="02",AV481="-1-1",AV481="-10"),"I",""
                )
              )
      )
    )
  )
)</f>
        <v/>
      </c>
      <c r="BH481" t="str">
        <f xml:space="preserve"> IF(OR(AW481= "4-2", AW481= "2-1", AW481= "-12", AW481= "-24"),"Q",
  IF(
    OR(AW481= "4-1", AW481= "40", AW481= "42"),"A",
    IF(
      AW481= "44","P",
      IF(OR(AW481= "2-2",AW481="0-2",AW481="-1-2",AW481="-2-2",AW481="-2-1",AW481="-20",AW481="-22" ),"R",
              IF(
                OR(AW481= "24",AW481="04",AW481="-14"),"M",
                IF(
                  OR(AW481= "20",AW481="22",AW481="0-1",AW481="00",AW481="02",AW481="-1-1",AW481="-10"),"I",""
                )
              )
      )
    )
  )
)</f>
        <v/>
      </c>
      <c r="BI481" t="str">
        <f xml:space="preserve"> IF(OR(AX481= "4-2", AX481= "2-1", AX481= "-12", AX481= "-24"),"Q",
  IF(
    OR(AX481= "4-1", AX481= "40", AX481= "42"),"A",
    IF(
      AX481= "44","P",
      IF(OR(AX481= "2-2",AX481="0-2",AX481="-1-2",AX481="-2-2",AX481="-2-1",AX481="-20",AX481="-22" ),"R",
              IF(
                OR(AX481= "24",AX481="04",AX481="-14"),"M",
                IF(
                  OR(AX481= "20",AX481="22",AX481="0-1",AX481="00",AX481="02",AX481="-1-1",AX481="-10"),"I",""
                )
              )
      )
    )
  )
)</f>
        <v/>
      </c>
      <c r="BJ481" t="str">
        <f xml:space="preserve"> IF(OR(AY481= "4-2", AY481= "2-1", AY481= "-12", AY481= "-24"),"Q",
  IF(
    OR(AY481= "4-1", AY481= "40", AY481= "42"),"A",
    IF(
      AY481= "44","P",
      IF(OR(AY481= "2-2",AY481="0-2",AY481="-1-2",AY481="-2-2",AY481="-2-1",AY481="-20",AY481="-22" ),"R",
              IF(
                OR(AY481= "24",AY481="04",AY481="-14"),"M",
                IF(
                  OR(AY481= "20",AY481="22",AY481="0-1",AY481="00",AY481="02",AY481="-1-1",AY481="-10"),"I",""
                )
              )
      )
    )
  )
)</f>
        <v/>
      </c>
      <c r="BK481" t="str">
        <f xml:space="preserve"> IF(OR(AZ481= "4-2", AZ481= "2-1", AZ481= "-12", AZ481= "-24"),"Q",
  IF(
    OR(AZ481= "4-1", AZ481= "40", AZ481= "42"),"A",
    IF(
      AZ481= "44","P",
      IF(OR(AZ481= "2-2",AZ481="0-2",AZ481="-1-2",AZ481="-2-2",AZ481="-2-1",AZ481="-20",AZ481="-22" ),"R",
              IF(
                OR(AZ481= "24",AZ481="04",AZ481="-14"),"M",
                IF(
                  OR(AZ481= "20",AZ481="22",AZ481="0-1",AZ481="00",AZ481="02",AZ481="-1-1",AZ481="-10"),"I",""
                )
              )
      )
    )
  )
)</f>
        <v/>
      </c>
      <c r="BL481" t="str">
        <f xml:space="preserve"> IF(OR(BA481= "4-2", BA481= "2-1", BA481= "-12", BA481= "-24"),"Q",
  IF(
    OR(BA481= "4-1", BA481= "40", BA481= "42"),"A",
    IF(
      BA481= "44","P",
      IF(OR(BA481= "2-2",BA481="0-2",BA481="-1-2",BA481="-2-2",BA481="-2-1",BA481="-20",BA481="-22" ),"R",
              IF(
                OR(BA481= "24",BA481="04",BA481="-14"),"M",
                IF(
                  OR(BA481= "20",BA481="22",BA481="0-1",BA481="00",BA481="02",BA481="-1-1",BA481="-10"),"I",""
                )
              )
      )
    )
  )
)</f>
        <v/>
      </c>
    </row>
    <row r="482" spans="23:64" x14ac:dyDescent="0.25">
      <c r="W482" t="b">
        <f>IF(OR(B482=Локализация!$C$118,B482=5),4,IF(OR(B482=Локализация!$C$119,B482=4),2,IF(OR(B482=Локализация!$C$120,B482=3),0,IF(OR(B482=Локализация!$C$121,B482=2),-1,IF(OR(B482=Локализация!$C$122,B482=1),-2)))))</f>
        <v>0</v>
      </c>
      <c r="X482" t="b">
        <f>IF(OR(C482=Локализация!$C$124,C482=5),-2,IF(OR(C482=Локализация!$C$125,C482=4),-1,IF(OR(C482=Локализация!$C$126,C482=3),0,IF(OR(C482=Локализация!$C$127,C482=2),2,IF(OR(C482=Локализация!$C$128,C482=1),4)))))</f>
        <v>0</v>
      </c>
      <c r="Y482" t="b">
        <f>IF(OR(D482=Локализация!$C$118,D482=5),4,IF(OR(D482=Локализация!$C$119,D482=4),2,IF(OR(D482=Локализация!$C$120,D482=3),0,IF(OR(D482=Локализация!$C$121,D482=2),-1,IF(OR(D482=Локализация!$C$122,D482=1),-2)))))</f>
        <v>0</v>
      </c>
      <c r="Z482" t="b">
        <f>IF(OR(E482=Локализация!$C$124,E482=5),-2,IF(OR(E482=Локализация!$C$125,E482=4),-1,IF(OR(E482=Локализация!$C$126,E482=3),0,IF(OR(E482=Локализация!$C$127,E482=2),2,IF(OR(E482=Локализация!$C$128,E482=1),4)))))</f>
        <v>0</v>
      </c>
      <c r="AA482" t="b">
        <f>IF(OR(F482=Локализация!$C$118,F482=5),4,IF(OR(F482=Локализация!$C$119,F482=4),2,IF(OR(F482=Локализация!$C$120,F482=3),0,IF(OR(F482=Локализация!$C$121,F482=2),-1,IF(OR(F482=Локализация!$C$122,F482=1),-2)))))</f>
        <v>0</v>
      </c>
      <c r="AB482" t="b">
        <f>IF(OR(G482=Локализация!$C$124,G482=5),-2,IF(OR(G482=Локализация!$C$125,G482=4),-1,IF(OR(G482=Локализация!$C$126,G482=3),0,IF(OR(G482=Локализация!$C$127,G482=2),2,IF(OR(G482=Локализация!$C$128,G482=1),4)))))</f>
        <v>0</v>
      </c>
      <c r="AC482" t="b">
        <f>IF(OR(H482=Локализация!$C$118,H482=5),4,IF(OR(H482=Локализация!$C$119,H482=4),2,IF(OR(H482=Локализация!$C$120,H482=3),0,IF(OR(H482=Локализация!$C$121,H482=2),-1,IF(OR(H482=Локализация!$C$122,H482=1),-2)))))</f>
        <v>0</v>
      </c>
      <c r="AD482" t="b">
        <f>IF(OR(I482=Локализация!$C$124,I482=5),-2,IF(OR(I482=Локализация!$C$125,I482=4),-1,IF(OR(I482=Локализация!$C$126,I482=3),0,IF(OR(I482=Локализация!$C$127,I482=2),2,IF(OR(I482=Локализация!$C$128,I482=1),4)))))</f>
        <v>0</v>
      </c>
      <c r="AE482" t="b">
        <f>IF(OR(J482=Локализация!$C$118,J482=5),4,IF(OR(J482=Локализация!$C$119,J482=4),2,IF(OR(J482=Локализация!$C$120,J482=3),0,IF(OR(J482=Локализация!$C$121,J482=2),-1,IF(OR(J482=Локализация!$C$122,J482=1),-2)))))</f>
        <v>0</v>
      </c>
      <c r="AF482" t="b">
        <f>IF(OR(K482=Локализация!$C$124,K482=5),-2,IF(OR(K482=Локализация!$C$125,K482=4),-1,IF(OR(K482=Локализация!$C$126,K482=3),0,IF(OR(K482=Локализация!$C$127,K482=2),2,IF(OR(K482=Локализация!$C$128,K482=1),4)))))</f>
        <v>0</v>
      </c>
      <c r="AG482" t="b">
        <f>IF(OR(L482=Локализация!$C$118,L482=5),4,IF(OR(L482=Локализация!$C$119,L482=4),2,IF(OR(L482=Локализация!$C$120,L482=3),0,IF(OR(L482=Локализация!$C$121,L482=2),-1,IF(OR(L482=Локализация!$C$122,L482=1),-2)))))</f>
        <v>0</v>
      </c>
      <c r="AH482" t="b">
        <f>IF(OR(M482=Локализация!$C$124,M482=5),-2,IF(OR(M482=Локализация!$C$125,M482=4),-1,IF(OR(M482=Локализация!$C$126,M482=3),0,IF(OR(M482=Локализация!$C$127,M482=2),2,IF(OR(M482=Локализация!$C$128,M482=1),4)))))</f>
        <v>0</v>
      </c>
      <c r="AI482" t="b">
        <f>IF(OR(N482=Локализация!$C$118,N482=5),4,IF(OR(N482=Локализация!$C$119,N482=4),2,IF(OR(N482=Локализация!$C$120,N482=3),0,IF(OR(N482=Локализация!$C$121,N482=2),-1,IF(OR(N482=Локализация!$C$122,N482=1),-2)))))</f>
        <v>0</v>
      </c>
      <c r="AJ482" t="b">
        <f>IF(OR(O482=Локализация!$C$124,O482=5),-2,IF(OR(O482=Локализация!$C$125,O482=4),-1,IF(OR(O482=Локализация!$C$126,O482=3),0,IF(OR(O482=Локализация!$C$127,O482=2),2,IF(OR(O482=Локализация!$C$128,O482=1),4)))))</f>
        <v>0</v>
      </c>
      <c r="AK482" t="b">
        <f>IF(OR(P482=Локализация!$C$118,P482=5),4,IF(OR(P482=Локализация!$C$119,P482=4),2,IF(OR(P482=Локализация!$C$120,P482=3),0,IF(OR(P482=Локализация!$C$121,P482=2),-1,IF(OR(P482=Локализация!$C$122,P482=1),-2)))))</f>
        <v>0</v>
      </c>
      <c r="AL482" t="b">
        <f>IF(OR(Q482=Локализация!$C$124,Q482=5),-2,IF(OR(Q482=Локализация!$C$125,Q482=4),-1,IF(OR(Q482=Локализация!$C$126,Q482=3),0,IF(OR(Q482=Локализация!$C$127,Q482=2),2,IF(OR(Q482=Локализация!$C$128,Q482=1),4)))))</f>
        <v>0</v>
      </c>
      <c r="AM482" t="b">
        <f>IF(OR(R482=Локализация!$C$118,R482=5),4,IF(OR(R482=Локализация!$C$119,R482=4),2,IF(OR(R482=Локализация!$C$120,R482=3),0,IF(OR(R482=Локализация!$C$121,R482=2),-1,IF(OR(R482=Локализация!$C$122,R482=1),-2)))))</f>
        <v>0</v>
      </c>
      <c r="AN482" t="b">
        <f>IF(OR(S482=Локализация!$C$124,S482=5),-2,IF(OR(S482=Локализация!$C$125,S482=4),-1,IF(OR(S482=Локализация!$C$126,S482=3),0,IF(OR(S482=Локализация!$C$127,S482=2),2,IF(OR(S482=Локализация!$C$128,S482=1),4)))))</f>
        <v>0</v>
      </c>
      <c r="AO482" t="b">
        <f>IF(OR(T482=Локализация!$C$118,T482=5),4,IF(OR(T482=Локализация!$C$119,T482=4),2,IF(OR(T482=Локализация!$C$120,T482=3),0,IF(OR(T482=Локализация!$C$121,T482=2),-1,IF(OR(T482=Локализация!$C$122,T482=1),-2)))))</f>
        <v>0</v>
      </c>
      <c r="AP482" t="b">
        <f>IF(OR(U482=Локализация!$C$124,U482=5),-2,IF(OR(U482=Локализация!$C$125,U482=4),-1,IF(OR(U482=Локализация!$C$126,U482=3),0,IF(OR(U482=Локализация!$C$127,U482=2),2,IF(OR(U482=Локализация!$C$128,U482=1),4)))))</f>
        <v>0</v>
      </c>
      <c r="AR482" t="str">
        <f>CONCATENATE(W482,X482)</f>
        <v>ЛОЖЬЛОЖЬ</v>
      </c>
      <c r="AS482" t="str">
        <f>CONCATENATE(Y482,Z482)</f>
        <v>ЛОЖЬЛОЖЬ</v>
      </c>
      <c r="AT482" t="str">
        <f>CONCATENATE(AA482,AB482)</f>
        <v>ЛОЖЬЛОЖЬ</v>
      </c>
      <c r="AU482" t="str">
        <f>CONCATENATE(AC482,AD482)</f>
        <v>ЛОЖЬЛОЖЬ</v>
      </c>
      <c r="AV482" t="str">
        <f>CONCATENATE(AE482,AF482)</f>
        <v>ЛОЖЬЛОЖЬ</v>
      </c>
      <c r="AW482" t="str">
        <f>CONCATENATE(AG482,AH482)</f>
        <v>ЛОЖЬЛОЖЬ</v>
      </c>
      <c r="AX482" t="str">
        <f>CONCATENATE(AI482,AJ482)</f>
        <v>ЛОЖЬЛОЖЬ</v>
      </c>
      <c r="AY482" t="str">
        <f>CONCATENATE(AK482,AL482)</f>
        <v>ЛОЖЬЛОЖЬ</v>
      </c>
      <c r="AZ482" t="str">
        <f>CONCATENATE(AM482,AN482)</f>
        <v>ЛОЖЬЛОЖЬ</v>
      </c>
      <c r="BA482" t="str">
        <f>CONCATENATE(AO482,AP482)</f>
        <v>ЛОЖЬЛОЖЬ</v>
      </c>
      <c r="BC482" t="str">
        <f xml:space="preserve"> IF(OR(AR482= "4-2", AR482= "2-1", AR482= "-12", AR482= "-24"),"Q",
  IF(
    OR(AR482= "4-1", AR482= "40", AR482= "42"),"A",
    IF(
      AR482= "44","P",
      IF(OR(AR482= "2-2",AR482="0-2",AR482="-1-2",AR482="-2-2",AR482="-2-1",AR482="-20",AR482="-22" ),"R",
              IF(
                OR(AR482= "24",AR482="04",AR482="-14"),"M",
                IF(
                  OR(AR482= "20",AR482="22",AR482="0-1",AR482="00",AR482="02",AR482="-1-1",AR482="-10"),"I",""
                )
              )
      )
    )
  )
)</f>
        <v/>
      </c>
      <c r="BD482" t="str">
        <f xml:space="preserve"> IF(OR(AS482= "4-2", AS482= "2-1", AS482= "-12", AS482= "-24"),"Q",
  IF(
    OR(AS482= "4-1", AS482= "40", AS482= "42"),"A",
    IF(
      AS482= "44","P",
      IF(OR(AS482= "2-2",AS482="0-2",AS482="-1-2",AS482="-2-2",AS482="-2-1",AS482="-20",AS482="-22" ),"R",
              IF(
                OR(AS482= "24",AS482="04",AS482="-14"),"M",
                IF(
                  OR(AS482= "20",AS482="22",AS482="0-1",AS482="00",AS482="02",AS482="-1-1",AS482="-10"),"I",""
                )
              )
      )
    )
  )
)</f>
        <v/>
      </c>
      <c r="BE482" t="str">
        <f xml:space="preserve"> IF(OR(AT482= "4-2", AT482= "2-1", AT482= "-12", AT482= "-24"),"Q",
  IF(
    OR(AT482= "4-1", AT482= "40", AT482= "42"),"A",
    IF(
      AT482= "44","P",
      IF(OR(AT482= "2-2",AT482="0-2",AT482="-1-2",AT482="-2-2",AT482="-2-1",AT482="-20",AT482="-22" ),"R",
              IF(
                OR(AT482= "24",AT482="04",AT482="-14"),"M",
                IF(
                  OR(AT482= "20",AT482="22",AT482="0-1",AT482="00",AT482="02",AT482="-1-1",AT482="-10"),"I",""
                )
              )
      )
    )
  )
)</f>
        <v/>
      </c>
      <c r="BF482" t="str">
        <f xml:space="preserve"> IF(OR(AU482= "4-2", AU482= "2-1", AU482= "-12", AU482= "-24"),"Q",
  IF(
    OR(AU482= "4-1", AU482= "40", AU482= "42"),"A",
    IF(
      AU482= "44","P",
      IF(OR(AU482= "2-2",AU482="0-2",AU482="-1-2",AU482="-2-2",AU482="-2-1",AU482="-20",AU482="-22" ),"R",
              IF(
                OR(AU482= "24",AU482="04",AU482="-14"),"M",
                IF(
                  OR(AU482= "20",AU482="22",AU482="0-1",AU482="00",AU482="02",AU482="-1-1",AU482="-10"),"I",""
                )
              )
      )
    )
  )
)</f>
        <v/>
      </c>
      <c r="BG482" t="str">
        <f xml:space="preserve"> IF(OR(AV482= "4-2", AV482= "2-1", AV482= "-12", AV482= "-24"),"Q",
  IF(
    OR(AV482= "4-1", AV482= "40", AV482= "42"),"A",
    IF(
      AV482= "44","P",
      IF(OR(AV482= "2-2",AV482="0-2",AV482="-1-2",AV482="-2-2",AV482="-2-1",AV482="-20",AV482="-22" ),"R",
              IF(
                OR(AV482= "24",AV482="04",AV482="-14"),"M",
                IF(
                  OR(AV482= "20",AV482="22",AV482="0-1",AV482="00",AV482="02",AV482="-1-1",AV482="-10"),"I",""
                )
              )
      )
    )
  )
)</f>
        <v/>
      </c>
      <c r="BH482" t="str">
        <f xml:space="preserve"> IF(OR(AW482= "4-2", AW482= "2-1", AW482= "-12", AW482= "-24"),"Q",
  IF(
    OR(AW482= "4-1", AW482= "40", AW482= "42"),"A",
    IF(
      AW482= "44","P",
      IF(OR(AW482= "2-2",AW482="0-2",AW482="-1-2",AW482="-2-2",AW482="-2-1",AW482="-20",AW482="-22" ),"R",
              IF(
                OR(AW482= "24",AW482="04",AW482="-14"),"M",
                IF(
                  OR(AW482= "20",AW482="22",AW482="0-1",AW482="00",AW482="02",AW482="-1-1",AW482="-10"),"I",""
                )
              )
      )
    )
  )
)</f>
        <v/>
      </c>
      <c r="BI482" t="str">
        <f xml:space="preserve"> IF(OR(AX482= "4-2", AX482= "2-1", AX482= "-12", AX482= "-24"),"Q",
  IF(
    OR(AX482= "4-1", AX482= "40", AX482= "42"),"A",
    IF(
      AX482= "44","P",
      IF(OR(AX482= "2-2",AX482="0-2",AX482="-1-2",AX482="-2-2",AX482="-2-1",AX482="-20",AX482="-22" ),"R",
              IF(
                OR(AX482= "24",AX482="04",AX482="-14"),"M",
                IF(
                  OR(AX482= "20",AX482="22",AX482="0-1",AX482="00",AX482="02",AX482="-1-1",AX482="-10"),"I",""
                )
              )
      )
    )
  )
)</f>
        <v/>
      </c>
      <c r="BJ482" t="str">
        <f xml:space="preserve"> IF(OR(AY482= "4-2", AY482= "2-1", AY482= "-12", AY482= "-24"),"Q",
  IF(
    OR(AY482= "4-1", AY482= "40", AY482= "42"),"A",
    IF(
      AY482= "44","P",
      IF(OR(AY482= "2-2",AY482="0-2",AY482="-1-2",AY482="-2-2",AY482="-2-1",AY482="-20",AY482="-22" ),"R",
              IF(
                OR(AY482= "24",AY482="04",AY482="-14"),"M",
                IF(
                  OR(AY482= "20",AY482="22",AY482="0-1",AY482="00",AY482="02",AY482="-1-1",AY482="-10"),"I",""
                )
              )
      )
    )
  )
)</f>
        <v/>
      </c>
      <c r="BK482" t="str">
        <f xml:space="preserve"> IF(OR(AZ482= "4-2", AZ482= "2-1", AZ482= "-12", AZ482= "-24"),"Q",
  IF(
    OR(AZ482= "4-1", AZ482= "40", AZ482= "42"),"A",
    IF(
      AZ482= "44","P",
      IF(OR(AZ482= "2-2",AZ482="0-2",AZ482="-1-2",AZ482="-2-2",AZ482="-2-1",AZ482="-20",AZ482="-22" ),"R",
              IF(
                OR(AZ482= "24",AZ482="04",AZ482="-14"),"M",
                IF(
                  OR(AZ482= "20",AZ482="22",AZ482="0-1",AZ482="00",AZ482="02",AZ482="-1-1",AZ482="-10"),"I",""
                )
              )
      )
    )
  )
)</f>
        <v/>
      </c>
      <c r="BL482" t="str">
        <f xml:space="preserve"> IF(OR(BA482= "4-2", BA482= "2-1", BA482= "-12", BA482= "-24"),"Q",
  IF(
    OR(BA482= "4-1", BA482= "40", BA482= "42"),"A",
    IF(
      BA482= "44","P",
      IF(OR(BA482= "2-2",BA482="0-2",BA482="-1-2",BA482="-2-2",BA482="-2-1",BA482="-20",BA482="-22" ),"R",
              IF(
                OR(BA482= "24",BA482="04",BA482="-14"),"M",
                IF(
                  OR(BA482= "20",BA482="22",BA482="0-1",BA482="00",BA482="02",BA482="-1-1",BA482="-10"),"I",""
                )
              )
      )
    )
  )
)</f>
        <v/>
      </c>
    </row>
    <row r="483" spans="23:64" x14ac:dyDescent="0.25">
      <c r="W483" t="b">
        <f>IF(OR(B483=Локализация!$C$118,B483=5),4,IF(OR(B483=Локализация!$C$119,B483=4),2,IF(OR(B483=Локализация!$C$120,B483=3),0,IF(OR(B483=Локализация!$C$121,B483=2),-1,IF(OR(B483=Локализация!$C$122,B483=1),-2)))))</f>
        <v>0</v>
      </c>
      <c r="X483" t="b">
        <f>IF(OR(C483=Локализация!$C$124,C483=5),-2,IF(OR(C483=Локализация!$C$125,C483=4),-1,IF(OR(C483=Локализация!$C$126,C483=3),0,IF(OR(C483=Локализация!$C$127,C483=2),2,IF(OR(C483=Локализация!$C$128,C483=1),4)))))</f>
        <v>0</v>
      </c>
      <c r="Y483" t="b">
        <f>IF(OR(D483=Локализация!$C$118,D483=5),4,IF(OR(D483=Локализация!$C$119,D483=4),2,IF(OR(D483=Локализация!$C$120,D483=3),0,IF(OR(D483=Локализация!$C$121,D483=2),-1,IF(OR(D483=Локализация!$C$122,D483=1),-2)))))</f>
        <v>0</v>
      </c>
      <c r="Z483" t="b">
        <f>IF(OR(E483=Локализация!$C$124,E483=5),-2,IF(OR(E483=Локализация!$C$125,E483=4),-1,IF(OR(E483=Локализация!$C$126,E483=3),0,IF(OR(E483=Локализация!$C$127,E483=2),2,IF(OR(E483=Локализация!$C$128,E483=1),4)))))</f>
        <v>0</v>
      </c>
      <c r="AA483" t="b">
        <f>IF(OR(F483=Локализация!$C$118,F483=5),4,IF(OR(F483=Локализация!$C$119,F483=4),2,IF(OR(F483=Локализация!$C$120,F483=3),0,IF(OR(F483=Локализация!$C$121,F483=2),-1,IF(OR(F483=Локализация!$C$122,F483=1),-2)))))</f>
        <v>0</v>
      </c>
      <c r="AB483" t="b">
        <f>IF(OR(G483=Локализация!$C$124,G483=5),-2,IF(OR(G483=Локализация!$C$125,G483=4),-1,IF(OR(G483=Локализация!$C$126,G483=3),0,IF(OR(G483=Локализация!$C$127,G483=2),2,IF(OR(G483=Локализация!$C$128,G483=1),4)))))</f>
        <v>0</v>
      </c>
      <c r="AC483" t="b">
        <f>IF(OR(H483=Локализация!$C$118,H483=5),4,IF(OR(H483=Локализация!$C$119,H483=4),2,IF(OR(H483=Локализация!$C$120,H483=3),0,IF(OR(H483=Локализация!$C$121,H483=2),-1,IF(OR(H483=Локализация!$C$122,H483=1),-2)))))</f>
        <v>0</v>
      </c>
      <c r="AD483" t="b">
        <f>IF(OR(I483=Локализация!$C$124,I483=5),-2,IF(OR(I483=Локализация!$C$125,I483=4),-1,IF(OR(I483=Локализация!$C$126,I483=3),0,IF(OR(I483=Локализация!$C$127,I483=2),2,IF(OR(I483=Локализация!$C$128,I483=1),4)))))</f>
        <v>0</v>
      </c>
      <c r="AE483" t="b">
        <f>IF(OR(J483=Локализация!$C$118,J483=5),4,IF(OR(J483=Локализация!$C$119,J483=4),2,IF(OR(J483=Локализация!$C$120,J483=3),0,IF(OR(J483=Локализация!$C$121,J483=2),-1,IF(OR(J483=Локализация!$C$122,J483=1),-2)))))</f>
        <v>0</v>
      </c>
      <c r="AF483" t="b">
        <f>IF(OR(K483=Локализация!$C$124,K483=5),-2,IF(OR(K483=Локализация!$C$125,K483=4),-1,IF(OR(K483=Локализация!$C$126,K483=3),0,IF(OR(K483=Локализация!$C$127,K483=2),2,IF(OR(K483=Локализация!$C$128,K483=1),4)))))</f>
        <v>0</v>
      </c>
      <c r="AG483" t="b">
        <f>IF(OR(L483=Локализация!$C$118,L483=5),4,IF(OR(L483=Локализация!$C$119,L483=4),2,IF(OR(L483=Локализация!$C$120,L483=3),0,IF(OR(L483=Локализация!$C$121,L483=2),-1,IF(OR(L483=Локализация!$C$122,L483=1),-2)))))</f>
        <v>0</v>
      </c>
      <c r="AH483" t="b">
        <f>IF(OR(M483=Локализация!$C$124,M483=5),-2,IF(OR(M483=Локализация!$C$125,M483=4),-1,IF(OR(M483=Локализация!$C$126,M483=3),0,IF(OR(M483=Локализация!$C$127,M483=2),2,IF(OR(M483=Локализация!$C$128,M483=1),4)))))</f>
        <v>0</v>
      </c>
      <c r="AI483" t="b">
        <f>IF(OR(N483=Локализация!$C$118,N483=5),4,IF(OR(N483=Локализация!$C$119,N483=4),2,IF(OR(N483=Локализация!$C$120,N483=3),0,IF(OR(N483=Локализация!$C$121,N483=2),-1,IF(OR(N483=Локализация!$C$122,N483=1),-2)))))</f>
        <v>0</v>
      </c>
      <c r="AJ483" t="b">
        <f>IF(OR(O483=Локализация!$C$124,O483=5),-2,IF(OR(O483=Локализация!$C$125,O483=4),-1,IF(OR(O483=Локализация!$C$126,O483=3),0,IF(OR(O483=Локализация!$C$127,O483=2),2,IF(OR(O483=Локализация!$C$128,O483=1),4)))))</f>
        <v>0</v>
      </c>
      <c r="AK483" t="b">
        <f>IF(OR(P483=Локализация!$C$118,P483=5),4,IF(OR(P483=Локализация!$C$119,P483=4),2,IF(OR(P483=Локализация!$C$120,P483=3),0,IF(OR(P483=Локализация!$C$121,P483=2),-1,IF(OR(P483=Локализация!$C$122,P483=1),-2)))))</f>
        <v>0</v>
      </c>
      <c r="AL483" t="b">
        <f>IF(OR(Q483=Локализация!$C$124,Q483=5),-2,IF(OR(Q483=Локализация!$C$125,Q483=4),-1,IF(OR(Q483=Локализация!$C$126,Q483=3),0,IF(OR(Q483=Локализация!$C$127,Q483=2),2,IF(OR(Q483=Локализация!$C$128,Q483=1),4)))))</f>
        <v>0</v>
      </c>
      <c r="AM483" t="b">
        <f>IF(OR(R483=Локализация!$C$118,R483=5),4,IF(OR(R483=Локализация!$C$119,R483=4),2,IF(OR(R483=Локализация!$C$120,R483=3),0,IF(OR(R483=Локализация!$C$121,R483=2),-1,IF(OR(R483=Локализация!$C$122,R483=1),-2)))))</f>
        <v>0</v>
      </c>
      <c r="AN483" t="b">
        <f>IF(OR(S483=Локализация!$C$124,S483=5),-2,IF(OR(S483=Локализация!$C$125,S483=4),-1,IF(OR(S483=Локализация!$C$126,S483=3),0,IF(OR(S483=Локализация!$C$127,S483=2),2,IF(OR(S483=Локализация!$C$128,S483=1),4)))))</f>
        <v>0</v>
      </c>
      <c r="AO483" t="b">
        <f>IF(OR(T483=Локализация!$C$118,T483=5),4,IF(OR(T483=Локализация!$C$119,T483=4),2,IF(OR(T483=Локализация!$C$120,T483=3),0,IF(OR(T483=Локализация!$C$121,T483=2),-1,IF(OR(T483=Локализация!$C$122,T483=1),-2)))))</f>
        <v>0</v>
      </c>
      <c r="AP483" t="b">
        <f>IF(OR(U483=Локализация!$C$124,U483=5),-2,IF(OR(U483=Локализация!$C$125,U483=4),-1,IF(OR(U483=Локализация!$C$126,U483=3),0,IF(OR(U483=Локализация!$C$127,U483=2),2,IF(OR(U483=Локализация!$C$128,U483=1),4)))))</f>
        <v>0</v>
      </c>
      <c r="AR483" t="str">
        <f>CONCATENATE(W483,X483)</f>
        <v>ЛОЖЬЛОЖЬ</v>
      </c>
      <c r="AS483" t="str">
        <f>CONCATENATE(Y483,Z483)</f>
        <v>ЛОЖЬЛОЖЬ</v>
      </c>
      <c r="AT483" t="str">
        <f>CONCATENATE(AA483,AB483)</f>
        <v>ЛОЖЬЛОЖЬ</v>
      </c>
      <c r="AU483" t="str">
        <f>CONCATENATE(AC483,AD483)</f>
        <v>ЛОЖЬЛОЖЬ</v>
      </c>
      <c r="AV483" t="str">
        <f>CONCATENATE(AE483,AF483)</f>
        <v>ЛОЖЬЛОЖЬ</v>
      </c>
      <c r="AW483" t="str">
        <f>CONCATENATE(AG483,AH483)</f>
        <v>ЛОЖЬЛОЖЬ</v>
      </c>
      <c r="AX483" t="str">
        <f>CONCATENATE(AI483,AJ483)</f>
        <v>ЛОЖЬЛОЖЬ</v>
      </c>
      <c r="AY483" t="str">
        <f>CONCATENATE(AK483,AL483)</f>
        <v>ЛОЖЬЛОЖЬ</v>
      </c>
      <c r="AZ483" t="str">
        <f>CONCATENATE(AM483,AN483)</f>
        <v>ЛОЖЬЛОЖЬ</v>
      </c>
      <c r="BA483" t="str">
        <f>CONCATENATE(AO483,AP483)</f>
        <v>ЛОЖЬЛОЖЬ</v>
      </c>
      <c r="BC483" t="str">
        <f xml:space="preserve"> IF(OR(AR483= "4-2", AR483= "2-1", AR483= "-12", AR483= "-24"),"Q",
  IF(
    OR(AR483= "4-1", AR483= "40", AR483= "42"),"A",
    IF(
      AR483= "44","P",
      IF(OR(AR483= "2-2",AR483="0-2",AR483="-1-2",AR483="-2-2",AR483="-2-1",AR483="-20",AR483="-22" ),"R",
              IF(
                OR(AR483= "24",AR483="04",AR483="-14"),"M",
                IF(
                  OR(AR483= "20",AR483="22",AR483="0-1",AR483="00",AR483="02",AR483="-1-1",AR483="-10"),"I",""
                )
              )
      )
    )
  )
)</f>
        <v/>
      </c>
      <c r="BD483" t="str">
        <f xml:space="preserve"> IF(OR(AS483= "4-2", AS483= "2-1", AS483= "-12", AS483= "-24"),"Q",
  IF(
    OR(AS483= "4-1", AS483= "40", AS483= "42"),"A",
    IF(
      AS483= "44","P",
      IF(OR(AS483= "2-2",AS483="0-2",AS483="-1-2",AS483="-2-2",AS483="-2-1",AS483="-20",AS483="-22" ),"R",
              IF(
                OR(AS483= "24",AS483="04",AS483="-14"),"M",
                IF(
                  OR(AS483= "20",AS483="22",AS483="0-1",AS483="00",AS483="02",AS483="-1-1",AS483="-10"),"I",""
                )
              )
      )
    )
  )
)</f>
        <v/>
      </c>
      <c r="BE483" t="str">
        <f xml:space="preserve"> IF(OR(AT483= "4-2", AT483= "2-1", AT483= "-12", AT483= "-24"),"Q",
  IF(
    OR(AT483= "4-1", AT483= "40", AT483= "42"),"A",
    IF(
      AT483= "44","P",
      IF(OR(AT483= "2-2",AT483="0-2",AT483="-1-2",AT483="-2-2",AT483="-2-1",AT483="-20",AT483="-22" ),"R",
              IF(
                OR(AT483= "24",AT483="04",AT483="-14"),"M",
                IF(
                  OR(AT483= "20",AT483="22",AT483="0-1",AT483="00",AT483="02",AT483="-1-1",AT483="-10"),"I",""
                )
              )
      )
    )
  )
)</f>
        <v/>
      </c>
      <c r="BF483" t="str">
        <f xml:space="preserve"> IF(OR(AU483= "4-2", AU483= "2-1", AU483= "-12", AU483= "-24"),"Q",
  IF(
    OR(AU483= "4-1", AU483= "40", AU483= "42"),"A",
    IF(
      AU483= "44","P",
      IF(OR(AU483= "2-2",AU483="0-2",AU483="-1-2",AU483="-2-2",AU483="-2-1",AU483="-20",AU483="-22" ),"R",
              IF(
                OR(AU483= "24",AU483="04",AU483="-14"),"M",
                IF(
                  OR(AU483= "20",AU483="22",AU483="0-1",AU483="00",AU483="02",AU483="-1-1",AU483="-10"),"I",""
                )
              )
      )
    )
  )
)</f>
        <v/>
      </c>
      <c r="BG483" t="str">
        <f xml:space="preserve"> IF(OR(AV483= "4-2", AV483= "2-1", AV483= "-12", AV483= "-24"),"Q",
  IF(
    OR(AV483= "4-1", AV483= "40", AV483= "42"),"A",
    IF(
      AV483= "44","P",
      IF(OR(AV483= "2-2",AV483="0-2",AV483="-1-2",AV483="-2-2",AV483="-2-1",AV483="-20",AV483="-22" ),"R",
              IF(
                OR(AV483= "24",AV483="04",AV483="-14"),"M",
                IF(
                  OR(AV483= "20",AV483="22",AV483="0-1",AV483="00",AV483="02",AV483="-1-1",AV483="-10"),"I",""
                )
              )
      )
    )
  )
)</f>
        <v/>
      </c>
      <c r="BH483" t="str">
        <f xml:space="preserve"> IF(OR(AW483= "4-2", AW483= "2-1", AW483= "-12", AW483= "-24"),"Q",
  IF(
    OR(AW483= "4-1", AW483= "40", AW483= "42"),"A",
    IF(
      AW483= "44","P",
      IF(OR(AW483= "2-2",AW483="0-2",AW483="-1-2",AW483="-2-2",AW483="-2-1",AW483="-20",AW483="-22" ),"R",
              IF(
                OR(AW483= "24",AW483="04",AW483="-14"),"M",
                IF(
                  OR(AW483= "20",AW483="22",AW483="0-1",AW483="00",AW483="02",AW483="-1-1",AW483="-10"),"I",""
                )
              )
      )
    )
  )
)</f>
        <v/>
      </c>
      <c r="BI483" t="str">
        <f xml:space="preserve"> IF(OR(AX483= "4-2", AX483= "2-1", AX483= "-12", AX483= "-24"),"Q",
  IF(
    OR(AX483= "4-1", AX483= "40", AX483= "42"),"A",
    IF(
      AX483= "44","P",
      IF(OR(AX483= "2-2",AX483="0-2",AX483="-1-2",AX483="-2-2",AX483="-2-1",AX483="-20",AX483="-22" ),"R",
              IF(
                OR(AX483= "24",AX483="04",AX483="-14"),"M",
                IF(
                  OR(AX483= "20",AX483="22",AX483="0-1",AX483="00",AX483="02",AX483="-1-1",AX483="-10"),"I",""
                )
              )
      )
    )
  )
)</f>
        <v/>
      </c>
      <c r="BJ483" t="str">
        <f xml:space="preserve"> IF(OR(AY483= "4-2", AY483= "2-1", AY483= "-12", AY483= "-24"),"Q",
  IF(
    OR(AY483= "4-1", AY483= "40", AY483= "42"),"A",
    IF(
      AY483= "44","P",
      IF(OR(AY483= "2-2",AY483="0-2",AY483="-1-2",AY483="-2-2",AY483="-2-1",AY483="-20",AY483="-22" ),"R",
              IF(
                OR(AY483= "24",AY483="04",AY483="-14"),"M",
                IF(
                  OR(AY483= "20",AY483="22",AY483="0-1",AY483="00",AY483="02",AY483="-1-1",AY483="-10"),"I",""
                )
              )
      )
    )
  )
)</f>
        <v/>
      </c>
      <c r="BK483" t="str">
        <f xml:space="preserve"> IF(OR(AZ483= "4-2", AZ483= "2-1", AZ483= "-12", AZ483= "-24"),"Q",
  IF(
    OR(AZ483= "4-1", AZ483= "40", AZ483= "42"),"A",
    IF(
      AZ483= "44","P",
      IF(OR(AZ483= "2-2",AZ483="0-2",AZ483="-1-2",AZ483="-2-2",AZ483="-2-1",AZ483="-20",AZ483="-22" ),"R",
              IF(
                OR(AZ483= "24",AZ483="04",AZ483="-14"),"M",
                IF(
                  OR(AZ483= "20",AZ483="22",AZ483="0-1",AZ483="00",AZ483="02",AZ483="-1-1",AZ483="-10"),"I",""
                )
              )
      )
    )
  )
)</f>
        <v/>
      </c>
      <c r="BL483" t="str">
        <f xml:space="preserve"> IF(OR(BA483= "4-2", BA483= "2-1", BA483= "-12", BA483= "-24"),"Q",
  IF(
    OR(BA483= "4-1", BA483= "40", BA483= "42"),"A",
    IF(
      BA483= "44","P",
      IF(OR(BA483= "2-2",BA483="0-2",BA483="-1-2",BA483="-2-2",BA483="-2-1",BA483="-20",BA483="-22" ),"R",
              IF(
                OR(BA483= "24",BA483="04",BA483="-14"),"M",
                IF(
                  OR(BA483= "20",BA483="22",BA483="0-1",BA483="00",BA483="02",BA483="-1-1",BA483="-10"),"I",""
                )
              )
      )
    )
  )
)</f>
        <v/>
      </c>
    </row>
    <row r="484" spans="23:64" x14ac:dyDescent="0.25">
      <c r="W484" t="b">
        <f>IF(OR(B484=Локализация!$C$118,B484=5),4,IF(OR(B484=Локализация!$C$119,B484=4),2,IF(OR(B484=Локализация!$C$120,B484=3),0,IF(OR(B484=Локализация!$C$121,B484=2),-1,IF(OR(B484=Локализация!$C$122,B484=1),-2)))))</f>
        <v>0</v>
      </c>
      <c r="X484" t="b">
        <f>IF(OR(C484=Локализация!$C$124,C484=5),-2,IF(OR(C484=Локализация!$C$125,C484=4),-1,IF(OR(C484=Локализация!$C$126,C484=3),0,IF(OR(C484=Локализация!$C$127,C484=2),2,IF(OR(C484=Локализация!$C$128,C484=1),4)))))</f>
        <v>0</v>
      </c>
      <c r="Y484" t="b">
        <f>IF(OR(D484=Локализация!$C$118,D484=5),4,IF(OR(D484=Локализация!$C$119,D484=4),2,IF(OR(D484=Локализация!$C$120,D484=3),0,IF(OR(D484=Локализация!$C$121,D484=2),-1,IF(OR(D484=Локализация!$C$122,D484=1),-2)))))</f>
        <v>0</v>
      </c>
      <c r="Z484" t="b">
        <f>IF(OR(E484=Локализация!$C$124,E484=5),-2,IF(OR(E484=Локализация!$C$125,E484=4),-1,IF(OR(E484=Локализация!$C$126,E484=3),0,IF(OR(E484=Локализация!$C$127,E484=2),2,IF(OR(E484=Локализация!$C$128,E484=1),4)))))</f>
        <v>0</v>
      </c>
      <c r="AA484" t="b">
        <f>IF(OR(F484=Локализация!$C$118,F484=5),4,IF(OR(F484=Локализация!$C$119,F484=4),2,IF(OR(F484=Локализация!$C$120,F484=3),0,IF(OR(F484=Локализация!$C$121,F484=2),-1,IF(OR(F484=Локализация!$C$122,F484=1),-2)))))</f>
        <v>0</v>
      </c>
      <c r="AB484" t="b">
        <f>IF(OR(G484=Локализация!$C$124,G484=5),-2,IF(OR(G484=Локализация!$C$125,G484=4),-1,IF(OR(G484=Локализация!$C$126,G484=3),0,IF(OR(G484=Локализация!$C$127,G484=2),2,IF(OR(G484=Локализация!$C$128,G484=1),4)))))</f>
        <v>0</v>
      </c>
      <c r="AC484" t="b">
        <f>IF(OR(H484=Локализация!$C$118,H484=5),4,IF(OR(H484=Локализация!$C$119,H484=4),2,IF(OR(H484=Локализация!$C$120,H484=3),0,IF(OR(H484=Локализация!$C$121,H484=2),-1,IF(OR(H484=Локализация!$C$122,H484=1),-2)))))</f>
        <v>0</v>
      </c>
      <c r="AD484" t="b">
        <f>IF(OR(I484=Локализация!$C$124,I484=5),-2,IF(OR(I484=Локализация!$C$125,I484=4),-1,IF(OR(I484=Локализация!$C$126,I484=3),0,IF(OR(I484=Локализация!$C$127,I484=2),2,IF(OR(I484=Локализация!$C$128,I484=1),4)))))</f>
        <v>0</v>
      </c>
      <c r="AE484" t="b">
        <f>IF(OR(J484=Локализация!$C$118,J484=5),4,IF(OR(J484=Локализация!$C$119,J484=4),2,IF(OR(J484=Локализация!$C$120,J484=3),0,IF(OR(J484=Локализация!$C$121,J484=2),-1,IF(OR(J484=Локализация!$C$122,J484=1),-2)))))</f>
        <v>0</v>
      </c>
      <c r="AF484" t="b">
        <f>IF(OR(K484=Локализация!$C$124,K484=5),-2,IF(OR(K484=Локализация!$C$125,K484=4),-1,IF(OR(K484=Локализация!$C$126,K484=3),0,IF(OR(K484=Локализация!$C$127,K484=2),2,IF(OR(K484=Локализация!$C$128,K484=1),4)))))</f>
        <v>0</v>
      </c>
      <c r="AG484" t="b">
        <f>IF(OR(L484=Локализация!$C$118,L484=5),4,IF(OR(L484=Локализация!$C$119,L484=4),2,IF(OR(L484=Локализация!$C$120,L484=3),0,IF(OR(L484=Локализация!$C$121,L484=2),-1,IF(OR(L484=Локализация!$C$122,L484=1),-2)))))</f>
        <v>0</v>
      </c>
      <c r="AH484" t="b">
        <f>IF(OR(M484=Локализация!$C$124,M484=5),-2,IF(OR(M484=Локализация!$C$125,M484=4),-1,IF(OR(M484=Локализация!$C$126,M484=3),0,IF(OR(M484=Локализация!$C$127,M484=2),2,IF(OR(M484=Локализация!$C$128,M484=1),4)))))</f>
        <v>0</v>
      </c>
      <c r="AI484" t="b">
        <f>IF(OR(N484=Локализация!$C$118,N484=5),4,IF(OR(N484=Локализация!$C$119,N484=4),2,IF(OR(N484=Локализация!$C$120,N484=3),0,IF(OR(N484=Локализация!$C$121,N484=2),-1,IF(OR(N484=Локализация!$C$122,N484=1),-2)))))</f>
        <v>0</v>
      </c>
      <c r="AJ484" t="b">
        <f>IF(OR(O484=Локализация!$C$124,O484=5),-2,IF(OR(O484=Локализация!$C$125,O484=4),-1,IF(OR(O484=Локализация!$C$126,O484=3),0,IF(OR(O484=Локализация!$C$127,O484=2),2,IF(OR(O484=Локализация!$C$128,O484=1),4)))))</f>
        <v>0</v>
      </c>
      <c r="AK484" t="b">
        <f>IF(OR(P484=Локализация!$C$118,P484=5),4,IF(OR(P484=Локализация!$C$119,P484=4),2,IF(OR(P484=Локализация!$C$120,P484=3),0,IF(OR(P484=Локализация!$C$121,P484=2),-1,IF(OR(P484=Локализация!$C$122,P484=1),-2)))))</f>
        <v>0</v>
      </c>
      <c r="AL484" t="b">
        <f>IF(OR(Q484=Локализация!$C$124,Q484=5),-2,IF(OR(Q484=Локализация!$C$125,Q484=4),-1,IF(OR(Q484=Локализация!$C$126,Q484=3),0,IF(OR(Q484=Локализация!$C$127,Q484=2),2,IF(OR(Q484=Локализация!$C$128,Q484=1),4)))))</f>
        <v>0</v>
      </c>
      <c r="AM484" t="b">
        <f>IF(OR(R484=Локализация!$C$118,R484=5),4,IF(OR(R484=Локализация!$C$119,R484=4),2,IF(OR(R484=Локализация!$C$120,R484=3),0,IF(OR(R484=Локализация!$C$121,R484=2),-1,IF(OR(R484=Локализация!$C$122,R484=1),-2)))))</f>
        <v>0</v>
      </c>
      <c r="AN484" t="b">
        <f>IF(OR(S484=Локализация!$C$124,S484=5),-2,IF(OR(S484=Локализация!$C$125,S484=4),-1,IF(OR(S484=Локализация!$C$126,S484=3),0,IF(OR(S484=Локализация!$C$127,S484=2),2,IF(OR(S484=Локализация!$C$128,S484=1),4)))))</f>
        <v>0</v>
      </c>
      <c r="AO484" t="b">
        <f>IF(OR(T484=Локализация!$C$118,T484=5),4,IF(OR(T484=Локализация!$C$119,T484=4),2,IF(OR(T484=Локализация!$C$120,T484=3),0,IF(OR(T484=Локализация!$C$121,T484=2),-1,IF(OR(T484=Локализация!$C$122,T484=1),-2)))))</f>
        <v>0</v>
      </c>
      <c r="AP484" t="b">
        <f>IF(OR(U484=Локализация!$C$124,U484=5),-2,IF(OR(U484=Локализация!$C$125,U484=4),-1,IF(OR(U484=Локализация!$C$126,U484=3),0,IF(OR(U484=Локализация!$C$127,U484=2),2,IF(OR(U484=Локализация!$C$128,U484=1),4)))))</f>
        <v>0</v>
      </c>
      <c r="AR484" t="str">
        <f>CONCATENATE(W484,X484)</f>
        <v>ЛОЖЬЛОЖЬ</v>
      </c>
      <c r="AS484" t="str">
        <f>CONCATENATE(Y484,Z484)</f>
        <v>ЛОЖЬЛОЖЬ</v>
      </c>
      <c r="AT484" t="str">
        <f>CONCATENATE(AA484,AB484)</f>
        <v>ЛОЖЬЛОЖЬ</v>
      </c>
      <c r="AU484" t="str">
        <f>CONCATENATE(AC484,AD484)</f>
        <v>ЛОЖЬЛОЖЬ</v>
      </c>
      <c r="AV484" t="str">
        <f>CONCATENATE(AE484,AF484)</f>
        <v>ЛОЖЬЛОЖЬ</v>
      </c>
      <c r="AW484" t="str">
        <f>CONCATENATE(AG484,AH484)</f>
        <v>ЛОЖЬЛОЖЬ</v>
      </c>
      <c r="AX484" t="str">
        <f>CONCATENATE(AI484,AJ484)</f>
        <v>ЛОЖЬЛОЖЬ</v>
      </c>
      <c r="AY484" t="str">
        <f>CONCATENATE(AK484,AL484)</f>
        <v>ЛОЖЬЛОЖЬ</v>
      </c>
      <c r="AZ484" t="str">
        <f>CONCATENATE(AM484,AN484)</f>
        <v>ЛОЖЬЛОЖЬ</v>
      </c>
      <c r="BA484" t="str">
        <f>CONCATENATE(AO484,AP484)</f>
        <v>ЛОЖЬЛОЖЬ</v>
      </c>
      <c r="BC484" t="str">
        <f xml:space="preserve"> IF(OR(AR484= "4-2", AR484= "2-1", AR484= "-12", AR484= "-24"),"Q",
  IF(
    OR(AR484= "4-1", AR484= "40", AR484= "42"),"A",
    IF(
      AR484= "44","P",
      IF(OR(AR484= "2-2",AR484="0-2",AR484="-1-2",AR484="-2-2",AR484="-2-1",AR484="-20",AR484="-22" ),"R",
              IF(
                OR(AR484= "24",AR484="04",AR484="-14"),"M",
                IF(
                  OR(AR484= "20",AR484="22",AR484="0-1",AR484="00",AR484="02",AR484="-1-1",AR484="-10"),"I",""
                )
              )
      )
    )
  )
)</f>
        <v/>
      </c>
      <c r="BD484" t="str">
        <f xml:space="preserve"> IF(OR(AS484= "4-2", AS484= "2-1", AS484= "-12", AS484= "-24"),"Q",
  IF(
    OR(AS484= "4-1", AS484= "40", AS484= "42"),"A",
    IF(
      AS484= "44","P",
      IF(OR(AS484= "2-2",AS484="0-2",AS484="-1-2",AS484="-2-2",AS484="-2-1",AS484="-20",AS484="-22" ),"R",
              IF(
                OR(AS484= "24",AS484="04",AS484="-14"),"M",
                IF(
                  OR(AS484= "20",AS484="22",AS484="0-1",AS484="00",AS484="02",AS484="-1-1",AS484="-10"),"I",""
                )
              )
      )
    )
  )
)</f>
        <v/>
      </c>
      <c r="BE484" t="str">
        <f xml:space="preserve"> IF(OR(AT484= "4-2", AT484= "2-1", AT484= "-12", AT484= "-24"),"Q",
  IF(
    OR(AT484= "4-1", AT484= "40", AT484= "42"),"A",
    IF(
      AT484= "44","P",
      IF(OR(AT484= "2-2",AT484="0-2",AT484="-1-2",AT484="-2-2",AT484="-2-1",AT484="-20",AT484="-22" ),"R",
              IF(
                OR(AT484= "24",AT484="04",AT484="-14"),"M",
                IF(
                  OR(AT484= "20",AT484="22",AT484="0-1",AT484="00",AT484="02",AT484="-1-1",AT484="-10"),"I",""
                )
              )
      )
    )
  )
)</f>
        <v/>
      </c>
      <c r="BF484" t="str">
        <f xml:space="preserve"> IF(OR(AU484= "4-2", AU484= "2-1", AU484= "-12", AU484= "-24"),"Q",
  IF(
    OR(AU484= "4-1", AU484= "40", AU484= "42"),"A",
    IF(
      AU484= "44","P",
      IF(OR(AU484= "2-2",AU484="0-2",AU484="-1-2",AU484="-2-2",AU484="-2-1",AU484="-20",AU484="-22" ),"R",
              IF(
                OR(AU484= "24",AU484="04",AU484="-14"),"M",
                IF(
                  OR(AU484= "20",AU484="22",AU484="0-1",AU484="00",AU484="02",AU484="-1-1",AU484="-10"),"I",""
                )
              )
      )
    )
  )
)</f>
        <v/>
      </c>
      <c r="BG484" t="str">
        <f xml:space="preserve"> IF(OR(AV484= "4-2", AV484= "2-1", AV484= "-12", AV484= "-24"),"Q",
  IF(
    OR(AV484= "4-1", AV484= "40", AV484= "42"),"A",
    IF(
      AV484= "44","P",
      IF(OR(AV484= "2-2",AV484="0-2",AV484="-1-2",AV484="-2-2",AV484="-2-1",AV484="-20",AV484="-22" ),"R",
              IF(
                OR(AV484= "24",AV484="04",AV484="-14"),"M",
                IF(
                  OR(AV484= "20",AV484="22",AV484="0-1",AV484="00",AV484="02",AV484="-1-1",AV484="-10"),"I",""
                )
              )
      )
    )
  )
)</f>
        <v/>
      </c>
      <c r="BH484" t="str">
        <f xml:space="preserve"> IF(OR(AW484= "4-2", AW484= "2-1", AW484= "-12", AW484= "-24"),"Q",
  IF(
    OR(AW484= "4-1", AW484= "40", AW484= "42"),"A",
    IF(
      AW484= "44","P",
      IF(OR(AW484= "2-2",AW484="0-2",AW484="-1-2",AW484="-2-2",AW484="-2-1",AW484="-20",AW484="-22" ),"R",
              IF(
                OR(AW484= "24",AW484="04",AW484="-14"),"M",
                IF(
                  OR(AW484= "20",AW484="22",AW484="0-1",AW484="00",AW484="02",AW484="-1-1",AW484="-10"),"I",""
                )
              )
      )
    )
  )
)</f>
        <v/>
      </c>
      <c r="BI484" t="str">
        <f xml:space="preserve"> IF(OR(AX484= "4-2", AX484= "2-1", AX484= "-12", AX484= "-24"),"Q",
  IF(
    OR(AX484= "4-1", AX484= "40", AX484= "42"),"A",
    IF(
      AX484= "44","P",
      IF(OR(AX484= "2-2",AX484="0-2",AX484="-1-2",AX484="-2-2",AX484="-2-1",AX484="-20",AX484="-22" ),"R",
              IF(
                OR(AX484= "24",AX484="04",AX484="-14"),"M",
                IF(
                  OR(AX484= "20",AX484="22",AX484="0-1",AX484="00",AX484="02",AX484="-1-1",AX484="-10"),"I",""
                )
              )
      )
    )
  )
)</f>
        <v/>
      </c>
      <c r="BJ484" t="str">
        <f xml:space="preserve"> IF(OR(AY484= "4-2", AY484= "2-1", AY484= "-12", AY484= "-24"),"Q",
  IF(
    OR(AY484= "4-1", AY484= "40", AY484= "42"),"A",
    IF(
      AY484= "44","P",
      IF(OR(AY484= "2-2",AY484="0-2",AY484="-1-2",AY484="-2-2",AY484="-2-1",AY484="-20",AY484="-22" ),"R",
              IF(
                OR(AY484= "24",AY484="04",AY484="-14"),"M",
                IF(
                  OR(AY484= "20",AY484="22",AY484="0-1",AY484="00",AY484="02",AY484="-1-1",AY484="-10"),"I",""
                )
              )
      )
    )
  )
)</f>
        <v/>
      </c>
      <c r="BK484" t="str">
        <f xml:space="preserve"> IF(OR(AZ484= "4-2", AZ484= "2-1", AZ484= "-12", AZ484= "-24"),"Q",
  IF(
    OR(AZ484= "4-1", AZ484= "40", AZ484= "42"),"A",
    IF(
      AZ484= "44","P",
      IF(OR(AZ484= "2-2",AZ484="0-2",AZ484="-1-2",AZ484="-2-2",AZ484="-2-1",AZ484="-20",AZ484="-22" ),"R",
              IF(
                OR(AZ484= "24",AZ484="04",AZ484="-14"),"M",
                IF(
                  OR(AZ484= "20",AZ484="22",AZ484="0-1",AZ484="00",AZ484="02",AZ484="-1-1",AZ484="-10"),"I",""
                )
              )
      )
    )
  )
)</f>
        <v/>
      </c>
      <c r="BL484" t="str">
        <f xml:space="preserve"> IF(OR(BA484= "4-2", BA484= "2-1", BA484= "-12", BA484= "-24"),"Q",
  IF(
    OR(BA484= "4-1", BA484= "40", BA484= "42"),"A",
    IF(
      BA484= "44","P",
      IF(OR(BA484= "2-2",BA484="0-2",BA484="-1-2",BA484="-2-2",BA484="-2-1",BA484="-20",BA484="-22" ),"R",
              IF(
                OR(BA484= "24",BA484="04",BA484="-14"),"M",
                IF(
                  OR(BA484= "20",BA484="22",BA484="0-1",BA484="00",BA484="02",BA484="-1-1",BA484="-10"),"I",""
                )
              )
      )
    )
  )
)</f>
        <v/>
      </c>
    </row>
    <row r="485" spans="23:64" x14ac:dyDescent="0.25">
      <c r="W485" t="b">
        <f>IF(OR(B485=Локализация!$C$118,B485=5),4,IF(OR(B485=Локализация!$C$119,B485=4),2,IF(OR(B485=Локализация!$C$120,B485=3),0,IF(OR(B485=Локализация!$C$121,B485=2),-1,IF(OR(B485=Локализация!$C$122,B485=1),-2)))))</f>
        <v>0</v>
      </c>
      <c r="X485" t="b">
        <f>IF(OR(C485=Локализация!$C$124,C485=5),-2,IF(OR(C485=Локализация!$C$125,C485=4),-1,IF(OR(C485=Локализация!$C$126,C485=3),0,IF(OR(C485=Локализация!$C$127,C485=2),2,IF(OR(C485=Локализация!$C$128,C485=1),4)))))</f>
        <v>0</v>
      </c>
      <c r="Y485" t="b">
        <f>IF(OR(D485=Локализация!$C$118,D485=5),4,IF(OR(D485=Локализация!$C$119,D485=4),2,IF(OR(D485=Локализация!$C$120,D485=3),0,IF(OR(D485=Локализация!$C$121,D485=2),-1,IF(OR(D485=Локализация!$C$122,D485=1),-2)))))</f>
        <v>0</v>
      </c>
      <c r="Z485" t="b">
        <f>IF(OR(E485=Локализация!$C$124,E485=5),-2,IF(OR(E485=Локализация!$C$125,E485=4),-1,IF(OR(E485=Локализация!$C$126,E485=3),0,IF(OR(E485=Локализация!$C$127,E485=2),2,IF(OR(E485=Локализация!$C$128,E485=1),4)))))</f>
        <v>0</v>
      </c>
      <c r="AA485" t="b">
        <f>IF(OR(F485=Локализация!$C$118,F485=5),4,IF(OR(F485=Локализация!$C$119,F485=4),2,IF(OR(F485=Локализация!$C$120,F485=3),0,IF(OR(F485=Локализация!$C$121,F485=2),-1,IF(OR(F485=Локализация!$C$122,F485=1),-2)))))</f>
        <v>0</v>
      </c>
      <c r="AB485" t="b">
        <f>IF(OR(G485=Локализация!$C$124,G485=5),-2,IF(OR(G485=Локализация!$C$125,G485=4),-1,IF(OR(G485=Локализация!$C$126,G485=3),0,IF(OR(G485=Локализация!$C$127,G485=2),2,IF(OR(G485=Локализация!$C$128,G485=1),4)))))</f>
        <v>0</v>
      </c>
      <c r="AC485" t="b">
        <f>IF(OR(H485=Локализация!$C$118,H485=5),4,IF(OR(H485=Локализация!$C$119,H485=4),2,IF(OR(H485=Локализация!$C$120,H485=3),0,IF(OR(H485=Локализация!$C$121,H485=2),-1,IF(OR(H485=Локализация!$C$122,H485=1),-2)))))</f>
        <v>0</v>
      </c>
      <c r="AD485" t="b">
        <f>IF(OR(I485=Локализация!$C$124,I485=5),-2,IF(OR(I485=Локализация!$C$125,I485=4),-1,IF(OR(I485=Локализация!$C$126,I485=3),0,IF(OR(I485=Локализация!$C$127,I485=2),2,IF(OR(I485=Локализация!$C$128,I485=1),4)))))</f>
        <v>0</v>
      </c>
      <c r="AE485" t="b">
        <f>IF(OR(J485=Локализация!$C$118,J485=5),4,IF(OR(J485=Локализация!$C$119,J485=4),2,IF(OR(J485=Локализация!$C$120,J485=3),0,IF(OR(J485=Локализация!$C$121,J485=2),-1,IF(OR(J485=Локализация!$C$122,J485=1),-2)))))</f>
        <v>0</v>
      </c>
      <c r="AF485" t="b">
        <f>IF(OR(K485=Локализация!$C$124,K485=5),-2,IF(OR(K485=Локализация!$C$125,K485=4),-1,IF(OR(K485=Локализация!$C$126,K485=3),0,IF(OR(K485=Локализация!$C$127,K485=2),2,IF(OR(K485=Локализация!$C$128,K485=1),4)))))</f>
        <v>0</v>
      </c>
      <c r="AG485" t="b">
        <f>IF(OR(L485=Локализация!$C$118,L485=5),4,IF(OR(L485=Локализация!$C$119,L485=4),2,IF(OR(L485=Локализация!$C$120,L485=3),0,IF(OR(L485=Локализация!$C$121,L485=2),-1,IF(OR(L485=Локализация!$C$122,L485=1),-2)))))</f>
        <v>0</v>
      </c>
      <c r="AH485" t="b">
        <f>IF(OR(M485=Локализация!$C$124,M485=5),-2,IF(OR(M485=Локализация!$C$125,M485=4),-1,IF(OR(M485=Локализация!$C$126,M485=3),0,IF(OR(M485=Локализация!$C$127,M485=2),2,IF(OR(M485=Локализация!$C$128,M485=1),4)))))</f>
        <v>0</v>
      </c>
      <c r="AI485" t="b">
        <f>IF(OR(N485=Локализация!$C$118,N485=5),4,IF(OR(N485=Локализация!$C$119,N485=4),2,IF(OR(N485=Локализация!$C$120,N485=3),0,IF(OR(N485=Локализация!$C$121,N485=2),-1,IF(OR(N485=Локализация!$C$122,N485=1),-2)))))</f>
        <v>0</v>
      </c>
      <c r="AJ485" t="b">
        <f>IF(OR(O485=Локализация!$C$124,O485=5),-2,IF(OR(O485=Локализация!$C$125,O485=4),-1,IF(OR(O485=Локализация!$C$126,O485=3),0,IF(OR(O485=Локализация!$C$127,O485=2),2,IF(OR(O485=Локализация!$C$128,O485=1),4)))))</f>
        <v>0</v>
      </c>
      <c r="AK485" t="b">
        <f>IF(OR(P485=Локализация!$C$118,P485=5),4,IF(OR(P485=Локализация!$C$119,P485=4),2,IF(OR(P485=Локализация!$C$120,P485=3),0,IF(OR(P485=Локализация!$C$121,P485=2),-1,IF(OR(P485=Локализация!$C$122,P485=1),-2)))))</f>
        <v>0</v>
      </c>
      <c r="AL485" t="b">
        <f>IF(OR(Q485=Локализация!$C$124,Q485=5),-2,IF(OR(Q485=Локализация!$C$125,Q485=4),-1,IF(OR(Q485=Локализация!$C$126,Q485=3),0,IF(OR(Q485=Локализация!$C$127,Q485=2),2,IF(OR(Q485=Локализация!$C$128,Q485=1),4)))))</f>
        <v>0</v>
      </c>
      <c r="AM485" t="b">
        <f>IF(OR(R485=Локализация!$C$118,R485=5),4,IF(OR(R485=Локализация!$C$119,R485=4),2,IF(OR(R485=Локализация!$C$120,R485=3),0,IF(OR(R485=Локализация!$C$121,R485=2),-1,IF(OR(R485=Локализация!$C$122,R485=1),-2)))))</f>
        <v>0</v>
      </c>
      <c r="AN485" t="b">
        <f>IF(OR(S485=Локализация!$C$124,S485=5),-2,IF(OR(S485=Локализация!$C$125,S485=4),-1,IF(OR(S485=Локализация!$C$126,S485=3),0,IF(OR(S485=Локализация!$C$127,S485=2),2,IF(OR(S485=Локализация!$C$128,S485=1),4)))))</f>
        <v>0</v>
      </c>
      <c r="AO485" t="b">
        <f>IF(OR(T485=Локализация!$C$118,T485=5),4,IF(OR(T485=Локализация!$C$119,T485=4),2,IF(OR(T485=Локализация!$C$120,T485=3),0,IF(OR(T485=Локализация!$C$121,T485=2),-1,IF(OR(T485=Локализация!$C$122,T485=1),-2)))))</f>
        <v>0</v>
      </c>
      <c r="AP485" t="b">
        <f>IF(OR(U485=Локализация!$C$124,U485=5),-2,IF(OR(U485=Локализация!$C$125,U485=4),-1,IF(OR(U485=Локализация!$C$126,U485=3),0,IF(OR(U485=Локализация!$C$127,U485=2),2,IF(OR(U485=Локализация!$C$128,U485=1),4)))))</f>
        <v>0</v>
      </c>
      <c r="AR485" t="str">
        <f>CONCATENATE(W485,X485)</f>
        <v>ЛОЖЬЛОЖЬ</v>
      </c>
      <c r="AS485" t="str">
        <f>CONCATENATE(Y485,Z485)</f>
        <v>ЛОЖЬЛОЖЬ</v>
      </c>
      <c r="AT485" t="str">
        <f>CONCATENATE(AA485,AB485)</f>
        <v>ЛОЖЬЛОЖЬ</v>
      </c>
      <c r="AU485" t="str">
        <f>CONCATENATE(AC485,AD485)</f>
        <v>ЛОЖЬЛОЖЬ</v>
      </c>
      <c r="AV485" t="str">
        <f>CONCATENATE(AE485,AF485)</f>
        <v>ЛОЖЬЛОЖЬ</v>
      </c>
      <c r="AW485" t="str">
        <f>CONCATENATE(AG485,AH485)</f>
        <v>ЛОЖЬЛОЖЬ</v>
      </c>
      <c r="AX485" t="str">
        <f>CONCATENATE(AI485,AJ485)</f>
        <v>ЛОЖЬЛОЖЬ</v>
      </c>
      <c r="AY485" t="str">
        <f>CONCATENATE(AK485,AL485)</f>
        <v>ЛОЖЬЛОЖЬ</v>
      </c>
      <c r="AZ485" t="str">
        <f>CONCATENATE(AM485,AN485)</f>
        <v>ЛОЖЬЛОЖЬ</v>
      </c>
      <c r="BA485" t="str">
        <f>CONCATENATE(AO485,AP485)</f>
        <v>ЛОЖЬЛОЖЬ</v>
      </c>
      <c r="BC485" t="str">
        <f xml:space="preserve"> IF(OR(AR485= "4-2", AR485= "2-1", AR485= "-12", AR485= "-24"),"Q",
  IF(
    OR(AR485= "4-1", AR485= "40", AR485= "42"),"A",
    IF(
      AR485= "44","P",
      IF(OR(AR485= "2-2",AR485="0-2",AR485="-1-2",AR485="-2-2",AR485="-2-1",AR485="-20",AR485="-22" ),"R",
              IF(
                OR(AR485= "24",AR485="04",AR485="-14"),"M",
                IF(
                  OR(AR485= "20",AR485="22",AR485="0-1",AR485="00",AR485="02",AR485="-1-1",AR485="-10"),"I",""
                )
              )
      )
    )
  )
)</f>
        <v/>
      </c>
      <c r="BD485" t="str">
        <f xml:space="preserve"> IF(OR(AS485= "4-2", AS485= "2-1", AS485= "-12", AS485= "-24"),"Q",
  IF(
    OR(AS485= "4-1", AS485= "40", AS485= "42"),"A",
    IF(
      AS485= "44","P",
      IF(OR(AS485= "2-2",AS485="0-2",AS485="-1-2",AS485="-2-2",AS485="-2-1",AS485="-20",AS485="-22" ),"R",
              IF(
                OR(AS485= "24",AS485="04",AS485="-14"),"M",
                IF(
                  OR(AS485= "20",AS485="22",AS485="0-1",AS485="00",AS485="02",AS485="-1-1",AS485="-10"),"I",""
                )
              )
      )
    )
  )
)</f>
        <v/>
      </c>
      <c r="BE485" t="str">
        <f xml:space="preserve"> IF(OR(AT485= "4-2", AT485= "2-1", AT485= "-12", AT485= "-24"),"Q",
  IF(
    OR(AT485= "4-1", AT485= "40", AT485= "42"),"A",
    IF(
      AT485= "44","P",
      IF(OR(AT485= "2-2",AT485="0-2",AT485="-1-2",AT485="-2-2",AT485="-2-1",AT485="-20",AT485="-22" ),"R",
              IF(
                OR(AT485= "24",AT485="04",AT485="-14"),"M",
                IF(
                  OR(AT485= "20",AT485="22",AT485="0-1",AT485="00",AT485="02",AT485="-1-1",AT485="-10"),"I",""
                )
              )
      )
    )
  )
)</f>
        <v/>
      </c>
      <c r="BF485" t="str">
        <f xml:space="preserve"> IF(OR(AU485= "4-2", AU485= "2-1", AU485= "-12", AU485= "-24"),"Q",
  IF(
    OR(AU485= "4-1", AU485= "40", AU485= "42"),"A",
    IF(
      AU485= "44","P",
      IF(OR(AU485= "2-2",AU485="0-2",AU485="-1-2",AU485="-2-2",AU485="-2-1",AU485="-20",AU485="-22" ),"R",
              IF(
                OR(AU485= "24",AU485="04",AU485="-14"),"M",
                IF(
                  OR(AU485= "20",AU485="22",AU485="0-1",AU485="00",AU485="02",AU485="-1-1",AU485="-10"),"I",""
                )
              )
      )
    )
  )
)</f>
        <v/>
      </c>
      <c r="BG485" t="str">
        <f xml:space="preserve"> IF(OR(AV485= "4-2", AV485= "2-1", AV485= "-12", AV485= "-24"),"Q",
  IF(
    OR(AV485= "4-1", AV485= "40", AV485= "42"),"A",
    IF(
      AV485= "44","P",
      IF(OR(AV485= "2-2",AV485="0-2",AV485="-1-2",AV485="-2-2",AV485="-2-1",AV485="-20",AV485="-22" ),"R",
              IF(
                OR(AV485= "24",AV485="04",AV485="-14"),"M",
                IF(
                  OR(AV485= "20",AV485="22",AV485="0-1",AV485="00",AV485="02",AV485="-1-1",AV485="-10"),"I",""
                )
              )
      )
    )
  )
)</f>
        <v/>
      </c>
      <c r="BH485" t="str">
        <f xml:space="preserve"> IF(OR(AW485= "4-2", AW485= "2-1", AW485= "-12", AW485= "-24"),"Q",
  IF(
    OR(AW485= "4-1", AW485= "40", AW485= "42"),"A",
    IF(
      AW485= "44","P",
      IF(OR(AW485= "2-2",AW485="0-2",AW485="-1-2",AW485="-2-2",AW485="-2-1",AW485="-20",AW485="-22" ),"R",
              IF(
                OR(AW485= "24",AW485="04",AW485="-14"),"M",
                IF(
                  OR(AW485= "20",AW485="22",AW485="0-1",AW485="00",AW485="02",AW485="-1-1",AW485="-10"),"I",""
                )
              )
      )
    )
  )
)</f>
        <v/>
      </c>
      <c r="BI485" t="str">
        <f xml:space="preserve"> IF(OR(AX485= "4-2", AX485= "2-1", AX485= "-12", AX485= "-24"),"Q",
  IF(
    OR(AX485= "4-1", AX485= "40", AX485= "42"),"A",
    IF(
      AX485= "44","P",
      IF(OR(AX485= "2-2",AX485="0-2",AX485="-1-2",AX485="-2-2",AX485="-2-1",AX485="-20",AX485="-22" ),"R",
              IF(
                OR(AX485= "24",AX485="04",AX485="-14"),"M",
                IF(
                  OR(AX485= "20",AX485="22",AX485="0-1",AX485="00",AX485="02",AX485="-1-1",AX485="-10"),"I",""
                )
              )
      )
    )
  )
)</f>
        <v/>
      </c>
      <c r="BJ485" t="str">
        <f xml:space="preserve"> IF(OR(AY485= "4-2", AY485= "2-1", AY485= "-12", AY485= "-24"),"Q",
  IF(
    OR(AY485= "4-1", AY485= "40", AY485= "42"),"A",
    IF(
      AY485= "44","P",
      IF(OR(AY485= "2-2",AY485="0-2",AY485="-1-2",AY485="-2-2",AY485="-2-1",AY485="-20",AY485="-22" ),"R",
              IF(
                OR(AY485= "24",AY485="04",AY485="-14"),"M",
                IF(
                  OR(AY485= "20",AY485="22",AY485="0-1",AY485="00",AY485="02",AY485="-1-1",AY485="-10"),"I",""
                )
              )
      )
    )
  )
)</f>
        <v/>
      </c>
      <c r="BK485" t="str">
        <f xml:space="preserve"> IF(OR(AZ485= "4-2", AZ485= "2-1", AZ485= "-12", AZ485= "-24"),"Q",
  IF(
    OR(AZ485= "4-1", AZ485= "40", AZ485= "42"),"A",
    IF(
      AZ485= "44","P",
      IF(OR(AZ485= "2-2",AZ485="0-2",AZ485="-1-2",AZ485="-2-2",AZ485="-2-1",AZ485="-20",AZ485="-22" ),"R",
              IF(
                OR(AZ485= "24",AZ485="04",AZ485="-14"),"M",
                IF(
                  OR(AZ485= "20",AZ485="22",AZ485="0-1",AZ485="00",AZ485="02",AZ485="-1-1",AZ485="-10"),"I",""
                )
              )
      )
    )
  )
)</f>
        <v/>
      </c>
      <c r="BL485" t="str">
        <f xml:space="preserve"> IF(OR(BA485= "4-2", BA485= "2-1", BA485= "-12", BA485= "-24"),"Q",
  IF(
    OR(BA485= "4-1", BA485= "40", BA485= "42"),"A",
    IF(
      BA485= "44","P",
      IF(OR(BA485= "2-2",BA485="0-2",BA485="-1-2",BA485="-2-2",BA485="-2-1",BA485="-20",BA485="-22" ),"R",
              IF(
                OR(BA485= "24",BA485="04",BA485="-14"),"M",
                IF(
                  OR(BA485= "20",BA485="22",BA485="0-1",BA485="00",BA485="02",BA485="-1-1",BA485="-10"),"I",""
                )
              )
      )
    )
  )
)</f>
        <v/>
      </c>
    </row>
    <row r="486" spans="23:64" x14ac:dyDescent="0.25">
      <c r="W486" t="b">
        <f>IF(OR(B486=Локализация!$C$118,B486=5),4,IF(OR(B486=Локализация!$C$119,B486=4),2,IF(OR(B486=Локализация!$C$120,B486=3),0,IF(OR(B486=Локализация!$C$121,B486=2),-1,IF(OR(B486=Локализация!$C$122,B486=1),-2)))))</f>
        <v>0</v>
      </c>
      <c r="X486" t="b">
        <f>IF(OR(C486=Локализация!$C$124,C486=5),-2,IF(OR(C486=Локализация!$C$125,C486=4),-1,IF(OR(C486=Локализация!$C$126,C486=3),0,IF(OR(C486=Локализация!$C$127,C486=2),2,IF(OR(C486=Локализация!$C$128,C486=1),4)))))</f>
        <v>0</v>
      </c>
      <c r="Y486" t="b">
        <f>IF(OR(D486=Локализация!$C$118,D486=5),4,IF(OR(D486=Локализация!$C$119,D486=4),2,IF(OR(D486=Локализация!$C$120,D486=3),0,IF(OR(D486=Локализация!$C$121,D486=2),-1,IF(OR(D486=Локализация!$C$122,D486=1),-2)))))</f>
        <v>0</v>
      </c>
      <c r="Z486" t="b">
        <f>IF(OR(E486=Локализация!$C$124,E486=5),-2,IF(OR(E486=Локализация!$C$125,E486=4),-1,IF(OR(E486=Локализация!$C$126,E486=3),0,IF(OR(E486=Локализация!$C$127,E486=2),2,IF(OR(E486=Локализация!$C$128,E486=1),4)))))</f>
        <v>0</v>
      </c>
      <c r="AA486" t="b">
        <f>IF(OR(F486=Локализация!$C$118,F486=5),4,IF(OR(F486=Локализация!$C$119,F486=4),2,IF(OR(F486=Локализация!$C$120,F486=3),0,IF(OR(F486=Локализация!$C$121,F486=2),-1,IF(OR(F486=Локализация!$C$122,F486=1),-2)))))</f>
        <v>0</v>
      </c>
      <c r="AB486" t="b">
        <f>IF(OR(G486=Локализация!$C$124,G486=5),-2,IF(OR(G486=Локализация!$C$125,G486=4),-1,IF(OR(G486=Локализация!$C$126,G486=3),0,IF(OR(G486=Локализация!$C$127,G486=2),2,IF(OR(G486=Локализация!$C$128,G486=1),4)))))</f>
        <v>0</v>
      </c>
      <c r="AC486" t="b">
        <f>IF(OR(H486=Локализация!$C$118,H486=5),4,IF(OR(H486=Локализация!$C$119,H486=4),2,IF(OR(H486=Локализация!$C$120,H486=3),0,IF(OR(H486=Локализация!$C$121,H486=2),-1,IF(OR(H486=Локализация!$C$122,H486=1),-2)))))</f>
        <v>0</v>
      </c>
      <c r="AD486" t="b">
        <f>IF(OR(I486=Локализация!$C$124,I486=5),-2,IF(OR(I486=Локализация!$C$125,I486=4),-1,IF(OR(I486=Локализация!$C$126,I486=3),0,IF(OR(I486=Локализация!$C$127,I486=2),2,IF(OR(I486=Локализация!$C$128,I486=1),4)))))</f>
        <v>0</v>
      </c>
      <c r="AE486" t="b">
        <f>IF(OR(J486=Локализация!$C$118,J486=5),4,IF(OR(J486=Локализация!$C$119,J486=4),2,IF(OR(J486=Локализация!$C$120,J486=3),0,IF(OR(J486=Локализация!$C$121,J486=2),-1,IF(OR(J486=Локализация!$C$122,J486=1),-2)))))</f>
        <v>0</v>
      </c>
      <c r="AF486" t="b">
        <f>IF(OR(K486=Локализация!$C$124,K486=5),-2,IF(OR(K486=Локализация!$C$125,K486=4),-1,IF(OR(K486=Локализация!$C$126,K486=3),0,IF(OR(K486=Локализация!$C$127,K486=2),2,IF(OR(K486=Локализация!$C$128,K486=1),4)))))</f>
        <v>0</v>
      </c>
      <c r="AG486" t="b">
        <f>IF(OR(L486=Локализация!$C$118,L486=5),4,IF(OR(L486=Локализация!$C$119,L486=4),2,IF(OR(L486=Локализация!$C$120,L486=3),0,IF(OR(L486=Локализация!$C$121,L486=2),-1,IF(OR(L486=Локализация!$C$122,L486=1),-2)))))</f>
        <v>0</v>
      </c>
      <c r="AH486" t="b">
        <f>IF(OR(M486=Локализация!$C$124,M486=5),-2,IF(OR(M486=Локализация!$C$125,M486=4),-1,IF(OR(M486=Локализация!$C$126,M486=3),0,IF(OR(M486=Локализация!$C$127,M486=2),2,IF(OR(M486=Локализация!$C$128,M486=1),4)))))</f>
        <v>0</v>
      </c>
      <c r="AI486" t="b">
        <f>IF(OR(N486=Локализация!$C$118,N486=5),4,IF(OR(N486=Локализация!$C$119,N486=4),2,IF(OR(N486=Локализация!$C$120,N486=3),0,IF(OR(N486=Локализация!$C$121,N486=2),-1,IF(OR(N486=Локализация!$C$122,N486=1),-2)))))</f>
        <v>0</v>
      </c>
      <c r="AJ486" t="b">
        <f>IF(OR(O486=Локализация!$C$124,O486=5),-2,IF(OR(O486=Локализация!$C$125,O486=4),-1,IF(OR(O486=Локализация!$C$126,O486=3),0,IF(OR(O486=Локализация!$C$127,O486=2),2,IF(OR(O486=Локализация!$C$128,O486=1),4)))))</f>
        <v>0</v>
      </c>
      <c r="AK486" t="b">
        <f>IF(OR(P486=Локализация!$C$118,P486=5),4,IF(OR(P486=Локализация!$C$119,P486=4),2,IF(OR(P486=Локализация!$C$120,P486=3),0,IF(OR(P486=Локализация!$C$121,P486=2),-1,IF(OR(P486=Локализация!$C$122,P486=1),-2)))))</f>
        <v>0</v>
      </c>
      <c r="AL486" t="b">
        <f>IF(OR(Q486=Локализация!$C$124,Q486=5),-2,IF(OR(Q486=Локализация!$C$125,Q486=4),-1,IF(OR(Q486=Локализация!$C$126,Q486=3),0,IF(OR(Q486=Локализация!$C$127,Q486=2),2,IF(OR(Q486=Локализация!$C$128,Q486=1),4)))))</f>
        <v>0</v>
      </c>
      <c r="AM486" t="b">
        <f>IF(OR(R486=Локализация!$C$118,R486=5),4,IF(OR(R486=Локализация!$C$119,R486=4),2,IF(OR(R486=Локализация!$C$120,R486=3),0,IF(OR(R486=Локализация!$C$121,R486=2),-1,IF(OR(R486=Локализация!$C$122,R486=1),-2)))))</f>
        <v>0</v>
      </c>
      <c r="AN486" t="b">
        <f>IF(OR(S486=Локализация!$C$124,S486=5),-2,IF(OR(S486=Локализация!$C$125,S486=4),-1,IF(OR(S486=Локализация!$C$126,S486=3),0,IF(OR(S486=Локализация!$C$127,S486=2),2,IF(OR(S486=Локализация!$C$128,S486=1),4)))))</f>
        <v>0</v>
      </c>
      <c r="AO486" t="b">
        <f>IF(OR(T486=Локализация!$C$118,T486=5),4,IF(OR(T486=Локализация!$C$119,T486=4),2,IF(OR(T486=Локализация!$C$120,T486=3),0,IF(OR(T486=Локализация!$C$121,T486=2),-1,IF(OR(T486=Локализация!$C$122,T486=1),-2)))))</f>
        <v>0</v>
      </c>
      <c r="AP486" t="b">
        <f>IF(OR(U486=Локализация!$C$124,U486=5),-2,IF(OR(U486=Локализация!$C$125,U486=4),-1,IF(OR(U486=Локализация!$C$126,U486=3),0,IF(OR(U486=Локализация!$C$127,U486=2),2,IF(OR(U486=Локализация!$C$128,U486=1),4)))))</f>
        <v>0</v>
      </c>
      <c r="AR486" t="str">
        <f>CONCATENATE(W486,X486)</f>
        <v>ЛОЖЬЛОЖЬ</v>
      </c>
      <c r="AS486" t="str">
        <f>CONCATENATE(Y486,Z486)</f>
        <v>ЛОЖЬЛОЖЬ</v>
      </c>
      <c r="AT486" t="str">
        <f>CONCATENATE(AA486,AB486)</f>
        <v>ЛОЖЬЛОЖЬ</v>
      </c>
      <c r="AU486" t="str">
        <f>CONCATENATE(AC486,AD486)</f>
        <v>ЛОЖЬЛОЖЬ</v>
      </c>
      <c r="AV486" t="str">
        <f>CONCATENATE(AE486,AF486)</f>
        <v>ЛОЖЬЛОЖЬ</v>
      </c>
      <c r="AW486" t="str">
        <f>CONCATENATE(AG486,AH486)</f>
        <v>ЛОЖЬЛОЖЬ</v>
      </c>
      <c r="AX486" t="str">
        <f>CONCATENATE(AI486,AJ486)</f>
        <v>ЛОЖЬЛОЖЬ</v>
      </c>
      <c r="AY486" t="str">
        <f>CONCATENATE(AK486,AL486)</f>
        <v>ЛОЖЬЛОЖЬ</v>
      </c>
      <c r="AZ486" t="str">
        <f>CONCATENATE(AM486,AN486)</f>
        <v>ЛОЖЬЛОЖЬ</v>
      </c>
      <c r="BA486" t="str">
        <f>CONCATENATE(AO486,AP486)</f>
        <v>ЛОЖЬЛОЖЬ</v>
      </c>
      <c r="BC486" t="str">
        <f xml:space="preserve"> IF(OR(AR486= "4-2", AR486= "2-1", AR486= "-12", AR486= "-24"),"Q",
  IF(
    OR(AR486= "4-1", AR486= "40", AR486= "42"),"A",
    IF(
      AR486= "44","P",
      IF(OR(AR486= "2-2",AR486="0-2",AR486="-1-2",AR486="-2-2",AR486="-2-1",AR486="-20",AR486="-22" ),"R",
              IF(
                OR(AR486= "24",AR486="04",AR486="-14"),"M",
                IF(
                  OR(AR486= "20",AR486="22",AR486="0-1",AR486="00",AR486="02",AR486="-1-1",AR486="-10"),"I",""
                )
              )
      )
    )
  )
)</f>
        <v/>
      </c>
      <c r="BD486" t="str">
        <f xml:space="preserve"> IF(OR(AS486= "4-2", AS486= "2-1", AS486= "-12", AS486= "-24"),"Q",
  IF(
    OR(AS486= "4-1", AS486= "40", AS486= "42"),"A",
    IF(
      AS486= "44","P",
      IF(OR(AS486= "2-2",AS486="0-2",AS486="-1-2",AS486="-2-2",AS486="-2-1",AS486="-20",AS486="-22" ),"R",
              IF(
                OR(AS486= "24",AS486="04",AS486="-14"),"M",
                IF(
                  OR(AS486= "20",AS486="22",AS486="0-1",AS486="00",AS486="02",AS486="-1-1",AS486="-10"),"I",""
                )
              )
      )
    )
  )
)</f>
        <v/>
      </c>
      <c r="BE486" t="str">
        <f xml:space="preserve"> IF(OR(AT486= "4-2", AT486= "2-1", AT486= "-12", AT486= "-24"),"Q",
  IF(
    OR(AT486= "4-1", AT486= "40", AT486= "42"),"A",
    IF(
      AT486= "44","P",
      IF(OR(AT486= "2-2",AT486="0-2",AT486="-1-2",AT486="-2-2",AT486="-2-1",AT486="-20",AT486="-22" ),"R",
              IF(
                OR(AT486= "24",AT486="04",AT486="-14"),"M",
                IF(
                  OR(AT486= "20",AT486="22",AT486="0-1",AT486="00",AT486="02",AT486="-1-1",AT486="-10"),"I",""
                )
              )
      )
    )
  )
)</f>
        <v/>
      </c>
      <c r="BF486" t="str">
        <f xml:space="preserve"> IF(OR(AU486= "4-2", AU486= "2-1", AU486= "-12", AU486= "-24"),"Q",
  IF(
    OR(AU486= "4-1", AU486= "40", AU486= "42"),"A",
    IF(
      AU486= "44","P",
      IF(OR(AU486= "2-2",AU486="0-2",AU486="-1-2",AU486="-2-2",AU486="-2-1",AU486="-20",AU486="-22" ),"R",
              IF(
                OR(AU486= "24",AU486="04",AU486="-14"),"M",
                IF(
                  OR(AU486= "20",AU486="22",AU486="0-1",AU486="00",AU486="02",AU486="-1-1",AU486="-10"),"I",""
                )
              )
      )
    )
  )
)</f>
        <v/>
      </c>
      <c r="BG486" t="str">
        <f xml:space="preserve"> IF(OR(AV486= "4-2", AV486= "2-1", AV486= "-12", AV486= "-24"),"Q",
  IF(
    OR(AV486= "4-1", AV486= "40", AV486= "42"),"A",
    IF(
      AV486= "44","P",
      IF(OR(AV486= "2-2",AV486="0-2",AV486="-1-2",AV486="-2-2",AV486="-2-1",AV486="-20",AV486="-22" ),"R",
              IF(
                OR(AV486= "24",AV486="04",AV486="-14"),"M",
                IF(
                  OR(AV486= "20",AV486="22",AV486="0-1",AV486="00",AV486="02",AV486="-1-1",AV486="-10"),"I",""
                )
              )
      )
    )
  )
)</f>
        <v/>
      </c>
      <c r="BH486" t="str">
        <f xml:space="preserve"> IF(OR(AW486= "4-2", AW486= "2-1", AW486= "-12", AW486= "-24"),"Q",
  IF(
    OR(AW486= "4-1", AW486= "40", AW486= "42"),"A",
    IF(
      AW486= "44","P",
      IF(OR(AW486= "2-2",AW486="0-2",AW486="-1-2",AW486="-2-2",AW486="-2-1",AW486="-20",AW486="-22" ),"R",
              IF(
                OR(AW486= "24",AW486="04",AW486="-14"),"M",
                IF(
                  OR(AW486= "20",AW486="22",AW486="0-1",AW486="00",AW486="02",AW486="-1-1",AW486="-10"),"I",""
                )
              )
      )
    )
  )
)</f>
        <v/>
      </c>
      <c r="BI486" t="str">
        <f xml:space="preserve"> IF(OR(AX486= "4-2", AX486= "2-1", AX486= "-12", AX486= "-24"),"Q",
  IF(
    OR(AX486= "4-1", AX486= "40", AX486= "42"),"A",
    IF(
      AX486= "44","P",
      IF(OR(AX486= "2-2",AX486="0-2",AX486="-1-2",AX486="-2-2",AX486="-2-1",AX486="-20",AX486="-22" ),"R",
              IF(
                OR(AX486= "24",AX486="04",AX486="-14"),"M",
                IF(
                  OR(AX486= "20",AX486="22",AX486="0-1",AX486="00",AX486="02",AX486="-1-1",AX486="-10"),"I",""
                )
              )
      )
    )
  )
)</f>
        <v/>
      </c>
      <c r="BJ486" t="str">
        <f xml:space="preserve"> IF(OR(AY486= "4-2", AY486= "2-1", AY486= "-12", AY486= "-24"),"Q",
  IF(
    OR(AY486= "4-1", AY486= "40", AY486= "42"),"A",
    IF(
      AY486= "44","P",
      IF(OR(AY486= "2-2",AY486="0-2",AY486="-1-2",AY486="-2-2",AY486="-2-1",AY486="-20",AY486="-22" ),"R",
              IF(
                OR(AY486= "24",AY486="04",AY486="-14"),"M",
                IF(
                  OR(AY486= "20",AY486="22",AY486="0-1",AY486="00",AY486="02",AY486="-1-1",AY486="-10"),"I",""
                )
              )
      )
    )
  )
)</f>
        <v/>
      </c>
      <c r="BK486" t="str">
        <f xml:space="preserve"> IF(OR(AZ486= "4-2", AZ486= "2-1", AZ486= "-12", AZ486= "-24"),"Q",
  IF(
    OR(AZ486= "4-1", AZ486= "40", AZ486= "42"),"A",
    IF(
      AZ486= "44","P",
      IF(OR(AZ486= "2-2",AZ486="0-2",AZ486="-1-2",AZ486="-2-2",AZ486="-2-1",AZ486="-20",AZ486="-22" ),"R",
              IF(
                OR(AZ486= "24",AZ486="04",AZ486="-14"),"M",
                IF(
                  OR(AZ486= "20",AZ486="22",AZ486="0-1",AZ486="00",AZ486="02",AZ486="-1-1",AZ486="-10"),"I",""
                )
              )
      )
    )
  )
)</f>
        <v/>
      </c>
      <c r="BL486" t="str">
        <f xml:space="preserve"> IF(OR(BA486= "4-2", BA486= "2-1", BA486= "-12", BA486= "-24"),"Q",
  IF(
    OR(BA486= "4-1", BA486= "40", BA486= "42"),"A",
    IF(
      BA486= "44","P",
      IF(OR(BA486= "2-2",BA486="0-2",BA486="-1-2",BA486="-2-2",BA486="-2-1",BA486="-20",BA486="-22" ),"R",
              IF(
                OR(BA486= "24",BA486="04",BA486="-14"),"M",
                IF(
                  OR(BA486= "20",BA486="22",BA486="0-1",BA486="00",BA486="02",BA486="-1-1",BA486="-10"),"I",""
                )
              )
      )
    )
  )
)</f>
        <v/>
      </c>
    </row>
    <row r="487" spans="23:64" x14ac:dyDescent="0.25">
      <c r="W487" t="b">
        <f>IF(OR(B487=Локализация!$C$118,B487=5),4,IF(OR(B487=Локализация!$C$119,B487=4),2,IF(OR(B487=Локализация!$C$120,B487=3),0,IF(OR(B487=Локализация!$C$121,B487=2),-1,IF(OR(B487=Локализация!$C$122,B487=1),-2)))))</f>
        <v>0</v>
      </c>
      <c r="X487" t="b">
        <f>IF(OR(C487=Локализация!$C$124,C487=5),-2,IF(OR(C487=Локализация!$C$125,C487=4),-1,IF(OR(C487=Локализация!$C$126,C487=3),0,IF(OR(C487=Локализация!$C$127,C487=2),2,IF(OR(C487=Локализация!$C$128,C487=1),4)))))</f>
        <v>0</v>
      </c>
      <c r="Y487" t="b">
        <f>IF(OR(D487=Локализация!$C$118,D487=5),4,IF(OR(D487=Локализация!$C$119,D487=4),2,IF(OR(D487=Локализация!$C$120,D487=3),0,IF(OR(D487=Локализация!$C$121,D487=2),-1,IF(OR(D487=Локализация!$C$122,D487=1),-2)))))</f>
        <v>0</v>
      </c>
      <c r="Z487" t="b">
        <f>IF(OR(E487=Локализация!$C$124,E487=5),-2,IF(OR(E487=Локализация!$C$125,E487=4),-1,IF(OR(E487=Локализация!$C$126,E487=3),0,IF(OR(E487=Локализация!$C$127,E487=2),2,IF(OR(E487=Локализация!$C$128,E487=1),4)))))</f>
        <v>0</v>
      </c>
      <c r="AA487" t="b">
        <f>IF(OR(F487=Локализация!$C$118,F487=5),4,IF(OR(F487=Локализация!$C$119,F487=4),2,IF(OR(F487=Локализация!$C$120,F487=3),0,IF(OR(F487=Локализация!$C$121,F487=2),-1,IF(OR(F487=Локализация!$C$122,F487=1),-2)))))</f>
        <v>0</v>
      </c>
      <c r="AB487" t="b">
        <f>IF(OR(G487=Локализация!$C$124,G487=5),-2,IF(OR(G487=Локализация!$C$125,G487=4),-1,IF(OR(G487=Локализация!$C$126,G487=3),0,IF(OR(G487=Локализация!$C$127,G487=2),2,IF(OR(G487=Локализация!$C$128,G487=1),4)))))</f>
        <v>0</v>
      </c>
      <c r="AC487" t="b">
        <f>IF(OR(H487=Локализация!$C$118,H487=5),4,IF(OR(H487=Локализация!$C$119,H487=4),2,IF(OR(H487=Локализация!$C$120,H487=3),0,IF(OR(H487=Локализация!$C$121,H487=2),-1,IF(OR(H487=Локализация!$C$122,H487=1),-2)))))</f>
        <v>0</v>
      </c>
      <c r="AD487" t="b">
        <f>IF(OR(I487=Локализация!$C$124,I487=5),-2,IF(OR(I487=Локализация!$C$125,I487=4),-1,IF(OR(I487=Локализация!$C$126,I487=3),0,IF(OR(I487=Локализация!$C$127,I487=2),2,IF(OR(I487=Локализация!$C$128,I487=1),4)))))</f>
        <v>0</v>
      </c>
      <c r="AE487" t="b">
        <f>IF(OR(J487=Локализация!$C$118,J487=5),4,IF(OR(J487=Локализация!$C$119,J487=4),2,IF(OR(J487=Локализация!$C$120,J487=3),0,IF(OR(J487=Локализация!$C$121,J487=2),-1,IF(OR(J487=Локализация!$C$122,J487=1),-2)))))</f>
        <v>0</v>
      </c>
      <c r="AF487" t="b">
        <f>IF(OR(K487=Локализация!$C$124,K487=5),-2,IF(OR(K487=Локализация!$C$125,K487=4),-1,IF(OR(K487=Локализация!$C$126,K487=3),0,IF(OR(K487=Локализация!$C$127,K487=2),2,IF(OR(K487=Локализация!$C$128,K487=1),4)))))</f>
        <v>0</v>
      </c>
      <c r="AG487" t="b">
        <f>IF(OR(L487=Локализация!$C$118,L487=5),4,IF(OR(L487=Локализация!$C$119,L487=4),2,IF(OR(L487=Локализация!$C$120,L487=3),0,IF(OR(L487=Локализация!$C$121,L487=2),-1,IF(OR(L487=Локализация!$C$122,L487=1),-2)))))</f>
        <v>0</v>
      </c>
      <c r="AH487" t="b">
        <f>IF(OR(M487=Локализация!$C$124,M487=5),-2,IF(OR(M487=Локализация!$C$125,M487=4),-1,IF(OR(M487=Локализация!$C$126,M487=3),0,IF(OR(M487=Локализация!$C$127,M487=2),2,IF(OR(M487=Локализация!$C$128,M487=1),4)))))</f>
        <v>0</v>
      </c>
      <c r="AI487" t="b">
        <f>IF(OR(N487=Локализация!$C$118,N487=5),4,IF(OR(N487=Локализация!$C$119,N487=4),2,IF(OR(N487=Локализация!$C$120,N487=3),0,IF(OR(N487=Локализация!$C$121,N487=2),-1,IF(OR(N487=Локализация!$C$122,N487=1),-2)))))</f>
        <v>0</v>
      </c>
      <c r="AJ487" t="b">
        <f>IF(OR(O487=Локализация!$C$124,O487=5),-2,IF(OR(O487=Локализация!$C$125,O487=4),-1,IF(OR(O487=Локализация!$C$126,O487=3),0,IF(OR(O487=Локализация!$C$127,O487=2),2,IF(OR(O487=Локализация!$C$128,O487=1),4)))))</f>
        <v>0</v>
      </c>
      <c r="AK487" t="b">
        <f>IF(OR(P487=Локализация!$C$118,P487=5),4,IF(OR(P487=Локализация!$C$119,P487=4),2,IF(OR(P487=Локализация!$C$120,P487=3),0,IF(OR(P487=Локализация!$C$121,P487=2),-1,IF(OR(P487=Локализация!$C$122,P487=1),-2)))))</f>
        <v>0</v>
      </c>
      <c r="AL487" t="b">
        <f>IF(OR(Q487=Локализация!$C$124,Q487=5),-2,IF(OR(Q487=Локализация!$C$125,Q487=4),-1,IF(OR(Q487=Локализация!$C$126,Q487=3),0,IF(OR(Q487=Локализация!$C$127,Q487=2),2,IF(OR(Q487=Локализация!$C$128,Q487=1),4)))))</f>
        <v>0</v>
      </c>
      <c r="AM487" t="b">
        <f>IF(OR(R487=Локализация!$C$118,R487=5),4,IF(OR(R487=Локализация!$C$119,R487=4),2,IF(OR(R487=Локализация!$C$120,R487=3),0,IF(OR(R487=Локализация!$C$121,R487=2),-1,IF(OR(R487=Локализация!$C$122,R487=1),-2)))))</f>
        <v>0</v>
      </c>
      <c r="AN487" t="b">
        <f>IF(OR(S487=Локализация!$C$124,S487=5),-2,IF(OR(S487=Локализация!$C$125,S487=4),-1,IF(OR(S487=Локализация!$C$126,S487=3),0,IF(OR(S487=Локализация!$C$127,S487=2),2,IF(OR(S487=Локализация!$C$128,S487=1),4)))))</f>
        <v>0</v>
      </c>
      <c r="AO487" t="b">
        <f>IF(OR(T487=Локализация!$C$118,T487=5),4,IF(OR(T487=Локализация!$C$119,T487=4),2,IF(OR(T487=Локализация!$C$120,T487=3),0,IF(OR(T487=Локализация!$C$121,T487=2),-1,IF(OR(T487=Локализация!$C$122,T487=1),-2)))))</f>
        <v>0</v>
      </c>
      <c r="AP487" t="b">
        <f>IF(OR(U487=Локализация!$C$124,U487=5),-2,IF(OR(U487=Локализация!$C$125,U487=4),-1,IF(OR(U487=Локализация!$C$126,U487=3),0,IF(OR(U487=Локализация!$C$127,U487=2),2,IF(OR(U487=Локализация!$C$128,U487=1),4)))))</f>
        <v>0</v>
      </c>
      <c r="AR487" t="str">
        <f>CONCATENATE(W487,X487)</f>
        <v>ЛОЖЬЛОЖЬ</v>
      </c>
      <c r="AS487" t="str">
        <f>CONCATENATE(Y487,Z487)</f>
        <v>ЛОЖЬЛОЖЬ</v>
      </c>
      <c r="AT487" t="str">
        <f>CONCATENATE(AA487,AB487)</f>
        <v>ЛОЖЬЛОЖЬ</v>
      </c>
      <c r="AU487" t="str">
        <f>CONCATENATE(AC487,AD487)</f>
        <v>ЛОЖЬЛОЖЬ</v>
      </c>
      <c r="AV487" t="str">
        <f>CONCATENATE(AE487,AF487)</f>
        <v>ЛОЖЬЛОЖЬ</v>
      </c>
      <c r="AW487" t="str">
        <f>CONCATENATE(AG487,AH487)</f>
        <v>ЛОЖЬЛОЖЬ</v>
      </c>
      <c r="AX487" t="str">
        <f>CONCATENATE(AI487,AJ487)</f>
        <v>ЛОЖЬЛОЖЬ</v>
      </c>
      <c r="AY487" t="str">
        <f>CONCATENATE(AK487,AL487)</f>
        <v>ЛОЖЬЛОЖЬ</v>
      </c>
      <c r="AZ487" t="str">
        <f>CONCATENATE(AM487,AN487)</f>
        <v>ЛОЖЬЛОЖЬ</v>
      </c>
      <c r="BA487" t="str">
        <f>CONCATENATE(AO487,AP487)</f>
        <v>ЛОЖЬЛОЖЬ</v>
      </c>
      <c r="BC487" t="str">
        <f xml:space="preserve"> IF(OR(AR487= "4-2", AR487= "2-1", AR487= "-12", AR487= "-24"),"Q",
  IF(
    OR(AR487= "4-1", AR487= "40", AR487= "42"),"A",
    IF(
      AR487= "44","P",
      IF(OR(AR487= "2-2",AR487="0-2",AR487="-1-2",AR487="-2-2",AR487="-2-1",AR487="-20",AR487="-22" ),"R",
              IF(
                OR(AR487= "24",AR487="04",AR487="-14"),"M",
                IF(
                  OR(AR487= "20",AR487="22",AR487="0-1",AR487="00",AR487="02",AR487="-1-1",AR487="-10"),"I",""
                )
              )
      )
    )
  )
)</f>
        <v/>
      </c>
      <c r="BD487" t="str">
        <f xml:space="preserve"> IF(OR(AS487= "4-2", AS487= "2-1", AS487= "-12", AS487= "-24"),"Q",
  IF(
    OR(AS487= "4-1", AS487= "40", AS487= "42"),"A",
    IF(
      AS487= "44","P",
      IF(OR(AS487= "2-2",AS487="0-2",AS487="-1-2",AS487="-2-2",AS487="-2-1",AS487="-20",AS487="-22" ),"R",
              IF(
                OR(AS487= "24",AS487="04",AS487="-14"),"M",
                IF(
                  OR(AS487= "20",AS487="22",AS487="0-1",AS487="00",AS487="02",AS487="-1-1",AS487="-10"),"I",""
                )
              )
      )
    )
  )
)</f>
        <v/>
      </c>
      <c r="BE487" t="str">
        <f xml:space="preserve"> IF(OR(AT487= "4-2", AT487= "2-1", AT487= "-12", AT487= "-24"),"Q",
  IF(
    OR(AT487= "4-1", AT487= "40", AT487= "42"),"A",
    IF(
      AT487= "44","P",
      IF(OR(AT487= "2-2",AT487="0-2",AT487="-1-2",AT487="-2-2",AT487="-2-1",AT487="-20",AT487="-22" ),"R",
              IF(
                OR(AT487= "24",AT487="04",AT487="-14"),"M",
                IF(
                  OR(AT487= "20",AT487="22",AT487="0-1",AT487="00",AT487="02",AT487="-1-1",AT487="-10"),"I",""
                )
              )
      )
    )
  )
)</f>
        <v/>
      </c>
      <c r="BF487" t="str">
        <f xml:space="preserve"> IF(OR(AU487= "4-2", AU487= "2-1", AU487= "-12", AU487= "-24"),"Q",
  IF(
    OR(AU487= "4-1", AU487= "40", AU487= "42"),"A",
    IF(
      AU487= "44","P",
      IF(OR(AU487= "2-2",AU487="0-2",AU487="-1-2",AU487="-2-2",AU487="-2-1",AU487="-20",AU487="-22" ),"R",
              IF(
                OR(AU487= "24",AU487="04",AU487="-14"),"M",
                IF(
                  OR(AU487= "20",AU487="22",AU487="0-1",AU487="00",AU487="02",AU487="-1-1",AU487="-10"),"I",""
                )
              )
      )
    )
  )
)</f>
        <v/>
      </c>
      <c r="BG487" t="str">
        <f xml:space="preserve"> IF(OR(AV487= "4-2", AV487= "2-1", AV487= "-12", AV487= "-24"),"Q",
  IF(
    OR(AV487= "4-1", AV487= "40", AV487= "42"),"A",
    IF(
      AV487= "44","P",
      IF(OR(AV487= "2-2",AV487="0-2",AV487="-1-2",AV487="-2-2",AV487="-2-1",AV487="-20",AV487="-22" ),"R",
              IF(
                OR(AV487= "24",AV487="04",AV487="-14"),"M",
                IF(
                  OR(AV487= "20",AV487="22",AV487="0-1",AV487="00",AV487="02",AV487="-1-1",AV487="-10"),"I",""
                )
              )
      )
    )
  )
)</f>
        <v/>
      </c>
      <c r="BH487" t="str">
        <f xml:space="preserve"> IF(OR(AW487= "4-2", AW487= "2-1", AW487= "-12", AW487= "-24"),"Q",
  IF(
    OR(AW487= "4-1", AW487= "40", AW487= "42"),"A",
    IF(
      AW487= "44","P",
      IF(OR(AW487= "2-2",AW487="0-2",AW487="-1-2",AW487="-2-2",AW487="-2-1",AW487="-20",AW487="-22" ),"R",
              IF(
                OR(AW487= "24",AW487="04",AW487="-14"),"M",
                IF(
                  OR(AW487= "20",AW487="22",AW487="0-1",AW487="00",AW487="02",AW487="-1-1",AW487="-10"),"I",""
                )
              )
      )
    )
  )
)</f>
        <v/>
      </c>
      <c r="BI487" t="str">
        <f xml:space="preserve"> IF(OR(AX487= "4-2", AX487= "2-1", AX487= "-12", AX487= "-24"),"Q",
  IF(
    OR(AX487= "4-1", AX487= "40", AX487= "42"),"A",
    IF(
      AX487= "44","P",
      IF(OR(AX487= "2-2",AX487="0-2",AX487="-1-2",AX487="-2-2",AX487="-2-1",AX487="-20",AX487="-22" ),"R",
              IF(
                OR(AX487= "24",AX487="04",AX487="-14"),"M",
                IF(
                  OR(AX487= "20",AX487="22",AX487="0-1",AX487="00",AX487="02",AX487="-1-1",AX487="-10"),"I",""
                )
              )
      )
    )
  )
)</f>
        <v/>
      </c>
      <c r="BJ487" t="str">
        <f xml:space="preserve"> IF(OR(AY487= "4-2", AY487= "2-1", AY487= "-12", AY487= "-24"),"Q",
  IF(
    OR(AY487= "4-1", AY487= "40", AY487= "42"),"A",
    IF(
      AY487= "44","P",
      IF(OR(AY487= "2-2",AY487="0-2",AY487="-1-2",AY487="-2-2",AY487="-2-1",AY487="-20",AY487="-22" ),"R",
              IF(
                OR(AY487= "24",AY487="04",AY487="-14"),"M",
                IF(
                  OR(AY487= "20",AY487="22",AY487="0-1",AY487="00",AY487="02",AY487="-1-1",AY487="-10"),"I",""
                )
              )
      )
    )
  )
)</f>
        <v/>
      </c>
      <c r="BK487" t="str">
        <f xml:space="preserve"> IF(OR(AZ487= "4-2", AZ487= "2-1", AZ487= "-12", AZ487= "-24"),"Q",
  IF(
    OR(AZ487= "4-1", AZ487= "40", AZ487= "42"),"A",
    IF(
      AZ487= "44","P",
      IF(OR(AZ487= "2-2",AZ487="0-2",AZ487="-1-2",AZ487="-2-2",AZ487="-2-1",AZ487="-20",AZ487="-22" ),"R",
              IF(
                OR(AZ487= "24",AZ487="04",AZ487="-14"),"M",
                IF(
                  OR(AZ487= "20",AZ487="22",AZ487="0-1",AZ487="00",AZ487="02",AZ487="-1-1",AZ487="-10"),"I",""
                )
              )
      )
    )
  )
)</f>
        <v/>
      </c>
      <c r="BL487" t="str">
        <f xml:space="preserve"> IF(OR(BA487= "4-2", BA487= "2-1", BA487= "-12", BA487= "-24"),"Q",
  IF(
    OR(BA487= "4-1", BA487= "40", BA487= "42"),"A",
    IF(
      BA487= "44","P",
      IF(OR(BA487= "2-2",BA487="0-2",BA487="-1-2",BA487="-2-2",BA487="-2-1",BA487="-20",BA487="-22" ),"R",
              IF(
                OR(BA487= "24",BA487="04",BA487="-14"),"M",
                IF(
                  OR(BA487= "20",BA487="22",BA487="0-1",BA487="00",BA487="02",BA487="-1-1",BA487="-10"),"I",""
                )
              )
      )
    )
  )
)</f>
        <v/>
      </c>
    </row>
    <row r="488" spans="23:64" x14ac:dyDescent="0.25">
      <c r="W488" t="b">
        <f>IF(OR(B488=Локализация!$C$118,B488=5),4,IF(OR(B488=Локализация!$C$119,B488=4),2,IF(OR(B488=Локализация!$C$120,B488=3),0,IF(OR(B488=Локализация!$C$121,B488=2),-1,IF(OR(B488=Локализация!$C$122,B488=1),-2)))))</f>
        <v>0</v>
      </c>
      <c r="X488" t="b">
        <f>IF(OR(C488=Локализация!$C$124,C488=5),-2,IF(OR(C488=Локализация!$C$125,C488=4),-1,IF(OR(C488=Локализация!$C$126,C488=3),0,IF(OR(C488=Локализация!$C$127,C488=2),2,IF(OR(C488=Локализация!$C$128,C488=1),4)))))</f>
        <v>0</v>
      </c>
      <c r="Y488" t="b">
        <f>IF(OR(D488=Локализация!$C$118,D488=5),4,IF(OR(D488=Локализация!$C$119,D488=4),2,IF(OR(D488=Локализация!$C$120,D488=3),0,IF(OR(D488=Локализация!$C$121,D488=2),-1,IF(OR(D488=Локализация!$C$122,D488=1),-2)))))</f>
        <v>0</v>
      </c>
      <c r="Z488" t="b">
        <f>IF(OR(E488=Локализация!$C$124,E488=5),-2,IF(OR(E488=Локализация!$C$125,E488=4),-1,IF(OR(E488=Локализация!$C$126,E488=3),0,IF(OR(E488=Локализация!$C$127,E488=2),2,IF(OR(E488=Локализация!$C$128,E488=1),4)))))</f>
        <v>0</v>
      </c>
      <c r="AA488" t="b">
        <f>IF(OR(F488=Локализация!$C$118,F488=5),4,IF(OR(F488=Локализация!$C$119,F488=4),2,IF(OR(F488=Локализация!$C$120,F488=3),0,IF(OR(F488=Локализация!$C$121,F488=2),-1,IF(OR(F488=Локализация!$C$122,F488=1),-2)))))</f>
        <v>0</v>
      </c>
      <c r="AB488" t="b">
        <f>IF(OR(G488=Локализация!$C$124,G488=5),-2,IF(OR(G488=Локализация!$C$125,G488=4),-1,IF(OR(G488=Локализация!$C$126,G488=3),0,IF(OR(G488=Локализация!$C$127,G488=2),2,IF(OR(G488=Локализация!$C$128,G488=1),4)))))</f>
        <v>0</v>
      </c>
      <c r="AC488" t="b">
        <f>IF(OR(H488=Локализация!$C$118,H488=5),4,IF(OR(H488=Локализация!$C$119,H488=4),2,IF(OR(H488=Локализация!$C$120,H488=3),0,IF(OR(H488=Локализация!$C$121,H488=2),-1,IF(OR(H488=Локализация!$C$122,H488=1),-2)))))</f>
        <v>0</v>
      </c>
      <c r="AD488" t="b">
        <f>IF(OR(I488=Локализация!$C$124,I488=5),-2,IF(OR(I488=Локализация!$C$125,I488=4),-1,IF(OR(I488=Локализация!$C$126,I488=3),0,IF(OR(I488=Локализация!$C$127,I488=2),2,IF(OR(I488=Локализация!$C$128,I488=1),4)))))</f>
        <v>0</v>
      </c>
      <c r="AE488" t="b">
        <f>IF(OR(J488=Локализация!$C$118,J488=5),4,IF(OR(J488=Локализация!$C$119,J488=4),2,IF(OR(J488=Локализация!$C$120,J488=3),0,IF(OR(J488=Локализация!$C$121,J488=2),-1,IF(OR(J488=Локализация!$C$122,J488=1),-2)))))</f>
        <v>0</v>
      </c>
      <c r="AF488" t="b">
        <f>IF(OR(K488=Локализация!$C$124,K488=5),-2,IF(OR(K488=Локализация!$C$125,K488=4),-1,IF(OR(K488=Локализация!$C$126,K488=3),0,IF(OR(K488=Локализация!$C$127,K488=2),2,IF(OR(K488=Локализация!$C$128,K488=1),4)))))</f>
        <v>0</v>
      </c>
      <c r="AG488" t="b">
        <f>IF(OR(L488=Локализация!$C$118,L488=5),4,IF(OR(L488=Локализация!$C$119,L488=4),2,IF(OR(L488=Локализация!$C$120,L488=3),0,IF(OR(L488=Локализация!$C$121,L488=2),-1,IF(OR(L488=Локализация!$C$122,L488=1),-2)))))</f>
        <v>0</v>
      </c>
      <c r="AH488" t="b">
        <f>IF(OR(M488=Локализация!$C$124,M488=5),-2,IF(OR(M488=Локализация!$C$125,M488=4),-1,IF(OR(M488=Локализация!$C$126,M488=3),0,IF(OR(M488=Локализация!$C$127,M488=2),2,IF(OR(M488=Локализация!$C$128,M488=1),4)))))</f>
        <v>0</v>
      </c>
      <c r="AI488" t="b">
        <f>IF(OR(N488=Локализация!$C$118,N488=5),4,IF(OR(N488=Локализация!$C$119,N488=4),2,IF(OR(N488=Локализация!$C$120,N488=3),0,IF(OR(N488=Локализация!$C$121,N488=2),-1,IF(OR(N488=Локализация!$C$122,N488=1),-2)))))</f>
        <v>0</v>
      </c>
      <c r="AJ488" t="b">
        <f>IF(OR(O488=Локализация!$C$124,O488=5),-2,IF(OR(O488=Локализация!$C$125,O488=4),-1,IF(OR(O488=Локализация!$C$126,O488=3),0,IF(OR(O488=Локализация!$C$127,O488=2),2,IF(OR(O488=Локализация!$C$128,O488=1),4)))))</f>
        <v>0</v>
      </c>
      <c r="AK488" t="b">
        <f>IF(OR(P488=Локализация!$C$118,P488=5),4,IF(OR(P488=Локализация!$C$119,P488=4),2,IF(OR(P488=Локализация!$C$120,P488=3),0,IF(OR(P488=Локализация!$C$121,P488=2),-1,IF(OR(P488=Локализация!$C$122,P488=1),-2)))))</f>
        <v>0</v>
      </c>
      <c r="AL488" t="b">
        <f>IF(OR(Q488=Локализация!$C$124,Q488=5),-2,IF(OR(Q488=Локализация!$C$125,Q488=4),-1,IF(OR(Q488=Локализация!$C$126,Q488=3),0,IF(OR(Q488=Локализация!$C$127,Q488=2),2,IF(OR(Q488=Локализация!$C$128,Q488=1),4)))))</f>
        <v>0</v>
      </c>
      <c r="AM488" t="b">
        <f>IF(OR(R488=Локализация!$C$118,R488=5),4,IF(OR(R488=Локализация!$C$119,R488=4),2,IF(OR(R488=Локализация!$C$120,R488=3),0,IF(OR(R488=Локализация!$C$121,R488=2),-1,IF(OR(R488=Локализация!$C$122,R488=1),-2)))))</f>
        <v>0</v>
      </c>
      <c r="AN488" t="b">
        <f>IF(OR(S488=Локализация!$C$124,S488=5),-2,IF(OR(S488=Локализация!$C$125,S488=4),-1,IF(OR(S488=Локализация!$C$126,S488=3),0,IF(OR(S488=Локализация!$C$127,S488=2),2,IF(OR(S488=Локализация!$C$128,S488=1),4)))))</f>
        <v>0</v>
      </c>
      <c r="AO488" t="b">
        <f>IF(OR(T488=Локализация!$C$118,T488=5),4,IF(OR(T488=Локализация!$C$119,T488=4),2,IF(OR(T488=Локализация!$C$120,T488=3),0,IF(OR(T488=Локализация!$C$121,T488=2),-1,IF(OR(T488=Локализация!$C$122,T488=1),-2)))))</f>
        <v>0</v>
      </c>
      <c r="AP488" t="b">
        <f>IF(OR(U488=Локализация!$C$124,U488=5),-2,IF(OR(U488=Локализация!$C$125,U488=4),-1,IF(OR(U488=Локализация!$C$126,U488=3),0,IF(OR(U488=Локализация!$C$127,U488=2),2,IF(OR(U488=Локализация!$C$128,U488=1),4)))))</f>
        <v>0</v>
      </c>
      <c r="AR488" t="str">
        <f>CONCATENATE(W488,X488)</f>
        <v>ЛОЖЬЛОЖЬ</v>
      </c>
      <c r="AS488" t="str">
        <f>CONCATENATE(Y488,Z488)</f>
        <v>ЛОЖЬЛОЖЬ</v>
      </c>
      <c r="AT488" t="str">
        <f>CONCATENATE(AA488,AB488)</f>
        <v>ЛОЖЬЛОЖЬ</v>
      </c>
      <c r="AU488" t="str">
        <f>CONCATENATE(AC488,AD488)</f>
        <v>ЛОЖЬЛОЖЬ</v>
      </c>
      <c r="AV488" t="str">
        <f>CONCATENATE(AE488,AF488)</f>
        <v>ЛОЖЬЛОЖЬ</v>
      </c>
      <c r="AW488" t="str">
        <f>CONCATENATE(AG488,AH488)</f>
        <v>ЛОЖЬЛОЖЬ</v>
      </c>
      <c r="AX488" t="str">
        <f>CONCATENATE(AI488,AJ488)</f>
        <v>ЛОЖЬЛОЖЬ</v>
      </c>
      <c r="AY488" t="str">
        <f>CONCATENATE(AK488,AL488)</f>
        <v>ЛОЖЬЛОЖЬ</v>
      </c>
      <c r="AZ488" t="str">
        <f>CONCATENATE(AM488,AN488)</f>
        <v>ЛОЖЬЛОЖЬ</v>
      </c>
      <c r="BA488" t="str">
        <f>CONCATENATE(AO488,AP488)</f>
        <v>ЛОЖЬЛОЖЬ</v>
      </c>
      <c r="BC488" t="str">
        <f xml:space="preserve"> IF(OR(AR488= "4-2", AR488= "2-1", AR488= "-12", AR488= "-24"),"Q",
  IF(
    OR(AR488= "4-1", AR488= "40", AR488= "42"),"A",
    IF(
      AR488= "44","P",
      IF(OR(AR488= "2-2",AR488="0-2",AR488="-1-2",AR488="-2-2",AR488="-2-1",AR488="-20",AR488="-22" ),"R",
              IF(
                OR(AR488= "24",AR488="04",AR488="-14"),"M",
                IF(
                  OR(AR488= "20",AR488="22",AR488="0-1",AR488="00",AR488="02",AR488="-1-1",AR488="-10"),"I",""
                )
              )
      )
    )
  )
)</f>
        <v/>
      </c>
      <c r="BD488" t="str">
        <f xml:space="preserve"> IF(OR(AS488= "4-2", AS488= "2-1", AS488= "-12", AS488= "-24"),"Q",
  IF(
    OR(AS488= "4-1", AS488= "40", AS488= "42"),"A",
    IF(
      AS488= "44","P",
      IF(OR(AS488= "2-2",AS488="0-2",AS488="-1-2",AS488="-2-2",AS488="-2-1",AS488="-20",AS488="-22" ),"R",
              IF(
                OR(AS488= "24",AS488="04",AS488="-14"),"M",
                IF(
                  OR(AS488= "20",AS488="22",AS488="0-1",AS488="00",AS488="02",AS488="-1-1",AS488="-10"),"I",""
                )
              )
      )
    )
  )
)</f>
        <v/>
      </c>
      <c r="BE488" t="str">
        <f xml:space="preserve"> IF(OR(AT488= "4-2", AT488= "2-1", AT488= "-12", AT488= "-24"),"Q",
  IF(
    OR(AT488= "4-1", AT488= "40", AT488= "42"),"A",
    IF(
      AT488= "44","P",
      IF(OR(AT488= "2-2",AT488="0-2",AT488="-1-2",AT488="-2-2",AT488="-2-1",AT488="-20",AT488="-22" ),"R",
              IF(
                OR(AT488= "24",AT488="04",AT488="-14"),"M",
                IF(
                  OR(AT488= "20",AT488="22",AT488="0-1",AT488="00",AT488="02",AT488="-1-1",AT488="-10"),"I",""
                )
              )
      )
    )
  )
)</f>
        <v/>
      </c>
      <c r="BF488" t="str">
        <f xml:space="preserve"> IF(OR(AU488= "4-2", AU488= "2-1", AU488= "-12", AU488= "-24"),"Q",
  IF(
    OR(AU488= "4-1", AU488= "40", AU488= "42"),"A",
    IF(
      AU488= "44","P",
      IF(OR(AU488= "2-2",AU488="0-2",AU488="-1-2",AU488="-2-2",AU488="-2-1",AU488="-20",AU488="-22" ),"R",
              IF(
                OR(AU488= "24",AU488="04",AU488="-14"),"M",
                IF(
                  OR(AU488= "20",AU488="22",AU488="0-1",AU488="00",AU488="02",AU488="-1-1",AU488="-10"),"I",""
                )
              )
      )
    )
  )
)</f>
        <v/>
      </c>
      <c r="BG488" t="str">
        <f xml:space="preserve"> IF(OR(AV488= "4-2", AV488= "2-1", AV488= "-12", AV488= "-24"),"Q",
  IF(
    OR(AV488= "4-1", AV488= "40", AV488= "42"),"A",
    IF(
      AV488= "44","P",
      IF(OR(AV488= "2-2",AV488="0-2",AV488="-1-2",AV488="-2-2",AV488="-2-1",AV488="-20",AV488="-22" ),"R",
              IF(
                OR(AV488= "24",AV488="04",AV488="-14"),"M",
                IF(
                  OR(AV488= "20",AV488="22",AV488="0-1",AV488="00",AV488="02",AV488="-1-1",AV488="-10"),"I",""
                )
              )
      )
    )
  )
)</f>
        <v/>
      </c>
      <c r="BH488" t="str">
        <f xml:space="preserve"> IF(OR(AW488= "4-2", AW488= "2-1", AW488= "-12", AW488= "-24"),"Q",
  IF(
    OR(AW488= "4-1", AW488= "40", AW488= "42"),"A",
    IF(
      AW488= "44","P",
      IF(OR(AW488= "2-2",AW488="0-2",AW488="-1-2",AW488="-2-2",AW488="-2-1",AW488="-20",AW488="-22" ),"R",
              IF(
                OR(AW488= "24",AW488="04",AW488="-14"),"M",
                IF(
                  OR(AW488= "20",AW488="22",AW488="0-1",AW488="00",AW488="02",AW488="-1-1",AW488="-10"),"I",""
                )
              )
      )
    )
  )
)</f>
        <v/>
      </c>
      <c r="BI488" t="str">
        <f xml:space="preserve"> IF(OR(AX488= "4-2", AX488= "2-1", AX488= "-12", AX488= "-24"),"Q",
  IF(
    OR(AX488= "4-1", AX488= "40", AX488= "42"),"A",
    IF(
      AX488= "44","P",
      IF(OR(AX488= "2-2",AX488="0-2",AX488="-1-2",AX488="-2-2",AX488="-2-1",AX488="-20",AX488="-22" ),"R",
              IF(
                OR(AX488= "24",AX488="04",AX488="-14"),"M",
                IF(
                  OR(AX488= "20",AX488="22",AX488="0-1",AX488="00",AX488="02",AX488="-1-1",AX488="-10"),"I",""
                )
              )
      )
    )
  )
)</f>
        <v/>
      </c>
      <c r="BJ488" t="str">
        <f xml:space="preserve"> IF(OR(AY488= "4-2", AY488= "2-1", AY488= "-12", AY488= "-24"),"Q",
  IF(
    OR(AY488= "4-1", AY488= "40", AY488= "42"),"A",
    IF(
      AY488= "44","P",
      IF(OR(AY488= "2-2",AY488="0-2",AY488="-1-2",AY488="-2-2",AY488="-2-1",AY488="-20",AY488="-22" ),"R",
              IF(
                OR(AY488= "24",AY488="04",AY488="-14"),"M",
                IF(
                  OR(AY488= "20",AY488="22",AY488="0-1",AY488="00",AY488="02",AY488="-1-1",AY488="-10"),"I",""
                )
              )
      )
    )
  )
)</f>
        <v/>
      </c>
      <c r="BK488" t="str">
        <f xml:space="preserve"> IF(OR(AZ488= "4-2", AZ488= "2-1", AZ488= "-12", AZ488= "-24"),"Q",
  IF(
    OR(AZ488= "4-1", AZ488= "40", AZ488= "42"),"A",
    IF(
      AZ488= "44","P",
      IF(OR(AZ488= "2-2",AZ488="0-2",AZ488="-1-2",AZ488="-2-2",AZ488="-2-1",AZ488="-20",AZ488="-22" ),"R",
              IF(
                OR(AZ488= "24",AZ488="04",AZ488="-14"),"M",
                IF(
                  OR(AZ488= "20",AZ488="22",AZ488="0-1",AZ488="00",AZ488="02",AZ488="-1-1",AZ488="-10"),"I",""
                )
              )
      )
    )
  )
)</f>
        <v/>
      </c>
      <c r="BL488" t="str">
        <f xml:space="preserve"> IF(OR(BA488= "4-2", BA488= "2-1", BA488= "-12", BA488= "-24"),"Q",
  IF(
    OR(BA488= "4-1", BA488= "40", BA488= "42"),"A",
    IF(
      BA488= "44","P",
      IF(OR(BA488= "2-2",BA488="0-2",BA488="-1-2",BA488="-2-2",BA488="-2-1",BA488="-20",BA488="-22" ),"R",
              IF(
                OR(BA488= "24",BA488="04",BA488="-14"),"M",
                IF(
                  OR(BA488= "20",BA488="22",BA488="0-1",BA488="00",BA488="02",BA488="-1-1",BA488="-10"),"I",""
                )
              )
      )
    )
  )
)</f>
        <v/>
      </c>
    </row>
    <row r="489" spans="23:64" x14ac:dyDescent="0.25">
      <c r="W489" t="b">
        <f>IF(OR(B489=Локализация!$C$118,B489=5),4,IF(OR(B489=Локализация!$C$119,B489=4),2,IF(OR(B489=Локализация!$C$120,B489=3),0,IF(OR(B489=Локализация!$C$121,B489=2),-1,IF(OR(B489=Локализация!$C$122,B489=1),-2)))))</f>
        <v>0</v>
      </c>
      <c r="X489" t="b">
        <f>IF(OR(C489=Локализация!$C$124,C489=5),-2,IF(OR(C489=Локализация!$C$125,C489=4),-1,IF(OR(C489=Локализация!$C$126,C489=3),0,IF(OR(C489=Локализация!$C$127,C489=2),2,IF(OR(C489=Локализация!$C$128,C489=1),4)))))</f>
        <v>0</v>
      </c>
      <c r="Y489" t="b">
        <f>IF(OR(D489=Локализация!$C$118,D489=5),4,IF(OR(D489=Локализация!$C$119,D489=4),2,IF(OR(D489=Локализация!$C$120,D489=3),0,IF(OR(D489=Локализация!$C$121,D489=2),-1,IF(OR(D489=Локализация!$C$122,D489=1),-2)))))</f>
        <v>0</v>
      </c>
      <c r="Z489" t="b">
        <f>IF(OR(E489=Локализация!$C$124,E489=5),-2,IF(OR(E489=Локализация!$C$125,E489=4),-1,IF(OR(E489=Локализация!$C$126,E489=3),0,IF(OR(E489=Локализация!$C$127,E489=2),2,IF(OR(E489=Локализация!$C$128,E489=1),4)))))</f>
        <v>0</v>
      </c>
      <c r="AA489" t="b">
        <f>IF(OR(F489=Локализация!$C$118,F489=5),4,IF(OR(F489=Локализация!$C$119,F489=4),2,IF(OR(F489=Локализация!$C$120,F489=3),0,IF(OR(F489=Локализация!$C$121,F489=2),-1,IF(OR(F489=Локализация!$C$122,F489=1),-2)))))</f>
        <v>0</v>
      </c>
      <c r="AB489" t="b">
        <f>IF(OR(G489=Локализация!$C$124,G489=5),-2,IF(OR(G489=Локализация!$C$125,G489=4),-1,IF(OR(G489=Локализация!$C$126,G489=3),0,IF(OR(G489=Локализация!$C$127,G489=2),2,IF(OR(G489=Локализация!$C$128,G489=1),4)))))</f>
        <v>0</v>
      </c>
      <c r="AC489" t="b">
        <f>IF(OR(H489=Локализация!$C$118,H489=5),4,IF(OR(H489=Локализация!$C$119,H489=4),2,IF(OR(H489=Локализация!$C$120,H489=3),0,IF(OR(H489=Локализация!$C$121,H489=2),-1,IF(OR(H489=Локализация!$C$122,H489=1),-2)))))</f>
        <v>0</v>
      </c>
      <c r="AD489" t="b">
        <f>IF(OR(I489=Локализация!$C$124,I489=5),-2,IF(OR(I489=Локализация!$C$125,I489=4),-1,IF(OR(I489=Локализация!$C$126,I489=3),0,IF(OR(I489=Локализация!$C$127,I489=2),2,IF(OR(I489=Локализация!$C$128,I489=1),4)))))</f>
        <v>0</v>
      </c>
      <c r="AE489" t="b">
        <f>IF(OR(J489=Локализация!$C$118,J489=5),4,IF(OR(J489=Локализация!$C$119,J489=4),2,IF(OR(J489=Локализация!$C$120,J489=3),0,IF(OR(J489=Локализация!$C$121,J489=2),-1,IF(OR(J489=Локализация!$C$122,J489=1),-2)))))</f>
        <v>0</v>
      </c>
      <c r="AF489" t="b">
        <f>IF(OR(K489=Локализация!$C$124,K489=5),-2,IF(OR(K489=Локализация!$C$125,K489=4),-1,IF(OR(K489=Локализация!$C$126,K489=3),0,IF(OR(K489=Локализация!$C$127,K489=2),2,IF(OR(K489=Локализация!$C$128,K489=1),4)))))</f>
        <v>0</v>
      </c>
      <c r="AG489" t="b">
        <f>IF(OR(L489=Локализация!$C$118,L489=5),4,IF(OR(L489=Локализация!$C$119,L489=4),2,IF(OR(L489=Локализация!$C$120,L489=3),0,IF(OR(L489=Локализация!$C$121,L489=2),-1,IF(OR(L489=Локализация!$C$122,L489=1),-2)))))</f>
        <v>0</v>
      </c>
      <c r="AH489" t="b">
        <f>IF(OR(M489=Локализация!$C$124,M489=5),-2,IF(OR(M489=Локализация!$C$125,M489=4),-1,IF(OR(M489=Локализация!$C$126,M489=3),0,IF(OR(M489=Локализация!$C$127,M489=2),2,IF(OR(M489=Локализация!$C$128,M489=1),4)))))</f>
        <v>0</v>
      </c>
      <c r="AI489" t="b">
        <f>IF(OR(N489=Локализация!$C$118,N489=5),4,IF(OR(N489=Локализация!$C$119,N489=4),2,IF(OR(N489=Локализация!$C$120,N489=3),0,IF(OR(N489=Локализация!$C$121,N489=2),-1,IF(OR(N489=Локализация!$C$122,N489=1),-2)))))</f>
        <v>0</v>
      </c>
      <c r="AJ489" t="b">
        <f>IF(OR(O489=Локализация!$C$124,O489=5),-2,IF(OR(O489=Локализация!$C$125,O489=4),-1,IF(OR(O489=Локализация!$C$126,O489=3),0,IF(OR(O489=Локализация!$C$127,O489=2),2,IF(OR(O489=Локализация!$C$128,O489=1),4)))))</f>
        <v>0</v>
      </c>
      <c r="AK489" t="b">
        <f>IF(OR(P489=Локализация!$C$118,P489=5),4,IF(OR(P489=Локализация!$C$119,P489=4),2,IF(OR(P489=Локализация!$C$120,P489=3),0,IF(OR(P489=Локализация!$C$121,P489=2),-1,IF(OR(P489=Локализация!$C$122,P489=1),-2)))))</f>
        <v>0</v>
      </c>
      <c r="AL489" t="b">
        <f>IF(OR(Q489=Локализация!$C$124,Q489=5),-2,IF(OR(Q489=Локализация!$C$125,Q489=4),-1,IF(OR(Q489=Локализация!$C$126,Q489=3),0,IF(OR(Q489=Локализация!$C$127,Q489=2),2,IF(OR(Q489=Локализация!$C$128,Q489=1),4)))))</f>
        <v>0</v>
      </c>
      <c r="AM489" t="b">
        <f>IF(OR(R489=Локализация!$C$118,R489=5),4,IF(OR(R489=Локализация!$C$119,R489=4),2,IF(OR(R489=Локализация!$C$120,R489=3),0,IF(OR(R489=Локализация!$C$121,R489=2),-1,IF(OR(R489=Локализация!$C$122,R489=1),-2)))))</f>
        <v>0</v>
      </c>
      <c r="AN489" t="b">
        <f>IF(OR(S489=Локализация!$C$124,S489=5),-2,IF(OR(S489=Локализация!$C$125,S489=4),-1,IF(OR(S489=Локализация!$C$126,S489=3),0,IF(OR(S489=Локализация!$C$127,S489=2),2,IF(OR(S489=Локализация!$C$128,S489=1),4)))))</f>
        <v>0</v>
      </c>
      <c r="AO489" t="b">
        <f>IF(OR(T489=Локализация!$C$118,T489=5),4,IF(OR(T489=Локализация!$C$119,T489=4),2,IF(OR(T489=Локализация!$C$120,T489=3),0,IF(OR(T489=Локализация!$C$121,T489=2),-1,IF(OR(T489=Локализация!$C$122,T489=1),-2)))))</f>
        <v>0</v>
      </c>
      <c r="AP489" t="b">
        <f>IF(OR(U489=Локализация!$C$124,U489=5),-2,IF(OR(U489=Локализация!$C$125,U489=4),-1,IF(OR(U489=Локализация!$C$126,U489=3),0,IF(OR(U489=Локализация!$C$127,U489=2),2,IF(OR(U489=Локализация!$C$128,U489=1),4)))))</f>
        <v>0</v>
      </c>
      <c r="AR489" t="str">
        <f>CONCATENATE(W489,X489)</f>
        <v>ЛОЖЬЛОЖЬ</v>
      </c>
      <c r="AS489" t="str">
        <f>CONCATENATE(Y489,Z489)</f>
        <v>ЛОЖЬЛОЖЬ</v>
      </c>
      <c r="AT489" t="str">
        <f>CONCATENATE(AA489,AB489)</f>
        <v>ЛОЖЬЛОЖЬ</v>
      </c>
      <c r="AU489" t="str">
        <f>CONCATENATE(AC489,AD489)</f>
        <v>ЛОЖЬЛОЖЬ</v>
      </c>
      <c r="AV489" t="str">
        <f>CONCATENATE(AE489,AF489)</f>
        <v>ЛОЖЬЛОЖЬ</v>
      </c>
      <c r="AW489" t="str">
        <f>CONCATENATE(AG489,AH489)</f>
        <v>ЛОЖЬЛОЖЬ</v>
      </c>
      <c r="AX489" t="str">
        <f>CONCATENATE(AI489,AJ489)</f>
        <v>ЛОЖЬЛОЖЬ</v>
      </c>
      <c r="AY489" t="str">
        <f>CONCATENATE(AK489,AL489)</f>
        <v>ЛОЖЬЛОЖЬ</v>
      </c>
      <c r="AZ489" t="str">
        <f>CONCATENATE(AM489,AN489)</f>
        <v>ЛОЖЬЛОЖЬ</v>
      </c>
      <c r="BA489" t="str">
        <f>CONCATENATE(AO489,AP489)</f>
        <v>ЛОЖЬЛОЖЬ</v>
      </c>
      <c r="BC489" t="str">
        <f xml:space="preserve"> IF(OR(AR489= "4-2", AR489= "2-1", AR489= "-12", AR489= "-24"),"Q",
  IF(
    OR(AR489= "4-1", AR489= "40", AR489= "42"),"A",
    IF(
      AR489= "44","P",
      IF(OR(AR489= "2-2",AR489="0-2",AR489="-1-2",AR489="-2-2",AR489="-2-1",AR489="-20",AR489="-22" ),"R",
              IF(
                OR(AR489= "24",AR489="04",AR489="-14"),"M",
                IF(
                  OR(AR489= "20",AR489="22",AR489="0-1",AR489="00",AR489="02",AR489="-1-1",AR489="-10"),"I",""
                )
              )
      )
    )
  )
)</f>
        <v/>
      </c>
      <c r="BD489" t="str">
        <f xml:space="preserve"> IF(OR(AS489= "4-2", AS489= "2-1", AS489= "-12", AS489= "-24"),"Q",
  IF(
    OR(AS489= "4-1", AS489= "40", AS489= "42"),"A",
    IF(
      AS489= "44","P",
      IF(OR(AS489= "2-2",AS489="0-2",AS489="-1-2",AS489="-2-2",AS489="-2-1",AS489="-20",AS489="-22" ),"R",
              IF(
                OR(AS489= "24",AS489="04",AS489="-14"),"M",
                IF(
                  OR(AS489= "20",AS489="22",AS489="0-1",AS489="00",AS489="02",AS489="-1-1",AS489="-10"),"I",""
                )
              )
      )
    )
  )
)</f>
        <v/>
      </c>
      <c r="BE489" t="str">
        <f xml:space="preserve"> IF(OR(AT489= "4-2", AT489= "2-1", AT489= "-12", AT489= "-24"),"Q",
  IF(
    OR(AT489= "4-1", AT489= "40", AT489= "42"),"A",
    IF(
      AT489= "44","P",
      IF(OR(AT489= "2-2",AT489="0-2",AT489="-1-2",AT489="-2-2",AT489="-2-1",AT489="-20",AT489="-22" ),"R",
              IF(
                OR(AT489= "24",AT489="04",AT489="-14"),"M",
                IF(
                  OR(AT489= "20",AT489="22",AT489="0-1",AT489="00",AT489="02",AT489="-1-1",AT489="-10"),"I",""
                )
              )
      )
    )
  )
)</f>
        <v/>
      </c>
      <c r="BF489" t="str">
        <f xml:space="preserve"> IF(OR(AU489= "4-2", AU489= "2-1", AU489= "-12", AU489= "-24"),"Q",
  IF(
    OR(AU489= "4-1", AU489= "40", AU489= "42"),"A",
    IF(
      AU489= "44","P",
      IF(OR(AU489= "2-2",AU489="0-2",AU489="-1-2",AU489="-2-2",AU489="-2-1",AU489="-20",AU489="-22" ),"R",
              IF(
                OR(AU489= "24",AU489="04",AU489="-14"),"M",
                IF(
                  OR(AU489= "20",AU489="22",AU489="0-1",AU489="00",AU489="02",AU489="-1-1",AU489="-10"),"I",""
                )
              )
      )
    )
  )
)</f>
        <v/>
      </c>
      <c r="BG489" t="str">
        <f xml:space="preserve"> IF(OR(AV489= "4-2", AV489= "2-1", AV489= "-12", AV489= "-24"),"Q",
  IF(
    OR(AV489= "4-1", AV489= "40", AV489= "42"),"A",
    IF(
      AV489= "44","P",
      IF(OR(AV489= "2-2",AV489="0-2",AV489="-1-2",AV489="-2-2",AV489="-2-1",AV489="-20",AV489="-22" ),"R",
              IF(
                OR(AV489= "24",AV489="04",AV489="-14"),"M",
                IF(
                  OR(AV489= "20",AV489="22",AV489="0-1",AV489="00",AV489="02",AV489="-1-1",AV489="-10"),"I",""
                )
              )
      )
    )
  )
)</f>
        <v/>
      </c>
      <c r="BH489" t="str">
        <f xml:space="preserve"> IF(OR(AW489= "4-2", AW489= "2-1", AW489= "-12", AW489= "-24"),"Q",
  IF(
    OR(AW489= "4-1", AW489= "40", AW489= "42"),"A",
    IF(
      AW489= "44","P",
      IF(OR(AW489= "2-2",AW489="0-2",AW489="-1-2",AW489="-2-2",AW489="-2-1",AW489="-20",AW489="-22" ),"R",
              IF(
                OR(AW489= "24",AW489="04",AW489="-14"),"M",
                IF(
                  OR(AW489= "20",AW489="22",AW489="0-1",AW489="00",AW489="02",AW489="-1-1",AW489="-10"),"I",""
                )
              )
      )
    )
  )
)</f>
        <v/>
      </c>
      <c r="BI489" t="str">
        <f xml:space="preserve"> IF(OR(AX489= "4-2", AX489= "2-1", AX489= "-12", AX489= "-24"),"Q",
  IF(
    OR(AX489= "4-1", AX489= "40", AX489= "42"),"A",
    IF(
      AX489= "44","P",
      IF(OR(AX489= "2-2",AX489="0-2",AX489="-1-2",AX489="-2-2",AX489="-2-1",AX489="-20",AX489="-22" ),"R",
              IF(
                OR(AX489= "24",AX489="04",AX489="-14"),"M",
                IF(
                  OR(AX489= "20",AX489="22",AX489="0-1",AX489="00",AX489="02",AX489="-1-1",AX489="-10"),"I",""
                )
              )
      )
    )
  )
)</f>
        <v/>
      </c>
      <c r="BJ489" t="str">
        <f xml:space="preserve"> IF(OR(AY489= "4-2", AY489= "2-1", AY489= "-12", AY489= "-24"),"Q",
  IF(
    OR(AY489= "4-1", AY489= "40", AY489= "42"),"A",
    IF(
      AY489= "44","P",
      IF(OR(AY489= "2-2",AY489="0-2",AY489="-1-2",AY489="-2-2",AY489="-2-1",AY489="-20",AY489="-22" ),"R",
              IF(
                OR(AY489= "24",AY489="04",AY489="-14"),"M",
                IF(
                  OR(AY489= "20",AY489="22",AY489="0-1",AY489="00",AY489="02",AY489="-1-1",AY489="-10"),"I",""
                )
              )
      )
    )
  )
)</f>
        <v/>
      </c>
      <c r="BK489" t="str">
        <f xml:space="preserve"> IF(OR(AZ489= "4-2", AZ489= "2-1", AZ489= "-12", AZ489= "-24"),"Q",
  IF(
    OR(AZ489= "4-1", AZ489= "40", AZ489= "42"),"A",
    IF(
      AZ489= "44","P",
      IF(OR(AZ489= "2-2",AZ489="0-2",AZ489="-1-2",AZ489="-2-2",AZ489="-2-1",AZ489="-20",AZ489="-22" ),"R",
              IF(
                OR(AZ489= "24",AZ489="04",AZ489="-14"),"M",
                IF(
                  OR(AZ489= "20",AZ489="22",AZ489="0-1",AZ489="00",AZ489="02",AZ489="-1-1",AZ489="-10"),"I",""
                )
              )
      )
    )
  )
)</f>
        <v/>
      </c>
      <c r="BL489" t="str">
        <f xml:space="preserve"> IF(OR(BA489= "4-2", BA489= "2-1", BA489= "-12", BA489= "-24"),"Q",
  IF(
    OR(BA489= "4-1", BA489= "40", BA489= "42"),"A",
    IF(
      BA489= "44","P",
      IF(OR(BA489= "2-2",BA489="0-2",BA489="-1-2",BA489="-2-2",BA489="-2-1",BA489="-20",BA489="-22" ),"R",
              IF(
                OR(BA489= "24",BA489="04",BA489="-14"),"M",
                IF(
                  OR(BA489= "20",BA489="22",BA489="0-1",BA489="00",BA489="02",BA489="-1-1",BA489="-10"),"I",""
                )
              )
      )
    )
  )
)</f>
        <v/>
      </c>
    </row>
    <row r="490" spans="23:64" x14ac:dyDescent="0.25">
      <c r="W490" t="b">
        <f>IF(OR(B490=Локализация!$C$118,B490=5),4,IF(OR(B490=Локализация!$C$119,B490=4),2,IF(OR(B490=Локализация!$C$120,B490=3),0,IF(OR(B490=Локализация!$C$121,B490=2),-1,IF(OR(B490=Локализация!$C$122,B490=1),-2)))))</f>
        <v>0</v>
      </c>
      <c r="X490" t="b">
        <f>IF(OR(C490=Локализация!$C$124,C490=5),-2,IF(OR(C490=Локализация!$C$125,C490=4),-1,IF(OR(C490=Локализация!$C$126,C490=3),0,IF(OR(C490=Локализация!$C$127,C490=2),2,IF(OR(C490=Локализация!$C$128,C490=1),4)))))</f>
        <v>0</v>
      </c>
      <c r="Y490" t="b">
        <f>IF(OR(D490=Локализация!$C$118,D490=5),4,IF(OR(D490=Локализация!$C$119,D490=4),2,IF(OR(D490=Локализация!$C$120,D490=3),0,IF(OR(D490=Локализация!$C$121,D490=2),-1,IF(OR(D490=Локализация!$C$122,D490=1),-2)))))</f>
        <v>0</v>
      </c>
      <c r="Z490" t="b">
        <f>IF(OR(E490=Локализация!$C$124,E490=5),-2,IF(OR(E490=Локализация!$C$125,E490=4),-1,IF(OR(E490=Локализация!$C$126,E490=3),0,IF(OR(E490=Локализация!$C$127,E490=2),2,IF(OR(E490=Локализация!$C$128,E490=1),4)))))</f>
        <v>0</v>
      </c>
      <c r="AA490" t="b">
        <f>IF(OR(F490=Локализация!$C$118,F490=5),4,IF(OR(F490=Локализация!$C$119,F490=4),2,IF(OR(F490=Локализация!$C$120,F490=3),0,IF(OR(F490=Локализация!$C$121,F490=2),-1,IF(OR(F490=Локализация!$C$122,F490=1),-2)))))</f>
        <v>0</v>
      </c>
      <c r="AB490" t="b">
        <f>IF(OR(G490=Локализация!$C$124,G490=5),-2,IF(OR(G490=Локализация!$C$125,G490=4),-1,IF(OR(G490=Локализация!$C$126,G490=3),0,IF(OR(G490=Локализация!$C$127,G490=2),2,IF(OR(G490=Локализация!$C$128,G490=1),4)))))</f>
        <v>0</v>
      </c>
      <c r="AC490" t="b">
        <f>IF(OR(H490=Локализация!$C$118,H490=5),4,IF(OR(H490=Локализация!$C$119,H490=4),2,IF(OR(H490=Локализация!$C$120,H490=3),0,IF(OR(H490=Локализация!$C$121,H490=2),-1,IF(OR(H490=Локализация!$C$122,H490=1),-2)))))</f>
        <v>0</v>
      </c>
      <c r="AD490" t="b">
        <f>IF(OR(I490=Локализация!$C$124,I490=5),-2,IF(OR(I490=Локализация!$C$125,I490=4),-1,IF(OR(I490=Локализация!$C$126,I490=3),0,IF(OR(I490=Локализация!$C$127,I490=2),2,IF(OR(I490=Локализация!$C$128,I490=1),4)))))</f>
        <v>0</v>
      </c>
      <c r="AE490" t="b">
        <f>IF(OR(J490=Локализация!$C$118,J490=5),4,IF(OR(J490=Локализация!$C$119,J490=4),2,IF(OR(J490=Локализация!$C$120,J490=3),0,IF(OR(J490=Локализация!$C$121,J490=2),-1,IF(OR(J490=Локализация!$C$122,J490=1),-2)))))</f>
        <v>0</v>
      </c>
      <c r="AF490" t="b">
        <f>IF(OR(K490=Локализация!$C$124,K490=5),-2,IF(OR(K490=Локализация!$C$125,K490=4),-1,IF(OR(K490=Локализация!$C$126,K490=3),0,IF(OR(K490=Локализация!$C$127,K490=2),2,IF(OR(K490=Локализация!$C$128,K490=1),4)))))</f>
        <v>0</v>
      </c>
      <c r="AG490" t="b">
        <f>IF(OR(L490=Локализация!$C$118,L490=5),4,IF(OR(L490=Локализация!$C$119,L490=4),2,IF(OR(L490=Локализация!$C$120,L490=3),0,IF(OR(L490=Локализация!$C$121,L490=2),-1,IF(OR(L490=Локализация!$C$122,L490=1),-2)))))</f>
        <v>0</v>
      </c>
      <c r="AH490" t="b">
        <f>IF(OR(M490=Локализация!$C$124,M490=5),-2,IF(OR(M490=Локализация!$C$125,M490=4),-1,IF(OR(M490=Локализация!$C$126,M490=3),0,IF(OR(M490=Локализация!$C$127,M490=2),2,IF(OR(M490=Локализация!$C$128,M490=1),4)))))</f>
        <v>0</v>
      </c>
      <c r="AI490" t="b">
        <f>IF(OR(N490=Локализация!$C$118,N490=5),4,IF(OR(N490=Локализация!$C$119,N490=4),2,IF(OR(N490=Локализация!$C$120,N490=3),0,IF(OR(N490=Локализация!$C$121,N490=2),-1,IF(OR(N490=Локализация!$C$122,N490=1),-2)))))</f>
        <v>0</v>
      </c>
      <c r="AJ490" t="b">
        <f>IF(OR(O490=Локализация!$C$124,O490=5),-2,IF(OR(O490=Локализация!$C$125,O490=4),-1,IF(OR(O490=Локализация!$C$126,O490=3),0,IF(OR(O490=Локализация!$C$127,O490=2),2,IF(OR(O490=Локализация!$C$128,O490=1),4)))))</f>
        <v>0</v>
      </c>
      <c r="AK490" t="b">
        <f>IF(OR(P490=Локализация!$C$118,P490=5),4,IF(OR(P490=Локализация!$C$119,P490=4),2,IF(OR(P490=Локализация!$C$120,P490=3),0,IF(OR(P490=Локализация!$C$121,P490=2),-1,IF(OR(P490=Локализация!$C$122,P490=1),-2)))))</f>
        <v>0</v>
      </c>
      <c r="AL490" t="b">
        <f>IF(OR(Q490=Локализация!$C$124,Q490=5),-2,IF(OR(Q490=Локализация!$C$125,Q490=4),-1,IF(OR(Q490=Локализация!$C$126,Q490=3),0,IF(OR(Q490=Локализация!$C$127,Q490=2),2,IF(OR(Q490=Локализация!$C$128,Q490=1),4)))))</f>
        <v>0</v>
      </c>
      <c r="AM490" t="b">
        <f>IF(OR(R490=Локализация!$C$118,R490=5),4,IF(OR(R490=Локализация!$C$119,R490=4),2,IF(OR(R490=Локализация!$C$120,R490=3),0,IF(OR(R490=Локализация!$C$121,R490=2),-1,IF(OR(R490=Локализация!$C$122,R490=1),-2)))))</f>
        <v>0</v>
      </c>
      <c r="AN490" t="b">
        <f>IF(OR(S490=Локализация!$C$124,S490=5),-2,IF(OR(S490=Локализация!$C$125,S490=4),-1,IF(OR(S490=Локализация!$C$126,S490=3),0,IF(OR(S490=Локализация!$C$127,S490=2),2,IF(OR(S490=Локализация!$C$128,S490=1),4)))))</f>
        <v>0</v>
      </c>
      <c r="AO490" t="b">
        <f>IF(OR(T490=Локализация!$C$118,T490=5),4,IF(OR(T490=Локализация!$C$119,T490=4),2,IF(OR(T490=Локализация!$C$120,T490=3),0,IF(OR(T490=Локализация!$C$121,T490=2),-1,IF(OR(T490=Локализация!$C$122,T490=1),-2)))))</f>
        <v>0</v>
      </c>
      <c r="AP490" t="b">
        <f>IF(OR(U490=Локализация!$C$124,U490=5),-2,IF(OR(U490=Локализация!$C$125,U490=4),-1,IF(OR(U490=Локализация!$C$126,U490=3),0,IF(OR(U490=Локализация!$C$127,U490=2),2,IF(OR(U490=Локализация!$C$128,U490=1),4)))))</f>
        <v>0</v>
      </c>
      <c r="AR490" t="str">
        <f>CONCATENATE(W490,X490)</f>
        <v>ЛОЖЬЛОЖЬ</v>
      </c>
      <c r="AS490" t="str">
        <f>CONCATENATE(Y490,Z490)</f>
        <v>ЛОЖЬЛОЖЬ</v>
      </c>
      <c r="AT490" t="str">
        <f>CONCATENATE(AA490,AB490)</f>
        <v>ЛОЖЬЛОЖЬ</v>
      </c>
      <c r="AU490" t="str">
        <f>CONCATENATE(AC490,AD490)</f>
        <v>ЛОЖЬЛОЖЬ</v>
      </c>
      <c r="AV490" t="str">
        <f>CONCATENATE(AE490,AF490)</f>
        <v>ЛОЖЬЛОЖЬ</v>
      </c>
      <c r="AW490" t="str">
        <f>CONCATENATE(AG490,AH490)</f>
        <v>ЛОЖЬЛОЖЬ</v>
      </c>
      <c r="AX490" t="str">
        <f>CONCATENATE(AI490,AJ490)</f>
        <v>ЛОЖЬЛОЖЬ</v>
      </c>
      <c r="AY490" t="str">
        <f>CONCATENATE(AK490,AL490)</f>
        <v>ЛОЖЬЛОЖЬ</v>
      </c>
      <c r="AZ490" t="str">
        <f>CONCATENATE(AM490,AN490)</f>
        <v>ЛОЖЬЛОЖЬ</v>
      </c>
      <c r="BA490" t="str">
        <f>CONCATENATE(AO490,AP490)</f>
        <v>ЛОЖЬЛОЖЬ</v>
      </c>
      <c r="BC490" t="str">
        <f xml:space="preserve"> IF(OR(AR490= "4-2", AR490= "2-1", AR490= "-12", AR490= "-24"),"Q",
  IF(
    OR(AR490= "4-1", AR490= "40", AR490= "42"),"A",
    IF(
      AR490= "44","P",
      IF(OR(AR490= "2-2",AR490="0-2",AR490="-1-2",AR490="-2-2",AR490="-2-1",AR490="-20",AR490="-22" ),"R",
              IF(
                OR(AR490= "24",AR490="04",AR490="-14"),"M",
                IF(
                  OR(AR490= "20",AR490="22",AR490="0-1",AR490="00",AR490="02",AR490="-1-1",AR490="-10"),"I",""
                )
              )
      )
    )
  )
)</f>
        <v/>
      </c>
      <c r="BD490" t="str">
        <f xml:space="preserve"> IF(OR(AS490= "4-2", AS490= "2-1", AS490= "-12", AS490= "-24"),"Q",
  IF(
    OR(AS490= "4-1", AS490= "40", AS490= "42"),"A",
    IF(
      AS490= "44","P",
      IF(OR(AS490= "2-2",AS490="0-2",AS490="-1-2",AS490="-2-2",AS490="-2-1",AS490="-20",AS490="-22" ),"R",
              IF(
                OR(AS490= "24",AS490="04",AS490="-14"),"M",
                IF(
                  OR(AS490= "20",AS490="22",AS490="0-1",AS490="00",AS490="02",AS490="-1-1",AS490="-10"),"I",""
                )
              )
      )
    )
  )
)</f>
        <v/>
      </c>
      <c r="BE490" t="str">
        <f xml:space="preserve"> IF(OR(AT490= "4-2", AT490= "2-1", AT490= "-12", AT490= "-24"),"Q",
  IF(
    OR(AT490= "4-1", AT490= "40", AT490= "42"),"A",
    IF(
      AT490= "44","P",
      IF(OR(AT490= "2-2",AT490="0-2",AT490="-1-2",AT490="-2-2",AT490="-2-1",AT490="-20",AT490="-22" ),"R",
              IF(
                OR(AT490= "24",AT490="04",AT490="-14"),"M",
                IF(
                  OR(AT490= "20",AT490="22",AT490="0-1",AT490="00",AT490="02",AT490="-1-1",AT490="-10"),"I",""
                )
              )
      )
    )
  )
)</f>
        <v/>
      </c>
      <c r="BF490" t="str">
        <f xml:space="preserve"> IF(OR(AU490= "4-2", AU490= "2-1", AU490= "-12", AU490= "-24"),"Q",
  IF(
    OR(AU490= "4-1", AU490= "40", AU490= "42"),"A",
    IF(
      AU490= "44","P",
      IF(OR(AU490= "2-2",AU490="0-2",AU490="-1-2",AU490="-2-2",AU490="-2-1",AU490="-20",AU490="-22" ),"R",
              IF(
                OR(AU490= "24",AU490="04",AU490="-14"),"M",
                IF(
                  OR(AU490= "20",AU490="22",AU490="0-1",AU490="00",AU490="02",AU490="-1-1",AU490="-10"),"I",""
                )
              )
      )
    )
  )
)</f>
        <v/>
      </c>
      <c r="BG490" t="str">
        <f xml:space="preserve"> IF(OR(AV490= "4-2", AV490= "2-1", AV490= "-12", AV490= "-24"),"Q",
  IF(
    OR(AV490= "4-1", AV490= "40", AV490= "42"),"A",
    IF(
      AV490= "44","P",
      IF(OR(AV490= "2-2",AV490="0-2",AV490="-1-2",AV490="-2-2",AV490="-2-1",AV490="-20",AV490="-22" ),"R",
              IF(
                OR(AV490= "24",AV490="04",AV490="-14"),"M",
                IF(
                  OR(AV490= "20",AV490="22",AV490="0-1",AV490="00",AV490="02",AV490="-1-1",AV490="-10"),"I",""
                )
              )
      )
    )
  )
)</f>
        <v/>
      </c>
      <c r="BH490" t="str">
        <f xml:space="preserve"> IF(OR(AW490= "4-2", AW490= "2-1", AW490= "-12", AW490= "-24"),"Q",
  IF(
    OR(AW490= "4-1", AW490= "40", AW490= "42"),"A",
    IF(
      AW490= "44","P",
      IF(OR(AW490= "2-2",AW490="0-2",AW490="-1-2",AW490="-2-2",AW490="-2-1",AW490="-20",AW490="-22" ),"R",
              IF(
                OR(AW490= "24",AW490="04",AW490="-14"),"M",
                IF(
                  OR(AW490= "20",AW490="22",AW490="0-1",AW490="00",AW490="02",AW490="-1-1",AW490="-10"),"I",""
                )
              )
      )
    )
  )
)</f>
        <v/>
      </c>
      <c r="BI490" t="str">
        <f xml:space="preserve"> IF(OR(AX490= "4-2", AX490= "2-1", AX490= "-12", AX490= "-24"),"Q",
  IF(
    OR(AX490= "4-1", AX490= "40", AX490= "42"),"A",
    IF(
      AX490= "44","P",
      IF(OR(AX490= "2-2",AX490="0-2",AX490="-1-2",AX490="-2-2",AX490="-2-1",AX490="-20",AX490="-22" ),"R",
              IF(
                OR(AX490= "24",AX490="04",AX490="-14"),"M",
                IF(
                  OR(AX490= "20",AX490="22",AX490="0-1",AX490="00",AX490="02",AX490="-1-1",AX490="-10"),"I",""
                )
              )
      )
    )
  )
)</f>
        <v/>
      </c>
      <c r="BJ490" t="str">
        <f xml:space="preserve"> IF(OR(AY490= "4-2", AY490= "2-1", AY490= "-12", AY490= "-24"),"Q",
  IF(
    OR(AY490= "4-1", AY490= "40", AY490= "42"),"A",
    IF(
      AY490= "44","P",
      IF(OR(AY490= "2-2",AY490="0-2",AY490="-1-2",AY490="-2-2",AY490="-2-1",AY490="-20",AY490="-22" ),"R",
              IF(
                OR(AY490= "24",AY490="04",AY490="-14"),"M",
                IF(
                  OR(AY490= "20",AY490="22",AY490="0-1",AY490="00",AY490="02",AY490="-1-1",AY490="-10"),"I",""
                )
              )
      )
    )
  )
)</f>
        <v/>
      </c>
      <c r="BK490" t="str">
        <f xml:space="preserve"> IF(OR(AZ490= "4-2", AZ490= "2-1", AZ490= "-12", AZ490= "-24"),"Q",
  IF(
    OR(AZ490= "4-1", AZ490= "40", AZ490= "42"),"A",
    IF(
      AZ490= "44","P",
      IF(OR(AZ490= "2-2",AZ490="0-2",AZ490="-1-2",AZ490="-2-2",AZ490="-2-1",AZ490="-20",AZ490="-22" ),"R",
              IF(
                OR(AZ490= "24",AZ490="04",AZ490="-14"),"M",
                IF(
                  OR(AZ490= "20",AZ490="22",AZ490="0-1",AZ490="00",AZ490="02",AZ490="-1-1",AZ490="-10"),"I",""
                )
              )
      )
    )
  )
)</f>
        <v/>
      </c>
      <c r="BL490" t="str">
        <f xml:space="preserve"> IF(OR(BA490= "4-2", BA490= "2-1", BA490= "-12", BA490= "-24"),"Q",
  IF(
    OR(BA490= "4-1", BA490= "40", BA490= "42"),"A",
    IF(
      BA490= "44","P",
      IF(OR(BA490= "2-2",BA490="0-2",BA490="-1-2",BA490="-2-2",BA490="-2-1",BA490="-20",BA490="-22" ),"R",
              IF(
                OR(BA490= "24",BA490="04",BA490="-14"),"M",
                IF(
                  OR(BA490= "20",BA490="22",BA490="0-1",BA490="00",BA490="02",BA490="-1-1",BA490="-10"),"I",""
                )
              )
      )
    )
  )
)</f>
        <v/>
      </c>
    </row>
    <row r="491" spans="23:64" x14ac:dyDescent="0.25">
      <c r="W491" t="b">
        <f>IF(OR(B491=Локализация!$C$118,B491=5),4,IF(OR(B491=Локализация!$C$119,B491=4),2,IF(OR(B491=Локализация!$C$120,B491=3),0,IF(OR(B491=Локализация!$C$121,B491=2),-1,IF(OR(B491=Локализация!$C$122,B491=1),-2)))))</f>
        <v>0</v>
      </c>
      <c r="X491" t="b">
        <f>IF(OR(C491=Локализация!$C$124,C491=5),-2,IF(OR(C491=Локализация!$C$125,C491=4),-1,IF(OR(C491=Локализация!$C$126,C491=3),0,IF(OR(C491=Локализация!$C$127,C491=2),2,IF(OR(C491=Локализация!$C$128,C491=1),4)))))</f>
        <v>0</v>
      </c>
      <c r="Y491" t="b">
        <f>IF(OR(D491=Локализация!$C$118,D491=5),4,IF(OR(D491=Локализация!$C$119,D491=4),2,IF(OR(D491=Локализация!$C$120,D491=3),0,IF(OR(D491=Локализация!$C$121,D491=2),-1,IF(OR(D491=Локализация!$C$122,D491=1),-2)))))</f>
        <v>0</v>
      </c>
      <c r="Z491" t="b">
        <f>IF(OR(E491=Локализация!$C$124,E491=5),-2,IF(OR(E491=Локализация!$C$125,E491=4),-1,IF(OR(E491=Локализация!$C$126,E491=3),0,IF(OR(E491=Локализация!$C$127,E491=2),2,IF(OR(E491=Локализация!$C$128,E491=1),4)))))</f>
        <v>0</v>
      </c>
      <c r="AA491" t="b">
        <f>IF(OR(F491=Локализация!$C$118,F491=5),4,IF(OR(F491=Локализация!$C$119,F491=4),2,IF(OR(F491=Локализация!$C$120,F491=3),0,IF(OR(F491=Локализация!$C$121,F491=2),-1,IF(OR(F491=Локализация!$C$122,F491=1),-2)))))</f>
        <v>0</v>
      </c>
      <c r="AB491" t="b">
        <f>IF(OR(G491=Локализация!$C$124,G491=5),-2,IF(OR(G491=Локализация!$C$125,G491=4),-1,IF(OR(G491=Локализация!$C$126,G491=3),0,IF(OR(G491=Локализация!$C$127,G491=2),2,IF(OR(G491=Локализация!$C$128,G491=1),4)))))</f>
        <v>0</v>
      </c>
      <c r="AC491" t="b">
        <f>IF(OR(H491=Локализация!$C$118,H491=5),4,IF(OR(H491=Локализация!$C$119,H491=4),2,IF(OR(H491=Локализация!$C$120,H491=3),0,IF(OR(H491=Локализация!$C$121,H491=2),-1,IF(OR(H491=Локализация!$C$122,H491=1),-2)))))</f>
        <v>0</v>
      </c>
      <c r="AD491" t="b">
        <f>IF(OR(I491=Локализация!$C$124,I491=5),-2,IF(OR(I491=Локализация!$C$125,I491=4),-1,IF(OR(I491=Локализация!$C$126,I491=3),0,IF(OR(I491=Локализация!$C$127,I491=2),2,IF(OR(I491=Локализация!$C$128,I491=1),4)))))</f>
        <v>0</v>
      </c>
      <c r="AE491" t="b">
        <f>IF(OR(J491=Локализация!$C$118,J491=5),4,IF(OR(J491=Локализация!$C$119,J491=4),2,IF(OR(J491=Локализация!$C$120,J491=3),0,IF(OR(J491=Локализация!$C$121,J491=2),-1,IF(OR(J491=Локализация!$C$122,J491=1),-2)))))</f>
        <v>0</v>
      </c>
      <c r="AF491" t="b">
        <f>IF(OR(K491=Локализация!$C$124,K491=5),-2,IF(OR(K491=Локализация!$C$125,K491=4),-1,IF(OR(K491=Локализация!$C$126,K491=3),0,IF(OR(K491=Локализация!$C$127,K491=2),2,IF(OR(K491=Локализация!$C$128,K491=1),4)))))</f>
        <v>0</v>
      </c>
      <c r="AG491" t="b">
        <f>IF(OR(L491=Локализация!$C$118,L491=5),4,IF(OR(L491=Локализация!$C$119,L491=4),2,IF(OR(L491=Локализация!$C$120,L491=3),0,IF(OR(L491=Локализация!$C$121,L491=2),-1,IF(OR(L491=Локализация!$C$122,L491=1),-2)))))</f>
        <v>0</v>
      </c>
      <c r="AH491" t="b">
        <f>IF(OR(M491=Локализация!$C$124,M491=5),-2,IF(OR(M491=Локализация!$C$125,M491=4),-1,IF(OR(M491=Локализация!$C$126,M491=3),0,IF(OR(M491=Локализация!$C$127,M491=2),2,IF(OR(M491=Локализация!$C$128,M491=1),4)))))</f>
        <v>0</v>
      </c>
      <c r="AI491" t="b">
        <f>IF(OR(N491=Локализация!$C$118,N491=5),4,IF(OR(N491=Локализация!$C$119,N491=4),2,IF(OR(N491=Локализация!$C$120,N491=3),0,IF(OR(N491=Локализация!$C$121,N491=2),-1,IF(OR(N491=Локализация!$C$122,N491=1),-2)))))</f>
        <v>0</v>
      </c>
      <c r="AJ491" t="b">
        <f>IF(OR(O491=Локализация!$C$124,O491=5),-2,IF(OR(O491=Локализация!$C$125,O491=4),-1,IF(OR(O491=Локализация!$C$126,O491=3),0,IF(OR(O491=Локализация!$C$127,O491=2),2,IF(OR(O491=Локализация!$C$128,O491=1),4)))))</f>
        <v>0</v>
      </c>
      <c r="AK491" t="b">
        <f>IF(OR(P491=Локализация!$C$118,P491=5),4,IF(OR(P491=Локализация!$C$119,P491=4),2,IF(OR(P491=Локализация!$C$120,P491=3),0,IF(OR(P491=Локализация!$C$121,P491=2),-1,IF(OR(P491=Локализация!$C$122,P491=1),-2)))))</f>
        <v>0</v>
      </c>
      <c r="AL491" t="b">
        <f>IF(OR(Q491=Локализация!$C$124,Q491=5),-2,IF(OR(Q491=Локализация!$C$125,Q491=4),-1,IF(OR(Q491=Локализация!$C$126,Q491=3),0,IF(OR(Q491=Локализация!$C$127,Q491=2),2,IF(OR(Q491=Локализация!$C$128,Q491=1),4)))))</f>
        <v>0</v>
      </c>
      <c r="AM491" t="b">
        <f>IF(OR(R491=Локализация!$C$118,R491=5),4,IF(OR(R491=Локализация!$C$119,R491=4),2,IF(OR(R491=Локализация!$C$120,R491=3),0,IF(OR(R491=Локализация!$C$121,R491=2),-1,IF(OR(R491=Локализация!$C$122,R491=1),-2)))))</f>
        <v>0</v>
      </c>
      <c r="AN491" t="b">
        <f>IF(OR(S491=Локализация!$C$124,S491=5),-2,IF(OR(S491=Локализация!$C$125,S491=4),-1,IF(OR(S491=Локализация!$C$126,S491=3),0,IF(OR(S491=Локализация!$C$127,S491=2),2,IF(OR(S491=Локализация!$C$128,S491=1),4)))))</f>
        <v>0</v>
      </c>
      <c r="AO491" t="b">
        <f>IF(OR(T491=Локализация!$C$118,T491=5),4,IF(OR(T491=Локализация!$C$119,T491=4),2,IF(OR(T491=Локализация!$C$120,T491=3),0,IF(OR(T491=Локализация!$C$121,T491=2),-1,IF(OR(T491=Локализация!$C$122,T491=1),-2)))))</f>
        <v>0</v>
      </c>
      <c r="AP491" t="b">
        <f>IF(OR(U491=Локализация!$C$124,U491=5),-2,IF(OR(U491=Локализация!$C$125,U491=4),-1,IF(OR(U491=Локализация!$C$126,U491=3),0,IF(OR(U491=Локализация!$C$127,U491=2),2,IF(OR(U491=Локализация!$C$128,U491=1),4)))))</f>
        <v>0</v>
      </c>
      <c r="AR491" t="str">
        <f>CONCATENATE(W491,X491)</f>
        <v>ЛОЖЬЛОЖЬ</v>
      </c>
      <c r="AS491" t="str">
        <f>CONCATENATE(Y491,Z491)</f>
        <v>ЛОЖЬЛОЖЬ</v>
      </c>
      <c r="AT491" t="str">
        <f>CONCATENATE(AA491,AB491)</f>
        <v>ЛОЖЬЛОЖЬ</v>
      </c>
      <c r="AU491" t="str">
        <f>CONCATENATE(AC491,AD491)</f>
        <v>ЛОЖЬЛОЖЬ</v>
      </c>
      <c r="AV491" t="str">
        <f>CONCATENATE(AE491,AF491)</f>
        <v>ЛОЖЬЛОЖЬ</v>
      </c>
      <c r="AW491" t="str">
        <f>CONCATENATE(AG491,AH491)</f>
        <v>ЛОЖЬЛОЖЬ</v>
      </c>
      <c r="AX491" t="str">
        <f>CONCATENATE(AI491,AJ491)</f>
        <v>ЛОЖЬЛОЖЬ</v>
      </c>
      <c r="AY491" t="str">
        <f>CONCATENATE(AK491,AL491)</f>
        <v>ЛОЖЬЛОЖЬ</v>
      </c>
      <c r="AZ491" t="str">
        <f>CONCATENATE(AM491,AN491)</f>
        <v>ЛОЖЬЛОЖЬ</v>
      </c>
      <c r="BA491" t="str">
        <f>CONCATENATE(AO491,AP491)</f>
        <v>ЛОЖЬЛОЖЬ</v>
      </c>
      <c r="BC491" t="str">
        <f xml:space="preserve"> IF(OR(AR491= "4-2", AR491= "2-1", AR491= "-12", AR491= "-24"),"Q",
  IF(
    OR(AR491= "4-1", AR491= "40", AR491= "42"),"A",
    IF(
      AR491= "44","P",
      IF(OR(AR491= "2-2",AR491="0-2",AR491="-1-2",AR491="-2-2",AR491="-2-1",AR491="-20",AR491="-22" ),"R",
              IF(
                OR(AR491= "24",AR491="04",AR491="-14"),"M",
                IF(
                  OR(AR491= "20",AR491="22",AR491="0-1",AR491="00",AR491="02",AR491="-1-1",AR491="-10"),"I",""
                )
              )
      )
    )
  )
)</f>
        <v/>
      </c>
      <c r="BD491" t="str">
        <f xml:space="preserve"> IF(OR(AS491= "4-2", AS491= "2-1", AS491= "-12", AS491= "-24"),"Q",
  IF(
    OR(AS491= "4-1", AS491= "40", AS491= "42"),"A",
    IF(
      AS491= "44","P",
      IF(OR(AS491= "2-2",AS491="0-2",AS491="-1-2",AS491="-2-2",AS491="-2-1",AS491="-20",AS491="-22" ),"R",
              IF(
                OR(AS491= "24",AS491="04",AS491="-14"),"M",
                IF(
                  OR(AS491= "20",AS491="22",AS491="0-1",AS491="00",AS491="02",AS491="-1-1",AS491="-10"),"I",""
                )
              )
      )
    )
  )
)</f>
        <v/>
      </c>
      <c r="BE491" t="str">
        <f xml:space="preserve"> IF(OR(AT491= "4-2", AT491= "2-1", AT491= "-12", AT491= "-24"),"Q",
  IF(
    OR(AT491= "4-1", AT491= "40", AT491= "42"),"A",
    IF(
      AT491= "44","P",
      IF(OR(AT491= "2-2",AT491="0-2",AT491="-1-2",AT491="-2-2",AT491="-2-1",AT491="-20",AT491="-22" ),"R",
              IF(
                OR(AT491= "24",AT491="04",AT491="-14"),"M",
                IF(
                  OR(AT491= "20",AT491="22",AT491="0-1",AT491="00",AT491="02",AT491="-1-1",AT491="-10"),"I",""
                )
              )
      )
    )
  )
)</f>
        <v/>
      </c>
      <c r="BF491" t="str">
        <f xml:space="preserve"> IF(OR(AU491= "4-2", AU491= "2-1", AU491= "-12", AU491= "-24"),"Q",
  IF(
    OR(AU491= "4-1", AU491= "40", AU491= "42"),"A",
    IF(
      AU491= "44","P",
      IF(OR(AU491= "2-2",AU491="0-2",AU491="-1-2",AU491="-2-2",AU491="-2-1",AU491="-20",AU491="-22" ),"R",
              IF(
                OR(AU491= "24",AU491="04",AU491="-14"),"M",
                IF(
                  OR(AU491= "20",AU491="22",AU491="0-1",AU491="00",AU491="02",AU491="-1-1",AU491="-10"),"I",""
                )
              )
      )
    )
  )
)</f>
        <v/>
      </c>
      <c r="BG491" t="str">
        <f xml:space="preserve"> IF(OR(AV491= "4-2", AV491= "2-1", AV491= "-12", AV491= "-24"),"Q",
  IF(
    OR(AV491= "4-1", AV491= "40", AV491= "42"),"A",
    IF(
      AV491= "44","P",
      IF(OR(AV491= "2-2",AV491="0-2",AV491="-1-2",AV491="-2-2",AV491="-2-1",AV491="-20",AV491="-22" ),"R",
              IF(
                OR(AV491= "24",AV491="04",AV491="-14"),"M",
                IF(
                  OR(AV491= "20",AV491="22",AV491="0-1",AV491="00",AV491="02",AV491="-1-1",AV491="-10"),"I",""
                )
              )
      )
    )
  )
)</f>
        <v/>
      </c>
      <c r="BH491" t="str">
        <f xml:space="preserve"> IF(OR(AW491= "4-2", AW491= "2-1", AW491= "-12", AW491= "-24"),"Q",
  IF(
    OR(AW491= "4-1", AW491= "40", AW491= "42"),"A",
    IF(
      AW491= "44","P",
      IF(OR(AW491= "2-2",AW491="0-2",AW491="-1-2",AW491="-2-2",AW491="-2-1",AW491="-20",AW491="-22" ),"R",
              IF(
                OR(AW491= "24",AW491="04",AW491="-14"),"M",
                IF(
                  OR(AW491= "20",AW491="22",AW491="0-1",AW491="00",AW491="02",AW491="-1-1",AW491="-10"),"I",""
                )
              )
      )
    )
  )
)</f>
        <v/>
      </c>
      <c r="BI491" t="str">
        <f xml:space="preserve"> IF(OR(AX491= "4-2", AX491= "2-1", AX491= "-12", AX491= "-24"),"Q",
  IF(
    OR(AX491= "4-1", AX491= "40", AX491= "42"),"A",
    IF(
      AX491= "44","P",
      IF(OR(AX491= "2-2",AX491="0-2",AX491="-1-2",AX491="-2-2",AX491="-2-1",AX491="-20",AX491="-22" ),"R",
              IF(
                OR(AX491= "24",AX491="04",AX491="-14"),"M",
                IF(
                  OR(AX491= "20",AX491="22",AX491="0-1",AX491="00",AX491="02",AX491="-1-1",AX491="-10"),"I",""
                )
              )
      )
    )
  )
)</f>
        <v/>
      </c>
      <c r="BJ491" t="str">
        <f xml:space="preserve"> IF(OR(AY491= "4-2", AY491= "2-1", AY491= "-12", AY491= "-24"),"Q",
  IF(
    OR(AY491= "4-1", AY491= "40", AY491= "42"),"A",
    IF(
      AY491= "44","P",
      IF(OR(AY491= "2-2",AY491="0-2",AY491="-1-2",AY491="-2-2",AY491="-2-1",AY491="-20",AY491="-22" ),"R",
              IF(
                OR(AY491= "24",AY491="04",AY491="-14"),"M",
                IF(
                  OR(AY491= "20",AY491="22",AY491="0-1",AY491="00",AY491="02",AY491="-1-1",AY491="-10"),"I",""
                )
              )
      )
    )
  )
)</f>
        <v/>
      </c>
      <c r="BK491" t="str">
        <f xml:space="preserve"> IF(OR(AZ491= "4-2", AZ491= "2-1", AZ491= "-12", AZ491= "-24"),"Q",
  IF(
    OR(AZ491= "4-1", AZ491= "40", AZ491= "42"),"A",
    IF(
      AZ491= "44","P",
      IF(OR(AZ491= "2-2",AZ491="0-2",AZ491="-1-2",AZ491="-2-2",AZ491="-2-1",AZ491="-20",AZ491="-22" ),"R",
              IF(
                OR(AZ491= "24",AZ491="04",AZ491="-14"),"M",
                IF(
                  OR(AZ491= "20",AZ491="22",AZ491="0-1",AZ491="00",AZ491="02",AZ491="-1-1",AZ491="-10"),"I",""
                )
              )
      )
    )
  )
)</f>
        <v/>
      </c>
      <c r="BL491" t="str">
        <f xml:space="preserve"> IF(OR(BA491= "4-2", BA491= "2-1", BA491= "-12", BA491= "-24"),"Q",
  IF(
    OR(BA491= "4-1", BA491= "40", BA491= "42"),"A",
    IF(
      BA491= "44","P",
      IF(OR(BA491= "2-2",BA491="0-2",BA491="-1-2",BA491="-2-2",BA491="-2-1",BA491="-20",BA491="-22" ),"R",
              IF(
                OR(BA491= "24",BA491="04",BA491="-14"),"M",
                IF(
                  OR(BA491= "20",BA491="22",BA491="0-1",BA491="00",BA491="02",BA491="-1-1",BA491="-10"),"I",""
                )
              )
      )
    )
  )
)</f>
        <v/>
      </c>
    </row>
    <row r="492" spans="23:64" x14ac:dyDescent="0.25">
      <c r="W492" t="b">
        <f>IF(OR(B492=Локализация!$C$118,B492=5),4,IF(OR(B492=Локализация!$C$119,B492=4),2,IF(OR(B492=Локализация!$C$120,B492=3),0,IF(OR(B492=Локализация!$C$121,B492=2),-1,IF(OR(B492=Локализация!$C$122,B492=1),-2)))))</f>
        <v>0</v>
      </c>
      <c r="X492" t="b">
        <f>IF(OR(C492=Локализация!$C$124,C492=5),-2,IF(OR(C492=Локализация!$C$125,C492=4),-1,IF(OR(C492=Локализация!$C$126,C492=3),0,IF(OR(C492=Локализация!$C$127,C492=2),2,IF(OR(C492=Локализация!$C$128,C492=1),4)))))</f>
        <v>0</v>
      </c>
      <c r="Y492" t="b">
        <f>IF(OR(D492=Локализация!$C$118,D492=5),4,IF(OR(D492=Локализация!$C$119,D492=4),2,IF(OR(D492=Локализация!$C$120,D492=3),0,IF(OR(D492=Локализация!$C$121,D492=2),-1,IF(OR(D492=Локализация!$C$122,D492=1),-2)))))</f>
        <v>0</v>
      </c>
      <c r="Z492" t="b">
        <f>IF(OR(E492=Локализация!$C$124,E492=5),-2,IF(OR(E492=Локализация!$C$125,E492=4),-1,IF(OR(E492=Локализация!$C$126,E492=3),0,IF(OR(E492=Локализация!$C$127,E492=2),2,IF(OR(E492=Локализация!$C$128,E492=1),4)))))</f>
        <v>0</v>
      </c>
      <c r="AA492" t="b">
        <f>IF(OR(F492=Локализация!$C$118,F492=5),4,IF(OR(F492=Локализация!$C$119,F492=4),2,IF(OR(F492=Локализация!$C$120,F492=3),0,IF(OR(F492=Локализация!$C$121,F492=2),-1,IF(OR(F492=Локализация!$C$122,F492=1),-2)))))</f>
        <v>0</v>
      </c>
      <c r="AB492" t="b">
        <f>IF(OR(G492=Локализация!$C$124,G492=5),-2,IF(OR(G492=Локализация!$C$125,G492=4),-1,IF(OR(G492=Локализация!$C$126,G492=3),0,IF(OR(G492=Локализация!$C$127,G492=2),2,IF(OR(G492=Локализация!$C$128,G492=1),4)))))</f>
        <v>0</v>
      </c>
      <c r="AC492" t="b">
        <f>IF(OR(H492=Локализация!$C$118,H492=5),4,IF(OR(H492=Локализация!$C$119,H492=4),2,IF(OR(H492=Локализация!$C$120,H492=3),0,IF(OR(H492=Локализация!$C$121,H492=2),-1,IF(OR(H492=Локализация!$C$122,H492=1),-2)))))</f>
        <v>0</v>
      </c>
      <c r="AD492" t="b">
        <f>IF(OR(I492=Локализация!$C$124,I492=5),-2,IF(OR(I492=Локализация!$C$125,I492=4),-1,IF(OR(I492=Локализация!$C$126,I492=3),0,IF(OR(I492=Локализация!$C$127,I492=2),2,IF(OR(I492=Локализация!$C$128,I492=1),4)))))</f>
        <v>0</v>
      </c>
      <c r="AE492" t="b">
        <f>IF(OR(J492=Локализация!$C$118,J492=5),4,IF(OR(J492=Локализация!$C$119,J492=4),2,IF(OR(J492=Локализация!$C$120,J492=3),0,IF(OR(J492=Локализация!$C$121,J492=2),-1,IF(OR(J492=Локализация!$C$122,J492=1),-2)))))</f>
        <v>0</v>
      </c>
      <c r="AF492" t="b">
        <f>IF(OR(K492=Локализация!$C$124,K492=5),-2,IF(OR(K492=Локализация!$C$125,K492=4),-1,IF(OR(K492=Локализация!$C$126,K492=3),0,IF(OR(K492=Локализация!$C$127,K492=2),2,IF(OR(K492=Локализация!$C$128,K492=1),4)))))</f>
        <v>0</v>
      </c>
      <c r="AG492" t="b">
        <f>IF(OR(L492=Локализация!$C$118,L492=5),4,IF(OR(L492=Локализация!$C$119,L492=4),2,IF(OR(L492=Локализация!$C$120,L492=3),0,IF(OR(L492=Локализация!$C$121,L492=2),-1,IF(OR(L492=Локализация!$C$122,L492=1),-2)))))</f>
        <v>0</v>
      </c>
      <c r="AH492" t="b">
        <f>IF(OR(M492=Локализация!$C$124,M492=5),-2,IF(OR(M492=Локализация!$C$125,M492=4),-1,IF(OR(M492=Локализация!$C$126,M492=3),0,IF(OR(M492=Локализация!$C$127,M492=2),2,IF(OR(M492=Локализация!$C$128,M492=1),4)))))</f>
        <v>0</v>
      </c>
      <c r="AI492" t="b">
        <f>IF(OR(N492=Локализация!$C$118,N492=5),4,IF(OR(N492=Локализация!$C$119,N492=4),2,IF(OR(N492=Локализация!$C$120,N492=3),0,IF(OR(N492=Локализация!$C$121,N492=2),-1,IF(OR(N492=Локализация!$C$122,N492=1),-2)))))</f>
        <v>0</v>
      </c>
      <c r="AJ492" t="b">
        <f>IF(OR(O492=Локализация!$C$124,O492=5),-2,IF(OR(O492=Локализация!$C$125,O492=4),-1,IF(OR(O492=Локализация!$C$126,O492=3),0,IF(OR(O492=Локализация!$C$127,O492=2),2,IF(OR(O492=Локализация!$C$128,O492=1),4)))))</f>
        <v>0</v>
      </c>
      <c r="AK492" t="b">
        <f>IF(OR(P492=Локализация!$C$118,P492=5),4,IF(OR(P492=Локализация!$C$119,P492=4),2,IF(OR(P492=Локализация!$C$120,P492=3),0,IF(OR(P492=Локализация!$C$121,P492=2),-1,IF(OR(P492=Локализация!$C$122,P492=1),-2)))))</f>
        <v>0</v>
      </c>
      <c r="AL492" t="b">
        <f>IF(OR(Q492=Локализация!$C$124,Q492=5),-2,IF(OR(Q492=Локализация!$C$125,Q492=4),-1,IF(OR(Q492=Локализация!$C$126,Q492=3),0,IF(OR(Q492=Локализация!$C$127,Q492=2),2,IF(OR(Q492=Локализация!$C$128,Q492=1),4)))))</f>
        <v>0</v>
      </c>
      <c r="AM492" t="b">
        <f>IF(OR(R492=Локализация!$C$118,R492=5),4,IF(OR(R492=Локализация!$C$119,R492=4),2,IF(OR(R492=Локализация!$C$120,R492=3),0,IF(OR(R492=Локализация!$C$121,R492=2),-1,IF(OR(R492=Локализация!$C$122,R492=1),-2)))))</f>
        <v>0</v>
      </c>
      <c r="AN492" t="b">
        <f>IF(OR(S492=Локализация!$C$124,S492=5),-2,IF(OR(S492=Локализация!$C$125,S492=4),-1,IF(OR(S492=Локализация!$C$126,S492=3),0,IF(OR(S492=Локализация!$C$127,S492=2),2,IF(OR(S492=Локализация!$C$128,S492=1),4)))))</f>
        <v>0</v>
      </c>
      <c r="AO492" t="b">
        <f>IF(OR(T492=Локализация!$C$118,T492=5),4,IF(OR(T492=Локализация!$C$119,T492=4),2,IF(OR(T492=Локализация!$C$120,T492=3),0,IF(OR(T492=Локализация!$C$121,T492=2),-1,IF(OR(T492=Локализация!$C$122,T492=1),-2)))))</f>
        <v>0</v>
      </c>
      <c r="AP492" t="b">
        <f>IF(OR(U492=Локализация!$C$124,U492=5),-2,IF(OR(U492=Локализация!$C$125,U492=4),-1,IF(OR(U492=Локализация!$C$126,U492=3),0,IF(OR(U492=Локализация!$C$127,U492=2),2,IF(OR(U492=Локализация!$C$128,U492=1),4)))))</f>
        <v>0</v>
      </c>
      <c r="AR492" t="str">
        <f>CONCATENATE(W492,X492)</f>
        <v>ЛОЖЬЛОЖЬ</v>
      </c>
      <c r="AS492" t="str">
        <f>CONCATENATE(Y492,Z492)</f>
        <v>ЛОЖЬЛОЖЬ</v>
      </c>
      <c r="AT492" t="str">
        <f>CONCATENATE(AA492,AB492)</f>
        <v>ЛОЖЬЛОЖЬ</v>
      </c>
      <c r="AU492" t="str">
        <f>CONCATENATE(AC492,AD492)</f>
        <v>ЛОЖЬЛОЖЬ</v>
      </c>
      <c r="AV492" t="str">
        <f>CONCATENATE(AE492,AF492)</f>
        <v>ЛОЖЬЛОЖЬ</v>
      </c>
      <c r="AW492" t="str">
        <f>CONCATENATE(AG492,AH492)</f>
        <v>ЛОЖЬЛОЖЬ</v>
      </c>
      <c r="AX492" t="str">
        <f>CONCATENATE(AI492,AJ492)</f>
        <v>ЛОЖЬЛОЖЬ</v>
      </c>
      <c r="AY492" t="str">
        <f>CONCATENATE(AK492,AL492)</f>
        <v>ЛОЖЬЛОЖЬ</v>
      </c>
      <c r="AZ492" t="str">
        <f>CONCATENATE(AM492,AN492)</f>
        <v>ЛОЖЬЛОЖЬ</v>
      </c>
      <c r="BA492" t="str">
        <f>CONCATENATE(AO492,AP492)</f>
        <v>ЛОЖЬЛОЖЬ</v>
      </c>
      <c r="BC492" t="str">
        <f xml:space="preserve"> IF(OR(AR492= "4-2", AR492= "2-1", AR492= "-12", AR492= "-24"),"Q",
  IF(
    OR(AR492= "4-1", AR492= "40", AR492= "42"),"A",
    IF(
      AR492= "44","P",
      IF(OR(AR492= "2-2",AR492="0-2",AR492="-1-2",AR492="-2-2",AR492="-2-1",AR492="-20",AR492="-22" ),"R",
              IF(
                OR(AR492= "24",AR492="04",AR492="-14"),"M",
                IF(
                  OR(AR492= "20",AR492="22",AR492="0-1",AR492="00",AR492="02",AR492="-1-1",AR492="-10"),"I",""
                )
              )
      )
    )
  )
)</f>
        <v/>
      </c>
      <c r="BD492" t="str">
        <f xml:space="preserve"> IF(OR(AS492= "4-2", AS492= "2-1", AS492= "-12", AS492= "-24"),"Q",
  IF(
    OR(AS492= "4-1", AS492= "40", AS492= "42"),"A",
    IF(
      AS492= "44","P",
      IF(OR(AS492= "2-2",AS492="0-2",AS492="-1-2",AS492="-2-2",AS492="-2-1",AS492="-20",AS492="-22" ),"R",
              IF(
                OR(AS492= "24",AS492="04",AS492="-14"),"M",
                IF(
                  OR(AS492= "20",AS492="22",AS492="0-1",AS492="00",AS492="02",AS492="-1-1",AS492="-10"),"I",""
                )
              )
      )
    )
  )
)</f>
        <v/>
      </c>
      <c r="BE492" t="str">
        <f xml:space="preserve"> IF(OR(AT492= "4-2", AT492= "2-1", AT492= "-12", AT492= "-24"),"Q",
  IF(
    OR(AT492= "4-1", AT492= "40", AT492= "42"),"A",
    IF(
      AT492= "44","P",
      IF(OR(AT492= "2-2",AT492="0-2",AT492="-1-2",AT492="-2-2",AT492="-2-1",AT492="-20",AT492="-22" ),"R",
              IF(
                OR(AT492= "24",AT492="04",AT492="-14"),"M",
                IF(
                  OR(AT492= "20",AT492="22",AT492="0-1",AT492="00",AT492="02",AT492="-1-1",AT492="-10"),"I",""
                )
              )
      )
    )
  )
)</f>
        <v/>
      </c>
      <c r="BF492" t="str">
        <f xml:space="preserve"> IF(OR(AU492= "4-2", AU492= "2-1", AU492= "-12", AU492= "-24"),"Q",
  IF(
    OR(AU492= "4-1", AU492= "40", AU492= "42"),"A",
    IF(
      AU492= "44","P",
      IF(OR(AU492= "2-2",AU492="0-2",AU492="-1-2",AU492="-2-2",AU492="-2-1",AU492="-20",AU492="-22" ),"R",
              IF(
                OR(AU492= "24",AU492="04",AU492="-14"),"M",
                IF(
                  OR(AU492= "20",AU492="22",AU492="0-1",AU492="00",AU492="02",AU492="-1-1",AU492="-10"),"I",""
                )
              )
      )
    )
  )
)</f>
        <v/>
      </c>
      <c r="BG492" t="str">
        <f xml:space="preserve"> IF(OR(AV492= "4-2", AV492= "2-1", AV492= "-12", AV492= "-24"),"Q",
  IF(
    OR(AV492= "4-1", AV492= "40", AV492= "42"),"A",
    IF(
      AV492= "44","P",
      IF(OR(AV492= "2-2",AV492="0-2",AV492="-1-2",AV492="-2-2",AV492="-2-1",AV492="-20",AV492="-22" ),"R",
              IF(
                OR(AV492= "24",AV492="04",AV492="-14"),"M",
                IF(
                  OR(AV492= "20",AV492="22",AV492="0-1",AV492="00",AV492="02",AV492="-1-1",AV492="-10"),"I",""
                )
              )
      )
    )
  )
)</f>
        <v/>
      </c>
      <c r="BH492" t="str">
        <f xml:space="preserve"> IF(OR(AW492= "4-2", AW492= "2-1", AW492= "-12", AW492= "-24"),"Q",
  IF(
    OR(AW492= "4-1", AW492= "40", AW492= "42"),"A",
    IF(
      AW492= "44","P",
      IF(OR(AW492= "2-2",AW492="0-2",AW492="-1-2",AW492="-2-2",AW492="-2-1",AW492="-20",AW492="-22" ),"R",
              IF(
                OR(AW492= "24",AW492="04",AW492="-14"),"M",
                IF(
                  OR(AW492= "20",AW492="22",AW492="0-1",AW492="00",AW492="02",AW492="-1-1",AW492="-10"),"I",""
                )
              )
      )
    )
  )
)</f>
        <v/>
      </c>
      <c r="BI492" t="str">
        <f xml:space="preserve"> IF(OR(AX492= "4-2", AX492= "2-1", AX492= "-12", AX492= "-24"),"Q",
  IF(
    OR(AX492= "4-1", AX492= "40", AX492= "42"),"A",
    IF(
      AX492= "44","P",
      IF(OR(AX492= "2-2",AX492="0-2",AX492="-1-2",AX492="-2-2",AX492="-2-1",AX492="-20",AX492="-22" ),"R",
              IF(
                OR(AX492= "24",AX492="04",AX492="-14"),"M",
                IF(
                  OR(AX492= "20",AX492="22",AX492="0-1",AX492="00",AX492="02",AX492="-1-1",AX492="-10"),"I",""
                )
              )
      )
    )
  )
)</f>
        <v/>
      </c>
      <c r="BJ492" t="str">
        <f xml:space="preserve"> IF(OR(AY492= "4-2", AY492= "2-1", AY492= "-12", AY492= "-24"),"Q",
  IF(
    OR(AY492= "4-1", AY492= "40", AY492= "42"),"A",
    IF(
      AY492= "44","P",
      IF(OR(AY492= "2-2",AY492="0-2",AY492="-1-2",AY492="-2-2",AY492="-2-1",AY492="-20",AY492="-22" ),"R",
              IF(
                OR(AY492= "24",AY492="04",AY492="-14"),"M",
                IF(
                  OR(AY492= "20",AY492="22",AY492="0-1",AY492="00",AY492="02",AY492="-1-1",AY492="-10"),"I",""
                )
              )
      )
    )
  )
)</f>
        <v/>
      </c>
      <c r="BK492" t="str">
        <f xml:space="preserve"> IF(OR(AZ492= "4-2", AZ492= "2-1", AZ492= "-12", AZ492= "-24"),"Q",
  IF(
    OR(AZ492= "4-1", AZ492= "40", AZ492= "42"),"A",
    IF(
      AZ492= "44","P",
      IF(OR(AZ492= "2-2",AZ492="0-2",AZ492="-1-2",AZ492="-2-2",AZ492="-2-1",AZ492="-20",AZ492="-22" ),"R",
              IF(
                OR(AZ492= "24",AZ492="04",AZ492="-14"),"M",
                IF(
                  OR(AZ492= "20",AZ492="22",AZ492="0-1",AZ492="00",AZ492="02",AZ492="-1-1",AZ492="-10"),"I",""
                )
              )
      )
    )
  )
)</f>
        <v/>
      </c>
      <c r="BL492" t="str">
        <f xml:space="preserve"> IF(OR(BA492= "4-2", BA492= "2-1", BA492= "-12", BA492= "-24"),"Q",
  IF(
    OR(BA492= "4-1", BA492= "40", BA492= "42"),"A",
    IF(
      BA492= "44","P",
      IF(OR(BA492= "2-2",BA492="0-2",BA492="-1-2",BA492="-2-2",BA492="-2-1",BA492="-20",BA492="-22" ),"R",
              IF(
                OR(BA492= "24",BA492="04",BA492="-14"),"M",
                IF(
                  OR(BA492= "20",BA492="22",BA492="0-1",BA492="00",BA492="02",BA492="-1-1",BA492="-10"),"I",""
                )
              )
      )
    )
  )
)</f>
        <v/>
      </c>
    </row>
    <row r="493" spans="23:64" x14ac:dyDescent="0.25">
      <c r="W493" t="b">
        <f>IF(OR(B493=Локализация!$C$118,B493=5),4,IF(OR(B493=Локализация!$C$119,B493=4),2,IF(OR(B493=Локализация!$C$120,B493=3),0,IF(OR(B493=Локализация!$C$121,B493=2),-1,IF(OR(B493=Локализация!$C$122,B493=1),-2)))))</f>
        <v>0</v>
      </c>
      <c r="X493" t="b">
        <f>IF(OR(C493=Локализация!$C$124,C493=5),-2,IF(OR(C493=Локализация!$C$125,C493=4),-1,IF(OR(C493=Локализация!$C$126,C493=3),0,IF(OR(C493=Локализация!$C$127,C493=2),2,IF(OR(C493=Локализация!$C$128,C493=1),4)))))</f>
        <v>0</v>
      </c>
      <c r="Y493" t="b">
        <f>IF(OR(D493=Локализация!$C$118,D493=5),4,IF(OR(D493=Локализация!$C$119,D493=4),2,IF(OR(D493=Локализация!$C$120,D493=3),0,IF(OR(D493=Локализация!$C$121,D493=2),-1,IF(OR(D493=Локализация!$C$122,D493=1),-2)))))</f>
        <v>0</v>
      </c>
      <c r="Z493" t="b">
        <f>IF(OR(E493=Локализация!$C$124,E493=5),-2,IF(OR(E493=Локализация!$C$125,E493=4),-1,IF(OR(E493=Локализация!$C$126,E493=3),0,IF(OR(E493=Локализация!$C$127,E493=2),2,IF(OR(E493=Локализация!$C$128,E493=1),4)))))</f>
        <v>0</v>
      </c>
      <c r="AA493" t="b">
        <f>IF(OR(F493=Локализация!$C$118,F493=5),4,IF(OR(F493=Локализация!$C$119,F493=4),2,IF(OR(F493=Локализация!$C$120,F493=3),0,IF(OR(F493=Локализация!$C$121,F493=2),-1,IF(OR(F493=Локализация!$C$122,F493=1),-2)))))</f>
        <v>0</v>
      </c>
      <c r="AB493" t="b">
        <f>IF(OR(G493=Локализация!$C$124,G493=5),-2,IF(OR(G493=Локализация!$C$125,G493=4),-1,IF(OR(G493=Локализация!$C$126,G493=3),0,IF(OR(G493=Локализация!$C$127,G493=2),2,IF(OR(G493=Локализация!$C$128,G493=1),4)))))</f>
        <v>0</v>
      </c>
      <c r="AC493" t="b">
        <f>IF(OR(H493=Локализация!$C$118,H493=5),4,IF(OR(H493=Локализация!$C$119,H493=4),2,IF(OR(H493=Локализация!$C$120,H493=3),0,IF(OR(H493=Локализация!$C$121,H493=2),-1,IF(OR(H493=Локализация!$C$122,H493=1),-2)))))</f>
        <v>0</v>
      </c>
      <c r="AD493" t="b">
        <f>IF(OR(I493=Локализация!$C$124,I493=5),-2,IF(OR(I493=Локализация!$C$125,I493=4),-1,IF(OR(I493=Локализация!$C$126,I493=3),0,IF(OR(I493=Локализация!$C$127,I493=2),2,IF(OR(I493=Локализация!$C$128,I493=1),4)))))</f>
        <v>0</v>
      </c>
      <c r="AE493" t="b">
        <f>IF(OR(J493=Локализация!$C$118,J493=5),4,IF(OR(J493=Локализация!$C$119,J493=4),2,IF(OR(J493=Локализация!$C$120,J493=3),0,IF(OR(J493=Локализация!$C$121,J493=2),-1,IF(OR(J493=Локализация!$C$122,J493=1),-2)))))</f>
        <v>0</v>
      </c>
      <c r="AF493" t="b">
        <f>IF(OR(K493=Локализация!$C$124,K493=5),-2,IF(OR(K493=Локализация!$C$125,K493=4),-1,IF(OR(K493=Локализация!$C$126,K493=3),0,IF(OR(K493=Локализация!$C$127,K493=2),2,IF(OR(K493=Локализация!$C$128,K493=1),4)))))</f>
        <v>0</v>
      </c>
      <c r="AG493" t="b">
        <f>IF(OR(L493=Локализация!$C$118,L493=5),4,IF(OR(L493=Локализация!$C$119,L493=4),2,IF(OR(L493=Локализация!$C$120,L493=3),0,IF(OR(L493=Локализация!$C$121,L493=2),-1,IF(OR(L493=Локализация!$C$122,L493=1),-2)))))</f>
        <v>0</v>
      </c>
      <c r="AH493" t="b">
        <f>IF(OR(M493=Локализация!$C$124,M493=5),-2,IF(OR(M493=Локализация!$C$125,M493=4),-1,IF(OR(M493=Локализация!$C$126,M493=3),0,IF(OR(M493=Локализация!$C$127,M493=2),2,IF(OR(M493=Локализация!$C$128,M493=1),4)))))</f>
        <v>0</v>
      </c>
      <c r="AI493" t="b">
        <f>IF(OR(N493=Локализация!$C$118,N493=5),4,IF(OR(N493=Локализация!$C$119,N493=4),2,IF(OR(N493=Локализация!$C$120,N493=3),0,IF(OR(N493=Локализация!$C$121,N493=2),-1,IF(OR(N493=Локализация!$C$122,N493=1),-2)))))</f>
        <v>0</v>
      </c>
      <c r="AJ493" t="b">
        <f>IF(OR(O493=Локализация!$C$124,O493=5),-2,IF(OR(O493=Локализация!$C$125,O493=4),-1,IF(OR(O493=Локализация!$C$126,O493=3),0,IF(OR(O493=Локализация!$C$127,O493=2),2,IF(OR(O493=Локализация!$C$128,O493=1),4)))))</f>
        <v>0</v>
      </c>
      <c r="AK493" t="b">
        <f>IF(OR(P493=Локализация!$C$118,P493=5),4,IF(OR(P493=Локализация!$C$119,P493=4),2,IF(OR(P493=Локализация!$C$120,P493=3),0,IF(OR(P493=Локализация!$C$121,P493=2),-1,IF(OR(P493=Локализация!$C$122,P493=1),-2)))))</f>
        <v>0</v>
      </c>
      <c r="AL493" t="b">
        <f>IF(OR(Q493=Локализация!$C$124,Q493=5),-2,IF(OR(Q493=Локализация!$C$125,Q493=4),-1,IF(OR(Q493=Локализация!$C$126,Q493=3),0,IF(OR(Q493=Локализация!$C$127,Q493=2),2,IF(OR(Q493=Локализация!$C$128,Q493=1),4)))))</f>
        <v>0</v>
      </c>
      <c r="AM493" t="b">
        <f>IF(OR(R493=Локализация!$C$118,R493=5),4,IF(OR(R493=Локализация!$C$119,R493=4),2,IF(OR(R493=Локализация!$C$120,R493=3),0,IF(OR(R493=Локализация!$C$121,R493=2),-1,IF(OR(R493=Локализация!$C$122,R493=1),-2)))))</f>
        <v>0</v>
      </c>
      <c r="AN493" t="b">
        <f>IF(OR(S493=Локализация!$C$124,S493=5),-2,IF(OR(S493=Локализация!$C$125,S493=4),-1,IF(OR(S493=Локализация!$C$126,S493=3),0,IF(OR(S493=Локализация!$C$127,S493=2),2,IF(OR(S493=Локализация!$C$128,S493=1),4)))))</f>
        <v>0</v>
      </c>
      <c r="AO493" t="b">
        <f>IF(OR(T493=Локализация!$C$118,T493=5),4,IF(OR(T493=Локализация!$C$119,T493=4),2,IF(OR(T493=Локализация!$C$120,T493=3),0,IF(OR(T493=Локализация!$C$121,T493=2),-1,IF(OR(T493=Локализация!$C$122,T493=1),-2)))))</f>
        <v>0</v>
      </c>
      <c r="AP493" t="b">
        <f>IF(OR(U493=Локализация!$C$124,U493=5),-2,IF(OR(U493=Локализация!$C$125,U493=4),-1,IF(OR(U493=Локализация!$C$126,U493=3),0,IF(OR(U493=Локализация!$C$127,U493=2),2,IF(OR(U493=Локализация!$C$128,U493=1),4)))))</f>
        <v>0</v>
      </c>
      <c r="AR493" t="str">
        <f>CONCATENATE(W493,X493)</f>
        <v>ЛОЖЬЛОЖЬ</v>
      </c>
      <c r="AS493" t="str">
        <f>CONCATENATE(Y493,Z493)</f>
        <v>ЛОЖЬЛОЖЬ</v>
      </c>
      <c r="AT493" t="str">
        <f>CONCATENATE(AA493,AB493)</f>
        <v>ЛОЖЬЛОЖЬ</v>
      </c>
      <c r="AU493" t="str">
        <f>CONCATENATE(AC493,AD493)</f>
        <v>ЛОЖЬЛОЖЬ</v>
      </c>
      <c r="AV493" t="str">
        <f>CONCATENATE(AE493,AF493)</f>
        <v>ЛОЖЬЛОЖЬ</v>
      </c>
      <c r="AW493" t="str">
        <f>CONCATENATE(AG493,AH493)</f>
        <v>ЛОЖЬЛОЖЬ</v>
      </c>
      <c r="AX493" t="str">
        <f>CONCATENATE(AI493,AJ493)</f>
        <v>ЛОЖЬЛОЖЬ</v>
      </c>
      <c r="AY493" t="str">
        <f>CONCATENATE(AK493,AL493)</f>
        <v>ЛОЖЬЛОЖЬ</v>
      </c>
      <c r="AZ493" t="str">
        <f>CONCATENATE(AM493,AN493)</f>
        <v>ЛОЖЬЛОЖЬ</v>
      </c>
      <c r="BA493" t="str">
        <f>CONCATENATE(AO493,AP493)</f>
        <v>ЛОЖЬЛОЖЬ</v>
      </c>
      <c r="BC493" t="str">
        <f xml:space="preserve"> IF(OR(AR493= "4-2", AR493= "2-1", AR493= "-12", AR493= "-24"),"Q",
  IF(
    OR(AR493= "4-1", AR493= "40", AR493= "42"),"A",
    IF(
      AR493= "44","P",
      IF(OR(AR493= "2-2",AR493="0-2",AR493="-1-2",AR493="-2-2",AR493="-2-1",AR493="-20",AR493="-22" ),"R",
              IF(
                OR(AR493= "24",AR493="04",AR493="-14"),"M",
                IF(
                  OR(AR493= "20",AR493="22",AR493="0-1",AR493="00",AR493="02",AR493="-1-1",AR493="-10"),"I",""
                )
              )
      )
    )
  )
)</f>
        <v/>
      </c>
      <c r="BD493" t="str">
        <f xml:space="preserve"> IF(OR(AS493= "4-2", AS493= "2-1", AS493= "-12", AS493= "-24"),"Q",
  IF(
    OR(AS493= "4-1", AS493= "40", AS493= "42"),"A",
    IF(
      AS493= "44","P",
      IF(OR(AS493= "2-2",AS493="0-2",AS493="-1-2",AS493="-2-2",AS493="-2-1",AS493="-20",AS493="-22" ),"R",
              IF(
                OR(AS493= "24",AS493="04",AS493="-14"),"M",
                IF(
                  OR(AS493= "20",AS493="22",AS493="0-1",AS493="00",AS493="02",AS493="-1-1",AS493="-10"),"I",""
                )
              )
      )
    )
  )
)</f>
        <v/>
      </c>
      <c r="BE493" t="str">
        <f xml:space="preserve"> IF(OR(AT493= "4-2", AT493= "2-1", AT493= "-12", AT493= "-24"),"Q",
  IF(
    OR(AT493= "4-1", AT493= "40", AT493= "42"),"A",
    IF(
      AT493= "44","P",
      IF(OR(AT493= "2-2",AT493="0-2",AT493="-1-2",AT493="-2-2",AT493="-2-1",AT493="-20",AT493="-22" ),"R",
              IF(
                OR(AT493= "24",AT493="04",AT493="-14"),"M",
                IF(
                  OR(AT493= "20",AT493="22",AT493="0-1",AT493="00",AT493="02",AT493="-1-1",AT493="-10"),"I",""
                )
              )
      )
    )
  )
)</f>
        <v/>
      </c>
      <c r="BF493" t="str">
        <f xml:space="preserve"> IF(OR(AU493= "4-2", AU493= "2-1", AU493= "-12", AU493= "-24"),"Q",
  IF(
    OR(AU493= "4-1", AU493= "40", AU493= "42"),"A",
    IF(
      AU493= "44","P",
      IF(OR(AU493= "2-2",AU493="0-2",AU493="-1-2",AU493="-2-2",AU493="-2-1",AU493="-20",AU493="-22" ),"R",
              IF(
                OR(AU493= "24",AU493="04",AU493="-14"),"M",
                IF(
                  OR(AU493= "20",AU493="22",AU493="0-1",AU493="00",AU493="02",AU493="-1-1",AU493="-10"),"I",""
                )
              )
      )
    )
  )
)</f>
        <v/>
      </c>
      <c r="BG493" t="str">
        <f xml:space="preserve"> IF(OR(AV493= "4-2", AV493= "2-1", AV493= "-12", AV493= "-24"),"Q",
  IF(
    OR(AV493= "4-1", AV493= "40", AV493= "42"),"A",
    IF(
      AV493= "44","P",
      IF(OR(AV493= "2-2",AV493="0-2",AV493="-1-2",AV493="-2-2",AV493="-2-1",AV493="-20",AV493="-22" ),"R",
              IF(
                OR(AV493= "24",AV493="04",AV493="-14"),"M",
                IF(
                  OR(AV493= "20",AV493="22",AV493="0-1",AV493="00",AV493="02",AV493="-1-1",AV493="-10"),"I",""
                )
              )
      )
    )
  )
)</f>
        <v/>
      </c>
      <c r="BH493" t="str">
        <f xml:space="preserve"> IF(OR(AW493= "4-2", AW493= "2-1", AW493= "-12", AW493= "-24"),"Q",
  IF(
    OR(AW493= "4-1", AW493= "40", AW493= "42"),"A",
    IF(
      AW493= "44","P",
      IF(OR(AW493= "2-2",AW493="0-2",AW493="-1-2",AW493="-2-2",AW493="-2-1",AW493="-20",AW493="-22" ),"R",
              IF(
                OR(AW493= "24",AW493="04",AW493="-14"),"M",
                IF(
                  OR(AW493= "20",AW493="22",AW493="0-1",AW493="00",AW493="02",AW493="-1-1",AW493="-10"),"I",""
                )
              )
      )
    )
  )
)</f>
        <v/>
      </c>
      <c r="BI493" t="str">
        <f xml:space="preserve"> IF(OR(AX493= "4-2", AX493= "2-1", AX493= "-12", AX493= "-24"),"Q",
  IF(
    OR(AX493= "4-1", AX493= "40", AX493= "42"),"A",
    IF(
      AX493= "44","P",
      IF(OR(AX493= "2-2",AX493="0-2",AX493="-1-2",AX493="-2-2",AX493="-2-1",AX493="-20",AX493="-22" ),"R",
              IF(
                OR(AX493= "24",AX493="04",AX493="-14"),"M",
                IF(
                  OR(AX493= "20",AX493="22",AX493="0-1",AX493="00",AX493="02",AX493="-1-1",AX493="-10"),"I",""
                )
              )
      )
    )
  )
)</f>
        <v/>
      </c>
      <c r="BJ493" t="str">
        <f xml:space="preserve"> IF(OR(AY493= "4-2", AY493= "2-1", AY493= "-12", AY493= "-24"),"Q",
  IF(
    OR(AY493= "4-1", AY493= "40", AY493= "42"),"A",
    IF(
      AY493= "44","P",
      IF(OR(AY493= "2-2",AY493="0-2",AY493="-1-2",AY493="-2-2",AY493="-2-1",AY493="-20",AY493="-22" ),"R",
              IF(
                OR(AY493= "24",AY493="04",AY493="-14"),"M",
                IF(
                  OR(AY493= "20",AY493="22",AY493="0-1",AY493="00",AY493="02",AY493="-1-1",AY493="-10"),"I",""
                )
              )
      )
    )
  )
)</f>
        <v/>
      </c>
      <c r="BK493" t="str">
        <f xml:space="preserve"> IF(OR(AZ493= "4-2", AZ493= "2-1", AZ493= "-12", AZ493= "-24"),"Q",
  IF(
    OR(AZ493= "4-1", AZ493= "40", AZ493= "42"),"A",
    IF(
      AZ493= "44","P",
      IF(OR(AZ493= "2-2",AZ493="0-2",AZ493="-1-2",AZ493="-2-2",AZ493="-2-1",AZ493="-20",AZ493="-22" ),"R",
              IF(
                OR(AZ493= "24",AZ493="04",AZ493="-14"),"M",
                IF(
                  OR(AZ493= "20",AZ493="22",AZ493="0-1",AZ493="00",AZ493="02",AZ493="-1-1",AZ493="-10"),"I",""
                )
              )
      )
    )
  )
)</f>
        <v/>
      </c>
      <c r="BL493" t="str">
        <f xml:space="preserve"> IF(OR(BA493= "4-2", BA493= "2-1", BA493= "-12", BA493= "-24"),"Q",
  IF(
    OR(BA493= "4-1", BA493= "40", BA493= "42"),"A",
    IF(
      BA493= "44","P",
      IF(OR(BA493= "2-2",BA493="0-2",BA493="-1-2",BA493="-2-2",BA493="-2-1",BA493="-20",BA493="-22" ),"R",
              IF(
                OR(BA493= "24",BA493="04",BA493="-14"),"M",
                IF(
                  OR(BA493= "20",BA493="22",BA493="0-1",BA493="00",BA493="02",BA493="-1-1",BA493="-10"),"I",""
                )
              )
      )
    )
  )
)</f>
        <v/>
      </c>
    </row>
    <row r="494" spans="23:64" x14ac:dyDescent="0.25">
      <c r="W494" t="b">
        <f>IF(OR(B494=Локализация!$C$118,B494=5),4,IF(OR(B494=Локализация!$C$119,B494=4),2,IF(OR(B494=Локализация!$C$120,B494=3),0,IF(OR(B494=Локализация!$C$121,B494=2),-1,IF(OR(B494=Локализация!$C$122,B494=1),-2)))))</f>
        <v>0</v>
      </c>
      <c r="X494" t="b">
        <f>IF(OR(C494=Локализация!$C$124,C494=5),-2,IF(OR(C494=Локализация!$C$125,C494=4),-1,IF(OR(C494=Локализация!$C$126,C494=3),0,IF(OR(C494=Локализация!$C$127,C494=2),2,IF(OR(C494=Локализация!$C$128,C494=1),4)))))</f>
        <v>0</v>
      </c>
      <c r="Y494" t="b">
        <f>IF(OR(D494=Локализация!$C$118,D494=5),4,IF(OR(D494=Локализация!$C$119,D494=4),2,IF(OR(D494=Локализация!$C$120,D494=3),0,IF(OR(D494=Локализация!$C$121,D494=2),-1,IF(OR(D494=Локализация!$C$122,D494=1),-2)))))</f>
        <v>0</v>
      </c>
      <c r="Z494" t="b">
        <f>IF(OR(E494=Локализация!$C$124,E494=5),-2,IF(OR(E494=Локализация!$C$125,E494=4),-1,IF(OR(E494=Локализация!$C$126,E494=3),0,IF(OR(E494=Локализация!$C$127,E494=2),2,IF(OR(E494=Локализация!$C$128,E494=1),4)))))</f>
        <v>0</v>
      </c>
      <c r="AA494" t="b">
        <f>IF(OR(F494=Локализация!$C$118,F494=5),4,IF(OR(F494=Локализация!$C$119,F494=4),2,IF(OR(F494=Локализация!$C$120,F494=3),0,IF(OR(F494=Локализация!$C$121,F494=2),-1,IF(OR(F494=Локализация!$C$122,F494=1),-2)))))</f>
        <v>0</v>
      </c>
      <c r="AB494" t="b">
        <f>IF(OR(G494=Локализация!$C$124,G494=5),-2,IF(OR(G494=Локализация!$C$125,G494=4),-1,IF(OR(G494=Локализация!$C$126,G494=3),0,IF(OR(G494=Локализация!$C$127,G494=2),2,IF(OR(G494=Локализация!$C$128,G494=1),4)))))</f>
        <v>0</v>
      </c>
      <c r="AC494" t="b">
        <f>IF(OR(H494=Локализация!$C$118,H494=5),4,IF(OR(H494=Локализация!$C$119,H494=4),2,IF(OR(H494=Локализация!$C$120,H494=3),0,IF(OR(H494=Локализация!$C$121,H494=2),-1,IF(OR(H494=Локализация!$C$122,H494=1),-2)))))</f>
        <v>0</v>
      </c>
      <c r="AD494" t="b">
        <f>IF(OR(I494=Локализация!$C$124,I494=5),-2,IF(OR(I494=Локализация!$C$125,I494=4),-1,IF(OR(I494=Локализация!$C$126,I494=3),0,IF(OR(I494=Локализация!$C$127,I494=2),2,IF(OR(I494=Локализация!$C$128,I494=1),4)))))</f>
        <v>0</v>
      </c>
      <c r="AE494" t="b">
        <f>IF(OR(J494=Локализация!$C$118,J494=5),4,IF(OR(J494=Локализация!$C$119,J494=4),2,IF(OR(J494=Локализация!$C$120,J494=3),0,IF(OR(J494=Локализация!$C$121,J494=2),-1,IF(OR(J494=Локализация!$C$122,J494=1),-2)))))</f>
        <v>0</v>
      </c>
      <c r="AF494" t="b">
        <f>IF(OR(K494=Локализация!$C$124,K494=5),-2,IF(OR(K494=Локализация!$C$125,K494=4),-1,IF(OR(K494=Локализация!$C$126,K494=3),0,IF(OR(K494=Локализация!$C$127,K494=2),2,IF(OR(K494=Локализация!$C$128,K494=1),4)))))</f>
        <v>0</v>
      </c>
      <c r="AG494" t="b">
        <f>IF(OR(L494=Локализация!$C$118,L494=5),4,IF(OR(L494=Локализация!$C$119,L494=4),2,IF(OR(L494=Локализация!$C$120,L494=3),0,IF(OR(L494=Локализация!$C$121,L494=2),-1,IF(OR(L494=Локализация!$C$122,L494=1),-2)))))</f>
        <v>0</v>
      </c>
      <c r="AH494" t="b">
        <f>IF(OR(M494=Локализация!$C$124,M494=5),-2,IF(OR(M494=Локализация!$C$125,M494=4),-1,IF(OR(M494=Локализация!$C$126,M494=3),0,IF(OR(M494=Локализация!$C$127,M494=2),2,IF(OR(M494=Локализация!$C$128,M494=1),4)))))</f>
        <v>0</v>
      </c>
      <c r="AI494" t="b">
        <f>IF(OR(N494=Локализация!$C$118,N494=5),4,IF(OR(N494=Локализация!$C$119,N494=4),2,IF(OR(N494=Локализация!$C$120,N494=3),0,IF(OR(N494=Локализация!$C$121,N494=2),-1,IF(OR(N494=Локализация!$C$122,N494=1),-2)))))</f>
        <v>0</v>
      </c>
      <c r="AJ494" t="b">
        <f>IF(OR(O494=Локализация!$C$124,O494=5),-2,IF(OR(O494=Локализация!$C$125,O494=4),-1,IF(OR(O494=Локализация!$C$126,O494=3),0,IF(OR(O494=Локализация!$C$127,O494=2),2,IF(OR(O494=Локализация!$C$128,O494=1),4)))))</f>
        <v>0</v>
      </c>
      <c r="AK494" t="b">
        <f>IF(OR(P494=Локализация!$C$118,P494=5),4,IF(OR(P494=Локализация!$C$119,P494=4),2,IF(OR(P494=Локализация!$C$120,P494=3),0,IF(OR(P494=Локализация!$C$121,P494=2),-1,IF(OR(P494=Локализация!$C$122,P494=1),-2)))))</f>
        <v>0</v>
      </c>
      <c r="AL494" t="b">
        <f>IF(OR(Q494=Локализация!$C$124,Q494=5),-2,IF(OR(Q494=Локализация!$C$125,Q494=4),-1,IF(OR(Q494=Локализация!$C$126,Q494=3),0,IF(OR(Q494=Локализация!$C$127,Q494=2),2,IF(OR(Q494=Локализация!$C$128,Q494=1),4)))))</f>
        <v>0</v>
      </c>
      <c r="AM494" t="b">
        <f>IF(OR(R494=Локализация!$C$118,R494=5),4,IF(OR(R494=Локализация!$C$119,R494=4),2,IF(OR(R494=Локализация!$C$120,R494=3),0,IF(OR(R494=Локализация!$C$121,R494=2),-1,IF(OR(R494=Локализация!$C$122,R494=1),-2)))))</f>
        <v>0</v>
      </c>
      <c r="AN494" t="b">
        <f>IF(OR(S494=Локализация!$C$124,S494=5),-2,IF(OR(S494=Локализация!$C$125,S494=4),-1,IF(OR(S494=Локализация!$C$126,S494=3),0,IF(OR(S494=Локализация!$C$127,S494=2),2,IF(OR(S494=Локализация!$C$128,S494=1),4)))))</f>
        <v>0</v>
      </c>
      <c r="AO494" t="b">
        <f>IF(OR(T494=Локализация!$C$118,T494=5),4,IF(OR(T494=Локализация!$C$119,T494=4),2,IF(OR(T494=Локализация!$C$120,T494=3),0,IF(OR(T494=Локализация!$C$121,T494=2),-1,IF(OR(T494=Локализация!$C$122,T494=1),-2)))))</f>
        <v>0</v>
      </c>
      <c r="AP494" t="b">
        <f>IF(OR(U494=Локализация!$C$124,U494=5),-2,IF(OR(U494=Локализация!$C$125,U494=4),-1,IF(OR(U494=Локализация!$C$126,U494=3),0,IF(OR(U494=Локализация!$C$127,U494=2),2,IF(OR(U494=Локализация!$C$128,U494=1),4)))))</f>
        <v>0</v>
      </c>
      <c r="AR494" t="str">
        <f>CONCATENATE(W494,X494)</f>
        <v>ЛОЖЬЛОЖЬ</v>
      </c>
      <c r="AS494" t="str">
        <f>CONCATENATE(Y494,Z494)</f>
        <v>ЛОЖЬЛОЖЬ</v>
      </c>
      <c r="AT494" t="str">
        <f>CONCATENATE(AA494,AB494)</f>
        <v>ЛОЖЬЛОЖЬ</v>
      </c>
      <c r="AU494" t="str">
        <f>CONCATENATE(AC494,AD494)</f>
        <v>ЛОЖЬЛОЖЬ</v>
      </c>
      <c r="AV494" t="str">
        <f>CONCATENATE(AE494,AF494)</f>
        <v>ЛОЖЬЛОЖЬ</v>
      </c>
      <c r="AW494" t="str">
        <f>CONCATENATE(AG494,AH494)</f>
        <v>ЛОЖЬЛОЖЬ</v>
      </c>
      <c r="AX494" t="str">
        <f>CONCATENATE(AI494,AJ494)</f>
        <v>ЛОЖЬЛОЖЬ</v>
      </c>
      <c r="AY494" t="str">
        <f>CONCATENATE(AK494,AL494)</f>
        <v>ЛОЖЬЛОЖЬ</v>
      </c>
      <c r="AZ494" t="str">
        <f>CONCATENATE(AM494,AN494)</f>
        <v>ЛОЖЬЛОЖЬ</v>
      </c>
      <c r="BA494" t="str">
        <f>CONCATENATE(AO494,AP494)</f>
        <v>ЛОЖЬЛОЖЬ</v>
      </c>
      <c r="BC494" t="str">
        <f xml:space="preserve"> IF(OR(AR494= "4-2", AR494= "2-1", AR494= "-12", AR494= "-24"),"Q",
  IF(
    OR(AR494= "4-1", AR494= "40", AR494= "42"),"A",
    IF(
      AR494= "44","P",
      IF(OR(AR494= "2-2",AR494="0-2",AR494="-1-2",AR494="-2-2",AR494="-2-1",AR494="-20",AR494="-22" ),"R",
              IF(
                OR(AR494= "24",AR494="04",AR494="-14"),"M",
                IF(
                  OR(AR494= "20",AR494="22",AR494="0-1",AR494="00",AR494="02",AR494="-1-1",AR494="-10"),"I",""
                )
              )
      )
    )
  )
)</f>
        <v/>
      </c>
      <c r="BD494" t="str">
        <f xml:space="preserve"> IF(OR(AS494= "4-2", AS494= "2-1", AS494= "-12", AS494= "-24"),"Q",
  IF(
    OR(AS494= "4-1", AS494= "40", AS494= "42"),"A",
    IF(
      AS494= "44","P",
      IF(OR(AS494= "2-2",AS494="0-2",AS494="-1-2",AS494="-2-2",AS494="-2-1",AS494="-20",AS494="-22" ),"R",
              IF(
                OR(AS494= "24",AS494="04",AS494="-14"),"M",
                IF(
                  OR(AS494= "20",AS494="22",AS494="0-1",AS494="00",AS494="02",AS494="-1-1",AS494="-10"),"I",""
                )
              )
      )
    )
  )
)</f>
        <v/>
      </c>
      <c r="BE494" t="str">
        <f xml:space="preserve"> IF(OR(AT494= "4-2", AT494= "2-1", AT494= "-12", AT494= "-24"),"Q",
  IF(
    OR(AT494= "4-1", AT494= "40", AT494= "42"),"A",
    IF(
      AT494= "44","P",
      IF(OR(AT494= "2-2",AT494="0-2",AT494="-1-2",AT494="-2-2",AT494="-2-1",AT494="-20",AT494="-22" ),"R",
              IF(
                OR(AT494= "24",AT494="04",AT494="-14"),"M",
                IF(
                  OR(AT494= "20",AT494="22",AT494="0-1",AT494="00",AT494="02",AT494="-1-1",AT494="-10"),"I",""
                )
              )
      )
    )
  )
)</f>
        <v/>
      </c>
      <c r="BF494" t="str">
        <f xml:space="preserve"> IF(OR(AU494= "4-2", AU494= "2-1", AU494= "-12", AU494= "-24"),"Q",
  IF(
    OR(AU494= "4-1", AU494= "40", AU494= "42"),"A",
    IF(
      AU494= "44","P",
      IF(OR(AU494= "2-2",AU494="0-2",AU494="-1-2",AU494="-2-2",AU494="-2-1",AU494="-20",AU494="-22" ),"R",
              IF(
                OR(AU494= "24",AU494="04",AU494="-14"),"M",
                IF(
                  OR(AU494= "20",AU494="22",AU494="0-1",AU494="00",AU494="02",AU494="-1-1",AU494="-10"),"I",""
                )
              )
      )
    )
  )
)</f>
        <v/>
      </c>
      <c r="BG494" t="str">
        <f xml:space="preserve"> IF(OR(AV494= "4-2", AV494= "2-1", AV494= "-12", AV494= "-24"),"Q",
  IF(
    OR(AV494= "4-1", AV494= "40", AV494= "42"),"A",
    IF(
      AV494= "44","P",
      IF(OR(AV494= "2-2",AV494="0-2",AV494="-1-2",AV494="-2-2",AV494="-2-1",AV494="-20",AV494="-22" ),"R",
              IF(
                OR(AV494= "24",AV494="04",AV494="-14"),"M",
                IF(
                  OR(AV494= "20",AV494="22",AV494="0-1",AV494="00",AV494="02",AV494="-1-1",AV494="-10"),"I",""
                )
              )
      )
    )
  )
)</f>
        <v/>
      </c>
      <c r="BH494" t="str">
        <f xml:space="preserve"> IF(OR(AW494= "4-2", AW494= "2-1", AW494= "-12", AW494= "-24"),"Q",
  IF(
    OR(AW494= "4-1", AW494= "40", AW494= "42"),"A",
    IF(
      AW494= "44","P",
      IF(OR(AW494= "2-2",AW494="0-2",AW494="-1-2",AW494="-2-2",AW494="-2-1",AW494="-20",AW494="-22" ),"R",
              IF(
                OR(AW494= "24",AW494="04",AW494="-14"),"M",
                IF(
                  OR(AW494= "20",AW494="22",AW494="0-1",AW494="00",AW494="02",AW494="-1-1",AW494="-10"),"I",""
                )
              )
      )
    )
  )
)</f>
        <v/>
      </c>
      <c r="BI494" t="str">
        <f xml:space="preserve"> IF(OR(AX494= "4-2", AX494= "2-1", AX494= "-12", AX494= "-24"),"Q",
  IF(
    OR(AX494= "4-1", AX494= "40", AX494= "42"),"A",
    IF(
      AX494= "44","P",
      IF(OR(AX494= "2-2",AX494="0-2",AX494="-1-2",AX494="-2-2",AX494="-2-1",AX494="-20",AX494="-22" ),"R",
              IF(
                OR(AX494= "24",AX494="04",AX494="-14"),"M",
                IF(
                  OR(AX494= "20",AX494="22",AX494="0-1",AX494="00",AX494="02",AX494="-1-1",AX494="-10"),"I",""
                )
              )
      )
    )
  )
)</f>
        <v/>
      </c>
      <c r="BJ494" t="str">
        <f xml:space="preserve"> IF(OR(AY494= "4-2", AY494= "2-1", AY494= "-12", AY494= "-24"),"Q",
  IF(
    OR(AY494= "4-1", AY494= "40", AY494= "42"),"A",
    IF(
      AY494= "44","P",
      IF(OR(AY494= "2-2",AY494="0-2",AY494="-1-2",AY494="-2-2",AY494="-2-1",AY494="-20",AY494="-22" ),"R",
              IF(
                OR(AY494= "24",AY494="04",AY494="-14"),"M",
                IF(
                  OR(AY494= "20",AY494="22",AY494="0-1",AY494="00",AY494="02",AY494="-1-1",AY494="-10"),"I",""
                )
              )
      )
    )
  )
)</f>
        <v/>
      </c>
      <c r="BK494" t="str">
        <f xml:space="preserve"> IF(OR(AZ494= "4-2", AZ494= "2-1", AZ494= "-12", AZ494= "-24"),"Q",
  IF(
    OR(AZ494= "4-1", AZ494= "40", AZ494= "42"),"A",
    IF(
      AZ494= "44","P",
      IF(OR(AZ494= "2-2",AZ494="0-2",AZ494="-1-2",AZ494="-2-2",AZ494="-2-1",AZ494="-20",AZ494="-22" ),"R",
              IF(
                OR(AZ494= "24",AZ494="04",AZ494="-14"),"M",
                IF(
                  OR(AZ494= "20",AZ494="22",AZ494="0-1",AZ494="00",AZ494="02",AZ494="-1-1",AZ494="-10"),"I",""
                )
              )
      )
    )
  )
)</f>
        <v/>
      </c>
      <c r="BL494" t="str">
        <f xml:space="preserve"> IF(OR(BA494= "4-2", BA494= "2-1", BA494= "-12", BA494= "-24"),"Q",
  IF(
    OR(BA494= "4-1", BA494= "40", BA494= "42"),"A",
    IF(
      BA494= "44","P",
      IF(OR(BA494= "2-2",BA494="0-2",BA494="-1-2",BA494="-2-2",BA494="-2-1",BA494="-20",BA494="-22" ),"R",
              IF(
                OR(BA494= "24",BA494="04",BA494="-14"),"M",
                IF(
                  OR(BA494= "20",BA494="22",BA494="0-1",BA494="00",BA494="02",BA494="-1-1",BA494="-10"),"I",""
                )
              )
      )
    )
  )
)</f>
        <v/>
      </c>
    </row>
    <row r="495" spans="23:64" x14ac:dyDescent="0.25">
      <c r="W495" t="b">
        <f>IF(OR(B495=Локализация!$C$118,B495=5),4,IF(OR(B495=Локализация!$C$119,B495=4),2,IF(OR(B495=Локализация!$C$120,B495=3),0,IF(OR(B495=Локализация!$C$121,B495=2),-1,IF(OR(B495=Локализация!$C$122,B495=1),-2)))))</f>
        <v>0</v>
      </c>
      <c r="X495" t="b">
        <f>IF(OR(C495=Локализация!$C$124,C495=5),-2,IF(OR(C495=Локализация!$C$125,C495=4),-1,IF(OR(C495=Локализация!$C$126,C495=3),0,IF(OR(C495=Локализация!$C$127,C495=2),2,IF(OR(C495=Локализация!$C$128,C495=1),4)))))</f>
        <v>0</v>
      </c>
      <c r="Y495" t="b">
        <f>IF(OR(D495=Локализация!$C$118,D495=5),4,IF(OR(D495=Локализация!$C$119,D495=4),2,IF(OR(D495=Локализация!$C$120,D495=3),0,IF(OR(D495=Локализация!$C$121,D495=2),-1,IF(OR(D495=Локализация!$C$122,D495=1),-2)))))</f>
        <v>0</v>
      </c>
      <c r="Z495" t="b">
        <f>IF(OR(E495=Локализация!$C$124,E495=5),-2,IF(OR(E495=Локализация!$C$125,E495=4),-1,IF(OR(E495=Локализация!$C$126,E495=3),0,IF(OR(E495=Локализация!$C$127,E495=2),2,IF(OR(E495=Локализация!$C$128,E495=1),4)))))</f>
        <v>0</v>
      </c>
      <c r="AA495" t="b">
        <f>IF(OR(F495=Локализация!$C$118,F495=5),4,IF(OR(F495=Локализация!$C$119,F495=4),2,IF(OR(F495=Локализация!$C$120,F495=3),0,IF(OR(F495=Локализация!$C$121,F495=2),-1,IF(OR(F495=Локализация!$C$122,F495=1),-2)))))</f>
        <v>0</v>
      </c>
      <c r="AB495" t="b">
        <f>IF(OR(G495=Локализация!$C$124,G495=5),-2,IF(OR(G495=Локализация!$C$125,G495=4),-1,IF(OR(G495=Локализация!$C$126,G495=3),0,IF(OR(G495=Локализация!$C$127,G495=2),2,IF(OR(G495=Локализация!$C$128,G495=1),4)))))</f>
        <v>0</v>
      </c>
      <c r="AC495" t="b">
        <f>IF(OR(H495=Локализация!$C$118,H495=5),4,IF(OR(H495=Локализация!$C$119,H495=4),2,IF(OR(H495=Локализация!$C$120,H495=3),0,IF(OR(H495=Локализация!$C$121,H495=2),-1,IF(OR(H495=Локализация!$C$122,H495=1),-2)))))</f>
        <v>0</v>
      </c>
      <c r="AD495" t="b">
        <f>IF(OR(I495=Локализация!$C$124,I495=5),-2,IF(OR(I495=Локализация!$C$125,I495=4),-1,IF(OR(I495=Локализация!$C$126,I495=3),0,IF(OR(I495=Локализация!$C$127,I495=2),2,IF(OR(I495=Локализация!$C$128,I495=1),4)))))</f>
        <v>0</v>
      </c>
      <c r="AE495" t="b">
        <f>IF(OR(J495=Локализация!$C$118,J495=5),4,IF(OR(J495=Локализация!$C$119,J495=4),2,IF(OR(J495=Локализация!$C$120,J495=3),0,IF(OR(J495=Локализация!$C$121,J495=2),-1,IF(OR(J495=Локализация!$C$122,J495=1),-2)))))</f>
        <v>0</v>
      </c>
      <c r="AF495" t="b">
        <f>IF(OR(K495=Локализация!$C$124,K495=5),-2,IF(OR(K495=Локализация!$C$125,K495=4),-1,IF(OR(K495=Локализация!$C$126,K495=3),0,IF(OR(K495=Локализация!$C$127,K495=2),2,IF(OR(K495=Локализация!$C$128,K495=1),4)))))</f>
        <v>0</v>
      </c>
      <c r="AG495" t="b">
        <f>IF(OR(L495=Локализация!$C$118,L495=5),4,IF(OR(L495=Локализация!$C$119,L495=4),2,IF(OR(L495=Локализация!$C$120,L495=3),0,IF(OR(L495=Локализация!$C$121,L495=2),-1,IF(OR(L495=Локализация!$C$122,L495=1),-2)))))</f>
        <v>0</v>
      </c>
      <c r="AH495" t="b">
        <f>IF(OR(M495=Локализация!$C$124,M495=5),-2,IF(OR(M495=Локализация!$C$125,M495=4),-1,IF(OR(M495=Локализация!$C$126,M495=3),0,IF(OR(M495=Локализация!$C$127,M495=2),2,IF(OR(M495=Локализация!$C$128,M495=1),4)))))</f>
        <v>0</v>
      </c>
      <c r="AI495" t="b">
        <f>IF(OR(N495=Локализация!$C$118,N495=5),4,IF(OR(N495=Локализация!$C$119,N495=4),2,IF(OR(N495=Локализация!$C$120,N495=3),0,IF(OR(N495=Локализация!$C$121,N495=2),-1,IF(OR(N495=Локализация!$C$122,N495=1),-2)))))</f>
        <v>0</v>
      </c>
      <c r="AJ495" t="b">
        <f>IF(OR(O495=Локализация!$C$124,O495=5),-2,IF(OR(O495=Локализация!$C$125,O495=4),-1,IF(OR(O495=Локализация!$C$126,O495=3),0,IF(OR(O495=Локализация!$C$127,O495=2),2,IF(OR(O495=Локализация!$C$128,O495=1),4)))))</f>
        <v>0</v>
      </c>
      <c r="AK495" t="b">
        <f>IF(OR(P495=Локализация!$C$118,P495=5),4,IF(OR(P495=Локализация!$C$119,P495=4),2,IF(OR(P495=Локализация!$C$120,P495=3),0,IF(OR(P495=Локализация!$C$121,P495=2),-1,IF(OR(P495=Локализация!$C$122,P495=1),-2)))))</f>
        <v>0</v>
      </c>
      <c r="AL495" t="b">
        <f>IF(OR(Q495=Локализация!$C$124,Q495=5),-2,IF(OR(Q495=Локализация!$C$125,Q495=4),-1,IF(OR(Q495=Локализация!$C$126,Q495=3),0,IF(OR(Q495=Локализация!$C$127,Q495=2),2,IF(OR(Q495=Локализация!$C$128,Q495=1),4)))))</f>
        <v>0</v>
      </c>
      <c r="AM495" t="b">
        <f>IF(OR(R495=Локализация!$C$118,R495=5),4,IF(OR(R495=Локализация!$C$119,R495=4),2,IF(OR(R495=Локализация!$C$120,R495=3),0,IF(OR(R495=Локализация!$C$121,R495=2),-1,IF(OR(R495=Локализация!$C$122,R495=1),-2)))))</f>
        <v>0</v>
      </c>
      <c r="AN495" t="b">
        <f>IF(OR(S495=Локализация!$C$124,S495=5),-2,IF(OR(S495=Локализация!$C$125,S495=4),-1,IF(OR(S495=Локализация!$C$126,S495=3),0,IF(OR(S495=Локализация!$C$127,S495=2),2,IF(OR(S495=Локализация!$C$128,S495=1),4)))))</f>
        <v>0</v>
      </c>
      <c r="AO495" t="b">
        <f>IF(OR(T495=Локализация!$C$118,T495=5),4,IF(OR(T495=Локализация!$C$119,T495=4),2,IF(OR(T495=Локализация!$C$120,T495=3),0,IF(OR(T495=Локализация!$C$121,T495=2),-1,IF(OR(T495=Локализация!$C$122,T495=1),-2)))))</f>
        <v>0</v>
      </c>
      <c r="AP495" t="b">
        <f>IF(OR(U495=Локализация!$C$124,U495=5),-2,IF(OR(U495=Локализация!$C$125,U495=4),-1,IF(OR(U495=Локализация!$C$126,U495=3),0,IF(OR(U495=Локализация!$C$127,U495=2),2,IF(OR(U495=Локализация!$C$128,U495=1),4)))))</f>
        <v>0</v>
      </c>
      <c r="AR495" t="str">
        <f>CONCATENATE(W495,X495)</f>
        <v>ЛОЖЬЛОЖЬ</v>
      </c>
      <c r="AS495" t="str">
        <f>CONCATENATE(Y495,Z495)</f>
        <v>ЛОЖЬЛОЖЬ</v>
      </c>
      <c r="AT495" t="str">
        <f>CONCATENATE(AA495,AB495)</f>
        <v>ЛОЖЬЛОЖЬ</v>
      </c>
      <c r="AU495" t="str">
        <f>CONCATENATE(AC495,AD495)</f>
        <v>ЛОЖЬЛОЖЬ</v>
      </c>
      <c r="AV495" t="str">
        <f>CONCATENATE(AE495,AF495)</f>
        <v>ЛОЖЬЛОЖЬ</v>
      </c>
      <c r="AW495" t="str">
        <f>CONCATENATE(AG495,AH495)</f>
        <v>ЛОЖЬЛОЖЬ</v>
      </c>
      <c r="AX495" t="str">
        <f>CONCATENATE(AI495,AJ495)</f>
        <v>ЛОЖЬЛОЖЬ</v>
      </c>
      <c r="AY495" t="str">
        <f>CONCATENATE(AK495,AL495)</f>
        <v>ЛОЖЬЛОЖЬ</v>
      </c>
      <c r="AZ495" t="str">
        <f>CONCATENATE(AM495,AN495)</f>
        <v>ЛОЖЬЛОЖЬ</v>
      </c>
      <c r="BA495" t="str">
        <f>CONCATENATE(AO495,AP495)</f>
        <v>ЛОЖЬЛОЖЬ</v>
      </c>
      <c r="BC495" t="str">
        <f xml:space="preserve"> IF(OR(AR495= "4-2", AR495= "2-1", AR495= "-12", AR495= "-24"),"Q",
  IF(
    OR(AR495= "4-1", AR495= "40", AR495= "42"),"A",
    IF(
      AR495= "44","P",
      IF(OR(AR495= "2-2",AR495="0-2",AR495="-1-2",AR495="-2-2",AR495="-2-1",AR495="-20",AR495="-22" ),"R",
              IF(
                OR(AR495= "24",AR495="04",AR495="-14"),"M",
                IF(
                  OR(AR495= "20",AR495="22",AR495="0-1",AR495="00",AR495="02",AR495="-1-1",AR495="-10"),"I",""
                )
              )
      )
    )
  )
)</f>
        <v/>
      </c>
      <c r="BD495" t="str">
        <f xml:space="preserve"> IF(OR(AS495= "4-2", AS495= "2-1", AS495= "-12", AS495= "-24"),"Q",
  IF(
    OR(AS495= "4-1", AS495= "40", AS495= "42"),"A",
    IF(
      AS495= "44","P",
      IF(OR(AS495= "2-2",AS495="0-2",AS495="-1-2",AS495="-2-2",AS495="-2-1",AS495="-20",AS495="-22" ),"R",
              IF(
                OR(AS495= "24",AS495="04",AS495="-14"),"M",
                IF(
                  OR(AS495= "20",AS495="22",AS495="0-1",AS495="00",AS495="02",AS495="-1-1",AS495="-10"),"I",""
                )
              )
      )
    )
  )
)</f>
        <v/>
      </c>
      <c r="BE495" t="str">
        <f xml:space="preserve"> IF(OR(AT495= "4-2", AT495= "2-1", AT495= "-12", AT495= "-24"),"Q",
  IF(
    OR(AT495= "4-1", AT495= "40", AT495= "42"),"A",
    IF(
      AT495= "44","P",
      IF(OR(AT495= "2-2",AT495="0-2",AT495="-1-2",AT495="-2-2",AT495="-2-1",AT495="-20",AT495="-22" ),"R",
              IF(
                OR(AT495= "24",AT495="04",AT495="-14"),"M",
                IF(
                  OR(AT495= "20",AT495="22",AT495="0-1",AT495="00",AT495="02",AT495="-1-1",AT495="-10"),"I",""
                )
              )
      )
    )
  )
)</f>
        <v/>
      </c>
      <c r="BF495" t="str">
        <f xml:space="preserve"> IF(OR(AU495= "4-2", AU495= "2-1", AU495= "-12", AU495= "-24"),"Q",
  IF(
    OR(AU495= "4-1", AU495= "40", AU495= "42"),"A",
    IF(
      AU495= "44","P",
      IF(OR(AU495= "2-2",AU495="0-2",AU495="-1-2",AU495="-2-2",AU495="-2-1",AU495="-20",AU495="-22" ),"R",
              IF(
                OR(AU495= "24",AU495="04",AU495="-14"),"M",
                IF(
                  OR(AU495= "20",AU495="22",AU495="0-1",AU495="00",AU495="02",AU495="-1-1",AU495="-10"),"I",""
                )
              )
      )
    )
  )
)</f>
        <v/>
      </c>
      <c r="BG495" t="str">
        <f xml:space="preserve"> IF(OR(AV495= "4-2", AV495= "2-1", AV495= "-12", AV495= "-24"),"Q",
  IF(
    OR(AV495= "4-1", AV495= "40", AV495= "42"),"A",
    IF(
      AV495= "44","P",
      IF(OR(AV495= "2-2",AV495="0-2",AV495="-1-2",AV495="-2-2",AV495="-2-1",AV495="-20",AV495="-22" ),"R",
              IF(
                OR(AV495= "24",AV495="04",AV495="-14"),"M",
                IF(
                  OR(AV495= "20",AV495="22",AV495="0-1",AV495="00",AV495="02",AV495="-1-1",AV495="-10"),"I",""
                )
              )
      )
    )
  )
)</f>
        <v/>
      </c>
      <c r="BH495" t="str">
        <f xml:space="preserve"> IF(OR(AW495= "4-2", AW495= "2-1", AW495= "-12", AW495= "-24"),"Q",
  IF(
    OR(AW495= "4-1", AW495= "40", AW495= "42"),"A",
    IF(
      AW495= "44","P",
      IF(OR(AW495= "2-2",AW495="0-2",AW495="-1-2",AW495="-2-2",AW495="-2-1",AW495="-20",AW495="-22" ),"R",
              IF(
                OR(AW495= "24",AW495="04",AW495="-14"),"M",
                IF(
                  OR(AW495= "20",AW495="22",AW495="0-1",AW495="00",AW495="02",AW495="-1-1",AW495="-10"),"I",""
                )
              )
      )
    )
  )
)</f>
        <v/>
      </c>
      <c r="BI495" t="str">
        <f xml:space="preserve"> IF(OR(AX495= "4-2", AX495= "2-1", AX495= "-12", AX495= "-24"),"Q",
  IF(
    OR(AX495= "4-1", AX495= "40", AX495= "42"),"A",
    IF(
      AX495= "44","P",
      IF(OR(AX495= "2-2",AX495="0-2",AX495="-1-2",AX495="-2-2",AX495="-2-1",AX495="-20",AX495="-22" ),"R",
              IF(
                OR(AX495= "24",AX495="04",AX495="-14"),"M",
                IF(
                  OR(AX495= "20",AX495="22",AX495="0-1",AX495="00",AX495="02",AX495="-1-1",AX495="-10"),"I",""
                )
              )
      )
    )
  )
)</f>
        <v/>
      </c>
      <c r="BJ495" t="str">
        <f xml:space="preserve"> IF(OR(AY495= "4-2", AY495= "2-1", AY495= "-12", AY495= "-24"),"Q",
  IF(
    OR(AY495= "4-1", AY495= "40", AY495= "42"),"A",
    IF(
      AY495= "44","P",
      IF(OR(AY495= "2-2",AY495="0-2",AY495="-1-2",AY495="-2-2",AY495="-2-1",AY495="-20",AY495="-22" ),"R",
              IF(
                OR(AY495= "24",AY495="04",AY495="-14"),"M",
                IF(
                  OR(AY495= "20",AY495="22",AY495="0-1",AY495="00",AY495="02",AY495="-1-1",AY495="-10"),"I",""
                )
              )
      )
    )
  )
)</f>
        <v/>
      </c>
      <c r="BK495" t="str">
        <f xml:space="preserve"> IF(OR(AZ495= "4-2", AZ495= "2-1", AZ495= "-12", AZ495= "-24"),"Q",
  IF(
    OR(AZ495= "4-1", AZ495= "40", AZ495= "42"),"A",
    IF(
      AZ495= "44","P",
      IF(OR(AZ495= "2-2",AZ495="0-2",AZ495="-1-2",AZ495="-2-2",AZ495="-2-1",AZ495="-20",AZ495="-22" ),"R",
              IF(
                OR(AZ495= "24",AZ495="04",AZ495="-14"),"M",
                IF(
                  OR(AZ495= "20",AZ495="22",AZ495="0-1",AZ495="00",AZ495="02",AZ495="-1-1",AZ495="-10"),"I",""
                )
              )
      )
    )
  )
)</f>
        <v/>
      </c>
      <c r="BL495" t="str">
        <f xml:space="preserve"> IF(OR(BA495= "4-2", BA495= "2-1", BA495= "-12", BA495= "-24"),"Q",
  IF(
    OR(BA495= "4-1", BA495= "40", BA495= "42"),"A",
    IF(
      BA495= "44","P",
      IF(OR(BA495= "2-2",BA495="0-2",BA495="-1-2",BA495="-2-2",BA495="-2-1",BA495="-20",BA495="-22" ),"R",
              IF(
                OR(BA495= "24",BA495="04",BA495="-14"),"M",
                IF(
                  OR(BA495= "20",BA495="22",BA495="0-1",BA495="00",BA495="02",BA495="-1-1",BA495="-10"),"I",""
                )
              )
      )
    )
  )
)</f>
        <v/>
      </c>
    </row>
    <row r="496" spans="23:64" x14ac:dyDescent="0.25">
      <c r="W496" t="b">
        <f>IF(OR(B496=Локализация!$C$118,B496=5),4,IF(OR(B496=Локализация!$C$119,B496=4),2,IF(OR(B496=Локализация!$C$120,B496=3),0,IF(OR(B496=Локализация!$C$121,B496=2),-1,IF(OR(B496=Локализация!$C$122,B496=1),-2)))))</f>
        <v>0</v>
      </c>
      <c r="X496" t="b">
        <f>IF(OR(C496=Локализация!$C$124,C496=5),-2,IF(OR(C496=Локализация!$C$125,C496=4),-1,IF(OR(C496=Локализация!$C$126,C496=3),0,IF(OR(C496=Локализация!$C$127,C496=2),2,IF(OR(C496=Локализация!$C$128,C496=1),4)))))</f>
        <v>0</v>
      </c>
      <c r="Y496" t="b">
        <f>IF(OR(D496=Локализация!$C$118,D496=5),4,IF(OR(D496=Локализация!$C$119,D496=4),2,IF(OR(D496=Локализация!$C$120,D496=3),0,IF(OR(D496=Локализация!$C$121,D496=2),-1,IF(OR(D496=Локализация!$C$122,D496=1),-2)))))</f>
        <v>0</v>
      </c>
      <c r="Z496" t="b">
        <f>IF(OR(E496=Локализация!$C$124,E496=5),-2,IF(OR(E496=Локализация!$C$125,E496=4),-1,IF(OR(E496=Локализация!$C$126,E496=3),0,IF(OR(E496=Локализация!$C$127,E496=2),2,IF(OR(E496=Локализация!$C$128,E496=1),4)))))</f>
        <v>0</v>
      </c>
      <c r="AA496" t="b">
        <f>IF(OR(F496=Локализация!$C$118,F496=5),4,IF(OR(F496=Локализация!$C$119,F496=4),2,IF(OR(F496=Локализация!$C$120,F496=3),0,IF(OR(F496=Локализация!$C$121,F496=2),-1,IF(OR(F496=Локализация!$C$122,F496=1),-2)))))</f>
        <v>0</v>
      </c>
      <c r="AB496" t="b">
        <f>IF(OR(G496=Локализация!$C$124,G496=5),-2,IF(OR(G496=Локализация!$C$125,G496=4),-1,IF(OR(G496=Локализация!$C$126,G496=3),0,IF(OR(G496=Локализация!$C$127,G496=2),2,IF(OR(G496=Локализация!$C$128,G496=1),4)))))</f>
        <v>0</v>
      </c>
      <c r="AC496" t="b">
        <f>IF(OR(H496=Локализация!$C$118,H496=5),4,IF(OR(H496=Локализация!$C$119,H496=4),2,IF(OR(H496=Локализация!$C$120,H496=3),0,IF(OR(H496=Локализация!$C$121,H496=2),-1,IF(OR(H496=Локализация!$C$122,H496=1),-2)))))</f>
        <v>0</v>
      </c>
      <c r="AD496" t="b">
        <f>IF(OR(I496=Локализация!$C$124,I496=5),-2,IF(OR(I496=Локализация!$C$125,I496=4),-1,IF(OR(I496=Локализация!$C$126,I496=3),0,IF(OR(I496=Локализация!$C$127,I496=2),2,IF(OR(I496=Локализация!$C$128,I496=1),4)))))</f>
        <v>0</v>
      </c>
      <c r="AE496" t="b">
        <f>IF(OR(J496=Локализация!$C$118,J496=5),4,IF(OR(J496=Локализация!$C$119,J496=4),2,IF(OR(J496=Локализация!$C$120,J496=3),0,IF(OR(J496=Локализация!$C$121,J496=2),-1,IF(OR(J496=Локализация!$C$122,J496=1),-2)))))</f>
        <v>0</v>
      </c>
      <c r="AF496" t="b">
        <f>IF(OR(K496=Локализация!$C$124,K496=5),-2,IF(OR(K496=Локализация!$C$125,K496=4),-1,IF(OR(K496=Локализация!$C$126,K496=3),0,IF(OR(K496=Локализация!$C$127,K496=2),2,IF(OR(K496=Локализация!$C$128,K496=1),4)))))</f>
        <v>0</v>
      </c>
      <c r="AG496" t="b">
        <f>IF(OR(L496=Локализация!$C$118,L496=5),4,IF(OR(L496=Локализация!$C$119,L496=4),2,IF(OR(L496=Локализация!$C$120,L496=3),0,IF(OR(L496=Локализация!$C$121,L496=2),-1,IF(OR(L496=Локализация!$C$122,L496=1),-2)))))</f>
        <v>0</v>
      </c>
      <c r="AH496" t="b">
        <f>IF(OR(M496=Локализация!$C$124,M496=5),-2,IF(OR(M496=Локализация!$C$125,M496=4),-1,IF(OR(M496=Локализация!$C$126,M496=3),0,IF(OR(M496=Локализация!$C$127,M496=2),2,IF(OR(M496=Локализация!$C$128,M496=1),4)))))</f>
        <v>0</v>
      </c>
      <c r="AI496" t="b">
        <f>IF(OR(N496=Локализация!$C$118,N496=5),4,IF(OR(N496=Локализация!$C$119,N496=4),2,IF(OR(N496=Локализация!$C$120,N496=3),0,IF(OR(N496=Локализация!$C$121,N496=2),-1,IF(OR(N496=Локализация!$C$122,N496=1),-2)))))</f>
        <v>0</v>
      </c>
      <c r="AJ496" t="b">
        <f>IF(OR(O496=Локализация!$C$124,O496=5),-2,IF(OR(O496=Локализация!$C$125,O496=4),-1,IF(OR(O496=Локализация!$C$126,O496=3),0,IF(OR(O496=Локализация!$C$127,O496=2),2,IF(OR(O496=Локализация!$C$128,O496=1),4)))))</f>
        <v>0</v>
      </c>
      <c r="AK496" t="b">
        <f>IF(OR(P496=Локализация!$C$118,P496=5),4,IF(OR(P496=Локализация!$C$119,P496=4),2,IF(OR(P496=Локализация!$C$120,P496=3),0,IF(OR(P496=Локализация!$C$121,P496=2),-1,IF(OR(P496=Локализация!$C$122,P496=1),-2)))))</f>
        <v>0</v>
      </c>
      <c r="AL496" t="b">
        <f>IF(OR(Q496=Локализация!$C$124,Q496=5),-2,IF(OR(Q496=Локализация!$C$125,Q496=4),-1,IF(OR(Q496=Локализация!$C$126,Q496=3),0,IF(OR(Q496=Локализация!$C$127,Q496=2),2,IF(OR(Q496=Локализация!$C$128,Q496=1),4)))))</f>
        <v>0</v>
      </c>
      <c r="AM496" t="b">
        <f>IF(OR(R496=Локализация!$C$118,R496=5),4,IF(OR(R496=Локализация!$C$119,R496=4),2,IF(OR(R496=Локализация!$C$120,R496=3),0,IF(OR(R496=Локализация!$C$121,R496=2),-1,IF(OR(R496=Локализация!$C$122,R496=1),-2)))))</f>
        <v>0</v>
      </c>
      <c r="AN496" t="b">
        <f>IF(OR(S496=Локализация!$C$124,S496=5),-2,IF(OR(S496=Локализация!$C$125,S496=4),-1,IF(OR(S496=Локализация!$C$126,S496=3),0,IF(OR(S496=Локализация!$C$127,S496=2),2,IF(OR(S496=Локализация!$C$128,S496=1),4)))))</f>
        <v>0</v>
      </c>
      <c r="AO496" t="b">
        <f>IF(OR(T496=Локализация!$C$118,T496=5),4,IF(OR(T496=Локализация!$C$119,T496=4),2,IF(OR(T496=Локализация!$C$120,T496=3),0,IF(OR(T496=Локализация!$C$121,T496=2),-1,IF(OR(T496=Локализация!$C$122,T496=1),-2)))))</f>
        <v>0</v>
      </c>
      <c r="AP496" t="b">
        <f>IF(OR(U496=Локализация!$C$124,U496=5),-2,IF(OR(U496=Локализация!$C$125,U496=4),-1,IF(OR(U496=Локализация!$C$126,U496=3),0,IF(OR(U496=Локализация!$C$127,U496=2),2,IF(OR(U496=Локализация!$C$128,U496=1),4)))))</f>
        <v>0</v>
      </c>
      <c r="AR496" t="str">
        <f>CONCATENATE(W496,X496)</f>
        <v>ЛОЖЬЛОЖЬ</v>
      </c>
      <c r="AS496" t="str">
        <f>CONCATENATE(Y496,Z496)</f>
        <v>ЛОЖЬЛОЖЬ</v>
      </c>
      <c r="AT496" t="str">
        <f>CONCATENATE(AA496,AB496)</f>
        <v>ЛОЖЬЛОЖЬ</v>
      </c>
      <c r="AU496" t="str">
        <f>CONCATENATE(AC496,AD496)</f>
        <v>ЛОЖЬЛОЖЬ</v>
      </c>
      <c r="AV496" t="str">
        <f>CONCATENATE(AE496,AF496)</f>
        <v>ЛОЖЬЛОЖЬ</v>
      </c>
      <c r="AW496" t="str">
        <f>CONCATENATE(AG496,AH496)</f>
        <v>ЛОЖЬЛОЖЬ</v>
      </c>
      <c r="AX496" t="str">
        <f>CONCATENATE(AI496,AJ496)</f>
        <v>ЛОЖЬЛОЖЬ</v>
      </c>
      <c r="AY496" t="str">
        <f>CONCATENATE(AK496,AL496)</f>
        <v>ЛОЖЬЛОЖЬ</v>
      </c>
      <c r="AZ496" t="str">
        <f>CONCATENATE(AM496,AN496)</f>
        <v>ЛОЖЬЛОЖЬ</v>
      </c>
      <c r="BA496" t="str">
        <f>CONCATENATE(AO496,AP496)</f>
        <v>ЛОЖЬЛОЖЬ</v>
      </c>
      <c r="BC496" t="str">
        <f xml:space="preserve"> IF(OR(AR496= "4-2", AR496= "2-1", AR496= "-12", AR496= "-24"),"Q",
  IF(
    OR(AR496= "4-1", AR496= "40", AR496= "42"),"A",
    IF(
      AR496= "44","P",
      IF(OR(AR496= "2-2",AR496="0-2",AR496="-1-2",AR496="-2-2",AR496="-2-1",AR496="-20",AR496="-22" ),"R",
              IF(
                OR(AR496= "24",AR496="04",AR496="-14"),"M",
                IF(
                  OR(AR496= "20",AR496="22",AR496="0-1",AR496="00",AR496="02",AR496="-1-1",AR496="-10"),"I",""
                )
              )
      )
    )
  )
)</f>
        <v/>
      </c>
      <c r="BD496" t="str">
        <f xml:space="preserve"> IF(OR(AS496= "4-2", AS496= "2-1", AS496= "-12", AS496= "-24"),"Q",
  IF(
    OR(AS496= "4-1", AS496= "40", AS496= "42"),"A",
    IF(
      AS496= "44","P",
      IF(OR(AS496= "2-2",AS496="0-2",AS496="-1-2",AS496="-2-2",AS496="-2-1",AS496="-20",AS496="-22" ),"R",
              IF(
                OR(AS496= "24",AS496="04",AS496="-14"),"M",
                IF(
                  OR(AS496= "20",AS496="22",AS496="0-1",AS496="00",AS496="02",AS496="-1-1",AS496="-10"),"I",""
                )
              )
      )
    )
  )
)</f>
        <v/>
      </c>
      <c r="BE496" t="str">
        <f xml:space="preserve"> IF(OR(AT496= "4-2", AT496= "2-1", AT496= "-12", AT496= "-24"),"Q",
  IF(
    OR(AT496= "4-1", AT496= "40", AT496= "42"),"A",
    IF(
      AT496= "44","P",
      IF(OR(AT496= "2-2",AT496="0-2",AT496="-1-2",AT496="-2-2",AT496="-2-1",AT496="-20",AT496="-22" ),"R",
              IF(
                OR(AT496= "24",AT496="04",AT496="-14"),"M",
                IF(
                  OR(AT496= "20",AT496="22",AT496="0-1",AT496="00",AT496="02",AT496="-1-1",AT496="-10"),"I",""
                )
              )
      )
    )
  )
)</f>
        <v/>
      </c>
      <c r="BF496" t="str">
        <f xml:space="preserve"> IF(OR(AU496= "4-2", AU496= "2-1", AU496= "-12", AU496= "-24"),"Q",
  IF(
    OR(AU496= "4-1", AU496= "40", AU496= "42"),"A",
    IF(
      AU496= "44","P",
      IF(OR(AU496= "2-2",AU496="0-2",AU496="-1-2",AU496="-2-2",AU496="-2-1",AU496="-20",AU496="-22" ),"R",
              IF(
                OR(AU496= "24",AU496="04",AU496="-14"),"M",
                IF(
                  OR(AU496= "20",AU496="22",AU496="0-1",AU496="00",AU496="02",AU496="-1-1",AU496="-10"),"I",""
                )
              )
      )
    )
  )
)</f>
        <v/>
      </c>
      <c r="BG496" t="str">
        <f xml:space="preserve"> IF(OR(AV496= "4-2", AV496= "2-1", AV496= "-12", AV496= "-24"),"Q",
  IF(
    OR(AV496= "4-1", AV496= "40", AV496= "42"),"A",
    IF(
      AV496= "44","P",
      IF(OR(AV496= "2-2",AV496="0-2",AV496="-1-2",AV496="-2-2",AV496="-2-1",AV496="-20",AV496="-22" ),"R",
              IF(
                OR(AV496= "24",AV496="04",AV496="-14"),"M",
                IF(
                  OR(AV496= "20",AV496="22",AV496="0-1",AV496="00",AV496="02",AV496="-1-1",AV496="-10"),"I",""
                )
              )
      )
    )
  )
)</f>
        <v/>
      </c>
      <c r="BH496" t="str">
        <f xml:space="preserve"> IF(OR(AW496= "4-2", AW496= "2-1", AW496= "-12", AW496= "-24"),"Q",
  IF(
    OR(AW496= "4-1", AW496= "40", AW496= "42"),"A",
    IF(
      AW496= "44","P",
      IF(OR(AW496= "2-2",AW496="0-2",AW496="-1-2",AW496="-2-2",AW496="-2-1",AW496="-20",AW496="-22" ),"R",
              IF(
                OR(AW496= "24",AW496="04",AW496="-14"),"M",
                IF(
                  OR(AW496= "20",AW496="22",AW496="0-1",AW496="00",AW496="02",AW496="-1-1",AW496="-10"),"I",""
                )
              )
      )
    )
  )
)</f>
        <v/>
      </c>
      <c r="BI496" t="str">
        <f xml:space="preserve"> IF(OR(AX496= "4-2", AX496= "2-1", AX496= "-12", AX496= "-24"),"Q",
  IF(
    OR(AX496= "4-1", AX496= "40", AX496= "42"),"A",
    IF(
      AX496= "44","P",
      IF(OR(AX496= "2-2",AX496="0-2",AX496="-1-2",AX496="-2-2",AX496="-2-1",AX496="-20",AX496="-22" ),"R",
              IF(
                OR(AX496= "24",AX496="04",AX496="-14"),"M",
                IF(
                  OR(AX496= "20",AX496="22",AX496="0-1",AX496="00",AX496="02",AX496="-1-1",AX496="-10"),"I",""
                )
              )
      )
    )
  )
)</f>
        <v/>
      </c>
      <c r="BJ496" t="str">
        <f xml:space="preserve"> IF(OR(AY496= "4-2", AY496= "2-1", AY496= "-12", AY496= "-24"),"Q",
  IF(
    OR(AY496= "4-1", AY496= "40", AY496= "42"),"A",
    IF(
      AY496= "44","P",
      IF(OR(AY496= "2-2",AY496="0-2",AY496="-1-2",AY496="-2-2",AY496="-2-1",AY496="-20",AY496="-22" ),"R",
              IF(
                OR(AY496= "24",AY496="04",AY496="-14"),"M",
                IF(
                  OR(AY496= "20",AY496="22",AY496="0-1",AY496="00",AY496="02",AY496="-1-1",AY496="-10"),"I",""
                )
              )
      )
    )
  )
)</f>
        <v/>
      </c>
      <c r="BK496" t="str">
        <f xml:space="preserve"> IF(OR(AZ496= "4-2", AZ496= "2-1", AZ496= "-12", AZ496= "-24"),"Q",
  IF(
    OR(AZ496= "4-1", AZ496= "40", AZ496= "42"),"A",
    IF(
      AZ496= "44","P",
      IF(OR(AZ496= "2-2",AZ496="0-2",AZ496="-1-2",AZ496="-2-2",AZ496="-2-1",AZ496="-20",AZ496="-22" ),"R",
              IF(
                OR(AZ496= "24",AZ496="04",AZ496="-14"),"M",
                IF(
                  OR(AZ496= "20",AZ496="22",AZ496="0-1",AZ496="00",AZ496="02",AZ496="-1-1",AZ496="-10"),"I",""
                )
              )
      )
    )
  )
)</f>
        <v/>
      </c>
      <c r="BL496" t="str">
        <f xml:space="preserve"> IF(OR(BA496= "4-2", BA496= "2-1", BA496= "-12", BA496= "-24"),"Q",
  IF(
    OR(BA496= "4-1", BA496= "40", BA496= "42"),"A",
    IF(
      BA496= "44","P",
      IF(OR(BA496= "2-2",BA496="0-2",BA496="-1-2",BA496="-2-2",BA496="-2-1",BA496="-20",BA496="-22" ),"R",
              IF(
                OR(BA496= "24",BA496="04",BA496="-14"),"M",
                IF(
                  OR(BA496= "20",BA496="22",BA496="0-1",BA496="00",BA496="02",BA496="-1-1",BA496="-10"),"I",""
                )
              )
      )
    )
  )
)</f>
        <v/>
      </c>
    </row>
    <row r="497" spans="23:64" x14ac:dyDescent="0.25">
      <c r="W497" t="b">
        <f>IF(OR(B497=Локализация!$C$118,B497=5),4,IF(OR(B497=Локализация!$C$119,B497=4),2,IF(OR(B497=Локализация!$C$120,B497=3),0,IF(OR(B497=Локализация!$C$121,B497=2),-1,IF(OR(B497=Локализация!$C$122,B497=1),-2)))))</f>
        <v>0</v>
      </c>
      <c r="X497" t="b">
        <f>IF(OR(C497=Локализация!$C$124,C497=5),-2,IF(OR(C497=Локализация!$C$125,C497=4),-1,IF(OR(C497=Локализация!$C$126,C497=3),0,IF(OR(C497=Локализация!$C$127,C497=2),2,IF(OR(C497=Локализация!$C$128,C497=1),4)))))</f>
        <v>0</v>
      </c>
      <c r="Y497" t="b">
        <f>IF(OR(D497=Локализация!$C$118,D497=5),4,IF(OR(D497=Локализация!$C$119,D497=4),2,IF(OR(D497=Локализация!$C$120,D497=3),0,IF(OR(D497=Локализация!$C$121,D497=2),-1,IF(OR(D497=Локализация!$C$122,D497=1),-2)))))</f>
        <v>0</v>
      </c>
      <c r="Z497" t="b">
        <f>IF(OR(E497=Локализация!$C$124,E497=5),-2,IF(OR(E497=Локализация!$C$125,E497=4),-1,IF(OR(E497=Локализация!$C$126,E497=3),0,IF(OR(E497=Локализация!$C$127,E497=2),2,IF(OR(E497=Локализация!$C$128,E497=1),4)))))</f>
        <v>0</v>
      </c>
      <c r="AA497" t="b">
        <f>IF(OR(F497=Локализация!$C$118,F497=5),4,IF(OR(F497=Локализация!$C$119,F497=4),2,IF(OR(F497=Локализация!$C$120,F497=3),0,IF(OR(F497=Локализация!$C$121,F497=2),-1,IF(OR(F497=Локализация!$C$122,F497=1),-2)))))</f>
        <v>0</v>
      </c>
      <c r="AB497" t="b">
        <f>IF(OR(G497=Локализация!$C$124,G497=5),-2,IF(OR(G497=Локализация!$C$125,G497=4),-1,IF(OR(G497=Локализация!$C$126,G497=3),0,IF(OR(G497=Локализация!$C$127,G497=2),2,IF(OR(G497=Локализация!$C$128,G497=1),4)))))</f>
        <v>0</v>
      </c>
      <c r="AC497" t="b">
        <f>IF(OR(H497=Локализация!$C$118,H497=5),4,IF(OR(H497=Локализация!$C$119,H497=4),2,IF(OR(H497=Локализация!$C$120,H497=3),0,IF(OR(H497=Локализация!$C$121,H497=2),-1,IF(OR(H497=Локализация!$C$122,H497=1),-2)))))</f>
        <v>0</v>
      </c>
      <c r="AD497" t="b">
        <f>IF(OR(I497=Локализация!$C$124,I497=5),-2,IF(OR(I497=Локализация!$C$125,I497=4),-1,IF(OR(I497=Локализация!$C$126,I497=3),0,IF(OR(I497=Локализация!$C$127,I497=2),2,IF(OR(I497=Локализация!$C$128,I497=1),4)))))</f>
        <v>0</v>
      </c>
      <c r="AE497" t="b">
        <f>IF(OR(J497=Локализация!$C$118,J497=5),4,IF(OR(J497=Локализация!$C$119,J497=4),2,IF(OR(J497=Локализация!$C$120,J497=3),0,IF(OR(J497=Локализация!$C$121,J497=2),-1,IF(OR(J497=Локализация!$C$122,J497=1),-2)))))</f>
        <v>0</v>
      </c>
      <c r="AF497" t="b">
        <f>IF(OR(K497=Локализация!$C$124,K497=5),-2,IF(OR(K497=Локализация!$C$125,K497=4),-1,IF(OR(K497=Локализация!$C$126,K497=3),0,IF(OR(K497=Локализация!$C$127,K497=2),2,IF(OR(K497=Локализация!$C$128,K497=1),4)))))</f>
        <v>0</v>
      </c>
      <c r="AG497" t="b">
        <f>IF(OR(L497=Локализация!$C$118,L497=5),4,IF(OR(L497=Локализация!$C$119,L497=4),2,IF(OR(L497=Локализация!$C$120,L497=3),0,IF(OR(L497=Локализация!$C$121,L497=2),-1,IF(OR(L497=Локализация!$C$122,L497=1),-2)))))</f>
        <v>0</v>
      </c>
      <c r="AH497" t="b">
        <f>IF(OR(M497=Локализация!$C$124,M497=5),-2,IF(OR(M497=Локализация!$C$125,M497=4),-1,IF(OR(M497=Локализация!$C$126,M497=3),0,IF(OR(M497=Локализация!$C$127,M497=2),2,IF(OR(M497=Локализация!$C$128,M497=1),4)))))</f>
        <v>0</v>
      </c>
      <c r="AI497" t="b">
        <f>IF(OR(N497=Локализация!$C$118,N497=5),4,IF(OR(N497=Локализация!$C$119,N497=4),2,IF(OR(N497=Локализация!$C$120,N497=3),0,IF(OR(N497=Локализация!$C$121,N497=2),-1,IF(OR(N497=Локализация!$C$122,N497=1),-2)))))</f>
        <v>0</v>
      </c>
      <c r="AJ497" t="b">
        <f>IF(OR(O497=Локализация!$C$124,O497=5),-2,IF(OR(O497=Локализация!$C$125,O497=4),-1,IF(OR(O497=Локализация!$C$126,O497=3),0,IF(OR(O497=Локализация!$C$127,O497=2),2,IF(OR(O497=Локализация!$C$128,O497=1),4)))))</f>
        <v>0</v>
      </c>
      <c r="AK497" t="b">
        <f>IF(OR(P497=Локализация!$C$118,P497=5),4,IF(OR(P497=Локализация!$C$119,P497=4),2,IF(OR(P497=Локализация!$C$120,P497=3),0,IF(OR(P497=Локализация!$C$121,P497=2),-1,IF(OR(P497=Локализация!$C$122,P497=1),-2)))))</f>
        <v>0</v>
      </c>
      <c r="AL497" t="b">
        <f>IF(OR(Q497=Локализация!$C$124,Q497=5),-2,IF(OR(Q497=Локализация!$C$125,Q497=4),-1,IF(OR(Q497=Локализация!$C$126,Q497=3),0,IF(OR(Q497=Локализация!$C$127,Q497=2),2,IF(OR(Q497=Локализация!$C$128,Q497=1),4)))))</f>
        <v>0</v>
      </c>
      <c r="AM497" t="b">
        <f>IF(OR(R497=Локализация!$C$118,R497=5),4,IF(OR(R497=Локализация!$C$119,R497=4),2,IF(OR(R497=Локализация!$C$120,R497=3),0,IF(OR(R497=Локализация!$C$121,R497=2),-1,IF(OR(R497=Локализация!$C$122,R497=1),-2)))))</f>
        <v>0</v>
      </c>
      <c r="AN497" t="b">
        <f>IF(OR(S497=Локализация!$C$124,S497=5),-2,IF(OR(S497=Локализация!$C$125,S497=4),-1,IF(OR(S497=Локализация!$C$126,S497=3),0,IF(OR(S497=Локализация!$C$127,S497=2),2,IF(OR(S497=Локализация!$C$128,S497=1),4)))))</f>
        <v>0</v>
      </c>
      <c r="AO497" t="b">
        <f>IF(OR(T497=Локализация!$C$118,T497=5),4,IF(OR(T497=Локализация!$C$119,T497=4),2,IF(OR(T497=Локализация!$C$120,T497=3),0,IF(OR(T497=Локализация!$C$121,T497=2),-1,IF(OR(T497=Локализация!$C$122,T497=1),-2)))))</f>
        <v>0</v>
      </c>
      <c r="AP497" t="b">
        <f>IF(OR(U497=Локализация!$C$124,U497=5),-2,IF(OR(U497=Локализация!$C$125,U497=4),-1,IF(OR(U497=Локализация!$C$126,U497=3),0,IF(OR(U497=Локализация!$C$127,U497=2),2,IF(OR(U497=Локализация!$C$128,U497=1),4)))))</f>
        <v>0</v>
      </c>
      <c r="AR497" t="str">
        <f>CONCATENATE(W497,X497)</f>
        <v>ЛОЖЬЛОЖЬ</v>
      </c>
      <c r="AS497" t="str">
        <f>CONCATENATE(Y497,Z497)</f>
        <v>ЛОЖЬЛОЖЬ</v>
      </c>
      <c r="AT497" t="str">
        <f>CONCATENATE(AA497,AB497)</f>
        <v>ЛОЖЬЛОЖЬ</v>
      </c>
      <c r="AU497" t="str">
        <f>CONCATENATE(AC497,AD497)</f>
        <v>ЛОЖЬЛОЖЬ</v>
      </c>
      <c r="AV497" t="str">
        <f>CONCATENATE(AE497,AF497)</f>
        <v>ЛОЖЬЛОЖЬ</v>
      </c>
      <c r="AW497" t="str">
        <f>CONCATENATE(AG497,AH497)</f>
        <v>ЛОЖЬЛОЖЬ</v>
      </c>
      <c r="AX497" t="str">
        <f>CONCATENATE(AI497,AJ497)</f>
        <v>ЛОЖЬЛОЖЬ</v>
      </c>
      <c r="AY497" t="str">
        <f>CONCATENATE(AK497,AL497)</f>
        <v>ЛОЖЬЛОЖЬ</v>
      </c>
      <c r="AZ497" t="str">
        <f>CONCATENATE(AM497,AN497)</f>
        <v>ЛОЖЬЛОЖЬ</v>
      </c>
      <c r="BA497" t="str">
        <f>CONCATENATE(AO497,AP497)</f>
        <v>ЛОЖЬЛОЖЬ</v>
      </c>
      <c r="BC497" t="str">
        <f xml:space="preserve"> IF(OR(AR497= "4-2", AR497= "2-1", AR497= "-12", AR497= "-24"),"Q",
  IF(
    OR(AR497= "4-1", AR497= "40", AR497= "42"),"A",
    IF(
      AR497= "44","P",
      IF(OR(AR497= "2-2",AR497="0-2",AR497="-1-2",AR497="-2-2",AR497="-2-1",AR497="-20",AR497="-22" ),"R",
              IF(
                OR(AR497= "24",AR497="04",AR497="-14"),"M",
                IF(
                  OR(AR497= "20",AR497="22",AR497="0-1",AR497="00",AR497="02",AR497="-1-1",AR497="-10"),"I",""
                )
              )
      )
    )
  )
)</f>
        <v/>
      </c>
      <c r="BD497" t="str">
        <f xml:space="preserve"> IF(OR(AS497= "4-2", AS497= "2-1", AS497= "-12", AS497= "-24"),"Q",
  IF(
    OR(AS497= "4-1", AS497= "40", AS497= "42"),"A",
    IF(
      AS497= "44","P",
      IF(OR(AS497= "2-2",AS497="0-2",AS497="-1-2",AS497="-2-2",AS497="-2-1",AS497="-20",AS497="-22" ),"R",
              IF(
                OR(AS497= "24",AS497="04",AS497="-14"),"M",
                IF(
                  OR(AS497= "20",AS497="22",AS497="0-1",AS497="00",AS497="02",AS497="-1-1",AS497="-10"),"I",""
                )
              )
      )
    )
  )
)</f>
        <v/>
      </c>
      <c r="BE497" t="str">
        <f xml:space="preserve"> IF(OR(AT497= "4-2", AT497= "2-1", AT497= "-12", AT497= "-24"),"Q",
  IF(
    OR(AT497= "4-1", AT497= "40", AT497= "42"),"A",
    IF(
      AT497= "44","P",
      IF(OR(AT497= "2-2",AT497="0-2",AT497="-1-2",AT497="-2-2",AT497="-2-1",AT497="-20",AT497="-22" ),"R",
              IF(
                OR(AT497= "24",AT497="04",AT497="-14"),"M",
                IF(
                  OR(AT497= "20",AT497="22",AT497="0-1",AT497="00",AT497="02",AT497="-1-1",AT497="-10"),"I",""
                )
              )
      )
    )
  )
)</f>
        <v/>
      </c>
      <c r="BF497" t="str">
        <f xml:space="preserve"> IF(OR(AU497= "4-2", AU497= "2-1", AU497= "-12", AU497= "-24"),"Q",
  IF(
    OR(AU497= "4-1", AU497= "40", AU497= "42"),"A",
    IF(
      AU497= "44","P",
      IF(OR(AU497= "2-2",AU497="0-2",AU497="-1-2",AU497="-2-2",AU497="-2-1",AU497="-20",AU497="-22" ),"R",
              IF(
                OR(AU497= "24",AU497="04",AU497="-14"),"M",
                IF(
                  OR(AU497= "20",AU497="22",AU497="0-1",AU497="00",AU497="02",AU497="-1-1",AU497="-10"),"I",""
                )
              )
      )
    )
  )
)</f>
        <v/>
      </c>
      <c r="BG497" t="str">
        <f xml:space="preserve"> IF(OR(AV497= "4-2", AV497= "2-1", AV497= "-12", AV497= "-24"),"Q",
  IF(
    OR(AV497= "4-1", AV497= "40", AV497= "42"),"A",
    IF(
      AV497= "44","P",
      IF(OR(AV497= "2-2",AV497="0-2",AV497="-1-2",AV497="-2-2",AV497="-2-1",AV497="-20",AV497="-22" ),"R",
              IF(
                OR(AV497= "24",AV497="04",AV497="-14"),"M",
                IF(
                  OR(AV497= "20",AV497="22",AV497="0-1",AV497="00",AV497="02",AV497="-1-1",AV497="-10"),"I",""
                )
              )
      )
    )
  )
)</f>
        <v/>
      </c>
      <c r="BH497" t="str">
        <f xml:space="preserve"> IF(OR(AW497= "4-2", AW497= "2-1", AW497= "-12", AW497= "-24"),"Q",
  IF(
    OR(AW497= "4-1", AW497= "40", AW497= "42"),"A",
    IF(
      AW497= "44","P",
      IF(OR(AW497= "2-2",AW497="0-2",AW497="-1-2",AW497="-2-2",AW497="-2-1",AW497="-20",AW497="-22" ),"R",
              IF(
                OR(AW497= "24",AW497="04",AW497="-14"),"M",
                IF(
                  OR(AW497= "20",AW497="22",AW497="0-1",AW497="00",AW497="02",AW497="-1-1",AW497="-10"),"I",""
                )
              )
      )
    )
  )
)</f>
        <v/>
      </c>
      <c r="BI497" t="str">
        <f xml:space="preserve"> IF(OR(AX497= "4-2", AX497= "2-1", AX497= "-12", AX497= "-24"),"Q",
  IF(
    OR(AX497= "4-1", AX497= "40", AX497= "42"),"A",
    IF(
      AX497= "44","P",
      IF(OR(AX497= "2-2",AX497="0-2",AX497="-1-2",AX497="-2-2",AX497="-2-1",AX497="-20",AX497="-22" ),"R",
              IF(
                OR(AX497= "24",AX497="04",AX497="-14"),"M",
                IF(
                  OR(AX497= "20",AX497="22",AX497="0-1",AX497="00",AX497="02",AX497="-1-1",AX497="-10"),"I",""
                )
              )
      )
    )
  )
)</f>
        <v/>
      </c>
      <c r="BJ497" t="str">
        <f xml:space="preserve"> IF(OR(AY497= "4-2", AY497= "2-1", AY497= "-12", AY497= "-24"),"Q",
  IF(
    OR(AY497= "4-1", AY497= "40", AY497= "42"),"A",
    IF(
      AY497= "44","P",
      IF(OR(AY497= "2-2",AY497="0-2",AY497="-1-2",AY497="-2-2",AY497="-2-1",AY497="-20",AY497="-22" ),"R",
              IF(
                OR(AY497= "24",AY497="04",AY497="-14"),"M",
                IF(
                  OR(AY497= "20",AY497="22",AY497="0-1",AY497="00",AY497="02",AY497="-1-1",AY497="-10"),"I",""
                )
              )
      )
    )
  )
)</f>
        <v/>
      </c>
      <c r="BK497" t="str">
        <f xml:space="preserve"> IF(OR(AZ497= "4-2", AZ497= "2-1", AZ497= "-12", AZ497= "-24"),"Q",
  IF(
    OR(AZ497= "4-1", AZ497= "40", AZ497= "42"),"A",
    IF(
      AZ497= "44","P",
      IF(OR(AZ497= "2-2",AZ497="0-2",AZ497="-1-2",AZ497="-2-2",AZ497="-2-1",AZ497="-20",AZ497="-22" ),"R",
              IF(
                OR(AZ497= "24",AZ497="04",AZ497="-14"),"M",
                IF(
                  OR(AZ497= "20",AZ497="22",AZ497="0-1",AZ497="00",AZ497="02",AZ497="-1-1",AZ497="-10"),"I",""
                )
              )
      )
    )
  )
)</f>
        <v/>
      </c>
      <c r="BL497" t="str">
        <f xml:space="preserve"> IF(OR(BA497= "4-2", BA497= "2-1", BA497= "-12", BA497= "-24"),"Q",
  IF(
    OR(BA497= "4-1", BA497= "40", BA497= "42"),"A",
    IF(
      BA497= "44","P",
      IF(OR(BA497= "2-2",BA497="0-2",BA497="-1-2",BA497="-2-2",BA497="-2-1",BA497="-20",BA497="-22" ),"R",
              IF(
                OR(BA497= "24",BA497="04",BA497="-14"),"M",
                IF(
                  OR(BA497= "20",BA497="22",BA497="0-1",BA497="00",BA497="02",BA497="-1-1",BA497="-10"),"I",""
                )
              )
      )
    )
  )
)</f>
        <v/>
      </c>
    </row>
    <row r="498" spans="23:64" x14ac:dyDescent="0.25">
      <c r="W498" t="b">
        <f>IF(OR(B498=Локализация!$C$118,B498=5),4,IF(OR(B498=Локализация!$C$119,B498=4),2,IF(OR(B498=Локализация!$C$120,B498=3),0,IF(OR(B498=Локализация!$C$121,B498=2),-1,IF(OR(B498=Локализация!$C$122,B498=1),-2)))))</f>
        <v>0</v>
      </c>
      <c r="X498" t="b">
        <f>IF(OR(C498=Локализация!$C$124,C498=5),-2,IF(OR(C498=Локализация!$C$125,C498=4),-1,IF(OR(C498=Локализация!$C$126,C498=3),0,IF(OR(C498=Локализация!$C$127,C498=2),2,IF(OR(C498=Локализация!$C$128,C498=1),4)))))</f>
        <v>0</v>
      </c>
      <c r="Y498" t="b">
        <f>IF(OR(D498=Локализация!$C$118,D498=5),4,IF(OR(D498=Локализация!$C$119,D498=4),2,IF(OR(D498=Локализация!$C$120,D498=3),0,IF(OR(D498=Локализация!$C$121,D498=2),-1,IF(OR(D498=Локализация!$C$122,D498=1),-2)))))</f>
        <v>0</v>
      </c>
      <c r="Z498" t="b">
        <f>IF(OR(E498=Локализация!$C$124,E498=5),-2,IF(OR(E498=Локализация!$C$125,E498=4),-1,IF(OR(E498=Локализация!$C$126,E498=3),0,IF(OR(E498=Локализация!$C$127,E498=2),2,IF(OR(E498=Локализация!$C$128,E498=1),4)))))</f>
        <v>0</v>
      </c>
      <c r="AA498" t="b">
        <f>IF(OR(F498=Локализация!$C$118,F498=5),4,IF(OR(F498=Локализация!$C$119,F498=4),2,IF(OR(F498=Локализация!$C$120,F498=3),0,IF(OR(F498=Локализация!$C$121,F498=2),-1,IF(OR(F498=Локализация!$C$122,F498=1),-2)))))</f>
        <v>0</v>
      </c>
      <c r="AB498" t="b">
        <f>IF(OR(G498=Локализация!$C$124,G498=5),-2,IF(OR(G498=Локализация!$C$125,G498=4),-1,IF(OR(G498=Локализация!$C$126,G498=3),0,IF(OR(G498=Локализация!$C$127,G498=2),2,IF(OR(G498=Локализация!$C$128,G498=1),4)))))</f>
        <v>0</v>
      </c>
      <c r="AC498" t="b">
        <f>IF(OR(H498=Локализация!$C$118,H498=5),4,IF(OR(H498=Локализация!$C$119,H498=4),2,IF(OR(H498=Локализация!$C$120,H498=3),0,IF(OR(H498=Локализация!$C$121,H498=2),-1,IF(OR(H498=Локализация!$C$122,H498=1),-2)))))</f>
        <v>0</v>
      </c>
      <c r="AD498" t="b">
        <f>IF(OR(I498=Локализация!$C$124,I498=5),-2,IF(OR(I498=Локализация!$C$125,I498=4),-1,IF(OR(I498=Локализация!$C$126,I498=3),0,IF(OR(I498=Локализация!$C$127,I498=2),2,IF(OR(I498=Локализация!$C$128,I498=1),4)))))</f>
        <v>0</v>
      </c>
      <c r="AE498" t="b">
        <f>IF(OR(J498=Локализация!$C$118,J498=5),4,IF(OR(J498=Локализация!$C$119,J498=4),2,IF(OR(J498=Локализация!$C$120,J498=3),0,IF(OR(J498=Локализация!$C$121,J498=2),-1,IF(OR(J498=Локализация!$C$122,J498=1),-2)))))</f>
        <v>0</v>
      </c>
      <c r="AF498" t="b">
        <f>IF(OR(K498=Локализация!$C$124,K498=5),-2,IF(OR(K498=Локализация!$C$125,K498=4),-1,IF(OR(K498=Локализация!$C$126,K498=3),0,IF(OR(K498=Локализация!$C$127,K498=2),2,IF(OR(K498=Локализация!$C$128,K498=1),4)))))</f>
        <v>0</v>
      </c>
      <c r="AG498" t="b">
        <f>IF(OR(L498=Локализация!$C$118,L498=5),4,IF(OR(L498=Локализация!$C$119,L498=4),2,IF(OR(L498=Локализация!$C$120,L498=3),0,IF(OR(L498=Локализация!$C$121,L498=2),-1,IF(OR(L498=Локализация!$C$122,L498=1),-2)))))</f>
        <v>0</v>
      </c>
      <c r="AH498" t="b">
        <f>IF(OR(M498=Локализация!$C$124,M498=5),-2,IF(OR(M498=Локализация!$C$125,M498=4),-1,IF(OR(M498=Локализация!$C$126,M498=3),0,IF(OR(M498=Локализация!$C$127,M498=2),2,IF(OR(M498=Локализация!$C$128,M498=1),4)))))</f>
        <v>0</v>
      </c>
      <c r="AI498" t="b">
        <f>IF(OR(N498=Локализация!$C$118,N498=5),4,IF(OR(N498=Локализация!$C$119,N498=4),2,IF(OR(N498=Локализация!$C$120,N498=3),0,IF(OR(N498=Локализация!$C$121,N498=2),-1,IF(OR(N498=Локализация!$C$122,N498=1),-2)))))</f>
        <v>0</v>
      </c>
      <c r="AJ498" t="b">
        <f>IF(OR(O498=Локализация!$C$124,O498=5),-2,IF(OR(O498=Локализация!$C$125,O498=4),-1,IF(OR(O498=Локализация!$C$126,O498=3),0,IF(OR(O498=Локализация!$C$127,O498=2),2,IF(OR(O498=Локализация!$C$128,O498=1),4)))))</f>
        <v>0</v>
      </c>
      <c r="AK498" t="b">
        <f>IF(OR(P498=Локализация!$C$118,P498=5),4,IF(OR(P498=Локализация!$C$119,P498=4),2,IF(OR(P498=Локализация!$C$120,P498=3),0,IF(OR(P498=Локализация!$C$121,P498=2),-1,IF(OR(P498=Локализация!$C$122,P498=1),-2)))))</f>
        <v>0</v>
      </c>
      <c r="AL498" t="b">
        <f>IF(OR(Q498=Локализация!$C$124,Q498=5),-2,IF(OR(Q498=Локализация!$C$125,Q498=4),-1,IF(OR(Q498=Локализация!$C$126,Q498=3),0,IF(OR(Q498=Локализация!$C$127,Q498=2),2,IF(OR(Q498=Локализация!$C$128,Q498=1),4)))))</f>
        <v>0</v>
      </c>
      <c r="AM498" t="b">
        <f>IF(OR(R498=Локализация!$C$118,R498=5),4,IF(OR(R498=Локализация!$C$119,R498=4),2,IF(OR(R498=Локализация!$C$120,R498=3),0,IF(OR(R498=Локализация!$C$121,R498=2),-1,IF(OR(R498=Локализация!$C$122,R498=1),-2)))))</f>
        <v>0</v>
      </c>
      <c r="AN498" t="b">
        <f>IF(OR(S498=Локализация!$C$124,S498=5),-2,IF(OR(S498=Локализация!$C$125,S498=4),-1,IF(OR(S498=Локализация!$C$126,S498=3),0,IF(OR(S498=Локализация!$C$127,S498=2),2,IF(OR(S498=Локализация!$C$128,S498=1),4)))))</f>
        <v>0</v>
      </c>
      <c r="AO498" t="b">
        <f>IF(OR(T498=Локализация!$C$118,T498=5),4,IF(OR(T498=Локализация!$C$119,T498=4),2,IF(OR(T498=Локализация!$C$120,T498=3),0,IF(OR(T498=Локализация!$C$121,T498=2),-1,IF(OR(T498=Локализация!$C$122,T498=1),-2)))))</f>
        <v>0</v>
      </c>
      <c r="AP498" t="b">
        <f>IF(OR(U498=Локализация!$C$124,U498=5),-2,IF(OR(U498=Локализация!$C$125,U498=4),-1,IF(OR(U498=Локализация!$C$126,U498=3),0,IF(OR(U498=Локализация!$C$127,U498=2),2,IF(OR(U498=Локализация!$C$128,U498=1),4)))))</f>
        <v>0</v>
      </c>
      <c r="AR498" t="str">
        <f>CONCATENATE(W498,X498)</f>
        <v>ЛОЖЬЛОЖЬ</v>
      </c>
      <c r="AS498" t="str">
        <f>CONCATENATE(Y498,Z498)</f>
        <v>ЛОЖЬЛОЖЬ</v>
      </c>
      <c r="AT498" t="str">
        <f>CONCATENATE(AA498,AB498)</f>
        <v>ЛОЖЬЛОЖЬ</v>
      </c>
      <c r="AU498" t="str">
        <f>CONCATENATE(AC498,AD498)</f>
        <v>ЛОЖЬЛОЖЬ</v>
      </c>
      <c r="AV498" t="str">
        <f>CONCATENATE(AE498,AF498)</f>
        <v>ЛОЖЬЛОЖЬ</v>
      </c>
      <c r="AW498" t="str">
        <f>CONCATENATE(AG498,AH498)</f>
        <v>ЛОЖЬЛОЖЬ</v>
      </c>
      <c r="AX498" t="str">
        <f>CONCATENATE(AI498,AJ498)</f>
        <v>ЛОЖЬЛОЖЬ</v>
      </c>
      <c r="AY498" t="str">
        <f>CONCATENATE(AK498,AL498)</f>
        <v>ЛОЖЬЛОЖЬ</v>
      </c>
      <c r="AZ498" t="str">
        <f>CONCATENATE(AM498,AN498)</f>
        <v>ЛОЖЬЛОЖЬ</v>
      </c>
      <c r="BA498" t="str">
        <f>CONCATENATE(AO498,AP498)</f>
        <v>ЛОЖЬЛОЖЬ</v>
      </c>
      <c r="BC498" t="str">
        <f xml:space="preserve"> IF(OR(AR498= "4-2", AR498= "2-1", AR498= "-12", AR498= "-24"),"Q",
  IF(
    OR(AR498= "4-1", AR498= "40", AR498= "42"),"A",
    IF(
      AR498= "44","P",
      IF(OR(AR498= "2-2",AR498="0-2",AR498="-1-2",AR498="-2-2",AR498="-2-1",AR498="-20",AR498="-22" ),"R",
              IF(
                OR(AR498= "24",AR498="04",AR498="-14"),"M",
                IF(
                  OR(AR498= "20",AR498="22",AR498="0-1",AR498="00",AR498="02",AR498="-1-1",AR498="-10"),"I",""
                )
              )
      )
    )
  )
)</f>
        <v/>
      </c>
      <c r="BD498" t="str">
        <f xml:space="preserve"> IF(OR(AS498= "4-2", AS498= "2-1", AS498= "-12", AS498= "-24"),"Q",
  IF(
    OR(AS498= "4-1", AS498= "40", AS498= "42"),"A",
    IF(
      AS498= "44","P",
      IF(OR(AS498= "2-2",AS498="0-2",AS498="-1-2",AS498="-2-2",AS498="-2-1",AS498="-20",AS498="-22" ),"R",
              IF(
                OR(AS498= "24",AS498="04",AS498="-14"),"M",
                IF(
                  OR(AS498= "20",AS498="22",AS498="0-1",AS498="00",AS498="02",AS498="-1-1",AS498="-10"),"I",""
                )
              )
      )
    )
  )
)</f>
        <v/>
      </c>
      <c r="BE498" t="str">
        <f xml:space="preserve"> IF(OR(AT498= "4-2", AT498= "2-1", AT498= "-12", AT498= "-24"),"Q",
  IF(
    OR(AT498= "4-1", AT498= "40", AT498= "42"),"A",
    IF(
      AT498= "44","P",
      IF(OR(AT498= "2-2",AT498="0-2",AT498="-1-2",AT498="-2-2",AT498="-2-1",AT498="-20",AT498="-22" ),"R",
              IF(
                OR(AT498= "24",AT498="04",AT498="-14"),"M",
                IF(
                  OR(AT498= "20",AT498="22",AT498="0-1",AT498="00",AT498="02",AT498="-1-1",AT498="-10"),"I",""
                )
              )
      )
    )
  )
)</f>
        <v/>
      </c>
      <c r="BF498" t="str">
        <f xml:space="preserve"> IF(OR(AU498= "4-2", AU498= "2-1", AU498= "-12", AU498= "-24"),"Q",
  IF(
    OR(AU498= "4-1", AU498= "40", AU498= "42"),"A",
    IF(
      AU498= "44","P",
      IF(OR(AU498= "2-2",AU498="0-2",AU498="-1-2",AU498="-2-2",AU498="-2-1",AU498="-20",AU498="-22" ),"R",
              IF(
                OR(AU498= "24",AU498="04",AU498="-14"),"M",
                IF(
                  OR(AU498= "20",AU498="22",AU498="0-1",AU498="00",AU498="02",AU498="-1-1",AU498="-10"),"I",""
                )
              )
      )
    )
  )
)</f>
        <v/>
      </c>
      <c r="BG498" t="str">
        <f xml:space="preserve"> IF(OR(AV498= "4-2", AV498= "2-1", AV498= "-12", AV498= "-24"),"Q",
  IF(
    OR(AV498= "4-1", AV498= "40", AV498= "42"),"A",
    IF(
      AV498= "44","P",
      IF(OR(AV498= "2-2",AV498="0-2",AV498="-1-2",AV498="-2-2",AV498="-2-1",AV498="-20",AV498="-22" ),"R",
              IF(
                OR(AV498= "24",AV498="04",AV498="-14"),"M",
                IF(
                  OR(AV498= "20",AV498="22",AV498="0-1",AV498="00",AV498="02",AV498="-1-1",AV498="-10"),"I",""
                )
              )
      )
    )
  )
)</f>
        <v/>
      </c>
      <c r="BH498" t="str">
        <f xml:space="preserve"> IF(OR(AW498= "4-2", AW498= "2-1", AW498= "-12", AW498= "-24"),"Q",
  IF(
    OR(AW498= "4-1", AW498= "40", AW498= "42"),"A",
    IF(
      AW498= "44","P",
      IF(OR(AW498= "2-2",AW498="0-2",AW498="-1-2",AW498="-2-2",AW498="-2-1",AW498="-20",AW498="-22" ),"R",
              IF(
                OR(AW498= "24",AW498="04",AW498="-14"),"M",
                IF(
                  OR(AW498= "20",AW498="22",AW498="0-1",AW498="00",AW498="02",AW498="-1-1",AW498="-10"),"I",""
                )
              )
      )
    )
  )
)</f>
        <v/>
      </c>
      <c r="BI498" t="str">
        <f xml:space="preserve"> IF(OR(AX498= "4-2", AX498= "2-1", AX498= "-12", AX498= "-24"),"Q",
  IF(
    OR(AX498= "4-1", AX498= "40", AX498= "42"),"A",
    IF(
      AX498= "44","P",
      IF(OR(AX498= "2-2",AX498="0-2",AX498="-1-2",AX498="-2-2",AX498="-2-1",AX498="-20",AX498="-22" ),"R",
              IF(
                OR(AX498= "24",AX498="04",AX498="-14"),"M",
                IF(
                  OR(AX498= "20",AX498="22",AX498="0-1",AX498="00",AX498="02",AX498="-1-1",AX498="-10"),"I",""
                )
              )
      )
    )
  )
)</f>
        <v/>
      </c>
      <c r="BJ498" t="str">
        <f xml:space="preserve"> IF(OR(AY498= "4-2", AY498= "2-1", AY498= "-12", AY498= "-24"),"Q",
  IF(
    OR(AY498= "4-1", AY498= "40", AY498= "42"),"A",
    IF(
      AY498= "44","P",
      IF(OR(AY498= "2-2",AY498="0-2",AY498="-1-2",AY498="-2-2",AY498="-2-1",AY498="-20",AY498="-22" ),"R",
              IF(
                OR(AY498= "24",AY498="04",AY498="-14"),"M",
                IF(
                  OR(AY498= "20",AY498="22",AY498="0-1",AY498="00",AY498="02",AY498="-1-1",AY498="-10"),"I",""
                )
              )
      )
    )
  )
)</f>
        <v/>
      </c>
      <c r="BK498" t="str">
        <f xml:space="preserve"> IF(OR(AZ498= "4-2", AZ498= "2-1", AZ498= "-12", AZ498= "-24"),"Q",
  IF(
    OR(AZ498= "4-1", AZ498= "40", AZ498= "42"),"A",
    IF(
      AZ498= "44","P",
      IF(OR(AZ498= "2-2",AZ498="0-2",AZ498="-1-2",AZ498="-2-2",AZ498="-2-1",AZ498="-20",AZ498="-22" ),"R",
              IF(
                OR(AZ498= "24",AZ498="04",AZ498="-14"),"M",
                IF(
                  OR(AZ498= "20",AZ498="22",AZ498="0-1",AZ498="00",AZ498="02",AZ498="-1-1",AZ498="-10"),"I",""
                )
              )
      )
    )
  )
)</f>
        <v/>
      </c>
      <c r="BL498" t="str">
        <f xml:space="preserve"> IF(OR(BA498= "4-2", BA498= "2-1", BA498= "-12", BA498= "-24"),"Q",
  IF(
    OR(BA498= "4-1", BA498= "40", BA498= "42"),"A",
    IF(
      BA498= "44","P",
      IF(OR(BA498= "2-2",BA498="0-2",BA498="-1-2",BA498="-2-2",BA498="-2-1",BA498="-20",BA498="-22" ),"R",
              IF(
                OR(BA498= "24",BA498="04",BA498="-14"),"M",
                IF(
                  OR(BA498= "20",BA498="22",BA498="0-1",BA498="00",BA498="02",BA498="-1-1",BA498="-10"),"I",""
                )
              )
      )
    )
  )
)</f>
        <v/>
      </c>
    </row>
    <row r="499" spans="23:64" x14ac:dyDescent="0.25">
      <c r="W499" t="b">
        <f>IF(OR(B499=Локализация!$C$118,B499=5),4,IF(OR(B499=Локализация!$C$119,B499=4),2,IF(OR(B499=Локализация!$C$120,B499=3),0,IF(OR(B499=Локализация!$C$121,B499=2),-1,IF(OR(B499=Локализация!$C$122,B499=1),-2)))))</f>
        <v>0</v>
      </c>
      <c r="X499" t="b">
        <f>IF(OR(C499=Локализация!$C$124,C499=5),-2,IF(OR(C499=Локализация!$C$125,C499=4),-1,IF(OR(C499=Локализация!$C$126,C499=3),0,IF(OR(C499=Локализация!$C$127,C499=2),2,IF(OR(C499=Локализация!$C$128,C499=1),4)))))</f>
        <v>0</v>
      </c>
      <c r="Y499" t="b">
        <f>IF(OR(D499=Локализация!$C$118,D499=5),4,IF(OR(D499=Локализация!$C$119,D499=4),2,IF(OR(D499=Локализация!$C$120,D499=3),0,IF(OR(D499=Локализация!$C$121,D499=2),-1,IF(OR(D499=Локализация!$C$122,D499=1),-2)))))</f>
        <v>0</v>
      </c>
      <c r="Z499" t="b">
        <f>IF(OR(E499=Локализация!$C$124,E499=5),-2,IF(OR(E499=Локализация!$C$125,E499=4),-1,IF(OR(E499=Локализация!$C$126,E499=3),0,IF(OR(E499=Локализация!$C$127,E499=2),2,IF(OR(E499=Локализация!$C$128,E499=1),4)))))</f>
        <v>0</v>
      </c>
      <c r="AA499" t="b">
        <f>IF(OR(F499=Локализация!$C$118,F499=5),4,IF(OR(F499=Локализация!$C$119,F499=4),2,IF(OR(F499=Локализация!$C$120,F499=3),0,IF(OR(F499=Локализация!$C$121,F499=2),-1,IF(OR(F499=Локализация!$C$122,F499=1),-2)))))</f>
        <v>0</v>
      </c>
      <c r="AB499" t="b">
        <f>IF(OR(G499=Локализация!$C$124,G499=5),-2,IF(OR(G499=Локализация!$C$125,G499=4),-1,IF(OR(G499=Локализация!$C$126,G499=3),0,IF(OR(G499=Локализация!$C$127,G499=2),2,IF(OR(G499=Локализация!$C$128,G499=1),4)))))</f>
        <v>0</v>
      </c>
      <c r="AC499" t="b">
        <f>IF(OR(H499=Локализация!$C$118,H499=5),4,IF(OR(H499=Локализация!$C$119,H499=4),2,IF(OR(H499=Локализация!$C$120,H499=3),0,IF(OR(H499=Локализация!$C$121,H499=2),-1,IF(OR(H499=Локализация!$C$122,H499=1),-2)))))</f>
        <v>0</v>
      </c>
      <c r="AD499" t="b">
        <f>IF(OR(I499=Локализация!$C$124,I499=5),-2,IF(OR(I499=Локализация!$C$125,I499=4),-1,IF(OR(I499=Локализация!$C$126,I499=3),0,IF(OR(I499=Локализация!$C$127,I499=2),2,IF(OR(I499=Локализация!$C$128,I499=1),4)))))</f>
        <v>0</v>
      </c>
      <c r="AE499" t="b">
        <f>IF(OR(J499=Локализация!$C$118,J499=5),4,IF(OR(J499=Локализация!$C$119,J499=4),2,IF(OR(J499=Локализация!$C$120,J499=3),0,IF(OR(J499=Локализация!$C$121,J499=2),-1,IF(OR(J499=Локализация!$C$122,J499=1),-2)))))</f>
        <v>0</v>
      </c>
      <c r="AF499" t="b">
        <f>IF(OR(K499=Локализация!$C$124,K499=5),-2,IF(OR(K499=Локализация!$C$125,K499=4),-1,IF(OR(K499=Локализация!$C$126,K499=3),0,IF(OR(K499=Локализация!$C$127,K499=2),2,IF(OR(K499=Локализация!$C$128,K499=1),4)))))</f>
        <v>0</v>
      </c>
      <c r="AG499" t="b">
        <f>IF(OR(L499=Локализация!$C$118,L499=5),4,IF(OR(L499=Локализация!$C$119,L499=4),2,IF(OR(L499=Локализация!$C$120,L499=3),0,IF(OR(L499=Локализация!$C$121,L499=2),-1,IF(OR(L499=Локализация!$C$122,L499=1),-2)))))</f>
        <v>0</v>
      </c>
      <c r="AH499" t="b">
        <f>IF(OR(M499=Локализация!$C$124,M499=5),-2,IF(OR(M499=Локализация!$C$125,M499=4),-1,IF(OR(M499=Локализация!$C$126,M499=3),0,IF(OR(M499=Локализация!$C$127,M499=2),2,IF(OR(M499=Локализация!$C$128,M499=1),4)))))</f>
        <v>0</v>
      </c>
      <c r="AI499" t="b">
        <f>IF(OR(N499=Локализация!$C$118,N499=5),4,IF(OR(N499=Локализация!$C$119,N499=4),2,IF(OR(N499=Локализация!$C$120,N499=3),0,IF(OR(N499=Локализация!$C$121,N499=2),-1,IF(OR(N499=Локализация!$C$122,N499=1),-2)))))</f>
        <v>0</v>
      </c>
      <c r="AJ499" t="b">
        <f>IF(OR(O499=Локализация!$C$124,O499=5),-2,IF(OR(O499=Локализация!$C$125,O499=4),-1,IF(OR(O499=Локализация!$C$126,O499=3),0,IF(OR(O499=Локализация!$C$127,O499=2),2,IF(OR(O499=Локализация!$C$128,O499=1),4)))))</f>
        <v>0</v>
      </c>
      <c r="AK499" t="b">
        <f>IF(OR(P499=Локализация!$C$118,P499=5),4,IF(OR(P499=Локализация!$C$119,P499=4),2,IF(OR(P499=Локализация!$C$120,P499=3),0,IF(OR(P499=Локализация!$C$121,P499=2),-1,IF(OR(P499=Локализация!$C$122,P499=1),-2)))))</f>
        <v>0</v>
      </c>
      <c r="AL499" t="b">
        <f>IF(OR(Q499=Локализация!$C$124,Q499=5),-2,IF(OR(Q499=Локализация!$C$125,Q499=4),-1,IF(OR(Q499=Локализация!$C$126,Q499=3),0,IF(OR(Q499=Локализация!$C$127,Q499=2),2,IF(OR(Q499=Локализация!$C$128,Q499=1),4)))))</f>
        <v>0</v>
      </c>
      <c r="AM499" t="b">
        <f>IF(OR(R499=Локализация!$C$118,R499=5),4,IF(OR(R499=Локализация!$C$119,R499=4),2,IF(OR(R499=Локализация!$C$120,R499=3),0,IF(OR(R499=Локализация!$C$121,R499=2),-1,IF(OR(R499=Локализация!$C$122,R499=1),-2)))))</f>
        <v>0</v>
      </c>
      <c r="AN499" t="b">
        <f>IF(OR(S499=Локализация!$C$124,S499=5),-2,IF(OR(S499=Локализация!$C$125,S499=4),-1,IF(OR(S499=Локализация!$C$126,S499=3),0,IF(OR(S499=Локализация!$C$127,S499=2),2,IF(OR(S499=Локализация!$C$128,S499=1),4)))))</f>
        <v>0</v>
      </c>
      <c r="AO499" t="b">
        <f>IF(OR(T499=Локализация!$C$118,T499=5),4,IF(OR(T499=Локализация!$C$119,T499=4),2,IF(OR(T499=Локализация!$C$120,T499=3),0,IF(OR(T499=Локализация!$C$121,T499=2),-1,IF(OR(T499=Локализация!$C$122,T499=1),-2)))))</f>
        <v>0</v>
      </c>
      <c r="AP499" t="b">
        <f>IF(OR(U499=Локализация!$C$124,U499=5),-2,IF(OR(U499=Локализация!$C$125,U499=4),-1,IF(OR(U499=Локализация!$C$126,U499=3),0,IF(OR(U499=Локализация!$C$127,U499=2),2,IF(OR(U499=Локализация!$C$128,U499=1),4)))))</f>
        <v>0</v>
      </c>
      <c r="AR499" t="str">
        <f>CONCATENATE(W499,X499)</f>
        <v>ЛОЖЬЛОЖЬ</v>
      </c>
      <c r="AS499" t="str">
        <f>CONCATENATE(Y499,Z499)</f>
        <v>ЛОЖЬЛОЖЬ</v>
      </c>
      <c r="AT499" t="str">
        <f>CONCATENATE(AA499,AB499)</f>
        <v>ЛОЖЬЛОЖЬ</v>
      </c>
      <c r="AU499" t="str">
        <f>CONCATENATE(AC499,AD499)</f>
        <v>ЛОЖЬЛОЖЬ</v>
      </c>
      <c r="AV499" t="str">
        <f>CONCATENATE(AE499,AF499)</f>
        <v>ЛОЖЬЛОЖЬ</v>
      </c>
      <c r="AW499" t="str">
        <f>CONCATENATE(AG499,AH499)</f>
        <v>ЛОЖЬЛОЖЬ</v>
      </c>
      <c r="AX499" t="str">
        <f>CONCATENATE(AI499,AJ499)</f>
        <v>ЛОЖЬЛОЖЬ</v>
      </c>
      <c r="AY499" t="str">
        <f>CONCATENATE(AK499,AL499)</f>
        <v>ЛОЖЬЛОЖЬ</v>
      </c>
      <c r="AZ499" t="str">
        <f>CONCATENATE(AM499,AN499)</f>
        <v>ЛОЖЬЛОЖЬ</v>
      </c>
      <c r="BA499" t="str">
        <f>CONCATENATE(AO499,AP499)</f>
        <v>ЛОЖЬЛОЖЬ</v>
      </c>
      <c r="BC499" t="str">
        <f xml:space="preserve"> IF(OR(AR499= "4-2", AR499= "2-1", AR499= "-12", AR499= "-24"),"Q",
  IF(
    OR(AR499= "4-1", AR499= "40", AR499= "42"),"A",
    IF(
      AR499= "44","P",
      IF(OR(AR499= "2-2",AR499="0-2",AR499="-1-2",AR499="-2-2",AR499="-2-1",AR499="-20",AR499="-22" ),"R",
              IF(
                OR(AR499= "24",AR499="04",AR499="-14"),"M",
                IF(
                  OR(AR499= "20",AR499="22",AR499="0-1",AR499="00",AR499="02",AR499="-1-1",AR499="-10"),"I",""
                )
              )
      )
    )
  )
)</f>
        <v/>
      </c>
      <c r="BD499" t="str">
        <f xml:space="preserve"> IF(OR(AS499= "4-2", AS499= "2-1", AS499= "-12", AS499= "-24"),"Q",
  IF(
    OR(AS499= "4-1", AS499= "40", AS499= "42"),"A",
    IF(
      AS499= "44","P",
      IF(OR(AS499= "2-2",AS499="0-2",AS499="-1-2",AS499="-2-2",AS499="-2-1",AS499="-20",AS499="-22" ),"R",
              IF(
                OR(AS499= "24",AS499="04",AS499="-14"),"M",
                IF(
                  OR(AS499= "20",AS499="22",AS499="0-1",AS499="00",AS499="02",AS499="-1-1",AS499="-10"),"I",""
                )
              )
      )
    )
  )
)</f>
        <v/>
      </c>
      <c r="BE499" t="str">
        <f xml:space="preserve"> IF(OR(AT499= "4-2", AT499= "2-1", AT499= "-12", AT499= "-24"),"Q",
  IF(
    OR(AT499= "4-1", AT499= "40", AT499= "42"),"A",
    IF(
      AT499= "44","P",
      IF(OR(AT499= "2-2",AT499="0-2",AT499="-1-2",AT499="-2-2",AT499="-2-1",AT499="-20",AT499="-22" ),"R",
              IF(
                OR(AT499= "24",AT499="04",AT499="-14"),"M",
                IF(
                  OR(AT499= "20",AT499="22",AT499="0-1",AT499="00",AT499="02",AT499="-1-1",AT499="-10"),"I",""
                )
              )
      )
    )
  )
)</f>
        <v/>
      </c>
      <c r="BF499" t="str">
        <f xml:space="preserve"> IF(OR(AU499= "4-2", AU499= "2-1", AU499= "-12", AU499= "-24"),"Q",
  IF(
    OR(AU499= "4-1", AU499= "40", AU499= "42"),"A",
    IF(
      AU499= "44","P",
      IF(OR(AU499= "2-2",AU499="0-2",AU499="-1-2",AU499="-2-2",AU499="-2-1",AU499="-20",AU499="-22" ),"R",
              IF(
                OR(AU499= "24",AU499="04",AU499="-14"),"M",
                IF(
                  OR(AU499= "20",AU499="22",AU499="0-1",AU499="00",AU499="02",AU499="-1-1",AU499="-10"),"I",""
                )
              )
      )
    )
  )
)</f>
        <v/>
      </c>
      <c r="BG499" t="str">
        <f xml:space="preserve"> IF(OR(AV499= "4-2", AV499= "2-1", AV499= "-12", AV499= "-24"),"Q",
  IF(
    OR(AV499= "4-1", AV499= "40", AV499= "42"),"A",
    IF(
      AV499= "44","P",
      IF(OR(AV499= "2-2",AV499="0-2",AV499="-1-2",AV499="-2-2",AV499="-2-1",AV499="-20",AV499="-22" ),"R",
              IF(
                OR(AV499= "24",AV499="04",AV499="-14"),"M",
                IF(
                  OR(AV499= "20",AV499="22",AV499="0-1",AV499="00",AV499="02",AV499="-1-1",AV499="-10"),"I",""
                )
              )
      )
    )
  )
)</f>
        <v/>
      </c>
      <c r="BH499" t="str">
        <f xml:space="preserve"> IF(OR(AW499= "4-2", AW499= "2-1", AW499= "-12", AW499= "-24"),"Q",
  IF(
    OR(AW499= "4-1", AW499= "40", AW499= "42"),"A",
    IF(
      AW499= "44","P",
      IF(OR(AW499= "2-2",AW499="0-2",AW499="-1-2",AW499="-2-2",AW499="-2-1",AW499="-20",AW499="-22" ),"R",
              IF(
                OR(AW499= "24",AW499="04",AW499="-14"),"M",
                IF(
                  OR(AW499= "20",AW499="22",AW499="0-1",AW499="00",AW499="02",AW499="-1-1",AW499="-10"),"I",""
                )
              )
      )
    )
  )
)</f>
        <v/>
      </c>
      <c r="BI499" t="str">
        <f xml:space="preserve"> IF(OR(AX499= "4-2", AX499= "2-1", AX499= "-12", AX499= "-24"),"Q",
  IF(
    OR(AX499= "4-1", AX499= "40", AX499= "42"),"A",
    IF(
      AX499= "44","P",
      IF(OR(AX499= "2-2",AX499="0-2",AX499="-1-2",AX499="-2-2",AX499="-2-1",AX499="-20",AX499="-22" ),"R",
              IF(
                OR(AX499= "24",AX499="04",AX499="-14"),"M",
                IF(
                  OR(AX499= "20",AX499="22",AX499="0-1",AX499="00",AX499="02",AX499="-1-1",AX499="-10"),"I",""
                )
              )
      )
    )
  )
)</f>
        <v/>
      </c>
      <c r="BJ499" t="str">
        <f xml:space="preserve"> IF(OR(AY499= "4-2", AY499= "2-1", AY499= "-12", AY499= "-24"),"Q",
  IF(
    OR(AY499= "4-1", AY499= "40", AY499= "42"),"A",
    IF(
      AY499= "44","P",
      IF(OR(AY499= "2-2",AY499="0-2",AY499="-1-2",AY499="-2-2",AY499="-2-1",AY499="-20",AY499="-22" ),"R",
              IF(
                OR(AY499= "24",AY499="04",AY499="-14"),"M",
                IF(
                  OR(AY499= "20",AY499="22",AY499="0-1",AY499="00",AY499="02",AY499="-1-1",AY499="-10"),"I",""
                )
              )
      )
    )
  )
)</f>
        <v/>
      </c>
      <c r="BK499" t="str">
        <f xml:space="preserve"> IF(OR(AZ499= "4-2", AZ499= "2-1", AZ499= "-12", AZ499= "-24"),"Q",
  IF(
    OR(AZ499= "4-1", AZ499= "40", AZ499= "42"),"A",
    IF(
      AZ499= "44","P",
      IF(OR(AZ499= "2-2",AZ499="0-2",AZ499="-1-2",AZ499="-2-2",AZ499="-2-1",AZ499="-20",AZ499="-22" ),"R",
              IF(
                OR(AZ499= "24",AZ499="04",AZ499="-14"),"M",
                IF(
                  OR(AZ499= "20",AZ499="22",AZ499="0-1",AZ499="00",AZ499="02",AZ499="-1-1",AZ499="-10"),"I",""
                )
              )
      )
    )
  )
)</f>
        <v/>
      </c>
      <c r="BL499" t="str">
        <f xml:space="preserve"> IF(OR(BA499= "4-2", BA499= "2-1", BA499= "-12", BA499= "-24"),"Q",
  IF(
    OR(BA499= "4-1", BA499= "40", BA499= "42"),"A",
    IF(
      BA499= "44","P",
      IF(OR(BA499= "2-2",BA499="0-2",BA499="-1-2",BA499="-2-2",BA499="-2-1",BA499="-20",BA499="-22" ),"R",
              IF(
                OR(BA499= "24",BA499="04",BA499="-14"),"M",
                IF(
                  OR(BA499= "20",BA499="22",BA499="0-1",BA499="00",BA499="02",BA499="-1-1",BA499="-10"),"I",""
                )
              )
      )
    )
  )
)</f>
        <v/>
      </c>
    </row>
    <row r="500" spans="23:64" x14ac:dyDescent="0.25">
      <c r="W500" t="b">
        <f>IF(OR(B500=Локализация!$C$118,B500=5),4,IF(OR(B500=Локализация!$C$119,B500=4),2,IF(OR(B500=Локализация!$C$120,B500=3),0,IF(OR(B500=Локализация!$C$121,B500=2),-1,IF(OR(B500=Локализация!$C$122,B500=1),-2)))))</f>
        <v>0</v>
      </c>
      <c r="X500" t="b">
        <f>IF(OR(C500=Локализация!$C$124,C500=5),-2,IF(OR(C500=Локализация!$C$125,C500=4),-1,IF(OR(C500=Локализация!$C$126,C500=3),0,IF(OR(C500=Локализация!$C$127,C500=2),2,IF(OR(C500=Локализация!$C$128,C500=1),4)))))</f>
        <v>0</v>
      </c>
      <c r="Y500" t="b">
        <f>IF(OR(D500=Локализация!$C$118,D500=5),4,IF(OR(D500=Локализация!$C$119,D500=4),2,IF(OR(D500=Локализация!$C$120,D500=3),0,IF(OR(D500=Локализация!$C$121,D500=2),-1,IF(OR(D500=Локализация!$C$122,D500=1),-2)))))</f>
        <v>0</v>
      </c>
      <c r="Z500" t="b">
        <f>IF(OR(E500=Локализация!$C$124,E500=5),-2,IF(OR(E500=Локализация!$C$125,E500=4),-1,IF(OR(E500=Локализация!$C$126,E500=3),0,IF(OR(E500=Локализация!$C$127,E500=2),2,IF(OR(E500=Локализация!$C$128,E500=1),4)))))</f>
        <v>0</v>
      </c>
      <c r="AA500" t="b">
        <f>IF(OR(F500=Локализация!$C$118,F500=5),4,IF(OR(F500=Локализация!$C$119,F500=4),2,IF(OR(F500=Локализация!$C$120,F500=3),0,IF(OR(F500=Локализация!$C$121,F500=2),-1,IF(OR(F500=Локализация!$C$122,F500=1),-2)))))</f>
        <v>0</v>
      </c>
      <c r="AB500" t="b">
        <f>IF(OR(G500=Локализация!$C$124,G500=5),-2,IF(OR(G500=Локализация!$C$125,G500=4),-1,IF(OR(G500=Локализация!$C$126,G500=3),0,IF(OR(G500=Локализация!$C$127,G500=2),2,IF(OR(G500=Локализация!$C$128,G500=1),4)))))</f>
        <v>0</v>
      </c>
      <c r="AC500" t="b">
        <f>IF(OR(H500=Локализация!$C$118,H500=5),4,IF(OR(H500=Локализация!$C$119,H500=4),2,IF(OR(H500=Локализация!$C$120,H500=3),0,IF(OR(H500=Локализация!$C$121,H500=2),-1,IF(OR(H500=Локализация!$C$122,H500=1),-2)))))</f>
        <v>0</v>
      </c>
      <c r="AD500" t="b">
        <f>IF(OR(I500=Локализация!$C$124,I500=5),-2,IF(OR(I500=Локализация!$C$125,I500=4),-1,IF(OR(I500=Локализация!$C$126,I500=3),0,IF(OR(I500=Локализация!$C$127,I500=2),2,IF(OR(I500=Локализация!$C$128,I500=1),4)))))</f>
        <v>0</v>
      </c>
      <c r="AE500" t="b">
        <f>IF(OR(J500=Локализация!$C$118,J500=5),4,IF(OR(J500=Локализация!$C$119,J500=4),2,IF(OR(J500=Локализация!$C$120,J500=3),0,IF(OR(J500=Локализация!$C$121,J500=2),-1,IF(OR(J500=Локализация!$C$122,J500=1),-2)))))</f>
        <v>0</v>
      </c>
      <c r="AF500" t="b">
        <f>IF(OR(K500=Локализация!$C$124,K500=5),-2,IF(OR(K500=Локализация!$C$125,K500=4),-1,IF(OR(K500=Локализация!$C$126,K500=3),0,IF(OR(K500=Локализация!$C$127,K500=2),2,IF(OR(K500=Локализация!$C$128,K500=1),4)))))</f>
        <v>0</v>
      </c>
      <c r="AG500" t="b">
        <f>IF(OR(L500=Локализация!$C$118,L500=5),4,IF(OR(L500=Локализация!$C$119,L500=4),2,IF(OR(L500=Локализация!$C$120,L500=3),0,IF(OR(L500=Локализация!$C$121,L500=2),-1,IF(OR(L500=Локализация!$C$122,L500=1),-2)))))</f>
        <v>0</v>
      </c>
      <c r="AH500" t="b">
        <f>IF(OR(M500=Локализация!$C$124,M500=5),-2,IF(OR(M500=Локализация!$C$125,M500=4),-1,IF(OR(M500=Локализация!$C$126,M500=3),0,IF(OR(M500=Локализация!$C$127,M500=2),2,IF(OR(M500=Локализация!$C$128,M500=1),4)))))</f>
        <v>0</v>
      </c>
      <c r="AI500" t="b">
        <f>IF(OR(N500=Локализация!$C$118,N500=5),4,IF(OR(N500=Локализация!$C$119,N500=4),2,IF(OR(N500=Локализация!$C$120,N500=3),0,IF(OR(N500=Локализация!$C$121,N500=2),-1,IF(OR(N500=Локализация!$C$122,N500=1),-2)))))</f>
        <v>0</v>
      </c>
      <c r="AJ500" t="b">
        <f>IF(OR(O500=Локализация!$C$124,O500=5),-2,IF(OR(O500=Локализация!$C$125,O500=4),-1,IF(OR(O500=Локализация!$C$126,O500=3),0,IF(OR(O500=Локализация!$C$127,O500=2),2,IF(OR(O500=Локализация!$C$128,O500=1),4)))))</f>
        <v>0</v>
      </c>
      <c r="AK500" t="b">
        <f>IF(OR(P500=Локализация!$C$118,P500=5),4,IF(OR(P500=Локализация!$C$119,P500=4),2,IF(OR(P500=Локализация!$C$120,P500=3),0,IF(OR(P500=Локализация!$C$121,P500=2),-1,IF(OR(P500=Локализация!$C$122,P500=1),-2)))))</f>
        <v>0</v>
      </c>
      <c r="AL500" t="b">
        <f>IF(OR(Q500=Локализация!$C$124,Q500=5),-2,IF(OR(Q500=Локализация!$C$125,Q500=4),-1,IF(OR(Q500=Локализация!$C$126,Q500=3),0,IF(OR(Q500=Локализация!$C$127,Q500=2),2,IF(OR(Q500=Локализация!$C$128,Q500=1),4)))))</f>
        <v>0</v>
      </c>
      <c r="AM500" t="b">
        <f>IF(OR(R500=Локализация!$C$118,R500=5),4,IF(OR(R500=Локализация!$C$119,R500=4),2,IF(OR(R500=Локализация!$C$120,R500=3),0,IF(OR(R500=Локализация!$C$121,R500=2),-1,IF(OR(R500=Локализация!$C$122,R500=1),-2)))))</f>
        <v>0</v>
      </c>
      <c r="AN500" t="b">
        <f>IF(OR(S500=Локализация!$C$124,S500=5),-2,IF(OR(S500=Локализация!$C$125,S500=4),-1,IF(OR(S500=Локализация!$C$126,S500=3),0,IF(OR(S500=Локализация!$C$127,S500=2),2,IF(OR(S500=Локализация!$C$128,S500=1),4)))))</f>
        <v>0</v>
      </c>
      <c r="AO500" t="b">
        <f>IF(OR(T500=Локализация!$C$118,T500=5),4,IF(OR(T500=Локализация!$C$119,T500=4),2,IF(OR(T500=Локализация!$C$120,T500=3),0,IF(OR(T500=Локализация!$C$121,T500=2),-1,IF(OR(T500=Локализация!$C$122,T500=1),-2)))))</f>
        <v>0</v>
      </c>
      <c r="AP500" t="b">
        <f>IF(OR(U500=Локализация!$C$124,U500=5),-2,IF(OR(U500=Локализация!$C$125,U500=4),-1,IF(OR(U500=Локализация!$C$126,U500=3),0,IF(OR(U500=Локализация!$C$127,U500=2),2,IF(OR(U500=Локализация!$C$128,U500=1),4)))))</f>
        <v>0</v>
      </c>
      <c r="AR500" t="str">
        <f>CONCATENATE(W500,X500)</f>
        <v>ЛОЖЬЛОЖЬ</v>
      </c>
      <c r="AS500" t="str">
        <f>CONCATENATE(Y500,Z500)</f>
        <v>ЛОЖЬЛОЖЬ</v>
      </c>
      <c r="AT500" t="str">
        <f>CONCATENATE(AA500,AB500)</f>
        <v>ЛОЖЬЛОЖЬ</v>
      </c>
      <c r="AU500" t="str">
        <f>CONCATENATE(AC500,AD500)</f>
        <v>ЛОЖЬЛОЖЬ</v>
      </c>
      <c r="AV500" t="str">
        <f>CONCATENATE(AE500,AF500)</f>
        <v>ЛОЖЬЛОЖЬ</v>
      </c>
      <c r="AW500" t="str">
        <f>CONCATENATE(AG500,AH500)</f>
        <v>ЛОЖЬЛОЖЬ</v>
      </c>
      <c r="AX500" t="str">
        <f>CONCATENATE(AI500,AJ500)</f>
        <v>ЛОЖЬЛОЖЬ</v>
      </c>
      <c r="AY500" t="str">
        <f>CONCATENATE(AK500,AL500)</f>
        <v>ЛОЖЬЛОЖЬ</v>
      </c>
      <c r="AZ500" t="str">
        <f>CONCATENATE(AM500,AN500)</f>
        <v>ЛОЖЬЛОЖЬ</v>
      </c>
      <c r="BA500" t="str">
        <f>CONCATENATE(AO500,AP500)</f>
        <v>ЛОЖЬЛОЖЬ</v>
      </c>
      <c r="BC500" t="str">
        <f xml:space="preserve"> IF(OR(AR500= "4-2", AR500= "2-1", AR500= "-12", AR500= "-24"),"Q",
  IF(
    OR(AR500= "4-1", AR500= "40", AR500= "42"),"A",
    IF(
      AR500= "44","P",
      IF(OR(AR500= "2-2",AR500="0-2",AR500="-1-2",AR500="-2-2",AR500="-2-1",AR500="-20",AR500="-22" ),"R",
              IF(
                OR(AR500= "24",AR500="04",AR500="-14"),"M",
                IF(
                  OR(AR500= "20",AR500="22",AR500="0-1",AR500="00",AR500="02",AR500="-1-1",AR500="-10"),"I",""
                )
              )
      )
    )
  )
)</f>
        <v/>
      </c>
      <c r="BD500" t="str">
        <f xml:space="preserve"> IF(OR(AS500= "4-2", AS500= "2-1", AS500= "-12", AS500= "-24"),"Q",
  IF(
    OR(AS500= "4-1", AS500= "40", AS500= "42"),"A",
    IF(
      AS500= "44","P",
      IF(OR(AS500= "2-2",AS500="0-2",AS500="-1-2",AS500="-2-2",AS500="-2-1",AS500="-20",AS500="-22" ),"R",
              IF(
                OR(AS500= "24",AS500="04",AS500="-14"),"M",
                IF(
                  OR(AS500= "20",AS500="22",AS500="0-1",AS500="00",AS500="02",AS500="-1-1",AS500="-10"),"I",""
                )
              )
      )
    )
  )
)</f>
        <v/>
      </c>
      <c r="BE500" t="str">
        <f xml:space="preserve"> IF(OR(AT500= "4-2", AT500= "2-1", AT500= "-12", AT500= "-24"),"Q",
  IF(
    OR(AT500= "4-1", AT500= "40", AT500= "42"),"A",
    IF(
      AT500= "44","P",
      IF(OR(AT500= "2-2",AT500="0-2",AT500="-1-2",AT500="-2-2",AT500="-2-1",AT500="-20",AT500="-22" ),"R",
              IF(
                OR(AT500= "24",AT500="04",AT500="-14"),"M",
                IF(
                  OR(AT500= "20",AT500="22",AT500="0-1",AT500="00",AT500="02",AT500="-1-1",AT500="-10"),"I",""
                )
              )
      )
    )
  )
)</f>
        <v/>
      </c>
      <c r="BF500" t="str">
        <f xml:space="preserve"> IF(OR(AU500= "4-2", AU500= "2-1", AU500= "-12", AU500= "-24"),"Q",
  IF(
    OR(AU500= "4-1", AU500= "40", AU500= "42"),"A",
    IF(
      AU500= "44","P",
      IF(OR(AU500= "2-2",AU500="0-2",AU500="-1-2",AU500="-2-2",AU500="-2-1",AU500="-20",AU500="-22" ),"R",
              IF(
                OR(AU500= "24",AU500="04",AU500="-14"),"M",
                IF(
                  OR(AU500= "20",AU500="22",AU500="0-1",AU500="00",AU500="02",AU500="-1-1",AU500="-10"),"I",""
                )
              )
      )
    )
  )
)</f>
        <v/>
      </c>
      <c r="BG500" t="str">
        <f xml:space="preserve"> IF(OR(AV500= "4-2", AV500= "2-1", AV500= "-12", AV500= "-24"),"Q",
  IF(
    OR(AV500= "4-1", AV500= "40", AV500= "42"),"A",
    IF(
      AV500= "44","P",
      IF(OR(AV500= "2-2",AV500="0-2",AV500="-1-2",AV500="-2-2",AV500="-2-1",AV500="-20",AV500="-22" ),"R",
              IF(
                OR(AV500= "24",AV500="04",AV500="-14"),"M",
                IF(
                  OR(AV500= "20",AV500="22",AV500="0-1",AV500="00",AV500="02",AV500="-1-1",AV500="-10"),"I",""
                )
              )
      )
    )
  )
)</f>
        <v/>
      </c>
      <c r="BH500" t="str">
        <f xml:space="preserve"> IF(OR(AW500= "4-2", AW500= "2-1", AW500= "-12", AW500= "-24"),"Q",
  IF(
    OR(AW500= "4-1", AW500= "40", AW500= "42"),"A",
    IF(
      AW500= "44","P",
      IF(OR(AW500= "2-2",AW500="0-2",AW500="-1-2",AW500="-2-2",AW500="-2-1",AW500="-20",AW500="-22" ),"R",
              IF(
                OR(AW500= "24",AW500="04",AW500="-14"),"M",
                IF(
                  OR(AW500= "20",AW500="22",AW500="0-1",AW500="00",AW500="02",AW500="-1-1",AW500="-10"),"I",""
                )
              )
      )
    )
  )
)</f>
        <v/>
      </c>
      <c r="BI500" t="str">
        <f xml:space="preserve"> IF(OR(AX500= "4-2", AX500= "2-1", AX500= "-12", AX500= "-24"),"Q",
  IF(
    OR(AX500= "4-1", AX500= "40", AX500= "42"),"A",
    IF(
      AX500= "44","P",
      IF(OR(AX500= "2-2",AX500="0-2",AX500="-1-2",AX500="-2-2",AX500="-2-1",AX500="-20",AX500="-22" ),"R",
              IF(
                OR(AX500= "24",AX500="04",AX500="-14"),"M",
                IF(
                  OR(AX500= "20",AX500="22",AX500="0-1",AX500="00",AX500="02",AX500="-1-1",AX500="-10"),"I",""
                )
              )
      )
    )
  )
)</f>
        <v/>
      </c>
      <c r="BJ500" t="str">
        <f xml:space="preserve"> IF(OR(AY500= "4-2", AY500= "2-1", AY500= "-12", AY500= "-24"),"Q",
  IF(
    OR(AY500= "4-1", AY500= "40", AY500= "42"),"A",
    IF(
      AY500= "44","P",
      IF(OR(AY500= "2-2",AY500="0-2",AY500="-1-2",AY500="-2-2",AY500="-2-1",AY500="-20",AY500="-22" ),"R",
              IF(
                OR(AY500= "24",AY500="04",AY500="-14"),"M",
                IF(
                  OR(AY500= "20",AY500="22",AY500="0-1",AY500="00",AY500="02",AY500="-1-1",AY500="-10"),"I",""
                )
              )
      )
    )
  )
)</f>
        <v/>
      </c>
      <c r="BK500" t="str">
        <f xml:space="preserve"> IF(OR(AZ500= "4-2", AZ500= "2-1", AZ500= "-12", AZ500= "-24"),"Q",
  IF(
    OR(AZ500= "4-1", AZ500= "40", AZ500= "42"),"A",
    IF(
      AZ500= "44","P",
      IF(OR(AZ500= "2-2",AZ500="0-2",AZ500="-1-2",AZ500="-2-2",AZ500="-2-1",AZ500="-20",AZ500="-22" ),"R",
              IF(
                OR(AZ500= "24",AZ500="04",AZ500="-14"),"M",
                IF(
                  OR(AZ500= "20",AZ500="22",AZ500="0-1",AZ500="00",AZ500="02",AZ500="-1-1",AZ500="-10"),"I",""
                )
              )
      )
    )
  )
)</f>
        <v/>
      </c>
      <c r="BL500" t="str">
        <f xml:space="preserve"> IF(OR(BA500= "4-2", BA500= "2-1", BA500= "-12", BA500= "-24"),"Q",
  IF(
    OR(BA500= "4-1", BA500= "40", BA500= "42"),"A",
    IF(
      BA500= "44","P",
      IF(OR(BA500= "2-2",BA500="0-2",BA500="-1-2",BA500="-2-2",BA500="-2-1",BA500="-20",BA500="-22" ),"R",
              IF(
                OR(BA500= "24",BA500="04",BA500="-14"),"M",
                IF(
                  OR(BA500= "20",BA500="22",BA500="0-1",BA500="00",BA500="02",BA500="-1-1",BA500="-10"),"I",""
                )
              )
      )
    )
  )
)</f>
        <v/>
      </c>
    </row>
    <row r="501" spans="23:64" x14ac:dyDescent="0.25">
      <c r="W501" t="b">
        <f>IF(OR(B501=Локализация!$C$118,B501=5),4,IF(OR(B501=Локализация!$C$119,B501=4),2,IF(OR(B501=Локализация!$C$120,B501=3),0,IF(OR(B501=Локализация!$C$121,B501=2),-1,IF(OR(B501=Локализация!$C$122,B501=1),-2)))))</f>
        <v>0</v>
      </c>
      <c r="X501" t="b">
        <f>IF(OR(C501=Локализация!$C$124,C501=5),-2,IF(OR(C501=Локализация!$C$125,C501=4),-1,IF(OR(C501=Локализация!$C$126,C501=3),0,IF(OR(C501=Локализация!$C$127,C501=2),2,IF(OR(C501=Локализация!$C$128,C501=1),4)))))</f>
        <v>0</v>
      </c>
      <c r="Y501" t="b">
        <f>IF(OR(D501=Локализация!$C$118,D501=5),4,IF(OR(D501=Локализация!$C$119,D501=4),2,IF(OR(D501=Локализация!$C$120,D501=3),0,IF(OR(D501=Локализация!$C$121,D501=2),-1,IF(OR(D501=Локализация!$C$122,D501=1),-2)))))</f>
        <v>0</v>
      </c>
      <c r="Z501" t="b">
        <f>IF(OR(E501=Локализация!$C$124,E501=5),-2,IF(OR(E501=Локализация!$C$125,E501=4),-1,IF(OR(E501=Локализация!$C$126,E501=3),0,IF(OR(E501=Локализация!$C$127,E501=2),2,IF(OR(E501=Локализация!$C$128,E501=1),4)))))</f>
        <v>0</v>
      </c>
      <c r="AA501" t="b">
        <f>IF(OR(F501=Локализация!$C$118,F501=5),4,IF(OR(F501=Локализация!$C$119,F501=4),2,IF(OR(F501=Локализация!$C$120,F501=3),0,IF(OR(F501=Локализация!$C$121,F501=2),-1,IF(OR(F501=Локализация!$C$122,F501=1),-2)))))</f>
        <v>0</v>
      </c>
      <c r="AB501" t="b">
        <f>IF(OR(G501=Локализация!$C$124,G501=5),-2,IF(OR(G501=Локализация!$C$125,G501=4),-1,IF(OR(G501=Локализация!$C$126,G501=3),0,IF(OR(G501=Локализация!$C$127,G501=2),2,IF(OR(G501=Локализация!$C$128,G501=1),4)))))</f>
        <v>0</v>
      </c>
      <c r="AC501" t="b">
        <f>IF(OR(H501=Локализация!$C$118,H501=5),4,IF(OR(H501=Локализация!$C$119,H501=4),2,IF(OR(H501=Локализация!$C$120,H501=3),0,IF(OR(H501=Локализация!$C$121,H501=2),-1,IF(OR(H501=Локализация!$C$122,H501=1),-2)))))</f>
        <v>0</v>
      </c>
      <c r="AD501" t="b">
        <f>IF(OR(I501=Локализация!$C$124,I501=5),-2,IF(OR(I501=Локализация!$C$125,I501=4),-1,IF(OR(I501=Локализация!$C$126,I501=3),0,IF(OR(I501=Локализация!$C$127,I501=2),2,IF(OR(I501=Локализация!$C$128,I501=1),4)))))</f>
        <v>0</v>
      </c>
      <c r="AE501" t="b">
        <f>IF(OR(J501=Локализация!$C$118,J501=5),4,IF(OR(J501=Локализация!$C$119,J501=4),2,IF(OR(J501=Локализация!$C$120,J501=3),0,IF(OR(J501=Локализация!$C$121,J501=2),-1,IF(OR(J501=Локализация!$C$122,J501=1),-2)))))</f>
        <v>0</v>
      </c>
      <c r="AF501" t="b">
        <f>IF(OR(K501=Локализация!$C$124,K501=5),-2,IF(OR(K501=Локализация!$C$125,K501=4),-1,IF(OR(K501=Локализация!$C$126,K501=3),0,IF(OR(K501=Локализация!$C$127,K501=2),2,IF(OR(K501=Локализация!$C$128,K501=1),4)))))</f>
        <v>0</v>
      </c>
      <c r="AG501" t="b">
        <f>IF(OR(L501=Локализация!$C$118,L501=5),4,IF(OR(L501=Локализация!$C$119,L501=4),2,IF(OR(L501=Локализация!$C$120,L501=3),0,IF(OR(L501=Локализация!$C$121,L501=2),-1,IF(OR(L501=Локализация!$C$122,L501=1),-2)))))</f>
        <v>0</v>
      </c>
      <c r="AH501" t="b">
        <f>IF(OR(M501=Локализация!$C$124,M501=5),-2,IF(OR(M501=Локализация!$C$125,M501=4),-1,IF(OR(M501=Локализация!$C$126,M501=3),0,IF(OR(M501=Локализация!$C$127,M501=2),2,IF(OR(M501=Локализация!$C$128,M501=1),4)))))</f>
        <v>0</v>
      </c>
      <c r="AI501" t="b">
        <f>IF(OR(N501=Локализация!$C$118,N501=5),4,IF(OR(N501=Локализация!$C$119,N501=4),2,IF(OR(N501=Локализация!$C$120,N501=3),0,IF(OR(N501=Локализация!$C$121,N501=2),-1,IF(OR(N501=Локализация!$C$122,N501=1),-2)))))</f>
        <v>0</v>
      </c>
      <c r="AJ501" t="b">
        <f>IF(OR(O501=Локализация!$C$124,O501=5),-2,IF(OR(O501=Локализация!$C$125,O501=4),-1,IF(OR(O501=Локализация!$C$126,O501=3),0,IF(OR(O501=Локализация!$C$127,O501=2),2,IF(OR(O501=Локализация!$C$128,O501=1),4)))))</f>
        <v>0</v>
      </c>
      <c r="AK501" t="b">
        <f>IF(OR(P501=Локализация!$C$118,P501=5),4,IF(OR(P501=Локализация!$C$119,P501=4),2,IF(OR(P501=Локализация!$C$120,P501=3),0,IF(OR(P501=Локализация!$C$121,P501=2),-1,IF(OR(P501=Локализация!$C$122,P501=1),-2)))))</f>
        <v>0</v>
      </c>
      <c r="AL501" t="b">
        <f>IF(OR(Q501=Локализация!$C$124,Q501=5),-2,IF(OR(Q501=Локализация!$C$125,Q501=4),-1,IF(OR(Q501=Локализация!$C$126,Q501=3),0,IF(OR(Q501=Локализация!$C$127,Q501=2),2,IF(OR(Q501=Локализация!$C$128,Q501=1),4)))))</f>
        <v>0</v>
      </c>
      <c r="AM501" t="b">
        <f>IF(OR(R501=Локализация!$C$118,R501=5),4,IF(OR(R501=Локализация!$C$119,R501=4),2,IF(OR(R501=Локализация!$C$120,R501=3),0,IF(OR(R501=Локализация!$C$121,R501=2),-1,IF(OR(R501=Локализация!$C$122,R501=1),-2)))))</f>
        <v>0</v>
      </c>
      <c r="AN501" t="b">
        <f>IF(OR(S501=Локализация!$C$124,S501=5),-2,IF(OR(S501=Локализация!$C$125,S501=4),-1,IF(OR(S501=Локализация!$C$126,S501=3),0,IF(OR(S501=Локализация!$C$127,S501=2),2,IF(OR(S501=Локализация!$C$128,S501=1),4)))))</f>
        <v>0</v>
      </c>
      <c r="AO501" t="b">
        <f>IF(OR(T501=Локализация!$C$118,T501=5),4,IF(OR(T501=Локализация!$C$119,T501=4),2,IF(OR(T501=Локализация!$C$120,T501=3),0,IF(OR(T501=Локализация!$C$121,T501=2),-1,IF(OR(T501=Локализация!$C$122,T501=1),-2)))))</f>
        <v>0</v>
      </c>
      <c r="AP501" t="b">
        <f>IF(OR(U501=Локализация!$C$124,U501=5),-2,IF(OR(U501=Локализация!$C$125,U501=4),-1,IF(OR(U501=Локализация!$C$126,U501=3),0,IF(OR(U501=Локализация!$C$127,U501=2),2,IF(OR(U501=Локализация!$C$128,U501=1),4)))))</f>
        <v>0</v>
      </c>
      <c r="AR501" t="str">
        <f>CONCATENATE(W501,X501)</f>
        <v>ЛОЖЬЛОЖЬ</v>
      </c>
      <c r="AS501" t="str">
        <f>CONCATENATE(Y501,Z501)</f>
        <v>ЛОЖЬЛОЖЬ</v>
      </c>
      <c r="AT501" t="str">
        <f>CONCATENATE(AA501,AB501)</f>
        <v>ЛОЖЬЛОЖЬ</v>
      </c>
      <c r="AU501" t="str">
        <f>CONCATENATE(AC501,AD501)</f>
        <v>ЛОЖЬЛОЖЬ</v>
      </c>
      <c r="AV501" t="str">
        <f>CONCATENATE(AE501,AF501)</f>
        <v>ЛОЖЬЛОЖЬ</v>
      </c>
      <c r="AW501" t="str">
        <f>CONCATENATE(AG501,AH501)</f>
        <v>ЛОЖЬЛОЖЬ</v>
      </c>
      <c r="AX501" t="str">
        <f>CONCATENATE(AI501,AJ501)</f>
        <v>ЛОЖЬЛОЖЬ</v>
      </c>
      <c r="AY501" t="str">
        <f>CONCATENATE(AK501,AL501)</f>
        <v>ЛОЖЬЛОЖЬ</v>
      </c>
      <c r="AZ501" t="str">
        <f>CONCATENATE(AM501,AN501)</f>
        <v>ЛОЖЬЛОЖЬ</v>
      </c>
      <c r="BA501" t="str">
        <f>CONCATENATE(AO501,AP501)</f>
        <v>ЛОЖЬЛОЖЬ</v>
      </c>
      <c r="BC501" t="str">
        <f xml:space="preserve"> IF(OR(AR501= "4-2", AR501= "2-1", AR501= "-12", AR501= "-24"),"Q",
  IF(
    OR(AR501= "4-1", AR501= "40", AR501= "42"),"A",
    IF(
      AR501= "44","P",
      IF(OR(AR501= "2-2",AR501="0-2",AR501="-1-2",AR501="-2-2",AR501="-2-1",AR501="-20",AR501="-22" ),"R",
              IF(
                OR(AR501= "24",AR501="04",AR501="-14"),"M",
                IF(
                  OR(AR501= "20",AR501="22",AR501="0-1",AR501="00",AR501="02",AR501="-1-1",AR501="-10"),"I",""
                )
              )
      )
    )
  )
)</f>
        <v/>
      </c>
      <c r="BD501" t="str">
        <f xml:space="preserve"> IF(OR(AS501= "4-2", AS501= "2-1", AS501= "-12", AS501= "-24"),"Q",
  IF(
    OR(AS501= "4-1", AS501= "40", AS501= "42"),"A",
    IF(
      AS501= "44","P",
      IF(OR(AS501= "2-2",AS501="0-2",AS501="-1-2",AS501="-2-2",AS501="-2-1",AS501="-20",AS501="-22" ),"R",
              IF(
                OR(AS501= "24",AS501="04",AS501="-14"),"M",
                IF(
                  OR(AS501= "20",AS501="22",AS501="0-1",AS501="00",AS501="02",AS501="-1-1",AS501="-10"),"I",""
                )
              )
      )
    )
  )
)</f>
        <v/>
      </c>
      <c r="BE501" t="str">
        <f xml:space="preserve"> IF(OR(AT501= "4-2", AT501= "2-1", AT501= "-12", AT501= "-24"),"Q",
  IF(
    OR(AT501= "4-1", AT501= "40", AT501= "42"),"A",
    IF(
      AT501= "44","P",
      IF(OR(AT501= "2-2",AT501="0-2",AT501="-1-2",AT501="-2-2",AT501="-2-1",AT501="-20",AT501="-22" ),"R",
              IF(
                OR(AT501= "24",AT501="04",AT501="-14"),"M",
                IF(
                  OR(AT501= "20",AT501="22",AT501="0-1",AT501="00",AT501="02",AT501="-1-1",AT501="-10"),"I",""
                )
              )
      )
    )
  )
)</f>
        <v/>
      </c>
      <c r="BF501" t="str">
        <f xml:space="preserve"> IF(OR(AU501= "4-2", AU501= "2-1", AU501= "-12", AU501= "-24"),"Q",
  IF(
    OR(AU501= "4-1", AU501= "40", AU501= "42"),"A",
    IF(
      AU501= "44","P",
      IF(OR(AU501= "2-2",AU501="0-2",AU501="-1-2",AU501="-2-2",AU501="-2-1",AU501="-20",AU501="-22" ),"R",
              IF(
                OR(AU501= "24",AU501="04",AU501="-14"),"M",
                IF(
                  OR(AU501= "20",AU501="22",AU501="0-1",AU501="00",AU501="02",AU501="-1-1",AU501="-10"),"I",""
                )
              )
      )
    )
  )
)</f>
        <v/>
      </c>
      <c r="BG501" t="str">
        <f xml:space="preserve"> IF(OR(AV501= "4-2", AV501= "2-1", AV501= "-12", AV501= "-24"),"Q",
  IF(
    OR(AV501= "4-1", AV501= "40", AV501= "42"),"A",
    IF(
      AV501= "44","P",
      IF(OR(AV501= "2-2",AV501="0-2",AV501="-1-2",AV501="-2-2",AV501="-2-1",AV501="-20",AV501="-22" ),"R",
              IF(
                OR(AV501= "24",AV501="04",AV501="-14"),"M",
                IF(
                  OR(AV501= "20",AV501="22",AV501="0-1",AV501="00",AV501="02",AV501="-1-1",AV501="-10"),"I",""
                )
              )
      )
    )
  )
)</f>
        <v/>
      </c>
      <c r="BH501" t="str">
        <f xml:space="preserve"> IF(OR(AW501= "4-2", AW501= "2-1", AW501= "-12", AW501= "-24"),"Q",
  IF(
    OR(AW501= "4-1", AW501= "40", AW501= "42"),"A",
    IF(
      AW501= "44","P",
      IF(OR(AW501= "2-2",AW501="0-2",AW501="-1-2",AW501="-2-2",AW501="-2-1",AW501="-20",AW501="-22" ),"R",
              IF(
                OR(AW501= "24",AW501="04",AW501="-14"),"M",
                IF(
                  OR(AW501= "20",AW501="22",AW501="0-1",AW501="00",AW501="02",AW501="-1-1",AW501="-10"),"I",""
                )
              )
      )
    )
  )
)</f>
        <v/>
      </c>
      <c r="BI501" t="str">
        <f xml:space="preserve"> IF(OR(AX501= "4-2", AX501= "2-1", AX501= "-12", AX501= "-24"),"Q",
  IF(
    OR(AX501= "4-1", AX501= "40", AX501= "42"),"A",
    IF(
      AX501= "44","P",
      IF(OR(AX501= "2-2",AX501="0-2",AX501="-1-2",AX501="-2-2",AX501="-2-1",AX501="-20",AX501="-22" ),"R",
              IF(
                OR(AX501= "24",AX501="04",AX501="-14"),"M",
                IF(
                  OR(AX501= "20",AX501="22",AX501="0-1",AX501="00",AX501="02",AX501="-1-1",AX501="-10"),"I",""
                )
              )
      )
    )
  )
)</f>
        <v/>
      </c>
      <c r="BJ501" t="str">
        <f xml:space="preserve"> IF(OR(AY501= "4-2", AY501= "2-1", AY501= "-12", AY501= "-24"),"Q",
  IF(
    OR(AY501= "4-1", AY501= "40", AY501= "42"),"A",
    IF(
      AY501= "44","P",
      IF(OR(AY501= "2-2",AY501="0-2",AY501="-1-2",AY501="-2-2",AY501="-2-1",AY501="-20",AY501="-22" ),"R",
              IF(
                OR(AY501= "24",AY501="04",AY501="-14"),"M",
                IF(
                  OR(AY501= "20",AY501="22",AY501="0-1",AY501="00",AY501="02",AY501="-1-1",AY501="-10"),"I",""
                )
              )
      )
    )
  )
)</f>
        <v/>
      </c>
      <c r="BK501" t="str">
        <f xml:space="preserve"> IF(OR(AZ501= "4-2", AZ501= "2-1", AZ501= "-12", AZ501= "-24"),"Q",
  IF(
    OR(AZ501= "4-1", AZ501= "40", AZ501= "42"),"A",
    IF(
      AZ501= "44","P",
      IF(OR(AZ501= "2-2",AZ501="0-2",AZ501="-1-2",AZ501="-2-2",AZ501="-2-1",AZ501="-20",AZ501="-22" ),"R",
              IF(
                OR(AZ501= "24",AZ501="04",AZ501="-14"),"M",
                IF(
                  OR(AZ501= "20",AZ501="22",AZ501="0-1",AZ501="00",AZ501="02",AZ501="-1-1",AZ501="-10"),"I",""
                )
              )
      )
    )
  )
)</f>
        <v/>
      </c>
      <c r="BL501" t="str">
        <f xml:space="preserve"> IF(OR(BA501= "4-2", BA501= "2-1", BA501= "-12", BA501= "-24"),"Q",
  IF(
    OR(BA501= "4-1", BA501= "40", BA501= "42"),"A",
    IF(
      BA501= "44","P",
      IF(OR(BA501= "2-2",BA501="0-2",BA501="-1-2",BA501="-2-2",BA501="-2-1",BA501="-20",BA501="-22" ),"R",
              IF(
                OR(BA501= "24",BA501="04",BA501="-14"),"M",
                IF(
                  OR(BA501= "20",BA501="22",BA501="0-1",BA501="00",BA501="02",BA501="-1-1",BA501="-10"),"I",""
                )
              )
      )
    )
  )
)</f>
        <v/>
      </c>
    </row>
    <row r="502" spans="23:64" x14ac:dyDescent="0.25">
      <c r="W502" t="b">
        <f>IF(OR(B502=Локализация!$C$118,B502=5),4,IF(OR(B502=Локализация!$C$119,B502=4),2,IF(OR(B502=Локализация!$C$120,B502=3),0,IF(OR(B502=Локализация!$C$121,B502=2),-1,IF(OR(B502=Локализация!$C$122,B502=1),-2)))))</f>
        <v>0</v>
      </c>
      <c r="X502" t="b">
        <f>IF(OR(C502=Локализация!$C$124,C502=5),-2,IF(OR(C502=Локализация!$C$125,C502=4),-1,IF(OR(C502=Локализация!$C$126,C502=3),0,IF(OR(C502=Локализация!$C$127,C502=2),2,IF(OR(C502=Локализация!$C$128,C502=1),4)))))</f>
        <v>0</v>
      </c>
      <c r="Y502" t="b">
        <f>IF(OR(D502=Локализация!$C$118,D502=5),4,IF(OR(D502=Локализация!$C$119,D502=4),2,IF(OR(D502=Локализация!$C$120,D502=3),0,IF(OR(D502=Локализация!$C$121,D502=2),-1,IF(OR(D502=Локализация!$C$122,D502=1),-2)))))</f>
        <v>0</v>
      </c>
      <c r="Z502" t="b">
        <f>IF(OR(E502=Локализация!$C$124,E502=5),-2,IF(OR(E502=Локализация!$C$125,E502=4),-1,IF(OR(E502=Локализация!$C$126,E502=3),0,IF(OR(E502=Локализация!$C$127,E502=2),2,IF(OR(E502=Локализация!$C$128,E502=1),4)))))</f>
        <v>0</v>
      </c>
      <c r="AA502" t="b">
        <f>IF(OR(F502=Локализация!$C$118,F502=5),4,IF(OR(F502=Локализация!$C$119,F502=4),2,IF(OR(F502=Локализация!$C$120,F502=3),0,IF(OR(F502=Локализация!$C$121,F502=2),-1,IF(OR(F502=Локализация!$C$122,F502=1),-2)))))</f>
        <v>0</v>
      </c>
      <c r="AB502" t="b">
        <f>IF(OR(G502=Локализация!$C$124,G502=5),-2,IF(OR(G502=Локализация!$C$125,G502=4),-1,IF(OR(G502=Локализация!$C$126,G502=3),0,IF(OR(G502=Локализация!$C$127,G502=2),2,IF(OR(G502=Локализация!$C$128,G502=1),4)))))</f>
        <v>0</v>
      </c>
      <c r="AC502" t="b">
        <f>IF(OR(H502=Локализация!$C$118,H502=5),4,IF(OR(H502=Локализация!$C$119,H502=4),2,IF(OR(H502=Локализация!$C$120,H502=3),0,IF(OR(H502=Локализация!$C$121,H502=2),-1,IF(OR(H502=Локализация!$C$122,H502=1),-2)))))</f>
        <v>0</v>
      </c>
      <c r="AD502" t="b">
        <f>IF(OR(I502=Локализация!$C$124,I502=5),-2,IF(OR(I502=Локализация!$C$125,I502=4),-1,IF(OR(I502=Локализация!$C$126,I502=3),0,IF(OR(I502=Локализация!$C$127,I502=2),2,IF(OR(I502=Локализация!$C$128,I502=1),4)))))</f>
        <v>0</v>
      </c>
      <c r="AE502" t="b">
        <f>IF(OR(J502=Локализация!$C$118,J502=5),4,IF(OR(J502=Локализация!$C$119,J502=4),2,IF(OR(J502=Локализация!$C$120,J502=3),0,IF(OR(J502=Локализация!$C$121,J502=2),-1,IF(OR(J502=Локализация!$C$122,J502=1),-2)))))</f>
        <v>0</v>
      </c>
      <c r="AF502" t="b">
        <f>IF(OR(K502=Локализация!$C$124,K502=5),-2,IF(OR(K502=Локализация!$C$125,K502=4),-1,IF(OR(K502=Локализация!$C$126,K502=3),0,IF(OR(K502=Локализация!$C$127,K502=2),2,IF(OR(K502=Локализация!$C$128,K502=1),4)))))</f>
        <v>0</v>
      </c>
      <c r="AG502" t="b">
        <f>IF(OR(L502=Локализация!$C$118,L502=5),4,IF(OR(L502=Локализация!$C$119,L502=4),2,IF(OR(L502=Локализация!$C$120,L502=3),0,IF(OR(L502=Локализация!$C$121,L502=2),-1,IF(OR(L502=Локализация!$C$122,L502=1),-2)))))</f>
        <v>0</v>
      </c>
      <c r="AH502" t="b">
        <f>IF(OR(M502=Локализация!$C$124,M502=5),-2,IF(OR(M502=Локализация!$C$125,M502=4),-1,IF(OR(M502=Локализация!$C$126,M502=3),0,IF(OR(M502=Локализация!$C$127,M502=2),2,IF(OR(M502=Локализация!$C$128,M502=1),4)))))</f>
        <v>0</v>
      </c>
      <c r="AI502" t="b">
        <f>IF(OR(N502=Локализация!$C$118,N502=5),4,IF(OR(N502=Локализация!$C$119,N502=4),2,IF(OR(N502=Локализация!$C$120,N502=3),0,IF(OR(N502=Локализация!$C$121,N502=2),-1,IF(OR(N502=Локализация!$C$122,N502=1),-2)))))</f>
        <v>0</v>
      </c>
      <c r="AJ502" t="b">
        <f>IF(OR(O502=Локализация!$C$124,O502=5),-2,IF(OR(O502=Локализация!$C$125,O502=4),-1,IF(OR(O502=Локализация!$C$126,O502=3),0,IF(OR(O502=Локализация!$C$127,O502=2),2,IF(OR(O502=Локализация!$C$128,O502=1),4)))))</f>
        <v>0</v>
      </c>
      <c r="AK502" t="b">
        <f>IF(OR(P502=Локализация!$C$118,P502=5),4,IF(OR(P502=Локализация!$C$119,P502=4),2,IF(OR(P502=Локализация!$C$120,P502=3),0,IF(OR(P502=Локализация!$C$121,P502=2),-1,IF(OR(P502=Локализация!$C$122,P502=1),-2)))))</f>
        <v>0</v>
      </c>
      <c r="AL502" t="b">
        <f>IF(OR(Q502=Локализация!$C$124,Q502=5),-2,IF(OR(Q502=Локализация!$C$125,Q502=4),-1,IF(OR(Q502=Локализация!$C$126,Q502=3),0,IF(OR(Q502=Локализация!$C$127,Q502=2),2,IF(OR(Q502=Локализация!$C$128,Q502=1),4)))))</f>
        <v>0</v>
      </c>
      <c r="AM502" t="b">
        <f>IF(OR(R502=Локализация!$C$118,R502=5),4,IF(OR(R502=Локализация!$C$119,R502=4),2,IF(OR(R502=Локализация!$C$120,R502=3),0,IF(OR(R502=Локализация!$C$121,R502=2),-1,IF(OR(R502=Локализация!$C$122,R502=1),-2)))))</f>
        <v>0</v>
      </c>
      <c r="AN502" t="b">
        <f>IF(OR(S502=Локализация!$C$124,S502=5),-2,IF(OR(S502=Локализация!$C$125,S502=4),-1,IF(OR(S502=Локализация!$C$126,S502=3),0,IF(OR(S502=Локализация!$C$127,S502=2),2,IF(OR(S502=Локализация!$C$128,S502=1),4)))))</f>
        <v>0</v>
      </c>
      <c r="AO502" t="b">
        <f>IF(OR(T502=Локализация!$C$118,T502=5),4,IF(OR(T502=Локализация!$C$119,T502=4),2,IF(OR(T502=Локализация!$C$120,T502=3),0,IF(OR(T502=Локализация!$C$121,T502=2),-1,IF(OR(T502=Локализация!$C$122,T502=1),-2)))))</f>
        <v>0</v>
      </c>
      <c r="AP502" t="b">
        <f>IF(OR(U502=Локализация!$C$124,U502=5),-2,IF(OR(U502=Локализация!$C$125,U502=4),-1,IF(OR(U502=Локализация!$C$126,U502=3),0,IF(OR(U502=Локализация!$C$127,U502=2),2,IF(OR(U502=Локализация!$C$128,U502=1),4)))))</f>
        <v>0</v>
      </c>
      <c r="AR502" t="str">
        <f>CONCATENATE(W502,X502)</f>
        <v>ЛОЖЬЛОЖЬ</v>
      </c>
      <c r="AS502" t="str">
        <f>CONCATENATE(Y502,Z502)</f>
        <v>ЛОЖЬЛОЖЬ</v>
      </c>
      <c r="AT502" t="str">
        <f>CONCATENATE(AA502,AB502)</f>
        <v>ЛОЖЬЛОЖЬ</v>
      </c>
      <c r="AU502" t="str">
        <f>CONCATENATE(AC502,AD502)</f>
        <v>ЛОЖЬЛОЖЬ</v>
      </c>
      <c r="AV502" t="str">
        <f>CONCATENATE(AE502,AF502)</f>
        <v>ЛОЖЬЛОЖЬ</v>
      </c>
      <c r="AW502" t="str">
        <f>CONCATENATE(AG502,AH502)</f>
        <v>ЛОЖЬЛОЖЬ</v>
      </c>
      <c r="AX502" t="str">
        <f>CONCATENATE(AI502,AJ502)</f>
        <v>ЛОЖЬЛОЖЬ</v>
      </c>
      <c r="AY502" t="str">
        <f>CONCATENATE(AK502,AL502)</f>
        <v>ЛОЖЬЛОЖЬ</v>
      </c>
      <c r="AZ502" t="str">
        <f>CONCATENATE(AM502,AN502)</f>
        <v>ЛОЖЬЛОЖЬ</v>
      </c>
      <c r="BA502" t="str">
        <f>CONCATENATE(AO502,AP502)</f>
        <v>ЛОЖЬЛОЖЬ</v>
      </c>
      <c r="BC502" t="str">
        <f xml:space="preserve"> IF(OR(AR502= "4-2", AR502= "2-1", AR502= "-12", AR502= "-24"),"Q",
  IF(
    OR(AR502= "4-1", AR502= "40", AR502= "42"),"A",
    IF(
      AR502= "44","P",
      IF(OR(AR502= "2-2",AR502="0-2",AR502="-1-2",AR502="-2-2",AR502="-2-1",AR502="-20",AR502="-22" ),"R",
              IF(
                OR(AR502= "24",AR502="04",AR502="-14"),"M",
                IF(
                  OR(AR502= "20",AR502="22",AR502="0-1",AR502="00",AR502="02",AR502="-1-1",AR502="-10"),"I",""
                )
              )
      )
    )
  )
)</f>
        <v/>
      </c>
      <c r="BD502" t="str">
        <f xml:space="preserve"> IF(OR(AS502= "4-2", AS502= "2-1", AS502= "-12", AS502= "-24"),"Q",
  IF(
    OR(AS502= "4-1", AS502= "40", AS502= "42"),"A",
    IF(
      AS502= "44","P",
      IF(OR(AS502= "2-2",AS502="0-2",AS502="-1-2",AS502="-2-2",AS502="-2-1",AS502="-20",AS502="-22" ),"R",
              IF(
                OR(AS502= "24",AS502="04",AS502="-14"),"M",
                IF(
                  OR(AS502= "20",AS502="22",AS502="0-1",AS502="00",AS502="02",AS502="-1-1",AS502="-10"),"I",""
                )
              )
      )
    )
  )
)</f>
        <v/>
      </c>
      <c r="BE502" t="str">
        <f xml:space="preserve"> IF(OR(AT502= "4-2", AT502= "2-1", AT502= "-12", AT502= "-24"),"Q",
  IF(
    OR(AT502= "4-1", AT502= "40", AT502= "42"),"A",
    IF(
      AT502= "44","P",
      IF(OR(AT502= "2-2",AT502="0-2",AT502="-1-2",AT502="-2-2",AT502="-2-1",AT502="-20",AT502="-22" ),"R",
              IF(
                OR(AT502= "24",AT502="04",AT502="-14"),"M",
                IF(
                  OR(AT502= "20",AT502="22",AT502="0-1",AT502="00",AT502="02",AT502="-1-1",AT502="-10"),"I",""
                )
              )
      )
    )
  )
)</f>
        <v/>
      </c>
      <c r="BF502" t="str">
        <f xml:space="preserve"> IF(OR(AU502= "4-2", AU502= "2-1", AU502= "-12", AU502= "-24"),"Q",
  IF(
    OR(AU502= "4-1", AU502= "40", AU502= "42"),"A",
    IF(
      AU502= "44","P",
      IF(OR(AU502= "2-2",AU502="0-2",AU502="-1-2",AU502="-2-2",AU502="-2-1",AU502="-20",AU502="-22" ),"R",
              IF(
                OR(AU502= "24",AU502="04",AU502="-14"),"M",
                IF(
                  OR(AU502= "20",AU502="22",AU502="0-1",AU502="00",AU502="02",AU502="-1-1",AU502="-10"),"I",""
                )
              )
      )
    )
  )
)</f>
        <v/>
      </c>
      <c r="BG502" t="str">
        <f xml:space="preserve"> IF(OR(AV502= "4-2", AV502= "2-1", AV502= "-12", AV502= "-24"),"Q",
  IF(
    OR(AV502= "4-1", AV502= "40", AV502= "42"),"A",
    IF(
      AV502= "44","P",
      IF(OR(AV502= "2-2",AV502="0-2",AV502="-1-2",AV502="-2-2",AV502="-2-1",AV502="-20",AV502="-22" ),"R",
              IF(
                OR(AV502= "24",AV502="04",AV502="-14"),"M",
                IF(
                  OR(AV502= "20",AV502="22",AV502="0-1",AV502="00",AV502="02",AV502="-1-1",AV502="-10"),"I",""
                )
              )
      )
    )
  )
)</f>
        <v/>
      </c>
      <c r="BH502" t="str">
        <f xml:space="preserve"> IF(OR(AW502= "4-2", AW502= "2-1", AW502= "-12", AW502= "-24"),"Q",
  IF(
    OR(AW502= "4-1", AW502= "40", AW502= "42"),"A",
    IF(
      AW502= "44","P",
      IF(OR(AW502= "2-2",AW502="0-2",AW502="-1-2",AW502="-2-2",AW502="-2-1",AW502="-20",AW502="-22" ),"R",
              IF(
                OR(AW502= "24",AW502="04",AW502="-14"),"M",
                IF(
                  OR(AW502= "20",AW502="22",AW502="0-1",AW502="00",AW502="02",AW502="-1-1",AW502="-10"),"I",""
                )
              )
      )
    )
  )
)</f>
        <v/>
      </c>
      <c r="BI502" t="str">
        <f xml:space="preserve"> IF(OR(AX502= "4-2", AX502= "2-1", AX502= "-12", AX502= "-24"),"Q",
  IF(
    OR(AX502= "4-1", AX502= "40", AX502= "42"),"A",
    IF(
      AX502= "44","P",
      IF(OR(AX502= "2-2",AX502="0-2",AX502="-1-2",AX502="-2-2",AX502="-2-1",AX502="-20",AX502="-22" ),"R",
              IF(
                OR(AX502= "24",AX502="04",AX502="-14"),"M",
                IF(
                  OR(AX502= "20",AX502="22",AX502="0-1",AX502="00",AX502="02",AX502="-1-1",AX502="-10"),"I",""
                )
              )
      )
    )
  )
)</f>
        <v/>
      </c>
      <c r="BJ502" t="str">
        <f xml:space="preserve"> IF(OR(AY502= "4-2", AY502= "2-1", AY502= "-12", AY502= "-24"),"Q",
  IF(
    OR(AY502= "4-1", AY502= "40", AY502= "42"),"A",
    IF(
      AY502= "44","P",
      IF(OR(AY502= "2-2",AY502="0-2",AY502="-1-2",AY502="-2-2",AY502="-2-1",AY502="-20",AY502="-22" ),"R",
              IF(
                OR(AY502= "24",AY502="04",AY502="-14"),"M",
                IF(
                  OR(AY502= "20",AY502="22",AY502="0-1",AY502="00",AY502="02",AY502="-1-1",AY502="-10"),"I",""
                )
              )
      )
    )
  )
)</f>
        <v/>
      </c>
      <c r="BK502" t="str">
        <f xml:space="preserve"> IF(OR(AZ502= "4-2", AZ502= "2-1", AZ502= "-12", AZ502= "-24"),"Q",
  IF(
    OR(AZ502= "4-1", AZ502= "40", AZ502= "42"),"A",
    IF(
      AZ502= "44","P",
      IF(OR(AZ502= "2-2",AZ502="0-2",AZ502="-1-2",AZ502="-2-2",AZ502="-2-1",AZ502="-20",AZ502="-22" ),"R",
              IF(
                OR(AZ502= "24",AZ502="04",AZ502="-14"),"M",
                IF(
                  OR(AZ502= "20",AZ502="22",AZ502="0-1",AZ502="00",AZ502="02",AZ502="-1-1",AZ502="-10"),"I",""
                )
              )
      )
    )
  )
)</f>
        <v/>
      </c>
      <c r="BL502" t="str">
        <f xml:space="preserve"> IF(OR(BA502= "4-2", BA502= "2-1", BA502= "-12", BA502= "-24"),"Q",
  IF(
    OR(BA502= "4-1", BA502= "40", BA502= "42"),"A",
    IF(
      BA502= "44","P",
      IF(OR(BA502= "2-2",BA502="0-2",BA502="-1-2",BA502="-2-2",BA502="-2-1",BA502="-20",BA502="-22" ),"R",
              IF(
                OR(BA502= "24",BA502="04",BA502="-14"),"M",
                IF(
                  OR(BA502= "20",BA502="22",BA502="0-1",BA502="00",BA502="02",BA502="-1-1",BA502="-10"),"I",""
                )
              )
      )
    )
  )
)</f>
        <v/>
      </c>
    </row>
    <row r="503" spans="23:64" x14ac:dyDescent="0.25">
      <c r="W503" t="b">
        <f>IF(OR(B503=Локализация!$C$118,B503=5),4,IF(OR(B503=Локализация!$C$119,B503=4),2,IF(OR(B503=Локализация!$C$120,B503=3),0,IF(OR(B503=Локализация!$C$121,B503=2),-1,IF(OR(B503=Локализация!$C$122,B503=1),-2)))))</f>
        <v>0</v>
      </c>
      <c r="X503" t="b">
        <f>IF(OR(C503=Локализация!$C$124,C503=5),-2,IF(OR(C503=Локализация!$C$125,C503=4),-1,IF(OR(C503=Локализация!$C$126,C503=3),0,IF(OR(C503=Локализация!$C$127,C503=2),2,IF(OR(C503=Локализация!$C$128,C503=1),4)))))</f>
        <v>0</v>
      </c>
      <c r="Y503" t="b">
        <f>IF(OR(D503=Локализация!$C$118,D503=5),4,IF(OR(D503=Локализация!$C$119,D503=4),2,IF(OR(D503=Локализация!$C$120,D503=3),0,IF(OR(D503=Локализация!$C$121,D503=2),-1,IF(OR(D503=Локализация!$C$122,D503=1),-2)))))</f>
        <v>0</v>
      </c>
      <c r="Z503" t="b">
        <f>IF(OR(E503=Локализация!$C$124,E503=5),-2,IF(OR(E503=Локализация!$C$125,E503=4),-1,IF(OR(E503=Локализация!$C$126,E503=3),0,IF(OR(E503=Локализация!$C$127,E503=2),2,IF(OR(E503=Локализация!$C$128,E503=1),4)))))</f>
        <v>0</v>
      </c>
      <c r="AA503" t="b">
        <f>IF(OR(F503=Локализация!$C$118,F503=5),4,IF(OR(F503=Локализация!$C$119,F503=4),2,IF(OR(F503=Локализация!$C$120,F503=3),0,IF(OR(F503=Локализация!$C$121,F503=2),-1,IF(OR(F503=Локализация!$C$122,F503=1),-2)))))</f>
        <v>0</v>
      </c>
      <c r="AB503" t="b">
        <f>IF(OR(G503=Локализация!$C$124,G503=5),-2,IF(OR(G503=Локализация!$C$125,G503=4),-1,IF(OR(G503=Локализация!$C$126,G503=3),0,IF(OR(G503=Локализация!$C$127,G503=2),2,IF(OR(G503=Локализация!$C$128,G503=1),4)))))</f>
        <v>0</v>
      </c>
      <c r="AC503" t="b">
        <f>IF(OR(H503=Локализация!$C$118,H503=5),4,IF(OR(H503=Локализация!$C$119,H503=4),2,IF(OR(H503=Локализация!$C$120,H503=3),0,IF(OR(H503=Локализация!$C$121,H503=2),-1,IF(OR(H503=Локализация!$C$122,H503=1),-2)))))</f>
        <v>0</v>
      </c>
      <c r="AD503" t="b">
        <f>IF(OR(I503=Локализация!$C$124,I503=5),-2,IF(OR(I503=Локализация!$C$125,I503=4),-1,IF(OR(I503=Локализация!$C$126,I503=3),0,IF(OR(I503=Локализация!$C$127,I503=2),2,IF(OR(I503=Локализация!$C$128,I503=1),4)))))</f>
        <v>0</v>
      </c>
      <c r="AE503" t="b">
        <f>IF(OR(J503=Локализация!$C$118,J503=5),4,IF(OR(J503=Локализация!$C$119,J503=4),2,IF(OR(J503=Локализация!$C$120,J503=3),0,IF(OR(J503=Локализация!$C$121,J503=2),-1,IF(OR(J503=Локализация!$C$122,J503=1),-2)))))</f>
        <v>0</v>
      </c>
      <c r="AF503" t="b">
        <f>IF(OR(K503=Локализация!$C$124,K503=5),-2,IF(OR(K503=Локализация!$C$125,K503=4),-1,IF(OR(K503=Локализация!$C$126,K503=3),0,IF(OR(K503=Локализация!$C$127,K503=2),2,IF(OR(K503=Локализация!$C$128,K503=1),4)))))</f>
        <v>0</v>
      </c>
      <c r="AG503" t="b">
        <f>IF(OR(L503=Локализация!$C$118,L503=5),4,IF(OR(L503=Локализация!$C$119,L503=4),2,IF(OR(L503=Локализация!$C$120,L503=3),0,IF(OR(L503=Локализация!$C$121,L503=2),-1,IF(OR(L503=Локализация!$C$122,L503=1),-2)))))</f>
        <v>0</v>
      </c>
      <c r="AH503" t="b">
        <f>IF(OR(M503=Локализация!$C$124,M503=5),-2,IF(OR(M503=Локализация!$C$125,M503=4),-1,IF(OR(M503=Локализация!$C$126,M503=3),0,IF(OR(M503=Локализация!$C$127,M503=2),2,IF(OR(M503=Локализация!$C$128,M503=1),4)))))</f>
        <v>0</v>
      </c>
      <c r="AI503" t="b">
        <f>IF(OR(N503=Локализация!$C$118,N503=5),4,IF(OR(N503=Локализация!$C$119,N503=4),2,IF(OR(N503=Локализация!$C$120,N503=3),0,IF(OR(N503=Локализация!$C$121,N503=2),-1,IF(OR(N503=Локализация!$C$122,N503=1),-2)))))</f>
        <v>0</v>
      </c>
      <c r="AJ503" t="b">
        <f>IF(OR(O503=Локализация!$C$124,O503=5),-2,IF(OR(O503=Локализация!$C$125,O503=4),-1,IF(OR(O503=Локализация!$C$126,O503=3),0,IF(OR(O503=Локализация!$C$127,O503=2),2,IF(OR(O503=Локализация!$C$128,O503=1),4)))))</f>
        <v>0</v>
      </c>
      <c r="AK503" t="b">
        <f>IF(OR(P503=Локализация!$C$118,P503=5),4,IF(OR(P503=Локализация!$C$119,P503=4),2,IF(OR(P503=Локализация!$C$120,P503=3),0,IF(OR(P503=Локализация!$C$121,P503=2),-1,IF(OR(P503=Локализация!$C$122,P503=1),-2)))))</f>
        <v>0</v>
      </c>
      <c r="AL503" t="b">
        <f>IF(OR(Q503=Локализация!$C$124,Q503=5),-2,IF(OR(Q503=Локализация!$C$125,Q503=4),-1,IF(OR(Q503=Локализация!$C$126,Q503=3),0,IF(OR(Q503=Локализация!$C$127,Q503=2),2,IF(OR(Q503=Локализация!$C$128,Q503=1),4)))))</f>
        <v>0</v>
      </c>
      <c r="AM503" t="b">
        <f>IF(OR(R503=Локализация!$C$118,R503=5),4,IF(OR(R503=Локализация!$C$119,R503=4),2,IF(OR(R503=Локализация!$C$120,R503=3),0,IF(OR(R503=Локализация!$C$121,R503=2),-1,IF(OR(R503=Локализация!$C$122,R503=1),-2)))))</f>
        <v>0</v>
      </c>
      <c r="AN503" t="b">
        <f>IF(OR(S503=Локализация!$C$124,S503=5),-2,IF(OR(S503=Локализация!$C$125,S503=4),-1,IF(OR(S503=Локализация!$C$126,S503=3),0,IF(OR(S503=Локализация!$C$127,S503=2),2,IF(OR(S503=Локализация!$C$128,S503=1),4)))))</f>
        <v>0</v>
      </c>
      <c r="AO503" t="b">
        <f>IF(OR(T503=Локализация!$C$118,T503=5),4,IF(OR(T503=Локализация!$C$119,T503=4),2,IF(OR(T503=Локализация!$C$120,T503=3),0,IF(OR(T503=Локализация!$C$121,T503=2),-1,IF(OR(T503=Локализация!$C$122,T503=1),-2)))))</f>
        <v>0</v>
      </c>
      <c r="AP503" t="b">
        <f>IF(OR(U503=Локализация!$C$124,U503=5),-2,IF(OR(U503=Локализация!$C$125,U503=4),-1,IF(OR(U503=Локализация!$C$126,U503=3),0,IF(OR(U503=Локализация!$C$127,U503=2),2,IF(OR(U503=Локализация!$C$128,U503=1),4)))))</f>
        <v>0</v>
      </c>
      <c r="AR503" t="str">
        <f>CONCATENATE(W503,X503)</f>
        <v>ЛОЖЬЛОЖЬ</v>
      </c>
      <c r="AS503" t="str">
        <f>CONCATENATE(Y503,Z503)</f>
        <v>ЛОЖЬЛОЖЬ</v>
      </c>
      <c r="AT503" t="str">
        <f>CONCATENATE(AA503,AB503)</f>
        <v>ЛОЖЬЛОЖЬ</v>
      </c>
      <c r="AU503" t="str">
        <f>CONCATENATE(AC503,AD503)</f>
        <v>ЛОЖЬЛОЖЬ</v>
      </c>
      <c r="AV503" t="str">
        <f>CONCATENATE(AE503,AF503)</f>
        <v>ЛОЖЬЛОЖЬ</v>
      </c>
      <c r="AW503" t="str">
        <f>CONCATENATE(AG503,AH503)</f>
        <v>ЛОЖЬЛОЖЬ</v>
      </c>
      <c r="AX503" t="str">
        <f>CONCATENATE(AI503,AJ503)</f>
        <v>ЛОЖЬЛОЖЬ</v>
      </c>
      <c r="AY503" t="str">
        <f>CONCATENATE(AK503,AL503)</f>
        <v>ЛОЖЬЛОЖЬ</v>
      </c>
      <c r="AZ503" t="str">
        <f>CONCATENATE(AM503,AN503)</f>
        <v>ЛОЖЬЛОЖЬ</v>
      </c>
      <c r="BA503" t="str">
        <f>CONCATENATE(AO503,AP503)</f>
        <v>ЛОЖЬЛОЖЬ</v>
      </c>
      <c r="BC503" t="str">
        <f xml:space="preserve"> IF(OR(AR503= "4-2", AR503= "2-1", AR503= "-12", AR503= "-24"),"Q",
  IF(
    OR(AR503= "4-1", AR503= "40", AR503= "42"),"A",
    IF(
      AR503= "44","P",
      IF(OR(AR503= "2-2",AR503="0-2",AR503="-1-2",AR503="-2-2",AR503="-2-1",AR503="-20",AR503="-22" ),"R",
              IF(
                OR(AR503= "24",AR503="04",AR503="-14"),"M",
                IF(
                  OR(AR503= "20",AR503="22",AR503="0-1",AR503="00",AR503="02",AR503="-1-1",AR503="-10"),"I",""
                )
              )
      )
    )
  )
)</f>
        <v/>
      </c>
      <c r="BD503" t="str">
        <f xml:space="preserve"> IF(OR(AS503= "4-2", AS503= "2-1", AS503= "-12", AS503= "-24"),"Q",
  IF(
    OR(AS503= "4-1", AS503= "40", AS503= "42"),"A",
    IF(
      AS503= "44","P",
      IF(OR(AS503= "2-2",AS503="0-2",AS503="-1-2",AS503="-2-2",AS503="-2-1",AS503="-20",AS503="-22" ),"R",
              IF(
                OR(AS503= "24",AS503="04",AS503="-14"),"M",
                IF(
                  OR(AS503= "20",AS503="22",AS503="0-1",AS503="00",AS503="02",AS503="-1-1",AS503="-10"),"I",""
                )
              )
      )
    )
  )
)</f>
        <v/>
      </c>
      <c r="BE503" t="str">
        <f xml:space="preserve"> IF(OR(AT503= "4-2", AT503= "2-1", AT503= "-12", AT503= "-24"),"Q",
  IF(
    OR(AT503= "4-1", AT503= "40", AT503= "42"),"A",
    IF(
      AT503= "44","P",
      IF(OR(AT503= "2-2",AT503="0-2",AT503="-1-2",AT503="-2-2",AT503="-2-1",AT503="-20",AT503="-22" ),"R",
              IF(
                OR(AT503= "24",AT503="04",AT503="-14"),"M",
                IF(
                  OR(AT503= "20",AT503="22",AT503="0-1",AT503="00",AT503="02",AT503="-1-1",AT503="-10"),"I",""
                )
              )
      )
    )
  )
)</f>
        <v/>
      </c>
      <c r="BF503" t="str">
        <f xml:space="preserve"> IF(OR(AU503= "4-2", AU503= "2-1", AU503= "-12", AU503= "-24"),"Q",
  IF(
    OR(AU503= "4-1", AU503= "40", AU503= "42"),"A",
    IF(
      AU503= "44","P",
      IF(OR(AU503= "2-2",AU503="0-2",AU503="-1-2",AU503="-2-2",AU503="-2-1",AU503="-20",AU503="-22" ),"R",
              IF(
                OR(AU503= "24",AU503="04",AU503="-14"),"M",
                IF(
                  OR(AU503= "20",AU503="22",AU503="0-1",AU503="00",AU503="02",AU503="-1-1",AU503="-10"),"I",""
                )
              )
      )
    )
  )
)</f>
        <v/>
      </c>
      <c r="BG503" t="str">
        <f xml:space="preserve"> IF(OR(AV503= "4-2", AV503= "2-1", AV503= "-12", AV503= "-24"),"Q",
  IF(
    OR(AV503= "4-1", AV503= "40", AV503= "42"),"A",
    IF(
      AV503= "44","P",
      IF(OR(AV503= "2-2",AV503="0-2",AV503="-1-2",AV503="-2-2",AV503="-2-1",AV503="-20",AV503="-22" ),"R",
              IF(
                OR(AV503= "24",AV503="04",AV503="-14"),"M",
                IF(
                  OR(AV503= "20",AV503="22",AV503="0-1",AV503="00",AV503="02",AV503="-1-1",AV503="-10"),"I",""
                )
              )
      )
    )
  )
)</f>
        <v/>
      </c>
      <c r="BH503" t="str">
        <f xml:space="preserve"> IF(OR(AW503= "4-2", AW503= "2-1", AW503= "-12", AW503= "-24"),"Q",
  IF(
    OR(AW503= "4-1", AW503= "40", AW503= "42"),"A",
    IF(
      AW503= "44","P",
      IF(OR(AW503= "2-2",AW503="0-2",AW503="-1-2",AW503="-2-2",AW503="-2-1",AW503="-20",AW503="-22" ),"R",
              IF(
                OR(AW503= "24",AW503="04",AW503="-14"),"M",
                IF(
                  OR(AW503= "20",AW503="22",AW503="0-1",AW503="00",AW503="02",AW503="-1-1",AW503="-10"),"I",""
                )
              )
      )
    )
  )
)</f>
        <v/>
      </c>
      <c r="BI503" t="str">
        <f xml:space="preserve"> IF(OR(AX503= "4-2", AX503= "2-1", AX503= "-12", AX503= "-24"),"Q",
  IF(
    OR(AX503= "4-1", AX503= "40", AX503= "42"),"A",
    IF(
      AX503= "44","P",
      IF(OR(AX503= "2-2",AX503="0-2",AX503="-1-2",AX503="-2-2",AX503="-2-1",AX503="-20",AX503="-22" ),"R",
              IF(
                OR(AX503= "24",AX503="04",AX503="-14"),"M",
                IF(
                  OR(AX503= "20",AX503="22",AX503="0-1",AX503="00",AX503="02",AX503="-1-1",AX503="-10"),"I",""
                )
              )
      )
    )
  )
)</f>
        <v/>
      </c>
      <c r="BJ503" t="str">
        <f xml:space="preserve"> IF(OR(AY503= "4-2", AY503= "2-1", AY503= "-12", AY503= "-24"),"Q",
  IF(
    OR(AY503= "4-1", AY503= "40", AY503= "42"),"A",
    IF(
      AY503= "44","P",
      IF(OR(AY503= "2-2",AY503="0-2",AY503="-1-2",AY503="-2-2",AY503="-2-1",AY503="-20",AY503="-22" ),"R",
              IF(
                OR(AY503= "24",AY503="04",AY503="-14"),"M",
                IF(
                  OR(AY503= "20",AY503="22",AY503="0-1",AY503="00",AY503="02",AY503="-1-1",AY503="-10"),"I",""
                )
              )
      )
    )
  )
)</f>
        <v/>
      </c>
      <c r="BK503" t="str">
        <f xml:space="preserve"> IF(OR(AZ503= "4-2", AZ503= "2-1", AZ503= "-12", AZ503= "-24"),"Q",
  IF(
    OR(AZ503= "4-1", AZ503= "40", AZ503= "42"),"A",
    IF(
      AZ503= "44","P",
      IF(OR(AZ503= "2-2",AZ503="0-2",AZ503="-1-2",AZ503="-2-2",AZ503="-2-1",AZ503="-20",AZ503="-22" ),"R",
              IF(
                OR(AZ503= "24",AZ503="04",AZ503="-14"),"M",
                IF(
                  OR(AZ503= "20",AZ503="22",AZ503="0-1",AZ503="00",AZ503="02",AZ503="-1-1",AZ503="-10"),"I",""
                )
              )
      )
    )
  )
)</f>
        <v/>
      </c>
      <c r="BL503" t="str">
        <f xml:space="preserve"> IF(OR(BA503= "4-2", BA503= "2-1", BA503= "-12", BA503= "-24"),"Q",
  IF(
    OR(BA503= "4-1", BA503= "40", BA503= "42"),"A",
    IF(
      BA503= "44","P",
      IF(OR(BA503= "2-2",BA503="0-2",BA503="-1-2",BA503="-2-2",BA503="-2-1",BA503="-20",BA503="-22" ),"R",
              IF(
                OR(BA503= "24",BA503="04",BA503="-14"),"M",
                IF(
                  OR(BA503= "20",BA503="22",BA503="0-1",BA503="00",BA503="02",BA503="-1-1",BA503="-10"),"I",""
                )
              )
      )
    )
  )
)</f>
        <v/>
      </c>
    </row>
    <row r="504" spans="23:64" x14ac:dyDescent="0.25">
      <c r="W504" t="b">
        <f>IF(OR(B504=Локализация!$C$118,B504=5),4,IF(OR(B504=Локализация!$C$119,B504=4),2,IF(OR(B504=Локализация!$C$120,B504=3),0,IF(OR(B504=Локализация!$C$121,B504=2),-1,IF(OR(B504=Локализация!$C$122,B504=1),-2)))))</f>
        <v>0</v>
      </c>
      <c r="X504" t="b">
        <f>IF(OR(C504=Локализация!$C$124,C504=5),-2,IF(OR(C504=Локализация!$C$125,C504=4),-1,IF(OR(C504=Локализация!$C$126,C504=3),0,IF(OR(C504=Локализация!$C$127,C504=2),2,IF(OR(C504=Локализация!$C$128,C504=1),4)))))</f>
        <v>0</v>
      </c>
      <c r="Y504" t="b">
        <f>IF(OR(D504=Локализация!$C$118,D504=5),4,IF(OR(D504=Локализация!$C$119,D504=4),2,IF(OR(D504=Локализация!$C$120,D504=3),0,IF(OR(D504=Локализация!$C$121,D504=2),-1,IF(OR(D504=Локализация!$C$122,D504=1),-2)))))</f>
        <v>0</v>
      </c>
      <c r="Z504" t="b">
        <f>IF(OR(E504=Локализация!$C$124,E504=5),-2,IF(OR(E504=Локализация!$C$125,E504=4),-1,IF(OR(E504=Локализация!$C$126,E504=3),0,IF(OR(E504=Локализация!$C$127,E504=2),2,IF(OR(E504=Локализация!$C$128,E504=1),4)))))</f>
        <v>0</v>
      </c>
      <c r="AA504" t="b">
        <f>IF(OR(F504=Локализация!$C$118,F504=5),4,IF(OR(F504=Локализация!$C$119,F504=4),2,IF(OR(F504=Локализация!$C$120,F504=3),0,IF(OR(F504=Локализация!$C$121,F504=2),-1,IF(OR(F504=Локализация!$C$122,F504=1),-2)))))</f>
        <v>0</v>
      </c>
      <c r="AB504" t="b">
        <f>IF(OR(G504=Локализация!$C$124,G504=5),-2,IF(OR(G504=Локализация!$C$125,G504=4),-1,IF(OR(G504=Локализация!$C$126,G504=3),0,IF(OR(G504=Локализация!$C$127,G504=2),2,IF(OR(G504=Локализация!$C$128,G504=1),4)))))</f>
        <v>0</v>
      </c>
      <c r="AC504" t="b">
        <f>IF(OR(H504=Локализация!$C$118,H504=5),4,IF(OR(H504=Локализация!$C$119,H504=4),2,IF(OR(H504=Локализация!$C$120,H504=3),0,IF(OR(H504=Локализация!$C$121,H504=2),-1,IF(OR(H504=Локализация!$C$122,H504=1),-2)))))</f>
        <v>0</v>
      </c>
      <c r="AD504" t="b">
        <f>IF(OR(I504=Локализация!$C$124,I504=5),-2,IF(OR(I504=Локализация!$C$125,I504=4),-1,IF(OR(I504=Локализация!$C$126,I504=3),0,IF(OR(I504=Локализация!$C$127,I504=2),2,IF(OR(I504=Локализация!$C$128,I504=1),4)))))</f>
        <v>0</v>
      </c>
      <c r="AE504" t="b">
        <f>IF(OR(J504=Локализация!$C$118,J504=5),4,IF(OR(J504=Локализация!$C$119,J504=4),2,IF(OR(J504=Локализация!$C$120,J504=3),0,IF(OR(J504=Локализация!$C$121,J504=2),-1,IF(OR(J504=Локализация!$C$122,J504=1),-2)))))</f>
        <v>0</v>
      </c>
      <c r="AF504" t="b">
        <f>IF(OR(K504=Локализация!$C$124,K504=5),-2,IF(OR(K504=Локализация!$C$125,K504=4),-1,IF(OR(K504=Локализация!$C$126,K504=3),0,IF(OR(K504=Локализация!$C$127,K504=2),2,IF(OR(K504=Локализация!$C$128,K504=1),4)))))</f>
        <v>0</v>
      </c>
      <c r="AG504" t="b">
        <f>IF(OR(L504=Локализация!$C$118,L504=5),4,IF(OR(L504=Локализация!$C$119,L504=4),2,IF(OR(L504=Локализация!$C$120,L504=3),0,IF(OR(L504=Локализация!$C$121,L504=2),-1,IF(OR(L504=Локализация!$C$122,L504=1),-2)))))</f>
        <v>0</v>
      </c>
      <c r="AH504" t="b">
        <f>IF(OR(M504=Локализация!$C$124,M504=5),-2,IF(OR(M504=Локализация!$C$125,M504=4),-1,IF(OR(M504=Локализация!$C$126,M504=3),0,IF(OR(M504=Локализация!$C$127,M504=2),2,IF(OR(M504=Локализация!$C$128,M504=1),4)))))</f>
        <v>0</v>
      </c>
      <c r="AI504" t="b">
        <f>IF(OR(N504=Локализация!$C$118,N504=5),4,IF(OR(N504=Локализация!$C$119,N504=4),2,IF(OR(N504=Локализация!$C$120,N504=3),0,IF(OR(N504=Локализация!$C$121,N504=2),-1,IF(OR(N504=Локализация!$C$122,N504=1),-2)))))</f>
        <v>0</v>
      </c>
      <c r="AJ504" t="b">
        <f>IF(OR(O504=Локализация!$C$124,O504=5),-2,IF(OR(O504=Локализация!$C$125,O504=4),-1,IF(OR(O504=Локализация!$C$126,O504=3),0,IF(OR(O504=Локализация!$C$127,O504=2),2,IF(OR(O504=Локализация!$C$128,O504=1),4)))))</f>
        <v>0</v>
      </c>
      <c r="AK504" t="b">
        <f>IF(OR(P504=Локализация!$C$118,P504=5),4,IF(OR(P504=Локализация!$C$119,P504=4),2,IF(OR(P504=Локализация!$C$120,P504=3),0,IF(OR(P504=Локализация!$C$121,P504=2),-1,IF(OR(P504=Локализация!$C$122,P504=1),-2)))))</f>
        <v>0</v>
      </c>
      <c r="AL504" t="b">
        <f>IF(OR(Q504=Локализация!$C$124,Q504=5),-2,IF(OR(Q504=Локализация!$C$125,Q504=4),-1,IF(OR(Q504=Локализация!$C$126,Q504=3),0,IF(OR(Q504=Локализация!$C$127,Q504=2),2,IF(OR(Q504=Локализация!$C$128,Q504=1),4)))))</f>
        <v>0</v>
      </c>
      <c r="AM504" t="b">
        <f>IF(OR(R504=Локализация!$C$118,R504=5),4,IF(OR(R504=Локализация!$C$119,R504=4),2,IF(OR(R504=Локализация!$C$120,R504=3),0,IF(OR(R504=Локализация!$C$121,R504=2),-1,IF(OR(R504=Локализация!$C$122,R504=1),-2)))))</f>
        <v>0</v>
      </c>
      <c r="AN504" t="b">
        <f>IF(OR(S504=Локализация!$C$124,S504=5),-2,IF(OR(S504=Локализация!$C$125,S504=4),-1,IF(OR(S504=Локализация!$C$126,S504=3),0,IF(OR(S504=Локализация!$C$127,S504=2),2,IF(OR(S504=Локализация!$C$128,S504=1),4)))))</f>
        <v>0</v>
      </c>
      <c r="AO504" t="b">
        <f>IF(OR(T504=Локализация!$C$118,T504=5),4,IF(OR(T504=Локализация!$C$119,T504=4),2,IF(OR(T504=Локализация!$C$120,T504=3),0,IF(OR(T504=Локализация!$C$121,T504=2),-1,IF(OR(T504=Локализация!$C$122,T504=1),-2)))))</f>
        <v>0</v>
      </c>
      <c r="AP504" t="b">
        <f>IF(OR(U504=Локализация!$C$124,U504=5),-2,IF(OR(U504=Локализация!$C$125,U504=4),-1,IF(OR(U504=Локализация!$C$126,U504=3),0,IF(OR(U504=Локализация!$C$127,U504=2),2,IF(OR(U504=Локализация!$C$128,U504=1),4)))))</f>
        <v>0</v>
      </c>
      <c r="AR504" t="str">
        <f>CONCATENATE(W504,X504)</f>
        <v>ЛОЖЬЛОЖЬ</v>
      </c>
      <c r="AS504" t="str">
        <f>CONCATENATE(Y504,Z504)</f>
        <v>ЛОЖЬЛОЖЬ</v>
      </c>
      <c r="AT504" t="str">
        <f>CONCATENATE(AA504,AB504)</f>
        <v>ЛОЖЬЛОЖЬ</v>
      </c>
      <c r="AU504" t="str">
        <f>CONCATENATE(AC504,AD504)</f>
        <v>ЛОЖЬЛОЖЬ</v>
      </c>
      <c r="AV504" t="str">
        <f>CONCATENATE(AE504,AF504)</f>
        <v>ЛОЖЬЛОЖЬ</v>
      </c>
      <c r="AW504" t="str">
        <f>CONCATENATE(AG504,AH504)</f>
        <v>ЛОЖЬЛОЖЬ</v>
      </c>
      <c r="AX504" t="str">
        <f>CONCATENATE(AI504,AJ504)</f>
        <v>ЛОЖЬЛОЖЬ</v>
      </c>
      <c r="AY504" t="str">
        <f>CONCATENATE(AK504,AL504)</f>
        <v>ЛОЖЬЛОЖЬ</v>
      </c>
      <c r="AZ504" t="str">
        <f>CONCATENATE(AM504,AN504)</f>
        <v>ЛОЖЬЛОЖЬ</v>
      </c>
      <c r="BA504" t="str">
        <f>CONCATENATE(AO504,AP504)</f>
        <v>ЛОЖЬЛОЖЬ</v>
      </c>
      <c r="BC504" t="str">
        <f xml:space="preserve"> IF(OR(AR504= "4-2", AR504= "2-1", AR504= "-12", AR504= "-24"),"Q",
  IF(
    OR(AR504= "4-1", AR504= "40", AR504= "42"),"A",
    IF(
      AR504= "44","P",
      IF(OR(AR504= "2-2",AR504="0-2",AR504="-1-2",AR504="-2-2",AR504="-2-1",AR504="-20",AR504="-22" ),"R",
              IF(
                OR(AR504= "24",AR504="04",AR504="-14"),"M",
                IF(
                  OR(AR504= "20",AR504="22",AR504="0-1",AR504="00",AR504="02",AR504="-1-1",AR504="-10"),"I",""
                )
              )
      )
    )
  )
)</f>
        <v/>
      </c>
      <c r="BD504" t="str">
        <f xml:space="preserve"> IF(OR(AS504= "4-2", AS504= "2-1", AS504= "-12", AS504= "-24"),"Q",
  IF(
    OR(AS504= "4-1", AS504= "40", AS504= "42"),"A",
    IF(
      AS504= "44","P",
      IF(OR(AS504= "2-2",AS504="0-2",AS504="-1-2",AS504="-2-2",AS504="-2-1",AS504="-20",AS504="-22" ),"R",
              IF(
                OR(AS504= "24",AS504="04",AS504="-14"),"M",
                IF(
                  OR(AS504= "20",AS504="22",AS504="0-1",AS504="00",AS504="02",AS504="-1-1",AS504="-10"),"I",""
                )
              )
      )
    )
  )
)</f>
        <v/>
      </c>
      <c r="BE504" t="str">
        <f xml:space="preserve"> IF(OR(AT504= "4-2", AT504= "2-1", AT504= "-12", AT504= "-24"),"Q",
  IF(
    OR(AT504= "4-1", AT504= "40", AT504= "42"),"A",
    IF(
      AT504= "44","P",
      IF(OR(AT504= "2-2",AT504="0-2",AT504="-1-2",AT504="-2-2",AT504="-2-1",AT504="-20",AT504="-22" ),"R",
              IF(
                OR(AT504= "24",AT504="04",AT504="-14"),"M",
                IF(
                  OR(AT504= "20",AT504="22",AT504="0-1",AT504="00",AT504="02",AT504="-1-1",AT504="-10"),"I",""
                )
              )
      )
    )
  )
)</f>
        <v/>
      </c>
      <c r="BF504" t="str">
        <f xml:space="preserve"> IF(OR(AU504= "4-2", AU504= "2-1", AU504= "-12", AU504= "-24"),"Q",
  IF(
    OR(AU504= "4-1", AU504= "40", AU504= "42"),"A",
    IF(
      AU504= "44","P",
      IF(OR(AU504= "2-2",AU504="0-2",AU504="-1-2",AU504="-2-2",AU504="-2-1",AU504="-20",AU504="-22" ),"R",
              IF(
                OR(AU504= "24",AU504="04",AU504="-14"),"M",
                IF(
                  OR(AU504= "20",AU504="22",AU504="0-1",AU504="00",AU504="02",AU504="-1-1",AU504="-10"),"I",""
                )
              )
      )
    )
  )
)</f>
        <v/>
      </c>
      <c r="BG504" t="str">
        <f xml:space="preserve"> IF(OR(AV504= "4-2", AV504= "2-1", AV504= "-12", AV504= "-24"),"Q",
  IF(
    OR(AV504= "4-1", AV504= "40", AV504= "42"),"A",
    IF(
      AV504= "44","P",
      IF(OR(AV504= "2-2",AV504="0-2",AV504="-1-2",AV504="-2-2",AV504="-2-1",AV504="-20",AV504="-22" ),"R",
              IF(
                OR(AV504= "24",AV504="04",AV504="-14"),"M",
                IF(
                  OR(AV504= "20",AV504="22",AV504="0-1",AV504="00",AV504="02",AV504="-1-1",AV504="-10"),"I",""
                )
              )
      )
    )
  )
)</f>
        <v/>
      </c>
      <c r="BH504" t="str">
        <f xml:space="preserve"> IF(OR(AW504= "4-2", AW504= "2-1", AW504= "-12", AW504= "-24"),"Q",
  IF(
    OR(AW504= "4-1", AW504= "40", AW504= "42"),"A",
    IF(
      AW504= "44","P",
      IF(OR(AW504= "2-2",AW504="0-2",AW504="-1-2",AW504="-2-2",AW504="-2-1",AW504="-20",AW504="-22" ),"R",
              IF(
                OR(AW504= "24",AW504="04",AW504="-14"),"M",
                IF(
                  OR(AW504= "20",AW504="22",AW504="0-1",AW504="00",AW504="02",AW504="-1-1",AW504="-10"),"I",""
                )
              )
      )
    )
  )
)</f>
        <v/>
      </c>
      <c r="BI504" t="str">
        <f xml:space="preserve"> IF(OR(AX504= "4-2", AX504= "2-1", AX504= "-12", AX504= "-24"),"Q",
  IF(
    OR(AX504= "4-1", AX504= "40", AX504= "42"),"A",
    IF(
      AX504= "44","P",
      IF(OR(AX504= "2-2",AX504="0-2",AX504="-1-2",AX504="-2-2",AX504="-2-1",AX504="-20",AX504="-22" ),"R",
              IF(
                OR(AX504= "24",AX504="04",AX504="-14"),"M",
                IF(
                  OR(AX504= "20",AX504="22",AX504="0-1",AX504="00",AX504="02",AX504="-1-1",AX504="-10"),"I",""
                )
              )
      )
    )
  )
)</f>
        <v/>
      </c>
      <c r="BJ504" t="str">
        <f xml:space="preserve"> IF(OR(AY504= "4-2", AY504= "2-1", AY504= "-12", AY504= "-24"),"Q",
  IF(
    OR(AY504= "4-1", AY504= "40", AY504= "42"),"A",
    IF(
      AY504= "44","P",
      IF(OR(AY504= "2-2",AY504="0-2",AY504="-1-2",AY504="-2-2",AY504="-2-1",AY504="-20",AY504="-22" ),"R",
              IF(
                OR(AY504= "24",AY504="04",AY504="-14"),"M",
                IF(
                  OR(AY504= "20",AY504="22",AY504="0-1",AY504="00",AY504="02",AY504="-1-1",AY504="-10"),"I",""
                )
              )
      )
    )
  )
)</f>
        <v/>
      </c>
      <c r="BK504" t="str">
        <f xml:space="preserve"> IF(OR(AZ504= "4-2", AZ504= "2-1", AZ504= "-12", AZ504= "-24"),"Q",
  IF(
    OR(AZ504= "4-1", AZ504= "40", AZ504= "42"),"A",
    IF(
      AZ504= "44","P",
      IF(OR(AZ504= "2-2",AZ504="0-2",AZ504="-1-2",AZ504="-2-2",AZ504="-2-1",AZ504="-20",AZ504="-22" ),"R",
              IF(
                OR(AZ504= "24",AZ504="04",AZ504="-14"),"M",
                IF(
                  OR(AZ504= "20",AZ504="22",AZ504="0-1",AZ504="00",AZ504="02",AZ504="-1-1",AZ504="-10"),"I",""
                )
              )
      )
    )
  )
)</f>
        <v/>
      </c>
      <c r="BL504" t="str">
        <f xml:space="preserve"> IF(OR(BA504= "4-2", BA504= "2-1", BA504= "-12", BA504= "-24"),"Q",
  IF(
    OR(BA504= "4-1", BA504= "40", BA504= "42"),"A",
    IF(
      BA504= "44","P",
      IF(OR(BA504= "2-2",BA504="0-2",BA504="-1-2",BA504="-2-2",BA504="-2-1",BA504="-20",BA504="-22" ),"R",
              IF(
                OR(BA504= "24",BA504="04",BA504="-14"),"M",
                IF(
                  OR(BA504= "20",BA504="22",BA504="0-1",BA504="00",BA504="02",BA504="-1-1",BA504="-10"),"I",""
                )
              )
      )
    )
  )
)</f>
        <v/>
      </c>
    </row>
    <row r="505" spans="23:64" x14ac:dyDescent="0.25">
      <c r="W505" t="b">
        <f>IF(OR(B505=Локализация!$C$118,B505=5),4,IF(OR(B505=Локализация!$C$119,B505=4),2,IF(OR(B505=Локализация!$C$120,B505=3),0,IF(OR(B505=Локализация!$C$121,B505=2),-1,IF(OR(B505=Локализация!$C$122,B505=1),-2)))))</f>
        <v>0</v>
      </c>
      <c r="X505" t="b">
        <f>IF(OR(C505=Локализация!$C$124,C505=5),-2,IF(OR(C505=Локализация!$C$125,C505=4),-1,IF(OR(C505=Локализация!$C$126,C505=3),0,IF(OR(C505=Локализация!$C$127,C505=2),2,IF(OR(C505=Локализация!$C$128,C505=1),4)))))</f>
        <v>0</v>
      </c>
      <c r="Y505" t="b">
        <f>IF(OR(D505=Локализация!$C$118,D505=5),4,IF(OR(D505=Локализация!$C$119,D505=4),2,IF(OR(D505=Локализация!$C$120,D505=3),0,IF(OR(D505=Локализация!$C$121,D505=2),-1,IF(OR(D505=Локализация!$C$122,D505=1),-2)))))</f>
        <v>0</v>
      </c>
      <c r="Z505" t="b">
        <f>IF(OR(E505=Локализация!$C$124,E505=5),-2,IF(OR(E505=Локализация!$C$125,E505=4),-1,IF(OR(E505=Локализация!$C$126,E505=3),0,IF(OR(E505=Локализация!$C$127,E505=2),2,IF(OR(E505=Локализация!$C$128,E505=1),4)))))</f>
        <v>0</v>
      </c>
      <c r="AA505" t="b">
        <f>IF(OR(F505=Локализация!$C$118,F505=5),4,IF(OR(F505=Локализация!$C$119,F505=4),2,IF(OR(F505=Локализация!$C$120,F505=3),0,IF(OR(F505=Локализация!$C$121,F505=2),-1,IF(OR(F505=Локализация!$C$122,F505=1),-2)))))</f>
        <v>0</v>
      </c>
      <c r="AB505" t="b">
        <f>IF(OR(G505=Локализация!$C$124,G505=5),-2,IF(OR(G505=Локализация!$C$125,G505=4),-1,IF(OR(G505=Локализация!$C$126,G505=3),0,IF(OR(G505=Локализация!$C$127,G505=2),2,IF(OR(G505=Локализация!$C$128,G505=1),4)))))</f>
        <v>0</v>
      </c>
      <c r="AC505" t="b">
        <f>IF(OR(H505=Локализация!$C$118,H505=5),4,IF(OR(H505=Локализация!$C$119,H505=4),2,IF(OR(H505=Локализация!$C$120,H505=3),0,IF(OR(H505=Локализация!$C$121,H505=2),-1,IF(OR(H505=Локализация!$C$122,H505=1),-2)))))</f>
        <v>0</v>
      </c>
      <c r="AD505" t="b">
        <f>IF(OR(I505=Локализация!$C$124,I505=5),-2,IF(OR(I505=Локализация!$C$125,I505=4),-1,IF(OR(I505=Локализация!$C$126,I505=3),0,IF(OR(I505=Локализация!$C$127,I505=2),2,IF(OR(I505=Локализация!$C$128,I505=1),4)))))</f>
        <v>0</v>
      </c>
      <c r="AE505" t="b">
        <f>IF(OR(J505=Локализация!$C$118,J505=5),4,IF(OR(J505=Локализация!$C$119,J505=4),2,IF(OR(J505=Локализация!$C$120,J505=3),0,IF(OR(J505=Локализация!$C$121,J505=2),-1,IF(OR(J505=Локализация!$C$122,J505=1),-2)))))</f>
        <v>0</v>
      </c>
      <c r="AF505" t="b">
        <f>IF(OR(K505=Локализация!$C$124,K505=5),-2,IF(OR(K505=Локализация!$C$125,K505=4),-1,IF(OR(K505=Локализация!$C$126,K505=3),0,IF(OR(K505=Локализация!$C$127,K505=2),2,IF(OR(K505=Локализация!$C$128,K505=1),4)))))</f>
        <v>0</v>
      </c>
      <c r="AG505" t="b">
        <f>IF(OR(L505=Локализация!$C$118,L505=5),4,IF(OR(L505=Локализация!$C$119,L505=4),2,IF(OR(L505=Локализация!$C$120,L505=3),0,IF(OR(L505=Локализация!$C$121,L505=2),-1,IF(OR(L505=Локализация!$C$122,L505=1),-2)))))</f>
        <v>0</v>
      </c>
      <c r="AH505" t="b">
        <f>IF(OR(M505=Локализация!$C$124,M505=5),-2,IF(OR(M505=Локализация!$C$125,M505=4),-1,IF(OR(M505=Локализация!$C$126,M505=3),0,IF(OR(M505=Локализация!$C$127,M505=2),2,IF(OR(M505=Локализация!$C$128,M505=1),4)))))</f>
        <v>0</v>
      </c>
      <c r="AI505" t="b">
        <f>IF(OR(N505=Локализация!$C$118,N505=5),4,IF(OR(N505=Локализация!$C$119,N505=4),2,IF(OR(N505=Локализация!$C$120,N505=3),0,IF(OR(N505=Локализация!$C$121,N505=2),-1,IF(OR(N505=Локализация!$C$122,N505=1),-2)))))</f>
        <v>0</v>
      </c>
      <c r="AJ505" t="b">
        <f>IF(OR(O505=Локализация!$C$124,O505=5),-2,IF(OR(O505=Локализация!$C$125,O505=4),-1,IF(OR(O505=Локализация!$C$126,O505=3),0,IF(OR(O505=Локализация!$C$127,O505=2),2,IF(OR(O505=Локализация!$C$128,O505=1),4)))))</f>
        <v>0</v>
      </c>
      <c r="AK505" t="b">
        <f>IF(OR(P505=Локализация!$C$118,P505=5),4,IF(OR(P505=Локализация!$C$119,P505=4),2,IF(OR(P505=Локализация!$C$120,P505=3),0,IF(OR(P505=Локализация!$C$121,P505=2),-1,IF(OR(P505=Локализация!$C$122,P505=1),-2)))))</f>
        <v>0</v>
      </c>
      <c r="AL505" t="b">
        <f>IF(OR(Q505=Локализация!$C$124,Q505=5),-2,IF(OR(Q505=Локализация!$C$125,Q505=4),-1,IF(OR(Q505=Локализация!$C$126,Q505=3),0,IF(OR(Q505=Локализация!$C$127,Q505=2),2,IF(OR(Q505=Локализация!$C$128,Q505=1),4)))))</f>
        <v>0</v>
      </c>
      <c r="AM505" t="b">
        <f>IF(OR(R505=Локализация!$C$118,R505=5),4,IF(OR(R505=Локализация!$C$119,R505=4),2,IF(OR(R505=Локализация!$C$120,R505=3),0,IF(OR(R505=Локализация!$C$121,R505=2),-1,IF(OR(R505=Локализация!$C$122,R505=1),-2)))))</f>
        <v>0</v>
      </c>
      <c r="AN505" t="b">
        <f>IF(OR(S505=Локализация!$C$124,S505=5),-2,IF(OR(S505=Локализация!$C$125,S505=4),-1,IF(OR(S505=Локализация!$C$126,S505=3),0,IF(OR(S505=Локализация!$C$127,S505=2),2,IF(OR(S505=Локализация!$C$128,S505=1),4)))))</f>
        <v>0</v>
      </c>
      <c r="AO505" t="b">
        <f>IF(OR(T505=Локализация!$C$118,T505=5),4,IF(OR(T505=Локализация!$C$119,T505=4),2,IF(OR(T505=Локализация!$C$120,T505=3),0,IF(OR(T505=Локализация!$C$121,T505=2),-1,IF(OR(T505=Локализация!$C$122,T505=1),-2)))))</f>
        <v>0</v>
      </c>
      <c r="AP505" t="b">
        <f>IF(OR(U505=Локализация!$C$124,U505=5),-2,IF(OR(U505=Локализация!$C$125,U505=4),-1,IF(OR(U505=Локализация!$C$126,U505=3),0,IF(OR(U505=Локализация!$C$127,U505=2),2,IF(OR(U505=Локализация!$C$128,U505=1),4)))))</f>
        <v>0</v>
      </c>
      <c r="AR505" t="str">
        <f>CONCATENATE(W505,X505)</f>
        <v>ЛОЖЬЛОЖЬ</v>
      </c>
      <c r="AS505" t="str">
        <f>CONCATENATE(Y505,Z505)</f>
        <v>ЛОЖЬЛОЖЬ</v>
      </c>
      <c r="AT505" t="str">
        <f>CONCATENATE(AA505,AB505)</f>
        <v>ЛОЖЬЛОЖЬ</v>
      </c>
      <c r="AU505" t="str">
        <f>CONCATENATE(AC505,AD505)</f>
        <v>ЛОЖЬЛОЖЬ</v>
      </c>
      <c r="AV505" t="str">
        <f>CONCATENATE(AE505,AF505)</f>
        <v>ЛОЖЬЛОЖЬ</v>
      </c>
      <c r="AW505" t="str">
        <f>CONCATENATE(AG505,AH505)</f>
        <v>ЛОЖЬЛОЖЬ</v>
      </c>
      <c r="AX505" t="str">
        <f>CONCATENATE(AI505,AJ505)</f>
        <v>ЛОЖЬЛОЖЬ</v>
      </c>
      <c r="AY505" t="str">
        <f>CONCATENATE(AK505,AL505)</f>
        <v>ЛОЖЬЛОЖЬ</v>
      </c>
      <c r="AZ505" t="str">
        <f>CONCATENATE(AM505,AN505)</f>
        <v>ЛОЖЬЛОЖЬ</v>
      </c>
      <c r="BA505" t="str">
        <f>CONCATENATE(AO505,AP505)</f>
        <v>ЛОЖЬЛОЖЬ</v>
      </c>
      <c r="BC505" t="str">
        <f xml:space="preserve"> IF(OR(AR505= "4-2", AR505= "2-1", AR505= "-12", AR505= "-24"),"Q",
  IF(
    OR(AR505= "4-1", AR505= "40", AR505= "42"),"A",
    IF(
      AR505= "44","P",
      IF(OR(AR505= "2-2",AR505="0-2",AR505="-1-2",AR505="-2-2",AR505="-2-1",AR505="-20",AR505="-22" ),"R",
              IF(
                OR(AR505= "24",AR505="04",AR505="-14"),"M",
                IF(
                  OR(AR505= "20",AR505="22",AR505="0-1",AR505="00",AR505="02",AR505="-1-1",AR505="-10"),"I",""
                )
              )
      )
    )
  )
)</f>
        <v/>
      </c>
      <c r="BD505" t="str">
        <f xml:space="preserve"> IF(OR(AS505= "4-2", AS505= "2-1", AS505= "-12", AS505= "-24"),"Q",
  IF(
    OR(AS505= "4-1", AS505= "40", AS505= "42"),"A",
    IF(
      AS505= "44","P",
      IF(OR(AS505= "2-2",AS505="0-2",AS505="-1-2",AS505="-2-2",AS505="-2-1",AS505="-20",AS505="-22" ),"R",
              IF(
                OR(AS505= "24",AS505="04",AS505="-14"),"M",
                IF(
                  OR(AS505= "20",AS505="22",AS505="0-1",AS505="00",AS505="02",AS505="-1-1",AS505="-10"),"I",""
                )
              )
      )
    )
  )
)</f>
        <v/>
      </c>
      <c r="BE505" t="str">
        <f xml:space="preserve"> IF(OR(AT505= "4-2", AT505= "2-1", AT505= "-12", AT505= "-24"),"Q",
  IF(
    OR(AT505= "4-1", AT505= "40", AT505= "42"),"A",
    IF(
      AT505= "44","P",
      IF(OR(AT505= "2-2",AT505="0-2",AT505="-1-2",AT505="-2-2",AT505="-2-1",AT505="-20",AT505="-22" ),"R",
              IF(
                OR(AT505= "24",AT505="04",AT505="-14"),"M",
                IF(
                  OR(AT505= "20",AT505="22",AT505="0-1",AT505="00",AT505="02",AT505="-1-1",AT505="-10"),"I",""
                )
              )
      )
    )
  )
)</f>
        <v/>
      </c>
      <c r="BF505" t="str">
        <f xml:space="preserve"> IF(OR(AU505= "4-2", AU505= "2-1", AU505= "-12", AU505= "-24"),"Q",
  IF(
    OR(AU505= "4-1", AU505= "40", AU505= "42"),"A",
    IF(
      AU505= "44","P",
      IF(OR(AU505= "2-2",AU505="0-2",AU505="-1-2",AU505="-2-2",AU505="-2-1",AU505="-20",AU505="-22" ),"R",
              IF(
                OR(AU505= "24",AU505="04",AU505="-14"),"M",
                IF(
                  OR(AU505= "20",AU505="22",AU505="0-1",AU505="00",AU505="02",AU505="-1-1",AU505="-10"),"I",""
                )
              )
      )
    )
  )
)</f>
        <v/>
      </c>
      <c r="BG505" t="str">
        <f xml:space="preserve"> IF(OR(AV505= "4-2", AV505= "2-1", AV505= "-12", AV505= "-24"),"Q",
  IF(
    OR(AV505= "4-1", AV505= "40", AV505= "42"),"A",
    IF(
      AV505= "44","P",
      IF(OR(AV505= "2-2",AV505="0-2",AV505="-1-2",AV505="-2-2",AV505="-2-1",AV505="-20",AV505="-22" ),"R",
              IF(
                OR(AV505= "24",AV505="04",AV505="-14"),"M",
                IF(
                  OR(AV505= "20",AV505="22",AV505="0-1",AV505="00",AV505="02",AV505="-1-1",AV505="-10"),"I",""
                )
              )
      )
    )
  )
)</f>
        <v/>
      </c>
      <c r="BH505" t="str">
        <f xml:space="preserve"> IF(OR(AW505= "4-2", AW505= "2-1", AW505= "-12", AW505= "-24"),"Q",
  IF(
    OR(AW505= "4-1", AW505= "40", AW505= "42"),"A",
    IF(
      AW505= "44","P",
      IF(OR(AW505= "2-2",AW505="0-2",AW505="-1-2",AW505="-2-2",AW505="-2-1",AW505="-20",AW505="-22" ),"R",
              IF(
                OR(AW505= "24",AW505="04",AW505="-14"),"M",
                IF(
                  OR(AW505= "20",AW505="22",AW505="0-1",AW505="00",AW505="02",AW505="-1-1",AW505="-10"),"I",""
                )
              )
      )
    )
  )
)</f>
        <v/>
      </c>
      <c r="BI505" t="str">
        <f xml:space="preserve"> IF(OR(AX505= "4-2", AX505= "2-1", AX505= "-12", AX505= "-24"),"Q",
  IF(
    OR(AX505= "4-1", AX505= "40", AX505= "42"),"A",
    IF(
      AX505= "44","P",
      IF(OR(AX505= "2-2",AX505="0-2",AX505="-1-2",AX505="-2-2",AX505="-2-1",AX505="-20",AX505="-22" ),"R",
              IF(
                OR(AX505= "24",AX505="04",AX505="-14"),"M",
                IF(
                  OR(AX505= "20",AX505="22",AX505="0-1",AX505="00",AX505="02",AX505="-1-1",AX505="-10"),"I",""
                )
              )
      )
    )
  )
)</f>
        <v/>
      </c>
      <c r="BJ505" t="str">
        <f xml:space="preserve"> IF(OR(AY505= "4-2", AY505= "2-1", AY505= "-12", AY505= "-24"),"Q",
  IF(
    OR(AY505= "4-1", AY505= "40", AY505= "42"),"A",
    IF(
      AY505= "44","P",
      IF(OR(AY505= "2-2",AY505="0-2",AY505="-1-2",AY505="-2-2",AY505="-2-1",AY505="-20",AY505="-22" ),"R",
              IF(
                OR(AY505= "24",AY505="04",AY505="-14"),"M",
                IF(
                  OR(AY505= "20",AY505="22",AY505="0-1",AY505="00",AY505="02",AY505="-1-1",AY505="-10"),"I",""
                )
              )
      )
    )
  )
)</f>
        <v/>
      </c>
      <c r="BK505" t="str">
        <f xml:space="preserve"> IF(OR(AZ505= "4-2", AZ505= "2-1", AZ505= "-12", AZ505= "-24"),"Q",
  IF(
    OR(AZ505= "4-1", AZ505= "40", AZ505= "42"),"A",
    IF(
      AZ505= "44","P",
      IF(OR(AZ505= "2-2",AZ505="0-2",AZ505="-1-2",AZ505="-2-2",AZ505="-2-1",AZ505="-20",AZ505="-22" ),"R",
              IF(
                OR(AZ505= "24",AZ505="04",AZ505="-14"),"M",
                IF(
                  OR(AZ505= "20",AZ505="22",AZ505="0-1",AZ505="00",AZ505="02",AZ505="-1-1",AZ505="-10"),"I",""
                )
              )
      )
    )
  )
)</f>
        <v/>
      </c>
      <c r="BL505" t="str">
        <f xml:space="preserve"> IF(OR(BA505= "4-2", BA505= "2-1", BA505= "-12", BA505= "-24"),"Q",
  IF(
    OR(BA505= "4-1", BA505= "40", BA505= "42"),"A",
    IF(
      BA505= "44","P",
      IF(OR(BA505= "2-2",BA505="0-2",BA505="-1-2",BA505="-2-2",BA505="-2-1",BA505="-20",BA505="-22" ),"R",
              IF(
                OR(BA505= "24",BA505="04",BA505="-14"),"M",
                IF(
                  OR(BA505= "20",BA505="22",BA505="0-1",BA505="00",BA505="02",BA505="-1-1",BA505="-10"),"I",""
                )
              )
      )
    )
  )
)</f>
        <v/>
      </c>
    </row>
    <row r="506" spans="23:64" x14ac:dyDescent="0.25">
      <c r="W506" t="b">
        <f>IF(OR(B506=Локализация!$C$118,B506=5),4,IF(OR(B506=Локализация!$C$119,B506=4),2,IF(OR(B506=Локализация!$C$120,B506=3),0,IF(OR(B506=Локализация!$C$121,B506=2),-1,IF(OR(B506=Локализация!$C$122,B506=1),-2)))))</f>
        <v>0</v>
      </c>
      <c r="X506" t="b">
        <f>IF(OR(C506=Локализация!$C$124,C506=5),-2,IF(OR(C506=Локализация!$C$125,C506=4),-1,IF(OR(C506=Локализация!$C$126,C506=3),0,IF(OR(C506=Локализация!$C$127,C506=2),2,IF(OR(C506=Локализация!$C$128,C506=1),4)))))</f>
        <v>0</v>
      </c>
      <c r="Y506" t="b">
        <f>IF(OR(D506=Локализация!$C$118,D506=5),4,IF(OR(D506=Локализация!$C$119,D506=4),2,IF(OR(D506=Локализация!$C$120,D506=3),0,IF(OR(D506=Локализация!$C$121,D506=2),-1,IF(OR(D506=Локализация!$C$122,D506=1),-2)))))</f>
        <v>0</v>
      </c>
      <c r="Z506" t="b">
        <f>IF(OR(E506=Локализация!$C$124,E506=5),-2,IF(OR(E506=Локализация!$C$125,E506=4),-1,IF(OR(E506=Локализация!$C$126,E506=3),0,IF(OR(E506=Локализация!$C$127,E506=2),2,IF(OR(E506=Локализация!$C$128,E506=1),4)))))</f>
        <v>0</v>
      </c>
      <c r="AA506" t="b">
        <f>IF(OR(F506=Локализация!$C$118,F506=5),4,IF(OR(F506=Локализация!$C$119,F506=4),2,IF(OR(F506=Локализация!$C$120,F506=3),0,IF(OR(F506=Локализация!$C$121,F506=2),-1,IF(OR(F506=Локализация!$C$122,F506=1),-2)))))</f>
        <v>0</v>
      </c>
      <c r="AB506" t="b">
        <f>IF(OR(G506=Локализация!$C$124,G506=5),-2,IF(OR(G506=Локализация!$C$125,G506=4),-1,IF(OR(G506=Локализация!$C$126,G506=3),0,IF(OR(G506=Локализация!$C$127,G506=2),2,IF(OR(G506=Локализация!$C$128,G506=1),4)))))</f>
        <v>0</v>
      </c>
      <c r="AC506" t="b">
        <f>IF(OR(H506=Локализация!$C$118,H506=5),4,IF(OR(H506=Локализация!$C$119,H506=4),2,IF(OR(H506=Локализация!$C$120,H506=3),0,IF(OR(H506=Локализация!$C$121,H506=2),-1,IF(OR(H506=Локализация!$C$122,H506=1),-2)))))</f>
        <v>0</v>
      </c>
      <c r="AD506" t="b">
        <f>IF(OR(I506=Локализация!$C$124,I506=5),-2,IF(OR(I506=Локализация!$C$125,I506=4),-1,IF(OR(I506=Локализация!$C$126,I506=3),0,IF(OR(I506=Локализация!$C$127,I506=2),2,IF(OR(I506=Локализация!$C$128,I506=1),4)))))</f>
        <v>0</v>
      </c>
      <c r="AE506" t="b">
        <f>IF(OR(J506=Локализация!$C$118,J506=5),4,IF(OR(J506=Локализация!$C$119,J506=4),2,IF(OR(J506=Локализация!$C$120,J506=3),0,IF(OR(J506=Локализация!$C$121,J506=2),-1,IF(OR(J506=Локализация!$C$122,J506=1),-2)))))</f>
        <v>0</v>
      </c>
      <c r="AF506" t="b">
        <f>IF(OR(K506=Локализация!$C$124,K506=5),-2,IF(OR(K506=Локализация!$C$125,K506=4),-1,IF(OR(K506=Локализация!$C$126,K506=3),0,IF(OR(K506=Локализация!$C$127,K506=2),2,IF(OR(K506=Локализация!$C$128,K506=1),4)))))</f>
        <v>0</v>
      </c>
      <c r="AG506" t="b">
        <f>IF(OR(L506=Локализация!$C$118,L506=5),4,IF(OR(L506=Локализация!$C$119,L506=4),2,IF(OR(L506=Локализация!$C$120,L506=3),0,IF(OR(L506=Локализация!$C$121,L506=2),-1,IF(OR(L506=Локализация!$C$122,L506=1),-2)))))</f>
        <v>0</v>
      </c>
      <c r="AH506" t="b">
        <f>IF(OR(M506=Локализация!$C$124,M506=5),-2,IF(OR(M506=Локализация!$C$125,M506=4),-1,IF(OR(M506=Локализация!$C$126,M506=3),0,IF(OR(M506=Локализация!$C$127,M506=2),2,IF(OR(M506=Локализация!$C$128,M506=1),4)))))</f>
        <v>0</v>
      </c>
      <c r="AI506" t="b">
        <f>IF(OR(N506=Локализация!$C$118,N506=5),4,IF(OR(N506=Локализация!$C$119,N506=4),2,IF(OR(N506=Локализация!$C$120,N506=3),0,IF(OR(N506=Локализация!$C$121,N506=2),-1,IF(OR(N506=Локализация!$C$122,N506=1),-2)))))</f>
        <v>0</v>
      </c>
      <c r="AJ506" t="b">
        <f>IF(OR(O506=Локализация!$C$124,O506=5),-2,IF(OR(O506=Локализация!$C$125,O506=4),-1,IF(OR(O506=Локализация!$C$126,O506=3),0,IF(OR(O506=Локализация!$C$127,O506=2),2,IF(OR(O506=Локализация!$C$128,O506=1),4)))))</f>
        <v>0</v>
      </c>
      <c r="AK506" t="b">
        <f>IF(OR(P506=Локализация!$C$118,P506=5),4,IF(OR(P506=Локализация!$C$119,P506=4),2,IF(OR(P506=Локализация!$C$120,P506=3),0,IF(OR(P506=Локализация!$C$121,P506=2),-1,IF(OR(P506=Локализация!$C$122,P506=1),-2)))))</f>
        <v>0</v>
      </c>
      <c r="AL506" t="b">
        <f>IF(OR(Q506=Локализация!$C$124,Q506=5),-2,IF(OR(Q506=Локализация!$C$125,Q506=4),-1,IF(OR(Q506=Локализация!$C$126,Q506=3),0,IF(OR(Q506=Локализация!$C$127,Q506=2),2,IF(OR(Q506=Локализация!$C$128,Q506=1),4)))))</f>
        <v>0</v>
      </c>
      <c r="AM506" t="b">
        <f>IF(OR(R506=Локализация!$C$118,R506=5),4,IF(OR(R506=Локализация!$C$119,R506=4),2,IF(OR(R506=Локализация!$C$120,R506=3),0,IF(OR(R506=Локализация!$C$121,R506=2),-1,IF(OR(R506=Локализация!$C$122,R506=1),-2)))))</f>
        <v>0</v>
      </c>
      <c r="AN506" t="b">
        <f>IF(OR(S506=Локализация!$C$124,S506=5),-2,IF(OR(S506=Локализация!$C$125,S506=4),-1,IF(OR(S506=Локализация!$C$126,S506=3),0,IF(OR(S506=Локализация!$C$127,S506=2),2,IF(OR(S506=Локализация!$C$128,S506=1),4)))))</f>
        <v>0</v>
      </c>
      <c r="AO506" t="b">
        <f>IF(OR(T506=Локализация!$C$118,T506=5),4,IF(OR(T506=Локализация!$C$119,T506=4),2,IF(OR(T506=Локализация!$C$120,T506=3),0,IF(OR(T506=Локализация!$C$121,T506=2),-1,IF(OR(T506=Локализация!$C$122,T506=1),-2)))))</f>
        <v>0</v>
      </c>
      <c r="AP506" t="b">
        <f>IF(OR(U506=Локализация!$C$124,U506=5),-2,IF(OR(U506=Локализация!$C$125,U506=4),-1,IF(OR(U506=Локализация!$C$126,U506=3),0,IF(OR(U506=Локализация!$C$127,U506=2),2,IF(OR(U506=Локализация!$C$128,U506=1),4)))))</f>
        <v>0</v>
      </c>
      <c r="AR506" t="str">
        <f>CONCATENATE(W506,X506)</f>
        <v>ЛОЖЬЛОЖЬ</v>
      </c>
      <c r="AS506" t="str">
        <f>CONCATENATE(Y506,Z506)</f>
        <v>ЛОЖЬЛОЖЬ</v>
      </c>
      <c r="AT506" t="str">
        <f>CONCATENATE(AA506,AB506)</f>
        <v>ЛОЖЬЛОЖЬ</v>
      </c>
      <c r="AU506" t="str">
        <f>CONCATENATE(AC506,AD506)</f>
        <v>ЛОЖЬЛОЖЬ</v>
      </c>
      <c r="AV506" t="str">
        <f>CONCATENATE(AE506,AF506)</f>
        <v>ЛОЖЬЛОЖЬ</v>
      </c>
      <c r="AW506" t="str">
        <f>CONCATENATE(AG506,AH506)</f>
        <v>ЛОЖЬЛОЖЬ</v>
      </c>
      <c r="AX506" t="str">
        <f>CONCATENATE(AI506,AJ506)</f>
        <v>ЛОЖЬЛОЖЬ</v>
      </c>
      <c r="AY506" t="str">
        <f>CONCATENATE(AK506,AL506)</f>
        <v>ЛОЖЬЛОЖЬ</v>
      </c>
      <c r="AZ506" t="str">
        <f>CONCATENATE(AM506,AN506)</f>
        <v>ЛОЖЬЛОЖЬ</v>
      </c>
      <c r="BA506" t="str">
        <f>CONCATENATE(AO506,AP506)</f>
        <v>ЛОЖЬЛОЖЬ</v>
      </c>
      <c r="BC506" t="str">
        <f xml:space="preserve"> IF(OR(AR506= "4-2", AR506= "2-1", AR506= "-12", AR506= "-24"),"Q",
  IF(
    OR(AR506= "4-1", AR506= "40", AR506= "42"),"A",
    IF(
      AR506= "44","P",
      IF(OR(AR506= "2-2",AR506="0-2",AR506="-1-2",AR506="-2-2",AR506="-2-1",AR506="-20",AR506="-22" ),"R",
              IF(
                OR(AR506= "24",AR506="04",AR506="-14"),"M",
                IF(
                  OR(AR506= "20",AR506="22",AR506="0-1",AR506="00",AR506="02",AR506="-1-1",AR506="-10"),"I",""
                )
              )
      )
    )
  )
)</f>
        <v/>
      </c>
      <c r="BD506" t="str">
        <f xml:space="preserve"> IF(OR(AS506= "4-2", AS506= "2-1", AS506= "-12", AS506= "-24"),"Q",
  IF(
    OR(AS506= "4-1", AS506= "40", AS506= "42"),"A",
    IF(
      AS506= "44","P",
      IF(OR(AS506= "2-2",AS506="0-2",AS506="-1-2",AS506="-2-2",AS506="-2-1",AS506="-20",AS506="-22" ),"R",
              IF(
                OR(AS506= "24",AS506="04",AS506="-14"),"M",
                IF(
                  OR(AS506= "20",AS506="22",AS506="0-1",AS506="00",AS506="02",AS506="-1-1",AS506="-10"),"I",""
                )
              )
      )
    )
  )
)</f>
        <v/>
      </c>
      <c r="BE506" t="str">
        <f xml:space="preserve"> IF(OR(AT506= "4-2", AT506= "2-1", AT506= "-12", AT506= "-24"),"Q",
  IF(
    OR(AT506= "4-1", AT506= "40", AT506= "42"),"A",
    IF(
      AT506= "44","P",
      IF(OR(AT506= "2-2",AT506="0-2",AT506="-1-2",AT506="-2-2",AT506="-2-1",AT506="-20",AT506="-22" ),"R",
              IF(
                OR(AT506= "24",AT506="04",AT506="-14"),"M",
                IF(
                  OR(AT506= "20",AT506="22",AT506="0-1",AT506="00",AT506="02",AT506="-1-1",AT506="-10"),"I",""
                )
              )
      )
    )
  )
)</f>
        <v/>
      </c>
      <c r="BF506" t="str">
        <f xml:space="preserve"> IF(OR(AU506= "4-2", AU506= "2-1", AU506= "-12", AU506= "-24"),"Q",
  IF(
    OR(AU506= "4-1", AU506= "40", AU506= "42"),"A",
    IF(
      AU506= "44","P",
      IF(OR(AU506= "2-2",AU506="0-2",AU506="-1-2",AU506="-2-2",AU506="-2-1",AU506="-20",AU506="-22" ),"R",
              IF(
                OR(AU506= "24",AU506="04",AU506="-14"),"M",
                IF(
                  OR(AU506= "20",AU506="22",AU506="0-1",AU506="00",AU506="02",AU506="-1-1",AU506="-10"),"I",""
                )
              )
      )
    )
  )
)</f>
        <v/>
      </c>
      <c r="BG506" t="str">
        <f xml:space="preserve"> IF(OR(AV506= "4-2", AV506= "2-1", AV506= "-12", AV506= "-24"),"Q",
  IF(
    OR(AV506= "4-1", AV506= "40", AV506= "42"),"A",
    IF(
      AV506= "44","P",
      IF(OR(AV506= "2-2",AV506="0-2",AV506="-1-2",AV506="-2-2",AV506="-2-1",AV506="-20",AV506="-22" ),"R",
              IF(
                OR(AV506= "24",AV506="04",AV506="-14"),"M",
                IF(
                  OR(AV506= "20",AV506="22",AV506="0-1",AV506="00",AV506="02",AV506="-1-1",AV506="-10"),"I",""
                )
              )
      )
    )
  )
)</f>
        <v/>
      </c>
      <c r="BH506" t="str">
        <f xml:space="preserve"> IF(OR(AW506= "4-2", AW506= "2-1", AW506= "-12", AW506= "-24"),"Q",
  IF(
    OR(AW506= "4-1", AW506= "40", AW506= "42"),"A",
    IF(
      AW506= "44","P",
      IF(OR(AW506= "2-2",AW506="0-2",AW506="-1-2",AW506="-2-2",AW506="-2-1",AW506="-20",AW506="-22" ),"R",
              IF(
                OR(AW506= "24",AW506="04",AW506="-14"),"M",
                IF(
                  OR(AW506= "20",AW506="22",AW506="0-1",AW506="00",AW506="02",AW506="-1-1",AW506="-10"),"I",""
                )
              )
      )
    )
  )
)</f>
        <v/>
      </c>
      <c r="BI506" t="str">
        <f xml:space="preserve"> IF(OR(AX506= "4-2", AX506= "2-1", AX506= "-12", AX506= "-24"),"Q",
  IF(
    OR(AX506= "4-1", AX506= "40", AX506= "42"),"A",
    IF(
      AX506= "44","P",
      IF(OR(AX506= "2-2",AX506="0-2",AX506="-1-2",AX506="-2-2",AX506="-2-1",AX506="-20",AX506="-22" ),"R",
              IF(
                OR(AX506= "24",AX506="04",AX506="-14"),"M",
                IF(
                  OR(AX506= "20",AX506="22",AX506="0-1",AX506="00",AX506="02",AX506="-1-1",AX506="-10"),"I",""
                )
              )
      )
    )
  )
)</f>
        <v/>
      </c>
      <c r="BJ506" t="str">
        <f xml:space="preserve"> IF(OR(AY506= "4-2", AY506= "2-1", AY506= "-12", AY506= "-24"),"Q",
  IF(
    OR(AY506= "4-1", AY506= "40", AY506= "42"),"A",
    IF(
      AY506= "44","P",
      IF(OR(AY506= "2-2",AY506="0-2",AY506="-1-2",AY506="-2-2",AY506="-2-1",AY506="-20",AY506="-22" ),"R",
              IF(
                OR(AY506= "24",AY506="04",AY506="-14"),"M",
                IF(
                  OR(AY506= "20",AY506="22",AY506="0-1",AY506="00",AY506="02",AY506="-1-1",AY506="-10"),"I",""
                )
              )
      )
    )
  )
)</f>
        <v/>
      </c>
      <c r="BK506" t="str">
        <f xml:space="preserve"> IF(OR(AZ506= "4-2", AZ506= "2-1", AZ506= "-12", AZ506= "-24"),"Q",
  IF(
    OR(AZ506= "4-1", AZ506= "40", AZ506= "42"),"A",
    IF(
      AZ506= "44","P",
      IF(OR(AZ506= "2-2",AZ506="0-2",AZ506="-1-2",AZ506="-2-2",AZ506="-2-1",AZ506="-20",AZ506="-22" ),"R",
              IF(
                OR(AZ506= "24",AZ506="04",AZ506="-14"),"M",
                IF(
                  OR(AZ506= "20",AZ506="22",AZ506="0-1",AZ506="00",AZ506="02",AZ506="-1-1",AZ506="-10"),"I",""
                )
              )
      )
    )
  )
)</f>
        <v/>
      </c>
      <c r="BL506" t="str">
        <f xml:space="preserve"> IF(OR(BA506= "4-2", BA506= "2-1", BA506= "-12", BA506= "-24"),"Q",
  IF(
    OR(BA506= "4-1", BA506= "40", BA506= "42"),"A",
    IF(
      BA506= "44","P",
      IF(OR(BA506= "2-2",BA506="0-2",BA506="-1-2",BA506="-2-2",BA506="-2-1",BA506="-20",BA506="-22" ),"R",
              IF(
                OR(BA506= "24",BA506="04",BA506="-14"),"M",
                IF(
                  OR(BA506= "20",BA506="22",BA506="0-1",BA506="00",BA506="02",BA506="-1-1",BA506="-10"),"I",""
                )
              )
      )
    )
  )
)</f>
        <v/>
      </c>
    </row>
    <row r="507" spans="23:64" x14ac:dyDescent="0.25">
      <c r="W507" t="b">
        <f>IF(OR(B507=Локализация!$C$118,B507=5),4,IF(OR(B507=Локализация!$C$119,B507=4),2,IF(OR(B507=Локализация!$C$120,B507=3),0,IF(OR(B507=Локализация!$C$121,B507=2),-1,IF(OR(B507=Локализация!$C$122,B507=1),-2)))))</f>
        <v>0</v>
      </c>
      <c r="X507" t="b">
        <f>IF(OR(C507=Локализация!$C$124,C507=5),-2,IF(OR(C507=Локализация!$C$125,C507=4),-1,IF(OR(C507=Локализация!$C$126,C507=3),0,IF(OR(C507=Локализация!$C$127,C507=2),2,IF(OR(C507=Локализация!$C$128,C507=1),4)))))</f>
        <v>0</v>
      </c>
      <c r="Y507" t="b">
        <f>IF(OR(D507=Локализация!$C$118,D507=5),4,IF(OR(D507=Локализация!$C$119,D507=4),2,IF(OR(D507=Локализация!$C$120,D507=3),0,IF(OR(D507=Локализация!$C$121,D507=2),-1,IF(OR(D507=Локализация!$C$122,D507=1),-2)))))</f>
        <v>0</v>
      </c>
      <c r="Z507" t="b">
        <f>IF(OR(E507=Локализация!$C$124,E507=5),-2,IF(OR(E507=Локализация!$C$125,E507=4),-1,IF(OR(E507=Локализация!$C$126,E507=3),0,IF(OR(E507=Локализация!$C$127,E507=2),2,IF(OR(E507=Локализация!$C$128,E507=1),4)))))</f>
        <v>0</v>
      </c>
      <c r="AA507" t="b">
        <f>IF(OR(F507=Локализация!$C$118,F507=5),4,IF(OR(F507=Локализация!$C$119,F507=4),2,IF(OR(F507=Локализация!$C$120,F507=3),0,IF(OR(F507=Локализация!$C$121,F507=2),-1,IF(OR(F507=Локализация!$C$122,F507=1),-2)))))</f>
        <v>0</v>
      </c>
      <c r="AB507" t="b">
        <f>IF(OR(G507=Локализация!$C$124,G507=5),-2,IF(OR(G507=Локализация!$C$125,G507=4),-1,IF(OR(G507=Локализация!$C$126,G507=3),0,IF(OR(G507=Локализация!$C$127,G507=2),2,IF(OR(G507=Локализация!$C$128,G507=1),4)))))</f>
        <v>0</v>
      </c>
      <c r="AC507" t="b">
        <f>IF(OR(H507=Локализация!$C$118,H507=5),4,IF(OR(H507=Локализация!$C$119,H507=4),2,IF(OR(H507=Локализация!$C$120,H507=3),0,IF(OR(H507=Локализация!$C$121,H507=2),-1,IF(OR(H507=Локализация!$C$122,H507=1),-2)))))</f>
        <v>0</v>
      </c>
      <c r="AD507" t="b">
        <f>IF(OR(I507=Локализация!$C$124,I507=5),-2,IF(OR(I507=Локализация!$C$125,I507=4),-1,IF(OR(I507=Локализация!$C$126,I507=3),0,IF(OR(I507=Локализация!$C$127,I507=2),2,IF(OR(I507=Локализация!$C$128,I507=1),4)))))</f>
        <v>0</v>
      </c>
      <c r="AE507" t="b">
        <f>IF(OR(J507=Локализация!$C$118,J507=5),4,IF(OR(J507=Локализация!$C$119,J507=4),2,IF(OR(J507=Локализация!$C$120,J507=3),0,IF(OR(J507=Локализация!$C$121,J507=2),-1,IF(OR(J507=Локализация!$C$122,J507=1),-2)))))</f>
        <v>0</v>
      </c>
      <c r="AF507" t="b">
        <f>IF(OR(K507=Локализация!$C$124,K507=5),-2,IF(OR(K507=Локализация!$C$125,K507=4),-1,IF(OR(K507=Локализация!$C$126,K507=3),0,IF(OR(K507=Локализация!$C$127,K507=2),2,IF(OR(K507=Локализация!$C$128,K507=1),4)))))</f>
        <v>0</v>
      </c>
      <c r="AG507" t="b">
        <f>IF(OR(L507=Локализация!$C$118,L507=5),4,IF(OR(L507=Локализация!$C$119,L507=4),2,IF(OR(L507=Локализация!$C$120,L507=3),0,IF(OR(L507=Локализация!$C$121,L507=2),-1,IF(OR(L507=Локализация!$C$122,L507=1),-2)))))</f>
        <v>0</v>
      </c>
      <c r="AH507" t="b">
        <f>IF(OR(M507=Локализация!$C$124,M507=5),-2,IF(OR(M507=Локализация!$C$125,M507=4),-1,IF(OR(M507=Локализация!$C$126,M507=3),0,IF(OR(M507=Локализация!$C$127,M507=2),2,IF(OR(M507=Локализация!$C$128,M507=1),4)))))</f>
        <v>0</v>
      </c>
      <c r="AI507" t="b">
        <f>IF(OR(N507=Локализация!$C$118,N507=5),4,IF(OR(N507=Локализация!$C$119,N507=4),2,IF(OR(N507=Локализация!$C$120,N507=3),0,IF(OR(N507=Локализация!$C$121,N507=2),-1,IF(OR(N507=Локализация!$C$122,N507=1),-2)))))</f>
        <v>0</v>
      </c>
      <c r="AJ507" t="b">
        <f>IF(OR(O507=Локализация!$C$124,O507=5),-2,IF(OR(O507=Локализация!$C$125,O507=4),-1,IF(OR(O507=Локализация!$C$126,O507=3),0,IF(OR(O507=Локализация!$C$127,O507=2),2,IF(OR(O507=Локализация!$C$128,O507=1),4)))))</f>
        <v>0</v>
      </c>
      <c r="AK507" t="b">
        <f>IF(OR(P507=Локализация!$C$118,P507=5),4,IF(OR(P507=Локализация!$C$119,P507=4),2,IF(OR(P507=Локализация!$C$120,P507=3),0,IF(OR(P507=Локализация!$C$121,P507=2),-1,IF(OR(P507=Локализация!$C$122,P507=1),-2)))))</f>
        <v>0</v>
      </c>
      <c r="AL507" t="b">
        <f>IF(OR(Q507=Локализация!$C$124,Q507=5),-2,IF(OR(Q507=Локализация!$C$125,Q507=4),-1,IF(OR(Q507=Локализация!$C$126,Q507=3),0,IF(OR(Q507=Локализация!$C$127,Q507=2),2,IF(OR(Q507=Локализация!$C$128,Q507=1),4)))))</f>
        <v>0</v>
      </c>
      <c r="AM507" t="b">
        <f>IF(OR(R507=Локализация!$C$118,R507=5),4,IF(OR(R507=Локализация!$C$119,R507=4),2,IF(OR(R507=Локализация!$C$120,R507=3),0,IF(OR(R507=Локализация!$C$121,R507=2),-1,IF(OR(R507=Локализация!$C$122,R507=1),-2)))))</f>
        <v>0</v>
      </c>
      <c r="AN507" t="b">
        <f>IF(OR(S507=Локализация!$C$124,S507=5),-2,IF(OR(S507=Локализация!$C$125,S507=4),-1,IF(OR(S507=Локализация!$C$126,S507=3),0,IF(OR(S507=Локализация!$C$127,S507=2),2,IF(OR(S507=Локализация!$C$128,S507=1),4)))))</f>
        <v>0</v>
      </c>
      <c r="AO507" t="b">
        <f>IF(OR(T507=Локализация!$C$118,T507=5),4,IF(OR(T507=Локализация!$C$119,T507=4),2,IF(OR(T507=Локализация!$C$120,T507=3),0,IF(OR(T507=Локализация!$C$121,T507=2),-1,IF(OR(T507=Локализация!$C$122,T507=1),-2)))))</f>
        <v>0</v>
      </c>
      <c r="AP507" t="b">
        <f>IF(OR(U507=Локализация!$C$124,U507=5),-2,IF(OR(U507=Локализация!$C$125,U507=4),-1,IF(OR(U507=Локализация!$C$126,U507=3),0,IF(OR(U507=Локализация!$C$127,U507=2),2,IF(OR(U507=Локализация!$C$128,U507=1),4)))))</f>
        <v>0</v>
      </c>
      <c r="AR507" t="str">
        <f>CONCATENATE(W507,X507)</f>
        <v>ЛОЖЬЛОЖЬ</v>
      </c>
      <c r="AS507" t="str">
        <f>CONCATENATE(Y507,Z507)</f>
        <v>ЛОЖЬЛОЖЬ</v>
      </c>
      <c r="AT507" t="str">
        <f>CONCATENATE(AA507,AB507)</f>
        <v>ЛОЖЬЛОЖЬ</v>
      </c>
      <c r="AU507" t="str">
        <f>CONCATENATE(AC507,AD507)</f>
        <v>ЛОЖЬЛОЖЬ</v>
      </c>
      <c r="AV507" t="str">
        <f>CONCATENATE(AE507,AF507)</f>
        <v>ЛОЖЬЛОЖЬ</v>
      </c>
      <c r="AW507" t="str">
        <f>CONCATENATE(AG507,AH507)</f>
        <v>ЛОЖЬЛОЖЬ</v>
      </c>
      <c r="AX507" t="str">
        <f>CONCATENATE(AI507,AJ507)</f>
        <v>ЛОЖЬЛОЖЬ</v>
      </c>
      <c r="AY507" t="str">
        <f>CONCATENATE(AK507,AL507)</f>
        <v>ЛОЖЬЛОЖЬ</v>
      </c>
      <c r="AZ507" t="str">
        <f>CONCATENATE(AM507,AN507)</f>
        <v>ЛОЖЬЛОЖЬ</v>
      </c>
      <c r="BA507" t="str">
        <f>CONCATENATE(AO507,AP507)</f>
        <v>ЛОЖЬЛОЖЬ</v>
      </c>
      <c r="BC507" t="str">
        <f xml:space="preserve"> IF(OR(AR507= "4-2", AR507= "2-1", AR507= "-12", AR507= "-24"),"Q",
  IF(
    OR(AR507= "4-1", AR507= "40", AR507= "42"),"A",
    IF(
      AR507= "44","P",
      IF(OR(AR507= "2-2",AR507="0-2",AR507="-1-2",AR507="-2-2",AR507="-2-1",AR507="-20",AR507="-22" ),"R",
              IF(
                OR(AR507= "24",AR507="04",AR507="-14"),"M",
                IF(
                  OR(AR507= "20",AR507="22",AR507="0-1",AR507="00",AR507="02",AR507="-1-1",AR507="-10"),"I",""
                )
              )
      )
    )
  )
)</f>
        <v/>
      </c>
      <c r="BD507" t="str">
        <f xml:space="preserve"> IF(OR(AS507= "4-2", AS507= "2-1", AS507= "-12", AS507= "-24"),"Q",
  IF(
    OR(AS507= "4-1", AS507= "40", AS507= "42"),"A",
    IF(
      AS507= "44","P",
      IF(OR(AS507= "2-2",AS507="0-2",AS507="-1-2",AS507="-2-2",AS507="-2-1",AS507="-20",AS507="-22" ),"R",
              IF(
                OR(AS507= "24",AS507="04",AS507="-14"),"M",
                IF(
                  OR(AS507= "20",AS507="22",AS507="0-1",AS507="00",AS507="02",AS507="-1-1",AS507="-10"),"I",""
                )
              )
      )
    )
  )
)</f>
        <v/>
      </c>
      <c r="BE507" t="str">
        <f xml:space="preserve"> IF(OR(AT507= "4-2", AT507= "2-1", AT507= "-12", AT507= "-24"),"Q",
  IF(
    OR(AT507= "4-1", AT507= "40", AT507= "42"),"A",
    IF(
      AT507= "44","P",
      IF(OR(AT507= "2-2",AT507="0-2",AT507="-1-2",AT507="-2-2",AT507="-2-1",AT507="-20",AT507="-22" ),"R",
              IF(
                OR(AT507= "24",AT507="04",AT507="-14"),"M",
                IF(
                  OR(AT507= "20",AT507="22",AT507="0-1",AT507="00",AT507="02",AT507="-1-1",AT507="-10"),"I",""
                )
              )
      )
    )
  )
)</f>
        <v/>
      </c>
      <c r="BF507" t="str">
        <f xml:space="preserve"> IF(OR(AU507= "4-2", AU507= "2-1", AU507= "-12", AU507= "-24"),"Q",
  IF(
    OR(AU507= "4-1", AU507= "40", AU507= "42"),"A",
    IF(
      AU507= "44","P",
      IF(OR(AU507= "2-2",AU507="0-2",AU507="-1-2",AU507="-2-2",AU507="-2-1",AU507="-20",AU507="-22" ),"R",
              IF(
                OR(AU507= "24",AU507="04",AU507="-14"),"M",
                IF(
                  OR(AU507= "20",AU507="22",AU507="0-1",AU507="00",AU507="02",AU507="-1-1",AU507="-10"),"I",""
                )
              )
      )
    )
  )
)</f>
        <v/>
      </c>
      <c r="BG507" t="str">
        <f xml:space="preserve"> IF(OR(AV507= "4-2", AV507= "2-1", AV507= "-12", AV507= "-24"),"Q",
  IF(
    OR(AV507= "4-1", AV507= "40", AV507= "42"),"A",
    IF(
      AV507= "44","P",
      IF(OR(AV507= "2-2",AV507="0-2",AV507="-1-2",AV507="-2-2",AV507="-2-1",AV507="-20",AV507="-22" ),"R",
              IF(
                OR(AV507= "24",AV507="04",AV507="-14"),"M",
                IF(
                  OR(AV507= "20",AV507="22",AV507="0-1",AV507="00",AV507="02",AV507="-1-1",AV507="-10"),"I",""
                )
              )
      )
    )
  )
)</f>
        <v/>
      </c>
      <c r="BH507" t="str">
        <f xml:space="preserve"> IF(OR(AW507= "4-2", AW507= "2-1", AW507= "-12", AW507= "-24"),"Q",
  IF(
    OR(AW507= "4-1", AW507= "40", AW507= "42"),"A",
    IF(
      AW507= "44","P",
      IF(OR(AW507= "2-2",AW507="0-2",AW507="-1-2",AW507="-2-2",AW507="-2-1",AW507="-20",AW507="-22" ),"R",
              IF(
                OR(AW507= "24",AW507="04",AW507="-14"),"M",
                IF(
                  OR(AW507= "20",AW507="22",AW507="0-1",AW507="00",AW507="02",AW507="-1-1",AW507="-10"),"I",""
                )
              )
      )
    )
  )
)</f>
        <v/>
      </c>
      <c r="BI507" t="str">
        <f xml:space="preserve"> IF(OR(AX507= "4-2", AX507= "2-1", AX507= "-12", AX507= "-24"),"Q",
  IF(
    OR(AX507= "4-1", AX507= "40", AX507= "42"),"A",
    IF(
      AX507= "44","P",
      IF(OR(AX507= "2-2",AX507="0-2",AX507="-1-2",AX507="-2-2",AX507="-2-1",AX507="-20",AX507="-22" ),"R",
              IF(
                OR(AX507= "24",AX507="04",AX507="-14"),"M",
                IF(
                  OR(AX507= "20",AX507="22",AX507="0-1",AX507="00",AX507="02",AX507="-1-1",AX507="-10"),"I",""
                )
              )
      )
    )
  )
)</f>
        <v/>
      </c>
      <c r="BJ507" t="str">
        <f xml:space="preserve"> IF(OR(AY507= "4-2", AY507= "2-1", AY507= "-12", AY507= "-24"),"Q",
  IF(
    OR(AY507= "4-1", AY507= "40", AY507= "42"),"A",
    IF(
      AY507= "44","P",
      IF(OR(AY507= "2-2",AY507="0-2",AY507="-1-2",AY507="-2-2",AY507="-2-1",AY507="-20",AY507="-22" ),"R",
              IF(
                OR(AY507= "24",AY507="04",AY507="-14"),"M",
                IF(
                  OR(AY507= "20",AY507="22",AY507="0-1",AY507="00",AY507="02",AY507="-1-1",AY507="-10"),"I",""
                )
              )
      )
    )
  )
)</f>
        <v/>
      </c>
      <c r="BK507" t="str">
        <f xml:space="preserve"> IF(OR(AZ507= "4-2", AZ507= "2-1", AZ507= "-12", AZ507= "-24"),"Q",
  IF(
    OR(AZ507= "4-1", AZ507= "40", AZ507= "42"),"A",
    IF(
      AZ507= "44","P",
      IF(OR(AZ507= "2-2",AZ507="0-2",AZ507="-1-2",AZ507="-2-2",AZ507="-2-1",AZ507="-20",AZ507="-22" ),"R",
              IF(
                OR(AZ507= "24",AZ507="04",AZ507="-14"),"M",
                IF(
                  OR(AZ507= "20",AZ507="22",AZ507="0-1",AZ507="00",AZ507="02",AZ507="-1-1",AZ507="-10"),"I",""
                )
              )
      )
    )
  )
)</f>
        <v/>
      </c>
      <c r="BL507" t="str">
        <f xml:space="preserve"> IF(OR(BA507= "4-2", BA507= "2-1", BA507= "-12", BA507= "-24"),"Q",
  IF(
    OR(BA507= "4-1", BA507= "40", BA507= "42"),"A",
    IF(
      BA507= "44","P",
      IF(OR(BA507= "2-2",BA507="0-2",BA507="-1-2",BA507="-2-2",BA507="-2-1",BA507="-20",BA507="-22" ),"R",
              IF(
                OR(BA507= "24",BA507="04",BA507="-14"),"M",
                IF(
                  OR(BA507= "20",BA507="22",BA507="0-1",BA507="00",BA507="02",BA507="-1-1",BA507="-10"),"I",""
                )
              )
      )
    )
  )
)</f>
        <v/>
      </c>
    </row>
    <row r="508" spans="23:64" x14ac:dyDescent="0.25">
      <c r="W508" t="b">
        <f>IF(OR(B508=Локализация!$C$118,B508=5),4,IF(OR(B508=Локализация!$C$119,B508=4),2,IF(OR(B508=Локализация!$C$120,B508=3),0,IF(OR(B508=Локализация!$C$121,B508=2),-1,IF(OR(B508=Локализация!$C$122,B508=1),-2)))))</f>
        <v>0</v>
      </c>
      <c r="X508" t="b">
        <f>IF(OR(C508=Локализация!$C$124,C508=5),-2,IF(OR(C508=Локализация!$C$125,C508=4),-1,IF(OR(C508=Локализация!$C$126,C508=3),0,IF(OR(C508=Локализация!$C$127,C508=2),2,IF(OR(C508=Локализация!$C$128,C508=1),4)))))</f>
        <v>0</v>
      </c>
      <c r="Y508" t="b">
        <f>IF(OR(D508=Локализация!$C$118,D508=5),4,IF(OR(D508=Локализация!$C$119,D508=4),2,IF(OR(D508=Локализация!$C$120,D508=3),0,IF(OR(D508=Локализация!$C$121,D508=2),-1,IF(OR(D508=Локализация!$C$122,D508=1),-2)))))</f>
        <v>0</v>
      </c>
      <c r="Z508" t="b">
        <f>IF(OR(E508=Локализация!$C$124,E508=5),-2,IF(OR(E508=Локализация!$C$125,E508=4),-1,IF(OR(E508=Локализация!$C$126,E508=3),0,IF(OR(E508=Локализация!$C$127,E508=2),2,IF(OR(E508=Локализация!$C$128,E508=1),4)))))</f>
        <v>0</v>
      </c>
      <c r="AA508" t="b">
        <f>IF(OR(F508=Локализация!$C$118,F508=5),4,IF(OR(F508=Локализация!$C$119,F508=4),2,IF(OR(F508=Локализация!$C$120,F508=3),0,IF(OR(F508=Локализация!$C$121,F508=2),-1,IF(OR(F508=Локализация!$C$122,F508=1),-2)))))</f>
        <v>0</v>
      </c>
      <c r="AB508" t="b">
        <f>IF(OR(G508=Локализация!$C$124,G508=5),-2,IF(OR(G508=Локализация!$C$125,G508=4),-1,IF(OR(G508=Локализация!$C$126,G508=3),0,IF(OR(G508=Локализация!$C$127,G508=2),2,IF(OR(G508=Локализация!$C$128,G508=1),4)))))</f>
        <v>0</v>
      </c>
      <c r="AC508" t="b">
        <f>IF(OR(H508=Локализация!$C$118,H508=5),4,IF(OR(H508=Локализация!$C$119,H508=4),2,IF(OR(H508=Локализация!$C$120,H508=3),0,IF(OR(H508=Локализация!$C$121,H508=2),-1,IF(OR(H508=Локализация!$C$122,H508=1),-2)))))</f>
        <v>0</v>
      </c>
      <c r="AD508" t="b">
        <f>IF(OR(I508=Локализация!$C$124,I508=5),-2,IF(OR(I508=Локализация!$C$125,I508=4),-1,IF(OR(I508=Локализация!$C$126,I508=3),0,IF(OR(I508=Локализация!$C$127,I508=2),2,IF(OR(I508=Локализация!$C$128,I508=1),4)))))</f>
        <v>0</v>
      </c>
      <c r="AE508" t="b">
        <f>IF(OR(J508=Локализация!$C$118,J508=5),4,IF(OR(J508=Локализация!$C$119,J508=4),2,IF(OR(J508=Локализация!$C$120,J508=3),0,IF(OR(J508=Локализация!$C$121,J508=2),-1,IF(OR(J508=Локализация!$C$122,J508=1),-2)))))</f>
        <v>0</v>
      </c>
      <c r="AF508" t="b">
        <f>IF(OR(K508=Локализация!$C$124,K508=5),-2,IF(OR(K508=Локализация!$C$125,K508=4),-1,IF(OR(K508=Локализация!$C$126,K508=3),0,IF(OR(K508=Локализация!$C$127,K508=2),2,IF(OR(K508=Локализация!$C$128,K508=1),4)))))</f>
        <v>0</v>
      </c>
      <c r="AG508" t="b">
        <f>IF(OR(L508=Локализация!$C$118,L508=5),4,IF(OR(L508=Локализация!$C$119,L508=4),2,IF(OR(L508=Локализация!$C$120,L508=3),0,IF(OR(L508=Локализация!$C$121,L508=2),-1,IF(OR(L508=Локализация!$C$122,L508=1),-2)))))</f>
        <v>0</v>
      </c>
      <c r="AH508" t="b">
        <f>IF(OR(M508=Локализация!$C$124,M508=5),-2,IF(OR(M508=Локализация!$C$125,M508=4),-1,IF(OR(M508=Локализация!$C$126,M508=3),0,IF(OR(M508=Локализация!$C$127,M508=2),2,IF(OR(M508=Локализация!$C$128,M508=1),4)))))</f>
        <v>0</v>
      </c>
      <c r="AI508" t="b">
        <f>IF(OR(N508=Локализация!$C$118,N508=5),4,IF(OR(N508=Локализация!$C$119,N508=4),2,IF(OR(N508=Локализация!$C$120,N508=3),0,IF(OR(N508=Локализация!$C$121,N508=2),-1,IF(OR(N508=Локализация!$C$122,N508=1),-2)))))</f>
        <v>0</v>
      </c>
      <c r="AJ508" t="b">
        <f>IF(OR(O508=Локализация!$C$124,O508=5),-2,IF(OR(O508=Локализация!$C$125,O508=4),-1,IF(OR(O508=Локализация!$C$126,O508=3),0,IF(OR(O508=Локализация!$C$127,O508=2),2,IF(OR(O508=Локализация!$C$128,O508=1),4)))))</f>
        <v>0</v>
      </c>
      <c r="AK508" t="b">
        <f>IF(OR(P508=Локализация!$C$118,P508=5),4,IF(OR(P508=Локализация!$C$119,P508=4),2,IF(OR(P508=Локализация!$C$120,P508=3),0,IF(OR(P508=Локализация!$C$121,P508=2),-1,IF(OR(P508=Локализация!$C$122,P508=1),-2)))))</f>
        <v>0</v>
      </c>
      <c r="AL508" t="b">
        <f>IF(OR(Q508=Локализация!$C$124,Q508=5),-2,IF(OR(Q508=Локализация!$C$125,Q508=4),-1,IF(OR(Q508=Локализация!$C$126,Q508=3),0,IF(OR(Q508=Локализация!$C$127,Q508=2),2,IF(OR(Q508=Локализация!$C$128,Q508=1),4)))))</f>
        <v>0</v>
      </c>
      <c r="AM508" t="b">
        <f>IF(OR(R508=Локализация!$C$118,R508=5),4,IF(OR(R508=Локализация!$C$119,R508=4),2,IF(OR(R508=Локализация!$C$120,R508=3),0,IF(OR(R508=Локализация!$C$121,R508=2),-1,IF(OR(R508=Локализация!$C$122,R508=1),-2)))))</f>
        <v>0</v>
      </c>
      <c r="AN508" t="b">
        <f>IF(OR(S508=Локализация!$C$124,S508=5),-2,IF(OR(S508=Локализация!$C$125,S508=4),-1,IF(OR(S508=Локализация!$C$126,S508=3),0,IF(OR(S508=Локализация!$C$127,S508=2),2,IF(OR(S508=Локализация!$C$128,S508=1),4)))))</f>
        <v>0</v>
      </c>
      <c r="AO508" t="b">
        <f>IF(OR(T508=Локализация!$C$118,T508=5),4,IF(OR(T508=Локализация!$C$119,T508=4),2,IF(OR(T508=Локализация!$C$120,T508=3),0,IF(OR(T508=Локализация!$C$121,T508=2),-1,IF(OR(T508=Локализация!$C$122,T508=1),-2)))))</f>
        <v>0</v>
      </c>
      <c r="AP508" t="b">
        <f>IF(OR(U508=Локализация!$C$124,U508=5),-2,IF(OR(U508=Локализация!$C$125,U508=4),-1,IF(OR(U508=Локализация!$C$126,U508=3),0,IF(OR(U508=Локализация!$C$127,U508=2),2,IF(OR(U508=Локализация!$C$128,U508=1),4)))))</f>
        <v>0</v>
      </c>
      <c r="AR508" t="str">
        <f>CONCATENATE(W508,X508)</f>
        <v>ЛОЖЬЛОЖЬ</v>
      </c>
      <c r="AS508" t="str">
        <f>CONCATENATE(Y508,Z508)</f>
        <v>ЛОЖЬЛОЖЬ</v>
      </c>
      <c r="AT508" t="str">
        <f>CONCATENATE(AA508,AB508)</f>
        <v>ЛОЖЬЛОЖЬ</v>
      </c>
      <c r="AU508" t="str">
        <f>CONCATENATE(AC508,AD508)</f>
        <v>ЛОЖЬЛОЖЬ</v>
      </c>
      <c r="AV508" t="str">
        <f>CONCATENATE(AE508,AF508)</f>
        <v>ЛОЖЬЛОЖЬ</v>
      </c>
      <c r="AW508" t="str">
        <f>CONCATENATE(AG508,AH508)</f>
        <v>ЛОЖЬЛОЖЬ</v>
      </c>
      <c r="AX508" t="str">
        <f>CONCATENATE(AI508,AJ508)</f>
        <v>ЛОЖЬЛОЖЬ</v>
      </c>
      <c r="AY508" t="str">
        <f>CONCATENATE(AK508,AL508)</f>
        <v>ЛОЖЬЛОЖЬ</v>
      </c>
      <c r="AZ508" t="str">
        <f>CONCATENATE(AM508,AN508)</f>
        <v>ЛОЖЬЛОЖЬ</v>
      </c>
      <c r="BA508" t="str">
        <f>CONCATENATE(AO508,AP508)</f>
        <v>ЛОЖЬЛОЖЬ</v>
      </c>
      <c r="BC508" t="str">
        <f xml:space="preserve"> IF(OR(AR508= "4-2", AR508= "2-1", AR508= "-12", AR508= "-24"),"Q",
  IF(
    OR(AR508= "4-1", AR508= "40", AR508= "42"),"A",
    IF(
      AR508= "44","P",
      IF(OR(AR508= "2-2",AR508="0-2",AR508="-1-2",AR508="-2-2",AR508="-2-1",AR508="-20",AR508="-22" ),"R",
              IF(
                OR(AR508= "24",AR508="04",AR508="-14"),"M",
                IF(
                  OR(AR508= "20",AR508="22",AR508="0-1",AR508="00",AR508="02",AR508="-1-1",AR508="-10"),"I",""
                )
              )
      )
    )
  )
)</f>
        <v/>
      </c>
      <c r="BD508" t="str">
        <f xml:space="preserve"> IF(OR(AS508= "4-2", AS508= "2-1", AS508= "-12", AS508= "-24"),"Q",
  IF(
    OR(AS508= "4-1", AS508= "40", AS508= "42"),"A",
    IF(
      AS508= "44","P",
      IF(OR(AS508= "2-2",AS508="0-2",AS508="-1-2",AS508="-2-2",AS508="-2-1",AS508="-20",AS508="-22" ),"R",
              IF(
                OR(AS508= "24",AS508="04",AS508="-14"),"M",
                IF(
                  OR(AS508= "20",AS508="22",AS508="0-1",AS508="00",AS508="02",AS508="-1-1",AS508="-10"),"I",""
                )
              )
      )
    )
  )
)</f>
        <v/>
      </c>
      <c r="BE508" t="str">
        <f xml:space="preserve"> IF(OR(AT508= "4-2", AT508= "2-1", AT508= "-12", AT508= "-24"),"Q",
  IF(
    OR(AT508= "4-1", AT508= "40", AT508= "42"),"A",
    IF(
      AT508= "44","P",
      IF(OR(AT508= "2-2",AT508="0-2",AT508="-1-2",AT508="-2-2",AT508="-2-1",AT508="-20",AT508="-22" ),"R",
              IF(
                OR(AT508= "24",AT508="04",AT508="-14"),"M",
                IF(
                  OR(AT508= "20",AT508="22",AT508="0-1",AT508="00",AT508="02",AT508="-1-1",AT508="-10"),"I",""
                )
              )
      )
    )
  )
)</f>
        <v/>
      </c>
      <c r="BF508" t="str">
        <f xml:space="preserve"> IF(OR(AU508= "4-2", AU508= "2-1", AU508= "-12", AU508= "-24"),"Q",
  IF(
    OR(AU508= "4-1", AU508= "40", AU508= "42"),"A",
    IF(
      AU508= "44","P",
      IF(OR(AU508= "2-2",AU508="0-2",AU508="-1-2",AU508="-2-2",AU508="-2-1",AU508="-20",AU508="-22" ),"R",
              IF(
                OR(AU508= "24",AU508="04",AU508="-14"),"M",
                IF(
                  OR(AU508= "20",AU508="22",AU508="0-1",AU508="00",AU508="02",AU508="-1-1",AU508="-10"),"I",""
                )
              )
      )
    )
  )
)</f>
        <v/>
      </c>
      <c r="BG508" t="str">
        <f xml:space="preserve"> IF(OR(AV508= "4-2", AV508= "2-1", AV508= "-12", AV508= "-24"),"Q",
  IF(
    OR(AV508= "4-1", AV508= "40", AV508= "42"),"A",
    IF(
      AV508= "44","P",
      IF(OR(AV508= "2-2",AV508="0-2",AV508="-1-2",AV508="-2-2",AV508="-2-1",AV508="-20",AV508="-22" ),"R",
              IF(
                OR(AV508= "24",AV508="04",AV508="-14"),"M",
                IF(
                  OR(AV508= "20",AV508="22",AV508="0-1",AV508="00",AV508="02",AV508="-1-1",AV508="-10"),"I",""
                )
              )
      )
    )
  )
)</f>
        <v/>
      </c>
      <c r="BH508" t="str">
        <f xml:space="preserve"> IF(OR(AW508= "4-2", AW508= "2-1", AW508= "-12", AW508= "-24"),"Q",
  IF(
    OR(AW508= "4-1", AW508= "40", AW508= "42"),"A",
    IF(
      AW508= "44","P",
      IF(OR(AW508= "2-2",AW508="0-2",AW508="-1-2",AW508="-2-2",AW508="-2-1",AW508="-20",AW508="-22" ),"R",
              IF(
                OR(AW508= "24",AW508="04",AW508="-14"),"M",
                IF(
                  OR(AW508= "20",AW508="22",AW508="0-1",AW508="00",AW508="02",AW508="-1-1",AW508="-10"),"I",""
                )
              )
      )
    )
  )
)</f>
        <v/>
      </c>
      <c r="BI508" t="str">
        <f xml:space="preserve"> IF(OR(AX508= "4-2", AX508= "2-1", AX508= "-12", AX508= "-24"),"Q",
  IF(
    OR(AX508= "4-1", AX508= "40", AX508= "42"),"A",
    IF(
      AX508= "44","P",
      IF(OR(AX508= "2-2",AX508="0-2",AX508="-1-2",AX508="-2-2",AX508="-2-1",AX508="-20",AX508="-22" ),"R",
              IF(
                OR(AX508= "24",AX508="04",AX508="-14"),"M",
                IF(
                  OR(AX508= "20",AX508="22",AX508="0-1",AX508="00",AX508="02",AX508="-1-1",AX508="-10"),"I",""
                )
              )
      )
    )
  )
)</f>
        <v/>
      </c>
      <c r="BJ508" t="str">
        <f xml:space="preserve"> IF(OR(AY508= "4-2", AY508= "2-1", AY508= "-12", AY508= "-24"),"Q",
  IF(
    OR(AY508= "4-1", AY508= "40", AY508= "42"),"A",
    IF(
      AY508= "44","P",
      IF(OR(AY508= "2-2",AY508="0-2",AY508="-1-2",AY508="-2-2",AY508="-2-1",AY508="-20",AY508="-22" ),"R",
              IF(
                OR(AY508= "24",AY508="04",AY508="-14"),"M",
                IF(
                  OR(AY508= "20",AY508="22",AY508="0-1",AY508="00",AY508="02",AY508="-1-1",AY508="-10"),"I",""
                )
              )
      )
    )
  )
)</f>
        <v/>
      </c>
      <c r="BK508" t="str">
        <f xml:space="preserve"> IF(OR(AZ508= "4-2", AZ508= "2-1", AZ508= "-12", AZ508= "-24"),"Q",
  IF(
    OR(AZ508= "4-1", AZ508= "40", AZ508= "42"),"A",
    IF(
      AZ508= "44","P",
      IF(OR(AZ508= "2-2",AZ508="0-2",AZ508="-1-2",AZ508="-2-2",AZ508="-2-1",AZ508="-20",AZ508="-22" ),"R",
              IF(
                OR(AZ508= "24",AZ508="04",AZ508="-14"),"M",
                IF(
                  OR(AZ508= "20",AZ508="22",AZ508="0-1",AZ508="00",AZ508="02",AZ508="-1-1",AZ508="-10"),"I",""
                )
              )
      )
    )
  )
)</f>
        <v/>
      </c>
      <c r="BL508" t="str">
        <f xml:space="preserve"> IF(OR(BA508= "4-2", BA508= "2-1", BA508= "-12", BA508= "-24"),"Q",
  IF(
    OR(BA508= "4-1", BA508= "40", BA508= "42"),"A",
    IF(
      BA508= "44","P",
      IF(OR(BA508= "2-2",BA508="0-2",BA508="-1-2",BA508="-2-2",BA508="-2-1",BA508="-20",BA508="-22" ),"R",
              IF(
                OR(BA508= "24",BA508="04",BA508="-14"),"M",
                IF(
                  OR(BA508= "20",BA508="22",BA508="0-1",BA508="00",BA508="02",BA508="-1-1",BA508="-10"),"I",""
                )
              )
      )
    )
  )
)</f>
        <v/>
      </c>
    </row>
    <row r="509" spans="23:64" x14ac:dyDescent="0.25">
      <c r="W509" t="b">
        <f>IF(OR(B509=Локализация!$C$118,B509=5),4,IF(OR(B509=Локализация!$C$119,B509=4),2,IF(OR(B509=Локализация!$C$120,B509=3),0,IF(OR(B509=Локализация!$C$121,B509=2),-1,IF(OR(B509=Локализация!$C$122,B509=1),-2)))))</f>
        <v>0</v>
      </c>
      <c r="X509" t="b">
        <f>IF(OR(C509=Локализация!$C$124,C509=5),-2,IF(OR(C509=Локализация!$C$125,C509=4),-1,IF(OR(C509=Локализация!$C$126,C509=3),0,IF(OR(C509=Локализация!$C$127,C509=2),2,IF(OR(C509=Локализация!$C$128,C509=1),4)))))</f>
        <v>0</v>
      </c>
      <c r="Y509" t="b">
        <f>IF(OR(D509=Локализация!$C$118,D509=5),4,IF(OR(D509=Локализация!$C$119,D509=4),2,IF(OR(D509=Локализация!$C$120,D509=3),0,IF(OR(D509=Локализация!$C$121,D509=2),-1,IF(OR(D509=Локализация!$C$122,D509=1),-2)))))</f>
        <v>0</v>
      </c>
      <c r="Z509" t="b">
        <f>IF(OR(E509=Локализация!$C$124,E509=5),-2,IF(OR(E509=Локализация!$C$125,E509=4),-1,IF(OR(E509=Локализация!$C$126,E509=3),0,IF(OR(E509=Локализация!$C$127,E509=2),2,IF(OR(E509=Локализация!$C$128,E509=1),4)))))</f>
        <v>0</v>
      </c>
      <c r="AA509" t="b">
        <f>IF(OR(F509=Локализация!$C$118,F509=5),4,IF(OR(F509=Локализация!$C$119,F509=4),2,IF(OR(F509=Локализация!$C$120,F509=3),0,IF(OR(F509=Локализация!$C$121,F509=2),-1,IF(OR(F509=Локализация!$C$122,F509=1),-2)))))</f>
        <v>0</v>
      </c>
      <c r="AB509" t="b">
        <f>IF(OR(G509=Локализация!$C$124,G509=5),-2,IF(OR(G509=Локализация!$C$125,G509=4),-1,IF(OR(G509=Локализация!$C$126,G509=3),0,IF(OR(G509=Локализация!$C$127,G509=2),2,IF(OR(G509=Локализация!$C$128,G509=1),4)))))</f>
        <v>0</v>
      </c>
      <c r="AC509" t="b">
        <f>IF(OR(H509=Локализация!$C$118,H509=5),4,IF(OR(H509=Локализация!$C$119,H509=4),2,IF(OR(H509=Локализация!$C$120,H509=3),0,IF(OR(H509=Локализация!$C$121,H509=2),-1,IF(OR(H509=Локализация!$C$122,H509=1),-2)))))</f>
        <v>0</v>
      </c>
      <c r="AD509" t="b">
        <f>IF(OR(I509=Локализация!$C$124,I509=5),-2,IF(OR(I509=Локализация!$C$125,I509=4),-1,IF(OR(I509=Локализация!$C$126,I509=3),0,IF(OR(I509=Локализация!$C$127,I509=2),2,IF(OR(I509=Локализация!$C$128,I509=1),4)))))</f>
        <v>0</v>
      </c>
      <c r="AE509" t="b">
        <f>IF(OR(J509=Локализация!$C$118,J509=5),4,IF(OR(J509=Локализация!$C$119,J509=4),2,IF(OR(J509=Локализация!$C$120,J509=3),0,IF(OR(J509=Локализация!$C$121,J509=2),-1,IF(OR(J509=Локализация!$C$122,J509=1),-2)))))</f>
        <v>0</v>
      </c>
      <c r="AF509" t="b">
        <f>IF(OR(K509=Локализация!$C$124,K509=5),-2,IF(OR(K509=Локализация!$C$125,K509=4),-1,IF(OR(K509=Локализация!$C$126,K509=3),0,IF(OR(K509=Локализация!$C$127,K509=2),2,IF(OR(K509=Локализация!$C$128,K509=1),4)))))</f>
        <v>0</v>
      </c>
      <c r="AG509" t="b">
        <f>IF(OR(L509=Локализация!$C$118,L509=5),4,IF(OR(L509=Локализация!$C$119,L509=4),2,IF(OR(L509=Локализация!$C$120,L509=3),0,IF(OR(L509=Локализация!$C$121,L509=2),-1,IF(OR(L509=Локализация!$C$122,L509=1),-2)))))</f>
        <v>0</v>
      </c>
      <c r="AH509" t="b">
        <f>IF(OR(M509=Локализация!$C$124,M509=5),-2,IF(OR(M509=Локализация!$C$125,M509=4),-1,IF(OR(M509=Локализация!$C$126,M509=3),0,IF(OR(M509=Локализация!$C$127,M509=2),2,IF(OR(M509=Локализация!$C$128,M509=1),4)))))</f>
        <v>0</v>
      </c>
      <c r="AI509" t="b">
        <f>IF(OR(N509=Локализация!$C$118,N509=5),4,IF(OR(N509=Локализация!$C$119,N509=4),2,IF(OR(N509=Локализация!$C$120,N509=3),0,IF(OR(N509=Локализация!$C$121,N509=2),-1,IF(OR(N509=Локализация!$C$122,N509=1),-2)))))</f>
        <v>0</v>
      </c>
      <c r="AJ509" t="b">
        <f>IF(OR(O509=Локализация!$C$124,O509=5),-2,IF(OR(O509=Локализация!$C$125,O509=4),-1,IF(OR(O509=Локализация!$C$126,O509=3),0,IF(OR(O509=Локализация!$C$127,O509=2),2,IF(OR(O509=Локализация!$C$128,O509=1),4)))))</f>
        <v>0</v>
      </c>
      <c r="AK509" t="b">
        <f>IF(OR(P509=Локализация!$C$118,P509=5),4,IF(OR(P509=Локализация!$C$119,P509=4),2,IF(OR(P509=Локализация!$C$120,P509=3),0,IF(OR(P509=Локализация!$C$121,P509=2),-1,IF(OR(P509=Локализация!$C$122,P509=1),-2)))))</f>
        <v>0</v>
      </c>
      <c r="AL509" t="b">
        <f>IF(OR(Q509=Локализация!$C$124,Q509=5),-2,IF(OR(Q509=Локализация!$C$125,Q509=4),-1,IF(OR(Q509=Локализация!$C$126,Q509=3),0,IF(OR(Q509=Локализация!$C$127,Q509=2),2,IF(OR(Q509=Локализация!$C$128,Q509=1),4)))))</f>
        <v>0</v>
      </c>
      <c r="AM509" t="b">
        <f>IF(OR(R509=Локализация!$C$118,R509=5),4,IF(OR(R509=Локализация!$C$119,R509=4),2,IF(OR(R509=Локализация!$C$120,R509=3),0,IF(OR(R509=Локализация!$C$121,R509=2),-1,IF(OR(R509=Локализация!$C$122,R509=1),-2)))))</f>
        <v>0</v>
      </c>
      <c r="AN509" t="b">
        <f>IF(OR(S509=Локализация!$C$124,S509=5),-2,IF(OR(S509=Локализация!$C$125,S509=4),-1,IF(OR(S509=Локализация!$C$126,S509=3),0,IF(OR(S509=Локализация!$C$127,S509=2),2,IF(OR(S509=Локализация!$C$128,S509=1),4)))))</f>
        <v>0</v>
      </c>
      <c r="AO509" t="b">
        <f>IF(OR(T509=Локализация!$C$118,T509=5),4,IF(OR(T509=Локализация!$C$119,T509=4),2,IF(OR(T509=Локализация!$C$120,T509=3),0,IF(OR(T509=Локализация!$C$121,T509=2),-1,IF(OR(T509=Локализация!$C$122,T509=1),-2)))))</f>
        <v>0</v>
      </c>
      <c r="AP509" t="b">
        <f>IF(OR(U509=Локализация!$C$124,U509=5),-2,IF(OR(U509=Локализация!$C$125,U509=4),-1,IF(OR(U509=Локализация!$C$126,U509=3),0,IF(OR(U509=Локализация!$C$127,U509=2),2,IF(OR(U509=Локализация!$C$128,U509=1),4)))))</f>
        <v>0</v>
      </c>
      <c r="AR509" t="str">
        <f>CONCATENATE(W509,X509)</f>
        <v>ЛОЖЬЛОЖЬ</v>
      </c>
      <c r="AS509" t="str">
        <f>CONCATENATE(Y509,Z509)</f>
        <v>ЛОЖЬЛОЖЬ</v>
      </c>
      <c r="AT509" t="str">
        <f>CONCATENATE(AA509,AB509)</f>
        <v>ЛОЖЬЛОЖЬ</v>
      </c>
      <c r="AU509" t="str">
        <f>CONCATENATE(AC509,AD509)</f>
        <v>ЛОЖЬЛОЖЬ</v>
      </c>
      <c r="AV509" t="str">
        <f>CONCATENATE(AE509,AF509)</f>
        <v>ЛОЖЬЛОЖЬ</v>
      </c>
      <c r="AW509" t="str">
        <f>CONCATENATE(AG509,AH509)</f>
        <v>ЛОЖЬЛОЖЬ</v>
      </c>
      <c r="AX509" t="str">
        <f>CONCATENATE(AI509,AJ509)</f>
        <v>ЛОЖЬЛОЖЬ</v>
      </c>
      <c r="AY509" t="str">
        <f>CONCATENATE(AK509,AL509)</f>
        <v>ЛОЖЬЛОЖЬ</v>
      </c>
      <c r="AZ509" t="str">
        <f>CONCATENATE(AM509,AN509)</f>
        <v>ЛОЖЬЛОЖЬ</v>
      </c>
      <c r="BA509" t="str">
        <f>CONCATENATE(AO509,AP509)</f>
        <v>ЛОЖЬЛОЖЬ</v>
      </c>
      <c r="BC509" t="str">
        <f xml:space="preserve"> IF(OR(AR509= "4-2", AR509= "2-1", AR509= "-12", AR509= "-24"),"Q",
  IF(
    OR(AR509= "4-1", AR509= "40", AR509= "42"),"A",
    IF(
      AR509= "44","P",
      IF(OR(AR509= "2-2",AR509="0-2",AR509="-1-2",AR509="-2-2",AR509="-2-1",AR509="-20",AR509="-22" ),"R",
              IF(
                OR(AR509= "24",AR509="04",AR509="-14"),"M",
                IF(
                  OR(AR509= "20",AR509="22",AR509="0-1",AR509="00",AR509="02",AR509="-1-1",AR509="-10"),"I",""
                )
              )
      )
    )
  )
)</f>
        <v/>
      </c>
      <c r="BD509" t="str">
        <f xml:space="preserve"> IF(OR(AS509= "4-2", AS509= "2-1", AS509= "-12", AS509= "-24"),"Q",
  IF(
    OR(AS509= "4-1", AS509= "40", AS509= "42"),"A",
    IF(
      AS509= "44","P",
      IF(OR(AS509= "2-2",AS509="0-2",AS509="-1-2",AS509="-2-2",AS509="-2-1",AS509="-20",AS509="-22" ),"R",
              IF(
                OR(AS509= "24",AS509="04",AS509="-14"),"M",
                IF(
                  OR(AS509= "20",AS509="22",AS509="0-1",AS509="00",AS509="02",AS509="-1-1",AS509="-10"),"I",""
                )
              )
      )
    )
  )
)</f>
        <v/>
      </c>
      <c r="BE509" t="str">
        <f xml:space="preserve"> IF(OR(AT509= "4-2", AT509= "2-1", AT509= "-12", AT509= "-24"),"Q",
  IF(
    OR(AT509= "4-1", AT509= "40", AT509= "42"),"A",
    IF(
      AT509= "44","P",
      IF(OR(AT509= "2-2",AT509="0-2",AT509="-1-2",AT509="-2-2",AT509="-2-1",AT509="-20",AT509="-22" ),"R",
              IF(
                OR(AT509= "24",AT509="04",AT509="-14"),"M",
                IF(
                  OR(AT509= "20",AT509="22",AT509="0-1",AT509="00",AT509="02",AT509="-1-1",AT509="-10"),"I",""
                )
              )
      )
    )
  )
)</f>
        <v/>
      </c>
      <c r="BF509" t="str">
        <f xml:space="preserve"> IF(OR(AU509= "4-2", AU509= "2-1", AU509= "-12", AU509= "-24"),"Q",
  IF(
    OR(AU509= "4-1", AU509= "40", AU509= "42"),"A",
    IF(
      AU509= "44","P",
      IF(OR(AU509= "2-2",AU509="0-2",AU509="-1-2",AU509="-2-2",AU509="-2-1",AU509="-20",AU509="-22" ),"R",
              IF(
                OR(AU509= "24",AU509="04",AU509="-14"),"M",
                IF(
                  OR(AU509= "20",AU509="22",AU509="0-1",AU509="00",AU509="02",AU509="-1-1",AU509="-10"),"I",""
                )
              )
      )
    )
  )
)</f>
        <v/>
      </c>
      <c r="BG509" t="str">
        <f xml:space="preserve"> IF(OR(AV509= "4-2", AV509= "2-1", AV509= "-12", AV509= "-24"),"Q",
  IF(
    OR(AV509= "4-1", AV509= "40", AV509= "42"),"A",
    IF(
      AV509= "44","P",
      IF(OR(AV509= "2-2",AV509="0-2",AV509="-1-2",AV509="-2-2",AV509="-2-1",AV509="-20",AV509="-22" ),"R",
              IF(
                OR(AV509= "24",AV509="04",AV509="-14"),"M",
                IF(
                  OR(AV509= "20",AV509="22",AV509="0-1",AV509="00",AV509="02",AV509="-1-1",AV509="-10"),"I",""
                )
              )
      )
    )
  )
)</f>
        <v/>
      </c>
      <c r="BH509" t="str">
        <f xml:space="preserve"> IF(OR(AW509= "4-2", AW509= "2-1", AW509= "-12", AW509= "-24"),"Q",
  IF(
    OR(AW509= "4-1", AW509= "40", AW509= "42"),"A",
    IF(
      AW509= "44","P",
      IF(OR(AW509= "2-2",AW509="0-2",AW509="-1-2",AW509="-2-2",AW509="-2-1",AW509="-20",AW509="-22" ),"R",
              IF(
                OR(AW509= "24",AW509="04",AW509="-14"),"M",
                IF(
                  OR(AW509= "20",AW509="22",AW509="0-1",AW509="00",AW509="02",AW509="-1-1",AW509="-10"),"I",""
                )
              )
      )
    )
  )
)</f>
        <v/>
      </c>
      <c r="BI509" t="str">
        <f xml:space="preserve"> IF(OR(AX509= "4-2", AX509= "2-1", AX509= "-12", AX509= "-24"),"Q",
  IF(
    OR(AX509= "4-1", AX509= "40", AX509= "42"),"A",
    IF(
      AX509= "44","P",
      IF(OR(AX509= "2-2",AX509="0-2",AX509="-1-2",AX509="-2-2",AX509="-2-1",AX509="-20",AX509="-22" ),"R",
              IF(
                OR(AX509= "24",AX509="04",AX509="-14"),"M",
                IF(
                  OR(AX509= "20",AX509="22",AX509="0-1",AX509="00",AX509="02",AX509="-1-1",AX509="-10"),"I",""
                )
              )
      )
    )
  )
)</f>
        <v/>
      </c>
      <c r="BJ509" t="str">
        <f xml:space="preserve"> IF(OR(AY509= "4-2", AY509= "2-1", AY509= "-12", AY509= "-24"),"Q",
  IF(
    OR(AY509= "4-1", AY509= "40", AY509= "42"),"A",
    IF(
      AY509= "44","P",
      IF(OR(AY509= "2-2",AY509="0-2",AY509="-1-2",AY509="-2-2",AY509="-2-1",AY509="-20",AY509="-22" ),"R",
              IF(
                OR(AY509= "24",AY509="04",AY509="-14"),"M",
                IF(
                  OR(AY509= "20",AY509="22",AY509="0-1",AY509="00",AY509="02",AY509="-1-1",AY509="-10"),"I",""
                )
              )
      )
    )
  )
)</f>
        <v/>
      </c>
      <c r="BK509" t="str">
        <f xml:space="preserve"> IF(OR(AZ509= "4-2", AZ509= "2-1", AZ509= "-12", AZ509= "-24"),"Q",
  IF(
    OR(AZ509= "4-1", AZ509= "40", AZ509= "42"),"A",
    IF(
      AZ509= "44","P",
      IF(OR(AZ509= "2-2",AZ509="0-2",AZ509="-1-2",AZ509="-2-2",AZ509="-2-1",AZ509="-20",AZ509="-22" ),"R",
              IF(
                OR(AZ509= "24",AZ509="04",AZ509="-14"),"M",
                IF(
                  OR(AZ509= "20",AZ509="22",AZ509="0-1",AZ509="00",AZ509="02",AZ509="-1-1",AZ509="-10"),"I",""
                )
              )
      )
    )
  )
)</f>
        <v/>
      </c>
      <c r="BL509" t="str">
        <f xml:space="preserve"> IF(OR(BA509= "4-2", BA509= "2-1", BA509= "-12", BA509= "-24"),"Q",
  IF(
    OR(BA509= "4-1", BA509= "40", BA509= "42"),"A",
    IF(
      BA509= "44","P",
      IF(OR(BA509= "2-2",BA509="0-2",BA509="-1-2",BA509="-2-2",BA509="-2-1",BA509="-20",BA509="-22" ),"R",
              IF(
                OR(BA509= "24",BA509="04",BA509="-14"),"M",
                IF(
                  OR(BA509= "20",BA509="22",BA509="0-1",BA509="00",BA509="02",BA509="-1-1",BA509="-10"),"I",""
                )
              )
      )
    )
  )
)</f>
        <v/>
      </c>
    </row>
    <row r="510" spans="23:64" x14ac:dyDescent="0.25">
      <c r="W510" t="b">
        <f>IF(OR(B510=Локализация!$C$118,B510=5),4,IF(OR(B510=Локализация!$C$119,B510=4),2,IF(OR(B510=Локализация!$C$120,B510=3),0,IF(OR(B510=Локализация!$C$121,B510=2),-1,IF(OR(B510=Локализация!$C$122,B510=1),-2)))))</f>
        <v>0</v>
      </c>
      <c r="X510" t="b">
        <f>IF(OR(C510=Локализация!$C$124,C510=5),-2,IF(OR(C510=Локализация!$C$125,C510=4),-1,IF(OR(C510=Локализация!$C$126,C510=3),0,IF(OR(C510=Локализация!$C$127,C510=2),2,IF(OR(C510=Локализация!$C$128,C510=1),4)))))</f>
        <v>0</v>
      </c>
      <c r="Y510" t="b">
        <f>IF(OR(D510=Локализация!$C$118,D510=5),4,IF(OR(D510=Локализация!$C$119,D510=4),2,IF(OR(D510=Локализация!$C$120,D510=3),0,IF(OR(D510=Локализация!$C$121,D510=2),-1,IF(OR(D510=Локализация!$C$122,D510=1),-2)))))</f>
        <v>0</v>
      </c>
      <c r="Z510" t="b">
        <f>IF(OR(E510=Локализация!$C$124,E510=5),-2,IF(OR(E510=Локализация!$C$125,E510=4),-1,IF(OR(E510=Локализация!$C$126,E510=3),0,IF(OR(E510=Локализация!$C$127,E510=2),2,IF(OR(E510=Локализация!$C$128,E510=1),4)))))</f>
        <v>0</v>
      </c>
      <c r="AA510" t="b">
        <f>IF(OR(F510=Локализация!$C$118,F510=5),4,IF(OR(F510=Локализация!$C$119,F510=4),2,IF(OR(F510=Локализация!$C$120,F510=3),0,IF(OR(F510=Локализация!$C$121,F510=2),-1,IF(OR(F510=Локализация!$C$122,F510=1),-2)))))</f>
        <v>0</v>
      </c>
      <c r="AB510" t="b">
        <f>IF(OR(G510=Локализация!$C$124,G510=5),-2,IF(OR(G510=Локализация!$C$125,G510=4),-1,IF(OR(G510=Локализация!$C$126,G510=3),0,IF(OR(G510=Локализация!$C$127,G510=2),2,IF(OR(G510=Локализация!$C$128,G510=1),4)))))</f>
        <v>0</v>
      </c>
      <c r="AC510" t="b">
        <f>IF(OR(H510=Локализация!$C$118,H510=5),4,IF(OR(H510=Локализация!$C$119,H510=4),2,IF(OR(H510=Локализация!$C$120,H510=3),0,IF(OR(H510=Локализация!$C$121,H510=2),-1,IF(OR(H510=Локализация!$C$122,H510=1),-2)))))</f>
        <v>0</v>
      </c>
      <c r="AD510" t="b">
        <f>IF(OR(I510=Локализация!$C$124,I510=5),-2,IF(OR(I510=Локализация!$C$125,I510=4),-1,IF(OR(I510=Локализация!$C$126,I510=3),0,IF(OR(I510=Локализация!$C$127,I510=2),2,IF(OR(I510=Локализация!$C$128,I510=1),4)))))</f>
        <v>0</v>
      </c>
      <c r="AE510" t="b">
        <f>IF(OR(J510=Локализация!$C$118,J510=5),4,IF(OR(J510=Локализация!$C$119,J510=4),2,IF(OR(J510=Локализация!$C$120,J510=3),0,IF(OR(J510=Локализация!$C$121,J510=2),-1,IF(OR(J510=Локализация!$C$122,J510=1),-2)))))</f>
        <v>0</v>
      </c>
      <c r="AF510" t="b">
        <f>IF(OR(K510=Локализация!$C$124,K510=5),-2,IF(OR(K510=Локализация!$C$125,K510=4),-1,IF(OR(K510=Локализация!$C$126,K510=3),0,IF(OR(K510=Локализация!$C$127,K510=2),2,IF(OR(K510=Локализация!$C$128,K510=1),4)))))</f>
        <v>0</v>
      </c>
      <c r="AG510" t="b">
        <f>IF(OR(L510=Локализация!$C$118,L510=5),4,IF(OR(L510=Локализация!$C$119,L510=4),2,IF(OR(L510=Локализация!$C$120,L510=3),0,IF(OR(L510=Локализация!$C$121,L510=2),-1,IF(OR(L510=Локализация!$C$122,L510=1),-2)))))</f>
        <v>0</v>
      </c>
      <c r="AH510" t="b">
        <f>IF(OR(M510=Локализация!$C$124,M510=5),-2,IF(OR(M510=Локализация!$C$125,M510=4),-1,IF(OR(M510=Локализация!$C$126,M510=3),0,IF(OR(M510=Локализация!$C$127,M510=2),2,IF(OR(M510=Локализация!$C$128,M510=1),4)))))</f>
        <v>0</v>
      </c>
      <c r="AI510" t="b">
        <f>IF(OR(N510=Локализация!$C$118,N510=5),4,IF(OR(N510=Локализация!$C$119,N510=4),2,IF(OR(N510=Локализация!$C$120,N510=3),0,IF(OR(N510=Локализация!$C$121,N510=2),-1,IF(OR(N510=Локализация!$C$122,N510=1),-2)))))</f>
        <v>0</v>
      </c>
      <c r="AJ510" t="b">
        <f>IF(OR(O510=Локализация!$C$124,O510=5),-2,IF(OR(O510=Локализация!$C$125,O510=4),-1,IF(OR(O510=Локализация!$C$126,O510=3),0,IF(OR(O510=Локализация!$C$127,O510=2),2,IF(OR(O510=Локализация!$C$128,O510=1),4)))))</f>
        <v>0</v>
      </c>
      <c r="AK510" t="b">
        <f>IF(OR(P510=Локализация!$C$118,P510=5),4,IF(OR(P510=Локализация!$C$119,P510=4),2,IF(OR(P510=Локализация!$C$120,P510=3),0,IF(OR(P510=Локализация!$C$121,P510=2),-1,IF(OR(P510=Локализация!$C$122,P510=1),-2)))))</f>
        <v>0</v>
      </c>
      <c r="AL510" t="b">
        <f>IF(OR(Q510=Локализация!$C$124,Q510=5),-2,IF(OR(Q510=Локализация!$C$125,Q510=4),-1,IF(OR(Q510=Локализация!$C$126,Q510=3),0,IF(OR(Q510=Локализация!$C$127,Q510=2),2,IF(OR(Q510=Локализация!$C$128,Q510=1),4)))))</f>
        <v>0</v>
      </c>
      <c r="AM510" t="b">
        <f>IF(OR(R510=Локализация!$C$118,R510=5),4,IF(OR(R510=Локализация!$C$119,R510=4),2,IF(OR(R510=Локализация!$C$120,R510=3),0,IF(OR(R510=Локализация!$C$121,R510=2),-1,IF(OR(R510=Локализация!$C$122,R510=1),-2)))))</f>
        <v>0</v>
      </c>
      <c r="AN510" t="b">
        <f>IF(OR(S510=Локализация!$C$124,S510=5),-2,IF(OR(S510=Локализация!$C$125,S510=4),-1,IF(OR(S510=Локализация!$C$126,S510=3),0,IF(OR(S510=Локализация!$C$127,S510=2),2,IF(OR(S510=Локализация!$C$128,S510=1),4)))))</f>
        <v>0</v>
      </c>
      <c r="AO510" t="b">
        <f>IF(OR(T510=Локализация!$C$118,T510=5),4,IF(OR(T510=Локализация!$C$119,T510=4),2,IF(OR(T510=Локализация!$C$120,T510=3),0,IF(OR(T510=Локализация!$C$121,T510=2),-1,IF(OR(T510=Локализация!$C$122,T510=1),-2)))))</f>
        <v>0</v>
      </c>
      <c r="AP510" t="b">
        <f>IF(OR(U510=Локализация!$C$124,U510=5),-2,IF(OR(U510=Локализация!$C$125,U510=4),-1,IF(OR(U510=Локализация!$C$126,U510=3),0,IF(OR(U510=Локализация!$C$127,U510=2),2,IF(OR(U510=Локализация!$C$128,U510=1),4)))))</f>
        <v>0</v>
      </c>
      <c r="AR510" t="str">
        <f>CONCATENATE(W510,X510)</f>
        <v>ЛОЖЬЛОЖЬ</v>
      </c>
      <c r="AS510" t="str">
        <f>CONCATENATE(Y510,Z510)</f>
        <v>ЛОЖЬЛОЖЬ</v>
      </c>
      <c r="AT510" t="str">
        <f>CONCATENATE(AA510,AB510)</f>
        <v>ЛОЖЬЛОЖЬ</v>
      </c>
      <c r="AU510" t="str">
        <f>CONCATENATE(AC510,AD510)</f>
        <v>ЛОЖЬЛОЖЬ</v>
      </c>
      <c r="AV510" t="str">
        <f>CONCATENATE(AE510,AF510)</f>
        <v>ЛОЖЬЛОЖЬ</v>
      </c>
      <c r="AW510" t="str">
        <f>CONCATENATE(AG510,AH510)</f>
        <v>ЛОЖЬЛОЖЬ</v>
      </c>
      <c r="AX510" t="str">
        <f>CONCATENATE(AI510,AJ510)</f>
        <v>ЛОЖЬЛОЖЬ</v>
      </c>
      <c r="AY510" t="str">
        <f>CONCATENATE(AK510,AL510)</f>
        <v>ЛОЖЬЛОЖЬ</v>
      </c>
      <c r="AZ510" t="str">
        <f>CONCATENATE(AM510,AN510)</f>
        <v>ЛОЖЬЛОЖЬ</v>
      </c>
      <c r="BA510" t="str">
        <f>CONCATENATE(AO510,AP510)</f>
        <v>ЛОЖЬЛОЖЬ</v>
      </c>
      <c r="BC510" t="str">
        <f xml:space="preserve"> IF(OR(AR510= "4-2", AR510= "2-1", AR510= "-12", AR510= "-24"),"Q",
  IF(
    OR(AR510= "4-1", AR510= "40", AR510= "42"),"A",
    IF(
      AR510= "44","P",
      IF(OR(AR510= "2-2",AR510="0-2",AR510="-1-2",AR510="-2-2",AR510="-2-1",AR510="-20",AR510="-22" ),"R",
              IF(
                OR(AR510= "24",AR510="04",AR510="-14"),"M",
                IF(
                  OR(AR510= "20",AR510="22",AR510="0-1",AR510="00",AR510="02",AR510="-1-1",AR510="-10"),"I",""
                )
              )
      )
    )
  )
)</f>
        <v/>
      </c>
      <c r="BD510" t="str">
        <f xml:space="preserve"> IF(OR(AS510= "4-2", AS510= "2-1", AS510= "-12", AS510= "-24"),"Q",
  IF(
    OR(AS510= "4-1", AS510= "40", AS510= "42"),"A",
    IF(
      AS510= "44","P",
      IF(OR(AS510= "2-2",AS510="0-2",AS510="-1-2",AS510="-2-2",AS510="-2-1",AS510="-20",AS510="-22" ),"R",
              IF(
                OR(AS510= "24",AS510="04",AS510="-14"),"M",
                IF(
                  OR(AS510= "20",AS510="22",AS510="0-1",AS510="00",AS510="02",AS510="-1-1",AS510="-10"),"I",""
                )
              )
      )
    )
  )
)</f>
        <v/>
      </c>
      <c r="BE510" t="str">
        <f xml:space="preserve"> IF(OR(AT510= "4-2", AT510= "2-1", AT510= "-12", AT510= "-24"),"Q",
  IF(
    OR(AT510= "4-1", AT510= "40", AT510= "42"),"A",
    IF(
      AT510= "44","P",
      IF(OR(AT510= "2-2",AT510="0-2",AT510="-1-2",AT510="-2-2",AT510="-2-1",AT510="-20",AT510="-22" ),"R",
              IF(
                OR(AT510= "24",AT510="04",AT510="-14"),"M",
                IF(
                  OR(AT510= "20",AT510="22",AT510="0-1",AT510="00",AT510="02",AT510="-1-1",AT510="-10"),"I",""
                )
              )
      )
    )
  )
)</f>
        <v/>
      </c>
      <c r="BF510" t="str">
        <f xml:space="preserve"> IF(OR(AU510= "4-2", AU510= "2-1", AU510= "-12", AU510= "-24"),"Q",
  IF(
    OR(AU510= "4-1", AU510= "40", AU510= "42"),"A",
    IF(
      AU510= "44","P",
      IF(OR(AU510= "2-2",AU510="0-2",AU510="-1-2",AU510="-2-2",AU510="-2-1",AU510="-20",AU510="-22" ),"R",
              IF(
                OR(AU510= "24",AU510="04",AU510="-14"),"M",
                IF(
                  OR(AU510= "20",AU510="22",AU510="0-1",AU510="00",AU510="02",AU510="-1-1",AU510="-10"),"I",""
                )
              )
      )
    )
  )
)</f>
        <v/>
      </c>
      <c r="BG510" t="str">
        <f xml:space="preserve"> IF(OR(AV510= "4-2", AV510= "2-1", AV510= "-12", AV510= "-24"),"Q",
  IF(
    OR(AV510= "4-1", AV510= "40", AV510= "42"),"A",
    IF(
      AV510= "44","P",
      IF(OR(AV510= "2-2",AV510="0-2",AV510="-1-2",AV510="-2-2",AV510="-2-1",AV510="-20",AV510="-22" ),"R",
              IF(
                OR(AV510= "24",AV510="04",AV510="-14"),"M",
                IF(
                  OR(AV510= "20",AV510="22",AV510="0-1",AV510="00",AV510="02",AV510="-1-1",AV510="-10"),"I",""
                )
              )
      )
    )
  )
)</f>
        <v/>
      </c>
      <c r="BH510" t="str">
        <f xml:space="preserve"> IF(OR(AW510= "4-2", AW510= "2-1", AW510= "-12", AW510= "-24"),"Q",
  IF(
    OR(AW510= "4-1", AW510= "40", AW510= "42"),"A",
    IF(
      AW510= "44","P",
      IF(OR(AW510= "2-2",AW510="0-2",AW510="-1-2",AW510="-2-2",AW510="-2-1",AW510="-20",AW510="-22" ),"R",
              IF(
                OR(AW510= "24",AW510="04",AW510="-14"),"M",
                IF(
                  OR(AW510= "20",AW510="22",AW510="0-1",AW510="00",AW510="02",AW510="-1-1",AW510="-10"),"I",""
                )
              )
      )
    )
  )
)</f>
        <v/>
      </c>
      <c r="BI510" t="str">
        <f xml:space="preserve"> IF(OR(AX510= "4-2", AX510= "2-1", AX510= "-12", AX510= "-24"),"Q",
  IF(
    OR(AX510= "4-1", AX510= "40", AX510= "42"),"A",
    IF(
      AX510= "44","P",
      IF(OR(AX510= "2-2",AX510="0-2",AX510="-1-2",AX510="-2-2",AX510="-2-1",AX510="-20",AX510="-22" ),"R",
              IF(
                OR(AX510= "24",AX510="04",AX510="-14"),"M",
                IF(
                  OR(AX510= "20",AX510="22",AX510="0-1",AX510="00",AX510="02",AX510="-1-1",AX510="-10"),"I",""
                )
              )
      )
    )
  )
)</f>
        <v/>
      </c>
      <c r="BJ510" t="str">
        <f xml:space="preserve"> IF(OR(AY510= "4-2", AY510= "2-1", AY510= "-12", AY510= "-24"),"Q",
  IF(
    OR(AY510= "4-1", AY510= "40", AY510= "42"),"A",
    IF(
      AY510= "44","P",
      IF(OR(AY510= "2-2",AY510="0-2",AY510="-1-2",AY510="-2-2",AY510="-2-1",AY510="-20",AY510="-22" ),"R",
              IF(
                OR(AY510= "24",AY510="04",AY510="-14"),"M",
                IF(
                  OR(AY510= "20",AY510="22",AY510="0-1",AY510="00",AY510="02",AY510="-1-1",AY510="-10"),"I",""
                )
              )
      )
    )
  )
)</f>
        <v/>
      </c>
      <c r="BK510" t="str">
        <f xml:space="preserve"> IF(OR(AZ510= "4-2", AZ510= "2-1", AZ510= "-12", AZ510= "-24"),"Q",
  IF(
    OR(AZ510= "4-1", AZ510= "40", AZ510= "42"),"A",
    IF(
      AZ510= "44","P",
      IF(OR(AZ510= "2-2",AZ510="0-2",AZ510="-1-2",AZ510="-2-2",AZ510="-2-1",AZ510="-20",AZ510="-22" ),"R",
              IF(
                OR(AZ510= "24",AZ510="04",AZ510="-14"),"M",
                IF(
                  OR(AZ510= "20",AZ510="22",AZ510="0-1",AZ510="00",AZ510="02",AZ510="-1-1",AZ510="-10"),"I",""
                )
              )
      )
    )
  )
)</f>
        <v/>
      </c>
      <c r="BL510" t="str">
        <f xml:space="preserve"> IF(OR(BA510= "4-2", BA510= "2-1", BA510= "-12", BA510= "-24"),"Q",
  IF(
    OR(BA510= "4-1", BA510= "40", BA510= "42"),"A",
    IF(
      BA510= "44","P",
      IF(OR(BA510= "2-2",BA510="0-2",BA510="-1-2",BA510="-2-2",BA510="-2-1",BA510="-20",BA510="-22" ),"R",
              IF(
                OR(BA510= "24",BA510="04",BA510="-14"),"M",
                IF(
                  OR(BA510= "20",BA510="22",BA510="0-1",BA510="00",BA510="02",BA510="-1-1",BA510="-10"),"I",""
                )
              )
      )
    )
  )
)</f>
        <v/>
      </c>
    </row>
    <row r="511" spans="23:64" x14ac:dyDescent="0.25">
      <c r="W511" t="b">
        <f>IF(OR(B511=Локализация!$C$118,B511=5),4,IF(OR(B511=Локализация!$C$119,B511=4),2,IF(OR(B511=Локализация!$C$120,B511=3),0,IF(OR(B511=Локализация!$C$121,B511=2),-1,IF(OR(B511=Локализация!$C$122,B511=1),-2)))))</f>
        <v>0</v>
      </c>
      <c r="X511" t="b">
        <f>IF(OR(C511=Локализация!$C$124,C511=5),-2,IF(OR(C511=Локализация!$C$125,C511=4),-1,IF(OR(C511=Локализация!$C$126,C511=3),0,IF(OR(C511=Локализация!$C$127,C511=2),2,IF(OR(C511=Локализация!$C$128,C511=1),4)))))</f>
        <v>0</v>
      </c>
      <c r="Y511" t="b">
        <f>IF(OR(D511=Локализация!$C$118,D511=5),4,IF(OR(D511=Локализация!$C$119,D511=4),2,IF(OR(D511=Локализация!$C$120,D511=3),0,IF(OR(D511=Локализация!$C$121,D511=2),-1,IF(OR(D511=Локализация!$C$122,D511=1),-2)))))</f>
        <v>0</v>
      </c>
      <c r="Z511" t="b">
        <f>IF(OR(E511=Локализация!$C$124,E511=5),-2,IF(OR(E511=Локализация!$C$125,E511=4),-1,IF(OR(E511=Локализация!$C$126,E511=3),0,IF(OR(E511=Локализация!$C$127,E511=2),2,IF(OR(E511=Локализация!$C$128,E511=1),4)))))</f>
        <v>0</v>
      </c>
      <c r="AA511" t="b">
        <f>IF(OR(F511=Локализация!$C$118,F511=5),4,IF(OR(F511=Локализация!$C$119,F511=4),2,IF(OR(F511=Локализация!$C$120,F511=3),0,IF(OR(F511=Локализация!$C$121,F511=2),-1,IF(OR(F511=Локализация!$C$122,F511=1),-2)))))</f>
        <v>0</v>
      </c>
      <c r="AB511" t="b">
        <f>IF(OR(G511=Локализация!$C$124,G511=5),-2,IF(OR(G511=Локализация!$C$125,G511=4),-1,IF(OR(G511=Локализация!$C$126,G511=3),0,IF(OR(G511=Локализация!$C$127,G511=2),2,IF(OR(G511=Локализация!$C$128,G511=1),4)))))</f>
        <v>0</v>
      </c>
      <c r="AC511" t="b">
        <f>IF(OR(H511=Локализация!$C$118,H511=5),4,IF(OR(H511=Локализация!$C$119,H511=4),2,IF(OR(H511=Локализация!$C$120,H511=3),0,IF(OR(H511=Локализация!$C$121,H511=2),-1,IF(OR(H511=Локализация!$C$122,H511=1),-2)))))</f>
        <v>0</v>
      </c>
      <c r="AD511" t="b">
        <f>IF(OR(I511=Локализация!$C$124,I511=5),-2,IF(OR(I511=Локализация!$C$125,I511=4),-1,IF(OR(I511=Локализация!$C$126,I511=3),0,IF(OR(I511=Локализация!$C$127,I511=2),2,IF(OR(I511=Локализация!$C$128,I511=1),4)))))</f>
        <v>0</v>
      </c>
      <c r="AE511" t="b">
        <f>IF(OR(J511=Локализация!$C$118,J511=5),4,IF(OR(J511=Локализация!$C$119,J511=4),2,IF(OR(J511=Локализация!$C$120,J511=3),0,IF(OR(J511=Локализация!$C$121,J511=2),-1,IF(OR(J511=Локализация!$C$122,J511=1),-2)))))</f>
        <v>0</v>
      </c>
      <c r="AF511" t="b">
        <f>IF(OR(K511=Локализация!$C$124,K511=5),-2,IF(OR(K511=Локализация!$C$125,K511=4),-1,IF(OR(K511=Локализация!$C$126,K511=3),0,IF(OR(K511=Локализация!$C$127,K511=2),2,IF(OR(K511=Локализация!$C$128,K511=1),4)))))</f>
        <v>0</v>
      </c>
      <c r="AG511" t="b">
        <f>IF(OR(L511=Локализация!$C$118,L511=5),4,IF(OR(L511=Локализация!$C$119,L511=4),2,IF(OR(L511=Локализация!$C$120,L511=3),0,IF(OR(L511=Локализация!$C$121,L511=2),-1,IF(OR(L511=Локализация!$C$122,L511=1),-2)))))</f>
        <v>0</v>
      </c>
      <c r="AH511" t="b">
        <f>IF(OR(M511=Локализация!$C$124,M511=5),-2,IF(OR(M511=Локализация!$C$125,M511=4),-1,IF(OR(M511=Локализация!$C$126,M511=3),0,IF(OR(M511=Локализация!$C$127,M511=2),2,IF(OR(M511=Локализация!$C$128,M511=1),4)))))</f>
        <v>0</v>
      </c>
      <c r="AI511" t="b">
        <f>IF(OR(N511=Локализация!$C$118,N511=5),4,IF(OR(N511=Локализация!$C$119,N511=4),2,IF(OR(N511=Локализация!$C$120,N511=3),0,IF(OR(N511=Локализация!$C$121,N511=2),-1,IF(OR(N511=Локализация!$C$122,N511=1),-2)))))</f>
        <v>0</v>
      </c>
      <c r="AJ511" t="b">
        <f>IF(OR(O511=Локализация!$C$124,O511=5),-2,IF(OR(O511=Локализация!$C$125,O511=4),-1,IF(OR(O511=Локализация!$C$126,O511=3),0,IF(OR(O511=Локализация!$C$127,O511=2),2,IF(OR(O511=Локализация!$C$128,O511=1),4)))))</f>
        <v>0</v>
      </c>
      <c r="AK511" t="b">
        <f>IF(OR(P511=Локализация!$C$118,P511=5),4,IF(OR(P511=Локализация!$C$119,P511=4),2,IF(OR(P511=Локализация!$C$120,P511=3),0,IF(OR(P511=Локализация!$C$121,P511=2),-1,IF(OR(P511=Локализация!$C$122,P511=1),-2)))))</f>
        <v>0</v>
      </c>
      <c r="AL511" t="b">
        <f>IF(OR(Q511=Локализация!$C$124,Q511=5),-2,IF(OR(Q511=Локализация!$C$125,Q511=4),-1,IF(OR(Q511=Локализация!$C$126,Q511=3),0,IF(OR(Q511=Локализация!$C$127,Q511=2),2,IF(OR(Q511=Локализация!$C$128,Q511=1),4)))))</f>
        <v>0</v>
      </c>
      <c r="AM511" t="b">
        <f>IF(OR(R511=Локализация!$C$118,R511=5),4,IF(OR(R511=Локализация!$C$119,R511=4),2,IF(OR(R511=Локализация!$C$120,R511=3),0,IF(OR(R511=Локализация!$C$121,R511=2),-1,IF(OR(R511=Локализация!$C$122,R511=1),-2)))))</f>
        <v>0</v>
      </c>
      <c r="AN511" t="b">
        <f>IF(OR(S511=Локализация!$C$124,S511=5),-2,IF(OR(S511=Локализация!$C$125,S511=4),-1,IF(OR(S511=Локализация!$C$126,S511=3),0,IF(OR(S511=Локализация!$C$127,S511=2),2,IF(OR(S511=Локализация!$C$128,S511=1),4)))))</f>
        <v>0</v>
      </c>
      <c r="AO511" t="b">
        <f>IF(OR(T511=Локализация!$C$118,T511=5),4,IF(OR(T511=Локализация!$C$119,T511=4),2,IF(OR(T511=Локализация!$C$120,T511=3),0,IF(OR(T511=Локализация!$C$121,T511=2),-1,IF(OR(T511=Локализация!$C$122,T511=1),-2)))))</f>
        <v>0</v>
      </c>
      <c r="AP511" t="b">
        <f>IF(OR(U511=Локализация!$C$124,U511=5),-2,IF(OR(U511=Локализация!$C$125,U511=4),-1,IF(OR(U511=Локализация!$C$126,U511=3),0,IF(OR(U511=Локализация!$C$127,U511=2),2,IF(OR(U511=Локализация!$C$128,U511=1),4)))))</f>
        <v>0</v>
      </c>
      <c r="AR511" t="str">
        <f>CONCATENATE(W511,X511)</f>
        <v>ЛОЖЬЛОЖЬ</v>
      </c>
      <c r="AS511" t="str">
        <f>CONCATENATE(Y511,Z511)</f>
        <v>ЛОЖЬЛОЖЬ</v>
      </c>
      <c r="AT511" t="str">
        <f>CONCATENATE(AA511,AB511)</f>
        <v>ЛОЖЬЛОЖЬ</v>
      </c>
      <c r="AU511" t="str">
        <f>CONCATENATE(AC511,AD511)</f>
        <v>ЛОЖЬЛОЖЬ</v>
      </c>
      <c r="AV511" t="str">
        <f>CONCATENATE(AE511,AF511)</f>
        <v>ЛОЖЬЛОЖЬ</v>
      </c>
      <c r="AW511" t="str">
        <f>CONCATENATE(AG511,AH511)</f>
        <v>ЛОЖЬЛОЖЬ</v>
      </c>
      <c r="AX511" t="str">
        <f>CONCATENATE(AI511,AJ511)</f>
        <v>ЛОЖЬЛОЖЬ</v>
      </c>
      <c r="AY511" t="str">
        <f>CONCATENATE(AK511,AL511)</f>
        <v>ЛОЖЬЛОЖЬ</v>
      </c>
      <c r="AZ511" t="str">
        <f>CONCATENATE(AM511,AN511)</f>
        <v>ЛОЖЬЛОЖЬ</v>
      </c>
      <c r="BA511" t="str">
        <f>CONCATENATE(AO511,AP511)</f>
        <v>ЛОЖЬЛОЖЬ</v>
      </c>
      <c r="BC511" t="str">
        <f xml:space="preserve"> IF(OR(AR511= "4-2", AR511= "2-1", AR511= "-12", AR511= "-24"),"Q",
  IF(
    OR(AR511= "4-1", AR511= "40", AR511= "42"),"A",
    IF(
      AR511= "44","P",
      IF(OR(AR511= "2-2",AR511="0-2",AR511="-1-2",AR511="-2-2",AR511="-2-1",AR511="-20",AR511="-22" ),"R",
              IF(
                OR(AR511= "24",AR511="04",AR511="-14"),"M",
                IF(
                  OR(AR511= "20",AR511="22",AR511="0-1",AR511="00",AR511="02",AR511="-1-1",AR511="-10"),"I",""
                )
              )
      )
    )
  )
)</f>
        <v/>
      </c>
      <c r="BD511" t="str">
        <f xml:space="preserve"> IF(OR(AS511= "4-2", AS511= "2-1", AS511= "-12", AS511= "-24"),"Q",
  IF(
    OR(AS511= "4-1", AS511= "40", AS511= "42"),"A",
    IF(
      AS511= "44","P",
      IF(OR(AS511= "2-2",AS511="0-2",AS511="-1-2",AS511="-2-2",AS511="-2-1",AS511="-20",AS511="-22" ),"R",
              IF(
                OR(AS511= "24",AS511="04",AS511="-14"),"M",
                IF(
                  OR(AS511= "20",AS511="22",AS511="0-1",AS511="00",AS511="02",AS511="-1-1",AS511="-10"),"I",""
                )
              )
      )
    )
  )
)</f>
        <v/>
      </c>
      <c r="BE511" t="str">
        <f xml:space="preserve"> IF(OR(AT511= "4-2", AT511= "2-1", AT511= "-12", AT511= "-24"),"Q",
  IF(
    OR(AT511= "4-1", AT511= "40", AT511= "42"),"A",
    IF(
      AT511= "44","P",
      IF(OR(AT511= "2-2",AT511="0-2",AT511="-1-2",AT511="-2-2",AT511="-2-1",AT511="-20",AT511="-22" ),"R",
              IF(
                OR(AT511= "24",AT511="04",AT511="-14"),"M",
                IF(
                  OR(AT511= "20",AT511="22",AT511="0-1",AT511="00",AT511="02",AT511="-1-1",AT511="-10"),"I",""
                )
              )
      )
    )
  )
)</f>
        <v/>
      </c>
      <c r="BF511" t="str">
        <f xml:space="preserve"> IF(OR(AU511= "4-2", AU511= "2-1", AU511= "-12", AU511= "-24"),"Q",
  IF(
    OR(AU511= "4-1", AU511= "40", AU511= "42"),"A",
    IF(
      AU511= "44","P",
      IF(OR(AU511= "2-2",AU511="0-2",AU511="-1-2",AU511="-2-2",AU511="-2-1",AU511="-20",AU511="-22" ),"R",
              IF(
                OR(AU511= "24",AU511="04",AU511="-14"),"M",
                IF(
                  OR(AU511= "20",AU511="22",AU511="0-1",AU511="00",AU511="02",AU511="-1-1",AU511="-10"),"I",""
                )
              )
      )
    )
  )
)</f>
        <v/>
      </c>
      <c r="BG511" t="str">
        <f xml:space="preserve"> IF(OR(AV511= "4-2", AV511= "2-1", AV511= "-12", AV511= "-24"),"Q",
  IF(
    OR(AV511= "4-1", AV511= "40", AV511= "42"),"A",
    IF(
      AV511= "44","P",
      IF(OR(AV511= "2-2",AV511="0-2",AV511="-1-2",AV511="-2-2",AV511="-2-1",AV511="-20",AV511="-22" ),"R",
              IF(
                OR(AV511= "24",AV511="04",AV511="-14"),"M",
                IF(
                  OR(AV511= "20",AV511="22",AV511="0-1",AV511="00",AV511="02",AV511="-1-1",AV511="-10"),"I",""
                )
              )
      )
    )
  )
)</f>
        <v/>
      </c>
      <c r="BH511" t="str">
        <f xml:space="preserve"> IF(OR(AW511= "4-2", AW511= "2-1", AW511= "-12", AW511= "-24"),"Q",
  IF(
    OR(AW511= "4-1", AW511= "40", AW511= "42"),"A",
    IF(
      AW511= "44","P",
      IF(OR(AW511= "2-2",AW511="0-2",AW511="-1-2",AW511="-2-2",AW511="-2-1",AW511="-20",AW511="-22" ),"R",
              IF(
                OR(AW511= "24",AW511="04",AW511="-14"),"M",
                IF(
                  OR(AW511= "20",AW511="22",AW511="0-1",AW511="00",AW511="02",AW511="-1-1",AW511="-10"),"I",""
                )
              )
      )
    )
  )
)</f>
        <v/>
      </c>
      <c r="BI511" t="str">
        <f xml:space="preserve"> IF(OR(AX511= "4-2", AX511= "2-1", AX511= "-12", AX511= "-24"),"Q",
  IF(
    OR(AX511= "4-1", AX511= "40", AX511= "42"),"A",
    IF(
      AX511= "44","P",
      IF(OR(AX511= "2-2",AX511="0-2",AX511="-1-2",AX511="-2-2",AX511="-2-1",AX511="-20",AX511="-22" ),"R",
              IF(
                OR(AX511= "24",AX511="04",AX511="-14"),"M",
                IF(
                  OR(AX511= "20",AX511="22",AX511="0-1",AX511="00",AX511="02",AX511="-1-1",AX511="-10"),"I",""
                )
              )
      )
    )
  )
)</f>
        <v/>
      </c>
      <c r="BJ511" t="str">
        <f xml:space="preserve"> IF(OR(AY511= "4-2", AY511= "2-1", AY511= "-12", AY511= "-24"),"Q",
  IF(
    OR(AY511= "4-1", AY511= "40", AY511= "42"),"A",
    IF(
      AY511= "44","P",
      IF(OR(AY511= "2-2",AY511="0-2",AY511="-1-2",AY511="-2-2",AY511="-2-1",AY511="-20",AY511="-22" ),"R",
              IF(
                OR(AY511= "24",AY511="04",AY511="-14"),"M",
                IF(
                  OR(AY511= "20",AY511="22",AY511="0-1",AY511="00",AY511="02",AY511="-1-1",AY511="-10"),"I",""
                )
              )
      )
    )
  )
)</f>
        <v/>
      </c>
      <c r="BK511" t="str">
        <f xml:space="preserve"> IF(OR(AZ511= "4-2", AZ511= "2-1", AZ511= "-12", AZ511= "-24"),"Q",
  IF(
    OR(AZ511= "4-1", AZ511= "40", AZ511= "42"),"A",
    IF(
      AZ511= "44","P",
      IF(OR(AZ511= "2-2",AZ511="0-2",AZ511="-1-2",AZ511="-2-2",AZ511="-2-1",AZ511="-20",AZ511="-22" ),"R",
              IF(
                OR(AZ511= "24",AZ511="04",AZ511="-14"),"M",
                IF(
                  OR(AZ511= "20",AZ511="22",AZ511="0-1",AZ511="00",AZ511="02",AZ511="-1-1",AZ511="-10"),"I",""
                )
              )
      )
    )
  )
)</f>
        <v/>
      </c>
      <c r="BL511" t="str">
        <f xml:space="preserve"> IF(OR(BA511= "4-2", BA511= "2-1", BA511= "-12", BA511= "-24"),"Q",
  IF(
    OR(BA511= "4-1", BA511= "40", BA511= "42"),"A",
    IF(
      BA511= "44","P",
      IF(OR(BA511= "2-2",BA511="0-2",BA511="-1-2",BA511="-2-2",BA511="-2-1",BA511="-20",BA511="-22" ),"R",
              IF(
                OR(BA511= "24",BA511="04",BA511="-14"),"M",
                IF(
                  OR(BA511= "20",BA511="22",BA511="0-1",BA511="00",BA511="02",BA511="-1-1",BA511="-10"),"I",""
                )
              )
      )
    )
  )
)</f>
        <v/>
      </c>
    </row>
    <row r="512" spans="23:64" x14ac:dyDescent="0.25">
      <c r="W512" t="b">
        <f>IF(OR(B512=Локализация!$C$118,B512=5),4,IF(OR(B512=Локализация!$C$119,B512=4),2,IF(OR(B512=Локализация!$C$120,B512=3),0,IF(OR(B512=Локализация!$C$121,B512=2),-1,IF(OR(B512=Локализация!$C$122,B512=1),-2)))))</f>
        <v>0</v>
      </c>
      <c r="X512" t="b">
        <f>IF(OR(C512=Локализация!$C$124,C512=5),-2,IF(OR(C512=Локализация!$C$125,C512=4),-1,IF(OR(C512=Локализация!$C$126,C512=3),0,IF(OR(C512=Локализация!$C$127,C512=2),2,IF(OR(C512=Локализация!$C$128,C512=1),4)))))</f>
        <v>0</v>
      </c>
      <c r="Y512" t="b">
        <f>IF(OR(D512=Локализация!$C$118,D512=5),4,IF(OR(D512=Локализация!$C$119,D512=4),2,IF(OR(D512=Локализация!$C$120,D512=3),0,IF(OR(D512=Локализация!$C$121,D512=2),-1,IF(OR(D512=Локализация!$C$122,D512=1),-2)))))</f>
        <v>0</v>
      </c>
      <c r="Z512" t="b">
        <f>IF(OR(E512=Локализация!$C$124,E512=5),-2,IF(OR(E512=Локализация!$C$125,E512=4),-1,IF(OR(E512=Локализация!$C$126,E512=3),0,IF(OR(E512=Локализация!$C$127,E512=2),2,IF(OR(E512=Локализация!$C$128,E512=1),4)))))</f>
        <v>0</v>
      </c>
      <c r="AA512" t="b">
        <f>IF(OR(F512=Локализация!$C$118,F512=5),4,IF(OR(F512=Локализация!$C$119,F512=4),2,IF(OR(F512=Локализация!$C$120,F512=3),0,IF(OR(F512=Локализация!$C$121,F512=2),-1,IF(OR(F512=Локализация!$C$122,F512=1),-2)))))</f>
        <v>0</v>
      </c>
      <c r="AB512" t="b">
        <f>IF(OR(G512=Локализация!$C$124,G512=5),-2,IF(OR(G512=Локализация!$C$125,G512=4),-1,IF(OR(G512=Локализация!$C$126,G512=3),0,IF(OR(G512=Локализация!$C$127,G512=2),2,IF(OR(G512=Локализация!$C$128,G512=1),4)))))</f>
        <v>0</v>
      </c>
      <c r="AC512" t="b">
        <f>IF(OR(H512=Локализация!$C$118,H512=5),4,IF(OR(H512=Локализация!$C$119,H512=4),2,IF(OR(H512=Локализация!$C$120,H512=3),0,IF(OR(H512=Локализация!$C$121,H512=2),-1,IF(OR(H512=Локализация!$C$122,H512=1),-2)))))</f>
        <v>0</v>
      </c>
      <c r="AD512" t="b">
        <f>IF(OR(I512=Локализация!$C$124,I512=5),-2,IF(OR(I512=Локализация!$C$125,I512=4),-1,IF(OR(I512=Локализация!$C$126,I512=3),0,IF(OR(I512=Локализация!$C$127,I512=2),2,IF(OR(I512=Локализация!$C$128,I512=1),4)))))</f>
        <v>0</v>
      </c>
      <c r="AE512" t="b">
        <f>IF(OR(J512=Локализация!$C$118,J512=5),4,IF(OR(J512=Локализация!$C$119,J512=4),2,IF(OR(J512=Локализация!$C$120,J512=3),0,IF(OR(J512=Локализация!$C$121,J512=2),-1,IF(OR(J512=Локализация!$C$122,J512=1),-2)))))</f>
        <v>0</v>
      </c>
      <c r="AF512" t="b">
        <f>IF(OR(K512=Локализация!$C$124,K512=5),-2,IF(OR(K512=Локализация!$C$125,K512=4),-1,IF(OR(K512=Локализация!$C$126,K512=3),0,IF(OR(K512=Локализация!$C$127,K512=2),2,IF(OR(K512=Локализация!$C$128,K512=1),4)))))</f>
        <v>0</v>
      </c>
      <c r="AG512" t="b">
        <f>IF(OR(L512=Локализация!$C$118,L512=5),4,IF(OR(L512=Локализация!$C$119,L512=4),2,IF(OR(L512=Локализация!$C$120,L512=3),0,IF(OR(L512=Локализация!$C$121,L512=2),-1,IF(OR(L512=Локализация!$C$122,L512=1),-2)))))</f>
        <v>0</v>
      </c>
      <c r="AH512" t="b">
        <f>IF(OR(M512=Локализация!$C$124,M512=5),-2,IF(OR(M512=Локализация!$C$125,M512=4),-1,IF(OR(M512=Локализация!$C$126,M512=3),0,IF(OR(M512=Локализация!$C$127,M512=2),2,IF(OR(M512=Локализация!$C$128,M512=1),4)))))</f>
        <v>0</v>
      </c>
      <c r="AI512" t="b">
        <f>IF(OR(N512=Локализация!$C$118,N512=5),4,IF(OR(N512=Локализация!$C$119,N512=4),2,IF(OR(N512=Локализация!$C$120,N512=3),0,IF(OR(N512=Локализация!$C$121,N512=2),-1,IF(OR(N512=Локализация!$C$122,N512=1),-2)))))</f>
        <v>0</v>
      </c>
      <c r="AJ512" t="b">
        <f>IF(OR(O512=Локализация!$C$124,O512=5),-2,IF(OR(O512=Локализация!$C$125,O512=4),-1,IF(OR(O512=Локализация!$C$126,O512=3),0,IF(OR(O512=Локализация!$C$127,O512=2),2,IF(OR(O512=Локализация!$C$128,O512=1),4)))))</f>
        <v>0</v>
      </c>
      <c r="AK512" t="b">
        <f>IF(OR(P512=Локализация!$C$118,P512=5),4,IF(OR(P512=Локализация!$C$119,P512=4),2,IF(OR(P512=Локализация!$C$120,P512=3),0,IF(OR(P512=Локализация!$C$121,P512=2),-1,IF(OR(P512=Локализация!$C$122,P512=1),-2)))))</f>
        <v>0</v>
      </c>
      <c r="AL512" t="b">
        <f>IF(OR(Q512=Локализация!$C$124,Q512=5),-2,IF(OR(Q512=Локализация!$C$125,Q512=4),-1,IF(OR(Q512=Локализация!$C$126,Q512=3),0,IF(OR(Q512=Локализация!$C$127,Q512=2),2,IF(OR(Q512=Локализация!$C$128,Q512=1),4)))))</f>
        <v>0</v>
      </c>
      <c r="AM512" t="b">
        <f>IF(OR(R512=Локализация!$C$118,R512=5),4,IF(OR(R512=Локализация!$C$119,R512=4),2,IF(OR(R512=Локализация!$C$120,R512=3),0,IF(OR(R512=Локализация!$C$121,R512=2),-1,IF(OR(R512=Локализация!$C$122,R512=1),-2)))))</f>
        <v>0</v>
      </c>
      <c r="AN512" t="b">
        <f>IF(OR(S512=Локализация!$C$124,S512=5),-2,IF(OR(S512=Локализация!$C$125,S512=4),-1,IF(OR(S512=Локализация!$C$126,S512=3),0,IF(OR(S512=Локализация!$C$127,S512=2),2,IF(OR(S512=Локализация!$C$128,S512=1),4)))))</f>
        <v>0</v>
      </c>
      <c r="AO512" t="b">
        <f>IF(OR(T512=Локализация!$C$118,T512=5),4,IF(OR(T512=Локализация!$C$119,T512=4),2,IF(OR(T512=Локализация!$C$120,T512=3),0,IF(OR(T512=Локализация!$C$121,T512=2),-1,IF(OR(T512=Локализация!$C$122,T512=1),-2)))))</f>
        <v>0</v>
      </c>
      <c r="AP512" t="b">
        <f>IF(OR(U512=Локализация!$C$124,U512=5),-2,IF(OR(U512=Локализация!$C$125,U512=4),-1,IF(OR(U512=Локализация!$C$126,U512=3),0,IF(OR(U512=Локализация!$C$127,U512=2),2,IF(OR(U512=Локализация!$C$128,U512=1),4)))))</f>
        <v>0</v>
      </c>
      <c r="AR512" t="str">
        <f>CONCATENATE(W512,X512)</f>
        <v>ЛОЖЬЛОЖЬ</v>
      </c>
      <c r="AS512" t="str">
        <f>CONCATENATE(Y512,Z512)</f>
        <v>ЛОЖЬЛОЖЬ</v>
      </c>
      <c r="AT512" t="str">
        <f>CONCATENATE(AA512,AB512)</f>
        <v>ЛОЖЬЛОЖЬ</v>
      </c>
      <c r="AU512" t="str">
        <f>CONCATENATE(AC512,AD512)</f>
        <v>ЛОЖЬЛОЖЬ</v>
      </c>
      <c r="AV512" t="str">
        <f>CONCATENATE(AE512,AF512)</f>
        <v>ЛОЖЬЛОЖЬ</v>
      </c>
      <c r="AW512" t="str">
        <f>CONCATENATE(AG512,AH512)</f>
        <v>ЛОЖЬЛОЖЬ</v>
      </c>
      <c r="AX512" t="str">
        <f>CONCATENATE(AI512,AJ512)</f>
        <v>ЛОЖЬЛОЖЬ</v>
      </c>
      <c r="AY512" t="str">
        <f>CONCATENATE(AK512,AL512)</f>
        <v>ЛОЖЬЛОЖЬ</v>
      </c>
      <c r="AZ512" t="str">
        <f>CONCATENATE(AM512,AN512)</f>
        <v>ЛОЖЬЛОЖЬ</v>
      </c>
      <c r="BA512" t="str">
        <f>CONCATENATE(AO512,AP512)</f>
        <v>ЛОЖЬЛОЖЬ</v>
      </c>
      <c r="BC512" t="str">
        <f xml:space="preserve"> IF(OR(AR512= "4-2", AR512= "2-1", AR512= "-12", AR512= "-24"),"Q",
  IF(
    OR(AR512= "4-1", AR512= "40", AR512= "42"),"A",
    IF(
      AR512= "44","P",
      IF(OR(AR512= "2-2",AR512="0-2",AR512="-1-2",AR512="-2-2",AR512="-2-1",AR512="-20",AR512="-22" ),"R",
              IF(
                OR(AR512= "24",AR512="04",AR512="-14"),"M",
                IF(
                  OR(AR512= "20",AR512="22",AR512="0-1",AR512="00",AR512="02",AR512="-1-1",AR512="-10"),"I",""
                )
              )
      )
    )
  )
)</f>
        <v/>
      </c>
      <c r="BD512" t="str">
        <f xml:space="preserve"> IF(OR(AS512= "4-2", AS512= "2-1", AS512= "-12", AS512= "-24"),"Q",
  IF(
    OR(AS512= "4-1", AS512= "40", AS512= "42"),"A",
    IF(
      AS512= "44","P",
      IF(OR(AS512= "2-2",AS512="0-2",AS512="-1-2",AS512="-2-2",AS512="-2-1",AS512="-20",AS512="-22" ),"R",
              IF(
                OR(AS512= "24",AS512="04",AS512="-14"),"M",
                IF(
                  OR(AS512= "20",AS512="22",AS512="0-1",AS512="00",AS512="02",AS512="-1-1",AS512="-10"),"I",""
                )
              )
      )
    )
  )
)</f>
        <v/>
      </c>
      <c r="BE512" t="str">
        <f xml:space="preserve"> IF(OR(AT512= "4-2", AT512= "2-1", AT512= "-12", AT512= "-24"),"Q",
  IF(
    OR(AT512= "4-1", AT512= "40", AT512= "42"),"A",
    IF(
      AT512= "44","P",
      IF(OR(AT512= "2-2",AT512="0-2",AT512="-1-2",AT512="-2-2",AT512="-2-1",AT512="-20",AT512="-22" ),"R",
              IF(
                OR(AT512= "24",AT512="04",AT512="-14"),"M",
                IF(
                  OR(AT512= "20",AT512="22",AT512="0-1",AT512="00",AT512="02",AT512="-1-1",AT512="-10"),"I",""
                )
              )
      )
    )
  )
)</f>
        <v/>
      </c>
      <c r="BF512" t="str">
        <f xml:space="preserve"> IF(OR(AU512= "4-2", AU512= "2-1", AU512= "-12", AU512= "-24"),"Q",
  IF(
    OR(AU512= "4-1", AU512= "40", AU512= "42"),"A",
    IF(
      AU512= "44","P",
      IF(OR(AU512= "2-2",AU512="0-2",AU512="-1-2",AU512="-2-2",AU512="-2-1",AU512="-20",AU512="-22" ),"R",
              IF(
                OR(AU512= "24",AU512="04",AU512="-14"),"M",
                IF(
                  OR(AU512= "20",AU512="22",AU512="0-1",AU512="00",AU512="02",AU512="-1-1",AU512="-10"),"I",""
                )
              )
      )
    )
  )
)</f>
        <v/>
      </c>
      <c r="BG512" t="str">
        <f xml:space="preserve"> IF(OR(AV512= "4-2", AV512= "2-1", AV512= "-12", AV512= "-24"),"Q",
  IF(
    OR(AV512= "4-1", AV512= "40", AV512= "42"),"A",
    IF(
      AV512= "44","P",
      IF(OR(AV512= "2-2",AV512="0-2",AV512="-1-2",AV512="-2-2",AV512="-2-1",AV512="-20",AV512="-22" ),"R",
              IF(
                OR(AV512= "24",AV512="04",AV512="-14"),"M",
                IF(
                  OR(AV512= "20",AV512="22",AV512="0-1",AV512="00",AV512="02",AV512="-1-1",AV512="-10"),"I",""
                )
              )
      )
    )
  )
)</f>
        <v/>
      </c>
      <c r="BH512" t="str">
        <f xml:space="preserve"> IF(OR(AW512= "4-2", AW512= "2-1", AW512= "-12", AW512= "-24"),"Q",
  IF(
    OR(AW512= "4-1", AW512= "40", AW512= "42"),"A",
    IF(
      AW512= "44","P",
      IF(OR(AW512= "2-2",AW512="0-2",AW512="-1-2",AW512="-2-2",AW512="-2-1",AW512="-20",AW512="-22" ),"R",
              IF(
                OR(AW512= "24",AW512="04",AW512="-14"),"M",
                IF(
                  OR(AW512= "20",AW512="22",AW512="0-1",AW512="00",AW512="02",AW512="-1-1",AW512="-10"),"I",""
                )
              )
      )
    )
  )
)</f>
        <v/>
      </c>
      <c r="BI512" t="str">
        <f xml:space="preserve"> IF(OR(AX512= "4-2", AX512= "2-1", AX512= "-12", AX512= "-24"),"Q",
  IF(
    OR(AX512= "4-1", AX512= "40", AX512= "42"),"A",
    IF(
      AX512= "44","P",
      IF(OR(AX512= "2-2",AX512="0-2",AX512="-1-2",AX512="-2-2",AX512="-2-1",AX512="-20",AX512="-22" ),"R",
              IF(
                OR(AX512= "24",AX512="04",AX512="-14"),"M",
                IF(
                  OR(AX512= "20",AX512="22",AX512="0-1",AX512="00",AX512="02",AX512="-1-1",AX512="-10"),"I",""
                )
              )
      )
    )
  )
)</f>
        <v/>
      </c>
      <c r="BJ512" t="str">
        <f xml:space="preserve"> IF(OR(AY512= "4-2", AY512= "2-1", AY512= "-12", AY512= "-24"),"Q",
  IF(
    OR(AY512= "4-1", AY512= "40", AY512= "42"),"A",
    IF(
      AY512= "44","P",
      IF(OR(AY512= "2-2",AY512="0-2",AY512="-1-2",AY512="-2-2",AY512="-2-1",AY512="-20",AY512="-22" ),"R",
              IF(
                OR(AY512= "24",AY512="04",AY512="-14"),"M",
                IF(
                  OR(AY512= "20",AY512="22",AY512="0-1",AY512="00",AY512="02",AY512="-1-1",AY512="-10"),"I",""
                )
              )
      )
    )
  )
)</f>
        <v/>
      </c>
      <c r="BK512" t="str">
        <f xml:space="preserve"> IF(OR(AZ512= "4-2", AZ512= "2-1", AZ512= "-12", AZ512= "-24"),"Q",
  IF(
    OR(AZ512= "4-1", AZ512= "40", AZ512= "42"),"A",
    IF(
      AZ512= "44","P",
      IF(OR(AZ512= "2-2",AZ512="0-2",AZ512="-1-2",AZ512="-2-2",AZ512="-2-1",AZ512="-20",AZ512="-22" ),"R",
              IF(
                OR(AZ512= "24",AZ512="04",AZ512="-14"),"M",
                IF(
                  OR(AZ512= "20",AZ512="22",AZ512="0-1",AZ512="00",AZ512="02",AZ512="-1-1",AZ512="-10"),"I",""
                )
              )
      )
    )
  )
)</f>
        <v/>
      </c>
      <c r="BL512" t="str">
        <f xml:space="preserve"> IF(OR(BA512= "4-2", BA512= "2-1", BA512= "-12", BA512= "-24"),"Q",
  IF(
    OR(BA512= "4-1", BA512= "40", BA512= "42"),"A",
    IF(
      BA512= "44","P",
      IF(OR(BA512= "2-2",BA512="0-2",BA512="-1-2",BA512="-2-2",BA512="-2-1",BA512="-20",BA512="-22" ),"R",
              IF(
                OR(BA512= "24",BA512="04",BA512="-14"),"M",
                IF(
                  OR(BA512= "20",BA512="22",BA512="0-1",BA512="00",BA512="02",BA512="-1-1",BA512="-10"),"I",""
                )
              )
      )
    )
  )
)</f>
        <v/>
      </c>
    </row>
    <row r="513" spans="23:64" x14ac:dyDescent="0.25">
      <c r="W513" t="b">
        <f>IF(OR(B513=Локализация!$C$118,B513=5),4,IF(OR(B513=Локализация!$C$119,B513=4),2,IF(OR(B513=Локализация!$C$120,B513=3),0,IF(OR(B513=Локализация!$C$121,B513=2),-1,IF(OR(B513=Локализация!$C$122,B513=1),-2)))))</f>
        <v>0</v>
      </c>
      <c r="X513" t="b">
        <f>IF(OR(C513=Локализация!$C$124,C513=5),-2,IF(OR(C513=Локализация!$C$125,C513=4),-1,IF(OR(C513=Локализация!$C$126,C513=3),0,IF(OR(C513=Локализация!$C$127,C513=2),2,IF(OR(C513=Локализация!$C$128,C513=1),4)))))</f>
        <v>0</v>
      </c>
      <c r="Y513" t="b">
        <f>IF(OR(D513=Локализация!$C$118,D513=5),4,IF(OR(D513=Локализация!$C$119,D513=4),2,IF(OR(D513=Локализация!$C$120,D513=3),0,IF(OR(D513=Локализация!$C$121,D513=2),-1,IF(OR(D513=Локализация!$C$122,D513=1),-2)))))</f>
        <v>0</v>
      </c>
      <c r="Z513" t="b">
        <f>IF(OR(E513=Локализация!$C$124,E513=5),-2,IF(OR(E513=Локализация!$C$125,E513=4),-1,IF(OR(E513=Локализация!$C$126,E513=3),0,IF(OR(E513=Локализация!$C$127,E513=2),2,IF(OR(E513=Локализация!$C$128,E513=1),4)))))</f>
        <v>0</v>
      </c>
      <c r="AA513" t="b">
        <f>IF(OR(F513=Локализация!$C$118,F513=5),4,IF(OR(F513=Локализация!$C$119,F513=4),2,IF(OR(F513=Локализация!$C$120,F513=3),0,IF(OR(F513=Локализация!$C$121,F513=2),-1,IF(OR(F513=Локализация!$C$122,F513=1),-2)))))</f>
        <v>0</v>
      </c>
      <c r="AB513" t="b">
        <f>IF(OR(G513=Локализация!$C$124,G513=5),-2,IF(OR(G513=Локализация!$C$125,G513=4),-1,IF(OR(G513=Локализация!$C$126,G513=3),0,IF(OR(G513=Локализация!$C$127,G513=2),2,IF(OR(G513=Локализация!$C$128,G513=1),4)))))</f>
        <v>0</v>
      </c>
      <c r="AC513" t="b">
        <f>IF(OR(H513=Локализация!$C$118,H513=5),4,IF(OR(H513=Локализация!$C$119,H513=4),2,IF(OR(H513=Локализация!$C$120,H513=3),0,IF(OR(H513=Локализация!$C$121,H513=2),-1,IF(OR(H513=Локализация!$C$122,H513=1),-2)))))</f>
        <v>0</v>
      </c>
      <c r="AD513" t="b">
        <f>IF(OR(I513=Локализация!$C$124,I513=5),-2,IF(OR(I513=Локализация!$C$125,I513=4),-1,IF(OR(I513=Локализация!$C$126,I513=3),0,IF(OR(I513=Локализация!$C$127,I513=2),2,IF(OR(I513=Локализация!$C$128,I513=1),4)))))</f>
        <v>0</v>
      </c>
      <c r="AE513" t="b">
        <f>IF(OR(J513=Локализация!$C$118,J513=5),4,IF(OR(J513=Локализация!$C$119,J513=4),2,IF(OR(J513=Локализация!$C$120,J513=3),0,IF(OR(J513=Локализация!$C$121,J513=2),-1,IF(OR(J513=Локализация!$C$122,J513=1),-2)))))</f>
        <v>0</v>
      </c>
      <c r="AF513" t="b">
        <f>IF(OR(K513=Локализация!$C$124,K513=5),-2,IF(OR(K513=Локализация!$C$125,K513=4),-1,IF(OR(K513=Локализация!$C$126,K513=3),0,IF(OR(K513=Локализация!$C$127,K513=2),2,IF(OR(K513=Локализация!$C$128,K513=1),4)))))</f>
        <v>0</v>
      </c>
      <c r="AG513" t="b">
        <f>IF(OR(L513=Локализация!$C$118,L513=5),4,IF(OR(L513=Локализация!$C$119,L513=4),2,IF(OR(L513=Локализация!$C$120,L513=3),0,IF(OR(L513=Локализация!$C$121,L513=2),-1,IF(OR(L513=Локализация!$C$122,L513=1),-2)))))</f>
        <v>0</v>
      </c>
      <c r="AH513" t="b">
        <f>IF(OR(M513=Локализация!$C$124,M513=5),-2,IF(OR(M513=Локализация!$C$125,M513=4),-1,IF(OR(M513=Локализация!$C$126,M513=3),0,IF(OR(M513=Локализация!$C$127,M513=2),2,IF(OR(M513=Локализация!$C$128,M513=1),4)))))</f>
        <v>0</v>
      </c>
      <c r="AI513" t="b">
        <f>IF(OR(N513=Локализация!$C$118,N513=5),4,IF(OR(N513=Локализация!$C$119,N513=4),2,IF(OR(N513=Локализация!$C$120,N513=3),0,IF(OR(N513=Локализация!$C$121,N513=2),-1,IF(OR(N513=Локализация!$C$122,N513=1),-2)))))</f>
        <v>0</v>
      </c>
      <c r="AJ513" t="b">
        <f>IF(OR(O513=Локализация!$C$124,O513=5),-2,IF(OR(O513=Локализация!$C$125,O513=4),-1,IF(OR(O513=Локализация!$C$126,O513=3),0,IF(OR(O513=Локализация!$C$127,O513=2),2,IF(OR(O513=Локализация!$C$128,O513=1),4)))))</f>
        <v>0</v>
      </c>
      <c r="AK513" t="b">
        <f>IF(OR(P513=Локализация!$C$118,P513=5),4,IF(OR(P513=Локализация!$C$119,P513=4),2,IF(OR(P513=Локализация!$C$120,P513=3),0,IF(OR(P513=Локализация!$C$121,P513=2),-1,IF(OR(P513=Локализация!$C$122,P513=1),-2)))))</f>
        <v>0</v>
      </c>
      <c r="AL513" t="b">
        <f>IF(OR(Q513=Локализация!$C$124,Q513=5),-2,IF(OR(Q513=Локализация!$C$125,Q513=4),-1,IF(OR(Q513=Локализация!$C$126,Q513=3),0,IF(OR(Q513=Локализация!$C$127,Q513=2),2,IF(OR(Q513=Локализация!$C$128,Q513=1),4)))))</f>
        <v>0</v>
      </c>
      <c r="AM513" t="b">
        <f>IF(OR(R513=Локализация!$C$118,R513=5),4,IF(OR(R513=Локализация!$C$119,R513=4),2,IF(OR(R513=Локализация!$C$120,R513=3),0,IF(OR(R513=Локализация!$C$121,R513=2),-1,IF(OR(R513=Локализация!$C$122,R513=1),-2)))))</f>
        <v>0</v>
      </c>
      <c r="AN513" t="b">
        <f>IF(OR(S513=Локализация!$C$124,S513=5),-2,IF(OR(S513=Локализация!$C$125,S513=4),-1,IF(OR(S513=Локализация!$C$126,S513=3),0,IF(OR(S513=Локализация!$C$127,S513=2),2,IF(OR(S513=Локализация!$C$128,S513=1),4)))))</f>
        <v>0</v>
      </c>
      <c r="AO513" t="b">
        <f>IF(OR(T513=Локализация!$C$118,T513=5),4,IF(OR(T513=Локализация!$C$119,T513=4),2,IF(OR(T513=Локализация!$C$120,T513=3),0,IF(OR(T513=Локализация!$C$121,T513=2),-1,IF(OR(T513=Локализация!$C$122,T513=1),-2)))))</f>
        <v>0</v>
      </c>
      <c r="AP513" t="b">
        <f>IF(OR(U513=Локализация!$C$124,U513=5),-2,IF(OR(U513=Локализация!$C$125,U513=4),-1,IF(OR(U513=Локализация!$C$126,U513=3),0,IF(OR(U513=Локализация!$C$127,U513=2),2,IF(OR(U513=Локализация!$C$128,U513=1),4)))))</f>
        <v>0</v>
      </c>
      <c r="AR513" t="str">
        <f>CONCATENATE(W513,X513)</f>
        <v>ЛОЖЬЛОЖЬ</v>
      </c>
      <c r="AS513" t="str">
        <f>CONCATENATE(Y513,Z513)</f>
        <v>ЛОЖЬЛОЖЬ</v>
      </c>
      <c r="AT513" t="str">
        <f>CONCATENATE(AA513,AB513)</f>
        <v>ЛОЖЬЛОЖЬ</v>
      </c>
      <c r="AU513" t="str">
        <f>CONCATENATE(AC513,AD513)</f>
        <v>ЛОЖЬЛОЖЬ</v>
      </c>
      <c r="AV513" t="str">
        <f>CONCATENATE(AE513,AF513)</f>
        <v>ЛОЖЬЛОЖЬ</v>
      </c>
      <c r="AW513" t="str">
        <f>CONCATENATE(AG513,AH513)</f>
        <v>ЛОЖЬЛОЖЬ</v>
      </c>
      <c r="AX513" t="str">
        <f>CONCATENATE(AI513,AJ513)</f>
        <v>ЛОЖЬЛОЖЬ</v>
      </c>
      <c r="AY513" t="str">
        <f>CONCATENATE(AK513,AL513)</f>
        <v>ЛОЖЬЛОЖЬ</v>
      </c>
      <c r="AZ513" t="str">
        <f>CONCATENATE(AM513,AN513)</f>
        <v>ЛОЖЬЛОЖЬ</v>
      </c>
      <c r="BA513" t="str">
        <f>CONCATENATE(AO513,AP513)</f>
        <v>ЛОЖЬЛОЖЬ</v>
      </c>
      <c r="BC513" t="str">
        <f xml:space="preserve"> IF(OR(AR513= "4-2", AR513= "2-1", AR513= "-12", AR513= "-24"),"Q",
  IF(
    OR(AR513= "4-1", AR513= "40", AR513= "42"),"A",
    IF(
      AR513= "44","P",
      IF(OR(AR513= "2-2",AR513="0-2",AR513="-1-2",AR513="-2-2",AR513="-2-1",AR513="-20",AR513="-22" ),"R",
              IF(
                OR(AR513= "24",AR513="04",AR513="-14"),"M",
                IF(
                  OR(AR513= "20",AR513="22",AR513="0-1",AR513="00",AR513="02",AR513="-1-1",AR513="-10"),"I",""
                )
              )
      )
    )
  )
)</f>
        <v/>
      </c>
      <c r="BD513" t="str">
        <f xml:space="preserve"> IF(OR(AS513= "4-2", AS513= "2-1", AS513= "-12", AS513= "-24"),"Q",
  IF(
    OR(AS513= "4-1", AS513= "40", AS513= "42"),"A",
    IF(
      AS513= "44","P",
      IF(OR(AS513= "2-2",AS513="0-2",AS513="-1-2",AS513="-2-2",AS513="-2-1",AS513="-20",AS513="-22" ),"R",
              IF(
                OR(AS513= "24",AS513="04",AS513="-14"),"M",
                IF(
                  OR(AS513= "20",AS513="22",AS513="0-1",AS513="00",AS513="02",AS513="-1-1",AS513="-10"),"I",""
                )
              )
      )
    )
  )
)</f>
        <v/>
      </c>
      <c r="BE513" t="str">
        <f xml:space="preserve"> IF(OR(AT513= "4-2", AT513= "2-1", AT513= "-12", AT513= "-24"),"Q",
  IF(
    OR(AT513= "4-1", AT513= "40", AT513= "42"),"A",
    IF(
      AT513= "44","P",
      IF(OR(AT513= "2-2",AT513="0-2",AT513="-1-2",AT513="-2-2",AT513="-2-1",AT513="-20",AT513="-22" ),"R",
              IF(
                OR(AT513= "24",AT513="04",AT513="-14"),"M",
                IF(
                  OR(AT513= "20",AT513="22",AT513="0-1",AT513="00",AT513="02",AT513="-1-1",AT513="-10"),"I",""
                )
              )
      )
    )
  )
)</f>
        <v/>
      </c>
      <c r="BF513" t="str">
        <f xml:space="preserve"> IF(OR(AU513= "4-2", AU513= "2-1", AU513= "-12", AU513= "-24"),"Q",
  IF(
    OR(AU513= "4-1", AU513= "40", AU513= "42"),"A",
    IF(
      AU513= "44","P",
      IF(OR(AU513= "2-2",AU513="0-2",AU513="-1-2",AU513="-2-2",AU513="-2-1",AU513="-20",AU513="-22" ),"R",
              IF(
                OR(AU513= "24",AU513="04",AU513="-14"),"M",
                IF(
                  OR(AU513= "20",AU513="22",AU513="0-1",AU513="00",AU513="02",AU513="-1-1",AU513="-10"),"I",""
                )
              )
      )
    )
  )
)</f>
        <v/>
      </c>
      <c r="BG513" t="str">
        <f xml:space="preserve"> IF(OR(AV513= "4-2", AV513= "2-1", AV513= "-12", AV513= "-24"),"Q",
  IF(
    OR(AV513= "4-1", AV513= "40", AV513= "42"),"A",
    IF(
      AV513= "44","P",
      IF(OR(AV513= "2-2",AV513="0-2",AV513="-1-2",AV513="-2-2",AV513="-2-1",AV513="-20",AV513="-22" ),"R",
              IF(
                OR(AV513= "24",AV513="04",AV513="-14"),"M",
                IF(
                  OR(AV513= "20",AV513="22",AV513="0-1",AV513="00",AV513="02",AV513="-1-1",AV513="-10"),"I",""
                )
              )
      )
    )
  )
)</f>
        <v/>
      </c>
      <c r="BH513" t="str">
        <f xml:space="preserve"> IF(OR(AW513= "4-2", AW513= "2-1", AW513= "-12", AW513= "-24"),"Q",
  IF(
    OR(AW513= "4-1", AW513= "40", AW513= "42"),"A",
    IF(
      AW513= "44","P",
      IF(OR(AW513= "2-2",AW513="0-2",AW513="-1-2",AW513="-2-2",AW513="-2-1",AW513="-20",AW513="-22" ),"R",
              IF(
                OR(AW513= "24",AW513="04",AW513="-14"),"M",
                IF(
                  OR(AW513= "20",AW513="22",AW513="0-1",AW513="00",AW513="02",AW513="-1-1",AW513="-10"),"I",""
                )
              )
      )
    )
  )
)</f>
        <v/>
      </c>
      <c r="BI513" t="str">
        <f xml:space="preserve"> IF(OR(AX513= "4-2", AX513= "2-1", AX513= "-12", AX513= "-24"),"Q",
  IF(
    OR(AX513= "4-1", AX513= "40", AX513= "42"),"A",
    IF(
      AX513= "44","P",
      IF(OR(AX513= "2-2",AX513="0-2",AX513="-1-2",AX513="-2-2",AX513="-2-1",AX513="-20",AX513="-22" ),"R",
              IF(
                OR(AX513= "24",AX513="04",AX513="-14"),"M",
                IF(
                  OR(AX513= "20",AX513="22",AX513="0-1",AX513="00",AX513="02",AX513="-1-1",AX513="-10"),"I",""
                )
              )
      )
    )
  )
)</f>
        <v/>
      </c>
      <c r="BJ513" t="str">
        <f xml:space="preserve"> IF(OR(AY513= "4-2", AY513= "2-1", AY513= "-12", AY513= "-24"),"Q",
  IF(
    OR(AY513= "4-1", AY513= "40", AY513= "42"),"A",
    IF(
      AY513= "44","P",
      IF(OR(AY513= "2-2",AY513="0-2",AY513="-1-2",AY513="-2-2",AY513="-2-1",AY513="-20",AY513="-22" ),"R",
              IF(
                OR(AY513= "24",AY513="04",AY513="-14"),"M",
                IF(
                  OR(AY513= "20",AY513="22",AY513="0-1",AY513="00",AY513="02",AY513="-1-1",AY513="-10"),"I",""
                )
              )
      )
    )
  )
)</f>
        <v/>
      </c>
      <c r="BK513" t="str">
        <f xml:space="preserve"> IF(OR(AZ513= "4-2", AZ513= "2-1", AZ513= "-12", AZ513= "-24"),"Q",
  IF(
    OR(AZ513= "4-1", AZ513= "40", AZ513= "42"),"A",
    IF(
      AZ513= "44","P",
      IF(OR(AZ513= "2-2",AZ513="0-2",AZ513="-1-2",AZ513="-2-2",AZ513="-2-1",AZ513="-20",AZ513="-22" ),"R",
              IF(
                OR(AZ513= "24",AZ513="04",AZ513="-14"),"M",
                IF(
                  OR(AZ513= "20",AZ513="22",AZ513="0-1",AZ513="00",AZ513="02",AZ513="-1-1",AZ513="-10"),"I",""
                )
              )
      )
    )
  )
)</f>
        <v/>
      </c>
      <c r="BL513" t="str">
        <f xml:space="preserve"> IF(OR(BA513= "4-2", BA513= "2-1", BA513= "-12", BA513= "-24"),"Q",
  IF(
    OR(BA513= "4-1", BA513= "40", BA513= "42"),"A",
    IF(
      BA513= "44","P",
      IF(OR(BA513= "2-2",BA513="0-2",BA513="-1-2",BA513="-2-2",BA513="-2-1",BA513="-20",BA513="-22" ),"R",
              IF(
                OR(BA513= "24",BA513="04",BA513="-14"),"M",
                IF(
                  OR(BA513= "20",BA513="22",BA513="0-1",BA513="00",BA513="02",BA513="-1-1",BA513="-10"),"I",""
                )
              )
      )
    )
  )
)</f>
        <v/>
      </c>
    </row>
    <row r="514" spans="23:64" x14ac:dyDescent="0.25">
      <c r="W514" t="b">
        <f>IF(OR(B514=Локализация!$C$118,B514=5),4,IF(OR(B514=Локализация!$C$119,B514=4),2,IF(OR(B514=Локализация!$C$120,B514=3),0,IF(OR(B514=Локализация!$C$121,B514=2),-1,IF(OR(B514=Локализация!$C$122,B514=1),-2)))))</f>
        <v>0</v>
      </c>
      <c r="X514" t="b">
        <f>IF(OR(C514=Локализация!$C$124,C514=5),-2,IF(OR(C514=Локализация!$C$125,C514=4),-1,IF(OR(C514=Локализация!$C$126,C514=3),0,IF(OR(C514=Локализация!$C$127,C514=2),2,IF(OR(C514=Локализация!$C$128,C514=1),4)))))</f>
        <v>0</v>
      </c>
      <c r="Y514" t="b">
        <f>IF(OR(D514=Локализация!$C$118,D514=5),4,IF(OR(D514=Локализация!$C$119,D514=4),2,IF(OR(D514=Локализация!$C$120,D514=3),0,IF(OR(D514=Локализация!$C$121,D514=2),-1,IF(OR(D514=Локализация!$C$122,D514=1),-2)))))</f>
        <v>0</v>
      </c>
      <c r="Z514" t="b">
        <f>IF(OR(E514=Локализация!$C$124,E514=5),-2,IF(OR(E514=Локализация!$C$125,E514=4),-1,IF(OR(E514=Локализация!$C$126,E514=3),0,IF(OR(E514=Локализация!$C$127,E514=2),2,IF(OR(E514=Локализация!$C$128,E514=1),4)))))</f>
        <v>0</v>
      </c>
      <c r="AA514" t="b">
        <f>IF(OR(F514=Локализация!$C$118,F514=5),4,IF(OR(F514=Локализация!$C$119,F514=4),2,IF(OR(F514=Локализация!$C$120,F514=3),0,IF(OR(F514=Локализация!$C$121,F514=2),-1,IF(OR(F514=Локализация!$C$122,F514=1),-2)))))</f>
        <v>0</v>
      </c>
      <c r="AB514" t="b">
        <f>IF(OR(G514=Локализация!$C$124,G514=5),-2,IF(OR(G514=Локализация!$C$125,G514=4),-1,IF(OR(G514=Локализация!$C$126,G514=3),0,IF(OR(G514=Локализация!$C$127,G514=2),2,IF(OR(G514=Локализация!$C$128,G514=1),4)))))</f>
        <v>0</v>
      </c>
      <c r="AC514" t="b">
        <f>IF(OR(H514=Локализация!$C$118,H514=5),4,IF(OR(H514=Локализация!$C$119,H514=4),2,IF(OR(H514=Локализация!$C$120,H514=3),0,IF(OR(H514=Локализация!$C$121,H514=2),-1,IF(OR(H514=Локализация!$C$122,H514=1),-2)))))</f>
        <v>0</v>
      </c>
      <c r="AD514" t="b">
        <f>IF(OR(I514=Локализация!$C$124,I514=5),-2,IF(OR(I514=Локализация!$C$125,I514=4),-1,IF(OR(I514=Локализация!$C$126,I514=3),0,IF(OR(I514=Локализация!$C$127,I514=2),2,IF(OR(I514=Локализация!$C$128,I514=1),4)))))</f>
        <v>0</v>
      </c>
      <c r="AE514" t="b">
        <f>IF(OR(J514=Локализация!$C$118,J514=5),4,IF(OR(J514=Локализация!$C$119,J514=4),2,IF(OR(J514=Локализация!$C$120,J514=3),0,IF(OR(J514=Локализация!$C$121,J514=2),-1,IF(OR(J514=Локализация!$C$122,J514=1),-2)))))</f>
        <v>0</v>
      </c>
      <c r="AF514" t="b">
        <f>IF(OR(K514=Локализация!$C$124,K514=5),-2,IF(OR(K514=Локализация!$C$125,K514=4),-1,IF(OR(K514=Локализация!$C$126,K514=3),0,IF(OR(K514=Локализация!$C$127,K514=2),2,IF(OR(K514=Локализация!$C$128,K514=1),4)))))</f>
        <v>0</v>
      </c>
      <c r="AG514" t="b">
        <f>IF(OR(L514=Локализация!$C$118,L514=5),4,IF(OR(L514=Локализация!$C$119,L514=4),2,IF(OR(L514=Локализация!$C$120,L514=3),0,IF(OR(L514=Локализация!$C$121,L514=2),-1,IF(OR(L514=Локализация!$C$122,L514=1),-2)))))</f>
        <v>0</v>
      </c>
      <c r="AH514" t="b">
        <f>IF(OR(M514=Локализация!$C$124,M514=5),-2,IF(OR(M514=Локализация!$C$125,M514=4),-1,IF(OR(M514=Локализация!$C$126,M514=3),0,IF(OR(M514=Локализация!$C$127,M514=2),2,IF(OR(M514=Локализация!$C$128,M514=1),4)))))</f>
        <v>0</v>
      </c>
      <c r="AI514" t="b">
        <f>IF(OR(N514=Локализация!$C$118,N514=5),4,IF(OR(N514=Локализация!$C$119,N514=4),2,IF(OR(N514=Локализация!$C$120,N514=3),0,IF(OR(N514=Локализация!$C$121,N514=2),-1,IF(OR(N514=Локализация!$C$122,N514=1),-2)))))</f>
        <v>0</v>
      </c>
      <c r="AJ514" t="b">
        <f>IF(OR(O514=Локализация!$C$124,O514=5),-2,IF(OR(O514=Локализация!$C$125,O514=4),-1,IF(OR(O514=Локализация!$C$126,O514=3),0,IF(OR(O514=Локализация!$C$127,O514=2),2,IF(OR(O514=Локализация!$C$128,O514=1),4)))))</f>
        <v>0</v>
      </c>
      <c r="AK514" t="b">
        <f>IF(OR(P514=Локализация!$C$118,P514=5),4,IF(OR(P514=Локализация!$C$119,P514=4),2,IF(OR(P514=Локализация!$C$120,P514=3),0,IF(OR(P514=Локализация!$C$121,P514=2),-1,IF(OR(P514=Локализация!$C$122,P514=1),-2)))))</f>
        <v>0</v>
      </c>
      <c r="AL514" t="b">
        <f>IF(OR(Q514=Локализация!$C$124,Q514=5),-2,IF(OR(Q514=Локализация!$C$125,Q514=4),-1,IF(OR(Q514=Локализация!$C$126,Q514=3),0,IF(OR(Q514=Локализация!$C$127,Q514=2),2,IF(OR(Q514=Локализация!$C$128,Q514=1),4)))))</f>
        <v>0</v>
      </c>
      <c r="AM514" t="b">
        <f>IF(OR(R514=Локализация!$C$118,R514=5),4,IF(OR(R514=Локализация!$C$119,R514=4),2,IF(OR(R514=Локализация!$C$120,R514=3),0,IF(OR(R514=Локализация!$C$121,R514=2),-1,IF(OR(R514=Локализация!$C$122,R514=1),-2)))))</f>
        <v>0</v>
      </c>
      <c r="AN514" t="b">
        <f>IF(OR(S514=Локализация!$C$124,S514=5),-2,IF(OR(S514=Локализация!$C$125,S514=4),-1,IF(OR(S514=Локализация!$C$126,S514=3),0,IF(OR(S514=Локализация!$C$127,S514=2),2,IF(OR(S514=Локализация!$C$128,S514=1),4)))))</f>
        <v>0</v>
      </c>
      <c r="AO514" t="b">
        <f>IF(OR(T514=Локализация!$C$118,T514=5),4,IF(OR(T514=Локализация!$C$119,T514=4),2,IF(OR(T514=Локализация!$C$120,T514=3),0,IF(OR(T514=Локализация!$C$121,T514=2),-1,IF(OR(T514=Локализация!$C$122,T514=1),-2)))))</f>
        <v>0</v>
      </c>
      <c r="AP514" t="b">
        <f>IF(OR(U514=Локализация!$C$124,U514=5),-2,IF(OR(U514=Локализация!$C$125,U514=4),-1,IF(OR(U514=Локализация!$C$126,U514=3),0,IF(OR(U514=Локализация!$C$127,U514=2),2,IF(OR(U514=Локализация!$C$128,U514=1),4)))))</f>
        <v>0</v>
      </c>
      <c r="AR514" t="str">
        <f>CONCATENATE(W514,X514)</f>
        <v>ЛОЖЬЛОЖЬ</v>
      </c>
      <c r="AS514" t="str">
        <f>CONCATENATE(Y514,Z514)</f>
        <v>ЛОЖЬЛОЖЬ</v>
      </c>
      <c r="AT514" t="str">
        <f>CONCATENATE(AA514,AB514)</f>
        <v>ЛОЖЬЛОЖЬ</v>
      </c>
      <c r="AU514" t="str">
        <f>CONCATENATE(AC514,AD514)</f>
        <v>ЛОЖЬЛОЖЬ</v>
      </c>
      <c r="AV514" t="str">
        <f>CONCATENATE(AE514,AF514)</f>
        <v>ЛОЖЬЛОЖЬ</v>
      </c>
      <c r="AW514" t="str">
        <f>CONCATENATE(AG514,AH514)</f>
        <v>ЛОЖЬЛОЖЬ</v>
      </c>
      <c r="AX514" t="str">
        <f>CONCATENATE(AI514,AJ514)</f>
        <v>ЛОЖЬЛОЖЬ</v>
      </c>
      <c r="AY514" t="str">
        <f>CONCATENATE(AK514,AL514)</f>
        <v>ЛОЖЬЛОЖЬ</v>
      </c>
      <c r="AZ514" t="str">
        <f>CONCATENATE(AM514,AN514)</f>
        <v>ЛОЖЬЛОЖЬ</v>
      </c>
      <c r="BA514" t="str">
        <f>CONCATENATE(AO514,AP514)</f>
        <v>ЛОЖЬЛОЖЬ</v>
      </c>
      <c r="BC514" t="str">
        <f xml:space="preserve"> IF(OR(AR514= "4-2", AR514= "2-1", AR514= "-12", AR514= "-24"),"Q",
  IF(
    OR(AR514= "4-1", AR514= "40", AR514= "42"),"A",
    IF(
      AR514= "44","P",
      IF(OR(AR514= "2-2",AR514="0-2",AR514="-1-2",AR514="-2-2",AR514="-2-1",AR514="-20",AR514="-22" ),"R",
              IF(
                OR(AR514= "24",AR514="04",AR514="-14"),"M",
                IF(
                  OR(AR514= "20",AR514="22",AR514="0-1",AR514="00",AR514="02",AR514="-1-1",AR514="-10"),"I",""
                )
              )
      )
    )
  )
)</f>
        <v/>
      </c>
      <c r="BD514" t="str">
        <f xml:space="preserve"> IF(OR(AS514= "4-2", AS514= "2-1", AS514= "-12", AS514= "-24"),"Q",
  IF(
    OR(AS514= "4-1", AS514= "40", AS514= "42"),"A",
    IF(
      AS514= "44","P",
      IF(OR(AS514= "2-2",AS514="0-2",AS514="-1-2",AS514="-2-2",AS514="-2-1",AS514="-20",AS514="-22" ),"R",
              IF(
                OR(AS514= "24",AS514="04",AS514="-14"),"M",
                IF(
                  OR(AS514= "20",AS514="22",AS514="0-1",AS514="00",AS514="02",AS514="-1-1",AS514="-10"),"I",""
                )
              )
      )
    )
  )
)</f>
        <v/>
      </c>
      <c r="BE514" t="str">
        <f xml:space="preserve"> IF(OR(AT514= "4-2", AT514= "2-1", AT514= "-12", AT514= "-24"),"Q",
  IF(
    OR(AT514= "4-1", AT514= "40", AT514= "42"),"A",
    IF(
      AT514= "44","P",
      IF(OR(AT514= "2-2",AT514="0-2",AT514="-1-2",AT514="-2-2",AT514="-2-1",AT514="-20",AT514="-22" ),"R",
              IF(
                OR(AT514= "24",AT514="04",AT514="-14"),"M",
                IF(
                  OR(AT514= "20",AT514="22",AT514="0-1",AT514="00",AT514="02",AT514="-1-1",AT514="-10"),"I",""
                )
              )
      )
    )
  )
)</f>
        <v/>
      </c>
      <c r="BF514" t="str">
        <f xml:space="preserve"> IF(OR(AU514= "4-2", AU514= "2-1", AU514= "-12", AU514= "-24"),"Q",
  IF(
    OR(AU514= "4-1", AU514= "40", AU514= "42"),"A",
    IF(
      AU514= "44","P",
      IF(OR(AU514= "2-2",AU514="0-2",AU514="-1-2",AU514="-2-2",AU514="-2-1",AU514="-20",AU514="-22" ),"R",
              IF(
                OR(AU514= "24",AU514="04",AU514="-14"),"M",
                IF(
                  OR(AU514= "20",AU514="22",AU514="0-1",AU514="00",AU514="02",AU514="-1-1",AU514="-10"),"I",""
                )
              )
      )
    )
  )
)</f>
        <v/>
      </c>
      <c r="BG514" t="str">
        <f xml:space="preserve"> IF(OR(AV514= "4-2", AV514= "2-1", AV514= "-12", AV514= "-24"),"Q",
  IF(
    OR(AV514= "4-1", AV514= "40", AV514= "42"),"A",
    IF(
      AV514= "44","P",
      IF(OR(AV514= "2-2",AV514="0-2",AV514="-1-2",AV514="-2-2",AV514="-2-1",AV514="-20",AV514="-22" ),"R",
              IF(
                OR(AV514= "24",AV514="04",AV514="-14"),"M",
                IF(
                  OR(AV514= "20",AV514="22",AV514="0-1",AV514="00",AV514="02",AV514="-1-1",AV514="-10"),"I",""
                )
              )
      )
    )
  )
)</f>
        <v/>
      </c>
      <c r="BH514" t="str">
        <f xml:space="preserve"> IF(OR(AW514= "4-2", AW514= "2-1", AW514= "-12", AW514= "-24"),"Q",
  IF(
    OR(AW514= "4-1", AW514= "40", AW514= "42"),"A",
    IF(
      AW514= "44","P",
      IF(OR(AW514= "2-2",AW514="0-2",AW514="-1-2",AW514="-2-2",AW514="-2-1",AW514="-20",AW514="-22" ),"R",
              IF(
                OR(AW514= "24",AW514="04",AW514="-14"),"M",
                IF(
                  OR(AW514= "20",AW514="22",AW514="0-1",AW514="00",AW514="02",AW514="-1-1",AW514="-10"),"I",""
                )
              )
      )
    )
  )
)</f>
        <v/>
      </c>
      <c r="BI514" t="str">
        <f xml:space="preserve"> IF(OR(AX514= "4-2", AX514= "2-1", AX514= "-12", AX514= "-24"),"Q",
  IF(
    OR(AX514= "4-1", AX514= "40", AX514= "42"),"A",
    IF(
      AX514= "44","P",
      IF(OR(AX514= "2-2",AX514="0-2",AX514="-1-2",AX514="-2-2",AX514="-2-1",AX514="-20",AX514="-22" ),"R",
              IF(
                OR(AX514= "24",AX514="04",AX514="-14"),"M",
                IF(
                  OR(AX514= "20",AX514="22",AX514="0-1",AX514="00",AX514="02",AX514="-1-1",AX514="-10"),"I",""
                )
              )
      )
    )
  )
)</f>
        <v/>
      </c>
      <c r="BJ514" t="str">
        <f xml:space="preserve"> IF(OR(AY514= "4-2", AY514= "2-1", AY514= "-12", AY514= "-24"),"Q",
  IF(
    OR(AY514= "4-1", AY514= "40", AY514= "42"),"A",
    IF(
      AY514= "44","P",
      IF(OR(AY514= "2-2",AY514="0-2",AY514="-1-2",AY514="-2-2",AY514="-2-1",AY514="-20",AY514="-22" ),"R",
              IF(
                OR(AY514= "24",AY514="04",AY514="-14"),"M",
                IF(
                  OR(AY514= "20",AY514="22",AY514="0-1",AY514="00",AY514="02",AY514="-1-1",AY514="-10"),"I",""
                )
              )
      )
    )
  )
)</f>
        <v/>
      </c>
      <c r="BK514" t="str">
        <f xml:space="preserve"> IF(OR(AZ514= "4-2", AZ514= "2-1", AZ514= "-12", AZ514= "-24"),"Q",
  IF(
    OR(AZ514= "4-1", AZ514= "40", AZ514= "42"),"A",
    IF(
      AZ514= "44","P",
      IF(OR(AZ514= "2-2",AZ514="0-2",AZ514="-1-2",AZ514="-2-2",AZ514="-2-1",AZ514="-20",AZ514="-22" ),"R",
              IF(
                OR(AZ514= "24",AZ514="04",AZ514="-14"),"M",
                IF(
                  OR(AZ514= "20",AZ514="22",AZ514="0-1",AZ514="00",AZ514="02",AZ514="-1-1",AZ514="-10"),"I",""
                )
              )
      )
    )
  )
)</f>
        <v/>
      </c>
      <c r="BL514" t="str">
        <f xml:space="preserve"> IF(OR(BA514= "4-2", BA514= "2-1", BA514= "-12", BA514= "-24"),"Q",
  IF(
    OR(BA514= "4-1", BA514= "40", BA514= "42"),"A",
    IF(
      BA514= "44","P",
      IF(OR(BA514= "2-2",BA514="0-2",BA514="-1-2",BA514="-2-2",BA514="-2-1",BA514="-20",BA514="-22" ),"R",
              IF(
                OR(BA514= "24",BA514="04",BA514="-14"),"M",
                IF(
                  OR(BA514= "20",BA514="22",BA514="0-1",BA514="00",BA514="02",BA514="-1-1",BA514="-10"),"I",""
                )
              )
      )
    )
  )
)</f>
        <v/>
      </c>
    </row>
    <row r="515" spans="23:64" x14ac:dyDescent="0.25">
      <c r="W515" t="b">
        <f>IF(OR(B515=Локализация!$C$118,B515=5),4,IF(OR(B515=Локализация!$C$119,B515=4),2,IF(OR(B515=Локализация!$C$120,B515=3),0,IF(OR(B515=Локализация!$C$121,B515=2),-1,IF(OR(B515=Локализация!$C$122,B515=1),-2)))))</f>
        <v>0</v>
      </c>
      <c r="X515" t="b">
        <f>IF(OR(C515=Локализация!$C$124,C515=5),-2,IF(OR(C515=Локализация!$C$125,C515=4),-1,IF(OR(C515=Локализация!$C$126,C515=3),0,IF(OR(C515=Локализация!$C$127,C515=2),2,IF(OR(C515=Локализация!$C$128,C515=1),4)))))</f>
        <v>0</v>
      </c>
      <c r="Y515" t="b">
        <f>IF(OR(D515=Локализация!$C$118,D515=5),4,IF(OR(D515=Локализация!$C$119,D515=4),2,IF(OR(D515=Локализация!$C$120,D515=3),0,IF(OR(D515=Локализация!$C$121,D515=2),-1,IF(OR(D515=Локализация!$C$122,D515=1),-2)))))</f>
        <v>0</v>
      </c>
      <c r="Z515" t="b">
        <f>IF(OR(E515=Локализация!$C$124,E515=5),-2,IF(OR(E515=Локализация!$C$125,E515=4),-1,IF(OR(E515=Локализация!$C$126,E515=3),0,IF(OR(E515=Локализация!$C$127,E515=2),2,IF(OR(E515=Локализация!$C$128,E515=1),4)))))</f>
        <v>0</v>
      </c>
      <c r="AA515" t="b">
        <f>IF(OR(F515=Локализация!$C$118,F515=5),4,IF(OR(F515=Локализация!$C$119,F515=4),2,IF(OR(F515=Локализация!$C$120,F515=3),0,IF(OR(F515=Локализация!$C$121,F515=2),-1,IF(OR(F515=Локализация!$C$122,F515=1),-2)))))</f>
        <v>0</v>
      </c>
      <c r="AB515" t="b">
        <f>IF(OR(G515=Локализация!$C$124,G515=5),-2,IF(OR(G515=Локализация!$C$125,G515=4),-1,IF(OR(G515=Локализация!$C$126,G515=3),0,IF(OR(G515=Локализация!$C$127,G515=2),2,IF(OR(G515=Локализация!$C$128,G515=1),4)))))</f>
        <v>0</v>
      </c>
      <c r="AC515" t="b">
        <f>IF(OR(H515=Локализация!$C$118,H515=5),4,IF(OR(H515=Локализация!$C$119,H515=4),2,IF(OR(H515=Локализация!$C$120,H515=3),0,IF(OR(H515=Локализация!$C$121,H515=2),-1,IF(OR(H515=Локализация!$C$122,H515=1),-2)))))</f>
        <v>0</v>
      </c>
      <c r="AD515" t="b">
        <f>IF(OR(I515=Локализация!$C$124,I515=5),-2,IF(OR(I515=Локализация!$C$125,I515=4),-1,IF(OR(I515=Локализация!$C$126,I515=3),0,IF(OR(I515=Локализация!$C$127,I515=2),2,IF(OR(I515=Локализация!$C$128,I515=1),4)))))</f>
        <v>0</v>
      </c>
      <c r="AE515" t="b">
        <f>IF(OR(J515=Локализация!$C$118,J515=5),4,IF(OR(J515=Локализация!$C$119,J515=4),2,IF(OR(J515=Локализация!$C$120,J515=3),0,IF(OR(J515=Локализация!$C$121,J515=2),-1,IF(OR(J515=Локализация!$C$122,J515=1),-2)))))</f>
        <v>0</v>
      </c>
      <c r="AF515" t="b">
        <f>IF(OR(K515=Локализация!$C$124,K515=5),-2,IF(OR(K515=Локализация!$C$125,K515=4),-1,IF(OR(K515=Локализация!$C$126,K515=3),0,IF(OR(K515=Локализация!$C$127,K515=2),2,IF(OR(K515=Локализация!$C$128,K515=1),4)))))</f>
        <v>0</v>
      </c>
      <c r="AG515" t="b">
        <f>IF(OR(L515=Локализация!$C$118,L515=5),4,IF(OR(L515=Локализация!$C$119,L515=4),2,IF(OR(L515=Локализация!$C$120,L515=3),0,IF(OR(L515=Локализация!$C$121,L515=2),-1,IF(OR(L515=Локализация!$C$122,L515=1),-2)))))</f>
        <v>0</v>
      </c>
      <c r="AH515" t="b">
        <f>IF(OR(M515=Локализация!$C$124,M515=5),-2,IF(OR(M515=Локализация!$C$125,M515=4),-1,IF(OR(M515=Локализация!$C$126,M515=3),0,IF(OR(M515=Локализация!$C$127,M515=2),2,IF(OR(M515=Локализация!$C$128,M515=1),4)))))</f>
        <v>0</v>
      </c>
      <c r="AI515" t="b">
        <f>IF(OR(N515=Локализация!$C$118,N515=5),4,IF(OR(N515=Локализация!$C$119,N515=4),2,IF(OR(N515=Локализация!$C$120,N515=3),0,IF(OR(N515=Локализация!$C$121,N515=2),-1,IF(OR(N515=Локализация!$C$122,N515=1),-2)))))</f>
        <v>0</v>
      </c>
      <c r="AJ515" t="b">
        <f>IF(OR(O515=Локализация!$C$124,O515=5),-2,IF(OR(O515=Локализация!$C$125,O515=4),-1,IF(OR(O515=Локализация!$C$126,O515=3),0,IF(OR(O515=Локализация!$C$127,O515=2),2,IF(OR(O515=Локализация!$C$128,O515=1),4)))))</f>
        <v>0</v>
      </c>
      <c r="AK515" t="b">
        <f>IF(OR(P515=Локализация!$C$118,P515=5),4,IF(OR(P515=Локализация!$C$119,P515=4),2,IF(OR(P515=Локализация!$C$120,P515=3),0,IF(OR(P515=Локализация!$C$121,P515=2),-1,IF(OR(P515=Локализация!$C$122,P515=1),-2)))))</f>
        <v>0</v>
      </c>
      <c r="AL515" t="b">
        <f>IF(OR(Q515=Локализация!$C$124,Q515=5),-2,IF(OR(Q515=Локализация!$C$125,Q515=4),-1,IF(OR(Q515=Локализация!$C$126,Q515=3),0,IF(OR(Q515=Локализация!$C$127,Q515=2),2,IF(OR(Q515=Локализация!$C$128,Q515=1),4)))))</f>
        <v>0</v>
      </c>
      <c r="AM515" t="b">
        <f>IF(OR(R515=Локализация!$C$118,R515=5),4,IF(OR(R515=Локализация!$C$119,R515=4),2,IF(OR(R515=Локализация!$C$120,R515=3),0,IF(OR(R515=Локализация!$C$121,R515=2),-1,IF(OR(R515=Локализация!$C$122,R515=1),-2)))))</f>
        <v>0</v>
      </c>
      <c r="AN515" t="b">
        <f>IF(OR(S515=Локализация!$C$124,S515=5),-2,IF(OR(S515=Локализация!$C$125,S515=4),-1,IF(OR(S515=Локализация!$C$126,S515=3),0,IF(OR(S515=Локализация!$C$127,S515=2),2,IF(OR(S515=Локализация!$C$128,S515=1),4)))))</f>
        <v>0</v>
      </c>
      <c r="AO515" t="b">
        <f>IF(OR(T515=Локализация!$C$118,T515=5),4,IF(OR(T515=Локализация!$C$119,T515=4),2,IF(OR(T515=Локализация!$C$120,T515=3),0,IF(OR(T515=Локализация!$C$121,T515=2),-1,IF(OR(T515=Локализация!$C$122,T515=1),-2)))))</f>
        <v>0</v>
      </c>
      <c r="AP515" t="b">
        <f>IF(OR(U515=Локализация!$C$124,U515=5),-2,IF(OR(U515=Локализация!$C$125,U515=4),-1,IF(OR(U515=Локализация!$C$126,U515=3),0,IF(OR(U515=Локализация!$C$127,U515=2),2,IF(OR(U515=Локализация!$C$128,U515=1),4)))))</f>
        <v>0</v>
      </c>
      <c r="AR515" t="str">
        <f>CONCATENATE(W515,X515)</f>
        <v>ЛОЖЬЛОЖЬ</v>
      </c>
      <c r="AS515" t="str">
        <f>CONCATENATE(Y515,Z515)</f>
        <v>ЛОЖЬЛОЖЬ</v>
      </c>
      <c r="AT515" t="str">
        <f>CONCATENATE(AA515,AB515)</f>
        <v>ЛОЖЬЛОЖЬ</v>
      </c>
      <c r="AU515" t="str">
        <f>CONCATENATE(AC515,AD515)</f>
        <v>ЛОЖЬЛОЖЬ</v>
      </c>
      <c r="AV515" t="str">
        <f>CONCATENATE(AE515,AF515)</f>
        <v>ЛОЖЬЛОЖЬ</v>
      </c>
      <c r="AW515" t="str">
        <f>CONCATENATE(AG515,AH515)</f>
        <v>ЛОЖЬЛОЖЬ</v>
      </c>
      <c r="AX515" t="str">
        <f>CONCATENATE(AI515,AJ515)</f>
        <v>ЛОЖЬЛОЖЬ</v>
      </c>
      <c r="AY515" t="str">
        <f>CONCATENATE(AK515,AL515)</f>
        <v>ЛОЖЬЛОЖЬ</v>
      </c>
      <c r="AZ515" t="str">
        <f>CONCATENATE(AM515,AN515)</f>
        <v>ЛОЖЬЛОЖЬ</v>
      </c>
      <c r="BA515" t="str">
        <f>CONCATENATE(AO515,AP515)</f>
        <v>ЛОЖЬЛОЖЬ</v>
      </c>
      <c r="BC515" t="str">
        <f xml:space="preserve"> IF(OR(AR515= "4-2", AR515= "2-1", AR515= "-12", AR515= "-24"),"Q",
  IF(
    OR(AR515= "4-1", AR515= "40", AR515= "42"),"A",
    IF(
      AR515= "44","P",
      IF(OR(AR515= "2-2",AR515="0-2",AR515="-1-2",AR515="-2-2",AR515="-2-1",AR515="-20",AR515="-22" ),"R",
              IF(
                OR(AR515= "24",AR515="04",AR515="-14"),"M",
                IF(
                  OR(AR515= "20",AR515="22",AR515="0-1",AR515="00",AR515="02",AR515="-1-1",AR515="-10"),"I",""
                )
              )
      )
    )
  )
)</f>
        <v/>
      </c>
      <c r="BD515" t="str">
        <f xml:space="preserve"> IF(OR(AS515= "4-2", AS515= "2-1", AS515= "-12", AS515= "-24"),"Q",
  IF(
    OR(AS515= "4-1", AS515= "40", AS515= "42"),"A",
    IF(
      AS515= "44","P",
      IF(OR(AS515= "2-2",AS515="0-2",AS515="-1-2",AS515="-2-2",AS515="-2-1",AS515="-20",AS515="-22" ),"R",
              IF(
                OR(AS515= "24",AS515="04",AS515="-14"),"M",
                IF(
                  OR(AS515= "20",AS515="22",AS515="0-1",AS515="00",AS515="02",AS515="-1-1",AS515="-10"),"I",""
                )
              )
      )
    )
  )
)</f>
        <v/>
      </c>
      <c r="BE515" t="str">
        <f xml:space="preserve"> IF(OR(AT515= "4-2", AT515= "2-1", AT515= "-12", AT515= "-24"),"Q",
  IF(
    OR(AT515= "4-1", AT515= "40", AT515= "42"),"A",
    IF(
      AT515= "44","P",
      IF(OR(AT515= "2-2",AT515="0-2",AT515="-1-2",AT515="-2-2",AT515="-2-1",AT515="-20",AT515="-22" ),"R",
              IF(
                OR(AT515= "24",AT515="04",AT515="-14"),"M",
                IF(
                  OR(AT515= "20",AT515="22",AT515="0-1",AT515="00",AT515="02",AT515="-1-1",AT515="-10"),"I",""
                )
              )
      )
    )
  )
)</f>
        <v/>
      </c>
      <c r="BF515" t="str">
        <f xml:space="preserve"> IF(OR(AU515= "4-2", AU515= "2-1", AU515= "-12", AU515= "-24"),"Q",
  IF(
    OR(AU515= "4-1", AU515= "40", AU515= "42"),"A",
    IF(
      AU515= "44","P",
      IF(OR(AU515= "2-2",AU515="0-2",AU515="-1-2",AU515="-2-2",AU515="-2-1",AU515="-20",AU515="-22" ),"R",
              IF(
                OR(AU515= "24",AU515="04",AU515="-14"),"M",
                IF(
                  OR(AU515= "20",AU515="22",AU515="0-1",AU515="00",AU515="02",AU515="-1-1",AU515="-10"),"I",""
                )
              )
      )
    )
  )
)</f>
        <v/>
      </c>
      <c r="BG515" t="str">
        <f xml:space="preserve"> IF(OR(AV515= "4-2", AV515= "2-1", AV515= "-12", AV515= "-24"),"Q",
  IF(
    OR(AV515= "4-1", AV515= "40", AV515= "42"),"A",
    IF(
      AV515= "44","P",
      IF(OR(AV515= "2-2",AV515="0-2",AV515="-1-2",AV515="-2-2",AV515="-2-1",AV515="-20",AV515="-22" ),"R",
              IF(
                OR(AV515= "24",AV515="04",AV515="-14"),"M",
                IF(
                  OR(AV515= "20",AV515="22",AV515="0-1",AV515="00",AV515="02",AV515="-1-1",AV515="-10"),"I",""
                )
              )
      )
    )
  )
)</f>
        <v/>
      </c>
      <c r="BH515" t="str">
        <f xml:space="preserve"> IF(OR(AW515= "4-2", AW515= "2-1", AW515= "-12", AW515= "-24"),"Q",
  IF(
    OR(AW515= "4-1", AW515= "40", AW515= "42"),"A",
    IF(
      AW515= "44","P",
      IF(OR(AW515= "2-2",AW515="0-2",AW515="-1-2",AW515="-2-2",AW515="-2-1",AW515="-20",AW515="-22" ),"R",
              IF(
                OR(AW515= "24",AW515="04",AW515="-14"),"M",
                IF(
                  OR(AW515= "20",AW515="22",AW515="0-1",AW515="00",AW515="02",AW515="-1-1",AW515="-10"),"I",""
                )
              )
      )
    )
  )
)</f>
        <v/>
      </c>
      <c r="BI515" t="str">
        <f xml:space="preserve"> IF(OR(AX515= "4-2", AX515= "2-1", AX515= "-12", AX515= "-24"),"Q",
  IF(
    OR(AX515= "4-1", AX515= "40", AX515= "42"),"A",
    IF(
      AX515= "44","P",
      IF(OR(AX515= "2-2",AX515="0-2",AX515="-1-2",AX515="-2-2",AX515="-2-1",AX515="-20",AX515="-22" ),"R",
              IF(
                OR(AX515= "24",AX515="04",AX515="-14"),"M",
                IF(
                  OR(AX515= "20",AX515="22",AX515="0-1",AX515="00",AX515="02",AX515="-1-1",AX515="-10"),"I",""
                )
              )
      )
    )
  )
)</f>
        <v/>
      </c>
      <c r="BJ515" t="str">
        <f xml:space="preserve"> IF(OR(AY515= "4-2", AY515= "2-1", AY515= "-12", AY515= "-24"),"Q",
  IF(
    OR(AY515= "4-1", AY515= "40", AY515= "42"),"A",
    IF(
      AY515= "44","P",
      IF(OR(AY515= "2-2",AY515="0-2",AY515="-1-2",AY515="-2-2",AY515="-2-1",AY515="-20",AY515="-22" ),"R",
              IF(
                OR(AY515= "24",AY515="04",AY515="-14"),"M",
                IF(
                  OR(AY515= "20",AY515="22",AY515="0-1",AY515="00",AY515="02",AY515="-1-1",AY515="-10"),"I",""
                )
              )
      )
    )
  )
)</f>
        <v/>
      </c>
      <c r="BK515" t="str">
        <f xml:space="preserve"> IF(OR(AZ515= "4-2", AZ515= "2-1", AZ515= "-12", AZ515= "-24"),"Q",
  IF(
    OR(AZ515= "4-1", AZ515= "40", AZ515= "42"),"A",
    IF(
      AZ515= "44","P",
      IF(OR(AZ515= "2-2",AZ515="0-2",AZ515="-1-2",AZ515="-2-2",AZ515="-2-1",AZ515="-20",AZ515="-22" ),"R",
              IF(
                OR(AZ515= "24",AZ515="04",AZ515="-14"),"M",
                IF(
                  OR(AZ515= "20",AZ515="22",AZ515="0-1",AZ515="00",AZ515="02",AZ515="-1-1",AZ515="-10"),"I",""
                )
              )
      )
    )
  )
)</f>
        <v/>
      </c>
      <c r="BL515" t="str">
        <f xml:space="preserve"> IF(OR(BA515= "4-2", BA515= "2-1", BA515= "-12", BA515= "-24"),"Q",
  IF(
    OR(BA515= "4-1", BA515= "40", BA515= "42"),"A",
    IF(
      BA515= "44","P",
      IF(OR(BA515= "2-2",BA515="0-2",BA515="-1-2",BA515="-2-2",BA515="-2-1",BA515="-20",BA515="-22" ),"R",
              IF(
                OR(BA515= "24",BA515="04",BA515="-14"),"M",
                IF(
                  OR(BA515= "20",BA515="22",BA515="0-1",BA515="00",BA515="02",BA515="-1-1",BA515="-10"),"I",""
                )
              )
      )
    )
  )
)</f>
        <v/>
      </c>
    </row>
    <row r="516" spans="23:64" x14ac:dyDescent="0.25">
      <c r="W516" t="b">
        <f>IF(OR(B516=Локализация!$C$118,B516=5),4,IF(OR(B516=Локализация!$C$119,B516=4),2,IF(OR(B516=Локализация!$C$120,B516=3),0,IF(OR(B516=Локализация!$C$121,B516=2),-1,IF(OR(B516=Локализация!$C$122,B516=1),-2)))))</f>
        <v>0</v>
      </c>
      <c r="X516" t="b">
        <f>IF(OR(C516=Локализация!$C$124,C516=5),-2,IF(OR(C516=Локализация!$C$125,C516=4),-1,IF(OR(C516=Локализация!$C$126,C516=3),0,IF(OR(C516=Локализация!$C$127,C516=2),2,IF(OR(C516=Локализация!$C$128,C516=1),4)))))</f>
        <v>0</v>
      </c>
      <c r="Y516" t="b">
        <f>IF(OR(D516=Локализация!$C$118,D516=5),4,IF(OR(D516=Локализация!$C$119,D516=4),2,IF(OR(D516=Локализация!$C$120,D516=3),0,IF(OR(D516=Локализация!$C$121,D516=2),-1,IF(OR(D516=Локализация!$C$122,D516=1),-2)))))</f>
        <v>0</v>
      </c>
      <c r="Z516" t="b">
        <f>IF(OR(E516=Локализация!$C$124,E516=5),-2,IF(OR(E516=Локализация!$C$125,E516=4),-1,IF(OR(E516=Локализация!$C$126,E516=3),0,IF(OR(E516=Локализация!$C$127,E516=2),2,IF(OR(E516=Локализация!$C$128,E516=1),4)))))</f>
        <v>0</v>
      </c>
      <c r="AA516" t="b">
        <f>IF(OR(F516=Локализация!$C$118,F516=5),4,IF(OR(F516=Локализация!$C$119,F516=4),2,IF(OR(F516=Локализация!$C$120,F516=3),0,IF(OR(F516=Локализация!$C$121,F516=2),-1,IF(OR(F516=Локализация!$C$122,F516=1),-2)))))</f>
        <v>0</v>
      </c>
      <c r="AB516" t="b">
        <f>IF(OR(G516=Локализация!$C$124,G516=5),-2,IF(OR(G516=Локализация!$C$125,G516=4),-1,IF(OR(G516=Локализация!$C$126,G516=3),0,IF(OR(G516=Локализация!$C$127,G516=2),2,IF(OR(G516=Локализация!$C$128,G516=1),4)))))</f>
        <v>0</v>
      </c>
      <c r="AC516" t="b">
        <f>IF(OR(H516=Локализация!$C$118,H516=5),4,IF(OR(H516=Локализация!$C$119,H516=4),2,IF(OR(H516=Локализация!$C$120,H516=3),0,IF(OR(H516=Локализация!$C$121,H516=2),-1,IF(OR(H516=Локализация!$C$122,H516=1),-2)))))</f>
        <v>0</v>
      </c>
      <c r="AD516" t="b">
        <f>IF(OR(I516=Локализация!$C$124,I516=5),-2,IF(OR(I516=Локализация!$C$125,I516=4),-1,IF(OR(I516=Локализация!$C$126,I516=3),0,IF(OR(I516=Локализация!$C$127,I516=2),2,IF(OR(I516=Локализация!$C$128,I516=1),4)))))</f>
        <v>0</v>
      </c>
      <c r="AE516" t="b">
        <f>IF(OR(J516=Локализация!$C$118,J516=5),4,IF(OR(J516=Локализация!$C$119,J516=4),2,IF(OR(J516=Локализация!$C$120,J516=3),0,IF(OR(J516=Локализация!$C$121,J516=2),-1,IF(OR(J516=Локализация!$C$122,J516=1),-2)))))</f>
        <v>0</v>
      </c>
      <c r="AF516" t="b">
        <f>IF(OR(K516=Локализация!$C$124,K516=5),-2,IF(OR(K516=Локализация!$C$125,K516=4),-1,IF(OR(K516=Локализация!$C$126,K516=3),0,IF(OR(K516=Локализация!$C$127,K516=2),2,IF(OR(K516=Локализация!$C$128,K516=1),4)))))</f>
        <v>0</v>
      </c>
      <c r="AG516" t="b">
        <f>IF(OR(L516=Локализация!$C$118,L516=5),4,IF(OR(L516=Локализация!$C$119,L516=4),2,IF(OR(L516=Локализация!$C$120,L516=3),0,IF(OR(L516=Локализация!$C$121,L516=2),-1,IF(OR(L516=Локализация!$C$122,L516=1),-2)))))</f>
        <v>0</v>
      </c>
      <c r="AH516" t="b">
        <f>IF(OR(M516=Локализация!$C$124,M516=5),-2,IF(OR(M516=Локализация!$C$125,M516=4),-1,IF(OR(M516=Локализация!$C$126,M516=3),0,IF(OR(M516=Локализация!$C$127,M516=2),2,IF(OR(M516=Локализация!$C$128,M516=1),4)))))</f>
        <v>0</v>
      </c>
      <c r="AI516" t="b">
        <f>IF(OR(N516=Локализация!$C$118,N516=5),4,IF(OR(N516=Локализация!$C$119,N516=4),2,IF(OR(N516=Локализация!$C$120,N516=3),0,IF(OR(N516=Локализация!$C$121,N516=2),-1,IF(OR(N516=Локализация!$C$122,N516=1),-2)))))</f>
        <v>0</v>
      </c>
      <c r="AJ516" t="b">
        <f>IF(OR(O516=Локализация!$C$124,O516=5),-2,IF(OR(O516=Локализация!$C$125,O516=4),-1,IF(OR(O516=Локализация!$C$126,O516=3),0,IF(OR(O516=Локализация!$C$127,O516=2),2,IF(OR(O516=Локализация!$C$128,O516=1),4)))))</f>
        <v>0</v>
      </c>
      <c r="AK516" t="b">
        <f>IF(OR(P516=Локализация!$C$118,P516=5),4,IF(OR(P516=Локализация!$C$119,P516=4),2,IF(OR(P516=Локализация!$C$120,P516=3),0,IF(OR(P516=Локализация!$C$121,P516=2),-1,IF(OR(P516=Локализация!$C$122,P516=1),-2)))))</f>
        <v>0</v>
      </c>
      <c r="AL516" t="b">
        <f>IF(OR(Q516=Локализация!$C$124,Q516=5),-2,IF(OR(Q516=Локализация!$C$125,Q516=4),-1,IF(OR(Q516=Локализация!$C$126,Q516=3),0,IF(OR(Q516=Локализация!$C$127,Q516=2),2,IF(OR(Q516=Локализация!$C$128,Q516=1),4)))))</f>
        <v>0</v>
      </c>
      <c r="AM516" t="b">
        <f>IF(OR(R516=Локализация!$C$118,R516=5),4,IF(OR(R516=Локализация!$C$119,R516=4),2,IF(OR(R516=Локализация!$C$120,R516=3),0,IF(OR(R516=Локализация!$C$121,R516=2),-1,IF(OR(R516=Локализация!$C$122,R516=1),-2)))))</f>
        <v>0</v>
      </c>
      <c r="AN516" t="b">
        <f>IF(OR(S516=Локализация!$C$124,S516=5),-2,IF(OR(S516=Локализация!$C$125,S516=4),-1,IF(OR(S516=Локализация!$C$126,S516=3),0,IF(OR(S516=Локализация!$C$127,S516=2),2,IF(OR(S516=Локализация!$C$128,S516=1),4)))))</f>
        <v>0</v>
      </c>
      <c r="AO516" t="b">
        <f>IF(OR(T516=Локализация!$C$118,T516=5),4,IF(OR(T516=Локализация!$C$119,T516=4),2,IF(OR(T516=Локализация!$C$120,T516=3),0,IF(OR(T516=Локализация!$C$121,T516=2),-1,IF(OR(T516=Локализация!$C$122,T516=1),-2)))))</f>
        <v>0</v>
      </c>
      <c r="AP516" t="b">
        <f>IF(OR(U516=Локализация!$C$124,U516=5),-2,IF(OR(U516=Локализация!$C$125,U516=4),-1,IF(OR(U516=Локализация!$C$126,U516=3),0,IF(OR(U516=Локализация!$C$127,U516=2),2,IF(OR(U516=Локализация!$C$128,U516=1),4)))))</f>
        <v>0</v>
      </c>
      <c r="AR516" t="str">
        <f>CONCATENATE(W516,X516)</f>
        <v>ЛОЖЬЛОЖЬ</v>
      </c>
      <c r="AS516" t="str">
        <f>CONCATENATE(Y516,Z516)</f>
        <v>ЛОЖЬЛОЖЬ</v>
      </c>
      <c r="AT516" t="str">
        <f>CONCATENATE(AA516,AB516)</f>
        <v>ЛОЖЬЛОЖЬ</v>
      </c>
      <c r="AU516" t="str">
        <f>CONCATENATE(AC516,AD516)</f>
        <v>ЛОЖЬЛОЖЬ</v>
      </c>
      <c r="AV516" t="str">
        <f>CONCATENATE(AE516,AF516)</f>
        <v>ЛОЖЬЛОЖЬ</v>
      </c>
      <c r="AW516" t="str">
        <f>CONCATENATE(AG516,AH516)</f>
        <v>ЛОЖЬЛОЖЬ</v>
      </c>
      <c r="AX516" t="str">
        <f>CONCATENATE(AI516,AJ516)</f>
        <v>ЛОЖЬЛОЖЬ</v>
      </c>
      <c r="AY516" t="str">
        <f>CONCATENATE(AK516,AL516)</f>
        <v>ЛОЖЬЛОЖЬ</v>
      </c>
      <c r="AZ516" t="str">
        <f>CONCATENATE(AM516,AN516)</f>
        <v>ЛОЖЬЛОЖЬ</v>
      </c>
      <c r="BA516" t="str">
        <f>CONCATENATE(AO516,AP516)</f>
        <v>ЛОЖЬЛОЖЬ</v>
      </c>
      <c r="BC516" t="str">
        <f xml:space="preserve"> IF(OR(AR516= "4-2", AR516= "2-1", AR516= "-12", AR516= "-24"),"Q",
  IF(
    OR(AR516= "4-1", AR516= "40", AR516= "42"),"A",
    IF(
      AR516= "44","P",
      IF(OR(AR516= "2-2",AR516="0-2",AR516="-1-2",AR516="-2-2",AR516="-2-1",AR516="-20",AR516="-22" ),"R",
              IF(
                OR(AR516= "24",AR516="04",AR516="-14"),"M",
                IF(
                  OR(AR516= "20",AR516="22",AR516="0-1",AR516="00",AR516="02",AR516="-1-1",AR516="-10"),"I",""
                )
              )
      )
    )
  )
)</f>
        <v/>
      </c>
      <c r="BD516" t="str">
        <f xml:space="preserve"> IF(OR(AS516= "4-2", AS516= "2-1", AS516= "-12", AS516= "-24"),"Q",
  IF(
    OR(AS516= "4-1", AS516= "40", AS516= "42"),"A",
    IF(
      AS516= "44","P",
      IF(OR(AS516= "2-2",AS516="0-2",AS516="-1-2",AS516="-2-2",AS516="-2-1",AS516="-20",AS516="-22" ),"R",
              IF(
                OR(AS516= "24",AS516="04",AS516="-14"),"M",
                IF(
                  OR(AS516= "20",AS516="22",AS516="0-1",AS516="00",AS516="02",AS516="-1-1",AS516="-10"),"I",""
                )
              )
      )
    )
  )
)</f>
        <v/>
      </c>
      <c r="BE516" t="str">
        <f xml:space="preserve"> IF(OR(AT516= "4-2", AT516= "2-1", AT516= "-12", AT516= "-24"),"Q",
  IF(
    OR(AT516= "4-1", AT516= "40", AT516= "42"),"A",
    IF(
      AT516= "44","P",
      IF(OR(AT516= "2-2",AT516="0-2",AT516="-1-2",AT516="-2-2",AT516="-2-1",AT516="-20",AT516="-22" ),"R",
              IF(
                OR(AT516= "24",AT516="04",AT516="-14"),"M",
                IF(
                  OR(AT516= "20",AT516="22",AT516="0-1",AT516="00",AT516="02",AT516="-1-1",AT516="-10"),"I",""
                )
              )
      )
    )
  )
)</f>
        <v/>
      </c>
      <c r="BF516" t="str">
        <f xml:space="preserve"> IF(OR(AU516= "4-2", AU516= "2-1", AU516= "-12", AU516= "-24"),"Q",
  IF(
    OR(AU516= "4-1", AU516= "40", AU516= "42"),"A",
    IF(
      AU516= "44","P",
      IF(OR(AU516= "2-2",AU516="0-2",AU516="-1-2",AU516="-2-2",AU516="-2-1",AU516="-20",AU516="-22" ),"R",
              IF(
                OR(AU516= "24",AU516="04",AU516="-14"),"M",
                IF(
                  OR(AU516= "20",AU516="22",AU516="0-1",AU516="00",AU516="02",AU516="-1-1",AU516="-10"),"I",""
                )
              )
      )
    )
  )
)</f>
        <v/>
      </c>
      <c r="BG516" t="str">
        <f xml:space="preserve"> IF(OR(AV516= "4-2", AV516= "2-1", AV516= "-12", AV516= "-24"),"Q",
  IF(
    OR(AV516= "4-1", AV516= "40", AV516= "42"),"A",
    IF(
      AV516= "44","P",
      IF(OR(AV516= "2-2",AV516="0-2",AV516="-1-2",AV516="-2-2",AV516="-2-1",AV516="-20",AV516="-22" ),"R",
              IF(
                OR(AV516= "24",AV516="04",AV516="-14"),"M",
                IF(
                  OR(AV516= "20",AV516="22",AV516="0-1",AV516="00",AV516="02",AV516="-1-1",AV516="-10"),"I",""
                )
              )
      )
    )
  )
)</f>
        <v/>
      </c>
      <c r="BH516" t="str">
        <f xml:space="preserve"> IF(OR(AW516= "4-2", AW516= "2-1", AW516= "-12", AW516= "-24"),"Q",
  IF(
    OR(AW516= "4-1", AW516= "40", AW516= "42"),"A",
    IF(
      AW516= "44","P",
      IF(OR(AW516= "2-2",AW516="0-2",AW516="-1-2",AW516="-2-2",AW516="-2-1",AW516="-20",AW516="-22" ),"R",
              IF(
                OR(AW516= "24",AW516="04",AW516="-14"),"M",
                IF(
                  OR(AW516= "20",AW516="22",AW516="0-1",AW516="00",AW516="02",AW516="-1-1",AW516="-10"),"I",""
                )
              )
      )
    )
  )
)</f>
        <v/>
      </c>
      <c r="BI516" t="str">
        <f xml:space="preserve"> IF(OR(AX516= "4-2", AX516= "2-1", AX516= "-12", AX516= "-24"),"Q",
  IF(
    OR(AX516= "4-1", AX516= "40", AX516= "42"),"A",
    IF(
      AX516= "44","P",
      IF(OR(AX516= "2-2",AX516="0-2",AX516="-1-2",AX516="-2-2",AX516="-2-1",AX516="-20",AX516="-22" ),"R",
              IF(
                OR(AX516= "24",AX516="04",AX516="-14"),"M",
                IF(
                  OR(AX516= "20",AX516="22",AX516="0-1",AX516="00",AX516="02",AX516="-1-1",AX516="-10"),"I",""
                )
              )
      )
    )
  )
)</f>
        <v/>
      </c>
      <c r="BJ516" t="str">
        <f xml:space="preserve"> IF(OR(AY516= "4-2", AY516= "2-1", AY516= "-12", AY516= "-24"),"Q",
  IF(
    OR(AY516= "4-1", AY516= "40", AY516= "42"),"A",
    IF(
      AY516= "44","P",
      IF(OR(AY516= "2-2",AY516="0-2",AY516="-1-2",AY516="-2-2",AY516="-2-1",AY516="-20",AY516="-22" ),"R",
              IF(
                OR(AY516= "24",AY516="04",AY516="-14"),"M",
                IF(
                  OR(AY516= "20",AY516="22",AY516="0-1",AY516="00",AY516="02",AY516="-1-1",AY516="-10"),"I",""
                )
              )
      )
    )
  )
)</f>
        <v/>
      </c>
      <c r="BK516" t="str">
        <f xml:space="preserve"> IF(OR(AZ516= "4-2", AZ516= "2-1", AZ516= "-12", AZ516= "-24"),"Q",
  IF(
    OR(AZ516= "4-1", AZ516= "40", AZ516= "42"),"A",
    IF(
      AZ516= "44","P",
      IF(OR(AZ516= "2-2",AZ516="0-2",AZ516="-1-2",AZ516="-2-2",AZ516="-2-1",AZ516="-20",AZ516="-22" ),"R",
              IF(
                OR(AZ516= "24",AZ516="04",AZ516="-14"),"M",
                IF(
                  OR(AZ516= "20",AZ516="22",AZ516="0-1",AZ516="00",AZ516="02",AZ516="-1-1",AZ516="-10"),"I",""
                )
              )
      )
    )
  )
)</f>
        <v/>
      </c>
      <c r="BL516" t="str">
        <f xml:space="preserve"> IF(OR(BA516= "4-2", BA516= "2-1", BA516= "-12", BA516= "-24"),"Q",
  IF(
    OR(BA516= "4-1", BA516= "40", BA516= "42"),"A",
    IF(
      BA516= "44","P",
      IF(OR(BA516= "2-2",BA516="0-2",BA516="-1-2",BA516="-2-2",BA516="-2-1",BA516="-20",BA516="-22" ),"R",
              IF(
                OR(BA516= "24",BA516="04",BA516="-14"),"M",
                IF(
                  OR(BA516= "20",BA516="22",BA516="0-1",BA516="00",BA516="02",BA516="-1-1",BA516="-10"),"I",""
                )
              )
      )
    )
  )
)</f>
        <v/>
      </c>
    </row>
    <row r="517" spans="23:64" x14ac:dyDescent="0.25">
      <c r="W517" t="b">
        <f>IF(OR(B517=Локализация!$C$118,B517=5),4,IF(OR(B517=Локализация!$C$119,B517=4),2,IF(OR(B517=Локализация!$C$120,B517=3),0,IF(OR(B517=Локализация!$C$121,B517=2),-1,IF(OR(B517=Локализация!$C$122,B517=1),-2)))))</f>
        <v>0</v>
      </c>
      <c r="X517" t="b">
        <f>IF(OR(C517=Локализация!$C$124,C517=5),-2,IF(OR(C517=Локализация!$C$125,C517=4),-1,IF(OR(C517=Локализация!$C$126,C517=3),0,IF(OR(C517=Локализация!$C$127,C517=2),2,IF(OR(C517=Локализация!$C$128,C517=1),4)))))</f>
        <v>0</v>
      </c>
      <c r="Y517" t="b">
        <f>IF(OR(D517=Локализация!$C$118,D517=5),4,IF(OR(D517=Локализация!$C$119,D517=4),2,IF(OR(D517=Локализация!$C$120,D517=3),0,IF(OR(D517=Локализация!$C$121,D517=2),-1,IF(OR(D517=Локализация!$C$122,D517=1),-2)))))</f>
        <v>0</v>
      </c>
      <c r="Z517" t="b">
        <f>IF(OR(E517=Локализация!$C$124,E517=5),-2,IF(OR(E517=Локализация!$C$125,E517=4),-1,IF(OR(E517=Локализация!$C$126,E517=3),0,IF(OR(E517=Локализация!$C$127,E517=2),2,IF(OR(E517=Локализация!$C$128,E517=1),4)))))</f>
        <v>0</v>
      </c>
      <c r="AA517" t="b">
        <f>IF(OR(F517=Локализация!$C$118,F517=5),4,IF(OR(F517=Локализация!$C$119,F517=4),2,IF(OR(F517=Локализация!$C$120,F517=3),0,IF(OR(F517=Локализация!$C$121,F517=2),-1,IF(OR(F517=Локализация!$C$122,F517=1),-2)))))</f>
        <v>0</v>
      </c>
      <c r="AB517" t="b">
        <f>IF(OR(G517=Локализация!$C$124,G517=5),-2,IF(OR(G517=Локализация!$C$125,G517=4),-1,IF(OR(G517=Локализация!$C$126,G517=3),0,IF(OR(G517=Локализация!$C$127,G517=2),2,IF(OR(G517=Локализация!$C$128,G517=1),4)))))</f>
        <v>0</v>
      </c>
      <c r="AC517" t="b">
        <f>IF(OR(H517=Локализация!$C$118,H517=5),4,IF(OR(H517=Локализация!$C$119,H517=4),2,IF(OR(H517=Локализация!$C$120,H517=3),0,IF(OR(H517=Локализация!$C$121,H517=2),-1,IF(OR(H517=Локализация!$C$122,H517=1),-2)))))</f>
        <v>0</v>
      </c>
      <c r="AD517" t="b">
        <f>IF(OR(I517=Локализация!$C$124,I517=5),-2,IF(OR(I517=Локализация!$C$125,I517=4),-1,IF(OR(I517=Локализация!$C$126,I517=3),0,IF(OR(I517=Локализация!$C$127,I517=2),2,IF(OR(I517=Локализация!$C$128,I517=1),4)))))</f>
        <v>0</v>
      </c>
      <c r="AE517" t="b">
        <f>IF(OR(J517=Локализация!$C$118,J517=5),4,IF(OR(J517=Локализация!$C$119,J517=4),2,IF(OR(J517=Локализация!$C$120,J517=3),0,IF(OR(J517=Локализация!$C$121,J517=2),-1,IF(OR(J517=Локализация!$C$122,J517=1),-2)))))</f>
        <v>0</v>
      </c>
      <c r="AF517" t="b">
        <f>IF(OR(K517=Локализация!$C$124,K517=5),-2,IF(OR(K517=Локализация!$C$125,K517=4),-1,IF(OR(K517=Локализация!$C$126,K517=3),0,IF(OR(K517=Локализация!$C$127,K517=2),2,IF(OR(K517=Локализация!$C$128,K517=1),4)))))</f>
        <v>0</v>
      </c>
      <c r="AG517" t="b">
        <f>IF(OR(L517=Локализация!$C$118,L517=5),4,IF(OR(L517=Локализация!$C$119,L517=4),2,IF(OR(L517=Локализация!$C$120,L517=3),0,IF(OR(L517=Локализация!$C$121,L517=2),-1,IF(OR(L517=Локализация!$C$122,L517=1),-2)))))</f>
        <v>0</v>
      </c>
      <c r="AH517" t="b">
        <f>IF(OR(M517=Локализация!$C$124,M517=5),-2,IF(OR(M517=Локализация!$C$125,M517=4),-1,IF(OR(M517=Локализация!$C$126,M517=3),0,IF(OR(M517=Локализация!$C$127,M517=2),2,IF(OR(M517=Локализация!$C$128,M517=1),4)))))</f>
        <v>0</v>
      </c>
      <c r="AI517" t="b">
        <f>IF(OR(N517=Локализация!$C$118,N517=5),4,IF(OR(N517=Локализация!$C$119,N517=4),2,IF(OR(N517=Локализация!$C$120,N517=3),0,IF(OR(N517=Локализация!$C$121,N517=2),-1,IF(OR(N517=Локализация!$C$122,N517=1),-2)))))</f>
        <v>0</v>
      </c>
      <c r="AJ517" t="b">
        <f>IF(OR(O517=Локализация!$C$124,O517=5),-2,IF(OR(O517=Локализация!$C$125,O517=4),-1,IF(OR(O517=Локализация!$C$126,O517=3),0,IF(OR(O517=Локализация!$C$127,O517=2),2,IF(OR(O517=Локализация!$C$128,O517=1),4)))))</f>
        <v>0</v>
      </c>
      <c r="AK517" t="b">
        <f>IF(OR(P517=Локализация!$C$118,P517=5),4,IF(OR(P517=Локализация!$C$119,P517=4),2,IF(OR(P517=Локализация!$C$120,P517=3),0,IF(OR(P517=Локализация!$C$121,P517=2),-1,IF(OR(P517=Локализация!$C$122,P517=1),-2)))))</f>
        <v>0</v>
      </c>
      <c r="AL517" t="b">
        <f>IF(OR(Q517=Локализация!$C$124,Q517=5),-2,IF(OR(Q517=Локализация!$C$125,Q517=4),-1,IF(OR(Q517=Локализация!$C$126,Q517=3),0,IF(OR(Q517=Локализация!$C$127,Q517=2),2,IF(OR(Q517=Локализация!$C$128,Q517=1),4)))))</f>
        <v>0</v>
      </c>
      <c r="AM517" t="b">
        <f>IF(OR(R517=Локализация!$C$118,R517=5),4,IF(OR(R517=Локализация!$C$119,R517=4),2,IF(OR(R517=Локализация!$C$120,R517=3),0,IF(OR(R517=Локализация!$C$121,R517=2),-1,IF(OR(R517=Локализация!$C$122,R517=1),-2)))))</f>
        <v>0</v>
      </c>
      <c r="AN517" t="b">
        <f>IF(OR(S517=Локализация!$C$124,S517=5),-2,IF(OR(S517=Локализация!$C$125,S517=4),-1,IF(OR(S517=Локализация!$C$126,S517=3),0,IF(OR(S517=Локализация!$C$127,S517=2),2,IF(OR(S517=Локализация!$C$128,S517=1),4)))))</f>
        <v>0</v>
      </c>
      <c r="AO517" t="b">
        <f>IF(OR(T517=Локализация!$C$118,T517=5),4,IF(OR(T517=Локализация!$C$119,T517=4),2,IF(OR(T517=Локализация!$C$120,T517=3),0,IF(OR(T517=Локализация!$C$121,T517=2),-1,IF(OR(T517=Локализация!$C$122,T517=1),-2)))))</f>
        <v>0</v>
      </c>
      <c r="AP517" t="b">
        <f>IF(OR(U517=Локализация!$C$124,U517=5),-2,IF(OR(U517=Локализация!$C$125,U517=4),-1,IF(OR(U517=Локализация!$C$126,U517=3),0,IF(OR(U517=Локализация!$C$127,U517=2),2,IF(OR(U517=Локализация!$C$128,U517=1),4)))))</f>
        <v>0</v>
      </c>
      <c r="AR517" t="str">
        <f>CONCATENATE(W517,X517)</f>
        <v>ЛОЖЬЛОЖЬ</v>
      </c>
      <c r="AS517" t="str">
        <f>CONCATENATE(Y517,Z517)</f>
        <v>ЛОЖЬЛОЖЬ</v>
      </c>
      <c r="AT517" t="str">
        <f>CONCATENATE(AA517,AB517)</f>
        <v>ЛОЖЬЛОЖЬ</v>
      </c>
      <c r="AU517" t="str">
        <f>CONCATENATE(AC517,AD517)</f>
        <v>ЛОЖЬЛОЖЬ</v>
      </c>
      <c r="AV517" t="str">
        <f>CONCATENATE(AE517,AF517)</f>
        <v>ЛОЖЬЛОЖЬ</v>
      </c>
      <c r="AW517" t="str">
        <f>CONCATENATE(AG517,AH517)</f>
        <v>ЛОЖЬЛОЖЬ</v>
      </c>
      <c r="AX517" t="str">
        <f>CONCATENATE(AI517,AJ517)</f>
        <v>ЛОЖЬЛОЖЬ</v>
      </c>
      <c r="AY517" t="str">
        <f>CONCATENATE(AK517,AL517)</f>
        <v>ЛОЖЬЛОЖЬ</v>
      </c>
      <c r="AZ517" t="str">
        <f>CONCATENATE(AM517,AN517)</f>
        <v>ЛОЖЬЛОЖЬ</v>
      </c>
      <c r="BA517" t="str">
        <f>CONCATENATE(AO517,AP517)</f>
        <v>ЛОЖЬЛОЖЬ</v>
      </c>
      <c r="BC517" t="str">
        <f xml:space="preserve"> IF(OR(AR517= "4-2", AR517= "2-1", AR517= "-12", AR517= "-24"),"Q",
  IF(
    OR(AR517= "4-1", AR517= "40", AR517= "42"),"A",
    IF(
      AR517= "44","P",
      IF(OR(AR517= "2-2",AR517="0-2",AR517="-1-2",AR517="-2-2",AR517="-2-1",AR517="-20",AR517="-22" ),"R",
              IF(
                OR(AR517= "24",AR517="04",AR517="-14"),"M",
                IF(
                  OR(AR517= "20",AR517="22",AR517="0-1",AR517="00",AR517="02",AR517="-1-1",AR517="-10"),"I",""
                )
              )
      )
    )
  )
)</f>
        <v/>
      </c>
      <c r="BD517" t="str">
        <f xml:space="preserve"> IF(OR(AS517= "4-2", AS517= "2-1", AS517= "-12", AS517= "-24"),"Q",
  IF(
    OR(AS517= "4-1", AS517= "40", AS517= "42"),"A",
    IF(
      AS517= "44","P",
      IF(OR(AS517= "2-2",AS517="0-2",AS517="-1-2",AS517="-2-2",AS517="-2-1",AS517="-20",AS517="-22" ),"R",
              IF(
                OR(AS517= "24",AS517="04",AS517="-14"),"M",
                IF(
                  OR(AS517= "20",AS517="22",AS517="0-1",AS517="00",AS517="02",AS517="-1-1",AS517="-10"),"I",""
                )
              )
      )
    )
  )
)</f>
        <v/>
      </c>
      <c r="BE517" t="str">
        <f xml:space="preserve"> IF(OR(AT517= "4-2", AT517= "2-1", AT517= "-12", AT517= "-24"),"Q",
  IF(
    OR(AT517= "4-1", AT517= "40", AT517= "42"),"A",
    IF(
      AT517= "44","P",
      IF(OR(AT517= "2-2",AT517="0-2",AT517="-1-2",AT517="-2-2",AT517="-2-1",AT517="-20",AT517="-22" ),"R",
              IF(
                OR(AT517= "24",AT517="04",AT517="-14"),"M",
                IF(
                  OR(AT517= "20",AT517="22",AT517="0-1",AT517="00",AT517="02",AT517="-1-1",AT517="-10"),"I",""
                )
              )
      )
    )
  )
)</f>
        <v/>
      </c>
      <c r="BF517" t="str">
        <f xml:space="preserve"> IF(OR(AU517= "4-2", AU517= "2-1", AU517= "-12", AU517= "-24"),"Q",
  IF(
    OR(AU517= "4-1", AU517= "40", AU517= "42"),"A",
    IF(
      AU517= "44","P",
      IF(OR(AU517= "2-2",AU517="0-2",AU517="-1-2",AU517="-2-2",AU517="-2-1",AU517="-20",AU517="-22" ),"R",
              IF(
                OR(AU517= "24",AU517="04",AU517="-14"),"M",
                IF(
                  OR(AU517= "20",AU517="22",AU517="0-1",AU517="00",AU517="02",AU517="-1-1",AU517="-10"),"I",""
                )
              )
      )
    )
  )
)</f>
        <v/>
      </c>
      <c r="BG517" t="str">
        <f xml:space="preserve"> IF(OR(AV517= "4-2", AV517= "2-1", AV517= "-12", AV517= "-24"),"Q",
  IF(
    OR(AV517= "4-1", AV517= "40", AV517= "42"),"A",
    IF(
      AV517= "44","P",
      IF(OR(AV517= "2-2",AV517="0-2",AV517="-1-2",AV517="-2-2",AV517="-2-1",AV517="-20",AV517="-22" ),"R",
              IF(
                OR(AV517= "24",AV517="04",AV517="-14"),"M",
                IF(
                  OR(AV517= "20",AV517="22",AV517="0-1",AV517="00",AV517="02",AV517="-1-1",AV517="-10"),"I",""
                )
              )
      )
    )
  )
)</f>
        <v/>
      </c>
      <c r="BH517" t="str">
        <f xml:space="preserve"> IF(OR(AW517= "4-2", AW517= "2-1", AW517= "-12", AW517= "-24"),"Q",
  IF(
    OR(AW517= "4-1", AW517= "40", AW517= "42"),"A",
    IF(
      AW517= "44","P",
      IF(OR(AW517= "2-2",AW517="0-2",AW517="-1-2",AW517="-2-2",AW517="-2-1",AW517="-20",AW517="-22" ),"R",
              IF(
                OR(AW517= "24",AW517="04",AW517="-14"),"M",
                IF(
                  OR(AW517= "20",AW517="22",AW517="0-1",AW517="00",AW517="02",AW517="-1-1",AW517="-10"),"I",""
                )
              )
      )
    )
  )
)</f>
        <v/>
      </c>
      <c r="BI517" t="str">
        <f xml:space="preserve"> IF(OR(AX517= "4-2", AX517= "2-1", AX517= "-12", AX517= "-24"),"Q",
  IF(
    OR(AX517= "4-1", AX517= "40", AX517= "42"),"A",
    IF(
      AX517= "44","P",
      IF(OR(AX517= "2-2",AX517="0-2",AX517="-1-2",AX517="-2-2",AX517="-2-1",AX517="-20",AX517="-22" ),"R",
              IF(
                OR(AX517= "24",AX517="04",AX517="-14"),"M",
                IF(
                  OR(AX517= "20",AX517="22",AX517="0-1",AX517="00",AX517="02",AX517="-1-1",AX517="-10"),"I",""
                )
              )
      )
    )
  )
)</f>
        <v/>
      </c>
      <c r="BJ517" t="str">
        <f xml:space="preserve"> IF(OR(AY517= "4-2", AY517= "2-1", AY517= "-12", AY517= "-24"),"Q",
  IF(
    OR(AY517= "4-1", AY517= "40", AY517= "42"),"A",
    IF(
      AY517= "44","P",
      IF(OR(AY517= "2-2",AY517="0-2",AY517="-1-2",AY517="-2-2",AY517="-2-1",AY517="-20",AY517="-22" ),"R",
              IF(
                OR(AY517= "24",AY517="04",AY517="-14"),"M",
                IF(
                  OR(AY517= "20",AY517="22",AY517="0-1",AY517="00",AY517="02",AY517="-1-1",AY517="-10"),"I",""
                )
              )
      )
    )
  )
)</f>
        <v/>
      </c>
      <c r="BK517" t="str">
        <f xml:space="preserve"> IF(OR(AZ517= "4-2", AZ517= "2-1", AZ517= "-12", AZ517= "-24"),"Q",
  IF(
    OR(AZ517= "4-1", AZ517= "40", AZ517= "42"),"A",
    IF(
      AZ517= "44","P",
      IF(OR(AZ517= "2-2",AZ517="0-2",AZ517="-1-2",AZ517="-2-2",AZ517="-2-1",AZ517="-20",AZ517="-22" ),"R",
              IF(
                OR(AZ517= "24",AZ517="04",AZ517="-14"),"M",
                IF(
                  OR(AZ517= "20",AZ517="22",AZ517="0-1",AZ517="00",AZ517="02",AZ517="-1-1",AZ517="-10"),"I",""
                )
              )
      )
    )
  )
)</f>
        <v/>
      </c>
      <c r="BL517" t="str">
        <f xml:space="preserve"> IF(OR(BA517= "4-2", BA517= "2-1", BA517= "-12", BA517= "-24"),"Q",
  IF(
    OR(BA517= "4-1", BA517= "40", BA517= "42"),"A",
    IF(
      BA517= "44","P",
      IF(OR(BA517= "2-2",BA517="0-2",BA517="-1-2",BA517="-2-2",BA517="-2-1",BA517="-20",BA517="-22" ),"R",
              IF(
                OR(BA517= "24",BA517="04",BA517="-14"),"M",
                IF(
                  OR(BA517= "20",BA517="22",BA517="0-1",BA517="00",BA517="02",BA517="-1-1",BA517="-10"),"I",""
                )
              )
      )
    )
  )
)</f>
        <v/>
      </c>
    </row>
    <row r="518" spans="23:64" x14ac:dyDescent="0.25">
      <c r="W518" t="b">
        <f>IF(OR(B518=Локализация!$C$118,B518=5),4,IF(OR(B518=Локализация!$C$119,B518=4),2,IF(OR(B518=Локализация!$C$120,B518=3),0,IF(OR(B518=Локализация!$C$121,B518=2),-1,IF(OR(B518=Локализация!$C$122,B518=1),-2)))))</f>
        <v>0</v>
      </c>
      <c r="X518" t="b">
        <f>IF(OR(C518=Локализация!$C$124,C518=5),-2,IF(OR(C518=Локализация!$C$125,C518=4),-1,IF(OR(C518=Локализация!$C$126,C518=3),0,IF(OR(C518=Локализация!$C$127,C518=2),2,IF(OR(C518=Локализация!$C$128,C518=1),4)))))</f>
        <v>0</v>
      </c>
      <c r="Y518" t="b">
        <f>IF(OR(D518=Локализация!$C$118,D518=5),4,IF(OR(D518=Локализация!$C$119,D518=4),2,IF(OR(D518=Локализация!$C$120,D518=3),0,IF(OR(D518=Локализация!$C$121,D518=2),-1,IF(OR(D518=Локализация!$C$122,D518=1),-2)))))</f>
        <v>0</v>
      </c>
      <c r="Z518" t="b">
        <f>IF(OR(E518=Локализация!$C$124,E518=5),-2,IF(OR(E518=Локализация!$C$125,E518=4),-1,IF(OR(E518=Локализация!$C$126,E518=3),0,IF(OR(E518=Локализация!$C$127,E518=2),2,IF(OR(E518=Локализация!$C$128,E518=1),4)))))</f>
        <v>0</v>
      </c>
      <c r="AA518" t="b">
        <f>IF(OR(F518=Локализация!$C$118,F518=5),4,IF(OR(F518=Локализация!$C$119,F518=4),2,IF(OR(F518=Локализация!$C$120,F518=3),0,IF(OR(F518=Локализация!$C$121,F518=2),-1,IF(OR(F518=Локализация!$C$122,F518=1),-2)))))</f>
        <v>0</v>
      </c>
      <c r="AB518" t="b">
        <f>IF(OR(G518=Локализация!$C$124,G518=5),-2,IF(OR(G518=Локализация!$C$125,G518=4),-1,IF(OR(G518=Локализация!$C$126,G518=3),0,IF(OR(G518=Локализация!$C$127,G518=2),2,IF(OR(G518=Локализация!$C$128,G518=1),4)))))</f>
        <v>0</v>
      </c>
      <c r="AC518" t="b">
        <f>IF(OR(H518=Локализация!$C$118,H518=5),4,IF(OR(H518=Локализация!$C$119,H518=4),2,IF(OR(H518=Локализация!$C$120,H518=3),0,IF(OR(H518=Локализация!$C$121,H518=2),-1,IF(OR(H518=Локализация!$C$122,H518=1),-2)))))</f>
        <v>0</v>
      </c>
      <c r="AD518" t="b">
        <f>IF(OR(I518=Локализация!$C$124,I518=5),-2,IF(OR(I518=Локализация!$C$125,I518=4),-1,IF(OR(I518=Локализация!$C$126,I518=3),0,IF(OR(I518=Локализация!$C$127,I518=2),2,IF(OR(I518=Локализация!$C$128,I518=1),4)))))</f>
        <v>0</v>
      </c>
      <c r="AE518" t="b">
        <f>IF(OR(J518=Локализация!$C$118,J518=5),4,IF(OR(J518=Локализация!$C$119,J518=4),2,IF(OR(J518=Локализация!$C$120,J518=3),0,IF(OR(J518=Локализация!$C$121,J518=2),-1,IF(OR(J518=Локализация!$C$122,J518=1),-2)))))</f>
        <v>0</v>
      </c>
      <c r="AF518" t="b">
        <f>IF(OR(K518=Локализация!$C$124,K518=5),-2,IF(OR(K518=Локализация!$C$125,K518=4),-1,IF(OR(K518=Локализация!$C$126,K518=3),0,IF(OR(K518=Локализация!$C$127,K518=2),2,IF(OR(K518=Локализация!$C$128,K518=1),4)))))</f>
        <v>0</v>
      </c>
      <c r="AG518" t="b">
        <f>IF(OR(L518=Локализация!$C$118,L518=5),4,IF(OR(L518=Локализация!$C$119,L518=4),2,IF(OR(L518=Локализация!$C$120,L518=3),0,IF(OR(L518=Локализация!$C$121,L518=2),-1,IF(OR(L518=Локализация!$C$122,L518=1),-2)))))</f>
        <v>0</v>
      </c>
      <c r="AH518" t="b">
        <f>IF(OR(M518=Локализация!$C$124,M518=5),-2,IF(OR(M518=Локализация!$C$125,M518=4),-1,IF(OR(M518=Локализация!$C$126,M518=3),0,IF(OR(M518=Локализация!$C$127,M518=2),2,IF(OR(M518=Локализация!$C$128,M518=1),4)))))</f>
        <v>0</v>
      </c>
      <c r="AI518" t="b">
        <f>IF(OR(N518=Локализация!$C$118,N518=5),4,IF(OR(N518=Локализация!$C$119,N518=4),2,IF(OR(N518=Локализация!$C$120,N518=3),0,IF(OR(N518=Локализация!$C$121,N518=2),-1,IF(OR(N518=Локализация!$C$122,N518=1),-2)))))</f>
        <v>0</v>
      </c>
      <c r="AJ518" t="b">
        <f>IF(OR(O518=Локализация!$C$124,O518=5),-2,IF(OR(O518=Локализация!$C$125,O518=4),-1,IF(OR(O518=Локализация!$C$126,O518=3),0,IF(OR(O518=Локализация!$C$127,O518=2),2,IF(OR(O518=Локализация!$C$128,O518=1),4)))))</f>
        <v>0</v>
      </c>
      <c r="AK518" t="b">
        <f>IF(OR(P518=Локализация!$C$118,P518=5),4,IF(OR(P518=Локализация!$C$119,P518=4),2,IF(OR(P518=Локализация!$C$120,P518=3),0,IF(OR(P518=Локализация!$C$121,P518=2),-1,IF(OR(P518=Локализация!$C$122,P518=1),-2)))))</f>
        <v>0</v>
      </c>
      <c r="AL518" t="b">
        <f>IF(OR(Q518=Локализация!$C$124,Q518=5),-2,IF(OR(Q518=Локализация!$C$125,Q518=4),-1,IF(OR(Q518=Локализация!$C$126,Q518=3),0,IF(OR(Q518=Локализация!$C$127,Q518=2),2,IF(OR(Q518=Локализация!$C$128,Q518=1),4)))))</f>
        <v>0</v>
      </c>
      <c r="AM518" t="b">
        <f>IF(OR(R518=Локализация!$C$118,R518=5),4,IF(OR(R518=Локализация!$C$119,R518=4),2,IF(OR(R518=Локализация!$C$120,R518=3),0,IF(OR(R518=Локализация!$C$121,R518=2),-1,IF(OR(R518=Локализация!$C$122,R518=1),-2)))))</f>
        <v>0</v>
      </c>
      <c r="AN518" t="b">
        <f>IF(OR(S518=Локализация!$C$124,S518=5),-2,IF(OR(S518=Локализация!$C$125,S518=4),-1,IF(OR(S518=Локализация!$C$126,S518=3),0,IF(OR(S518=Локализация!$C$127,S518=2),2,IF(OR(S518=Локализация!$C$128,S518=1),4)))))</f>
        <v>0</v>
      </c>
      <c r="AO518" t="b">
        <f>IF(OR(T518=Локализация!$C$118,T518=5),4,IF(OR(T518=Локализация!$C$119,T518=4),2,IF(OR(T518=Локализация!$C$120,T518=3),0,IF(OR(T518=Локализация!$C$121,T518=2),-1,IF(OR(T518=Локализация!$C$122,T518=1),-2)))))</f>
        <v>0</v>
      </c>
      <c r="AP518" t="b">
        <f>IF(OR(U518=Локализация!$C$124,U518=5),-2,IF(OR(U518=Локализация!$C$125,U518=4),-1,IF(OR(U518=Локализация!$C$126,U518=3),0,IF(OR(U518=Локализация!$C$127,U518=2),2,IF(OR(U518=Локализация!$C$128,U518=1),4)))))</f>
        <v>0</v>
      </c>
      <c r="AR518" t="str">
        <f>CONCATENATE(W518,X518)</f>
        <v>ЛОЖЬЛОЖЬ</v>
      </c>
      <c r="AS518" t="str">
        <f>CONCATENATE(Y518,Z518)</f>
        <v>ЛОЖЬЛОЖЬ</v>
      </c>
      <c r="AT518" t="str">
        <f>CONCATENATE(AA518,AB518)</f>
        <v>ЛОЖЬЛОЖЬ</v>
      </c>
      <c r="AU518" t="str">
        <f>CONCATENATE(AC518,AD518)</f>
        <v>ЛОЖЬЛОЖЬ</v>
      </c>
      <c r="AV518" t="str">
        <f>CONCATENATE(AE518,AF518)</f>
        <v>ЛОЖЬЛОЖЬ</v>
      </c>
      <c r="AW518" t="str">
        <f>CONCATENATE(AG518,AH518)</f>
        <v>ЛОЖЬЛОЖЬ</v>
      </c>
      <c r="AX518" t="str">
        <f>CONCATENATE(AI518,AJ518)</f>
        <v>ЛОЖЬЛОЖЬ</v>
      </c>
      <c r="AY518" t="str">
        <f>CONCATENATE(AK518,AL518)</f>
        <v>ЛОЖЬЛОЖЬ</v>
      </c>
      <c r="AZ518" t="str">
        <f>CONCATENATE(AM518,AN518)</f>
        <v>ЛОЖЬЛОЖЬ</v>
      </c>
      <c r="BA518" t="str">
        <f>CONCATENATE(AO518,AP518)</f>
        <v>ЛОЖЬЛОЖЬ</v>
      </c>
      <c r="BC518" t="str">
        <f xml:space="preserve"> IF(OR(AR518= "4-2", AR518= "2-1", AR518= "-12", AR518= "-24"),"Q",
  IF(
    OR(AR518= "4-1", AR518= "40", AR518= "42"),"A",
    IF(
      AR518= "44","P",
      IF(OR(AR518= "2-2",AR518="0-2",AR518="-1-2",AR518="-2-2",AR518="-2-1",AR518="-20",AR518="-22" ),"R",
              IF(
                OR(AR518= "24",AR518="04",AR518="-14"),"M",
                IF(
                  OR(AR518= "20",AR518="22",AR518="0-1",AR518="00",AR518="02",AR518="-1-1",AR518="-10"),"I",""
                )
              )
      )
    )
  )
)</f>
        <v/>
      </c>
      <c r="BD518" t="str">
        <f xml:space="preserve"> IF(OR(AS518= "4-2", AS518= "2-1", AS518= "-12", AS518= "-24"),"Q",
  IF(
    OR(AS518= "4-1", AS518= "40", AS518= "42"),"A",
    IF(
      AS518= "44","P",
      IF(OR(AS518= "2-2",AS518="0-2",AS518="-1-2",AS518="-2-2",AS518="-2-1",AS518="-20",AS518="-22" ),"R",
              IF(
                OR(AS518= "24",AS518="04",AS518="-14"),"M",
                IF(
                  OR(AS518= "20",AS518="22",AS518="0-1",AS518="00",AS518="02",AS518="-1-1",AS518="-10"),"I",""
                )
              )
      )
    )
  )
)</f>
        <v/>
      </c>
      <c r="BE518" t="str">
        <f xml:space="preserve"> IF(OR(AT518= "4-2", AT518= "2-1", AT518= "-12", AT518= "-24"),"Q",
  IF(
    OR(AT518= "4-1", AT518= "40", AT518= "42"),"A",
    IF(
      AT518= "44","P",
      IF(OR(AT518= "2-2",AT518="0-2",AT518="-1-2",AT518="-2-2",AT518="-2-1",AT518="-20",AT518="-22" ),"R",
              IF(
                OR(AT518= "24",AT518="04",AT518="-14"),"M",
                IF(
                  OR(AT518= "20",AT518="22",AT518="0-1",AT518="00",AT518="02",AT518="-1-1",AT518="-10"),"I",""
                )
              )
      )
    )
  )
)</f>
        <v/>
      </c>
      <c r="BF518" t="str">
        <f xml:space="preserve"> IF(OR(AU518= "4-2", AU518= "2-1", AU518= "-12", AU518= "-24"),"Q",
  IF(
    OR(AU518= "4-1", AU518= "40", AU518= "42"),"A",
    IF(
      AU518= "44","P",
      IF(OR(AU518= "2-2",AU518="0-2",AU518="-1-2",AU518="-2-2",AU518="-2-1",AU518="-20",AU518="-22" ),"R",
              IF(
                OR(AU518= "24",AU518="04",AU518="-14"),"M",
                IF(
                  OR(AU518= "20",AU518="22",AU518="0-1",AU518="00",AU518="02",AU518="-1-1",AU518="-10"),"I",""
                )
              )
      )
    )
  )
)</f>
        <v/>
      </c>
      <c r="BG518" t="str">
        <f xml:space="preserve"> IF(OR(AV518= "4-2", AV518= "2-1", AV518= "-12", AV518= "-24"),"Q",
  IF(
    OR(AV518= "4-1", AV518= "40", AV518= "42"),"A",
    IF(
      AV518= "44","P",
      IF(OR(AV518= "2-2",AV518="0-2",AV518="-1-2",AV518="-2-2",AV518="-2-1",AV518="-20",AV518="-22" ),"R",
              IF(
                OR(AV518= "24",AV518="04",AV518="-14"),"M",
                IF(
                  OR(AV518= "20",AV518="22",AV518="0-1",AV518="00",AV518="02",AV518="-1-1",AV518="-10"),"I",""
                )
              )
      )
    )
  )
)</f>
        <v/>
      </c>
      <c r="BH518" t="str">
        <f xml:space="preserve"> IF(OR(AW518= "4-2", AW518= "2-1", AW518= "-12", AW518= "-24"),"Q",
  IF(
    OR(AW518= "4-1", AW518= "40", AW518= "42"),"A",
    IF(
      AW518= "44","P",
      IF(OR(AW518= "2-2",AW518="0-2",AW518="-1-2",AW518="-2-2",AW518="-2-1",AW518="-20",AW518="-22" ),"R",
              IF(
                OR(AW518= "24",AW518="04",AW518="-14"),"M",
                IF(
                  OR(AW518= "20",AW518="22",AW518="0-1",AW518="00",AW518="02",AW518="-1-1",AW518="-10"),"I",""
                )
              )
      )
    )
  )
)</f>
        <v/>
      </c>
      <c r="BI518" t="str">
        <f xml:space="preserve"> IF(OR(AX518= "4-2", AX518= "2-1", AX518= "-12", AX518= "-24"),"Q",
  IF(
    OR(AX518= "4-1", AX518= "40", AX518= "42"),"A",
    IF(
      AX518= "44","P",
      IF(OR(AX518= "2-2",AX518="0-2",AX518="-1-2",AX518="-2-2",AX518="-2-1",AX518="-20",AX518="-22" ),"R",
              IF(
                OR(AX518= "24",AX518="04",AX518="-14"),"M",
                IF(
                  OR(AX518= "20",AX518="22",AX518="0-1",AX518="00",AX518="02",AX518="-1-1",AX518="-10"),"I",""
                )
              )
      )
    )
  )
)</f>
        <v/>
      </c>
      <c r="BJ518" t="str">
        <f xml:space="preserve"> IF(OR(AY518= "4-2", AY518= "2-1", AY518= "-12", AY518= "-24"),"Q",
  IF(
    OR(AY518= "4-1", AY518= "40", AY518= "42"),"A",
    IF(
      AY518= "44","P",
      IF(OR(AY518= "2-2",AY518="0-2",AY518="-1-2",AY518="-2-2",AY518="-2-1",AY518="-20",AY518="-22" ),"R",
              IF(
                OR(AY518= "24",AY518="04",AY518="-14"),"M",
                IF(
                  OR(AY518= "20",AY518="22",AY518="0-1",AY518="00",AY518="02",AY518="-1-1",AY518="-10"),"I",""
                )
              )
      )
    )
  )
)</f>
        <v/>
      </c>
      <c r="BK518" t="str">
        <f xml:space="preserve"> IF(OR(AZ518= "4-2", AZ518= "2-1", AZ518= "-12", AZ518= "-24"),"Q",
  IF(
    OR(AZ518= "4-1", AZ518= "40", AZ518= "42"),"A",
    IF(
      AZ518= "44","P",
      IF(OR(AZ518= "2-2",AZ518="0-2",AZ518="-1-2",AZ518="-2-2",AZ518="-2-1",AZ518="-20",AZ518="-22" ),"R",
              IF(
                OR(AZ518= "24",AZ518="04",AZ518="-14"),"M",
                IF(
                  OR(AZ518= "20",AZ518="22",AZ518="0-1",AZ518="00",AZ518="02",AZ518="-1-1",AZ518="-10"),"I",""
                )
              )
      )
    )
  )
)</f>
        <v/>
      </c>
      <c r="BL518" t="str">
        <f xml:space="preserve"> IF(OR(BA518= "4-2", BA518= "2-1", BA518= "-12", BA518= "-24"),"Q",
  IF(
    OR(BA518= "4-1", BA518= "40", BA518= "42"),"A",
    IF(
      BA518= "44","P",
      IF(OR(BA518= "2-2",BA518="0-2",BA518="-1-2",BA518="-2-2",BA518="-2-1",BA518="-20",BA518="-22" ),"R",
              IF(
                OR(BA518= "24",BA518="04",BA518="-14"),"M",
                IF(
                  OR(BA518= "20",BA518="22",BA518="0-1",BA518="00",BA518="02",BA518="-1-1",BA518="-10"),"I",""
                )
              )
      )
    )
  )
)</f>
        <v/>
      </c>
    </row>
    <row r="519" spans="23:64" x14ac:dyDescent="0.25">
      <c r="W519" t="b">
        <f>IF(OR(B519=Локализация!$C$118,B519=5),4,IF(OR(B519=Локализация!$C$119,B519=4),2,IF(OR(B519=Локализация!$C$120,B519=3),0,IF(OR(B519=Локализация!$C$121,B519=2),-1,IF(OR(B519=Локализация!$C$122,B519=1),-2)))))</f>
        <v>0</v>
      </c>
      <c r="X519" t="b">
        <f>IF(OR(C519=Локализация!$C$124,C519=5),-2,IF(OR(C519=Локализация!$C$125,C519=4),-1,IF(OR(C519=Локализация!$C$126,C519=3),0,IF(OR(C519=Локализация!$C$127,C519=2),2,IF(OR(C519=Локализация!$C$128,C519=1),4)))))</f>
        <v>0</v>
      </c>
      <c r="Y519" t="b">
        <f>IF(OR(D519=Локализация!$C$118,D519=5),4,IF(OR(D519=Локализация!$C$119,D519=4),2,IF(OR(D519=Локализация!$C$120,D519=3),0,IF(OR(D519=Локализация!$C$121,D519=2),-1,IF(OR(D519=Локализация!$C$122,D519=1),-2)))))</f>
        <v>0</v>
      </c>
      <c r="Z519" t="b">
        <f>IF(OR(E519=Локализация!$C$124,E519=5),-2,IF(OR(E519=Локализация!$C$125,E519=4),-1,IF(OR(E519=Локализация!$C$126,E519=3),0,IF(OR(E519=Локализация!$C$127,E519=2),2,IF(OR(E519=Локализация!$C$128,E519=1),4)))))</f>
        <v>0</v>
      </c>
      <c r="AA519" t="b">
        <f>IF(OR(F519=Локализация!$C$118,F519=5),4,IF(OR(F519=Локализация!$C$119,F519=4),2,IF(OR(F519=Локализация!$C$120,F519=3),0,IF(OR(F519=Локализация!$C$121,F519=2),-1,IF(OR(F519=Локализация!$C$122,F519=1),-2)))))</f>
        <v>0</v>
      </c>
      <c r="AB519" t="b">
        <f>IF(OR(G519=Локализация!$C$124,G519=5),-2,IF(OR(G519=Локализация!$C$125,G519=4),-1,IF(OR(G519=Локализация!$C$126,G519=3),0,IF(OR(G519=Локализация!$C$127,G519=2),2,IF(OR(G519=Локализация!$C$128,G519=1),4)))))</f>
        <v>0</v>
      </c>
      <c r="AC519" t="b">
        <f>IF(OR(H519=Локализация!$C$118,H519=5),4,IF(OR(H519=Локализация!$C$119,H519=4),2,IF(OR(H519=Локализация!$C$120,H519=3),0,IF(OR(H519=Локализация!$C$121,H519=2),-1,IF(OR(H519=Локализация!$C$122,H519=1),-2)))))</f>
        <v>0</v>
      </c>
      <c r="AD519" t="b">
        <f>IF(OR(I519=Локализация!$C$124,I519=5),-2,IF(OR(I519=Локализация!$C$125,I519=4),-1,IF(OR(I519=Локализация!$C$126,I519=3),0,IF(OR(I519=Локализация!$C$127,I519=2),2,IF(OR(I519=Локализация!$C$128,I519=1),4)))))</f>
        <v>0</v>
      </c>
      <c r="AE519" t="b">
        <f>IF(OR(J519=Локализация!$C$118,J519=5),4,IF(OR(J519=Локализация!$C$119,J519=4),2,IF(OR(J519=Локализация!$C$120,J519=3),0,IF(OR(J519=Локализация!$C$121,J519=2),-1,IF(OR(J519=Локализация!$C$122,J519=1),-2)))))</f>
        <v>0</v>
      </c>
      <c r="AF519" t="b">
        <f>IF(OR(K519=Локализация!$C$124,K519=5),-2,IF(OR(K519=Локализация!$C$125,K519=4),-1,IF(OR(K519=Локализация!$C$126,K519=3),0,IF(OR(K519=Локализация!$C$127,K519=2),2,IF(OR(K519=Локализация!$C$128,K519=1),4)))))</f>
        <v>0</v>
      </c>
      <c r="AG519" t="b">
        <f>IF(OR(L519=Локализация!$C$118,L519=5),4,IF(OR(L519=Локализация!$C$119,L519=4),2,IF(OR(L519=Локализация!$C$120,L519=3),0,IF(OR(L519=Локализация!$C$121,L519=2),-1,IF(OR(L519=Локализация!$C$122,L519=1),-2)))))</f>
        <v>0</v>
      </c>
      <c r="AH519" t="b">
        <f>IF(OR(M519=Локализация!$C$124,M519=5),-2,IF(OR(M519=Локализация!$C$125,M519=4),-1,IF(OR(M519=Локализация!$C$126,M519=3),0,IF(OR(M519=Локализация!$C$127,M519=2),2,IF(OR(M519=Локализация!$C$128,M519=1),4)))))</f>
        <v>0</v>
      </c>
      <c r="AI519" t="b">
        <f>IF(OR(N519=Локализация!$C$118,N519=5),4,IF(OR(N519=Локализация!$C$119,N519=4),2,IF(OR(N519=Локализация!$C$120,N519=3),0,IF(OR(N519=Локализация!$C$121,N519=2),-1,IF(OR(N519=Локализация!$C$122,N519=1),-2)))))</f>
        <v>0</v>
      </c>
      <c r="AJ519" t="b">
        <f>IF(OR(O519=Локализация!$C$124,O519=5),-2,IF(OR(O519=Локализация!$C$125,O519=4),-1,IF(OR(O519=Локализация!$C$126,O519=3),0,IF(OR(O519=Локализация!$C$127,O519=2),2,IF(OR(O519=Локализация!$C$128,O519=1),4)))))</f>
        <v>0</v>
      </c>
      <c r="AK519" t="b">
        <f>IF(OR(P519=Локализация!$C$118,P519=5),4,IF(OR(P519=Локализация!$C$119,P519=4),2,IF(OR(P519=Локализация!$C$120,P519=3),0,IF(OR(P519=Локализация!$C$121,P519=2),-1,IF(OR(P519=Локализация!$C$122,P519=1),-2)))))</f>
        <v>0</v>
      </c>
      <c r="AL519" t="b">
        <f>IF(OR(Q519=Локализация!$C$124,Q519=5),-2,IF(OR(Q519=Локализация!$C$125,Q519=4),-1,IF(OR(Q519=Локализация!$C$126,Q519=3),0,IF(OR(Q519=Локализация!$C$127,Q519=2),2,IF(OR(Q519=Локализация!$C$128,Q519=1),4)))))</f>
        <v>0</v>
      </c>
      <c r="AM519" t="b">
        <f>IF(OR(R519=Локализация!$C$118,R519=5),4,IF(OR(R519=Локализация!$C$119,R519=4),2,IF(OR(R519=Локализация!$C$120,R519=3),0,IF(OR(R519=Локализация!$C$121,R519=2),-1,IF(OR(R519=Локализация!$C$122,R519=1),-2)))))</f>
        <v>0</v>
      </c>
      <c r="AN519" t="b">
        <f>IF(OR(S519=Локализация!$C$124,S519=5),-2,IF(OR(S519=Локализация!$C$125,S519=4),-1,IF(OR(S519=Локализация!$C$126,S519=3),0,IF(OR(S519=Локализация!$C$127,S519=2),2,IF(OR(S519=Локализация!$C$128,S519=1),4)))))</f>
        <v>0</v>
      </c>
      <c r="AO519" t="b">
        <f>IF(OR(T519=Локализация!$C$118,T519=5),4,IF(OR(T519=Локализация!$C$119,T519=4),2,IF(OR(T519=Локализация!$C$120,T519=3),0,IF(OR(T519=Локализация!$C$121,T519=2),-1,IF(OR(T519=Локализация!$C$122,T519=1),-2)))))</f>
        <v>0</v>
      </c>
      <c r="AP519" t="b">
        <f>IF(OR(U519=Локализация!$C$124,U519=5),-2,IF(OR(U519=Локализация!$C$125,U519=4),-1,IF(OR(U519=Локализация!$C$126,U519=3),0,IF(OR(U519=Локализация!$C$127,U519=2),2,IF(OR(U519=Локализация!$C$128,U519=1),4)))))</f>
        <v>0</v>
      </c>
      <c r="AR519" t="str">
        <f>CONCATENATE(W519,X519)</f>
        <v>ЛОЖЬЛОЖЬ</v>
      </c>
      <c r="AS519" t="str">
        <f>CONCATENATE(Y519,Z519)</f>
        <v>ЛОЖЬЛОЖЬ</v>
      </c>
      <c r="AT519" t="str">
        <f>CONCATENATE(AA519,AB519)</f>
        <v>ЛОЖЬЛОЖЬ</v>
      </c>
      <c r="AU519" t="str">
        <f>CONCATENATE(AC519,AD519)</f>
        <v>ЛОЖЬЛОЖЬ</v>
      </c>
      <c r="AV519" t="str">
        <f>CONCATENATE(AE519,AF519)</f>
        <v>ЛОЖЬЛОЖЬ</v>
      </c>
      <c r="AW519" t="str">
        <f>CONCATENATE(AG519,AH519)</f>
        <v>ЛОЖЬЛОЖЬ</v>
      </c>
      <c r="AX519" t="str">
        <f>CONCATENATE(AI519,AJ519)</f>
        <v>ЛОЖЬЛОЖЬ</v>
      </c>
      <c r="AY519" t="str">
        <f>CONCATENATE(AK519,AL519)</f>
        <v>ЛОЖЬЛОЖЬ</v>
      </c>
      <c r="AZ519" t="str">
        <f>CONCATENATE(AM519,AN519)</f>
        <v>ЛОЖЬЛОЖЬ</v>
      </c>
      <c r="BA519" t="str">
        <f>CONCATENATE(AO519,AP519)</f>
        <v>ЛОЖЬЛОЖЬ</v>
      </c>
      <c r="BC519" t="str">
        <f xml:space="preserve"> IF(OR(AR519= "4-2", AR519= "2-1", AR519= "-12", AR519= "-24"),"Q",
  IF(
    OR(AR519= "4-1", AR519= "40", AR519= "42"),"A",
    IF(
      AR519= "44","P",
      IF(OR(AR519= "2-2",AR519="0-2",AR519="-1-2",AR519="-2-2",AR519="-2-1",AR519="-20",AR519="-22" ),"R",
              IF(
                OR(AR519= "24",AR519="04",AR519="-14"),"M",
                IF(
                  OR(AR519= "20",AR519="22",AR519="0-1",AR519="00",AR519="02",AR519="-1-1",AR519="-10"),"I",""
                )
              )
      )
    )
  )
)</f>
        <v/>
      </c>
      <c r="BD519" t="str">
        <f xml:space="preserve"> IF(OR(AS519= "4-2", AS519= "2-1", AS519= "-12", AS519= "-24"),"Q",
  IF(
    OR(AS519= "4-1", AS519= "40", AS519= "42"),"A",
    IF(
      AS519= "44","P",
      IF(OR(AS519= "2-2",AS519="0-2",AS519="-1-2",AS519="-2-2",AS519="-2-1",AS519="-20",AS519="-22" ),"R",
              IF(
                OR(AS519= "24",AS519="04",AS519="-14"),"M",
                IF(
                  OR(AS519= "20",AS519="22",AS519="0-1",AS519="00",AS519="02",AS519="-1-1",AS519="-10"),"I",""
                )
              )
      )
    )
  )
)</f>
        <v/>
      </c>
      <c r="BE519" t="str">
        <f xml:space="preserve"> IF(OR(AT519= "4-2", AT519= "2-1", AT519= "-12", AT519= "-24"),"Q",
  IF(
    OR(AT519= "4-1", AT519= "40", AT519= "42"),"A",
    IF(
      AT519= "44","P",
      IF(OR(AT519= "2-2",AT519="0-2",AT519="-1-2",AT519="-2-2",AT519="-2-1",AT519="-20",AT519="-22" ),"R",
              IF(
                OR(AT519= "24",AT519="04",AT519="-14"),"M",
                IF(
                  OR(AT519= "20",AT519="22",AT519="0-1",AT519="00",AT519="02",AT519="-1-1",AT519="-10"),"I",""
                )
              )
      )
    )
  )
)</f>
        <v/>
      </c>
      <c r="BF519" t="str">
        <f xml:space="preserve"> IF(OR(AU519= "4-2", AU519= "2-1", AU519= "-12", AU519= "-24"),"Q",
  IF(
    OR(AU519= "4-1", AU519= "40", AU519= "42"),"A",
    IF(
      AU519= "44","P",
      IF(OR(AU519= "2-2",AU519="0-2",AU519="-1-2",AU519="-2-2",AU519="-2-1",AU519="-20",AU519="-22" ),"R",
              IF(
                OR(AU519= "24",AU519="04",AU519="-14"),"M",
                IF(
                  OR(AU519= "20",AU519="22",AU519="0-1",AU519="00",AU519="02",AU519="-1-1",AU519="-10"),"I",""
                )
              )
      )
    )
  )
)</f>
        <v/>
      </c>
      <c r="BG519" t="str">
        <f xml:space="preserve"> IF(OR(AV519= "4-2", AV519= "2-1", AV519= "-12", AV519= "-24"),"Q",
  IF(
    OR(AV519= "4-1", AV519= "40", AV519= "42"),"A",
    IF(
      AV519= "44","P",
      IF(OR(AV519= "2-2",AV519="0-2",AV519="-1-2",AV519="-2-2",AV519="-2-1",AV519="-20",AV519="-22" ),"R",
              IF(
                OR(AV519= "24",AV519="04",AV519="-14"),"M",
                IF(
                  OR(AV519= "20",AV519="22",AV519="0-1",AV519="00",AV519="02",AV519="-1-1",AV519="-10"),"I",""
                )
              )
      )
    )
  )
)</f>
        <v/>
      </c>
      <c r="BH519" t="str">
        <f xml:space="preserve"> IF(OR(AW519= "4-2", AW519= "2-1", AW519= "-12", AW519= "-24"),"Q",
  IF(
    OR(AW519= "4-1", AW519= "40", AW519= "42"),"A",
    IF(
      AW519= "44","P",
      IF(OR(AW519= "2-2",AW519="0-2",AW519="-1-2",AW519="-2-2",AW519="-2-1",AW519="-20",AW519="-22" ),"R",
              IF(
                OR(AW519= "24",AW519="04",AW519="-14"),"M",
                IF(
                  OR(AW519= "20",AW519="22",AW519="0-1",AW519="00",AW519="02",AW519="-1-1",AW519="-10"),"I",""
                )
              )
      )
    )
  )
)</f>
        <v/>
      </c>
      <c r="BI519" t="str">
        <f xml:space="preserve"> IF(OR(AX519= "4-2", AX519= "2-1", AX519= "-12", AX519= "-24"),"Q",
  IF(
    OR(AX519= "4-1", AX519= "40", AX519= "42"),"A",
    IF(
      AX519= "44","P",
      IF(OR(AX519= "2-2",AX519="0-2",AX519="-1-2",AX519="-2-2",AX519="-2-1",AX519="-20",AX519="-22" ),"R",
              IF(
                OR(AX519= "24",AX519="04",AX519="-14"),"M",
                IF(
                  OR(AX519= "20",AX519="22",AX519="0-1",AX519="00",AX519="02",AX519="-1-1",AX519="-10"),"I",""
                )
              )
      )
    )
  )
)</f>
        <v/>
      </c>
      <c r="BJ519" t="str">
        <f xml:space="preserve"> IF(OR(AY519= "4-2", AY519= "2-1", AY519= "-12", AY519= "-24"),"Q",
  IF(
    OR(AY519= "4-1", AY519= "40", AY519= "42"),"A",
    IF(
      AY519= "44","P",
      IF(OR(AY519= "2-2",AY519="0-2",AY519="-1-2",AY519="-2-2",AY519="-2-1",AY519="-20",AY519="-22" ),"R",
              IF(
                OR(AY519= "24",AY519="04",AY519="-14"),"M",
                IF(
                  OR(AY519= "20",AY519="22",AY519="0-1",AY519="00",AY519="02",AY519="-1-1",AY519="-10"),"I",""
                )
              )
      )
    )
  )
)</f>
        <v/>
      </c>
      <c r="BK519" t="str">
        <f xml:space="preserve"> IF(OR(AZ519= "4-2", AZ519= "2-1", AZ519= "-12", AZ519= "-24"),"Q",
  IF(
    OR(AZ519= "4-1", AZ519= "40", AZ519= "42"),"A",
    IF(
      AZ519= "44","P",
      IF(OR(AZ519= "2-2",AZ519="0-2",AZ519="-1-2",AZ519="-2-2",AZ519="-2-1",AZ519="-20",AZ519="-22" ),"R",
              IF(
                OR(AZ519= "24",AZ519="04",AZ519="-14"),"M",
                IF(
                  OR(AZ519= "20",AZ519="22",AZ519="0-1",AZ519="00",AZ519="02",AZ519="-1-1",AZ519="-10"),"I",""
                )
              )
      )
    )
  )
)</f>
        <v/>
      </c>
      <c r="BL519" t="str">
        <f xml:space="preserve"> IF(OR(BA519= "4-2", BA519= "2-1", BA519= "-12", BA519= "-24"),"Q",
  IF(
    OR(BA519= "4-1", BA519= "40", BA519= "42"),"A",
    IF(
      BA519= "44","P",
      IF(OR(BA519= "2-2",BA519="0-2",BA519="-1-2",BA519="-2-2",BA519="-2-1",BA519="-20",BA519="-22" ),"R",
              IF(
                OR(BA519= "24",BA519="04",BA519="-14"),"M",
                IF(
                  OR(BA519= "20",BA519="22",BA519="0-1",BA519="00",BA519="02",BA519="-1-1",BA519="-10"),"I",""
                )
              )
      )
    )
  )
)</f>
        <v/>
      </c>
    </row>
    <row r="520" spans="23:64" x14ac:dyDescent="0.25">
      <c r="W520" t="b">
        <f>IF(OR(B520=Локализация!$C$118,B520=5),4,IF(OR(B520=Локализация!$C$119,B520=4),2,IF(OR(B520=Локализация!$C$120,B520=3),0,IF(OR(B520=Локализация!$C$121,B520=2),-1,IF(OR(B520=Локализация!$C$122,B520=1),-2)))))</f>
        <v>0</v>
      </c>
      <c r="X520" t="b">
        <f>IF(OR(C520=Локализация!$C$124,C520=5),-2,IF(OR(C520=Локализация!$C$125,C520=4),-1,IF(OR(C520=Локализация!$C$126,C520=3),0,IF(OR(C520=Локализация!$C$127,C520=2),2,IF(OR(C520=Локализация!$C$128,C520=1),4)))))</f>
        <v>0</v>
      </c>
      <c r="Y520" t="b">
        <f>IF(OR(D520=Локализация!$C$118,D520=5),4,IF(OR(D520=Локализация!$C$119,D520=4),2,IF(OR(D520=Локализация!$C$120,D520=3),0,IF(OR(D520=Локализация!$C$121,D520=2),-1,IF(OR(D520=Локализация!$C$122,D520=1),-2)))))</f>
        <v>0</v>
      </c>
      <c r="Z520" t="b">
        <f>IF(OR(E520=Локализация!$C$124,E520=5),-2,IF(OR(E520=Локализация!$C$125,E520=4),-1,IF(OR(E520=Локализация!$C$126,E520=3),0,IF(OR(E520=Локализация!$C$127,E520=2),2,IF(OR(E520=Локализация!$C$128,E520=1),4)))))</f>
        <v>0</v>
      </c>
      <c r="AA520" t="b">
        <f>IF(OR(F520=Локализация!$C$118,F520=5),4,IF(OR(F520=Локализация!$C$119,F520=4),2,IF(OR(F520=Локализация!$C$120,F520=3),0,IF(OR(F520=Локализация!$C$121,F520=2),-1,IF(OR(F520=Локализация!$C$122,F520=1),-2)))))</f>
        <v>0</v>
      </c>
      <c r="AB520" t="b">
        <f>IF(OR(G520=Локализация!$C$124,G520=5),-2,IF(OR(G520=Локализация!$C$125,G520=4),-1,IF(OR(G520=Локализация!$C$126,G520=3),0,IF(OR(G520=Локализация!$C$127,G520=2),2,IF(OR(G520=Локализация!$C$128,G520=1),4)))))</f>
        <v>0</v>
      </c>
      <c r="AC520" t="b">
        <f>IF(OR(H520=Локализация!$C$118,H520=5),4,IF(OR(H520=Локализация!$C$119,H520=4),2,IF(OR(H520=Локализация!$C$120,H520=3),0,IF(OR(H520=Локализация!$C$121,H520=2),-1,IF(OR(H520=Локализация!$C$122,H520=1),-2)))))</f>
        <v>0</v>
      </c>
      <c r="AD520" t="b">
        <f>IF(OR(I520=Локализация!$C$124,I520=5),-2,IF(OR(I520=Локализация!$C$125,I520=4),-1,IF(OR(I520=Локализация!$C$126,I520=3),0,IF(OR(I520=Локализация!$C$127,I520=2),2,IF(OR(I520=Локализация!$C$128,I520=1),4)))))</f>
        <v>0</v>
      </c>
      <c r="AE520" t="b">
        <f>IF(OR(J520=Локализация!$C$118,J520=5),4,IF(OR(J520=Локализация!$C$119,J520=4),2,IF(OR(J520=Локализация!$C$120,J520=3),0,IF(OR(J520=Локализация!$C$121,J520=2),-1,IF(OR(J520=Локализация!$C$122,J520=1),-2)))))</f>
        <v>0</v>
      </c>
      <c r="AF520" t="b">
        <f>IF(OR(K520=Локализация!$C$124,K520=5),-2,IF(OR(K520=Локализация!$C$125,K520=4),-1,IF(OR(K520=Локализация!$C$126,K520=3),0,IF(OR(K520=Локализация!$C$127,K520=2),2,IF(OR(K520=Локализация!$C$128,K520=1),4)))))</f>
        <v>0</v>
      </c>
      <c r="AG520" t="b">
        <f>IF(OR(L520=Локализация!$C$118,L520=5),4,IF(OR(L520=Локализация!$C$119,L520=4),2,IF(OR(L520=Локализация!$C$120,L520=3),0,IF(OR(L520=Локализация!$C$121,L520=2),-1,IF(OR(L520=Локализация!$C$122,L520=1),-2)))))</f>
        <v>0</v>
      </c>
      <c r="AH520" t="b">
        <f>IF(OR(M520=Локализация!$C$124,M520=5),-2,IF(OR(M520=Локализация!$C$125,M520=4),-1,IF(OR(M520=Локализация!$C$126,M520=3),0,IF(OR(M520=Локализация!$C$127,M520=2),2,IF(OR(M520=Локализация!$C$128,M520=1),4)))))</f>
        <v>0</v>
      </c>
      <c r="AI520" t="b">
        <f>IF(OR(N520=Локализация!$C$118,N520=5),4,IF(OR(N520=Локализация!$C$119,N520=4),2,IF(OR(N520=Локализация!$C$120,N520=3),0,IF(OR(N520=Локализация!$C$121,N520=2),-1,IF(OR(N520=Локализация!$C$122,N520=1),-2)))))</f>
        <v>0</v>
      </c>
      <c r="AJ520" t="b">
        <f>IF(OR(O520=Локализация!$C$124,O520=5),-2,IF(OR(O520=Локализация!$C$125,O520=4),-1,IF(OR(O520=Локализация!$C$126,O520=3),0,IF(OR(O520=Локализация!$C$127,O520=2),2,IF(OR(O520=Локализация!$C$128,O520=1),4)))))</f>
        <v>0</v>
      </c>
      <c r="AK520" t="b">
        <f>IF(OR(P520=Локализация!$C$118,P520=5),4,IF(OR(P520=Локализация!$C$119,P520=4),2,IF(OR(P520=Локализация!$C$120,P520=3),0,IF(OR(P520=Локализация!$C$121,P520=2),-1,IF(OR(P520=Локализация!$C$122,P520=1),-2)))))</f>
        <v>0</v>
      </c>
      <c r="AL520" t="b">
        <f>IF(OR(Q520=Локализация!$C$124,Q520=5),-2,IF(OR(Q520=Локализация!$C$125,Q520=4),-1,IF(OR(Q520=Локализация!$C$126,Q520=3),0,IF(OR(Q520=Локализация!$C$127,Q520=2),2,IF(OR(Q520=Локализация!$C$128,Q520=1),4)))))</f>
        <v>0</v>
      </c>
      <c r="AM520" t="b">
        <f>IF(OR(R520=Локализация!$C$118,R520=5),4,IF(OR(R520=Локализация!$C$119,R520=4),2,IF(OR(R520=Локализация!$C$120,R520=3),0,IF(OR(R520=Локализация!$C$121,R520=2),-1,IF(OR(R520=Локализация!$C$122,R520=1),-2)))))</f>
        <v>0</v>
      </c>
      <c r="AN520" t="b">
        <f>IF(OR(S520=Локализация!$C$124,S520=5),-2,IF(OR(S520=Локализация!$C$125,S520=4),-1,IF(OR(S520=Локализация!$C$126,S520=3),0,IF(OR(S520=Локализация!$C$127,S520=2),2,IF(OR(S520=Локализация!$C$128,S520=1),4)))))</f>
        <v>0</v>
      </c>
      <c r="AO520" t="b">
        <f>IF(OR(T520=Локализация!$C$118,T520=5),4,IF(OR(T520=Локализация!$C$119,T520=4),2,IF(OR(T520=Локализация!$C$120,T520=3),0,IF(OR(T520=Локализация!$C$121,T520=2),-1,IF(OR(T520=Локализация!$C$122,T520=1),-2)))))</f>
        <v>0</v>
      </c>
      <c r="AP520" t="b">
        <f>IF(OR(U520=Локализация!$C$124,U520=5),-2,IF(OR(U520=Локализация!$C$125,U520=4),-1,IF(OR(U520=Локализация!$C$126,U520=3),0,IF(OR(U520=Локализация!$C$127,U520=2),2,IF(OR(U520=Локализация!$C$128,U520=1),4)))))</f>
        <v>0</v>
      </c>
      <c r="AR520" t="str">
        <f>CONCATENATE(W520,X520)</f>
        <v>ЛОЖЬЛОЖЬ</v>
      </c>
      <c r="AS520" t="str">
        <f>CONCATENATE(Y520,Z520)</f>
        <v>ЛОЖЬЛОЖЬ</v>
      </c>
      <c r="AT520" t="str">
        <f>CONCATENATE(AA520,AB520)</f>
        <v>ЛОЖЬЛОЖЬ</v>
      </c>
      <c r="AU520" t="str">
        <f>CONCATENATE(AC520,AD520)</f>
        <v>ЛОЖЬЛОЖЬ</v>
      </c>
      <c r="AV520" t="str">
        <f>CONCATENATE(AE520,AF520)</f>
        <v>ЛОЖЬЛОЖЬ</v>
      </c>
      <c r="AW520" t="str">
        <f>CONCATENATE(AG520,AH520)</f>
        <v>ЛОЖЬЛОЖЬ</v>
      </c>
      <c r="AX520" t="str">
        <f>CONCATENATE(AI520,AJ520)</f>
        <v>ЛОЖЬЛОЖЬ</v>
      </c>
      <c r="AY520" t="str">
        <f>CONCATENATE(AK520,AL520)</f>
        <v>ЛОЖЬЛОЖЬ</v>
      </c>
      <c r="AZ520" t="str">
        <f>CONCATENATE(AM520,AN520)</f>
        <v>ЛОЖЬЛОЖЬ</v>
      </c>
      <c r="BA520" t="str">
        <f>CONCATENATE(AO520,AP520)</f>
        <v>ЛОЖЬЛОЖЬ</v>
      </c>
      <c r="BC520" t="str">
        <f xml:space="preserve"> IF(OR(AR520= "4-2", AR520= "2-1", AR520= "-12", AR520= "-24"),"Q",
  IF(
    OR(AR520= "4-1", AR520= "40", AR520= "42"),"A",
    IF(
      AR520= "44","P",
      IF(OR(AR520= "2-2",AR520="0-2",AR520="-1-2",AR520="-2-2",AR520="-2-1",AR520="-20",AR520="-22" ),"R",
              IF(
                OR(AR520= "24",AR520="04",AR520="-14"),"M",
                IF(
                  OR(AR520= "20",AR520="22",AR520="0-1",AR520="00",AR520="02",AR520="-1-1",AR520="-10"),"I",""
                )
              )
      )
    )
  )
)</f>
        <v/>
      </c>
      <c r="BD520" t="str">
        <f xml:space="preserve"> IF(OR(AS520= "4-2", AS520= "2-1", AS520= "-12", AS520= "-24"),"Q",
  IF(
    OR(AS520= "4-1", AS520= "40", AS520= "42"),"A",
    IF(
      AS520= "44","P",
      IF(OR(AS520= "2-2",AS520="0-2",AS520="-1-2",AS520="-2-2",AS520="-2-1",AS520="-20",AS520="-22" ),"R",
              IF(
                OR(AS520= "24",AS520="04",AS520="-14"),"M",
                IF(
                  OR(AS520= "20",AS520="22",AS520="0-1",AS520="00",AS520="02",AS520="-1-1",AS520="-10"),"I",""
                )
              )
      )
    )
  )
)</f>
        <v/>
      </c>
      <c r="BE520" t="str">
        <f xml:space="preserve"> IF(OR(AT520= "4-2", AT520= "2-1", AT520= "-12", AT520= "-24"),"Q",
  IF(
    OR(AT520= "4-1", AT520= "40", AT520= "42"),"A",
    IF(
      AT520= "44","P",
      IF(OR(AT520= "2-2",AT520="0-2",AT520="-1-2",AT520="-2-2",AT520="-2-1",AT520="-20",AT520="-22" ),"R",
              IF(
                OR(AT520= "24",AT520="04",AT520="-14"),"M",
                IF(
                  OR(AT520= "20",AT520="22",AT520="0-1",AT520="00",AT520="02",AT520="-1-1",AT520="-10"),"I",""
                )
              )
      )
    )
  )
)</f>
        <v/>
      </c>
      <c r="BF520" t="str">
        <f xml:space="preserve"> IF(OR(AU520= "4-2", AU520= "2-1", AU520= "-12", AU520= "-24"),"Q",
  IF(
    OR(AU520= "4-1", AU520= "40", AU520= "42"),"A",
    IF(
      AU520= "44","P",
      IF(OR(AU520= "2-2",AU520="0-2",AU520="-1-2",AU520="-2-2",AU520="-2-1",AU520="-20",AU520="-22" ),"R",
              IF(
                OR(AU520= "24",AU520="04",AU520="-14"),"M",
                IF(
                  OR(AU520= "20",AU520="22",AU520="0-1",AU520="00",AU520="02",AU520="-1-1",AU520="-10"),"I",""
                )
              )
      )
    )
  )
)</f>
        <v/>
      </c>
      <c r="BG520" t="str">
        <f xml:space="preserve"> IF(OR(AV520= "4-2", AV520= "2-1", AV520= "-12", AV520= "-24"),"Q",
  IF(
    OR(AV520= "4-1", AV520= "40", AV520= "42"),"A",
    IF(
      AV520= "44","P",
      IF(OR(AV520= "2-2",AV520="0-2",AV520="-1-2",AV520="-2-2",AV520="-2-1",AV520="-20",AV520="-22" ),"R",
              IF(
                OR(AV520= "24",AV520="04",AV520="-14"),"M",
                IF(
                  OR(AV520= "20",AV520="22",AV520="0-1",AV520="00",AV520="02",AV520="-1-1",AV520="-10"),"I",""
                )
              )
      )
    )
  )
)</f>
        <v/>
      </c>
      <c r="BH520" t="str">
        <f xml:space="preserve"> IF(OR(AW520= "4-2", AW520= "2-1", AW520= "-12", AW520= "-24"),"Q",
  IF(
    OR(AW520= "4-1", AW520= "40", AW520= "42"),"A",
    IF(
      AW520= "44","P",
      IF(OR(AW520= "2-2",AW520="0-2",AW520="-1-2",AW520="-2-2",AW520="-2-1",AW520="-20",AW520="-22" ),"R",
              IF(
                OR(AW520= "24",AW520="04",AW520="-14"),"M",
                IF(
                  OR(AW520= "20",AW520="22",AW520="0-1",AW520="00",AW520="02",AW520="-1-1",AW520="-10"),"I",""
                )
              )
      )
    )
  )
)</f>
        <v/>
      </c>
      <c r="BI520" t="str">
        <f xml:space="preserve"> IF(OR(AX520= "4-2", AX520= "2-1", AX520= "-12", AX520= "-24"),"Q",
  IF(
    OR(AX520= "4-1", AX520= "40", AX520= "42"),"A",
    IF(
      AX520= "44","P",
      IF(OR(AX520= "2-2",AX520="0-2",AX520="-1-2",AX520="-2-2",AX520="-2-1",AX520="-20",AX520="-22" ),"R",
              IF(
                OR(AX520= "24",AX520="04",AX520="-14"),"M",
                IF(
                  OR(AX520= "20",AX520="22",AX520="0-1",AX520="00",AX520="02",AX520="-1-1",AX520="-10"),"I",""
                )
              )
      )
    )
  )
)</f>
        <v/>
      </c>
      <c r="BJ520" t="str">
        <f xml:space="preserve"> IF(OR(AY520= "4-2", AY520= "2-1", AY520= "-12", AY520= "-24"),"Q",
  IF(
    OR(AY520= "4-1", AY520= "40", AY520= "42"),"A",
    IF(
      AY520= "44","P",
      IF(OR(AY520= "2-2",AY520="0-2",AY520="-1-2",AY520="-2-2",AY520="-2-1",AY520="-20",AY520="-22" ),"R",
              IF(
                OR(AY520= "24",AY520="04",AY520="-14"),"M",
                IF(
                  OR(AY520= "20",AY520="22",AY520="0-1",AY520="00",AY520="02",AY520="-1-1",AY520="-10"),"I",""
                )
              )
      )
    )
  )
)</f>
        <v/>
      </c>
      <c r="BK520" t="str">
        <f xml:space="preserve"> IF(OR(AZ520= "4-2", AZ520= "2-1", AZ520= "-12", AZ520= "-24"),"Q",
  IF(
    OR(AZ520= "4-1", AZ520= "40", AZ520= "42"),"A",
    IF(
      AZ520= "44","P",
      IF(OR(AZ520= "2-2",AZ520="0-2",AZ520="-1-2",AZ520="-2-2",AZ520="-2-1",AZ520="-20",AZ520="-22" ),"R",
              IF(
                OR(AZ520= "24",AZ520="04",AZ520="-14"),"M",
                IF(
                  OR(AZ520= "20",AZ520="22",AZ520="0-1",AZ520="00",AZ520="02",AZ520="-1-1",AZ520="-10"),"I",""
                )
              )
      )
    )
  )
)</f>
        <v/>
      </c>
      <c r="BL520" t="str">
        <f xml:space="preserve"> IF(OR(BA520= "4-2", BA520= "2-1", BA520= "-12", BA520= "-24"),"Q",
  IF(
    OR(BA520= "4-1", BA520= "40", BA520= "42"),"A",
    IF(
      BA520= "44","P",
      IF(OR(BA520= "2-2",BA520="0-2",BA520="-1-2",BA520="-2-2",BA520="-2-1",BA520="-20",BA520="-22" ),"R",
              IF(
                OR(BA520= "24",BA520="04",BA520="-14"),"M",
                IF(
                  OR(BA520= "20",BA520="22",BA520="0-1",BA520="00",BA520="02",BA520="-1-1",BA520="-10"),"I",""
                )
              )
      )
    )
  )
)</f>
        <v/>
      </c>
    </row>
    <row r="521" spans="23:64" x14ac:dyDescent="0.25">
      <c r="W521" t="b">
        <f>IF(OR(B521=Локализация!$C$118,B521=5),4,IF(OR(B521=Локализация!$C$119,B521=4),2,IF(OR(B521=Локализация!$C$120,B521=3),0,IF(OR(B521=Локализация!$C$121,B521=2),-1,IF(OR(B521=Локализация!$C$122,B521=1),-2)))))</f>
        <v>0</v>
      </c>
      <c r="X521" t="b">
        <f>IF(OR(C521=Локализация!$C$124,C521=5),-2,IF(OR(C521=Локализация!$C$125,C521=4),-1,IF(OR(C521=Локализация!$C$126,C521=3),0,IF(OR(C521=Локализация!$C$127,C521=2),2,IF(OR(C521=Локализация!$C$128,C521=1),4)))))</f>
        <v>0</v>
      </c>
      <c r="Y521" t="b">
        <f>IF(OR(D521=Локализация!$C$118,D521=5),4,IF(OR(D521=Локализация!$C$119,D521=4),2,IF(OR(D521=Локализация!$C$120,D521=3),0,IF(OR(D521=Локализация!$C$121,D521=2),-1,IF(OR(D521=Локализация!$C$122,D521=1),-2)))))</f>
        <v>0</v>
      </c>
      <c r="Z521" t="b">
        <f>IF(OR(E521=Локализация!$C$124,E521=5),-2,IF(OR(E521=Локализация!$C$125,E521=4),-1,IF(OR(E521=Локализация!$C$126,E521=3),0,IF(OR(E521=Локализация!$C$127,E521=2),2,IF(OR(E521=Локализация!$C$128,E521=1),4)))))</f>
        <v>0</v>
      </c>
      <c r="AA521" t="b">
        <f>IF(OR(F521=Локализация!$C$118,F521=5),4,IF(OR(F521=Локализация!$C$119,F521=4),2,IF(OR(F521=Локализация!$C$120,F521=3),0,IF(OR(F521=Локализация!$C$121,F521=2),-1,IF(OR(F521=Локализация!$C$122,F521=1),-2)))))</f>
        <v>0</v>
      </c>
      <c r="AB521" t="b">
        <f>IF(OR(G521=Локализация!$C$124,G521=5),-2,IF(OR(G521=Локализация!$C$125,G521=4),-1,IF(OR(G521=Локализация!$C$126,G521=3),0,IF(OR(G521=Локализация!$C$127,G521=2),2,IF(OR(G521=Локализация!$C$128,G521=1),4)))))</f>
        <v>0</v>
      </c>
      <c r="AC521" t="b">
        <f>IF(OR(H521=Локализация!$C$118,H521=5),4,IF(OR(H521=Локализация!$C$119,H521=4),2,IF(OR(H521=Локализация!$C$120,H521=3),0,IF(OR(H521=Локализация!$C$121,H521=2),-1,IF(OR(H521=Локализация!$C$122,H521=1),-2)))))</f>
        <v>0</v>
      </c>
      <c r="AD521" t="b">
        <f>IF(OR(I521=Локализация!$C$124,I521=5),-2,IF(OR(I521=Локализация!$C$125,I521=4),-1,IF(OR(I521=Локализация!$C$126,I521=3),0,IF(OR(I521=Локализация!$C$127,I521=2),2,IF(OR(I521=Локализация!$C$128,I521=1),4)))))</f>
        <v>0</v>
      </c>
      <c r="AE521" t="b">
        <f>IF(OR(J521=Локализация!$C$118,J521=5),4,IF(OR(J521=Локализация!$C$119,J521=4),2,IF(OR(J521=Локализация!$C$120,J521=3),0,IF(OR(J521=Локализация!$C$121,J521=2),-1,IF(OR(J521=Локализация!$C$122,J521=1),-2)))))</f>
        <v>0</v>
      </c>
      <c r="AF521" t="b">
        <f>IF(OR(K521=Локализация!$C$124,K521=5),-2,IF(OR(K521=Локализация!$C$125,K521=4),-1,IF(OR(K521=Локализация!$C$126,K521=3),0,IF(OR(K521=Локализация!$C$127,K521=2),2,IF(OR(K521=Локализация!$C$128,K521=1),4)))))</f>
        <v>0</v>
      </c>
      <c r="AG521" t="b">
        <f>IF(OR(L521=Локализация!$C$118,L521=5),4,IF(OR(L521=Локализация!$C$119,L521=4),2,IF(OR(L521=Локализация!$C$120,L521=3),0,IF(OR(L521=Локализация!$C$121,L521=2),-1,IF(OR(L521=Локализация!$C$122,L521=1),-2)))))</f>
        <v>0</v>
      </c>
      <c r="AH521" t="b">
        <f>IF(OR(M521=Локализация!$C$124,M521=5),-2,IF(OR(M521=Локализация!$C$125,M521=4),-1,IF(OR(M521=Локализация!$C$126,M521=3),0,IF(OR(M521=Локализация!$C$127,M521=2),2,IF(OR(M521=Локализация!$C$128,M521=1),4)))))</f>
        <v>0</v>
      </c>
      <c r="AI521" t="b">
        <f>IF(OR(N521=Локализация!$C$118,N521=5),4,IF(OR(N521=Локализация!$C$119,N521=4),2,IF(OR(N521=Локализация!$C$120,N521=3),0,IF(OR(N521=Локализация!$C$121,N521=2),-1,IF(OR(N521=Локализация!$C$122,N521=1),-2)))))</f>
        <v>0</v>
      </c>
      <c r="AJ521" t="b">
        <f>IF(OR(O521=Локализация!$C$124,O521=5),-2,IF(OR(O521=Локализация!$C$125,O521=4),-1,IF(OR(O521=Локализация!$C$126,O521=3),0,IF(OR(O521=Локализация!$C$127,O521=2),2,IF(OR(O521=Локализация!$C$128,O521=1),4)))))</f>
        <v>0</v>
      </c>
      <c r="AK521" t="b">
        <f>IF(OR(P521=Локализация!$C$118,P521=5),4,IF(OR(P521=Локализация!$C$119,P521=4),2,IF(OR(P521=Локализация!$C$120,P521=3),0,IF(OR(P521=Локализация!$C$121,P521=2),-1,IF(OR(P521=Локализация!$C$122,P521=1),-2)))))</f>
        <v>0</v>
      </c>
      <c r="AL521" t="b">
        <f>IF(OR(Q521=Локализация!$C$124,Q521=5),-2,IF(OR(Q521=Локализация!$C$125,Q521=4),-1,IF(OR(Q521=Локализация!$C$126,Q521=3),0,IF(OR(Q521=Локализация!$C$127,Q521=2),2,IF(OR(Q521=Локализация!$C$128,Q521=1),4)))))</f>
        <v>0</v>
      </c>
      <c r="AM521" t="b">
        <f>IF(OR(R521=Локализация!$C$118,R521=5),4,IF(OR(R521=Локализация!$C$119,R521=4),2,IF(OR(R521=Локализация!$C$120,R521=3),0,IF(OR(R521=Локализация!$C$121,R521=2),-1,IF(OR(R521=Локализация!$C$122,R521=1),-2)))))</f>
        <v>0</v>
      </c>
      <c r="AN521" t="b">
        <f>IF(OR(S521=Локализация!$C$124,S521=5),-2,IF(OR(S521=Локализация!$C$125,S521=4),-1,IF(OR(S521=Локализация!$C$126,S521=3),0,IF(OR(S521=Локализация!$C$127,S521=2),2,IF(OR(S521=Локализация!$C$128,S521=1),4)))))</f>
        <v>0</v>
      </c>
      <c r="AO521" t="b">
        <f>IF(OR(T521=Локализация!$C$118,T521=5),4,IF(OR(T521=Локализация!$C$119,T521=4),2,IF(OR(T521=Локализация!$C$120,T521=3),0,IF(OR(T521=Локализация!$C$121,T521=2),-1,IF(OR(T521=Локализация!$C$122,T521=1),-2)))))</f>
        <v>0</v>
      </c>
      <c r="AP521" t="b">
        <f>IF(OR(U521=Локализация!$C$124,U521=5),-2,IF(OR(U521=Локализация!$C$125,U521=4),-1,IF(OR(U521=Локализация!$C$126,U521=3),0,IF(OR(U521=Локализация!$C$127,U521=2),2,IF(OR(U521=Локализация!$C$128,U521=1),4)))))</f>
        <v>0</v>
      </c>
      <c r="AR521" t="str">
        <f>CONCATENATE(W521,X521)</f>
        <v>ЛОЖЬЛОЖЬ</v>
      </c>
      <c r="AS521" t="str">
        <f>CONCATENATE(Y521,Z521)</f>
        <v>ЛОЖЬЛОЖЬ</v>
      </c>
      <c r="AT521" t="str">
        <f>CONCATENATE(AA521,AB521)</f>
        <v>ЛОЖЬЛОЖЬ</v>
      </c>
      <c r="AU521" t="str">
        <f>CONCATENATE(AC521,AD521)</f>
        <v>ЛОЖЬЛОЖЬ</v>
      </c>
      <c r="AV521" t="str">
        <f>CONCATENATE(AE521,AF521)</f>
        <v>ЛОЖЬЛОЖЬ</v>
      </c>
      <c r="AW521" t="str">
        <f>CONCATENATE(AG521,AH521)</f>
        <v>ЛОЖЬЛОЖЬ</v>
      </c>
      <c r="AX521" t="str">
        <f>CONCATENATE(AI521,AJ521)</f>
        <v>ЛОЖЬЛОЖЬ</v>
      </c>
      <c r="AY521" t="str">
        <f>CONCATENATE(AK521,AL521)</f>
        <v>ЛОЖЬЛОЖЬ</v>
      </c>
      <c r="AZ521" t="str">
        <f>CONCATENATE(AM521,AN521)</f>
        <v>ЛОЖЬЛОЖЬ</v>
      </c>
      <c r="BA521" t="str">
        <f>CONCATENATE(AO521,AP521)</f>
        <v>ЛОЖЬЛОЖЬ</v>
      </c>
      <c r="BC521" t="str">
        <f xml:space="preserve"> IF(OR(AR521= "4-2", AR521= "2-1", AR521= "-12", AR521= "-24"),"Q",
  IF(
    OR(AR521= "4-1", AR521= "40", AR521= "42"),"A",
    IF(
      AR521= "44","P",
      IF(OR(AR521= "2-2",AR521="0-2",AR521="-1-2",AR521="-2-2",AR521="-2-1",AR521="-20",AR521="-22" ),"R",
              IF(
                OR(AR521= "24",AR521="04",AR521="-14"),"M",
                IF(
                  OR(AR521= "20",AR521="22",AR521="0-1",AR521="00",AR521="02",AR521="-1-1",AR521="-10"),"I",""
                )
              )
      )
    )
  )
)</f>
        <v/>
      </c>
      <c r="BD521" t="str">
        <f xml:space="preserve"> IF(OR(AS521= "4-2", AS521= "2-1", AS521= "-12", AS521= "-24"),"Q",
  IF(
    OR(AS521= "4-1", AS521= "40", AS521= "42"),"A",
    IF(
      AS521= "44","P",
      IF(OR(AS521= "2-2",AS521="0-2",AS521="-1-2",AS521="-2-2",AS521="-2-1",AS521="-20",AS521="-22" ),"R",
              IF(
                OR(AS521= "24",AS521="04",AS521="-14"),"M",
                IF(
                  OR(AS521= "20",AS521="22",AS521="0-1",AS521="00",AS521="02",AS521="-1-1",AS521="-10"),"I",""
                )
              )
      )
    )
  )
)</f>
        <v/>
      </c>
      <c r="BE521" t="str">
        <f xml:space="preserve"> IF(OR(AT521= "4-2", AT521= "2-1", AT521= "-12", AT521= "-24"),"Q",
  IF(
    OR(AT521= "4-1", AT521= "40", AT521= "42"),"A",
    IF(
      AT521= "44","P",
      IF(OR(AT521= "2-2",AT521="0-2",AT521="-1-2",AT521="-2-2",AT521="-2-1",AT521="-20",AT521="-22" ),"R",
              IF(
                OR(AT521= "24",AT521="04",AT521="-14"),"M",
                IF(
                  OR(AT521= "20",AT521="22",AT521="0-1",AT521="00",AT521="02",AT521="-1-1",AT521="-10"),"I",""
                )
              )
      )
    )
  )
)</f>
        <v/>
      </c>
      <c r="BF521" t="str">
        <f xml:space="preserve"> IF(OR(AU521= "4-2", AU521= "2-1", AU521= "-12", AU521= "-24"),"Q",
  IF(
    OR(AU521= "4-1", AU521= "40", AU521= "42"),"A",
    IF(
      AU521= "44","P",
      IF(OR(AU521= "2-2",AU521="0-2",AU521="-1-2",AU521="-2-2",AU521="-2-1",AU521="-20",AU521="-22" ),"R",
              IF(
                OR(AU521= "24",AU521="04",AU521="-14"),"M",
                IF(
                  OR(AU521= "20",AU521="22",AU521="0-1",AU521="00",AU521="02",AU521="-1-1",AU521="-10"),"I",""
                )
              )
      )
    )
  )
)</f>
        <v/>
      </c>
      <c r="BG521" t="str">
        <f xml:space="preserve"> IF(OR(AV521= "4-2", AV521= "2-1", AV521= "-12", AV521= "-24"),"Q",
  IF(
    OR(AV521= "4-1", AV521= "40", AV521= "42"),"A",
    IF(
      AV521= "44","P",
      IF(OR(AV521= "2-2",AV521="0-2",AV521="-1-2",AV521="-2-2",AV521="-2-1",AV521="-20",AV521="-22" ),"R",
              IF(
                OR(AV521= "24",AV521="04",AV521="-14"),"M",
                IF(
                  OR(AV521= "20",AV521="22",AV521="0-1",AV521="00",AV521="02",AV521="-1-1",AV521="-10"),"I",""
                )
              )
      )
    )
  )
)</f>
        <v/>
      </c>
      <c r="BH521" t="str">
        <f xml:space="preserve"> IF(OR(AW521= "4-2", AW521= "2-1", AW521= "-12", AW521= "-24"),"Q",
  IF(
    OR(AW521= "4-1", AW521= "40", AW521= "42"),"A",
    IF(
      AW521= "44","P",
      IF(OR(AW521= "2-2",AW521="0-2",AW521="-1-2",AW521="-2-2",AW521="-2-1",AW521="-20",AW521="-22" ),"R",
              IF(
                OR(AW521= "24",AW521="04",AW521="-14"),"M",
                IF(
                  OR(AW521= "20",AW521="22",AW521="0-1",AW521="00",AW521="02",AW521="-1-1",AW521="-10"),"I",""
                )
              )
      )
    )
  )
)</f>
        <v/>
      </c>
      <c r="BI521" t="str">
        <f xml:space="preserve"> IF(OR(AX521= "4-2", AX521= "2-1", AX521= "-12", AX521= "-24"),"Q",
  IF(
    OR(AX521= "4-1", AX521= "40", AX521= "42"),"A",
    IF(
      AX521= "44","P",
      IF(OR(AX521= "2-2",AX521="0-2",AX521="-1-2",AX521="-2-2",AX521="-2-1",AX521="-20",AX521="-22" ),"R",
              IF(
                OR(AX521= "24",AX521="04",AX521="-14"),"M",
                IF(
                  OR(AX521= "20",AX521="22",AX521="0-1",AX521="00",AX521="02",AX521="-1-1",AX521="-10"),"I",""
                )
              )
      )
    )
  )
)</f>
        <v/>
      </c>
      <c r="BJ521" t="str">
        <f xml:space="preserve"> IF(OR(AY521= "4-2", AY521= "2-1", AY521= "-12", AY521= "-24"),"Q",
  IF(
    OR(AY521= "4-1", AY521= "40", AY521= "42"),"A",
    IF(
      AY521= "44","P",
      IF(OR(AY521= "2-2",AY521="0-2",AY521="-1-2",AY521="-2-2",AY521="-2-1",AY521="-20",AY521="-22" ),"R",
              IF(
                OR(AY521= "24",AY521="04",AY521="-14"),"M",
                IF(
                  OR(AY521= "20",AY521="22",AY521="0-1",AY521="00",AY521="02",AY521="-1-1",AY521="-10"),"I",""
                )
              )
      )
    )
  )
)</f>
        <v/>
      </c>
      <c r="BK521" t="str">
        <f xml:space="preserve"> IF(OR(AZ521= "4-2", AZ521= "2-1", AZ521= "-12", AZ521= "-24"),"Q",
  IF(
    OR(AZ521= "4-1", AZ521= "40", AZ521= "42"),"A",
    IF(
      AZ521= "44","P",
      IF(OR(AZ521= "2-2",AZ521="0-2",AZ521="-1-2",AZ521="-2-2",AZ521="-2-1",AZ521="-20",AZ521="-22" ),"R",
              IF(
                OR(AZ521= "24",AZ521="04",AZ521="-14"),"M",
                IF(
                  OR(AZ521= "20",AZ521="22",AZ521="0-1",AZ521="00",AZ521="02",AZ521="-1-1",AZ521="-10"),"I",""
                )
              )
      )
    )
  )
)</f>
        <v/>
      </c>
      <c r="BL521" t="str">
        <f xml:space="preserve"> IF(OR(BA521= "4-2", BA521= "2-1", BA521= "-12", BA521= "-24"),"Q",
  IF(
    OR(BA521= "4-1", BA521= "40", BA521= "42"),"A",
    IF(
      BA521= "44","P",
      IF(OR(BA521= "2-2",BA521="0-2",BA521="-1-2",BA521="-2-2",BA521="-2-1",BA521="-20",BA521="-22" ),"R",
              IF(
                OR(BA521= "24",BA521="04",BA521="-14"),"M",
                IF(
                  OR(BA521= "20",BA521="22",BA521="0-1",BA521="00",BA521="02",BA521="-1-1",BA521="-10"),"I",""
                )
              )
      )
    )
  )
)</f>
        <v/>
      </c>
    </row>
    <row r="522" spans="23:64" x14ac:dyDescent="0.25">
      <c r="W522" t="b">
        <f>IF(OR(B522=Локализация!$C$118,B522=5),4,IF(OR(B522=Локализация!$C$119,B522=4),2,IF(OR(B522=Локализация!$C$120,B522=3),0,IF(OR(B522=Локализация!$C$121,B522=2),-1,IF(OR(B522=Локализация!$C$122,B522=1),-2)))))</f>
        <v>0</v>
      </c>
      <c r="X522" t="b">
        <f>IF(OR(C522=Локализация!$C$124,C522=5),-2,IF(OR(C522=Локализация!$C$125,C522=4),-1,IF(OR(C522=Локализация!$C$126,C522=3),0,IF(OR(C522=Локализация!$C$127,C522=2),2,IF(OR(C522=Локализация!$C$128,C522=1),4)))))</f>
        <v>0</v>
      </c>
      <c r="Y522" t="b">
        <f>IF(OR(D522=Локализация!$C$118,D522=5),4,IF(OR(D522=Локализация!$C$119,D522=4),2,IF(OR(D522=Локализация!$C$120,D522=3),0,IF(OR(D522=Локализация!$C$121,D522=2),-1,IF(OR(D522=Локализация!$C$122,D522=1),-2)))))</f>
        <v>0</v>
      </c>
      <c r="Z522" t="b">
        <f>IF(OR(E522=Локализация!$C$124,E522=5),-2,IF(OR(E522=Локализация!$C$125,E522=4),-1,IF(OR(E522=Локализация!$C$126,E522=3),0,IF(OR(E522=Локализация!$C$127,E522=2),2,IF(OR(E522=Локализация!$C$128,E522=1),4)))))</f>
        <v>0</v>
      </c>
      <c r="AA522" t="b">
        <f>IF(OR(F522=Локализация!$C$118,F522=5),4,IF(OR(F522=Локализация!$C$119,F522=4),2,IF(OR(F522=Локализация!$C$120,F522=3),0,IF(OR(F522=Локализация!$C$121,F522=2),-1,IF(OR(F522=Локализация!$C$122,F522=1),-2)))))</f>
        <v>0</v>
      </c>
      <c r="AB522" t="b">
        <f>IF(OR(G522=Локализация!$C$124,G522=5),-2,IF(OR(G522=Локализация!$C$125,G522=4),-1,IF(OR(G522=Локализация!$C$126,G522=3),0,IF(OR(G522=Локализация!$C$127,G522=2),2,IF(OR(G522=Локализация!$C$128,G522=1),4)))))</f>
        <v>0</v>
      </c>
      <c r="AC522" t="b">
        <f>IF(OR(H522=Локализация!$C$118,H522=5),4,IF(OR(H522=Локализация!$C$119,H522=4),2,IF(OR(H522=Локализация!$C$120,H522=3),0,IF(OR(H522=Локализация!$C$121,H522=2),-1,IF(OR(H522=Локализация!$C$122,H522=1),-2)))))</f>
        <v>0</v>
      </c>
      <c r="AD522" t="b">
        <f>IF(OR(I522=Локализация!$C$124,I522=5),-2,IF(OR(I522=Локализация!$C$125,I522=4),-1,IF(OR(I522=Локализация!$C$126,I522=3),0,IF(OR(I522=Локализация!$C$127,I522=2),2,IF(OR(I522=Локализация!$C$128,I522=1),4)))))</f>
        <v>0</v>
      </c>
      <c r="AE522" t="b">
        <f>IF(OR(J522=Локализация!$C$118,J522=5),4,IF(OR(J522=Локализация!$C$119,J522=4),2,IF(OR(J522=Локализация!$C$120,J522=3),0,IF(OR(J522=Локализация!$C$121,J522=2),-1,IF(OR(J522=Локализация!$C$122,J522=1),-2)))))</f>
        <v>0</v>
      </c>
      <c r="AF522" t="b">
        <f>IF(OR(K522=Локализация!$C$124,K522=5),-2,IF(OR(K522=Локализация!$C$125,K522=4),-1,IF(OR(K522=Локализация!$C$126,K522=3),0,IF(OR(K522=Локализация!$C$127,K522=2),2,IF(OR(K522=Локализация!$C$128,K522=1),4)))))</f>
        <v>0</v>
      </c>
      <c r="AG522" t="b">
        <f>IF(OR(L522=Локализация!$C$118,L522=5),4,IF(OR(L522=Локализация!$C$119,L522=4),2,IF(OR(L522=Локализация!$C$120,L522=3),0,IF(OR(L522=Локализация!$C$121,L522=2),-1,IF(OR(L522=Локализация!$C$122,L522=1),-2)))))</f>
        <v>0</v>
      </c>
      <c r="AH522" t="b">
        <f>IF(OR(M522=Локализация!$C$124,M522=5),-2,IF(OR(M522=Локализация!$C$125,M522=4),-1,IF(OR(M522=Локализация!$C$126,M522=3),0,IF(OR(M522=Локализация!$C$127,M522=2),2,IF(OR(M522=Локализация!$C$128,M522=1),4)))))</f>
        <v>0</v>
      </c>
      <c r="AI522" t="b">
        <f>IF(OR(N522=Локализация!$C$118,N522=5),4,IF(OR(N522=Локализация!$C$119,N522=4),2,IF(OR(N522=Локализация!$C$120,N522=3),0,IF(OR(N522=Локализация!$C$121,N522=2),-1,IF(OR(N522=Локализация!$C$122,N522=1),-2)))))</f>
        <v>0</v>
      </c>
      <c r="AJ522" t="b">
        <f>IF(OR(O522=Локализация!$C$124,O522=5),-2,IF(OR(O522=Локализация!$C$125,O522=4),-1,IF(OR(O522=Локализация!$C$126,O522=3),0,IF(OR(O522=Локализация!$C$127,O522=2),2,IF(OR(O522=Локализация!$C$128,O522=1),4)))))</f>
        <v>0</v>
      </c>
      <c r="AK522" t="b">
        <f>IF(OR(P522=Локализация!$C$118,P522=5),4,IF(OR(P522=Локализация!$C$119,P522=4),2,IF(OR(P522=Локализация!$C$120,P522=3),0,IF(OR(P522=Локализация!$C$121,P522=2),-1,IF(OR(P522=Локализация!$C$122,P522=1),-2)))))</f>
        <v>0</v>
      </c>
      <c r="AL522" t="b">
        <f>IF(OR(Q522=Локализация!$C$124,Q522=5),-2,IF(OR(Q522=Локализация!$C$125,Q522=4),-1,IF(OR(Q522=Локализация!$C$126,Q522=3),0,IF(OR(Q522=Локализация!$C$127,Q522=2),2,IF(OR(Q522=Локализация!$C$128,Q522=1),4)))))</f>
        <v>0</v>
      </c>
      <c r="AM522" t="b">
        <f>IF(OR(R522=Локализация!$C$118,R522=5),4,IF(OR(R522=Локализация!$C$119,R522=4),2,IF(OR(R522=Локализация!$C$120,R522=3),0,IF(OR(R522=Локализация!$C$121,R522=2),-1,IF(OR(R522=Локализация!$C$122,R522=1),-2)))))</f>
        <v>0</v>
      </c>
      <c r="AN522" t="b">
        <f>IF(OR(S522=Локализация!$C$124,S522=5),-2,IF(OR(S522=Локализация!$C$125,S522=4),-1,IF(OR(S522=Локализация!$C$126,S522=3),0,IF(OR(S522=Локализация!$C$127,S522=2),2,IF(OR(S522=Локализация!$C$128,S522=1),4)))))</f>
        <v>0</v>
      </c>
      <c r="AO522" t="b">
        <f>IF(OR(T522=Локализация!$C$118,T522=5),4,IF(OR(T522=Локализация!$C$119,T522=4),2,IF(OR(T522=Локализация!$C$120,T522=3),0,IF(OR(T522=Локализация!$C$121,T522=2),-1,IF(OR(T522=Локализация!$C$122,T522=1),-2)))))</f>
        <v>0</v>
      </c>
      <c r="AP522" t="b">
        <f>IF(OR(U522=Локализация!$C$124,U522=5),-2,IF(OR(U522=Локализация!$C$125,U522=4),-1,IF(OR(U522=Локализация!$C$126,U522=3),0,IF(OR(U522=Локализация!$C$127,U522=2),2,IF(OR(U522=Локализация!$C$128,U522=1),4)))))</f>
        <v>0</v>
      </c>
      <c r="AR522" t="str">
        <f>CONCATENATE(W522,X522)</f>
        <v>ЛОЖЬЛОЖЬ</v>
      </c>
      <c r="AS522" t="str">
        <f>CONCATENATE(Y522,Z522)</f>
        <v>ЛОЖЬЛОЖЬ</v>
      </c>
      <c r="AT522" t="str">
        <f>CONCATENATE(AA522,AB522)</f>
        <v>ЛОЖЬЛОЖЬ</v>
      </c>
      <c r="AU522" t="str">
        <f>CONCATENATE(AC522,AD522)</f>
        <v>ЛОЖЬЛОЖЬ</v>
      </c>
      <c r="AV522" t="str">
        <f>CONCATENATE(AE522,AF522)</f>
        <v>ЛОЖЬЛОЖЬ</v>
      </c>
      <c r="AW522" t="str">
        <f>CONCATENATE(AG522,AH522)</f>
        <v>ЛОЖЬЛОЖЬ</v>
      </c>
      <c r="AX522" t="str">
        <f>CONCATENATE(AI522,AJ522)</f>
        <v>ЛОЖЬЛОЖЬ</v>
      </c>
      <c r="AY522" t="str">
        <f>CONCATENATE(AK522,AL522)</f>
        <v>ЛОЖЬЛОЖЬ</v>
      </c>
      <c r="AZ522" t="str">
        <f>CONCATENATE(AM522,AN522)</f>
        <v>ЛОЖЬЛОЖЬ</v>
      </c>
      <c r="BA522" t="str">
        <f>CONCATENATE(AO522,AP522)</f>
        <v>ЛОЖЬЛОЖЬ</v>
      </c>
      <c r="BC522" t="str">
        <f xml:space="preserve"> IF(OR(AR522= "4-2", AR522= "2-1", AR522= "-12", AR522= "-24"),"Q",
  IF(
    OR(AR522= "4-1", AR522= "40", AR522= "42"),"A",
    IF(
      AR522= "44","P",
      IF(OR(AR522= "2-2",AR522="0-2",AR522="-1-2",AR522="-2-2",AR522="-2-1",AR522="-20",AR522="-22" ),"R",
              IF(
                OR(AR522= "24",AR522="04",AR522="-14"),"M",
                IF(
                  OR(AR522= "20",AR522="22",AR522="0-1",AR522="00",AR522="02",AR522="-1-1",AR522="-10"),"I",""
                )
              )
      )
    )
  )
)</f>
        <v/>
      </c>
      <c r="BD522" t="str">
        <f xml:space="preserve"> IF(OR(AS522= "4-2", AS522= "2-1", AS522= "-12", AS522= "-24"),"Q",
  IF(
    OR(AS522= "4-1", AS522= "40", AS522= "42"),"A",
    IF(
      AS522= "44","P",
      IF(OR(AS522= "2-2",AS522="0-2",AS522="-1-2",AS522="-2-2",AS522="-2-1",AS522="-20",AS522="-22" ),"R",
              IF(
                OR(AS522= "24",AS522="04",AS522="-14"),"M",
                IF(
                  OR(AS522= "20",AS522="22",AS522="0-1",AS522="00",AS522="02",AS522="-1-1",AS522="-10"),"I",""
                )
              )
      )
    )
  )
)</f>
        <v/>
      </c>
      <c r="BE522" t="str">
        <f xml:space="preserve"> IF(OR(AT522= "4-2", AT522= "2-1", AT522= "-12", AT522= "-24"),"Q",
  IF(
    OR(AT522= "4-1", AT522= "40", AT522= "42"),"A",
    IF(
      AT522= "44","P",
      IF(OR(AT522= "2-2",AT522="0-2",AT522="-1-2",AT522="-2-2",AT522="-2-1",AT522="-20",AT522="-22" ),"R",
              IF(
                OR(AT522= "24",AT522="04",AT522="-14"),"M",
                IF(
                  OR(AT522= "20",AT522="22",AT522="0-1",AT522="00",AT522="02",AT522="-1-1",AT522="-10"),"I",""
                )
              )
      )
    )
  )
)</f>
        <v/>
      </c>
      <c r="BF522" t="str">
        <f xml:space="preserve"> IF(OR(AU522= "4-2", AU522= "2-1", AU522= "-12", AU522= "-24"),"Q",
  IF(
    OR(AU522= "4-1", AU522= "40", AU522= "42"),"A",
    IF(
      AU522= "44","P",
      IF(OR(AU522= "2-2",AU522="0-2",AU522="-1-2",AU522="-2-2",AU522="-2-1",AU522="-20",AU522="-22" ),"R",
              IF(
                OR(AU522= "24",AU522="04",AU522="-14"),"M",
                IF(
                  OR(AU522= "20",AU522="22",AU522="0-1",AU522="00",AU522="02",AU522="-1-1",AU522="-10"),"I",""
                )
              )
      )
    )
  )
)</f>
        <v/>
      </c>
      <c r="BG522" t="str">
        <f xml:space="preserve"> IF(OR(AV522= "4-2", AV522= "2-1", AV522= "-12", AV522= "-24"),"Q",
  IF(
    OR(AV522= "4-1", AV522= "40", AV522= "42"),"A",
    IF(
      AV522= "44","P",
      IF(OR(AV522= "2-2",AV522="0-2",AV522="-1-2",AV522="-2-2",AV522="-2-1",AV522="-20",AV522="-22" ),"R",
              IF(
                OR(AV522= "24",AV522="04",AV522="-14"),"M",
                IF(
                  OR(AV522= "20",AV522="22",AV522="0-1",AV522="00",AV522="02",AV522="-1-1",AV522="-10"),"I",""
                )
              )
      )
    )
  )
)</f>
        <v/>
      </c>
      <c r="BH522" t="str">
        <f xml:space="preserve"> IF(OR(AW522= "4-2", AW522= "2-1", AW522= "-12", AW522= "-24"),"Q",
  IF(
    OR(AW522= "4-1", AW522= "40", AW522= "42"),"A",
    IF(
      AW522= "44","P",
      IF(OR(AW522= "2-2",AW522="0-2",AW522="-1-2",AW522="-2-2",AW522="-2-1",AW522="-20",AW522="-22" ),"R",
              IF(
                OR(AW522= "24",AW522="04",AW522="-14"),"M",
                IF(
                  OR(AW522= "20",AW522="22",AW522="0-1",AW522="00",AW522="02",AW522="-1-1",AW522="-10"),"I",""
                )
              )
      )
    )
  )
)</f>
        <v/>
      </c>
      <c r="BI522" t="str">
        <f xml:space="preserve"> IF(OR(AX522= "4-2", AX522= "2-1", AX522= "-12", AX522= "-24"),"Q",
  IF(
    OR(AX522= "4-1", AX522= "40", AX522= "42"),"A",
    IF(
      AX522= "44","P",
      IF(OR(AX522= "2-2",AX522="0-2",AX522="-1-2",AX522="-2-2",AX522="-2-1",AX522="-20",AX522="-22" ),"R",
              IF(
                OR(AX522= "24",AX522="04",AX522="-14"),"M",
                IF(
                  OR(AX522= "20",AX522="22",AX522="0-1",AX522="00",AX522="02",AX522="-1-1",AX522="-10"),"I",""
                )
              )
      )
    )
  )
)</f>
        <v/>
      </c>
      <c r="BJ522" t="str">
        <f xml:space="preserve"> IF(OR(AY522= "4-2", AY522= "2-1", AY522= "-12", AY522= "-24"),"Q",
  IF(
    OR(AY522= "4-1", AY522= "40", AY522= "42"),"A",
    IF(
      AY522= "44","P",
      IF(OR(AY522= "2-2",AY522="0-2",AY522="-1-2",AY522="-2-2",AY522="-2-1",AY522="-20",AY522="-22" ),"R",
              IF(
                OR(AY522= "24",AY522="04",AY522="-14"),"M",
                IF(
                  OR(AY522= "20",AY522="22",AY522="0-1",AY522="00",AY522="02",AY522="-1-1",AY522="-10"),"I",""
                )
              )
      )
    )
  )
)</f>
        <v/>
      </c>
      <c r="BK522" t="str">
        <f xml:space="preserve"> IF(OR(AZ522= "4-2", AZ522= "2-1", AZ522= "-12", AZ522= "-24"),"Q",
  IF(
    OR(AZ522= "4-1", AZ522= "40", AZ522= "42"),"A",
    IF(
      AZ522= "44","P",
      IF(OR(AZ522= "2-2",AZ522="0-2",AZ522="-1-2",AZ522="-2-2",AZ522="-2-1",AZ522="-20",AZ522="-22" ),"R",
              IF(
                OR(AZ522= "24",AZ522="04",AZ522="-14"),"M",
                IF(
                  OR(AZ522= "20",AZ522="22",AZ522="0-1",AZ522="00",AZ522="02",AZ522="-1-1",AZ522="-10"),"I",""
                )
              )
      )
    )
  )
)</f>
        <v/>
      </c>
      <c r="BL522" t="str">
        <f xml:space="preserve"> IF(OR(BA522= "4-2", BA522= "2-1", BA522= "-12", BA522= "-24"),"Q",
  IF(
    OR(BA522= "4-1", BA522= "40", BA522= "42"),"A",
    IF(
      BA522= "44","P",
      IF(OR(BA522= "2-2",BA522="0-2",BA522="-1-2",BA522="-2-2",BA522="-2-1",BA522="-20",BA522="-22" ),"R",
              IF(
                OR(BA522= "24",BA522="04",BA522="-14"),"M",
                IF(
                  OR(BA522= "20",BA522="22",BA522="0-1",BA522="00",BA522="02",BA522="-1-1",BA522="-10"),"I",""
                )
              )
      )
    )
  )
)</f>
        <v/>
      </c>
    </row>
    <row r="523" spans="23:64" x14ac:dyDescent="0.25">
      <c r="W523" t="b">
        <f>IF(OR(B523=Локализация!$C$118,B523=5),4,IF(OR(B523=Локализация!$C$119,B523=4),2,IF(OR(B523=Локализация!$C$120,B523=3),0,IF(OR(B523=Локализация!$C$121,B523=2),-1,IF(OR(B523=Локализация!$C$122,B523=1),-2)))))</f>
        <v>0</v>
      </c>
      <c r="X523" t="b">
        <f>IF(OR(C523=Локализация!$C$124,C523=5),-2,IF(OR(C523=Локализация!$C$125,C523=4),-1,IF(OR(C523=Локализация!$C$126,C523=3),0,IF(OR(C523=Локализация!$C$127,C523=2),2,IF(OR(C523=Локализация!$C$128,C523=1),4)))))</f>
        <v>0</v>
      </c>
      <c r="Y523" t="b">
        <f>IF(OR(D523=Локализация!$C$118,D523=5),4,IF(OR(D523=Локализация!$C$119,D523=4),2,IF(OR(D523=Локализация!$C$120,D523=3),0,IF(OR(D523=Локализация!$C$121,D523=2),-1,IF(OR(D523=Локализация!$C$122,D523=1),-2)))))</f>
        <v>0</v>
      </c>
      <c r="Z523" t="b">
        <f>IF(OR(E523=Локализация!$C$124,E523=5),-2,IF(OR(E523=Локализация!$C$125,E523=4),-1,IF(OR(E523=Локализация!$C$126,E523=3),0,IF(OR(E523=Локализация!$C$127,E523=2),2,IF(OR(E523=Локализация!$C$128,E523=1),4)))))</f>
        <v>0</v>
      </c>
      <c r="AA523" t="b">
        <f>IF(OR(F523=Локализация!$C$118,F523=5),4,IF(OR(F523=Локализация!$C$119,F523=4),2,IF(OR(F523=Локализация!$C$120,F523=3),0,IF(OR(F523=Локализация!$C$121,F523=2),-1,IF(OR(F523=Локализация!$C$122,F523=1),-2)))))</f>
        <v>0</v>
      </c>
      <c r="AB523" t="b">
        <f>IF(OR(G523=Локализация!$C$124,G523=5),-2,IF(OR(G523=Локализация!$C$125,G523=4),-1,IF(OR(G523=Локализация!$C$126,G523=3),0,IF(OR(G523=Локализация!$C$127,G523=2),2,IF(OR(G523=Локализация!$C$128,G523=1),4)))))</f>
        <v>0</v>
      </c>
      <c r="AC523" t="b">
        <f>IF(OR(H523=Локализация!$C$118,H523=5),4,IF(OR(H523=Локализация!$C$119,H523=4),2,IF(OR(H523=Локализация!$C$120,H523=3),0,IF(OR(H523=Локализация!$C$121,H523=2),-1,IF(OR(H523=Локализация!$C$122,H523=1),-2)))))</f>
        <v>0</v>
      </c>
      <c r="AD523" t="b">
        <f>IF(OR(I523=Локализация!$C$124,I523=5),-2,IF(OR(I523=Локализация!$C$125,I523=4),-1,IF(OR(I523=Локализация!$C$126,I523=3),0,IF(OR(I523=Локализация!$C$127,I523=2),2,IF(OR(I523=Локализация!$C$128,I523=1),4)))))</f>
        <v>0</v>
      </c>
      <c r="AE523" t="b">
        <f>IF(OR(J523=Локализация!$C$118,J523=5),4,IF(OR(J523=Локализация!$C$119,J523=4),2,IF(OR(J523=Локализация!$C$120,J523=3),0,IF(OR(J523=Локализация!$C$121,J523=2),-1,IF(OR(J523=Локализация!$C$122,J523=1),-2)))))</f>
        <v>0</v>
      </c>
      <c r="AF523" t="b">
        <f>IF(OR(K523=Локализация!$C$124,K523=5),-2,IF(OR(K523=Локализация!$C$125,K523=4),-1,IF(OR(K523=Локализация!$C$126,K523=3),0,IF(OR(K523=Локализация!$C$127,K523=2),2,IF(OR(K523=Локализация!$C$128,K523=1),4)))))</f>
        <v>0</v>
      </c>
      <c r="AG523" t="b">
        <f>IF(OR(L523=Локализация!$C$118,L523=5),4,IF(OR(L523=Локализация!$C$119,L523=4),2,IF(OR(L523=Локализация!$C$120,L523=3),0,IF(OR(L523=Локализация!$C$121,L523=2),-1,IF(OR(L523=Локализация!$C$122,L523=1),-2)))))</f>
        <v>0</v>
      </c>
      <c r="AH523" t="b">
        <f>IF(OR(M523=Локализация!$C$124,M523=5),-2,IF(OR(M523=Локализация!$C$125,M523=4),-1,IF(OR(M523=Локализация!$C$126,M523=3),0,IF(OR(M523=Локализация!$C$127,M523=2),2,IF(OR(M523=Локализация!$C$128,M523=1),4)))))</f>
        <v>0</v>
      </c>
      <c r="AI523" t="b">
        <f>IF(OR(N523=Локализация!$C$118,N523=5),4,IF(OR(N523=Локализация!$C$119,N523=4),2,IF(OR(N523=Локализация!$C$120,N523=3),0,IF(OR(N523=Локализация!$C$121,N523=2),-1,IF(OR(N523=Локализация!$C$122,N523=1),-2)))))</f>
        <v>0</v>
      </c>
      <c r="AJ523" t="b">
        <f>IF(OR(O523=Локализация!$C$124,O523=5),-2,IF(OR(O523=Локализация!$C$125,O523=4),-1,IF(OR(O523=Локализация!$C$126,O523=3),0,IF(OR(O523=Локализация!$C$127,O523=2),2,IF(OR(O523=Локализация!$C$128,O523=1),4)))))</f>
        <v>0</v>
      </c>
      <c r="AK523" t="b">
        <f>IF(OR(P523=Локализация!$C$118,P523=5),4,IF(OR(P523=Локализация!$C$119,P523=4),2,IF(OR(P523=Локализация!$C$120,P523=3),0,IF(OR(P523=Локализация!$C$121,P523=2),-1,IF(OR(P523=Локализация!$C$122,P523=1),-2)))))</f>
        <v>0</v>
      </c>
      <c r="AL523" t="b">
        <f>IF(OR(Q523=Локализация!$C$124,Q523=5),-2,IF(OR(Q523=Локализация!$C$125,Q523=4),-1,IF(OR(Q523=Локализация!$C$126,Q523=3),0,IF(OR(Q523=Локализация!$C$127,Q523=2),2,IF(OR(Q523=Локализация!$C$128,Q523=1),4)))))</f>
        <v>0</v>
      </c>
      <c r="AM523" t="b">
        <f>IF(OR(R523=Локализация!$C$118,R523=5),4,IF(OR(R523=Локализация!$C$119,R523=4),2,IF(OR(R523=Локализация!$C$120,R523=3),0,IF(OR(R523=Локализация!$C$121,R523=2),-1,IF(OR(R523=Локализация!$C$122,R523=1),-2)))))</f>
        <v>0</v>
      </c>
      <c r="AN523" t="b">
        <f>IF(OR(S523=Локализация!$C$124,S523=5),-2,IF(OR(S523=Локализация!$C$125,S523=4),-1,IF(OR(S523=Локализация!$C$126,S523=3),0,IF(OR(S523=Локализация!$C$127,S523=2),2,IF(OR(S523=Локализация!$C$128,S523=1),4)))))</f>
        <v>0</v>
      </c>
      <c r="AO523" t="b">
        <f>IF(OR(T523=Локализация!$C$118,T523=5),4,IF(OR(T523=Локализация!$C$119,T523=4),2,IF(OR(T523=Локализация!$C$120,T523=3),0,IF(OR(T523=Локализация!$C$121,T523=2),-1,IF(OR(T523=Локализация!$C$122,T523=1),-2)))))</f>
        <v>0</v>
      </c>
      <c r="AP523" t="b">
        <f>IF(OR(U523=Локализация!$C$124,U523=5),-2,IF(OR(U523=Локализация!$C$125,U523=4),-1,IF(OR(U523=Локализация!$C$126,U523=3),0,IF(OR(U523=Локализация!$C$127,U523=2),2,IF(OR(U523=Локализация!$C$128,U523=1),4)))))</f>
        <v>0</v>
      </c>
      <c r="AR523" t="str">
        <f>CONCATENATE(W523,X523)</f>
        <v>ЛОЖЬЛОЖЬ</v>
      </c>
      <c r="AS523" t="str">
        <f>CONCATENATE(Y523,Z523)</f>
        <v>ЛОЖЬЛОЖЬ</v>
      </c>
      <c r="AT523" t="str">
        <f>CONCATENATE(AA523,AB523)</f>
        <v>ЛОЖЬЛОЖЬ</v>
      </c>
      <c r="AU523" t="str">
        <f>CONCATENATE(AC523,AD523)</f>
        <v>ЛОЖЬЛОЖЬ</v>
      </c>
      <c r="AV523" t="str">
        <f>CONCATENATE(AE523,AF523)</f>
        <v>ЛОЖЬЛОЖЬ</v>
      </c>
      <c r="AW523" t="str">
        <f>CONCATENATE(AG523,AH523)</f>
        <v>ЛОЖЬЛОЖЬ</v>
      </c>
      <c r="AX523" t="str">
        <f>CONCATENATE(AI523,AJ523)</f>
        <v>ЛОЖЬЛОЖЬ</v>
      </c>
      <c r="AY523" t="str">
        <f>CONCATENATE(AK523,AL523)</f>
        <v>ЛОЖЬЛОЖЬ</v>
      </c>
      <c r="AZ523" t="str">
        <f>CONCATENATE(AM523,AN523)</f>
        <v>ЛОЖЬЛОЖЬ</v>
      </c>
      <c r="BA523" t="str">
        <f>CONCATENATE(AO523,AP523)</f>
        <v>ЛОЖЬЛОЖЬ</v>
      </c>
      <c r="BC523" t="str">
        <f xml:space="preserve"> IF(OR(AR523= "4-2", AR523= "2-1", AR523= "-12", AR523= "-24"),"Q",
  IF(
    OR(AR523= "4-1", AR523= "40", AR523= "42"),"A",
    IF(
      AR523= "44","P",
      IF(OR(AR523= "2-2",AR523="0-2",AR523="-1-2",AR523="-2-2",AR523="-2-1",AR523="-20",AR523="-22" ),"R",
              IF(
                OR(AR523= "24",AR523="04",AR523="-14"),"M",
                IF(
                  OR(AR523= "20",AR523="22",AR523="0-1",AR523="00",AR523="02",AR523="-1-1",AR523="-10"),"I",""
                )
              )
      )
    )
  )
)</f>
        <v/>
      </c>
      <c r="BD523" t="str">
        <f xml:space="preserve"> IF(OR(AS523= "4-2", AS523= "2-1", AS523= "-12", AS523= "-24"),"Q",
  IF(
    OR(AS523= "4-1", AS523= "40", AS523= "42"),"A",
    IF(
      AS523= "44","P",
      IF(OR(AS523= "2-2",AS523="0-2",AS523="-1-2",AS523="-2-2",AS523="-2-1",AS523="-20",AS523="-22" ),"R",
              IF(
                OR(AS523= "24",AS523="04",AS523="-14"),"M",
                IF(
                  OR(AS523= "20",AS523="22",AS523="0-1",AS523="00",AS523="02",AS523="-1-1",AS523="-10"),"I",""
                )
              )
      )
    )
  )
)</f>
        <v/>
      </c>
      <c r="BE523" t="str">
        <f xml:space="preserve"> IF(OR(AT523= "4-2", AT523= "2-1", AT523= "-12", AT523= "-24"),"Q",
  IF(
    OR(AT523= "4-1", AT523= "40", AT523= "42"),"A",
    IF(
      AT523= "44","P",
      IF(OR(AT523= "2-2",AT523="0-2",AT523="-1-2",AT523="-2-2",AT523="-2-1",AT523="-20",AT523="-22" ),"R",
              IF(
                OR(AT523= "24",AT523="04",AT523="-14"),"M",
                IF(
                  OR(AT523= "20",AT523="22",AT523="0-1",AT523="00",AT523="02",AT523="-1-1",AT523="-10"),"I",""
                )
              )
      )
    )
  )
)</f>
        <v/>
      </c>
      <c r="BF523" t="str">
        <f xml:space="preserve"> IF(OR(AU523= "4-2", AU523= "2-1", AU523= "-12", AU523= "-24"),"Q",
  IF(
    OR(AU523= "4-1", AU523= "40", AU523= "42"),"A",
    IF(
      AU523= "44","P",
      IF(OR(AU523= "2-2",AU523="0-2",AU523="-1-2",AU523="-2-2",AU523="-2-1",AU523="-20",AU523="-22" ),"R",
              IF(
                OR(AU523= "24",AU523="04",AU523="-14"),"M",
                IF(
                  OR(AU523= "20",AU523="22",AU523="0-1",AU523="00",AU523="02",AU523="-1-1",AU523="-10"),"I",""
                )
              )
      )
    )
  )
)</f>
        <v/>
      </c>
      <c r="BG523" t="str">
        <f xml:space="preserve"> IF(OR(AV523= "4-2", AV523= "2-1", AV523= "-12", AV523= "-24"),"Q",
  IF(
    OR(AV523= "4-1", AV523= "40", AV523= "42"),"A",
    IF(
      AV523= "44","P",
      IF(OR(AV523= "2-2",AV523="0-2",AV523="-1-2",AV523="-2-2",AV523="-2-1",AV523="-20",AV523="-22" ),"R",
              IF(
                OR(AV523= "24",AV523="04",AV523="-14"),"M",
                IF(
                  OR(AV523= "20",AV523="22",AV523="0-1",AV523="00",AV523="02",AV523="-1-1",AV523="-10"),"I",""
                )
              )
      )
    )
  )
)</f>
        <v/>
      </c>
      <c r="BH523" t="str">
        <f xml:space="preserve"> IF(OR(AW523= "4-2", AW523= "2-1", AW523= "-12", AW523= "-24"),"Q",
  IF(
    OR(AW523= "4-1", AW523= "40", AW523= "42"),"A",
    IF(
      AW523= "44","P",
      IF(OR(AW523= "2-2",AW523="0-2",AW523="-1-2",AW523="-2-2",AW523="-2-1",AW523="-20",AW523="-22" ),"R",
              IF(
                OR(AW523= "24",AW523="04",AW523="-14"),"M",
                IF(
                  OR(AW523= "20",AW523="22",AW523="0-1",AW523="00",AW523="02",AW523="-1-1",AW523="-10"),"I",""
                )
              )
      )
    )
  )
)</f>
        <v/>
      </c>
      <c r="BI523" t="str">
        <f xml:space="preserve"> IF(OR(AX523= "4-2", AX523= "2-1", AX523= "-12", AX523= "-24"),"Q",
  IF(
    OR(AX523= "4-1", AX523= "40", AX523= "42"),"A",
    IF(
      AX523= "44","P",
      IF(OR(AX523= "2-2",AX523="0-2",AX523="-1-2",AX523="-2-2",AX523="-2-1",AX523="-20",AX523="-22" ),"R",
              IF(
                OR(AX523= "24",AX523="04",AX523="-14"),"M",
                IF(
                  OR(AX523= "20",AX523="22",AX523="0-1",AX523="00",AX523="02",AX523="-1-1",AX523="-10"),"I",""
                )
              )
      )
    )
  )
)</f>
        <v/>
      </c>
      <c r="BJ523" t="str">
        <f xml:space="preserve"> IF(OR(AY523= "4-2", AY523= "2-1", AY523= "-12", AY523= "-24"),"Q",
  IF(
    OR(AY523= "4-1", AY523= "40", AY523= "42"),"A",
    IF(
      AY523= "44","P",
      IF(OR(AY523= "2-2",AY523="0-2",AY523="-1-2",AY523="-2-2",AY523="-2-1",AY523="-20",AY523="-22" ),"R",
              IF(
                OR(AY523= "24",AY523="04",AY523="-14"),"M",
                IF(
                  OR(AY523= "20",AY523="22",AY523="0-1",AY523="00",AY523="02",AY523="-1-1",AY523="-10"),"I",""
                )
              )
      )
    )
  )
)</f>
        <v/>
      </c>
      <c r="BK523" t="str">
        <f xml:space="preserve"> IF(OR(AZ523= "4-2", AZ523= "2-1", AZ523= "-12", AZ523= "-24"),"Q",
  IF(
    OR(AZ523= "4-1", AZ523= "40", AZ523= "42"),"A",
    IF(
      AZ523= "44","P",
      IF(OR(AZ523= "2-2",AZ523="0-2",AZ523="-1-2",AZ523="-2-2",AZ523="-2-1",AZ523="-20",AZ523="-22" ),"R",
              IF(
                OR(AZ523= "24",AZ523="04",AZ523="-14"),"M",
                IF(
                  OR(AZ523= "20",AZ523="22",AZ523="0-1",AZ523="00",AZ523="02",AZ523="-1-1",AZ523="-10"),"I",""
                )
              )
      )
    )
  )
)</f>
        <v/>
      </c>
      <c r="BL523" t="str">
        <f xml:space="preserve"> IF(OR(BA523= "4-2", BA523= "2-1", BA523= "-12", BA523= "-24"),"Q",
  IF(
    OR(BA523= "4-1", BA523= "40", BA523= "42"),"A",
    IF(
      BA523= "44","P",
      IF(OR(BA523= "2-2",BA523="0-2",BA523="-1-2",BA523="-2-2",BA523="-2-1",BA523="-20",BA523="-22" ),"R",
              IF(
                OR(BA523= "24",BA523="04",BA523="-14"),"M",
                IF(
                  OR(BA523= "20",BA523="22",BA523="0-1",BA523="00",BA523="02",BA523="-1-1",BA523="-10"),"I",""
                )
              )
      )
    )
  )
)</f>
        <v/>
      </c>
    </row>
    <row r="524" spans="23:64" x14ac:dyDescent="0.25">
      <c r="W524" t="b">
        <f>IF(OR(B524=Локализация!$C$118,B524=5),4,IF(OR(B524=Локализация!$C$119,B524=4),2,IF(OR(B524=Локализация!$C$120,B524=3),0,IF(OR(B524=Локализация!$C$121,B524=2),-1,IF(OR(B524=Локализация!$C$122,B524=1),-2)))))</f>
        <v>0</v>
      </c>
      <c r="X524" t="b">
        <f>IF(OR(C524=Локализация!$C$124,C524=5),-2,IF(OR(C524=Локализация!$C$125,C524=4),-1,IF(OR(C524=Локализация!$C$126,C524=3),0,IF(OR(C524=Локализация!$C$127,C524=2),2,IF(OR(C524=Локализация!$C$128,C524=1),4)))))</f>
        <v>0</v>
      </c>
      <c r="Y524" t="b">
        <f>IF(OR(D524=Локализация!$C$118,D524=5),4,IF(OR(D524=Локализация!$C$119,D524=4),2,IF(OR(D524=Локализация!$C$120,D524=3),0,IF(OR(D524=Локализация!$C$121,D524=2),-1,IF(OR(D524=Локализация!$C$122,D524=1),-2)))))</f>
        <v>0</v>
      </c>
      <c r="Z524" t="b">
        <f>IF(OR(E524=Локализация!$C$124,E524=5),-2,IF(OR(E524=Локализация!$C$125,E524=4),-1,IF(OR(E524=Локализация!$C$126,E524=3),0,IF(OR(E524=Локализация!$C$127,E524=2),2,IF(OR(E524=Локализация!$C$128,E524=1),4)))))</f>
        <v>0</v>
      </c>
      <c r="AA524" t="b">
        <f>IF(OR(F524=Локализация!$C$118,F524=5),4,IF(OR(F524=Локализация!$C$119,F524=4),2,IF(OR(F524=Локализация!$C$120,F524=3),0,IF(OR(F524=Локализация!$C$121,F524=2),-1,IF(OR(F524=Локализация!$C$122,F524=1),-2)))))</f>
        <v>0</v>
      </c>
      <c r="AB524" t="b">
        <f>IF(OR(G524=Локализация!$C$124,G524=5),-2,IF(OR(G524=Локализация!$C$125,G524=4),-1,IF(OR(G524=Локализация!$C$126,G524=3),0,IF(OR(G524=Локализация!$C$127,G524=2),2,IF(OR(G524=Локализация!$C$128,G524=1),4)))))</f>
        <v>0</v>
      </c>
      <c r="AC524" t="b">
        <f>IF(OR(H524=Локализация!$C$118,H524=5),4,IF(OR(H524=Локализация!$C$119,H524=4),2,IF(OR(H524=Локализация!$C$120,H524=3),0,IF(OR(H524=Локализация!$C$121,H524=2),-1,IF(OR(H524=Локализация!$C$122,H524=1),-2)))))</f>
        <v>0</v>
      </c>
      <c r="AD524" t="b">
        <f>IF(OR(I524=Локализация!$C$124,I524=5),-2,IF(OR(I524=Локализация!$C$125,I524=4),-1,IF(OR(I524=Локализация!$C$126,I524=3),0,IF(OR(I524=Локализация!$C$127,I524=2),2,IF(OR(I524=Локализация!$C$128,I524=1),4)))))</f>
        <v>0</v>
      </c>
      <c r="AE524" t="b">
        <f>IF(OR(J524=Локализация!$C$118,J524=5),4,IF(OR(J524=Локализация!$C$119,J524=4),2,IF(OR(J524=Локализация!$C$120,J524=3),0,IF(OR(J524=Локализация!$C$121,J524=2),-1,IF(OR(J524=Локализация!$C$122,J524=1),-2)))))</f>
        <v>0</v>
      </c>
      <c r="AF524" t="b">
        <f>IF(OR(K524=Локализация!$C$124,K524=5),-2,IF(OR(K524=Локализация!$C$125,K524=4),-1,IF(OR(K524=Локализация!$C$126,K524=3),0,IF(OR(K524=Локализация!$C$127,K524=2),2,IF(OR(K524=Локализация!$C$128,K524=1),4)))))</f>
        <v>0</v>
      </c>
      <c r="AG524" t="b">
        <f>IF(OR(L524=Локализация!$C$118,L524=5),4,IF(OR(L524=Локализация!$C$119,L524=4),2,IF(OR(L524=Локализация!$C$120,L524=3),0,IF(OR(L524=Локализация!$C$121,L524=2),-1,IF(OR(L524=Локализация!$C$122,L524=1),-2)))))</f>
        <v>0</v>
      </c>
      <c r="AH524" t="b">
        <f>IF(OR(M524=Локализация!$C$124,M524=5),-2,IF(OR(M524=Локализация!$C$125,M524=4),-1,IF(OR(M524=Локализация!$C$126,M524=3),0,IF(OR(M524=Локализация!$C$127,M524=2),2,IF(OR(M524=Локализация!$C$128,M524=1),4)))))</f>
        <v>0</v>
      </c>
      <c r="AI524" t="b">
        <f>IF(OR(N524=Локализация!$C$118,N524=5),4,IF(OR(N524=Локализация!$C$119,N524=4),2,IF(OR(N524=Локализация!$C$120,N524=3),0,IF(OR(N524=Локализация!$C$121,N524=2),-1,IF(OR(N524=Локализация!$C$122,N524=1),-2)))))</f>
        <v>0</v>
      </c>
      <c r="AJ524" t="b">
        <f>IF(OR(O524=Локализация!$C$124,O524=5),-2,IF(OR(O524=Локализация!$C$125,O524=4),-1,IF(OR(O524=Локализация!$C$126,O524=3),0,IF(OR(O524=Локализация!$C$127,O524=2),2,IF(OR(O524=Локализация!$C$128,O524=1),4)))))</f>
        <v>0</v>
      </c>
      <c r="AK524" t="b">
        <f>IF(OR(P524=Локализация!$C$118,P524=5),4,IF(OR(P524=Локализация!$C$119,P524=4),2,IF(OR(P524=Локализация!$C$120,P524=3),0,IF(OR(P524=Локализация!$C$121,P524=2),-1,IF(OR(P524=Локализация!$C$122,P524=1),-2)))))</f>
        <v>0</v>
      </c>
      <c r="AL524" t="b">
        <f>IF(OR(Q524=Локализация!$C$124,Q524=5),-2,IF(OR(Q524=Локализация!$C$125,Q524=4),-1,IF(OR(Q524=Локализация!$C$126,Q524=3),0,IF(OR(Q524=Локализация!$C$127,Q524=2),2,IF(OR(Q524=Локализация!$C$128,Q524=1),4)))))</f>
        <v>0</v>
      </c>
      <c r="AM524" t="b">
        <f>IF(OR(R524=Локализация!$C$118,R524=5),4,IF(OR(R524=Локализация!$C$119,R524=4),2,IF(OR(R524=Локализация!$C$120,R524=3),0,IF(OR(R524=Локализация!$C$121,R524=2),-1,IF(OR(R524=Локализация!$C$122,R524=1),-2)))))</f>
        <v>0</v>
      </c>
      <c r="AN524" t="b">
        <f>IF(OR(S524=Локализация!$C$124,S524=5),-2,IF(OR(S524=Локализация!$C$125,S524=4),-1,IF(OR(S524=Локализация!$C$126,S524=3),0,IF(OR(S524=Локализация!$C$127,S524=2),2,IF(OR(S524=Локализация!$C$128,S524=1),4)))))</f>
        <v>0</v>
      </c>
      <c r="AO524" t="b">
        <f>IF(OR(T524=Локализация!$C$118,T524=5),4,IF(OR(T524=Локализация!$C$119,T524=4),2,IF(OR(T524=Локализация!$C$120,T524=3),0,IF(OR(T524=Локализация!$C$121,T524=2),-1,IF(OR(T524=Локализация!$C$122,T524=1),-2)))))</f>
        <v>0</v>
      </c>
      <c r="AP524" t="b">
        <f>IF(OR(U524=Локализация!$C$124,U524=5),-2,IF(OR(U524=Локализация!$C$125,U524=4),-1,IF(OR(U524=Локализация!$C$126,U524=3),0,IF(OR(U524=Локализация!$C$127,U524=2),2,IF(OR(U524=Локализация!$C$128,U524=1),4)))))</f>
        <v>0</v>
      </c>
      <c r="AR524" t="str">
        <f>CONCATENATE(W524,X524)</f>
        <v>ЛОЖЬЛОЖЬ</v>
      </c>
      <c r="AS524" t="str">
        <f>CONCATENATE(Y524,Z524)</f>
        <v>ЛОЖЬЛОЖЬ</v>
      </c>
      <c r="AT524" t="str">
        <f>CONCATENATE(AA524,AB524)</f>
        <v>ЛОЖЬЛОЖЬ</v>
      </c>
      <c r="AU524" t="str">
        <f>CONCATENATE(AC524,AD524)</f>
        <v>ЛОЖЬЛОЖЬ</v>
      </c>
      <c r="AV524" t="str">
        <f>CONCATENATE(AE524,AF524)</f>
        <v>ЛОЖЬЛОЖЬ</v>
      </c>
      <c r="AW524" t="str">
        <f>CONCATENATE(AG524,AH524)</f>
        <v>ЛОЖЬЛОЖЬ</v>
      </c>
      <c r="AX524" t="str">
        <f>CONCATENATE(AI524,AJ524)</f>
        <v>ЛОЖЬЛОЖЬ</v>
      </c>
      <c r="AY524" t="str">
        <f>CONCATENATE(AK524,AL524)</f>
        <v>ЛОЖЬЛОЖЬ</v>
      </c>
      <c r="AZ524" t="str">
        <f>CONCATENATE(AM524,AN524)</f>
        <v>ЛОЖЬЛОЖЬ</v>
      </c>
      <c r="BA524" t="str">
        <f>CONCATENATE(AO524,AP524)</f>
        <v>ЛОЖЬЛОЖЬ</v>
      </c>
      <c r="BC524" t="str">
        <f xml:space="preserve"> IF(OR(AR524= "4-2", AR524= "2-1", AR524= "-12", AR524= "-24"),"Q",
  IF(
    OR(AR524= "4-1", AR524= "40", AR524= "42"),"A",
    IF(
      AR524= "44","P",
      IF(OR(AR524= "2-2",AR524="0-2",AR524="-1-2",AR524="-2-2",AR524="-2-1",AR524="-20",AR524="-22" ),"R",
              IF(
                OR(AR524= "24",AR524="04",AR524="-14"),"M",
                IF(
                  OR(AR524= "20",AR524="22",AR524="0-1",AR524="00",AR524="02",AR524="-1-1",AR524="-10"),"I",""
                )
              )
      )
    )
  )
)</f>
        <v/>
      </c>
      <c r="BD524" t="str">
        <f xml:space="preserve"> IF(OR(AS524= "4-2", AS524= "2-1", AS524= "-12", AS524= "-24"),"Q",
  IF(
    OR(AS524= "4-1", AS524= "40", AS524= "42"),"A",
    IF(
      AS524= "44","P",
      IF(OR(AS524= "2-2",AS524="0-2",AS524="-1-2",AS524="-2-2",AS524="-2-1",AS524="-20",AS524="-22" ),"R",
              IF(
                OR(AS524= "24",AS524="04",AS524="-14"),"M",
                IF(
                  OR(AS524= "20",AS524="22",AS524="0-1",AS524="00",AS524="02",AS524="-1-1",AS524="-10"),"I",""
                )
              )
      )
    )
  )
)</f>
        <v/>
      </c>
      <c r="BE524" t="str">
        <f xml:space="preserve"> IF(OR(AT524= "4-2", AT524= "2-1", AT524= "-12", AT524= "-24"),"Q",
  IF(
    OR(AT524= "4-1", AT524= "40", AT524= "42"),"A",
    IF(
      AT524= "44","P",
      IF(OR(AT524= "2-2",AT524="0-2",AT524="-1-2",AT524="-2-2",AT524="-2-1",AT524="-20",AT524="-22" ),"R",
              IF(
                OR(AT524= "24",AT524="04",AT524="-14"),"M",
                IF(
                  OR(AT524= "20",AT524="22",AT524="0-1",AT524="00",AT524="02",AT524="-1-1",AT524="-10"),"I",""
                )
              )
      )
    )
  )
)</f>
        <v/>
      </c>
      <c r="BF524" t="str">
        <f xml:space="preserve"> IF(OR(AU524= "4-2", AU524= "2-1", AU524= "-12", AU524= "-24"),"Q",
  IF(
    OR(AU524= "4-1", AU524= "40", AU524= "42"),"A",
    IF(
      AU524= "44","P",
      IF(OR(AU524= "2-2",AU524="0-2",AU524="-1-2",AU524="-2-2",AU524="-2-1",AU524="-20",AU524="-22" ),"R",
              IF(
                OR(AU524= "24",AU524="04",AU524="-14"),"M",
                IF(
                  OR(AU524= "20",AU524="22",AU524="0-1",AU524="00",AU524="02",AU524="-1-1",AU524="-10"),"I",""
                )
              )
      )
    )
  )
)</f>
        <v/>
      </c>
      <c r="BG524" t="str">
        <f xml:space="preserve"> IF(OR(AV524= "4-2", AV524= "2-1", AV524= "-12", AV524= "-24"),"Q",
  IF(
    OR(AV524= "4-1", AV524= "40", AV524= "42"),"A",
    IF(
      AV524= "44","P",
      IF(OR(AV524= "2-2",AV524="0-2",AV524="-1-2",AV524="-2-2",AV524="-2-1",AV524="-20",AV524="-22" ),"R",
              IF(
                OR(AV524= "24",AV524="04",AV524="-14"),"M",
                IF(
                  OR(AV524= "20",AV524="22",AV524="0-1",AV524="00",AV524="02",AV524="-1-1",AV524="-10"),"I",""
                )
              )
      )
    )
  )
)</f>
        <v/>
      </c>
      <c r="BH524" t="str">
        <f xml:space="preserve"> IF(OR(AW524= "4-2", AW524= "2-1", AW524= "-12", AW524= "-24"),"Q",
  IF(
    OR(AW524= "4-1", AW524= "40", AW524= "42"),"A",
    IF(
      AW524= "44","P",
      IF(OR(AW524= "2-2",AW524="0-2",AW524="-1-2",AW524="-2-2",AW524="-2-1",AW524="-20",AW524="-22" ),"R",
              IF(
                OR(AW524= "24",AW524="04",AW524="-14"),"M",
                IF(
                  OR(AW524= "20",AW524="22",AW524="0-1",AW524="00",AW524="02",AW524="-1-1",AW524="-10"),"I",""
                )
              )
      )
    )
  )
)</f>
        <v/>
      </c>
      <c r="BI524" t="str">
        <f xml:space="preserve"> IF(OR(AX524= "4-2", AX524= "2-1", AX524= "-12", AX524= "-24"),"Q",
  IF(
    OR(AX524= "4-1", AX524= "40", AX524= "42"),"A",
    IF(
      AX524= "44","P",
      IF(OR(AX524= "2-2",AX524="0-2",AX524="-1-2",AX524="-2-2",AX524="-2-1",AX524="-20",AX524="-22" ),"R",
              IF(
                OR(AX524= "24",AX524="04",AX524="-14"),"M",
                IF(
                  OR(AX524= "20",AX524="22",AX524="0-1",AX524="00",AX524="02",AX524="-1-1",AX524="-10"),"I",""
                )
              )
      )
    )
  )
)</f>
        <v/>
      </c>
      <c r="BJ524" t="str">
        <f xml:space="preserve"> IF(OR(AY524= "4-2", AY524= "2-1", AY524= "-12", AY524= "-24"),"Q",
  IF(
    OR(AY524= "4-1", AY524= "40", AY524= "42"),"A",
    IF(
      AY524= "44","P",
      IF(OR(AY524= "2-2",AY524="0-2",AY524="-1-2",AY524="-2-2",AY524="-2-1",AY524="-20",AY524="-22" ),"R",
              IF(
                OR(AY524= "24",AY524="04",AY524="-14"),"M",
                IF(
                  OR(AY524= "20",AY524="22",AY524="0-1",AY524="00",AY524="02",AY524="-1-1",AY524="-10"),"I",""
                )
              )
      )
    )
  )
)</f>
        <v/>
      </c>
      <c r="BK524" t="str">
        <f xml:space="preserve"> IF(OR(AZ524= "4-2", AZ524= "2-1", AZ524= "-12", AZ524= "-24"),"Q",
  IF(
    OR(AZ524= "4-1", AZ524= "40", AZ524= "42"),"A",
    IF(
      AZ524= "44","P",
      IF(OR(AZ524= "2-2",AZ524="0-2",AZ524="-1-2",AZ524="-2-2",AZ524="-2-1",AZ524="-20",AZ524="-22" ),"R",
              IF(
                OR(AZ524= "24",AZ524="04",AZ524="-14"),"M",
                IF(
                  OR(AZ524= "20",AZ524="22",AZ524="0-1",AZ524="00",AZ524="02",AZ524="-1-1",AZ524="-10"),"I",""
                )
              )
      )
    )
  )
)</f>
        <v/>
      </c>
      <c r="BL524" t="str">
        <f xml:space="preserve"> IF(OR(BA524= "4-2", BA524= "2-1", BA524= "-12", BA524= "-24"),"Q",
  IF(
    OR(BA524= "4-1", BA524= "40", BA524= "42"),"A",
    IF(
      BA524= "44","P",
      IF(OR(BA524= "2-2",BA524="0-2",BA524="-1-2",BA524="-2-2",BA524="-2-1",BA524="-20",BA524="-22" ),"R",
              IF(
                OR(BA524= "24",BA524="04",BA524="-14"),"M",
                IF(
                  OR(BA524= "20",BA524="22",BA524="0-1",BA524="00",BA524="02",BA524="-1-1",BA524="-10"),"I",""
                )
              )
      )
    )
  )
)</f>
        <v/>
      </c>
    </row>
    <row r="525" spans="23:64" x14ac:dyDescent="0.25">
      <c r="W525" t="b">
        <f>IF(OR(B525=Локализация!$C$118,B525=5),4,IF(OR(B525=Локализация!$C$119,B525=4),2,IF(OR(B525=Локализация!$C$120,B525=3),0,IF(OR(B525=Локализация!$C$121,B525=2),-1,IF(OR(B525=Локализация!$C$122,B525=1),-2)))))</f>
        <v>0</v>
      </c>
      <c r="X525" t="b">
        <f>IF(OR(C525=Локализация!$C$124,C525=5),-2,IF(OR(C525=Локализация!$C$125,C525=4),-1,IF(OR(C525=Локализация!$C$126,C525=3),0,IF(OR(C525=Локализация!$C$127,C525=2),2,IF(OR(C525=Локализация!$C$128,C525=1),4)))))</f>
        <v>0</v>
      </c>
      <c r="Y525" t="b">
        <f>IF(OR(D525=Локализация!$C$118,D525=5),4,IF(OR(D525=Локализация!$C$119,D525=4),2,IF(OR(D525=Локализация!$C$120,D525=3),0,IF(OR(D525=Локализация!$C$121,D525=2),-1,IF(OR(D525=Локализация!$C$122,D525=1),-2)))))</f>
        <v>0</v>
      </c>
      <c r="Z525" t="b">
        <f>IF(OR(E525=Локализация!$C$124,E525=5),-2,IF(OR(E525=Локализация!$C$125,E525=4),-1,IF(OR(E525=Локализация!$C$126,E525=3),0,IF(OR(E525=Локализация!$C$127,E525=2),2,IF(OR(E525=Локализация!$C$128,E525=1),4)))))</f>
        <v>0</v>
      </c>
      <c r="AA525" t="b">
        <f>IF(OR(F525=Локализация!$C$118,F525=5),4,IF(OR(F525=Локализация!$C$119,F525=4),2,IF(OR(F525=Локализация!$C$120,F525=3),0,IF(OR(F525=Локализация!$C$121,F525=2),-1,IF(OR(F525=Локализация!$C$122,F525=1),-2)))))</f>
        <v>0</v>
      </c>
      <c r="AB525" t="b">
        <f>IF(OR(G525=Локализация!$C$124,G525=5),-2,IF(OR(G525=Локализация!$C$125,G525=4),-1,IF(OR(G525=Локализация!$C$126,G525=3),0,IF(OR(G525=Локализация!$C$127,G525=2),2,IF(OR(G525=Локализация!$C$128,G525=1),4)))))</f>
        <v>0</v>
      </c>
      <c r="AC525" t="b">
        <f>IF(OR(H525=Локализация!$C$118,H525=5),4,IF(OR(H525=Локализация!$C$119,H525=4),2,IF(OR(H525=Локализация!$C$120,H525=3),0,IF(OR(H525=Локализация!$C$121,H525=2),-1,IF(OR(H525=Локализация!$C$122,H525=1),-2)))))</f>
        <v>0</v>
      </c>
      <c r="AD525" t="b">
        <f>IF(OR(I525=Локализация!$C$124,I525=5),-2,IF(OR(I525=Локализация!$C$125,I525=4),-1,IF(OR(I525=Локализация!$C$126,I525=3),0,IF(OR(I525=Локализация!$C$127,I525=2),2,IF(OR(I525=Локализация!$C$128,I525=1),4)))))</f>
        <v>0</v>
      </c>
      <c r="AE525" t="b">
        <f>IF(OR(J525=Локализация!$C$118,J525=5),4,IF(OR(J525=Локализация!$C$119,J525=4),2,IF(OR(J525=Локализация!$C$120,J525=3),0,IF(OR(J525=Локализация!$C$121,J525=2),-1,IF(OR(J525=Локализация!$C$122,J525=1),-2)))))</f>
        <v>0</v>
      </c>
      <c r="AF525" t="b">
        <f>IF(OR(K525=Локализация!$C$124,K525=5),-2,IF(OR(K525=Локализация!$C$125,K525=4),-1,IF(OR(K525=Локализация!$C$126,K525=3),0,IF(OR(K525=Локализация!$C$127,K525=2),2,IF(OR(K525=Локализация!$C$128,K525=1),4)))))</f>
        <v>0</v>
      </c>
      <c r="AG525" t="b">
        <f>IF(OR(L525=Локализация!$C$118,L525=5),4,IF(OR(L525=Локализация!$C$119,L525=4),2,IF(OR(L525=Локализация!$C$120,L525=3),0,IF(OR(L525=Локализация!$C$121,L525=2),-1,IF(OR(L525=Локализация!$C$122,L525=1),-2)))))</f>
        <v>0</v>
      </c>
      <c r="AH525" t="b">
        <f>IF(OR(M525=Локализация!$C$124,M525=5),-2,IF(OR(M525=Локализация!$C$125,M525=4),-1,IF(OR(M525=Локализация!$C$126,M525=3),0,IF(OR(M525=Локализация!$C$127,M525=2),2,IF(OR(M525=Локализация!$C$128,M525=1),4)))))</f>
        <v>0</v>
      </c>
      <c r="AI525" t="b">
        <f>IF(OR(N525=Локализация!$C$118,N525=5),4,IF(OR(N525=Локализация!$C$119,N525=4),2,IF(OR(N525=Локализация!$C$120,N525=3),0,IF(OR(N525=Локализация!$C$121,N525=2),-1,IF(OR(N525=Локализация!$C$122,N525=1),-2)))))</f>
        <v>0</v>
      </c>
      <c r="AJ525" t="b">
        <f>IF(OR(O525=Локализация!$C$124,O525=5),-2,IF(OR(O525=Локализация!$C$125,O525=4),-1,IF(OR(O525=Локализация!$C$126,O525=3),0,IF(OR(O525=Локализация!$C$127,O525=2),2,IF(OR(O525=Локализация!$C$128,O525=1),4)))))</f>
        <v>0</v>
      </c>
      <c r="AK525" t="b">
        <f>IF(OR(P525=Локализация!$C$118,P525=5),4,IF(OR(P525=Локализация!$C$119,P525=4),2,IF(OR(P525=Локализация!$C$120,P525=3),0,IF(OR(P525=Локализация!$C$121,P525=2),-1,IF(OR(P525=Локализация!$C$122,P525=1),-2)))))</f>
        <v>0</v>
      </c>
      <c r="AL525" t="b">
        <f>IF(OR(Q525=Локализация!$C$124,Q525=5),-2,IF(OR(Q525=Локализация!$C$125,Q525=4),-1,IF(OR(Q525=Локализация!$C$126,Q525=3),0,IF(OR(Q525=Локализация!$C$127,Q525=2),2,IF(OR(Q525=Локализация!$C$128,Q525=1),4)))))</f>
        <v>0</v>
      </c>
      <c r="AM525" t="b">
        <f>IF(OR(R525=Локализация!$C$118,R525=5),4,IF(OR(R525=Локализация!$C$119,R525=4),2,IF(OR(R525=Локализация!$C$120,R525=3),0,IF(OR(R525=Локализация!$C$121,R525=2),-1,IF(OR(R525=Локализация!$C$122,R525=1),-2)))))</f>
        <v>0</v>
      </c>
      <c r="AN525" t="b">
        <f>IF(OR(S525=Локализация!$C$124,S525=5),-2,IF(OR(S525=Локализация!$C$125,S525=4),-1,IF(OR(S525=Локализация!$C$126,S525=3),0,IF(OR(S525=Локализация!$C$127,S525=2),2,IF(OR(S525=Локализация!$C$128,S525=1),4)))))</f>
        <v>0</v>
      </c>
      <c r="AO525" t="b">
        <f>IF(OR(T525=Локализация!$C$118,T525=5),4,IF(OR(T525=Локализация!$C$119,T525=4),2,IF(OR(T525=Локализация!$C$120,T525=3),0,IF(OR(T525=Локализация!$C$121,T525=2),-1,IF(OR(T525=Локализация!$C$122,T525=1),-2)))))</f>
        <v>0</v>
      </c>
      <c r="AP525" t="b">
        <f>IF(OR(U525=Локализация!$C$124,U525=5),-2,IF(OR(U525=Локализация!$C$125,U525=4),-1,IF(OR(U525=Локализация!$C$126,U525=3),0,IF(OR(U525=Локализация!$C$127,U525=2),2,IF(OR(U525=Локализация!$C$128,U525=1),4)))))</f>
        <v>0</v>
      </c>
      <c r="AR525" t="str">
        <f>CONCATENATE(W525,X525)</f>
        <v>ЛОЖЬЛОЖЬ</v>
      </c>
      <c r="AS525" t="str">
        <f>CONCATENATE(Y525,Z525)</f>
        <v>ЛОЖЬЛОЖЬ</v>
      </c>
      <c r="AT525" t="str">
        <f>CONCATENATE(AA525,AB525)</f>
        <v>ЛОЖЬЛОЖЬ</v>
      </c>
      <c r="AU525" t="str">
        <f>CONCATENATE(AC525,AD525)</f>
        <v>ЛОЖЬЛОЖЬ</v>
      </c>
      <c r="AV525" t="str">
        <f>CONCATENATE(AE525,AF525)</f>
        <v>ЛОЖЬЛОЖЬ</v>
      </c>
      <c r="AW525" t="str">
        <f>CONCATENATE(AG525,AH525)</f>
        <v>ЛОЖЬЛОЖЬ</v>
      </c>
      <c r="AX525" t="str">
        <f>CONCATENATE(AI525,AJ525)</f>
        <v>ЛОЖЬЛОЖЬ</v>
      </c>
      <c r="AY525" t="str">
        <f>CONCATENATE(AK525,AL525)</f>
        <v>ЛОЖЬЛОЖЬ</v>
      </c>
      <c r="AZ525" t="str">
        <f>CONCATENATE(AM525,AN525)</f>
        <v>ЛОЖЬЛОЖЬ</v>
      </c>
      <c r="BA525" t="str">
        <f>CONCATENATE(AO525,AP525)</f>
        <v>ЛОЖЬЛОЖЬ</v>
      </c>
      <c r="BC525" t="str">
        <f xml:space="preserve"> IF(OR(AR525= "4-2", AR525= "2-1", AR525= "-12", AR525= "-24"),"Q",
  IF(
    OR(AR525= "4-1", AR525= "40", AR525= "42"),"A",
    IF(
      AR525= "44","P",
      IF(OR(AR525= "2-2",AR525="0-2",AR525="-1-2",AR525="-2-2",AR525="-2-1",AR525="-20",AR525="-22" ),"R",
              IF(
                OR(AR525= "24",AR525="04",AR525="-14"),"M",
                IF(
                  OR(AR525= "20",AR525="22",AR525="0-1",AR525="00",AR525="02",AR525="-1-1",AR525="-10"),"I",""
                )
              )
      )
    )
  )
)</f>
        <v/>
      </c>
      <c r="BD525" t="str">
        <f xml:space="preserve"> IF(OR(AS525= "4-2", AS525= "2-1", AS525= "-12", AS525= "-24"),"Q",
  IF(
    OR(AS525= "4-1", AS525= "40", AS525= "42"),"A",
    IF(
      AS525= "44","P",
      IF(OR(AS525= "2-2",AS525="0-2",AS525="-1-2",AS525="-2-2",AS525="-2-1",AS525="-20",AS525="-22" ),"R",
              IF(
                OR(AS525= "24",AS525="04",AS525="-14"),"M",
                IF(
                  OR(AS525= "20",AS525="22",AS525="0-1",AS525="00",AS525="02",AS525="-1-1",AS525="-10"),"I",""
                )
              )
      )
    )
  )
)</f>
        <v/>
      </c>
      <c r="BE525" t="str">
        <f xml:space="preserve"> IF(OR(AT525= "4-2", AT525= "2-1", AT525= "-12", AT525= "-24"),"Q",
  IF(
    OR(AT525= "4-1", AT525= "40", AT525= "42"),"A",
    IF(
      AT525= "44","P",
      IF(OR(AT525= "2-2",AT525="0-2",AT525="-1-2",AT525="-2-2",AT525="-2-1",AT525="-20",AT525="-22" ),"R",
              IF(
                OR(AT525= "24",AT525="04",AT525="-14"),"M",
                IF(
                  OR(AT525= "20",AT525="22",AT525="0-1",AT525="00",AT525="02",AT525="-1-1",AT525="-10"),"I",""
                )
              )
      )
    )
  )
)</f>
        <v/>
      </c>
      <c r="BF525" t="str">
        <f xml:space="preserve"> IF(OR(AU525= "4-2", AU525= "2-1", AU525= "-12", AU525= "-24"),"Q",
  IF(
    OR(AU525= "4-1", AU525= "40", AU525= "42"),"A",
    IF(
      AU525= "44","P",
      IF(OR(AU525= "2-2",AU525="0-2",AU525="-1-2",AU525="-2-2",AU525="-2-1",AU525="-20",AU525="-22" ),"R",
              IF(
                OR(AU525= "24",AU525="04",AU525="-14"),"M",
                IF(
                  OR(AU525= "20",AU525="22",AU525="0-1",AU525="00",AU525="02",AU525="-1-1",AU525="-10"),"I",""
                )
              )
      )
    )
  )
)</f>
        <v/>
      </c>
      <c r="BG525" t="str">
        <f xml:space="preserve"> IF(OR(AV525= "4-2", AV525= "2-1", AV525= "-12", AV525= "-24"),"Q",
  IF(
    OR(AV525= "4-1", AV525= "40", AV525= "42"),"A",
    IF(
      AV525= "44","P",
      IF(OR(AV525= "2-2",AV525="0-2",AV525="-1-2",AV525="-2-2",AV525="-2-1",AV525="-20",AV525="-22" ),"R",
              IF(
                OR(AV525= "24",AV525="04",AV525="-14"),"M",
                IF(
                  OR(AV525= "20",AV525="22",AV525="0-1",AV525="00",AV525="02",AV525="-1-1",AV525="-10"),"I",""
                )
              )
      )
    )
  )
)</f>
        <v/>
      </c>
      <c r="BH525" t="str">
        <f xml:space="preserve"> IF(OR(AW525= "4-2", AW525= "2-1", AW525= "-12", AW525= "-24"),"Q",
  IF(
    OR(AW525= "4-1", AW525= "40", AW525= "42"),"A",
    IF(
      AW525= "44","P",
      IF(OR(AW525= "2-2",AW525="0-2",AW525="-1-2",AW525="-2-2",AW525="-2-1",AW525="-20",AW525="-22" ),"R",
              IF(
                OR(AW525= "24",AW525="04",AW525="-14"),"M",
                IF(
                  OR(AW525= "20",AW525="22",AW525="0-1",AW525="00",AW525="02",AW525="-1-1",AW525="-10"),"I",""
                )
              )
      )
    )
  )
)</f>
        <v/>
      </c>
      <c r="BI525" t="str">
        <f xml:space="preserve"> IF(OR(AX525= "4-2", AX525= "2-1", AX525= "-12", AX525= "-24"),"Q",
  IF(
    OR(AX525= "4-1", AX525= "40", AX525= "42"),"A",
    IF(
      AX525= "44","P",
      IF(OR(AX525= "2-2",AX525="0-2",AX525="-1-2",AX525="-2-2",AX525="-2-1",AX525="-20",AX525="-22" ),"R",
              IF(
                OR(AX525= "24",AX525="04",AX525="-14"),"M",
                IF(
                  OR(AX525= "20",AX525="22",AX525="0-1",AX525="00",AX525="02",AX525="-1-1",AX525="-10"),"I",""
                )
              )
      )
    )
  )
)</f>
        <v/>
      </c>
      <c r="BJ525" t="str">
        <f xml:space="preserve"> IF(OR(AY525= "4-2", AY525= "2-1", AY525= "-12", AY525= "-24"),"Q",
  IF(
    OR(AY525= "4-1", AY525= "40", AY525= "42"),"A",
    IF(
      AY525= "44","P",
      IF(OR(AY525= "2-2",AY525="0-2",AY525="-1-2",AY525="-2-2",AY525="-2-1",AY525="-20",AY525="-22" ),"R",
              IF(
                OR(AY525= "24",AY525="04",AY525="-14"),"M",
                IF(
                  OR(AY525= "20",AY525="22",AY525="0-1",AY525="00",AY525="02",AY525="-1-1",AY525="-10"),"I",""
                )
              )
      )
    )
  )
)</f>
        <v/>
      </c>
      <c r="BK525" t="str">
        <f xml:space="preserve"> IF(OR(AZ525= "4-2", AZ525= "2-1", AZ525= "-12", AZ525= "-24"),"Q",
  IF(
    OR(AZ525= "4-1", AZ525= "40", AZ525= "42"),"A",
    IF(
      AZ525= "44","P",
      IF(OR(AZ525= "2-2",AZ525="0-2",AZ525="-1-2",AZ525="-2-2",AZ525="-2-1",AZ525="-20",AZ525="-22" ),"R",
              IF(
                OR(AZ525= "24",AZ525="04",AZ525="-14"),"M",
                IF(
                  OR(AZ525= "20",AZ525="22",AZ525="0-1",AZ525="00",AZ525="02",AZ525="-1-1",AZ525="-10"),"I",""
                )
              )
      )
    )
  )
)</f>
        <v/>
      </c>
      <c r="BL525" t="str">
        <f xml:space="preserve"> IF(OR(BA525= "4-2", BA525= "2-1", BA525= "-12", BA525= "-24"),"Q",
  IF(
    OR(BA525= "4-1", BA525= "40", BA525= "42"),"A",
    IF(
      BA525= "44","P",
      IF(OR(BA525= "2-2",BA525="0-2",BA525="-1-2",BA525="-2-2",BA525="-2-1",BA525="-20",BA525="-22" ),"R",
              IF(
                OR(BA525= "24",BA525="04",BA525="-14"),"M",
                IF(
                  OR(BA525= "20",BA525="22",BA525="0-1",BA525="00",BA525="02",BA525="-1-1",BA525="-10"),"I",""
                )
              )
      )
    )
  )
)</f>
        <v/>
      </c>
    </row>
    <row r="526" spans="23:64" x14ac:dyDescent="0.25">
      <c r="W526" t="b">
        <f>IF(OR(B526=Локализация!$C$118,B526=5),4,IF(OR(B526=Локализация!$C$119,B526=4),2,IF(OR(B526=Локализация!$C$120,B526=3),0,IF(OR(B526=Локализация!$C$121,B526=2),-1,IF(OR(B526=Локализация!$C$122,B526=1),-2)))))</f>
        <v>0</v>
      </c>
      <c r="X526" t="b">
        <f>IF(OR(C526=Локализация!$C$124,C526=5),-2,IF(OR(C526=Локализация!$C$125,C526=4),-1,IF(OR(C526=Локализация!$C$126,C526=3),0,IF(OR(C526=Локализация!$C$127,C526=2),2,IF(OR(C526=Локализация!$C$128,C526=1),4)))))</f>
        <v>0</v>
      </c>
      <c r="Y526" t="b">
        <f>IF(OR(D526=Локализация!$C$118,D526=5),4,IF(OR(D526=Локализация!$C$119,D526=4),2,IF(OR(D526=Локализация!$C$120,D526=3),0,IF(OR(D526=Локализация!$C$121,D526=2),-1,IF(OR(D526=Локализация!$C$122,D526=1),-2)))))</f>
        <v>0</v>
      </c>
      <c r="Z526" t="b">
        <f>IF(OR(E526=Локализация!$C$124,E526=5),-2,IF(OR(E526=Локализация!$C$125,E526=4),-1,IF(OR(E526=Локализация!$C$126,E526=3),0,IF(OR(E526=Локализация!$C$127,E526=2),2,IF(OR(E526=Локализация!$C$128,E526=1),4)))))</f>
        <v>0</v>
      </c>
      <c r="AA526" t="b">
        <f>IF(OR(F526=Локализация!$C$118,F526=5),4,IF(OR(F526=Локализация!$C$119,F526=4),2,IF(OR(F526=Локализация!$C$120,F526=3),0,IF(OR(F526=Локализация!$C$121,F526=2),-1,IF(OR(F526=Локализация!$C$122,F526=1),-2)))))</f>
        <v>0</v>
      </c>
      <c r="AB526" t="b">
        <f>IF(OR(G526=Локализация!$C$124,G526=5),-2,IF(OR(G526=Локализация!$C$125,G526=4),-1,IF(OR(G526=Локализация!$C$126,G526=3),0,IF(OR(G526=Локализация!$C$127,G526=2),2,IF(OR(G526=Локализация!$C$128,G526=1),4)))))</f>
        <v>0</v>
      </c>
      <c r="AC526" t="b">
        <f>IF(OR(H526=Локализация!$C$118,H526=5),4,IF(OR(H526=Локализация!$C$119,H526=4),2,IF(OR(H526=Локализация!$C$120,H526=3),0,IF(OR(H526=Локализация!$C$121,H526=2),-1,IF(OR(H526=Локализация!$C$122,H526=1),-2)))))</f>
        <v>0</v>
      </c>
      <c r="AD526" t="b">
        <f>IF(OR(I526=Локализация!$C$124,I526=5),-2,IF(OR(I526=Локализация!$C$125,I526=4),-1,IF(OR(I526=Локализация!$C$126,I526=3),0,IF(OR(I526=Локализация!$C$127,I526=2),2,IF(OR(I526=Локализация!$C$128,I526=1),4)))))</f>
        <v>0</v>
      </c>
      <c r="AE526" t="b">
        <f>IF(OR(J526=Локализация!$C$118,J526=5),4,IF(OR(J526=Локализация!$C$119,J526=4),2,IF(OR(J526=Локализация!$C$120,J526=3),0,IF(OR(J526=Локализация!$C$121,J526=2),-1,IF(OR(J526=Локализация!$C$122,J526=1),-2)))))</f>
        <v>0</v>
      </c>
      <c r="AF526" t="b">
        <f>IF(OR(K526=Локализация!$C$124,K526=5),-2,IF(OR(K526=Локализация!$C$125,K526=4),-1,IF(OR(K526=Локализация!$C$126,K526=3),0,IF(OR(K526=Локализация!$C$127,K526=2),2,IF(OR(K526=Локализация!$C$128,K526=1),4)))))</f>
        <v>0</v>
      </c>
      <c r="AG526" t="b">
        <f>IF(OR(L526=Локализация!$C$118,L526=5),4,IF(OR(L526=Локализация!$C$119,L526=4),2,IF(OR(L526=Локализация!$C$120,L526=3),0,IF(OR(L526=Локализация!$C$121,L526=2),-1,IF(OR(L526=Локализация!$C$122,L526=1),-2)))))</f>
        <v>0</v>
      </c>
      <c r="AH526" t="b">
        <f>IF(OR(M526=Локализация!$C$124,M526=5),-2,IF(OR(M526=Локализация!$C$125,M526=4),-1,IF(OR(M526=Локализация!$C$126,M526=3),0,IF(OR(M526=Локализация!$C$127,M526=2),2,IF(OR(M526=Локализация!$C$128,M526=1),4)))))</f>
        <v>0</v>
      </c>
      <c r="AI526" t="b">
        <f>IF(OR(N526=Локализация!$C$118,N526=5),4,IF(OR(N526=Локализация!$C$119,N526=4),2,IF(OR(N526=Локализация!$C$120,N526=3),0,IF(OR(N526=Локализация!$C$121,N526=2),-1,IF(OR(N526=Локализация!$C$122,N526=1),-2)))))</f>
        <v>0</v>
      </c>
      <c r="AJ526" t="b">
        <f>IF(OR(O526=Локализация!$C$124,O526=5),-2,IF(OR(O526=Локализация!$C$125,O526=4),-1,IF(OR(O526=Локализация!$C$126,O526=3),0,IF(OR(O526=Локализация!$C$127,O526=2),2,IF(OR(O526=Локализация!$C$128,O526=1),4)))))</f>
        <v>0</v>
      </c>
      <c r="AK526" t="b">
        <f>IF(OR(P526=Локализация!$C$118,P526=5),4,IF(OR(P526=Локализация!$C$119,P526=4),2,IF(OR(P526=Локализация!$C$120,P526=3),0,IF(OR(P526=Локализация!$C$121,P526=2),-1,IF(OR(P526=Локализация!$C$122,P526=1),-2)))))</f>
        <v>0</v>
      </c>
      <c r="AL526" t="b">
        <f>IF(OR(Q526=Локализация!$C$124,Q526=5),-2,IF(OR(Q526=Локализация!$C$125,Q526=4),-1,IF(OR(Q526=Локализация!$C$126,Q526=3),0,IF(OR(Q526=Локализация!$C$127,Q526=2),2,IF(OR(Q526=Локализация!$C$128,Q526=1),4)))))</f>
        <v>0</v>
      </c>
      <c r="AM526" t="b">
        <f>IF(OR(R526=Локализация!$C$118,R526=5),4,IF(OR(R526=Локализация!$C$119,R526=4),2,IF(OR(R526=Локализация!$C$120,R526=3),0,IF(OR(R526=Локализация!$C$121,R526=2),-1,IF(OR(R526=Локализация!$C$122,R526=1),-2)))))</f>
        <v>0</v>
      </c>
      <c r="AN526" t="b">
        <f>IF(OR(S526=Локализация!$C$124,S526=5),-2,IF(OR(S526=Локализация!$C$125,S526=4),-1,IF(OR(S526=Локализация!$C$126,S526=3),0,IF(OR(S526=Локализация!$C$127,S526=2),2,IF(OR(S526=Локализация!$C$128,S526=1),4)))))</f>
        <v>0</v>
      </c>
      <c r="AO526" t="b">
        <f>IF(OR(T526=Локализация!$C$118,T526=5),4,IF(OR(T526=Локализация!$C$119,T526=4),2,IF(OR(T526=Локализация!$C$120,T526=3),0,IF(OR(T526=Локализация!$C$121,T526=2),-1,IF(OR(T526=Локализация!$C$122,T526=1),-2)))))</f>
        <v>0</v>
      </c>
      <c r="AP526" t="b">
        <f>IF(OR(U526=Локализация!$C$124,U526=5),-2,IF(OR(U526=Локализация!$C$125,U526=4),-1,IF(OR(U526=Локализация!$C$126,U526=3),0,IF(OR(U526=Локализация!$C$127,U526=2),2,IF(OR(U526=Локализация!$C$128,U526=1),4)))))</f>
        <v>0</v>
      </c>
      <c r="AR526" t="str">
        <f>CONCATENATE(W526,X526)</f>
        <v>ЛОЖЬЛОЖЬ</v>
      </c>
      <c r="AS526" t="str">
        <f>CONCATENATE(Y526,Z526)</f>
        <v>ЛОЖЬЛОЖЬ</v>
      </c>
      <c r="AT526" t="str">
        <f>CONCATENATE(AA526,AB526)</f>
        <v>ЛОЖЬЛОЖЬ</v>
      </c>
      <c r="AU526" t="str">
        <f>CONCATENATE(AC526,AD526)</f>
        <v>ЛОЖЬЛОЖЬ</v>
      </c>
      <c r="AV526" t="str">
        <f>CONCATENATE(AE526,AF526)</f>
        <v>ЛОЖЬЛОЖЬ</v>
      </c>
      <c r="AW526" t="str">
        <f>CONCATENATE(AG526,AH526)</f>
        <v>ЛОЖЬЛОЖЬ</v>
      </c>
      <c r="AX526" t="str">
        <f>CONCATENATE(AI526,AJ526)</f>
        <v>ЛОЖЬЛОЖЬ</v>
      </c>
      <c r="AY526" t="str">
        <f>CONCATENATE(AK526,AL526)</f>
        <v>ЛОЖЬЛОЖЬ</v>
      </c>
      <c r="AZ526" t="str">
        <f>CONCATENATE(AM526,AN526)</f>
        <v>ЛОЖЬЛОЖЬ</v>
      </c>
      <c r="BA526" t="str">
        <f>CONCATENATE(AO526,AP526)</f>
        <v>ЛОЖЬЛОЖЬ</v>
      </c>
      <c r="BC526" t="str">
        <f xml:space="preserve"> IF(OR(AR526= "4-2", AR526= "2-1", AR526= "-12", AR526= "-24"),"Q",
  IF(
    OR(AR526= "4-1", AR526= "40", AR526= "42"),"A",
    IF(
      AR526= "44","P",
      IF(OR(AR526= "2-2",AR526="0-2",AR526="-1-2",AR526="-2-2",AR526="-2-1",AR526="-20",AR526="-22" ),"R",
              IF(
                OR(AR526= "24",AR526="04",AR526="-14"),"M",
                IF(
                  OR(AR526= "20",AR526="22",AR526="0-1",AR526="00",AR526="02",AR526="-1-1",AR526="-10"),"I",""
                )
              )
      )
    )
  )
)</f>
        <v/>
      </c>
      <c r="BD526" t="str">
        <f xml:space="preserve"> IF(OR(AS526= "4-2", AS526= "2-1", AS526= "-12", AS526= "-24"),"Q",
  IF(
    OR(AS526= "4-1", AS526= "40", AS526= "42"),"A",
    IF(
      AS526= "44","P",
      IF(OR(AS526= "2-2",AS526="0-2",AS526="-1-2",AS526="-2-2",AS526="-2-1",AS526="-20",AS526="-22" ),"R",
              IF(
                OR(AS526= "24",AS526="04",AS526="-14"),"M",
                IF(
                  OR(AS526= "20",AS526="22",AS526="0-1",AS526="00",AS526="02",AS526="-1-1",AS526="-10"),"I",""
                )
              )
      )
    )
  )
)</f>
        <v/>
      </c>
      <c r="BE526" t="str">
        <f xml:space="preserve"> IF(OR(AT526= "4-2", AT526= "2-1", AT526= "-12", AT526= "-24"),"Q",
  IF(
    OR(AT526= "4-1", AT526= "40", AT526= "42"),"A",
    IF(
      AT526= "44","P",
      IF(OR(AT526= "2-2",AT526="0-2",AT526="-1-2",AT526="-2-2",AT526="-2-1",AT526="-20",AT526="-22" ),"R",
              IF(
                OR(AT526= "24",AT526="04",AT526="-14"),"M",
                IF(
                  OR(AT526= "20",AT526="22",AT526="0-1",AT526="00",AT526="02",AT526="-1-1",AT526="-10"),"I",""
                )
              )
      )
    )
  )
)</f>
        <v/>
      </c>
      <c r="BF526" t="str">
        <f xml:space="preserve"> IF(OR(AU526= "4-2", AU526= "2-1", AU526= "-12", AU526= "-24"),"Q",
  IF(
    OR(AU526= "4-1", AU526= "40", AU526= "42"),"A",
    IF(
      AU526= "44","P",
      IF(OR(AU526= "2-2",AU526="0-2",AU526="-1-2",AU526="-2-2",AU526="-2-1",AU526="-20",AU526="-22" ),"R",
              IF(
                OR(AU526= "24",AU526="04",AU526="-14"),"M",
                IF(
                  OR(AU526= "20",AU526="22",AU526="0-1",AU526="00",AU526="02",AU526="-1-1",AU526="-10"),"I",""
                )
              )
      )
    )
  )
)</f>
        <v/>
      </c>
      <c r="BG526" t="str">
        <f xml:space="preserve"> IF(OR(AV526= "4-2", AV526= "2-1", AV526= "-12", AV526= "-24"),"Q",
  IF(
    OR(AV526= "4-1", AV526= "40", AV526= "42"),"A",
    IF(
      AV526= "44","P",
      IF(OR(AV526= "2-2",AV526="0-2",AV526="-1-2",AV526="-2-2",AV526="-2-1",AV526="-20",AV526="-22" ),"R",
              IF(
                OR(AV526= "24",AV526="04",AV526="-14"),"M",
                IF(
                  OR(AV526= "20",AV526="22",AV526="0-1",AV526="00",AV526="02",AV526="-1-1",AV526="-10"),"I",""
                )
              )
      )
    )
  )
)</f>
        <v/>
      </c>
      <c r="BH526" t="str">
        <f xml:space="preserve"> IF(OR(AW526= "4-2", AW526= "2-1", AW526= "-12", AW526= "-24"),"Q",
  IF(
    OR(AW526= "4-1", AW526= "40", AW526= "42"),"A",
    IF(
      AW526= "44","P",
      IF(OR(AW526= "2-2",AW526="0-2",AW526="-1-2",AW526="-2-2",AW526="-2-1",AW526="-20",AW526="-22" ),"R",
              IF(
                OR(AW526= "24",AW526="04",AW526="-14"),"M",
                IF(
                  OR(AW526= "20",AW526="22",AW526="0-1",AW526="00",AW526="02",AW526="-1-1",AW526="-10"),"I",""
                )
              )
      )
    )
  )
)</f>
        <v/>
      </c>
      <c r="BI526" t="str">
        <f xml:space="preserve"> IF(OR(AX526= "4-2", AX526= "2-1", AX526= "-12", AX526= "-24"),"Q",
  IF(
    OR(AX526= "4-1", AX526= "40", AX526= "42"),"A",
    IF(
      AX526= "44","P",
      IF(OR(AX526= "2-2",AX526="0-2",AX526="-1-2",AX526="-2-2",AX526="-2-1",AX526="-20",AX526="-22" ),"R",
              IF(
                OR(AX526= "24",AX526="04",AX526="-14"),"M",
                IF(
                  OR(AX526= "20",AX526="22",AX526="0-1",AX526="00",AX526="02",AX526="-1-1",AX526="-10"),"I",""
                )
              )
      )
    )
  )
)</f>
        <v/>
      </c>
      <c r="BJ526" t="str">
        <f xml:space="preserve"> IF(OR(AY526= "4-2", AY526= "2-1", AY526= "-12", AY526= "-24"),"Q",
  IF(
    OR(AY526= "4-1", AY526= "40", AY526= "42"),"A",
    IF(
      AY526= "44","P",
      IF(OR(AY526= "2-2",AY526="0-2",AY526="-1-2",AY526="-2-2",AY526="-2-1",AY526="-20",AY526="-22" ),"R",
              IF(
                OR(AY526= "24",AY526="04",AY526="-14"),"M",
                IF(
                  OR(AY526= "20",AY526="22",AY526="0-1",AY526="00",AY526="02",AY526="-1-1",AY526="-10"),"I",""
                )
              )
      )
    )
  )
)</f>
        <v/>
      </c>
      <c r="BK526" t="str">
        <f xml:space="preserve"> IF(OR(AZ526= "4-2", AZ526= "2-1", AZ526= "-12", AZ526= "-24"),"Q",
  IF(
    OR(AZ526= "4-1", AZ526= "40", AZ526= "42"),"A",
    IF(
      AZ526= "44","P",
      IF(OR(AZ526= "2-2",AZ526="0-2",AZ526="-1-2",AZ526="-2-2",AZ526="-2-1",AZ526="-20",AZ526="-22" ),"R",
              IF(
                OR(AZ526= "24",AZ526="04",AZ526="-14"),"M",
                IF(
                  OR(AZ526= "20",AZ526="22",AZ526="0-1",AZ526="00",AZ526="02",AZ526="-1-1",AZ526="-10"),"I",""
                )
              )
      )
    )
  )
)</f>
        <v/>
      </c>
      <c r="BL526" t="str">
        <f xml:space="preserve"> IF(OR(BA526= "4-2", BA526= "2-1", BA526= "-12", BA526= "-24"),"Q",
  IF(
    OR(BA526= "4-1", BA526= "40", BA526= "42"),"A",
    IF(
      BA526= "44","P",
      IF(OR(BA526= "2-2",BA526="0-2",BA526="-1-2",BA526="-2-2",BA526="-2-1",BA526="-20",BA526="-22" ),"R",
              IF(
                OR(BA526= "24",BA526="04",BA526="-14"),"M",
                IF(
                  OR(BA526= "20",BA526="22",BA526="0-1",BA526="00",BA526="02",BA526="-1-1",BA526="-10"),"I",""
                )
              )
      )
    )
  )
)</f>
        <v/>
      </c>
    </row>
    <row r="527" spans="23:64" x14ac:dyDescent="0.25">
      <c r="W527" t="b">
        <f>IF(OR(B527=Локализация!$C$118,B527=5),4,IF(OR(B527=Локализация!$C$119,B527=4),2,IF(OR(B527=Локализация!$C$120,B527=3),0,IF(OR(B527=Локализация!$C$121,B527=2),-1,IF(OR(B527=Локализация!$C$122,B527=1),-2)))))</f>
        <v>0</v>
      </c>
      <c r="X527" t="b">
        <f>IF(OR(C527=Локализация!$C$124,C527=5),-2,IF(OR(C527=Локализация!$C$125,C527=4),-1,IF(OR(C527=Локализация!$C$126,C527=3),0,IF(OR(C527=Локализация!$C$127,C527=2),2,IF(OR(C527=Локализация!$C$128,C527=1),4)))))</f>
        <v>0</v>
      </c>
      <c r="Y527" t="b">
        <f>IF(OR(D527=Локализация!$C$118,D527=5),4,IF(OR(D527=Локализация!$C$119,D527=4),2,IF(OR(D527=Локализация!$C$120,D527=3),0,IF(OR(D527=Локализация!$C$121,D527=2),-1,IF(OR(D527=Локализация!$C$122,D527=1),-2)))))</f>
        <v>0</v>
      </c>
      <c r="Z527" t="b">
        <f>IF(OR(E527=Локализация!$C$124,E527=5),-2,IF(OR(E527=Локализация!$C$125,E527=4),-1,IF(OR(E527=Локализация!$C$126,E527=3),0,IF(OR(E527=Локализация!$C$127,E527=2),2,IF(OR(E527=Локализация!$C$128,E527=1),4)))))</f>
        <v>0</v>
      </c>
      <c r="AA527" t="b">
        <f>IF(OR(F527=Локализация!$C$118,F527=5),4,IF(OR(F527=Локализация!$C$119,F527=4),2,IF(OR(F527=Локализация!$C$120,F527=3),0,IF(OR(F527=Локализация!$C$121,F527=2),-1,IF(OR(F527=Локализация!$C$122,F527=1),-2)))))</f>
        <v>0</v>
      </c>
      <c r="AB527" t="b">
        <f>IF(OR(G527=Локализация!$C$124,G527=5),-2,IF(OR(G527=Локализация!$C$125,G527=4),-1,IF(OR(G527=Локализация!$C$126,G527=3),0,IF(OR(G527=Локализация!$C$127,G527=2),2,IF(OR(G527=Локализация!$C$128,G527=1),4)))))</f>
        <v>0</v>
      </c>
      <c r="AC527" t="b">
        <f>IF(OR(H527=Локализация!$C$118,H527=5),4,IF(OR(H527=Локализация!$C$119,H527=4),2,IF(OR(H527=Локализация!$C$120,H527=3),0,IF(OR(H527=Локализация!$C$121,H527=2),-1,IF(OR(H527=Локализация!$C$122,H527=1),-2)))))</f>
        <v>0</v>
      </c>
      <c r="AD527" t="b">
        <f>IF(OR(I527=Локализация!$C$124,I527=5),-2,IF(OR(I527=Локализация!$C$125,I527=4),-1,IF(OR(I527=Локализация!$C$126,I527=3),0,IF(OR(I527=Локализация!$C$127,I527=2),2,IF(OR(I527=Локализация!$C$128,I527=1),4)))))</f>
        <v>0</v>
      </c>
      <c r="AE527" t="b">
        <f>IF(OR(J527=Локализация!$C$118,J527=5),4,IF(OR(J527=Локализация!$C$119,J527=4),2,IF(OR(J527=Локализация!$C$120,J527=3),0,IF(OR(J527=Локализация!$C$121,J527=2),-1,IF(OR(J527=Локализация!$C$122,J527=1),-2)))))</f>
        <v>0</v>
      </c>
      <c r="AF527" t="b">
        <f>IF(OR(K527=Локализация!$C$124,K527=5),-2,IF(OR(K527=Локализация!$C$125,K527=4),-1,IF(OR(K527=Локализация!$C$126,K527=3),0,IF(OR(K527=Локализация!$C$127,K527=2),2,IF(OR(K527=Локализация!$C$128,K527=1),4)))))</f>
        <v>0</v>
      </c>
      <c r="AG527" t="b">
        <f>IF(OR(L527=Локализация!$C$118,L527=5),4,IF(OR(L527=Локализация!$C$119,L527=4),2,IF(OR(L527=Локализация!$C$120,L527=3),0,IF(OR(L527=Локализация!$C$121,L527=2),-1,IF(OR(L527=Локализация!$C$122,L527=1),-2)))))</f>
        <v>0</v>
      </c>
      <c r="AH527" t="b">
        <f>IF(OR(M527=Локализация!$C$124,M527=5),-2,IF(OR(M527=Локализация!$C$125,M527=4),-1,IF(OR(M527=Локализация!$C$126,M527=3),0,IF(OR(M527=Локализация!$C$127,M527=2),2,IF(OR(M527=Локализация!$C$128,M527=1),4)))))</f>
        <v>0</v>
      </c>
      <c r="AI527" t="b">
        <f>IF(OR(N527=Локализация!$C$118,N527=5),4,IF(OR(N527=Локализация!$C$119,N527=4),2,IF(OR(N527=Локализация!$C$120,N527=3),0,IF(OR(N527=Локализация!$C$121,N527=2),-1,IF(OR(N527=Локализация!$C$122,N527=1),-2)))))</f>
        <v>0</v>
      </c>
      <c r="AJ527" t="b">
        <f>IF(OR(O527=Локализация!$C$124,O527=5),-2,IF(OR(O527=Локализация!$C$125,O527=4),-1,IF(OR(O527=Локализация!$C$126,O527=3),0,IF(OR(O527=Локализация!$C$127,O527=2),2,IF(OR(O527=Локализация!$C$128,O527=1),4)))))</f>
        <v>0</v>
      </c>
      <c r="AK527" t="b">
        <f>IF(OR(P527=Локализация!$C$118,P527=5),4,IF(OR(P527=Локализация!$C$119,P527=4),2,IF(OR(P527=Локализация!$C$120,P527=3),0,IF(OR(P527=Локализация!$C$121,P527=2),-1,IF(OR(P527=Локализация!$C$122,P527=1),-2)))))</f>
        <v>0</v>
      </c>
      <c r="AL527" t="b">
        <f>IF(OR(Q527=Локализация!$C$124,Q527=5),-2,IF(OR(Q527=Локализация!$C$125,Q527=4),-1,IF(OR(Q527=Локализация!$C$126,Q527=3),0,IF(OR(Q527=Локализация!$C$127,Q527=2),2,IF(OR(Q527=Локализация!$C$128,Q527=1),4)))))</f>
        <v>0</v>
      </c>
      <c r="AM527" t="b">
        <f>IF(OR(R527=Локализация!$C$118,R527=5),4,IF(OR(R527=Локализация!$C$119,R527=4),2,IF(OR(R527=Локализация!$C$120,R527=3),0,IF(OR(R527=Локализация!$C$121,R527=2),-1,IF(OR(R527=Локализация!$C$122,R527=1),-2)))))</f>
        <v>0</v>
      </c>
      <c r="AN527" t="b">
        <f>IF(OR(S527=Локализация!$C$124,S527=5),-2,IF(OR(S527=Локализация!$C$125,S527=4),-1,IF(OR(S527=Локализация!$C$126,S527=3),0,IF(OR(S527=Локализация!$C$127,S527=2),2,IF(OR(S527=Локализация!$C$128,S527=1),4)))))</f>
        <v>0</v>
      </c>
      <c r="AO527" t="b">
        <f>IF(OR(T527=Локализация!$C$118,T527=5),4,IF(OR(T527=Локализация!$C$119,T527=4),2,IF(OR(T527=Локализация!$C$120,T527=3),0,IF(OR(T527=Локализация!$C$121,T527=2),-1,IF(OR(T527=Локализация!$C$122,T527=1),-2)))))</f>
        <v>0</v>
      </c>
      <c r="AP527" t="b">
        <f>IF(OR(U527=Локализация!$C$124,U527=5),-2,IF(OR(U527=Локализация!$C$125,U527=4),-1,IF(OR(U527=Локализация!$C$126,U527=3),0,IF(OR(U527=Локализация!$C$127,U527=2),2,IF(OR(U527=Локализация!$C$128,U527=1),4)))))</f>
        <v>0</v>
      </c>
      <c r="AR527" t="str">
        <f>CONCATENATE(W527,X527)</f>
        <v>ЛОЖЬЛОЖЬ</v>
      </c>
      <c r="AS527" t="str">
        <f>CONCATENATE(Y527,Z527)</f>
        <v>ЛОЖЬЛОЖЬ</v>
      </c>
      <c r="AT527" t="str">
        <f>CONCATENATE(AA527,AB527)</f>
        <v>ЛОЖЬЛОЖЬ</v>
      </c>
      <c r="AU527" t="str">
        <f>CONCATENATE(AC527,AD527)</f>
        <v>ЛОЖЬЛОЖЬ</v>
      </c>
      <c r="AV527" t="str">
        <f>CONCATENATE(AE527,AF527)</f>
        <v>ЛОЖЬЛОЖЬ</v>
      </c>
      <c r="AW527" t="str">
        <f>CONCATENATE(AG527,AH527)</f>
        <v>ЛОЖЬЛОЖЬ</v>
      </c>
      <c r="AX527" t="str">
        <f>CONCATENATE(AI527,AJ527)</f>
        <v>ЛОЖЬЛОЖЬ</v>
      </c>
      <c r="AY527" t="str">
        <f>CONCATENATE(AK527,AL527)</f>
        <v>ЛОЖЬЛОЖЬ</v>
      </c>
      <c r="AZ527" t="str">
        <f>CONCATENATE(AM527,AN527)</f>
        <v>ЛОЖЬЛОЖЬ</v>
      </c>
      <c r="BA527" t="str">
        <f>CONCATENATE(AO527,AP527)</f>
        <v>ЛОЖЬЛОЖЬ</v>
      </c>
      <c r="BC527" t="str">
        <f xml:space="preserve"> IF(OR(AR527= "4-2", AR527= "2-1", AR527= "-12", AR527= "-24"),"Q",
  IF(
    OR(AR527= "4-1", AR527= "40", AR527= "42"),"A",
    IF(
      AR527= "44","P",
      IF(OR(AR527= "2-2",AR527="0-2",AR527="-1-2",AR527="-2-2",AR527="-2-1",AR527="-20",AR527="-22" ),"R",
              IF(
                OR(AR527= "24",AR527="04",AR527="-14"),"M",
                IF(
                  OR(AR527= "20",AR527="22",AR527="0-1",AR527="00",AR527="02",AR527="-1-1",AR527="-10"),"I",""
                )
              )
      )
    )
  )
)</f>
        <v/>
      </c>
      <c r="BD527" t="str">
        <f xml:space="preserve"> IF(OR(AS527= "4-2", AS527= "2-1", AS527= "-12", AS527= "-24"),"Q",
  IF(
    OR(AS527= "4-1", AS527= "40", AS527= "42"),"A",
    IF(
      AS527= "44","P",
      IF(OR(AS527= "2-2",AS527="0-2",AS527="-1-2",AS527="-2-2",AS527="-2-1",AS527="-20",AS527="-22" ),"R",
              IF(
                OR(AS527= "24",AS527="04",AS527="-14"),"M",
                IF(
                  OR(AS527= "20",AS527="22",AS527="0-1",AS527="00",AS527="02",AS527="-1-1",AS527="-10"),"I",""
                )
              )
      )
    )
  )
)</f>
        <v/>
      </c>
      <c r="BE527" t="str">
        <f xml:space="preserve"> IF(OR(AT527= "4-2", AT527= "2-1", AT527= "-12", AT527= "-24"),"Q",
  IF(
    OR(AT527= "4-1", AT527= "40", AT527= "42"),"A",
    IF(
      AT527= "44","P",
      IF(OR(AT527= "2-2",AT527="0-2",AT527="-1-2",AT527="-2-2",AT527="-2-1",AT527="-20",AT527="-22" ),"R",
              IF(
                OR(AT527= "24",AT527="04",AT527="-14"),"M",
                IF(
                  OR(AT527= "20",AT527="22",AT527="0-1",AT527="00",AT527="02",AT527="-1-1",AT527="-10"),"I",""
                )
              )
      )
    )
  )
)</f>
        <v/>
      </c>
      <c r="BF527" t="str">
        <f xml:space="preserve"> IF(OR(AU527= "4-2", AU527= "2-1", AU527= "-12", AU527= "-24"),"Q",
  IF(
    OR(AU527= "4-1", AU527= "40", AU527= "42"),"A",
    IF(
      AU527= "44","P",
      IF(OR(AU527= "2-2",AU527="0-2",AU527="-1-2",AU527="-2-2",AU527="-2-1",AU527="-20",AU527="-22" ),"R",
              IF(
                OR(AU527= "24",AU527="04",AU527="-14"),"M",
                IF(
                  OR(AU527= "20",AU527="22",AU527="0-1",AU527="00",AU527="02",AU527="-1-1",AU527="-10"),"I",""
                )
              )
      )
    )
  )
)</f>
        <v/>
      </c>
      <c r="BG527" t="str">
        <f xml:space="preserve"> IF(OR(AV527= "4-2", AV527= "2-1", AV527= "-12", AV527= "-24"),"Q",
  IF(
    OR(AV527= "4-1", AV527= "40", AV527= "42"),"A",
    IF(
      AV527= "44","P",
      IF(OR(AV527= "2-2",AV527="0-2",AV527="-1-2",AV527="-2-2",AV527="-2-1",AV527="-20",AV527="-22" ),"R",
              IF(
                OR(AV527= "24",AV527="04",AV527="-14"),"M",
                IF(
                  OR(AV527= "20",AV527="22",AV527="0-1",AV527="00",AV527="02",AV527="-1-1",AV527="-10"),"I",""
                )
              )
      )
    )
  )
)</f>
        <v/>
      </c>
      <c r="BH527" t="str">
        <f xml:space="preserve"> IF(OR(AW527= "4-2", AW527= "2-1", AW527= "-12", AW527= "-24"),"Q",
  IF(
    OR(AW527= "4-1", AW527= "40", AW527= "42"),"A",
    IF(
      AW527= "44","P",
      IF(OR(AW527= "2-2",AW527="0-2",AW527="-1-2",AW527="-2-2",AW527="-2-1",AW527="-20",AW527="-22" ),"R",
              IF(
                OR(AW527= "24",AW527="04",AW527="-14"),"M",
                IF(
                  OR(AW527= "20",AW527="22",AW527="0-1",AW527="00",AW527="02",AW527="-1-1",AW527="-10"),"I",""
                )
              )
      )
    )
  )
)</f>
        <v/>
      </c>
      <c r="BI527" t="str">
        <f xml:space="preserve"> IF(OR(AX527= "4-2", AX527= "2-1", AX527= "-12", AX527= "-24"),"Q",
  IF(
    OR(AX527= "4-1", AX527= "40", AX527= "42"),"A",
    IF(
      AX527= "44","P",
      IF(OR(AX527= "2-2",AX527="0-2",AX527="-1-2",AX527="-2-2",AX527="-2-1",AX527="-20",AX527="-22" ),"R",
              IF(
                OR(AX527= "24",AX527="04",AX527="-14"),"M",
                IF(
                  OR(AX527= "20",AX527="22",AX527="0-1",AX527="00",AX527="02",AX527="-1-1",AX527="-10"),"I",""
                )
              )
      )
    )
  )
)</f>
        <v/>
      </c>
      <c r="BJ527" t="str">
        <f xml:space="preserve"> IF(OR(AY527= "4-2", AY527= "2-1", AY527= "-12", AY527= "-24"),"Q",
  IF(
    OR(AY527= "4-1", AY527= "40", AY527= "42"),"A",
    IF(
      AY527= "44","P",
      IF(OR(AY527= "2-2",AY527="0-2",AY527="-1-2",AY527="-2-2",AY527="-2-1",AY527="-20",AY527="-22" ),"R",
              IF(
                OR(AY527= "24",AY527="04",AY527="-14"),"M",
                IF(
                  OR(AY527= "20",AY527="22",AY527="0-1",AY527="00",AY527="02",AY527="-1-1",AY527="-10"),"I",""
                )
              )
      )
    )
  )
)</f>
        <v/>
      </c>
      <c r="BK527" t="str">
        <f xml:space="preserve"> IF(OR(AZ527= "4-2", AZ527= "2-1", AZ527= "-12", AZ527= "-24"),"Q",
  IF(
    OR(AZ527= "4-1", AZ527= "40", AZ527= "42"),"A",
    IF(
      AZ527= "44","P",
      IF(OR(AZ527= "2-2",AZ527="0-2",AZ527="-1-2",AZ527="-2-2",AZ527="-2-1",AZ527="-20",AZ527="-22" ),"R",
              IF(
                OR(AZ527= "24",AZ527="04",AZ527="-14"),"M",
                IF(
                  OR(AZ527= "20",AZ527="22",AZ527="0-1",AZ527="00",AZ527="02",AZ527="-1-1",AZ527="-10"),"I",""
                )
              )
      )
    )
  )
)</f>
        <v/>
      </c>
      <c r="BL527" t="str">
        <f xml:space="preserve"> IF(OR(BA527= "4-2", BA527= "2-1", BA527= "-12", BA527= "-24"),"Q",
  IF(
    OR(BA527= "4-1", BA527= "40", BA527= "42"),"A",
    IF(
      BA527= "44","P",
      IF(OR(BA527= "2-2",BA527="0-2",BA527="-1-2",BA527="-2-2",BA527="-2-1",BA527="-20",BA527="-22" ),"R",
              IF(
                OR(BA527= "24",BA527="04",BA527="-14"),"M",
                IF(
                  OR(BA527= "20",BA527="22",BA527="0-1",BA527="00",BA527="02",BA527="-1-1",BA527="-10"),"I",""
                )
              )
      )
    )
  )
)</f>
        <v/>
      </c>
    </row>
    <row r="528" spans="23:64" x14ac:dyDescent="0.25">
      <c r="W528" t="b">
        <f>IF(OR(B528=Локализация!$C$118,B528=5),4,IF(OR(B528=Локализация!$C$119,B528=4),2,IF(OR(B528=Локализация!$C$120,B528=3),0,IF(OR(B528=Локализация!$C$121,B528=2),-1,IF(OR(B528=Локализация!$C$122,B528=1),-2)))))</f>
        <v>0</v>
      </c>
      <c r="X528" t="b">
        <f>IF(OR(C528=Локализация!$C$124,C528=5),-2,IF(OR(C528=Локализация!$C$125,C528=4),-1,IF(OR(C528=Локализация!$C$126,C528=3),0,IF(OR(C528=Локализация!$C$127,C528=2),2,IF(OR(C528=Локализация!$C$128,C528=1),4)))))</f>
        <v>0</v>
      </c>
      <c r="Y528" t="b">
        <f>IF(OR(D528=Локализация!$C$118,D528=5),4,IF(OR(D528=Локализация!$C$119,D528=4),2,IF(OR(D528=Локализация!$C$120,D528=3),0,IF(OR(D528=Локализация!$C$121,D528=2),-1,IF(OR(D528=Локализация!$C$122,D528=1),-2)))))</f>
        <v>0</v>
      </c>
      <c r="Z528" t="b">
        <f>IF(OR(E528=Локализация!$C$124,E528=5),-2,IF(OR(E528=Локализация!$C$125,E528=4),-1,IF(OR(E528=Локализация!$C$126,E528=3),0,IF(OR(E528=Локализация!$C$127,E528=2),2,IF(OR(E528=Локализация!$C$128,E528=1),4)))))</f>
        <v>0</v>
      </c>
      <c r="AA528" t="b">
        <f>IF(OR(F528=Локализация!$C$118,F528=5),4,IF(OR(F528=Локализация!$C$119,F528=4),2,IF(OR(F528=Локализация!$C$120,F528=3),0,IF(OR(F528=Локализация!$C$121,F528=2),-1,IF(OR(F528=Локализация!$C$122,F528=1),-2)))))</f>
        <v>0</v>
      </c>
      <c r="AB528" t="b">
        <f>IF(OR(G528=Локализация!$C$124,G528=5),-2,IF(OR(G528=Локализация!$C$125,G528=4),-1,IF(OR(G528=Локализация!$C$126,G528=3),0,IF(OR(G528=Локализация!$C$127,G528=2),2,IF(OR(G528=Локализация!$C$128,G528=1),4)))))</f>
        <v>0</v>
      </c>
      <c r="AC528" t="b">
        <f>IF(OR(H528=Локализация!$C$118,H528=5),4,IF(OR(H528=Локализация!$C$119,H528=4),2,IF(OR(H528=Локализация!$C$120,H528=3),0,IF(OR(H528=Локализация!$C$121,H528=2),-1,IF(OR(H528=Локализация!$C$122,H528=1),-2)))))</f>
        <v>0</v>
      </c>
      <c r="AD528" t="b">
        <f>IF(OR(I528=Локализация!$C$124,I528=5),-2,IF(OR(I528=Локализация!$C$125,I528=4),-1,IF(OR(I528=Локализация!$C$126,I528=3),0,IF(OR(I528=Локализация!$C$127,I528=2),2,IF(OR(I528=Локализация!$C$128,I528=1),4)))))</f>
        <v>0</v>
      </c>
      <c r="AE528" t="b">
        <f>IF(OR(J528=Локализация!$C$118,J528=5),4,IF(OR(J528=Локализация!$C$119,J528=4),2,IF(OR(J528=Локализация!$C$120,J528=3),0,IF(OR(J528=Локализация!$C$121,J528=2),-1,IF(OR(J528=Локализация!$C$122,J528=1),-2)))))</f>
        <v>0</v>
      </c>
      <c r="AF528" t="b">
        <f>IF(OR(K528=Локализация!$C$124,K528=5),-2,IF(OR(K528=Локализация!$C$125,K528=4),-1,IF(OR(K528=Локализация!$C$126,K528=3),0,IF(OR(K528=Локализация!$C$127,K528=2),2,IF(OR(K528=Локализация!$C$128,K528=1),4)))))</f>
        <v>0</v>
      </c>
      <c r="AG528" t="b">
        <f>IF(OR(L528=Локализация!$C$118,L528=5),4,IF(OR(L528=Локализация!$C$119,L528=4),2,IF(OR(L528=Локализация!$C$120,L528=3),0,IF(OR(L528=Локализация!$C$121,L528=2),-1,IF(OR(L528=Локализация!$C$122,L528=1),-2)))))</f>
        <v>0</v>
      </c>
      <c r="AH528" t="b">
        <f>IF(OR(M528=Локализация!$C$124,M528=5),-2,IF(OR(M528=Локализация!$C$125,M528=4),-1,IF(OR(M528=Локализация!$C$126,M528=3),0,IF(OR(M528=Локализация!$C$127,M528=2),2,IF(OR(M528=Локализация!$C$128,M528=1),4)))))</f>
        <v>0</v>
      </c>
      <c r="AI528" t="b">
        <f>IF(OR(N528=Локализация!$C$118,N528=5),4,IF(OR(N528=Локализация!$C$119,N528=4),2,IF(OR(N528=Локализация!$C$120,N528=3),0,IF(OR(N528=Локализация!$C$121,N528=2),-1,IF(OR(N528=Локализация!$C$122,N528=1),-2)))))</f>
        <v>0</v>
      </c>
      <c r="AJ528" t="b">
        <f>IF(OR(O528=Локализация!$C$124,O528=5),-2,IF(OR(O528=Локализация!$C$125,O528=4),-1,IF(OR(O528=Локализация!$C$126,O528=3),0,IF(OR(O528=Локализация!$C$127,O528=2),2,IF(OR(O528=Локализация!$C$128,O528=1),4)))))</f>
        <v>0</v>
      </c>
      <c r="AK528" t="b">
        <f>IF(OR(P528=Локализация!$C$118,P528=5),4,IF(OR(P528=Локализация!$C$119,P528=4),2,IF(OR(P528=Локализация!$C$120,P528=3),0,IF(OR(P528=Локализация!$C$121,P528=2),-1,IF(OR(P528=Локализация!$C$122,P528=1),-2)))))</f>
        <v>0</v>
      </c>
      <c r="AL528" t="b">
        <f>IF(OR(Q528=Локализация!$C$124,Q528=5),-2,IF(OR(Q528=Локализация!$C$125,Q528=4),-1,IF(OR(Q528=Локализация!$C$126,Q528=3),0,IF(OR(Q528=Локализация!$C$127,Q528=2),2,IF(OR(Q528=Локализация!$C$128,Q528=1),4)))))</f>
        <v>0</v>
      </c>
      <c r="AM528" t="b">
        <f>IF(OR(R528=Локализация!$C$118,R528=5),4,IF(OR(R528=Локализация!$C$119,R528=4),2,IF(OR(R528=Локализация!$C$120,R528=3),0,IF(OR(R528=Локализация!$C$121,R528=2),-1,IF(OR(R528=Локализация!$C$122,R528=1),-2)))))</f>
        <v>0</v>
      </c>
      <c r="AN528" t="b">
        <f>IF(OR(S528=Локализация!$C$124,S528=5),-2,IF(OR(S528=Локализация!$C$125,S528=4),-1,IF(OR(S528=Локализация!$C$126,S528=3),0,IF(OR(S528=Локализация!$C$127,S528=2),2,IF(OR(S528=Локализация!$C$128,S528=1),4)))))</f>
        <v>0</v>
      </c>
      <c r="AO528" t="b">
        <f>IF(OR(T528=Локализация!$C$118,T528=5),4,IF(OR(T528=Локализация!$C$119,T528=4),2,IF(OR(T528=Локализация!$C$120,T528=3),0,IF(OR(T528=Локализация!$C$121,T528=2),-1,IF(OR(T528=Локализация!$C$122,T528=1),-2)))))</f>
        <v>0</v>
      </c>
      <c r="AP528" t="b">
        <f>IF(OR(U528=Локализация!$C$124,U528=5),-2,IF(OR(U528=Локализация!$C$125,U528=4),-1,IF(OR(U528=Локализация!$C$126,U528=3),0,IF(OR(U528=Локализация!$C$127,U528=2),2,IF(OR(U528=Локализация!$C$128,U528=1),4)))))</f>
        <v>0</v>
      </c>
      <c r="AR528" t="str">
        <f>CONCATENATE(W528,X528)</f>
        <v>ЛОЖЬЛОЖЬ</v>
      </c>
      <c r="AS528" t="str">
        <f>CONCATENATE(Y528,Z528)</f>
        <v>ЛОЖЬЛОЖЬ</v>
      </c>
      <c r="AT528" t="str">
        <f>CONCATENATE(AA528,AB528)</f>
        <v>ЛОЖЬЛОЖЬ</v>
      </c>
      <c r="AU528" t="str">
        <f>CONCATENATE(AC528,AD528)</f>
        <v>ЛОЖЬЛОЖЬ</v>
      </c>
      <c r="AV528" t="str">
        <f>CONCATENATE(AE528,AF528)</f>
        <v>ЛОЖЬЛОЖЬ</v>
      </c>
      <c r="AW528" t="str">
        <f>CONCATENATE(AG528,AH528)</f>
        <v>ЛОЖЬЛОЖЬ</v>
      </c>
      <c r="AX528" t="str">
        <f>CONCATENATE(AI528,AJ528)</f>
        <v>ЛОЖЬЛОЖЬ</v>
      </c>
      <c r="AY528" t="str">
        <f>CONCATENATE(AK528,AL528)</f>
        <v>ЛОЖЬЛОЖЬ</v>
      </c>
      <c r="AZ528" t="str">
        <f>CONCATENATE(AM528,AN528)</f>
        <v>ЛОЖЬЛОЖЬ</v>
      </c>
      <c r="BA528" t="str">
        <f>CONCATENATE(AO528,AP528)</f>
        <v>ЛОЖЬЛОЖЬ</v>
      </c>
      <c r="BC528" t="str">
        <f xml:space="preserve"> IF(OR(AR528= "4-2", AR528= "2-1", AR528= "-12", AR528= "-24"),"Q",
  IF(
    OR(AR528= "4-1", AR528= "40", AR528= "42"),"A",
    IF(
      AR528= "44","P",
      IF(OR(AR528= "2-2",AR528="0-2",AR528="-1-2",AR528="-2-2",AR528="-2-1",AR528="-20",AR528="-22" ),"R",
              IF(
                OR(AR528= "24",AR528="04",AR528="-14"),"M",
                IF(
                  OR(AR528= "20",AR528="22",AR528="0-1",AR528="00",AR528="02",AR528="-1-1",AR528="-10"),"I",""
                )
              )
      )
    )
  )
)</f>
        <v/>
      </c>
      <c r="BD528" t="str">
        <f xml:space="preserve"> IF(OR(AS528= "4-2", AS528= "2-1", AS528= "-12", AS528= "-24"),"Q",
  IF(
    OR(AS528= "4-1", AS528= "40", AS528= "42"),"A",
    IF(
      AS528= "44","P",
      IF(OR(AS528= "2-2",AS528="0-2",AS528="-1-2",AS528="-2-2",AS528="-2-1",AS528="-20",AS528="-22" ),"R",
              IF(
                OR(AS528= "24",AS528="04",AS528="-14"),"M",
                IF(
                  OR(AS528= "20",AS528="22",AS528="0-1",AS528="00",AS528="02",AS528="-1-1",AS528="-10"),"I",""
                )
              )
      )
    )
  )
)</f>
        <v/>
      </c>
      <c r="BE528" t="str">
        <f xml:space="preserve"> IF(OR(AT528= "4-2", AT528= "2-1", AT528= "-12", AT528= "-24"),"Q",
  IF(
    OR(AT528= "4-1", AT528= "40", AT528= "42"),"A",
    IF(
      AT528= "44","P",
      IF(OR(AT528= "2-2",AT528="0-2",AT528="-1-2",AT528="-2-2",AT528="-2-1",AT528="-20",AT528="-22" ),"R",
              IF(
                OR(AT528= "24",AT528="04",AT528="-14"),"M",
                IF(
                  OR(AT528= "20",AT528="22",AT528="0-1",AT528="00",AT528="02",AT528="-1-1",AT528="-10"),"I",""
                )
              )
      )
    )
  )
)</f>
        <v/>
      </c>
      <c r="BF528" t="str">
        <f xml:space="preserve"> IF(OR(AU528= "4-2", AU528= "2-1", AU528= "-12", AU528= "-24"),"Q",
  IF(
    OR(AU528= "4-1", AU528= "40", AU528= "42"),"A",
    IF(
      AU528= "44","P",
      IF(OR(AU528= "2-2",AU528="0-2",AU528="-1-2",AU528="-2-2",AU528="-2-1",AU528="-20",AU528="-22" ),"R",
              IF(
                OR(AU528= "24",AU528="04",AU528="-14"),"M",
                IF(
                  OR(AU528= "20",AU528="22",AU528="0-1",AU528="00",AU528="02",AU528="-1-1",AU528="-10"),"I",""
                )
              )
      )
    )
  )
)</f>
        <v/>
      </c>
      <c r="BG528" t="str">
        <f xml:space="preserve"> IF(OR(AV528= "4-2", AV528= "2-1", AV528= "-12", AV528= "-24"),"Q",
  IF(
    OR(AV528= "4-1", AV528= "40", AV528= "42"),"A",
    IF(
      AV528= "44","P",
      IF(OR(AV528= "2-2",AV528="0-2",AV528="-1-2",AV528="-2-2",AV528="-2-1",AV528="-20",AV528="-22" ),"R",
              IF(
                OR(AV528= "24",AV528="04",AV528="-14"),"M",
                IF(
                  OR(AV528= "20",AV528="22",AV528="0-1",AV528="00",AV528="02",AV528="-1-1",AV528="-10"),"I",""
                )
              )
      )
    )
  )
)</f>
        <v/>
      </c>
      <c r="BH528" t="str">
        <f xml:space="preserve"> IF(OR(AW528= "4-2", AW528= "2-1", AW528= "-12", AW528= "-24"),"Q",
  IF(
    OR(AW528= "4-1", AW528= "40", AW528= "42"),"A",
    IF(
      AW528= "44","P",
      IF(OR(AW528= "2-2",AW528="0-2",AW528="-1-2",AW528="-2-2",AW528="-2-1",AW528="-20",AW528="-22" ),"R",
              IF(
                OR(AW528= "24",AW528="04",AW528="-14"),"M",
                IF(
                  OR(AW528= "20",AW528="22",AW528="0-1",AW528="00",AW528="02",AW528="-1-1",AW528="-10"),"I",""
                )
              )
      )
    )
  )
)</f>
        <v/>
      </c>
      <c r="BI528" t="str">
        <f xml:space="preserve"> IF(OR(AX528= "4-2", AX528= "2-1", AX528= "-12", AX528= "-24"),"Q",
  IF(
    OR(AX528= "4-1", AX528= "40", AX528= "42"),"A",
    IF(
      AX528= "44","P",
      IF(OR(AX528= "2-2",AX528="0-2",AX528="-1-2",AX528="-2-2",AX528="-2-1",AX528="-20",AX528="-22" ),"R",
              IF(
                OR(AX528= "24",AX528="04",AX528="-14"),"M",
                IF(
                  OR(AX528= "20",AX528="22",AX528="0-1",AX528="00",AX528="02",AX528="-1-1",AX528="-10"),"I",""
                )
              )
      )
    )
  )
)</f>
        <v/>
      </c>
      <c r="BJ528" t="str">
        <f xml:space="preserve"> IF(OR(AY528= "4-2", AY528= "2-1", AY528= "-12", AY528= "-24"),"Q",
  IF(
    OR(AY528= "4-1", AY528= "40", AY528= "42"),"A",
    IF(
      AY528= "44","P",
      IF(OR(AY528= "2-2",AY528="0-2",AY528="-1-2",AY528="-2-2",AY528="-2-1",AY528="-20",AY528="-22" ),"R",
              IF(
                OR(AY528= "24",AY528="04",AY528="-14"),"M",
                IF(
                  OR(AY528= "20",AY528="22",AY528="0-1",AY528="00",AY528="02",AY528="-1-1",AY528="-10"),"I",""
                )
              )
      )
    )
  )
)</f>
        <v/>
      </c>
      <c r="BK528" t="str">
        <f xml:space="preserve"> IF(OR(AZ528= "4-2", AZ528= "2-1", AZ528= "-12", AZ528= "-24"),"Q",
  IF(
    OR(AZ528= "4-1", AZ528= "40", AZ528= "42"),"A",
    IF(
      AZ528= "44","P",
      IF(OR(AZ528= "2-2",AZ528="0-2",AZ528="-1-2",AZ528="-2-2",AZ528="-2-1",AZ528="-20",AZ528="-22" ),"R",
              IF(
                OR(AZ528= "24",AZ528="04",AZ528="-14"),"M",
                IF(
                  OR(AZ528= "20",AZ528="22",AZ528="0-1",AZ528="00",AZ528="02",AZ528="-1-1",AZ528="-10"),"I",""
                )
              )
      )
    )
  )
)</f>
        <v/>
      </c>
      <c r="BL528" t="str">
        <f xml:space="preserve"> IF(OR(BA528= "4-2", BA528= "2-1", BA528= "-12", BA528= "-24"),"Q",
  IF(
    OR(BA528= "4-1", BA528= "40", BA528= "42"),"A",
    IF(
      BA528= "44","P",
      IF(OR(BA528= "2-2",BA528="0-2",BA528="-1-2",BA528="-2-2",BA528="-2-1",BA528="-20",BA528="-22" ),"R",
              IF(
                OR(BA528= "24",BA528="04",BA528="-14"),"M",
                IF(
                  OR(BA528= "20",BA528="22",BA528="0-1",BA528="00",BA528="02",BA528="-1-1",BA528="-10"),"I",""
                )
              )
      )
    )
  )
)</f>
        <v/>
      </c>
    </row>
    <row r="529" spans="23:64" x14ac:dyDescent="0.25">
      <c r="W529" t="b">
        <f>IF(OR(B529=Локализация!$C$118,B529=5),4,IF(OR(B529=Локализация!$C$119,B529=4),2,IF(OR(B529=Локализация!$C$120,B529=3),0,IF(OR(B529=Локализация!$C$121,B529=2),-1,IF(OR(B529=Локализация!$C$122,B529=1),-2)))))</f>
        <v>0</v>
      </c>
      <c r="X529" t="b">
        <f>IF(OR(C529=Локализация!$C$124,C529=5),-2,IF(OR(C529=Локализация!$C$125,C529=4),-1,IF(OR(C529=Локализация!$C$126,C529=3),0,IF(OR(C529=Локализация!$C$127,C529=2),2,IF(OR(C529=Локализация!$C$128,C529=1),4)))))</f>
        <v>0</v>
      </c>
      <c r="Y529" t="b">
        <f>IF(OR(D529=Локализация!$C$118,D529=5),4,IF(OR(D529=Локализация!$C$119,D529=4),2,IF(OR(D529=Локализация!$C$120,D529=3),0,IF(OR(D529=Локализация!$C$121,D529=2),-1,IF(OR(D529=Локализация!$C$122,D529=1),-2)))))</f>
        <v>0</v>
      </c>
      <c r="Z529" t="b">
        <f>IF(OR(E529=Локализация!$C$124,E529=5),-2,IF(OR(E529=Локализация!$C$125,E529=4),-1,IF(OR(E529=Локализация!$C$126,E529=3),0,IF(OR(E529=Локализация!$C$127,E529=2),2,IF(OR(E529=Локализация!$C$128,E529=1),4)))))</f>
        <v>0</v>
      </c>
      <c r="AA529" t="b">
        <f>IF(OR(F529=Локализация!$C$118,F529=5),4,IF(OR(F529=Локализация!$C$119,F529=4),2,IF(OR(F529=Локализация!$C$120,F529=3),0,IF(OR(F529=Локализация!$C$121,F529=2),-1,IF(OR(F529=Локализация!$C$122,F529=1),-2)))))</f>
        <v>0</v>
      </c>
      <c r="AB529" t="b">
        <f>IF(OR(G529=Локализация!$C$124,G529=5),-2,IF(OR(G529=Локализация!$C$125,G529=4),-1,IF(OR(G529=Локализация!$C$126,G529=3),0,IF(OR(G529=Локализация!$C$127,G529=2),2,IF(OR(G529=Локализация!$C$128,G529=1),4)))))</f>
        <v>0</v>
      </c>
      <c r="AC529" t="b">
        <f>IF(OR(H529=Локализация!$C$118,H529=5),4,IF(OR(H529=Локализация!$C$119,H529=4),2,IF(OR(H529=Локализация!$C$120,H529=3),0,IF(OR(H529=Локализация!$C$121,H529=2),-1,IF(OR(H529=Локализация!$C$122,H529=1),-2)))))</f>
        <v>0</v>
      </c>
      <c r="AD529" t="b">
        <f>IF(OR(I529=Локализация!$C$124,I529=5),-2,IF(OR(I529=Локализация!$C$125,I529=4),-1,IF(OR(I529=Локализация!$C$126,I529=3),0,IF(OR(I529=Локализация!$C$127,I529=2),2,IF(OR(I529=Локализация!$C$128,I529=1),4)))))</f>
        <v>0</v>
      </c>
      <c r="AE529" t="b">
        <f>IF(OR(J529=Локализация!$C$118,J529=5),4,IF(OR(J529=Локализация!$C$119,J529=4),2,IF(OR(J529=Локализация!$C$120,J529=3),0,IF(OR(J529=Локализация!$C$121,J529=2),-1,IF(OR(J529=Локализация!$C$122,J529=1),-2)))))</f>
        <v>0</v>
      </c>
      <c r="AF529" t="b">
        <f>IF(OR(K529=Локализация!$C$124,K529=5),-2,IF(OR(K529=Локализация!$C$125,K529=4),-1,IF(OR(K529=Локализация!$C$126,K529=3),0,IF(OR(K529=Локализация!$C$127,K529=2),2,IF(OR(K529=Локализация!$C$128,K529=1),4)))))</f>
        <v>0</v>
      </c>
      <c r="AG529" t="b">
        <f>IF(OR(L529=Локализация!$C$118,L529=5),4,IF(OR(L529=Локализация!$C$119,L529=4),2,IF(OR(L529=Локализация!$C$120,L529=3),0,IF(OR(L529=Локализация!$C$121,L529=2),-1,IF(OR(L529=Локализация!$C$122,L529=1),-2)))))</f>
        <v>0</v>
      </c>
      <c r="AH529" t="b">
        <f>IF(OR(M529=Локализация!$C$124,M529=5),-2,IF(OR(M529=Локализация!$C$125,M529=4),-1,IF(OR(M529=Локализация!$C$126,M529=3),0,IF(OR(M529=Локализация!$C$127,M529=2),2,IF(OR(M529=Локализация!$C$128,M529=1),4)))))</f>
        <v>0</v>
      </c>
      <c r="AI529" t="b">
        <f>IF(OR(N529=Локализация!$C$118,N529=5),4,IF(OR(N529=Локализация!$C$119,N529=4),2,IF(OR(N529=Локализация!$C$120,N529=3),0,IF(OR(N529=Локализация!$C$121,N529=2),-1,IF(OR(N529=Локализация!$C$122,N529=1),-2)))))</f>
        <v>0</v>
      </c>
      <c r="AJ529" t="b">
        <f>IF(OR(O529=Локализация!$C$124,O529=5),-2,IF(OR(O529=Локализация!$C$125,O529=4),-1,IF(OR(O529=Локализация!$C$126,O529=3),0,IF(OR(O529=Локализация!$C$127,O529=2),2,IF(OR(O529=Локализация!$C$128,O529=1),4)))))</f>
        <v>0</v>
      </c>
      <c r="AK529" t="b">
        <f>IF(OR(P529=Локализация!$C$118,P529=5),4,IF(OR(P529=Локализация!$C$119,P529=4),2,IF(OR(P529=Локализация!$C$120,P529=3),0,IF(OR(P529=Локализация!$C$121,P529=2),-1,IF(OR(P529=Локализация!$C$122,P529=1),-2)))))</f>
        <v>0</v>
      </c>
      <c r="AL529" t="b">
        <f>IF(OR(Q529=Локализация!$C$124,Q529=5),-2,IF(OR(Q529=Локализация!$C$125,Q529=4),-1,IF(OR(Q529=Локализация!$C$126,Q529=3),0,IF(OR(Q529=Локализация!$C$127,Q529=2),2,IF(OR(Q529=Локализация!$C$128,Q529=1),4)))))</f>
        <v>0</v>
      </c>
      <c r="AM529" t="b">
        <f>IF(OR(R529=Локализация!$C$118,R529=5),4,IF(OR(R529=Локализация!$C$119,R529=4),2,IF(OR(R529=Локализация!$C$120,R529=3),0,IF(OR(R529=Локализация!$C$121,R529=2),-1,IF(OR(R529=Локализация!$C$122,R529=1),-2)))))</f>
        <v>0</v>
      </c>
      <c r="AN529" t="b">
        <f>IF(OR(S529=Локализация!$C$124,S529=5),-2,IF(OR(S529=Локализация!$C$125,S529=4),-1,IF(OR(S529=Локализация!$C$126,S529=3),0,IF(OR(S529=Локализация!$C$127,S529=2),2,IF(OR(S529=Локализация!$C$128,S529=1),4)))))</f>
        <v>0</v>
      </c>
      <c r="AO529" t="b">
        <f>IF(OR(T529=Локализация!$C$118,T529=5),4,IF(OR(T529=Локализация!$C$119,T529=4),2,IF(OR(T529=Локализация!$C$120,T529=3),0,IF(OR(T529=Локализация!$C$121,T529=2),-1,IF(OR(T529=Локализация!$C$122,T529=1),-2)))))</f>
        <v>0</v>
      </c>
      <c r="AP529" t="b">
        <f>IF(OR(U529=Локализация!$C$124,U529=5),-2,IF(OR(U529=Локализация!$C$125,U529=4),-1,IF(OR(U529=Локализация!$C$126,U529=3),0,IF(OR(U529=Локализация!$C$127,U529=2),2,IF(OR(U529=Локализация!$C$128,U529=1),4)))))</f>
        <v>0</v>
      </c>
      <c r="AR529" t="str">
        <f>CONCATENATE(W529,X529)</f>
        <v>ЛОЖЬЛОЖЬ</v>
      </c>
      <c r="AS529" t="str">
        <f>CONCATENATE(Y529,Z529)</f>
        <v>ЛОЖЬЛОЖЬ</v>
      </c>
      <c r="AT529" t="str">
        <f>CONCATENATE(AA529,AB529)</f>
        <v>ЛОЖЬЛОЖЬ</v>
      </c>
      <c r="AU529" t="str">
        <f>CONCATENATE(AC529,AD529)</f>
        <v>ЛОЖЬЛОЖЬ</v>
      </c>
      <c r="AV529" t="str">
        <f>CONCATENATE(AE529,AF529)</f>
        <v>ЛОЖЬЛОЖЬ</v>
      </c>
      <c r="AW529" t="str">
        <f>CONCATENATE(AG529,AH529)</f>
        <v>ЛОЖЬЛОЖЬ</v>
      </c>
      <c r="AX529" t="str">
        <f>CONCATENATE(AI529,AJ529)</f>
        <v>ЛОЖЬЛОЖЬ</v>
      </c>
      <c r="AY529" t="str">
        <f>CONCATENATE(AK529,AL529)</f>
        <v>ЛОЖЬЛОЖЬ</v>
      </c>
      <c r="AZ529" t="str">
        <f>CONCATENATE(AM529,AN529)</f>
        <v>ЛОЖЬЛОЖЬ</v>
      </c>
      <c r="BA529" t="str">
        <f>CONCATENATE(AO529,AP529)</f>
        <v>ЛОЖЬЛОЖЬ</v>
      </c>
      <c r="BC529" t="str">
        <f xml:space="preserve"> IF(OR(AR529= "4-2", AR529= "2-1", AR529= "-12", AR529= "-24"),"Q",
  IF(
    OR(AR529= "4-1", AR529= "40", AR529= "42"),"A",
    IF(
      AR529= "44","P",
      IF(OR(AR529= "2-2",AR529="0-2",AR529="-1-2",AR529="-2-2",AR529="-2-1",AR529="-20",AR529="-22" ),"R",
              IF(
                OR(AR529= "24",AR529="04",AR529="-14"),"M",
                IF(
                  OR(AR529= "20",AR529="22",AR529="0-1",AR529="00",AR529="02",AR529="-1-1",AR529="-10"),"I",""
                )
              )
      )
    )
  )
)</f>
        <v/>
      </c>
      <c r="BD529" t="str">
        <f xml:space="preserve"> IF(OR(AS529= "4-2", AS529= "2-1", AS529= "-12", AS529= "-24"),"Q",
  IF(
    OR(AS529= "4-1", AS529= "40", AS529= "42"),"A",
    IF(
      AS529= "44","P",
      IF(OR(AS529= "2-2",AS529="0-2",AS529="-1-2",AS529="-2-2",AS529="-2-1",AS529="-20",AS529="-22" ),"R",
              IF(
                OR(AS529= "24",AS529="04",AS529="-14"),"M",
                IF(
                  OR(AS529= "20",AS529="22",AS529="0-1",AS529="00",AS529="02",AS529="-1-1",AS529="-10"),"I",""
                )
              )
      )
    )
  )
)</f>
        <v/>
      </c>
      <c r="BE529" t="str">
        <f xml:space="preserve"> IF(OR(AT529= "4-2", AT529= "2-1", AT529= "-12", AT529= "-24"),"Q",
  IF(
    OR(AT529= "4-1", AT529= "40", AT529= "42"),"A",
    IF(
      AT529= "44","P",
      IF(OR(AT529= "2-2",AT529="0-2",AT529="-1-2",AT529="-2-2",AT529="-2-1",AT529="-20",AT529="-22" ),"R",
              IF(
                OR(AT529= "24",AT529="04",AT529="-14"),"M",
                IF(
                  OR(AT529= "20",AT529="22",AT529="0-1",AT529="00",AT529="02",AT529="-1-1",AT529="-10"),"I",""
                )
              )
      )
    )
  )
)</f>
        <v/>
      </c>
      <c r="BF529" t="str">
        <f xml:space="preserve"> IF(OR(AU529= "4-2", AU529= "2-1", AU529= "-12", AU529= "-24"),"Q",
  IF(
    OR(AU529= "4-1", AU529= "40", AU529= "42"),"A",
    IF(
      AU529= "44","P",
      IF(OR(AU529= "2-2",AU529="0-2",AU529="-1-2",AU529="-2-2",AU529="-2-1",AU529="-20",AU529="-22" ),"R",
              IF(
                OR(AU529= "24",AU529="04",AU529="-14"),"M",
                IF(
                  OR(AU529= "20",AU529="22",AU529="0-1",AU529="00",AU529="02",AU529="-1-1",AU529="-10"),"I",""
                )
              )
      )
    )
  )
)</f>
        <v/>
      </c>
      <c r="BG529" t="str">
        <f xml:space="preserve"> IF(OR(AV529= "4-2", AV529= "2-1", AV529= "-12", AV529= "-24"),"Q",
  IF(
    OR(AV529= "4-1", AV529= "40", AV529= "42"),"A",
    IF(
      AV529= "44","P",
      IF(OR(AV529= "2-2",AV529="0-2",AV529="-1-2",AV529="-2-2",AV529="-2-1",AV529="-20",AV529="-22" ),"R",
              IF(
                OR(AV529= "24",AV529="04",AV529="-14"),"M",
                IF(
                  OR(AV529= "20",AV529="22",AV529="0-1",AV529="00",AV529="02",AV529="-1-1",AV529="-10"),"I",""
                )
              )
      )
    )
  )
)</f>
        <v/>
      </c>
      <c r="BH529" t="str">
        <f xml:space="preserve"> IF(OR(AW529= "4-2", AW529= "2-1", AW529= "-12", AW529= "-24"),"Q",
  IF(
    OR(AW529= "4-1", AW529= "40", AW529= "42"),"A",
    IF(
      AW529= "44","P",
      IF(OR(AW529= "2-2",AW529="0-2",AW529="-1-2",AW529="-2-2",AW529="-2-1",AW529="-20",AW529="-22" ),"R",
              IF(
                OR(AW529= "24",AW529="04",AW529="-14"),"M",
                IF(
                  OR(AW529= "20",AW529="22",AW529="0-1",AW529="00",AW529="02",AW529="-1-1",AW529="-10"),"I",""
                )
              )
      )
    )
  )
)</f>
        <v/>
      </c>
      <c r="BI529" t="str">
        <f xml:space="preserve"> IF(OR(AX529= "4-2", AX529= "2-1", AX529= "-12", AX529= "-24"),"Q",
  IF(
    OR(AX529= "4-1", AX529= "40", AX529= "42"),"A",
    IF(
      AX529= "44","P",
      IF(OR(AX529= "2-2",AX529="0-2",AX529="-1-2",AX529="-2-2",AX529="-2-1",AX529="-20",AX529="-22" ),"R",
              IF(
                OR(AX529= "24",AX529="04",AX529="-14"),"M",
                IF(
                  OR(AX529= "20",AX529="22",AX529="0-1",AX529="00",AX529="02",AX529="-1-1",AX529="-10"),"I",""
                )
              )
      )
    )
  )
)</f>
        <v/>
      </c>
      <c r="BJ529" t="str">
        <f xml:space="preserve"> IF(OR(AY529= "4-2", AY529= "2-1", AY529= "-12", AY529= "-24"),"Q",
  IF(
    OR(AY529= "4-1", AY529= "40", AY529= "42"),"A",
    IF(
      AY529= "44","P",
      IF(OR(AY529= "2-2",AY529="0-2",AY529="-1-2",AY529="-2-2",AY529="-2-1",AY529="-20",AY529="-22" ),"R",
              IF(
                OR(AY529= "24",AY529="04",AY529="-14"),"M",
                IF(
                  OR(AY529= "20",AY529="22",AY529="0-1",AY529="00",AY529="02",AY529="-1-1",AY529="-10"),"I",""
                )
              )
      )
    )
  )
)</f>
        <v/>
      </c>
      <c r="BK529" t="str">
        <f xml:space="preserve"> IF(OR(AZ529= "4-2", AZ529= "2-1", AZ529= "-12", AZ529= "-24"),"Q",
  IF(
    OR(AZ529= "4-1", AZ529= "40", AZ529= "42"),"A",
    IF(
      AZ529= "44","P",
      IF(OR(AZ529= "2-2",AZ529="0-2",AZ529="-1-2",AZ529="-2-2",AZ529="-2-1",AZ529="-20",AZ529="-22" ),"R",
              IF(
                OR(AZ529= "24",AZ529="04",AZ529="-14"),"M",
                IF(
                  OR(AZ529= "20",AZ529="22",AZ529="0-1",AZ529="00",AZ529="02",AZ529="-1-1",AZ529="-10"),"I",""
                )
              )
      )
    )
  )
)</f>
        <v/>
      </c>
      <c r="BL529" t="str">
        <f xml:space="preserve"> IF(OR(BA529= "4-2", BA529= "2-1", BA529= "-12", BA529= "-24"),"Q",
  IF(
    OR(BA529= "4-1", BA529= "40", BA529= "42"),"A",
    IF(
      BA529= "44","P",
      IF(OR(BA529= "2-2",BA529="0-2",BA529="-1-2",BA529="-2-2",BA529="-2-1",BA529="-20",BA529="-22" ),"R",
              IF(
                OR(BA529= "24",BA529="04",BA529="-14"),"M",
                IF(
                  OR(BA529= "20",BA529="22",BA529="0-1",BA529="00",BA529="02",BA529="-1-1",BA529="-10"),"I",""
                )
              )
      )
    )
  )
)</f>
        <v/>
      </c>
    </row>
    <row r="530" spans="23:64" x14ac:dyDescent="0.25">
      <c r="W530" t="b">
        <f>IF(OR(B530=Локализация!$C$118,B530=5),4,IF(OR(B530=Локализация!$C$119,B530=4),2,IF(OR(B530=Локализация!$C$120,B530=3),0,IF(OR(B530=Локализация!$C$121,B530=2),-1,IF(OR(B530=Локализация!$C$122,B530=1),-2)))))</f>
        <v>0</v>
      </c>
      <c r="X530" t="b">
        <f>IF(OR(C530=Локализация!$C$124,C530=5),-2,IF(OR(C530=Локализация!$C$125,C530=4),-1,IF(OR(C530=Локализация!$C$126,C530=3),0,IF(OR(C530=Локализация!$C$127,C530=2),2,IF(OR(C530=Локализация!$C$128,C530=1),4)))))</f>
        <v>0</v>
      </c>
      <c r="Y530" t="b">
        <f>IF(OR(D530=Локализация!$C$118,D530=5),4,IF(OR(D530=Локализация!$C$119,D530=4),2,IF(OR(D530=Локализация!$C$120,D530=3),0,IF(OR(D530=Локализация!$C$121,D530=2),-1,IF(OR(D530=Локализация!$C$122,D530=1),-2)))))</f>
        <v>0</v>
      </c>
      <c r="Z530" t="b">
        <f>IF(OR(E530=Локализация!$C$124,E530=5),-2,IF(OR(E530=Локализация!$C$125,E530=4),-1,IF(OR(E530=Локализация!$C$126,E530=3),0,IF(OR(E530=Локализация!$C$127,E530=2),2,IF(OR(E530=Локализация!$C$128,E530=1),4)))))</f>
        <v>0</v>
      </c>
      <c r="AA530" t="b">
        <f>IF(OR(F530=Локализация!$C$118,F530=5),4,IF(OR(F530=Локализация!$C$119,F530=4),2,IF(OR(F530=Локализация!$C$120,F530=3),0,IF(OR(F530=Локализация!$C$121,F530=2),-1,IF(OR(F530=Локализация!$C$122,F530=1),-2)))))</f>
        <v>0</v>
      </c>
      <c r="AB530" t="b">
        <f>IF(OR(G530=Локализация!$C$124,G530=5),-2,IF(OR(G530=Локализация!$C$125,G530=4),-1,IF(OR(G530=Локализация!$C$126,G530=3),0,IF(OR(G530=Локализация!$C$127,G530=2),2,IF(OR(G530=Локализация!$C$128,G530=1),4)))))</f>
        <v>0</v>
      </c>
      <c r="AC530" t="b">
        <f>IF(OR(H530=Локализация!$C$118,H530=5),4,IF(OR(H530=Локализация!$C$119,H530=4),2,IF(OR(H530=Локализация!$C$120,H530=3),0,IF(OR(H530=Локализация!$C$121,H530=2),-1,IF(OR(H530=Локализация!$C$122,H530=1),-2)))))</f>
        <v>0</v>
      </c>
      <c r="AD530" t="b">
        <f>IF(OR(I530=Локализация!$C$124,I530=5),-2,IF(OR(I530=Локализация!$C$125,I530=4),-1,IF(OR(I530=Локализация!$C$126,I530=3),0,IF(OR(I530=Локализация!$C$127,I530=2),2,IF(OR(I530=Локализация!$C$128,I530=1),4)))))</f>
        <v>0</v>
      </c>
      <c r="AE530" t="b">
        <f>IF(OR(J530=Локализация!$C$118,J530=5),4,IF(OR(J530=Локализация!$C$119,J530=4),2,IF(OR(J530=Локализация!$C$120,J530=3),0,IF(OR(J530=Локализация!$C$121,J530=2),-1,IF(OR(J530=Локализация!$C$122,J530=1),-2)))))</f>
        <v>0</v>
      </c>
      <c r="AF530" t="b">
        <f>IF(OR(K530=Локализация!$C$124,K530=5),-2,IF(OR(K530=Локализация!$C$125,K530=4),-1,IF(OR(K530=Локализация!$C$126,K530=3),0,IF(OR(K530=Локализация!$C$127,K530=2),2,IF(OR(K530=Локализация!$C$128,K530=1),4)))))</f>
        <v>0</v>
      </c>
      <c r="AG530" t="b">
        <f>IF(OR(L530=Локализация!$C$118,L530=5),4,IF(OR(L530=Локализация!$C$119,L530=4),2,IF(OR(L530=Локализация!$C$120,L530=3),0,IF(OR(L530=Локализация!$C$121,L530=2),-1,IF(OR(L530=Локализация!$C$122,L530=1),-2)))))</f>
        <v>0</v>
      </c>
      <c r="AH530" t="b">
        <f>IF(OR(M530=Локализация!$C$124,M530=5),-2,IF(OR(M530=Локализация!$C$125,M530=4),-1,IF(OR(M530=Локализация!$C$126,M530=3),0,IF(OR(M530=Локализация!$C$127,M530=2),2,IF(OR(M530=Локализация!$C$128,M530=1),4)))))</f>
        <v>0</v>
      </c>
      <c r="AI530" t="b">
        <f>IF(OR(N530=Локализация!$C$118,N530=5),4,IF(OR(N530=Локализация!$C$119,N530=4),2,IF(OR(N530=Локализация!$C$120,N530=3),0,IF(OR(N530=Локализация!$C$121,N530=2),-1,IF(OR(N530=Локализация!$C$122,N530=1),-2)))))</f>
        <v>0</v>
      </c>
      <c r="AJ530" t="b">
        <f>IF(OR(O530=Локализация!$C$124,O530=5),-2,IF(OR(O530=Локализация!$C$125,O530=4),-1,IF(OR(O530=Локализация!$C$126,O530=3),0,IF(OR(O530=Локализация!$C$127,O530=2),2,IF(OR(O530=Локализация!$C$128,O530=1),4)))))</f>
        <v>0</v>
      </c>
      <c r="AK530" t="b">
        <f>IF(OR(P530=Локализация!$C$118,P530=5),4,IF(OR(P530=Локализация!$C$119,P530=4),2,IF(OR(P530=Локализация!$C$120,P530=3),0,IF(OR(P530=Локализация!$C$121,P530=2),-1,IF(OR(P530=Локализация!$C$122,P530=1),-2)))))</f>
        <v>0</v>
      </c>
      <c r="AL530" t="b">
        <f>IF(OR(Q530=Локализация!$C$124,Q530=5),-2,IF(OR(Q530=Локализация!$C$125,Q530=4),-1,IF(OR(Q530=Локализация!$C$126,Q530=3),0,IF(OR(Q530=Локализация!$C$127,Q530=2),2,IF(OR(Q530=Локализация!$C$128,Q530=1),4)))))</f>
        <v>0</v>
      </c>
      <c r="AM530" t="b">
        <f>IF(OR(R530=Локализация!$C$118,R530=5),4,IF(OR(R530=Локализация!$C$119,R530=4),2,IF(OR(R530=Локализация!$C$120,R530=3),0,IF(OR(R530=Локализация!$C$121,R530=2),-1,IF(OR(R530=Локализация!$C$122,R530=1),-2)))))</f>
        <v>0</v>
      </c>
      <c r="AN530" t="b">
        <f>IF(OR(S530=Локализация!$C$124,S530=5),-2,IF(OR(S530=Локализация!$C$125,S530=4),-1,IF(OR(S530=Локализация!$C$126,S530=3),0,IF(OR(S530=Локализация!$C$127,S530=2),2,IF(OR(S530=Локализация!$C$128,S530=1),4)))))</f>
        <v>0</v>
      </c>
      <c r="AO530" t="b">
        <f>IF(OR(T530=Локализация!$C$118,T530=5),4,IF(OR(T530=Локализация!$C$119,T530=4),2,IF(OR(T530=Локализация!$C$120,T530=3),0,IF(OR(T530=Локализация!$C$121,T530=2),-1,IF(OR(T530=Локализация!$C$122,T530=1),-2)))))</f>
        <v>0</v>
      </c>
      <c r="AP530" t="b">
        <f>IF(OR(U530=Локализация!$C$124,U530=5),-2,IF(OR(U530=Локализация!$C$125,U530=4),-1,IF(OR(U530=Локализация!$C$126,U530=3),0,IF(OR(U530=Локализация!$C$127,U530=2),2,IF(OR(U530=Локализация!$C$128,U530=1),4)))))</f>
        <v>0</v>
      </c>
      <c r="AR530" t="str">
        <f>CONCATENATE(W530,X530)</f>
        <v>ЛОЖЬЛОЖЬ</v>
      </c>
      <c r="AS530" t="str">
        <f>CONCATENATE(Y530,Z530)</f>
        <v>ЛОЖЬЛОЖЬ</v>
      </c>
      <c r="AT530" t="str">
        <f>CONCATENATE(AA530,AB530)</f>
        <v>ЛОЖЬЛОЖЬ</v>
      </c>
      <c r="AU530" t="str">
        <f>CONCATENATE(AC530,AD530)</f>
        <v>ЛОЖЬЛОЖЬ</v>
      </c>
      <c r="AV530" t="str">
        <f>CONCATENATE(AE530,AF530)</f>
        <v>ЛОЖЬЛОЖЬ</v>
      </c>
      <c r="AW530" t="str">
        <f>CONCATENATE(AG530,AH530)</f>
        <v>ЛОЖЬЛОЖЬ</v>
      </c>
      <c r="AX530" t="str">
        <f>CONCATENATE(AI530,AJ530)</f>
        <v>ЛОЖЬЛОЖЬ</v>
      </c>
      <c r="AY530" t="str">
        <f>CONCATENATE(AK530,AL530)</f>
        <v>ЛОЖЬЛОЖЬ</v>
      </c>
      <c r="AZ530" t="str">
        <f>CONCATENATE(AM530,AN530)</f>
        <v>ЛОЖЬЛОЖЬ</v>
      </c>
      <c r="BA530" t="str">
        <f>CONCATENATE(AO530,AP530)</f>
        <v>ЛОЖЬЛОЖЬ</v>
      </c>
      <c r="BC530" t="str">
        <f xml:space="preserve"> IF(OR(AR530= "4-2", AR530= "2-1", AR530= "-12", AR530= "-24"),"Q",
  IF(
    OR(AR530= "4-1", AR530= "40", AR530= "42"),"A",
    IF(
      AR530= "44","P",
      IF(OR(AR530= "2-2",AR530="0-2",AR530="-1-2",AR530="-2-2",AR530="-2-1",AR530="-20",AR530="-22" ),"R",
              IF(
                OR(AR530= "24",AR530="04",AR530="-14"),"M",
                IF(
                  OR(AR530= "20",AR530="22",AR530="0-1",AR530="00",AR530="02",AR530="-1-1",AR530="-10"),"I",""
                )
              )
      )
    )
  )
)</f>
        <v/>
      </c>
      <c r="BD530" t="str">
        <f xml:space="preserve"> IF(OR(AS530= "4-2", AS530= "2-1", AS530= "-12", AS530= "-24"),"Q",
  IF(
    OR(AS530= "4-1", AS530= "40", AS530= "42"),"A",
    IF(
      AS530= "44","P",
      IF(OR(AS530= "2-2",AS530="0-2",AS530="-1-2",AS530="-2-2",AS530="-2-1",AS530="-20",AS530="-22" ),"R",
              IF(
                OR(AS530= "24",AS530="04",AS530="-14"),"M",
                IF(
                  OR(AS530= "20",AS530="22",AS530="0-1",AS530="00",AS530="02",AS530="-1-1",AS530="-10"),"I",""
                )
              )
      )
    )
  )
)</f>
        <v/>
      </c>
      <c r="BE530" t="str">
        <f xml:space="preserve"> IF(OR(AT530= "4-2", AT530= "2-1", AT530= "-12", AT530= "-24"),"Q",
  IF(
    OR(AT530= "4-1", AT530= "40", AT530= "42"),"A",
    IF(
      AT530= "44","P",
      IF(OR(AT530= "2-2",AT530="0-2",AT530="-1-2",AT530="-2-2",AT530="-2-1",AT530="-20",AT530="-22" ),"R",
              IF(
                OR(AT530= "24",AT530="04",AT530="-14"),"M",
                IF(
                  OR(AT530= "20",AT530="22",AT530="0-1",AT530="00",AT530="02",AT530="-1-1",AT530="-10"),"I",""
                )
              )
      )
    )
  )
)</f>
        <v/>
      </c>
      <c r="BF530" t="str">
        <f xml:space="preserve"> IF(OR(AU530= "4-2", AU530= "2-1", AU530= "-12", AU530= "-24"),"Q",
  IF(
    OR(AU530= "4-1", AU530= "40", AU530= "42"),"A",
    IF(
      AU530= "44","P",
      IF(OR(AU530= "2-2",AU530="0-2",AU530="-1-2",AU530="-2-2",AU530="-2-1",AU530="-20",AU530="-22" ),"R",
              IF(
                OR(AU530= "24",AU530="04",AU530="-14"),"M",
                IF(
                  OR(AU530= "20",AU530="22",AU530="0-1",AU530="00",AU530="02",AU530="-1-1",AU530="-10"),"I",""
                )
              )
      )
    )
  )
)</f>
        <v/>
      </c>
      <c r="BG530" t="str">
        <f xml:space="preserve"> IF(OR(AV530= "4-2", AV530= "2-1", AV530= "-12", AV530= "-24"),"Q",
  IF(
    OR(AV530= "4-1", AV530= "40", AV530= "42"),"A",
    IF(
      AV530= "44","P",
      IF(OR(AV530= "2-2",AV530="0-2",AV530="-1-2",AV530="-2-2",AV530="-2-1",AV530="-20",AV530="-22" ),"R",
              IF(
                OR(AV530= "24",AV530="04",AV530="-14"),"M",
                IF(
                  OR(AV530= "20",AV530="22",AV530="0-1",AV530="00",AV530="02",AV530="-1-1",AV530="-10"),"I",""
                )
              )
      )
    )
  )
)</f>
        <v/>
      </c>
      <c r="BH530" t="str">
        <f xml:space="preserve"> IF(OR(AW530= "4-2", AW530= "2-1", AW530= "-12", AW530= "-24"),"Q",
  IF(
    OR(AW530= "4-1", AW530= "40", AW530= "42"),"A",
    IF(
      AW530= "44","P",
      IF(OR(AW530= "2-2",AW530="0-2",AW530="-1-2",AW530="-2-2",AW530="-2-1",AW530="-20",AW530="-22" ),"R",
              IF(
                OR(AW530= "24",AW530="04",AW530="-14"),"M",
                IF(
                  OR(AW530= "20",AW530="22",AW530="0-1",AW530="00",AW530="02",AW530="-1-1",AW530="-10"),"I",""
                )
              )
      )
    )
  )
)</f>
        <v/>
      </c>
      <c r="BI530" t="str">
        <f xml:space="preserve"> IF(OR(AX530= "4-2", AX530= "2-1", AX530= "-12", AX530= "-24"),"Q",
  IF(
    OR(AX530= "4-1", AX530= "40", AX530= "42"),"A",
    IF(
      AX530= "44","P",
      IF(OR(AX530= "2-2",AX530="0-2",AX530="-1-2",AX530="-2-2",AX530="-2-1",AX530="-20",AX530="-22" ),"R",
              IF(
                OR(AX530= "24",AX530="04",AX530="-14"),"M",
                IF(
                  OR(AX530= "20",AX530="22",AX530="0-1",AX530="00",AX530="02",AX530="-1-1",AX530="-10"),"I",""
                )
              )
      )
    )
  )
)</f>
        <v/>
      </c>
      <c r="BJ530" t="str">
        <f xml:space="preserve"> IF(OR(AY530= "4-2", AY530= "2-1", AY530= "-12", AY530= "-24"),"Q",
  IF(
    OR(AY530= "4-1", AY530= "40", AY530= "42"),"A",
    IF(
      AY530= "44","P",
      IF(OR(AY530= "2-2",AY530="0-2",AY530="-1-2",AY530="-2-2",AY530="-2-1",AY530="-20",AY530="-22" ),"R",
              IF(
                OR(AY530= "24",AY530="04",AY530="-14"),"M",
                IF(
                  OR(AY530= "20",AY530="22",AY530="0-1",AY530="00",AY530="02",AY530="-1-1",AY530="-10"),"I",""
                )
              )
      )
    )
  )
)</f>
        <v/>
      </c>
      <c r="BK530" t="str">
        <f xml:space="preserve"> IF(OR(AZ530= "4-2", AZ530= "2-1", AZ530= "-12", AZ530= "-24"),"Q",
  IF(
    OR(AZ530= "4-1", AZ530= "40", AZ530= "42"),"A",
    IF(
      AZ530= "44","P",
      IF(OR(AZ530= "2-2",AZ530="0-2",AZ530="-1-2",AZ530="-2-2",AZ530="-2-1",AZ530="-20",AZ530="-22" ),"R",
              IF(
                OR(AZ530= "24",AZ530="04",AZ530="-14"),"M",
                IF(
                  OR(AZ530= "20",AZ530="22",AZ530="0-1",AZ530="00",AZ530="02",AZ530="-1-1",AZ530="-10"),"I",""
                )
              )
      )
    )
  )
)</f>
        <v/>
      </c>
      <c r="BL530" t="str">
        <f xml:space="preserve"> IF(OR(BA530= "4-2", BA530= "2-1", BA530= "-12", BA530= "-24"),"Q",
  IF(
    OR(BA530= "4-1", BA530= "40", BA530= "42"),"A",
    IF(
      BA530= "44","P",
      IF(OR(BA530= "2-2",BA530="0-2",BA530="-1-2",BA530="-2-2",BA530="-2-1",BA530="-20",BA530="-22" ),"R",
              IF(
                OR(BA530= "24",BA530="04",BA530="-14"),"M",
                IF(
                  OR(BA530= "20",BA530="22",BA530="0-1",BA530="00",BA530="02",BA530="-1-1",BA530="-10"),"I",""
                )
              )
      )
    )
  )
)</f>
        <v/>
      </c>
    </row>
    <row r="531" spans="23:64" x14ac:dyDescent="0.25">
      <c r="W531" t="b">
        <f>IF(OR(B531=Локализация!$C$118,B531=5),4,IF(OR(B531=Локализация!$C$119,B531=4),2,IF(OR(B531=Локализация!$C$120,B531=3),0,IF(OR(B531=Локализация!$C$121,B531=2),-1,IF(OR(B531=Локализация!$C$122,B531=1),-2)))))</f>
        <v>0</v>
      </c>
      <c r="X531" t="b">
        <f>IF(OR(C531=Локализация!$C$124,C531=5),-2,IF(OR(C531=Локализация!$C$125,C531=4),-1,IF(OR(C531=Локализация!$C$126,C531=3),0,IF(OR(C531=Локализация!$C$127,C531=2),2,IF(OR(C531=Локализация!$C$128,C531=1),4)))))</f>
        <v>0</v>
      </c>
      <c r="Y531" t="b">
        <f>IF(OR(D531=Локализация!$C$118,D531=5),4,IF(OR(D531=Локализация!$C$119,D531=4),2,IF(OR(D531=Локализация!$C$120,D531=3),0,IF(OR(D531=Локализация!$C$121,D531=2),-1,IF(OR(D531=Локализация!$C$122,D531=1),-2)))))</f>
        <v>0</v>
      </c>
      <c r="Z531" t="b">
        <f>IF(OR(E531=Локализация!$C$124,E531=5),-2,IF(OR(E531=Локализация!$C$125,E531=4),-1,IF(OR(E531=Локализация!$C$126,E531=3),0,IF(OR(E531=Локализация!$C$127,E531=2),2,IF(OR(E531=Локализация!$C$128,E531=1),4)))))</f>
        <v>0</v>
      </c>
      <c r="AA531" t="b">
        <f>IF(OR(F531=Локализация!$C$118,F531=5),4,IF(OR(F531=Локализация!$C$119,F531=4),2,IF(OR(F531=Локализация!$C$120,F531=3),0,IF(OR(F531=Локализация!$C$121,F531=2),-1,IF(OR(F531=Локализация!$C$122,F531=1),-2)))))</f>
        <v>0</v>
      </c>
      <c r="AB531" t="b">
        <f>IF(OR(G531=Локализация!$C$124,G531=5),-2,IF(OR(G531=Локализация!$C$125,G531=4),-1,IF(OR(G531=Локализация!$C$126,G531=3),0,IF(OR(G531=Локализация!$C$127,G531=2),2,IF(OR(G531=Локализация!$C$128,G531=1),4)))))</f>
        <v>0</v>
      </c>
      <c r="AC531" t="b">
        <f>IF(OR(H531=Локализация!$C$118,H531=5),4,IF(OR(H531=Локализация!$C$119,H531=4),2,IF(OR(H531=Локализация!$C$120,H531=3),0,IF(OR(H531=Локализация!$C$121,H531=2),-1,IF(OR(H531=Локализация!$C$122,H531=1),-2)))))</f>
        <v>0</v>
      </c>
      <c r="AD531" t="b">
        <f>IF(OR(I531=Локализация!$C$124,I531=5),-2,IF(OR(I531=Локализация!$C$125,I531=4),-1,IF(OR(I531=Локализация!$C$126,I531=3),0,IF(OR(I531=Локализация!$C$127,I531=2),2,IF(OR(I531=Локализация!$C$128,I531=1),4)))))</f>
        <v>0</v>
      </c>
      <c r="AE531" t="b">
        <f>IF(OR(J531=Локализация!$C$118,J531=5),4,IF(OR(J531=Локализация!$C$119,J531=4),2,IF(OR(J531=Локализация!$C$120,J531=3),0,IF(OR(J531=Локализация!$C$121,J531=2),-1,IF(OR(J531=Локализация!$C$122,J531=1),-2)))))</f>
        <v>0</v>
      </c>
      <c r="AF531" t="b">
        <f>IF(OR(K531=Локализация!$C$124,K531=5),-2,IF(OR(K531=Локализация!$C$125,K531=4),-1,IF(OR(K531=Локализация!$C$126,K531=3),0,IF(OR(K531=Локализация!$C$127,K531=2),2,IF(OR(K531=Локализация!$C$128,K531=1),4)))))</f>
        <v>0</v>
      </c>
      <c r="AG531" t="b">
        <f>IF(OR(L531=Локализация!$C$118,L531=5),4,IF(OR(L531=Локализация!$C$119,L531=4),2,IF(OR(L531=Локализация!$C$120,L531=3),0,IF(OR(L531=Локализация!$C$121,L531=2),-1,IF(OR(L531=Локализация!$C$122,L531=1),-2)))))</f>
        <v>0</v>
      </c>
      <c r="AH531" t="b">
        <f>IF(OR(M531=Локализация!$C$124,M531=5),-2,IF(OR(M531=Локализация!$C$125,M531=4),-1,IF(OR(M531=Локализация!$C$126,M531=3),0,IF(OR(M531=Локализация!$C$127,M531=2),2,IF(OR(M531=Локализация!$C$128,M531=1),4)))))</f>
        <v>0</v>
      </c>
      <c r="AI531" t="b">
        <f>IF(OR(N531=Локализация!$C$118,N531=5),4,IF(OR(N531=Локализация!$C$119,N531=4),2,IF(OR(N531=Локализация!$C$120,N531=3),0,IF(OR(N531=Локализация!$C$121,N531=2),-1,IF(OR(N531=Локализация!$C$122,N531=1),-2)))))</f>
        <v>0</v>
      </c>
      <c r="AJ531" t="b">
        <f>IF(OR(O531=Локализация!$C$124,O531=5),-2,IF(OR(O531=Локализация!$C$125,O531=4),-1,IF(OR(O531=Локализация!$C$126,O531=3),0,IF(OR(O531=Локализация!$C$127,O531=2),2,IF(OR(O531=Локализация!$C$128,O531=1),4)))))</f>
        <v>0</v>
      </c>
      <c r="AK531" t="b">
        <f>IF(OR(P531=Локализация!$C$118,P531=5),4,IF(OR(P531=Локализация!$C$119,P531=4),2,IF(OR(P531=Локализация!$C$120,P531=3),0,IF(OR(P531=Локализация!$C$121,P531=2),-1,IF(OR(P531=Локализация!$C$122,P531=1),-2)))))</f>
        <v>0</v>
      </c>
      <c r="AL531" t="b">
        <f>IF(OR(Q531=Локализация!$C$124,Q531=5),-2,IF(OR(Q531=Локализация!$C$125,Q531=4),-1,IF(OR(Q531=Локализация!$C$126,Q531=3),0,IF(OR(Q531=Локализация!$C$127,Q531=2),2,IF(OR(Q531=Локализация!$C$128,Q531=1),4)))))</f>
        <v>0</v>
      </c>
      <c r="AM531" t="b">
        <f>IF(OR(R531=Локализация!$C$118,R531=5),4,IF(OR(R531=Локализация!$C$119,R531=4),2,IF(OR(R531=Локализация!$C$120,R531=3),0,IF(OR(R531=Локализация!$C$121,R531=2),-1,IF(OR(R531=Локализация!$C$122,R531=1),-2)))))</f>
        <v>0</v>
      </c>
      <c r="AN531" t="b">
        <f>IF(OR(S531=Локализация!$C$124,S531=5),-2,IF(OR(S531=Локализация!$C$125,S531=4),-1,IF(OR(S531=Локализация!$C$126,S531=3),0,IF(OR(S531=Локализация!$C$127,S531=2),2,IF(OR(S531=Локализация!$C$128,S531=1),4)))))</f>
        <v>0</v>
      </c>
      <c r="AO531" t="b">
        <f>IF(OR(T531=Локализация!$C$118,T531=5),4,IF(OR(T531=Локализация!$C$119,T531=4),2,IF(OR(T531=Локализация!$C$120,T531=3),0,IF(OR(T531=Локализация!$C$121,T531=2),-1,IF(OR(T531=Локализация!$C$122,T531=1),-2)))))</f>
        <v>0</v>
      </c>
      <c r="AP531" t="b">
        <f>IF(OR(U531=Локализация!$C$124,U531=5),-2,IF(OR(U531=Локализация!$C$125,U531=4),-1,IF(OR(U531=Локализация!$C$126,U531=3),0,IF(OR(U531=Локализация!$C$127,U531=2),2,IF(OR(U531=Локализация!$C$128,U531=1),4)))))</f>
        <v>0</v>
      </c>
      <c r="AR531" t="str">
        <f>CONCATENATE(W531,X531)</f>
        <v>ЛОЖЬЛОЖЬ</v>
      </c>
      <c r="AS531" t="str">
        <f>CONCATENATE(Y531,Z531)</f>
        <v>ЛОЖЬЛОЖЬ</v>
      </c>
      <c r="AT531" t="str">
        <f>CONCATENATE(AA531,AB531)</f>
        <v>ЛОЖЬЛОЖЬ</v>
      </c>
      <c r="AU531" t="str">
        <f>CONCATENATE(AC531,AD531)</f>
        <v>ЛОЖЬЛОЖЬ</v>
      </c>
      <c r="AV531" t="str">
        <f>CONCATENATE(AE531,AF531)</f>
        <v>ЛОЖЬЛОЖЬ</v>
      </c>
      <c r="AW531" t="str">
        <f>CONCATENATE(AG531,AH531)</f>
        <v>ЛОЖЬЛОЖЬ</v>
      </c>
      <c r="AX531" t="str">
        <f>CONCATENATE(AI531,AJ531)</f>
        <v>ЛОЖЬЛОЖЬ</v>
      </c>
      <c r="AY531" t="str">
        <f>CONCATENATE(AK531,AL531)</f>
        <v>ЛОЖЬЛОЖЬ</v>
      </c>
      <c r="AZ531" t="str">
        <f>CONCATENATE(AM531,AN531)</f>
        <v>ЛОЖЬЛОЖЬ</v>
      </c>
      <c r="BA531" t="str">
        <f>CONCATENATE(AO531,AP531)</f>
        <v>ЛОЖЬЛОЖЬ</v>
      </c>
      <c r="BC531" t="str">
        <f xml:space="preserve"> IF(OR(AR531= "4-2", AR531= "2-1", AR531= "-12", AR531= "-24"),"Q",
  IF(
    OR(AR531= "4-1", AR531= "40", AR531= "42"),"A",
    IF(
      AR531= "44","P",
      IF(OR(AR531= "2-2",AR531="0-2",AR531="-1-2",AR531="-2-2",AR531="-2-1",AR531="-20",AR531="-22" ),"R",
              IF(
                OR(AR531= "24",AR531="04",AR531="-14"),"M",
                IF(
                  OR(AR531= "20",AR531="22",AR531="0-1",AR531="00",AR531="02",AR531="-1-1",AR531="-10"),"I",""
                )
              )
      )
    )
  )
)</f>
        <v/>
      </c>
      <c r="BD531" t="str">
        <f xml:space="preserve"> IF(OR(AS531= "4-2", AS531= "2-1", AS531= "-12", AS531= "-24"),"Q",
  IF(
    OR(AS531= "4-1", AS531= "40", AS531= "42"),"A",
    IF(
      AS531= "44","P",
      IF(OR(AS531= "2-2",AS531="0-2",AS531="-1-2",AS531="-2-2",AS531="-2-1",AS531="-20",AS531="-22" ),"R",
              IF(
                OR(AS531= "24",AS531="04",AS531="-14"),"M",
                IF(
                  OR(AS531= "20",AS531="22",AS531="0-1",AS531="00",AS531="02",AS531="-1-1",AS531="-10"),"I",""
                )
              )
      )
    )
  )
)</f>
        <v/>
      </c>
      <c r="BE531" t="str">
        <f xml:space="preserve"> IF(OR(AT531= "4-2", AT531= "2-1", AT531= "-12", AT531= "-24"),"Q",
  IF(
    OR(AT531= "4-1", AT531= "40", AT531= "42"),"A",
    IF(
      AT531= "44","P",
      IF(OR(AT531= "2-2",AT531="0-2",AT531="-1-2",AT531="-2-2",AT531="-2-1",AT531="-20",AT531="-22" ),"R",
              IF(
                OR(AT531= "24",AT531="04",AT531="-14"),"M",
                IF(
                  OR(AT531= "20",AT531="22",AT531="0-1",AT531="00",AT531="02",AT531="-1-1",AT531="-10"),"I",""
                )
              )
      )
    )
  )
)</f>
        <v/>
      </c>
      <c r="BF531" t="str">
        <f xml:space="preserve"> IF(OR(AU531= "4-2", AU531= "2-1", AU531= "-12", AU531= "-24"),"Q",
  IF(
    OR(AU531= "4-1", AU531= "40", AU531= "42"),"A",
    IF(
      AU531= "44","P",
      IF(OR(AU531= "2-2",AU531="0-2",AU531="-1-2",AU531="-2-2",AU531="-2-1",AU531="-20",AU531="-22" ),"R",
              IF(
                OR(AU531= "24",AU531="04",AU531="-14"),"M",
                IF(
                  OR(AU531= "20",AU531="22",AU531="0-1",AU531="00",AU531="02",AU531="-1-1",AU531="-10"),"I",""
                )
              )
      )
    )
  )
)</f>
        <v/>
      </c>
      <c r="BG531" t="str">
        <f xml:space="preserve"> IF(OR(AV531= "4-2", AV531= "2-1", AV531= "-12", AV531= "-24"),"Q",
  IF(
    OR(AV531= "4-1", AV531= "40", AV531= "42"),"A",
    IF(
      AV531= "44","P",
      IF(OR(AV531= "2-2",AV531="0-2",AV531="-1-2",AV531="-2-2",AV531="-2-1",AV531="-20",AV531="-22" ),"R",
              IF(
                OR(AV531= "24",AV531="04",AV531="-14"),"M",
                IF(
                  OR(AV531= "20",AV531="22",AV531="0-1",AV531="00",AV531="02",AV531="-1-1",AV531="-10"),"I",""
                )
              )
      )
    )
  )
)</f>
        <v/>
      </c>
      <c r="BH531" t="str">
        <f xml:space="preserve"> IF(OR(AW531= "4-2", AW531= "2-1", AW531= "-12", AW531= "-24"),"Q",
  IF(
    OR(AW531= "4-1", AW531= "40", AW531= "42"),"A",
    IF(
      AW531= "44","P",
      IF(OR(AW531= "2-2",AW531="0-2",AW531="-1-2",AW531="-2-2",AW531="-2-1",AW531="-20",AW531="-22" ),"R",
              IF(
                OR(AW531= "24",AW531="04",AW531="-14"),"M",
                IF(
                  OR(AW531= "20",AW531="22",AW531="0-1",AW531="00",AW531="02",AW531="-1-1",AW531="-10"),"I",""
                )
              )
      )
    )
  )
)</f>
        <v/>
      </c>
      <c r="BI531" t="str">
        <f xml:space="preserve"> IF(OR(AX531= "4-2", AX531= "2-1", AX531= "-12", AX531= "-24"),"Q",
  IF(
    OR(AX531= "4-1", AX531= "40", AX531= "42"),"A",
    IF(
      AX531= "44","P",
      IF(OR(AX531= "2-2",AX531="0-2",AX531="-1-2",AX531="-2-2",AX531="-2-1",AX531="-20",AX531="-22" ),"R",
              IF(
                OR(AX531= "24",AX531="04",AX531="-14"),"M",
                IF(
                  OR(AX531= "20",AX531="22",AX531="0-1",AX531="00",AX531="02",AX531="-1-1",AX531="-10"),"I",""
                )
              )
      )
    )
  )
)</f>
        <v/>
      </c>
      <c r="BJ531" t="str">
        <f xml:space="preserve"> IF(OR(AY531= "4-2", AY531= "2-1", AY531= "-12", AY531= "-24"),"Q",
  IF(
    OR(AY531= "4-1", AY531= "40", AY531= "42"),"A",
    IF(
      AY531= "44","P",
      IF(OR(AY531= "2-2",AY531="0-2",AY531="-1-2",AY531="-2-2",AY531="-2-1",AY531="-20",AY531="-22" ),"R",
              IF(
                OR(AY531= "24",AY531="04",AY531="-14"),"M",
                IF(
                  OR(AY531= "20",AY531="22",AY531="0-1",AY531="00",AY531="02",AY531="-1-1",AY531="-10"),"I",""
                )
              )
      )
    )
  )
)</f>
        <v/>
      </c>
      <c r="BK531" t="str">
        <f xml:space="preserve"> IF(OR(AZ531= "4-2", AZ531= "2-1", AZ531= "-12", AZ531= "-24"),"Q",
  IF(
    OR(AZ531= "4-1", AZ531= "40", AZ531= "42"),"A",
    IF(
      AZ531= "44","P",
      IF(OR(AZ531= "2-2",AZ531="0-2",AZ531="-1-2",AZ531="-2-2",AZ531="-2-1",AZ531="-20",AZ531="-22" ),"R",
              IF(
                OR(AZ531= "24",AZ531="04",AZ531="-14"),"M",
                IF(
                  OR(AZ531= "20",AZ531="22",AZ531="0-1",AZ531="00",AZ531="02",AZ531="-1-1",AZ531="-10"),"I",""
                )
              )
      )
    )
  )
)</f>
        <v/>
      </c>
      <c r="BL531" t="str">
        <f xml:space="preserve"> IF(OR(BA531= "4-2", BA531= "2-1", BA531= "-12", BA531= "-24"),"Q",
  IF(
    OR(BA531= "4-1", BA531= "40", BA531= "42"),"A",
    IF(
      BA531= "44","P",
      IF(OR(BA531= "2-2",BA531="0-2",BA531="-1-2",BA531="-2-2",BA531="-2-1",BA531="-20",BA531="-22" ),"R",
              IF(
                OR(BA531= "24",BA531="04",BA531="-14"),"M",
                IF(
                  OR(BA531= "20",BA531="22",BA531="0-1",BA531="00",BA531="02",BA531="-1-1",BA531="-10"),"I",""
                )
              )
      )
    )
  )
)</f>
        <v/>
      </c>
    </row>
    <row r="532" spans="23:64" x14ac:dyDescent="0.25">
      <c r="W532" t="b">
        <f>IF(OR(B532=Локализация!$C$118,B532=5),4,IF(OR(B532=Локализация!$C$119,B532=4),2,IF(OR(B532=Локализация!$C$120,B532=3),0,IF(OR(B532=Локализация!$C$121,B532=2),-1,IF(OR(B532=Локализация!$C$122,B532=1),-2)))))</f>
        <v>0</v>
      </c>
      <c r="X532" t="b">
        <f>IF(OR(C532=Локализация!$C$124,C532=5),-2,IF(OR(C532=Локализация!$C$125,C532=4),-1,IF(OR(C532=Локализация!$C$126,C532=3),0,IF(OR(C532=Локализация!$C$127,C532=2),2,IF(OR(C532=Локализация!$C$128,C532=1),4)))))</f>
        <v>0</v>
      </c>
      <c r="Y532" t="b">
        <f>IF(OR(D532=Локализация!$C$118,D532=5),4,IF(OR(D532=Локализация!$C$119,D532=4),2,IF(OR(D532=Локализация!$C$120,D532=3),0,IF(OR(D532=Локализация!$C$121,D532=2),-1,IF(OR(D532=Локализация!$C$122,D532=1),-2)))))</f>
        <v>0</v>
      </c>
      <c r="Z532" t="b">
        <f>IF(OR(E532=Локализация!$C$124,E532=5),-2,IF(OR(E532=Локализация!$C$125,E532=4),-1,IF(OR(E532=Локализация!$C$126,E532=3),0,IF(OR(E532=Локализация!$C$127,E532=2),2,IF(OR(E532=Локализация!$C$128,E532=1),4)))))</f>
        <v>0</v>
      </c>
      <c r="AA532" t="b">
        <f>IF(OR(F532=Локализация!$C$118,F532=5),4,IF(OR(F532=Локализация!$C$119,F532=4),2,IF(OR(F532=Локализация!$C$120,F532=3),0,IF(OR(F532=Локализация!$C$121,F532=2),-1,IF(OR(F532=Локализация!$C$122,F532=1),-2)))))</f>
        <v>0</v>
      </c>
      <c r="AB532" t="b">
        <f>IF(OR(G532=Локализация!$C$124,G532=5),-2,IF(OR(G532=Локализация!$C$125,G532=4),-1,IF(OR(G532=Локализация!$C$126,G532=3),0,IF(OR(G532=Локализация!$C$127,G532=2),2,IF(OR(G532=Локализация!$C$128,G532=1),4)))))</f>
        <v>0</v>
      </c>
      <c r="AC532" t="b">
        <f>IF(OR(H532=Локализация!$C$118,H532=5),4,IF(OR(H532=Локализация!$C$119,H532=4),2,IF(OR(H532=Локализация!$C$120,H532=3),0,IF(OR(H532=Локализация!$C$121,H532=2),-1,IF(OR(H532=Локализация!$C$122,H532=1),-2)))))</f>
        <v>0</v>
      </c>
      <c r="AD532" t="b">
        <f>IF(OR(I532=Локализация!$C$124,I532=5),-2,IF(OR(I532=Локализация!$C$125,I532=4),-1,IF(OR(I532=Локализация!$C$126,I532=3),0,IF(OR(I532=Локализация!$C$127,I532=2),2,IF(OR(I532=Локализация!$C$128,I532=1),4)))))</f>
        <v>0</v>
      </c>
      <c r="AE532" t="b">
        <f>IF(OR(J532=Локализация!$C$118,J532=5),4,IF(OR(J532=Локализация!$C$119,J532=4),2,IF(OR(J532=Локализация!$C$120,J532=3),0,IF(OR(J532=Локализация!$C$121,J532=2),-1,IF(OR(J532=Локализация!$C$122,J532=1),-2)))))</f>
        <v>0</v>
      </c>
      <c r="AF532" t="b">
        <f>IF(OR(K532=Локализация!$C$124,K532=5),-2,IF(OR(K532=Локализация!$C$125,K532=4),-1,IF(OR(K532=Локализация!$C$126,K532=3),0,IF(OR(K532=Локализация!$C$127,K532=2),2,IF(OR(K532=Локализация!$C$128,K532=1),4)))))</f>
        <v>0</v>
      </c>
      <c r="AG532" t="b">
        <f>IF(OR(L532=Локализация!$C$118,L532=5),4,IF(OR(L532=Локализация!$C$119,L532=4),2,IF(OR(L532=Локализация!$C$120,L532=3),0,IF(OR(L532=Локализация!$C$121,L532=2),-1,IF(OR(L532=Локализация!$C$122,L532=1),-2)))))</f>
        <v>0</v>
      </c>
      <c r="AH532" t="b">
        <f>IF(OR(M532=Локализация!$C$124,M532=5),-2,IF(OR(M532=Локализация!$C$125,M532=4),-1,IF(OR(M532=Локализация!$C$126,M532=3),0,IF(OR(M532=Локализация!$C$127,M532=2),2,IF(OR(M532=Локализация!$C$128,M532=1),4)))))</f>
        <v>0</v>
      </c>
      <c r="AI532" t="b">
        <f>IF(OR(N532=Локализация!$C$118,N532=5),4,IF(OR(N532=Локализация!$C$119,N532=4),2,IF(OR(N532=Локализация!$C$120,N532=3),0,IF(OR(N532=Локализация!$C$121,N532=2),-1,IF(OR(N532=Локализация!$C$122,N532=1),-2)))))</f>
        <v>0</v>
      </c>
      <c r="AJ532" t="b">
        <f>IF(OR(O532=Локализация!$C$124,O532=5),-2,IF(OR(O532=Локализация!$C$125,O532=4),-1,IF(OR(O532=Локализация!$C$126,O532=3),0,IF(OR(O532=Локализация!$C$127,O532=2),2,IF(OR(O532=Локализация!$C$128,O532=1),4)))))</f>
        <v>0</v>
      </c>
      <c r="AK532" t="b">
        <f>IF(OR(P532=Локализация!$C$118,P532=5),4,IF(OR(P532=Локализация!$C$119,P532=4),2,IF(OR(P532=Локализация!$C$120,P532=3),0,IF(OR(P532=Локализация!$C$121,P532=2),-1,IF(OR(P532=Локализация!$C$122,P532=1),-2)))))</f>
        <v>0</v>
      </c>
      <c r="AL532" t="b">
        <f>IF(OR(Q532=Локализация!$C$124,Q532=5),-2,IF(OR(Q532=Локализация!$C$125,Q532=4),-1,IF(OR(Q532=Локализация!$C$126,Q532=3),0,IF(OR(Q532=Локализация!$C$127,Q532=2),2,IF(OR(Q532=Локализация!$C$128,Q532=1),4)))))</f>
        <v>0</v>
      </c>
      <c r="AM532" t="b">
        <f>IF(OR(R532=Локализация!$C$118,R532=5),4,IF(OR(R532=Локализация!$C$119,R532=4),2,IF(OR(R532=Локализация!$C$120,R532=3),0,IF(OR(R532=Локализация!$C$121,R532=2),-1,IF(OR(R532=Локализация!$C$122,R532=1),-2)))))</f>
        <v>0</v>
      </c>
      <c r="AN532" t="b">
        <f>IF(OR(S532=Локализация!$C$124,S532=5),-2,IF(OR(S532=Локализация!$C$125,S532=4),-1,IF(OR(S532=Локализация!$C$126,S532=3),0,IF(OR(S532=Локализация!$C$127,S532=2),2,IF(OR(S532=Локализация!$C$128,S532=1),4)))))</f>
        <v>0</v>
      </c>
      <c r="AO532" t="b">
        <f>IF(OR(T532=Локализация!$C$118,T532=5),4,IF(OR(T532=Локализация!$C$119,T532=4),2,IF(OR(T532=Локализация!$C$120,T532=3),0,IF(OR(T532=Локализация!$C$121,T532=2),-1,IF(OR(T532=Локализация!$C$122,T532=1),-2)))))</f>
        <v>0</v>
      </c>
      <c r="AP532" t="b">
        <f>IF(OR(U532=Локализация!$C$124,U532=5),-2,IF(OR(U532=Локализация!$C$125,U532=4),-1,IF(OR(U532=Локализация!$C$126,U532=3),0,IF(OR(U532=Локализация!$C$127,U532=2),2,IF(OR(U532=Локализация!$C$128,U532=1),4)))))</f>
        <v>0</v>
      </c>
      <c r="AR532" t="str">
        <f>CONCATENATE(W532,X532)</f>
        <v>ЛОЖЬЛОЖЬ</v>
      </c>
      <c r="AS532" t="str">
        <f>CONCATENATE(Y532,Z532)</f>
        <v>ЛОЖЬЛОЖЬ</v>
      </c>
      <c r="AT532" t="str">
        <f>CONCATENATE(AA532,AB532)</f>
        <v>ЛОЖЬЛОЖЬ</v>
      </c>
      <c r="AU532" t="str">
        <f>CONCATENATE(AC532,AD532)</f>
        <v>ЛОЖЬЛОЖЬ</v>
      </c>
      <c r="AV532" t="str">
        <f>CONCATENATE(AE532,AF532)</f>
        <v>ЛОЖЬЛОЖЬ</v>
      </c>
      <c r="AW532" t="str">
        <f>CONCATENATE(AG532,AH532)</f>
        <v>ЛОЖЬЛОЖЬ</v>
      </c>
      <c r="AX532" t="str">
        <f>CONCATENATE(AI532,AJ532)</f>
        <v>ЛОЖЬЛОЖЬ</v>
      </c>
      <c r="AY532" t="str">
        <f>CONCATENATE(AK532,AL532)</f>
        <v>ЛОЖЬЛОЖЬ</v>
      </c>
      <c r="AZ532" t="str">
        <f>CONCATENATE(AM532,AN532)</f>
        <v>ЛОЖЬЛОЖЬ</v>
      </c>
      <c r="BA532" t="str">
        <f>CONCATENATE(AO532,AP532)</f>
        <v>ЛОЖЬЛОЖЬ</v>
      </c>
      <c r="BC532" t="str">
        <f xml:space="preserve"> IF(OR(AR532= "4-2", AR532= "2-1", AR532= "-12", AR532= "-24"),"Q",
  IF(
    OR(AR532= "4-1", AR532= "40", AR532= "42"),"A",
    IF(
      AR532= "44","P",
      IF(OR(AR532= "2-2",AR532="0-2",AR532="-1-2",AR532="-2-2",AR532="-2-1",AR532="-20",AR532="-22" ),"R",
              IF(
                OR(AR532= "24",AR532="04",AR532="-14"),"M",
                IF(
                  OR(AR532= "20",AR532="22",AR532="0-1",AR532="00",AR532="02",AR532="-1-1",AR532="-10"),"I",""
                )
              )
      )
    )
  )
)</f>
        <v/>
      </c>
      <c r="BD532" t="str">
        <f xml:space="preserve"> IF(OR(AS532= "4-2", AS532= "2-1", AS532= "-12", AS532= "-24"),"Q",
  IF(
    OR(AS532= "4-1", AS532= "40", AS532= "42"),"A",
    IF(
      AS532= "44","P",
      IF(OR(AS532= "2-2",AS532="0-2",AS532="-1-2",AS532="-2-2",AS532="-2-1",AS532="-20",AS532="-22" ),"R",
              IF(
                OR(AS532= "24",AS532="04",AS532="-14"),"M",
                IF(
                  OR(AS532= "20",AS532="22",AS532="0-1",AS532="00",AS532="02",AS532="-1-1",AS532="-10"),"I",""
                )
              )
      )
    )
  )
)</f>
        <v/>
      </c>
      <c r="BE532" t="str">
        <f xml:space="preserve"> IF(OR(AT532= "4-2", AT532= "2-1", AT532= "-12", AT532= "-24"),"Q",
  IF(
    OR(AT532= "4-1", AT532= "40", AT532= "42"),"A",
    IF(
      AT532= "44","P",
      IF(OR(AT532= "2-2",AT532="0-2",AT532="-1-2",AT532="-2-2",AT532="-2-1",AT532="-20",AT532="-22" ),"R",
              IF(
                OR(AT532= "24",AT532="04",AT532="-14"),"M",
                IF(
                  OR(AT532= "20",AT532="22",AT532="0-1",AT532="00",AT532="02",AT532="-1-1",AT532="-10"),"I",""
                )
              )
      )
    )
  )
)</f>
        <v/>
      </c>
      <c r="BF532" t="str">
        <f xml:space="preserve"> IF(OR(AU532= "4-2", AU532= "2-1", AU532= "-12", AU532= "-24"),"Q",
  IF(
    OR(AU532= "4-1", AU532= "40", AU532= "42"),"A",
    IF(
      AU532= "44","P",
      IF(OR(AU532= "2-2",AU532="0-2",AU532="-1-2",AU532="-2-2",AU532="-2-1",AU532="-20",AU532="-22" ),"R",
              IF(
                OR(AU532= "24",AU532="04",AU532="-14"),"M",
                IF(
                  OR(AU532= "20",AU532="22",AU532="0-1",AU532="00",AU532="02",AU532="-1-1",AU532="-10"),"I",""
                )
              )
      )
    )
  )
)</f>
        <v/>
      </c>
      <c r="BG532" t="str">
        <f xml:space="preserve"> IF(OR(AV532= "4-2", AV532= "2-1", AV532= "-12", AV532= "-24"),"Q",
  IF(
    OR(AV532= "4-1", AV532= "40", AV532= "42"),"A",
    IF(
      AV532= "44","P",
      IF(OR(AV532= "2-2",AV532="0-2",AV532="-1-2",AV532="-2-2",AV532="-2-1",AV532="-20",AV532="-22" ),"R",
              IF(
                OR(AV532= "24",AV532="04",AV532="-14"),"M",
                IF(
                  OR(AV532= "20",AV532="22",AV532="0-1",AV532="00",AV532="02",AV532="-1-1",AV532="-10"),"I",""
                )
              )
      )
    )
  )
)</f>
        <v/>
      </c>
      <c r="BH532" t="str">
        <f xml:space="preserve"> IF(OR(AW532= "4-2", AW532= "2-1", AW532= "-12", AW532= "-24"),"Q",
  IF(
    OR(AW532= "4-1", AW532= "40", AW532= "42"),"A",
    IF(
      AW532= "44","P",
      IF(OR(AW532= "2-2",AW532="0-2",AW532="-1-2",AW532="-2-2",AW532="-2-1",AW532="-20",AW532="-22" ),"R",
              IF(
                OR(AW532= "24",AW532="04",AW532="-14"),"M",
                IF(
                  OR(AW532= "20",AW532="22",AW532="0-1",AW532="00",AW532="02",AW532="-1-1",AW532="-10"),"I",""
                )
              )
      )
    )
  )
)</f>
        <v/>
      </c>
      <c r="BI532" t="str">
        <f xml:space="preserve"> IF(OR(AX532= "4-2", AX532= "2-1", AX532= "-12", AX532= "-24"),"Q",
  IF(
    OR(AX532= "4-1", AX532= "40", AX532= "42"),"A",
    IF(
      AX532= "44","P",
      IF(OR(AX532= "2-2",AX532="0-2",AX532="-1-2",AX532="-2-2",AX532="-2-1",AX532="-20",AX532="-22" ),"R",
              IF(
                OR(AX532= "24",AX532="04",AX532="-14"),"M",
                IF(
                  OR(AX532= "20",AX532="22",AX532="0-1",AX532="00",AX532="02",AX532="-1-1",AX532="-10"),"I",""
                )
              )
      )
    )
  )
)</f>
        <v/>
      </c>
      <c r="BJ532" t="str">
        <f xml:space="preserve"> IF(OR(AY532= "4-2", AY532= "2-1", AY532= "-12", AY532= "-24"),"Q",
  IF(
    OR(AY532= "4-1", AY532= "40", AY532= "42"),"A",
    IF(
      AY532= "44","P",
      IF(OR(AY532= "2-2",AY532="0-2",AY532="-1-2",AY532="-2-2",AY532="-2-1",AY532="-20",AY532="-22" ),"R",
              IF(
                OR(AY532= "24",AY532="04",AY532="-14"),"M",
                IF(
                  OR(AY532= "20",AY532="22",AY532="0-1",AY532="00",AY532="02",AY532="-1-1",AY532="-10"),"I",""
                )
              )
      )
    )
  )
)</f>
        <v/>
      </c>
      <c r="BK532" t="str">
        <f xml:space="preserve"> IF(OR(AZ532= "4-2", AZ532= "2-1", AZ532= "-12", AZ532= "-24"),"Q",
  IF(
    OR(AZ532= "4-1", AZ532= "40", AZ532= "42"),"A",
    IF(
      AZ532= "44","P",
      IF(OR(AZ532= "2-2",AZ532="0-2",AZ532="-1-2",AZ532="-2-2",AZ532="-2-1",AZ532="-20",AZ532="-22" ),"R",
              IF(
                OR(AZ532= "24",AZ532="04",AZ532="-14"),"M",
                IF(
                  OR(AZ532= "20",AZ532="22",AZ532="0-1",AZ532="00",AZ532="02",AZ532="-1-1",AZ532="-10"),"I",""
                )
              )
      )
    )
  )
)</f>
        <v/>
      </c>
      <c r="BL532" t="str">
        <f xml:space="preserve"> IF(OR(BA532= "4-2", BA532= "2-1", BA532= "-12", BA532= "-24"),"Q",
  IF(
    OR(BA532= "4-1", BA532= "40", BA532= "42"),"A",
    IF(
      BA532= "44","P",
      IF(OR(BA532= "2-2",BA532="0-2",BA532="-1-2",BA532="-2-2",BA532="-2-1",BA532="-20",BA532="-22" ),"R",
              IF(
                OR(BA532= "24",BA532="04",BA532="-14"),"M",
                IF(
                  OR(BA532= "20",BA532="22",BA532="0-1",BA532="00",BA532="02",BA532="-1-1",BA532="-10"),"I",""
                )
              )
      )
    )
  )
)</f>
        <v/>
      </c>
    </row>
    <row r="533" spans="23:64" x14ac:dyDescent="0.25">
      <c r="W533" t="b">
        <f>IF(OR(B533=Локализация!$C$118,B533=5),4,IF(OR(B533=Локализация!$C$119,B533=4),2,IF(OR(B533=Локализация!$C$120,B533=3),0,IF(OR(B533=Локализация!$C$121,B533=2),-1,IF(OR(B533=Локализация!$C$122,B533=1),-2)))))</f>
        <v>0</v>
      </c>
      <c r="X533" t="b">
        <f>IF(OR(C533=Локализация!$C$124,C533=5),-2,IF(OR(C533=Локализация!$C$125,C533=4),-1,IF(OR(C533=Локализация!$C$126,C533=3),0,IF(OR(C533=Локализация!$C$127,C533=2),2,IF(OR(C533=Локализация!$C$128,C533=1),4)))))</f>
        <v>0</v>
      </c>
      <c r="Y533" t="b">
        <f>IF(OR(D533=Локализация!$C$118,D533=5),4,IF(OR(D533=Локализация!$C$119,D533=4),2,IF(OR(D533=Локализация!$C$120,D533=3),0,IF(OR(D533=Локализация!$C$121,D533=2),-1,IF(OR(D533=Локализация!$C$122,D533=1),-2)))))</f>
        <v>0</v>
      </c>
      <c r="Z533" t="b">
        <f>IF(OR(E533=Локализация!$C$124,E533=5),-2,IF(OR(E533=Локализация!$C$125,E533=4),-1,IF(OR(E533=Локализация!$C$126,E533=3),0,IF(OR(E533=Локализация!$C$127,E533=2),2,IF(OR(E533=Локализация!$C$128,E533=1),4)))))</f>
        <v>0</v>
      </c>
      <c r="AA533" t="b">
        <f>IF(OR(F533=Локализация!$C$118,F533=5),4,IF(OR(F533=Локализация!$C$119,F533=4),2,IF(OR(F533=Локализация!$C$120,F533=3),0,IF(OR(F533=Локализация!$C$121,F533=2),-1,IF(OR(F533=Локализация!$C$122,F533=1),-2)))))</f>
        <v>0</v>
      </c>
      <c r="AB533" t="b">
        <f>IF(OR(G533=Локализация!$C$124,G533=5),-2,IF(OR(G533=Локализация!$C$125,G533=4),-1,IF(OR(G533=Локализация!$C$126,G533=3),0,IF(OR(G533=Локализация!$C$127,G533=2),2,IF(OR(G533=Локализация!$C$128,G533=1),4)))))</f>
        <v>0</v>
      </c>
      <c r="AC533" t="b">
        <f>IF(OR(H533=Локализация!$C$118,H533=5),4,IF(OR(H533=Локализация!$C$119,H533=4),2,IF(OR(H533=Локализация!$C$120,H533=3),0,IF(OR(H533=Локализация!$C$121,H533=2),-1,IF(OR(H533=Локализация!$C$122,H533=1),-2)))))</f>
        <v>0</v>
      </c>
      <c r="AD533" t="b">
        <f>IF(OR(I533=Локализация!$C$124,I533=5),-2,IF(OR(I533=Локализация!$C$125,I533=4),-1,IF(OR(I533=Локализация!$C$126,I533=3),0,IF(OR(I533=Локализация!$C$127,I533=2),2,IF(OR(I533=Локализация!$C$128,I533=1),4)))))</f>
        <v>0</v>
      </c>
      <c r="AE533" t="b">
        <f>IF(OR(J533=Локализация!$C$118,J533=5),4,IF(OR(J533=Локализация!$C$119,J533=4),2,IF(OR(J533=Локализация!$C$120,J533=3),0,IF(OR(J533=Локализация!$C$121,J533=2),-1,IF(OR(J533=Локализация!$C$122,J533=1),-2)))))</f>
        <v>0</v>
      </c>
      <c r="AF533" t="b">
        <f>IF(OR(K533=Локализация!$C$124,K533=5),-2,IF(OR(K533=Локализация!$C$125,K533=4),-1,IF(OR(K533=Локализация!$C$126,K533=3),0,IF(OR(K533=Локализация!$C$127,K533=2),2,IF(OR(K533=Локализация!$C$128,K533=1),4)))))</f>
        <v>0</v>
      </c>
      <c r="AG533" t="b">
        <f>IF(OR(L533=Локализация!$C$118,L533=5),4,IF(OR(L533=Локализация!$C$119,L533=4),2,IF(OR(L533=Локализация!$C$120,L533=3),0,IF(OR(L533=Локализация!$C$121,L533=2),-1,IF(OR(L533=Локализация!$C$122,L533=1),-2)))))</f>
        <v>0</v>
      </c>
      <c r="AH533" t="b">
        <f>IF(OR(M533=Локализация!$C$124,M533=5),-2,IF(OR(M533=Локализация!$C$125,M533=4),-1,IF(OR(M533=Локализация!$C$126,M533=3),0,IF(OR(M533=Локализация!$C$127,M533=2),2,IF(OR(M533=Локализация!$C$128,M533=1),4)))))</f>
        <v>0</v>
      </c>
      <c r="AI533" t="b">
        <f>IF(OR(N533=Локализация!$C$118,N533=5),4,IF(OR(N533=Локализация!$C$119,N533=4),2,IF(OR(N533=Локализация!$C$120,N533=3),0,IF(OR(N533=Локализация!$C$121,N533=2),-1,IF(OR(N533=Локализация!$C$122,N533=1),-2)))))</f>
        <v>0</v>
      </c>
      <c r="AJ533" t="b">
        <f>IF(OR(O533=Локализация!$C$124,O533=5),-2,IF(OR(O533=Локализация!$C$125,O533=4),-1,IF(OR(O533=Локализация!$C$126,O533=3),0,IF(OR(O533=Локализация!$C$127,O533=2),2,IF(OR(O533=Локализация!$C$128,O533=1),4)))))</f>
        <v>0</v>
      </c>
      <c r="AK533" t="b">
        <f>IF(OR(P533=Локализация!$C$118,P533=5),4,IF(OR(P533=Локализация!$C$119,P533=4),2,IF(OR(P533=Локализация!$C$120,P533=3),0,IF(OR(P533=Локализация!$C$121,P533=2),-1,IF(OR(P533=Локализация!$C$122,P533=1),-2)))))</f>
        <v>0</v>
      </c>
      <c r="AL533" t="b">
        <f>IF(OR(Q533=Локализация!$C$124,Q533=5),-2,IF(OR(Q533=Локализация!$C$125,Q533=4),-1,IF(OR(Q533=Локализация!$C$126,Q533=3),0,IF(OR(Q533=Локализация!$C$127,Q533=2),2,IF(OR(Q533=Локализация!$C$128,Q533=1),4)))))</f>
        <v>0</v>
      </c>
      <c r="AM533" t="b">
        <f>IF(OR(R533=Локализация!$C$118,R533=5),4,IF(OR(R533=Локализация!$C$119,R533=4),2,IF(OR(R533=Локализация!$C$120,R533=3),0,IF(OR(R533=Локализация!$C$121,R533=2),-1,IF(OR(R533=Локализация!$C$122,R533=1),-2)))))</f>
        <v>0</v>
      </c>
      <c r="AN533" t="b">
        <f>IF(OR(S533=Локализация!$C$124,S533=5),-2,IF(OR(S533=Локализация!$C$125,S533=4),-1,IF(OR(S533=Локализация!$C$126,S533=3),0,IF(OR(S533=Локализация!$C$127,S533=2),2,IF(OR(S533=Локализация!$C$128,S533=1),4)))))</f>
        <v>0</v>
      </c>
      <c r="AO533" t="b">
        <f>IF(OR(T533=Локализация!$C$118,T533=5),4,IF(OR(T533=Локализация!$C$119,T533=4),2,IF(OR(T533=Локализация!$C$120,T533=3),0,IF(OR(T533=Локализация!$C$121,T533=2),-1,IF(OR(T533=Локализация!$C$122,T533=1),-2)))))</f>
        <v>0</v>
      </c>
      <c r="AP533" t="b">
        <f>IF(OR(U533=Локализация!$C$124,U533=5),-2,IF(OR(U533=Локализация!$C$125,U533=4),-1,IF(OR(U533=Локализация!$C$126,U533=3),0,IF(OR(U533=Локализация!$C$127,U533=2),2,IF(OR(U533=Локализация!$C$128,U533=1),4)))))</f>
        <v>0</v>
      </c>
      <c r="AR533" t="str">
        <f>CONCATENATE(W533,X533)</f>
        <v>ЛОЖЬЛОЖЬ</v>
      </c>
      <c r="AS533" t="str">
        <f>CONCATENATE(Y533,Z533)</f>
        <v>ЛОЖЬЛОЖЬ</v>
      </c>
      <c r="AT533" t="str">
        <f>CONCATENATE(AA533,AB533)</f>
        <v>ЛОЖЬЛОЖЬ</v>
      </c>
      <c r="AU533" t="str">
        <f>CONCATENATE(AC533,AD533)</f>
        <v>ЛОЖЬЛОЖЬ</v>
      </c>
      <c r="AV533" t="str">
        <f>CONCATENATE(AE533,AF533)</f>
        <v>ЛОЖЬЛОЖЬ</v>
      </c>
      <c r="AW533" t="str">
        <f>CONCATENATE(AG533,AH533)</f>
        <v>ЛОЖЬЛОЖЬ</v>
      </c>
      <c r="AX533" t="str">
        <f>CONCATENATE(AI533,AJ533)</f>
        <v>ЛОЖЬЛОЖЬ</v>
      </c>
      <c r="AY533" t="str">
        <f>CONCATENATE(AK533,AL533)</f>
        <v>ЛОЖЬЛОЖЬ</v>
      </c>
      <c r="AZ533" t="str">
        <f>CONCATENATE(AM533,AN533)</f>
        <v>ЛОЖЬЛОЖЬ</v>
      </c>
      <c r="BA533" t="str">
        <f>CONCATENATE(AO533,AP533)</f>
        <v>ЛОЖЬЛОЖЬ</v>
      </c>
      <c r="BC533" t="str">
        <f xml:space="preserve"> IF(OR(AR533= "4-2", AR533= "2-1", AR533= "-12", AR533= "-24"),"Q",
  IF(
    OR(AR533= "4-1", AR533= "40", AR533= "42"),"A",
    IF(
      AR533= "44","P",
      IF(OR(AR533= "2-2",AR533="0-2",AR533="-1-2",AR533="-2-2",AR533="-2-1",AR533="-20",AR533="-22" ),"R",
              IF(
                OR(AR533= "24",AR533="04",AR533="-14"),"M",
                IF(
                  OR(AR533= "20",AR533="22",AR533="0-1",AR533="00",AR533="02",AR533="-1-1",AR533="-10"),"I",""
                )
              )
      )
    )
  )
)</f>
        <v/>
      </c>
      <c r="BD533" t="str">
        <f xml:space="preserve"> IF(OR(AS533= "4-2", AS533= "2-1", AS533= "-12", AS533= "-24"),"Q",
  IF(
    OR(AS533= "4-1", AS533= "40", AS533= "42"),"A",
    IF(
      AS533= "44","P",
      IF(OR(AS533= "2-2",AS533="0-2",AS533="-1-2",AS533="-2-2",AS533="-2-1",AS533="-20",AS533="-22" ),"R",
              IF(
                OR(AS533= "24",AS533="04",AS533="-14"),"M",
                IF(
                  OR(AS533= "20",AS533="22",AS533="0-1",AS533="00",AS533="02",AS533="-1-1",AS533="-10"),"I",""
                )
              )
      )
    )
  )
)</f>
        <v/>
      </c>
      <c r="BE533" t="str">
        <f xml:space="preserve"> IF(OR(AT533= "4-2", AT533= "2-1", AT533= "-12", AT533= "-24"),"Q",
  IF(
    OR(AT533= "4-1", AT533= "40", AT533= "42"),"A",
    IF(
      AT533= "44","P",
      IF(OR(AT533= "2-2",AT533="0-2",AT533="-1-2",AT533="-2-2",AT533="-2-1",AT533="-20",AT533="-22" ),"R",
              IF(
                OR(AT533= "24",AT533="04",AT533="-14"),"M",
                IF(
                  OR(AT533= "20",AT533="22",AT533="0-1",AT533="00",AT533="02",AT533="-1-1",AT533="-10"),"I",""
                )
              )
      )
    )
  )
)</f>
        <v/>
      </c>
      <c r="BF533" t="str">
        <f xml:space="preserve"> IF(OR(AU533= "4-2", AU533= "2-1", AU533= "-12", AU533= "-24"),"Q",
  IF(
    OR(AU533= "4-1", AU533= "40", AU533= "42"),"A",
    IF(
      AU533= "44","P",
      IF(OR(AU533= "2-2",AU533="0-2",AU533="-1-2",AU533="-2-2",AU533="-2-1",AU533="-20",AU533="-22" ),"R",
              IF(
                OR(AU533= "24",AU533="04",AU533="-14"),"M",
                IF(
                  OR(AU533= "20",AU533="22",AU533="0-1",AU533="00",AU533="02",AU533="-1-1",AU533="-10"),"I",""
                )
              )
      )
    )
  )
)</f>
        <v/>
      </c>
      <c r="BG533" t="str">
        <f xml:space="preserve"> IF(OR(AV533= "4-2", AV533= "2-1", AV533= "-12", AV533= "-24"),"Q",
  IF(
    OR(AV533= "4-1", AV533= "40", AV533= "42"),"A",
    IF(
      AV533= "44","P",
      IF(OR(AV533= "2-2",AV533="0-2",AV533="-1-2",AV533="-2-2",AV533="-2-1",AV533="-20",AV533="-22" ),"R",
              IF(
                OR(AV533= "24",AV533="04",AV533="-14"),"M",
                IF(
                  OR(AV533= "20",AV533="22",AV533="0-1",AV533="00",AV533="02",AV533="-1-1",AV533="-10"),"I",""
                )
              )
      )
    )
  )
)</f>
        <v/>
      </c>
      <c r="BH533" t="str">
        <f xml:space="preserve"> IF(OR(AW533= "4-2", AW533= "2-1", AW533= "-12", AW533= "-24"),"Q",
  IF(
    OR(AW533= "4-1", AW533= "40", AW533= "42"),"A",
    IF(
      AW533= "44","P",
      IF(OR(AW533= "2-2",AW533="0-2",AW533="-1-2",AW533="-2-2",AW533="-2-1",AW533="-20",AW533="-22" ),"R",
              IF(
                OR(AW533= "24",AW533="04",AW533="-14"),"M",
                IF(
                  OR(AW533= "20",AW533="22",AW533="0-1",AW533="00",AW533="02",AW533="-1-1",AW533="-10"),"I",""
                )
              )
      )
    )
  )
)</f>
        <v/>
      </c>
      <c r="BI533" t="str">
        <f xml:space="preserve"> IF(OR(AX533= "4-2", AX533= "2-1", AX533= "-12", AX533= "-24"),"Q",
  IF(
    OR(AX533= "4-1", AX533= "40", AX533= "42"),"A",
    IF(
      AX533= "44","P",
      IF(OR(AX533= "2-2",AX533="0-2",AX533="-1-2",AX533="-2-2",AX533="-2-1",AX533="-20",AX533="-22" ),"R",
              IF(
                OR(AX533= "24",AX533="04",AX533="-14"),"M",
                IF(
                  OR(AX533= "20",AX533="22",AX533="0-1",AX533="00",AX533="02",AX533="-1-1",AX533="-10"),"I",""
                )
              )
      )
    )
  )
)</f>
        <v/>
      </c>
      <c r="BJ533" t="str">
        <f xml:space="preserve"> IF(OR(AY533= "4-2", AY533= "2-1", AY533= "-12", AY533= "-24"),"Q",
  IF(
    OR(AY533= "4-1", AY533= "40", AY533= "42"),"A",
    IF(
      AY533= "44","P",
      IF(OR(AY533= "2-2",AY533="0-2",AY533="-1-2",AY533="-2-2",AY533="-2-1",AY533="-20",AY533="-22" ),"R",
              IF(
                OR(AY533= "24",AY533="04",AY533="-14"),"M",
                IF(
                  OR(AY533= "20",AY533="22",AY533="0-1",AY533="00",AY533="02",AY533="-1-1",AY533="-10"),"I",""
                )
              )
      )
    )
  )
)</f>
        <v/>
      </c>
      <c r="BK533" t="str">
        <f xml:space="preserve"> IF(OR(AZ533= "4-2", AZ533= "2-1", AZ533= "-12", AZ533= "-24"),"Q",
  IF(
    OR(AZ533= "4-1", AZ533= "40", AZ533= "42"),"A",
    IF(
      AZ533= "44","P",
      IF(OR(AZ533= "2-2",AZ533="0-2",AZ533="-1-2",AZ533="-2-2",AZ533="-2-1",AZ533="-20",AZ533="-22" ),"R",
              IF(
                OR(AZ533= "24",AZ533="04",AZ533="-14"),"M",
                IF(
                  OR(AZ533= "20",AZ533="22",AZ533="0-1",AZ533="00",AZ533="02",AZ533="-1-1",AZ533="-10"),"I",""
                )
              )
      )
    )
  )
)</f>
        <v/>
      </c>
      <c r="BL533" t="str">
        <f xml:space="preserve"> IF(OR(BA533= "4-2", BA533= "2-1", BA533= "-12", BA533= "-24"),"Q",
  IF(
    OR(BA533= "4-1", BA533= "40", BA533= "42"),"A",
    IF(
      BA533= "44","P",
      IF(OR(BA533= "2-2",BA533="0-2",BA533="-1-2",BA533="-2-2",BA533="-2-1",BA533="-20",BA533="-22" ),"R",
              IF(
                OR(BA533= "24",BA533="04",BA533="-14"),"M",
                IF(
                  OR(BA533= "20",BA533="22",BA533="0-1",BA533="00",BA533="02",BA533="-1-1",BA533="-10"),"I",""
                )
              )
      )
    )
  )
)</f>
        <v/>
      </c>
    </row>
    <row r="534" spans="23:64" x14ac:dyDescent="0.25">
      <c r="W534" t="b">
        <f>IF(OR(B534=Локализация!$C$118,B534=5),4,IF(OR(B534=Локализация!$C$119,B534=4),2,IF(OR(B534=Локализация!$C$120,B534=3),0,IF(OR(B534=Локализация!$C$121,B534=2),-1,IF(OR(B534=Локализация!$C$122,B534=1),-2)))))</f>
        <v>0</v>
      </c>
      <c r="X534" t="b">
        <f>IF(OR(C534=Локализация!$C$124,C534=5),-2,IF(OR(C534=Локализация!$C$125,C534=4),-1,IF(OR(C534=Локализация!$C$126,C534=3),0,IF(OR(C534=Локализация!$C$127,C534=2),2,IF(OR(C534=Локализация!$C$128,C534=1),4)))))</f>
        <v>0</v>
      </c>
      <c r="Y534" t="b">
        <f>IF(OR(D534=Локализация!$C$118,D534=5),4,IF(OR(D534=Локализация!$C$119,D534=4),2,IF(OR(D534=Локализация!$C$120,D534=3),0,IF(OR(D534=Локализация!$C$121,D534=2),-1,IF(OR(D534=Локализация!$C$122,D534=1),-2)))))</f>
        <v>0</v>
      </c>
      <c r="Z534" t="b">
        <f>IF(OR(E534=Локализация!$C$124,E534=5),-2,IF(OR(E534=Локализация!$C$125,E534=4),-1,IF(OR(E534=Локализация!$C$126,E534=3),0,IF(OR(E534=Локализация!$C$127,E534=2),2,IF(OR(E534=Локализация!$C$128,E534=1),4)))))</f>
        <v>0</v>
      </c>
      <c r="AA534" t="b">
        <f>IF(OR(F534=Локализация!$C$118,F534=5),4,IF(OR(F534=Локализация!$C$119,F534=4),2,IF(OR(F534=Локализация!$C$120,F534=3),0,IF(OR(F534=Локализация!$C$121,F534=2),-1,IF(OR(F534=Локализация!$C$122,F534=1),-2)))))</f>
        <v>0</v>
      </c>
      <c r="AB534" t="b">
        <f>IF(OR(G534=Локализация!$C$124,G534=5),-2,IF(OR(G534=Локализация!$C$125,G534=4),-1,IF(OR(G534=Локализация!$C$126,G534=3),0,IF(OR(G534=Локализация!$C$127,G534=2),2,IF(OR(G534=Локализация!$C$128,G534=1),4)))))</f>
        <v>0</v>
      </c>
      <c r="AC534" t="b">
        <f>IF(OR(H534=Локализация!$C$118,H534=5),4,IF(OR(H534=Локализация!$C$119,H534=4),2,IF(OR(H534=Локализация!$C$120,H534=3),0,IF(OR(H534=Локализация!$C$121,H534=2),-1,IF(OR(H534=Локализация!$C$122,H534=1),-2)))))</f>
        <v>0</v>
      </c>
      <c r="AD534" t="b">
        <f>IF(OR(I534=Локализация!$C$124,I534=5),-2,IF(OR(I534=Локализация!$C$125,I534=4),-1,IF(OR(I534=Локализация!$C$126,I534=3),0,IF(OR(I534=Локализация!$C$127,I534=2),2,IF(OR(I534=Локализация!$C$128,I534=1),4)))))</f>
        <v>0</v>
      </c>
      <c r="AE534" t="b">
        <f>IF(OR(J534=Локализация!$C$118,J534=5),4,IF(OR(J534=Локализация!$C$119,J534=4),2,IF(OR(J534=Локализация!$C$120,J534=3),0,IF(OR(J534=Локализация!$C$121,J534=2),-1,IF(OR(J534=Локализация!$C$122,J534=1),-2)))))</f>
        <v>0</v>
      </c>
      <c r="AF534" t="b">
        <f>IF(OR(K534=Локализация!$C$124,K534=5),-2,IF(OR(K534=Локализация!$C$125,K534=4),-1,IF(OR(K534=Локализация!$C$126,K534=3),0,IF(OR(K534=Локализация!$C$127,K534=2),2,IF(OR(K534=Локализация!$C$128,K534=1),4)))))</f>
        <v>0</v>
      </c>
      <c r="AG534" t="b">
        <f>IF(OR(L534=Локализация!$C$118,L534=5),4,IF(OR(L534=Локализация!$C$119,L534=4),2,IF(OR(L534=Локализация!$C$120,L534=3),0,IF(OR(L534=Локализация!$C$121,L534=2),-1,IF(OR(L534=Локализация!$C$122,L534=1),-2)))))</f>
        <v>0</v>
      </c>
      <c r="AH534" t="b">
        <f>IF(OR(M534=Локализация!$C$124,M534=5),-2,IF(OR(M534=Локализация!$C$125,M534=4),-1,IF(OR(M534=Локализация!$C$126,M534=3),0,IF(OR(M534=Локализация!$C$127,M534=2),2,IF(OR(M534=Локализация!$C$128,M534=1),4)))))</f>
        <v>0</v>
      </c>
      <c r="AI534" t="b">
        <f>IF(OR(N534=Локализация!$C$118,N534=5),4,IF(OR(N534=Локализация!$C$119,N534=4),2,IF(OR(N534=Локализация!$C$120,N534=3),0,IF(OR(N534=Локализация!$C$121,N534=2),-1,IF(OR(N534=Локализация!$C$122,N534=1),-2)))))</f>
        <v>0</v>
      </c>
      <c r="AJ534" t="b">
        <f>IF(OR(O534=Локализация!$C$124,O534=5),-2,IF(OR(O534=Локализация!$C$125,O534=4),-1,IF(OR(O534=Локализация!$C$126,O534=3),0,IF(OR(O534=Локализация!$C$127,O534=2),2,IF(OR(O534=Локализация!$C$128,O534=1),4)))))</f>
        <v>0</v>
      </c>
      <c r="AK534" t="b">
        <f>IF(OR(P534=Локализация!$C$118,P534=5),4,IF(OR(P534=Локализация!$C$119,P534=4),2,IF(OR(P534=Локализация!$C$120,P534=3),0,IF(OR(P534=Локализация!$C$121,P534=2),-1,IF(OR(P534=Локализация!$C$122,P534=1),-2)))))</f>
        <v>0</v>
      </c>
      <c r="AL534" t="b">
        <f>IF(OR(Q534=Локализация!$C$124,Q534=5),-2,IF(OR(Q534=Локализация!$C$125,Q534=4),-1,IF(OR(Q534=Локализация!$C$126,Q534=3),0,IF(OR(Q534=Локализация!$C$127,Q534=2),2,IF(OR(Q534=Локализация!$C$128,Q534=1),4)))))</f>
        <v>0</v>
      </c>
      <c r="AM534" t="b">
        <f>IF(OR(R534=Локализация!$C$118,R534=5),4,IF(OR(R534=Локализация!$C$119,R534=4),2,IF(OR(R534=Локализация!$C$120,R534=3),0,IF(OR(R534=Локализация!$C$121,R534=2),-1,IF(OR(R534=Локализация!$C$122,R534=1),-2)))))</f>
        <v>0</v>
      </c>
      <c r="AN534" t="b">
        <f>IF(OR(S534=Локализация!$C$124,S534=5),-2,IF(OR(S534=Локализация!$C$125,S534=4),-1,IF(OR(S534=Локализация!$C$126,S534=3),0,IF(OR(S534=Локализация!$C$127,S534=2),2,IF(OR(S534=Локализация!$C$128,S534=1),4)))))</f>
        <v>0</v>
      </c>
      <c r="AO534" t="b">
        <f>IF(OR(T534=Локализация!$C$118,T534=5),4,IF(OR(T534=Локализация!$C$119,T534=4),2,IF(OR(T534=Локализация!$C$120,T534=3),0,IF(OR(T534=Локализация!$C$121,T534=2),-1,IF(OR(T534=Локализация!$C$122,T534=1),-2)))))</f>
        <v>0</v>
      </c>
      <c r="AP534" t="b">
        <f>IF(OR(U534=Локализация!$C$124,U534=5),-2,IF(OR(U534=Локализация!$C$125,U534=4),-1,IF(OR(U534=Локализация!$C$126,U534=3),0,IF(OR(U534=Локализация!$C$127,U534=2),2,IF(OR(U534=Локализация!$C$128,U534=1),4)))))</f>
        <v>0</v>
      </c>
      <c r="AR534" t="str">
        <f>CONCATENATE(W534,X534)</f>
        <v>ЛОЖЬЛОЖЬ</v>
      </c>
      <c r="AS534" t="str">
        <f>CONCATENATE(Y534,Z534)</f>
        <v>ЛОЖЬЛОЖЬ</v>
      </c>
      <c r="AT534" t="str">
        <f>CONCATENATE(AA534,AB534)</f>
        <v>ЛОЖЬЛОЖЬ</v>
      </c>
      <c r="AU534" t="str">
        <f>CONCATENATE(AC534,AD534)</f>
        <v>ЛОЖЬЛОЖЬ</v>
      </c>
      <c r="AV534" t="str">
        <f>CONCATENATE(AE534,AF534)</f>
        <v>ЛОЖЬЛОЖЬ</v>
      </c>
      <c r="AW534" t="str">
        <f>CONCATENATE(AG534,AH534)</f>
        <v>ЛОЖЬЛОЖЬ</v>
      </c>
      <c r="AX534" t="str">
        <f>CONCATENATE(AI534,AJ534)</f>
        <v>ЛОЖЬЛОЖЬ</v>
      </c>
      <c r="AY534" t="str">
        <f>CONCATENATE(AK534,AL534)</f>
        <v>ЛОЖЬЛОЖЬ</v>
      </c>
      <c r="AZ534" t="str">
        <f>CONCATENATE(AM534,AN534)</f>
        <v>ЛОЖЬЛОЖЬ</v>
      </c>
      <c r="BA534" t="str">
        <f>CONCATENATE(AO534,AP534)</f>
        <v>ЛОЖЬЛОЖЬ</v>
      </c>
      <c r="BC534" t="str">
        <f xml:space="preserve"> IF(OR(AR534= "4-2", AR534= "2-1", AR534= "-12", AR534= "-24"),"Q",
  IF(
    OR(AR534= "4-1", AR534= "40", AR534= "42"),"A",
    IF(
      AR534= "44","P",
      IF(OR(AR534= "2-2",AR534="0-2",AR534="-1-2",AR534="-2-2",AR534="-2-1",AR534="-20",AR534="-22" ),"R",
              IF(
                OR(AR534= "24",AR534="04",AR534="-14"),"M",
                IF(
                  OR(AR534= "20",AR534="22",AR534="0-1",AR534="00",AR534="02",AR534="-1-1",AR534="-10"),"I",""
                )
              )
      )
    )
  )
)</f>
        <v/>
      </c>
      <c r="BD534" t="str">
        <f xml:space="preserve"> IF(OR(AS534= "4-2", AS534= "2-1", AS534= "-12", AS534= "-24"),"Q",
  IF(
    OR(AS534= "4-1", AS534= "40", AS534= "42"),"A",
    IF(
      AS534= "44","P",
      IF(OR(AS534= "2-2",AS534="0-2",AS534="-1-2",AS534="-2-2",AS534="-2-1",AS534="-20",AS534="-22" ),"R",
              IF(
                OR(AS534= "24",AS534="04",AS534="-14"),"M",
                IF(
                  OR(AS534= "20",AS534="22",AS534="0-1",AS534="00",AS534="02",AS534="-1-1",AS534="-10"),"I",""
                )
              )
      )
    )
  )
)</f>
        <v/>
      </c>
      <c r="BE534" t="str">
        <f xml:space="preserve"> IF(OR(AT534= "4-2", AT534= "2-1", AT534= "-12", AT534= "-24"),"Q",
  IF(
    OR(AT534= "4-1", AT534= "40", AT534= "42"),"A",
    IF(
      AT534= "44","P",
      IF(OR(AT534= "2-2",AT534="0-2",AT534="-1-2",AT534="-2-2",AT534="-2-1",AT534="-20",AT534="-22" ),"R",
              IF(
                OR(AT534= "24",AT534="04",AT534="-14"),"M",
                IF(
                  OR(AT534= "20",AT534="22",AT534="0-1",AT534="00",AT534="02",AT534="-1-1",AT534="-10"),"I",""
                )
              )
      )
    )
  )
)</f>
        <v/>
      </c>
      <c r="BF534" t="str">
        <f xml:space="preserve"> IF(OR(AU534= "4-2", AU534= "2-1", AU534= "-12", AU534= "-24"),"Q",
  IF(
    OR(AU534= "4-1", AU534= "40", AU534= "42"),"A",
    IF(
      AU534= "44","P",
      IF(OR(AU534= "2-2",AU534="0-2",AU534="-1-2",AU534="-2-2",AU534="-2-1",AU534="-20",AU534="-22" ),"R",
              IF(
                OR(AU534= "24",AU534="04",AU534="-14"),"M",
                IF(
                  OR(AU534= "20",AU534="22",AU534="0-1",AU534="00",AU534="02",AU534="-1-1",AU534="-10"),"I",""
                )
              )
      )
    )
  )
)</f>
        <v/>
      </c>
      <c r="BG534" t="str">
        <f xml:space="preserve"> IF(OR(AV534= "4-2", AV534= "2-1", AV534= "-12", AV534= "-24"),"Q",
  IF(
    OR(AV534= "4-1", AV534= "40", AV534= "42"),"A",
    IF(
      AV534= "44","P",
      IF(OR(AV534= "2-2",AV534="0-2",AV534="-1-2",AV534="-2-2",AV534="-2-1",AV534="-20",AV534="-22" ),"R",
              IF(
                OR(AV534= "24",AV534="04",AV534="-14"),"M",
                IF(
                  OR(AV534= "20",AV534="22",AV534="0-1",AV534="00",AV534="02",AV534="-1-1",AV534="-10"),"I",""
                )
              )
      )
    )
  )
)</f>
        <v/>
      </c>
      <c r="BH534" t="str">
        <f xml:space="preserve"> IF(OR(AW534= "4-2", AW534= "2-1", AW534= "-12", AW534= "-24"),"Q",
  IF(
    OR(AW534= "4-1", AW534= "40", AW534= "42"),"A",
    IF(
      AW534= "44","P",
      IF(OR(AW534= "2-2",AW534="0-2",AW534="-1-2",AW534="-2-2",AW534="-2-1",AW534="-20",AW534="-22" ),"R",
              IF(
                OR(AW534= "24",AW534="04",AW534="-14"),"M",
                IF(
                  OR(AW534= "20",AW534="22",AW534="0-1",AW534="00",AW534="02",AW534="-1-1",AW534="-10"),"I",""
                )
              )
      )
    )
  )
)</f>
        <v/>
      </c>
      <c r="BI534" t="str">
        <f xml:space="preserve"> IF(OR(AX534= "4-2", AX534= "2-1", AX534= "-12", AX534= "-24"),"Q",
  IF(
    OR(AX534= "4-1", AX534= "40", AX534= "42"),"A",
    IF(
      AX534= "44","P",
      IF(OR(AX534= "2-2",AX534="0-2",AX534="-1-2",AX534="-2-2",AX534="-2-1",AX534="-20",AX534="-22" ),"R",
              IF(
                OR(AX534= "24",AX534="04",AX534="-14"),"M",
                IF(
                  OR(AX534= "20",AX534="22",AX534="0-1",AX534="00",AX534="02",AX534="-1-1",AX534="-10"),"I",""
                )
              )
      )
    )
  )
)</f>
        <v/>
      </c>
      <c r="BJ534" t="str">
        <f xml:space="preserve"> IF(OR(AY534= "4-2", AY534= "2-1", AY534= "-12", AY534= "-24"),"Q",
  IF(
    OR(AY534= "4-1", AY534= "40", AY534= "42"),"A",
    IF(
      AY534= "44","P",
      IF(OR(AY534= "2-2",AY534="0-2",AY534="-1-2",AY534="-2-2",AY534="-2-1",AY534="-20",AY534="-22" ),"R",
              IF(
                OR(AY534= "24",AY534="04",AY534="-14"),"M",
                IF(
                  OR(AY534= "20",AY534="22",AY534="0-1",AY534="00",AY534="02",AY534="-1-1",AY534="-10"),"I",""
                )
              )
      )
    )
  )
)</f>
        <v/>
      </c>
      <c r="BK534" t="str">
        <f xml:space="preserve"> IF(OR(AZ534= "4-2", AZ534= "2-1", AZ534= "-12", AZ534= "-24"),"Q",
  IF(
    OR(AZ534= "4-1", AZ534= "40", AZ534= "42"),"A",
    IF(
      AZ534= "44","P",
      IF(OR(AZ534= "2-2",AZ534="0-2",AZ534="-1-2",AZ534="-2-2",AZ534="-2-1",AZ534="-20",AZ534="-22" ),"R",
              IF(
                OR(AZ534= "24",AZ534="04",AZ534="-14"),"M",
                IF(
                  OR(AZ534= "20",AZ534="22",AZ534="0-1",AZ534="00",AZ534="02",AZ534="-1-1",AZ534="-10"),"I",""
                )
              )
      )
    )
  )
)</f>
        <v/>
      </c>
      <c r="BL534" t="str">
        <f xml:space="preserve"> IF(OR(BA534= "4-2", BA534= "2-1", BA534= "-12", BA534= "-24"),"Q",
  IF(
    OR(BA534= "4-1", BA534= "40", BA534= "42"),"A",
    IF(
      BA534= "44","P",
      IF(OR(BA534= "2-2",BA534="0-2",BA534="-1-2",BA534="-2-2",BA534="-2-1",BA534="-20",BA534="-22" ),"R",
              IF(
                OR(BA534= "24",BA534="04",BA534="-14"),"M",
                IF(
                  OR(BA534= "20",BA534="22",BA534="0-1",BA534="00",BA534="02",BA534="-1-1",BA534="-10"),"I",""
                )
              )
      )
    )
  )
)</f>
        <v/>
      </c>
    </row>
    <row r="535" spans="23:64" x14ac:dyDescent="0.25">
      <c r="W535" t="b">
        <f>IF(OR(B535=Локализация!$C$118,B535=5),4,IF(OR(B535=Локализация!$C$119,B535=4),2,IF(OR(B535=Локализация!$C$120,B535=3),0,IF(OR(B535=Локализация!$C$121,B535=2),-1,IF(OR(B535=Локализация!$C$122,B535=1),-2)))))</f>
        <v>0</v>
      </c>
      <c r="X535" t="b">
        <f>IF(OR(C535=Локализация!$C$124,C535=5),-2,IF(OR(C535=Локализация!$C$125,C535=4),-1,IF(OR(C535=Локализация!$C$126,C535=3),0,IF(OR(C535=Локализация!$C$127,C535=2),2,IF(OR(C535=Локализация!$C$128,C535=1),4)))))</f>
        <v>0</v>
      </c>
      <c r="Y535" t="b">
        <f>IF(OR(D535=Локализация!$C$118,D535=5),4,IF(OR(D535=Локализация!$C$119,D535=4),2,IF(OR(D535=Локализация!$C$120,D535=3),0,IF(OR(D535=Локализация!$C$121,D535=2),-1,IF(OR(D535=Локализация!$C$122,D535=1),-2)))))</f>
        <v>0</v>
      </c>
      <c r="Z535" t="b">
        <f>IF(OR(E535=Локализация!$C$124,E535=5),-2,IF(OR(E535=Локализация!$C$125,E535=4),-1,IF(OR(E535=Локализация!$C$126,E535=3),0,IF(OR(E535=Локализация!$C$127,E535=2),2,IF(OR(E535=Локализация!$C$128,E535=1),4)))))</f>
        <v>0</v>
      </c>
      <c r="AA535" t="b">
        <f>IF(OR(F535=Локализация!$C$118,F535=5),4,IF(OR(F535=Локализация!$C$119,F535=4),2,IF(OR(F535=Локализация!$C$120,F535=3),0,IF(OR(F535=Локализация!$C$121,F535=2),-1,IF(OR(F535=Локализация!$C$122,F535=1),-2)))))</f>
        <v>0</v>
      </c>
      <c r="AB535" t="b">
        <f>IF(OR(G535=Локализация!$C$124,G535=5),-2,IF(OR(G535=Локализация!$C$125,G535=4),-1,IF(OR(G535=Локализация!$C$126,G535=3),0,IF(OR(G535=Локализация!$C$127,G535=2),2,IF(OR(G535=Локализация!$C$128,G535=1),4)))))</f>
        <v>0</v>
      </c>
      <c r="AC535" t="b">
        <f>IF(OR(H535=Локализация!$C$118,H535=5),4,IF(OR(H535=Локализация!$C$119,H535=4),2,IF(OR(H535=Локализация!$C$120,H535=3),0,IF(OR(H535=Локализация!$C$121,H535=2),-1,IF(OR(H535=Локализация!$C$122,H535=1),-2)))))</f>
        <v>0</v>
      </c>
      <c r="AD535" t="b">
        <f>IF(OR(I535=Локализация!$C$124,I535=5),-2,IF(OR(I535=Локализация!$C$125,I535=4),-1,IF(OR(I535=Локализация!$C$126,I535=3),0,IF(OR(I535=Локализация!$C$127,I535=2),2,IF(OR(I535=Локализация!$C$128,I535=1),4)))))</f>
        <v>0</v>
      </c>
      <c r="AE535" t="b">
        <f>IF(OR(J535=Локализация!$C$118,J535=5),4,IF(OR(J535=Локализация!$C$119,J535=4),2,IF(OR(J535=Локализация!$C$120,J535=3),0,IF(OR(J535=Локализация!$C$121,J535=2),-1,IF(OR(J535=Локализация!$C$122,J535=1),-2)))))</f>
        <v>0</v>
      </c>
      <c r="AF535" t="b">
        <f>IF(OR(K535=Локализация!$C$124,K535=5),-2,IF(OR(K535=Локализация!$C$125,K535=4),-1,IF(OR(K535=Локализация!$C$126,K535=3),0,IF(OR(K535=Локализация!$C$127,K535=2),2,IF(OR(K535=Локализация!$C$128,K535=1),4)))))</f>
        <v>0</v>
      </c>
      <c r="AG535" t="b">
        <f>IF(OR(L535=Локализация!$C$118,L535=5),4,IF(OR(L535=Локализация!$C$119,L535=4),2,IF(OR(L535=Локализация!$C$120,L535=3),0,IF(OR(L535=Локализация!$C$121,L535=2),-1,IF(OR(L535=Локализация!$C$122,L535=1),-2)))))</f>
        <v>0</v>
      </c>
      <c r="AH535" t="b">
        <f>IF(OR(M535=Локализация!$C$124,M535=5),-2,IF(OR(M535=Локализация!$C$125,M535=4),-1,IF(OR(M535=Локализация!$C$126,M535=3),0,IF(OR(M535=Локализация!$C$127,M535=2),2,IF(OR(M535=Локализация!$C$128,M535=1),4)))))</f>
        <v>0</v>
      </c>
      <c r="AI535" t="b">
        <f>IF(OR(N535=Локализация!$C$118,N535=5),4,IF(OR(N535=Локализация!$C$119,N535=4),2,IF(OR(N535=Локализация!$C$120,N535=3),0,IF(OR(N535=Локализация!$C$121,N535=2),-1,IF(OR(N535=Локализация!$C$122,N535=1),-2)))))</f>
        <v>0</v>
      </c>
      <c r="AJ535" t="b">
        <f>IF(OR(O535=Локализация!$C$124,O535=5),-2,IF(OR(O535=Локализация!$C$125,O535=4),-1,IF(OR(O535=Локализация!$C$126,O535=3),0,IF(OR(O535=Локализация!$C$127,O535=2),2,IF(OR(O535=Локализация!$C$128,O535=1),4)))))</f>
        <v>0</v>
      </c>
      <c r="AK535" t="b">
        <f>IF(OR(P535=Локализация!$C$118,P535=5),4,IF(OR(P535=Локализация!$C$119,P535=4),2,IF(OR(P535=Локализация!$C$120,P535=3),0,IF(OR(P535=Локализация!$C$121,P535=2),-1,IF(OR(P535=Локализация!$C$122,P535=1),-2)))))</f>
        <v>0</v>
      </c>
      <c r="AL535" t="b">
        <f>IF(OR(Q535=Локализация!$C$124,Q535=5),-2,IF(OR(Q535=Локализация!$C$125,Q535=4),-1,IF(OR(Q535=Локализация!$C$126,Q535=3),0,IF(OR(Q535=Локализация!$C$127,Q535=2),2,IF(OR(Q535=Локализация!$C$128,Q535=1),4)))))</f>
        <v>0</v>
      </c>
      <c r="AM535" t="b">
        <f>IF(OR(R535=Локализация!$C$118,R535=5),4,IF(OR(R535=Локализация!$C$119,R535=4),2,IF(OR(R535=Локализация!$C$120,R535=3),0,IF(OR(R535=Локализация!$C$121,R535=2),-1,IF(OR(R535=Локализация!$C$122,R535=1),-2)))))</f>
        <v>0</v>
      </c>
      <c r="AN535" t="b">
        <f>IF(OR(S535=Локализация!$C$124,S535=5),-2,IF(OR(S535=Локализация!$C$125,S535=4),-1,IF(OR(S535=Локализация!$C$126,S535=3),0,IF(OR(S535=Локализация!$C$127,S535=2),2,IF(OR(S535=Локализация!$C$128,S535=1),4)))))</f>
        <v>0</v>
      </c>
      <c r="AO535" t="b">
        <f>IF(OR(T535=Локализация!$C$118,T535=5),4,IF(OR(T535=Локализация!$C$119,T535=4),2,IF(OR(T535=Локализация!$C$120,T535=3),0,IF(OR(T535=Локализация!$C$121,T535=2),-1,IF(OR(T535=Локализация!$C$122,T535=1),-2)))))</f>
        <v>0</v>
      </c>
      <c r="AP535" t="b">
        <f>IF(OR(U535=Локализация!$C$124,U535=5),-2,IF(OR(U535=Локализация!$C$125,U535=4),-1,IF(OR(U535=Локализация!$C$126,U535=3),0,IF(OR(U535=Локализация!$C$127,U535=2),2,IF(OR(U535=Локализация!$C$128,U535=1),4)))))</f>
        <v>0</v>
      </c>
      <c r="AR535" t="str">
        <f>CONCATENATE(W535,X535)</f>
        <v>ЛОЖЬЛОЖЬ</v>
      </c>
      <c r="AS535" t="str">
        <f>CONCATENATE(Y535,Z535)</f>
        <v>ЛОЖЬЛОЖЬ</v>
      </c>
      <c r="AT535" t="str">
        <f>CONCATENATE(AA535,AB535)</f>
        <v>ЛОЖЬЛОЖЬ</v>
      </c>
      <c r="AU535" t="str">
        <f>CONCATENATE(AC535,AD535)</f>
        <v>ЛОЖЬЛОЖЬ</v>
      </c>
      <c r="AV535" t="str">
        <f>CONCATENATE(AE535,AF535)</f>
        <v>ЛОЖЬЛОЖЬ</v>
      </c>
      <c r="AW535" t="str">
        <f>CONCATENATE(AG535,AH535)</f>
        <v>ЛОЖЬЛОЖЬ</v>
      </c>
      <c r="AX535" t="str">
        <f>CONCATENATE(AI535,AJ535)</f>
        <v>ЛОЖЬЛОЖЬ</v>
      </c>
      <c r="AY535" t="str">
        <f>CONCATENATE(AK535,AL535)</f>
        <v>ЛОЖЬЛОЖЬ</v>
      </c>
      <c r="AZ535" t="str">
        <f>CONCATENATE(AM535,AN535)</f>
        <v>ЛОЖЬЛОЖЬ</v>
      </c>
      <c r="BA535" t="str">
        <f>CONCATENATE(AO535,AP535)</f>
        <v>ЛОЖЬЛОЖЬ</v>
      </c>
      <c r="BC535" t="str">
        <f xml:space="preserve"> IF(OR(AR535= "4-2", AR535= "2-1", AR535= "-12", AR535= "-24"),"Q",
  IF(
    OR(AR535= "4-1", AR535= "40", AR535= "42"),"A",
    IF(
      AR535= "44","P",
      IF(OR(AR535= "2-2",AR535="0-2",AR535="-1-2",AR535="-2-2",AR535="-2-1",AR535="-20",AR535="-22" ),"R",
              IF(
                OR(AR535= "24",AR535="04",AR535="-14"),"M",
                IF(
                  OR(AR535= "20",AR535="22",AR535="0-1",AR535="00",AR535="02",AR535="-1-1",AR535="-10"),"I",""
                )
              )
      )
    )
  )
)</f>
        <v/>
      </c>
      <c r="BD535" t="str">
        <f xml:space="preserve"> IF(OR(AS535= "4-2", AS535= "2-1", AS535= "-12", AS535= "-24"),"Q",
  IF(
    OR(AS535= "4-1", AS535= "40", AS535= "42"),"A",
    IF(
      AS535= "44","P",
      IF(OR(AS535= "2-2",AS535="0-2",AS535="-1-2",AS535="-2-2",AS535="-2-1",AS535="-20",AS535="-22" ),"R",
              IF(
                OR(AS535= "24",AS535="04",AS535="-14"),"M",
                IF(
                  OR(AS535= "20",AS535="22",AS535="0-1",AS535="00",AS535="02",AS535="-1-1",AS535="-10"),"I",""
                )
              )
      )
    )
  )
)</f>
        <v/>
      </c>
      <c r="BE535" t="str">
        <f xml:space="preserve"> IF(OR(AT535= "4-2", AT535= "2-1", AT535= "-12", AT535= "-24"),"Q",
  IF(
    OR(AT535= "4-1", AT535= "40", AT535= "42"),"A",
    IF(
      AT535= "44","P",
      IF(OR(AT535= "2-2",AT535="0-2",AT535="-1-2",AT535="-2-2",AT535="-2-1",AT535="-20",AT535="-22" ),"R",
              IF(
                OR(AT535= "24",AT535="04",AT535="-14"),"M",
                IF(
                  OR(AT535= "20",AT535="22",AT535="0-1",AT535="00",AT535="02",AT535="-1-1",AT535="-10"),"I",""
                )
              )
      )
    )
  )
)</f>
        <v/>
      </c>
      <c r="BF535" t="str">
        <f xml:space="preserve"> IF(OR(AU535= "4-2", AU535= "2-1", AU535= "-12", AU535= "-24"),"Q",
  IF(
    OR(AU535= "4-1", AU535= "40", AU535= "42"),"A",
    IF(
      AU535= "44","P",
      IF(OR(AU535= "2-2",AU535="0-2",AU535="-1-2",AU535="-2-2",AU535="-2-1",AU535="-20",AU535="-22" ),"R",
              IF(
                OR(AU535= "24",AU535="04",AU535="-14"),"M",
                IF(
                  OR(AU535= "20",AU535="22",AU535="0-1",AU535="00",AU535="02",AU535="-1-1",AU535="-10"),"I",""
                )
              )
      )
    )
  )
)</f>
        <v/>
      </c>
      <c r="BG535" t="str">
        <f xml:space="preserve"> IF(OR(AV535= "4-2", AV535= "2-1", AV535= "-12", AV535= "-24"),"Q",
  IF(
    OR(AV535= "4-1", AV535= "40", AV535= "42"),"A",
    IF(
      AV535= "44","P",
      IF(OR(AV535= "2-2",AV535="0-2",AV535="-1-2",AV535="-2-2",AV535="-2-1",AV535="-20",AV535="-22" ),"R",
              IF(
                OR(AV535= "24",AV535="04",AV535="-14"),"M",
                IF(
                  OR(AV535= "20",AV535="22",AV535="0-1",AV535="00",AV535="02",AV535="-1-1",AV535="-10"),"I",""
                )
              )
      )
    )
  )
)</f>
        <v/>
      </c>
      <c r="BH535" t="str">
        <f xml:space="preserve"> IF(OR(AW535= "4-2", AW535= "2-1", AW535= "-12", AW535= "-24"),"Q",
  IF(
    OR(AW535= "4-1", AW535= "40", AW535= "42"),"A",
    IF(
      AW535= "44","P",
      IF(OR(AW535= "2-2",AW535="0-2",AW535="-1-2",AW535="-2-2",AW535="-2-1",AW535="-20",AW535="-22" ),"R",
              IF(
                OR(AW535= "24",AW535="04",AW535="-14"),"M",
                IF(
                  OR(AW535= "20",AW535="22",AW535="0-1",AW535="00",AW535="02",AW535="-1-1",AW535="-10"),"I",""
                )
              )
      )
    )
  )
)</f>
        <v/>
      </c>
      <c r="BI535" t="str">
        <f xml:space="preserve"> IF(OR(AX535= "4-2", AX535= "2-1", AX535= "-12", AX535= "-24"),"Q",
  IF(
    OR(AX535= "4-1", AX535= "40", AX535= "42"),"A",
    IF(
      AX535= "44","P",
      IF(OR(AX535= "2-2",AX535="0-2",AX535="-1-2",AX535="-2-2",AX535="-2-1",AX535="-20",AX535="-22" ),"R",
              IF(
                OR(AX535= "24",AX535="04",AX535="-14"),"M",
                IF(
                  OR(AX535= "20",AX535="22",AX535="0-1",AX535="00",AX535="02",AX535="-1-1",AX535="-10"),"I",""
                )
              )
      )
    )
  )
)</f>
        <v/>
      </c>
      <c r="BJ535" t="str">
        <f xml:space="preserve"> IF(OR(AY535= "4-2", AY535= "2-1", AY535= "-12", AY535= "-24"),"Q",
  IF(
    OR(AY535= "4-1", AY535= "40", AY535= "42"),"A",
    IF(
      AY535= "44","P",
      IF(OR(AY535= "2-2",AY535="0-2",AY535="-1-2",AY535="-2-2",AY535="-2-1",AY535="-20",AY535="-22" ),"R",
              IF(
                OR(AY535= "24",AY535="04",AY535="-14"),"M",
                IF(
                  OR(AY535= "20",AY535="22",AY535="0-1",AY535="00",AY535="02",AY535="-1-1",AY535="-10"),"I",""
                )
              )
      )
    )
  )
)</f>
        <v/>
      </c>
      <c r="BK535" t="str">
        <f xml:space="preserve"> IF(OR(AZ535= "4-2", AZ535= "2-1", AZ535= "-12", AZ535= "-24"),"Q",
  IF(
    OR(AZ535= "4-1", AZ535= "40", AZ535= "42"),"A",
    IF(
      AZ535= "44","P",
      IF(OR(AZ535= "2-2",AZ535="0-2",AZ535="-1-2",AZ535="-2-2",AZ535="-2-1",AZ535="-20",AZ535="-22" ),"R",
              IF(
                OR(AZ535= "24",AZ535="04",AZ535="-14"),"M",
                IF(
                  OR(AZ535= "20",AZ535="22",AZ535="0-1",AZ535="00",AZ535="02",AZ535="-1-1",AZ535="-10"),"I",""
                )
              )
      )
    )
  )
)</f>
        <v/>
      </c>
      <c r="BL535" t="str">
        <f xml:space="preserve"> IF(OR(BA535= "4-2", BA535= "2-1", BA535= "-12", BA535= "-24"),"Q",
  IF(
    OR(BA535= "4-1", BA535= "40", BA535= "42"),"A",
    IF(
      BA535= "44","P",
      IF(OR(BA535= "2-2",BA535="0-2",BA535="-1-2",BA535="-2-2",BA535="-2-1",BA535="-20",BA535="-22" ),"R",
              IF(
                OR(BA535= "24",BA535="04",BA535="-14"),"M",
                IF(
                  OR(BA535= "20",BA535="22",BA535="0-1",BA535="00",BA535="02",BA535="-1-1",BA535="-10"),"I",""
                )
              )
      )
    )
  )
)</f>
        <v/>
      </c>
    </row>
    <row r="536" spans="23:64" x14ac:dyDescent="0.25">
      <c r="W536" t="b">
        <f>IF(OR(B536=Локализация!$C$118,B536=5),4,IF(OR(B536=Локализация!$C$119,B536=4),2,IF(OR(B536=Локализация!$C$120,B536=3),0,IF(OR(B536=Локализация!$C$121,B536=2),-1,IF(OR(B536=Локализация!$C$122,B536=1),-2)))))</f>
        <v>0</v>
      </c>
      <c r="X536" t="b">
        <f>IF(OR(C536=Локализация!$C$124,C536=5),-2,IF(OR(C536=Локализация!$C$125,C536=4),-1,IF(OR(C536=Локализация!$C$126,C536=3),0,IF(OR(C536=Локализация!$C$127,C536=2),2,IF(OR(C536=Локализация!$C$128,C536=1),4)))))</f>
        <v>0</v>
      </c>
      <c r="Y536" t="b">
        <f>IF(OR(D536=Локализация!$C$118,D536=5),4,IF(OR(D536=Локализация!$C$119,D536=4),2,IF(OR(D536=Локализация!$C$120,D536=3),0,IF(OR(D536=Локализация!$C$121,D536=2),-1,IF(OR(D536=Локализация!$C$122,D536=1),-2)))))</f>
        <v>0</v>
      </c>
      <c r="Z536" t="b">
        <f>IF(OR(E536=Локализация!$C$124,E536=5),-2,IF(OR(E536=Локализация!$C$125,E536=4),-1,IF(OR(E536=Локализация!$C$126,E536=3),0,IF(OR(E536=Локализация!$C$127,E536=2),2,IF(OR(E536=Локализация!$C$128,E536=1),4)))))</f>
        <v>0</v>
      </c>
      <c r="AA536" t="b">
        <f>IF(OR(F536=Локализация!$C$118,F536=5),4,IF(OR(F536=Локализация!$C$119,F536=4),2,IF(OR(F536=Локализация!$C$120,F536=3),0,IF(OR(F536=Локализация!$C$121,F536=2),-1,IF(OR(F536=Локализация!$C$122,F536=1),-2)))))</f>
        <v>0</v>
      </c>
      <c r="AB536" t="b">
        <f>IF(OR(G536=Локализация!$C$124,G536=5),-2,IF(OR(G536=Локализация!$C$125,G536=4),-1,IF(OR(G536=Локализация!$C$126,G536=3),0,IF(OR(G536=Локализация!$C$127,G536=2),2,IF(OR(G536=Локализация!$C$128,G536=1),4)))))</f>
        <v>0</v>
      </c>
      <c r="AC536" t="b">
        <f>IF(OR(H536=Локализация!$C$118,H536=5),4,IF(OR(H536=Локализация!$C$119,H536=4),2,IF(OR(H536=Локализация!$C$120,H536=3),0,IF(OR(H536=Локализация!$C$121,H536=2),-1,IF(OR(H536=Локализация!$C$122,H536=1),-2)))))</f>
        <v>0</v>
      </c>
      <c r="AD536" t="b">
        <f>IF(OR(I536=Локализация!$C$124,I536=5),-2,IF(OR(I536=Локализация!$C$125,I536=4),-1,IF(OR(I536=Локализация!$C$126,I536=3),0,IF(OR(I536=Локализация!$C$127,I536=2),2,IF(OR(I536=Локализация!$C$128,I536=1),4)))))</f>
        <v>0</v>
      </c>
      <c r="AE536" t="b">
        <f>IF(OR(J536=Локализация!$C$118,J536=5),4,IF(OR(J536=Локализация!$C$119,J536=4),2,IF(OR(J536=Локализация!$C$120,J536=3),0,IF(OR(J536=Локализация!$C$121,J536=2),-1,IF(OR(J536=Локализация!$C$122,J536=1),-2)))))</f>
        <v>0</v>
      </c>
      <c r="AF536" t="b">
        <f>IF(OR(K536=Локализация!$C$124,K536=5),-2,IF(OR(K536=Локализация!$C$125,K536=4),-1,IF(OR(K536=Локализация!$C$126,K536=3),0,IF(OR(K536=Локализация!$C$127,K536=2),2,IF(OR(K536=Локализация!$C$128,K536=1),4)))))</f>
        <v>0</v>
      </c>
      <c r="AG536" t="b">
        <f>IF(OR(L536=Локализация!$C$118,L536=5),4,IF(OR(L536=Локализация!$C$119,L536=4),2,IF(OR(L536=Локализация!$C$120,L536=3),0,IF(OR(L536=Локализация!$C$121,L536=2),-1,IF(OR(L536=Локализация!$C$122,L536=1),-2)))))</f>
        <v>0</v>
      </c>
      <c r="AH536" t="b">
        <f>IF(OR(M536=Локализация!$C$124,M536=5),-2,IF(OR(M536=Локализация!$C$125,M536=4),-1,IF(OR(M536=Локализация!$C$126,M536=3),0,IF(OR(M536=Локализация!$C$127,M536=2),2,IF(OR(M536=Локализация!$C$128,M536=1),4)))))</f>
        <v>0</v>
      </c>
      <c r="AI536" t="b">
        <f>IF(OR(N536=Локализация!$C$118,N536=5),4,IF(OR(N536=Локализация!$C$119,N536=4),2,IF(OR(N536=Локализация!$C$120,N536=3),0,IF(OR(N536=Локализация!$C$121,N536=2),-1,IF(OR(N536=Локализация!$C$122,N536=1),-2)))))</f>
        <v>0</v>
      </c>
      <c r="AJ536" t="b">
        <f>IF(OR(O536=Локализация!$C$124,O536=5),-2,IF(OR(O536=Локализация!$C$125,O536=4),-1,IF(OR(O536=Локализация!$C$126,O536=3),0,IF(OR(O536=Локализация!$C$127,O536=2),2,IF(OR(O536=Локализация!$C$128,O536=1),4)))))</f>
        <v>0</v>
      </c>
      <c r="AK536" t="b">
        <f>IF(OR(P536=Локализация!$C$118,P536=5),4,IF(OR(P536=Локализация!$C$119,P536=4),2,IF(OR(P536=Локализация!$C$120,P536=3),0,IF(OR(P536=Локализация!$C$121,P536=2),-1,IF(OR(P536=Локализация!$C$122,P536=1),-2)))))</f>
        <v>0</v>
      </c>
      <c r="AL536" t="b">
        <f>IF(OR(Q536=Локализация!$C$124,Q536=5),-2,IF(OR(Q536=Локализация!$C$125,Q536=4),-1,IF(OR(Q536=Локализация!$C$126,Q536=3),0,IF(OR(Q536=Локализация!$C$127,Q536=2),2,IF(OR(Q536=Локализация!$C$128,Q536=1),4)))))</f>
        <v>0</v>
      </c>
      <c r="AM536" t="b">
        <f>IF(OR(R536=Локализация!$C$118,R536=5),4,IF(OR(R536=Локализация!$C$119,R536=4),2,IF(OR(R536=Локализация!$C$120,R536=3),0,IF(OR(R536=Локализация!$C$121,R536=2),-1,IF(OR(R536=Локализация!$C$122,R536=1),-2)))))</f>
        <v>0</v>
      </c>
      <c r="AN536" t="b">
        <f>IF(OR(S536=Локализация!$C$124,S536=5),-2,IF(OR(S536=Локализация!$C$125,S536=4),-1,IF(OR(S536=Локализация!$C$126,S536=3),0,IF(OR(S536=Локализация!$C$127,S536=2),2,IF(OR(S536=Локализация!$C$128,S536=1),4)))))</f>
        <v>0</v>
      </c>
      <c r="AO536" t="b">
        <f>IF(OR(T536=Локализация!$C$118,T536=5),4,IF(OR(T536=Локализация!$C$119,T536=4),2,IF(OR(T536=Локализация!$C$120,T536=3),0,IF(OR(T536=Локализация!$C$121,T536=2),-1,IF(OR(T536=Локализация!$C$122,T536=1),-2)))))</f>
        <v>0</v>
      </c>
      <c r="AP536" t="b">
        <f>IF(OR(U536=Локализация!$C$124,U536=5),-2,IF(OR(U536=Локализация!$C$125,U536=4),-1,IF(OR(U536=Локализация!$C$126,U536=3),0,IF(OR(U536=Локализация!$C$127,U536=2),2,IF(OR(U536=Локализация!$C$128,U536=1),4)))))</f>
        <v>0</v>
      </c>
      <c r="AR536" t="str">
        <f>CONCATENATE(W536,X536)</f>
        <v>ЛОЖЬЛОЖЬ</v>
      </c>
      <c r="AS536" t="str">
        <f>CONCATENATE(Y536,Z536)</f>
        <v>ЛОЖЬЛОЖЬ</v>
      </c>
      <c r="AT536" t="str">
        <f>CONCATENATE(AA536,AB536)</f>
        <v>ЛОЖЬЛОЖЬ</v>
      </c>
      <c r="AU536" t="str">
        <f>CONCATENATE(AC536,AD536)</f>
        <v>ЛОЖЬЛОЖЬ</v>
      </c>
      <c r="AV536" t="str">
        <f>CONCATENATE(AE536,AF536)</f>
        <v>ЛОЖЬЛОЖЬ</v>
      </c>
      <c r="AW536" t="str">
        <f>CONCATENATE(AG536,AH536)</f>
        <v>ЛОЖЬЛОЖЬ</v>
      </c>
      <c r="AX536" t="str">
        <f>CONCATENATE(AI536,AJ536)</f>
        <v>ЛОЖЬЛОЖЬ</v>
      </c>
      <c r="AY536" t="str">
        <f>CONCATENATE(AK536,AL536)</f>
        <v>ЛОЖЬЛОЖЬ</v>
      </c>
      <c r="AZ536" t="str">
        <f>CONCATENATE(AM536,AN536)</f>
        <v>ЛОЖЬЛОЖЬ</v>
      </c>
      <c r="BA536" t="str">
        <f>CONCATENATE(AO536,AP536)</f>
        <v>ЛОЖЬЛОЖЬ</v>
      </c>
      <c r="BC536" t="str">
        <f xml:space="preserve"> IF(OR(AR536= "4-2", AR536= "2-1", AR536= "-12", AR536= "-24"),"Q",
  IF(
    OR(AR536= "4-1", AR536= "40", AR536= "42"),"A",
    IF(
      AR536= "44","P",
      IF(OR(AR536= "2-2",AR536="0-2",AR536="-1-2",AR536="-2-2",AR536="-2-1",AR536="-20",AR536="-22" ),"R",
              IF(
                OR(AR536= "24",AR536="04",AR536="-14"),"M",
                IF(
                  OR(AR536= "20",AR536="22",AR536="0-1",AR536="00",AR536="02",AR536="-1-1",AR536="-10"),"I",""
                )
              )
      )
    )
  )
)</f>
        <v/>
      </c>
      <c r="BD536" t="str">
        <f xml:space="preserve"> IF(OR(AS536= "4-2", AS536= "2-1", AS536= "-12", AS536= "-24"),"Q",
  IF(
    OR(AS536= "4-1", AS536= "40", AS536= "42"),"A",
    IF(
      AS536= "44","P",
      IF(OR(AS536= "2-2",AS536="0-2",AS536="-1-2",AS536="-2-2",AS536="-2-1",AS536="-20",AS536="-22" ),"R",
              IF(
                OR(AS536= "24",AS536="04",AS536="-14"),"M",
                IF(
                  OR(AS536= "20",AS536="22",AS536="0-1",AS536="00",AS536="02",AS536="-1-1",AS536="-10"),"I",""
                )
              )
      )
    )
  )
)</f>
        <v/>
      </c>
      <c r="BE536" t="str">
        <f xml:space="preserve"> IF(OR(AT536= "4-2", AT536= "2-1", AT536= "-12", AT536= "-24"),"Q",
  IF(
    OR(AT536= "4-1", AT536= "40", AT536= "42"),"A",
    IF(
      AT536= "44","P",
      IF(OR(AT536= "2-2",AT536="0-2",AT536="-1-2",AT536="-2-2",AT536="-2-1",AT536="-20",AT536="-22" ),"R",
              IF(
                OR(AT536= "24",AT536="04",AT536="-14"),"M",
                IF(
                  OR(AT536= "20",AT536="22",AT536="0-1",AT536="00",AT536="02",AT536="-1-1",AT536="-10"),"I",""
                )
              )
      )
    )
  )
)</f>
        <v/>
      </c>
      <c r="BF536" t="str">
        <f xml:space="preserve"> IF(OR(AU536= "4-2", AU536= "2-1", AU536= "-12", AU536= "-24"),"Q",
  IF(
    OR(AU536= "4-1", AU536= "40", AU536= "42"),"A",
    IF(
      AU536= "44","P",
      IF(OR(AU536= "2-2",AU536="0-2",AU536="-1-2",AU536="-2-2",AU536="-2-1",AU536="-20",AU536="-22" ),"R",
              IF(
                OR(AU536= "24",AU536="04",AU536="-14"),"M",
                IF(
                  OR(AU536= "20",AU536="22",AU536="0-1",AU536="00",AU536="02",AU536="-1-1",AU536="-10"),"I",""
                )
              )
      )
    )
  )
)</f>
        <v/>
      </c>
      <c r="BG536" t="str">
        <f xml:space="preserve"> IF(OR(AV536= "4-2", AV536= "2-1", AV536= "-12", AV536= "-24"),"Q",
  IF(
    OR(AV536= "4-1", AV536= "40", AV536= "42"),"A",
    IF(
      AV536= "44","P",
      IF(OR(AV536= "2-2",AV536="0-2",AV536="-1-2",AV536="-2-2",AV536="-2-1",AV536="-20",AV536="-22" ),"R",
              IF(
                OR(AV536= "24",AV536="04",AV536="-14"),"M",
                IF(
                  OR(AV536= "20",AV536="22",AV536="0-1",AV536="00",AV536="02",AV536="-1-1",AV536="-10"),"I",""
                )
              )
      )
    )
  )
)</f>
        <v/>
      </c>
      <c r="BH536" t="str">
        <f xml:space="preserve"> IF(OR(AW536= "4-2", AW536= "2-1", AW536= "-12", AW536= "-24"),"Q",
  IF(
    OR(AW536= "4-1", AW536= "40", AW536= "42"),"A",
    IF(
      AW536= "44","P",
      IF(OR(AW536= "2-2",AW536="0-2",AW536="-1-2",AW536="-2-2",AW536="-2-1",AW536="-20",AW536="-22" ),"R",
              IF(
                OR(AW536= "24",AW536="04",AW536="-14"),"M",
                IF(
                  OR(AW536= "20",AW536="22",AW536="0-1",AW536="00",AW536="02",AW536="-1-1",AW536="-10"),"I",""
                )
              )
      )
    )
  )
)</f>
        <v/>
      </c>
      <c r="BI536" t="str">
        <f xml:space="preserve"> IF(OR(AX536= "4-2", AX536= "2-1", AX536= "-12", AX536= "-24"),"Q",
  IF(
    OR(AX536= "4-1", AX536= "40", AX536= "42"),"A",
    IF(
      AX536= "44","P",
      IF(OR(AX536= "2-2",AX536="0-2",AX536="-1-2",AX536="-2-2",AX536="-2-1",AX536="-20",AX536="-22" ),"R",
              IF(
                OR(AX536= "24",AX536="04",AX536="-14"),"M",
                IF(
                  OR(AX536= "20",AX536="22",AX536="0-1",AX536="00",AX536="02",AX536="-1-1",AX536="-10"),"I",""
                )
              )
      )
    )
  )
)</f>
        <v/>
      </c>
      <c r="BJ536" t="str">
        <f xml:space="preserve"> IF(OR(AY536= "4-2", AY536= "2-1", AY536= "-12", AY536= "-24"),"Q",
  IF(
    OR(AY536= "4-1", AY536= "40", AY536= "42"),"A",
    IF(
      AY536= "44","P",
      IF(OR(AY536= "2-2",AY536="0-2",AY536="-1-2",AY536="-2-2",AY536="-2-1",AY536="-20",AY536="-22" ),"R",
              IF(
                OR(AY536= "24",AY536="04",AY536="-14"),"M",
                IF(
                  OR(AY536= "20",AY536="22",AY536="0-1",AY536="00",AY536="02",AY536="-1-1",AY536="-10"),"I",""
                )
              )
      )
    )
  )
)</f>
        <v/>
      </c>
      <c r="BK536" t="str">
        <f xml:space="preserve"> IF(OR(AZ536= "4-2", AZ536= "2-1", AZ536= "-12", AZ536= "-24"),"Q",
  IF(
    OR(AZ536= "4-1", AZ536= "40", AZ536= "42"),"A",
    IF(
      AZ536= "44","P",
      IF(OR(AZ536= "2-2",AZ536="0-2",AZ536="-1-2",AZ536="-2-2",AZ536="-2-1",AZ536="-20",AZ536="-22" ),"R",
              IF(
                OR(AZ536= "24",AZ536="04",AZ536="-14"),"M",
                IF(
                  OR(AZ536= "20",AZ536="22",AZ536="0-1",AZ536="00",AZ536="02",AZ536="-1-1",AZ536="-10"),"I",""
                )
              )
      )
    )
  )
)</f>
        <v/>
      </c>
      <c r="BL536" t="str">
        <f xml:space="preserve"> IF(OR(BA536= "4-2", BA536= "2-1", BA536= "-12", BA536= "-24"),"Q",
  IF(
    OR(BA536= "4-1", BA536= "40", BA536= "42"),"A",
    IF(
      BA536= "44","P",
      IF(OR(BA536= "2-2",BA536="0-2",BA536="-1-2",BA536="-2-2",BA536="-2-1",BA536="-20",BA536="-22" ),"R",
              IF(
                OR(BA536= "24",BA536="04",BA536="-14"),"M",
                IF(
                  OR(BA536= "20",BA536="22",BA536="0-1",BA536="00",BA536="02",BA536="-1-1",BA536="-10"),"I",""
                )
              )
      )
    )
  )
)</f>
        <v/>
      </c>
    </row>
    <row r="537" spans="23:64" x14ac:dyDescent="0.25">
      <c r="W537" t="b">
        <f>IF(OR(B537=Локализация!$C$118,B537=5),4,IF(OR(B537=Локализация!$C$119,B537=4),2,IF(OR(B537=Локализация!$C$120,B537=3),0,IF(OR(B537=Локализация!$C$121,B537=2),-1,IF(OR(B537=Локализация!$C$122,B537=1),-2)))))</f>
        <v>0</v>
      </c>
      <c r="X537" t="b">
        <f>IF(OR(C537=Локализация!$C$124,C537=5),-2,IF(OR(C537=Локализация!$C$125,C537=4),-1,IF(OR(C537=Локализация!$C$126,C537=3),0,IF(OR(C537=Локализация!$C$127,C537=2),2,IF(OR(C537=Локализация!$C$128,C537=1),4)))))</f>
        <v>0</v>
      </c>
      <c r="Y537" t="b">
        <f>IF(OR(D537=Локализация!$C$118,D537=5),4,IF(OR(D537=Локализация!$C$119,D537=4),2,IF(OR(D537=Локализация!$C$120,D537=3),0,IF(OR(D537=Локализация!$C$121,D537=2),-1,IF(OR(D537=Локализация!$C$122,D537=1),-2)))))</f>
        <v>0</v>
      </c>
      <c r="Z537" t="b">
        <f>IF(OR(E537=Локализация!$C$124,E537=5),-2,IF(OR(E537=Локализация!$C$125,E537=4),-1,IF(OR(E537=Локализация!$C$126,E537=3),0,IF(OR(E537=Локализация!$C$127,E537=2),2,IF(OR(E537=Локализация!$C$128,E537=1),4)))))</f>
        <v>0</v>
      </c>
      <c r="AA537" t="b">
        <f>IF(OR(F537=Локализация!$C$118,F537=5),4,IF(OR(F537=Локализация!$C$119,F537=4),2,IF(OR(F537=Локализация!$C$120,F537=3),0,IF(OR(F537=Локализация!$C$121,F537=2),-1,IF(OR(F537=Локализация!$C$122,F537=1),-2)))))</f>
        <v>0</v>
      </c>
      <c r="AB537" t="b">
        <f>IF(OR(G537=Локализация!$C$124,G537=5),-2,IF(OR(G537=Локализация!$C$125,G537=4),-1,IF(OR(G537=Локализация!$C$126,G537=3),0,IF(OR(G537=Локализация!$C$127,G537=2),2,IF(OR(G537=Локализация!$C$128,G537=1),4)))))</f>
        <v>0</v>
      </c>
      <c r="AC537" t="b">
        <f>IF(OR(H537=Локализация!$C$118,H537=5),4,IF(OR(H537=Локализация!$C$119,H537=4),2,IF(OR(H537=Локализация!$C$120,H537=3),0,IF(OR(H537=Локализация!$C$121,H537=2),-1,IF(OR(H537=Локализация!$C$122,H537=1),-2)))))</f>
        <v>0</v>
      </c>
      <c r="AD537" t="b">
        <f>IF(OR(I537=Локализация!$C$124,I537=5),-2,IF(OR(I537=Локализация!$C$125,I537=4),-1,IF(OR(I537=Локализация!$C$126,I537=3),0,IF(OR(I537=Локализация!$C$127,I537=2),2,IF(OR(I537=Локализация!$C$128,I537=1),4)))))</f>
        <v>0</v>
      </c>
      <c r="AE537" t="b">
        <f>IF(OR(J537=Локализация!$C$118,J537=5),4,IF(OR(J537=Локализация!$C$119,J537=4),2,IF(OR(J537=Локализация!$C$120,J537=3),0,IF(OR(J537=Локализация!$C$121,J537=2),-1,IF(OR(J537=Локализация!$C$122,J537=1),-2)))))</f>
        <v>0</v>
      </c>
      <c r="AF537" t="b">
        <f>IF(OR(K537=Локализация!$C$124,K537=5),-2,IF(OR(K537=Локализация!$C$125,K537=4),-1,IF(OR(K537=Локализация!$C$126,K537=3),0,IF(OR(K537=Локализация!$C$127,K537=2),2,IF(OR(K537=Локализация!$C$128,K537=1),4)))))</f>
        <v>0</v>
      </c>
      <c r="AG537" t="b">
        <f>IF(OR(L537=Локализация!$C$118,L537=5),4,IF(OR(L537=Локализация!$C$119,L537=4),2,IF(OR(L537=Локализация!$C$120,L537=3),0,IF(OR(L537=Локализация!$C$121,L537=2),-1,IF(OR(L537=Локализация!$C$122,L537=1),-2)))))</f>
        <v>0</v>
      </c>
      <c r="AH537" t="b">
        <f>IF(OR(M537=Локализация!$C$124,M537=5),-2,IF(OR(M537=Локализация!$C$125,M537=4),-1,IF(OR(M537=Локализация!$C$126,M537=3),0,IF(OR(M537=Локализация!$C$127,M537=2),2,IF(OR(M537=Локализация!$C$128,M537=1),4)))))</f>
        <v>0</v>
      </c>
      <c r="AI537" t="b">
        <f>IF(OR(N537=Локализация!$C$118,N537=5),4,IF(OR(N537=Локализация!$C$119,N537=4),2,IF(OR(N537=Локализация!$C$120,N537=3),0,IF(OR(N537=Локализация!$C$121,N537=2),-1,IF(OR(N537=Локализация!$C$122,N537=1),-2)))))</f>
        <v>0</v>
      </c>
      <c r="AJ537" t="b">
        <f>IF(OR(O537=Локализация!$C$124,O537=5),-2,IF(OR(O537=Локализация!$C$125,O537=4),-1,IF(OR(O537=Локализация!$C$126,O537=3),0,IF(OR(O537=Локализация!$C$127,O537=2),2,IF(OR(O537=Локализация!$C$128,O537=1),4)))))</f>
        <v>0</v>
      </c>
      <c r="AK537" t="b">
        <f>IF(OR(P537=Локализация!$C$118,P537=5),4,IF(OR(P537=Локализация!$C$119,P537=4),2,IF(OR(P537=Локализация!$C$120,P537=3),0,IF(OR(P537=Локализация!$C$121,P537=2),-1,IF(OR(P537=Локализация!$C$122,P537=1),-2)))))</f>
        <v>0</v>
      </c>
      <c r="AL537" t="b">
        <f>IF(OR(Q537=Локализация!$C$124,Q537=5),-2,IF(OR(Q537=Локализация!$C$125,Q537=4),-1,IF(OR(Q537=Локализация!$C$126,Q537=3),0,IF(OR(Q537=Локализация!$C$127,Q537=2),2,IF(OR(Q537=Локализация!$C$128,Q537=1),4)))))</f>
        <v>0</v>
      </c>
      <c r="AM537" t="b">
        <f>IF(OR(R537=Локализация!$C$118,R537=5),4,IF(OR(R537=Локализация!$C$119,R537=4),2,IF(OR(R537=Локализация!$C$120,R537=3),0,IF(OR(R537=Локализация!$C$121,R537=2),-1,IF(OR(R537=Локализация!$C$122,R537=1),-2)))))</f>
        <v>0</v>
      </c>
      <c r="AN537" t="b">
        <f>IF(OR(S537=Локализация!$C$124,S537=5),-2,IF(OR(S537=Локализация!$C$125,S537=4),-1,IF(OR(S537=Локализация!$C$126,S537=3),0,IF(OR(S537=Локализация!$C$127,S537=2),2,IF(OR(S537=Локализация!$C$128,S537=1),4)))))</f>
        <v>0</v>
      </c>
      <c r="AO537" t="b">
        <f>IF(OR(T537=Локализация!$C$118,T537=5),4,IF(OR(T537=Локализация!$C$119,T537=4),2,IF(OR(T537=Локализация!$C$120,T537=3),0,IF(OR(T537=Локализация!$C$121,T537=2),-1,IF(OR(T537=Локализация!$C$122,T537=1),-2)))))</f>
        <v>0</v>
      </c>
      <c r="AP537" t="b">
        <f>IF(OR(U537=Локализация!$C$124,U537=5),-2,IF(OR(U537=Локализация!$C$125,U537=4),-1,IF(OR(U537=Локализация!$C$126,U537=3),0,IF(OR(U537=Локализация!$C$127,U537=2),2,IF(OR(U537=Локализация!$C$128,U537=1),4)))))</f>
        <v>0</v>
      </c>
      <c r="AR537" t="str">
        <f>CONCATENATE(W537,X537)</f>
        <v>ЛОЖЬЛОЖЬ</v>
      </c>
      <c r="AS537" t="str">
        <f>CONCATENATE(Y537,Z537)</f>
        <v>ЛОЖЬЛОЖЬ</v>
      </c>
      <c r="AT537" t="str">
        <f>CONCATENATE(AA537,AB537)</f>
        <v>ЛОЖЬЛОЖЬ</v>
      </c>
      <c r="AU537" t="str">
        <f>CONCATENATE(AC537,AD537)</f>
        <v>ЛОЖЬЛОЖЬ</v>
      </c>
      <c r="AV537" t="str">
        <f>CONCATENATE(AE537,AF537)</f>
        <v>ЛОЖЬЛОЖЬ</v>
      </c>
      <c r="AW537" t="str">
        <f>CONCATENATE(AG537,AH537)</f>
        <v>ЛОЖЬЛОЖЬ</v>
      </c>
      <c r="AX537" t="str">
        <f>CONCATENATE(AI537,AJ537)</f>
        <v>ЛОЖЬЛОЖЬ</v>
      </c>
      <c r="AY537" t="str">
        <f>CONCATENATE(AK537,AL537)</f>
        <v>ЛОЖЬЛОЖЬ</v>
      </c>
      <c r="AZ537" t="str">
        <f>CONCATENATE(AM537,AN537)</f>
        <v>ЛОЖЬЛОЖЬ</v>
      </c>
      <c r="BA537" t="str">
        <f>CONCATENATE(AO537,AP537)</f>
        <v>ЛОЖЬЛОЖЬ</v>
      </c>
      <c r="BC537" t="str">
        <f xml:space="preserve"> IF(OR(AR537= "4-2", AR537= "2-1", AR537= "-12", AR537= "-24"),"Q",
  IF(
    OR(AR537= "4-1", AR537= "40", AR537= "42"),"A",
    IF(
      AR537= "44","P",
      IF(OR(AR537= "2-2",AR537="0-2",AR537="-1-2",AR537="-2-2",AR537="-2-1",AR537="-20",AR537="-22" ),"R",
              IF(
                OR(AR537= "24",AR537="04",AR537="-14"),"M",
                IF(
                  OR(AR537= "20",AR537="22",AR537="0-1",AR537="00",AR537="02",AR537="-1-1",AR537="-10"),"I",""
                )
              )
      )
    )
  )
)</f>
        <v/>
      </c>
      <c r="BD537" t="str">
        <f xml:space="preserve"> IF(OR(AS537= "4-2", AS537= "2-1", AS537= "-12", AS537= "-24"),"Q",
  IF(
    OR(AS537= "4-1", AS537= "40", AS537= "42"),"A",
    IF(
      AS537= "44","P",
      IF(OR(AS537= "2-2",AS537="0-2",AS537="-1-2",AS537="-2-2",AS537="-2-1",AS537="-20",AS537="-22" ),"R",
              IF(
                OR(AS537= "24",AS537="04",AS537="-14"),"M",
                IF(
                  OR(AS537= "20",AS537="22",AS537="0-1",AS537="00",AS537="02",AS537="-1-1",AS537="-10"),"I",""
                )
              )
      )
    )
  )
)</f>
        <v/>
      </c>
      <c r="BE537" t="str">
        <f xml:space="preserve"> IF(OR(AT537= "4-2", AT537= "2-1", AT537= "-12", AT537= "-24"),"Q",
  IF(
    OR(AT537= "4-1", AT537= "40", AT537= "42"),"A",
    IF(
      AT537= "44","P",
      IF(OR(AT537= "2-2",AT537="0-2",AT537="-1-2",AT537="-2-2",AT537="-2-1",AT537="-20",AT537="-22" ),"R",
              IF(
                OR(AT537= "24",AT537="04",AT537="-14"),"M",
                IF(
                  OR(AT537= "20",AT537="22",AT537="0-1",AT537="00",AT537="02",AT537="-1-1",AT537="-10"),"I",""
                )
              )
      )
    )
  )
)</f>
        <v/>
      </c>
      <c r="BF537" t="str">
        <f xml:space="preserve"> IF(OR(AU537= "4-2", AU537= "2-1", AU537= "-12", AU537= "-24"),"Q",
  IF(
    OR(AU537= "4-1", AU537= "40", AU537= "42"),"A",
    IF(
      AU537= "44","P",
      IF(OR(AU537= "2-2",AU537="0-2",AU537="-1-2",AU537="-2-2",AU537="-2-1",AU537="-20",AU537="-22" ),"R",
              IF(
                OR(AU537= "24",AU537="04",AU537="-14"),"M",
                IF(
                  OR(AU537= "20",AU537="22",AU537="0-1",AU537="00",AU537="02",AU537="-1-1",AU537="-10"),"I",""
                )
              )
      )
    )
  )
)</f>
        <v/>
      </c>
      <c r="BG537" t="str">
        <f xml:space="preserve"> IF(OR(AV537= "4-2", AV537= "2-1", AV537= "-12", AV537= "-24"),"Q",
  IF(
    OR(AV537= "4-1", AV537= "40", AV537= "42"),"A",
    IF(
      AV537= "44","P",
      IF(OR(AV537= "2-2",AV537="0-2",AV537="-1-2",AV537="-2-2",AV537="-2-1",AV537="-20",AV537="-22" ),"R",
              IF(
                OR(AV537= "24",AV537="04",AV537="-14"),"M",
                IF(
                  OR(AV537= "20",AV537="22",AV537="0-1",AV537="00",AV537="02",AV537="-1-1",AV537="-10"),"I",""
                )
              )
      )
    )
  )
)</f>
        <v/>
      </c>
      <c r="BH537" t="str">
        <f xml:space="preserve"> IF(OR(AW537= "4-2", AW537= "2-1", AW537= "-12", AW537= "-24"),"Q",
  IF(
    OR(AW537= "4-1", AW537= "40", AW537= "42"),"A",
    IF(
      AW537= "44","P",
      IF(OR(AW537= "2-2",AW537="0-2",AW537="-1-2",AW537="-2-2",AW537="-2-1",AW537="-20",AW537="-22" ),"R",
              IF(
                OR(AW537= "24",AW537="04",AW537="-14"),"M",
                IF(
                  OR(AW537= "20",AW537="22",AW537="0-1",AW537="00",AW537="02",AW537="-1-1",AW537="-10"),"I",""
                )
              )
      )
    )
  )
)</f>
        <v/>
      </c>
      <c r="BI537" t="str">
        <f xml:space="preserve"> IF(OR(AX537= "4-2", AX537= "2-1", AX537= "-12", AX537= "-24"),"Q",
  IF(
    OR(AX537= "4-1", AX537= "40", AX537= "42"),"A",
    IF(
      AX537= "44","P",
      IF(OR(AX537= "2-2",AX537="0-2",AX537="-1-2",AX537="-2-2",AX537="-2-1",AX537="-20",AX537="-22" ),"R",
              IF(
                OR(AX537= "24",AX537="04",AX537="-14"),"M",
                IF(
                  OR(AX537= "20",AX537="22",AX537="0-1",AX537="00",AX537="02",AX537="-1-1",AX537="-10"),"I",""
                )
              )
      )
    )
  )
)</f>
        <v/>
      </c>
      <c r="BJ537" t="str">
        <f xml:space="preserve"> IF(OR(AY537= "4-2", AY537= "2-1", AY537= "-12", AY537= "-24"),"Q",
  IF(
    OR(AY537= "4-1", AY537= "40", AY537= "42"),"A",
    IF(
      AY537= "44","P",
      IF(OR(AY537= "2-2",AY537="0-2",AY537="-1-2",AY537="-2-2",AY537="-2-1",AY537="-20",AY537="-22" ),"R",
              IF(
                OR(AY537= "24",AY537="04",AY537="-14"),"M",
                IF(
                  OR(AY537= "20",AY537="22",AY537="0-1",AY537="00",AY537="02",AY537="-1-1",AY537="-10"),"I",""
                )
              )
      )
    )
  )
)</f>
        <v/>
      </c>
      <c r="BK537" t="str">
        <f xml:space="preserve"> IF(OR(AZ537= "4-2", AZ537= "2-1", AZ537= "-12", AZ537= "-24"),"Q",
  IF(
    OR(AZ537= "4-1", AZ537= "40", AZ537= "42"),"A",
    IF(
      AZ537= "44","P",
      IF(OR(AZ537= "2-2",AZ537="0-2",AZ537="-1-2",AZ537="-2-2",AZ537="-2-1",AZ537="-20",AZ537="-22" ),"R",
              IF(
                OR(AZ537= "24",AZ537="04",AZ537="-14"),"M",
                IF(
                  OR(AZ537= "20",AZ537="22",AZ537="0-1",AZ537="00",AZ537="02",AZ537="-1-1",AZ537="-10"),"I",""
                )
              )
      )
    )
  )
)</f>
        <v/>
      </c>
      <c r="BL537" t="str">
        <f xml:space="preserve"> IF(OR(BA537= "4-2", BA537= "2-1", BA537= "-12", BA537= "-24"),"Q",
  IF(
    OR(BA537= "4-1", BA537= "40", BA537= "42"),"A",
    IF(
      BA537= "44","P",
      IF(OR(BA537= "2-2",BA537="0-2",BA537="-1-2",BA537="-2-2",BA537="-2-1",BA537="-20",BA537="-22" ),"R",
              IF(
                OR(BA537= "24",BA537="04",BA537="-14"),"M",
                IF(
                  OR(BA537= "20",BA537="22",BA537="0-1",BA537="00",BA537="02",BA537="-1-1",BA537="-10"),"I",""
                )
              )
      )
    )
  )
)</f>
        <v/>
      </c>
    </row>
    <row r="538" spans="23:64" x14ac:dyDescent="0.25">
      <c r="W538" t="b">
        <f>IF(OR(B538=Локализация!$C$118,B538=5),4,IF(OR(B538=Локализация!$C$119,B538=4),2,IF(OR(B538=Локализация!$C$120,B538=3),0,IF(OR(B538=Локализация!$C$121,B538=2),-1,IF(OR(B538=Локализация!$C$122,B538=1),-2)))))</f>
        <v>0</v>
      </c>
      <c r="X538" t="b">
        <f>IF(OR(C538=Локализация!$C$124,C538=5),-2,IF(OR(C538=Локализация!$C$125,C538=4),-1,IF(OR(C538=Локализация!$C$126,C538=3),0,IF(OR(C538=Локализация!$C$127,C538=2),2,IF(OR(C538=Локализация!$C$128,C538=1),4)))))</f>
        <v>0</v>
      </c>
      <c r="Y538" t="b">
        <f>IF(OR(D538=Локализация!$C$118,D538=5),4,IF(OR(D538=Локализация!$C$119,D538=4),2,IF(OR(D538=Локализация!$C$120,D538=3),0,IF(OR(D538=Локализация!$C$121,D538=2),-1,IF(OR(D538=Локализация!$C$122,D538=1),-2)))))</f>
        <v>0</v>
      </c>
      <c r="Z538" t="b">
        <f>IF(OR(E538=Локализация!$C$124,E538=5),-2,IF(OR(E538=Локализация!$C$125,E538=4),-1,IF(OR(E538=Локализация!$C$126,E538=3),0,IF(OR(E538=Локализация!$C$127,E538=2),2,IF(OR(E538=Локализация!$C$128,E538=1),4)))))</f>
        <v>0</v>
      </c>
      <c r="AA538" t="b">
        <f>IF(OR(F538=Локализация!$C$118,F538=5),4,IF(OR(F538=Локализация!$C$119,F538=4),2,IF(OR(F538=Локализация!$C$120,F538=3),0,IF(OR(F538=Локализация!$C$121,F538=2),-1,IF(OR(F538=Локализация!$C$122,F538=1),-2)))))</f>
        <v>0</v>
      </c>
      <c r="AB538" t="b">
        <f>IF(OR(G538=Локализация!$C$124,G538=5),-2,IF(OR(G538=Локализация!$C$125,G538=4),-1,IF(OR(G538=Локализация!$C$126,G538=3),0,IF(OR(G538=Локализация!$C$127,G538=2),2,IF(OR(G538=Локализация!$C$128,G538=1),4)))))</f>
        <v>0</v>
      </c>
      <c r="AC538" t="b">
        <f>IF(OR(H538=Локализация!$C$118,H538=5),4,IF(OR(H538=Локализация!$C$119,H538=4),2,IF(OR(H538=Локализация!$C$120,H538=3),0,IF(OR(H538=Локализация!$C$121,H538=2),-1,IF(OR(H538=Локализация!$C$122,H538=1),-2)))))</f>
        <v>0</v>
      </c>
      <c r="AD538" t="b">
        <f>IF(OR(I538=Локализация!$C$124,I538=5),-2,IF(OR(I538=Локализация!$C$125,I538=4),-1,IF(OR(I538=Локализация!$C$126,I538=3),0,IF(OR(I538=Локализация!$C$127,I538=2),2,IF(OR(I538=Локализация!$C$128,I538=1),4)))))</f>
        <v>0</v>
      </c>
      <c r="AE538" t="b">
        <f>IF(OR(J538=Локализация!$C$118,J538=5),4,IF(OR(J538=Локализация!$C$119,J538=4),2,IF(OR(J538=Локализация!$C$120,J538=3),0,IF(OR(J538=Локализация!$C$121,J538=2),-1,IF(OR(J538=Локализация!$C$122,J538=1),-2)))))</f>
        <v>0</v>
      </c>
      <c r="AF538" t="b">
        <f>IF(OR(K538=Локализация!$C$124,K538=5),-2,IF(OR(K538=Локализация!$C$125,K538=4),-1,IF(OR(K538=Локализация!$C$126,K538=3),0,IF(OR(K538=Локализация!$C$127,K538=2),2,IF(OR(K538=Локализация!$C$128,K538=1),4)))))</f>
        <v>0</v>
      </c>
      <c r="AG538" t="b">
        <f>IF(OR(L538=Локализация!$C$118,L538=5),4,IF(OR(L538=Локализация!$C$119,L538=4),2,IF(OR(L538=Локализация!$C$120,L538=3),0,IF(OR(L538=Локализация!$C$121,L538=2),-1,IF(OR(L538=Локализация!$C$122,L538=1),-2)))))</f>
        <v>0</v>
      </c>
      <c r="AH538" t="b">
        <f>IF(OR(M538=Локализация!$C$124,M538=5),-2,IF(OR(M538=Локализация!$C$125,M538=4),-1,IF(OR(M538=Локализация!$C$126,M538=3),0,IF(OR(M538=Локализация!$C$127,M538=2),2,IF(OR(M538=Локализация!$C$128,M538=1),4)))))</f>
        <v>0</v>
      </c>
      <c r="AI538" t="b">
        <f>IF(OR(N538=Локализация!$C$118,N538=5),4,IF(OR(N538=Локализация!$C$119,N538=4),2,IF(OR(N538=Локализация!$C$120,N538=3),0,IF(OR(N538=Локализация!$C$121,N538=2),-1,IF(OR(N538=Локализация!$C$122,N538=1),-2)))))</f>
        <v>0</v>
      </c>
      <c r="AJ538" t="b">
        <f>IF(OR(O538=Локализация!$C$124,O538=5),-2,IF(OR(O538=Локализация!$C$125,O538=4),-1,IF(OR(O538=Локализация!$C$126,O538=3),0,IF(OR(O538=Локализация!$C$127,O538=2),2,IF(OR(O538=Локализация!$C$128,O538=1),4)))))</f>
        <v>0</v>
      </c>
      <c r="AK538" t="b">
        <f>IF(OR(P538=Локализация!$C$118,P538=5),4,IF(OR(P538=Локализация!$C$119,P538=4),2,IF(OR(P538=Локализация!$C$120,P538=3),0,IF(OR(P538=Локализация!$C$121,P538=2),-1,IF(OR(P538=Локализация!$C$122,P538=1),-2)))))</f>
        <v>0</v>
      </c>
      <c r="AL538" t="b">
        <f>IF(OR(Q538=Локализация!$C$124,Q538=5),-2,IF(OR(Q538=Локализация!$C$125,Q538=4),-1,IF(OR(Q538=Локализация!$C$126,Q538=3),0,IF(OR(Q538=Локализация!$C$127,Q538=2),2,IF(OR(Q538=Локализация!$C$128,Q538=1),4)))))</f>
        <v>0</v>
      </c>
      <c r="AM538" t="b">
        <f>IF(OR(R538=Локализация!$C$118,R538=5),4,IF(OR(R538=Локализация!$C$119,R538=4),2,IF(OR(R538=Локализация!$C$120,R538=3),0,IF(OR(R538=Локализация!$C$121,R538=2),-1,IF(OR(R538=Локализация!$C$122,R538=1),-2)))))</f>
        <v>0</v>
      </c>
      <c r="AN538" t="b">
        <f>IF(OR(S538=Локализация!$C$124,S538=5),-2,IF(OR(S538=Локализация!$C$125,S538=4),-1,IF(OR(S538=Локализация!$C$126,S538=3),0,IF(OR(S538=Локализация!$C$127,S538=2),2,IF(OR(S538=Локализация!$C$128,S538=1),4)))))</f>
        <v>0</v>
      </c>
      <c r="AO538" t="b">
        <f>IF(OR(T538=Локализация!$C$118,T538=5),4,IF(OR(T538=Локализация!$C$119,T538=4),2,IF(OR(T538=Локализация!$C$120,T538=3),0,IF(OR(T538=Локализация!$C$121,T538=2),-1,IF(OR(T538=Локализация!$C$122,T538=1),-2)))))</f>
        <v>0</v>
      </c>
      <c r="AP538" t="b">
        <f>IF(OR(U538=Локализация!$C$124,U538=5),-2,IF(OR(U538=Локализация!$C$125,U538=4),-1,IF(OR(U538=Локализация!$C$126,U538=3),0,IF(OR(U538=Локализация!$C$127,U538=2),2,IF(OR(U538=Локализация!$C$128,U538=1),4)))))</f>
        <v>0</v>
      </c>
      <c r="AR538" t="str">
        <f>CONCATENATE(W538,X538)</f>
        <v>ЛОЖЬЛОЖЬ</v>
      </c>
      <c r="AS538" t="str">
        <f>CONCATENATE(Y538,Z538)</f>
        <v>ЛОЖЬЛОЖЬ</v>
      </c>
      <c r="AT538" t="str">
        <f>CONCATENATE(AA538,AB538)</f>
        <v>ЛОЖЬЛОЖЬ</v>
      </c>
      <c r="AU538" t="str">
        <f>CONCATENATE(AC538,AD538)</f>
        <v>ЛОЖЬЛОЖЬ</v>
      </c>
      <c r="AV538" t="str">
        <f>CONCATENATE(AE538,AF538)</f>
        <v>ЛОЖЬЛОЖЬ</v>
      </c>
      <c r="AW538" t="str">
        <f>CONCATENATE(AG538,AH538)</f>
        <v>ЛОЖЬЛОЖЬ</v>
      </c>
      <c r="AX538" t="str">
        <f>CONCATENATE(AI538,AJ538)</f>
        <v>ЛОЖЬЛОЖЬ</v>
      </c>
      <c r="AY538" t="str">
        <f>CONCATENATE(AK538,AL538)</f>
        <v>ЛОЖЬЛОЖЬ</v>
      </c>
      <c r="AZ538" t="str">
        <f>CONCATENATE(AM538,AN538)</f>
        <v>ЛОЖЬЛОЖЬ</v>
      </c>
      <c r="BA538" t="str">
        <f>CONCATENATE(AO538,AP538)</f>
        <v>ЛОЖЬЛОЖЬ</v>
      </c>
      <c r="BC538" t="str">
        <f xml:space="preserve"> IF(OR(AR538= "4-2", AR538= "2-1", AR538= "-12", AR538= "-24"),"Q",
  IF(
    OR(AR538= "4-1", AR538= "40", AR538= "42"),"A",
    IF(
      AR538= "44","P",
      IF(OR(AR538= "2-2",AR538="0-2",AR538="-1-2",AR538="-2-2",AR538="-2-1",AR538="-20",AR538="-22" ),"R",
              IF(
                OR(AR538= "24",AR538="04",AR538="-14"),"M",
                IF(
                  OR(AR538= "20",AR538="22",AR538="0-1",AR538="00",AR538="02",AR538="-1-1",AR538="-10"),"I",""
                )
              )
      )
    )
  )
)</f>
        <v/>
      </c>
      <c r="BD538" t="str">
        <f xml:space="preserve"> IF(OR(AS538= "4-2", AS538= "2-1", AS538= "-12", AS538= "-24"),"Q",
  IF(
    OR(AS538= "4-1", AS538= "40", AS538= "42"),"A",
    IF(
      AS538= "44","P",
      IF(OR(AS538= "2-2",AS538="0-2",AS538="-1-2",AS538="-2-2",AS538="-2-1",AS538="-20",AS538="-22" ),"R",
              IF(
                OR(AS538= "24",AS538="04",AS538="-14"),"M",
                IF(
                  OR(AS538= "20",AS538="22",AS538="0-1",AS538="00",AS538="02",AS538="-1-1",AS538="-10"),"I",""
                )
              )
      )
    )
  )
)</f>
        <v/>
      </c>
      <c r="BE538" t="str">
        <f xml:space="preserve"> IF(OR(AT538= "4-2", AT538= "2-1", AT538= "-12", AT538= "-24"),"Q",
  IF(
    OR(AT538= "4-1", AT538= "40", AT538= "42"),"A",
    IF(
      AT538= "44","P",
      IF(OR(AT538= "2-2",AT538="0-2",AT538="-1-2",AT538="-2-2",AT538="-2-1",AT538="-20",AT538="-22" ),"R",
              IF(
                OR(AT538= "24",AT538="04",AT538="-14"),"M",
                IF(
                  OR(AT538= "20",AT538="22",AT538="0-1",AT538="00",AT538="02",AT538="-1-1",AT538="-10"),"I",""
                )
              )
      )
    )
  )
)</f>
        <v/>
      </c>
      <c r="BF538" t="str">
        <f xml:space="preserve"> IF(OR(AU538= "4-2", AU538= "2-1", AU538= "-12", AU538= "-24"),"Q",
  IF(
    OR(AU538= "4-1", AU538= "40", AU538= "42"),"A",
    IF(
      AU538= "44","P",
      IF(OR(AU538= "2-2",AU538="0-2",AU538="-1-2",AU538="-2-2",AU538="-2-1",AU538="-20",AU538="-22" ),"R",
              IF(
                OR(AU538= "24",AU538="04",AU538="-14"),"M",
                IF(
                  OR(AU538= "20",AU538="22",AU538="0-1",AU538="00",AU538="02",AU538="-1-1",AU538="-10"),"I",""
                )
              )
      )
    )
  )
)</f>
        <v/>
      </c>
      <c r="BG538" t="str">
        <f xml:space="preserve"> IF(OR(AV538= "4-2", AV538= "2-1", AV538= "-12", AV538= "-24"),"Q",
  IF(
    OR(AV538= "4-1", AV538= "40", AV538= "42"),"A",
    IF(
      AV538= "44","P",
      IF(OR(AV538= "2-2",AV538="0-2",AV538="-1-2",AV538="-2-2",AV538="-2-1",AV538="-20",AV538="-22" ),"R",
              IF(
                OR(AV538= "24",AV538="04",AV538="-14"),"M",
                IF(
                  OR(AV538= "20",AV538="22",AV538="0-1",AV538="00",AV538="02",AV538="-1-1",AV538="-10"),"I",""
                )
              )
      )
    )
  )
)</f>
        <v/>
      </c>
      <c r="BH538" t="str">
        <f xml:space="preserve"> IF(OR(AW538= "4-2", AW538= "2-1", AW538= "-12", AW538= "-24"),"Q",
  IF(
    OR(AW538= "4-1", AW538= "40", AW538= "42"),"A",
    IF(
      AW538= "44","P",
      IF(OR(AW538= "2-2",AW538="0-2",AW538="-1-2",AW538="-2-2",AW538="-2-1",AW538="-20",AW538="-22" ),"R",
              IF(
                OR(AW538= "24",AW538="04",AW538="-14"),"M",
                IF(
                  OR(AW538= "20",AW538="22",AW538="0-1",AW538="00",AW538="02",AW538="-1-1",AW538="-10"),"I",""
                )
              )
      )
    )
  )
)</f>
        <v/>
      </c>
      <c r="BI538" t="str">
        <f xml:space="preserve"> IF(OR(AX538= "4-2", AX538= "2-1", AX538= "-12", AX538= "-24"),"Q",
  IF(
    OR(AX538= "4-1", AX538= "40", AX538= "42"),"A",
    IF(
      AX538= "44","P",
      IF(OR(AX538= "2-2",AX538="0-2",AX538="-1-2",AX538="-2-2",AX538="-2-1",AX538="-20",AX538="-22" ),"R",
              IF(
                OR(AX538= "24",AX538="04",AX538="-14"),"M",
                IF(
                  OR(AX538= "20",AX538="22",AX538="0-1",AX538="00",AX538="02",AX538="-1-1",AX538="-10"),"I",""
                )
              )
      )
    )
  )
)</f>
        <v/>
      </c>
      <c r="BJ538" t="str">
        <f xml:space="preserve"> IF(OR(AY538= "4-2", AY538= "2-1", AY538= "-12", AY538= "-24"),"Q",
  IF(
    OR(AY538= "4-1", AY538= "40", AY538= "42"),"A",
    IF(
      AY538= "44","P",
      IF(OR(AY538= "2-2",AY538="0-2",AY538="-1-2",AY538="-2-2",AY538="-2-1",AY538="-20",AY538="-22" ),"R",
              IF(
                OR(AY538= "24",AY538="04",AY538="-14"),"M",
                IF(
                  OR(AY538= "20",AY538="22",AY538="0-1",AY538="00",AY538="02",AY538="-1-1",AY538="-10"),"I",""
                )
              )
      )
    )
  )
)</f>
        <v/>
      </c>
      <c r="BK538" t="str">
        <f xml:space="preserve"> IF(OR(AZ538= "4-2", AZ538= "2-1", AZ538= "-12", AZ538= "-24"),"Q",
  IF(
    OR(AZ538= "4-1", AZ538= "40", AZ538= "42"),"A",
    IF(
      AZ538= "44","P",
      IF(OR(AZ538= "2-2",AZ538="0-2",AZ538="-1-2",AZ538="-2-2",AZ538="-2-1",AZ538="-20",AZ538="-22" ),"R",
              IF(
                OR(AZ538= "24",AZ538="04",AZ538="-14"),"M",
                IF(
                  OR(AZ538= "20",AZ538="22",AZ538="0-1",AZ538="00",AZ538="02",AZ538="-1-1",AZ538="-10"),"I",""
                )
              )
      )
    )
  )
)</f>
        <v/>
      </c>
      <c r="BL538" t="str">
        <f xml:space="preserve"> IF(OR(BA538= "4-2", BA538= "2-1", BA538= "-12", BA538= "-24"),"Q",
  IF(
    OR(BA538= "4-1", BA538= "40", BA538= "42"),"A",
    IF(
      BA538= "44","P",
      IF(OR(BA538= "2-2",BA538="0-2",BA538="-1-2",BA538="-2-2",BA538="-2-1",BA538="-20",BA538="-22" ),"R",
              IF(
                OR(BA538= "24",BA538="04",BA538="-14"),"M",
                IF(
                  OR(BA538= "20",BA538="22",BA538="0-1",BA538="00",BA538="02",BA538="-1-1",BA538="-10"),"I",""
                )
              )
      )
    )
  )
)</f>
        <v/>
      </c>
    </row>
    <row r="539" spans="23:64" x14ac:dyDescent="0.25">
      <c r="W539" t="b">
        <f>IF(OR(B539=Локализация!$C$118,B539=5),4,IF(OR(B539=Локализация!$C$119,B539=4),2,IF(OR(B539=Локализация!$C$120,B539=3),0,IF(OR(B539=Локализация!$C$121,B539=2),-1,IF(OR(B539=Локализация!$C$122,B539=1),-2)))))</f>
        <v>0</v>
      </c>
      <c r="X539" t="b">
        <f>IF(OR(C539=Локализация!$C$124,C539=5),-2,IF(OR(C539=Локализация!$C$125,C539=4),-1,IF(OR(C539=Локализация!$C$126,C539=3),0,IF(OR(C539=Локализация!$C$127,C539=2),2,IF(OR(C539=Локализация!$C$128,C539=1),4)))))</f>
        <v>0</v>
      </c>
      <c r="Y539" t="b">
        <f>IF(OR(D539=Локализация!$C$118,D539=5),4,IF(OR(D539=Локализация!$C$119,D539=4),2,IF(OR(D539=Локализация!$C$120,D539=3),0,IF(OR(D539=Локализация!$C$121,D539=2),-1,IF(OR(D539=Локализация!$C$122,D539=1),-2)))))</f>
        <v>0</v>
      </c>
      <c r="Z539" t="b">
        <f>IF(OR(E539=Локализация!$C$124,E539=5),-2,IF(OR(E539=Локализация!$C$125,E539=4),-1,IF(OR(E539=Локализация!$C$126,E539=3),0,IF(OR(E539=Локализация!$C$127,E539=2),2,IF(OR(E539=Локализация!$C$128,E539=1),4)))))</f>
        <v>0</v>
      </c>
      <c r="AA539" t="b">
        <f>IF(OR(F539=Локализация!$C$118,F539=5),4,IF(OR(F539=Локализация!$C$119,F539=4),2,IF(OR(F539=Локализация!$C$120,F539=3),0,IF(OR(F539=Локализация!$C$121,F539=2),-1,IF(OR(F539=Локализация!$C$122,F539=1),-2)))))</f>
        <v>0</v>
      </c>
      <c r="AB539" t="b">
        <f>IF(OR(G539=Локализация!$C$124,G539=5),-2,IF(OR(G539=Локализация!$C$125,G539=4),-1,IF(OR(G539=Локализация!$C$126,G539=3),0,IF(OR(G539=Локализация!$C$127,G539=2),2,IF(OR(G539=Локализация!$C$128,G539=1),4)))))</f>
        <v>0</v>
      </c>
      <c r="AC539" t="b">
        <f>IF(OR(H539=Локализация!$C$118,H539=5),4,IF(OR(H539=Локализация!$C$119,H539=4),2,IF(OR(H539=Локализация!$C$120,H539=3),0,IF(OR(H539=Локализация!$C$121,H539=2),-1,IF(OR(H539=Локализация!$C$122,H539=1),-2)))))</f>
        <v>0</v>
      </c>
      <c r="AD539" t="b">
        <f>IF(OR(I539=Локализация!$C$124,I539=5),-2,IF(OR(I539=Локализация!$C$125,I539=4),-1,IF(OR(I539=Локализация!$C$126,I539=3),0,IF(OR(I539=Локализация!$C$127,I539=2),2,IF(OR(I539=Локализация!$C$128,I539=1),4)))))</f>
        <v>0</v>
      </c>
      <c r="AE539" t="b">
        <f>IF(OR(J539=Локализация!$C$118,J539=5),4,IF(OR(J539=Локализация!$C$119,J539=4),2,IF(OR(J539=Локализация!$C$120,J539=3),0,IF(OR(J539=Локализация!$C$121,J539=2),-1,IF(OR(J539=Локализация!$C$122,J539=1),-2)))))</f>
        <v>0</v>
      </c>
      <c r="AF539" t="b">
        <f>IF(OR(K539=Локализация!$C$124,K539=5),-2,IF(OR(K539=Локализация!$C$125,K539=4),-1,IF(OR(K539=Локализация!$C$126,K539=3),0,IF(OR(K539=Локализация!$C$127,K539=2),2,IF(OR(K539=Локализация!$C$128,K539=1),4)))))</f>
        <v>0</v>
      </c>
      <c r="AG539" t="b">
        <f>IF(OR(L539=Локализация!$C$118,L539=5),4,IF(OR(L539=Локализация!$C$119,L539=4),2,IF(OR(L539=Локализация!$C$120,L539=3),0,IF(OR(L539=Локализация!$C$121,L539=2),-1,IF(OR(L539=Локализация!$C$122,L539=1),-2)))))</f>
        <v>0</v>
      </c>
      <c r="AH539" t="b">
        <f>IF(OR(M539=Локализация!$C$124,M539=5),-2,IF(OR(M539=Локализация!$C$125,M539=4),-1,IF(OR(M539=Локализация!$C$126,M539=3),0,IF(OR(M539=Локализация!$C$127,M539=2),2,IF(OR(M539=Локализация!$C$128,M539=1),4)))))</f>
        <v>0</v>
      </c>
      <c r="AI539" t="b">
        <f>IF(OR(N539=Локализация!$C$118,N539=5),4,IF(OR(N539=Локализация!$C$119,N539=4),2,IF(OR(N539=Локализация!$C$120,N539=3),0,IF(OR(N539=Локализация!$C$121,N539=2),-1,IF(OR(N539=Локализация!$C$122,N539=1),-2)))))</f>
        <v>0</v>
      </c>
      <c r="AJ539" t="b">
        <f>IF(OR(O539=Локализация!$C$124,O539=5),-2,IF(OR(O539=Локализация!$C$125,O539=4),-1,IF(OR(O539=Локализация!$C$126,O539=3),0,IF(OR(O539=Локализация!$C$127,O539=2),2,IF(OR(O539=Локализация!$C$128,O539=1),4)))))</f>
        <v>0</v>
      </c>
      <c r="AK539" t="b">
        <f>IF(OR(P539=Локализация!$C$118,P539=5),4,IF(OR(P539=Локализация!$C$119,P539=4),2,IF(OR(P539=Локализация!$C$120,P539=3),0,IF(OR(P539=Локализация!$C$121,P539=2),-1,IF(OR(P539=Локализация!$C$122,P539=1),-2)))))</f>
        <v>0</v>
      </c>
      <c r="AL539" t="b">
        <f>IF(OR(Q539=Локализация!$C$124,Q539=5),-2,IF(OR(Q539=Локализация!$C$125,Q539=4),-1,IF(OR(Q539=Локализация!$C$126,Q539=3),0,IF(OR(Q539=Локализация!$C$127,Q539=2),2,IF(OR(Q539=Локализация!$C$128,Q539=1),4)))))</f>
        <v>0</v>
      </c>
      <c r="AM539" t="b">
        <f>IF(OR(R539=Локализация!$C$118,R539=5),4,IF(OR(R539=Локализация!$C$119,R539=4),2,IF(OR(R539=Локализация!$C$120,R539=3),0,IF(OR(R539=Локализация!$C$121,R539=2),-1,IF(OR(R539=Локализация!$C$122,R539=1),-2)))))</f>
        <v>0</v>
      </c>
      <c r="AN539" t="b">
        <f>IF(OR(S539=Локализация!$C$124,S539=5),-2,IF(OR(S539=Локализация!$C$125,S539=4),-1,IF(OR(S539=Локализация!$C$126,S539=3),0,IF(OR(S539=Локализация!$C$127,S539=2),2,IF(OR(S539=Локализация!$C$128,S539=1),4)))))</f>
        <v>0</v>
      </c>
      <c r="AO539" t="b">
        <f>IF(OR(T539=Локализация!$C$118,T539=5),4,IF(OR(T539=Локализация!$C$119,T539=4),2,IF(OR(T539=Локализация!$C$120,T539=3),0,IF(OR(T539=Локализация!$C$121,T539=2),-1,IF(OR(T539=Локализация!$C$122,T539=1),-2)))))</f>
        <v>0</v>
      </c>
      <c r="AP539" t="b">
        <f>IF(OR(U539=Локализация!$C$124,U539=5),-2,IF(OR(U539=Локализация!$C$125,U539=4),-1,IF(OR(U539=Локализация!$C$126,U539=3),0,IF(OR(U539=Локализация!$C$127,U539=2),2,IF(OR(U539=Локализация!$C$128,U539=1),4)))))</f>
        <v>0</v>
      </c>
      <c r="AR539" t="str">
        <f>CONCATENATE(W539,X539)</f>
        <v>ЛОЖЬЛОЖЬ</v>
      </c>
      <c r="AS539" t="str">
        <f>CONCATENATE(Y539,Z539)</f>
        <v>ЛОЖЬЛОЖЬ</v>
      </c>
      <c r="AT539" t="str">
        <f>CONCATENATE(AA539,AB539)</f>
        <v>ЛОЖЬЛОЖЬ</v>
      </c>
      <c r="AU539" t="str">
        <f>CONCATENATE(AC539,AD539)</f>
        <v>ЛОЖЬЛОЖЬ</v>
      </c>
      <c r="AV539" t="str">
        <f>CONCATENATE(AE539,AF539)</f>
        <v>ЛОЖЬЛОЖЬ</v>
      </c>
      <c r="AW539" t="str">
        <f>CONCATENATE(AG539,AH539)</f>
        <v>ЛОЖЬЛОЖЬ</v>
      </c>
      <c r="AX539" t="str">
        <f>CONCATENATE(AI539,AJ539)</f>
        <v>ЛОЖЬЛОЖЬ</v>
      </c>
      <c r="AY539" t="str">
        <f>CONCATENATE(AK539,AL539)</f>
        <v>ЛОЖЬЛОЖЬ</v>
      </c>
      <c r="AZ539" t="str">
        <f>CONCATENATE(AM539,AN539)</f>
        <v>ЛОЖЬЛОЖЬ</v>
      </c>
      <c r="BA539" t="str">
        <f>CONCATENATE(AO539,AP539)</f>
        <v>ЛОЖЬЛОЖЬ</v>
      </c>
      <c r="BC539" t="str">
        <f xml:space="preserve"> IF(OR(AR539= "4-2", AR539= "2-1", AR539= "-12", AR539= "-24"),"Q",
  IF(
    OR(AR539= "4-1", AR539= "40", AR539= "42"),"A",
    IF(
      AR539= "44","P",
      IF(OR(AR539= "2-2",AR539="0-2",AR539="-1-2",AR539="-2-2",AR539="-2-1",AR539="-20",AR539="-22" ),"R",
              IF(
                OR(AR539= "24",AR539="04",AR539="-14"),"M",
                IF(
                  OR(AR539= "20",AR539="22",AR539="0-1",AR539="00",AR539="02",AR539="-1-1",AR539="-10"),"I",""
                )
              )
      )
    )
  )
)</f>
        <v/>
      </c>
      <c r="BD539" t="str">
        <f xml:space="preserve"> IF(OR(AS539= "4-2", AS539= "2-1", AS539= "-12", AS539= "-24"),"Q",
  IF(
    OR(AS539= "4-1", AS539= "40", AS539= "42"),"A",
    IF(
      AS539= "44","P",
      IF(OR(AS539= "2-2",AS539="0-2",AS539="-1-2",AS539="-2-2",AS539="-2-1",AS539="-20",AS539="-22" ),"R",
              IF(
                OR(AS539= "24",AS539="04",AS539="-14"),"M",
                IF(
                  OR(AS539= "20",AS539="22",AS539="0-1",AS539="00",AS539="02",AS539="-1-1",AS539="-10"),"I",""
                )
              )
      )
    )
  )
)</f>
        <v/>
      </c>
      <c r="BE539" t="str">
        <f xml:space="preserve"> IF(OR(AT539= "4-2", AT539= "2-1", AT539= "-12", AT539= "-24"),"Q",
  IF(
    OR(AT539= "4-1", AT539= "40", AT539= "42"),"A",
    IF(
      AT539= "44","P",
      IF(OR(AT539= "2-2",AT539="0-2",AT539="-1-2",AT539="-2-2",AT539="-2-1",AT539="-20",AT539="-22" ),"R",
              IF(
                OR(AT539= "24",AT539="04",AT539="-14"),"M",
                IF(
                  OR(AT539= "20",AT539="22",AT539="0-1",AT539="00",AT539="02",AT539="-1-1",AT539="-10"),"I",""
                )
              )
      )
    )
  )
)</f>
        <v/>
      </c>
      <c r="BF539" t="str">
        <f xml:space="preserve"> IF(OR(AU539= "4-2", AU539= "2-1", AU539= "-12", AU539= "-24"),"Q",
  IF(
    OR(AU539= "4-1", AU539= "40", AU539= "42"),"A",
    IF(
      AU539= "44","P",
      IF(OR(AU539= "2-2",AU539="0-2",AU539="-1-2",AU539="-2-2",AU539="-2-1",AU539="-20",AU539="-22" ),"R",
              IF(
                OR(AU539= "24",AU539="04",AU539="-14"),"M",
                IF(
                  OR(AU539= "20",AU539="22",AU539="0-1",AU539="00",AU539="02",AU539="-1-1",AU539="-10"),"I",""
                )
              )
      )
    )
  )
)</f>
        <v/>
      </c>
      <c r="BG539" t="str">
        <f xml:space="preserve"> IF(OR(AV539= "4-2", AV539= "2-1", AV539= "-12", AV539= "-24"),"Q",
  IF(
    OR(AV539= "4-1", AV539= "40", AV539= "42"),"A",
    IF(
      AV539= "44","P",
      IF(OR(AV539= "2-2",AV539="0-2",AV539="-1-2",AV539="-2-2",AV539="-2-1",AV539="-20",AV539="-22" ),"R",
              IF(
                OR(AV539= "24",AV539="04",AV539="-14"),"M",
                IF(
                  OR(AV539= "20",AV539="22",AV539="0-1",AV539="00",AV539="02",AV539="-1-1",AV539="-10"),"I",""
                )
              )
      )
    )
  )
)</f>
        <v/>
      </c>
      <c r="BH539" t="str">
        <f xml:space="preserve"> IF(OR(AW539= "4-2", AW539= "2-1", AW539= "-12", AW539= "-24"),"Q",
  IF(
    OR(AW539= "4-1", AW539= "40", AW539= "42"),"A",
    IF(
      AW539= "44","P",
      IF(OR(AW539= "2-2",AW539="0-2",AW539="-1-2",AW539="-2-2",AW539="-2-1",AW539="-20",AW539="-22" ),"R",
              IF(
                OR(AW539= "24",AW539="04",AW539="-14"),"M",
                IF(
                  OR(AW539= "20",AW539="22",AW539="0-1",AW539="00",AW539="02",AW539="-1-1",AW539="-10"),"I",""
                )
              )
      )
    )
  )
)</f>
        <v/>
      </c>
      <c r="BI539" t="str">
        <f xml:space="preserve"> IF(OR(AX539= "4-2", AX539= "2-1", AX539= "-12", AX539= "-24"),"Q",
  IF(
    OR(AX539= "4-1", AX539= "40", AX539= "42"),"A",
    IF(
      AX539= "44","P",
      IF(OR(AX539= "2-2",AX539="0-2",AX539="-1-2",AX539="-2-2",AX539="-2-1",AX539="-20",AX539="-22" ),"R",
              IF(
                OR(AX539= "24",AX539="04",AX539="-14"),"M",
                IF(
                  OR(AX539= "20",AX539="22",AX539="0-1",AX539="00",AX539="02",AX539="-1-1",AX539="-10"),"I",""
                )
              )
      )
    )
  )
)</f>
        <v/>
      </c>
      <c r="BJ539" t="str">
        <f xml:space="preserve"> IF(OR(AY539= "4-2", AY539= "2-1", AY539= "-12", AY539= "-24"),"Q",
  IF(
    OR(AY539= "4-1", AY539= "40", AY539= "42"),"A",
    IF(
      AY539= "44","P",
      IF(OR(AY539= "2-2",AY539="0-2",AY539="-1-2",AY539="-2-2",AY539="-2-1",AY539="-20",AY539="-22" ),"R",
              IF(
                OR(AY539= "24",AY539="04",AY539="-14"),"M",
                IF(
                  OR(AY539= "20",AY539="22",AY539="0-1",AY539="00",AY539="02",AY539="-1-1",AY539="-10"),"I",""
                )
              )
      )
    )
  )
)</f>
        <v/>
      </c>
      <c r="BK539" t="str">
        <f xml:space="preserve"> IF(OR(AZ539= "4-2", AZ539= "2-1", AZ539= "-12", AZ539= "-24"),"Q",
  IF(
    OR(AZ539= "4-1", AZ539= "40", AZ539= "42"),"A",
    IF(
      AZ539= "44","P",
      IF(OR(AZ539= "2-2",AZ539="0-2",AZ539="-1-2",AZ539="-2-2",AZ539="-2-1",AZ539="-20",AZ539="-22" ),"R",
              IF(
                OR(AZ539= "24",AZ539="04",AZ539="-14"),"M",
                IF(
                  OR(AZ539= "20",AZ539="22",AZ539="0-1",AZ539="00",AZ539="02",AZ539="-1-1",AZ539="-10"),"I",""
                )
              )
      )
    )
  )
)</f>
        <v/>
      </c>
      <c r="BL539" t="str">
        <f xml:space="preserve"> IF(OR(BA539= "4-2", BA539= "2-1", BA539= "-12", BA539= "-24"),"Q",
  IF(
    OR(BA539= "4-1", BA539= "40", BA539= "42"),"A",
    IF(
      BA539= "44","P",
      IF(OR(BA539= "2-2",BA539="0-2",BA539="-1-2",BA539="-2-2",BA539="-2-1",BA539="-20",BA539="-22" ),"R",
              IF(
                OR(BA539= "24",BA539="04",BA539="-14"),"M",
                IF(
                  OR(BA539= "20",BA539="22",BA539="0-1",BA539="00",BA539="02",BA539="-1-1",BA539="-10"),"I",""
                )
              )
      )
    )
  )
)</f>
        <v/>
      </c>
    </row>
    <row r="540" spans="23:64" x14ac:dyDescent="0.25">
      <c r="W540" t="b">
        <f>IF(OR(B540=Локализация!$C$118,B540=5),4,IF(OR(B540=Локализация!$C$119,B540=4),2,IF(OR(B540=Локализация!$C$120,B540=3),0,IF(OR(B540=Локализация!$C$121,B540=2),-1,IF(OR(B540=Локализация!$C$122,B540=1),-2)))))</f>
        <v>0</v>
      </c>
      <c r="X540" t="b">
        <f>IF(OR(C540=Локализация!$C$124,C540=5),-2,IF(OR(C540=Локализация!$C$125,C540=4),-1,IF(OR(C540=Локализация!$C$126,C540=3),0,IF(OR(C540=Локализация!$C$127,C540=2),2,IF(OR(C540=Локализация!$C$128,C540=1),4)))))</f>
        <v>0</v>
      </c>
      <c r="Y540" t="b">
        <f>IF(OR(D540=Локализация!$C$118,D540=5),4,IF(OR(D540=Локализация!$C$119,D540=4),2,IF(OR(D540=Локализация!$C$120,D540=3),0,IF(OR(D540=Локализация!$C$121,D540=2),-1,IF(OR(D540=Локализация!$C$122,D540=1),-2)))))</f>
        <v>0</v>
      </c>
      <c r="Z540" t="b">
        <f>IF(OR(E540=Локализация!$C$124,E540=5),-2,IF(OR(E540=Локализация!$C$125,E540=4),-1,IF(OR(E540=Локализация!$C$126,E540=3),0,IF(OR(E540=Локализация!$C$127,E540=2),2,IF(OR(E540=Локализация!$C$128,E540=1),4)))))</f>
        <v>0</v>
      </c>
      <c r="AA540" t="b">
        <f>IF(OR(F540=Локализация!$C$118,F540=5),4,IF(OR(F540=Локализация!$C$119,F540=4),2,IF(OR(F540=Локализация!$C$120,F540=3),0,IF(OR(F540=Локализация!$C$121,F540=2),-1,IF(OR(F540=Локализация!$C$122,F540=1),-2)))))</f>
        <v>0</v>
      </c>
      <c r="AB540" t="b">
        <f>IF(OR(G540=Локализация!$C$124,G540=5),-2,IF(OR(G540=Локализация!$C$125,G540=4),-1,IF(OR(G540=Локализация!$C$126,G540=3),0,IF(OR(G540=Локализация!$C$127,G540=2),2,IF(OR(G540=Локализация!$C$128,G540=1),4)))))</f>
        <v>0</v>
      </c>
      <c r="AC540" t="b">
        <f>IF(OR(H540=Локализация!$C$118,H540=5),4,IF(OR(H540=Локализация!$C$119,H540=4),2,IF(OR(H540=Локализация!$C$120,H540=3),0,IF(OR(H540=Локализация!$C$121,H540=2),-1,IF(OR(H540=Локализация!$C$122,H540=1),-2)))))</f>
        <v>0</v>
      </c>
      <c r="AD540" t="b">
        <f>IF(OR(I540=Локализация!$C$124,I540=5),-2,IF(OR(I540=Локализация!$C$125,I540=4),-1,IF(OR(I540=Локализация!$C$126,I540=3),0,IF(OR(I540=Локализация!$C$127,I540=2),2,IF(OR(I540=Локализация!$C$128,I540=1),4)))))</f>
        <v>0</v>
      </c>
      <c r="AE540" t="b">
        <f>IF(OR(J540=Локализация!$C$118,J540=5),4,IF(OR(J540=Локализация!$C$119,J540=4),2,IF(OR(J540=Локализация!$C$120,J540=3),0,IF(OR(J540=Локализация!$C$121,J540=2),-1,IF(OR(J540=Локализация!$C$122,J540=1),-2)))))</f>
        <v>0</v>
      </c>
      <c r="AF540" t="b">
        <f>IF(OR(K540=Локализация!$C$124,K540=5),-2,IF(OR(K540=Локализация!$C$125,K540=4),-1,IF(OR(K540=Локализация!$C$126,K540=3),0,IF(OR(K540=Локализация!$C$127,K540=2),2,IF(OR(K540=Локализация!$C$128,K540=1),4)))))</f>
        <v>0</v>
      </c>
      <c r="AG540" t="b">
        <f>IF(OR(L540=Локализация!$C$118,L540=5),4,IF(OR(L540=Локализация!$C$119,L540=4),2,IF(OR(L540=Локализация!$C$120,L540=3),0,IF(OR(L540=Локализация!$C$121,L540=2),-1,IF(OR(L540=Локализация!$C$122,L540=1),-2)))))</f>
        <v>0</v>
      </c>
      <c r="AH540" t="b">
        <f>IF(OR(M540=Локализация!$C$124,M540=5),-2,IF(OR(M540=Локализация!$C$125,M540=4),-1,IF(OR(M540=Локализация!$C$126,M540=3),0,IF(OR(M540=Локализация!$C$127,M540=2),2,IF(OR(M540=Локализация!$C$128,M540=1),4)))))</f>
        <v>0</v>
      </c>
      <c r="AI540" t="b">
        <f>IF(OR(N540=Локализация!$C$118,N540=5),4,IF(OR(N540=Локализация!$C$119,N540=4),2,IF(OR(N540=Локализация!$C$120,N540=3),0,IF(OR(N540=Локализация!$C$121,N540=2),-1,IF(OR(N540=Локализация!$C$122,N540=1),-2)))))</f>
        <v>0</v>
      </c>
      <c r="AJ540" t="b">
        <f>IF(OR(O540=Локализация!$C$124,O540=5),-2,IF(OR(O540=Локализация!$C$125,O540=4),-1,IF(OR(O540=Локализация!$C$126,O540=3),0,IF(OR(O540=Локализация!$C$127,O540=2),2,IF(OR(O540=Локализация!$C$128,O540=1),4)))))</f>
        <v>0</v>
      </c>
      <c r="AK540" t="b">
        <f>IF(OR(P540=Локализация!$C$118,P540=5),4,IF(OR(P540=Локализация!$C$119,P540=4),2,IF(OR(P540=Локализация!$C$120,P540=3),0,IF(OR(P540=Локализация!$C$121,P540=2),-1,IF(OR(P540=Локализация!$C$122,P540=1),-2)))))</f>
        <v>0</v>
      </c>
      <c r="AL540" t="b">
        <f>IF(OR(Q540=Локализация!$C$124,Q540=5),-2,IF(OR(Q540=Локализация!$C$125,Q540=4),-1,IF(OR(Q540=Локализация!$C$126,Q540=3),0,IF(OR(Q540=Локализация!$C$127,Q540=2),2,IF(OR(Q540=Локализация!$C$128,Q540=1),4)))))</f>
        <v>0</v>
      </c>
      <c r="AM540" t="b">
        <f>IF(OR(R540=Локализация!$C$118,R540=5),4,IF(OR(R540=Локализация!$C$119,R540=4),2,IF(OR(R540=Локализация!$C$120,R540=3),0,IF(OR(R540=Локализация!$C$121,R540=2),-1,IF(OR(R540=Локализация!$C$122,R540=1),-2)))))</f>
        <v>0</v>
      </c>
      <c r="AN540" t="b">
        <f>IF(OR(S540=Локализация!$C$124,S540=5),-2,IF(OR(S540=Локализация!$C$125,S540=4),-1,IF(OR(S540=Локализация!$C$126,S540=3),0,IF(OR(S540=Локализация!$C$127,S540=2),2,IF(OR(S540=Локализация!$C$128,S540=1),4)))))</f>
        <v>0</v>
      </c>
      <c r="AO540" t="b">
        <f>IF(OR(T540=Локализация!$C$118,T540=5),4,IF(OR(T540=Локализация!$C$119,T540=4),2,IF(OR(T540=Локализация!$C$120,T540=3),0,IF(OR(T540=Локализация!$C$121,T540=2),-1,IF(OR(T540=Локализация!$C$122,T540=1),-2)))))</f>
        <v>0</v>
      </c>
      <c r="AP540" t="b">
        <f>IF(OR(U540=Локализация!$C$124,U540=5),-2,IF(OR(U540=Локализация!$C$125,U540=4),-1,IF(OR(U540=Локализация!$C$126,U540=3),0,IF(OR(U540=Локализация!$C$127,U540=2),2,IF(OR(U540=Локализация!$C$128,U540=1),4)))))</f>
        <v>0</v>
      </c>
      <c r="AR540" t="str">
        <f>CONCATENATE(W540,X540)</f>
        <v>ЛОЖЬЛОЖЬ</v>
      </c>
      <c r="AS540" t="str">
        <f>CONCATENATE(Y540,Z540)</f>
        <v>ЛОЖЬЛОЖЬ</v>
      </c>
      <c r="AT540" t="str">
        <f>CONCATENATE(AA540,AB540)</f>
        <v>ЛОЖЬЛОЖЬ</v>
      </c>
      <c r="AU540" t="str">
        <f>CONCATENATE(AC540,AD540)</f>
        <v>ЛОЖЬЛОЖЬ</v>
      </c>
      <c r="AV540" t="str">
        <f>CONCATENATE(AE540,AF540)</f>
        <v>ЛОЖЬЛОЖЬ</v>
      </c>
      <c r="AW540" t="str">
        <f>CONCATENATE(AG540,AH540)</f>
        <v>ЛОЖЬЛОЖЬ</v>
      </c>
      <c r="AX540" t="str">
        <f>CONCATENATE(AI540,AJ540)</f>
        <v>ЛОЖЬЛОЖЬ</v>
      </c>
      <c r="AY540" t="str">
        <f>CONCATENATE(AK540,AL540)</f>
        <v>ЛОЖЬЛОЖЬ</v>
      </c>
      <c r="AZ540" t="str">
        <f>CONCATENATE(AM540,AN540)</f>
        <v>ЛОЖЬЛОЖЬ</v>
      </c>
      <c r="BA540" t="str">
        <f>CONCATENATE(AO540,AP540)</f>
        <v>ЛОЖЬЛОЖЬ</v>
      </c>
      <c r="BC540" t="str">
        <f xml:space="preserve"> IF(OR(AR540= "4-2", AR540= "2-1", AR540= "-12", AR540= "-24"),"Q",
  IF(
    OR(AR540= "4-1", AR540= "40", AR540= "42"),"A",
    IF(
      AR540= "44","P",
      IF(OR(AR540= "2-2",AR540="0-2",AR540="-1-2",AR540="-2-2",AR540="-2-1",AR540="-20",AR540="-22" ),"R",
              IF(
                OR(AR540= "24",AR540="04",AR540="-14"),"M",
                IF(
                  OR(AR540= "20",AR540="22",AR540="0-1",AR540="00",AR540="02",AR540="-1-1",AR540="-10"),"I",""
                )
              )
      )
    )
  )
)</f>
        <v/>
      </c>
      <c r="BD540" t="str">
        <f xml:space="preserve"> IF(OR(AS540= "4-2", AS540= "2-1", AS540= "-12", AS540= "-24"),"Q",
  IF(
    OR(AS540= "4-1", AS540= "40", AS540= "42"),"A",
    IF(
      AS540= "44","P",
      IF(OR(AS540= "2-2",AS540="0-2",AS540="-1-2",AS540="-2-2",AS540="-2-1",AS540="-20",AS540="-22" ),"R",
              IF(
                OR(AS540= "24",AS540="04",AS540="-14"),"M",
                IF(
                  OR(AS540= "20",AS540="22",AS540="0-1",AS540="00",AS540="02",AS540="-1-1",AS540="-10"),"I",""
                )
              )
      )
    )
  )
)</f>
        <v/>
      </c>
      <c r="BE540" t="str">
        <f xml:space="preserve"> IF(OR(AT540= "4-2", AT540= "2-1", AT540= "-12", AT540= "-24"),"Q",
  IF(
    OR(AT540= "4-1", AT540= "40", AT540= "42"),"A",
    IF(
      AT540= "44","P",
      IF(OR(AT540= "2-2",AT540="0-2",AT540="-1-2",AT540="-2-2",AT540="-2-1",AT540="-20",AT540="-22" ),"R",
              IF(
                OR(AT540= "24",AT540="04",AT540="-14"),"M",
                IF(
                  OR(AT540= "20",AT540="22",AT540="0-1",AT540="00",AT540="02",AT540="-1-1",AT540="-10"),"I",""
                )
              )
      )
    )
  )
)</f>
        <v/>
      </c>
      <c r="BF540" t="str">
        <f xml:space="preserve"> IF(OR(AU540= "4-2", AU540= "2-1", AU540= "-12", AU540= "-24"),"Q",
  IF(
    OR(AU540= "4-1", AU540= "40", AU540= "42"),"A",
    IF(
      AU540= "44","P",
      IF(OR(AU540= "2-2",AU540="0-2",AU540="-1-2",AU540="-2-2",AU540="-2-1",AU540="-20",AU540="-22" ),"R",
              IF(
                OR(AU540= "24",AU540="04",AU540="-14"),"M",
                IF(
                  OR(AU540= "20",AU540="22",AU540="0-1",AU540="00",AU540="02",AU540="-1-1",AU540="-10"),"I",""
                )
              )
      )
    )
  )
)</f>
        <v/>
      </c>
      <c r="BG540" t="str">
        <f xml:space="preserve"> IF(OR(AV540= "4-2", AV540= "2-1", AV540= "-12", AV540= "-24"),"Q",
  IF(
    OR(AV540= "4-1", AV540= "40", AV540= "42"),"A",
    IF(
      AV540= "44","P",
      IF(OR(AV540= "2-2",AV540="0-2",AV540="-1-2",AV540="-2-2",AV540="-2-1",AV540="-20",AV540="-22" ),"R",
              IF(
                OR(AV540= "24",AV540="04",AV540="-14"),"M",
                IF(
                  OR(AV540= "20",AV540="22",AV540="0-1",AV540="00",AV540="02",AV540="-1-1",AV540="-10"),"I",""
                )
              )
      )
    )
  )
)</f>
        <v/>
      </c>
      <c r="BH540" t="str">
        <f xml:space="preserve"> IF(OR(AW540= "4-2", AW540= "2-1", AW540= "-12", AW540= "-24"),"Q",
  IF(
    OR(AW540= "4-1", AW540= "40", AW540= "42"),"A",
    IF(
      AW540= "44","P",
      IF(OR(AW540= "2-2",AW540="0-2",AW540="-1-2",AW540="-2-2",AW540="-2-1",AW540="-20",AW540="-22" ),"R",
              IF(
                OR(AW540= "24",AW540="04",AW540="-14"),"M",
                IF(
                  OR(AW540= "20",AW540="22",AW540="0-1",AW540="00",AW540="02",AW540="-1-1",AW540="-10"),"I",""
                )
              )
      )
    )
  )
)</f>
        <v/>
      </c>
      <c r="BI540" t="str">
        <f xml:space="preserve"> IF(OR(AX540= "4-2", AX540= "2-1", AX540= "-12", AX540= "-24"),"Q",
  IF(
    OR(AX540= "4-1", AX540= "40", AX540= "42"),"A",
    IF(
      AX540= "44","P",
      IF(OR(AX540= "2-2",AX540="0-2",AX540="-1-2",AX540="-2-2",AX540="-2-1",AX540="-20",AX540="-22" ),"R",
              IF(
                OR(AX540= "24",AX540="04",AX540="-14"),"M",
                IF(
                  OR(AX540= "20",AX540="22",AX540="0-1",AX540="00",AX540="02",AX540="-1-1",AX540="-10"),"I",""
                )
              )
      )
    )
  )
)</f>
        <v/>
      </c>
      <c r="BJ540" t="str">
        <f xml:space="preserve"> IF(OR(AY540= "4-2", AY540= "2-1", AY540= "-12", AY540= "-24"),"Q",
  IF(
    OR(AY540= "4-1", AY540= "40", AY540= "42"),"A",
    IF(
      AY540= "44","P",
      IF(OR(AY540= "2-2",AY540="0-2",AY540="-1-2",AY540="-2-2",AY540="-2-1",AY540="-20",AY540="-22" ),"R",
              IF(
                OR(AY540= "24",AY540="04",AY540="-14"),"M",
                IF(
                  OR(AY540= "20",AY540="22",AY540="0-1",AY540="00",AY540="02",AY540="-1-1",AY540="-10"),"I",""
                )
              )
      )
    )
  )
)</f>
        <v/>
      </c>
      <c r="BK540" t="str">
        <f xml:space="preserve"> IF(OR(AZ540= "4-2", AZ540= "2-1", AZ540= "-12", AZ540= "-24"),"Q",
  IF(
    OR(AZ540= "4-1", AZ540= "40", AZ540= "42"),"A",
    IF(
      AZ540= "44","P",
      IF(OR(AZ540= "2-2",AZ540="0-2",AZ540="-1-2",AZ540="-2-2",AZ540="-2-1",AZ540="-20",AZ540="-22" ),"R",
              IF(
                OR(AZ540= "24",AZ540="04",AZ540="-14"),"M",
                IF(
                  OR(AZ540= "20",AZ540="22",AZ540="0-1",AZ540="00",AZ540="02",AZ540="-1-1",AZ540="-10"),"I",""
                )
              )
      )
    )
  )
)</f>
        <v/>
      </c>
      <c r="BL540" t="str">
        <f xml:space="preserve"> IF(OR(BA540= "4-2", BA540= "2-1", BA540= "-12", BA540= "-24"),"Q",
  IF(
    OR(BA540= "4-1", BA540= "40", BA540= "42"),"A",
    IF(
      BA540= "44","P",
      IF(OR(BA540= "2-2",BA540="0-2",BA540="-1-2",BA540="-2-2",BA540="-2-1",BA540="-20",BA540="-22" ),"R",
              IF(
                OR(BA540= "24",BA540="04",BA540="-14"),"M",
                IF(
                  OR(BA540= "20",BA540="22",BA540="0-1",BA540="00",BA540="02",BA540="-1-1",BA540="-10"),"I",""
                )
              )
      )
    )
  )
)</f>
        <v/>
      </c>
    </row>
    <row r="541" spans="23:64" x14ac:dyDescent="0.25">
      <c r="W541" t="b">
        <f>IF(OR(B541=Локализация!$C$118,B541=5),4,IF(OR(B541=Локализация!$C$119,B541=4),2,IF(OR(B541=Локализация!$C$120,B541=3),0,IF(OR(B541=Локализация!$C$121,B541=2),-1,IF(OR(B541=Локализация!$C$122,B541=1),-2)))))</f>
        <v>0</v>
      </c>
      <c r="X541" t="b">
        <f>IF(OR(C541=Локализация!$C$124,C541=5),-2,IF(OR(C541=Локализация!$C$125,C541=4),-1,IF(OR(C541=Локализация!$C$126,C541=3),0,IF(OR(C541=Локализация!$C$127,C541=2),2,IF(OR(C541=Локализация!$C$128,C541=1),4)))))</f>
        <v>0</v>
      </c>
      <c r="Y541" t="b">
        <f>IF(OR(D541=Локализация!$C$118,D541=5),4,IF(OR(D541=Локализация!$C$119,D541=4),2,IF(OR(D541=Локализация!$C$120,D541=3),0,IF(OR(D541=Локализация!$C$121,D541=2),-1,IF(OR(D541=Локализация!$C$122,D541=1),-2)))))</f>
        <v>0</v>
      </c>
      <c r="Z541" t="b">
        <f>IF(OR(E541=Локализация!$C$124,E541=5),-2,IF(OR(E541=Локализация!$C$125,E541=4),-1,IF(OR(E541=Локализация!$C$126,E541=3),0,IF(OR(E541=Локализация!$C$127,E541=2),2,IF(OR(E541=Локализация!$C$128,E541=1),4)))))</f>
        <v>0</v>
      </c>
      <c r="AA541" t="b">
        <f>IF(OR(F541=Локализация!$C$118,F541=5),4,IF(OR(F541=Локализация!$C$119,F541=4),2,IF(OR(F541=Локализация!$C$120,F541=3),0,IF(OR(F541=Локализация!$C$121,F541=2),-1,IF(OR(F541=Локализация!$C$122,F541=1),-2)))))</f>
        <v>0</v>
      </c>
      <c r="AB541" t="b">
        <f>IF(OR(G541=Локализация!$C$124,G541=5),-2,IF(OR(G541=Локализация!$C$125,G541=4),-1,IF(OR(G541=Локализация!$C$126,G541=3),0,IF(OR(G541=Локализация!$C$127,G541=2),2,IF(OR(G541=Локализация!$C$128,G541=1),4)))))</f>
        <v>0</v>
      </c>
      <c r="AC541" t="b">
        <f>IF(OR(H541=Локализация!$C$118,H541=5),4,IF(OR(H541=Локализация!$C$119,H541=4),2,IF(OR(H541=Локализация!$C$120,H541=3),0,IF(OR(H541=Локализация!$C$121,H541=2),-1,IF(OR(H541=Локализация!$C$122,H541=1),-2)))))</f>
        <v>0</v>
      </c>
      <c r="AD541" t="b">
        <f>IF(OR(I541=Локализация!$C$124,I541=5),-2,IF(OR(I541=Локализация!$C$125,I541=4),-1,IF(OR(I541=Локализация!$C$126,I541=3),0,IF(OR(I541=Локализация!$C$127,I541=2),2,IF(OR(I541=Локализация!$C$128,I541=1),4)))))</f>
        <v>0</v>
      </c>
      <c r="AE541" t="b">
        <f>IF(OR(J541=Локализация!$C$118,J541=5),4,IF(OR(J541=Локализация!$C$119,J541=4),2,IF(OR(J541=Локализация!$C$120,J541=3),0,IF(OR(J541=Локализация!$C$121,J541=2),-1,IF(OR(J541=Локализация!$C$122,J541=1),-2)))))</f>
        <v>0</v>
      </c>
      <c r="AF541" t="b">
        <f>IF(OR(K541=Локализация!$C$124,K541=5),-2,IF(OR(K541=Локализация!$C$125,K541=4),-1,IF(OR(K541=Локализация!$C$126,K541=3),0,IF(OR(K541=Локализация!$C$127,K541=2),2,IF(OR(K541=Локализация!$C$128,K541=1),4)))))</f>
        <v>0</v>
      </c>
      <c r="AG541" t="b">
        <f>IF(OR(L541=Локализация!$C$118,L541=5),4,IF(OR(L541=Локализация!$C$119,L541=4),2,IF(OR(L541=Локализация!$C$120,L541=3),0,IF(OR(L541=Локализация!$C$121,L541=2),-1,IF(OR(L541=Локализация!$C$122,L541=1),-2)))))</f>
        <v>0</v>
      </c>
      <c r="AH541" t="b">
        <f>IF(OR(M541=Локализация!$C$124,M541=5),-2,IF(OR(M541=Локализация!$C$125,M541=4),-1,IF(OR(M541=Локализация!$C$126,M541=3),0,IF(OR(M541=Локализация!$C$127,M541=2),2,IF(OR(M541=Локализация!$C$128,M541=1),4)))))</f>
        <v>0</v>
      </c>
      <c r="AI541" t="b">
        <f>IF(OR(N541=Локализация!$C$118,N541=5),4,IF(OR(N541=Локализация!$C$119,N541=4),2,IF(OR(N541=Локализация!$C$120,N541=3),0,IF(OR(N541=Локализация!$C$121,N541=2),-1,IF(OR(N541=Локализация!$C$122,N541=1),-2)))))</f>
        <v>0</v>
      </c>
      <c r="AJ541" t="b">
        <f>IF(OR(O541=Локализация!$C$124,O541=5),-2,IF(OR(O541=Локализация!$C$125,O541=4),-1,IF(OR(O541=Локализация!$C$126,O541=3),0,IF(OR(O541=Локализация!$C$127,O541=2),2,IF(OR(O541=Локализация!$C$128,O541=1),4)))))</f>
        <v>0</v>
      </c>
      <c r="AK541" t="b">
        <f>IF(OR(P541=Локализация!$C$118,P541=5),4,IF(OR(P541=Локализация!$C$119,P541=4),2,IF(OR(P541=Локализация!$C$120,P541=3),0,IF(OR(P541=Локализация!$C$121,P541=2),-1,IF(OR(P541=Локализация!$C$122,P541=1),-2)))))</f>
        <v>0</v>
      </c>
      <c r="AL541" t="b">
        <f>IF(OR(Q541=Локализация!$C$124,Q541=5),-2,IF(OR(Q541=Локализация!$C$125,Q541=4),-1,IF(OR(Q541=Локализация!$C$126,Q541=3),0,IF(OR(Q541=Локализация!$C$127,Q541=2),2,IF(OR(Q541=Локализация!$C$128,Q541=1),4)))))</f>
        <v>0</v>
      </c>
      <c r="AM541" t="b">
        <f>IF(OR(R541=Локализация!$C$118,R541=5),4,IF(OR(R541=Локализация!$C$119,R541=4),2,IF(OR(R541=Локализация!$C$120,R541=3),0,IF(OR(R541=Локализация!$C$121,R541=2),-1,IF(OR(R541=Локализация!$C$122,R541=1),-2)))))</f>
        <v>0</v>
      </c>
      <c r="AN541" t="b">
        <f>IF(OR(S541=Локализация!$C$124,S541=5),-2,IF(OR(S541=Локализация!$C$125,S541=4),-1,IF(OR(S541=Локализация!$C$126,S541=3),0,IF(OR(S541=Локализация!$C$127,S541=2),2,IF(OR(S541=Локализация!$C$128,S541=1),4)))))</f>
        <v>0</v>
      </c>
      <c r="AO541" t="b">
        <f>IF(OR(T541=Локализация!$C$118,T541=5),4,IF(OR(T541=Локализация!$C$119,T541=4),2,IF(OR(T541=Локализация!$C$120,T541=3),0,IF(OR(T541=Локализация!$C$121,T541=2),-1,IF(OR(T541=Локализация!$C$122,T541=1),-2)))))</f>
        <v>0</v>
      </c>
      <c r="AP541" t="b">
        <f>IF(OR(U541=Локализация!$C$124,U541=5),-2,IF(OR(U541=Локализация!$C$125,U541=4),-1,IF(OR(U541=Локализация!$C$126,U541=3),0,IF(OR(U541=Локализация!$C$127,U541=2),2,IF(OR(U541=Локализация!$C$128,U541=1),4)))))</f>
        <v>0</v>
      </c>
      <c r="AR541" t="str">
        <f>CONCATENATE(W541,X541)</f>
        <v>ЛОЖЬЛОЖЬ</v>
      </c>
      <c r="AS541" t="str">
        <f>CONCATENATE(Y541,Z541)</f>
        <v>ЛОЖЬЛОЖЬ</v>
      </c>
      <c r="AT541" t="str">
        <f>CONCATENATE(AA541,AB541)</f>
        <v>ЛОЖЬЛОЖЬ</v>
      </c>
      <c r="AU541" t="str">
        <f>CONCATENATE(AC541,AD541)</f>
        <v>ЛОЖЬЛОЖЬ</v>
      </c>
      <c r="AV541" t="str">
        <f>CONCATENATE(AE541,AF541)</f>
        <v>ЛОЖЬЛОЖЬ</v>
      </c>
      <c r="AW541" t="str">
        <f>CONCATENATE(AG541,AH541)</f>
        <v>ЛОЖЬЛОЖЬ</v>
      </c>
      <c r="AX541" t="str">
        <f>CONCATENATE(AI541,AJ541)</f>
        <v>ЛОЖЬЛОЖЬ</v>
      </c>
      <c r="AY541" t="str">
        <f>CONCATENATE(AK541,AL541)</f>
        <v>ЛОЖЬЛОЖЬ</v>
      </c>
      <c r="AZ541" t="str">
        <f>CONCATENATE(AM541,AN541)</f>
        <v>ЛОЖЬЛОЖЬ</v>
      </c>
      <c r="BA541" t="str">
        <f>CONCATENATE(AO541,AP541)</f>
        <v>ЛОЖЬЛОЖЬ</v>
      </c>
      <c r="BC541" t="str">
        <f xml:space="preserve"> IF(OR(AR541= "4-2", AR541= "2-1", AR541= "-12", AR541= "-24"),"Q",
  IF(
    OR(AR541= "4-1", AR541= "40", AR541= "42"),"A",
    IF(
      AR541= "44","P",
      IF(OR(AR541= "2-2",AR541="0-2",AR541="-1-2",AR541="-2-2",AR541="-2-1",AR541="-20",AR541="-22" ),"R",
              IF(
                OR(AR541= "24",AR541="04",AR541="-14"),"M",
                IF(
                  OR(AR541= "20",AR541="22",AR541="0-1",AR541="00",AR541="02",AR541="-1-1",AR541="-10"),"I",""
                )
              )
      )
    )
  )
)</f>
        <v/>
      </c>
      <c r="BD541" t="str">
        <f xml:space="preserve"> IF(OR(AS541= "4-2", AS541= "2-1", AS541= "-12", AS541= "-24"),"Q",
  IF(
    OR(AS541= "4-1", AS541= "40", AS541= "42"),"A",
    IF(
      AS541= "44","P",
      IF(OR(AS541= "2-2",AS541="0-2",AS541="-1-2",AS541="-2-2",AS541="-2-1",AS541="-20",AS541="-22" ),"R",
              IF(
                OR(AS541= "24",AS541="04",AS541="-14"),"M",
                IF(
                  OR(AS541= "20",AS541="22",AS541="0-1",AS541="00",AS541="02",AS541="-1-1",AS541="-10"),"I",""
                )
              )
      )
    )
  )
)</f>
        <v/>
      </c>
      <c r="BE541" t="str">
        <f xml:space="preserve"> IF(OR(AT541= "4-2", AT541= "2-1", AT541= "-12", AT541= "-24"),"Q",
  IF(
    OR(AT541= "4-1", AT541= "40", AT541= "42"),"A",
    IF(
      AT541= "44","P",
      IF(OR(AT541= "2-2",AT541="0-2",AT541="-1-2",AT541="-2-2",AT541="-2-1",AT541="-20",AT541="-22" ),"R",
              IF(
                OR(AT541= "24",AT541="04",AT541="-14"),"M",
                IF(
                  OR(AT541= "20",AT541="22",AT541="0-1",AT541="00",AT541="02",AT541="-1-1",AT541="-10"),"I",""
                )
              )
      )
    )
  )
)</f>
        <v/>
      </c>
      <c r="BF541" t="str">
        <f xml:space="preserve"> IF(OR(AU541= "4-2", AU541= "2-1", AU541= "-12", AU541= "-24"),"Q",
  IF(
    OR(AU541= "4-1", AU541= "40", AU541= "42"),"A",
    IF(
      AU541= "44","P",
      IF(OR(AU541= "2-2",AU541="0-2",AU541="-1-2",AU541="-2-2",AU541="-2-1",AU541="-20",AU541="-22" ),"R",
              IF(
                OR(AU541= "24",AU541="04",AU541="-14"),"M",
                IF(
                  OR(AU541= "20",AU541="22",AU541="0-1",AU541="00",AU541="02",AU541="-1-1",AU541="-10"),"I",""
                )
              )
      )
    )
  )
)</f>
        <v/>
      </c>
      <c r="BG541" t="str">
        <f xml:space="preserve"> IF(OR(AV541= "4-2", AV541= "2-1", AV541= "-12", AV541= "-24"),"Q",
  IF(
    OR(AV541= "4-1", AV541= "40", AV541= "42"),"A",
    IF(
      AV541= "44","P",
      IF(OR(AV541= "2-2",AV541="0-2",AV541="-1-2",AV541="-2-2",AV541="-2-1",AV541="-20",AV541="-22" ),"R",
              IF(
                OR(AV541= "24",AV541="04",AV541="-14"),"M",
                IF(
                  OR(AV541= "20",AV541="22",AV541="0-1",AV541="00",AV541="02",AV541="-1-1",AV541="-10"),"I",""
                )
              )
      )
    )
  )
)</f>
        <v/>
      </c>
      <c r="BH541" t="str">
        <f xml:space="preserve"> IF(OR(AW541= "4-2", AW541= "2-1", AW541= "-12", AW541= "-24"),"Q",
  IF(
    OR(AW541= "4-1", AW541= "40", AW541= "42"),"A",
    IF(
      AW541= "44","P",
      IF(OR(AW541= "2-2",AW541="0-2",AW541="-1-2",AW541="-2-2",AW541="-2-1",AW541="-20",AW541="-22" ),"R",
              IF(
                OR(AW541= "24",AW541="04",AW541="-14"),"M",
                IF(
                  OR(AW541= "20",AW541="22",AW541="0-1",AW541="00",AW541="02",AW541="-1-1",AW541="-10"),"I",""
                )
              )
      )
    )
  )
)</f>
        <v/>
      </c>
      <c r="BI541" t="str">
        <f xml:space="preserve"> IF(OR(AX541= "4-2", AX541= "2-1", AX541= "-12", AX541= "-24"),"Q",
  IF(
    OR(AX541= "4-1", AX541= "40", AX541= "42"),"A",
    IF(
      AX541= "44","P",
      IF(OR(AX541= "2-2",AX541="0-2",AX541="-1-2",AX541="-2-2",AX541="-2-1",AX541="-20",AX541="-22" ),"R",
              IF(
                OR(AX541= "24",AX541="04",AX541="-14"),"M",
                IF(
                  OR(AX541= "20",AX541="22",AX541="0-1",AX541="00",AX541="02",AX541="-1-1",AX541="-10"),"I",""
                )
              )
      )
    )
  )
)</f>
        <v/>
      </c>
      <c r="BJ541" t="str">
        <f xml:space="preserve"> IF(OR(AY541= "4-2", AY541= "2-1", AY541= "-12", AY541= "-24"),"Q",
  IF(
    OR(AY541= "4-1", AY541= "40", AY541= "42"),"A",
    IF(
      AY541= "44","P",
      IF(OR(AY541= "2-2",AY541="0-2",AY541="-1-2",AY541="-2-2",AY541="-2-1",AY541="-20",AY541="-22" ),"R",
              IF(
                OR(AY541= "24",AY541="04",AY541="-14"),"M",
                IF(
                  OR(AY541= "20",AY541="22",AY541="0-1",AY541="00",AY541="02",AY541="-1-1",AY541="-10"),"I",""
                )
              )
      )
    )
  )
)</f>
        <v/>
      </c>
      <c r="BK541" t="str">
        <f xml:space="preserve"> IF(OR(AZ541= "4-2", AZ541= "2-1", AZ541= "-12", AZ541= "-24"),"Q",
  IF(
    OR(AZ541= "4-1", AZ541= "40", AZ541= "42"),"A",
    IF(
      AZ541= "44","P",
      IF(OR(AZ541= "2-2",AZ541="0-2",AZ541="-1-2",AZ541="-2-2",AZ541="-2-1",AZ541="-20",AZ541="-22" ),"R",
              IF(
                OR(AZ541= "24",AZ541="04",AZ541="-14"),"M",
                IF(
                  OR(AZ541= "20",AZ541="22",AZ541="0-1",AZ541="00",AZ541="02",AZ541="-1-1",AZ541="-10"),"I",""
                )
              )
      )
    )
  )
)</f>
        <v/>
      </c>
      <c r="BL541" t="str">
        <f xml:space="preserve"> IF(OR(BA541= "4-2", BA541= "2-1", BA541= "-12", BA541= "-24"),"Q",
  IF(
    OR(BA541= "4-1", BA541= "40", BA541= "42"),"A",
    IF(
      BA541= "44","P",
      IF(OR(BA541= "2-2",BA541="0-2",BA541="-1-2",BA541="-2-2",BA541="-2-1",BA541="-20",BA541="-22" ),"R",
              IF(
                OR(BA541= "24",BA541="04",BA541="-14"),"M",
                IF(
                  OR(BA541= "20",BA541="22",BA541="0-1",BA541="00",BA541="02",BA541="-1-1",BA541="-10"),"I",""
                )
              )
      )
    )
  )
)</f>
        <v/>
      </c>
    </row>
    <row r="542" spans="23:64" x14ac:dyDescent="0.25">
      <c r="W542" t="b">
        <f>IF(OR(B542=Локализация!$C$118,B542=5),4,IF(OR(B542=Локализация!$C$119,B542=4),2,IF(OR(B542=Локализация!$C$120,B542=3),0,IF(OR(B542=Локализация!$C$121,B542=2),-1,IF(OR(B542=Локализация!$C$122,B542=1),-2)))))</f>
        <v>0</v>
      </c>
      <c r="X542" t="b">
        <f>IF(OR(C542=Локализация!$C$124,C542=5),-2,IF(OR(C542=Локализация!$C$125,C542=4),-1,IF(OR(C542=Локализация!$C$126,C542=3),0,IF(OR(C542=Локализация!$C$127,C542=2),2,IF(OR(C542=Локализация!$C$128,C542=1),4)))))</f>
        <v>0</v>
      </c>
      <c r="Y542" t="b">
        <f>IF(OR(D542=Локализация!$C$118,D542=5),4,IF(OR(D542=Локализация!$C$119,D542=4),2,IF(OR(D542=Локализация!$C$120,D542=3),0,IF(OR(D542=Локализация!$C$121,D542=2),-1,IF(OR(D542=Локализация!$C$122,D542=1),-2)))))</f>
        <v>0</v>
      </c>
      <c r="Z542" t="b">
        <f>IF(OR(E542=Локализация!$C$124,E542=5),-2,IF(OR(E542=Локализация!$C$125,E542=4),-1,IF(OR(E542=Локализация!$C$126,E542=3),0,IF(OR(E542=Локализация!$C$127,E542=2),2,IF(OR(E542=Локализация!$C$128,E542=1),4)))))</f>
        <v>0</v>
      </c>
      <c r="AA542" t="b">
        <f>IF(OR(F542=Локализация!$C$118,F542=5),4,IF(OR(F542=Локализация!$C$119,F542=4),2,IF(OR(F542=Локализация!$C$120,F542=3),0,IF(OR(F542=Локализация!$C$121,F542=2),-1,IF(OR(F542=Локализация!$C$122,F542=1),-2)))))</f>
        <v>0</v>
      </c>
      <c r="AB542" t="b">
        <f>IF(OR(G542=Локализация!$C$124,G542=5),-2,IF(OR(G542=Локализация!$C$125,G542=4),-1,IF(OR(G542=Локализация!$C$126,G542=3),0,IF(OR(G542=Локализация!$C$127,G542=2),2,IF(OR(G542=Локализация!$C$128,G542=1),4)))))</f>
        <v>0</v>
      </c>
      <c r="AC542" t="b">
        <f>IF(OR(H542=Локализация!$C$118,H542=5),4,IF(OR(H542=Локализация!$C$119,H542=4),2,IF(OR(H542=Локализация!$C$120,H542=3),0,IF(OR(H542=Локализация!$C$121,H542=2),-1,IF(OR(H542=Локализация!$C$122,H542=1),-2)))))</f>
        <v>0</v>
      </c>
      <c r="AD542" t="b">
        <f>IF(OR(I542=Локализация!$C$124,I542=5),-2,IF(OR(I542=Локализация!$C$125,I542=4),-1,IF(OR(I542=Локализация!$C$126,I542=3),0,IF(OR(I542=Локализация!$C$127,I542=2),2,IF(OR(I542=Локализация!$C$128,I542=1),4)))))</f>
        <v>0</v>
      </c>
      <c r="AE542" t="b">
        <f>IF(OR(J542=Локализация!$C$118,J542=5),4,IF(OR(J542=Локализация!$C$119,J542=4),2,IF(OR(J542=Локализация!$C$120,J542=3),0,IF(OR(J542=Локализация!$C$121,J542=2),-1,IF(OR(J542=Локализация!$C$122,J542=1),-2)))))</f>
        <v>0</v>
      </c>
      <c r="AF542" t="b">
        <f>IF(OR(K542=Локализация!$C$124,K542=5),-2,IF(OR(K542=Локализация!$C$125,K542=4),-1,IF(OR(K542=Локализация!$C$126,K542=3),0,IF(OR(K542=Локализация!$C$127,K542=2),2,IF(OR(K542=Локализация!$C$128,K542=1),4)))))</f>
        <v>0</v>
      </c>
      <c r="AG542" t="b">
        <f>IF(OR(L542=Локализация!$C$118,L542=5),4,IF(OR(L542=Локализация!$C$119,L542=4),2,IF(OR(L542=Локализация!$C$120,L542=3),0,IF(OR(L542=Локализация!$C$121,L542=2),-1,IF(OR(L542=Локализация!$C$122,L542=1),-2)))))</f>
        <v>0</v>
      </c>
      <c r="AH542" t="b">
        <f>IF(OR(M542=Локализация!$C$124,M542=5),-2,IF(OR(M542=Локализация!$C$125,M542=4),-1,IF(OR(M542=Локализация!$C$126,M542=3),0,IF(OR(M542=Локализация!$C$127,M542=2),2,IF(OR(M542=Локализация!$C$128,M542=1),4)))))</f>
        <v>0</v>
      </c>
      <c r="AI542" t="b">
        <f>IF(OR(N542=Локализация!$C$118,N542=5),4,IF(OR(N542=Локализация!$C$119,N542=4),2,IF(OR(N542=Локализация!$C$120,N542=3),0,IF(OR(N542=Локализация!$C$121,N542=2),-1,IF(OR(N542=Локализация!$C$122,N542=1),-2)))))</f>
        <v>0</v>
      </c>
      <c r="AJ542" t="b">
        <f>IF(OR(O542=Локализация!$C$124,O542=5),-2,IF(OR(O542=Локализация!$C$125,O542=4),-1,IF(OR(O542=Локализация!$C$126,O542=3),0,IF(OR(O542=Локализация!$C$127,O542=2),2,IF(OR(O542=Локализация!$C$128,O542=1),4)))))</f>
        <v>0</v>
      </c>
      <c r="AK542" t="b">
        <f>IF(OR(P542=Локализация!$C$118,P542=5),4,IF(OR(P542=Локализация!$C$119,P542=4),2,IF(OR(P542=Локализация!$C$120,P542=3),0,IF(OR(P542=Локализация!$C$121,P542=2),-1,IF(OR(P542=Локализация!$C$122,P542=1),-2)))))</f>
        <v>0</v>
      </c>
      <c r="AL542" t="b">
        <f>IF(OR(Q542=Локализация!$C$124,Q542=5),-2,IF(OR(Q542=Локализация!$C$125,Q542=4),-1,IF(OR(Q542=Локализация!$C$126,Q542=3),0,IF(OR(Q542=Локализация!$C$127,Q542=2),2,IF(OR(Q542=Локализация!$C$128,Q542=1),4)))))</f>
        <v>0</v>
      </c>
      <c r="AM542" t="b">
        <f>IF(OR(R542=Локализация!$C$118,R542=5),4,IF(OR(R542=Локализация!$C$119,R542=4),2,IF(OR(R542=Локализация!$C$120,R542=3),0,IF(OR(R542=Локализация!$C$121,R542=2),-1,IF(OR(R542=Локализация!$C$122,R542=1),-2)))))</f>
        <v>0</v>
      </c>
      <c r="AN542" t="b">
        <f>IF(OR(S542=Локализация!$C$124,S542=5),-2,IF(OR(S542=Локализация!$C$125,S542=4),-1,IF(OR(S542=Локализация!$C$126,S542=3),0,IF(OR(S542=Локализация!$C$127,S542=2),2,IF(OR(S542=Локализация!$C$128,S542=1),4)))))</f>
        <v>0</v>
      </c>
      <c r="AO542" t="b">
        <f>IF(OR(T542=Локализация!$C$118,T542=5),4,IF(OR(T542=Локализация!$C$119,T542=4),2,IF(OR(T542=Локализация!$C$120,T542=3),0,IF(OR(T542=Локализация!$C$121,T542=2),-1,IF(OR(T542=Локализация!$C$122,T542=1),-2)))))</f>
        <v>0</v>
      </c>
      <c r="AP542" t="b">
        <f>IF(OR(U542=Локализация!$C$124,U542=5),-2,IF(OR(U542=Локализация!$C$125,U542=4),-1,IF(OR(U542=Локализация!$C$126,U542=3),0,IF(OR(U542=Локализация!$C$127,U542=2),2,IF(OR(U542=Локализация!$C$128,U542=1),4)))))</f>
        <v>0</v>
      </c>
      <c r="AR542" t="str">
        <f>CONCATENATE(W542,X542)</f>
        <v>ЛОЖЬЛОЖЬ</v>
      </c>
      <c r="AS542" t="str">
        <f>CONCATENATE(Y542,Z542)</f>
        <v>ЛОЖЬЛОЖЬ</v>
      </c>
      <c r="AT542" t="str">
        <f>CONCATENATE(AA542,AB542)</f>
        <v>ЛОЖЬЛОЖЬ</v>
      </c>
      <c r="AU542" t="str">
        <f>CONCATENATE(AC542,AD542)</f>
        <v>ЛОЖЬЛОЖЬ</v>
      </c>
      <c r="AV542" t="str">
        <f>CONCATENATE(AE542,AF542)</f>
        <v>ЛОЖЬЛОЖЬ</v>
      </c>
      <c r="AW542" t="str">
        <f>CONCATENATE(AG542,AH542)</f>
        <v>ЛОЖЬЛОЖЬ</v>
      </c>
      <c r="AX542" t="str">
        <f>CONCATENATE(AI542,AJ542)</f>
        <v>ЛОЖЬЛОЖЬ</v>
      </c>
      <c r="AY542" t="str">
        <f>CONCATENATE(AK542,AL542)</f>
        <v>ЛОЖЬЛОЖЬ</v>
      </c>
      <c r="AZ542" t="str">
        <f>CONCATENATE(AM542,AN542)</f>
        <v>ЛОЖЬЛОЖЬ</v>
      </c>
      <c r="BA542" t="str">
        <f>CONCATENATE(AO542,AP542)</f>
        <v>ЛОЖЬЛОЖЬ</v>
      </c>
      <c r="BC542" t="str">
        <f xml:space="preserve"> IF(OR(AR542= "4-2", AR542= "2-1", AR542= "-12", AR542= "-24"),"Q",
  IF(
    OR(AR542= "4-1", AR542= "40", AR542= "42"),"A",
    IF(
      AR542= "44","P",
      IF(OR(AR542= "2-2",AR542="0-2",AR542="-1-2",AR542="-2-2",AR542="-2-1",AR542="-20",AR542="-22" ),"R",
              IF(
                OR(AR542= "24",AR542="04",AR542="-14"),"M",
                IF(
                  OR(AR542= "20",AR542="22",AR542="0-1",AR542="00",AR542="02",AR542="-1-1",AR542="-10"),"I",""
                )
              )
      )
    )
  )
)</f>
        <v/>
      </c>
      <c r="BD542" t="str">
        <f xml:space="preserve"> IF(OR(AS542= "4-2", AS542= "2-1", AS542= "-12", AS542= "-24"),"Q",
  IF(
    OR(AS542= "4-1", AS542= "40", AS542= "42"),"A",
    IF(
      AS542= "44","P",
      IF(OR(AS542= "2-2",AS542="0-2",AS542="-1-2",AS542="-2-2",AS542="-2-1",AS542="-20",AS542="-22" ),"R",
              IF(
                OR(AS542= "24",AS542="04",AS542="-14"),"M",
                IF(
                  OR(AS542= "20",AS542="22",AS542="0-1",AS542="00",AS542="02",AS542="-1-1",AS542="-10"),"I",""
                )
              )
      )
    )
  )
)</f>
        <v/>
      </c>
      <c r="BE542" t="str">
        <f xml:space="preserve"> IF(OR(AT542= "4-2", AT542= "2-1", AT542= "-12", AT542= "-24"),"Q",
  IF(
    OR(AT542= "4-1", AT542= "40", AT542= "42"),"A",
    IF(
      AT542= "44","P",
      IF(OR(AT542= "2-2",AT542="0-2",AT542="-1-2",AT542="-2-2",AT542="-2-1",AT542="-20",AT542="-22" ),"R",
              IF(
                OR(AT542= "24",AT542="04",AT542="-14"),"M",
                IF(
                  OR(AT542= "20",AT542="22",AT542="0-1",AT542="00",AT542="02",AT542="-1-1",AT542="-10"),"I",""
                )
              )
      )
    )
  )
)</f>
        <v/>
      </c>
      <c r="BF542" t="str">
        <f xml:space="preserve"> IF(OR(AU542= "4-2", AU542= "2-1", AU542= "-12", AU542= "-24"),"Q",
  IF(
    OR(AU542= "4-1", AU542= "40", AU542= "42"),"A",
    IF(
      AU542= "44","P",
      IF(OR(AU542= "2-2",AU542="0-2",AU542="-1-2",AU542="-2-2",AU542="-2-1",AU542="-20",AU542="-22" ),"R",
              IF(
                OR(AU542= "24",AU542="04",AU542="-14"),"M",
                IF(
                  OR(AU542= "20",AU542="22",AU542="0-1",AU542="00",AU542="02",AU542="-1-1",AU542="-10"),"I",""
                )
              )
      )
    )
  )
)</f>
        <v/>
      </c>
      <c r="BG542" t="str">
        <f xml:space="preserve"> IF(OR(AV542= "4-2", AV542= "2-1", AV542= "-12", AV542= "-24"),"Q",
  IF(
    OR(AV542= "4-1", AV542= "40", AV542= "42"),"A",
    IF(
      AV542= "44","P",
      IF(OR(AV542= "2-2",AV542="0-2",AV542="-1-2",AV542="-2-2",AV542="-2-1",AV542="-20",AV542="-22" ),"R",
              IF(
                OR(AV542= "24",AV542="04",AV542="-14"),"M",
                IF(
                  OR(AV542= "20",AV542="22",AV542="0-1",AV542="00",AV542="02",AV542="-1-1",AV542="-10"),"I",""
                )
              )
      )
    )
  )
)</f>
        <v/>
      </c>
      <c r="BH542" t="str">
        <f xml:space="preserve"> IF(OR(AW542= "4-2", AW542= "2-1", AW542= "-12", AW542= "-24"),"Q",
  IF(
    OR(AW542= "4-1", AW542= "40", AW542= "42"),"A",
    IF(
      AW542= "44","P",
      IF(OR(AW542= "2-2",AW542="0-2",AW542="-1-2",AW542="-2-2",AW542="-2-1",AW542="-20",AW542="-22" ),"R",
              IF(
                OR(AW542= "24",AW542="04",AW542="-14"),"M",
                IF(
                  OR(AW542= "20",AW542="22",AW542="0-1",AW542="00",AW542="02",AW542="-1-1",AW542="-10"),"I",""
                )
              )
      )
    )
  )
)</f>
        <v/>
      </c>
      <c r="BI542" t="str">
        <f xml:space="preserve"> IF(OR(AX542= "4-2", AX542= "2-1", AX542= "-12", AX542= "-24"),"Q",
  IF(
    OR(AX542= "4-1", AX542= "40", AX542= "42"),"A",
    IF(
      AX542= "44","P",
      IF(OR(AX542= "2-2",AX542="0-2",AX542="-1-2",AX542="-2-2",AX542="-2-1",AX542="-20",AX542="-22" ),"R",
              IF(
                OR(AX542= "24",AX542="04",AX542="-14"),"M",
                IF(
                  OR(AX542= "20",AX542="22",AX542="0-1",AX542="00",AX542="02",AX542="-1-1",AX542="-10"),"I",""
                )
              )
      )
    )
  )
)</f>
        <v/>
      </c>
      <c r="BJ542" t="str">
        <f xml:space="preserve"> IF(OR(AY542= "4-2", AY542= "2-1", AY542= "-12", AY542= "-24"),"Q",
  IF(
    OR(AY542= "4-1", AY542= "40", AY542= "42"),"A",
    IF(
      AY542= "44","P",
      IF(OR(AY542= "2-2",AY542="0-2",AY542="-1-2",AY542="-2-2",AY542="-2-1",AY542="-20",AY542="-22" ),"R",
              IF(
                OR(AY542= "24",AY542="04",AY542="-14"),"M",
                IF(
                  OR(AY542= "20",AY542="22",AY542="0-1",AY542="00",AY542="02",AY542="-1-1",AY542="-10"),"I",""
                )
              )
      )
    )
  )
)</f>
        <v/>
      </c>
      <c r="BK542" t="str">
        <f xml:space="preserve"> IF(OR(AZ542= "4-2", AZ542= "2-1", AZ542= "-12", AZ542= "-24"),"Q",
  IF(
    OR(AZ542= "4-1", AZ542= "40", AZ542= "42"),"A",
    IF(
      AZ542= "44","P",
      IF(OR(AZ542= "2-2",AZ542="0-2",AZ542="-1-2",AZ542="-2-2",AZ542="-2-1",AZ542="-20",AZ542="-22" ),"R",
              IF(
                OR(AZ542= "24",AZ542="04",AZ542="-14"),"M",
                IF(
                  OR(AZ542= "20",AZ542="22",AZ542="0-1",AZ542="00",AZ542="02",AZ542="-1-1",AZ542="-10"),"I",""
                )
              )
      )
    )
  )
)</f>
        <v/>
      </c>
      <c r="BL542" t="str">
        <f xml:space="preserve"> IF(OR(BA542= "4-2", BA542= "2-1", BA542= "-12", BA542= "-24"),"Q",
  IF(
    OR(BA542= "4-1", BA542= "40", BA542= "42"),"A",
    IF(
      BA542= "44","P",
      IF(OR(BA542= "2-2",BA542="0-2",BA542="-1-2",BA542="-2-2",BA542="-2-1",BA542="-20",BA542="-22" ),"R",
              IF(
                OR(BA542= "24",BA542="04",BA542="-14"),"M",
                IF(
                  OR(BA542= "20",BA542="22",BA542="0-1",BA542="00",BA542="02",BA542="-1-1",BA542="-10"),"I",""
                )
              )
      )
    )
  )
)</f>
        <v/>
      </c>
    </row>
    <row r="543" spans="23:64" x14ac:dyDescent="0.25">
      <c r="W543" t="b">
        <f>IF(OR(B543=Локализация!$C$118,B543=5),4,IF(OR(B543=Локализация!$C$119,B543=4),2,IF(OR(B543=Локализация!$C$120,B543=3),0,IF(OR(B543=Локализация!$C$121,B543=2),-1,IF(OR(B543=Локализация!$C$122,B543=1),-2)))))</f>
        <v>0</v>
      </c>
      <c r="X543" t="b">
        <f>IF(OR(C543=Локализация!$C$124,C543=5),-2,IF(OR(C543=Локализация!$C$125,C543=4),-1,IF(OR(C543=Локализация!$C$126,C543=3),0,IF(OR(C543=Локализация!$C$127,C543=2),2,IF(OR(C543=Локализация!$C$128,C543=1),4)))))</f>
        <v>0</v>
      </c>
      <c r="Y543" t="b">
        <f>IF(OR(D543=Локализация!$C$118,D543=5),4,IF(OR(D543=Локализация!$C$119,D543=4),2,IF(OR(D543=Локализация!$C$120,D543=3),0,IF(OR(D543=Локализация!$C$121,D543=2),-1,IF(OR(D543=Локализация!$C$122,D543=1),-2)))))</f>
        <v>0</v>
      </c>
      <c r="Z543" t="b">
        <f>IF(OR(E543=Локализация!$C$124,E543=5),-2,IF(OR(E543=Локализация!$C$125,E543=4),-1,IF(OR(E543=Локализация!$C$126,E543=3),0,IF(OR(E543=Локализация!$C$127,E543=2),2,IF(OR(E543=Локализация!$C$128,E543=1),4)))))</f>
        <v>0</v>
      </c>
      <c r="AA543" t="b">
        <f>IF(OR(F543=Локализация!$C$118,F543=5),4,IF(OR(F543=Локализация!$C$119,F543=4),2,IF(OR(F543=Локализация!$C$120,F543=3),0,IF(OR(F543=Локализация!$C$121,F543=2),-1,IF(OR(F543=Локализация!$C$122,F543=1),-2)))))</f>
        <v>0</v>
      </c>
      <c r="AB543" t="b">
        <f>IF(OR(G543=Локализация!$C$124,G543=5),-2,IF(OR(G543=Локализация!$C$125,G543=4),-1,IF(OR(G543=Локализация!$C$126,G543=3),0,IF(OR(G543=Локализация!$C$127,G543=2),2,IF(OR(G543=Локализация!$C$128,G543=1),4)))))</f>
        <v>0</v>
      </c>
      <c r="AC543" t="b">
        <f>IF(OR(H543=Локализация!$C$118,H543=5),4,IF(OR(H543=Локализация!$C$119,H543=4),2,IF(OR(H543=Локализация!$C$120,H543=3),0,IF(OR(H543=Локализация!$C$121,H543=2),-1,IF(OR(H543=Локализация!$C$122,H543=1),-2)))))</f>
        <v>0</v>
      </c>
      <c r="AD543" t="b">
        <f>IF(OR(I543=Локализация!$C$124,I543=5),-2,IF(OR(I543=Локализация!$C$125,I543=4),-1,IF(OR(I543=Локализация!$C$126,I543=3),0,IF(OR(I543=Локализация!$C$127,I543=2),2,IF(OR(I543=Локализация!$C$128,I543=1),4)))))</f>
        <v>0</v>
      </c>
      <c r="AE543" t="b">
        <f>IF(OR(J543=Локализация!$C$118,J543=5),4,IF(OR(J543=Локализация!$C$119,J543=4),2,IF(OR(J543=Локализация!$C$120,J543=3),0,IF(OR(J543=Локализация!$C$121,J543=2),-1,IF(OR(J543=Локализация!$C$122,J543=1),-2)))))</f>
        <v>0</v>
      </c>
      <c r="AF543" t="b">
        <f>IF(OR(K543=Локализация!$C$124,K543=5),-2,IF(OR(K543=Локализация!$C$125,K543=4),-1,IF(OR(K543=Локализация!$C$126,K543=3),0,IF(OR(K543=Локализация!$C$127,K543=2),2,IF(OR(K543=Локализация!$C$128,K543=1),4)))))</f>
        <v>0</v>
      </c>
      <c r="AG543" t="b">
        <f>IF(OR(L543=Локализация!$C$118,L543=5),4,IF(OR(L543=Локализация!$C$119,L543=4),2,IF(OR(L543=Локализация!$C$120,L543=3),0,IF(OR(L543=Локализация!$C$121,L543=2),-1,IF(OR(L543=Локализация!$C$122,L543=1),-2)))))</f>
        <v>0</v>
      </c>
      <c r="AH543" t="b">
        <f>IF(OR(M543=Локализация!$C$124,M543=5),-2,IF(OR(M543=Локализация!$C$125,M543=4),-1,IF(OR(M543=Локализация!$C$126,M543=3),0,IF(OR(M543=Локализация!$C$127,M543=2),2,IF(OR(M543=Локализация!$C$128,M543=1),4)))))</f>
        <v>0</v>
      </c>
      <c r="AI543" t="b">
        <f>IF(OR(N543=Локализация!$C$118,N543=5),4,IF(OR(N543=Локализация!$C$119,N543=4),2,IF(OR(N543=Локализация!$C$120,N543=3),0,IF(OR(N543=Локализация!$C$121,N543=2),-1,IF(OR(N543=Локализация!$C$122,N543=1),-2)))))</f>
        <v>0</v>
      </c>
      <c r="AJ543" t="b">
        <f>IF(OR(O543=Локализация!$C$124,O543=5),-2,IF(OR(O543=Локализация!$C$125,O543=4),-1,IF(OR(O543=Локализация!$C$126,O543=3),0,IF(OR(O543=Локализация!$C$127,O543=2),2,IF(OR(O543=Локализация!$C$128,O543=1),4)))))</f>
        <v>0</v>
      </c>
      <c r="AK543" t="b">
        <f>IF(OR(P543=Локализация!$C$118,P543=5),4,IF(OR(P543=Локализация!$C$119,P543=4),2,IF(OR(P543=Локализация!$C$120,P543=3),0,IF(OR(P543=Локализация!$C$121,P543=2),-1,IF(OR(P543=Локализация!$C$122,P543=1),-2)))))</f>
        <v>0</v>
      </c>
      <c r="AL543" t="b">
        <f>IF(OR(Q543=Локализация!$C$124,Q543=5),-2,IF(OR(Q543=Локализация!$C$125,Q543=4),-1,IF(OR(Q543=Локализация!$C$126,Q543=3),0,IF(OR(Q543=Локализация!$C$127,Q543=2),2,IF(OR(Q543=Локализация!$C$128,Q543=1),4)))))</f>
        <v>0</v>
      </c>
      <c r="AM543" t="b">
        <f>IF(OR(R543=Локализация!$C$118,R543=5),4,IF(OR(R543=Локализация!$C$119,R543=4),2,IF(OR(R543=Локализация!$C$120,R543=3),0,IF(OR(R543=Локализация!$C$121,R543=2),-1,IF(OR(R543=Локализация!$C$122,R543=1),-2)))))</f>
        <v>0</v>
      </c>
      <c r="AN543" t="b">
        <f>IF(OR(S543=Локализация!$C$124,S543=5),-2,IF(OR(S543=Локализация!$C$125,S543=4),-1,IF(OR(S543=Локализация!$C$126,S543=3),0,IF(OR(S543=Локализация!$C$127,S543=2),2,IF(OR(S543=Локализация!$C$128,S543=1),4)))))</f>
        <v>0</v>
      </c>
      <c r="AO543" t="b">
        <f>IF(OR(T543=Локализация!$C$118,T543=5),4,IF(OR(T543=Локализация!$C$119,T543=4),2,IF(OR(T543=Локализация!$C$120,T543=3),0,IF(OR(T543=Локализация!$C$121,T543=2),-1,IF(OR(T543=Локализация!$C$122,T543=1),-2)))))</f>
        <v>0</v>
      </c>
      <c r="AP543" t="b">
        <f>IF(OR(U543=Локализация!$C$124,U543=5),-2,IF(OR(U543=Локализация!$C$125,U543=4),-1,IF(OR(U543=Локализация!$C$126,U543=3),0,IF(OR(U543=Локализация!$C$127,U543=2),2,IF(OR(U543=Локализация!$C$128,U543=1),4)))))</f>
        <v>0</v>
      </c>
      <c r="AR543" t="str">
        <f>CONCATENATE(W543,X543)</f>
        <v>ЛОЖЬЛОЖЬ</v>
      </c>
      <c r="AS543" t="str">
        <f>CONCATENATE(Y543,Z543)</f>
        <v>ЛОЖЬЛОЖЬ</v>
      </c>
      <c r="AT543" t="str">
        <f>CONCATENATE(AA543,AB543)</f>
        <v>ЛОЖЬЛОЖЬ</v>
      </c>
      <c r="AU543" t="str">
        <f>CONCATENATE(AC543,AD543)</f>
        <v>ЛОЖЬЛОЖЬ</v>
      </c>
      <c r="AV543" t="str">
        <f>CONCATENATE(AE543,AF543)</f>
        <v>ЛОЖЬЛОЖЬ</v>
      </c>
      <c r="AW543" t="str">
        <f>CONCATENATE(AG543,AH543)</f>
        <v>ЛОЖЬЛОЖЬ</v>
      </c>
      <c r="AX543" t="str">
        <f>CONCATENATE(AI543,AJ543)</f>
        <v>ЛОЖЬЛОЖЬ</v>
      </c>
      <c r="AY543" t="str">
        <f>CONCATENATE(AK543,AL543)</f>
        <v>ЛОЖЬЛОЖЬ</v>
      </c>
      <c r="AZ543" t="str">
        <f>CONCATENATE(AM543,AN543)</f>
        <v>ЛОЖЬЛОЖЬ</v>
      </c>
      <c r="BA543" t="str">
        <f>CONCATENATE(AO543,AP543)</f>
        <v>ЛОЖЬЛОЖЬ</v>
      </c>
      <c r="BC543" t="str">
        <f xml:space="preserve"> IF(OR(AR543= "4-2", AR543= "2-1", AR543= "-12", AR543= "-24"),"Q",
  IF(
    OR(AR543= "4-1", AR543= "40", AR543= "42"),"A",
    IF(
      AR543= "44","P",
      IF(OR(AR543= "2-2",AR543="0-2",AR543="-1-2",AR543="-2-2",AR543="-2-1",AR543="-20",AR543="-22" ),"R",
              IF(
                OR(AR543= "24",AR543="04",AR543="-14"),"M",
                IF(
                  OR(AR543= "20",AR543="22",AR543="0-1",AR543="00",AR543="02",AR543="-1-1",AR543="-10"),"I",""
                )
              )
      )
    )
  )
)</f>
        <v/>
      </c>
      <c r="BD543" t="str">
        <f xml:space="preserve"> IF(OR(AS543= "4-2", AS543= "2-1", AS543= "-12", AS543= "-24"),"Q",
  IF(
    OR(AS543= "4-1", AS543= "40", AS543= "42"),"A",
    IF(
      AS543= "44","P",
      IF(OR(AS543= "2-2",AS543="0-2",AS543="-1-2",AS543="-2-2",AS543="-2-1",AS543="-20",AS543="-22" ),"R",
              IF(
                OR(AS543= "24",AS543="04",AS543="-14"),"M",
                IF(
                  OR(AS543= "20",AS543="22",AS543="0-1",AS543="00",AS543="02",AS543="-1-1",AS543="-10"),"I",""
                )
              )
      )
    )
  )
)</f>
        <v/>
      </c>
      <c r="BE543" t="str">
        <f xml:space="preserve"> IF(OR(AT543= "4-2", AT543= "2-1", AT543= "-12", AT543= "-24"),"Q",
  IF(
    OR(AT543= "4-1", AT543= "40", AT543= "42"),"A",
    IF(
      AT543= "44","P",
      IF(OR(AT543= "2-2",AT543="0-2",AT543="-1-2",AT543="-2-2",AT543="-2-1",AT543="-20",AT543="-22" ),"R",
              IF(
                OR(AT543= "24",AT543="04",AT543="-14"),"M",
                IF(
                  OR(AT543= "20",AT543="22",AT543="0-1",AT543="00",AT543="02",AT543="-1-1",AT543="-10"),"I",""
                )
              )
      )
    )
  )
)</f>
        <v/>
      </c>
      <c r="BF543" t="str">
        <f xml:space="preserve"> IF(OR(AU543= "4-2", AU543= "2-1", AU543= "-12", AU543= "-24"),"Q",
  IF(
    OR(AU543= "4-1", AU543= "40", AU543= "42"),"A",
    IF(
      AU543= "44","P",
      IF(OR(AU543= "2-2",AU543="0-2",AU543="-1-2",AU543="-2-2",AU543="-2-1",AU543="-20",AU543="-22" ),"R",
              IF(
                OR(AU543= "24",AU543="04",AU543="-14"),"M",
                IF(
                  OR(AU543= "20",AU543="22",AU543="0-1",AU543="00",AU543="02",AU543="-1-1",AU543="-10"),"I",""
                )
              )
      )
    )
  )
)</f>
        <v/>
      </c>
      <c r="BG543" t="str">
        <f xml:space="preserve"> IF(OR(AV543= "4-2", AV543= "2-1", AV543= "-12", AV543= "-24"),"Q",
  IF(
    OR(AV543= "4-1", AV543= "40", AV543= "42"),"A",
    IF(
      AV543= "44","P",
      IF(OR(AV543= "2-2",AV543="0-2",AV543="-1-2",AV543="-2-2",AV543="-2-1",AV543="-20",AV543="-22" ),"R",
              IF(
                OR(AV543= "24",AV543="04",AV543="-14"),"M",
                IF(
                  OR(AV543= "20",AV543="22",AV543="0-1",AV543="00",AV543="02",AV543="-1-1",AV543="-10"),"I",""
                )
              )
      )
    )
  )
)</f>
        <v/>
      </c>
      <c r="BH543" t="str">
        <f xml:space="preserve"> IF(OR(AW543= "4-2", AW543= "2-1", AW543= "-12", AW543= "-24"),"Q",
  IF(
    OR(AW543= "4-1", AW543= "40", AW543= "42"),"A",
    IF(
      AW543= "44","P",
      IF(OR(AW543= "2-2",AW543="0-2",AW543="-1-2",AW543="-2-2",AW543="-2-1",AW543="-20",AW543="-22" ),"R",
              IF(
                OR(AW543= "24",AW543="04",AW543="-14"),"M",
                IF(
                  OR(AW543= "20",AW543="22",AW543="0-1",AW543="00",AW543="02",AW543="-1-1",AW543="-10"),"I",""
                )
              )
      )
    )
  )
)</f>
        <v/>
      </c>
      <c r="BI543" t="str">
        <f xml:space="preserve"> IF(OR(AX543= "4-2", AX543= "2-1", AX543= "-12", AX543= "-24"),"Q",
  IF(
    OR(AX543= "4-1", AX543= "40", AX543= "42"),"A",
    IF(
      AX543= "44","P",
      IF(OR(AX543= "2-2",AX543="0-2",AX543="-1-2",AX543="-2-2",AX543="-2-1",AX543="-20",AX543="-22" ),"R",
              IF(
                OR(AX543= "24",AX543="04",AX543="-14"),"M",
                IF(
                  OR(AX543= "20",AX543="22",AX543="0-1",AX543="00",AX543="02",AX543="-1-1",AX543="-10"),"I",""
                )
              )
      )
    )
  )
)</f>
        <v/>
      </c>
      <c r="BJ543" t="str">
        <f xml:space="preserve"> IF(OR(AY543= "4-2", AY543= "2-1", AY543= "-12", AY543= "-24"),"Q",
  IF(
    OR(AY543= "4-1", AY543= "40", AY543= "42"),"A",
    IF(
      AY543= "44","P",
      IF(OR(AY543= "2-2",AY543="0-2",AY543="-1-2",AY543="-2-2",AY543="-2-1",AY543="-20",AY543="-22" ),"R",
              IF(
                OR(AY543= "24",AY543="04",AY543="-14"),"M",
                IF(
                  OR(AY543= "20",AY543="22",AY543="0-1",AY543="00",AY543="02",AY543="-1-1",AY543="-10"),"I",""
                )
              )
      )
    )
  )
)</f>
        <v/>
      </c>
      <c r="BK543" t="str">
        <f xml:space="preserve"> IF(OR(AZ543= "4-2", AZ543= "2-1", AZ543= "-12", AZ543= "-24"),"Q",
  IF(
    OR(AZ543= "4-1", AZ543= "40", AZ543= "42"),"A",
    IF(
      AZ543= "44","P",
      IF(OR(AZ543= "2-2",AZ543="0-2",AZ543="-1-2",AZ543="-2-2",AZ543="-2-1",AZ543="-20",AZ543="-22" ),"R",
              IF(
                OR(AZ543= "24",AZ543="04",AZ543="-14"),"M",
                IF(
                  OR(AZ543= "20",AZ543="22",AZ543="0-1",AZ543="00",AZ543="02",AZ543="-1-1",AZ543="-10"),"I",""
                )
              )
      )
    )
  )
)</f>
        <v/>
      </c>
      <c r="BL543" t="str">
        <f xml:space="preserve"> IF(OR(BA543= "4-2", BA543= "2-1", BA543= "-12", BA543= "-24"),"Q",
  IF(
    OR(BA543= "4-1", BA543= "40", BA543= "42"),"A",
    IF(
      BA543= "44","P",
      IF(OR(BA543= "2-2",BA543="0-2",BA543="-1-2",BA543="-2-2",BA543="-2-1",BA543="-20",BA543="-22" ),"R",
              IF(
                OR(BA543= "24",BA543="04",BA543="-14"),"M",
                IF(
                  OR(BA543= "20",BA543="22",BA543="0-1",BA543="00",BA543="02",BA543="-1-1",BA543="-10"),"I",""
                )
              )
      )
    )
  )
)</f>
        <v/>
      </c>
    </row>
    <row r="544" spans="23:64" x14ac:dyDescent="0.25">
      <c r="W544" t="b">
        <f>IF(OR(B544=Локализация!$C$118,B544=5),4,IF(OR(B544=Локализация!$C$119,B544=4),2,IF(OR(B544=Локализация!$C$120,B544=3),0,IF(OR(B544=Локализация!$C$121,B544=2),-1,IF(OR(B544=Локализация!$C$122,B544=1),-2)))))</f>
        <v>0</v>
      </c>
      <c r="X544" t="b">
        <f>IF(OR(C544=Локализация!$C$124,C544=5),-2,IF(OR(C544=Локализация!$C$125,C544=4),-1,IF(OR(C544=Локализация!$C$126,C544=3),0,IF(OR(C544=Локализация!$C$127,C544=2),2,IF(OR(C544=Локализация!$C$128,C544=1),4)))))</f>
        <v>0</v>
      </c>
      <c r="Y544" t="b">
        <f>IF(OR(D544=Локализация!$C$118,D544=5),4,IF(OR(D544=Локализация!$C$119,D544=4),2,IF(OR(D544=Локализация!$C$120,D544=3),0,IF(OR(D544=Локализация!$C$121,D544=2),-1,IF(OR(D544=Локализация!$C$122,D544=1),-2)))))</f>
        <v>0</v>
      </c>
      <c r="Z544" t="b">
        <f>IF(OR(E544=Локализация!$C$124,E544=5),-2,IF(OR(E544=Локализация!$C$125,E544=4),-1,IF(OR(E544=Локализация!$C$126,E544=3),0,IF(OR(E544=Локализация!$C$127,E544=2),2,IF(OR(E544=Локализация!$C$128,E544=1),4)))))</f>
        <v>0</v>
      </c>
      <c r="AA544" t="b">
        <f>IF(OR(F544=Локализация!$C$118,F544=5),4,IF(OR(F544=Локализация!$C$119,F544=4),2,IF(OR(F544=Локализация!$C$120,F544=3),0,IF(OR(F544=Локализация!$C$121,F544=2),-1,IF(OR(F544=Локализация!$C$122,F544=1),-2)))))</f>
        <v>0</v>
      </c>
      <c r="AB544" t="b">
        <f>IF(OR(G544=Локализация!$C$124,G544=5),-2,IF(OR(G544=Локализация!$C$125,G544=4),-1,IF(OR(G544=Локализация!$C$126,G544=3),0,IF(OR(G544=Локализация!$C$127,G544=2),2,IF(OR(G544=Локализация!$C$128,G544=1),4)))))</f>
        <v>0</v>
      </c>
      <c r="AC544" t="b">
        <f>IF(OR(H544=Локализация!$C$118,H544=5),4,IF(OR(H544=Локализация!$C$119,H544=4),2,IF(OR(H544=Локализация!$C$120,H544=3),0,IF(OR(H544=Локализация!$C$121,H544=2),-1,IF(OR(H544=Локализация!$C$122,H544=1),-2)))))</f>
        <v>0</v>
      </c>
      <c r="AD544" t="b">
        <f>IF(OR(I544=Локализация!$C$124,I544=5),-2,IF(OR(I544=Локализация!$C$125,I544=4),-1,IF(OR(I544=Локализация!$C$126,I544=3),0,IF(OR(I544=Локализация!$C$127,I544=2),2,IF(OR(I544=Локализация!$C$128,I544=1),4)))))</f>
        <v>0</v>
      </c>
      <c r="AE544" t="b">
        <f>IF(OR(J544=Локализация!$C$118,J544=5),4,IF(OR(J544=Локализация!$C$119,J544=4),2,IF(OR(J544=Локализация!$C$120,J544=3),0,IF(OR(J544=Локализация!$C$121,J544=2),-1,IF(OR(J544=Локализация!$C$122,J544=1),-2)))))</f>
        <v>0</v>
      </c>
      <c r="AF544" t="b">
        <f>IF(OR(K544=Локализация!$C$124,K544=5),-2,IF(OR(K544=Локализация!$C$125,K544=4),-1,IF(OR(K544=Локализация!$C$126,K544=3),0,IF(OR(K544=Локализация!$C$127,K544=2),2,IF(OR(K544=Локализация!$C$128,K544=1),4)))))</f>
        <v>0</v>
      </c>
      <c r="AG544" t="b">
        <f>IF(OR(L544=Локализация!$C$118,L544=5),4,IF(OR(L544=Локализация!$C$119,L544=4),2,IF(OR(L544=Локализация!$C$120,L544=3),0,IF(OR(L544=Локализация!$C$121,L544=2),-1,IF(OR(L544=Локализация!$C$122,L544=1),-2)))))</f>
        <v>0</v>
      </c>
      <c r="AH544" t="b">
        <f>IF(OR(M544=Локализация!$C$124,M544=5),-2,IF(OR(M544=Локализация!$C$125,M544=4),-1,IF(OR(M544=Локализация!$C$126,M544=3),0,IF(OR(M544=Локализация!$C$127,M544=2),2,IF(OR(M544=Локализация!$C$128,M544=1),4)))))</f>
        <v>0</v>
      </c>
      <c r="AI544" t="b">
        <f>IF(OR(N544=Локализация!$C$118,N544=5),4,IF(OR(N544=Локализация!$C$119,N544=4),2,IF(OR(N544=Локализация!$C$120,N544=3),0,IF(OR(N544=Локализация!$C$121,N544=2),-1,IF(OR(N544=Локализация!$C$122,N544=1),-2)))))</f>
        <v>0</v>
      </c>
      <c r="AJ544" t="b">
        <f>IF(OR(O544=Локализация!$C$124,O544=5),-2,IF(OR(O544=Локализация!$C$125,O544=4),-1,IF(OR(O544=Локализация!$C$126,O544=3),0,IF(OR(O544=Локализация!$C$127,O544=2),2,IF(OR(O544=Локализация!$C$128,O544=1),4)))))</f>
        <v>0</v>
      </c>
      <c r="AK544" t="b">
        <f>IF(OR(P544=Локализация!$C$118,P544=5),4,IF(OR(P544=Локализация!$C$119,P544=4),2,IF(OR(P544=Локализация!$C$120,P544=3),0,IF(OR(P544=Локализация!$C$121,P544=2),-1,IF(OR(P544=Локализация!$C$122,P544=1),-2)))))</f>
        <v>0</v>
      </c>
      <c r="AL544" t="b">
        <f>IF(OR(Q544=Локализация!$C$124,Q544=5),-2,IF(OR(Q544=Локализация!$C$125,Q544=4),-1,IF(OR(Q544=Локализация!$C$126,Q544=3),0,IF(OR(Q544=Локализация!$C$127,Q544=2),2,IF(OR(Q544=Локализация!$C$128,Q544=1),4)))))</f>
        <v>0</v>
      </c>
      <c r="AM544" t="b">
        <f>IF(OR(R544=Локализация!$C$118,R544=5),4,IF(OR(R544=Локализация!$C$119,R544=4),2,IF(OR(R544=Локализация!$C$120,R544=3),0,IF(OR(R544=Локализация!$C$121,R544=2),-1,IF(OR(R544=Локализация!$C$122,R544=1),-2)))))</f>
        <v>0</v>
      </c>
      <c r="AN544" t="b">
        <f>IF(OR(S544=Локализация!$C$124,S544=5),-2,IF(OR(S544=Локализация!$C$125,S544=4),-1,IF(OR(S544=Локализация!$C$126,S544=3),0,IF(OR(S544=Локализация!$C$127,S544=2),2,IF(OR(S544=Локализация!$C$128,S544=1),4)))))</f>
        <v>0</v>
      </c>
      <c r="AO544" t="b">
        <f>IF(OR(T544=Локализация!$C$118,T544=5),4,IF(OR(T544=Локализация!$C$119,T544=4),2,IF(OR(T544=Локализация!$C$120,T544=3),0,IF(OR(T544=Локализация!$C$121,T544=2),-1,IF(OR(T544=Локализация!$C$122,T544=1),-2)))))</f>
        <v>0</v>
      </c>
      <c r="AP544" t="b">
        <f>IF(OR(U544=Локализация!$C$124,U544=5),-2,IF(OR(U544=Локализация!$C$125,U544=4),-1,IF(OR(U544=Локализация!$C$126,U544=3),0,IF(OR(U544=Локализация!$C$127,U544=2),2,IF(OR(U544=Локализация!$C$128,U544=1),4)))))</f>
        <v>0</v>
      </c>
      <c r="AR544" t="str">
        <f>CONCATENATE(W544,X544)</f>
        <v>ЛОЖЬЛОЖЬ</v>
      </c>
      <c r="AS544" t="str">
        <f>CONCATENATE(Y544,Z544)</f>
        <v>ЛОЖЬЛОЖЬ</v>
      </c>
      <c r="AT544" t="str">
        <f>CONCATENATE(AA544,AB544)</f>
        <v>ЛОЖЬЛОЖЬ</v>
      </c>
      <c r="AU544" t="str">
        <f>CONCATENATE(AC544,AD544)</f>
        <v>ЛОЖЬЛОЖЬ</v>
      </c>
      <c r="AV544" t="str">
        <f>CONCATENATE(AE544,AF544)</f>
        <v>ЛОЖЬЛОЖЬ</v>
      </c>
      <c r="AW544" t="str">
        <f>CONCATENATE(AG544,AH544)</f>
        <v>ЛОЖЬЛОЖЬ</v>
      </c>
      <c r="AX544" t="str">
        <f>CONCATENATE(AI544,AJ544)</f>
        <v>ЛОЖЬЛОЖЬ</v>
      </c>
      <c r="AY544" t="str">
        <f>CONCATENATE(AK544,AL544)</f>
        <v>ЛОЖЬЛОЖЬ</v>
      </c>
      <c r="AZ544" t="str">
        <f>CONCATENATE(AM544,AN544)</f>
        <v>ЛОЖЬЛОЖЬ</v>
      </c>
      <c r="BA544" t="str">
        <f>CONCATENATE(AO544,AP544)</f>
        <v>ЛОЖЬЛОЖЬ</v>
      </c>
      <c r="BC544" t="str">
        <f xml:space="preserve"> IF(OR(AR544= "4-2", AR544= "2-1", AR544= "-12", AR544= "-24"),"Q",
  IF(
    OR(AR544= "4-1", AR544= "40", AR544= "42"),"A",
    IF(
      AR544= "44","P",
      IF(OR(AR544= "2-2",AR544="0-2",AR544="-1-2",AR544="-2-2",AR544="-2-1",AR544="-20",AR544="-22" ),"R",
              IF(
                OR(AR544= "24",AR544="04",AR544="-14"),"M",
                IF(
                  OR(AR544= "20",AR544="22",AR544="0-1",AR544="00",AR544="02",AR544="-1-1",AR544="-10"),"I",""
                )
              )
      )
    )
  )
)</f>
        <v/>
      </c>
      <c r="BD544" t="str">
        <f xml:space="preserve"> IF(OR(AS544= "4-2", AS544= "2-1", AS544= "-12", AS544= "-24"),"Q",
  IF(
    OR(AS544= "4-1", AS544= "40", AS544= "42"),"A",
    IF(
      AS544= "44","P",
      IF(OR(AS544= "2-2",AS544="0-2",AS544="-1-2",AS544="-2-2",AS544="-2-1",AS544="-20",AS544="-22" ),"R",
              IF(
                OR(AS544= "24",AS544="04",AS544="-14"),"M",
                IF(
                  OR(AS544= "20",AS544="22",AS544="0-1",AS544="00",AS544="02",AS544="-1-1",AS544="-10"),"I",""
                )
              )
      )
    )
  )
)</f>
        <v/>
      </c>
      <c r="BE544" t="str">
        <f xml:space="preserve"> IF(OR(AT544= "4-2", AT544= "2-1", AT544= "-12", AT544= "-24"),"Q",
  IF(
    OR(AT544= "4-1", AT544= "40", AT544= "42"),"A",
    IF(
      AT544= "44","P",
      IF(OR(AT544= "2-2",AT544="0-2",AT544="-1-2",AT544="-2-2",AT544="-2-1",AT544="-20",AT544="-22" ),"R",
              IF(
                OR(AT544= "24",AT544="04",AT544="-14"),"M",
                IF(
                  OR(AT544= "20",AT544="22",AT544="0-1",AT544="00",AT544="02",AT544="-1-1",AT544="-10"),"I",""
                )
              )
      )
    )
  )
)</f>
        <v/>
      </c>
      <c r="BF544" t="str">
        <f xml:space="preserve"> IF(OR(AU544= "4-2", AU544= "2-1", AU544= "-12", AU544= "-24"),"Q",
  IF(
    OR(AU544= "4-1", AU544= "40", AU544= "42"),"A",
    IF(
      AU544= "44","P",
      IF(OR(AU544= "2-2",AU544="0-2",AU544="-1-2",AU544="-2-2",AU544="-2-1",AU544="-20",AU544="-22" ),"R",
              IF(
                OR(AU544= "24",AU544="04",AU544="-14"),"M",
                IF(
                  OR(AU544= "20",AU544="22",AU544="0-1",AU544="00",AU544="02",AU544="-1-1",AU544="-10"),"I",""
                )
              )
      )
    )
  )
)</f>
        <v/>
      </c>
      <c r="BG544" t="str">
        <f xml:space="preserve"> IF(OR(AV544= "4-2", AV544= "2-1", AV544= "-12", AV544= "-24"),"Q",
  IF(
    OR(AV544= "4-1", AV544= "40", AV544= "42"),"A",
    IF(
      AV544= "44","P",
      IF(OR(AV544= "2-2",AV544="0-2",AV544="-1-2",AV544="-2-2",AV544="-2-1",AV544="-20",AV544="-22" ),"R",
              IF(
                OR(AV544= "24",AV544="04",AV544="-14"),"M",
                IF(
                  OR(AV544= "20",AV544="22",AV544="0-1",AV544="00",AV544="02",AV544="-1-1",AV544="-10"),"I",""
                )
              )
      )
    )
  )
)</f>
        <v/>
      </c>
      <c r="BH544" t="str">
        <f xml:space="preserve"> IF(OR(AW544= "4-2", AW544= "2-1", AW544= "-12", AW544= "-24"),"Q",
  IF(
    OR(AW544= "4-1", AW544= "40", AW544= "42"),"A",
    IF(
      AW544= "44","P",
      IF(OR(AW544= "2-2",AW544="0-2",AW544="-1-2",AW544="-2-2",AW544="-2-1",AW544="-20",AW544="-22" ),"R",
              IF(
                OR(AW544= "24",AW544="04",AW544="-14"),"M",
                IF(
                  OR(AW544= "20",AW544="22",AW544="0-1",AW544="00",AW544="02",AW544="-1-1",AW544="-10"),"I",""
                )
              )
      )
    )
  )
)</f>
        <v/>
      </c>
      <c r="BI544" t="str">
        <f xml:space="preserve"> IF(OR(AX544= "4-2", AX544= "2-1", AX544= "-12", AX544= "-24"),"Q",
  IF(
    OR(AX544= "4-1", AX544= "40", AX544= "42"),"A",
    IF(
      AX544= "44","P",
      IF(OR(AX544= "2-2",AX544="0-2",AX544="-1-2",AX544="-2-2",AX544="-2-1",AX544="-20",AX544="-22" ),"R",
              IF(
                OR(AX544= "24",AX544="04",AX544="-14"),"M",
                IF(
                  OR(AX544= "20",AX544="22",AX544="0-1",AX544="00",AX544="02",AX544="-1-1",AX544="-10"),"I",""
                )
              )
      )
    )
  )
)</f>
        <v/>
      </c>
      <c r="BJ544" t="str">
        <f xml:space="preserve"> IF(OR(AY544= "4-2", AY544= "2-1", AY544= "-12", AY544= "-24"),"Q",
  IF(
    OR(AY544= "4-1", AY544= "40", AY544= "42"),"A",
    IF(
      AY544= "44","P",
      IF(OR(AY544= "2-2",AY544="0-2",AY544="-1-2",AY544="-2-2",AY544="-2-1",AY544="-20",AY544="-22" ),"R",
              IF(
                OR(AY544= "24",AY544="04",AY544="-14"),"M",
                IF(
                  OR(AY544= "20",AY544="22",AY544="0-1",AY544="00",AY544="02",AY544="-1-1",AY544="-10"),"I",""
                )
              )
      )
    )
  )
)</f>
        <v/>
      </c>
      <c r="BK544" t="str">
        <f xml:space="preserve"> IF(OR(AZ544= "4-2", AZ544= "2-1", AZ544= "-12", AZ544= "-24"),"Q",
  IF(
    OR(AZ544= "4-1", AZ544= "40", AZ544= "42"),"A",
    IF(
      AZ544= "44","P",
      IF(OR(AZ544= "2-2",AZ544="0-2",AZ544="-1-2",AZ544="-2-2",AZ544="-2-1",AZ544="-20",AZ544="-22" ),"R",
              IF(
                OR(AZ544= "24",AZ544="04",AZ544="-14"),"M",
                IF(
                  OR(AZ544= "20",AZ544="22",AZ544="0-1",AZ544="00",AZ544="02",AZ544="-1-1",AZ544="-10"),"I",""
                )
              )
      )
    )
  )
)</f>
        <v/>
      </c>
      <c r="BL544" t="str">
        <f xml:space="preserve"> IF(OR(BA544= "4-2", BA544= "2-1", BA544= "-12", BA544= "-24"),"Q",
  IF(
    OR(BA544= "4-1", BA544= "40", BA544= "42"),"A",
    IF(
      BA544= "44","P",
      IF(OR(BA544= "2-2",BA544="0-2",BA544="-1-2",BA544="-2-2",BA544="-2-1",BA544="-20",BA544="-22" ),"R",
              IF(
                OR(BA544= "24",BA544="04",BA544="-14"),"M",
                IF(
                  OR(BA544= "20",BA544="22",BA544="0-1",BA544="00",BA544="02",BA544="-1-1",BA544="-10"),"I",""
                )
              )
      )
    )
  )
)</f>
        <v/>
      </c>
    </row>
    <row r="545" spans="23:64" x14ac:dyDescent="0.25">
      <c r="W545" t="b">
        <f>IF(OR(B545=Локализация!$C$118,B545=5),4,IF(OR(B545=Локализация!$C$119,B545=4),2,IF(OR(B545=Локализация!$C$120,B545=3),0,IF(OR(B545=Локализация!$C$121,B545=2),-1,IF(OR(B545=Локализация!$C$122,B545=1),-2)))))</f>
        <v>0</v>
      </c>
      <c r="X545" t="b">
        <f>IF(OR(C545=Локализация!$C$124,C545=5),-2,IF(OR(C545=Локализация!$C$125,C545=4),-1,IF(OR(C545=Локализация!$C$126,C545=3),0,IF(OR(C545=Локализация!$C$127,C545=2),2,IF(OR(C545=Локализация!$C$128,C545=1),4)))))</f>
        <v>0</v>
      </c>
      <c r="Y545" t="b">
        <f>IF(OR(D545=Локализация!$C$118,D545=5),4,IF(OR(D545=Локализация!$C$119,D545=4),2,IF(OR(D545=Локализация!$C$120,D545=3),0,IF(OR(D545=Локализация!$C$121,D545=2),-1,IF(OR(D545=Локализация!$C$122,D545=1),-2)))))</f>
        <v>0</v>
      </c>
      <c r="Z545" t="b">
        <f>IF(OR(E545=Локализация!$C$124,E545=5),-2,IF(OR(E545=Локализация!$C$125,E545=4),-1,IF(OR(E545=Локализация!$C$126,E545=3),0,IF(OR(E545=Локализация!$C$127,E545=2),2,IF(OR(E545=Локализация!$C$128,E545=1),4)))))</f>
        <v>0</v>
      </c>
      <c r="AA545" t="b">
        <f>IF(OR(F545=Локализация!$C$118,F545=5),4,IF(OR(F545=Локализация!$C$119,F545=4),2,IF(OR(F545=Локализация!$C$120,F545=3),0,IF(OR(F545=Локализация!$C$121,F545=2),-1,IF(OR(F545=Локализация!$C$122,F545=1),-2)))))</f>
        <v>0</v>
      </c>
      <c r="AB545" t="b">
        <f>IF(OR(G545=Локализация!$C$124,G545=5),-2,IF(OR(G545=Локализация!$C$125,G545=4),-1,IF(OR(G545=Локализация!$C$126,G545=3),0,IF(OR(G545=Локализация!$C$127,G545=2),2,IF(OR(G545=Локализация!$C$128,G545=1),4)))))</f>
        <v>0</v>
      </c>
      <c r="AC545" t="b">
        <f>IF(OR(H545=Локализация!$C$118,H545=5),4,IF(OR(H545=Локализация!$C$119,H545=4),2,IF(OR(H545=Локализация!$C$120,H545=3),0,IF(OR(H545=Локализация!$C$121,H545=2),-1,IF(OR(H545=Локализация!$C$122,H545=1),-2)))))</f>
        <v>0</v>
      </c>
      <c r="AD545" t="b">
        <f>IF(OR(I545=Локализация!$C$124,I545=5),-2,IF(OR(I545=Локализация!$C$125,I545=4),-1,IF(OR(I545=Локализация!$C$126,I545=3),0,IF(OR(I545=Локализация!$C$127,I545=2),2,IF(OR(I545=Локализация!$C$128,I545=1),4)))))</f>
        <v>0</v>
      </c>
      <c r="AE545" t="b">
        <f>IF(OR(J545=Локализация!$C$118,J545=5),4,IF(OR(J545=Локализация!$C$119,J545=4),2,IF(OR(J545=Локализация!$C$120,J545=3),0,IF(OR(J545=Локализация!$C$121,J545=2),-1,IF(OR(J545=Локализация!$C$122,J545=1),-2)))))</f>
        <v>0</v>
      </c>
      <c r="AF545" t="b">
        <f>IF(OR(K545=Локализация!$C$124,K545=5),-2,IF(OR(K545=Локализация!$C$125,K545=4),-1,IF(OR(K545=Локализация!$C$126,K545=3),0,IF(OR(K545=Локализация!$C$127,K545=2),2,IF(OR(K545=Локализация!$C$128,K545=1),4)))))</f>
        <v>0</v>
      </c>
      <c r="AG545" t="b">
        <f>IF(OR(L545=Локализация!$C$118,L545=5),4,IF(OR(L545=Локализация!$C$119,L545=4),2,IF(OR(L545=Локализация!$C$120,L545=3),0,IF(OR(L545=Локализация!$C$121,L545=2),-1,IF(OR(L545=Локализация!$C$122,L545=1),-2)))))</f>
        <v>0</v>
      </c>
      <c r="AH545" t="b">
        <f>IF(OR(M545=Локализация!$C$124,M545=5),-2,IF(OR(M545=Локализация!$C$125,M545=4),-1,IF(OR(M545=Локализация!$C$126,M545=3),0,IF(OR(M545=Локализация!$C$127,M545=2),2,IF(OR(M545=Локализация!$C$128,M545=1),4)))))</f>
        <v>0</v>
      </c>
      <c r="AI545" t="b">
        <f>IF(OR(N545=Локализация!$C$118,N545=5),4,IF(OR(N545=Локализация!$C$119,N545=4),2,IF(OR(N545=Локализация!$C$120,N545=3),0,IF(OR(N545=Локализация!$C$121,N545=2),-1,IF(OR(N545=Локализация!$C$122,N545=1),-2)))))</f>
        <v>0</v>
      </c>
      <c r="AJ545" t="b">
        <f>IF(OR(O545=Локализация!$C$124,O545=5),-2,IF(OR(O545=Локализация!$C$125,O545=4),-1,IF(OR(O545=Локализация!$C$126,O545=3),0,IF(OR(O545=Локализация!$C$127,O545=2),2,IF(OR(O545=Локализация!$C$128,O545=1),4)))))</f>
        <v>0</v>
      </c>
      <c r="AK545" t="b">
        <f>IF(OR(P545=Локализация!$C$118,P545=5),4,IF(OR(P545=Локализация!$C$119,P545=4),2,IF(OR(P545=Локализация!$C$120,P545=3),0,IF(OR(P545=Локализация!$C$121,P545=2),-1,IF(OR(P545=Локализация!$C$122,P545=1),-2)))))</f>
        <v>0</v>
      </c>
      <c r="AL545" t="b">
        <f>IF(OR(Q545=Локализация!$C$124,Q545=5),-2,IF(OR(Q545=Локализация!$C$125,Q545=4),-1,IF(OR(Q545=Локализация!$C$126,Q545=3),0,IF(OR(Q545=Локализация!$C$127,Q545=2),2,IF(OR(Q545=Локализация!$C$128,Q545=1),4)))))</f>
        <v>0</v>
      </c>
      <c r="AM545" t="b">
        <f>IF(OR(R545=Локализация!$C$118,R545=5),4,IF(OR(R545=Локализация!$C$119,R545=4),2,IF(OR(R545=Локализация!$C$120,R545=3),0,IF(OR(R545=Локализация!$C$121,R545=2),-1,IF(OR(R545=Локализация!$C$122,R545=1),-2)))))</f>
        <v>0</v>
      </c>
      <c r="AN545" t="b">
        <f>IF(OR(S545=Локализация!$C$124,S545=5),-2,IF(OR(S545=Локализация!$C$125,S545=4),-1,IF(OR(S545=Локализация!$C$126,S545=3),0,IF(OR(S545=Локализация!$C$127,S545=2),2,IF(OR(S545=Локализация!$C$128,S545=1),4)))))</f>
        <v>0</v>
      </c>
      <c r="AO545" t="b">
        <f>IF(OR(T545=Локализация!$C$118,T545=5),4,IF(OR(T545=Локализация!$C$119,T545=4),2,IF(OR(T545=Локализация!$C$120,T545=3),0,IF(OR(T545=Локализация!$C$121,T545=2),-1,IF(OR(T545=Локализация!$C$122,T545=1),-2)))))</f>
        <v>0</v>
      </c>
      <c r="AP545" t="b">
        <f>IF(OR(U545=Локализация!$C$124,U545=5),-2,IF(OR(U545=Локализация!$C$125,U545=4),-1,IF(OR(U545=Локализация!$C$126,U545=3),0,IF(OR(U545=Локализация!$C$127,U545=2),2,IF(OR(U545=Локализация!$C$128,U545=1),4)))))</f>
        <v>0</v>
      </c>
      <c r="AR545" t="str">
        <f>CONCATENATE(W545,X545)</f>
        <v>ЛОЖЬЛОЖЬ</v>
      </c>
      <c r="AS545" t="str">
        <f>CONCATENATE(Y545,Z545)</f>
        <v>ЛОЖЬЛОЖЬ</v>
      </c>
      <c r="AT545" t="str">
        <f>CONCATENATE(AA545,AB545)</f>
        <v>ЛОЖЬЛОЖЬ</v>
      </c>
      <c r="AU545" t="str">
        <f>CONCATENATE(AC545,AD545)</f>
        <v>ЛОЖЬЛОЖЬ</v>
      </c>
      <c r="AV545" t="str">
        <f>CONCATENATE(AE545,AF545)</f>
        <v>ЛОЖЬЛОЖЬ</v>
      </c>
      <c r="AW545" t="str">
        <f>CONCATENATE(AG545,AH545)</f>
        <v>ЛОЖЬЛОЖЬ</v>
      </c>
      <c r="AX545" t="str">
        <f>CONCATENATE(AI545,AJ545)</f>
        <v>ЛОЖЬЛОЖЬ</v>
      </c>
      <c r="AY545" t="str">
        <f>CONCATENATE(AK545,AL545)</f>
        <v>ЛОЖЬЛОЖЬ</v>
      </c>
      <c r="AZ545" t="str">
        <f>CONCATENATE(AM545,AN545)</f>
        <v>ЛОЖЬЛОЖЬ</v>
      </c>
      <c r="BA545" t="str">
        <f>CONCATENATE(AO545,AP545)</f>
        <v>ЛОЖЬЛОЖЬ</v>
      </c>
      <c r="BC545" t="str">
        <f xml:space="preserve"> IF(OR(AR545= "4-2", AR545= "2-1", AR545= "-12", AR545= "-24"),"Q",
  IF(
    OR(AR545= "4-1", AR545= "40", AR545= "42"),"A",
    IF(
      AR545= "44","P",
      IF(OR(AR545= "2-2",AR545="0-2",AR545="-1-2",AR545="-2-2",AR545="-2-1",AR545="-20",AR545="-22" ),"R",
              IF(
                OR(AR545= "24",AR545="04",AR545="-14"),"M",
                IF(
                  OR(AR545= "20",AR545="22",AR545="0-1",AR545="00",AR545="02",AR545="-1-1",AR545="-10"),"I",""
                )
              )
      )
    )
  )
)</f>
        <v/>
      </c>
      <c r="BD545" t="str">
        <f xml:space="preserve"> IF(OR(AS545= "4-2", AS545= "2-1", AS545= "-12", AS545= "-24"),"Q",
  IF(
    OR(AS545= "4-1", AS545= "40", AS545= "42"),"A",
    IF(
      AS545= "44","P",
      IF(OR(AS545= "2-2",AS545="0-2",AS545="-1-2",AS545="-2-2",AS545="-2-1",AS545="-20",AS545="-22" ),"R",
              IF(
                OR(AS545= "24",AS545="04",AS545="-14"),"M",
                IF(
                  OR(AS545= "20",AS545="22",AS545="0-1",AS545="00",AS545="02",AS545="-1-1",AS545="-10"),"I",""
                )
              )
      )
    )
  )
)</f>
        <v/>
      </c>
      <c r="BE545" t="str">
        <f xml:space="preserve"> IF(OR(AT545= "4-2", AT545= "2-1", AT545= "-12", AT545= "-24"),"Q",
  IF(
    OR(AT545= "4-1", AT545= "40", AT545= "42"),"A",
    IF(
      AT545= "44","P",
      IF(OR(AT545= "2-2",AT545="0-2",AT545="-1-2",AT545="-2-2",AT545="-2-1",AT545="-20",AT545="-22" ),"R",
              IF(
                OR(AT545= "24",AT545="04",AT545="-14"),"M",
                IF(
                  OR(AT545= "20",AT545="22",AT545="0-1",AT545="00",AT545="02",AT545="-1-1",AT545="-10"),"I",""
                )
              )
      )
    )
  )
)</f>
        <v/>
      </c>
      <c r="BF545" t="str">
        <f xml:space="preserve"> IF(OR(AU545= "4-2", AU545= "2-1", AU545= "-12", AU545= "-24"),"Q",
  IF(
    OR(AU545= "4-1", AU545= "40", AU545= "42"),"A",
    IF(
      AU545= "44","P",
      IF(OR(AU545= "2-2",AU545="0-2",AU545="-1-2",AU545="-2-2",AU545="-2-1",AU545="-20",AU545="-22" ),"R",
              IF(
                OR(AU545= "24",AU545="04",AU545="-14"),"M",
                IF(
                  OR(AU545= "20",AU545="22",AU545="0-1",AU545="00",AU545="02",AU545="-1-1",AU545="-10"),"I",""
                )
              )
      )
    )
  )
)</f>
        <v/>
      </c>
      <c r="BG545" t="str">
        <f xml:space="preserve"> IF(OR(AV545= "4-2", AV545= "2-1", AV545= "-12", AV545= "-24"),"Q",
  IF(
    OR(AV545= "4-1", AV545= "40", AV545= "42"),"A",
    IF(
      AV545= "44","P",
      IF(OR(AV545= "2-2",AV545="0-2",AV545="-1-2",AV545="-2-2",AV545="-2-1",AV545="-20",AV545="-22" ),"R",
              IF(
                OR(AV545= "24",AV545="04",AV545="-14"),"M",
                IF(
                  OR(AV545= "20",AV545="22",AV545="0-1",AV545="00",AV545="02",AV545="-1-1",AV545="-10"),"I",""
                )
              )
      )
    )
  )
)</f>
        <v/>
      </c>
      <c r="BH545" t="str">
        <f xml:space="preserve"> IF(OR(AW545= "4-2", AW545= "2-1", AW545= "-12", AW545= "-24"),"Q",
  IF(
    OR(AW545= "4-1", AW545= "40", AW545= "42"),"A",
    IF(
      AW545= "44","P",
      IF(OR(AW545= "2-2",AW545="0-2",AW545="-1-2",AW545="-2-2",AW545="-2-1",AW545="-20",AW545="-22" ),"R",
              IF(
                OR(AW545= "24",AW545="04",AW545="-14"),"M",
                IF(
                  OR(AW545= "20",AW545="22",AW545="0-1",AW545="00",AW545="02",AW545="-1-1",AW545="-10"),"I",""
                )
              )
      )
    )
  )
)</f>
        <v/>
      </c>
      <c r="BI545" t="str">
        <f xml:space="preserve"> IF(OR(AX545= "4-2", AX545= "2-1", AX545= "-12", AX545= "-24"),"Q",
  IF(
    OR(AX545= "4-1", AX545= "40", AX545= "42"),"A",
    IF(
      AX545= "44","P",
      IF(OR(AX545= "2-2",AX545="0-2",AX545="-1-2",AX545="-2-2",AX545="-2-1",AX545="-20",AX545="-22" ),"R",
              IF(
                OR(AX545= "24",AX545="04",AX545="-14"),"M",
                IF(
                  OR(AX545= "20",AX545="22",AX545="0-1",AX545="00",AX545="02",AX545="-1-1",AX545="-10"),"I",""
                )
              )
      )
    )
  )
)</f>
        <v/>
      </c>
      <c r="BJ545" t="str">
        <f xml:space="preserve"> IF(OR(AY545= "4-2", AY545= "2-1", AY545= "-12", AY545= "-24"),"Q",
  IF(
    OR(AY545= "4-1", AY545= "40", AY545= "42"),"A",
    IF(
      AY545= "44","P",
      IF(OR(AY545= "2-2",AY545="0-2",AY545="-1-2",AY545="-2-2",AY545="-2-1",AY545="-20",AY545="-22" ),"R",
              IF(
                OR(AY545= "24",AY545="04",AY545="-14"),"M",
                IF(
                  OR(AY545= "20",AY545="22",AY545="0-1",AY545="00",AY545="02",AY545="-1-1",AY545="-10"),"I",""
                )
              )
      )
    )
  )
)</f>
        <v/>
      </c>
      <c r="BK545" t="str">
        <f xml:space="preserve"> IF(OR(AZ545= "4-2", AZ545= "2-1", AZ545= "-12", AZ545= "-24"),"Q",
  IF(
    OR(AZ545= "4-1", AZ545= "40", AZ545= "42"),"A",
    IF(
      AZ545= "44","P",
      IF(OR(AZ545= "2-2",AZ545="0-2",AZ545="-1-2",AZ545="-2-2",AZ545="-2-1",AZ545="-20",AZ545="-22" ),"R",
              IF(
                OR(AZ545= "24",AZ545="04",AZ545="-14"),"M",
                IF(
                  OR(AZ545= "20",AZ545="22",AZ545="0-1",AZ545="00",AZ545="02",AZ545="-1-1",AZ545="-10"),"I",""
                )
              )
      )
    )
  )
)</f>
        <v/>
      </c>
      <c r="BL545" t="str">
        <f xml:space="preserve"> IF(OR(BA545= "4-2", BA545= "2-1", BA545= "-12", BA545= "-24"),"Q",
  IF(
    OR(BA545= "4-1", BA545= "40", BA545= "42"),"A",
    IF(
      BA545= "44","P",
      IF(OR(BA545= "2-2",BA545="0-2",BA545="-1-2",BA545="-2-2",BA545="-2-1",BA545="-20",BA545="-22" ),"R",
              IF(
                OR(BA545= "24",BA545="04",BA545="-14"),"M",
                IF(
                  OR(BA545= "20",BA545="22",BA545="0-1",BA545="00",BA545="02",BA545="-1-1",BA545="-10"),"I",""
                )
              )
      )
    )
  )
)</f>
        <v/>
      </c>
    </row>
    <row r="546" spans="23:64" x14ac:dyDescent="0.25">
      <c r="W546" t="b">
        <f>IF(OR(B546=Локализация!$C$118,B546=5),4,IF(OR(B546=Локализация!$C$119,B546=4),2,IF(OR(B546=Локализация!$C$120,B546=3),0,IF(OR(B546=Локализация!$C$121,B546=2),-1,IF(OR(B546=Локализация!$C$122,B546=1),-2)))))</f>
        <v>0</v>
      </c>
      <c r="X546" t="b">
        <f>IF(OR(C546=Локализация!$C$124,C546=5),-2,IF(OR(C546=Локализация!$C$125,C546=4),-1,IF(OR(C546=Локализация!$C$126,C546=3),0,IF(OR(C546=Локализация!$C$127,C546=2),2,IF(OR(C546=Локализация!$C$128,C546=1),4)))))</f>
        <v>0</v>
      </c>
      <c r="Y546" t="b">
        <f>IF(OR(D546=Локализация!$C$118,D546=5),4,IF(OR(D546=Локализация!$C$119,D546=4),2,IF(OR(D546=Локализация!$C$120,D546=3),0,IF(OR(D546=Локализация!$C$121,D546=2),-1,IF(OR(D546=Локализация!$C$122,D546=1),-2)))))</f>
        <v>0</v>
      </c>
      <c r="Z546" t="b">
        <f>IF(OR(E546=Локализация!$C$124,E546=5),-2,IF(OR(E546=Локализация!$C$125,E546=4),-1,IF(OR(E546=Локализация!$C$126,E546=3),0,IF(OR(E546=Локализация!$C$127,E546=2),2,IF(OR(E546=Локализация!$C$128,E546=1),4)))))</f>
        <v>0</v>
      </c>
      <c r="AA546" t="b">
        <f>IF(OR(F546=Локализация!$C$118,F546=5),4,IF(OR(F546=Локализация!$C$119,F546=4),2,IF(OR(F546=Локализация!$C$120,F546=3),0,IF(OR(F546=Локализация!$C$121,F546=2),-1,IF(OR(F546=Локализация!$C$122,F546=1),-2)))))</f>
        <v>0</v>
      </c>
      <c r="AB546" t="b">
        <f>IF(OR(G546=Локализация!$C$124,G546=5),-2,IF(OR(G546=Локализация!$C$125,G546=4),-1,IF(OR(G546=Локализация!$C$126,G546=3),0,IF(OR(G546=Локализация!$C$127,G546=2),2,IF(OR(G546=Локализация!$C$128,G546=1),4)))))</f>
        <v>0</v>
      </c>
      <c r="AC546" t="b">
        <f>IF(OR(H546=Локализация!$C$118,H546=5),4,IF(OR(H546=Локализация!$C$119,H546=4),2,IF(OR(H546=Локализация!$C$120,H546=3),0,IF(OR(H546=Локализация!$C$121,H546=2),-1,IF(OR(H546=Локализация!$C$122,H546=1),-2)))))</f>
        <v>0</v>
      </c>
      <c r="AD546" t="b">
        <f>IF(OR(I546=Локализация!$C$124,I546=5),-2,IF(OR(I546=Локализация!$C$125,I546=4),-1,IF(OR(I546=Локализация!$C$126,I546=3),0,IF(OR(I546=Локализация!$C$127,I546=2),2,IF(OR(I546=Локализация!$C$128,I546=1),4)))))</f>
        <v>0</v>
      </c>
      <c r="AE546" t="b">
        <f>IF(OR(J546=Локализация!$C$118,J546=5),4,IF(OR(J546=Локализация!$C$119,J546=4),2,IF(OR(J546=Локализация!$C$120,J546=3),0,IF(OR(J546=Локализация!$C$121,J546=2),-1,IF(OR(J546=Локализация!$C$122,J546=1),-2)))))</f>
        <v>0</v>
      </c>
      <c r="AF546" t="b">
        <f>IF(OR(K546=Локализация!$C$124,K546=5),-2,IF(OR(K546=Локализация!$C$125,K546=4),-1,IF(OR(K546=Локализация!$C$126,K546=3),0,IF(OR(K546=Локализация!$C$127,K546=2),2,IF(OR(K546=Локализация!$C$128,K546=1),4)))))</f>
        <v>0</v>
      </c>
      <c r="AG546" t="b">
        <f>IF(OR(L546=Локализация!$C$118,L546=5),4,IF(OR(L546=Локализация!$C$119,L546=4),2,IF(OR(L546=Локализация!$C$120,L546=3),0,IF(OR(L546=Локализация!$C$121,L546=2),-1,IF(OR(L546=Локализация!$C$122,L546=1),-2)))))</f>
        <v>0</v>
      </c>
      <c r="AH546" t="b">
        <f>IF(OR(M546=Локализация!$C$124,M546=5),-2,IF(OR(M546=Локализация!$C$125,M546=4),-1,IF(OR(M546=Локализация!$C$126,M546=3),0,IF(OR(M546=Локализация!$C$127,M546=2),2,IF(OR(M546=Локализация!$C$128,M546=1),4)))))</f>
        <v>0</v>
      </c>
      <c r="AI546" t="b">
        <f>IF(OR(N546=Локализация!$C$118,N546=5),4,IF(OR(N546=Локализация!$C$119,N546=4),2,IF(OR(N546=Локализация!$C$120,N546=3),0,IF(OR(N546=Локализация!$C$121,N546=2),-1,IF(OR(N546=Локализация!$C$122,N546=1),-2)))))</f>
        <v>0</v>
      </c>
      <c r="AJ546" t="b">
        <f>IF(OR(O546=Локализация!$C$124,O546=5),-2,IF(OR(O546=Локализация!$C$125,O546=4),-1,IF(OR(O546=Локализация!$C$126,O546=3),0,IF(OR(O546=Локализация!$C$127,O546=2),2,IF(OR(O546=Локализация!$C$128,O546=1),4)))))</f>
        <v>0</v>
      </c>
      <c r="AK546" t="b">
        <f>IF(OR(P546=Локализация!$C$118,P546=5),4,IF(OR(P546=Локализация!$C$119,P546=4),2,IF(OR(P546=Локализация!$C$120,P546=3),0,IF(OR(P546=Локализация!$C$121,P546=2),-1,IF(OR(P546=Локализация!$C$122,P546=1),-2)))))</f>
        <v>0</v>
      </c>
      <c r="AL546" t="b">
        <f>IF(OR(Q546=Локализация!$C$124,Q546=5),-2,IF(OR(Q546=Локализация!$C$125,Q546=4),-1,IF(OR(Q546=Локализация!$C$126,Q546=3),0,IF(OR(Q546=Локализация!$C$127,Q546=2),2,IF(OR(Q546=Локализация!$C$128,Q546=1),4)))))</f>
        <v>0</v>
      </c>
      <c r="AM546" t="b">
        <f>IF(OR(R546=Локализация!$C$118,R546=5),4,IF(OR(R546=Локализация!$C$119,R546=4),2,IF(OR(R546=Локализация!$C$120,R546=3),0,IF(OR(R546=Локализация!$C$121,R546=2),-1,IF(OR(R546=Локализация!$C$122,R546=1),-2)))))</f>
        <v>0</v>
      </c>
      <c r="AN546" t="b">
        <f>IF(OR(S546=Локализация!$C$124,S546=5),-2,IF(OR(S546=Локализация!$C$125,S546=4),-1,IF(OR(S546=Локализация!$C$126,S546=3),0,IF(OR(S546=Локализация!$C$127,S546=2),2,IF(OR(S546=Локализация!$C$128,S546=1),4)))))</f>
        <v>0</v>
      </c>
      <c r="AO546" t="b">
        <f>IF(OR(T546=Локализация!$C$118,T546=5),4,IF(OR(T546=Локализация!$C$119,T546=4),2,IF(OR(T546=Локализация!$C$120,T546=3),0,IF(OR(T546=Локализация!$C$121,T546=2),-1,IF(OR(T546=Локализация!$C$122,T546=1),-2)))))</f>
        <v>0</v>
      </c>
      <c r="AP546" t="b">
        <f>IF(OR(U546=Локализация!$C$124,U546=5),-2,IF(OR(U546=Локализация!$C$125,U546=4),-1,IF(OR(U546=Локализация!$C$126,U546=3),0,IF(OR(U546=Локализация!$C$127,U546=2),2,IF(OR(U546=Локализация!$C$128,U546=1),4)))))</f>
        <v>0</v>
      </c>
      <c r="AR546" t="str">
        <f>CONCATENATE(W546,X546)</f>
        <v>ЛОЖЬЛОЖЬ</v>
      </c>
      <c r="AS546" t="str">
        <f>CONCATENATE(Y546,Z546)</f>
        <v>ЛОЖЬЛОЖЬ</v>
      </c>
      <c r="AT546" t="str">
        <f>CONCATENATE(AA546,AB546)</f>
        <v>ЛОЖЬЛОЖЬ</v>
      </c>
      <c r="AU546" t="str">
        <f>CONCATENATE(AC546,AD546)</f>
        <v>ЛОЖЬЛОЖЬ</v>
      </c>
      <c r="AV546" t="str">
        <f>CONCATENATE(AE546,AF546)</f>
        <v>ЛОЖЬЛОЖЬ</v>
      </c>
      <c r="AW546" t="str">
        <f>CONCATENATE(AG546,AH546)</f>
        <v>ЛОЖЬЛОЖЬ</v>
      </c>
      <c r="AX546" t="str">
        <f>CONCATENATE(AI546,AJ546)</f>
        <v>ЛОЖЬЛОЖЬ</v>
      </c>
      <c r="AY546" t="str">
        <f>CONCATENATE(AK546,AL546)</f>
        <v>ЛОЖЬЛОЖЬ</v>
      </c>
      <c r="AZ546" t="str">
        <f>CONCATENATE(AM546,AN546)</f>
        <v>ЛОЖЬЛОЖЬ</v>
      </c>
      <c r="BA546" t="str">
        <f>CONCATENATE(AO546,AP546)</f>
        <v>ЛОЖЬЛОЖЬ</v>
      </c>
      <c r="BC546" t="str">
        <f xml:space="preserve"> IF(OR(AR546= "4-2", AR546= "2-1", AR546= "-12", AR546= "-24"),"Q",
  IF(
    OR(AR546= "4-1", AR546= "40", AR546= "42"),"A",
    IF(
      AR546= "44","P",
      IF(OR(AR546= "2-2",AR546="0-2",AR546="-1-2",AR546="-2-2",AR546="-2-1",AR546="-20",AR546="-22" ),"R",
              IF(
                OR(AR546= "24",AR546="04",AR546="-14"),"M",
                IF(
                  OR(AR546= "20",AR546="22",AR546="0-1",AR546="00",AR546="02",AR546="-1-1",AR546="-10"),"I",""
                )
              )
      )
    )
  )
)</f>
        <v/>
      </c>
      <c r="BD546" t="str">
        <f xml:space="preserve"> IF(OR(AS546= "4-2", AS546= "2-1", AS546= "-12", AS546= "-24"),"Q",
  IF(
    OR(AS546= "4-1", AS546= "40", AS546= "42"),"A",
    IF(
      AS546= "44","P",
      IF(OR(AS546= "2-2",AS546="0-2",AS546="-1-2",AS546="-2-2",AS546="-2-1",AS546="-20",AS546="-22" ),"R",
              IF(
                OR(AS546= "24",AS546="04",AS546="-14"),"M",
                IF(
                  OR(AS546= "20",AS546="22",AS546="0-1",AS546="00",AS546="02",AS546="-1-1",AS546="-10"),"I",""
                )
              )
      )
    )
  )
)</f>
        <v/>
      </c>
      <c r="BE546" t="str">
        <f xml:space="preserve"> IF(OR(AT546= "4-2", AT546= "2-1", AT546= "-12", AT546= "-24"),"Q",
  IF(
    OR(AT546= "4-1", AT546= "40", AT546= "42"),"A",
    IF(
      AT546= "44","P",
      IF(OR(AT546= "2-2",AT546="0-2",AT546="-1-2",AT546="-2-2",AT546="-2-1",AT546="-20",AT546="-22" ),"R",
              IF(
                OR(AT546= "24",AT546="04",AT546="-14"),"M",
                IF(
                  OR(AT546= "20",AT546="22",AT546="0-1",AT546="00",AT546="02",AT546="-1-1",AT546="-10"),"I",""
                )
              )
      )
    )
  )
)</f>
        <v/>
      </c>
      <c r="BF546" t="str">
        <f xml:space="preserve"> IF(OR(AU546= "4-2", AU546= "2-1", AU546= "-12", AU546= "-24"),"Q",
  IF(
    OR(AU546= "4-1", AU546= "40", AU546= "42"),"A",
    IF(
      AU546= "44","P",
      IF(OR(AU546= "2-2",AU546="0-2",AU546="-1-2",AU546="-2-2",AU546="-2-1",AU546="-20",AU546="-22" ),"R",
              IF(
                OR(AU546= "24",AU546="04",AU546="-14"),"M",
                IF(
                  OR(AU546= "20",AU546="22",AU546="0-1",AU546="00",AU546="02",AU546="-1-1",AU546="-10"),"I",""
                )
              )
      )
    )
  )
)</f>
        <v/>
      </c>
      <c r="BG546" t="str">
        <f xml:space="preserve"> IF(OR(AV546= "4-2", AV546= "2-1", AV546= "-12", AV546= "-24"),"Q",
  IF(
    OR(AV546= "4-1", AV546= "40", AV546= "42"),"A",
    IF(
      AV546= "44","P",
      IF(OR(AV546= "2-2",AV546="0-2",AV546="-1-2",AV546="-2-2",AV546="-2-1",AV546="-20",AV546="-22" ),"R",
              IF(
                OR(AV546= "24",AV546="04",AV546="-14"),"M",
                IF(
                  OR(AV546= "20",AV546="22",AV546="0-1",AV546="00",AV546="02",AV546="-1-1",AV546="-10"),"I",""
                )
              )
      )
    )
  )
)</f>
        <v/>
      </c>
      <c r="BH546" t="str">
        <f xml:space="preserve"> IF(OR(AW546= "4-2", AW546= "2-1", AW546= "-12", AW546= "-24"),"Q",
  IF(
    OR(AW546= "4-1", AW546= "40", AW546= "42"),"A",
    IF(
      AW546= "44","P",
      IF(OR(AW546= "2-2",AW546="0-2",AW546="-1-2",AW546="-2-2",AW546="-2-1",AW546="-20",AW546="-22" ),"R",
              IF(
                OR(AW546= "24",AW546="04",AW546="-14"),"M",
                IF(
                  OR(AW546= "20",AW546="22",AW546="0-1",AW546="00",AW546="02",AW546="-1-1",AW546="-10"),"I",""
                )
              )
      )
    )
  )
)</f>
        <v/>
      </c>
      <c r="BI546" t="str">
        <f xml:space="preserve"> IF(OR(AX546= "4-2", AX546= "2-1", AX546= "-12", AX546= "-24"),"Q",
  IF(
    OR(AX546= "4-1", AX546= "40", AX546= "42"),"A",
    IF(
      AX546= "44","P",
      IF(OR(AX546= "2-2",AX546="0-2",AX546="-1-2",AX546="-2-2",AX546="-2-1",AX546="-20",AX546="-22" ),"R",
              IF(
                OR(AX546= "24",AX546="04",AX546="-14"),"M",
                IF(
                  OR(AX546= "20",AX546="22",AX546="0-1",AX546="00",AX546="02",AX546="-1-1",AX546="-10"),"I",""
                )
              )
      )
    )
  )
)</f>
        <v/>
      </c>
      <c r="BJ546" t="str">
        <f xml:space="preserve"> IF(OR(AY546= "4-2", AY546= "2-1", AY546= "-12", AY546= "-24"),"Q",
  IF(
    OR(AY546= "4-1", AY546= "40", AY546= "42"),"A",
    IF(
      AY546= "44","P",
      IF(OR(AY546= "2-2",AY546="0-2",AY546="-1-2",AY546="-2-2",AY546="-2-1",AY546="-20",AY546="-22" ),"R",
              IF(
                OR(AY546= "24",AY546="04",AY546="-14"),"M",
                IF(
                  OR(AY546= "20",AY546="22",AY546="0-1",AY546="00",AY546="02",AY546="-1-1",AY546="-10"),"I",""
                )
              )
      )
    )
  )
)</f>
        <v/>
      </c>
      <c r="BK546" t="str">
        <f xml:space="preserve"> IF(OR(AZ546= "4-2", AZ546= "2-1", AZ546= "-12", AZ546= "-24"),"Q",
  IF(
    OR(AZ546= "4-1", AZ546= "40", AZ546= "42"),"A",
    IF(
      AZ546= "44","P",
      IF(OR(AZ546= "2-2",AZ546="0-2",AZ546="-1-2",AZ546="-2-2",AZ546="-2-1",AZ546="-20",AZ546="-22" ),"R",
              IF(
                OR(AZ546= "24",AZ546="04",AZ546="-14"),"M",
                IF(
                  OR(AZ546= "20",AZ546="22",AZ546="0-1",AZ546="00",AZ546="02",AZ546="-1-1",AZ546="-10"),"I",""
                )
              )
      )
    )
  )
)</f>
        <v/>
      </c>
      <c r="BL546" t="str">
        <f xml:space="preserve"> IF(OR(BA546= "4-2", BA546= "2-1", BA546= "-12", BA546= "-24"),"Q",
  IF(
    OR(BA546= "4-1", BA546= "40", BA546= "42"),"A",
    IF(
      BA546= "44","P",
      IF(OR(BA546= "2-2",BA546="0-2",BA546="-1-2",BA546="-2-2",BA546="-2-1",BA546="-20",BA546="-22" ),"R",
              IF(
                OR(BA546= "24",BA546="04",BA546="-14"),"M",
                IF(
                  OR(BA546= "20",BA546="22",BA546="0-1",BA546="00",BA546="02",BA546="-1-1",BA546="-10"),"I",""
                )
              )
      )
    )
  )
)</f>
        <v/>
      </c>
    </row>
    <row r="547" spans="23:64" x14ac:dyDescent="0.25">
      <c r="W547" t="b">
        <f>IF(OR(B547=Локализация!$C$118,B547=5),4,IF(OR(B547=Локализация!$C$119,B547=4),2,IF(OR(B547=Локализация!$C$120,B547=3),0,IF(OR(B547=Локализация!$C$121,B547=2),-1,IF(OR(B547=Локализация!$C$122,B547=1),-2)))))</f>
        <v>0</v>
      </c>
      <c r="X547" t="b">
        <f>IF(OR(C547=Локализация!$C$124,C547=5),-2,IF(OR(C547=Локализация!$C$125,C547=4),-1,IF(OR(C547=Локализация!$C$126,C547=3),0,IF(OR(C547=Локализация!$C$127,C547=2),2,IF(OR(C547=Локализация!$C$128,C547=1),4)))))</f>
        <v>0</v>
      </c>
      <c r="Y547" t="b">
        <f>IF(OR(D547=Локализация!$C$118,D547=5),4,IF(OR(D547=Локализация!$C$119,D547=4),2,IF(OR(D547=Локализация!$C$120,D547=3),0,IF(OR(D547=Локализация!$C$121,D547=2),-1,IF(OR(D547=Локализация!$C$122,D547=1),-2)))))</f>
        <v>0</v>
      </c>
      <c r="Z547" t="b">
        <f>IF(OR(E547=Локализация!$C$124,E547=5),-2,IF(OR(E547=Локализация!$C$125,E547=4),-1,IF(OR(E547=Локализация!$C$126,E547=3),0,IF(OR(E547=Локализация!$C$127,E547=2),2,IF(OR(E547=Локализация!$C$128,E547=1),4)))))</f>
        <v>0</v>
      </c>
      <c r="AA547" t="b">
        <f>IF(OR(F547=Локализация!$C$118,F547=5),4,IF(OR(F547=Локализация!$C$119,F547=4),2,IF(OR(F547=Локализация!$C$120,F547=3),0,IF(OR(F547=Локализация!$C$121,F547=2),-1,IF(OR(F547=Локализация!$C$122,F547=1),-2)))))</f>
        <v>0</v>
      </c>
      <c r="AB547" t="b">
        <f>IF(OR(G547=Локализация!$C$124,G547=5),-2,IF(OR(G547=Локализация!$C$125,G547=4),-1,IF(OR(G547=Локализация!$C$126,G547=3),0,IF(OR(G547=Локализация!$C$127,G547=2),2,IF(OR(G547=Локализация!$C$128,G547=1),4)))))</f>
        <v>0</v>
      </c>
      <c r="AC547" t="b">
        <f>IF(OR(H547=Локализация!$C$118,H547=5),4,IF(OR(H547=Локализация!$C$119,H547=4),2,IF(OR(H547=Локализация!$C$120,H547=3),0,IF(OR(H547=Локализация!$C$121,H547=2),-1,IF(OR(H547=Локализация!$C$122,H547=1),-2)))))</f>
        <v>0</v>
      </c>
      <c r="AD547" t="b">
        <f>IF(OR(I547=Локализация!$C$124,I547=5),-2,IF(OR(I547=Локализация!$C$125,I547=4),-1,IF(OR(I547=Локализация!$C$126,I547=3),0,IF(OR(I547=Локализация!$C$127,I547=2),2,IF(OR(I547=Локализация!$C$128,I547=1),4)))))</f>
        <v>0</v>
      </c>
      <c r="AE547" t="b">
        <f>IF(OR(J547=Локализация!$C$118,J547=5),4,IF(OR(J547=Локализация!$C$119,J547=4),2,IF(OR(J547=Локализация!$C$120,J547=3),0,IF(OR(J547=Локализация!$C$121,J547=2),-1,IF(OR(J547=Локализация!$C$122,J547=1),-2)))))</f>
        <v>0</v>
      </c>
      <c r="AF547" t="b">
        <f>IF(OR(K547=Локализация!$C$124,K547=5),-2,IF(OR(K547=Локализация!$C$125,K547=4),-1,IF(OR(K547=Локализация!$C$126,K547=3),0,IF(OR(K547=Локализация!$C$127,K547=2),2,IF(OR(K547=Локализация!$C$128,K547=1),4)))))</f>
        <v>0</v>
      </c>
      <c r="AG547" t="b">
        <f>IF(OR(L547=Локализация!$C$118,L547=5),4,IF(OR(L547=Локализация!$C$119,L547=4),2,IF(OR(L547=Локализация!$C$120,L547=3),0,IF(OR(L547=Локализация!$C$121,L547=2),-1,IF(OR(L547=Локализация!$C$122,L547=1),-2)))))</f>
        <v>0</v>
      </c>
      <c r="AH547" t="b">
        <f>IF(OR(M547=Локализация!$C$124,M547=5),-2,IF(OR(M547=Локализация!$C$125,M547=4),-1,IF(OR(M547=Локализация!$C$126,M547=3),0,IF(OR(M547=Локализация!$C$127,M547=2),2,IF(OR(M547=Локализация!$C$128,M547=1),4)))))</f>
        <v>0</v>
      </c>
      <c r="AI547" t="b">
        <f>IF(OR(N547=Локализация!$C$118,N547=5),4,IF(OR(N547=Локализация!$C$119,N547=4),2,IF(OR(N547=Локализация!$C$120,N547=3),0,IF(OR(N547=Локализация!$C$121,N547=2),-1,IF(OR(N547=Локализация!$C$122,N547=1),-2)))))</f>
        <v>0</v>
      </c>
      <c r="AJ547" t="b">
        <f>IF(OR(O547=Локализация!$C$124,O547=5),-2,IF(OR(O547=Локализация!$C$125,O547=4),-1,IF(OR(O547=Локализация!$C$126,O547=3),0,IF(OR(O547=Локализация!$C$127,O547=2),2,IF(OR(O547=Локализация!$C$128,O547=1),4)))))</f>
        <v>0</v>
      </c>
      <c r="AK547" t="b">
        <f>IF(OR(P547=Локализация!$C$118,P547=5),4,IF(OR(P547=Локализация!$C$119,P547=4),2,IF(OR(P547=Локализация!$C$120,P547=3),0,IF(OR(P547=Локализация!$C$121,P547=2),-1,IF(OR(P547=Локализация!$C$122,P547=1),-2)))))</f>
        <v>0</v>
      </c>
      <c r="AL547" t="b">
        <f>IF(OR(Q547=Локализация!$C$124,Q547=5),-2,IF(OR(Q547=Локализация!$C$125,Q547=4),-1,IF(OR(Q547=Локализация!$C$126,Q547=3),0,IF(OR(Q547=Локализация!$C$127,Q547=2),2,IF(OR(Q547=Локализация!$C$128,Q547=1),4)))))</f>
        <v>0</v>
      </c>
      <c r="AM547" t="b">
        <f>IF(OR(R547=Локализация!$C$118,R547=5),4,IF(OR(R547=Локализация!$C$119,R547=4),2,IF(OR(R547=Локализация!$C$120,R547=3),0,IF(OR(R547=Локализация!$C$121,R547=2),-1,IF(OR(R547=Локализация!$C$122,R547=1),-2)))))</f>
        <v>0</v>
      </c>
      <c r="AN547" t="b">
        <f>IF(OR(S547=Локализация!$C$124,S547=5),-2,IF(OR(S547=Локализация!$C$125,S547=4),-1,IF(OR(S547=Локализация!$C$126,S547=3),0,IF(OR(S547=Локализация!$C$127,S547=2),2,IF(OR(S547=Локализация!$C$128,S547=1),4)))))</f>
        <v>0</v>
      </c>
      <c r="AO547" t="b">
        <f>IF(OR(T547=Локализация!$C$118,T547=5),4,IF(OR(T547=Локализация!$C$119,T547=4),2,IF(OR(T547=Локализация!$C$120,T547=3),0,IF(OR(T547=Локализация!$C$121,T547=2),-1,IF(OR(T547=Локализация!$C$122,T547=1),-2)))))</f>
        <v>0</v>
      </c>
      <c r="AP547" t="b">
        <f>IF(OR(U547=Локализация!$C$124,U547=5),-2,IF(OR(U547=Локализация!$C$125,U547=4),-1,IF(OR(U547=Локализация!$C$126,U547=3),0,IF(OR(U547=Локализация!$C$127,U547=2),2,IF(OR(U547=Локализация!$C$128,U547=1),4)))))</f>
        <v>0</v>
      </c>
      <c r="AR547" t="str">
        <f>CONCATENATE(W547,X547)</f>
        <v>ЛОЖЬЛОЖЬ</v>
      </c>
      <c r="AS547" t="str">
        <f>CONCATENATE(Y547,Z547)</f>
        <v>ЛОЖЬЛОЖЬ</v>
      </c>
      <c r="AT547" t="str">
        <f>CONCATENATE(AA547,AB547)</f>
        <v>ЛОЖЬЛОЖЬ</v>
      </c>
      <c r="AU547" t="str">
        <f>CONCATENATE(AC547,AD547)</f>
        <v>ЛОЖЬЛОЖЬ</v>
      </c>
      <c r="AV547" t="str">
        <f>CONCATENATE(AE547,AF547)</f>
        <v>ЛОЖЬЛОЖЬ</v>
      </c>
      <c r="AW547" t="str">
        <f>CONCATENATE(AG547,AH547)</f>
        <v>ЛОЖЬЛОЖЬ</v>
      </c>
      <c r="AX547" t="str">
        <f>CONCATENATE(AI547,AJ547)</f>
        <v>ЛОЖЬЛОЖЬ</v>
      </c>
      <c r="AY547" t="str">
        <f>CONCATENATE(AK547,AL547)</f>
        <v>ЛОЖЬЛОЖЬ</v>
      </c>
      <c r="AZ547" t="str">
        <f>CONCATENATE(AM547,AN547)</f>
        <v>ЛОЖЬЛОЖЬ</v>
      </c>
      <c r="BA547" t="str">
        <f>CONCATENATE(AO547,AP547)</f>
        <v>ЛОЖЬЛОЖЬ</v>
      </c>
      <c r="BC547" t="str">
        <f xml:space="preserve"> IF(OR(AR547= "4-2", AR547= "2-1", AR547= "-12", AR547= "-24"),"Q",
  IF(
    OR(AR547= "4-1", AR547= "40", AR547= "42"),"A",
    IF(
      AR547= "44","P",
      IF(OR(AR547= "2-2",AR547="0-2",AR547="-1-2",AR547="-2-2",AR547="-2-1",AR547="-20",AR547="-22" ),"R",
              IF(
                OR(AR547= "24",AR547="04",AR547="-14"),"M",
                IF(
                  OR(AR547= "20",AR547="22",AR547="0-1",AR547="00",AR547="02",AR547="-1-1",AR547="-10"),"I",""
                )
              )
      )
    )
  )
)</f>
        <v/>
      </c>
      <c r="BD547" t="str">
        <f xml:space="preserve"> IF(OR(AS547= "4-2", AS547= "2-1", AS547= "-12", AS547= "-24"),"Q",
  IF(
    OR(AS547= "4-1", AS547= "40", AS547= "42"),"A",
    IF(
      AS547= "44","P",
      IF(OR(AS547= "2-2",AS547="0-2",AS547="-1-2",AS547="-2-2",AS547="-2-1",AS547="-20",AS547="-22" ),"R",
              IF(
                OR(AS547= "24",AS547="04",AS547="-14"),"M",
                IF(
                  OR(AS547= "20",AS547="22",AS547="0-1",AS547="00",AS547="02",AS547="-1-1",AS547="-10"),"I",""
                )
              )
      )
    )
  )
)</f>
        <v/>
      </c>
      <c r="BE547" t="str">
        <f xml:space="preserve"> IF(OR(AT547= "4-2", AT547= "2-1", AT547= "-12", AT547= "-24"),"Q",
  IF(
    OR(AT547= "4-1", AT547= "40", AT547= "42"),"A",
    IF(
      AT547= "44","P",
      IF(OR(AT547= "2-2",AT547="0-2",AT547="-1-2",AT547="-2-2",AT547="-2-1",AT547="-20",AT547="-22" ),"R",
              IF(
                OR(AT547= "24",AT547="04",AT547="-14"),"M",
                IF(
                  OR(AT547= "20",AT547="22",AT547="0-1",AT547="00",AT547="02",AT547="-1-1",AT547="-10"),"I",""
                )
              )
      )
    )
  )
)</f>
        <v/>
      </c>
      <c r="BF547" t="str">
        <f xml:space="preserve"> IF(OR(AU547= "4-2", AU547= "2-1", AU547= "-12", AU547= "-24"),"Q",
  IF(
    OR(AU547= "4-1", AU547= "40", AU547= "42"),"A",
    IF(
      AU547= "44","P",
      IF(OR(AU547= "2-2",AU547="0-2",AU547="-1-2",AU547="-2-2",AU547="-2-1",AU547="-20",AU547="-22" ),"R",
              IF(
                OR(AU547= "24",AU547="04",AU547="-14"),"M",
                IF(
                  OR(AU547= "20",AU547="22",AU547="0-1",AU547="00",AU547="02",AU547="-1-1",AU547="-10"),"I",""
                )
              )
      )
    )
  )
)</f>
        <v/>
      </c>
      <c r="BG547" t="str">
        <f xml:space="preserve"> IF(OR(AV547= "4-2", AV547= "2-1", AV547= "-12", AV547= "-24"),"Q",
  IF(
    OR(AV547= "4-1", AV547= "40", AV547= "42"),"A",
    IF(
      AV547= "44","P",
      IF(OR(AV547= "2-2",AV547="0-2",AV547="-1-2",AV547="-2-2",AV547="-2-1",AV547="-20",AV547="-22" ),"R",
              IF(
                OR(AV547= "24",AV547="04",AV547="-14"),"M",
                IF(
                  OR(AV547= "20",AV547="22",AV547="0-1",AV547="00",AV547="02",AV547="-1-1",AV547="-10"),"I",""
                )
              )
      )
    )
  )
)</f>
        <v/>
      </c>
      <c r="BH547" t="str">
        <f xml:space="preserve"> IF(OR(AW547= "4-2", AW547= "2-1", AW547= "-12", AW547= "-24"),"Q",
  IF(
    OR(AW547= "4-1", AW547= "40", AW547= "42"),"A",
    IF(
      AW547= "44","P",
      IF(OR(AW547= "2-2",AW547="0-2",AW547="-1-2",AW547="-2-2",AW547="-2-1",AW547="-20",AW547="-22" ),"R",
              IF(
                OR(AW547= "24",AW547="04",AW547="-14"),"M",
                IF(
                  OR(AW547= "20",AW547="22",AW547="0-1",AW547="00",AW547="02",AW547="-1-1",AW547="-10"),"I",""
                )
              )
      )
    )
  )
)</f>
        <v/>
      </c>
      <c r="BI547" t="str">
        <f xml:space="preserve"> IF(OR(AX547= "4-2", AX547= "2-1", AX547= "-12", AX547= "-24"),"Q",
  IF(
    OR(AX547= "4-1", AX547= "40", AX547= "42"),"A",
    IF(
      AX547= "44","P",
      IF(OR(AX547= "2-2",AX547="0-2",AX547="-1-2",AX547="-2-2",AX547="-2-1",AX547="-20",AX547="-22" ),"R",
              IF(
                OR(AX547= "24",AX547="04",AX547="-14"),"M",
                IF(
                  OR(AX547= "20",AX547="22",AX547="0-1",AX547="00",AX547="02",AX547="-1-1",AX547="-10"),"I",""
                )
              )
      )
    )
  )
)</f>
        <v/>
      </c>
      <c r="BJ547" t="str">
        <f xml:space="preserve"> IF(OR(AY547= "4-2", AY547= "2-1", AY547= "-12", AY547= "-24"),"Q",
  IF(
    OR(AY547= "4-1", AY547= "40", AY547= "42"),"A",
    IF(
      AY547= "44","P",
      IF(OR(AY547= "2-2",AY547="0-2",AY547="-1-2",AY547="-2-2",AY547="-2-1",AY547="-20",AY547="-22" ),"R",
              IF(
                OR(AY547= "24",AY547="04",AY547="-14"),"M",
                IF(
                  OR(AY547= "20",AY547="22",AY547="0-1",AY547="00",AY547="02",AY547="-1-1",AY547="-10"),"I",""
                )
              )
      )
    )
  )
)</f>
        <v/>
      </c>
      <c r="BK547" t="str">
        <f xml:space="preserve"> IF(OR(AZ547= "4-2", AZ547= "2-1", AZ547= "-12", AZ547= "-24"),"Q",
  IF(
    OR(AZ547= "4-1", AZ547= "40", AZ547= "42"),"A",
    IF(
      AZ547= "44","P",
      IF(OR(AZ547= "2-2",AZ547="0-2",AZ547="-1-2",AZ547="-2-2",AZ547="-2-1",AZ547="-20",AZ547="-22" ),"R",
              IF(
                OR(AZ547= "24",AZ547="04",AZ547="-14"),"M",
                IF(
                  OR(AZ547= "20",AZ547="22",AZ547="0-1",AZ547="00",AZ547="02",AZ547="-1-1",AZ547="-10"),"I",""
                )
              )
      )
    )
  )
)</f>
        <v/>
      </c>
      <c r="BL547" t="str">
        <f xml:space="preserve"> IF(OR(BA547= "4-2", BA547= "2-1", BA547= "-12", BA547= "-24"),"Q",
  IF(
    OR(BA547= "4-1", BA547= "40", BA547= "42"),"A",
    IF(
      BA547= "44","P",
      IF(OR(BA547= "2-2",BA547="0-2",BA547="-1-2",BA547="-2-2",BA547="-2-1",BA547="-20",BA547="-22" ),"R",
              IF(
                OR(BA547= "24",BA547="04",BA547="-14"),"M",
                IF(
                  OR(BA547= "20",BA547="22",BA547="0-1",BA547="00",BA547="02",BA547="-1-1",BA547="-10"),"I",""
                )
              )
      )
    )
  )
)</f>
        <v/>
      </c>
    </row>
    <row r="548" spans="23:64" x14ac:dyDescent="0.25">
      <c r="W548" t="b">
        <f>IF(OR(B548=Локализация!$C$118,B548=5),4,IF(OR(B548=Локализация!$C$119,B548=4),2,IF(OR(B548=Локализация!$C$120,B548=3),0,IF(OR(B548=Локализация!$C$121,B548=2),-1,IF(OR(B548=Локализация!$C$122,B548=1),-2)))))</f>
        <v>0</v>
      </c>
      <c r="X548" t="b">
        <f>IF(OR(C548=Локализация!$C$124,C548=5),-2,IF(OR(C548=Локализация!$C$125,C548=4),-1,IF(OR(C548=Локализация!$C$126,C548=3),0,IF(OR(C548=Локализация!$C$127,C548=2),2,IF(OR(C548=Локализация!$C$128,C548=1),4)))))</f>
        <v>0</v>
      </c>
      <c r="Y548" t="b">
        <f>IF(OR(D548=Локализация!$C$118,D548=5),4,IF(OR(D548=Локализация!$C$119,D548=4),2,IF(OR(D548=Локализация!$C$120,D548=3),0,IF(OR(D548=Локализация!$C$121,D548=2),-1,IF(OR(D548=Локализация!$C$122,D548=1),-2)))))</f>
        <v>0</v>
      </c>
      <c r="Z548" t="b">
        <f>IF(OR(E548=Локализация!$C$124,E548=5),-2,IF(OR(E548=Локализация!$C$125,E548=4),-1,IF(OR(E548=Локализация!$C$126,E548=3),0,IF(OR(E548=Локализация!$C$127,E548=2),2,IF(OR(E548=Локализация!$C$128,E548=1),4)))))</f>
        <v>0</v>
      </c>
      <c r="AA548" t="b">
        <f>IF(OR(F548=Локализация!$C$118,F548=5),4,IF(OR(F548=Локализация!$C$119,F548=4),2,IF(OR(F548=Локализация!$C$120,F548=3),0,IF(OR(F548=Локализация!$C$121,F548=2),-1,IF(OR(F548=Локализация!$C$122,F548=1),-2)))))</f>
        <v>0</v>
      </c>
      <c r="AB548" t="b">
        <f>IF(OR(G548=Локализация!$C$124,G548=5),-2,IF(OR(G548=Локализация!$C$125,G548=4),-1,IF(OR(G548=Локализация!$C$126,G548=3),0,IF(OR(G548=Локализация!$C$127,G548=2),2,IF(OR(G548=Локализация!$C$128,G548=1),4)))))</f>
        <v>0</v>
      </c>
      <c r="AC548" t="b">
        <f>IF(OR(H548=Локализация!$C$118,H548=5),4,IF(OR(H548=Локализация!$C$119,H548=4),2,IF(OR(H548=Локализация!$C$120,H548=3),0,IF(OR(H548=Локализация!$C$121,H548=2),-1,IF(OR(H548=Локализация!$C$122,H548=1),-2)))))</f>
        <v>0</v>
      </c>
      <c r="AD548" t="b">
        <f>IF(OR(I548=Локализация!$C$124,I548=5),-2,IF(OR(I548=Локализация!$C$125,I548=4),-1,IF(OR(I548=Локализация!$C$126,I548=3),0,IF(OR(I548=Локализация!$C$127,I548=2),2,IF(OR(I548=Локализация!$C$128,I548=1),4)))))</f>
        <v>0</v>
      </c>
      <c r="AE548" t="b">
        <f>IF(OR(J548=Локализация!$C$118,J548=5),4,IF(OR(J548=Локализация!$C$119,J548=4),2,IF(OR(J548=Локализация!$C$120,J548=3),0,IF(OR(J548=Локализация!$C$121,J548=2),-1,IF(OR(J548=Локализация!$C$122,J548=1),-2)))))</f>
        <v>0</v>
      </c>
      <c r="AF548" t="b">
        <f>IF(OR(K548=Локализация!$C$124,K548=5),-2,IF(OR(K548=Локализация!$C$125,K548=4),-1,IF(OR(K548=Локализация!$C$126,K548=3),0,IF(OR(K548=Локализация!$C$127,K548=2),2,IF(OR(K548=Локализация!$C$128,K548=1),4)))))</f>
        <v>0</v>
      </c>
      <c r="AG548" t="b">
        <f>IF(OR(L548=Локализация!$C$118,L548=5),4,IF(OR(L548=Локализация!$C$119,L548=4),2,IF(OR(L548=Локализация!$C$120,L548=3),0,IF(OR(L548=Локализация!$C$121,L548=2),-1,IF(OR(L548=Локализация!$C$122,L548=1),-2)))))</f>
        <v>0</v>
      </c>
      <c r="AH548" t="b">
        <f>IF(OR(M548=Локализация!$C$124,M548=5),-2,IF(OR(M548=Локализация!$C$125,M548=4),-1,IF(OR(M548=Локализация!$C$126,M548=3),0,IF(OR(M548=Локализация!$C$127,M548=2),2,IF(OR(M548=Локализация!$C$128,M548=1),4)))))</f>
        <v>0</v>
      </c>
      <c r="AI548" t="b">
        <f>IF(OR(N548=Локализация!$C$118,N548=5),4,IF(OR(N548=Локализация!$C$119,N548=4),2,IF(OR(N548=Локализация!$C$120,N548=3),0,IF(OR(N548=Локализация!$C$121,N548=2),-1,IF(OR(N548=Локализация!$C$122,N548=1),-2)))))</f>
        <v>0</v>
      </c>
      <c r="AJ548" t="b">
        <f>IF(OR(O548=Локализация!$C$124,O548=5),-2,IF(OR(O548=Локализация!$C$125,O548=4),-1,IF(OR(O548=Локализация!$C$126,O548=3),0,IF(OR(O548=Локализация!$C$127,O548=2),2,IF(OR(O548=Локализация!$C$128,O548=1),4)))))</f>
        <v>0</v>
      </c>
      <c r="AK548" t="b">
        <f>IF(OR(P548=Локализация!$C$118,P548=5),4,IF(OR(P548=Локализация!$C$119,P548=4),2,IF(OR(P548=Локализация!$C$120,P548=3),0,IF(OR(P548=Локализация!$C$121,P548=2),-1,IF(OR(P548=Локализация!$C$122,P548=1),-2)))))</f>
        <v>0</v>
      </c>
      <c r="AL548" t="b">
        <f>IF(OR(Q548=Локализация!$C$124,Q548=5),-2,IF(OR(Q548=Локализация!$C$125,Q548=4),-1,IF(OR(Q548=Локализация!$C$126,Q548=3),0,IF(OR(Q548=Локализация!$C$127,Q548=2),2,IF(OR(Q548=Локализация!$C$128,Q548=1),4)))))</f>
        <v>0</v>
      </c>
      <c r="AM548" t="b">
        <f>IF(OR(R548=Локализация!$C$118,R548=5),4,IF(OR(R548=Локализация!$C$119,R548=4),2,IF(OR(R548=Локализация!$C$120,R548=3),0,IF(OR(R548=Локализация!$C$121,R548=2),-1,IF(OR(R548=Локализация!$C$122,R548=1),-2)))))</f>
        <v>0</v>
      </c>
      <c r="AN548" t="b">
        <f>IF(OR(S548=Локализация!$C$124,S548=5),-2,IF(OR(S548=Локализация!$C$125,S548=4),-1,IF(OR(S548=Локализация!$C$126,S548=3),0,IF(OR(S548=Локализация!$C$127,S548=2),2,IF(OR(S548=Локализация!$C$128,S548=1),4)))))</f>
        <v>0</v>
      </c>
      <c r="AO548" t="b">
        <f>IF(OR(T548=Локализация!$C$118,T548=5),4,IF(OR(T548=Локализация!$C$119,T548=4),2,IF(OR(T548=Локализация!$C$120,T548=3),0,IF(OR(T548=Локализация!$C$121,T548=2),-1,IF(OR(T548=Локализация!$C$122,T548=1),-2)))))</f>
        <v>0</v>
      </c>
      <c r="AP548" t="b">
        <f>IF(OR(U548=Локализация!$C$124,U548=5),-2,IF(OR(U548=Локализация!$C$125,U548=4),-1,IF(OR(U548=Локализация!$C$126,U548=3),0,IF(OR(U548=Локализация!$C$127,U548=2),2,IF(OR(U548=Локализация!$C$128,U548=1),4)))))</f>
        <v>0</v>
      </c>
      <c r="AR548" t="str">
        <f>CONCATENATE(W548,X548)</f>
        <v>ЛОЖЬЛОЖЬ</v>
      </c>
      <c r="AS548" t="str">
        <f>CONCATENATE(Y548,Z548)</f>
        <v>ЛОЖЬЛОЖЬ</v>
      </c>
      <c r="AT548" t="str">
        <f>CONCATENATE(AA548,AB548)</f>
        <v>ЛОЖЬЛОЖЬ</v>
      </c>
      <c r="AU548" t="str">
        <f>CONCATENATE(AC548,AD548)</f>
        <v>ЛОЖЬЛОЖЬ</v>
      </c>
      <c r="AV548" t="str">
        <f>CONCATENATE(AE548,AF548)</f>
        <v>ЛОЖЬЛОЖЬ</v>
      </c>
      <c r="AW548" t="str">
        <f>CONCATENATE(AG548,AH548)</f>
        <v>ЛОЖЬЛОЖЬ</v>
      </c>
      <c r="AX548" t="str">
        <f>CONCATENATE(AI548,AJ548)</f>
        <v>ЛОЖЬЛОЖЬ</v>
      </c>
      <c r="AY548" t="str">
        <f>CONCATENATE(AK548,AL548)</f>
        <v>ЛОЖЬЛОЖЬ</v>
      </c>
      <c r="AZ548" t="str">
        <f>CONCATENATE(AM548,AN548)</f>
        <v>ЛОЖЬЛОЖЬ</v>
      </c>
      <c r="BA548" t="str">
        <f>CONCATENATE(AO548,AP548)</f>
        <v>ЛОЖЬЛОЖЬ</v>
      </c>
      <c r="BC548" t="str">
        <f xml:space="preserve"> IF(OR(AR548= "4-2", AR548= "2-1", AR548= "-12", AR548= "-24"),"Q",
  IF(
    OR(AR548= "4-1", AR548= "40", AR548= "42"),"A",
    IF(
      AR548= "44","P",
      IF(OR(AR548= "2-2",AR548="0-2",AR548="-1-2",AR548="-2-2",AR548="-2-1",AR548="-20",AR548="-22" ),"R",
              IF(
                OR(AR548= "24",AR548="04",AR548="-14"),"M",
                IF(
                  OR(AR548= "20",AR548="22",AR548="0-1",AR548="00",AR548="02",AR548="-1-1",AR548="-10"),"I",""
                )
              )
      )
    )
  )
)</f>
        <v/>
      </c>
      <c r="BD548" t="str">
        <f xml:space="preserve"> IF(OR(AS548= "4-2", AS548= "2-1", AS548= "-12", AS548= "-24"),"Q",
  IF(
    OR(AS548= "4-1", AS548= "40", AS548= "42"),"A",
    IF(
      AS548= "44","P",
      IF(OR(AS548= "2-2",AS548="0-2",AS548="-1-2",AS548="-2-2",AS548="-2-1",AS548="-20",AS548="-22" ),"R",
              IF(
                OR(AS548= "24",AS548="04",AS548="-14"),"M",
                IF(
                  OR(AS548= "20",AS548="22",AS548="0-1",AS548="00",AS548="02",AS548="-1-1",AS548="-10"),"I",""
                )
              )
      )
    )
  )
)</f>
        <v/>
      </c>
      <c r="BE548" t="str">
        <f xml:space="preserve"> IF(OR(AT548= "4-2", AT548= "2-1", AT548= "-12", AT548= "-24"),"Q",
  IF(
    OR(AT548= "4-1", AT548= "40", AT548= "42"),"A",
    IF(
      AT548= "44","P",
      IF(OR(AT548= "2-2",AT548="0-2",AT548="-1-2",AT548="-2-2",AT548="-2-1",AT548="-20",AT548="-22" ),"R",
              IF(
                OR(AT548= "24",AT548="04",AT548="-14"),"M",
                IF(
                  OR(AT548= "20",AT548="22",AT548="0-1",AT548="00",AT548="02",AT548="-1-1",AT548="-10"),"I",""
                )
              )
      )
    )
  )
)</f>
        <v/>
      </c>
      <c r="BF548" t="str">
        <f xml:space="preserve"> IF(OR(AU548= "4-2", AU548= "2-1", AU548= "-12", AU548= "-24"),"Q",
  IF(
    OR(AU548= "4-1", AU548= "40", AU548= "42"),"A",
    IF(
      AU548= "44","P",
      IF(OR(AU548= "2-2",AU548="0-2",AU548="-1-2",AU548="-2-2",AU548="-2-1",AU548="-20",AU548="-22" ),"R",
              IF(
                OR(AU548= "24",AU548="04",AU548="-14"),"M",
                IF(
                  OR(AU548= "20",AU548="22",AU548="0-1",AU548="00",AU548="02",AU548="-1-1",AU548="-10"),"I",""
                )
              )
      )
    )
  )
)</f>
        <v/>
      </c>
      <c r="BG548" t="str">
        <f xml:space="preserve"> IF(OR(AV548= "4-2", AV548= "2-1", AV548= "-12", AV548= "-24"),"Q",
  IF(
    OR(AV548= "4-1", AV548= "40", AV548= "42"),"A",
    IF(
      AV548= "44","P",
      IF(OR(AV548= "2-2",AV548="0-2",AV548="-1-2",AV548="-2-2",AV548="-2-1",AV548="-20",AV548="-22" ),"R",
              IF(
                OR(AV548= "24",AV548="04",AV548="-14"),"M",
                IF(
                  OR(AV548= "20",AV548="22",AV548="0-1",AV548="00",AV548="02",AV548="-1-1",AV548="-10"),"I",""
                )
              )
      )
    )
  )
)</f>
        <v/>
      </c>
      <c r="BH548" t="str">
        <f xml:space="preserve"> IF(OR(AW548= "4-2", AW548= "2-1", AW548= "-12", AW548= "-24"),"Q",
  IF(
    OR(AW548= "4-1", AW548= "40", AW548= "42"),"A",
    IF(
      AW548= "44","P",
      IF(OR(AW548= "2-2",AW548="0-2",AW548="-1-2",AW548="-2-2",AW548="-2-1",AW548="-20",AW548="-22" ),"R",
              IF(
                OR(AW548= "24",AW548="04",AW548="-14"),"M",
                IF(
                  OR(AW548= "20",AW548="22",AW548="0-1",AW548="00",AW548="02",AW548="-1-1",AW548="-10"),"I",""
                )
              )
      )
    )
  )
)</f>
        <v/>
      </c>
      <c r="BI548" t="str">
        <f xml:space="preserve"> IF(OR(AX548= "4-2", AX548= "2-1", AX548= "-12", AX548= "-24"),"Q",
  IF(
    OR(AX548= "4-1", AX548= "40", AX548= "42"),"A",
    IF(
      AX548= "44","P",
      IF(OR(AX548= "2-2",AX548="0-2",AX548="-1-2",AX548="-2-2",AX548="-2-1",AX548="-20",AX548="-22" ),"R",
              IF(
                OR(AX548= "24",AX548="04",AX548="-14"),"M",
                IF(
                  OR(AX548= "20",AX548="22",AX548="0-1",AX548="00",AX548="02",AX548="-1-1",AX548="-10"),"I",""
                )
              )
      )
    )
  )
)</f>
        <v/>
      </c>
      <c r="BJ548" t="str">
        <f xml:space="preserve"> IF(OR(AY548= "4-2", AY548= "2-1", AY548= "-12", AY548= "-24"),"Q",
  IF(
    OR(AY548= "4-1", AY548= "40", AY548= "42"),"A",
    IF(
      AY548= "44","P",
      IF(OR(AY548= "2-2",AY548="0-2",AY548="-1-2",AY548="-2-2",AY548="-2-1",AY548="-20",AY548="-22" ),"R",
              IF(
                OR(AY548= "24",AY548="04",AY548="-14"),"M",
                IF(
                  OR(AY548= "20",AY548="22",AY548="0-1",AY548="00",AY548="02",AY548="-1-1",AY548="-10"),"I",""
                )
              )
      )
    )
  )
)</f>
        <v/>
      </c>
      <c r="BK548" t="str">
        <f xml:space="preserve"> IF(OR(AZ548= "4-2", AZ548= "2-1", AZ548= "-12", AZ548= "-24"),"Q",
  IF(
    OR(AZ548= "4-1", AZ548= "40", AZ548= "42"),"A",
    IF(
      AZ548= "44","P",
      IF(OR(AZ548= "2-2",AZ548="0-2",AZ548="-1-2",AZ548="-2-2",AZ548="-2-1",AZ548="-20",AZ548="-22" ),"R",
              IF(
                OR(AZ548= "24",AZ548="04",AZ548="-14"),"M",
                IF(
                  OR(AZ548= "20",AZ548="22",AZ548="0-1",AZ548="00",AZ548="02",AZ548="-1-1",AZ548="-10"),"I",""
                )
              )
      )
    )
  )
)</f>
        <v/>
      </c>
      <c r="BL548" t="str">
        <f xml:space="preserve"> IF(OR(BA548= "4-2", BA548= "2-1", BA548= "-12", BA548= "-24"),"Q",
  IF(
    OR(BA548= "4-1", BA548= "40", BA548= "42"),"A",
    IF(
      BA548= "44","P",
      IF(OR(BA548= "2-2",BA548="0-2",BA548="-1-2",BA548="-2-2",BA548="-2-1",BA548="-20",BA548="-22" ),"R",
              IF(
                OR(BA548= "24",BA548="04",BA548="-14"),"M",
                IF(
                  OR(BA548= "20",BA548="22",BA548="0-1",BA548="00",BA548="02",BA548="-1-1",BA548="-10"),"I",""
                )
              )
      )
    )
  )
)</f>
        <v/>
      </c>
    </row>
    <row r="549" spans="23:64" x14ac:dyDescent="0.25">
      <c r="W549" t="b">
        <f>IF(OR(B549=Локализация!$C$118,B549=5),4,IF(OR(B549=Локализация!$C$119,B549=4),2,IF(OR(B549=Локализация!$C$120,B549=3),0,IF(OR(B549=Локализация!$C$121,B549=2),-1,IF(OR(B549=Локализация!$C$122,B549=1),-2)))))</f>
        <v>0</v>
      </c>
      <c r="X549" t="b">
        <f>IF(OR(C549=Локализация!$C$124,C549=5),-2,IF(OR(C549=Локализация!$C$125,C549=4),-1,IF(OR(C549=Локализация!$C$126,C549=3),0,IF(OR(C549=Локализация!$C$127,C549=2),2,IF(OR(C549=Локализация!$C$128,C549=1),4)))))</f>
        <v>0</v>
      </c>
      <c r="Y549" t="b">
        <f>IF(OR(D549=Локализация!$C$118,D549=5),4,IF(OR(D549=Локализация!$C$119,D549=4),2,IF(OR(D549=Локализация!$C$120,D549=3),0,IF(OR(D549=Локализация!$C$121,D549=2),-1,IF(OR(D549=Локализация!$C$122,D549=1),-2)))))</f>
        <v>0</v>
      </c>
      <c r="Z549" t="b">
        <f>IF(OR(E549=Локализация!$C$124,E549=5),-2,IF(OR(E549=Локализация!$C$125,E549=4),-1,IF(OR(E549=Локализация!$C$126,E549=3),0,IF(OR(E549=Локализация!$C$127,E549=2),2,IF(OR(E549=Локализация!$C$128,E549=1),4)))))</f>
        <v>0</v>
      </c>
      <c r="AA549" t="b">
        <f>IF(OR(F549=Локализация!$C$118,F549=5),4,IF(OR(F549=Локализация!$C$119,F549=4),2,IF(OR(F549=Локализация!$C$120,F549=3),0,IF(OR(F549=Локализация!$C$121,F549=2),-1,IF(OR(F549=Локализация!$C$122,F549=1),-2)))))</f>
        <v>0</v>
      </c>
      <c r="AB549" t="b">
        <f>IF(OR(G549=Локализация!$C$124,G549=5),-2,IF(OR(G549=Локализация!$C$125,G549=4),-1,IF(OR(G549=Локализация!$C$126,G549=3),0,IF(OR(G549=Локализация!$C$127,G549=2),2,IF(OR(G549=Локализация!$C$128,G549=1),4)))))</f>
        <v>0</v>
      </c>
      <c r="AC549" t="b">
        <f>IF(OR(H549=Локализация!$C$118,H549=5),4,IF(OR(H549=Локализация!$C$119,H549=4),2,IF(OR(H549=Локализация!$C$120,H549=3),0,IF(OR(H549=Локализация!$C$121,H549=2),-1,IF(OR(H549=Локализация!$C$122,H549=1),-2)))))</f>
        <v>0</v>
      </c>
      <c r="AD549" t="b">
        <f>IF(OR(I549=Локализация!$C$124,I549=5),-2,IF(OR(I549=Локализация!$C$125,I549=4),-1,IF(OR(I549=Локализация!$C$126,I549=3),0,IF(OR(I549=Локализация!$C$127,I549=2),2,IF(OR(I549=Локализация!$C$128,I549=1),4)))))</f>
        <v>0</v>
      </c>
      <c r="AE549" t="b">
        <f>IF(OR(J549=Локализация!$C$118,J549=5),4,IF(OR(J549=Локализация!$C$119,J549=4),2,IF(OR(J549=Локализация!$C$120,J549=3),0,IF(OR(J549=Локализация!$C$121,J549=2),-1,IF(OR(J549=Локализация!$C$122,J549=1),-2)))))</f>
        <v>0</v>
      </c>
      <c r="AF549" t="b">
        <f>IF(OR(K549=Локализация!$C$124,K549=5),-2,IF(OR(K549=Локализация!$C$125,K549=4),-1,IF(OR(K549=Локализация!$C$126,K549=3),0,IF(OR(K549=Локализация!$C$127,K549=2),2,IF(OR(K549=Локализация!$C$128,K549=1),4)))))</f>
        <v>0</v>
      </c>
      <c r="AG549" t="b">
        <f>IF(OR(L549=Локализация!$C$118,L549=5),4,IF(OR(L549=Локализация!$C$119,L549=4),2,IF(OR(L549=Локализация!$C$120,L549=3),0,IF(OR(L549=Локализация!$C$121,L549=2),-1,IF(OR(L549=Локализация!$C$122,L549=1),-2)))))</f>
        <v>0</v>
      </c>
      <c r="AH549" t="b">
        <f>IF(OR(M549=Локализация!$C$124,M549=5),-2,IF(OR(M549=Локализация!$C$125,M549=4),-1,IF(OR(M549=Локализация!$C$126,M549=3),0,IF(OR(M549=Локализация!$C$127,M549=2),2,IF(OR(M549=Локализация!$C$128,M549=1),4)))))</f>
        <v>0</v>
      </c>
      <c r="AI549" t="b">
        <f>IF(OR(N549=Локализация!$C$118,N549=5),4,IF(OR(N549=Локализация!$C$119,N549=4),2,IF(OR(N549=Локализация!$C$120,N549=3),0,IF(OR(N549=Локализация!$C$121,N549=2),-1,IF(OR(N549=Локализация!$C$122,N549=1),-2)))))</f>
        <v>0</v>
      </c>
      <c r="AJ549" t="b">
        <f>IF(OR(O549=Локализация!$C$124,O549=5),-2,IF(OR(O549=Локализация!$C$125,O549=4),-1,IF(OR(O549=Локализация!$C$126,O549=3),0,IF(OR(O549=Локализация!$C$127,O549=2),2,IF(OR(O549=Локализация!$C$128,O549=1),4)))))</f>
        <v>0</v>
      </c>
      <c r="AK549" t="b">
        <f>IF(OR(P549=Локализация!$C$118,P549=5),4,IF(OR(P549=Локализация!$C$119,P549=4),2,IF(OR(P549=Локализация!$C$120,P549=3),0,IF(OR(P549=Локализация!$C$121,P549=2),-1,IF(OR(P549=Локализация!$C$122,P549=1),-2)))))</f>
        <v>0</v>
      </c>
      <c r="AL549" t="b">
        <f>IF(OR(Q549=Локализация!$C$124,Q549=5),-2,IF(OR(Q549=Локализация!$C$125,Q549=4),-1,IF(OR(Q549=Локализация!$C$126,Q549=3),0,IF(OR(Q549=Локализация!$C$127,Q549=2),2,IF(OR(Q549=Локализация!$C$128,Q549=1),4)))))</f>
        <v>0</v>
      </c>
      <c r="AM549" t="b">
        <f>IF(OR(R549=Локализация!$C$118,R549=5),4,IF(OR(R549=Локализация!$C$119,R549=4),2,IF(OR(R549=Локализация!$C$120,R549=3),0,IF(OR(R549=Локализация!$C$121,R549=2),-1,IF(OR(R549=Локализация!$C$122,R549=1),-2)))))</f>
        <v>0</v>
      </c>
      <c r="AN549" t="b">
        <f>IF(OR(S549=Локализация!$C$124,S549=5),-2,IF(OR(S549=Локализация!$C$125,S549=4),-1,IF(OR(S549=Локализация!$C$126,S549=3),0,IF(OR(S549=Локализация!$C$127,S549=2),2,IF(OR(S549=Локализация!$C$128,S549=1),4)))))</f>
        <v>0</v>
      </c>
      <c r="AO549" t="b">
        <f>IF(OR(T549=Локализация!$C$118,T549=5),4,IF(OR(T549=Локализация!$C$119,T549=4),2,IF(OR(T549=Локализация!$C$120,T549=3),0,IF(OR(T549=Локализация!$C$121,T549=2),-1,IF(OR(T549=Локализация!$C$122,T549=1),-2)))))</f>
        <v>0</v>
      </c>
      <c r="AP549" t="b">
        <f>IF(OR(U549=Локализация!$C$124,U549=5),-2,IF(OR(U549=Локализация!$C$125,U549=4),-1,IF(OR(U549=Локализация!$C$126,U549=3),0,IF(OR(U549=Локализация!$C$127,U549=2),2,IF(OR(U549=Локализация!$C$128,U549=1),4)))))</f>
        <v>0</v>
      </c>
      <c r="AR549" t="str">
        <f>CONCATENATE(W549,X549)</f>
        <v>ЛОЖЬЛОЖЬ</v>
      </c>
      <c r="AS549" t="str">
        <f>CONCATENATE(Y549,Z549)</f>
        <v>ЛОЖЬЛОЖЬ</v>
      </c>
      <c r="AT549" t="str">
        <f>CONCATENATE(AA549,AB549)</f>
        <v>ЛОЖЬЛОЖЬ</v>
      </c>
      <c r="AU549" t="str">
        <f>CONCATENATE(AC549,AD549)</f>
        <v>ЛОЖЬЛОЖЬ</v>
      </c>
      <c r="AV549" t="str">
        <f>CONCATENATE(AE549,AF549)</f>
        <v>ЛОЖЬЛОЖЬ</v>
      </c>
      <c r="AW549" t="str">
        <f>CONCATENATE(AG549,AH549)</f>
        <v>ЛОЖЬЛОЖЬ</v>
      </c>
      <c r="AX549" t="str">
        <f>CONCATENATE(AI549,AJ549)</f>
        <v>ЛОЖЬЛОЖЬ</v>
      </c>
      <c r="AY549" t="str">
        <f>CONCATENATE(AK549,AL549)</f>
        <v>ЛОЖЬЛОЖЬ</v>
      </c>
      <c r="AZ549" t="str">
        <f>CONCATENATE(AM549,AN549)</f>
        <v>ЛОЖЬЛОЖЬ</v>
      </c>
      <c r="BA549" t="str">
        <f>CONCATENATE(AO549,AP549)</f>
        <v>ЛОЖЬЛОЖЬ</v>
      </c>
      <c r="BC549" t="str">
        <f xml:space="preserve"> IF(OR(AR549= "4-2", AR549= "2-1", AR549= "-12", AR549= "-24"),"Q",
  IF(
    OR(AR549= "4-1", AR549= "40", AR549= "42"),"A",
    IF(
      AR549= "44","P",
      IF(OR(AR549= "2-2",AR549="0-2",AR549="-1-2",AR549="-2-2",AR549="-2-1",AR549="-20",AR549="-22" ),"R",
              IF(
                OR(AR549= "24",AR549="04",AR549="-14"),"M",
                IF(
                  OR(AR549= "20",AR549="22",AR549="0-1",AR549="00",AR549="02",AR549="-1-1",AR549="-10"),"I",""
                )
              )
      )
    )
  )
)</f>
        <v/>
      </c>
      <c r="BD549" t="str">
        <f xml:space="preserve"> IF(OR(AS549= "4-2", AS549= "2-1", AS549= "-12", AS549= "-24"),"Q",
  IF(
    OR(AS549= "4-1", AS549= "40", AS549= "42"),"A",
    IF(
      AS549= "44","P",
      IF(OR(AS549= "2-2",AS549="0-2",AS549="-1-2",AS549="-2-2",AS549="-2-1",AS549="-20",AS549="-22" ),"R",
              IF(
                OR(AS549= "24",AS549="04",AS549="-14"),"M",
                IF(
                  OR(AS549= "20",AS549="22",AS549="0-1",AS549="00",AS549="02",AS549="-1-1",AS549="-10"),"I",""
                )
              )
      )
    )
  )
)</f>
        <v/>
      </c>
      <c r="BE549" t="str">
        <f xml:space="preserve"> IF(OR(AT549= "4-2", AT549= "2-1", AT549= "-12", AT549= "-24"),"Q",
  IF(
    OR(AT549= "4-1", AT549= "40", AT549= "42"),"A",
    IF(
      AT549= "44","P",
      IF(OR(AT549= "2-2",AT549="0-2",AT549="-1-2",AT549="-2-2",AT549="-2-1",AT549="-20",AT549="-22" ),"R",
              IF(
                OR(AT549= "24",AT549="04",AT549="-14"),"M",
                IF(
                  OR(AT549= "20",AT549="22",AT549="0-1",AT549="00",AT549="02",AT549="-1-1",AT549="-10"),"I",""
                )
              )
      )
    )
  )
)</f>
        <v/>
      </c>
      <c r="BF549" t="str">
        <f xml:space="preserve"> IF(OR(AU549= "4-2", AU549= "2-1", AU549= "-12", AU549= "-24"),"Q",
  IF(
    OR(AU549= "4-1", AU549= "40", AU549= "42"),"A",
    IF(
      AU549= "44","P",
      IF(OR(AU549= "2-2",AU549="0-2",AU549="-1-2",AU549="-2-2",AU549="-2-1",AU549="-20",AU549="-22" ),"R",
              IF(
                OR(AU549= "24",AU549="04",AU549="-14"),"M",
                IF(
                  OR(AU549= "20",AU549="22",AU549="0-1",AU549="00",AU549="02",AU549="-1-1",AU549="-10"),"I",""
                )
              )
      )
    )
  )
)</f>
        <v/>
      </c>
      <c r="BG549" t="str">
        <f xml:space="preserve"> IF(OR(AV549= "4-2", AV549= "2-1", AV549= "-12", AV549= "-24"),"Q",
  IF(
    OR(AV549= "4-1", AV549= "40", AV549= "42"),"A",
    IF(
      AV549= "44","P",
      IF(OR(AV549= "2-2",AV549="0-2",AV549="-1-2",AV549="-2-2",AV549="-2-1",AV549="-20",AV549="-22" ),"R",
              IF(
                OR(AV549= "24",AV549="04",AV549="-14"),"M",
                IF(
                  OR(AV549= "20",AV549="22",AV549="0-1",AV549="00",AV549="02",AV549="-1-1",AV549="-10"),"I",""
                )
              )
      )
    )
  )
)</f>
        <v/>
      </c>
      <c r="BH549" t="str">
        <f xml:space="preserve"> IF(OR(AW549= "4-2", AW549= "2-1", AW549= "-12", AW549= "-24"),"Q",
  IF(
    OR(AW549= "4-1", AW549= "40", AW549= "42"),"A",
    IF(
      AW549= "44","P",
      IF(OR(AW549= "2-2",AW549="0-2",AW549="-1-2",AW549="-2-2",AW549="-2-1",AW549="-20",AW549="-22" ),"R",
              IF(
                OR(AW549= "24",AW549="04",AW549="-14"),"M",
                IF(
                  OR(AW549= "20",AW549="22",AW549="0-1",AW549="00",AW549="02",AW549="-1-1",AW549="-10"),"I",""
                )
              )
      )
    )
  )
)</f>
        <v/>
      </c>
      <c r="BI549" t="str">
        <f xml:space="preserve"> IF(OR(AX549= "4-2", AX549= "2-1", AX549= "-12", AX549= "-24"),"Q",
  IF(
    OR(AX549= "4-1", AX549= "40", AX549= "42"),"A",
    IF(
      AX549= "44","P",
      IF(OR(AX549= "2-2",AX549="0-2",AX549="-1-2",AX549="-2-2",AX549="-2-1",AX549="-20",AX549="-22" ),"R",
              IF(
                OR(AX549= "24",AX549="04",AX549="-14"),"M",
                IF(
                  OR(AX549= "20",AX549="22",AX549="0-1",AX549="00",AX549="02",AX549="-1-1",AX549="-10"),"I",""
                )
              )
      )
    )
  )
)</f>
        <v/>
      </c>
      <c r="BJ549" t="str">
        <f xml:space="preserve"> IF(OR(AY549= "4-2", AY549= "2-1", AY549= "-12", AY549= "-24"),"Q",
  IF(
    OR(AY549= "4-1", AY549= "40", AY549= "42"),"A",
    IF(
      AY549= "44","P",
      IF(OR(AY549= "2-2",AY549="0-2",AY549="-1-2",AY549="-2-2",AY549="-2-1",AY549="-20",AY549="-22" ),"R",
              IF(
                OR(AY549= "24",AY549="04",AY549="-14"),"M",
                IF(
                  OR(AY549= "20",AY549="22",AY549="0-1",AY549="00",AY549="02",AY549="-1-1",AY549="-10"),"I",""
                )
              )
      )
    )
  )
)</f>
        <v/>
      </c>
      <c r="BK549" t="str">
        <f xml:space="preserve"> IF(OR(AZ549= "4-2", AZ549= "2-1", AZ549= "-12", AZ549= "-24"),"Q",
  IF(
    OR(AZ549= "4-1", AZ549= "40", AZ549= "42"),"A",
    IF(
      AZ549= "44","P",
      IF(OR(AZ549= "2-2",AZ549="0-2",AZ549="-1-2",AZ549="-2-2",AZ549="-2-1",AZ549="-20",AZ549="-22" ),"R",
              IF(
                OR(AZ549= "24",AZ549="04",AZ549="-14"),"M",
                IF(
                  OR(AZ549= "20",AZ549="22",AZ549="0-1",AZ549="00",AZ549="02",AZ549="-1-1",AZ549="-10"),"I",""
                )
              )
      )
    )
  )
)</f>
        <v/>
      </c>
      <c r="BL549" t="str">
        <f xml:space="preserve"> IF(OR(BA549= "4-2", BA549= "2-1", BA549= "-12", BA549= "-24"),"Q",
  IF(
    OR(BA549= "4-1", BA549= "40", BA549= "42"),"A",
    IF(
      BA549= "44","P",
      IF(OR(BA549= "2-2",BA549="0-2",BA549="-1-2",BA549="-2-2",BA549="-2-1",BA549="-20",BA549="-22" ),"R",
              IF(
                OR(BA549= "24",BA549="04",BA549="-14"),"M",
                IF(
                  OR(BA549= "20",BA549="22",BA549="0-1",BA549="00",BA549="02",BA549="-1-1",BA549="-10"),"I",""
                )
              )
      )
    )
  )
)</f>
        <v/>
      </c>
    </row>
    <row r="550" spans="23:64" x14ac:dyDescent="0.25">
      <c r="W550" t="b">
        <f>IF(OR(B550=Локализация!$C$118,B550=5),4,IF(OR(B550=Локализация!$C$119,B550=4),2,IF(OR(B550=Локализация!$C$120,B550=3),0,IF(OR(B550=Локализация!$C$121,B550=2),-1,IF(OR(B550=Локализация!$C$122,B550=1),-2)))))</f>
        <v>0</v>
      </c>
      <c r="X550" t="b">
        <f>IF(OR(C550=Локализация!$C$124,C550=5),-2,IF(OR(C550=Локализация!$C$125,C550=4),-1,IF(OR(C550=Локализация!$C$126,C550=3),0,IF(OR(C550=Локализация!$C$127,C550=2),2,IF(OR(C550=Локализация!$C$128,C550=1),4)))))</f>
        <v>0</v>
      </c>
      <c r="Y550" t="b">
        <f>IF(OR(D550=Локализация!$C$118,D550=5),4,IF(OR(D550=Локализация!$C$119,D550=4),2,IF(OR(D550=Локализация!$C$120,D550=3),0,IF(OR(D550=Локализация!$C$121,D550=2),-1,IF(OR(D550=Локализация!$C$122,D550=1),-2)))))</f>
        <v>0</v>
      </c>
      <c r="Z550" t="b">
        <f>IF(OR(E550=Локализация!$C$124,E550=5),-2,IF(OR(E550=Локализация!$C$125,E550=4),-1,IF(OR(E550=Локализация!$C$126,E550=3),0,IF(OR(E550=Локализация!$C$127,E550=2),2,IF(OR(E550=Локализация!$C$128,E550=1),4)))))</f>
        <v>0</v>
      </c>
      <c r="AA550" t="b">
        <f>IF(OR(F550=Локализация!$C$118,F550=5),4,IF(OR(F550=Локализация!$C$119,F550=4),2,IF(OR(F550=Локализация!$C$120,F550=3),0,IF(OR(F550=Локализация!$C$121,F550=2),-1,IF(OR(F550=Локализация!$C$122,F550=1),-2)))))</f>
        <v>0</v>
      </c>
      <c r="AB550" t="b">
        <f>IF(OR(G550=Локализация!$C$124,G550=5),-2,IF(OR(G550=Локализация!$C$125,G550=4),-1,IF(OR(G550=Локализация!$C$126,G550=3),0,IF(OR(G550=Локализация!$C$127,G550=2),2,IF(OR(G550=Локализация!$C$128,G550=1),4)))))</f>
        <v>0</v>
      </c>
      <c r="AC550" t="b">
        <f>IF(OR(H550=Локализация!$C$118,H550=5),4,IF(OR(H550=Локализация!$C$119,H550=4),2,IF(OR(H550=Локализация!$C$120,H550=3),0,IF(OR(H550=Локализация!$C$121,H550=2),-1,IF(OR(H550=Локализация!$C$122,H550=1),-2)))))</f>
        <v>0</v>
      </c>
      <c r="AD550" t="b">
        <f>IF(OR(I550=Локализация!$C$124,I550=5),-2,IF(OR(I550=Локализация!$C$125,I550=4),-1,IF(OR(I550=Локализация!$C$126,I550=3),0,IF(OR(I550=Локализация!$C$127,I550=2),2,IF(OR(I550=Локализация!$C$128,I550=1),4)))))</f>
        <v>0</v>
      </c>
      <c r="AE550" t="b">
        <f>IF(OR(J550=Локализация!$C$118,J550=5),4,IF(OR(J550=Локализация!$C$119,J550=4),2,IF(OR(J550=Локализация!$C$120,J550=3),0,IF(OR(J550=Локализация!$C$121,J550=2),-1,IF(OR(J550=Локализация!$C$122,J550=1),-2)))))</f>
        <v>0</v>
      </c>
      <c r="AF550" t="b">
        <f>IF(OR(K550=Локализация!$C$124,K550=5),-2,IF(OR(K550=Локализация!$C$125,K550=4),-1,IF(OR(K550=Локализация!$C$126,K550=3),0,IF(OR(K550=Локализация!$C$127,K550=2),2,IF(OR(K550=Локализация!$C$128,K550=1),4)))))</f>
        <v>0</v>
      </c>
      <c r="AG550" t="b">
        <f>IF(OR(L550=Локализация!$C$118,L550=5),4,IF(OR(L550=Локализация!$C$119,L550=4),2,IF(OR(L550=Локализация!$C$120,L550=3),0,IF(OR(L550=Локализация!$C$121,L550=2),-1,IF(OR(L550=Локализация!$C$122,L550=1),-2)))))</f>
        <v>0</v>
      </c>
      <c r="AH550" t="b">
        <f>IF(OR(M550=Локализация!$C$124,M550=5),-2,IF(OR(M550=Локализация!$C$125,M550=4),-1,IF(OR(M550=Локализация!$C$126,M550=3),0,IF(OR(M550=Локализация!$C$127,M550=2),2,IF(OR(M550=Локализация!$C$128,M550=1),4)))))</f>
        <v>0</v>
      </c>
      <c r="AI550" t="b">
        <f>IF(OR(N550=Локализация!$C$118,N550=5),4,IF(OR(N550=Локализация!$C$119,N550=4),2,IF(OR(N550=Локализация!$C$120,N550=3),0,IF(OR(N550=Локализация!$C$121,N550=2),-1,IF(OR(N550=Локализация!$C$122,N550=1),-2)))))</f>
        <v>0</v>
      </c>
      <c r="AJ550" t="b">
        <f>IF(OR(O550=Локализация!$C$124,O550=5),-2,IF(OR(O550=Локализация!$C$125,O550=4),-1,IF(OR(O550=Локализация!$C$126,O550=3),0,IF(OR(O550=Локализация!$C$127,O550=2),2,IF(OR(O550=Локализация!$C$128,O550=1),4)))))</f>
        <v>0</v>
      </c>
      <c r="AK550" t="b">
        <f>IF(OR(P550=Локализация!$C$118,P550=5),4,IF(OR(P550=Локализация!$C$119,P550=4),2,IF(OR(P550=Локализация!$C$120,P550=3),0,IF(OR(P550=Локализация!$C$121,P550=2),-1,IF(OR(P550=Локализация!$C$122,P550=1),-2)))))</f>
        <v>0</v>
      </c>
      <c r="AL550" t="b">
        <f>IF(OR(Q550=Локализация!$C$124,Q550=5),-2,IF(OR(Q550=Локализация!$C$125,Q550=4),-1,IF(OR(Q550=Локализация!$C$126,Q550=3),0,IF(OR(Q550=Локализация!$C$127,Q550=2),2,IF(OR(Q550=Локализация!$C$128,Q550=1),4)))))</f>
        <v>0</v>
      </c>
      <c r="AM550" t="b">
        <f>IF(OR(R550=Локализация!$C$118,R550=5),4,IF(OR(R550=Локализация!$C$119,R550=4),2,IF(OR(R550=Локализация!$C$120,R550=3),0,IF(OR(R550=Локализация!$C$121,R550=2),-1,IF(OR(R550=Локализация!$C$122,R550=1),-2)))))</f>
        <v>0</v>
      </c>
      <c r="AN550" t="b">
        <f>IF(OR(S550=Локализация!$C$124,S550=5),-2,IF(OR(S550=Локализация!$C$125,S550=4),-1,IF(OR(S550=Локализация!$C$126,S550=3),0,IF(OR(S550=Локализация!$C$127,S550=2),2,IF(OR(S550=Локализация!$C$128,S550=1),4)))))</f>
        <v>0</v>
      </c>
      <c r="AO550" t="b">
        <f>IF(OR(T550=Локализация!$C$118,T550=5),4,IF(OR(T550=Локализация!$C$119,T550=4),2,IF(OR(T550=Локализация!$C$120,T550=3),0,IF(OR(T550=Локализация!$C$121,T550=2),-1,IF(OR(T550=Локализация!$C$122,T550=1),-2)))))</f>
        <v>0</v>
      </c>
      <c r="AP550" t="b">
        <f>IF(OR(U550=Локализация!$C$124,U550=5),-2,IF(OR(U550=Локализация!$C$125,U550=4),-1,IF(OR(U550=Локализация!$C$126,U550=3),0,IF(OR(U550=Локализация!$C$127,U550=2),2,IF(OR(U550=Локализация!$C$128,U550=1),4)))))</f>
        <v>0</v>
      </c>
      <c r="AR550" t="str">
        <f>CONCATENATE(W550,X550)</f>
        <v>ЛОЖЬЛОЖЬ</v>
      </c>
      <c r="AS550" t="str">
        <f>CONCATENATE(Y550,Z550)</f>
        <v>ЛОЖЬЛОЖЬ</v>
      </c>
      <c r="AT550" t="str">
        <f>CONCATENATE(AA550,AB550)</f>
        <v>ЛОЖЬЛОЖЬ</v>
      </c>
      <c r="AU550" t="str">
        <f>CONCATENATE(AC550,AD550)</f>
        <v>ЛОЖЬЛОЖЬ</v>
      </c>
      <c r="AV550" t="str">
        <f>CONCATENATE(AE550,AF550)</f>
        <v>ЛОЖЬЛОЖЬ</v>
      </c>
      <c r="AW550" t="str">
        <f>CONCATENATE(AG550,AH550)</f>
        <v>ЛОЖЬЛОЖЬ</v>
      </c>
      <c r="AX550" t="str">
        <f>CONCATENATE(AI550,AJ550)</f>
        <v>ЛОЖЬЛОЖЬ</v>
      </c>
      <c r="AY550" t="str">
        <f>CONCATENATE(AK550,AL550)</f>
        <v>ЛОЖЬЛОЖЬ</v>
      </c>
      <c r="AZ550" t="str">
        <f>CONCATENATE(AM550,AN550)</f>
        <v>ЛОЖЬЛОЖЬ</v>
      </c>
      <c r="BA550" t="str">
        <f>CONCATENATE(AO550,AP550)</f>
        <v>ЛОЖЬЛОЖЬ</v>
      </c>
      <c r="BC550" t="str">
        <f xml:space="preserve"> IF(OR(AR550= "4-2", AR550= "2-1", AR550= "-12", AR550= "-24"),"Q",
  IF(
    OR(AR550= "4-1", AR550= "40", AR550= "42"),"A",
    IF(
      AR550= "44","P",
      IF(OR(AR550= "2-2",AR550="0-2",AR550="-1-2",AR550="-2-2",AR550="-2-1",AR550="-20",AR550="-22" ),"R",
              IF(
                OR(AR550= "24",AR550="04",AR550="-14"),"M",
                IF(
                  OR(AR550= "20",AR550="22",AR550="0-1",AR550="00",AR550="02",AR550="-1-1",AR550="-10"),"I",""
                )
              )
      )
    )
  )
)</f>
        <v/>
      </c>
      <c r="BD550" t="str">
        <f xml:space="preserve"> IF(OR(AS550= "4-2", AS550= "2-1", AS550= "-12", AS550= "-24"),"Q",
  IF(
    OR(AS550= "4-1", AS550= "40", AS550= "42"),"A",
    IF(
      AS550= "44","P",
      IF(OR(AS550= "2-2",AS550="0-2",AS550="-1-2",AS550="-2-2",AS550="-2-1",AS550="-20",AS550="-22" ),"R",
              IF(
                OR(AS550= "24",AS550="04",AS550="-14"),"M",
                IF(
                  OR(AS550= "20",AS550="22",AS550="0-1",AS550="00",AS550="02",AS550="-1-1",AS550="-10"),"I",""
                )
              )
      )
    )
  )
)</f>
        <v/>
      </c>
      <c r="BE550" t="str">
        <f xml:space="preserve"> IF(OR(AT550= "4-2", AT550= "2-1", AT550= "-12", AT550= "-24"),"Q",
  IF(
    OR(AT550= "4-1", AT550= "40", AT550= "42"),"A",
    IF(
      AT550= "44","P",
      IF(OR(AT550= "2-2",AT550="0-2",AT550="-1-2",AT550="-2-2",AT550="-2-1",AT550="-20",AT550="-22" ),"R",
              IF(
                OR(AT550= "24",AT550="04",AT550="-14"),"M",
                IF(
                  OR(AT550= "20",AT550="22",AT550="0-1",AT550="00",AT550="02",AT550="-1-1",AT550="-10"),"I",""
                )
              )
      )
    )
  )
)</f>
        <v/>
      </c>
      <c r="BF550" t="str">
        <f xml:space="preserve"> IF(OR(AU550= "4-2", AU550= "2-1", AU550= "-12", AU550= "-24"),"Q",
  IF(
    OR(AU550= "4-1", AU550= "40", AU550= "42"),"A",
    IF(
      AU550= "44","P",
      IF(OR(AU550= "2-2",AU550="0-2",AU550="-1-2",AU550="-2-2",AU550="-2-1",AU550="-20",AU550="-22" ),"R",
              IF(
                OR(AU550= "24",AU550="04",AU550="-14"),"M",
                IF(
                  OR(AU550= "20",AU550="22",AU550="0-1",AU550="00",AU550="02",AU550="-1-1",AU550="-10"),"I",""
                )
              )
      )
    )
  )
)</f>
        <v/>
      </c>
      <c r="BG550" t="str">
        <f xml:space="preserve"> IF(OR(AV550= "4-2", AV550= "2-1", AV550= "-12", AV550= "-24"),"Q",
  IF(
    OR(AV550= "4-1", AV550= "40", AV550= "42"),"A",
    IF(
      AV550= "44","P",
      IF(OR(AV550= "2-2",AV550="0-2",AV550="-1-2",AV550="-2-2",AV550="-2-1",AV550="-20",AV550="-22" ),"R",
              IF(
                OR(AV550= "24",AV550="04",AV550="-14"),"M",
                IF(
                  OR(AV550= "20",AV550="22",AV550="0-1",AV550="00",AV550="02",AV550="-1-1",AV550="-10"),"I",""
                )
              )
      )
    )
  )
)</f>
        <v/>
      </c>
      <c r="BH550" t="str">
        <f xml:space="preserve"> IF(OR(AW550= "4-2", AW550= "2-1", AW550= "-12", AW550= "-24"),"Q",
  IF(
    OR(AW550= "4-1", AW550= "40", AW550= "42"),"A",
    IF(
      AW550= "44","P",
      IF(OR(AW550= "2-2",AW550="0-2",AW550="-1-2",AW550="-2-2",AW550="-2-1",AW550="-20",AW550="-22" ),"R",
              IF(
                OR(AW550= "24",AW550="04",AW550="-14"),"M",
                IF(
                  OR(AW550= "20",AW550="22",AW550="0-1",AW550="00",AW550="02",AW550="-1-1",AW550="-10"),"I",""
                )
              )
      )
    )
  )
)</f>
        <v/>
      </c>
      <c r="BI550" t="str">
        <f xml:space="preserve"> IF(OR(AX550= "4-2", AX550= "2-1", AX550= "-12", AX550= "-24"),"Q",
  IF(
    OR(AX550= "4-1", AX550= "40", AX550= "42"),"A",
    IF(
      AX550= "44","P",
      IF(OR(AX550= "2-2",AX550="0-2",AX550="-1-2",AX550="-2-2",AX550="-2-1",AX550="-20",AX550="-22" ),"R",
              IF(
                OR(AX550= "24",AX550="04",AX550="-14"),"M",
                IF(
                  OR(AX550= "20",AX550="22",AX550="0-1",AX550="00",AX550="02",AX550="-1-1",AX550="-10"),"I",""
                )
              )
      )
    )
  )
)</f>
        <v/>
      </c>
      <c r="BJ550" t="str">
        <f xml:space="preserve"> IF(OR(AY550= "4-2", AY550= "2-1", AY550= "-12", AY550= "-24"),"Q",
  IF(
    OR(AY550= "4-1", AY550= "40", AY550= "42"),"A",
    IF(
      AY550= "44","P",
      IF(OR(AY550= "2-2",AY550="0-2",AY550="-1-2",AY550="-2-2",AY550="-2-1",AY550="-20",AY550="-22" ),"R",
              IF(
                OR(AY550= "24",AY550="04",AY550="-14"),"M",
                IF(
                  OR(AY550= "20",AY550="22",AY550="0-1",AY550="00",AY550="02",AY550="-1-1",AY550="-10"),"I",""
                )
              )
      )
    )
  )
)</f>
        <v/>
      </c>
      <c r="BK550" t="str">
        <f xml:space="preserve"> IF(OR(AZ550= "4-2", AZ550= "2-1", AZ550= "-12", AZ550= "-24"),"Q",
  IF(
    OR(AZ550= "4-1", AZ550= "40", AZ550= "42"),"A",
    IF(
      AZ550= "44","P",
      IF(OR(AZ550= "2-2",AZ550="0-2",AZ550="-1-2",AZ550="-2-2",AZ550="-2-1",AZ550="-20",AZ550="-22" ),"R",
              IF(
                OR(AZ550= "24",AZ550="04",AZ550="-14"),"M",
                IF(
                  OR(AZ550= "20",AZ550="22",AZ550="0-1",AZ550="00",AZ550="02",AZ550="-1-1",AZ550="-10"),"I",""
                )
              )
      )
    )
  )
)</f>
        <v/>
      </c>
      <c r="BL550" t="str">
        <f xml:space="preserve"> IF(OR(BA550= "4-2", BA550= "2-1", BA550= "-12", BA550= "-24"),"Q",
  IF(
    OR(BA550= "4-1", BA550= "40", BA550= "42"),"A",
    IF(
      BA550= "44","P",
      IF(OR(BA550= "2-2",BA550="0-2",BA550="-1-2",BA550="-2-2",BA550="-2-1",BA550="-20",BA550="-22" ),"R",
              IF(
                OR(BA550= "24",BA550="04",BA550="-14"),"M",
                IF(
                  OR(BA550= "20",BA550="22",BA550="0-1",BA550="00",BA550="02",BA550="-1-1",BA550="-10"),"I",""
                )
              )
      )
    )
  )
)</f>
        <v/>
      </c>
    </row>
    <row r="551" spans="23:64" x14ac:dyDescent="0.25">
      <c r="W551" t="b">
        <f>IF(OR(B551=Локализация!$C$118,B551=5),4,IF(OR(B551=Локализация!$C$119,B551=4),2,IF(OR(B551=Локализация!$C$120,B551=3),0,IF(OR(B551=Локализация!$C$121,B551=2),-1,IF(OR(B551=Локализация!$C$122,B551=1),-2)))))</f>
        <v>0</v>
      </c>
      <c r="X551" t="b">
        <f>IF(OR(C551=Локализация!$C$124,C551=5),-2,IF(OR(C551=Локализация!$C$125,C551=4),-1,IF(OR(C551=Локализация!$C$126,C551=3),0,IF(OR(C551=Локализация!$C$127,C551=2),2,IF(OR(C551=Локализация!$C$128,C551=1),4)))))</f>
        <v>0</v>
      </c>
      <c r="Y551" t="b">
        <f>IF(OR(D551=Локализация!$C$118,D551=5),4,IF(OR(D551=Локализация!$C$119,D551=4),2,IF(OR(D551=Локализация!$C$120,D551=3),0,IF(OR(D551=Локализация!$C$121,D551=2),-1,IF(OR(D551=Локализация!$C$122,D551=1),-2)))))</f>
        <v>0</v>
      </c>
      <c r="Z551" t="b">
        <f>IF(OR(E551=Локализация!$C$124,E551=5),-2,IF(OR(E551=Локализация!$C$125,E551=4),-1,IF(OR(E551=Локализация!$C$126,E551=3),0,IF(OR(E551=Локализация!$C$127,E551=2),2,IF(OR(E551=Локализация!$C$128,E551=1),4)))))</f>
        <v>0</v>
      </c>
      <c r="AA551" t="b">
        <f>IF(OR(F551=Локализация!$C$118,F551=5),4,IF(OR(F551=Локализация!$C$119,F551=4),2,IF(OR(F551=Локализация!$C$120,F551=3),0,IF(OR(F551=Локализация!$C$121,F551=2),-1,IF(OR(F551=Локализация!$C$122,F551=1),-2)))))</f>
        <v>0</v>
      </c>
      <c r="AB551" t="b">
        <f>IF(OR(G551=Локализация!$C$124,G551=5),-2,IF(OR(G551=Локализация!$C$125,G551=4),-1,IF(OR(G551=Локализация!$C$126,G551=3),0,IF(OR(G551=Локализация!$C$127,G551=2),2,IF(OR(G551=Локализация!$C$128,G551=1),4)))))</f>
        <v>0</v>
      </c>
      <c r="AC551" t="b">
        <f>IF(OR(H551=Локализация!$C$118,H551=5),4,IF(OR(H551=Локализация!$C$119,H551=4),2,IF(OR(H551=Локализация!$C$120,H551=3),0,IF(OR(H551=Локализация!$C$121,H551=2),-1,IF(OR(H551=Локализация!$C$122,H551=1),-2)))))</f>
        <v>0</v>
      </c>
      <c r="AD551" t="b">
        <f>IF(OR(I551=Локализация!$C$124,I551=5),-2,IF(OR(I551=Локализация!$C$125,I551=4),-1,IF(OR(I551=Локализация!$C$126,I551=3),0,IF(OR(I551=Локализация!$C$127,I551=2),2,IF(OR(I551=Локализация!$C$128,I551=1),4)))))</f>
        <v>0</v>
      </c>
      <c r="AE551" t="b">
        <f>IF(OR(J551=Локализация!$C$118,J551=5),4,IF(OR(J551=Локализация!$C$119,J551=4),2,IF(OR(J551=Локализация!$C$120,J551=3),0,IF(OR(J551=Локализация!$C$121,J551=2),-1,IF(OR(J551=Локализация!$C$122,J551=1),-2)))))</f>
        <v>0</v>
      </c>
      <c r="AF551" t="b">
        <f>IF(OR(K551=Локализация!$C$124,K551=5),-2,IF(OR(K551=Локализация!$C$125,K551=4),-1,IF(OR(K551=Локализация!$C$126,K551=3),0,IF(OR(K551=Локализация!$C$127,K551=2),2,IF(OR(K551=Локализация!$C$128,K551=1),4)))))</f>
        <v>0</v>
      </c>
      <c r="AG551" t="b">
        <f>IF(OR(L551=Локализация!$C$118,L551=5),4,IF(OR(L551=Локализация!$C$119,L551=4),2,IF(OR(L551=Локализация!$C$120,L551=3),0,IF(OR(L551=Локализация!$C$121,L551=2),-1,IF(OR(L551=Локализация!$C$122,L551=1),-2)))))</f>
        <v>0</v>
      </c>
      <c r="AH551" t="b">
        <f>IF(OR(M551=Локализация!$C$124,M551=5),-2,IF(OR(M551=Локализация!$C$125,M551=4),-1,IF(OR(M551=Локализация!$C$126,M551=3),0,IF(OR(M551=Локализация!$C$127,M551=2),2,IF(OR(M551=Локализация!$C$128,M551=1),4)))))</f>
        <v>0</v>
      </c>
      <c r="AI551" t="b">
        <f>IF(OR(N551=Локализация!$C$118,N551=5),4,IF(OR(N551=Локализация!$C$119,N551=4),2,IF(OR(N551=Локализация!$C$120,N551=3),0,IF(OR(N551=Локализация!$C$121,N551=2),-1,IF(OR(N551=Локализация!$C$122,N551=1),-2)))))</f>
        <v>0</v>
      </c>
      <c r="AJ551" t="b">
        <f>IF(OR(O551=Локализация!$C$124,O551=5),-2,IF(OR(O551=Локализация!$C$125,O551=4),-1,IF(OR(O551=Локализация!$C$126,O551=3),0,IF(OR(O551=Локализация!$C$127,O551=2),2,IF(OR(O551=Локализация!$C$128,O551=1),4)))))</f>
        <v>0</v>
      </c>
      <c r="AK551" t="b">
        <f>IF(OR(P551=Локализация!$C$118,P551=5),4,IF(OR(P551=Локализация!$C$119,P551=4),2,IF(OR(P551=Локализация!$C$120,P551=3),0,IF(OR(P551=Локализация!$C$121,P551=2),-1,IF(OR(P551=Локализация!$C$122,P551=1),-2)))))</f>
        <v>0</v>
      </c>
      <c r="AL551" t="b">
        <f>IF(OR(Q551=Локализация!$C$124,Q551=5),-2,IF(OR(Q551=Локализация!$C$125,Q551=4),-1,IF(OR(Q551=Локализация!$C$126,Q551=3),0,IF(OR(Q551=Локализация!$C$127,Q551=2),2,IF(OR(Q551=Локализация!$C$128,Q551=1),4)))))</f>
        <v>0</v>
      </c>
      <c r="AM551" t="b">
        <f>IF(OR(R551=Локализация!$C$118,R551=5),4,IF(OR(R551=Локализация!$C$119,R551=4),2,IF(OR(R551=Локализация!$C$120,R551=3),0,IF(OR(R551=Локализация!$C$121,R551=2),-1,IF(OR(R551=Локализация!$C$122,R551=1),-2)))))</f>
        <v>0</v>
      </c>
      <c r="AN551" t="b">
        <f>IF(OR(S551=Локализация!$C$124,S551=5),-2,IF(OR(S551=Локализация!$C$125,S551=4),-1,IF(OR(S551=Локализация!$C$126,S551=3),0,IF(OR(S551=Локализация!$C$127,S551=2),2,IF(OR(S551=Локализация!$C$128,S551=1),4)))))</f>
        <v>0</v>
      </c>
      <c r="AO551" t="b">
        <f>IF(OR(T551=Локализация!$C$118,T551=5),4,IF(OR(T551=Локализация!$C$119,T551=4),2,IF(OR(T551=Локализация!$C$120,T551=3),0,IF(OR(T551=Локализация!$C$121,T551=2),-1,IF(OR(T551=Локализация!$C$122,T551=1),-2)))))</f>
        <v>0</v>
      </c>
      <c r="AP551" t="b">
        <f>IF(OR(U551=Локализация!$C$124,U551=5),-2,IF(OR(U551=Локализация!$C$125,U551=4),-1,IF(OR(U551=Локализация!$C$126,U551=3),0,IF(OR(U551=Локализация!$C$127,U551=2),2,IF(OR(U551=Локализация!$C$128,U551=1),4)))))</f>
        <v>0</v>
      </c>
      <c r="AR551" t="str">
        <f>CONCATENATE(W551,X551)</f>
        <v>ЛОЖЬЛОЖЬ</v>
      </c>
      <c r="AS551" t="str">
        <f>CONCATENATE(Y551,Z551)</f>
        <v>ЛОЖЬЛОЖЬ</v>
      </c>
      <c r="AT551" t="str">
        <f>CONCATENATE(AA551,AB551)</f>
        <v>ЛОЖЬЛОЖЬ</v>
      </c>
      <c r="AU551" t="str">
        <f>CONCATENATE(AC551,AD551)</f>
        <v>ЛОЖЬЛОЖЬ</v>
      </c>
      <c r="AV551" t="str">
        <f>CONCATENATE(AE551,AF551)</f>
        <v>ЛОЖЬЛОЖЬ</v>
      </c>
      <c r="AW551" t="str">
        <f>CONCATENATE(AG551,AH551)</f>
        <v>ЛОЖЬЛОЖЬ</v>
      </c>
      <c r="AX551" t="str">
        <f>CONCATENATE(AI551,AJ551)</f>
        <v>ЛОЖЬЛОЖЬ</v>
      </c>
      <c r="AY551" t="str">
        <f>CONCATENATE(AK551,AL551)</f>
        <v>ЛОЖЬЛОЖЬ</v>
      </c>
      <c r="AZ551" t="str">
        <f>CONCATENATE(AM551,AN551)</f>
        <v>ЛОЖЬЛОЖЬ</v>
      </c>
      <c r="BA551" t="str">
        <f>CONCATENATE(AO551,AP551)</f>
        <v>ЛОЖЬЛОЖЬ</v>
      </c>
      <c r="BC551" t="str">
        <f xml:space="preserve"> IF(OR(AR551= "4-2", AR551= "2-1", AR551= "-12", AR551= "-24"),"Q",
  IF(
    OR(AR551= "4-1", AR551= "40", AR551= "42"),"A",
    IF(
      AR551= "44","P",
      IF(OR(AR551= "2-2",AR551="0-2",AR551="-1-2",AR551="-2-2",AR551="-2-1",AR551="-20",AR551="-22" ),"R",
              IF(
                OR(AR551= "24",AR551="04",AR551="-14"),"M",
                IF(
                  OR(AR551= "20",AR551="22",AR551="0-1",AR551="00",AR551="02",AR551="-1-1",AR551="-10"),"I",""
                )
              )
      )
    )
  )
)</f>
        <v/>
      </c>
      <c r="BD551" t="str">
        <f xml:space="preserve"> IF(OR(AS551= "4-2", AS551= "2-1", AS551= "-12", AS551= "-24"),"Q",
  IF(
    OR(AS551= "4-1", AS551= "40", AS551= "42"),"A",
    IF(
      AS551= "44","P",
      IF(OR(AS551= "2-2",AS551="0-2",AS551="-1-2",AS551="-2-2",AS551="-2-1",AS551="-20",AS551="-22" ),"R",
              IF(
                OR(AS551= "24",AS551="04",AS551="-14"),"M",
                IF(
                  OR(AS551= "20",AS551="22",AS551="0-1",AS551="00",AS551="02",AS551="-1-1",AS551="-10"),"I",""
                )
              )
      )
    )
  )
)</f>
        <v/>
      </c>
      <c r="BE551" t="str">
        <f xml:space="preserve"> IF(OR(AT551= "4-2", AT551= "2-1", AT551= "-12", AT551= "-24"),"Q",
  IF(
    OR(AT551= "4-1", AT551= "40", AT551= "42"),"A",
    IF(
      AT551= "44","P",
      IF(OR(AT551= "2-2",AT551="0-2",AT551="-1-2",AT551="-2-2",AT551="-2-1",AT551="-20",AT551="-22" ),"R",
              IF(
                OR(AT551= "24",AT551="04",AT551="-14"),"M",
                IF(
                  OR(AT551= "20",AT551="22",AT551="0-1",AT551="00",AT551="02",AT551="-1-1",AT551="-10"),"I",""
                )
              )
      )
    )
  )
)</f>
        <v/>
      </c>
      <c r="BF551" t="str">
        <f xml:space="preserve"> IF(OR(AU551= "4-2", AU551= "2-1", AU551= "-12", AU551= "-24"),"Q",
  IF(
    OR(AU551= "4-1", AU551= "40", AU551= "42"),"A",
    IF(
      AU551= "44","P",
      IF(OR(AU551= "2-2",AU551="0-2",AU551="-1-2",AU551="-2-2",AU551="-2-1",AU551="-20",AU551="-22" ),"R",
              IF(
                OR(AU551= "24",AU551="04",AU551="-14"),"M",
                IF(
                  OR(AU551= "20",AU551="22",AU551="0-1",AU551="00",AU551="02",AU551="-1-1",AU551="-10"),"I",""
                )
              )
      )
    )
  )
)</f>
        <v/>
      </c>
      <c r="BG551" t="str">
        <f xml:space="preserve"> IF(OR(AV551= "4-2", AV551= "2-1", AV551= "-12", AV551= "-24"),"Q",
  IF(
    OR(AV551= "4-1", AV551= "40", AV551= "42"),"A",
    IF(
      AV551= "44","P",
      IF(OR(AV551= "2-2",AV551="0-2",AV551="-1-2",AV551="-2-2",AV551="-2-1",AV551="-20",AV551="-22" ),"R",
              IF(
                OR(AV551= "24",AV551="04",AV551="-14"),"M",
                IF(
                  OR(AV551= "20",AV551="22",AV551="0-1",AV551="00",AV551="02",AV551="-1-1",AV551="-10"),"I",""
                )
              )
      )
    )
  )
)</f>
        <v/>
      </c>
      <c r="BH551" t="str">
        <f xml:space="preserve"> IF(OR(AW551= "4-2", AW551= "2-1", AW551= "-12", AW551= "-24"),"Q",
  IF(
    OR(AW551= "4-1", AW551= "40", AW551= "42"),"A",
    IF(
      AW551= "44","P",
      IF(OR(AW551= "2-2",AW551="0-2",AW551="-1-2",AW551="-2-2",AW551="-2-1",AW551="-20",AW551="-22" ),"R",
              IF(
                OR(AW551= "24",AW551="04",AW551="-14"),"M",
                IF(
                  OR(AW551= "20",AW551="22",AW551="0-1",AW551="00",AW551="02",AW551="-1-1",AW551="-10"),"I",""
                )
              )
      )
    )
  )
)</f>
        <v/>
      </c>
      <c r="BI551" t="str">
        <f xml:space="preserve"> IF(OR(AX551= "4-2", AX551= "2-1", AX551= "-12", AX551= "-24"),"Q",
  IF(
    OR(AX551= "4-1", AX551= "40", AX551= "42"),"A",
    IF(
      AX551= "44","P",
      IF(OR(AX551= "2-2",AX551="0-2",AX551="-1-2",AX551="-2-2",AX551="-2-1",AX551="-20",AX551="-22" ),"R",
              IF(
                OR(AX551= "24",AX551="04",AX551="-14"),"M",
                IF(
                  OR(AX551= "20",AX551="22",AX551="0-1",AX551="00",AX551="02",AX551="-1-1",AX551="-10"),"I",""
                )
              )
      )
    )
  )
)</f>
        <v/>
      </c>
      <c r="BJ551" t="str">
        <f xml:space="preserve"> IF(OR(AY551= "4-2", AY551= "2-1", AY551= "-12", AY551= "-24"),"Q",
  IF(
    OR(AY551= "4-1", AY551= "40", AY551= "42"),"A",
    IF(
      AY551= "44","P",
      IF(OR(AY551= "2-2",AY551="0-2",AY551="-1-2",AY551="-2-2",AY551="-2-1",AY551="-20",AY551="-22" ),"R",
              IF(
                OR(AY551= "24",AY551="04",AY551="-14"),"M",
                IF(
                  OR(AY551= "20",AY551="22",AY551="0-1",AY551="00",AY551="02",AY551="-1-1",AY551="-10"),"I",""
                )
              )
      )
    )
  )
)</f>
        <v/>
      </c>
      <c r="BK551" t="str">
        <f xml:space="preserve"> IF(OR(AZ551= "4-2", AZ551= "2-1", AZ551= "-12", AZ551= "-24"),"Q",
  IF(
    OR(AZ551= "4-1", AZ551= "40", AZ551= "42"),"A",
    IF(
      AZ551= "44","P",
      IF(OR(AZ551= "2-2",AZ551="0-2",AZ551="-1-2",AZ551="-2-2",AZ551="-2-1",AZ551="-20",AZ551="-22" ),"R",
              IF(
                OR(AZ551= "24",AZ551="04",AZ551="-14"),"M",
                IF(
                  OR(AZ551= "20",AZ551="22",AZ551="0-1",AZ551="00",AZ551="02",AZ551="-1-1",AZ551="-10"),"I",""
                )
              )
      )
    )
  )
)</f>
        <v/>
      </c>
      <c r="BL551" t="str">
        <f xml:space="preserve"> IF(OR(BA551= "4-2", BA551= "2-1", BA551= "-12", BA551= "-24"),"Q",
  IF(
    OR(BA551= "4-1", BA551= "40", BA551= "42"),"A",
    IF(
      BA551= "44","P",
      IF(OR(BA551= "2-2",BA551="0-2",BA551="-1-2",BA551="-2-2",BA551="-2-1",BA551="-20",BA551="-22" ),"R",
              IF(
                OR(BA551= "24",BA551="04",BA551="-14"),"M",
                IF(
                  OR(BA551= "20",BA551="22",BA551="0-1",BA551="00",BA551="02",BA551="-1-1",BA551="-10"),"I",""
                )
              )
      )
    )
  )
)</f>
        <v/>
      </c>
    </row>
    <row r="552" spans="23:64" x14ac:dyDescent="0.25">
      <c r="W552" t="b">
        <f>IF(OR(B552=Локализация!$C$118,B552=5),4,IF(OR(B552=Локализация!$C$119,B552=4),2,IF(OR(B552=Локализация!$C$120,B552=3),0,IF(OR(B552=Локализация!$C$121,B552=2),-1,IF(OR(B552=Локализация!$C$122,B552=1),-2)))))</f>
        <v>0</v>
      </c>
      <c r="X552" t="b">
        <f>IF(OR(C552=Локализация!$C$124,C552=5),-2,IF(OR(C552=Локализация!$C$125,C552=4),-1,IF(OR(C552=Локализация!$C$126,C552=3),0,IF(OR(C552=Локализация!$C$127,C552=2),2,IF(OR(C552=Локализация!$C$128,C552=1),4)))))</f>
        <v>0</v>
      </c>
      <c r="Y552" t="b">
        <f>IF(OR(D552=Локализация!$C$118,D552=5),4,IF(OR(D552=Локализация!$C$119,D552=4),2,IF(OR(D552=Локализация!$C$120,D552=3),0,IF(OR(D552=Локализация!$C$121,D552=2),-1,IF(OR(D552=Локализация!$C$122,D552=1),-2)))))</f>
        <v>0</v>
      </c>
      <c r="Z552" t="b">
        <f>IF(OR(E552=Локализация!$C$124,E552=5),-2,IF(OR(E552=Локализация!$C$125,E552=4),-1,IF(OR(E552=Локализация!$C$126,E552=3),0,IF(OR(E552=Локализация!$C$127,E552=2),2,IF(OR(E552=Локализация!$C$128,E552=1),4)))))</f>
        <v>0</v>
      </c>
      <c r="AA552" t="b">
        <f>IF(OR(F552=Локализация!$C$118,F552=5),4,IF(OR(F552=Локализация!$C$119,F552=4),2,IF(OR(F552=Локализация!$C$120,F552=3),0,IF(OR(F552=Локализация!$C$121,F552=2),-1,IF(OR(F552=Локализация!$C$122,F552=1),-2)))))</f>
        <v>0</v>
      </c>
      <c r="AB552" t="b">
        <f>IF(OR(G552=Локализация!$C$124,G552=5),-2,IF(OR(G552=Локализация!$C$125,G552=4),-1,IF(OR(G552=Локализация!$C$126,G552=3),0,IF(OR(G552=Локализация!$C$127,G552=2),2,IF(OR(G552=Локализация!$C$128,G552=1),4)))))</f>
        <v>0</v>
      </c>
      <c r="AC552" t="b">
        <f>IF(OR(H552=Локализация!$C$118,H552=5),4,IF(OR(H552=Локализация!$C$119,H552=4),2,IF(OR(H552=Локализация!$C$120,H552=3),0,IF(OR(H552=Локализация!$C$121,H552=2),-1,IF(OR(H552=Локализация!$C$122,H552=1),-2)))))</f>
        <v>0</v>
      </c>
      <c r="AD552" t="b">
        <f>IF(OR(I552=Локализация!$C$124,I552=5),-2,IF(OR(I552=Локализация!$C$125,I552=4),-1,IF(OR(I552=Локализация!$C$126,I552=3),0,IF(OR(I552=Локализация!$C$127,I552=2),2,IF(OR(I552=Локализация!$C$128,I552=1),4)))))</f>
        <v>0</v>
      </c>
      <c r="AE552" t="b">
        <f>IF(OR(J552=Локализация!$C$118,J552=5),4,IF(OR(J552=Локализация!$C$119,J552=4),2,IF(OR(J552=Локализация!$C$120,J552=3),0,IF(OR(J552=Локализация!$C$121,J552=2),-1,IF(OR(J552=Локализация!$C$122,J552=1),-2)))))</f>
        <v>0</v>
      </c>
      <c r="AF552" t="b">
        <f>IF(OR(K552=Локализация!$C$124,K552=5),-2,IF(OR(K552=Локализация!$C$125,K552=4),-1,IF(OR(K552=Локализация!$C$126,K552=3),0,IF(OR(K552=Локализация!$C$127,K552=2),2,IF(OR(K552=Локализация!$C$128,K552=1),4)))))</f>
        <v>0</v>
      </c>
      <c r="AG552" t="b">
        <f>IF(OR(L552=Локализация!$C$118,L552=5),4,IF(OR(L552=Локализация!$C$119,L552=4),2,IF(OR(L552=Локализация!$C$120,L552=3),0,IF(OR(L552=Локализация!$C$121,L552=2),-1,IF(OR(L552=Локализация!$C$122,L552=1),-2)))))</f>
        <v>0</v>
      </c>
      <c r="AH552" t="b">
        <f>IF(OR(M552=Локализация!$C$124,M552=5),-2,IF(OR(M552=Локализация!$C$125,M552=4),-1,IF(OR(M552=Локализация!$C$126,M552=3),0,IF(OR(M552=Локализация!$C$127,M552=2),2,IF(OR(M552=Локализация!$C$128,M552=1),4)))))</f>
        <v>0</v>
      </c>
      <c r="AI552" t="b">
        <f>IF(OR(N552=Локализация!$C$118,N552=5),4,IF(OR(N552=Локализация!$C$119,N552=4),2,IF(OR(N552=Локализация!$C$120,N552=3),0,IF(OR(N552=Локализация!$C$121,N552=2),-1,IF(OR(N552=Локализация!$C$122,N552=1),-2)))))</f>
        <v>0</v>
      </c>
      <c r="AJ552" t="b">
        <f>IF(OR(O552=Локализация!$C$124,O552=5),-2,IF(OR(O552=Локализация!$C$125,O552=4),-1,IF(OR(O552=Локализация!$C$126,O552=3),0,IF(OR(O552=Локализация!$C$127,O552=2),2,IF(OR(O552=Локализация!$C$128,O552=1),4)))))</f>
        <v>0</v>
      </c>
      <c r="AK552" t="b">
        <f>IF(OR(P552=Локализация!$C$118,P552=5),4,IF(OR(P552=Локализация!$C$119,P552=4),2,IF(OR(P552=Локализация!$C$120,P552=3),0,IF(OR(P552=Локализация!$C$121,P552=2),-1,IF(OR(P552=Локализация!$C$122,P552=1),-2)))))</f>
        <v>0</v>
      </c>
      <c r="AL552" t="b">
        <f>IF(OR(Q552=Локализация!$C$124,Q552=5),-2,IF(OR(Q552=Локализация!$C$125,Q552=4),-1,IF(OR(Q552=Локализация!$C$126,Q552=3),0,IF(OR(Q552=Локализация!$C$127,Q552=2),2,IF(OR(Q552=Локализация!$C$128,Q552=1),4)))))</f>
        <v>0</v>
      </c>
      <c r="AM552" t="b">
        <f>IF(OR(R552=Локализация!$C$118,R552=5),4,IF(OR(R552=Локализация!$C$119,R552=4),2,IF(OR(R552=Локализация!$C$120,R552=3),0,IF(OR(R552=Локализация!$C$121,R552=2),-1,IF(OR(R552=Локализация!$C$122,R552=1),-2)))))</f>
        <v>0</v>
      </c>
      <c r="AN552" t="b">
        <f>IF(OR(S552=Локализация!$C$124,S552=5),-2,IF(OR(S552=Локализация!$C$125,S552=4),-1,IF(OR(S552=Локализация!$C$126,S552=3),0,IF(OR(S552=Локализация!$C$127,S552=2),2,IF(OR(S552=Локализация!$C$128,S552=1),4)))))</f>
        <v>0</v>
      </c>
      <c r="AO552" t="b">
        <f>IF(OR(T552=Локализация!$C$118,T552=5),4,IF(OR(T552=Локализация!$C$119,T552=4),2,IF(OR(T552=Локализация!$C$120,T552=3),0,IF(OR(T552=Локализация!$C$121,T552=2),-1,IF(OR(T552=Локализация!$C$122,T552=1),-2)))))</f>
        <v>0</v>
      </c>
      <c r="AP552" t="b">
        <f>IF(OR(U552=Локализация!$C$124,U552=5),-2,IF(OR(U552=Локализация!$C$125,U552=4),-1,IF(OR(U552=Локализация!$C$126,U552=3),0,IF(OR(U552=Локализация!$C$127,U552=2),2,IF(OR(U552=Локализация!$C$128,U552=1),4)))))</f>
        <v>0</v>
      </c>
      <c r="AR552" t="str">
        <f>CONCATENATE(W552,X552)</f>
        <v>ЛОЖЬЛОЖЬ</v>
      </c>
      <c r="AS552" t="str">
        <f>CONCATENATE(Y552,Z552)</f>
        <v>ЛОЖЬЛОЖЬ</v>
      </c>
      <c r="AT552" t="str">
        <f>CONCATENATE(AA552,AB552)</f>
        <v>ЛОЖЬЛОЖЬ</v>
      </c>
      <c r="AU552" t="str">
        <f>CONCATENATE(AC552,AD552)</f>
        <v>ЛОЖЬЛОЖЬ</v>
      </c>
      <c r="AV552" t="str">
        <f>CONCATENATE(AE552,AF552)</f>
        <v>ЛОЖЬЛОЖЬ</v>
      </c>
      <c r="AW552" t="str">
        <f>CONCATENATE(AG552,AH552)</f>
        <v>ЛОЖЬЛОЖЬ</v>
      </c>
      <c r="AX552" t="str">
        <f>CONCATENATE(AI552,AJ552)</f>
        <v>ЛОЖЬЛОЖЬ</v>
      </c>
      <c r="AY552" t="str">
        <f>CONCATENATE(AK552,AL552)</f>
        <v>ЛОЖЬЛОЖЬ</v>
      </c>
      <c r="AZ552" t="str">
        <f>CONCATENATE(AM552,AN552)</f>
        <v>ЛОЖЬЛОЖЬ</v>
      </c>
      <c r="BA552" t="str">
        <f>CONCATENATE(AO552,AP552)</f>
        <v>ЛОЖЬЛОЖЬ</v>
      </c>
      <c r="BC552" t="str">
        <f xml:space="preserve"> IF(OR(AR552= "4-2", AR552= "2-1", AR552= "-12", AR552= "-24"),"Q",
  IF(
    OR(AR552= "4-1", AR552= "40", AR552= "42"),"A",
    IF(
      AR552= "44","P",
      IF(OR(AR552= "2-2",AR552="0-2",AR552="-1-2",AR552="-2-2",AR552="-2-1",AR552="-20",AR552="-22" ),"R",
              IF(
                OR(AR552= "24",AR552="04",AR552="-14"),"M",
                IF(
                  OR(AR552= "20",AR552="22",AR552="0-1",AR552="00",AR552="02",AR552="-1-1",AR552="-10"),"I",""
                )
              )
      )
    )
  )
)</f>
        <v/>
      </c>
      <c r="BD552" t="str">
        <f xml:space="preserve"> IF(OR(AS552= "4-2", AS552= "2-1", AS552= "-12", AS552= "-24"),"Q",
  IF(
    OR(AS552= "4-1", AS552= "40", AS552= "42"),"A",
    IF(
      AS552= "44","P",
      IF(OR(AS552= "2-2",AS552="0-2",AS552="-1-2",AS552="-2-2",AS552="-2-1",AS552="-20",AS552="-22" ),"R",
              IF(
                OR(AS552= "24",AS552="04",AS552="-14"),"M",
                IF(
                  OR(AS552= "20",AS552="22",AS552="0-1",AS552="00",AS552="02",AS552="-1-1",AS552="-10"),"I",""
                )
              )
      )
    )
  )
)</f>
        <v/>
      </c>
      <c r="BE552" t="str">
        <f xml:space="preserve"> IF(OR(AT552= "4-2", AT552= "2-1", AT552= "-12", AT552= "-24"),"Q",
  IF(
    OR(AT552= "4-1", AT552= "40", AT552= "42"),"A",
    IF(
      AT552= "44","P",
      IF(OR(AT552= "2-2",AT552="0-2",AT552="-1-2",AT552="-2-2",AT552="-2-1",AT552="-20",AT552="-22" ),"R",
              IF(
                OR(AT552= "24",AT552="04",AT552="-14"),"M",
                IF(
                  OR(AT552= "20",AT552="22",AT552="0-1",AT552="00",AT552="02",AT552="-1-1",AT552="-10"),"I",""
                )
              )
      )
    )
  )
)</f>
        <v/>
      </c>
      <c r="BF552" t="str">
        <f xml:space="preserve"> IF(OR(AU552= "4-2", AU552= "2-1", AU552= "-12", AU552= "-24"),"Q",
  IF(
    OR(AU552= "4-1", AU552= "40", AU552= "42"),"A",
    IF(
      AU552= "44","P",
      IF(OR(AU552= "2-2",AU552="0-2",AU552="-1-2",AU552="-2-2",AU552="-2-1",AU552="-20",AU552="-22" ),"R",
              IF(
                OR(AU552= "24",AU552="04",AU552="-14"),"M",
                IF(
                  OR(AU552= "20",AU552="22",AU552="0-1",AU552="00",AU552="02",AU552="-1-1",AU552="-10"),"I",""
                )
              )
      )
    )
  )
)</f>
        <v/>
      </c>
      <c r="BG552" t="str">
        <f xml:space="preserve"> IF(OR(AV552= "4-2", AV552= "2-1", AV552= "-12", AV552= "-24"),"Q",
  IF(
    OR(AV552= "4-1", AV552= "40", AV552= "42"),"A",
    IF(
      AV552= "44","P",
      IF(OR(AV552= "2-2",AV552="0-2",AV552="-1-2",AV552="-2-2",AV552="-2-1",AV552="-20",AV552="-22" ),"R",
              IF(
                OR(AV552= "24",AV552="04",AV552="-14"),"M",
                IF(
                  OR(AV552= "20",AV552="22",AV552="0-1",AV552="00",AV552="02",AV552="-1-1",AV552="-10"),"I",""
                )
              )
      )
    )
  )
)</f>
        <v/>
      </c>
      <c r="BH552" t="str">
        <f xml:space="preserve"> IF(OR(AW552= "4-2", AW552= "2-1", AW552= "-12", AW552= "-24"),"Q",
  IF(
    OR(AW552= "4-1", AW552= "40", AW552= "42"),"A",
    IF(
      AW552= "44","P",
      IF(OR(AW552= "2-2",AW552="0-2",AW552="-1-2",AW552="-2-2",AW552="-2-1",AW552="-20",AW552="-22" ),"R",
              IF(
                OR(AW552= "24",AW552="04",AW552="-14"),"M",
                IF(
                  OR(AW552= "20",AW552="22",AW552="0-1",AW552="00",AW552="02",AW552="-1-1",AW552="-10"),"I",""
                )
              )
      )
    )
  )
)</f>
        <v/>
      </c>
      <c r="BI552" t="str">
        <f xml:space="preserve"> IF(OR(AX552= "4-2", AX552= "2-1", AX552= "-12", AX552= "-24"),"Q",
  IF(
    OR(AX552= "4-1", AX552= "40", AX552= "42"),"A",
    IF(
      AX552= "44","P",
      IF(OR(AX552= "2-2",AX552="0-2",AX552="-1-2",AX552="-2-2",AX552="-2-1",AX552="-20",AX552="-22" ),"R",
              IF(
                OR(AX552= "24",AX552="04",AX552="-14"),"M",
                IF(
                  OR(AX552= "20",AX552="22",AX552="0-1",AX552="00",AX552="02",AX552="-1-1",AX552="-10"),"I",""
                )
              )
      )
    )
  )
)</f>
        <v/>
      </c>
      <c r="BJ552" t="str">
        <f xml:space="preserve"> IF(OR(AY552= "4-2", AY552= "2-1", AY552= "-12", AY552= "-24"),"Q",
  IF(
    OR(AY552= "4-1", AY552= "40", AY552= "42"),"A",
    IF(
      AY552= "44","P",
      IF(OR(AY552= "2-2",AY552="0-2",AY552="-1-2",AY552="-2-2",AY552="-2-1",AY552="-20",AY552="-22" ),"R",
              IF(
                OR(AY552= "24",AY552="04",AY552="-14"),"M",
                IF(
                  OR(AY552= "20",AY552="22",AY552="0-1",AY552="00",AY552="02",AY552="-1-1",AY552="-10"),"I",""
                )
              )
      )
    )
  )
)</f>
        <v/>
      </c>
      <c r="BK552" t="str">
        <f xml:space="preserve"> IF(OR(AZ552= "4-2", AZ552= "2-1", AZ552= "-12", AZ552= "-24"),"Q",
  IF(
    OR(AZ552= "4-1", AZ552= "40", AZ552= "42"),"A",
    IF(
      AZ552= "44","P",
      IF(OR(AZ552= "2-2",AZ552="0-2",AZ552="-1-2",AZ552="-2-2",AZ552="-2-1",AZ552="-20",AZ552="-22" ),"R",
              IF(
                OR(AZ552= "24",AZ552="04",AZ552="-14"),"M",
                IF(
                  OR(AZ552= "20",AZ552="22",AZ552="0-1",AZ552="00",AZ552="02",AZ552="-1-1",AZ552="-10"),"I",""
                )
              )
      )
    )
  )
)</f>
        <v/>
      </c>
      <c r="BL552" t="str">
        <f xml:space="preserve"> IF(OR(BA552= "4-2", BA552= "2-1", BA552= "-12", BA552= "-24"),"Q",
  IF(
    OR(BA552= "4-1", BA552= "40", BA552= "42"),"A",
    IF(
      BA552= "44","P",
      IF(OR(BA552= "2-2",BA552="0-2",BA552="-1-2",BA552="-2-2",BA552="-2-1",BA552="-20",BA552="-22" ),"R",
              IF(
                OR(BA552= "24",BA552="04",BA552="-14"),"M",
                IF(
                  OR(BA552= "20",BA552="22",BA552="0-1",BA552="00",BA552="02",BA552="-1-1",BA552="-10"),"I",""
                )
              )
      )
    )
  )
)</f>
        <v/>
      </c>
    </row>
    <row r="553" spans="23:64" x14ac:dyDescent="0.25">
      <c r="W553" t="b">
        <f>IF(OR(B553=Локализация!$C$118,B553=5),4,IF(OR(B553=Локализация!$C$119,B553=4),2,IF(OR(B553=Локализация!$C$120,B553=3),0,IF(OR(B553=Локализация!$C$121,B553=2),-1,IF(OR(B553=Локализация!$C$122,B553=1),-2)))))</f>
        <v>0</v>
      </c>
      <c r="X553" t="b">
        <f>IF(OR(C553=Локализация!$C$124,C553=5),-2,IF(OR(C553=Локализация!$C$125,C553=4),-1,IF(OR(C553=Локализация!$C$126,C553=3),0,IF(OR(C553=Локализация!$C$127,C553=2),2,IF(OR(C553=Локализация!$C$128,C553=1),4)))))</f>
        <v>0</v>
      </c>
      <c r="Y553" t="b">
        <f>IF(OR(D553=Локализация!$C$118,D553=5),4,IF(OR(D553=Локализация!$C$119,D553=4),2,IF(OR(D553=Локализация!$C$120,D553=3),0,IF(OR(D553=Локализация!$C$121,D553=2),-1,IF(OR(D553=Локализация!$C$122,D553=1),-2)))))</f>
        <v>0</v>
      </c>
      <c r="Z553" t="b">
        <f>IF(OR(E553=Локализация!$C$124,E553=5),-2,IF(OR(E553=Локализация!$C$125,E553=4),-1,IF(OR(E553=Локализация!$C$126,E553=3),0,IF(OR(E553=Локализация!$C$127,E553=2),2,IF(OR(E553=Локализация!$C$128,E553=1),4)))))</f>
        <v>0</v>
      </c>
      <c r="AA553" t="b">
        <f>IF(OR(F553=Локализация!$C$118,F553=5),4,IF(OR(F553=Локализация!$C$119,F553=4),2,IF(OR(F553=Локализация!$C$120,F553=3),0,IF(OR(F553=Локализация!$C$121,F553=2),-1,IF(OR(F553=Локализация!$C$122,F553=1),-2)))))</f>
        <v>0</v>
      </c>
      <c r="AB553" t="b">
        <f>IF(OR(G553=Локализация!$C$124,G553=5),-2,IF(OR(G553=Локализация!$C$125,G553=4),-1,IF(OR(G553=Локализация!$C$126,G553=3),0,IF(OR(G553=Локализация!$C$127,G553=2),2,IF(OR(G553=Локализация!$C$128,G553=1),4)))))</f>
        <v>0</v>
      </c>
      <c r="AC553" t="b">
        <f>IF(OR(H553=Локализация!$C$118,H553=5),4,IF(OR(H553=Локализация!$C$119,H553=4),2,IF(OR(H553=Локализация!$C$120,H553=3),0,IF(OR(H553=Локализация!$C$121,H553=2),-1,IF(OR(H553=Локализация!$C$122,H553=1),-2)))))</f>
        <v>0</v>
      </c>
      <c r="AD553" t="b">
        <f>IF(OR(I553=Локализация!$C$124,I553=5),-2,IF(OR(I553=Локализация!$C$125,I553=4),-1,IF(OR(I553=Локализация!$C$126,I553=3),0,IF(OR(I553=Локализация!$C$127,I553=2),2,IF(OR(I553=Локализация!$C$128,I553=1),4)))))</f>
        <v>0</v>
      </c>
      <c r="AE553" t="b">
        <f>IF(OR(J553=Локализация!$C$118,J553=5),4,IF(OR(J553=Локализация!$C$119,J553=4),2,IF(OR(J553=Локализация!$C$120,J553=3),0,IF(OR(J553=Локализация!$C$121,J553=2),-1,IF(OR(J553=Локализация!$C$122,J553=1),-2)))))</f>
        <v>0</v>
      </c>
      <c r="AF553" t="b">
        <f>IF(OR(K553=Локализация!$C$124,K553=5),-2,IF(OR(K553=Локализация!$C$125,K553=4),-1,IF(OR(K553=Локализация!$C$126,K553=3),0,IF(OR(K553=Локализация!$C$127,K553=2),2,IF(OR(K553=Локализация!$C$128,K553=1),4)))))</f>
        <v>0</v>
      </c>
      <c r="AG553" t="b">
        <f>IF(OR(L553=Локализация!$C$118,L553=5),4,IF(OR(L553=Локализация!$C$119,L553=4),2,IF(OR(L553=Локализация!$C$120,L553=3),0,IF(OR(L553=Локализация!$C$121,L553=2),-1,IF(OR(L553=Локализация!$C$122,L553=1),-2)))))</f>
        <v>0</v>
      </c>
      <c r="AH553" t="b">
        <f>IF(OR(M553=Локализация!$C$124,M553=5),-2,IF(OR(M553=Локализация!$C$125,M553=4),-1,IF(OR(M553=Локализация!$C$126,M553=3),0,IF(OR(M553=Локализация!$C$127,M553=2),2,IF(OR(M553=Локализация!$C$128,M553=1),4)))))</f>
        <v>0</v>
      </c>
      <c r="AI553" t="b">
        <f>IF(OR(N553=Локализация!$C$118,N553=5),4,IF(OR(N553=Локализация!$C$119,N553=4),2,IF(OR(N553=Локализация!$C$120,N553=3),0,IF(OR(N553=Локализация!$C$121,N553=2),-1,IF(OR(N553=Локализация!$C$122,N553=1),-2)))))</f>
        <v>0</v>
      </c>
      <c r="AJ553" t="b">
        <f>IF(OR(O553=Локализация!$C$124,O553=5),-2,IF(OR(O553=Локализация!$C$125,O553=4),-1,IF(OR(O553=Локализация!$C$126,O553=3),0,IF(OR(O553=Локализация!$C$127,O553=2),2,IF(OR(O553=Локализация!$C$128,O553=1),4)))))</f>
        <v>0</v>
      </c>
      <c r="AK553" t="b">
        <f>IF(OR(P553=Локализация!$C$118,P553=5),4,IF(OR(P553=Локализация!$C$119,P553=4),2,IF(OR(P553=Локализация!$C$120,P553=3),0,IF(OR(P553=Локализация!$C$121,P553=2),-1,IF(OR(P553=Локализация!$C$122,P553=1),-2)))))</f>
        <v>0</v>
      </c>
      <c r="AL553" t="b">
        <f>IF(OR(Q553=Локализация!$C$124,Q553=5),-2,IF(OR(Q553=Локализация!$C$125,Q553=4),-1,IF(OR(Q553=Локализация!$C$126,Q553=3),0,IF(OR(Q553=Локализация!$C$127,Q553=2),2,IF(OR(Q553=Локализация!$C$128,Q553=1),4)))))</f>
        <v>0</v>
      </c>
      <c r="AM553" t="b">
        <f>IF(OR(R553=Локализация!$C$118,R553=5),4,IF(OR(R553=Локализация!$C$119,R553=4),2,IF(OR(R553=Локализация!$C$120,R553=3),0,IF(OR(R553=Локализация!$C$121,R553=2),-1,IF(OR(R553=Локализация!$C$122,R553=1),-2)))))</f>
        <v>0</v>
      </c>
      <c r="AN553" t="b">
        <f>IF(OR(S553=Локализация!$C$124,S553=5),-2,IF(OR(S553=Локализация!$C$125,S553=4),-1,IF(OR(S553=Локализация!$C$126,S553=3),0,IF(OR(S553=Локализация!$C$127,S553=2),2,IF(OR(S553=Локализация!$C$128,S553=1),4)))))</f>
        <v>0</v>
      </c>
      <c r="AO553" t="b">
        <f>IF(OR(T553=Локализация!$C$118,T553=5),4,IF(OR(T553=Локализация!$C$119,T553=4),2,IF(OR(T553=Локализация!$C$120,T553=3),0,IF(OR(T553=Локализация!$C$121,T553=2),-1,IF(OR(T553=Локализация!$C$122,T553=1),-2)))))</f>
        <v>0</v>
      </c>
      <c r="AP553" t="b">
        <f>IF(OR(U553=Локализация!$C$124,U553=5),-2,IF(OR(U553=Локализация!$C$125,U553=4),-1,IF(OR(U553=Локализация!$C$126,U553=3),0,IF(OR(U553=Локализация!$C$127,U553=2),2,IF(OR(U553=Локализация!$C$128,U553=1),4)))))</f>
        <v>0</v>
      </c>
      <c r="AR553" t="str">
        <f>CONCATENATE(W553,X553)</f>
        <v>ЛОЖЬЛОЖЬ</v>
      </c>
      <c r="AS553" t="str">
        <f>CONCATENATE(Y553,Z553)</f>
        <v>ЛОЖЬЛОЖЬ</v>
      </c>
      <c r="AT553" t="str">
        <f>CONCATENATE(AA553,AB553)</f>
        <v>ЛОЖЬЛОЖЬ</v>
      </c>
      <c r="AU553" t="str">
        <f>CONCATENATE(AC553,AD553)</f>
        <v>ЛОЖЬЛОЖЬ</v>
      </c>
      <c r="AV553" t="str">
        <f>CONCATENATE(AE553,AF553)</f>
        <v>ЛОЖЬЛОЖЬ</v>
      </c>
      <c r="AW553" t="str">
        <f>CONCATENATE(AG553,AH553)</f>
        <v>ЛОЖЬЛОЖЬ</v>
      </c>
      <c r="AX553" t="str">
        <f>CONCATENATE(AI553,AJ553)</f>
        <v>ЛОЖЬЛОЖЬ</v>
      </c>
      <c r="AY553" t="str">
        <f>CONCATENATE(AK553,AL553)</f>
        <v>ЛОЖЬЛОЖЬ</v>
      </c>
      <c r="AZ553" t="str">
        <f>CONCATENATE(AM553,AN553)</f>
        <v>ЛОЖЬЛОЖЬ</v>
      </c>
      <c r="BA553" t="str">
        <f>CONCATENATE(AO553,AP553)</f>
        <v>ЛОЖЬЛОЖЬ</v>
      </c>
      <c r="BC553" t="str">
        <f xml:space="preserve"> IF(OR(AR553= "4-2", AR553= "2-1", AR553= "-12", AR553= "-24"),"Q",
  IF(
    OR(AR553= "4-1", AR553= "40", AR553= "42"),"A",
    IF(
      AR553= "44","P",
      IF(OR(AR553= "2-2",AR553="0-2",AR553="-1-2",AR553="-2-2",AR553="-2-1",AR553="-20",AR553="-22" ),"R",
              IF(
                OR(AR553= "24",AR553="04",AR553="-14"),"M",
                IF(
                  OR(AR553= "20",AR553="22",AR553="0-1",AR553="00",AR553="02",AR553="-1-1",AR553="-10"),"I",""
                )
              )
      )
    )
  )
)</f>
        <v/>
      </c>
      <c r="BD553" t="str">
        <f xml:space="preserve"> IF(OR(AS553= "4-2", AS553= "2-1", AS553= "-12", AS553= "-24"),"Q",
  IF(
    OR(AS553= "4-1", AS553= "40", AS553= "42"),"A",
    IF(
      AS553= "44","P",
      IF(OR(AS553= "2-2",AS553="0-2",AS553="-1-2",AS553="-2-2",AS553="-2-1",AS553="-20",AS553="-22" ),"R",
              IF(
                OR(AS553= "24",AS553="04",AS553="-14"),"M",
                IF(
                  OR(AS553= "20",AS553="22",AS553="0-1",AS553="00",AS553="02",AS553="-1-1",AS553="-10"),"I",""
                )
              )
      )
    )
  )
)</f>
        <v/>
      </c>
      <c r="BE553" t="str">
        <f xml:space="preserve"> IF(OR(AT553= "4-2", AT553= "2-1", AT553= "-12", AT553= "-24"),"Q",
  IF(
    OR(AT553= "4-1", AT553= "40", AT553= "42"),"A",
    IF(
      AT553= "44","P",
      IF(OR(AT553= "2-2",AT553="0-2",AT553="-1-2",AT553="-2-2",AT553="-2-1",AT553="-20",AT553="-22" ),"R",
              IF(
                OR(AT553= "24",AT553="04",AT553="-14"),"M",
                IF(
                  OR(AT553= "20",AT553="22",AT553="0-1",AT553="00",AT553="02",AT553="-1-1",AT553="-10"),"I",""
                )
              )
      )
    )
  )
)</f>
        <v/>
      </c>
      <c r="BF553" t="str">
        <f xml:space="preserve"> IF(OR(AU553= "4-2", AU553= "2-1", AU553= "-12", AU553= "-24"),"Q",
  IF(
    OR(AU553= "4-1", AU553= "40", AU553= "42"),"A",
    IF(
      AU553= "44","P",
      IF(OR(AU553= "2-2",AU553="0-2",AU553="-1-2",AU553="-2-2",AU553="-2-1",AU553="-20",AU553="-22" ),"R",
              IF(
                OR(AU553= "24",AU553="04",AU553="-14"),"M",
                IF(
                  OR(AU553= "20",AU553="22",AU553="0-1",AU553="00",AU553="02",AU553="-1-1",AU553="-10"),"I",""
                )
              )
      )
    )
  )
)</f>
        <v/>
      </c>
      <c r="BG553" t="str">
        <f xml:space="preserve"> IF(OR(AV553= "4-2", AV553= "2-1", AV553= "-12", AV553= "-24"),"Q",
  IF(
    OR(AV553= "4-1", AV553= "40", AV553= "42"),"A",
    IF(
      AV553= "44","P",
      IF(OR(AV553= "2-2",AV553="0-2",AV553="-1-2",AV553="-2-2",AV553="-2-1",AV553="-20",AV553="-22" ),"R",
              IF(
                OR(AV553= "24",AV553="04",AV553="-14"),"M",
                IF(
                  OR(AV553= "20",AV553="22",AV553="0-1",AV553="00",AV553="02",AV553="-1-1",AV553="-10"),"I",""
                )
              )
      )
    )
  )
)</f>
        <v/>
      </c>
      <c r="BH553" t="str">
        <f xml:space="preserve"> IF(OR(AW553= "4-2", AW553= "2-1", AW553= "-12", AW553= "-24"),"Q",
  IF(
    OR(AW553= "4-1", AW553= "40", AW553= "42"),"A",
    IF(
      AW553= "44","P",
      IF(OR(AW553= "2-2",AW553="0-2",AW553="-1-2",AW553="-2-2",AW553="-2-1",AW553="-20",AW553="-22" ),"R",
              IF(
                OR(AW553= "24",AW553="04",AW553="-14"),"M",
                IF(
                  OR(AW553= "20",AW553="22",AW553="0-1",AW553="00",AW553="02",AW553="-1-1",AW553="-10"),"I",""
                )
              )
      )
    )
  )
)</f>
        <v/>
      </c>
      <c r="BI553" t="str">
        <f xml:space="preserve"> IF(OR(AX553= "4-2", AX553= "2-1", AX553= "-12", AX553= "-24"),"Q",
  IF(
    OR(AX553= "4-1", AX553= "40", AX553= "42"),"A",
    IF(
      AX553= "44","P",
      IF(OR(AX553= "2-2",AX553="0-2",AX553="-1-2",AX553="-2-2",AX553="-2-1",AX553="-20",AX553="-22" ),"R",
              IF(
                OR(AX553= "24",AX553="04",AX553="-14"),"M",
                IF(
                  OR(AX553= "20",AX553="22",AX553="0-1",AX553="00",AX553="02",AX553="-1-1",AX553="-10"),"I",""
                )
              )
      )
    )
  )
)</f>
        <v/>
      </c>
      <c r="BJ553" t="str">
        <f xml:space="preserve"> IF(OR(AY553= "4-2", AY553= "2-1", AY553= "-12", AY553= "-24"),"Q",
  IF(
    OR(AY553= "4-1", AY553= "40", AY553= "42"),"A",
    IF(
      AY553= "44","P",
      IF(OR(AY553= "2-2",AY553="0-2",AY553="-1-2",AY553="-2-2",AY553="-2-1",AY553="-20",AY553="-22" ),"R",
              IF(
                OR(AY553= "24",AY553="04",AY553="-14"),"M",
                IF(
                  OR(AY553= "20",AY553="22",AY553="0-1",AY553="00",AY553="02",AY553="-1-1",AY553="-10"),"I",""
                )
              )
      )
    )
  )
)</f>
        <v/>
      </c>
      <c r="BK553" t="str">
        <f xml:space="preserve"> IF(OR(AZ553= "4-2", AZ553= "2-1", AZ553= "-12", AZ553= "-24"),"Q",
  IF(
    OR(AZ553= "4-1", AZ553= "40", AZ553= "42"),"A",
    IF(
      AZ553= "44","P",
      IF(OR(AZ553= "2-2",AZ553="0-2",AZ553="-1-2",AZ553="-2-2",AZ553="-2-1",AZ553="-20",AZ553="-22" ),"R",
              IF(
                OR(AZ553= "24",AZ553="04",AZ553="-14"),"M",
                IF(
                  OR(AZ553= "20",AZ553="22",AZ553="0-1",AZ553="00",AZ553="02",AZ553="-1-1",AZ553="-10"),"I",""
                )
              )
      )
    )
  )
)</f>
        <v/>
      </c>
      <c r="BL553" t="str">
        <f xml:space="preserve"> IF(OR(BA553= "4-2", BA553= "2-1", BA553= "-12", BA553= "-24"),"Q",
  IF(
    OR(BA553= "4-1", BA553= "40", BA553= "42"),"A",
    IF(
      BA553= "44","P",
      IF(OR(BA553= "2-2",BA553="0-2",BA553="-1-2",BA553="-2-2",BA553="-2-1",BA553="-20",BA553="-22" ),"R",
              IF(
                OR(BA553= "24",BA553="04",BA553="-14"),"M",
                IF(
                  OR(BA553= "20",BA553="22",BA553="0-1",BA553="00",BA553="02",BA553="-1-1",BA553="-10"),"I",""
                )
              )
      )
    )
  )
)</f>
        <v/>
      </c>
    </row>
    <row r="554" spans="23:64" x14ac:dyDescent="0.25">
      <c r="W554" t="b">
        <f>IF(OR(B554=Локализация!$C$118,B554=5),4,IF(OR(B554=Локализация!$C$119,B554=4),2,IF(OR(B554=Локализация!$C$120,B554=3),0,IF(OR(B554=Локализация!$C$121,B554=2),-1,IF(OR(B554=Локализация!$C$122,B554=1),-2)))))</f>
        <v>0</v>
      </c>
      <c r="X554" t="b">
        <f>IF(OR(C554=Локализация!$C$124,C554=5),-2,IF(OR(C554=Локализация!$C$125,C554=4),-1,IF(OR(C554=Локализация!$C$126,C554=3),0,IF(OR(C554=Локализация!$C$127,C554=2),2,IF(OR(C554=Локализация!$C$128,C554=1),4)))))</f>
        <v>0</v>
      </c>
      <c r="Y554" t="b">
        <f>IF(OR(D554=Локализация!$C$118,D554=5),4,IF(OR(D554=Локализация!$C$119,D554=4),2,IF(OR(D554=Локализация!$C$120,D554=3),0,IF(OR(D554=Локализация!$C$121,D554=2),-1,IF(OR(D554=Локализация!$C$122,D554=1),-2)))))</f>
        <v>0</v>
      </c>
      <c r="Z554" t="b">
        <f>IF(OR(E554=Локализация!$C$124,E554=5),-2,IF(OR(E554=Локализация!$C$125,E554=4),-1,IF(OR(E554=Локализация!$C$126,E554=3),0,IF(OR(E554=Локализация!$C$127,E554=2),2,IF(OR(E554=Локализация!$C$128,E554=1),4)))))</f>
        <v>0</v>
      </c>
      <c r="AA554" t="b">
        <f>IF(OR(F554=Локализация!$C$118,F554=5),4,IF(OR(F554=Локализация!$C$119,F554=4),2,IF(OR(F554=Локализация!$C$120,F554=3),0,IF(OR(F554=Локализация!$C$121,F554=2),-1,IF(OR(F554=Локализация!$C$122,F554=1),-2)))))</f>
        <v>0</v>
      </c>
      <c r="AB554" t="b">
        <f>IF(OR(G554=Локализация!$C$124,G554=5),-2,IF(OR(G554=Локализация!$C$125,G554=4),-1,IF(OR(G554=Локализация!$C$126,G554=3),0,IF(OR(G554=Локализация!$C$127,G554=2),2,IF(OR(G554=Локализация!$C$128,G554=1),4)))))</f>
        <v>0</v>
      </c>
      <c r="AC554" t="b">
        <f>IF(OR(H554=Локализация!$C$118,H554=5),4,IF(OR(H554=Локализация!$C$119,H554=4),2,IF(OR(H554=Локализация!$C$120,H554=3),0,IF(OR(H554=Локализация!$C$121,H554=2),-1,IF(OR(H554=Локализация!$C$122,H554=1),-2)))))</f>
        <v>0</v>
      </c>
      <c r="AD554" t="b">
        <f>IF(OR(I554=Локализация!$C$124,I554=5),-2,IF(OR(I554=Локализация!$C$125,I554=4),-1,IF(OR(I554=Локализация!$C$126,I554=3),0,IF(OR(I554=Локализация!$C$127,I554=2),2,IF(OR(I554=Локализация!$C$128,I554=1),4)))))</f>
        <v>0</v>
      </c>
      <c r="AE554" t="b">
        <f>IF(OR(J554=Локализация!$C$118,J554=5),4,IF(OR(J554=Локализация!$C$119,J554=4),2,IF(OR(J554=Локализация!$C$120,J554=3),0,IF(OR(J554=Локализация!$C$121,J554=2),-1,IF(OR(J554=Локализация!$C$122,J554=1),-2)))))</f>
        <v>0</v>
      </c>
      <c r="AF554" t="b">
        <f>IF(OR(K554=Локализация!$C$124,K554=5),-2,IF(OR(K554=Локализация!$C$125,K554=4),-1,IF(OR(K554=Локализация!$C$126,K554=3),0,IF(OR(K554=Локализация!$C$127,K554=2),2,IF(OR(K554=Локализация!$C$128,K554=1),4)))))</f>
        <v>0</v>
      </c>
      <c r="AG554" t="b">
        <f>IF(OR(L554=Локализация!$C$118,L554=5),4,IF(OR(L554=Локализация!$C$119,L554=4),2,IF(OR(L554=Локализация!$C$120,L554=3),0,IF(OR(L554=Локализация!$C$121,L554=2),-1,IF(OR(L554=Локализация!$C$122,L554=1),-2)))))</f>
        <v>0</v>
      </c>
      <c r="AH554" t="b">
        <f>IF(OR(M554=Локализация!$C$124,M554=5),-2,IF(OR(M554=Локализация!$C$125,M554=4),-1,IF(OR(M554=Локализация!$C$126,M554=3),0,IF(OR(M554=Локализация!$C$127,M554=2),2,IF(OR(M554=Локализация!$C$128,M554=1),4)))))</f>
        <v>0</v>
      </c>
      <c r="AI554" t="b">
        <f>IF(OR(N554=Локализация!$C$118,N554=5),4,IF(OR(N554=Локализация!$C$119,N554=4),2,IF(OR(N554=Локализация!$C$120,N554=3),0,IF(OR(N554=Локализация!$C$121,N554=2),-1,IF(OR(N554=Локализация!$C$122,N554=1),-2)))))</f>
        <v>0</v>
      </c>
      <c r="AJ554" t="b">
        <f>IF(OR(O554=Локализация!$C$124,O554=5),-2,IF(OR(O554=Локализация!$C$125,O554=4),-1,IF(OR(O554=Локализация!$C$126,O554=3),0,IF(OR(O554=Локализация!$C$127,O554=2),2,IF(OR(O554=Локализация!$C$128,O554=1),4)))))</f>
        <v>0</v>
      </c>
      <c r="AK554" t="b">
        <f>IF(OR(P554=Локализация!$C$118,P554=5),4,IF(OR(P554=Локализация!$C$119,P554=4),2,IF(OR(P554=Локализация!$C$120,P554=3),0,IF(OR(P554=Локализация!$C$121,P554=2),-1,IF(OR(P554=Локализация!$C$122,P554=1),-2)))))</f>
        <v>0</v>
      </c>
      <c r="AL554" t="b">
        <f>IF(OR(Q554=Локализация!$C$124,Q554=5),-2,IF(OR(Q554=Локализация!$C$125,Q554=4),-1,IF(OR(Q554=Локализация!$C$126,Q554=3),0,IF(OR(Q554=Локализация!$C$127,Q554=2),2,IF(OR(Q554=Локализация!$C$128,Q554=1),4)))))</f>
        <v>0</v>
      </c>
      <c r="AM554" t="b">
        <f>IF(OR(R554=Локализация!$C$118,R554=5),4,IF(OR(R554=Локализация!$C$119,R554=4),2,IF(OR(R554=Локализация!$C$120,R554=3),0,IF(OR(R554=Локализация!$C$121,R554=2),-1,IF(OR(R554=Локализация!$C$122,R554=1),-2)))))</f>
        <v>0</v>
      </c>
      <c r="AN554" t="b">
        <f>IF(OR(S554=Локализация!$C$124,S554=5),-2,IF(OR(S554=Локализация!$C$125,S554=4),-1,IF(OR(S554=Локализация!$C$126,S554=3),0,IF(OR(S554=Локализация!$C$127,S554=2),2,IF(OR(S554=Локализация!$C$128,S554=1),4)))))</f>
        <v>0</v>
      </c>
      <c r="AO554" t="b">
        <f>IF(OR(T554=Локализация!$C$118,T554=5),4,IF(OR(T554=Локализация!$C$119,T554=4),2,IF(OR(T554=Локализация!$C$120,T554=3),0,IF(OR(T554=Локализация!$C$121,T554=2),-1,IF(OR(T554=Локализация!$C$122,T554=1),-2)))))</f>
        <v>0</v>
      </c>
      <c r="AP554" t="b">
        <f>IF(OR(U554=Локализация!$C$124,U554=5),-2,IF(OR(U554=Локализация!$C$125,U554=4),-1,IF(OR(U554=Локализация!$C$126,U554=3),0,IF(OR(U554=Локализация!$C$127,U554=2),2,IF(OR(U554=Локализация!$C$128,U554=1),4)))))</f>
        <v>0</v>
      </c>
      <c r="AR554" t="str">
        <f>CONCATENATE(W554,X554)</f>
        <v>ЛОЖЬЛОЖЬ</v>
      </c>
      <c r="AS554" t="str">
        <f>CONCATENATE(Y554,Z554)</f>
        <v>ЛОЖЬЛОЖЬ</v>
      </c>
      <c r="AT554" t="str">
        <f>CONCATENATE(AA554,AB554)</f>
        <v>ЛОЖЬЛОЖЬ</v>
      </c>
      <c r="AU554" t="str">
        <f>CONCATENATE(AC554,AD554)</f>
        <v>ЛОЖЬЛОЖЬ</v>
      </c>
      <c r="AV554" t="str">
        <f>CONCATENATE(AE554,AF554)</f>
        <v>ЛОЖЬЛОЖЬ</v>
      </c>
      <c r="AW554" t="str">
        <f>CONCATENATE(AG554,AH554)</f>
        <v>ЛОЖЬЛОЖЬ</v>
      </c>
      <c r="AX554" t="str">
        <f>CONCATENATE(AI554,AJ554)</f>
        <v>ЛОЖЬЛОЖЬ</v>
      </c>
      <c r="AY554" t="str">
        <f>CONCATENATE(AK554,AL554)</f>
        <v>ЛОЖЬЛОЖЬ</v>
      </c>
      <c r="AZ554" t="str">
        <f>CONCATENATE(AM554,AN554)</f>
        <v>ЛОЖЬЛОЖЬ</v>
      </c>
      <c r="BA554" t="str">
        <f>CONCATENATE(AO554,AP554)</f>
        <v>ЛОЖЬЛОЖЬ</v>
      </c>
      <c r="BC554" t="str">
        <f xml:space="preserve"> IF(OR(AR554= "4-2", AR554= "2-1", AR554= "-12", AR554= "-24"),"Q",
  IF(
    OR(AR554= "4-1", AR554= "40", AR554= "42"),"A",
    IF(
      AR554= "44","P",
      IF(OR(AR554= "2-2",AR554="0-2",AR554="-1-2",AR554="-2-2",AR554="-2-1",AR554="-20",AR554="-22" ),"R",
              IF(
                OR(AR554= "24",AR554="04",AR554="-14"),"M",
                IF(
                  OR(AR554= "20",AR554="22",AR554="0-1",AR554="00",AR554="02",AR554="-1-1",AR554="-10"),"I",""
                )
              )
      )
    )
  )
)</f>
        <v/>
      </c>
      <c r="BD554" t="str">
        <f xml:space="preserve"> IF(OR(AS554= "4-2", AS554= "2-1", AS554= "-12", AS554= "-24"),"Q",
  IF(
    OR(AS554= "4-1", AS554= "40", AS554= "42"),"A",
    IF(
      AS554= "44","P",
      IF(OR(AS554= "2-2",AS554="0-2",AS554="-1-2",AS554="-2-2",AS554="-2-1",AS554="-20",AS554="-22" ),"R",
              IF(
                OR(AS554= "24",AS554="04",AS554="-14"),"M",
                IF(
                  OR(AS554= "20",AS554="22",AS554="0-1",AS554="00",AS554="02",AS554="-1-1",AS554="-10"),"I",""
                )
              )
      )
    )
  )
)</f>
        <v/>
      </c>
      <c r="BE554" t="str">
        <f xml:space="preserve"> IF(OR(AT554= "4-2", AT554= "2-1", AT554= "-12", AT554= "-24"),"Q",
  IF(
    OR(AT554= "4-1", AT554= "40", AT554= "42"),"A",
    IF(
      AT554= "44","P",
      IF(OR(AT554= "2-2",AT554="0-2",AT554="-1-2",AT554="-2-2",AT554="-2-1",AT554="-20",AT554="-22" ),"R",
              IF(
                OR(AT554= "24",AT554="04",AT554="-14"),"M",
                IF(
                  OR(AT554= "20",AT554="22",AT554="0-1",AT554="00",AT554="02",AT554="-1-1",AT554="-10"),"I",""
                )
              )
      )
    )
  )
)</f>
        <v/>
      </c>
      <c r="BF554" t="str">
        <f xml:space="preserve"> IF(OR(AU554= "4-2", AU554= "2-1", AU554= "-12", AU554= "-24"),"Q",
  IF(
    OR(AU554= "4-1", AU554= "40", AU554= "42"),"A",
    IF(
      AU554= "44","P",
      IF(OR(AU554= "2-2",AU554="0-2",AU554="-1-2",AU554="-2-2",AU554="-2-1",AU554="-20",AU554="-22" ),"R",
              IF(
                OR(AU554= "24",AU554="04",AU554="-14"),"M",
                IF(
                  OR(AU554= "20",AU554="22",AU554="0-1",AU554="00",AU554="02",AU554="-1-1",AU554="-10"),"I",""
                )
              )
      )
    )
  )
)</f>
        <v/>
      </c>
      <c r="BG554" t="str">
        <f xml:space="preserve"> IF(OR(AV554= "4-2", AV554= "2-1", AV554= "-12", AV554= "-24"),"Q",
  IF(
    OR(AV554= "4-1", AV554= "40", AV554= "42"),"A",
    IF(
      AV554= "44","P",
      IF(OR(AV554= "2-2",AV554="0-2",AV554="-1-2",AV554="-2-2",AV554="-2-1",AV554="-20",AV554="-22" ),"R",
              IF(
                OR(AV554= "24",AV554="04",AV554="-14"),"M",
                IF(
                  OR(AV554= "20",AV554="22",AV554="0-1",AV554="00",AV554="02",AV554="-1-1",AV554="-10"),"I",""
                )
              )
      )
    )
  )
)</f>
        <v/>
      </c>
      <c r="BH554" t="str">
        <f xml:space="preserve"> IF(OR(AW554= "4-2", AW554= "2-1", AW554= "-12", AW554= "-24"),"Q",
  IF(
    OR(AW554= "4-1", AW554= "40", AW554= "42"),"A",
    IF(
      AW554= "44","P",
      IF(OR(AW554= "2-2",AW554="0-2",AW554="-1-2",AW554="-2-2",AW554="-2-1",AW554="-20",AW554="-22" ),"R",
              IF(
                OR(AW554= "24",AW554="04",AW554="-14"),"M",
                IF(
                  OR(AW554= "20",AW554="22",AW554="0-1",AW554="00",AW554="02",AW554="-1-1",AW554="-10"),"I",""
                )
              )
      )
    )
  )
)</f>
        <v/>
      </c>
      <c r="BI554" t="str">
        <f xml:space="preserve"> IF(OR(AX554= "4-2", AX554= "2-1", AX554= "-12", AX554= "-24"),"Q",
  IF(
    OR(AX554= "4-1", AX554= "40", AX554= "42"),"A",
    IF(
      AX554= "44","P",
      IF(OR(AX554= "2-2",AX554="0-2",AX554="-1-2",AX554="-2-2",AX554="-2-1",AX554="-20",AX554="-22" ),"R",
              IF(
                OR(AX554= "24",AX554="04",AX554="-14"),"M",
                IF(
                  OR(AX554= "20",AX554="22",AX554="0-1",AX554="00",AX554="02",AX554="-1-1",AX554="-10"),"I",""
                )
              )
      )
    )
  )
)</f>
        <v/>
      </c>
      <c r="BJ554" t="str">
        <f xml:space="preserve"> IF(OR(AY554= "4-2", AY554= "2-1", AY554= "-12", AY554= "-24"),"Q",
  IF(
    OR(AY554= "4-1", AY554= "40", AY554= "42"),"A",
    IF(
      AY554= "44","P",
      IF(OR(AY554= "2-2",AY554="0-2",AY554="-1-2",AY554="-2-2",AY554="-2-1",AY554="-20",AY554="-22" ),"R",
              IF(
                OR(AY554= "24",AY554="04",AY554="-14"),"M",
                IF(
                  OR(AY554= "20",AY554="22",AY554="0-1",AY554="00",AY554="02",AY554="-1-1",AY554="-10"),"I",""
                )
              )
      )
    )
  )
)</f>
        <v/>
      </c>
      <c r="BK554" t="str">
        <f xml:space="preserve"> IF(OR(AZ554= "4-2", AZ554= "2-1", AZ554= "-12", AZ554= "-24"),"Q",
  IF(
    OR(AZ554= "4-1", AZ554= "40", AZ554= "42"),"A",
    IF(
      AZ554= "44","P",
      IF(OR(AZ554= "2-2",AZ554="0-2",AZ554="-1-2",AZ554="-2-2",AZ554="-2-1",AZ554="-20",AZ554="-22" ),"R",
              IF(
                OR(AZ554= "24",AZ554="04",AZ554="-14"),"M",
                IF(
                  OR(AZ554= "20",AZ554="22",AZ554="0-1",AZ554="00",AZ554="02",AZ554="-1-1",AZ554="-10"),"I",""
                )
              )
      )
    )
  )
)</f>
        <v/>
      </c>
      <c r="BL554" t="str">
        <f xml:space="preserve"> IF(OR(BA554= "4-2", BA554= "2-1", BA554= "-12", BA554= "-24"),"Q",
  IF(
    OR(BA554= "4-1", BA554= "40", BA554= "42"),"A",
    IF(
      BA554= "44","P",
      IF(OR(BA554= "2-2",BA554="0-2",BA554="-1-2",BA554="-2-2",BA554="-2-1",BA554="-20",BA554="-22" ),"R",
              IF(
                OR(BA554= "24",BA554="04",BA554="-14"),"M",
                IF(
                  OR(BA554= "20",BA554="22",BA554="0-1",BA554="00",BA554="02",BA554="-1-1",BA554="-10"),"I",""
                )
              )
      )
    )
  )
)</f>
        <v/>
      </c>
    </row>
    <row r="555" spans="23:64" x14ac:dyDescent="0.25">
      <c r="W555" t="b">
        <f>IF(OR(B555=Локализация!$C$118,B555=5),4,IF(OR(B555=Локализация!$C$119,B555=4),2,IF(OR(B555=Локализация!$C$120,B555=3),0,IF(OR(B555=Локализация!$C$121,B555=2),-1,IF(OR(B555=Локализация!$C$122,B555=1),-2)))))</f>
        <v>0</v>
      </c>
      <c r="X555" t="b">
        <f>IF(OR(C555=Локализация!$C$124,C555=5),-2,IF(OR(C555=Локализация!$C$125,C555=4),-1,IF(OR(C555=Локализация!$C$126,C555=3),0,IF(OR(C555=Локализация!$C$127,C555=2),2,IF(OR(C555=Локализация!$C$128,C555=1),4)))))</f>
        <v>0</v>
      </c>
      <c r="Y555" t="b">
        <f>IF(OR(D555=Локализация!$C$118,D555=5),4,IF(OR(D555=Локализация!$C$119,D555=4),2,IF(OR(D555=Локализация!$C$120,D555=3),0,IF(OR(D555=Локализация!$C$121,D555=2),-1,IF(OR(D555=Локализация!$C$122,D555=1),-2)))))</f>
        <v>0</v>
      </c>
      <c r="Z555" t="b">
        <f>IF(OR(E555=Локализация!$C$124,E555=5),-2,IF(OR(E555=Локализация!$C$125,E555=4),-1,IF(OR(E555=Локализация!$C$126,E555=3),0,IF(OR(E555=Локализация!$C$127,E555=2),2,IF(OR(E555=Локализация!$C$128,E555=1),4)))))</f>
        <v>0</v>
      </c>
      <c r="AA555" t="b">
        <f>IF(OR(F555=Локализация!$C$118,F555=5),4,IF(OR(F555=Локализация!$C$119,F555=4),2,IF(OR(F555=Локализация!$C$120,F555=3),0,IF(OR(F555=Локализация!$C$121,F555=2),-1,IF(OR(F555=Локализация!$C$122,F555=1),-2)))))</f>
        <v>0</v>
      </c>
      <c r="AB555" t="b">
        <f>IF(OR(G555=Локализация!$C$124,G555=5),-2,IF(OR(G555=Локализация!$C$125,G555=4),-1,IF(OR(G555=Локализация!$C$126,G555=3),0,IF(OR(G555=Локализация!$C$127,G555=2),2,IF(OR(G555=Локализация!$C$128,G555=1),4)))))</f>
        <v>0</v>
      </c>
      <c r="AC555" t="b">
        <f>IF(OR(H555=Локализация!$C$118,H555=5),4,IF(OR(H555=Локализация!$C$119,H555=4),2,IF(OR(H555=Локализация!$C$120,H555=3),0,IF(OR(H555=Локализация!$C$121,H555=2),-1,IF(OR(H555=Локализация!$C$122,H555=1),-2)))))</f>
        <v>0</v>
      </c>
      <c r="AD555" t="b">
        <f>IF(OR(I555=Локализация!$C$124,I555=5),-2,IF(OR(I555=Локализация!$C$125,I555=4),-1,IF(OR(I555=Локализация!$C$126,I555=3),0,IF(OR(I555=Локализация!$C$127,I555=2),2,IF(OR(I555=Локализация!$C$128,I555=1),4)))))</f>
        <v>0</v>
      </c>
      <c r="AE555" t="b">
        <f>IF(OR(J555=Локализация!$C$118,J555=5),4,IF(OR(J555=Локализация!$C$119,J555=4),2,IF(OR(J555=Локализация!$C$120,J555=3),0,IF(OR(J555=Локализация!$C$121,J555=2),-1,IF(OR(J555=Локализация!$C$122,J555=1),-2)))))</f>
        <v>0</v>
      </c>
      <c r="AF555" t="b">
        <f>IF(OR(K555=Локализация!$C$124,K555=5),-2,IF(OR(K555=Локализация!$C$125,K555=4),-1,IF(OR(K555=Локализация!$C$126,K555=3),0,IF(OR(K555=Локализация!$C$127,K555=2),2,IF(OR(K555=Локализация!$C$128,K555=1),4)))))</f>
        <v>0</v>
      </c>
      <c r="AG555" t="b">
        <f>IF(OR(L555=Локализация!$C$118,L555=5),4,IF(OR(L555=Локализация!$C$119,L555=4),2,IF(OR(L555=Локализация!$C$120,L555=3),0,IF(OR(L555=Локализация!$C$121,L555=2),-1,IF(OR(L555=Локализация!$C$122,L555=1),-2)))))</f>
        <v>0</v>
      </c>
      <c r="AH555" t="b">
        <f>IF(OR(M555=Локализация!$C$124,M555=5),-2,IF(OR(M555=Локализация!$C$125,M555=4),-1,IF(OR(M555=Локализация!$C$126,M555=3),0,IF(OR(M555=Локализация!$C$127,M555=2),2,IF(OR(M555=Локализация!$C$128,M555=1),4)))))</f>
        <v>0</v>
      </c>
      <c r="AI555" t="b">
        <f>IF(OR(N555=Локализация!$C$118,N555=5),4,IF(OR(N555=Локализация!$C$119,N555=4),2,IF(OR(N555=Локализация!$C$120,N555=3),0,IF(OR(N555=Локализация!$C$121,N555=2),-1,IF(OR(N555=Локализация!$C$122,N555=1),-2)))))</f>
        <v>0</v>
      </c>
      <c r="AJ555" t="b">
        <f>IF(OR(O555=Локализация!$C$124,O555=5),-2,IF(OR(O555=Локализация!$C$125,O555=4),-1,IF(OR(O555=Локализация!$C$126,O555=3),0,IF(OR(O555=Локализация!$C$127,O555=2),2,IF(OR(O555=Локализация!$C$128,O555=1),4)))))</f>
        <v>0</v>
      </c>
      <c r="AK555" t="b">
        <f>IF(OR(P555=Локализация!$C$118,P555=5),4,IF(OR(P555=Локализация!$C$119,P555=4),2,IF(OR(P555=Локализация!$C$120,P555=3),0,IF(OR(P555=Локализация!$C$121,P555=2),-1,IF(OR(P555=Локализация!$C$122,P555=1),-2)))))</f>
        <v>0</v>
      </c>
      <c r="AL555" t="b">
        <f>IF(OR(Q555=Локализация!$C$124,Q555=5),-2,IF(OR(Q555=Локализация!$C$125,Q555=4),-1,IF(OR(Q555=Локализация!$C$126,Q555=3),0,IF(OR(Q555=Локализация!$C$127,Q555=2),2,IF(OR(Q555=Локализация!$C$128,Q555=1),4)))))</f>
        <v>0</v>
      </c>
      <c r="AM555" t="b">
        <f>IF(OR(R555=Локализация!$C$118,R555=5),4,IF(OR(R555=Локализация!$C$119,R555=4),2,IF(OR(R555=Локализация!$C$120,R555=3),0,IF(OR(R555=Локализация!$C$121,R555=2),-1,IF(OR(R555=Локализация!$C$122,R555=1),-2)))))</f>
        <v>0</v>
      </c>
      <c r="AN555" t="b">
        <f>IF(OR(S555=Локализация!$C$124,S555=5),-2,IF(OR(S555=Локализация!$C$125,S555=4),-1,IF(OR(S555=Локализация!$C$126,S555=3),0,IF(OR(S555=Локализация!$C$127,S555=2),2,IF(OR(S555=Локализация!$C$128,S555=1),4)))))</f>
        <v>0</v>
      </c>
      <c r="AO555" t="b">
        <f>IF(OR(T555=Локализация!$C$118,T555=5),4,IF(OR(T555=Локализация!$C$119,T555=4),2,IF(OR(T555=Локализация!$C$120,T555=3),0,IF(OR(T555=Локализация!$C$121,T555=2),-1,IF(OR(T555=Локализация!$C$122,T555=1),-2)))))</f>
        <v>0</v>
      </c>
      <c r="AP555" t="b">
        <f>IF(OR(U555=Локализация!$C$124,U555=5),-2,IF(OR(U555=Локализация!$C$125,U555=4),-1,IF(OR(U555=Локализация!$C$126,U555=3),0,IF(OR(U555=Локализация!$C$127,U555=2),2,IF(OR(U555=Локализация!$C$128,U555=1),4)))))</f>
        <v>0</v>
      </c>
      <c r="AR555" t="str">
        <f>CONCATENATE(W555,X555)</f>
        <v>ЛОЖЬЛОЖЬ</v>
      </c>
      <c r="AS555" t="str">
        <f>CONCATENATE(Y555,Z555)</f>
        <v>ЛОЖЬЛОЖЬ</v>
      </c>
      <c r="AT555" t="str">
        <f>CONCATENATE(AA555,AB555)</f>
        <v>ЛОЖЬЛОЖЬ</v>
      </c>
      <c r="AU555" t="str">
        <f>CONCATENATE(AC555,AD555)</f>
        <v>ЛОЖЬЛОЖЬ</v>
      </c>
      <c r="AV555" t="str">
        <f>CONCATENATE(AE555,AF555)</f>
        <v>ЛОЖЬЛОЖЬ</v>
      </c>
      <c r="AW555" t="str">
        <f>CONCATENATE(AG555,AH555)</f>
        <v>ЛОЖЬЛОЖЬ</v>
      </c>
      <c r="AX555" t="str">
        <f>CONCATENATE(AI555,AJ555)</f>
        <v>ЛОЖЬЛОЖЬ</v>
      </c>
      <c r="AY555" t="str">
        <f>CONCATENATE(AK555,AL555)</f>
        <v>ЛОЖЬЛОЖЬ</v>
      </c>
      <c r="AZ555" t="str">
        <f>CONCATENATE(AM555,AN555)</f>
        <v>ЛОЖЬЛОЖЬ</v>
      </c>
      <c r="BA555" t="str">
        <f>CONCATENATE(AO555,AP555)</f>
        <v>ЛОЖЬЛОЖЬ</v>
      </c>
      <c r="BC555" t="str">
        <f xml:space="preserve"> IF(OR(AR555= "4-2", AR555= "2-1", AR555= "-12", AR555= "-24"),"Q",
  IF(
    OR(AR555= "4-1", AR555= "40", AR555= "42"),"A",
    IF(
      AR555= "44","P",
      IF(OR(AR555= "2-2",AR555="0-2",AR555="-1-2",AR555="-2-2",AR555="-2-1",AR555="-20",AR555="-22" ),"R",
              IF(
                OR(AR555= "24",AR555="04",AR555="-14"),"M",
                IF(
                  OR(AR555= "20",AR555="22",AR555="0-1",AR555="00",AR555="02",AR555="-1-1",AR555="-10"),"I",""
                )
              )
      )
    )
  )
)</f>
        <v/>
      </c>
      <c r="BD555" t="str">
        <f xml:space="preserve"> IF(OR(AS555= "4-2", AS555= "2-1", AS555= "-12", AS555= "-24"),"Q",
  IF(
    OR(AS555= "4-1", AS555= "40", AS555= "42"),"A",
    IF(
      AS555= "44","P",
      IF(OR(AS555= "2-2",AS555="0-2",AS555="-1-2",AS555="-2-2",AS555="-2-1",AS555="-20",AS555="-22" ),"R",
              IF(
                OR(AS555= "24",AS555="04",AS555="-14"),"M",
                IF(
                  OR(AS555= "20",AS555="22",AS555="0-1",AS555="00",AS555="02",AS555="-1-1",AS555="-10"),"I",""
                )
              )
      )
    )
  )
)</f>
        <v/>
      </c>
      <c r="BE555" t="str">
        <f xml:space="preserve"> IF(OR(AT555= "4-2", AT555= "2-1", AT555= "-12", AT555= "-24"),"Q",
  IF(
    OR(AT555= "4-1", AT555= "40", AT555= "42"),"A",
    IF(
      AT555= "44","P",
      IF(OR(AT555= "2-2",AT555="0-2",AT555="-1-2",AT555="-2-2",AT555="-2-1",AT555="-20",AT555="-22" ),"R",
              IF(
                OR(AT555= "24",AT555="04",AT555="-14"),"M",
                IF(
                  OR(AT555= "20",AT555="22",AT555="0-1",AT555="00",AT555="02",AT555="-1-1",AT555="-10"),"I",""
                )
              )
      )
    )
  )
)</f>
        <v/>
      </c>
      <c r="BF555" t="str">
        <f xml:space="preserve"> IF(OR(AU555= "4-2", AU555= "2-1", AU555= "-12", AU555= "-24"),"Q",
  IF(
    OR(AU555= "4-1", AU555= "40", AU555= "42"),"A",
    IF(
      AU555= "44","P",
      IF(OR(AU555= "2-2",AU555="0-2",AU555="-1-2",AU555="-2-2",AU555="-2-1",AU555="-20",AU555="-22" ),"R",
              IF(
                OR(AU555= "24",AU555="04",AU555="-14"),"M",
                IF(
                  OR(AU555= "20",AU555="22",AU555="0-1",AU555="00",AU555="02",AU555="-1-1",AU555="-10"),"I",""
                )
              )
      )
    )
  )
)</f>
        <v/>
      </c>
      <c r="BG555" t="str">
        <f xml:space="preserve"> IF(OR(AV555= "4-2", AV555= "2-1", AV555= "-12", AV555= "-24"),"Q",
  IF(
    OR(AV555= "4-1", AV555= "40", AV555= "42"),"A",
    IF(
      AV555= "44","P",
      IF(OR(AV555= "2-2",AV555="0-2",AV555="-1-2",AV555="-2-2",AV555="-2-1",AV555="-20",AV555="-22" ),"R",
              IF(
                OR(AV555= "24",AV555="04",AV555="-14"),"M",
                IF(
                  OR(AV555= "20",AV555="22",AV555="0-1",AV555="00",AV555="02",AV555="-1-1",AV555="-10"),"I",""
                )
              )
      )
    )
  )
)</f>
        <v/>
      </c>
      <c r="BH555" t="str">
        <f xml:space="preserve"> IF(OR(AW555= "4-2", AW555= "2-1", AW555= "-12", AW555= "-24"),"Q",
  IF(
    OR(AW555= "4-1", AW555= "40", AW555= "42"),"A",
    IF(
      AW555= "44","P",
      IF(OR(AW555= "2-2",AW555="0-2",AW555="-1-2",AW555="-2-2",AW555="-2-1",AW555="-20",AW555="-22" ),"R",
              IF(
                OR(AW555= "24",AW555="04",AW555="-14"),"M",
                IF(
                  OR(AW555= "20",AW555="22",AW555="0-1",AW555="00",AW555="02",AW555="-1-1",AW555="-10"),"I",""
                )
              )
      )
    )
  )
)</f>
        <v/>
      </c>
      <c r="BI555" t="str">
        <f xml:space="preserve"> IF(OR(AX555= "4-2", AX555= "2-1", AX555= "-12", AX555= "-24"),"Q",
  IF(
    OR(AX555= "4-1", AX555= "40", AX555= "42"),"A",
    IF(
      AX555= "44","P",
      IF(OR(AX555= "2-2",AX555="0-2",AX555="-1-2",AX555="-2-2",AX555="-2-1",AX555="-20",AX555="-22" ),"R",
              IF(
                OR(AX555= "24",AX555="04",AX555="-14"),"M",
                IF(
                  OR(AX555= "20",AX555="22",AX555="0-1",AX555="00",AX555="02",AX555="-1-1",AX555="-10"),"I",""
                )
              )
      )
    )
  )
)</f>
        <v/>
      </c>
      <c r="BJ555" t="str">
        <f xml:space="preserve"> IF(OR(AY555= "4-2", AY555= "2-1", AY555= "-12", AY555= "-24"),"Q",
  IF(
    OR(AY555= "4-1", AY555= "40", AY555= "42"),"A",
    IF(
      AY555= "44","P",
      IF(OR(AY555= "2-2",AY555="0-2",AY555="-1-2",AY555="-2-2",AY555="-2-1",AY555="-20",AY555="-22" ),"R",
              IF(
                OR(AY555= "24",AY555="04",AY555="-14"),"M",
                IF(
                  OR(AY555= "20",AY555="22",AY555="0-1",AY555="00",AY555="02",AY555="-1-1",AY555="-10"),"I",""
                )
              )
      )
    )
  )
)</f>
        <v/>
      </c>
      <c r="BK555" t="str">
        <f xml:space="preserve"> IF(OR(AZ555= "4-2", AZ555= "2-1", AZ555= "-12", AZ555= "-24"),"Q",
  IF(
    OR(AZ555= "4-1", AZ555= "40", AZ555= "42"),"A",
    IF(
      AZ555= "44","P",
      IF(OR(AZ555= "2-2",AZ555="0-2",AZ555="-1-2",AZ555="-2-2",AZ555="-2-1",AZ555="-20",AZ555="-22" ),"R",
              IF(
                OR(AZ555= "24",AZ555="04",AZ555="-14"),"M",
                IF(
                  OR(AZ555= "20",AZ555="22",AZ555="0-1",AZ555="00",AZ555="02",AZ555="-1-1",AZ555="-10"),"I",""
                )
              )
      )
    )
  )
)</f>
        <v/>
      </c>
      <c r="BL555" t="str">
        <f xml:space="preserve"> IF(OR(BA555= "4-2", BA555= "2-1", BA555= "-12", BA555= "-24"),"Q",
  IF(
    OR(BA555= "4-1", BA555= "40", BA555= "42"),"A",
    IF(
      BA555= "44","P",
      IF(OR(BA555= "2-2",BA555="0-2",BA555="-1-2",BA555="-2-2",BA555="-2-1",BA555="-20",BA555="-22" ),"R",
              IF(
                OR(BA555= "24",BA555="04",BA555="-14"),"M",
                IF(
                  OR(BA555= "20",BA555="22",BA555="0-1",BA555="00",BA555="02",BA555="-1-1",BA555="-10"),"I",""
                )
              )
      )
    )
  )
)</f>
        <v/>
      </c>
    </row>
    <row r="556" spans="23:64" x14ac:dyDescent="0.25">
      <c r="W556" t="b">
        <f>IF(OR(B556=Локализация!$C$118,B556=5),4,IF(OR(B556=Локализация!$C$119,B556=4),2,IF(OR(B556=Локализация!$C$120,B556=3),0,IF(OR(B556=Локализация!$C$121,B556=2),-1,IF(OR(B556=Локализация!$C$122,B556=1),-2)))))</f>
        <v>0</v>
      </c>
      <c r="X556" t="b">
        <f>IF(OR(C556=Локализация!$C$124,C556=5),-2,IF(OR(C556=Локализация!$C$125,C556=4),-1,IF(OR(C556=Локализация!$C$126,C556=3),0,IF(OR(C556=Локализация!$C$127,C556=2),2,IF(OR(C556=Локализация!$C$128,C556=1),4)))))</f>
        <v>0</v>
      </c>
      <c r="Y556" t="b">
        <f>IF(OR(D556=Локализация!$C$118,D556=5),4,IF(OR(D556=Локализация!$C$119,D556=4),2,IF(OR(D556=Локализация!$C$120,D556=3),0,IF(OR(D556=Локализация!$C$121,D556=2),-1,IF(OR(D556=Локализация!$C$122,D556=1),-2)))))</f>
        <v>0</v>
      </c>
      <c r="Z556" t="b">
        <f>IF(OR(E556=Локализация!$C$124,E556=5),-2,IF(OR(E556=Локализация!$C$125,E556=4),-1,IF(OR(E556=Локализация!$C$126,E556=3),0,IF(OR(E556=Локализация!$C$127,E556=2),2,IF(OR(E556=Локализация!$C$128,E556=1),4)))))</f>
        <v>0</v>
      </c>
      <c r="AA556" t="b">
        <f>IF(OR(F556=Локализация!$C$118,F556=5),4,IF(OR(F556=Локализация!$C$119,F556=4),2,IF(OR(F556=Локализация!$C$120,F556=3),0,IF(OR(F556=Локализация!$C$121,F556=2),-1,IF(OR(F556=Локализация!$C$122,F556=1),-2)))))</f>
        <v>0</v>
      </c>
      <c r="AB556" t="b">
        <f>IF(OR(G556=Локализация!$C$124,G556=5),-2,IF(OR(G556=Локализация!$C$125,G556=4),-1,IF(OR(G556=Локализация!$C$126,G556=3),0,IF(OR(G556=Локализация!$C$127,G556=2),2,IF(OR(G556=Локализация!$C$128,G556=1),4)))))</f>
        <v>0</v>
      </c>
      <c r="AC556" t="b">
        <f>IF(OR(H556=Локализация!$C$118,H556=5),4,IF(OR(H556=Локализация!$C$119,H556=4),2,IF(OR(H556=Локализация!$C$120,H556=3),0,IF(OR(H556=Локализация!$C$121,H556=2),-1,IF(OR(H556=Локализация!$C$122,H556=1),-2)))))</f>
        <v>0</v>
      </c>
      <c r="AD556" t="b">
        <f>IF(OR(I556=Локализация!$C$124,I556=5),-2,IF(OR(I556=Локализация!$C$125,I556=4),-1,IF(OR(I556=Локализация!$C$126,I556=3),0,IF(OR(I556=Локализация!$C$127,I556=2),2,IF(OR(I556=Локализация!$C$128,I556=1),4)))))</f>
        <v>0</v>
      </c>
      <c r="AE556" t="b">
        <f>IF(OR(J556=Локализация!$C$118,J556=5),4,IF(OR(J556=Локализация!$C$119,J556=4),2,IF(OR(J556=Локализация!$C$120,J556=3),0,IF(OR(J556=Локализация!$C$121,J556=2),-1,IF(OR(J556=Локализация!$C$122,J556=1),-2)))))</f>
        <v>0</v>
      </c>
      <c r="AF556" t="b">
        <f>IF(OR(K556=Локализация!$C$124,K556=5),-2,IF(OR(K556=Локализация!$C$125,K556=4),-1,IF(OR(K556=Локализация!$C$126,K556=3),0,IF(OR(K556=Локализация!$C$127,K556=2),2,IF(OR(K556=Локализация!$C$128,K556=1),4)))))</f>
        <v>0</v>
      </c>
      <c r="AG556" t="b">
        <f>IF(OR(L556=Локализация!$C$118,L556=5),4,IF(OR(L556=Локализация!$C$119,L556=4),2,IF(OR(L556=Локализация!$C$120,L556=3),0,IF(OR(L556=Локализация!$C$121,L556=2),-1,IF(OR(L556=Локализация!$C$122,L556=1),-2)))))</f>
        <v>0</v>
      </c>
      <c r="AH556" t="b">
        <f>IF(OR(M556=Локализация!$C$124,M556=5),-2,IF(OR(M556=Локализация!$C$125,M556=4),-1,IF(OR(M556=Локализация!$C$126,M556=3),0,IF(OR(M556=Локализация!$C$127,M556=2),2,IF(OR(M556=Локализация!$C$128,M556=1),4)))))</f>
        <v>0</v>
      </c>
      <c r="AI556" t="b">
        <f>IF(OR(N556=Локализация!$C$118,N556=5),4,IF(OR(N556=Локализация!$C$119,N556=4),2,IF(OR(N556=Локализация!$C$120,N556=3),0,IF(OR(N556=Локализация!$C$121,N556=2),-1,IF(OR(N556=Локализация!$C$122,N556=1),-2)))))</f>
        <v>0</v>
      </c>
      <c r="AJ556" t="b">
        <f>IF(OR(O556=Локализация!$C$124,O556=5),-2,IF(OR(O556=Локализация!$C$125,O556=4),-1,IF(OR(O556=Локализация!$C$126,O556=3),0,IF(OR(O556=Локализация!$C$127,O556=2),2,IF(OR(O556=Локализация!$C$128,O556=1),4)))))</f>
        <v>0</v>
      </c>
      <c r="AK556" t="b">
        <f>IF(OR(P556=Локализация!$C$118,P556=5),4,IF(OR(P556=Локализация!$C$119,P556=4),2,IF(OR(P556=Локализация!$C$120,P556=3),0,IF(OR(P556=Локализация!$C$121,P556=2),-1,IF(OR(P556=Локализация!$C$122,P556=1),-2)))))</f>
        <v>0</v>
      </c>
      <c r="AL556" t="b">
        <f>IF(OR(Q556=Локализация!$C$124,Q556=5),-2,IF(OR(Q556=Локализация!$C$125,Q556=4),-1,IF(OR(Q556=Локализация!$C$126,Q556=3),0,IF(OR(Q556=Локализация!$C$127,Q556=2),2,IF(OR(Q556=Локализация!$C$128,Q556=1),4)))))</f>
        <v>0</v>
      </c>
      <c r="AM556" t="b">
        <f>IF(OR(R556=Локализация!$C$118,R556=5),4,IF(OR(R556=Локализация!$C$119,R556=4),2,IF(OR(R556=Локализация!$C$120,R556=3),0,IF(OR(R556=Локализация!$C$121,R556=2),-1,IF(OR(R556=Локализация!$C$122,R556=1),-2)))))</f>
        <v>0</v>
      </c>
      <c r="AN556" t="b">
        <f>IF(OR(S556=Локализация!$C$124,S556=5),-2,IF(OR(S556=Локализация!$C$125,S556=4),-1,IF(OR(S556=Локализация!$C$126,S556=3),0,IF(OR(S556=Локализация!$C$127,S556=2),2,IF(OR(S556=Локализация!$C$128,S556=1),4)))))</f>
        <v>0</v>
      </c>
      <c r="AO556" t="b">
        <f>IF(OR(T556=Локализация!$C$118,T556=5),4,IF(OR(T556=Локализация!$C$119,T556=4),2,IF(OR(T556=Локализация!$C$120,T556=3),0,IF(OR(T556=Локализация!$C$121,T556=2),-1,IF(OR(T556=Локализация!$C$122,T556=1),-2)))))</f>
        <v>0</v>
      </c>
      <c r="AP556" t="b">
        <f>IF(OR(U556=Локализация!$C$124,U556=5),-2,IF(OR(U556=Локализация!$C$125,U556=4),-1,IF(OR(U556=Локализация!$C$126,U556=3),0,IF(OR(U556=Локализация!$C$127,U556=2),2,IF(OR(U556=Локализация!$C$128,U556=1),4)))))</f>
        <v>0</v>
      </c>
      <c r="AR556" t="str">
        <f>CONCATENATE(W556,X556)</f>
        <v>ЛОЖЬЛОЖЬ</v>
      </c>
      <c r="AS556" t="str">
        <f>CONCATENATE(Y556,Z556)</f>
        <v>ЛОЖЬЛОЖЬ</v>
      </c>
      <c r="AT556" t="str">
        <f>CONCATENATE(AA556,AB556)</f>
        <v>ЛОЖЬЛОЖЬ</v>
      </c>
      <c r="AU556" t="str">
        <f>CONCATENATE(AC556,AD556)</f>
        <v>ЛОЖЬЛОЖЬ</v>
      </c>
      <c r="AV556" t="str">
        <f>CONCATENATE(AE556,AF556)</f>
        <v>ЛОЖЬЛОЖЬ</v>
      </c>
      <c r="AW556" t="str">
        <f>CONCATENATE(AG556,AH556)</f>
        <v>ЛОЖЬЛОЖЬ</v>
      </c>
      <c r="AX556" t="str">
        <f>CONCATENATE(AI556,AJ556)</f>
        <v>ЛОЖЬЛОЖЬ</v>
      </c>
      <c r="AY556" t="str">
        <f>CONCATENATE(AK556,AL556)</f>
        <v>ЛОЖЬЛОЖЬ</v>
      </c>
      <c r="AZ556" t="str">
        <f>CONCATENATE(AM556,AN556)</f>
        <v>ЛОЖЬЛОЖЬ</v>
      </c>
      <c r="BA556" t="str">
        <f>CONCATENATE(AO556,AP556)</f>
        <v>ЛОЖЬЛОЖЬ</v>
      </c>
      <c r="BC556" t="str">
        <f xml:space="preserve"> IF(OR(AR556= "4-2", AR556= "2-1", AR556= "-12", AR556= "-24"),"Q",
  IF(
    OR(AR556= "4-1", AR556= "40", AR556= "42"),"A",
    IF(
      AR556= "44","P",
      IF(OR(AR556= "2-2",AR556="0-2",AR556="-1-2",AR556="-2-2",AR556="-2-1",AR556="-20",AR556="-22" ),"R",
              IF(
                OR(AR556= "24",AR556="04",AR556="-14"),"M",
                IF(
                  OR(AR556= "20",AR556="22",AR556="0-1",AR556="00",AR556="02",AR556="-1-1",AR556="-10"),"I",""
                )
              )
      )
    )
  )
)</f>
        <v/>
      </c>
      <c r="BD556" t="str">
        <f xml:space="preserve"> IF(OR(AS556= "4-2", AS556= "2-1", AS556= "-12", AS556= "-24"),"Q",
  IF(
    OR(AS556= "4-1", AS556= "40", AS556= "42"),"A",
    IF(
      AS556= "44","P",
      IF(OR(AS556= "2-2",AS556="0-2",AS556="-1-2",AS556="-2-2",AS556="-2-1",AS556="-20",AS556="-22" ),"R",
              IF(
                OR(AS556= "24",AS556="04",AS556="-14"),"M",
                IF(
                  OR(AS556= "20",AS556="22",AS556="0-1",AS556="00",AS556="02",AS556="-1-1",AS556="-10"),"I",""
                )
              )
      )
    )
  )
)</f>
        <v/>
      </c>
      <c r="BE556" t="str">
        <f xml:space="preserve"> IF(OR(AT556= "4-2", AT556= "2-1", AT556= "-12", AT556= "-24"),"Q",
  IF(
    OR(AT556= "4-1", AT556= "40", AT556= "42"),"A",
    IF(
      AT556= "44","P",
      IF(OR(AT556= "2-2",AT556="0-2",AT556="-1-2",AT556="-2-2",AT556="-2-1",AT556="-20",AT556="-22" ),"R",
              IF(
                OR(AT556= "24",AT556="04",AT556="-14"),"M",
                IF(
                  OR(AT556= "20",AT556="22",AT556="0-1",AT556="00",AT556="02",AT556="-1-1",AT556="-10"),"I",""
                )
              )
      )
    )
  )
)</f>
        <v/>
      </c>
      <c r="BF556" t="str">
        <f xml:space="preserve"> IF(OR(AU556= "4-2", AU556= "2-1", AU556= "-12", AU556= "-24"),"Q",
  IF(
    OR(AU556= "4-1", AU556= "40", AU556= "42"),"A",
    IF(
      AU556= "44","P",
      IF(OR(AU556= "2-2",AU556="0-2",AU556="-1-2",AU556="-2-2",AU556="-2-1",AU556="-20",AU556="-22" ),"R",
              IF(
                OR(AU556= "24",AU556="04",AU556="-14"),"M",
                IF(
                  OR(AU556= "20",AU556="22",AU556="0-1",AU556="00",AU556="02",AU556="-1-1",AU556="-10"),"I",""
                )
              )
      )
    )
  )
)</f>
        <v/>
      </c>
      <c r="BG556" t="str">
        <f xml:space="preserve"> IF(OR(AV556= "4-2", AV556= "2-1", AV556= "-12", AV556= "-24"),"Q",
  IF(
    OR(AV556= "4-1", AV556= "40", AV556= "42"),"A",
    IF(
      AV556= "44","P",
      IF(OR(AV556= "2-2",AV556="0-2",AV556="-1-2",AV556="-2-2",AV556="-2-1",AV556="-20",AV556="-22" ),"R",
              IF(
                OR(AV556= "24",AV556="04",AV556="-14"),"M",
                IF(
                  OR(AV556= "20",AV556="22",AV556="0-1",AV556="00",AV556="02",AV556="-1-1",AV556="-10"),"I",""
                )
              )
      )
    )
  )
)</f>
        <v/>
      </c>
      <c r="BH556" t="str">
        <f xml:space="preserve"> IF(OR(AW556= "4-2", AW556= "2-1", AW556= "-12", AW556= "-24"),"Q",
  IF(
    OR(AW556= "4-1", AW556= "40", AW556= "42"),"A",
    IF(
      AW556= "44","P",
      IF(OR(AW556= "2-2",AW556="0-2",AW556="-1-2",AW556="-2-2",AW556="-2-1",AW556="-20",AW556="-22" ),"R",
              IF(
                OR(AW556= "24",AW556="04",AW556="-14"),"M",
                IF(
                  OR(AW556= "20",AW556="22",AW556="0-1",AW556="00",AW556="02",AW556="-1-1",AW556="-10"),"I",""
                )
              )
      )
    )
  )
)</f>
        <v/>
      </c>
      <c r="BI556" t="str">
        <f xml:space="preserve"> IF(OR(AX556= "4-2", AX556= "2-1", AX556= "-12", AX556= "-24"),"Q",
  IF(
    OR(AX556= "4-1", AX556= "40", AX556= "42"),"A",
    IF(
      AX556= "44","P",
      IF(OR(AX556= "2-2",AX556="0-2",AX556="-1-2",AX556="-2-2",AX556="-2-1",AX556="-20",AX556="-22" ),"R",
              IF(
                OR(AX556= "24",AX556="04",AX556="-14"),"M",
                IF(
                  OR(AX556= "20",AX556="22",AX556="0-1",AX556="00",AX556="02",AX556="-1-1",AX556="-10"),"I",""
                )
              )
      )
    )
  )
)</f>
        <v/>
      </c>
      <c r="BJ556" t="str">
        <f xml:space="preserve"> IF(OR(AY556= "4-2", AY556= "2-1", AY556= "-12", AY556= "-24"),"Q",
  IF(
    OR(AY556= "4-1", AY556= "40", AY556= "42"),"A",
    IF(
      AY556= "44","P",
      IF(OR(AY556= "2-2",AY556="0-2",AY556="-1-2",AY556="-2-2",AY556="-2-1",AY556="-20",AY556="-22" ),"R",
              IF(
                OR(AY556= "24",AY556="04",AY556="-14"),"M",
                IF(
                  OR(AY556= "20",AY556="22",AY556="0-1",AY556="00",AY556="02",AY556="-1-1",AY556="-10"),"I",""
                )
              )
      )
    )
  )
)</f>
        <v/>
      </c>
      <c r="BK556" t="str">
        <f xml:space="preserve"> IF(OR(AZ556= "4-2", AZ556= "2-1", AZ556= "-12", AZ556= "-24"),"Q",
  IF(
    OR(AZ556= "4-1", AZ556= "40", AZ556= "42"),"A",
    IF(
      AZ556= "44","P",
      IF(OR(AZ556= "2-2",AZ556="0-2",AZ556="-1-2",AZ556="-2-2",AZ556="-2-1",AZ556="-20",AZ556="-22" ),"R",
              IF(
                OR(AZ556= "24",AZ556="04",AZ556="-14"),"M",
                IF(
                  OR(AZ556= "20",AZ556="22",AZ556="0-1",AZ556="00",AZ556="02",AZ556="-1-1",AZ556="-10"),"I",""
                )
              )
      )
    )
  )
)</f>
        <v/>
      </c>
      <c r="BL556" t="str">
        <f xml:space="preserve"> IF(OR(BA556= "4-2", BA556= "2-1", BA556= "-12", BA556= "-24"),"Q",
  IF(
    OR(BA556= "4-1", BA556= "40", BA556= "42"),"A",
    IF(
      BA556= "44","P",
      IF(OR(BA556= "2-2",BA556="0-2",BA556="-1-2",BA556="-2-2",BA556="-2-1",BA556="-20",BA556="-22" ),"R",
              IF(
                OR(BA556= "24",BA556="04",BA556="-14"),"M",
                IF(
                  OR(BA556= "20",BA556="22",BA556="0-1",BA556="00",BA556="02",BA556="-1-1",BA556="-10"),"I",""
                )
              )
      )
    )
  )
)</f>
        <v/>
      </c>
    </row>
    <row r="557" spans="23:64" x14ac:dyDescent="0.25">
      <c r="W557" t="b">
        <f>IF(OR(B557=Локализация!$C$118,B557=5),4,IF(OR(B557=Локализация!$C$119,B557=4),2,IF(OR(B557=Локализация!$C$120,B557=3),0,IF(OR(B557=Локализация!$C$121,B557=2),-1,IF(OR(B557=Локализация!$C$122,B557=1),-2)))))</f>
        <v>0</v>
      </c>
      <c r="X557" t="b">
        <f>IF(OR(C557=Локализация!$C$124,C557=5),-2,IF(OR(C557=Локализация!$C$125,C557=4),-1,IF(OR(C557=Локализация!$C$126,C557=3),0,IF(OR(C557=Локализация!$C$127,C557=2),2,IF(OR(C557=Локализация!$C$128,C557=1),4)))))</f>
        <v>0</v>
      </c>
      <c r="Y557" t="b">
        <f>IF(OR(D557=Локализация!$C$118,D557=5),4,IF(OR(D557=Локализация!$C$119,D557=4),2,IF(OR(D557=Локализация!$C$120,D557=3),0,IF(OR(D557=Локализация!$C$121,D557=2),-1,IF(OR(D557=Локализация!$C$122,D557=1),-2)))))</f>
        <v>0</v>
      </c>
      <c r="Z557" t="b">
        <f>IF(OR(E557=Локализация!$C$124,E557=5),-2,IF(OR(E557=Локализация!$C$125,E557=4),-1,IF(OR(E557=Локализация!$C$126,E557=3),0,IF(OR(E557=Локализация!$C$127,E557=2),2,IF(OR(E557=Локализация!$C$128,E557=1),4)))))</f>
        <v>0</v>
      </c>
      <c r="AA557" t="b">
        <f>IF(OR(F557=Локализация!$C$118,F557=5),4,IF(OR(F557=Локализация!$C$119,F557=4),2,IF(OR(F557=Локализация!$C$120,F557=3),0,IF(OR(F557=Локализация!$C$121,F557=2),-1,IF(OR(F557=Локализация!$C$122,F557=1),-2)))))</f>
        <v>0</v>
      </c>
      <c r="AB557" t="b">
        <f>IF(OR(G557=Локализация!$C$124,G557=5),-2,IF(OR(G557=Локализация!$C$125,G557=4),-1,IF(OR(G557=Локализация!$C$126,G557=3),0,IF(OR(G557=Локализация!$C$127,G557=2),2,IF(OR(G557=Локализация!$C$128,G557=1),4)))))</f>
        <v>0</v>
      </c>
      <c r="AC557" t="b">
        <f>IF(OR(H557=Локализация!$C$118,H557=5),4,IF(OR(H557=Локализация!$C$119,H557=4),2,IF(OR(H557=Локализация!$C$120,H557=3),0,IF(OR(H557=Локализация!$C$121,H557=2),-1,IF(OR(H557=Локализация!$C$122,H557=1),-2)))))</f>
        <v>0</v>
      </c>
      <c r="AD557" t="b">
        <f>IF(OR(I557=Локализация!$C$124,I557=5),-2,IF(OR(I557=Локализация!$C$125,I557=4),-1,IF(OR(I557=Локализация!$C$126,I557=3),0,IF(OR(I557=Локализация!$C$127,I557=2),2,IF(OR(I557=Локализация!$C$128,I557=1),4)))))</f>
        <v>0</v>
      </c>
      <c r="AE557" t="b">
        <f>IF(OR(J557=Локализация!$C$118,J557=5),4,IF(OR(J557=Локализация!$C$119,J557=4),2,IF(OR(J557=Локализация!$C$120,J557=3),0,IF(OR(J557=Локализация!$C$121,J557=2),-1,IF(OR(J557=Локализация!$C$122,J557=1),-2)))))</f>
        <v>0</v>
      </c>
      <c r="AF557" t="b">
        <f>IF(OR(K557=Локализация!$C$124,K557=5),-2,IF(OR(K557=Локализация!$C$125,K557=4),-1,IF(OR(K557=Локализация!$C$126,K557=3),0,IF(OR(K557=Локализация!$C$127,K557=2),2,IF(OR(K557=Локализация!$C$128,K557=1),4)))))</f>
        <v>0</v>
      </c>
      <c r="AG557" t="b">
        <f>IF(OR(L557=Локализация!$C$118,L557=5),4,IF(OR(L557=Локализация!$C$119,L557=4),2,IF(OR(L557=Локализация!$C$120,L557=3),0,IF(OR(L557=Локализация!$C$121,L557=2),-1,IF(OR(L557=Локализация!$C$122,L557=1),-2)))))</f>
        <v>0</v>
      </c>
      <c r="AH557" t="b">
        <f>IF(OR(M557=Локализация!$C$124,M557=5),-2,IF(OR(M557=Локализация!$C$125,M557=4),-1,IF(OR(M557=Локализация!$C$126,M557=3),0,IF(OR(M557=Локализация!$C$127,M557=2),2,IF(OR(M557=Локализация!$C$128,M557=1),4)))))</f>
        <v>0</v>
      </c>
      <c r="AI557" t="b">
        <f>IF(OR(N557=Локализация!$C$118,N557=5),4,IF(OR(N557=Локализация!$C$119,N557=4),2,IF(OR(N557=Локализация!$C$120,N557=3),0,IF(OR(N557=Локализация!$C$121,N557=2),-1,IF(OR(N557=Локализация!$C$122,N557=1),-2)))))</f>
        <v>0</v>
      </c>
      <c r="AJ557" t="b">
        <f>IF(OR(O557=Локализация!$C$124,O557=5),-2,IF(OR(O557=Локализация!$C$125,O557=4),-1,IF(OR(O557=Локализация!$C$126,O557=3),0,IF(OR(O557=Локализация!$C$127,O557=2),2,IF(OR(O557=Локализация!$C$128,O557=1),4)))))</f>
        <v>0</v>
      </c>
      <c r="AK557" t="b">
        <f>IF(OR(P557=Локализация!$C$118,P557=5),4,IF(OR(P557=Локализация!$C$119,P557=4),2,IF(OR(P557=Локализация!$C$120,P557=3),0,IF(OR(P557=Локализация!$C$121,P557=2),-1,IF(OR(P557=Локализация!$C$122,P557=1),-2)))))</f>
        <v>0</v>
      </c>
      <c r="AL557" t="b">
        <f>IF(OR(Q557=Локализация!$C$124,Q557=5),-2,IF(OR(Q557=Локализация!$C$125,Q557=4),-1,IF(OR(Q557=Локализация!$C$126,Q557=3),0,IF(OR(Q557=Локализация!$C$127,Q557=2),2,IF(OR(Q557=Локализация!$C$128,Q557=1),4)))))</f>
        <v>0</v>
      </c>
      <c r="AM557" t="b">
        <f>IF(OR(R557=Локализация!$C$118,R557=5),4,IF(OR(R557=Локализация!$C$119,R557=4),2,IF(OR(R557=Локализация!$C$120,R557=3),0,IF(OR(R557=Локализация!$C$121,R557=2),-1,IF(OR(R557=Локализация!$C$122,R557=1),-2)))))</f>
        <v>0</v>
      </c>
      <c r="AN557" t="b">
        <f>IF(OR(S557=Локализация!$C$124,S557=5),-2,IF(OR(S557=Локализация!$C$125,S557=4),-1,IF(OR(S557=Локализация!$C$126,S557=3),0,IF(OR(S557=Локализация!$C$127,S557=2),2,IF(OR(S557=Локализация!$C$128,S557=1),4)))))</f>
        <v>0</v>
      </c>
      <c r="AO557" t="b">
        <f>IF(OR(T557=Локализация!$C$118,T557=5),4,IF(OR(T557=Локализация!$C$119,T557=4),2,IF(OR(T557=Локализация!$C$120,T557=3),0,IF(OR(T557=Локализация!$C$121,T557=2),-1,IF(OR(T557=Локализация!$C$122,T557=1),-2)))))</f>
        <v>0</v>
      </c>
      <c r="AP557" t="b">
        <f>IF(OR(U557=Локализация!$C$124,U557=5),-2,IF(OR(U557=Локализация!$C$125,U557=4),-1,IF(OR(U557=Локализация!$C$126,U557=3),0,IF(OR(U557=Локализация!$C$127,U557=2),2,IF(OR(U557=Локализация!$C$128,U557=1),4)))))</f>
        <v>0</v>
      </c>
      <c r="AR557" t="str">
        <f>CONCATENATE(W557,X557)</f>
        <v>ЛОЖЬЛОЖЬ</v>
      </c>
      <c r="AS557" t="str">
        <f>CONCATENATE(Y557,Z557)</f>
        <v>ЛОЖЬЛОЖЬ</v>
      </c>
      <c r="AT557" t="str">
        <f>CONCATENATE(AA557,AB557)</f>
        <v>ЛОЖЬЛОЖЬ</v>
      </c>
      <c r="AU557" t="str">
        <f>CONCATENATE(AC557,AD557)</f>
        <v>ЛОЖЬЛОЖЬ</v>
      </c>
      <c r="AV557" t="str">
        <f>CONCATENATE(AE557,AF557)</f>
        <v>ЛОЖЬЛОЖЬ</v>
      </c>
      <c r="AW557" t="str">
        <f>CONCATENATE(AG557,AH557)</f>
        <v>ЛОЖЬЛОЖЬ</v>
      </c>
      <c r="AX557" t="str">
        <f>CONCATENATE(AI557,AJ557)</f>
        <v>ЛОЖЬЛОЖЬ</v>
      </c>
      <c r="AY557" t="str">
        <f>CONCATENATE(AK557,AL557)</f>
        <v>ЛОЖЬЛОЖЬ</v>
      </c>
      <c r="AZ557" t="str">
        <f>CONCATENATE(AM557,AN557)</f>
        <v>ЛОЖЬЛОЖЬ</v>
      </c>
      <c r="BA557" t="str">
        <f>CONCATENATE(AO557,AP557)</f>
        <v>ЛОЖЬЛОЖЬ</v>
      </c>
      <c r="BC557" t="str">
        <f xml:space="preserve"> IF(OR(AR557= "4-2", AR557= "2-1", AR557= "-12", AR557= "-24"),"Q",
  IF(
    OR(AR557= "4-1", AR557= "40", AR557= "42"),"A",
    IF(
      AR557= "44","P",
      IF(OR(AR557= "2-2",AR557="0-2",AR557="-1-2",AR557="-2-2",AR557="-2-1",AR557="-20",AR557="-22" ),"R",
              IF(
                OR(AR557= "24",AR557="04",AR557="-14"),"M",
                IF(
                  OR(AR557= "20",AR557="22",AR557="0-1",AR557="00",AR557="02",AR557="-1-1",AR557="-10"),"I",""
                )
              )
      )
    )
  )
)</f>
        <v/>
      </c>
      <c r="BD557" t="str">
        <f xml:space="preserve"> IF(OR(AS557= "4-2", AS557= "2-1", AS557= "-12", AS557= "-24"),"Q",
  IF(
    OR(AS557= "4-1", AS557= "40", AS557= "42"),"A",
    IF(
      AS557= "44","P",
      IF(OR(AS557= "2-2",AS557="0-2",AS557="-1-2",AS557="-2-2",AS557="-2-1",AS557="-20",AS557="-22" ),"R",
              IF(
                OR(AS557= "24",AS557="04",AS557="-14"),"M",
                IF(
                  OR(AS557= "20",AS557="22",AS557="0-1",AS557="00",AS557="02",AS557="-1-1",AS557="-10"),"I",""
                )
              )
      )
    )
  )
)</f>
        <v/>
      </c>
      <c r="BE557" t="str">
        <f xml:space="preserve"> IF(OR(AT557= "4-2", AT557= "2-1", AT557= "-12", AT557= "-24"),"Q",
  IF(
    OR(AT557= "4-1", AT557= "40", AT557= "42"),"A",
    IF(
      AT557= "44","P",
      IF(OR(AT557= "2-2",AT557="0-2",AT557="-1-2",AT557="-2-2",AT557="-2-1",AT557="-20",AT557="-22" ),"R",
              IF(
                OR(AT557= "24",AT557="04",AT557="-14"),"M",
                IF(
                  OR(AT557= "20",AT557="22",AT557="0-1",AT557="00",AT557="02",AT557="-1-1",AT557="-10"),"I",""
                )
              )
      )
    )
  )
)</f>
        <v/>
      </c>
      <c r="BF557" t="str">
        <f xml:space="preserve"> IF(OR(AU557= "4-2", AU557= "2-1", AU557= "-12", AU557= "-24"),"Q",
  IF(
    OR(AU557= "4-1", AU557= "40", AU557= "42"),"A",
    IF(
      AU557= "44","P",
      IF(OR(AU557= "2-2",AU557="0-2",AU557="-1-2",AU557="-2-2",AU557="-2-1",AU557="-20",AU557="-22" ),"R",
              IF(
                OR(AU557= "24",AU557="04",AU557="-14"),"M",
                IF(
                  OR(AU557= "20",AU557="22",AU557="0-1",AU557="00",AU557="02",AU557="-1-1",AU557="-10"),"I",""
                )
              )
      )
    )
  )
)</f>
        <v/>
      </c>
      <c r="BG557" t="str">
        <f xml:space="preserve"> IF(OR(AV557= "4-2", AV557= "2-1", AV557= "-12", AV557= "-24"),"Q",
  IF(
    OR(AV557= "4-1", AV557= "40", AV557= "42"),"A",
    IF(
      AV557= "44","P",
      IF(OR(AV557= "2-2",AV557="0-2",AV557="-1-2",AV557="-2-2",AV557="-2-1",AV557="-20",AV557="-22" ),"R",
              IF(
                OR(AV557= "24",AV557="04",AV557="-14"),"M",
                IF(
                  OR(AV557= "20",AV557="22",AV557="0-1",AV557="00",AV557="02",AV557="-1-1",AV557="-10"),"I",""
                )
              )
      )
    )
  )
)</f>
        <v/>
      </c>
      <c r="BH557" t="str">
        <f xml:space="preserve"> IF(OR(AW557= "4-2", AW557= "2-1", AW557= "-12", AW557= "-24"),"Q",
  IF(
    OR(AW557= "4-1", AW557= "40", AW557= "42"),"A",
    IF(
      AW557= "44","P",
      IF(OR(AW557= "2-2",AW557="0-2",AW557="-1-2",AW557="-2-2",AW557="-2-1",AW557="-20",AW557="-22" ),"R",
              IF(
                OR(AW557= "24",AW557="04",AW557="-14"),"M",
                IF(
                  OR(AW557= "20",AW557="22",AW557="0-1",AW557="00",AW557="02",AW557="-1-1",AW557="-10"),"I",""
                )
              )
      )
    )
  )
)</f>
        <v/>
      </c>
      <c r="BI557" t="str">
        <f xml:space="preserve"> IF(OR(AX557= "4-2", AX557= "2-1", AX557= "-12", AX557= "-24"),"Q",
  IF(
    OR(AX557= "4-1", AX557= "40", AX557= "42"),"A",
    IF(
      AX557= "44","P",
      IF(OR(AX557= "2-2",AX557="0-2",AX557="-1-2",AX557="-2-2",AX557="-2-1",AX557="-20",AX557="-22" ),"R",
              IF(
                OR(AX557= "24",AX557="04",AX557="-14"),"M",
                IF(
                  OR(AX557= "20",AX557="22",AX557="0-1",AX557="00",AX557="02",AX557="-1-1",AX557="-10"),"I",""
                )
              )
      )
    )
  )
)</f>
        <v/>
      </c>
      <c r="BJ557" t="str">
        <f xml:space="preserve"> IF(OR(AY557= "4-2", AY557= "2-1", AY557= "-12", AY557= "-24"),"Q",
  IF(
    OR(AY557= "4-1", AY557= "40", AY557= "42"),"A",
    IF(
      AY557= "44","P",
      IF(OR(AY557= "2-2",AY557="0-2",AY557="-1-2",AY557="-2-2",AY557="-2-1",AY557="-20",AY557="-22" ),"R",
              IF(
                OR(AY557= "24",AY557="04",AY557="-14"),"M",
                IF(
                  OR(AY557= "20",AY557="22",AY557="0-1",AY557="00",AY557="02",AY557="-1-1",AY557="-10"),"I",""
                )
              )
      )
    )
  )
)</f>
        <v/>
      </c>
      <c r="BK557" t="str">
        <f xml:space="preserve"> IF(OR(AZ557= "4-2", AZ557= "2-1", AZ557= "-12", AZ557= "-24"),"Q",
  IF(
    OR(AZ557= "4-1", AZ557= "40", AZ557= "42"),"A",
    IF(
      AZ557= "44","P",
      IF(OR(AZ557= "2-2",AZ557="0-2",AZ557="-1-2",AZ557="-2-2",AZ557="-2-1",AZ557="-20",AZ557="-22" ),"R",
              IF(
                OR(AZ557= "24",AZ557="04",AZ557="-14"),"M",
                IF(
                  OR(AZ557= "20",AZ557="22",AZ557="0-1",AZ557="00",AZ557="02",AZ557="-1-1",AZ557="-10"),"I",""
                )
              )
      )
    )
  )
)</f>
        <v/>
      </c>
      <c r="BL557" t="str">
        <f xml:space="preserve"> IF(OR(BA557= "4-2", BA557= "2-1", BA557= "-12", BA557= "-24"),"Q",
  IF(
    OR(BA557= "4-1", BA557= "40", BA557= "42"),"A",
    IF(
      BA557= "44","P",
      IF(OR(BA557= "2-2",BA557="0-2",BA557="-1-2",BA557="-2-2",BA557="-2-1",BA557="-20",BA557="-22" ),"R",
              IF(
                OR(BA557= "24",BA557="04",BA557="-14"),"M",
                IF(
                  OR(BA557= "20",BA557="22",BA557="0-1",BA557="00",BA557="02",BA557="-1-1",BA557="-10"),"I",""
                )
              )
      )
    )
  )
)</f>
        <v/>
      </c>
    </row>
    <row r="558" spans="23:64" x14ac:dyDescent="0.25">
      <c r="W558" t="b">
        <f>IF(OR(B558=Локализация!$C$118,B558=5),4,IF(OR(B558=Локализация!$C$119,B558=4),2,IF(OR(B558=Локализация!$C$120,B558=3),0,IF(OR(B558=Локализация!$C$121,B558=2),-1,IF(OR(B558=Локализация!$C$122,B558=1),-2)))))</f>
        <v>0</v>
      </c>
      <c r="X558" t="b">
        <f>IF(OR(C558=Локализация!$C$124,C558=5),-2,IF(OR(C558=Локализация!$C$125,C558=4),-1,IF(OR(C558=Локализация!$C$126,C558=3),0,IF(OR(C558=Локализация!$C$127,C558=2),2,IF(OR(C558=Локализация!$C$128,C558=1),4)))))</f>
        <v>0</v>
      </c>
      <c r="Y558" t="b">
        <f>IF(OR(D558=Локализация!$C$118,D558=5),4,IF(OR(D558=Локализация!$C$119,D558=4),2,IF(OR(D558=Локализация!$C$120,D558=3),0,IF(OR(D558=Локализация!$C$121,D558=2),-1,IF(OR(D558=Локализация!$C$122,D558=1),-2)))))</f>
        <v>0</v>
      </c>
      <c r="Z558" t="b">
        <f>IF(OR(E558=Локализация!$C$124,E558=5),-2,IF(OR(E558=Локализация!$C$125,E558=4),-1,IF(OR(E558=Локализация!$C$126,E558=3),0,IF(OR(E558=Локализация!$C$127,E558=2),2,IF(OR(E558=Локализация!$C$128,E558=1),4)))))</f>
        <v>0</v>
      </c>
      <c r="AA558" t="b">
        <f>IF(OR(F558=Локализация!$C$118,F558=5),4,IF(OR(F558=Локализация!$C$119,F558=4),2,IF(OR(F558=Локализация!$C$120,F558=3),0,IF(OR(F558=Локализация!$C$121,F558=2),-1,IF(OR(F558=Локализация!$C$122,F558=1),-2)))))</f>
        <v>0</v>
      </c>
      <c r="AB558" t="b">
        <f>IF(OR(G558=Локализация!$C$124,G558=5),-2,IF(OR(G558=Локализация!$C$125,G558=4),-1,IF(OR(G558=Локализация!$C$126,G558=3),0,IF(OR(G558=Локализация!$C$127,G558=2),2,IF(OR(G558=Локализация!$C$128,G558=1),4)))))</f>
        <v>0</v>
      </c>
      <c r="AC558" t="b">
        <f>IF(OR(H558=Локализация!$C$118,H558=5),4,IF(OR(H558=Локализация!$C$119,H558=4),2,IF(OR(H558=Локализация!$C$120,H558=3),0,IF(OR(H558=Локализация!$C$121,H558=2),-1,IF(OR(H558=Локализация!$C$122,H558=1),-2)))))</f>
        <v>0</v>
      </c>
      <c r="AD558" t="b">
        <f>IF(OR(I558=Локализация!$C$124,I558=5),-2,IF(OR(I558=Локализация!$C$125,I558=4),-1,IF(OR(I558=Локализация!$C$126,I558=3),0,IF(OR(I558=Локализация!$C$127,I558=2),2,IF(OR(I558=Локализация!$C$128,I558=1),4)))))</f>
        <v>0</v>
      </c>
      <c r="AE558" t="b">
        <f>IF(OR(J558=Локализация!$C$118,J558=5),4,IF(OR(J558=Локализация!$C$119,J558=4),2,IF(OR(J558=Локализация!$C$120,J558=3),0,IF(OR(J558=Локализация!$C$121,J558=2),-1,IF(OR(J558=Локализация!$C$122,J558=1),-2)))))</f>
        <v>0</v>
      </c>
      <c r="AF558" t="b">
        <f>IF(OR(K558=Локализация!$C$124,K558=5),-2,IF(OR(K558=Локализация!$C$125,K558=4),-1,IF(OR(K558=Локализация!$C$126,K558=3),0,IF(OR(K558=Локализация!$C$127,K558=2),2,IF(OR(K558=Локализация!$C$128,K558=1),4)))))</f>
        <v>0</v>
      </c>
      <c r="AG558" t="b">
        <f>IF(OR(L558=Локализация!$C$118,L558=5),4,IF(OR(L558=Локализация!$C$119,L558=4),2,IF(OR(L558=Локализация!$C$120,L558=3),0,IF(OR(L558=Локализация!$C$121,L558=2),-1,IF(OR(L558=Локализация!$C$122,L558=1),-2)))))</f>
        <v>0</v>
      </c>
      <c r="AH558" t="b">
        <f>IF(OR(M558=Локализация!$C$124,M558=5),-2,IF(OR(M558=Локализация!$C$125,M558=4),-1,IF(OR(M558=Локализация!$C$126,M558=3),0,IF(OR(M558=Локализация!$C$127,M558=2),2,IF(OR(M558=Локализация!$C$128,M558=1),4)))))</f>
        <v>0</v>
      </c>
      <c r="AI558" t="b">
        <f>IF(OR(N558=Локализация!$C$118,N558=5),4,IF(OR(N558=Локализация!$C$119,N558=4),2,IF(OR(N558=Локализация!$C$120,N558=3),0,IF(OR(N558=Локализация!$C$121,N558=2),-1,IF(OR(N558=Локализация!$C$122,N558=1),-2)))))</f>
        <v>0</v>
      </c>
      <c r="AJ558" t="b">
        <f>IF(OR(O558=Локализация!$C$124,O558=5),-2,IF(OR(O558=Локализация!$C$125,O558=4),-1,IF(OR(O558=Локализация!$C$126,O558=3),0,IF(OR(O558=Локализация!$C$127,O558=2),2,IF(OR(O558=Локализация!$C$128,O558=1),4)))))</f>
        <v>0</v>
      </c>
      <c r="AK558" t="b">
        <f>IF(OR(P558=Локализация!$C$118,P558=5),4,IF(OR(P558=Локализация!$C$119,P558=4),2,IF(OR(P558=Локализация!$C$120,P558=3),0,IF(OR(P558=Локализация!$C$121,P558=2),-1,IF(OR(P558=Локализация!$C$122,P558=1),-2)))))</f>
        <v>0</v>
      </c>
      <c r="AL558" t="b">
        <f>IF(OR(Q558=Локализация!$C$124,Q558=5),-2,IF(OR(Q558=Локализация!$C$125,Q558=4),-1,IF(OR(Q558=Локализация!$C$126,Q558=3),0,IF(OR(Q558=Локализация!$C$127,Q558=2),2,IF(OR(Q558=Локализация!$C$128,Q558=1),4)))))</f>
        <v>0</v>
      </c>
      <c r="AM558" t="b">
        <f>IF(OR(R558=Локализация!$C$118,R558=5),4,IF(OR(R558=Локализация!$C$119,R558=4),2,IF(OR(R558=Локализация!$C$120,R558=3),0,IF(OR(R558=Локализация!$C$121,R558=2),-1,IF(OR(R558=Локализация!$C$122,R558=1),-2)))))</f>
        <v>0</v>
      </c>
      <c r="AN558" t="b">
        <f>IF(OR(S558=Локализация!$C$124,S558=5),-2,IF(OR(S558=Локализация!$C$125,S558=4),-1,IF(OR(S558=Локализация!$C$126,S558=3),0,IF(OR(S558=Локализация!$C$127,S558=2),2,IF(OR(S558=Локализация!$C$128,S558=1),4)))))</f>
        <v>0</v>
      </c>
      <c r="AO558" t="b">
        <f>IF(OR(T558=Локализация!$C$118,T558=5),4,IF(OR(T558=Локализация!$C$119,T558=4),2,IF(OR(T558=Локализация!$C$120,T558=3),0,IF(OR(T558=Локализация!$C$121,T558=2),-1,IF(OR(T558=Локализация!$C$122,T558=1),-2)))))</f>
        <v>0</v>
      </c>
      <c r="AP558" t="b">
        <f>IF(OR(U558=Локализация!$C$124,U558=5),-2,IF(OR(U558=Локализация!$C$125,U558=4),-1,IF(OR(U558=Локализация!$C$126,U558=3),0,IF(OR(U558=Локализация!$C$127,U558=2),2,IF(OR(U558=Локализация!$C$128,U558=1),4)))))</f>
        <v>0</v>
      </c>
      <c r="AR558" t="str">
        <f>CONCATENATE(W558,X558)</f>
        <v>ЛОЖЬЛОЖЬ</v>
      </c>
      <c r="AS558" t="str">
        <f>CONCATENATE(Y558,Z558)</f>
        <v>ЛОЖЬЛОЖЬ</v>
      </c>
      <c r="AT558" t="str">
        <f>CONCATENATE(AA558,AB558)</f>
        <v>ЛОЖЬЛОЖЬ</v>
      </c>
      <c r="AU558" t="str">
        <f>CONCATENATE(AC558,AD558)</f>
        <v>ЛОЖЬЛОЖЬ</v>
      </c>
      <c r="AV558" t="str">
        <f>CONCATENATE(AE558,AF558)</f>
        <v>ЛОЖЬЛОЖЬ</v>
      </c>
      <c r="AW558" t="str">
        <f>CONCATENATE(AG558,AH558)</f>
        <v>ЛОЖЬЛОЖЬ</v>
      </c>
      <c r="AX558" t="str">
        <f>CONCATENATE(AI558,AJ558)</f>
        <v>ЛОЖЬЛОЖЬ</v>
      </c>
      <c r="AY558" t="str">
        <f>CONCATENATE(AK558,AL558)</f>
        <v>ЛОЖЬЛОЖЬ</v>
      </c>
      <c r="AZ558" t="str">
        <f>CONCATENATE(AM558,AN558)</f>
        <v>ЛОЖЬЛОЖЬ</v>
      </c>
      <c r="BA558" t="str">
        <f>CONCATENATE(AO558,AP558)</f>
        <v>ЛОЖЬЛОЖЬ</v>
      </c>
      <c r="BC558" t="str">
        <f xml:space="preserve"> IF(OR(AR558= "4-2", AR558= "2-1", AR558= "-12", AR558= "-24"),"Q",
  IF(
    OR(AR558= "4-1", AR558= "40", AR558= "42"),"A",
    IF(
      AR558= "44","P",
      IF(OR(AR558= "2-2",AR558="0-2",AR558="-1-2",AR558="-2-2",AR558="-2-1",AR558="-20",AR558="-22" ),"R",
              IF(
                OR(AR558= "24",AR558="04",AR558="-14"),"M",
                IF(
                  OR(AR558= "20",AR558="22",AR558="0-1",AR558="00",AR558="02",AR558="-1-1",AR558="-10"),"I",""
                )
              )
      )
    )
  )
)</f>
        <v/>
      </c>
      <c r="BD558" t="str">
        <f xml:space="preserve"> IF(OR(AS558= "4-2", AS558= "2-1", AS558= "-12", AS558= "-24"),"Q",
  IF(
    OR(AS558= "4-1", AS558= "40", AS558= "42"),"A",
    IF(
      AS558= "44","P",
      IF(OR(AS558= "2-2",AS558="0-2",AS558="-1-2",AS558="-2-2",AS558="-2-1",AS558="-20",AS558="-22" ),"R",
              IF(
                OR(AS558= "24",AS558="04",AS558="-14"),"M",
                IF(
                  OR(AS558= "20",AS558="22",AS558="0-1",AS558="00",AS558="02",AS558="-1-1",AS558="-10"),"I",""
                )
              )
      )
    )
  )
)</f>
        <v/>
      </c>
      <c r="BE558" t="str">
        <f xml:space="preserve"> IF(OR(AT558= "4-2", AT558= "2-1", AT558= "-12", AT558= "-24"),"Q",
  IF(
    OR(AT558= "4-1", AT558= "40", AT558= "42"),"A",
    IF(
      AT558= "44","P",
      IF(OR(AT558= "2-2",AT558="0-2",AT558="-1-2",AT558="-2-2",AT558="-2-1",AT558="-20",AT558="-22" ),"R",
              IF(
                OR(AT558= "24",AT558="04",AT558="-14"),"M",
                IF(
                  OR(AT558= "20",AT558="22",AT558="0-1",AT558="00",AT558="02",AT558="-1-1",AT558="-10"),"I",""
                )
              )
      )
    )
  )
)</f>
        <v/>
      </c>
      <c r="BF558" t="str">
        <f xml:space="preserve"> IF(OR(AU558= "4-2", AU558= "2-1", AU558= "-12", AU558= "-24"),"Q",
  IF(
    OR(AU558= "4-1", AU558= "40", AU558= "42"),"A",
    IF(
      AU558= "44","P",
      IF(OR(AU558= "2-2",AU558="0-2",AU558="-1-2",AU558="-2-2",AU558="-2-1",AU558="-20",AU558="-22" ),"R",
              IF(
                OR(AU558= "24",AU558="04",AU558="-14"),"M",
                IF(
                  OR(AU558= "20",AU558="22",AU558="0-1",AU558="00",AU558="02",AU558="-1-1",AU558="-10"),"I",""
                )
              )
      )
    )
  )
)</f>
        <v/>
      </c>
      <c r="BG558" t="str">
        <f xml:space="preserve"> IF(OR(AV558= "4-2", AV558= "2-1", AV558= "-12", AV558= "-24"),"Q",
  IF(
    OR(AV558= "4-1", AV558= "40", AV558= "42"),"A",
    IF(
      AV558= "44","P",
      IF(OR(AV558= "2-2",AV558="0-2",AV558="-1-2",AV558="-2-2",AV558="-2-1",AV558="-20",AV558="-22" ),"R",
              IF(
                OR(AV558= "24",AV558="04",AV558="-14"),"M",
                IF(
                  OR(AV558= "20",AV558="22",AV558="0-1",AV558="00",AV558="02",AV558="-1-1",AV558="-10"),"I",""
                )
              )
      )
    )
  )
)</f>
        <v/>
      </c>
      <c r="BH558" t="str">
        <f xml:space="preserve"> IF(OR(AW558= "4-2", AW558= "2-1", AW558= "-12", AW558= "-24"),"Q",
  IF(
    OR(AW558= "4-1", AW558= "40", AW558= "42"),"A",
    IF(
      AW558= "44","P",
      IF(OR(AW558= "2-2",AW558="0-2",AW558="-1-2",AW558="-2-2",AW558="-2-1",AW558="-20",AW558="-22" ),"R",
              IF(
                OR(AW558= "24",AW558="04",AW558="-14"),"M",
                IF(
                  OR(AW558= "20",AW558="22",AW558="0-1",AW558="00",AW558="02",AW558="-1-1",AW558="-10"),"I",""
                )
              )
      )
    )
  )
)</f>
        <v/>
      </c>
      <c r="BI558" t="str">
        <f xml:space="preserve"> IF(OR(AX558= "4-2", AX558= "2-1", AX558= "-12", AX558= "-24"),"Q",
  IF(
    OR(AX558= "4-1", AX558= "40", AX558= "42"),"A",
    IF(
      AX558= "44","P",
      IF(OR(AX558= "2-2",AX558="0-2",AX558="-1-2",AX558="-2-2",AX558="-2-1",AX558="-20",AX558="-22" ),"R",
              IF(
                OR(AX558= "24",AX558="04",AX558="-14"),"M",
                IF(
                  OR(AX558= "20",AX558="22",AX558="0-1",AX558="00",AX558="02",AX558="-1-1",AX558="-10"),"I",""
                )
              )
      )
    )
  )
)</f>
        <v/>
      </c>
      <c r="BJ558" t="str">
        <f xml:space="preserve"> IF(OR(AY558= "4-2", AY558= "2-1", AY558= "-12", AY558= "-24"),"Q",
  IF(
    OR(AY558= "4-1", AY558= "40", AY558= "42"),"A",
    IF(
      AY558= "44","P",
      IF(OR(AY558= "2-2",AY558="0-2",AY558="-1-2",AY558="-2-2",AY558="-2-1",AY558="-20",AY558="-22" ),"R",
              IF(
                OR(AY558= "24",AY558="04",AY558="-14"),"M",
                IF(
                  OR(AY558= "20",AY558="22",AY558="0-1",AY558="00",AY558="02",AY558="-1-1",AY558="-10"),"I",""
                )
              )
      )
    )
  )
)</f>
        <v/>
      </c>
      <c r="BK558" t="str">
        <f xml:space="preserve"> IF(OR(AZ558= "4-2", AZ558= "2-1", AZ558= "-12", AZ558= "-24"),"Q",
  IF(
    OR(AZ558= "4-1", AZ558= "40", AZ558= "42"),"A",
    IF(
      AZ558= "44","P",
      IF(OR(AZ558= "2-2",AZ558="0-2",AZ558="-1-2",AZ558="-2-2",AZ558="-2-1",AZ558="-20",AZ558="-22" ),"R",
              IF(
                OR(AZ558= "24",AZ558="04",AZ558="-14"),"M",
                IF(
                  OR(AZ558= "20",AZ558="22",AZ558="0-1",AZ558="00",AZ558="02",AZ558="-1-1",AZ558="-10"),"I",""
                )
              )
      )
    )
  )
)</f>
        <v/>
      </c>
      <c r="BL558" t="str">
        <f xml:space="preserve"> IF(OR(BA558= "4-2", BA558= "2-1", BA558= "-12", BA558= "-24"),"Q",
  IF(
    OR(BA558= "4-1", BA558= "40", BA558= "42"),"A",
    IF(
      BA558= "44","P",
      IF(OR(BA558= "2-2",BA558="0-2",BA558="-1-2",BA558="-2-2",BA558="-2-1",BA558="-20",BA558="-22" ),"R",
              IF(
                OR(BA558= "24",BA558="04",BA558="-14"),"M",
                IF(
                  OR(BA558= "20",BA558="22",BA558="0-1",BA558="00",BA558="02",BA558="-1-1",BA558="-10"),"I",""
                )
              )
      )
    )
  )
)</f>
        <v/>
      </c>
    </row>
    <row r="559" spans="23:64" x14ac:dyDescent="0.25">
      <c r="W559" t="b">
        <f>IF(OR(B559=Локализация!$C$118,B559=5),4,IF(OR(B559=Локализация!$C$119,B559=4),2,IF(OR(B559=Локализация!$C$120,B559=3),0,IF(OR(B559=Локализация!$C$121,B559=2),-1,IF(OR(B559=Локализация!$C$122,B559=1),-2)))))</f>
        <v>0</v>
      </c>
      <c r="X559" t="b">
        <f>IF(OR(C559=Локализация!$C$124,C559=5),-2,IF(OR(C559=Локализация!$C$125,C559=4),-1,IF(OR(C559=Локализация!$C$126,C559=3),0,IF(OR(C559=Локализация!$C$127,C559=2),2,IF(OR(C559=Локализация!$C$128,C559=1),4)))))</f>
        <v>0</v>
      </c>
      <c r="Y559" t="b">
        <f>IF(OR(D559=Локализация!$C$118,D559=5),4,IF(OR(D559=Локализация!$C$119,D559=4),2,IF(OR(D559=Локализация!$C$120,D559=3),0,IF(OR(D559=Локализация!$C$121,D559=2),-1,IF(OR(D559=Локализация!$C$122,D559=1),-2)))))</f>
        <v>0</v>
      </c>
      <c r="Z559" t="b">
        <f>IF(OR(E559=Локализация!$C$124,E559=5),-2,IF(OR(E559=Локализация!$C$125,E559=4),-1,IF(OR(E559=Локализация!$C$126,E559=3),0,IF(OR(E559=Локализация!$C$127,E559=2),2,IF(OR(E559=Локализация!$C$128,E559=1),4)))))</f>
        <v>0</v>
      </c>
      <c r="AA559" t="b">
        <f>IF(OR(F559=Локализация!$C$118,F559=5),4,IF(OR(F559=Локализация!$C$119,F559=4),2,IF(OR(F559=Локализация!$C$120,F559=3),0,IF(OR(F559=Локализация!$C$121,F559=2),-1,IF(OR(F559=Локализация!$C$122,F559=1),-2)))))</f>
        <v>0</v>
      </c>
      <c r="AB559" t="b">
        <f>IF(OR(G559=Локализация!$C$124,G559=5),-2,IF(OR(G559=Локализация!$C$125,G559=4),-1,IF(OR(G559=Локализация!$C$126,G559=3),0,IF(OR(G559=Локализация!$C$127,G559=2),2,IF(OR(G559=Локализация!$C$128,G559=1),4)))))</f>
        <v>0</v>
      </c>
      <c r="AC559" t="b">
        <f>IF(OR(H559=Локализация!$C$118,H559=5),4,IF(OR(H559=Локализация!$C$119,H559=4),2,IF(OR(H559=Локализация!$C$120,H559=3),0,IF(OR(H559=Локализация!$C$121,H559=2),-1,IF(OR(H559=Локализация!$C$122,H559=1),-2)))))</f>
        <v>0</v>
      </c>
      <c r="AD559" t="b">
        <f>IF(OR(I559=Локализация!$C$124,I559=5),-2,IF(OR(I559=Локализация!$C$125,I559=4),-1,IF(OR(I559=Локализация!$C$126,I559=3),0,IF(OR(I559=Локализация!$C$127,I559=2),2,IF(OR(I559=Локализация!$C$128,I559=1),4)))))</f>
        <v>0</v>
      </c>
      <c r="AE559" t="b">
        <f>IF(OR(J559=Локализация!$C$118,J559=5),4,IF(OR(J559=Локализация!$C$119,J559=4),2,IF(OR(J559=Локализация!$C$120,J559=3),0,IF(OR(J559=Локализация!$C$121,J559=2),-1,IF(OR(J559=Локализация!$C$122,J559=1),-2)))))</f>
        <v>0</v>
      </c>
      <c r="AF559" t="b">
        <f>IF(OR(K559=Локализация!$C$124,K559=5),-2,IF(OR(K559=Локализация!$C$125,K559=4),-1,IF(OR(K559=Локализация!$C$126,K559=3),0,IF(OR(K559=Локализация!$C$127,K559=2),2,IF(OR(K559=Локализация!$C$128,K559=1),4)))))</f>
        <v>0</v>
      </c>
      <c r="AG559" t="b">
        <f>IF(OR(L559=Локализация!$C$118,L559=5),4,IF(OR(L559=Локализация!$C$119,L559=4),2,IF(OR(L559=Локализация!$C$120,L559=3),0,IF(OR(L559=Локализация!$C$121,L559=2),-1,IF(OR(L559=Локализация!$C$122,L559=1),-2)))))</f>
        <v>0</v>
      </c>
      <c r="AH559" t="b">
        <f>IF(OR(M559=Локализация!$C$124,M559=5),-2,IF(OR(M559=Локализация!$C$125,M559=4),-1,IF(OR(M559=Локализация!$C$126,M559=3),0,IF(OR(M559=Локализация!$C$127,M559=2),2,IF(OR(M559=Локализация!$C$128,M559=1),4)))))</f>
        <v>0</v>
      </c>
      <c r="AI559" t="b">
        <f>IF(OR(N559=Локализация!$C$118,N559=5),4,IF(OR(N559=Локализация!$C$119,N559=4),2,IF(OR(N559=Локализация!$C$120,N559=3),0,IF(OR(N559=Локализация!$C$121,N559=2),-1,IF(OR(N559=Локализация!$C$122,N559=1),-2)))))</f>
        <v>0</v>
      </c>
      <c r="AJ559" t="b">
        <f>IF(OR(O559=Локализация!$C$124,O559=5),-2,IF(OR(O559=Локализация!$C$125,O559=4),-1,IF(OR(O559=Локализация!$C$126,O559=3),0,IF(OR(O559=Локализация!$C$127,O559=2),2,IF(OR(O559=Локализация!$C$128,O559=1),4)))))</f>
        <v>0</v>
      </c>
      <c r="AK559" t="b">
        <f>IF(OR(P559=Локализация!$C$118,P559=5),4,IF(OR(P559=Локализация!$C$119,P559=4),2,IF(OR(P559=Локализация!$C$120,P559=3),0,IF(OR(P559=Локализация!$C$121,P559=2),-1,IF(OR(P559=Локализация!$C$122,P559=1),-2)))))</f>
        <v>0</v>
      </c>
      <c r="AL559" t="b">
        <f>IF(OR(Q559=Локализация!$C$124,Q559=5),-2,IF(OR(Q559=Локализация!$C$125,Q559=4),-1,IF(OR(Q559=Локализация!$C$126,Q559=3),0,IF(OR(Q559=Локализация!$C$127,Q559=2),2,IF(OR(Q559=Локализация!$C$128,Q559=1),4)))))</f>
        <v>0</v>
      </c>
      <c r="AM559" t="b">
        <f>IF(OR(R559=Локализация!$C$118,R559=5),4,IF(OR(R559=Локализация!$C$119,R559=4),2,IF(OR(R559=Локализация!$C$120,R559=3),0,IF(OR(R559=Локализация!$C$121,R559=2),-1,IF(OR(R559=Локализация!$C$122,R559=1),-2)))))</f>
        <v>0</v>
      </c>
      <c r="AN559" t="b">
        <f>IF(OR(S559=Локализация!$C$124,S559=5),-2,IF(OR(S559=Локализация!$C$125,S559=4),-1,IF(OR(S559=Локализация!$C$126,S559=3),0,IF(OR(S559=Локализация!$C$127,S559=2),2,IF(OR(S559=Локализация!$C$128,S559=1),4)))))</f>
        <v>0</v>
      </c>
      <c r="AO559" t="b">
        <f>IF(OR(T559=Локализация!$C$118,T559=5),4,IF(OR(T559=Локализация!$C$119,T559=4),2,IF(OR(T559=Локализация!$C$120,T559=3),0,IF(OR(T559=Локализация!$C$121,T559=2),-1,IF(OR(T559=Локализация!$C$122,T559=1),-2)))))</f>
        <v>0</v>
      </c>
      <c r="AP559" t="b">
        <f>IF(OR(U559=Локализация!$C$124,U559=5),-2,IF(OR(U559=Локализация!$C$125,U559=4),-1,IF(OR(U559=Локализация!$C$126,U559=3),0,IF(OR(U559=Локализация!$C$127,U559=2),2,IF(OR(U559=Локализация!$C$128,U559=1),4)))))</f>
        <v>0</v>
      </c>
      <c r="AR559" t="str">
        <f>CONCATENATE(W559,X559)</f>
        <v>ЛОЖЬЛОЖЬ</v>
      </c>
      <c r="AS559" t="str">
        <f>CONCATENATE(Y559,Z559)</f>
        <v>ЛОЖЬЛОЖЬ</v>
      </c>
      <c r="AT559" t="str">
        <f>CONCATENATE(AA559,AB559)</f>
        <v>ЛОЖЬЛОЖЬ</v>
      </c>
      <c r="AU559" t="str">
        <f>CONCATENATE(AC559,AD559)</f>
        <v>ЛОЖЬЛОЖЬ</v>
      </c>
      <c r="AV559" t="str">
        <f>CONCATENATE(AE559,AF559)</f>
        <v>ЛОЖЬЛОЖЬ</v>
      </c>
      <c r="AW559" t="str">
        <f>CONCATENATE(AG559,AH559)</f>
        <v>ЛОЖЬЛОЖЬ</v>
      </c>
      <c r="AX559" t="str">
        <f>CONCATENATE(AI559,AJ559)</f>
        <v>ЛОЖЬЛОЖЬ</v>
      </c>
      <c r="AY559" t="str">
        <f>CONCATENATE(AK559,AL559)</f>
        <v>ЛОЖЬЛОЖЬ</v>
      </c>
      <c r="AZ559" t="str">
        <f>CONCATENATE(AM559,AN559)</f>
        <v>ЛОЖЬЛОЖЬ</v>
      </c>
      <c r="BA559" t="str">
        <f>CONCATENATE(AO559,AP559)</f>
        <v>ЛОЖЬЛОЖЬ</v>
      </c>
      <c r="BC559" t="str">
        <f xml:space="preserve"> IF(OR(AR559= "4-2", AR559= "2-1", AR559= "-12", AR559= "-24"),"Q",
  IF(
    OR(AR559= "4-1", AR559= "40", AR559= "42"),"A",
    IF(
      AR559= "44","P",
      IF(OR(AR559= "2-2",AR559="0-2",AR559="-1-2",AR559="-2-2",AR559="-2-1",AR559="-20",AR559="-22" ),"R",
              IF(
                OR(AR559= "24",AR559="04",AR559="-14"),"M",
                IF(
                  OR(AR559= "20",AR559="22",AR559="0-1",AR559="00",AR559="02",AR559="-1-1",AR559="-10"),"I",""
                )
              )
      )
    )
  )
)</f>
        <v/>
      </c>
      <c r="BD559" t="str">
        <f xml:space="preserve"> IF(OR(AS559= "4-2", AS559= "2-1", AS559= "-12", AS559= "-24"),"Q",
  IF(
    OR(AS559= "4-1", AS559= "40", AS559= "42"),"A",
    IF(
      AS559= "44","P",
      IF(OR(AS559= "2-2",AS559="0-2",AS559="-1-2",AS559="-2-2",AS559="-2-1",AS559="-20",AS559="-22" ),"R",
              IF(
                OR(AS559= "24",AS559="04",AS559="-14"),"M",
                IF(
                  OR(AS559= "20",AS559="22",AS559="0-1",AS559="00",AS559="02",AS559="-1-1",AS559="-10"),"I",""
                )
              )
      )
    )
  )
)</f>
        <v/>
      </c>
      <c r="BE559" t="str">
        <f xml:space="preserve"> IF(OR(AT559= "4-2", AT559= "2-1", AT559= "-12", AT559= "-24"),"Q",
  IF(
    OR(AT559= "4-1", AT559= "40", AT559= "42"),"A",
    IF(
      AT559= "44","P",
      IF(OR(AT559= "2-2",AT559="0-2",AT559="-1-2",AT559="-2-2",AT559="-2-1",AT559="-20",AT559="-22" ),"R",
              IF(
                OR(AT559= "24",AT559="04",AT559="-14"),"M",
                IF(
                  OR(AT559= "20",AT559="22",AT559="0-1",AT559="00",AT559="02",AT559="-1-1",AT559="-10"),"I",""
                )
              )
      )
    )
  )
)</f>
        <v/>
      </c>
      <c r="BF559" t="str">
        <f xml:space="preserve"> IF(OR(AU559= "4-2", AU559= "2-1", AU559= "-12", AU559= "-24"),"Q",
  IF(
    OR(AU559= "4-1", AU559= "40", AU559= "42"),"A",
    IF(
      AU559= "44","P",
      IF(OR(AU559= "2-2",AU559="0-2",AU559="-1-2",AU559="-2-2",AU559="-2-1",AU559="-20",AU559="-22" ),"R",
              IF(
                OR(AU559= "24",AU559="04",AU559="-14"),"M",
                IF(
                  OR(AU559= "20",AU559="22",AU559="0-1",AU559="00",AU559="02",AU559="-1-1",AU559="-10"),"I",""
                )
              )
      )
    )
  )
)</f>
        <v/>
      </c>
      <c r="BG559" t="str">
        <f xml:space="preserve"> IF(OR(AV559= "4-2", AV559= "2-1", AV559= "-12", AV559= "-24"),"Q",
  IF(
    OR(AV559= "4-1", AV559= "40", AV559= "42"),"A",
    IF(
      AV559= "44","P",
      IF(OR(AV559= "2-2",AV559="0-2",AV559="-1-2",AV559="-2-2",AV559="-2-1",AV559="-20",AV559="-22" ),"R",
              IF(
                OR(AV559= "24",AV559="04",AV559="-14"),"M",
                IF(
                  OR(AV559= "20",AV559="22",AV559="0-1",AV559="00",AV559="02",AV559="-1-1",AV559="-10"),"I",""
                )
              )
      )
    )
  )
)</f>
        <v/>
      </c>
      <c r="BH559" t="str">
        <f xml:space="preserve"> IF(OR(AW559= "4-2", AW559= "2-1", AW559= "-12", AW559= "-24"),"Q",
  IF(
    OR(AW559= "4-1", AW559= "40", AW559= "42"),"A",
    IF(
      AW559= "44","P",
      IF(OR(AW559= "2-2",AW559="0-2",AW559="-1-2",AW559="-2-2",AW559="-2-1",AW559="-20",AW559="-22" ),"R",
              IF(
                OR(AW559= "24",AW559="04",AW559="-14"),"M",
                IF(
                  OR(AW559= "20",AW559="22",AW559="0-1",AW559="00",AW559="02",AW559="-1-1",AW559="-10"),"I",""
                )
              )
      )
    )
  )
)</f>
        <v/>
      </c>
      <c r="BI559" t="str">
        <f xml:space="preserve"> IF(OR(AX559= "4-2", AX559= "2-1", AX559= "-12", AX559= "-24"),"Q",
  IF(
    OR(AX559= "4-1", AX559= "40", AX559= "42"),"A",
    IF(
      AX559= "44","P",
      IF(OR(AX559= "2-2",AX559="0-2",AX559="-1-2",AX559="-2-2",AX559="-2-1",AX559="-20",AX559="-22" ),"R",
              IF(
                OR(AX559= "24",AX559="04",AX559="-14"),"M",
                IF(
                  OR(AX559= "20",AX559="22",AX559="0-1",AX559="00",AX559="02",AX559="-1-1",AX559="-10"),"I",""
                )
              )
      )
    )
  )
)</f>
        <v/>
      </c>
      <c r="BJ559" t="str">
        <f xml:space="preserve"> IF(OR(AY559= "4-2", AY559= "2-1", AY559= "-12", AY559= "-24"),"Q",
  IF(
    OR(AY559= "4-1", AY559= "40", AY559= "42"),"A",
    IF(
      AY559= "44","P",
      IF(OR(AY559= "2-2",AY559="0-2",AY559="-1-2",AY559="-2-2",AY559="-2-1",AY559="-20",AY559="-22" ),"R",
              IF(
                OR(AY559= "24",AY559="04",AY559="-14"),"M",
                IF(
                  OR(AY559= "20",AY559="22",AY559="0-1",AY559="00",AY559="02",AY559="-1-1",AY559="-10"),"I",""
                )
              )
      )
    )
  )
)</f>
        <v/>
      </c>
      <c r="BK559" t="str">
        <f xml:space="preserve"> IF(OR(AZ559= "4-2", AZ559= "2-1", AZ559= "-12", AZ559= "-24"),"Q",
  IF(
    OR(AZ559= "4-1", AZ559= "40", AZ559= "42"),"A",
    IF(
      AZ559= "44","P",
      IF(OR(AZ559= "2-2",AZ559="0-2",AZ559="-1-2",AZ559="-2-2",AZ559="-2-1",AZ559="-20",AZ559="-22" ),"R",
              IF(
                OR(AZ559= "24",AZ559="04",AZ559="-14"),"M",
                IF(
                  OR(AZ559= "20",AZ559="22",AZ559="0-1",AZ559="00",AZ559="02",AZ559="-1-1",AZ559="-10"),"I",""
                )
              )
      )
    )
  )
)</f>
        <v/>
      </c>
      <c r="BL559" t="str">
        <f xml:space="preserve"> IF(OR(BA559= "4-2", BA559= "2-1", BA559= "-12", BA559= "-24"),"Q",
  IF(
    OR(BA559= "4-1", BA559= "40", BA559= "42"),"A",
    IF(
      BA559= "44","P",
      IF(OR(BA559= "2-2",BA559="0-2",BA559="-1-2",BA559="-2-2",BA559="-2-1",BA559="-20",BA559="-22" ),"R",
              IF(
                OR(BA559= "24",BA559="04",BA559="-14"),"M",
                IF(
                  OR(BA559= "20",BA559="22",BA559="0-1",BA559="00",BA559="02",BA559="-1-1",BA559="-10"),"I",""
                )
              )
      )
    )
  )
)</f>
        <v/>
      </c>
    </row>
    <row r="560" spans="23:64" x14ac:dyDescent="0.25">
      <c r="W560" t="b">
        <f>IF(OR(B560=Локализация!$C$118,B560=5),4,IF(OR(B560=Локализация!$C$119,B560=4),2,IF(OR(B560=Локализация!$C$120,B560=3),0,IF(OR(B560=Локализация!$C$121,B560=2),-1,IF(OR(B560=Локализация!$C$122,B560=1),-2)))))</f>
        <v>0</v>
      </c>
      <c r="X560" t="b">
        <f>IF(OR(C560=Локализация!$C$124,C560=5),-2,IF(OR(C560=Локализация!$C$125,C560=4),-1,IF(OR(C560=Локализация!$C$126,C560=3),0,IF(OR(C560=Локализация!$C$127,C560=2),2,IF(OR(C560=Локализация!$C$128,C560=1),4)))))</f>
        <v>0</v>
      </c>
      <c r="Y560" t="b">
        <f>IF(OR(D560=Локализация!$C$118,D560=5),4,IF(OR(D560=Локализация!$C$119,D560=4),2,IF(OR(D560=Локализация!$C$120,D560=3),0,IF(OR(D560=Локализация!$C$121,D560=2),-1,IF(OR(D560=Локализация!$C$122,D560=1),-2)))))</f>
        <v>0</v>
      </c>
      <c r="Z560" t="b">
        <f>IF(OR(E560=Локализация!$C$124,E560=5),-2,IF(OR(E560=Локализация!$C$125,E560=4),-1,IF(OR(E560=Локализация!$C$126,E560=3),0,IF(OR(E560=Локализация!$C$127,E560=2),2,IF(OR(E560=Локализация!$C$128,E560=1),4)))))</f>
        <v>0</v>
      </c>
      <c r="AA560" t="b">
        <f>IF(OR(F560=Локализация!$C$118,F560=5),4,IF(OR(F560=Локализация!$C$119,F560=4),2,IF(OR(F560=Локализация!$C$120,F560=3),0,IF(OR(F560=Локализация!$C$121,F560=2),-1,IF(OR(F560=Локализация!$C$122,F560=1),-2)))))</f>
        <v>0</v>
      </c>
      <c r="AB560" t="b">
        <f>IF(OR(G560=Локализация!$C$124,G560=5),-2,IF(OR(G560=Локализация!$C$125,G560=4),-1,IF(OR(G560=Локализация!$C$126,G560=3),0,IF(OR(G560=Локализация!$C$127,G560=2),2,IF(OR(G560=Локализация!$C$128,G560=1),4)))))</f>
        <v>0</v>
      </c>
      <c r="AC560" t="b">
        <f>IF(OR(H560=Локализация!$C$118,H560=5),4,IF(OR(H560=Локализация!$C$119,H560=4),2,IF(OR(H560=Локализация!$C$120,H560=3),0,IF(OR(H560=Локализация!$C$121,H560=2),-1,IF(OR(H560=Локализация!$C$122,H560=1),-2)))))</f>
        <v>0</v>
      </c>
      <c r="AD560" t="b">
        <f>IF(OR(I560=Локализация!$C$124,I560=5),-2,IF(OR(I560=Локализация!$C$125,I560=4),-1,IF(OR(I560=Локализация!$C$126,I560=3),0,IF(OR(I560=Локализация!$C$127,I560=2),2,IF(OR(I560=Локализация!$C$128,I560=1),4)))))</f>
        <v>0</v>
      </c>
      <c r="AE560" t="b">
        <f>IF(OR(J560=Локализация!$C$118,J560=5),4,IF(OR(J560=Локализация!$C$119,J560=4),2,IF(OR(J560=Локализация!$C$120,J560=3),0,IF(OR(J560=Локализация!$C$121,J560=2),-1,IF(OR(J560=Локализация!$C$122,J560=1),-2)))))</f>
        <v>0</v>
      </c>
      <c r="AF560" t="b">
        <f>IF(OR(K560=Локализация!$C$124,K560=5),-2,IF(OR(K560=Локализация!$C$125,K560=4),-1,IF(OR(K560=Локализация!$C$126,K560=3),0,IF(OR(K560=Локализация!$C$127,K560=2),2,IF(OR(K560=Локализация!$C$128,K560=1),4)))))</f>
        <v>0</v>
      </c>
      <c r="AG560" t="b">
        <f>IF(OR(L560=Локализация!$C$118,L560=5),4,IF(OR(L560=Локализация!$C$119,L560=4),2,IF(OR(L560=Локализация!$C$120,L560=3),0,IF(OR(L560=Локализация!$C$121,L560=2),-1,IF(OR(L560=Локализация!$C$122,L560=1),-2)))))</f>
        <v>0</v>
      </c>
      <c r="AH560" t="b">
        <f>IF(OR(M560=Локализация!$C$124,M560=5),-2,IF(OR(M560=Локализация!$C$125,M560=4),-1,IF(OR(M560=Локализация!$C$126,M560=3),0,IF(OR(M560=Локализация!$C$127,M560=2),2,IF(OR(M560=Локализация!$C$128,M560=1),4)))))</f>
        <v>0</v>
      </c>
      <c r="AI560" t="b">
        <f>IF(OR(N560=Локализация!$C$118,N560=5),4,IF(OR(N560=Локализация!$C$119,N560=4),2,IF(OR(N560=Локализация!$C$120,N560=3),0,IF(OR(N560=Локализация!$C$121,N560=2),-1,IF(OR(N560=Локализация!$C$122,N560=1),-2)))))</f>
        <v>0</v>
      </c>
      <c r="AJ560" t="b">
        <f>IF(OR(O560=Локализация!$C$124,O560=5),-2,IF(OR(O560=Локализация!$C$125,O560=4),-1,IF(OR(O560=Локализация!$C$126,O560=3),0,IF(OR(O560=Локализация!$C$127,O560=2),2,IF(OR(O560=Локализация!$C$128,O560=1),4)))))</f>
        <v>0</v>
      </c>
      <c r="AK560" t="b">
        <f>IF(OR(P560=Локализация!$C$118,P560=5),4,IF(OR(P560=Локализация!$C$119,P560=4),2,IF(OR(P560=Локализация!$C$120,P560=3),0,IF(OR(P560=Локализация!$C$121,P560=2),-1,IF(OR(P560=Локализация!$C$122,P560=1),-2)))))</f>
        <v>0</v>
      </c>
      <c r="AL560" t="b">
        <f>IF(OR(Q560=Локализация!$C$124,Q560=5),-2,IF(OR(Q560=Локализация!$C$125,Q560=4),-1,IF(OR(Q560=Локализация!$C$126,Q560=3),0,IF(OR(Q560=Локализация!$C$127,Q560=2),2,IF(OR(Q560=Локализация!$C$128,Q560=1),4)))))</f>
        <v>0</v>
      </c>
      <c r="AM560" t="b">
        <f>IF(OR(R560=Локализация!$C$118,R560=5),4,IF(OR(R560=Локализация!$C$119,R560=4),2,IF(OR(R560=Локализация!$C$120,R560=3),0,IF(OR(R560=Локализация!$C$121,R560=2),-1,IF(OR(R560=Локализация!$C$122,R560=1),-2)))))</f>
        <v>0</v>
      </c>
      <c r="AN560" t="b">
        <f>IF(OR(S560=Локализация!$C$124,S560=5),-2,IF(OR(S560=Локализация!$C$125,S560=4),-1,IF(OR(S560=Локализация!$C$126,S560=3),0,IF(OR(S560=Локализация!$C$127,S560=2),2,IF(OR(S560=Локализация!$C$128,S560=1),4)))))</f>
        <v>0</v>
      </c>
      <c r="AO560" t="b">
        <f>IF(OR(T560=Локализация!$C$118,T560=5),4,IF(OR(T560=Локализация!$C$119,T560=4),2,IF(OR(T560=Локализация!$C$120,T560=3),0,IF(OR(T560=Локализация!$C$121,T560=2),-1,IF(OR(T560=Локализация!$C$122,T560=1),-2)))))</f>
        <v>0</v>
      </c>
      <c r="AP560" t="b">
        <f>IF(OR(U560=Локализация!$C$124,U560=5),-2,IF(OR(U560=Локализация!$C$125,U560=4),-1,IF(OR(U560=Локализация!$C$126,U560=3),0,IF(OR(U560=Локализация!$C$127,U560=2),2,IF(OR(U560=Локализация!$C$128,U560=1),4)))))</f>
        <v>0</v>
      </c>
      <c r="AR560" t="str">
        <f>CONCATENATE(W560,X560)</f>
        <v>ЛОЖЬЛОЖЬ</v>
      </c>
      <c r="AS560" t="str">
        <f>CONCATENATE(Y560,Z560)</f>
        <v>ЛОЖЬЛОЖЬ</v>
      </c>
      <c r="AT560" t="str">
        <f>CONCATENATE(AA560,AB560)</f>
        <v>ЛОЖЬЛОЖЬ</v>
      </c>
      <c r="AU560" t="str">
        <f>CONCATENATE(AC560,AD560)</f>
        <v>ЛОЖЬЛОЖЬ</v>
      </c>
      <c r="AV560" t="str">
        <f>CONCATENATE(AE560,AF560)</f>
        <v>ЛОЖЬЛОЖЬ</v>
      </c>
      <c r="AW560" t="str">
        <f>CONCATENATE(AG560,AH560)</f>
        <v>ЛОЖЬЛОЖЬ</v>
      </c>
      <c r="AX560" t="str">
        <f>CONCATENATE(AI560,AJ560)</f>
        <v>ЛОЖЬЛОЖЬ</v>
      </c>
      <c r="AY560" t="str">
        <f>CONCATENATE(AK560,AL560)</f>
        <v>ЛОЖЬЛОЖЬ</v>
      </c>
      <c r="AZ560" t="str">
        <f>CONCATENATE(AM560,AN560)</f>
        <v>ЛОЖЬЛОЖЬ</v>
      </c>
      <c r="BA560" t="str">
        <f>CONCATENATE(AO560,AP560)</f>
        <v>ЛОЖЬЛОЖЬ</v>
      </c>
      <c r="BC560" t="str">
        <f xml:space="preserve"> IF(OR(AR560= "4-2", AR560= "2-1", AR560= "-12", AR560= "-24"),"Q",
  IF(
    OR(AR560= "4-1", AR560= "40", AR560= "42"),"A",
    IF(
      AR560= "44","P",
      IF(OR(AR560= "2-2",AR560="0-2",AR560="-1-2",AR560="-2-2",AR560="-2-1",AR560="-20",AR560="-22" ),"R",
              IF(
                OR(AR560= "24",AR560="04",AR560="-14"),"M",
                IF(
                  OR(AR560= "20",AR560="22",AR560="0-1",AR560="00",AR560="02",AR560="-1-1",AR560="-10"),"I",""
                )
              )
      )
    )
  )
)</f>
        <v/>
      </c>
      <c r="BD560" t="str">
        <f xml:space="preserve"> IF(OR(AS560= "4-2", AS560= "2-1", AS560= "-12", AS560= "-24"),"Q",
  IF(
    OR(AS560= "4-1", AS560= "40", AS560= "42"),"A",
    IF(
      AS560= "44","P",
      IF(OR(AS560= "2-2",AS560="0-2",AS560="-1-2",AS560="-2-2",AS560="-2-1",AS560="-20",AS560="-22" ),"R",
              IF(
                OR(AS560= "24",AS560="04",AS560="-14"),"M",
                IF(
                  OR(AS560= "20",AS560="22",AS560="0-1",AS560="00",AS560="02",AS560="-1-1",AS560="-10"),"I",""
                )
              )
      )
    )
  )
)</f>
        <v/>
      </c>
      <c r="BE560" t="str">
        <f xml:space="preserve"> IF(OR(AT560= "4-2", AT560= "2-1", AT560= "-12", AT560= "-24"),"Q",
  IF(
    OR(AT560= "4-1", AT560= "40", AT560= "42"),"A",
    IF(
      AT560= "44","P",
      IF(OR(AT560= "2-2",AT560="0-2",AT560="-1-2",AT560="-2-2",AT560="-2-1",AT560="-20",AT560="-22" ),"R",
              IF(
                OR(AT560= "24",AT560="04",AT560="-14"),"M",
                IF(
                  OR(AT560= "20",AT560="22",AT560="0-1",AT560="00",AT560="02",AT560="-1-1",AT560="-10"),"I",""
                )
              )
      )
    )
  )
)</f>
        <v/>
      </c>
      <c r="BF560" t="str">
        <f xml:space="preserve"> IF(OR(AU560= "4-2", AU560= "2-1", AU560= "-12", AU560= "-24"),"Q",
  IF(
    OR(AU560= "4-1", AU560= "40", AU560= "42"),"A",
    IF(
      AU560= "44","P",
      IF(OR(AU560= "2-2",AU560="0-2",AU560="-1-2",AU560="-2-2",AU560="-2-1",AU560="-20",AU560="-22" ),"R",
              IF(
                OR(AU560= "24",AU560="04",AU560="-14"),"M",
                IF(
                  OR(AU560= "20",AU560="22",AU560="0-1",AU560="00",AU560="02",AU560="-1-1",AU560="-10"),"I",""
                )
              )
      )
    )
  )
)</f>
        <v/>
      </c>
      <c r="BG560" t="str">
        <f xml:space="preserve"> IF(OR(AV560= "4-2", AV560= "2-1", AV560= "-12", AV560= "-24"),"Q",
  IF(
    OR(AV560= "4-1", AV560= "40", AV560= "42"),"A",
    IF(
      AV560= "44","P",
      IF(OR(AV560= "2-2",AV560="0-2",AV560="-1-2",AV560="-2-2",AV560="-2-1",AV560="-20",AV560="-22" ),"R",
              IF(
                OR(AV560= "24",AV560="04",AV560="-14"),"M",
                IF(
                  OR(AV560= "20",AV560="22",AV560="0-1",AV560="00",AV560="02",AV560="-1-1",AV560="-10"),"I",""
                )
              )
      )
    )
  )
)</f>
        <v/>
      </c>
      <c r="BH560" t="str">
        <f xml:space="preserve"> IF(OR(AW560= "4-2", AW560= "2-1", AW560= "-12", AW560= "-24"),"Q",
  IF(
    OR(AW560= "4-1", AW560= "40", AW560= "42"),"A",
    IF(
      AW560= "44","P",
      IF(OR(AW560= "2-2",AW560="0-2",AW560="-1-2",AW560="-2-2",AW560="-2-1",AW560="-20",AW560="-22" ),"R",
              IF(
                OR(AW560= "24",AW560="04",AW560="-14"),"M",
                IF(
                  OR(AW560= "20",AW560="22",AW560="0-1",AW560="00",AW560="02",AW560="-1-1",AW560="-10"),"I",""
                )
              )
      )
    )
  )
)</f>
        <v/>
      </c>
      <c r="BI560" t="str">
        <f xml:space="preserve"> IF(OR(AX560= "4-2", AX560= "2-1", AX560= "-12", AX560= "-24"),"Q",
  IF(
    OR(AX560= "4-1", AX560= "40", AX560= "42"),"A",
    IF(
      AX560= "44","P",
      IF(OR(AX560= "2-2",AX560="0-2",AX560="-1-2",AX560="-2-2",AX560="-2-1",AX560="-20",AX560="-22" ),"R",
              IF(
                OR(AX560= "24",AX560="04",AX560="-14"),"M",
                IF(
                  OR(AX560= "20",AX560="22",AX560="0-1",AX560="00",AX560="02",AX560="-1-1",AX560="-10"),"I",""
                )
              )
      )
    )
  )
)</f>
        <v/>
      </c>
      <c r="BJ560" t="str">
        <f xml:space="preserve"> IF(OR(AY560= "4-2", AY560= "2-1", AY560= "-12", AY560= "-24"),"Q",
  IF(
    OR(AY560= "4-1", AY560= "40", AY560= "42"),"A",
    IF(
      AY560= "44","P",
      IF(OR(AY560= "2-2",AY560="0-2",AY560="-1-2",AY560="-2-2",AY560="-2-1",AY560="-20",AY560="-22" ),"R",
              IF(
                OR(AY560= "24",AY560="04",AY560="-14"),"M",
                IF(
                  OR(AY560= "20",AY560="22",AY560="0-1",AY560="00",AY560="02",AY560="-1-1",AY560="-10"),"I",""
                )
              )
      )
    )
  )
)</f>
        <v/>
      </c>
      <c r="BK560" t="str">
        <f xml:space="preserve"> IF(OR(AZ560= "4-2", AZ560= "2-1", AZ560= "-12", AZ560= "-24"),"Q",
  IF(
    OR(AZ560= "4-1", AZ560= "40", AZ560= "42"),"A",
    IF(
      AZ560= "44","P",
      IF(OR(AZ560= "2-2",AZ560="0-2",AZ560="-1-2",AZ560="-2-2",AZ560="-2-1",AZ560="-20",AZ560="-22" ),"R",
              IF(
                OR(AZ560= "24",AZ560="04",AZ560="-14"),"M",
                IF(
                  OR(AZ560= "20",AZ560="22",AZ560="0-1",AZ560="00",AZ560="02",AZ560="-1-1",AZ560="-10"),"I",""
                )
              )
      )
    )
  )
)</f>
        <v/>
      </c>
      <c r="BL560" t="str">
        <f xml:space="preserve"> IF(OR(BA560= "4-2", BA560= "2-1", BA560= "-12", BA560= "-24"),"Q",
  IF(
    OR(BA560= "4-1", BA560= "40", BA560= "42"),"A",
    IF(
      BA560= "44","P",
      IF(OR(BA560= "2-2",BA560="0-2",BA560="-1-2",BA560="-2-2",BA560="-2-1",BA560="-20",BA560="-22" ),"R",
              IF(
                OR(BA560= "24",BA560="04",BA560="-14"),"M",
                IF(
                  OR(BA560= "20",BA560="22",BA560="0-1",BA560="00",BA560="02",BA560="-1-1",BA560="-10"),"I",""
                )
              )
      )
    )
  )
)</f>
        <v/>
      </c>
    </row>
    <row r="561" spans="23:64" x14ac:dyDescent="0.25">
      <c r="W561" t="b">
        <f>IF(OR(B561=Локализация!$C$118,B561=5),4,IF(OR(B561=Локализация!$C$119,B561=4),2,IF(OR(B561=Локализация!$C$120,B561=3),0,IF(OR(B561=Локализация!$C$121,B561=2),-1,IF(OR(B561=Локализация!$C$122,B561=1),-2)))))</f>
        <v>0</v>
      </c>
      <c r="X561" t="b">
        <f>IF(OR(C561=Локализация!$C$124,C561=5),-2,IF(OR(C561=Локализация!$C$125,C561=4),-1,IF(OR(C561=Локализация!$C$126,C561=3),0,IF(OR(C561=Локализация!$C$127,C561=2),2,IF(OR(C561=Локализация!$C$128,C561=1),4)))))</f>
        <v>0</v>
      </c>
      <c r="Y561" t="b">
        <f>IF(OR(D561=Локализация!$C$118,D561=5),4,IF(OR(D561=Локализация!$C$119,D561=4),2,IF(OR(D561=Локализация!$C$120,D561=3),0,IF(OR(D561=Локализация!$C$121,D561=2),-1,IF(OR(D561=Локализация!$C$122,D561=1),-2)))))</f>
        <v>0</v>
      </c>
      <c r="Z561" t="b">
        <f>IF(OR(E561=Локализация!$C$124,E561=5),-2,IF(OR(E561=Локализация!$C$125,E561=4),-1,IF(OR(E561=Локализация!$C$126,E561=3),0,IF(OR(E561=Локализация!$C$127,E561=2),2,IF(OR(E561=Локализация!$C$128,E561=1),4)))))</f>
        <v>0</v>
      </c>
      <c r="AA561" t="b">
        <f>IF(OR(F561=Локализация!$C$118,F561=5),4,IF(OR(F561=Локализация!$C$119,F561=4),2,IF(OR(F561=Локализация!$C$120,F561=3),0,IF(OR(F561=Локализация!$C$121,F561=2),-1,IF(OR(F561=Локализация!$C$122,F561=1),-2)))))</f>
        <v>0</v>
      </c>
      <c r="AB561" t="b">
        <f>IF(OR(G561=Локализация!$C$124,G561=5),-2,IF(OR(G561=Локализация!$C$125,G561=4),-1,IF(OR(G561=Локализация!$C$126,G561=3),0,IF(OR(G561=Локализация!$C$127,G561=2),2,IF(OR(G561=Локализация!$C$128,G561=1),4)))))</f>
        <v>0</v>
      </c>
      <c r="AC561" t="b">
        <f>IF(OR(H561=Локализация!$C$118,H561=5),4,IF(OR(H561=Локализация!$C$119,H561=4),2,IF(OR(H561=Локализация!$C$120,H561=3),0,IF(OR(H561=Локализация!$C$121,H561=2),-1,IF(OR(H561=Локализация!$C$122,H561=1),-2)))))</f>
        <v>0</v>
      </c>
      <c r="AD561" t="b">
        <f>IF(OR(I561=Локализация!$C$124,I561=5),-2,IF(OR(I561=Локализация!$C$125,I561=4),-1,IF(OR(I561=Локализация!$C$126,I561=3),0,IF(OR(I561=Локализация!$C$127,I561=2),2,IF(OR(I561=Локализация!$C$128,I561=1),4)))))</f>
        <v>0</v>
      </c>
      <c r="AE561" t="b">
        <f>IF(OR(J561=Локализация!$C$118,J561=5),4,IF(OR(J561=Локализация!$C$119,J561=4),2,IF(OR(J561=Локализация!$C$120,J561=3),0,IF(OR(J561=Локализация!$C$121,J561=2),-1,IF(OR(J561=Локализация!$C$122,J561=1),-2)))))</f>
        <v>0</v>
      </c>
      <c r="AF561" t="b">
        <f>IF(OR(K561=Локализация!$C$124,K561=5),-2,IF(OR(K561=Локализация!$C$125,K561=4),-1,IF(OR(K561=Локализация!$C$126,K561=3),0,IF(OR(K561=Локализация!$C$127,K561=2),2,IF(OR(K561=Локализация!$C$128,K561=1),4)))))</f>
        <v>0</v>
      </c>
      <c r="AG561" t="b">
        <f>IF(OR(L561=Локализация!$C$118,L561=5),4,IF(OR(L561=Локализация!$C$119,L561=4),2,IF(OR(L561=Локализация!$C$120,L561=3),0,IF(OR(L561=Локализация!$C$121,L561=2),-1,IF(OR(L561=Локализация!$C$122,L561=1),-2)))))</f>
        <v>0</v>
      </c>
      <c r="AH561" t="b">
        <f>IF(OR(M561=Локализация!$C$124,M561=5),-2,IF(OR(M561=Локализация!$C$125,M561=4),-1,IF(OR(M561=Локализация!$C$126,M561=3),0,IF(OR(M561=Локализация!$C$127,M561=2),2,IF(OR(M561=Локализация!$C$128,M561=1),4)))))</f>
        <v>0</v>
      </c>
      <c r="AI561" t="b">
        <f>IF(OR(N561=Локализация!$C$118,N561=5),4,IF(OR(N561=Локализация!$C$119,N561=4),2,IF(OR(N561=Локализация!$C$120,N561=3),0,IF(OR(N561=Локализация!$C$121,N561=2),-1,IF(OR(N561=Локализация!$C$122,N561=1),-2)))))</f>
        <v>0</v>
      </c>
      <c r="AJ561" t="b">
        <f>IF(OR(O561=Локализация!$C$124,O561=5),-2,IF(OR(O561=Локализация!$C$125,O561=4),-1,IF(OR(O561=Локализация!$C$126,O561=3),0,IF(OR(O561=Локализация!$C$127,O561=2),2,IF(OR(O561=Локализация!$C$128,O561=1),4)))))</f>
        <v>0</v>
      </c>
      <c r="AK561" t="b">
        <f>IF(OR(P561=Локализация!$C$118,P561=5),4,IF(OR(P561=Локализация!$C$119,P561=4),2,IF(OR(P561=Локализация!$C$120,P561=3),0,IF(OR(P561=Локализация!$C$121,P561=2),-1,IF(OR(P561=Локализация!$C$122,P561=1),-2)))))</f>
        <v>0</v>
      </c>
      <c r="AL561" t="b">
        <f>IF(OR(Q561=Локализация!$C$124,Q561=5),-2,IF(OR(Q561=Локализация!$C$125,Q561=4),-1,IF(OR(Q561=Локализация!$C$126,Q561=3),0,IF(OR(Q561=Локализация!$C$127,Q561=2),2,IF(OR(Q561=Локализация!$C$128,Q561=1),4)))))</f>
        <v>0</v>
      </c>
      <c r="AM561" t="b">
        <f>IF(OR(R561=Локализация!$C$118,R561=5),4,IF(OR(R561=Локализация!$C$119,R561=4),2,IF(OR(R561=Локализация!$C$120,R561=3),0,IF(OR(R561=Локализация!$C$121,R561=2),-1,IF(OR(R561=Локализация!$C$122,R561=1),-2)))))</f>
        <v>0</v>
      </c>
      <c r="AN561" t="b">
        <f>IF(OR(S561=Локализация!$C$124,S561=5),-2,IF(OR(S561=Локализация!$C$125,S561=4),-1,IF(OR(S561=Локализация!$C$126,S561=3),0,IF(OR(S561=Локализация!$C$127,S561=2),2,IF(OR(S561=Локализация!$C$128,S561=1),4)))))</f>
        <v>0</v>
      </c>
      <c r="AO561" t="b">
        <f>IF(OR(T561=Локализация!$C$118,T561=5),4,IF(OR(T561=Локализация!$C$119,T561=4),2,IF(OR(T561=Локализация!$C$120,T561=3),0,IF(OR(T561=Локализация!$C$121,T561=2),-1,IF(OR(T561=Локализация!$C$122,T561=1),-2)))))</f>
        <v>0</v>
      </c>
      <c r="AP561" t="b">
        <f>IF(OR(U561=Локализация!$C$124,U561=5),-2,IF(OR(U561=Локализация!$C$125,U561=4),-1,IF(OR(U561=Локализация!$C$126,U561=3),0,IF(OR(U561=Локализация!$C$127,U561=2),2,IF(OR(U561=Локализация!$C$128,U561=1),4)))))</f>
        <v>0</v>
      </c>
      <c r="AR561" t="str">
        <f>CONCATENATE(W561,X561)</f>
        <v>ЛОЖЬЛОЖЬ</v>
      </c>
      <c r="AS561" t="str">
        <f>CONCATENATE(Y561,Z561)</f>
        <v>ЛОЖЬЛОЖЬ</v>
      </c>
      <c r="AT561" t="str">
        <f>CONCATENATE(AA561,AB561)</f>
        <v>ЛОЖЬЛОЖЬ</v>
      </c>
      <c r="AU561" t="str">
        <f>CONCATENATE(AC561,AD561)</f>
        <v>ЛОЖЬЛОЖЬ</v>
      </c>
      <c r="AV561" t="str">
        <f>CONCATENATE(AE561,AF561)</f>
        <v>ЛОЖЬЛОЖЬ</v>
      </c>
      <c r="AW561" t="str">
        <f>CONCATENATE(AG561,AH561)</f>
        <v>ЛОЖЬЛОЖЬ</v>
      </c>
      <c r="AX561" t="str">
        <f>CONCATENATE(AI561,AJ561)</f>
        <v>ЛОЖЬЛОЖЬ</v>
      </c>
      <c r="AY561" t="str">
        <f>CONCATENATE(AK561,AL561)</f>
        <v>ЛОЖЬЛОЖЬ</v>
      </c>
      <c r="AZ561" t="str">
        <f>CONCATENATE(AM561,AN561)</f>
        <v>ЛОЖЬЛОЖЬ</v>
      </c>
      <c r="BA561" t="str">
        <f>CONCATENATE(AO561,AP561)</f>
        <v>ЛОЖЬЛОЖЬ</v>
      </c>
      <c r="BC561" t="str">
        <f xml:space="preserve"> IF(OR(AR561= "4-2", AR561= "2-1", AR561= "-12", AR561= "-24"),"Q",
  IF(
    OR(AR561= "4-1", AR561= "40", AR561= "42"),"A",
    IF(
      AR561= "44","P",
      IF(OR(AR561= "2-2",AR561="0-2",AR561="-1-2",AR561="-2-2",AR561="-2-1",AR561="-20",AR561="-22" ),"R",
              IF(
                OR(AR561= "24",AR561="04",AR561="-14"),"M",
                IF(
                  OR(AR561= "20",AR561="22",AR561="0-1",AR561="00",AR561="02",AR561="-1-1",AR561="-10"),"I",""
                )
              )
      )
    )
  )
)</f>
        <v/>
      </c>
      <c r="BD561" t="str">
        <f xml:space="preserve"> IF(OR(AS561= "4-2", AS561= "2-1", AS561= "-12", AS561= "-24"),"Q",
  IF(
    OR(AS561= "4-1", AS561= "40", AS561= "42"),"A",
    IF(
      AS561= "44","P",
      IF(OR(AS561= "2-2",AS561="0-2",AS561="-1-2",AS561="-2-2",AS561="-2-1",AS561="-20",AS561="-22" ),"R",
              IF(
                OR(AS561= "24",AS561="04",AS561="-14"),"M",
                IF(
                  OR(AS561= "20",AS561="22",AS561="0-1",AS561="00",AS561="02",AS561="-1-1",AS561="-10"),"I",""
                )
              )
      )
    )
  )
)</f>
        <v/>
      </c>
      <c r="BE561" t="str">
        <f xml:space="preserve"> IF(OR(AT561= "4-2", AT561= "2-1", AT561= "-12", AT561= "-24"),"Q",
  IF(
    OR(AT561= "4-1", AT561= "40", AT561= "42"),"A",
    IF(
      AT561= "44","P",
      IF(OR(AT561= "2-2",AT561="0-2",AT561="-1-2",AT561="-2-2",AT561="-2-1",AT561="-20",AT561="-22" ),"R",
              IF(
                OR(AT561= "24",AT561="04",AT561="-14"),"M",
                IF(
                  OR(AT561= "20",AT561="22",AT561="0-1",AT561="00",AT561="02",AT561="-1-1",AT561="-10"),"I",""
                )
              )
      )
    )
  )
)</f>
        <v/>
      </c>
      <c r="BF561" t="str">
        <f xml:space="preserve"> IF(OR(AU561= "4-2", AU561= "2-1", AU561= "-12", AU561= "-24"),"Q",
  IF(
    OR(AU561= "4-1", AU561= "40", AU561= "42"),"A",
    IF(
      AU561= "44","P",
      IF(OR(AU561= "2-2",AU561="0-2",AU561="-1-2",AU561="-2-2",AU561="-2-1",AU561="-20",AU561="-22" ),"R",
              IF(
                OR(AU561= "24",AU561="04",AU561="-14"),"M",
                IF(
                  OR(AU561= "20",AU561="22",AU561="0-1",AU561="00",AU561="02",AU561="-1-1",AU561="-10"),"I",""
                )
              )
      )
    )
  )
)</f>
        <v/>
      </c>
      <c r="BG561" t="str">
        <f xml:space="preserve"> IF(OR(AV561= "4-2", AV561= "2-1", AV561= "-12", AV561= "-24"),"Q",
  IF(
    OR(AV561= "4-1", AV561= "40", AV561= "42"),"A",
    IF(
      AV561= "44","P",
      IF(OR(AV561= "2-2",AV561="0-2",AV561="-1-2",AV561="-2-2",AV561="-2-1",AV561="-20",AV561="-22" ),"R",
              IF(
                OR(AV561= "24",AV561="04",AV561="-14"),"M",
                IF(
                  OR(AV561= "20",AV561="22",AV561="0-1",AV561="00",AV561="02",AV561="-1-1",AV561="-10"),"I",""
                )
              )
      )
    )
  )
)</f>
        <v/>
      </c>
      <c r="BH561" t="str">
        <f xml:space="preserve"> IF(OR(AW561= "4-2", AW561= "2-1", AW561= "-12", AW561= "-24"),"Q",
  IF(
    OR(AW561= "4-1", AW561= "40", AW561= "42"),"A",
    IF(
      AW561= "44","P",
      IF(OR(AW561= "2-2",AW561="0-2",AW561="-1-2",AW561="-2-2",AW561="-2-1",AW561="-20",AW561="-22" ),"R",
              IF(
                OR(AW561= "24",AW561="04",AW561="-14"),"M",
                IF(
                  OR(AW561= "20",AW561="22",AW561="0-1",AW561="00",AW561="02",AW561="-1-1",AW561="-10"),"I",""
                )
              )
      )
    )
  )
)</f>
        <v/>
      </c>
      <c r="BI561" t="str">
        <f xml:space="preserve"> IF(OR(AX561= "4-2", AX561= "2-1", AX561= "-12", AX561= "-24"),"Q",
  IF(
    OR(AX561= "4-1", AX561= "40", AX561= "42"),"A",
    IF(
      AX561= "44","P",
      IF(OR(AX561= "2-2",AX561="0-2",AX561="-1-2",AX561="-2-2",AX561="-2-1",AX561="-20",AX561="-22" ),"R",
              IF(
                OR(AX561= "24",AX561="04",AX561="-14"),"M",
                IF(
                  OR(AX561= "20",AX561="22",AX561="0-1",AX561="00",AX561="02",AX561="-1-1",AX561="-10"),"I",""
                )
              )
      )
    )
  )
)</f>
        <v/>
      </c>
      <c r="BJ561" t="str">
        <f xml:space="preserve"> IF(OR(AY561= "4-2", AY561= "2-1", AY561= "-12", AY561= "-24"),"Q",
  IF(
    OR(AY561= "4-1", AY561= "40", AY561= "42"),"A",
    IF(
      AY561= "44","P",
      IF(OR(AY561= "2-2",AY561="0-2",AY561="-1-2",AY561="-2-2",AY561="-2-1",AY561="-20",AY561="-22" ),"R",
              IF(
                OR(AY561= "24",AY561="04",AY561="-14"),"M",
                IF(
                  OR(AY561= "20",AY561="22",AY561="0-1",AY561="00",AY561="02",AY561="-1-1",AY561="-10"),"I",""
                )
              )
      )
    )
  )
)</f>
        <v/>
      </c>
      <c r="BK561" t="str">
        <f xml:space="preserve"> IF(OR(AZ561= "4-2", AZ561= "2-1", AZ561= "-12", AZ561= "-24"),"Q",
  IF(
    OR(AZ561= "4-1", AZ561= "40", AZ561= "42"),"A",
    IF(
      AZ561= "44","P",
      IF(OR(AZ561= "2-2",AZ561="0-2",AZ561="-1-2",AZ561="-2-2",AZ561="-2-1",AZ561="-20",AZ561="-22" ),"R",
              IF(
                OR(AZ561= "24",AZ561="04",AZ561="-14"),"M",
                IF(
                  OR(AZ561= "20",AZ561="22",AZ561="0-1",AZ561="00",AZ561="02",AZ561="-1-1",AZ561="-10"),"I",""
                )
              )
      )
    )
  )
)</f>
        <v/>
      </c>
      <c r="BL561" t="str">
        <f xml:space="preserve"> IF(OR(BA561= "4-2", BA561= "2-1", BA561= "-12", BA561= "-24"),"Q",
  IF(
    OR(BA561= "4-1", BA561= "40", BA561= "42"),"A",
    IF(
      BA561= "44","P",
      IF(OR(BA561= "2-2",BA561="0-2",BA561="-1-2",BA561="-2-2",BA561="-2-1",BA561="-20",BA561="-22" ),"R",
              IF(
                OR(BA561= "24",BA561="04",BA561="-14"),"M",
                IF(
                  OR(BA561= "20",BA561="22",BA561="0-1",BA561="00",BA561="02",BA561="-1-1",BA561="-10"),"I",""
                )
              )
      )
    )
  )
)</f>
        <v/>
      </c>
    </row>
    <row r="562" spans="23:64" x14ac:dyDescent="0.25">
      <c r="W562" t="b">
        <f>IF(OR(B562=Локализация!$C$118,B562=5),4,IF(OR(B562=Локализация!$C$119,B562=4),2,IF(OR(B562=Локализация!$C$120,B562=3),0,IF(OR(B562=Локализация!$C$121,B562=2),-1,IF(OR(B562=Локализация!$C$122,B562=1),-2)))))</f>
        <v>0</v>
      </c>
      <c r="X562" t="b">
        <f>IF(OR(C562=Локализация!$C$124,C562=5),-2,IF(OR(C562=Локализация!$C$125,C562=4),-1,IF(OR(C562=Локализация!$C$126,C562=3),0,IF(OR(C562=Локализация!$C$127,C562=2),2,IF(OR(C562=Локализация!$C$128,C562=1),4)))))</f>
        <v>0</v>
      </c>
      <c r="Y562" t="b">
        <f>IF(OR(D562=Локализация!$C$118,D562=5),4,IF(OR(D562=Локализация!$C$119,D562=4),2,IF(OR(D562=Локализация!$C$120,D562=3),0,IF(OR(D562=Локализация!$C$121,D562=2),-1,IF(OR(D562=Локализация!$C$122,D562=1),-2)))))</f>
        <v>0</v>
      </c>
      <c r="Z562" t="b">
        <f>IF(OR(E562=Локализация!$C$124,E562=5),-2,IF(OR(E562=Локализация!$C$125,E562=4),-1,IF(OR(E562=Локализация!$C$126,E562=3),0,IF(OR(E562=Локализация!$C$127,E562=2),2,IF(OR(E562=Локализация!$C$128,E562=1),4)))))</f>
        <v>0</v>
      </c>
      <c r="AA562" t="b">
        <f>IF(OR(F562=Локализация!$C$118,F562=5),4,IF(OR(F562=Локализация!$C$119,F562=4),2,IF(OR(F562=Локализация!$C$120,F562=3),0,IF(OR(F562=Локализация!$C$121,F562=2),-1,IF(OR(F562=Локализация!$C$122,F562=1),-2)))))</f>
        <v>0</v>
      </c>
      <c r="AB562" t="b">
        <f>IF(OR(G562=Локализация!$C$124,G562=5),-2,IF(OR(G562=Локализация!$C$125,G562=4),-1,IF(OR(G562=Локализация!$C$126,G562=3),0,IF(OR(G562=Локализация!$C$127,G562=2),2,IF(OR(G562=Локализация!$C$128,G562=1),4)))))</f>
        <v>0</v>
      </c>
      <c r="AC562" t="b">
        <f>IF(OR(H562=Локализация!$C$118,H562=5),4,IF(OR(H562=Локализация!$C$119,H562=4),2,IF(OR(H562=Локализация!$C$120,H562=3),0,IF(OR(H562=Локализация!$C$121,H562=2),-1,IF(OR(H562=Локализация!$C$122,H562=1),-2)))))</f>
        <v>0</v>
      </c>
      <c r="AD562" t="b">
        <f>IF(OR(I562=Локализация!$C$124,I562=5),-2,IF(OR(I562=Локализация!$C$125,I562=4),-1,IF(OR(I562=Локализация!$C$126,I562=3),0,IF(OR(I562=Локализация!$C$127,I562=2),2,IF(OR(I562=Локализация!$C$128,I562=1),4)))))</f>
        <v>0</v>
      </c>
      <c r="AE562" t="b">
        <f>IF(OR(J562=Локализация!$C$118,J562=5),4,IF(OR(J562=Локализация!$C$119,J562=4),2,IF(OR(J562=Локализация!$C$120,J562=3),0,IF(OR(J562=Локализация!$C$121,J562=2),-1,IF(OR(J562=Локализация!$C$122,J562=1),-2)))))</f>
        <v>0</v>
      </c>
      <c r="AF562" t="b">
        <f>IF(OR(K562=Локализация!$C$124,K562=5),-2,IF(OR(K562=Локализация!$C$125,K562=4),-1,IF(OR(K562=Локализация!$C$126,K562=3),0,IF(OR(K562=Локализация!$C$127,K562=2),2,IF(OR(K562=Локализация!$C$128,K562=1),4)))))</f>
        <v>0</v>
      </c>
      <c r="AG562" t="b">
        <f>IF(OR(L562=Локализация!$C$118,L562=5),4,IF(OR(L562=Локализация!$C$119,L562=4),2,IF(OR(L562=Локализация!$C$120,L562=3),0,IF(OR(L562=Локализация!$C$121,L562=2),-1,IF(OR(L562=Локализация!$C$122,L562=1),-2)))))</f>
        <v>0</v>
      </c>
      <c r="AH562" t="b">
        <f>IF(OR(M562=Локализация!$C$124,M562=5),-2,IF(OR(M562=Локализация!$C$125,M562=4),-1,IF(OR(M562=Локализация!$C$126,M562=3),0,IF(OR(M562=Локализация!$C$127,M562=2),2,IF(OR(M562=Локализация!$C$128,M562=1),4)))))</f>
        <v>0</v>
      </c>
      <c r="AI562" t="b">
        <f>IF(OR(N562=Локализация!$C$118,N562=5),4,IF(OR(N562=Локализация!$C$119,N562=4),2,IF(OR(N562=Локализация!$C$120,N562=3),0,IF(OR(N562=Локализация!$C$121,N562=2),-1,IF(OR(N562=Локализация!$C$122,N562=1),-2)))))</f>
        <v>0</v>
      </c>
      <c r="AJ562" t="b">
        <f>IF(OR(O562=Локализация!$C$124,O562=5),-2,IF(OR(O562=Локализация!$C$125,O562=4),-1,IF(OR(O562=Локализация!$C$126,O562=3),0,IF(OR(O562=Локализация!$C$127,O562=2),2,IF(OR(O562=Локализация!$C$128,O562=1),4)))))</f>
        <v>0</v>
      </c>
      <c r="AK562" t="b">
        <f>IF(OR(P562=Локализация!$C$118,P562=5),4,IF(OR(P562=Локализация!$C$119,P562=4),2,IF(OR(P562=Локализация!$C$120,P562=3),0,IF(OR(P562=Локализация!$C$121,P562=2),-1,IF(OR(P562=Локализация!$C$122,P562=1),-2)))))</f>
        <v>0</v>
      </c>
      <c r="AL562" t="b">
        <f>IF(OR(Q562=Локализация!$C$124,Q562=5),-2,IF(OR(Q562=Локализация!$C$125,Q562=4),-1,IF(OR(Q562=Локализация!$C$126,Q562=3),0,IF(OR(Q562=Локализация!$C$127,Q562=2),2,IF(OR(Q562=Локализация!$C$128,Q562=1),4)))))</f>
        <v>0</v>
      </c>
      <c r="AM562" t="b">
        <f>IF(OR(R562=Локализация!$C$118,R562=5),4,IF(OR(R562=Локализация!$C$119,R562=4),2,IF(OR(R562=Локализация!$C$120,R562=3),0,IF(OR(R562=Локализация!$C$121,R562=2),-1,IF(OR(R562=Локализация!$C$122,R562=1),-2)))))</f>
        <v>0</v>
      </c>
      <c r="AN562" t="b">
        <f>IF(OR(S562=Локализация!$C$124,S562=5),-2,IF(OR(S562=Локализация!$C$125,S562=4),-1,IF(OR(S562=Локализация!$C$126,S562=3),0,IF(OR(S562=Локализация!$C$127,S562=2),2,IF(OR(S562=Локализация!$C$128,S562=1),4)))))</f>
        <v>0</v>
      </c>
      <c r="AO562" t="b">
        <f>IF(OR(T562=Локализация!$C$118,T562=5),4,IF(OR(T562=Локализация!$C$119,T562=4),2,IF(OR(T562=Локализация!$C$120,T562=3),0,IF(OR(T562=Локализация!$C$121,T562=2),-1,IF(OR(T562=Локализация!$C$122,T562=1),-2)))))</f>
        <v>0</v>
      </c>
      <c r="AP562" t="b">
        <f>IF(OR(U562=Локализация!$C$124,U562=5),-2,IF(OR(U562=Локализация!$C$125,U562=4),-1,IF(OR(U562=Локализация!$C$126,U562=3),0,IF(OR(U562=Локализация!$C$127,U562=2),2,IF(OR(U562=Локализация!$C$128,U562=1),4)))))</f>
        <v>0</v>
      </c>
      <c r="AR562" t="str">
        <f>CONCATENATE(W562,X562)</f>
        <v>ЛОЖЬЛОЖЬ</v>
      </c>
      <c r="AS562" t="str">
        <f>CONCATENATE(Y562,Z562)</f>
        <v>ЛОЖЬЛОЖЬ</v>
      </c>
      <c r="AT562" t="str">
        <f>CONCATENATE(AA562,AB562)</f>
        <v>ЛОЖЬЛОЖЬ</v>
      </c>
      <c r="AU562" t="str">
        <f>CONCATENATE(AC562,AD562)</f>
        <v>ЛОЖЬЛОЖЬ</v>
      </c>
      <c r="AV562" t="str">
        <f>CONCATENATE(AE562,AF562)</f>
        <v>ЛОЖЬЛОЖЬ</v>
      </c>
      <c r="AW562" t="str">
        <f>CONCATENATE(AG562,AH562)</f>
        <v>ЛОЖЬЛОЖЬ</v>
      </c>
      <c r="AX562" t="str">
        <f>CONCATENATE(AI562,AJ562)</f>
        <v>ЛОЖЬЛОЖЬ</v>
      </c>
      <c r="AY562" t="str">
        <f>CONCATENATE(AK562,AL562)</f>
        <v>ЛОЖЬЛОЖЬ</v>
      </c>
      <c r="AZ562" t="str">
        <f>CONCATENATE(AM562,AN562)</f>
        <v>ЛОЖЬЛОЖЬ</v>
      </c>
      <c r="BA562" t="str">
        <f>CONCATENATE(AO562,AP562)</f>
        <v>ЛОЖЬЛОЖЬ</v>
      </c>
      <c r="BC562" t="str">
        <f xml:space="preserve"> IF(OR(AR562= "4-2", AR562= "2-1", AR562= "-12", AR562= "-24"),"Q",
  IF(
    OR(AR562= "4-1", AR562= "40", AR562= "42"),"A",
    IF(
      AR562= "44","P",
      IF(OR(AR562= "2-2",AR562="0-2",AR562="-1-2",AR562="-2-2",AR562="-2-1",AR562="-20",AR562="-22" ),"R",
              IF(
                OR(AR562= "24",AR562="04",AR562="-14"),"M",
                IF(
                  OR(AR562= "20",AR562="22",AR562="0-1",AR562="00",AR562="02",AR562="-1-1",AR562="-10"),"I",""
                )
              )
      )
    )
  )
)</f>
        <v/>
      </c>
      <c r="BD562" t="str">
        <f xml:space="preserve"> IF(OR(AS562= "4-2", AS562= "2-1", AS562= "-12", AS562= "-24"),"Q",
  IF(
    OR(AS562= "4-1", AS562= "40", AS562= "42"),"A",
    IF(
      AS562= "44","P",
      IF(OR(AS562= "2-2",AS562="0-2",AS562="-1-2",AS562="-2-2",AS562="-2-1",AS562="-20",AS562="-22" ),"R",
              IF(
                OR(AS562= "24",AS562="04",AS562="-14"),"M",
                IF(
                  OR(AS562= "20",AS562="22",AS562="0-1",AS562="00",AS562="02",AS562="-1-1",AS562="-10"),"I",""
                )
              )
      )
    )
  )
)</f>
        <v/>
      </c>
      <c r="BE562" t="str">
        <f xml:space="preserve"> IF(OR(AT562= "4-2", AT562= "2-1", AT562= "-12", AT562= "-24"),"Q",
  IF(
    OR(AT562= "4-1", AT562= "40", AT562= "42"),"A",
    IF(
      AT562= "44","P",
      IF(OR(AT562= "2-2",AT562="0-2",AT562="-1-2",AT562="-2-2",AT562="-2-1",AT562="-20",AT562="-22" ),"R",
              IF(
                OR(AT562= "24",AT562="04",AT562="-14"),"M",
                IF(
                  OR(AT562= "20",AT562="22",AT562="0-1",AT562="00",AT562="02",AT562="-1-1",AT562="-10"),"I",""
                )
              )
      )
    )
  )
)</f>
        <v/>
      </c>
      <c r="BF562" t="str">
        <f xml:space="preserve"> IF(OR(AU562= "4-2", AU562= "2-1", AU562= "-12", AU562= "-24"),"Q",
  IF(
    OR(AU562= "4-1", AU562= "40", AU562= "42"),"A",
    IF(
      AU562= "44","P",
      IF(OR(AU562= "2-2",AU562="0-2",AU562="-1-2",AU562="-2-2",AU562="-2-1",AU562="-20",AU562="-22" ),"R",
              IF(
                OR(AU562= "24",AU562="04",AU562="-14"),"M",
                IF(
                  OR(AU562= "20",AU562="22",AU562="0-1",AU562="00",AU562="02",AU562="-1-1",AU562="-10"),"I",""
                )
              )
      )
    )
  )
)</f>
        <v/>
      </c>
      <c r="BG562" t="str">
        <f xml:space="preserve"> IF(OR(AV562= "4-2", AV562= "2-1", AV562= "-12", AV562= "-24"),"Q",
  IF(
    OR(AV562= "4-1", AV562= "40", AV562= "42"),"A",
    IF(
      AV562= "44","P",
      IF(OR(AV562= "2-2",AV562="0-2",AV562="-1-2",AV562="-2-2",AV562="-2-1",AV562="-20",AV562="-22" ),"R",
              IF(
                OR(AV562= "24",AV562="04",AV562="-14"),"M",
                IF(
                  OR(AV562= "20",AV562="22",AV562="0-1",AV562="00",AV562="02",AV562="-1-1",AV562="-10"),"I",""
                )
              )
      )
    )
  )
)</f>
        <v/>
      </c>
      <c r="BH562" t="str">
        <f xml:space="preserve"> IF(OR(AW562= "4-2", AW562= "2-1", AW562= "-12", AW562= "-24"),"Q",
  IF(
    OR(AW562= "4-1", AW562= "40", AW562= "42"),"A",
    IF(
      AW562= "44","P",
      IF(OR(AW562= "2-2",AW562="0-2",AW562="-1-2",AW562="-2-2",AW562="-2-1",AW562="-20",AW562="-22" ),"R",
              IF(
                OR(AW562= "24",AW562="04",AW562="-14"),"M",
                IF(
                  OR(AW562= "20",AW562="22",AW562="0-1",AW562="00",AW562="02",AW562="-1-1",AW562="-10"),"I",""
                )
              )
      )
    )
  )
)</f>
        <v/>
      </c>
      <c r="BI562" t="str">
        <f xml:space="preserve"> IF(OR(AX562= "4-2", AX562= "2-1", AX562= "-12", AX562= "-24"),"Q",
  IF(
    OR(AX562= "4-1", AX562= "40", AX562= "42"),"A",
    IF(
      AX562= "44","P",
      IF(OR(AX562= "2-2",AX562="0-2",AX562="-1-2",AX562="-2-2",AX562="-2-1",AX562="-20",AX562="-22" ),"R",
              IF(
                OR(AX562= "24",AX562="04",AX562="-14"),"M",
                IF(
                  OR(AX562= "20",AX562="22",AX562="0-1",AX562="00",AX562="02",AX562="-1-1",AX562="-10"),"I",""
                )
              )
      )
    )
  )
)</f>
        <v/>
      </c>
      <c r="BJ562" t="str">
        <f xml:space="preserve"> IF(OR(AY562= "4-2", AY562= "2-1", AY562= "-12", AY562= "-24"),"Q",
  IF(
    OR(AY562= "4-1", AY562= "40", AY562= "42"),"A",
    IF(
      AY562= "44","P",
      IF(OR(AY562= "2-2",AY562="0-2",AY562="-1-2",AY562="-2-2",AY562="-2-1",AY562="-20",AY562="-22" ),"R",
              IF(
                OR(AY562= "24",AY562="04",AY562="-14"),"M",
                IF(
                  OR(AY562= "20",AY562="22",AY562="0-1",AY562="00",AY562="02",AY562="-1-1",AY562="-10"),"I",""
                )
              )
      )
    )
  )
)</f>
        <v/>
      </c>
      <c r="BK562" t="str">
        <f xml:space="preserve"> IF(OR(AZ562= "4-2", AZ562= "2-1", AZ562= "-12", AZ562= "-24"),"Q",
  IF(
    OR(AZ562= "4-1", AZ562= "40", AZ562= "42"),"A",
    IF(
      AZ562= "44","P",
      IF(OR(AZ562= "2-2",AZ562="0-2",AZ562="-1-2",AZ562="-2-2",AZ562="-2-1",AZ562="-20",AZ562="-22" ),"R",
              IF(
                OR(AZ562= "24",AZ562="04",AZ562="-14"),"M",
                IF(
                  OR(AZ562= "20",AZ562="22",AZ562="0-1",AZ562="00",AZ562="02",AZ562="-1-1",AZ562="-10"),"I",""
                )
              )
      )
    )
  )
)</f>
        <v/>
      </c>
      <c r="BL562" t="str">
        <f xml:space="preserve"> IF(OR(BA562= "4-2", BA562= "2-1", BA562= "-12", BA562= "-24"),"Q",
  IF(
    OR(BA562= "4-1", BA562= "40", BA562= "42"),"A",
    IF(
      BA562= "44","P",
      IF(OR(BA562= "2-2",BA562="0-2",BA562="-1-2",BA562="-2-2",BA562="-2-1",BA562="-20",BA562="-22" ),"R",
              IF(
                OR(BA562= "24",BA562="04",BA562="-14"),"M",
                IF(
                  OR(BA562= "20",BA562="22",BA562="0-1",BA562="00",BA562="02",BA562="-1-1",BA562="-10"),"I",""
                )
              )
      )
    )
  )
)</f>
        <v/>
      </c>
    </row>
    <row r="563" spans="23:64" x14ac:dyDescent="0.25">
      <c r="W563" t="b">
        <f>IF(OR(B563=Локализация!$C$118,B563=5),4,IF(OR(B563=Локализация!$C$119,B563=4),2,IF(OR(B563=Локализация!$C$120,B563=3),0,IF(OR(B563=Локализация!$C$121,B563=2),-1,IF(OR(B563=Локализация!$C$122,B563=1),-2)))))</f>
        <v>0</v>
      </c>
      <c r="X563" t="b">
        <f>IF(OR(C563=Локализация!$C$124,C563=5),-2,IF(OR(C563=Локализация!$C$125,C563=4),-1,IF(OR(C563=Локализация!$C$126,C563=3),0,IF(OR(C563=Локализация!$C$127,C563=2),2,IF(OR(C563=Локализация!$C$128,C563=1),4)))))</f>
        <v>0</v>
      </c>
      <c r="Y563" t="b">
        <f>IF(OR(D563=Локализация!$C$118,D563=5),4,IF(OR(D563=Локализация!$C$119,D563=4),2,IF(OR(D563=Локализация!$C$120,D563=3),0,IF(OR(D563=Локализация!$C$121,D563=2),-1,IF(OR(D563=Локализация!$C$122,D563=1),-2)))))</f>
        <v>0</v>
      </c>
      <c r="Z563" t="b">
        <f>IF(OR(E563=Локализация!$C$124,E563=5),-2,IF(OR(E563=Локализация!$C$125,E563=4),-1,IF(OR(E563=Локализация!$C$126,E563=3),0,IF(OR(E563=Локализация!$C$127,E563=2),2,IF(OR(E563=Локализация!$C$128,E563=1),4)))))</f>
        <v>0</v>
      </c>
      <c r="AA563" t="b">
        <f>IF(OR(F563=Локализация!$C$118,F563=5),4,IF(OR(F563=Локализация!$C$119,F563=4),2,IF(OR(F563=Локализация!$C$120,F563=3),0,IF(OR(F563=Локализация!$C$121,F563=2),-1,IF(OR(F563=Локализация!$C$122,F563=1),-2)))))</f>
        <v>0</v>
      </c>
      <c r="AB563" t="b">
        <f>IF(OR(G563=Локализация!$C$124,G563=5),-2,IF(OR(G563=Локализация!$C$125,G563=4),-1,IF(OR(G563=Локализация!$C$126,G563=3),0,IF(OR(G563=Локализация!$C$127,G563=2),2,IF(OR(G563=Локализация!$C$128,G563=1),4)))))</f>
        <v>0</v>
      </c>
      <c r="AC563" t="b">
        <f>IF(OR(H563=Локализация!$C$118,H563=5),4,IF(OR(H563=Локализация!$C$119,H563=4),2,IF(OR(H563=Локализация!$C$120,H563=3),0,IF(OR(H563=Локализация!$C$121,H563=2),-1,IF(OR(H563=Локализация!$C$122,H563=1),-2)))))</f>
        <v>0</v>
      </c>
      <c r="AD563" t="b">
        <f>IF(OR(I563=Локализация!$C$124,I563=5),-2,IF(OR(I563=Локализация!$C$125,I563=4),-1,IF(OR(I563=Локализация!$C$126,I563=3),0,IF(OR(I563=Локализация!$C$127,I563=2),2,IF(OR(I563=Локализация!$C$128,I563=1),4)))))</f>
        <v>0</v>
      </c>
      <c r="AE563" t="b">
        <f>IF(OR(J563=Локализация!$C$118,J563=5),4,IF(OR(J563=Локализация!$C$119,J563=4),2,IF(OR(J563=Локализация!$C$120,J563=3),0,IF(OR(J563=Локализация!$C$121,J563=2),-1,IF(OR(J563=Локализация!$C$122,J563=1),-2)))))</f>
        <v>0</v>
      </c>
      <c r="AF563" t="b">
        <f>IF(OR(K563=Локализация!$C$124,K563=5),-2,IF(OR(K563=Локализация!$C$125,K563=4),-1,IF(OR(K563=Локализация!$C$126,K563=3),0,IF(OR(K563=Локализация!$C$127,K563=2),2,IF(OR(K563=Локализация!$C$128,K563=1),4)))))</f>
        <v>0</v>
      </c>
      <c r="AG563" t="b">
        <f>IF(OR(L563=Локализация!$C$118,L563=5),4,IF(OR(L563=Локализация!$C$119,L563=4),2,IF(OR(L563=Локализация!$C$120,L563=3),0,IF(OR(L563=Локализация!$C$121,L563=2),-1,IF(OR(L563=Локализация!$C$122,L563=1),-2)))))</f>
        <v>0</v>
      </c>
      <c r="AH563" t="b">
        <f>IF(OR(M563=Локализация!$C$124,M563=5),-2,IF(OR(M563=Локализация!$C$125,M563=4),-1,IF(OR(M563=Локализация!$C$126,M563=3),0,IF(OR(M563=Локализация!$C$127,M563=2),2,IF(OR(M563=Локализация!$C$128,M563=1),4)))))</f>
        <v>0</v>
      </c>
      <c r="AI563" t="b">
        <f>IF(OR(N563=Локализация!$C$118,N563=5),4,IF(OR(N563=Локализация!$C$119,N563=4),2,IF(OR(N563=Локализация!$C$120,N563=3),0,IF(OR(N563=Локализация!$C$121,N563=2),-1,IF(OR(N563=Локализация!$C$122,N563=1),-2)))))</f>
        <v>0</v>
      </c>
      <c r="AJ563" t="b">
        <f>IF(OR(O563=Локализация!$C$124,O563=5),-2,IF(OR(O563=Локализация!$C$125,O563=4),-1,IF(OR(O563=Локализация!$C$126,O563=3),0,IF(OR(O563=Локализация!$C$127,O563=2),2,IF(OR(O563=Локализация!$C$128,O563=1),4)))))</f>
        <v>0</v>
      </c>
      <c r="AK563" t="b">
        <f>IF(OR(P563=Локализация!$C$118,P563=5),4,IF(OR(P563=Локализация!$C$119,P563=4),2,IF(OR(P563=Локализация!$C$120,P563=3),0,IF(OR(P563=Локализация!$C$121,P563=2),-1,IF(OR(P563=Локализация!$C$122,P563=1),-2)))))</f>
        <v>0</v>
      </c>
      <c r="AL563" t="b">
        <f>IF(OR(Q563=Локализация!$C$124,Q563=5),-2,IF(OR(Q563=Локализация!$C$125,Q563=4),-1,IF(OR(Q563=Локализация!$C$126,Q563=3),0,IF(OR(Q563=Локализация!$C$127,Q563=2),2,IF(OR(Q563=Локализация!$C$128,Q563=1),4)))))</f>
        <v>0</v>
      </c>
      <c r="AM563" t="b">
        <f>IF(OR(R563=Локализация!$C$118,R563=5),4,IF(OR(R563=Локализация!$C$119,R563=4),2,IF(OR(R563=Локализация!$C$120,R563=3),0,IF(OR(R563=Локализация!$C$121,R563=2),-1,IF(OR(R563=Локализация!$C$122,R563=1),-2)))))</f>
        <v>0</v>
      </c>
      <c r="AN563" t="b">
        <f>IF(OR(S563=Локализация!$C$124,S563=5),-2,IF(OR(S563=Локализация!$C$125,S563=4),-1,IF(OR(S563=Локализация!$C$126,S563=3),0,IF(OR(S563=Локализация!$C$127,S563=2),2,IF(OR(S563=Локализация!$C$128,S563=1),4)))))</f>
        <v>0</v>
      </c>
      <c r="AO563" t="b">
        <f>IF(OR(T563=Локализация!$C$118,T563=5),4,IF(OR(T563=Локализация!$C$119,T563=4),2,IF(OR(T563=Локализация!$C$120,T563=3),0,IF(OR(T563=Локализация!$C$121,T563=2),-1,IF(OR(T563=Локализация!$C$122,T563=1),-2)))))</f>
        <v>0</v>
      </c>
      <c r="AP563" t="b">
        <f>IF(OR(U563=Локализация!$C$124,U563=5),-2,IF(OR(U563=Локализация!$C$125,U563=4),-1,IF(OR(U563=Локализация!$C$126,U563=3),0,IF(OR(U563=Локализация!$C$127,U563=2),2,IF(OR(U563=Локализация!$C$128,U563=1),4)))))</f>
        <v>0</v>
      </c>
      <c r="AR563" t="str">
        <f>CONCATENATE(W563,X563)</f>
        <v>ЛОЖЬЛОЖЬ</v>
      </c>
      <c r="AS563" t="str">
        <f>CONCATENATE(Y563,Z563)</f>
        <v>ЛОЖЬЛОЖЬ</v>
      </c>
      <c r="AT563" t="str">
        <f>CONCATENATE(AA563,AB563)</f>
        <v>ЛОЖЬЛОЖЬ</v>
      </c>
      <c r="AU563" t="str">
        <f>CONCATENATE(AC563,AD563)</f>
        <v>ЛОЖЬЛОЖЬ</v>
      </c>
      <c r="AV563" t="str">
        <f>CONCATENATE(AE563,AF563)</f>
        <v>ЛОЖЬЛОЖЬ</v>
      </c>
      <c r="AW563" t="str">
        <f>CONCATENATE(AG563,AH563)</f>
        <v>ЛОЖЬЛОЖЬ</v>
      </c>
      <c r="AX563" t="str">
        <f>CONCATENATE(AI563,AJ563)</f>
        <v>ЛОЖЬЛОЖЬ</v>
      </c>
      <c r="AY563" t="str">
        <f>CONCATENATE(AK563,AL563)</f>
        <v>ЛОЖЬЛОЖЬ</v>
      </c>
      <c r="AZ563" t="str">
        <f>CONCATENATE(AM563,AN563)</f>
        <v>ЛОЖЬЛОЖЬ</v>
      </c>
      <c r="BA563" t="str">
        <f>CONCATENATE(AO563,AP563)</f>
        <v>ЛОЖЬЛОЖЬ</v>
      </c>
      <c r="BC563" t="str">
        <f xml:space="preserve"> IF(OR(AR563= "4-2", AR563= "2-1", AR563= "-12", AR563= "-24"),"Q",
  IF(
    OR(AR563= "4-1", AR563= "40", AR563= "42"),"A",
    IF(
      AR563= "44","P",
      IF(OR(AR563= "2-2",AR563="0-2",AR563="-1-2",AR563="-2-2",AR563="-2-1",AR563="-20",AR563="-22" ),"R",
              IF(
                OR(AR563= "24",AR563="04",AR563="-14"),"M",
                IF(
                  OR(AR563= "20",AR563="22",AR563="0-1",AR563="00",AR563="02",AR563="-1-1",AR563="-10"),"I",""
                )
              )
      )
    )
  )
)</f>
        <v/>
      </c>
      <c r="BD563" t="str">
        <f xml:space="preserve"> IF(OR(AS563= "4-2", AS563= "2-1", AS563= "-12", AS563= "-24"),"Q",
  IF(
    OR(AS563= "4-1", AS563= "40", AS563= "42"),"A",
    IF(
      AS563= "44","P",
      IF(OR(AS563= "2-2",AS563="0-2",AS563="-1-2",AS563="-2-2",AS563="-2-1",AS563="-20",AS563="-22" ),"R",
              IF(
                OR(AS563= "24",AS563="04",AS563="-14"),"M",
                IF(
                  OR(AS563= "20",AS563="22",AS563="0-1",AS563="00",AS563="02",AS563="-1-1",AS563="-10"),"I",""
                )
              )
      )
    )
  )
)</f>
        <v/>
      </c>
      <c r="BE563" t="str">
        <f xml:space="preserve"> IF(OR(AT563= "4-2", AT563= "2-1", AT563= "-12", AT563= "-24"),"Q",
  IF(
    OR(AT563= "4-1", AT563= "40", AT563= "42"),"A",
    IF(
      AT563= "44","P",
      IF(OR(AT563= "2-2",AT563="0-2",AT563="-1-2",AT563="-2-2",AT563="-2-1",AT563="-20",AT563="-22" ),"R",
              IF(
                OR(AT563= "24",AT563="04",AT563="-14"),"M",
                IF(
                  OR(AT563= "20",AT563="22",AT563="0-1",AT563="00",AT563="02",AT563="-1-1",AT563="-10"),"I",""
                )
              )
      )
    )
  )
)</f>
        <v/>
      </c>
      <c r="BF563" t="str">
        <f xml:space="preserve"> IF(OR(AU563= "4-2", AU563= "2-1", AU563= "-12", AU563= "-24"),"Q",
  IF(
    OR(AU563= "4-1", AU563= "40", AU563= "42"),"A",
    IF(
      AU563= "44","P",
      IF(OR(AU563= "2-2",AU563="0-2",AU563="-1-2",AU563="-2-2",AU563="-2-1",AU563="-20",AU563="-22" ),"R",
              IF(
                OR(AU563= "24",AU563="04",AU563="-14"),"M",
                IF(
                  OR(AU563= "20",AU563="22",AU563="0-1",AU563="00",AU563="02",AU563="-1-1",AU563="-10"),"I",""
                )
              )
      )
    )
  )
)</f>
        <v/>
      </c>
      <c r="BG563" t="str">
        <f xml:space="preserve"> IF(OR(AV563= "4-2", AV563= "2-1", AV563= "-12", AV563= "-24"),"Q",
  IF(
    OR(AV563= "4-1", AV563= "40", AV563= "42"),"A",
    IF(
      AV563= "44","P",
      IF(OR(AV563= "2-2",AV563="0-2",AV563="-1-2",AV563="-2-2",AV563="-2-1",AV563="-20",AV563="-22" ),"R",
              IF(
                OR(AV563= "24",AV563="04",AV563="-14"),"M",
                IF(
                  OR(AV563= "20",AV563="22",AV563="0-1",AV563="00",AV563="02",AV563="-1-1",AV563="-10"),"I",""
                )
              )
      )
    )
  )
)</f>
        <v/>
      </c>
      <c r="BH563" t="str">
        <f xml:space="preserve"> IF(OR(AW563= "4-2", AW563= "2-1", AW563= "-12", AW563= "-24"),"Q",
  IF(
    OR(AW563= "4-1", AW563= "40", AW563= "42"),"A",
    IF(
      AW563= "44","P",
      IF(OR(AW563= "2-2",AW563="0-2",AW563="-1-2",AW563="-2-2",AW563="-2-1",AW563="-20",AW563="-22" ),"R",
              IF(
                OR(AW563= "24",AW563="04",AW563="-14"),"M",
                IF(
                  OR(AW563= "20",AW563="22",AW563="0-1",AW563="00",AW563="02",AW563="-1-1",AW563="-10"),"I",""
                )
              )
      )
    )
  )
)</f>
        <v/>
      </c>
      <c r="BI563" t="str">
        <f xml:space="preserve"> IF(OR(AX563= "4-2", AX563= "2-1", AX563= "-12", AX563= "-24"),"Q",
  IF(
    OR(AX563= "4-1", AX563= "40", AX563= "42"),"A",
    IF(
      AX563= "44","P",
      IF(OR(AX563= "2-2",AX563="0-2",AX563="-1-2",AX563="-2-2",AX563="-2-1",AX563="-20",AX563="-22" ),"R",
              IF(
                OR(AX563= "24",AX563="04",AX563="-14"),"M",
                IF(
                  OR(AX563= "20",AX563="22",AX563="0-1",AX563="00",AX563="02",AX563="-1-1",AX563="-10"),"I",""
                )
              )
      )
    )
  )
)</f>
        <v/>
      </c>
      <c r="BJ563" t="str">
        <f xml:space="preserve"> IF(OR(AY563= "4-2", AY563= "2-1", AY563= "-12", AY563= "-24"),"Q",
  IF(
    OR(AY563= "4-1", AY563= "40", AY563= "42"),"A",
    IF(
      AY563= "44","P",
      IF(OR(AY563= "2-2",AY563="0-2",AY563="-1-2",AY563="-2-2",AY563="-2-1",AY563="-20",AY563="-22" ),"R",
              IF(
                OR(AY563= "24",AY563="04",AY563="-14"),"M",
                IF(
                  OR(AY563= "20",AY563="22",AY563="0-1",AY563="00",AY563="02",AY563="-1-1",AY563="-10"),"I",""
                )
              )
      )
    )
  )
)</f>
        <v/>
      </c>
      <c r="BK563" t="str">
        <f xml:space="preserve"> IF(OR(AZ563= "4-2", AZ563= "2-1", AZ563= "-12", AZ563= "-24"),"Q",
  IF(
    OR(AZ563= "4-1", AZ563= "40", AZ563= "42"),"A",
    IF(
      AZ563= "44","P",
      IF(OR(AZ563= "2-2",AZ563="0-2",AZ563="-1-2",AZ563="-2-2",AZ563="-2-1",AZ563="-20",AZ563="-22" ),"R",
              IF(
                OR(AZ563= "24",AZ563="04",AZ563="-14"),"M",
                IF(
                  OR(AZ563= "20",AZ563="22",AZ563="0-1",AZ563="00",AZ563="02",AZ563="-1-1",AZ563="-10"),"I",""
                )
              )
      )
    )
  )
)</f>
        <v/>
      </c>
      <c r="BL563" t="str">
        <f xml:space="preserve"> IF(OR(BA563= "4-2", BA563= "2-1", BA563= "-12", BA563= "-24"),"Q",
  IF(
    OR(BA563= "4-1", BA563= "40", BA563= "42"),"A",
    IF(
      BA563= "44","P",
      IF(OR(BA563= "2-2",BA563="0-2",BA563="-1-2",BA563="-2-2",BA563="-2-1",BA563="-20",BA563="-22" ),"R",
              IF(
                OR(BA563= "24",BA563="04",BA563="-14"),"M",
                IF(
                  OR(BA563= "20",BA563="22",BA563="0-1",BA563="00",BA563="02",BA563="-1-1",BA563="-10"),"I",""
                )
              )
      )
    )
  )
)</f>
        <v/>
      </c>
    </row>
    <row r="564" spans="23:64" x14ac:dyDescent="0.25">
      <c r="W564" t="b">
        <f>IF(OR(B564=Локализация!$C$118,B564=5),4,IF(OR(B564=Локализация!$C$119,B564=4),2,IF(OR(B564=Локализация!$C$120,B564=3),0,IF(OR(B564=Локализация!$C$121,B564=2),-1,IF(OR(B564=Локализация!$C$122,B564=1),-2)))))</f>
        <v>0</v>
      </c>
      <c r="X564" t="b">
        <f>IF(OR(C564=Локализация!$C$124,C564=5),-2,IF(OR(C564=Локализация!$C$125,C564=4),-1,IF(OR(C564=Локализация!$C$126,C564=3),0,IF(OR(C564=Локализация!$C$127,C564=2),2,IF(OR(C564=Локализация!$C$128,C564=1),4)))))</f>
        <v>0</v>
      </c>
      <c r="Y564" t="b">
        <f>IF(OR(D564=Локализация!$C$118,D564=5),4,IF(OR(D564=Локализация!$C$119,D564=4),2,IF(OR(D564=Локализация!$C$120,D564=3),0,IF(OR(D564=Локализация!$C$121,D564=2),-1,IF(OR(D564=Локализация!$C$122,D564=1),-2)))))</f>
        <v>0</v>
      </c>
      <c r="Z564" t="b">
        <f>IF(OR(E564=Локализация!$C$124,E564=5),-2,IF(OR(E564=Локализация!$C$125,E564=4),-1,IF(OR(E564=Локализация!$C$126,E564=3),0,IF(OR(E564=Локализация!$C$127,E564=2),2,IF(OR(E564=Локализация!$C$128,E564=1),4)))))</f>
        <v>0</v>
      </c>
      <c r="AA564" t="b">
        <f>IF(OR(F564=Локализация!$C$118,F564=5),4,IF(OR(F564=Локализация!$C$119,F564=4),2,IF(OR(F564=Локализация!$C$120,F564=3),0,IF(OR(F564=Локализация!$C$121,F564=2),-1,IF(OR(F564=Локализация!$C$122,F564=1),-2)))))</f>
        <v>0</v>
      </c>
      <c r="AB564" t="b">
        <f>IF(OR(G564=Локализация!$C$124,G564=5),-2,IF(OR(G564=Локализация!$C$125,G564=4),-1,IF(OR(G564=Локализация!$C$126,G564=3),0,IF(OR(G564=Локализация!$C$127,G564=2),2,IF(OR(G564=Локализация!$C$128,G564=1),4)))))</f>
        <v>0</v>
      </c>
      <c r="AC564" t="b">
        <f>IF(OR(H564=Локализация!$C$118,H564=5),4,IF(OR(H564=Локализация!$C$119,H564=4),2,IF(OR(H564=Локализация!$C$120,H564=3),0,IF(OR(H564=Локализация!$C$121,H564=2),-1,IF(OR(H564=Локализация!$C$122,H564=1),-2)))))</f>
        <v>0</v>
      </c>
      <c r="AD564" t="b">
        <f>IF(OR(I564=Локализация!$C$124,I564=5),-2,IF(OR(I564=Локализация!$C$125,I564=4),-1,IF(OR(I564=Локализация!$C$126,I564=3),0,IF(OR(I564=Локализация!$C$127,I564=2),2,IF(OR(I564=Локализация!$C$128,I564=1),4)))))</f>
        <v>0</v>
      </c>
      <c r="AE564" t="b">
        <f>IF(OR(J564=Локализация!$C$118,J564=5),4,IF(OR(J564=Локализация!$C$119,J564=4),2,IF(OR(J564=Локализация!$C$120,J564=3),0,IF(OR(J564=Локализация!$C$121,J564=2),-1,IF(OR(J564=Локализация!$C$122,J564=1),-2)))))</f>
        <v>0</v>
      </c>
      <c r="AF564" t="b">
        <f>IF(OR(K564=Локализация!$C$124,K564=5),-2,IF(OR(K564=Локализация!$C$125,K564=4),-1,IF(OR(K564=Локализация!$C$126,K564=3),0,IF(OR(K564=Локализация!$C$127,K564=2),2,IF(OR(K564=Локализация!$C$128,K564=1),4)))))</f>
        <v>0</v>
      </c>
      <c r="AG564" t="b">
        <f>IF(OR(L564=Локализация!$C$118,L564=5),4,IF(OR(L564=Локализация!$C$119,L564=4),2,IF(OR(L564=Локализация!$C$120,L564=3),0,IF(OR(L564=Локализация!$C$121,L564=2),-1,IF(OR(L564=Локализация!$C$122,L564=1),-2)))))</f>
        <v>0</v>
      </c>
      <c r="AH564" t="b">
        <f>IF(OR(M564=Локализация!$C$124,M564=5),-2,IF(OR(M564=Локализация!$C$125,M564=4),-1,IF(OR(M564=Локализация!$C$126,M564=3),0,IF(OR(M564=Локализация!$C$127,M564=2),2,IF(OR(M564=Локализация!$C$128,M564=1),4)))))</f>
        <v>0</v>
      </c>
      <c r="AI564" t="b">
        <f>IF(OR(N564=Локализация!$C$118,N564=5),4,IF(OR(N564=Локализация!$C$119,N564=4),2,IF(OR(N564=Локализация!$C$120,N564=3),0,IF(OR(N564=Локализация!$C$121,N564=2),-1,IF(OR(N564=Локализация!$C$122,N564=1),-2)))))</f>
        <v>0</v>
      </c>
      <c r="AJ564" t="b">
        <f>IF(OR(O564=Локализация!$C$124,O564=5),-2,IF(OR(O564=Локализация!$C$125,O564=4),-1,IF(OR(O564=Локализация!$C$126,O564=3),0,IF(OR(O564=Локализация!$C$127,O564=2),2,IF(OR(O564=Локализация!$C$128,O564=1),4)))))</f>
        <v>0</v>
      </c>
      <c r="AK564" t="b">
        <f>IF(OR(P564=Локализация!$C$118,P564=5),4,IF(OR(P564=Локализация!$C$119,P564=4),2,IF(OR(P564=Локализация!$C$120,P564=3),0,IF(OR(P564=Локализация!$C$121,P564=2),-1,IF(OR(P564=Локализация!$C$122,P564=1),-2)))))</f>
        <v>0</v>
      </c>
      <c r="AL564" t="b">
        <f>IF(OR(Q564=Локализация!$C$124,Q564=5),-2,IF(OR(Q564=Локализация!$C$125,Q564=4),-1,IF(OR(Q564=Локализация!$C$126,Q564=3),0,IF(OR(Q564=Локализация!$C$127,Q564=2),2,IF(OR(Q564=Локализация!$C$128,Q564=1),4)))))</f>
        <v>0</v>
      </c>
      <c r="AM564" t="b">
        <f>IF(OR(R564=Локализация!$C$118,R564=5),4,IF(OR(R564=Локализация!$C$119,R564=4),2,IF(OR(R564=Локализация!$C$120,R564=3),0,IF(OR(R564=Локализация!$C$121,R564=2),-1,IF(OR(R564=Локализация!$C$122,R564=1),-2)))))</f>
        <v>0</v>
      </c>
      <c r="AN564" t="b">
        <f>IF(OR(S564=Локализация!$C$124,S564=5),-2,IF(OR(S564=Локализация!$C$125,S564=4),-1,IF(OR(S564=Локализация!$C$126,S564=3),0,IF(OR(S564=Локализация!$C$127,S564=2),2,IF(OR(S564=Локализация!$C$128,S564=1),4)))))</f>
        <v>0</v>
      </c>
      <c r="AO564" t="b">
        <f>IF(OR(T564=Локализация!$C$118,T564=5),4,IF(OR(T564=Локализация!$C$119,T564=4),2,IF(OR(T564=Локализация!$C$120,T564=3),0,IF(OR(T564=Локализация!$C$121,T564=2),-1,IF(OR(T564=Локализация!$C$122,T564=1),-2)))))</f>
        <v>0</v>
      </c>
      <c r="AP564" t="b">
        <f>IF(OR(U564=Локализация!$C$124,U564=5),-2,IF(OR(U564=Локализация!$C$125,U564=4),-1,IF(OR(U564=Локализация!$C$126,U564=3),0,IF(OR(U564=Локализация!$C$127,U564=2),2,IF(OR(U564=Локализация!$C$128,U564=1),4)))))</f>
        <v>0</v>
      </c>
      <c r="AR564" t="str">
        <f>CONCATENATE(W564,X564)</f>
        <v>ЛОЖЬЛОЖЬ</v>
      </c>
      <c r="AS564" t="str">
        <f>CONCATENATE(Y564,Z564)</f>
        <v>ЛОЖЬЛОЖЬ</v>
      </c>
      <c r="AT564" t="str">
        <f>CONCATENATE(AA564,AB564)</f>
        <v>ЛОЖЬЛОЖЬ</v>
      </c>
      <c r="AU564" t="str">
        <f>CONCATENATE(AC564,AD564)</f>
        <v>ЛОЖЬЛОЖЬ</v>
      </c>
      <c r="AV564" t="str">
        <f>CONCATENATE(AE564,AF564)</f>
        <v>ЛОЖЬЛОЖЬ</v>
      </c>
      <c r="AW564" t="str">
        <f>CONCATENATE(AG564,AH564)</f>
        <v>ЛОЖЬЛОЖЬ</v>
      </c>
      <c r="AX564" t="str">
        <f>CONCATENATE(AI564,AJ564)</f>
        <v>ЛОЖЬЛОЖЬ</v>
      </c>
      <c r="AY564" t="str">
        <f>CONCATENATE(AK564,AL564)</f>
        <v>ЛОЖЬЛОЖЬ</v>
      </c>
      <c r="AZ564" t="str">
        <f>CONCATENATE(AM564,AN564)</f>
        <v>ЛОЖЬЛОЖЬ</v>
      </c>
      <c r="BA564" t="str">
        <f>CONCATENATE(AO564,AP564)</f>
        <v>ЛОЖЬЛОЖЬ</v>
      </c>
      <c r="BC564" t="str">
        <f xml:space="preserve"> IF(OR(AR564= "4-2", AR564= "2-1", AR564= "-12", AR564= "-24"),"Q",
  IF(
    OR(AR564= "4-1", AR564= "40", AR564= "42"),"A",
    IF(
      AR564= "44","P",
      IF(OR(AR564= "2-2",AR564="0-2",AR564="-1-2",AR564="-2-2",AR564="-2-1",AR564="-20",AR564="-22" ),"R",
              IF(
                OR(AR564= "24",AR564="04",AR564="-14"),"M",
                IF(
                  OR(AR564= "20",AR564="22",AR564="0-1",AR564="00",AR564="02",AR564="-1-1",AR564="-10"),"I",""
                )
              )
      )
    )
  )
)</f>
        <v/>
      </c>
      <c r="BD564" t="str">
        <f xml:space="preserve"> IF(OR(AS564= "4-2", AS564= "2-1", AS564= "-12", AS564= "-24"),"Q",
  IF(
    OR(AS564= "4-1", AS564= "40", AS564= "42"),"A",
    IF(
      AS564= "44","P",
      IF(OR(AS564= "2-2",AS564="0-2",AS564="-1-2",AS564="-2-2",AS564="-2-1",AS564="-20",AS564="-22" ),"R",
              IF(
                OR(AS564= "24",AS564="04",AS564="-14"),"M",
                IF(
                  OR(AS564= "20",AS564="22",AS564="0-1",AS564="00",AS564="02",AS564="-1-1",AS564="-10"),"I",""
                )
              )
      )
    )
  )
)</f>
        <v/>
      </c>
      <c r="BE564" t="str">
        <f xml:space="preserve"> IF(OR(AT564= "4-2", AT564= "2-1", AT564= "-12", AT564= "-24"),"Q",
  IF(
    OR(AT564= "4-1", AT564= "40", AT564= "42"),"A",
    IF(
      AT564= "44","P",
      IF(OR(AT564= "2-2",AT564="0-2",AT564="-1-2",AT564="-2-2",AT564="-2-1",AT564="-20",AT564="-22" ),"R",
              IF(
                OR(AT564= "24",AT564="04",AT564="-14"),"M",
                IF(
                  OR(AT564= "20",AT564="22",AT564="0-1",AT564="00",AT564="02",AT564="-1-1",AT564="-10"),"I",""
                )
              )
      )
    )
  )
)</f>
        <v/>
      </c>
      <c r="BF564" t="str">
        <f xml:space="preserve"> IF(OR(AU564= "4-2", AU564= "2-1", AU564= "-12", AU564= "-24"),"Q",
  IF(
    OR(AU564= "4-1", AU564= "40", AU564= "42"),"A",
    IF(
      AU564= "44","P",
      IF(OR(AU564= "2-2",AU564="0-2",AU564="-1-2",AU564="-2-2",AU564="-2-1",AU564="-20",AU564="-22" ),"R",
              IF(
                OR(AU564= "24",AU564="04",AU564="-14"),"M",
                IF(
                  OR(AU564= "20",AU564="22",AU564="0-1",AU564="00",AU564="02",AU564="-1-1",AU564="-10"),"I",""
                )
              )
      )
    )
  )
)</f>
        <v/>
      </c>
      <c r="BG564" t="str">
        <f xml:space="preserve"> IF(OR(AV564= "4-2", AV564= "2-1", AV564= "-12", AV564= "-24"),"Q",
  IF(
    OR(AV564= "4-1", AV564= "40", AV564= "42"),"A",
    IF(
      AV564= "44","P",
      IF(OR(AV564= "2-2",AV564="0-2",AV564="-1-2",AV564="-2-2",AV564="-2-1",AV564="-20",AV564="-22" ),"R",
              IF(
                OR(AV564= "24",AV564="04",AV564="-14"),"M",
                IF(
                  OR(AV564= "20",AV564="22",AV564="0-1",AV564="00",AV564="02",AV564="-1-1",AV564="-10"),"I",""
                )
              )
      )
    )
  )
)</f>
        <v/>
      </c>
      <c r="BH564" t="str">
        <f xml:space="preserve"> IF(OR(AW564= "4-2", AW564= "2-1", AW564= "-12", AW564= "-24"),"Q",
  IF(
    OR(AW564= "4-1", AW564= "40", AW564= "42"),"A",
    IF(
      AW564= "44","P",
      IF(OR(AW564= "2-2",AW564="0-2",AW564="-1-2",AW564="-2-2",AW564="-2-1",AW564="-20",AW564="-22" ),"R",
              IF(
                OR(AW564= "24",AW564="04",AW564="-14"),"M",
                IF(
                  OR(AW564= "20",AW564="22",AW564="0-1",AW564="00",AW564="02",AW564="-1-1",AW564="-10"),"I",""
                )
              )
      )
    )
  )
)</f>
        <v/>
      </c>
      <c r="BI564" t="str">
        <f xml:space="preserve"> IF(OR(AX564= "4-2", AX564= "2-1", AX564= "-12", AX564= "-24"),"Q",
  IF(
    OR(AX564= "4-1", AX564= "40", AX564= "42"),"A",
    IF(
      AX564= "44","P",
      IF(OR(AX564= "2-2",AX564="0-2",AX564="-1-2",AX564="-2-2",AX564="-2-1",AX564="-20",AX564="-22" ),"R",
              IF(
                OR(AX564= "24",AX564="04",AX564="-14"),"M",
                IF(
                  OR(AX564= "20",AX564="22",AX564="0-1",AX564="00",AX564="02",AX564="-1-1",AX564="-10"),"I",""
                )
              )
      )
    )
  )
)</f>
        <v/>
      </c>
      <c r="BJ564" t="str">
        <f xml:space="preserve"> IF(OR(AY564= "4-2", AY564= "2-1", AY564= "-12", AY564= "-24"),"Q",
  IF(
    OR(AY564= "4-1", AY564= "40", AY564= "42"),"A",
    IF(
      AY564= "44","P",
      IF(OR(AY564= "2-2",AY564="0-2",AY564="-1-2",AY564="-2-2",AY564="-2-1",AY564="-20",AY564="-22" ),"R",
              IF(
                OR(AY564= "24",AY564="04",AY564="-14"),"M",
                IF(
                  OR(AY564= "20",AY564="22",AY564="0-1",AY564="00",AY564="02",AY564="-1-1",AY564="-10"),"I",""
                )
              )
      )
    )
  )
)</f>
        <v/>
      </c>
      <c r="BK564" t="str">
        <f xml:space="preserve"> IF(OR(AZ564= "4-2", AZ564= "2-1", AZ564= "-12", AZ564= "-24"),"Q",
  IF(
    OR(AZ564= "4-1", AZ564= "40", AZ564= "42"),"A",
    IF(
      AZ564= "44","P",
      IF(OR(AZ564= "2-2",AZ564="0-2",AZ564="-1-2",AZ564="-2-2",AZ564="-2-1",AZ564="-20",AZ564="-22" ),"R",
              IF(
                OR(AZ564= "24",AZ564="04",AZ564="-14"),"M",
                IF(
                  OR(AZ564= "20",AZ564="22",AZ564="0-1",AZ564="00",AZ564="02",AZ564="-1-1",AZ564="-10"),"I",""
                )
              )
      )
    )
  )
)</f>
        <v/>
      </c>
      <c r="BL564" t="str">
        <f xml:space="preserve"> IF(OR(BA564= "4-2", BA564= "2-1", BA564= "-12", BA564= "-24"),"Q",
  IF(
    OR(BA564= "4-1", BA564= "40", BA564= "42"),"A",
    IF(
      BA564= "44","P",
      IF(OR(BA564= "2-2",BA564="0-2",BA564="-1-2",BA564="-2-2",BA564="-2-1",BA564="-20",BA564="-22" ),"R",
              IF(
                OR(BA564= "24",BA564="04",BA564="-14"),"M",
                IF(
                  OR(BA564= "20",BA564="22",BA564="0-1",BA564="00",BA564="02",BA564="-1-1",BA564="-10"),"I",""
                )
              )
      )
    )
  )
)</f>
        <v/>
      </c>
    </row>
    <row r="565" spans="23:64" x14ac:dyDescent="0.25">
      <c r="W565" t="b">
        <f>IF(OR(B565=Локализация!$C$118,B565=5),4,IF(OR(B565=Локализация!$C$119,B565=4),2,IF(OR(B565=Локализация!$C$120,B565=3),0,IF(OR(B565=Локализация!$C$121,B565=2),-1,IF(OR(B565=Локализация!$C$122,B565=1),-2)))))</f>
        <v>0</v>
      </c>
      <c r="X565" t="b">
        <f>IF(OR(C565=Локализация!$C$124,C565=5),-2,IF(OR(C565=Локализация!$C$125,C565=4),-1,IF(OR(C565=Локализация!$C$126,C565=3),0,IF(OR(C565=Локализация!$C$127,C565=2),2,IF(OR(C565=Локализация!$C$128,C565=1),4)))))</f>
        <v>0</v>
      </c>
      <c r="Y565" t="b">
        <f>IF(OR(D565=Локализация!$C$118,D565=5),4,IF(OR(D565=Локализация!$C$119,D565=4),2,IF(OR(D565=Локализация!$C$120,D565=3),0,IF(OR(D565=Локализация!$C$121,D565=2),-1,IF(OR(D565=Локализация!$C$122,D565=1),-2)))))</f>
        <v>0</v>
      </c>
      <c r="Z565" t="b">
        <f>IF(OR(E565=Локализация!$C$124,E565=5),-2,IF(OR(E565=Локализация!$C$125,E565=4),-1,IF(OR(E565=Локализация!$C$126,E565=3),0,IF(OR(E565=Локализация!$C$127,E565=2),2,IF(OR(E565=Локализация!$C$128,E565=1),4)))))</f>
        <v>0</v>
      </c>
      <c r="AA565" t="b">
        <f>IF(OR(F565=Локализация!$C$118,F565=5),4,IF(OR(F565=Локализация!$C$119,F565=4),2,IF(OR(F565=Локализация!$C$120,F565=3),0,IF(OR(F565=Локализация!$C$121,F565=2),-1,IF(OR(F565=Локализация!$C$122,F565=1),-2)))))</f>
        <v>0</v>
      </c>
      <c r="AB565" t="b">
        <f>IF(OR(G565=Локализация!$C$124,G565=5),-2,IF(OR(G565=Локализация!$C$125,G565=4),-1,IF(OR(G565=Локализация!$C$126,G565=3),0,IF(OR(G565=Локализация!$C$127,G565=2),2,IF(OR(G565=Локализация!$C$128,G565=1),4)))))</f>
        <v>0</v>
      </c>
      <c r="AC565" t="b">
        <f>IF(OR(H565=Локализация!$C$118,H565=5),4,IF(OR(H565=Локализация!$C$119,H565=4),2,IF(OR(H565=Локализация!$C$120,H565=3),0,IF(OR(H565=Локализация!$C$121,H565=2),-1,IF(OR(H565=Локализация!$C$122,H565=1),-2)))))</f>
        <v>0</v>
      </c>
      <c r="AD565" t="b">
        <f>IF(OR(I565=Локализация!$C$124,I565=5),-2,IF(OR(I565=Локализация!$C$125,I565=4),-1,IF(OR(I565=Локализация!$C$126,I565=3),0,IF(OR(I565=Локализация!$C$127,I565=2),2,IF(OR(I565=Локализация!$C$128,I565=1),4)))))</f>
        <v>0</v>
      </c>
      <c r="AE565" t="b">
        <f>IF(OR(J565=Локализация!$C$118,J565=5),4,IF(OR(J565=Локализация!$C$119,J565=4),2,IF(OR(J565=Локализация!$C$120,J565=3),0,IF(OR(J565=Локализация!$C$121,J565=2),-1,IF(OR(J565=Локализация!$C$122,J565=1),-2)))))</f>
        <v>0</v>
      </c>
      <c r="AF565" t="b">
        <f>IF(OR(K565=Локализация!$C$124,K565=5),-2,IF(OR(K565=Локализация!$C$125,K565=4),-1,IF(OR(K565=Локализация!$C$126,K565=3),0,IF(OR(K565=Локализация!$C$127,K565=2),2,IF(OR(K565=Локализация!$C$128,K565=1),4)))))</f>
        <v>0</v>
      </c>
      <c r="AG565" t="b">
        <f>IF(OR(L565=Локализация!$C$118,L565=5),4,IF(OR(L565=Локализация!$C$119,L565=4),2,IF(OR(L565=Локализация!$C$120,L565=3),0,IF(OR(L565=Локализация!$C$121,L565=2),-1,IF(OR(L565=Локализация!$C$122,L565=1),-2)))))</f>
        <v>0</v>
      </c>
      <c r="AH565" t="b">
        <f>IF(OR(M565=Локализация!$C$124,M565=5),-2,IF(OR(M565=Локализация!$C$125,M565=4),-1,IF(OR(M565=Локализация!$C$126,M565=3),0,IF(OR(M565=Локализация!$C$127,M565=2),2,IF(OR(M565=Локализация!$C$128,M565=1),4)))))</f>
        <v>0</v>
      </c>
      <c r="AI565" t="b">
        <f>IF(OR(N565=Локализация!$C$118,N565=5),4,IF(OR(N565=Локализация!$C$119,N565=4),2,IF(OR(N565=Локализация!$C$120,N565=3),0,IF(OR(N565=Локализация!$C$121,N565=2),-1,IF(OR(N565=Локализация!$C$122,N565=1),-2)))))</f>
        <v>0</v>
      </c>
      <c r="AJ565" t="b">
        <f>IF(OR(O565=Локализация!$C$124,O565=5),-2,IF(OR(O565=Локализация!$C$125,O565=4),-1,IF(OR(O565=Локализация!$C$126,O565=3),0,IF(OR(O565=Локализация!$C$127,O565=2),2,IF(OR(O565=Локализация!$C$128,O565=1),4)))))</f>
        <v>0</v>
      </c>
      <c r="AK565" t="b">
        <f>IF(OR(P565=Локализация!$C$118,P565=5),4,IF(OR(P565=Локализация!$C$119,P565=4),2,IF(OR(P565=Локализация!$C$120,P565=3),0,IF(OR(P565=Локализация!$C$121,P565=2),-1,IF(OR(P565=Локализация!$C$122,P565=1),-2)))))</f>
        <v>0</v>
      </c>
      <c r="AL565" t="b">
        <f>IF(OR(Q565=Локализация!$C$124,Q565=5),-2,IF(OR(Q565=Локализация!$C$125,Q565=4),-1,IF(OR(Q565=Локализация!$C$126,Q565=3),0,IF(OR(Q565=Локализация!$C$127,Q565=2),2,IF(OR(Q565=Локализация!$C$128,Q565=1),4)))))</f>
        <v>0</v>
      </c>
      <c r="AM565" t="b">
        <f>IF(OR(R565=Локализация!$C$118,R565=5),4,IF(OR(R565=Локализация!$C$119,R565=4),2,IF(OR(R565=Локализация!$C$120,R565=3),0,IF(OR(R565=Локализация!$C$121,R565=2),-1,IF(OR(R565=Локализация!$C$122,R565=1),-2)))))</f>
        <v>0</v>
      </c>
      <c r="AN565" t="b">
        <f>IF(OR(S565=Локализация!$C$124,S565=5),-2,IF(OR(S565=Локализация!$C$125,S565=4),-1,IF(OR(S565=Локализация!$C$126,S565=3),0,IF(OR(S565=Локализация!$C$127,S565=2),2,IF(OR(S565=Локализация!$C$128,S565=1),4)))))</f>
        <v>0</v>
      </c>
      <c r="AO565" t="b">
        <f>IF(OR(T565=Локализация!$C$118,T565=5),4,IF(OR(T565=Локализация!$C$119,T565=4),2,IF(OR(T565=Локализация!$C$120,T565=3),0,IF(OR(T565=Локализация!$C$121,T565=2),-1,IF(OR(T565=Локализация!$C$122,T565=1),-2)))))</f>
        <v>0</v>
      </c>
      <c r="AP565" t="b">
        <f>IF(OR(U565=Локализация!$C$124,U565=5),-2,IF(OR(U565=Локализация!$C$125,U565=4),-1,IF(OR(U565=Локализация!$C$126,U565=3),0,IF(OR(U565=Локализация!$C$127,U565=2),2,IF(OR(U565=Локализация!$C$128,U565=1),4)))))</f>
        <v>0</v>
      </c>
      <c r="AR565" t="str">
        <f>CONCATENATE(W565,X565)</f>
        <v>ЛОЖЬЛОЖЬ</v>
      </c>
      <c r="AS565" t="str">
        <f>CONCATENATE(Y565,Z565)</f>
        <v>ЛОЖЬЛОЖЬ</v>
      </c>
      <c r="AT565" t="str">
        <f>CONCATENATE(AA565,AB565)</f>
        <v>ЛОЖЬЛОЖЬ</v>
      </c>
      <c r="AU565" t="str">
        <f>CONCATENATE(AC565,AD565)</f>
        <v>ЛОЖЬЛОЖЬ</v>
      </c>
      <c r="AV565" t="str">
        <f>CONCATENATE(AE565,AF565)</f>
        <v>ЛОЖЬЛОЖЬ</v>
      </c>
      <c r="AW565" t="str">
        <f>CONCATENATE(AG565,AH565)</f>
        <v>ЛОЖЬЛОЖЬ</v>
      </c>
      <c r="AX565" t="str">
        <f>CONCATENATE(AI565,AJ565)</f>
        <v>ЛОЖЬЛОЖЬ</v>
      </c>
      <c r="AY565" t="str">
        <f>CONCATENATE(AK565,AL565)</f>
        <v>ЛОЖЬЛОЖЬ</v>
      </c>
      <c r="AZ565" t="str">
        <f>CONCATENATE(AM565,AN565)</f>
        <v>ЛОЖЬЛОЖЬ</v>
      </c>
      <c r="BA565" t="str">
        <f>CONCATENATE(AO565,AP565)</f>
        <v>ЛОЖЬЛОЖЬ</v>
      </c>
      <c r="BC565" t="str">
        <f xml:space="preserve"> IF(OR(AR565= "4-2", AR565= "2-1", AR565= "-12", AR565= "-24"),"Q",
  IF(
    OR(AR565= "4-1", AR565= "40", AR565= "42"),"A",
    IF(
      AR565= "44","P",
      IF(OR(AR565= "2-2",AR565="0-2",AR565="-1-2",AR565="-2-2",AR565="-2-1",AR565="-20",AR565="-22" ),"R",
              IF(
                OR(AR565= "24",AR565="04",AR565="-14"),"M",
                IF(
                  OR(AR565= "20",AR565="22",AR565="0-1",AR565="00",AR565="02",AR565="-1-1",AR565="-10"),"I",""
                )
              )
      )
    )
  )
)</f>
        <v/>
      </c>
      <c r="BD565" t="str">
        <f xml:space="preserve"> IF(OR(AS565= "4-2", AS565= "2-1", AS565= "-12", AS565= "-24"),"Q",
  IF(
    OR(AS565= "4-1", AS565= "40", AS565= "42"),"A",
    IF(
      AS565= "44","P",
      IF(OR(AS565= "2-2",AS565="0-2",AS565="-1-2",AS565="-2-2",AS565="-2-1",AS565="-20",AS565="-22" ),"R",
              IF(
                OR(AS565= "24",AS565="04",AS565="-14"),"M",
                IF(
                  OR(AS565= "20",AS565="22",AS565="0-1",AS565="00",AS565="02",AS565="-1-1",AS565="-10"),"I",""
                )
              )
      )
    )
  )
)</f>
        <v/>
      </c>
      <c r="BE565" t="str">
        <f xml:space="preserve"> IF(OR(AT565= "4-2", AT565= "2-1", AT565= "-12", AT565= "-24"),"Q",
  IF(
    OR(AT565= "4-1", AT565= "40", AT565= "42"),"A",
    IF(
      AT565= "44","P",
      IF(OR(AT565= "2-2",AT565="0-2",AT565="-1-2",AT565="-2-2",AT565="-2-1",AT565="-20",AT565="-22" ),"R",
              IF(
                OR(AT565= "24",AT565="04",AT565="-14"),"M",
                IF(
                  OR(AT565= "20",AT565="22",AT565="0-1",AT565="00",AT565="02",AT565="-1-1",AT565="-10"),"I",""
                )
              )
      )
    )
  )
)</f>
        <v/>
      </c>
      <c r="BF565" t="str">
        <f xml:space="preserve"> IF(OR(AU565= "4-2", AU565= "2-1", AU565= "-12", AU565= "-24"),"Q",
  IF(
    OR(AU565= "4-1", AU565= "40", AU565= "42"),"A",
    IF(
      AU565= "44","P",
      IF(OR(AU565= "2-2",AU565="0-2",AU565="-1-2",AU565="-2-2",AU565="-2-1",AU565="-20",AU565="-22" ),"R",
              IF(
                OR(AU565= "24",AU565="04",AU565="-14"),"M",
                IF(
                  OR(AU565= "20",AU565="22",AU565="0-1",AU565="00",AU565="02",AU565="-1-1",AU565="-10"),"I",""
                )
              )
      )
    )
  )
)</f>
        <v/>
      </c>
      <c r="BG565" t="str">
        <f xml:space="preserve"> IF(OR(AV565= "4-2", AV565= "2-1", AV565= "-12", AV565= "-24"),"Q",
  IF(
    OR(AV565= "4-1", AV565= "40", AV565= "42"),"A",
    IF(
      AV565= "44","P",
      IF(OR(AV565= "2-2",AV565="0-2",AV565="-1-2",AV565="-2-2",AV565="-2-1",AV565="-20",AV565="-22" ),"R",
              IF(
                OR(AV565= "24",AV565="04",AV565="-14"),"M",
                IF(
                  OR(AV565= "20",AV565="22",AV565="0-1",AV565="00",AV565="02",AV565="-1-1",AV565="-10"),"I",""
                )
              )
      )
    )
  )
)</f>
        <v/>
      </c>
      <c r="BH565" t="str">
        <f xml:space="preserve"> IF(OR(AW565= "4-2", AW565= "2-1", AW565= "-12", AW565= "-24"),"Q",
  IF(
    OR(AW565= "4-1", AW565= "40", AW565= "42"),"A",
    IF(
      AW565= "44","P",
      IF(OR(AW565= "2-2",AW565="0-2",AW565="-1-2",AW565="-2-2",AW565="-2-1",AW565="-20",AW565="-22" ),"R",
              IF(
                OR(AW565= "24",AW565="04",AW565="-14"),"M",
                IF(
                  OR(AW565= "20",AW565="22",AW565="0-1",AW565="00",AW565="02",AW565="-1-1",AW565="-10"),"I",""
                )
              )
      )
    )
  )
)</f>
        <v/>
      </c>
      <c r="BI565" t="str">
        <f xml:space="preserve"> IF(OR(AX565= "4-2", AX565= "2-1", AX565= "-12", AX565= "-24"),"Q",
  IF(
    OR(AX565= "4-1", AX565= "40", AX565= "42"),"A",
    IF(
      AX565= "44","P",
      IF(OR(AX565= "2-2",AX565="0-2",AX565="-1-2",AX565="-2-2",AX565="-2-1",AX565="-20",AX565="-22" ),"R",
              IF(
                OR(AX565= "24",AX565="04",AX565="-14"),"M",
                IF(
                  OR(AX565= "20",AX565="22",AX565="0-1",AX565="00",AX565="02",AX565="-1-1",AX565="-10"),"I",""
                )
              )
      )
    )
  )
)</f>
        <v/>
      </c>
      <c r="BJ565" t="str">
        <f xml:space="preserve"> IF(OR(AY565= "4-2", AY565= "2-1", AY565= "-12", AY565= "-24"),"Q",
  IF(
    OR(AY565= "4-1", AY565= "40", AY565= "42"),"A",
    IF(
      AY565= "44","P",
      IF(OR(AY565= "2-2",AY565="0-2",AY565="-1-2",AY565="-2-2",AY565="-2-1",AY565="-20",AY565="-22" ),"R",
              IF(
                OR(AY565= "24",AY565="04",AY565="-14"),"M",
                IF(
                  OR(AY565= "20",AY565="22",AY565="0-1",AY565="00",AY565="02",AY565="-1-1",AY565="-10"),"I",""
                )
              )
      )
    )
  )
)</f>
        <v/>
      </c>
      <c r="BK565" t="str">
        <f xml:space="preserve"> IF(OR(AZ565= "4-2", AZ565= "2-1", AZ565= "-12", AZ565= "-24"),"Q",
  IF(
    OR(AZ565= "4-1", AZ565= "40", AZ565= "42"),"A",
    IF(
      AZ565= "44","P",
      IF(OR(AZ565= "2-2",AZ565="0-2",AZ565="-1-2",AZ565="-2-2",AZ565="-2-1",AZ565="-20",AZ565="-22" ),"R",
              IF(
                OR(AZ565= "24",AZ565="04",AZ565="-14"),"M",
                IF(
                  OR(AZ565= "20",AZ565="22",AZ565="0-1",AZ565="00",AZ565="02",AZ565="-1-1",AZ565="-10"),"I",""
                )
              )
      )
    )
  )
)</f>
        <v/>
      </c>
      <c r="BL565" t="str">
        <f xml:space="preserve"> IF(OR(BA565= "4-2", BA565= "2-1", BA565= "-12", BA565= "-24"),"Q",
  IF(
    OR(BA565= "4-1", BA565= "40", BA565= "42"),"A",
    IF(
      BA565= "44","P",
      IF(OR(BA565= "2-2",BA565="0-2",BA565="-1-2",BA565="-2-2",BA565="-2-1",BA565="-20",BA565="-22" ),"R",
              IF(
                OR(BA565= "24",BA565="04",BA565="-14"),"M",
                IF(
                  OR(BA565= "20",BA565="22",BA565="0-1",BA565="00",BA565="02",BA565="-1-1",BA565="-10"),"I",""
                )
              )
      )
    )
  )
)</f>
        <v/>
      </c>
    </row>
    <row r="566" spans="23:64" x14ac:dyDescent="0.25">
      <c r="W566" t="b">
        <f>IF(OR(B566=Локализация!$C$118,B566=5),4,IF(OR(B566=Локализация!$C$119,B566=4),2,IF(OR(B566=Локализация!$C$120,B566=3),0,IF(OR(B566=Локализация!$C$121,B566=2),-1,IF(OR(B566=Локализация!$C$122,B566=1),-2)))))</f>
        <v>0</v>
      </c>
      <c r="X566" t="b">
        <f>IF(OR(C566=Локализация!$C$124,C566=5),-2,IF(OR(C566=Локализация!$C$125,C566=4),-1,IF(OR(C566=Локализация!$C$126,C566=3),0,IF(OR(C566=Локализация!$C$127,C566=2),2,IF(OR(C566=Локализация!$C$128,C566=1),4)))))</f>
        <v>0</v>
      </c>
      <c r="Y566" t="b">
        <f>IF(OR(D566=Локализация!$C$118,D566=5),4,IF(OR(D566=Локализация!$C$119,D566=4),2,IF(OR(D566=Локализация!$C$120,D566=3),0,IF(OR(D566=Локализация!$C$121,D566=2),-1,IF(OR(D566=Локализация!$C$122,D566=1),-2)))))</f>
        <v>0</v>
      </c>
      <c r="Z566" t="b">
        <f>IF(OR(E566=Локализация!$C$124,E566=5),-2,IF(OR(E566=Локализация!$C$125,E566=4),-1,IF(OR(E566=Локализация!$C$126,E566=3),0,IF(OR(E566=Локализация!$C$127,E566=2),2,IF(OR(E566=Локализация!$C$128,E566=1),4)))))</f>
        <v>0</v>
      </c>
      <c r="AA566" t="b">
        <f>IF(OR(F566=Локализация!$C$118,F566=5),4,IF(OR(F566=Локализация!$C$119,F566=4),2,IF(OR(F566=Локализация!$C$120,F566=3),0,IF(OR(F566=Локализация!$C$121,F566=2),-1,IF(OR(F566=Локализация!$C$122,F566=1),-2)))))</f>
        <v>0</v>
      </c>
      <c r="AB566" t="b">
        <f>IF(OR(G566=Локализация!$C$124,G566=5),-2,IF(OR(G566=Локализация!$C$125,G566=4),-1,IF(OR(G566=Локализация!$C$126,G566=3),0,IF(OR(G566=Локализация!$C$127,G566=2),2,IF(OR(G566=Локализация!$C$128,G566=1),4)))))</f>
        <v>0</v>
      </c>
      <c r="AC566" t="b">
        <f>IF(OR(H566=Локализация!$C$118,H566=5),4,IF(OR(H566=Локализация!$C$119,H566=4),2,IF(OR(H566=Локализация!$C$120,H566=3),0,IF(OR(H566=Локализация!$C$121,H566=2),-1,IF(OR(H566=Локализация!$C$122,H566=1),-2)))))</f>
        <v>0</v>
      </c>
      <c r="AD566" t="b">
        <f>IF(OR(I566=Локализация!$C$124,I566=5),-2,IF(OR(I566=Локализация!$C$125,I566=4),-1,IF(OR(I566=Локализация!$C$126,I566=3),0,IF(OR(I566=Локализация!$C$127,I566=2),2,IF(OR(I566=Локализация!$C$128,I566=1),4)))))</f>
        <v>0</v>
      </c>
      <c r="AE566" t="b">
        <f>IF(OR(J566=Локализация!$C$118,J566=5),4,IF(OR(J566=Локализация!$C$119,J566=4),2,IF(OR(J566=Локализация!$C$120,J566=3),0,IF(OR(J566=Локализация!$C$121,J566=2),-1,IF(OR(J566=Локализация!$C$122,J566=1),-2)))))</f>
        <v>0</v>
      </c>
      <c r="AF566" t="b">
        <f>IF(OR(K566=Локализация!$C$124,K566=5),-2,IF(OR(K566=Локализация!$C$125,K566=4),-1,IF(OR(K566=Локализация!$C$126,K566=3),0,IF(OR(K566=Локализация!$C$127,K566=2),2,IF(OR(K566=Локализация!$C$128,K566=1),4)))))</f>
        <v>0</v>
      </c>
      <c r="AG566" t="b">
        <f>IF(OR(L566=Локализация!$C$118,L566=5),4,IF(OR(L566=Локализация!$C$119,L566=4),2,IF(OR(L566=Локализация!$C$120,L566=3),0,IF(OR(L566=Локализация!$C$121,L566=2),-1,IF(OR(L566=Локализация!$C$122,L566=1),-2)))))</f>
        <v>0</v>
      </c>
      <c r="AH566" t="b">
        <f>IF(OR(M566=Локализация!$C$124,M566=5),-2,IF(OR(M566=Локализация!$C$125,M566=4),-1,IF(OR(M566=Локализация!$C$126,M566=3),0,IF(OR(M566=Локализация!$C$127,M566=2),2,IF(OR(M566=Локализация!$C$128,M566=1),4)))))</f>
        <v>0</v>
      </c>
      <c r="AI566" t="b">
        <f>IF(OR(N566=Локализация!$C$118,N566=5),4,IF(OR(N566=Локализация!$C$119,N566=4),2,IF(OR(N566=Локализация!$C$120,N566=3),0,IF(OR(N566=Локализация!$C$121,N566=2),-1,IF(OR(N566=Локализация!$C$122,N566=1),-2)))))</f>
        <v>0</v>
      </c>
      <c r="AJ566" t="b">
        <f>IF(OR(O566=Локализация!$C$124,O566=5),-2,IF(OR(O566=Локализация!$C$125,O566=4),-1,IF(OR(O566=Локализация!$C$126,O566=3),0,IF(OR(O566=Локализация!$C$127,O566=2),2,IF(OR(O566=Локализация!$C$128,O566=1),4)))))</f>
        <v>0</v>
      </c>
      <c r="AK566" t="b">
        <f>IF(OR(P566=Локализация!$C$118,P566=5),4,IF(OR(P566=Локализация!$C$119,P566=4),2,IF(OR(P566=Локализация!$C$120,P566=3),0,IF(OR(P566=Локализация!$C$121,P566=2),-1,IF(OR(P566=Локализация!$C$122,P566=1),-2)))))</f>
        <v>0</v>
      </c>
      <c r="AL566" t="b">
        <f>IF(OR(Q566=Локализация!$C$124,Q566=5),-2,IF(OR(Q566=Локализация!$C$125,Q566=4),-1,IF(OR(Q566=Локализация!$C$126,Q566=3),0,IF(OR(Q566=Локализация!$C$127,Q566=2),2,IF(OR(Q566=Локализация!$C$128,Q566=1),4)))))</f>
        <v>0</v>
      </c>
      <c r="AM566" t="b">
        <f>IF(OR(R566=Локализация!$C$118,R566=5),4,IF(OR(R566=Локализация!$C$119,R566=4),2,IF(OR(R566=Локализация!$C$120,R566=3),0,IF(OR(R566=Локализация!$C$121,R566=2),-1,IF(OR(R566=Локализация!$C$122,R566=1),-2)))))</f>
        <v>0</v>
      </c>
      <c r="AN566" t="b">
        <f>IF(OR(S566=Локализация!$C$124,S566=5),-2,IF(OR(S566=Локализация!$C$125,S566=4),-1,IF(OR(S566=Локализация!$C$126,S566=3),0,IF(OR(S566=Локализация!$C$127,S566=2),2,IF(OR(S566=Локализация!$C$128,S566=1),4)))))</f>
        <v>0</v>
      </c>
      <c r="AO566" t="b">
        <f>IF(OR(T566=Локализация!$C$118,T566=5),4,IF(OR(T566=Локализация!$C$119,T566=4),2,IF(OR(T566=Локализация!$C$120,T566=3),0,IF(OR(T566=Локализация!$C$121,T566=2),-1,IF(OR(T566=Локализация!$C$122,T566=1),-2)))))</f>
        <v>0</v>
      </c>
      <c r="AP566" t="b">
        <f>IF(OR(U566=Локализация!$C$124,U566=5),-2,IF(OR(U566=Локализация!$C$125,U566=4),-1,IF(OR(U566=Локализация!$C$126,U566=3),0,IF(OR(U566=Локализация!$C$127,U566=2),2,IF(OR(U566=Локализация!$C$128,U566=1),4)))))</f>
        <v>0</v>
      </c>
      <c r="AR566" t="str">
        <f>CONCATENATE(W566,X566)</f>
        <v>ЛОЖЬЛОЖЬ</v>
      </c>
      <c r="AS566" t="str">
        <f>CONCATENATE(Y566,Z566)</f>
        <v>ЛОЖЬЛОЖЬ</v>
      </c>
      <c r="AT566" t="str">
        <f>CONCATENATE(AA566,AB566)</f>
        <v>ЛОЖЬЛОЖЬ</v>
      </c>
      <c r="AU566" t="str">
        <f>CONCATENATE(AC566,AD566)</f>
        <v>ЛОЖЬЛОЖЬ</v>
      </c>
      <c r="AV566" t="str">
        <f>CONCATENATE(AE566,AF566)</f>
        <v>ЛОЖЬЛОЖЬ</v>
      </c>
      <c r="AW566" t="str">
        <f>CONCATENATE(AG566,AH566)</f>
        <v>ЛОЖЬЛОЖЬ</v>
      </c>
      <c r="AX566" t="str">
        <f>CONCATENATE(AI566,AJ566)</f>
        <v>ЛОЖЬЛОЖЬ</v>
      </c>
      <c r="AY566" t="str">
        <f>CONCATENATE(AK566,AL566)</f>
        <v>ЛОЖЬЛОЖЬ</v>
      </c>
      <c r="AZ566" t="str">
        <f>CONCATENATE(AM566,AN566)</f>
        <v>ЛОЖЬЛОЖЬ</v>
      </c>
      <c r="BA566" t="str">
        <f>CONCATENATE(AO566,AP566)</f>
        <v>ЛОЖЬЛОЖЬ</v>
      </c>
      <c r="BC566" t="str">
        <f xml:space="preserve"> IF(OR(AR566= "4-2", AR566= "2-1", AR566= "-12", AR566= "-24"),"Q",
  IF(
    OR(AR566= "4-1", AR566= "40", AR566= "42"),"A",
    IF(
      AR566= "44","P",
      IF(OR(AR566= "2-2",AR566="0-2",AR566="-1-2",AR566="-2-2",AR566="-2-1",AR566="-20",AR566="-22" ),"R",
              IF(
                OR(AR566= "24",AR566="04",AR566="-14"),"M",
                IF(
                  OR(AR566= "20",AR566="22",AR566="0-1",AR566="00",AR566="02",AR566="-1-1",AR566="-10"),"I",""
                )
              )
      )
    )
  )
)</f>
        <v/>
      </c>
      <c r="BD566" t="str">
        <f xml:space="preserve"> IF(OR(AS566= "4-2", AS566= "2-1", AS566= "-12", AS566= "-24"),"Q",
  IF(
    OR(AS566= "4-1", AS566= "40", AS566= "42"),"A",
    IF(
      AS566= "44","P",
      IF(OR(AS566= "2-2",AS566="0-2",AS566="-1-2",AS566="-2-2",AS566="-2-1",AS566="-20",AS566="-22" ),"R",
              IF(
                OR(AS566= "24",AS566="04",AS566="-14"),"M",
                IF(
                  OR(AS566= "20",AS566="22",AS566="0-1",AS566="00",AS566="02",AS566="-1-1",AS566="-10"),"I",""
                )
              )
      )
    )
  )
)</f>
        <v/>
      </c>
      <c r="BE566" t="str">
        <f xml:space="preserve"> IF(OR(AT566= "4-2", AT566= "2-1", AT566= "-12", AT566= "-24"),"Q",
  IF(
    OR(AT566= "4-1", AT566= "40", AT566= "42"),"A",
    IF(
      AT566= "44","P",
      IF(OR(AT566= "2-2",AT566="0-2",AT566="-1-2",AT566="-2-2",AT566="-2-1",AT566="-20",AT566="-22" ),"R",
              IF(
                OR(AT566= "24",AT566="04",AT566="-14"),"M",
                IF(
                  OR(AT566= "20",AT566="22",AT566="0-1",AT566="00",AT566="02",AT566="-1-1",AT566="-10"),"I",""
                )
              )
      )
    )
  )
)</f>
        <v/>
      </c>
      <c r="BF566" t="str">
        <f xml:space="preserve"> IF(OR(AU566= "4-2", AU566= "2-1", AU566= "-12", AU566= "-24"),"Q",
  IF(
    OR(AU566= "4-1", AU566= "40", AU566= "42"),"A",
    IF(
      AU566= "44","P",
      IF(OR(AU566= "2-2",AU566="0-2",AU566="-1-2",AU566="-2-2",AU566="-2-1",AU566="-20",AU566="-22" ),"R",
              IF(
                OR(AU566= "24",AU566="04",AU566="-14"),"M",
                IF(
                  OR(AU566= "20",AU566="22",AU566="0-1",AU566="00",AU566="02",AU566="-1-1",AU566="-10"),"I",""
                )
              )
      )
    )
  )
)</f>
        <v/>
      </c>
      <c r="BG566" t="str">
        <f xml:space="preserve"> IF(OR(AV566= "4-2", AV566= "2-1", AV566= "-12", AV566= "-24"),"Q",
  IF(
    OR(AV566= "4-1", AV566= "40", AV566= "42"),"A",
    IF(
      AV566= "44","P",
      IF(OR(AV566= "2-2",AV566="0-2",AV566="-1-2",AV566="-2-2",AV566="-2-1",AV566="-20",AV566="-22" ),"R",
              IF(
                OR(AV566= "24",AV566="04",AV566="-14"),"M",
                IF(
                  OR(AV566= "20",AV566="22",AV566="0-1",AV566="00",AV566="02",AV566="-1-1",AV566="-10"),"I",""
                )
              )
      )
    )
  )
)</f>
        <v/>
      </c>
      <c r="BH566" t="str">
        <f xml:space="preserve"> IF(OR(AW566= "4-2", AW566= "2-1", AW566= "-12", AW566= "-24"),"Q",
  IF(
    OR(AW566= "4-1", AW566= "40", AW566= "42"),"A",
    IF(
      AW566= "44","P",
      IF(OR(AW566= "2-2",AW566="0-2",AW566="-1-2",AW566="-2-2",AW566="-2-1",AW566="-20",AW566="-22" ),"R",
              IF(
                OR(AW566= "24",AW566="04",AW566="-14"),"M",
                IF(
                  OR(AW566= "20",AW566="22",AW566="0-1",AW566="00",AW566="02",AW566="-1-1",AW566="-10"),"I",""
                )
              )
      )
    )
  )
)</f>
        <v/>
      </c>
      <c r="BI566" t="str">
        <f xml:space="preserve"> IF(OR(AX566= "4-2", AX566= "2-1", AX566= "-12", AX566= "-24"),"Q",
  IF(
    OR(AX566= "4-1", AX566= "40", AX566= "42"),"A",
    IF(
      AX566= "44","P",
      IF(OR(AX566= "2-2",AX566="0-2",AX566="-1-2",AX566="-2-2",AX566="-2-1",AX566="-20",AX566="-22" ),"R",
              IF(
                OR(AX566= "24",AX566="04",AX566="-14"),"M",
                IF(
                  OR(AX566= "20",AX566="22",AX566="0-1",AX566="00",AX566="02",AX566="-1-1",AX566="-10"),"I",""
                )
              )
      )
    )
  )
)</f>
        <v/>
      </c>
      <c r="BJ566" t="str">
        <f xml:space="preserve"> IF(OR(AY566= "4-2", AY566= "2-1", AY566= "-12", AY566= "-24"),"Q",
  IF(
    OR(AY566= "4-1", AY566= "40", AY566= "42"),"A",
    IF(
      AY566= "44","P",
      IF(OR(AY566= "2-2",AY566="0-2",AY566="-1-2",AY566="-2-2",AY566="-2-1",AY566="-20",AY566="-22" ),"R",
              IF(
                OR(AY566= "24",AY566="04",AY566="-14"),"M",
                IF(
                  OR(AY566= "20",AY566="22",AY566="0-1",AY566="00",AY566="02",AY566="-1-1",AY566="-10"),"I",""
                )
              )
      )
    )
  )
)</f>
        <v/>
      </c>
      <c r="BK566" t="str">
        <f xml:space="preserve"> IF(OR(AZ566= "4-2", AZ566= "2-1", AZ566= "-12", AZ566= "-24"),"Q",
  IF(
    OR(AZ566= "4-1", AZ566= "40", AZ566= "42"),"A",
    IF(
      AZ566= "44","P",
      IF(OR(AZ566= "2-2",AZ566="0-2",AZ566="-1-2",AZ566="-2-2",AZ566="-2-1",AZ566="-20",AZ566="-22" ),"R",
              IF(
                OR(AZ566= "24",AZ566="04",AZ566="-14"),"M",
                IF(
                  OR(AZ566= "20",AZ566="22",AZ566="0-1",AZ566="00",AZ566="02",AZ566="-1-1",AZ566="-10"),"I",""
                )
              )
      )
    )
  )
)</f>
        <v/>
      </c>
      <c r="BL566" t="str">
        <f xml:space="preserve"> IF(OR(BA566= "4-2", BA566= "2-1", BA566= "-12", BA566= "-24"),"Q",
  IF(
    OR(BA566= "4-1", BA566= "40", BA566= "42"),"A",
    IF(
      BA566= "44","P",
      IF(OR(BA566= "2-2",BA566="0-2",BA566="-1-2",BA566="-2-2",BA566="-2-1",BA566="-20",BA566="-22" ),"R",
              IF(
                OR(BA566= "24",BA566="04",BA566="-14"),"M",
                IF(
                  OR(BA566= "20",BA566="22",BA566="0-1",BA566="00",BA566="02",BA566="-1-1",BA566="-10"),"I",""
                )
              )
      )
    )
  )
)</f>
        <v/>
      </c>
    </row>
    <row r="567" spans="23:64" x14ac:dyDescent="0.25">
      <c r="W567" t="b">
        <f>IF(OR(B567=Локализация!$C$118,B567=5),4,IF(OR(B567=Локализация!$C$119,B567=4),2,IF(OR(B567=Локализация!$C$120,B567=3),0,IF(OR(B567=Локализация!$C$121,B567=2),-1,IF(OR(B567=Локализация!$C$122,B567=1),-2)))))</f>
        <v>0</v>
      </c>
      <c r="X567" t="b">
        <f>IF(OR(C567=Локализация!$C$124,C567=5),-2,IF(OR(C567=Локализация!$C$125,C567=4),-1,IF(OR(C567=Локализация!$C$126,C567=3),0,IF(OR(C567=Локализация!$C$127,C567=2),2,IF(OR(C567=Локализация!$C$128,C567=1),4)))))</f>
        <v>0</v>
      </c>
      <c r="Y567" t="b">
        <f>IF(OR(D567=Локализация!$C$118,D567=5),4,IF(OR(D567=Локализация!$C$119,D567=4),2,IF(OR(D567=Локализация!$C$120,D567=3),0,IF(OR(D567=Локализация!$C$121,D567=2),-1,IF(OR(D567=Локализация!$C$122,D567=1),-2)))))</f>
        <v>0</v>
      </c>
      <c r="Z567" t="b">
        <f>IF(OR(E567=Локализация!$C$124,E567=5),-2,IF(OR(E567=Локализация!$C$125,E567=4),-1,IF(OR(E567=Локализация!$C$126,E567=3),0,IF(OR(E567=Локализация!$C$127,E567=2),2,IF(OR(E567=Локализация!$C$128,E567=1),4)))))</f>
        <v>0</v>
      </c>
      <c r="AA567" t="b">
        <f>IF(OR(F567=Локализация!$C$118,F567=5),4,IF(OR(F567=Локализация!$C$119,F567=4),2,IF(OR(F567=Локализация!$C$120,F567=3),0,IF(OR(F567=Локализация!$C$121,F567=2),-1,IF(OR(F567=Локализация!$C$122,F567=1),-2)))))</f>
        <v>0</v>
      </c>
      <c r="AB567" t="b">
        <f>IF(OR(G567=Локализация!$C$124,G567=5),-2,IF(OR(G567=Локализация!$C$125,G567=4),-1,IF(OR(G567=Локализация!$C$126,G567=3),0,IF(OR(G567=Локализация!$C$127,G567=2),2,IF(OR(G567=Локализация!$C$128,G567=1),4)))))</f>
        <v>0</v>
      </c>
      <c r="AC567" t="b">
        <f>IF(OR(H567=Локализация!$C$118,H567=5),4,IF(OR(H567=Локализация!$C$119,H567=4),2,IF(OR(H567=Локализация!$C$120,H567=3),0,IF(OR(H567=Локализация!$C$121,H567=2),-1,IF(OR(H567=Локализация!$C$122,H567=1),-2)))))</f>
        <v>0</v>
      </c>
      <c r="AD567" t="b">
        <f>IF(OR(I567=Локализация!$C$124,I567=5),-2,IF(OR(I567=Локализация!$C$125,I567=4),-1,IF(OR(I567=Локализация!$C$126,I567=3),0,IF(OR(I567=Локализация!$C$127,I567=2),2,IF(OR(I567=Локализация!$C$128,I567=1),4)))))</f>
        <v>0</v>
      </c>
      <c r="AE567" t="b">
        <f>IF(OR(J567=Локализация!$C$118,J567=5),4,IF(OR(J567=Локализация!$C$119,J567=4),2,IF(OR(J567=Локализация!$C$120,J567=3),0,IF(OR(J567=Локализация!$C$121,J567=2),-1,IF(OR(J567=Локализация!$C$122,J567=1),-2)))))</f>
        <v>0</v>
      </c>
      <c r="AF567" t="b">
        <f>IF(OR(K567=Локализация!$C$124,K567=5),-2,IF(OR(K567=Локализация!$C$125,K567=4),-1,IF(OR(K567=Локализация!$C$126,K567=3),0,IF(OR(K567=Локализация!$C$127,K567=2),2,IF(OR(K567=Локализация!$C$128,K567=1),4)))))</f>
        <v>0</v>
      </c>
      <c r="AG567" t="b">
        <f>IF(OR(L567=Локализация!$C$118,L567=5),4,IF(OR(L567=Локализация!$C$119,L567=4),2,IF(OR(L567=Локализация!$C$120,L567=3),0,IF(OR(L567=Локализация!$C$121,L567=2),-1,IF(OR(L567=Локализация!$C$122,L567=1),-2)))))</f>
        <v>0</v>
      </c>
      <c r="AH567" t="b">
        <f>IF(OR(M567=Локализация!$C$124,M567=5),-2,IF(OR(M567=Локализация!$C$125,M567=4),-1,IF(OR(M567=Локализация!$C$126,M567=3),0,IF(OR(M567=Локализация!$C$127,M567=2),2,IF(OR(M567=Локализация!$C$128,M567=1),4)))))</f>
        <v>0</v>
      </c>
      <c r="AI567" t="b">
        <f>IF(OR(N567=Локализация!$C$118,N567=5),4,IF(OR(N567=Локализация!$C$119,N567=4),2,IF(OR(N567=Локализация!$C$120,N567=3),0,IF(OR(N567=Локализация!$C$121,N567=2),-1,IF(OR(N567=Локализация!$C$122,N567=1),-2)))))</f>
        <v>0</v>
      </c>
      <c r="AJ567" t="b">
        <f>IF(OR(O567=Локализация!$C$124,O567=5),-2,IF(OR(O567=Локализация!$C$125,O567=4),-1,IF(OR(O567=Локализация!$C$126,O567=3),0,IF(OR(O567=Локализация!$C$127,O567=2),2,IF(OR(O567=Локализация!$C$128,O567=1),4)))))</f>
        <v>0</v>
      </c>
      <c r="AK567" t="b">
        <f>IF(OR(P567=Локализация!$C$118,P567=5),4,IF(OR(P567=Локализация!$C$119,P567=4),2,IF(OR(P567=Локализация!$C$120,P567=3),0,IF(OR(P567=Локализация!$C$121,P567=2),-1,IF(OR(P567=Локализация!$C$122,P567=1),-2)))))</f>
        <v>0</v>
      </c>
      <c r="AL567" t="b">
        <f>IF(OR(Q567=Локализация!$C$124,Q567=5),-2,IF(OR(Q567=Локализация!$C$125,Q567=4),-1,IF(OR(Q567=Локализация!$C$126,Q567=3),0,IF(OR(Q567=Локализация!$C$127,Q567=2),2,IF(OR(Q567=Локализация!$C$128,Q567=1),4)))))</f>
        <v>0</v>
      </c>
      <c r="AM567" t="b">
        <f>IF(OR(R567=Локализация!$C$118,R567=5),4,IF(OR(R567=Локализация!$C$119,R567=4),2,IF(OR(R567=Локализация!$C$120,R567=3),0,IF(OR(R567=Локализация!$C$121,R567=2),-1,IF(OR(R567=Локализация!$C$122,R567=1),-2)))))</f>
        <v>0</v>
      </c>
      <c r="AN567" t="b">
        <f>IF(OR(S567=Локализация!$C$124,S567=5),-2,IF(OR(S567=Локализация!$C$125,S567=4),-1,IF(OR(S567=Локализация!$C$126,S567=3),0,IF(OR(S567=Локализация!$C$127,S567=2),2,IF(OR(S567=Локализация!$C$128,S567=1),4)))))</f>
        <v>0</v>
      </c>
      <c r="AO567" t="b">
        <f>IF(OR(T567=Локализация!$C$118,T567=5),4,IF(OR(T567=Локализация!$C$119,T567=4),2,IF(OR(T567=Локализация!$C$120,T567=3),0,IF(OR(T567=Локализация!$C$121,T567=2),-1,IF(OR(T567=Локализация!$C$122,T567=1),-2)))))</f>
        <v>0</v>
      </c>
      <c r="AP567" t="b">
        <f>IF(OR(U567=Локализация!$C$124,U567=5),-2,IF(OR(U567=Локализация!$C$125,U567=4),-1,IF(OR(U567=Локализация!$C$126,U567=3),0,IF(OR(U567=Локализация!$C$127,U567=2),2,IF(OR(U567=Локализация!$C$128,U567=1),4)))))</f>
        <v>0</v>
      </c>
      <c r="AR567" t="str">
        <f>CONCATENATE(W567,X567)</f>
        <v>ЛОЖЬЛОЖЬ</v>
      </c>
      <c r="AS567" t="str">
        <f>CONCATENATE(Y567,Z567)</f>
        <v>ЛОЖЬЛОЖЬ</v>
      </c>
      <c r="AT567" t="str">
        <f>CONCATENATE(AA567,AB567)</f>
        <v>ЛОЖЬЛОЖЬ</v>
      </c>
      <c r="AU567" t="str">
        <f>CONCATENATE(AC567,AD567)</f>
        <v>ЛОЖЬЛОЖЬ</v>
      </c>
      <c r="AV567" t="str">
        <f>CONCATENATE(AE567,AF567)</f>
        <v>ЛОЖЬЛОЖЬ</v>
      </c>
      <c r="AW567" t="str">
        <f>CONCATENATE(AG567,AH567)</f>
        <v>ЛОЖЬЛОЖЬ</v>
      </c>
      <c r="AX567" t="str">
        <f>CONCATENATE(AI567,AJ567)</f>
        <v>ЛОЖЬЛОЖЬ</v>
      </c>
      <c r="AY567" t="str">
        <f>CONCATENATE(AK567,AL567)</f>
        <v>ЛОЖЬЛОЖЬ</v>
      </c>
      <c r="AZ567" t="str">
        <f>CONCATENATE(AM567,AN567)</f>
        <v>ЛОЖЬЛОЖЬ</v>
      </c>
      <c r="BA567" t="str">
        <f>CONCATENATE(AO567,AP567)</f>
        <v>ЛОЖЬЛОЖЬ</v>
      </c>
      <c r="BC567" t="str">
        <f xml:space="preserve"> IF(OR(AR567= "4-2", AR567= "2-1", AR567= "-12", AR567= "-24"),"Q",
  IF(
    OR(AR567= "4-1", AR567= "40", AR567= "42"),"A",
    IF(
      AR567= "44","P",
      IF(OR(AR567= "2-2",AR567="0-2",AR567="-1-2",AR567="-2-2",AR567="-2-1",AR567="-20",AR567="-22" ),"R",
              IF(
                OR(AR567= "24",AR567="04",AR567="-14"),"M",
                IF(
                  OR(AR567= "20",AR567="22",AR567="0-1",AR567="00",AR567="02",AR567="-1-1",AR567="-10"),"I",""
                )
              )
      )
    )
  )
)</f>
        <v/>
      </c>
      <c r="BD567" t="str">
        <f xml:space="preserve"> IF(OR(AS567= "4-2", AS567= "2-1", AS567= "-12", AS567= "-24"),"Q",
  IF(
    OR(AS567= "4-1", AS567= "40", AS567= "42"),"A",
    IF(
      AS567= "44","P",
      IF(OR(AS567= "2-2",AS567="0-2",AS567="-1-2",AS567="-2-2",AS567="-2-1",AS567="-20",AS567="-22" ),"R",
              IF(
                OR(AS567= "24",AS567="04",AS567="-14"),"M",
                IF(
                  OR(AS567= "20",AS567="22",AS567="0-1",AS567="00",AS567="02",AS567="-1-1",AS567="-10"),"I",""
                )
              )
      )
    )
  )
)</f>
        <v/>
      </c>
      <c r="BE567" t="str">
        <f xml:space="preserve"> IF(OR(AT567= "4-2", AT567= "2-1", AT567= "-12", AT567= "-24"),"Q",
  IF(
    OR(AT567= "4-1", AT567= "40", AT567= "42"),"A",
    IF(
      AT567= "44","P",
      IF(OR(AT567= "2-2",AT567="0-2",AT567="-1-2",AT567="-2-2",AT567="-2-1",AT567="-20",AT567="-22" ),"R",
              IF(
                OR(AT567= "24",AT567="04",AT567="-14"),"M",
                IF(
                  OR(AT567= "20",AT567="22",AT567="0-1",AT567="00",AT567="02",AT567="-1-1",AT567="-10"),"I",""
                )
              )
      )
    )
  )
)</f>
        <v/>
      </c>
      <c r="BF567" t="str">
        <f xml:space="preserve"> IF(OR(AU567= "4-2", AU567= "2-1", AU567= "-12", AU567= "-24"),"Q",
  IF(
    OR(AU567= "4-1", AU567= "40", AU567= "42"),"A",
    IF(
      AU567= "44","P",
      IF(OR(AU567= "2-2",AU567="0-2",AU567="-1-2",AU567="-2-2",AU567="-2-1",AU567="-20",AU567="-22" ),"R",
              IF(
                OR(AU567= "24",AU567="04",AU567="-14"),"M",
                IF(
                  OR(AU567= "20",AU567="22",AU567="0-1",AU567="00",AU567="02",AU567="-1-1",AU567="-10"),"I",""
                )
              )
      )
    )
  )
)</f>
        <v/>
      </c>
      <c r="BG567" t="str">
        <f xml:space="preserve"> IF(OR(AV567= "4-2", AV567= "2-1", AV567= "-12", AV567= "-24"),"Q",
  IF(
    OR(AV567= "4-1", AV567= "40", AV567= "42"),"A",
    IF(
      AV567= "44","P",
      IF(OR(AV567= "2-2",AV567="0-2",AV567="-1-2",AV567="-2-2",AV567="-2-1",AV567="-20",AV567="-22" ),"R",
              IF(
                OR(AV567= "24",AV567="04",AV567="-14"),"M",
                IF(
                  OR(AV567= "20",AV567="22",AV567="0-1",AV567="00",AV567="02",AV567="-1-1",AV567="-10"),"I",""
                )
              )
      )
    )
  )
)</f>
        <v/>
      </c>
      <c r="BH567" t="str">
        <f xml:space="preserve"> IF(OR(AW567= "4-2", AW567= "2-1", AW567= "-12", AW567= "-24"),"Q",
  IF(
    OR(AW567= "4-1", AW567= "40", AW567= "42"),"A",
    IF(
      AW567= "44","P",
      IF(OR(AW567= "2-2",AW567="0-2",AW567="-1-2",AW567="-2-2",AW567="-2-1",AW567="-20",AW567="-22" ),"R",
              IF(
                OR(AW567= "24",AW567="04",AW567="-14"),"M",
                IF(
                  OR(AW567= "20",AW567="22",AW567="0-1",AW567="00",AW567="02",AW567="-1-1",AW567="-10"),"I",""
                )
              )
      )
    )
  )
)</f>
        <v/>
      </c>
      <c r="BI567" t="str">
        <f xml:space="preserve"> IF(OR(AX567= "4-2", AX567= "2-1", AX567= "-12", AX567= "-24"),"Q",
  IF(
    OR(AX567= "4-1", AX567= "40", AX567= "42"),"A",
    IF(
      AX567= "44","P",
      IF(OR(AX567= "2-2",AX567="0-2",AX567="-1-2",AX567="-2-2",AX567="-2-1",AX567="-20",AX567="-22" ),"R",
              IF(
                OR(AX567= "24",AX567="04",AX567="-14"),"M",
                IF(
                  OR(AX567= "20",AX567="22",AX567="0-1",AX567="00",AX567="02",AX567="-1-1",AX567="-10"),"I",""
                )
              )
      )
    )
  )
)</f>
        <v/>
      </c>
      <c r="BJ567" t="str">
        <f xml:space="preserve"> IF(OR(AY567= "4-2", AY567= "2-1", AY567= "-12", AY567= "-24"),"Q",
  IF(
    OR(AY567= "4-1", AY567= "40", AY567= "42"),"A",
    IF(
      AY567= "44","P",
      IF(OR(AY567= "2-2",AY567="0-2",AY567="-1-2",AY567="-2-2",AY567="-2-1",AY567="-20",AY567="-22" ),"R",
              IF(
                OR(AY567= "24",AY567="04",AY567="-14"),"M",
                IF(
                  OR(AY567= "20",AY567="22",AY567="0-1",AY567="00",AY567="02",AY567="-1-1",AY567="-10"),"I",""
                )
              )
      )
    )
  )
)</f>
        <v/>
      </c>
      <c r="BK567" t="str">
        <f xml:space="preserve"> IF(OR(AZ567= "4-2", AZ567= "2-1", AZ567= "-12", AZ567= "-24"),"Q",
  IF(
    OR(AZ567= "4-1", AZ567= "40", AZ567= "42"),"A",
    IF(
      AZ567= "44","P",
      IF(OR(AZ567= "2-2",AZ567="0-2",AZ567="-1-2",AZ567="-2-2",AZ567="-2-1",AZ567="-20",AZ567="-22" ),"R",
              IF(
                OR(AZ567= "24",AZ567="04",AZ567="-14"),"M",
                IF(
                  OR(AZ567= "20",AZ567="22",AZ567="0-1",AZ567="00",AZ567="02",AZ567="-1-1",AZ567="-10"),"I",""
                )
              )
      )
    )
  )
)</f>
        <v/>
      </c>
      <c r="BL567" t="str">
        <f xml:space="preserve"> IF(OR(BA567= "4-2", BA567= "2-1", BA567= "-12", BA567= "-24"),"Q",
  IF(
    OR(BA567= "4-1", BA567= "40", BA567= "42"),"A",
    IF(
      BA567= "44","P",
      IF(OR(BA567= "2-2",BA567="0-2",BA567="-1-2",BA567="-2-2",BA567="-2-1",BA567="-20",BA567="-22" ),"R",
              IF(
                OR(BA567= "24",BA567="04",BA567="-14"),"M",
                IF(
                  OR(BA567= "20",BA567="22",BA567="0-1",BA567="00",BA567="02",BA567="-1-1",BA567="-10"),"I",""
                )
              )
      )
    )
  )
)</f>
        <v/>
      </c>
    </row>
    <row r="568" spans="23:64" x14ac:dyDescent="0.25">
      <c r="W568" t="b">
        <f>IF(OR(B568=Локализация!$C$118,B568=5),4,IF(OR(B568=Локализация!$C$119,B568=4),2,IF(OR(B568=Локализация!$C$120,B568=3),0,IF(OR(B568=Локализация!$C$121,B568=2),-1,IF(OR(B568=Локализация!$C$122,B568=1),-2)))))</f>
        <v>0</v>
      </c>
      <c r="X568" t="b">
        <f>IF(OR(C568=Локализация!$C$124,C568=5),-2,IF(OR(C568=Локализация!$C$125,C568=4),-1,IF(OR(C568=Локализация!$C$126,C568=3),0,IF(OR(C568=Локализация!$C$127,C568=2),2,IF(OR(C568=Локализация!$C$128,C568=1),4)))))</f>
        <v>0</v>
      </c>
      <c r="Y568" t="b">
        <f>IF(OR(D568=Локализация!$C$118,D568=5),4,IF(OR(D568=Локализация!$C$119,D568=4),2,IF(OR(D568=Локализация!$C$120,D568=3),0,IF(OR(D568=Локализация!$C$121,D568=2),-1,IF(OR(D568=Локализация!$C$122,D568=1),-2)))))</f>
        <v>0</v>
      </c>
      <c r="Z568" t="b">
        <f>IF(OR(E568=Локализация!$C$124,E568=5),-2,IF(OR(E568=Локализация!$C$125,E568=4),-1,IF(OR(E568=Локализация!$C$126,E568=3),0,IF(OR(E568=Локализация!$C$127,E568=2),2,IF(OR(E568=Локализация!$C$128,E568=1),4)))))</f>
        <v>0</v>
      </c>
      <c r="AA568" t="b">
        <f>IF(OR(F568=Локализация!$C$118,F568=5),4,IF(OR(F568=Локализация!$C$119,F568=4),2,IF(OR(F568=Локализация!$C$120,F568=3),0,IF(OR(F568=Локализация!$C$121,F568=2),-1,IF(OR(F568=Локализация!$C$122,F568=1),-2)))))</f>
        <v>0</v>
      </c>
      <c r="AB568" t="b">
        <f>IF(OR(G568=Локализация!$C$124,G568=5),-2,IF(OR(G568=Локализация!$C$125,G568=4),-1,IF(OR(G568=Локализация!$C$126,G568=3),0,IF(OR(G568=Локализация!$C$127,G568=2),2,IF(OR(G568=Локализация!$C$128,G568=1),4)))))</f>
        <v>0</v>
      </c>
      <c r="AC568" t="b">
        <f>IF(OR(H568=Локализация!$C$118,H568=5),4,IF(OR(H568=Локализация!$C$119,H568=4),2,IF(OR(H568=Локализация!$C$120,H568=3),0,IF(OR(H568=Локализация!$C$121,H568=2),-1,IF(OR(H568=Локализация!$C$122,H568=1),-2)))))</f>
        <v>0</v>
      </c>
      <c r="AD568" t="b">
        <f>IF(OR(I568=Локализация!$C$124,I568=5),-2,IF(OR(I568=Локализация!$C$125,I568=4),-1,IF(OR(I568=Локализация!$C$126,I568=3),0,IF(OR(I568=Локализация!$C$127,I568=2),2,IF(OR(I568=Локализация!$C$128,I568=1),4)))))</f>
        <v>0</v>
      </c>
      <c r="AE568" t="b">
        <f>IF(OR(J568=Локализация!$C$118,J568=5),4,IF(OR(J568=Локализация!$C$119,J568=4),2,IF(OR(J568=Локализация!$C$120,J568=3),0,IF(OR(J568=Локализация!$C$121,J568=2),-1,IF(OR(J568=Локализация!$C$122,J568=1),-2)))))</f>
        <v>0</v>
      </c>
      <c r="AF568" t="b">
        <f>IF(OR(K568=Локализация!$C$124,K568=5),-2,IF(OR(K568=Локализация!$C$125,K568=4),-1,IF(OR(K568=Локализация!$C$126,K568=3),0,IF(OR(K568=Локализация!$C$127,K568=2),2,IF(OR(K568=Локализация!$C$128,K568=1),4)))))</f>
        <v>0</v>
      </c>
      <c r="AG568" t="b">
        <f>IF(OR(L568=Локализация!$C$118,L568=5),4,IF(OR(L568=Локализация!$C$119,L568=4),2,IF(OR(L568=Локализация!$C$120,L568=3),0,IF(OR(L568=Локализация!$C$121,L568=2),-1,IF(OR(L568=Локализация!$C$122,L568=1),-2)))))</f>
        <v>0</v>
      </c>
      <c r="AH568" t="b">
        <f>IF(OR(M568=Локализация!$C$124,M568=5),-2,IF(OR(M568=Локализация!$C$125,M568=4),-1,IF(OR(M568=Локализация!$C$126,M568=3),0,IF(OR(M568=Локализация!$C$127,M568=2),2,IF(OR(M568=Локализация!$C$128,M568=1),4)))))</f>
        <v>0</v>
      </c>
      <c r="AI568" t="b">
        <f>IF(OR(N568=Локализация!$C$118,N568=5),4,IF(OR(N568=Локализация!$C$119,N568=4),2,IF(OR(N568=Локализация!$C$120,N568=3),0,IF(OR(N568=Локализация!$C$121,N568=2),-1,IF(OR(N568=Локализация!$C$122,N568=1),-2)))))</f>
        <v>0</v>
      </c>
      <c r="AJ568" t="b">
        <f>IF(OR(O568=Локализация!$C$124,O568=5),-2,IF(OR(O568=Локализация!$C$125,O568=4),-1,IF(OR(O568=Локализация!$C$126,O568=3),0,IF(OR(O568=Локализация!$C$127,O568=2),2,IF(OR(O568=Локализация!$C$128,O568=1),4)))))</f>
        <v>0</v>
      </c>
      <c r="AK568" t="b">
        <f>IF(OR(P568=Локализация!$C$118,P568=5),4,IF(OR(P568=Локализация!$C$119,P568=4),2,IF(OR(P568=Локализация!$C$120,P568=3),0,IF(OR(P568=Локализация!$C$121,P568=2),-1,IF(OR(P568=Локализация!$C$122,P568=1),-2)))))</f>
        <v>0</v>
      </c>
      <c r="AL568" t="b">
        <f>IF(OR(Q568=Локализация!$C$124,Q568=5),-2,IF(OR(Q568=Локализация!$C$125,Q568=4),-1,IF(OR(Q568=Локализация!$C$126,Q568=3),0,IF(OR(Q568=Локализация!$C$127,Q568=2),2,IF(OR(Q568=Локализация!$C$128,Q568=1),4)))))</f>
        <v>0</v>
      </c>
      <c r="AM568" t="b">
        <f>IF(OR(R568=Локализация!$C$118,R568=5),4,IF(OR(R568=Локализация!$C$119,R568=4),2,IF(OR(R568=Локализация!$C$120,R568=3),0,IF(OR(R568=Локализация!$C$121,R568=2),-1,IF(OR(R568=Локализация!$C$122,R568=1),-2)))))</f>
        <v>0</v>
      </c>
      <c r="AN568" t="b">
        <f>IF(OR(S568=Локализация!$C$124,S568=5),-2,IF(OR(S568=Локализация!$C$125,S568=4),-1,IF(OR(S568=Локализация!$C$126,S568=3),0,IF(OR(S568=Локализация!$C$127,S568=2),2,IF(OR(S568=Локализация!$C$128,S568=1),4)))))</f>
        <v>0</v>
      </c>
      <c r="AO568" t="b">
        <f>IF(OR(T568=Локализация!$C$118,T568=5),4,IF(OR(T568=Локализация!$C$119,T568=4),2,IF(OR(T568=Локализация!$C$120,T568=3),0,IF(OR(T568=Локализация!$C$121,T568=2),-1,IF(OR(T568=Локализация!$C$122,T568=1),-2)))))</f>
        <v>0</v>
      </c>
      <c r="AP568" t="b">
        <f>IF(OR(U568=Локализация!$C$124,U568=5),-2,IF(OR(U568=Локализация!$C$125,U568=4),-1,IF(OR(U568=Локализация!$C$126,U568=3),0,IF(OR(U568=Локализация!$C$127,U568=2),2,IF(OR(U568=Локализация!$C$128,U568=1),4)))))</f>
        <v>0</v>
      </c>
      <c r="AR568" t="str">
        <f>CONCATENATE(W568,X568)</f>
        <v>ЛОЖЬЛОЖЬ</v>
      </c>
      <c r="AS568" t="str">
        <f>CONCATENATE(Y568,Z568)</f>
        <v>ЛОЖЬЛОЖЬ</v>
      </c>
      <c r="AT568" t="str">
        <f>CONCATENATE(AA568,AB568)</f>
        <v>ЛОЖЬЛОЖЬ</v>
      </c>
      <c r="AU568" t="str">
        <f>CONCATENATE(AC568,AD568)</f>
        <v>ЛОЖЬЛОЖЬ</v>
      </c>
      <c r="AV568" t="str">
        <f>CONCATENATE(AE568,AF568)</f>
        <v>ЛОЖЬЛОЖЬ</v>
      </c>
      <c r="AW568" t="str">
        <f>CONCATENATE(AG568,AH568)</f>
        <v>ЛОЖЬЛОЖЬ</v>
      </c>
      <c r="AX568" t="str">
        <f>CONCATENATE(AI568,AJ568)</f>
        <v>ЛОЖЬЛОЖЬ</v>
      </c>
      <c r="AY568" t="str">
        <f>CONCATENATE(AK568,AL568)</f>
        <v>ЛОЖЬЛОЖЬ</v>
      </c>
      <c r="AZ568" t="str">
        <f>CONCATENATE(AM568,AN568)</f>
        <v>ЛОЖЬЛОЖЬ</v>
      </c>
      <c r="BA568" t="str">
        <f>CONCATENATE(AO568,AP568)</f>
        <v>ЛОЖЬЛОЖЬ</v>
      </c>
      <c r="BC568" t="str">
        <f xml:space="preserve"> IF(OR(AR568= "4-2", AR568= "2-1", AR568= "-12", AR568= "-24"),"Q",
  IF(
    OR(AR568= "4-1", AR568= "40", AR568= "42"),"A",
    IF(
      AR568= "44","P",
      IF(OR(AR568= "2-2",AR568="0-2",AR568="-1-2",AR568="-2-2",AR568="-2-1",AR568="-20",AR568="-22" ),"R",
              IF(
                OR(AR568= "24",AR568="04",AR568="-14"),"M",
                IF(
                  OR(AR568= "20",AR568="22",AR568="0-1",AR568="00",AR568="02",AR568="-1-1",AR568="-10"),"I",""
                )
              )
      )
    )
  )
)</f>
        <v/>
      </c>
      <c r="BD568" t="str">
        <f xml:space="preserve"> IF(OR(AS568= "4-2", AS568= "2-1", AS568= "-12", AS568= "-24"),"Q",
  IF(
    OR(AS568= "4-1", AS568= "40", AS568= "42"),"A",
    IF(
      AS568= "44","P",
      IF(OR(AS568= "2-2",AS568="0-2",AS568="-1-2",AS568="-2-2",AS568="-2-1",AS568="-20",AS568="-22" ),"R",
              IF(
                OR(AS568= "24",AS568="04",AS568="-14"),"M",
                IF(
                  OR(AS568= "20",AS568="22",AS568="0-1",AS568="00",AS568="02",AS568="-1-1",AS568="-10"),"I",""
                )
              )
      )
    )
  )
)</f>
        <v/>
      </c>
      <c r="BE568" t="str">
        <f xml:space="preserve"> IF(OR(AT568= "4-2", AT568= "2-1", AT568= "-12", AT568= "-24"),"Q",
  IF(
    OR(AT568= "4-1", AT568= "40", AT568= "42"),"A",
    IF(
      AT568= "44","P",
      IF(OR(AT568= "2-2",AT568="0-2",AT568="-1-2",AT568="-2-2",AT568="-2-1",AT568="-20",AT568="-22" ),"R",
              IF(
                OR(AT568= "24",AT568="04",AT568="-14"),"M",
                IF(
                  OR(AT568= "20",AT568="22",AT568="0-1",AT568="00",AT568="02",AT568="-1-1",AT568="-10"),"I",""
                )
              )
      )
    )
  )
)</f>
        <v/>
      </c>
      <c r="BF568" t="str">
        <f xml:space="preserve"> IF(OR(AU568= "4-2", AU568= "2-1", AU568= "-12", AU568= "-24"),"Q",
  IF(
    OR(AU568= "4-1", AU568= "40", AU568= "42"),"A",
    IF(
      AU568= "44","P",
      IF(OR(AU568= "2-2",AU568="0-2",AU568="-1-2",AU568="-2-2",AU568="-2-1",AU568="-20",AU568="-22" ),"R",
              IF(
                OR(AU568= "24",AU568="04",AU568="-14"),"M",
                IF(
                  OR(AU568= "20",AU568="22",AU568="0-1",AU568="00",AU568="02",AU568="-1-1",AU568="-10"),"I",""
                )
              )
      )
    )
  )
)</f>
        <v/>
      </c>
      <c r="BG568" t="str">
        <f xml:space="preserve"> IF(OR(AV568= "4-2", AV568= "2-1", AV568= "-12", AV568= "-24"),"Q",
  IF(
    OR(AV568= "4-1", AV568= "40", AV568= "42"),"A",
    IF(
      AV568= "44","P",
      IF(OR(AV568= "2-2",AV568="0-2",AV568="-1-2",AV568="-2-2",AV568="-2-1",AV568="-20",AV568="-22" ),"R",
              IF(
                OR(AV568= "24",AV568="04",AV568="-14"),"M",
                IF(
                  OR(AV568= "20",AV568="22",AV568="0-1",AV568="00",AV568="02",AV568="-1-1",AV568="-10"),"I",""
                )
              )
      )
    )
  )
)</f>
        <v/>
      </c>
      <c r="BH568" t="str">
        <f xml:space="preserve"> IF(OR(AW568= "4-2", AW568= "2-1", AW568= "-12", AW568= "-24"),"Q",
  IF(
    OR(AW568= "4-1", AW568= "40", AW568= "42"),"A",
    IF(
      AW568= "44","P",
      IF(OR(AW568= "2-2",AW568="0-2",AW568="-1-2",AW568="-2-2",AW568="-2-1",AW568="-20",AW568="-22" ),"R",
              IF(
                OR(AW568= "24",AW568="04",AW568="-14"),"M",
                IF(
                  OR(AW568= "20",AW568="22",AW568="0-1",AW568="00",AW568="02",AW568="-1-1",AW568="-10"),"I",""
                )
              )
      )
    )
  )
)</f>
        <v/>
      </c>
      <c r="BI568" t="str">
        <f xml:space="preserve"> IF(OR(AX568= "4-2", AX568= "2-1", AX568= "-12", AX568= "-24"),"Q",
  IF(
    OR(AX568= "4-1", AX568= "40", AX568= "42"),"A",
    IF(
      AX568= "44","P",
      IF(OR(AX568= "2-2",AX568="0-2",AX568="-1-2",AX568="-2-2",AX568="-2-1",AX568="-20",AX568="-22" ),"R",
              IF(
                OR(AX568= "24",AX568="04",AX568="-14"),"M",
                IF(
                  OR(AX568= "20",AX568="22",AX568="0-1",AX568="00",AX568="02",AX568="-1-1",AX568="-10"),"I",""
                )
              )
      )
    )
  )
)</f>
        <v/>
      </c>
      <c r="BJ568" t="str">
        <f xml:space="preserve"> IF(OR(AY568= "4-2", AY568= "2-1", AY568= "-12", AY568= "-24"),"Q",
  IF(
    OR(AY568= "4-1", AY568= "40", AY568= "42"),"A",
    IF(
      AY568= "44","P",
      IF(OR(AY568= "2-2",AY568="0-2",AY568="-1-2",AY568="-2-2",AY568="-2-1",AY568="-20",AY568="-22" ),"R",
              IF(
                OR(AY568= "24",AY568="04",AY568="-14"),"M",
                IF(
                  OR(AY568= "20",AY568="22",AY568="0-1",AY568="00",AY568="02",AY568="-1-1",AY568="-10"),"I",""
                )
              )
      )
    )
  )
)</f>
        <v/>
      </c>
      <c r="BK568" t="str">
        <f xml:space="preserve"> IF(OR(AZ568= "4-2", AZ568= "2-1", AZ568= "-12", AZ568= "-24"),"Q",
  IF(
    OR(AZ568= "4-1", AZ568= "40", AZ568= "42"),"A",
    IF(
      AZ568= "44","P",
      IF(OR(AZ568= "2-2",AZ568="0-2",AZ568="-1-2",AZ568="-2-2",AZ568="-2-1",AZ568="-20",AZ568="-22" ),"R",
              IF(
                OR(AZ568= "24",AZ568="04",AZ568="-14"),"M",
                IF(
                  OR(AZ568= "20",AZ568="22",AZ568="0-1",AZ568="00",AZ568="02",AZ568="-1-1",AZ568="-10"),"I",""
                )
              )
      )
    )
  )
)</f>
        <v/>
      </c>
      <c r="BL568" t="str">
        <f xml:space="preserve"> IF(OR(BA568= "4-2", BA568= "2-1", BA568= "-12", BA568= "-24"),"Q",
  IF(
    OR(BA568= "4-1", BA568= "40", BA568= "42"),"A",
    IF(
      BA568= "44","P",
      IF(OR(BA568= "2-2",BA568="0-2",BA568="-1-2",BA568="-2-2",BA568="-2-1",BA568="-20",BA568="-22" ),"R",
              IF(
                OR(BA568= "24",BA568="04",BA568="-14"),"M",
                IF(
                  OR(BA568= "20",BA568="22",BA568="0-1",BA568="00",BA568="02",BA568="-1-1",BA568="-10"),"I",""
                )
              )
      )
    )
  )
)</f>
        <v/>
      </c>
    </row>
    <row r="569" spans="23:64" x14ac:dyDescent="0.25">
      <c r="W569" t="b">
        <f>IF(OR(B569=Локализация!$C$118,B569=5),4,IF(OR(B569=Локализация!$C$119,B569=4),2,IF(OR(B569=Локализация!$C$120,B569=3),0,IF(OR(B569=Локализация!$C$121,B569=2),-1,IF(OR(B569=Локализация!$C$122,B569=1),-2)))))</f>
        <v>0</v>
      </c>
      <c r="X569" t="b">
        <f>IF(OR(C569=Локализация!$C$124,C569=5),-2,IF(OR(C569=Локализация!$C$125,C569=4),-1,IF(OR(C569=Локализация!$C$126,C569=3),0,IF(OR(C569=Локализация!$C$127,C569=2),2,IF(OR(C569=Локализация!$C$128,C569=1),4)))))</f>
        <v>0</v>
      </c>
      <c r="Y569" t="b">
        <f>IF(OR(D569=Локализация!$C$118,D569=5),4,IF(OR(D569=Локализация!$C$119,D569=4),2,IF(OR(D569=Локализация!$C$120,D569=3),0,IF(OR(D569=Локализация!$C$121,D569=2),-1,IF(OR(D569=Локализация!$C$122,D569=1),-2)))))</f>
        <v>0</v>
      </c>
      <c r="Z569" t="b">
        <f>IF(OR(E569=Локализация!$C$124,E569=5),-2,IF(OR(E569=Локализация!$C$125,E569=4),-1,IF(OR(E569=Локализация!$C$126,E569=3),0,IF(OR(E569=Локализация!$C$127,E569=2),2,IF(OR(E569=Локализация!$C$128,E569=1),4)))))</f>
        <v>0</v>
      </c>
      <c r="AA569" t="b">
        <f>IF(OR(F569=Локализация!$C$118,F569=5),4,IF(OR(F569=Локализация!$C$119,F569=4),2,IF(OR(F569=Локализация!$C$120,F569=3),0,IF(OR(F569=Локализация!$C$121,F569=2),-1,IF(OR(F569=Локализация!$C$122,F569=1),-2)))))</f>
        <v>0</v>
      </c>
      <c r="AB569" t="b">
        <f>IF(OR(G569=Локализация!$C$124,G569=5),-2,IF(OR(G569=Локализация!$C$125,G569=4),-1,IF(OR(G569=Локализация!$C$126,G569=3),0,IF(OR(G569=Локализация!$C$127,G569=2),2,IF(OR(G569=Локализация!$C$128,G569=1),4)))))</f>
        <v>0</v>
      </c>
      <c r="AC569" t="b">
        <f>IF(OR(H569=Локализация!$C$118,H569=5),4,IF(OR(H569=Локализация!$C$119,H569=4),2,IF(OR(H569=Локализация!$C$120,H569=3),0,IF(OR(H569=Локализация!$C$121,H569=2),-1,IF(OR(H569=Локализация!$C$122,H569=1),-2)))))</f>
        <v>0</v>
      </c>
      <c r="AD569" t="b">
        <f>IF(OR(I569=Локализация!$C$124,I569=5),-2,IF(OR(I569=Локализация!$C$125,I569=4),-1,IF(OR(I569=Локализация!$C$126,I569=3),0,IF(OR(I569=Локализация!$C$127,I569=2),2,IF(OR(I569=Локализация!$C$128,I569=1),4)))))</f>
        <v>0</v>
      </c>
      <c r="AE569" t="b">
        <f>IF(OR(J569=Локализация!$C$118,J569=5),4,IF(OR(J569=Локализация!$C$119,J569=4),2,IF(OR(J569=Локализация!$C$120,J569=3),0,IF(OR(J569=Локализация!$C$121,J569=2),-1,IF(OR(J569=Локализация!$C$122,J569=1),-2)))))</f>
        <v>0</v>
      </c>
      <c r="AF569" t="b">
        <f>IF(OR(K569=Локализация!$C$124,K569=5),-2,IF(OR(K569=Локализация!$C$125,K569=4),-1,IF(OR(K569=Локализация!$C$126,K569=3),0,IF(OR(K569=Локализация!$C$127,K569=2),2,IF(OR(K569=Локализация!$C$128,K569=1),4)))))</f>
        <v>0</v>
      </c>
      <c r="AG569" t="b">
        <f>IF(OR(L569=Локализация!$C$118,L569=5),4,IF(OR(L569=Локализация!$C$119,L569=4),2,IF(OR(L569=Локализация!$C$120,L569=3),0,IF(OR(L569=Локализация!$C$121,L569=2),-1,IF(OR(L569=Локализация!$C$122,L569=1),-2)))))</f>
        <v>0</v>
      </c>
      <c r="AH569" t="b">
        <f>IF(OR(M569=Локализация!$C$124,M569=5),-2,IF(OR(M569=Локализация!$C$125,M569=4),-1,IF(OR(M569=Локализация!$C$126,M569=3),0,IF(OR(M569=Локализация!$C$127,M569=2),2,IF(OR(M569=Локализация!$C$128,M569=1),4)))))</f>
        <v>0</v>
      </c>
      <c r="AI569" t="b">
        <f>IF(OR(N569=Локализация!$C$118,N569=5),4,IF(OR(N569=Локализация!$C$119,N569=4),2,IF(OR(N569=Локализация!$C$120,N569=3),0,IF(OR(N569=Локализация!$C$121,N569=2),-1,IF(OR(N569=Локализация!$C$122,N569=1),-2)))))</f>
        <v>0</v>
      </c>
      <c r="AJ569" t="b">
        <f>IF(OR(O569=Локализация!$C$124,O569=5),-2,IF(OR(O569=Локализация!$C$125,O569=4),-1,IF(OR(O569=Локализация!$C$126,O569=3),0,IF(OR(O569=Локализация!$C$127,O569=2),2,IF(OR(O569=Локализация!$C$128,O569=1),4)))))</f>
        <v>0</v>
      </c>
      <c r="AK569" t="b">
        <f>IF(OR(P569=Локализация!$C$118,P569=5),4,IF(OR(P569=Локализация!$C$119,P569=4),2,IF(OR(P569=Локализация!$C$120,P569=3),0,IF(OR(P569=Локализация!$C$121,P569=2),-1,IF(OR(P569=Локализация!$C$122,P569=1),-2)))))</f>
        <v>0</v>
      </c>
      <c r="AL569" t="b">
        <f>IF(OR(Q569=Локализация!$C$124,Q569=5),-2,IF(OR(Q569=Локализация!$C$125,Q569=4),-1,IF(OR(Q569=Локализация!$C$126,Q569=3),0,IF(OR(Q569=Локализация!$C$127,Q569=2),2,IF(OR(Q569=Локализация!$C$128,Q569=1),4)))))</f>
        <v>0</v>
      </c>
      <c r="AM569" t="b">
        <f>IF(OR(R569=Локализация!$C$118,R569=5),4,IF(OR(R569=Локализация!$C$119,R569=4),2,IF(OR(R569=Локализация!$C$120,R569=3),0,IF(OR(R569=Локализация!$C$121,R569=2),-1,IF(OR(R569=Локализация!$C$122,R569=1),-2)))))</f>
        <v>0</v>
      </c>
      <c r="AN569" t="b">
        <f>IF(OR(S569=Локализация!$C$124,S569=5),-2,IF(OR(S569=Локализация!$C$125,S569=4),-1,IF(OR(S569=Локализация!$C$126,S569=3),0,IF(OR(S569=Локализация!$C$127,S569=2),2,IF(OR(S569=Локализация!$C$128,S569=1),4)))))</f>
        <v>0</v>
      </c>
      <c r="AO569" t="b">
        <f>IF(OR(T569=Локализация!$C$118,T569=5),4,IF(OR(T569=Локализация!$C$119,T569=4),2,IF(OR(T569=Локализация!$C$120,T569=3),0,IF(OR(T569=Локализация!$C$121,T569=2),-1,IF(OR(T569=Локализация!$C$122,T569=1),-2)))))</f>
        <v>0</v>
      </c>
      <c r="AP569" t="b">
        <f>IF(OR(U569=Локализация!$C$124,U569=5),-2,IF(OR(U569=Локализация!$C$125,U569=4),-1,IF(OR(U569=Локализация!$C$126,U569=3),0,IF(OR(U569=Локализация!$C$127,U569=2),2,IF(OR(U569=Локализация!$C$128,U569=1),4)))))</f>
        <v>0</v>
      </c>
      <c r="AR569" t="str">
        <f>CONCATENATE(W569,X569)</f>
        <v>ЛОЖЬЛОЖЬ</v>
      </c>
      <c r="AS569" t="str">
        <f>CONCATENATE(Y569,Z569)</f>
        <v>ЛОЖЬЛОЖЬ</v>
      </c>
      <c r="AT569" t="str">
        <f>CONCATENATE(AA569,AB569)</f>
        <v>ЛОЖЬЛОЖЬ</v>
      </c>
      <c r="AU569" t="str">
        <f>CONCATENATE(AC569,AD569)</f>
        <v>ЛОЖЬЛОЖЬ</v>
      </c>
      <c r="AV569" t="str">
        <f>CONCATENATE(AE569,AF569)</f>
        <v>ЛОЖЬЛОЖЬ</v>
      </c>
      <c r="AW569" t="str">
        <f>CONCATENATE(AG569,AH569)</f>
        <v>ЛОЖЬЛОЖЬ</v>
      </c>
      <c r="AX569" t="str">
        <f>CONCATENATE(AI569,AJ569)</f>
        <v>ЛОЖЬЛОЖЬ</v>
      </c>
      <c r="AY569" t="str">
        <f>CONCATENATE(AK569,AL569)</f>
        <v>ЛОЖЬЛОЖЬ</v>
      </c>
      <c r="AZ569" t="str">
        <f>CONCATENATE(AM569,AN569)</f>
        <v>ЛОЖЬЛОЖЬ</v>
      </c>
      <c r="BA569" t="str">
        <f>CONCATENATE(AO569,AP569)</f>
        <v>ЛОЖЬЛОЖЬ</v>
      </c>
      <c r="BC569" t="str">
        <f xml:space="preserve"> IF(OR(AR569= "4-2", AR569= "2-1", AR569= "-12", AR569= "-24"),"Q",
  IF(
    OR(AR569= "4-1", AR569= "40", AR569= "42"),"A",
    IF(
      AR569= "44","P",
      IF(OR(AR569= "2-2",AR569="0-2",AR569="-1-2",AR569="-2-2",AR569="-2-1",AR569="-20",AR569="-22" ),"R",
              IF(
                OR(AR569= "24",AR569="04",AR569="-14"),"M",
                IF(
                  OR(AR569= "20",AR569="22",AR569="0-1",AR569="00",AR569="02",AR569="-1-1",AR569="-10"),"I",""
                )
              )
      )
    )
  )
)</f>
        <v/>
      </c>
      <c r="BD569" t="str">
        <f xml:space="preserve"> IF(OR(AS569= "4-2", AS569= "2-1", AS569= "-12", AS569= "-24"),"Q",
  IF(
    OR(AS569= "4-1", AS569= "40", AS569= "42"),"A",
    IF(
      AS569= "44","P",
      IF(OR(AS569= "2-2",AS569="0-2",AS569="-1-2",AS569="-2-2",AS569="-2-1",AS569="-20",AS569="-22" ),"R",
              IF(
                OR(AS569= "24",AS569="04",AS569="-14"),"M",
                IF(
                  OR(AS569= "20",AS569="22",AS569="0-1",AS569="00",AS569="02",AS569="-1-1",AS569="-10"),"I",""
                )
              )
      )
    )
  )
)</f>
        <v/>
      </c>
      <c r="BE569" t="str">
        <f xml:space="preserve"> IF(OR(AT569= "4-2", AT569= "2-1", AT569= "-12", AT569= "-24"),"Q",
  IF(
    OR(AT569= "4-1", AT569= "40", AT569= "42"),"A",
    IF(
      AT569= "44","P",
      IF(OR(AT569= "2-2",AT569="0-2",AT569="-1-2",AT569="-2-2",AT569="-2-1",AT569="-20",AT569="-22" ),"R",
              IF(
                OR(AT569= "24",AT569="04",AT569="-14"),"M",
                IF(
                  OR(AT569= "20",AT569="22",AT569="0-1",AT569="00",AT569="02",AT569="-1-1",AT569="-10"),"I",""
                )
              )
      )
    )
  )
)</f>
        <v/>
      </c>
      <c r="BF569" t="str">
        <f xml:space="preserve"> IF(OR(AU569= "4-2", AU569= "2-1", AU569= "-12", AU569= "-24"),"Q",
  IF(
    OR(AU569= "4-1", AU569= "40", AU569= "42"),"A",
    IF(
      AU569= "44","P",
      IF(OR(AU569= "2-2",AU569="0-2",AU569="-1-2",AU569="-2-2",AU569="-2-1",AU569="-20",AU569="-22" ),"R",
              IF(
                OR(AU569= "24",AU569="04",AU569="-14"),"M",
                IF(
                  OR(AU569= "20",AU569="22",AU569="0-1",AU569="00",AU569="02",AU569="-1-1",AU569="-10"),"I",""
                )
              )
      )
    )
  )
)</f>
        <v/>
      </c>
      <c r="BG569" t="str">
        <f xml:space="preserve"> IF(OR(AV569= "4-2", AV569= "2-1", AV569= "-12", AV569= "-24"),"Q",
  IF(
    OR(AV569= "4-1", AV569= "40", AV569= "42"),"A",
    IF(
      AV569= "44","P",
      IF(OR(AV569= "2-2",AV569="0-2",AV569="-1-2",AV569="-2-2",AV569="-2-1",AV569="-20",AV569="-22" ),"R",
              IF(
                OR(AV569= "24",AV569="04",AV569="-14"),"M",
                IF(
                  OR(AV569= "20",AV569="22",AV569="0-1",AV569="00",AV569="02",AV569="-1-1",AV569="-10"),"I",""
                )
              )
      )
    )
  )
)</f>
        <v/>
      </c>
      <c r="BH569" t="str">
        <f xml:space="preserve"> IF(OR(AW569= "4-2", AW569= "2-1", AW569= "-12", AW569= "-24"),"Q",
  IF(
    OR(AW569= "4-1", AW569= "40", AW569= "42"),"A",
    IF(
      AW569= "44","P",
      IF(OR(AW569= "2-2",AW569="0-2",AW569="-1-2",AW569="-2-2",AW569="-2-1",AW569="-20",AW569="-22" ),"R",
              IF(
                OR(AW569= "24",AW569="04",AW569="-14"),"M",
                IF(
                  OR(AW569= "20",AW569="22",AW569="0-1",AW569="00",AW569="02",AW569="-1-1",AW569="-10"),"I",""
                )
              )
      )
    )
  )
)</f>
        <v/>
      </c>
      <c r="BI569" t="str">
        <f xml:space="preserve"> IF(OR(AX569= "4-2", AX569= "2-1", AX569= "-12", AX569= "-24"),"Q",
  IF(
    OR(AX569= "4-1", AX569= "40", AX569= "42"),"A",
    IF(
      AX569= "44","P",
      IF(OR(AX569= "2-2",AX569="0-2",AX569="-1-2",AX569="-2-2",AX569="-2-1",AX569="-20",AX569="-22" ),"R",
              IF(
                OR(AX569= "24",AX569="04",AX569="-14"),"M",
                IF(
                  OR(AX569= "20",AX569="22",AX569="0-1",AX569="00",AX569="02",AX569="-1-1",AX569="-10"),"I",""
                )
              )
      )
    )
  )
)</f>
        <v/>
      </c>
      <c r="BJ569" t="str">
        <f xml:space="preserve"> IF(OR(AY569= "4-2", AY569= "2-1", AY569= "-12", AY569= "-24"),"Q",
  IF(
    OR(AY569= "4-1", AY569= "40", AY569= "42"),"A",
    IF(
      AY569= "44","P",
      IF(OR(AY569= "2-2",AY569="0-2",AY569="-1-2",AY569="-2-2",AY569="-2-1",AY569="-20",AY569="-22" ),"R",
              IF(
                OR(AY569= "24",AY569="04",AY569="-14"),"M",
                IF(
                  OR(AY569= "20",AY569="22",AY569="0-1",AY569="00",AY569="02",AY569="-1-1",AY569="-10"),"I",""
                )
              )
      )
    )
  )
)</f>
        <v/>
      </c>
      <c r="BK569" t="str">
        <f xml:space="preserve"> IF(OR(AZ569= "4-2", AZ569= "2-1", AZ569= "-12", AZ569= "-24"),"Q",
  IF(
    OR(AZ569= "4-1", AZ569= "40", AZ569= "42"),"A",
    IF(
      AZ569= "44","P",
      IF(OR(AZ569= "2-2",AZ569="0-2",AZ569="-1-2",AZ569="-2-2",AZ569="-2-1",AZ569="-20",AZ569="-22" ),"R",
              IF(
                OR(AZ569= "24",AZ569="04",AZ569="-14"),"M",
                IF(
                  OR(AZ569= "20",AZ569="22",AZ569="0-1",AZ569="00",AZ569="02",AZ569="-1-1",AZ569="-10"),"I",""
                )
              )
      )
    )
  )
)</f>
        <v/>
      </c>
      <c r="BL569" t="str">
        <f xml:space="preserve"> IF(OR(BA569= "4-2", BA569= "2-1", BA569= "-12", BA569= "-24"),"Q",
  IF(
    OR(BA569= "4-1", BA569= "40", BA569= "42"),"A",
    IF(
      BA569= "44","P",
      IF(OR(BA569= "2-2",BA569="0-2",BA569="-1-2",BA569="-2-2",BA569="-2-1",BA569="-20",BA569="-22" ),"R",
              IF(
                OR(BA569= "24",BA569="04",BA569="-14"),"M",
                IF(
                  OR(BA569= "20",BA569="22",BA569="0-1",BA569="00",BA569="02",BA569="-1-1",BA569="-10"),"I",""
                )
              )
      )
    )
  )
)</f>
        <v/>
      </c>
    </row>
    <row r="570" spans="23:64" x14ac:dyDescent="0.25">
      <c r="W570" t="b">
        <f>IF(OR(B570=Локализация!$C$118,B570=5),4,IF(OR(B570=Локализация!$C$119,B570=4),2,IF(OR(B570=Локализация!$C$120,B570=3),0,IF(OR(B570=Локализация!$C$121,B570=2),-1,IF(OR(B570=Локализация!$C$122,B570=1),-2)))))</f>
        <v>0</v>
      </c>
      <c r="X570" t="b">
        <f>IF(OR(C570=Локализация!$C$124,C570=5),-2,IF(OR(C570=Локализация!$C$125,C570=4),-1,IF(OR(C570=Локализация!$C$126,C570=3),0,IF(OR(C570=Локализация!$C$127,C570=2),2,IF(OR(C570=Локализация!$C$128,C570=1),4)))))</f>
        <v>0</v>
      </c>
      <c r="Y570" t="b">
        <f>IF(OR(D570=Локализация!$C$118,D570=5),4,IF(OR(D570=Локализация!$C$119,D570=4),2,IF(OR(D570=Локализация!$C$120,D570=3),0,IF(OR(D570=Локализация!$C$121,D570=2),-1,IF(OR(D570=Локализация!$C$122,D570=1),-2)))))</f>
        <v>0</v>
      </c>
      <c r="Z570" t="b">
        <f>IF(OR(E570=Локализация!$C$124,E570=5),-2,IF(OR(E570=Локализация!$C$125,E570=4),-1,IF(OR(E570=Локализация!$C$126,E570=3),0,IF(OR(E570=Локализация!$C$127,E570=2),2,IF(OR(E570=Локализация!$C$128,E570=1),4)))))</f>
        <v>0</v>
      </c>
      <c r="AA570" t="b">
        <f>IF(OR(F570=Локализация!$C$118,F570=5),4,IF(OR(F570=Локализация!$C$119,F570=4),2,IF(OR(F570=Локализация!$C$120,F570=3),0,IF(OR(F570=Локализация!$C$121,F570=2),-1,IF(OR(F570=Локализация!$C$122,F570=1),-2)))))</f>
        <v>0</v>
      </c>
      <c r="AB570" t="b">
        <f>IF(OR(G570=Локализация!$C$124,G570=5),-2,IF(OR(G570=Локализация!$C$125,G570=4),-1,IF(OR(G570=Локализация!$C$126,G570=3),0,IF(OR(G570=Локализация!$C$127,G570=2),2,IF(OR(G570=Локализация!$C$128,G570=1),4)))))</f>
        <v>0</v>
      </c>
      <c r="AC570" t="b">
        <f>IF(OR(H570=Локализация!$C$118,H570=5),4,IF(OR(H570=Локализация!$C$119,H570=4),2,IF(OR(H570=Локализация!$C$120,H570=3),0,IF(OR(H570=Локализация!$C$121,H570=2),-1,IF(OR(H570=Локализация!$C$122,H570=1),-2)))))</f>
        <v>0</v>
      </c>
      <c r="AD570" t="b">
        <f>IF(OR(I570=Локализация!$C$124,I570=5),-2,IF(OR(I570=Локализация!$C$125,I570=4),-1,IF(OR(I570=Локализация!$C$126,I570=3),0,IF(OR(I570=Локализация!$C$127,I570=2),2,IF(OR(I570=Локализация!$C$128,I570=1),4)))))</f>
        <v>0</v>
      </c>
      <c r="AE570" t="b">
        <f>IF(OR(J570=Локализация!$C$118,J570=5),4,IF(OR(J570=Локализация!$C$119,J570=4),2,IF(OR(J570=Локализация!$C$120,J570=3),0,IF(OR(J570=Локализация!$C$121,J570=2),-1,IF(OR(J570=Локализация!$C$122,J570=1),-2)))))</f>
        <v>0</v>
      </c>
      <c r="AF570" t="b">
        <f>IF(OR(K570=Локализация!$C$124,K570=5),-2,IF(OR(K570=Локализация!$C$125,K570=4),-1,IF(OR(K570=Локализация!$C$126,K570=3),0,IF(OR(K570=Локализация!$C$127,K570=2),2,IF(OR(K570=Локализация!$C$128,K570=1),4)))))</f>
        <v>0</v>
      </c>
      <c r="AG570" t="b">
        <f>IF(OR(L570=Локализация!$C$118,L570=5),4,IF(OR(L570=Локализация!$C$119,L570=4),2,IF(OR(L570=Локализация!$C$120,L570=3),0,IF(OR(L570=Локализация!$C$121,L570=2),-1,IF(OR(L570=Локализация!$C$122,L570=1),-2)))))</f>
        <v>0</v>
      </c>
      <c r="AH570" t="b">
        <f>IF(OR(M570=Локализация!$C$124,M570=5),-2,IF(OR(M570=Локализация!$C$125,M570=4),-1,IF(OR(M570=Локализация!$C$126,M570=3),0,IF(OR(M570=Локализация!$C$127,M570=2),2,IF(OR(M570=Локализация!$C$128,M570=1),4)))))</f>
        <v>0</v>
      </c>
      <c r="AI570" t="b">
        <f>IF(OR(N570=Локализация!$C$118,N570=5),4,IF(OR(N570=Локализация!$C$119,N570=4),2,IF(OR(N570=Локализация!$C$120,N570=3),0,IF(OR(N570=Локализация!$C$121,N570=2),-1,IF(OR(N570=Локализация!$C$122,N570=1),-2)))))</f>
        <v>0</v>
      </c>
      <c r="AJ570" t="b">
        <f>IF(OR(O570=Локализация!$C$124,O570=5),-2,IF(OR(O570=Локализация!$C$125,O570=4),-1,IF(OR(O570=Локализация!$C$126,O570=3),0,IF(OR(O570=Локализация!$C$127,O570=2),2,IF(OR(O570=Локализация!$C$128,O570=1),4)))))</f>
        <v>0</v>
      </c>
      <c r="AK570" t="b">
        <f>IF(OR(P570=Локализация!$C$118,P570=5),4,IF(OR(P570=Локализация!$C$119,P570=4),2,IF(OR(P570=Локализация!$C$120,P570=3),0,IF(OR(P570=Локализация!$C$121,P570=2),-1,IF(OR(P570=Локализация!$C$122,P570=1),-2)))))</f>
        <v>0</v>
      </c>
      <c r="AL570" t="b">
        <f>IF(OR(Q570=Локализация!$C$124,Q570=5),-2,IF(OR(Q570=Локализация!$C$125,Q570=4),-1,IF(OR(Q570=Локализация!$C$126,Q570=3),0,IF(OR(Q570=Локализация!$C$127,Q570=2),2,IF(OR(Q570=Локализация!$C$128,Q570=1),4)))))</f>
        <v>0</v>
      </c>
      <c r="AM570" t="b">
        <f>IF(OR(R570=Локализация!$C$118,R570=5),4,IF(OR(R570=Локализация!$C$119,R570=4),2,IF(OR(R570=Локализация!$C$120,R570=3),0,IF(OR(R570=Локализация!$C$121,R570=2),-1,IF(OR(R570=Локализация!$C$122,R570=1),-2)))))</f>
        <v>0</v>
      </c>
      <c r="AN570" t="b">
        <f>IF(OR(S570=Локализация!$C$124,S570=5),-2,IF(OR(S570=Локализация!$C$125,S570=4),-1,IF(OR(S570=Локализация!$C$126,S570=3),0,IF(OR(S570=Локализация!$C$127,S570=2),2,IF(OR(S570=Локализация!$C$128,S570=1),4)))))</f>
        <v>0</v>
      </c>
      <c r="AO570" t="b">
        <f>IF(OR(T570=Локализация!$C$118,T570=5),4,IF(OR(T570=Локализация!$C$119,T570=4),2,IF(OR(T570=Локализация!$C$120,T570=3),0,IF(OR(T570=Локализация!$C$121,T570=2),-1,IF(OR(T570=Локализация!$C$122,T570=1),-2)))))</f>
        <v>0</v>
      </c>
      <c r="AP570" t="b">
        <f>IF(OR(U570=Локализация!$C$124,U570=5),-2,IF(OR(U570=Локализация!$C$125,U570=4),-1,IF(OR(U570=Локализация!$C$126,U570=3),0,IF(OR(U570=Локализация!$C$127,U570=2),2,IF(OR(U570=Локализация!$C$128,U570=1),4)))))</f>
        <v>0</v>
      </c>
      <c r="AR570" t="str">
        <f>CONCATENATE(W570,X570)</f>
        <v>ЛОЖЬЛОЖЬ</v>
      </c>
      <c r="AS570" t="str">
        <f>CONCATENATE(Y570,Z570)</f>
        <v>ЛОЖЬЛОЖЬ</v>
      </c>
      <c r="AT570" t="str">
        <f>CONCATENATE(AA570,AB570)</f>
        <v>ЛОЖЬЛОЖЬ</v>
      </c>
      <c r="AU570" t="str">
        <f>CONCATENATE(AC570,AD570)</f>
        <v>ЛОЖЬЛОЖЬ</v>
      </c>
      <c r="AV570" t="str">
        <f>CONCATENATE(AE570,AF570)</f>
        <v>ЛОЖЬЛОЖЬ</v>
      </c>
      <c r="AW570" t="str">
        <f>CONCATENATE(AG570,AH570)</f>
        <v>ЛОЖЬЛОЖЬ</v>
      </c>
      <c r="AX570" t="str">
        <f>CONCATENATE(AI570,AJ570)</f>
        <v>ЛОЖЬЛОЖЬ</v>
      </c>
      <c r="AY570" t="str">
        <f>CONCATENATE(AK570,AL570)</f>
        <v>ЛОЖЬЛОЖЬ</v>
      </c>
      <c r="AZ570" t="str">
        <f>CONCATENATE(AM570,AN570)</f>
        <v>ЛОЖЬЛОЖЬ</v>
      </c>
      <c r="BA570" t="str">
        <f>CONCATENATE(AO570,AP570)</f>
        <v>ЛОЖЬЛОЖЬ</v>
      </c>
      <c r="BC570" t="str">
        <f xml:space="preserve"> IF(OR(AR570= "4-2", AR570= "2-1", AR570= "-12", AR570= "-24"),"Q",
  IF(
    OR(AR570= "4-1", AR570= "40", AR570= "42"),"A",
    IF(
      AR570= "44","P",
      IF(OR(AR570= "2-2",AR570="0-2",AR570="-1-2",AR570="-2-2",AR570="-2-1",AR570="-20",AR570="-22" ),"R",
              IF(
                OR(AR570= "24",AR570="04",AR570="-14"),"M",
                IF(
                  OR(AR570= "20",AR570="22",AR570="0-1",AR570="00",AR570="02",AR570="-1-1",AR570="-10"),"I",""
                )
              )
      )
    )
  )
)</f>
        <v/>
      </c>
      <c r="BD570" t="str">
        <f xml:space="preserve"> IF(OR(AS570= "4-2", AS570= "2-1", AS570= "-12", AS570= "-24"),"Q",
  IF(
    OR(AS570= "4-1", AS570= "40", AS570= "42"),"A",
    IF(
      AS570= "44","P",
      IF(OR(AS570= "2-2",AS570="0-2",AS570="-1-2",AS570="-2-2",AS570="-2-1",AS570="-20",AS570="-22" ),"R",
              IF(
                OR(AS570= "24",AS570="04",AS570="-14"),"M",
                IF(
                  OR(AS570= "20",AS570="22",AS570="0-1",AS570="00",AS570="02",AS570="-1-1",AS570="-10"),"I",""
                )
              )
      )
    )
  )
)</f>
        <v/>
      </c>
      <c r="BE570" t="str">
        <f xml:space="preserve"> IF(OR(AT570= "4-2", AT570= "2-1", AT570= "-12", AT570= "-24"),"Q",
  IF(
    OR(AT570= "4-1", AT570= "40", AT570= "42"),"A",
    IF(
      AT570= "44","P",
      IF(OR(AT570= "2-2",AT570="0-2",AT570="-1-2",AT570="-2-2",AT570="-2-1",AT570="-20",AT570="-22" ),"R",
              IF(
                OR(AT570= "24",AT570="04",AT570="-14"),"M",
                IF(
                  OR(AT570= "20",AT570="22",AT570="0-1",AT570="00",AT570="02",AT570="-1-1",AT570="-10"),"I",""
                )
              )
      )
    )
  )
)</f>
        <v/>
      </c>
      <c r="BF570" t="str">
        <f xml:space="preserve"> IF(OR(AU570= "4-2", AU570= "2-1", AU570= "-12", AU570= "-24"),"Q",
  IF(
    OR(AU570= "4-1", AU570= "40", AU570= "42"),"A",
    IF(
      AU570= "44","P",
      IF(OR(AU570= "2-2",AU570="0-2",AU570="-1-2",AU570="-2-2",AU570="-2-1",AU570="-20",AU570="-22" ),"R",
              IF(
                OR(AU570= "24",AU570="04",AU570="-14"),"M",
                IF(
                  OR(AU570= "20",AU570="22",AU570="0-1",AU570="00",AU570="02",AU570="-1-1",AU570="-10"),"I",""
                )
              )
      )
    )
  )
)</f>
        <v/>
      </c>
      <c r="BG570" t="str">
        <f xml:space="preserve"> IF(OR(AV570= "4-2", AV570= "2-1", AV570= "-12", AV570= "-24"),"Q",
  IF(
    OR(AV570= "4-1", AV570= "40", AV570= "42"),"A",
    IF(
      AV570= "44","P",
      IF(OR(AV570= "2-2",AV570="0-2",AV570="-1-2",AV570="-2-2",AV570="-2-1",AV570="-20",AV570="-22" ),"R",
              IF(
                OR(AV570= "24",AV570="04",AV570="-14"),"M",
                IF(
                  OR(AV570= "20",AV570="22",AV570="0-1",AV570="00",AV570="02",AV570="-1-1",AV570="-10"),"I",""
                )
              )
      )
    )
  )
)</f>
        <v/>
      </c>
      <c r="BH570" t="str">
        <f xml:space="preserve"> IF(OR(AW570= "4-2", AW570= "2-1", AW570= "-12", AW570= "-24"),"Q",
  IF(
    OR(AW570= "4-1", AW570= "40", AW570= "42"),"A",
    IF(
      AW570= "44","P",
      IF(OR(AW570= "2-2",AW570="0-2",AW570="-1-2",AW570="-2-2",AW570="-2-1",AW570="-20",AW570="-22" ),"R",
              IF(
                OR(AW570= "24",AW570="04",AW570="-14"),"M",
                IF(
                  OR(AW570= "20",AW570="22",AW570="0-1",AW570="00",AW570="02",AW570="-1-1",AW570="-10"),"I",""
                )
              )
      )
    )
  )
)</f>
        <v/>
      </c>
      <c r="BI570" t="str">
        <f xml:space="preserve"> IF(OR(AX570= "4-2", AX570= "2-1", AX570= "-12", AX570= "-24"),"Q",
  IF(
    OR(AX570= "4-1", AX570= "40", AX570= "42"),"A",
    IF(
      AX570= "44","P",
      IF(OR(AX570= "2-2",AX570="0-2",AX570="-1-2",AX570="-2-2",AX570="-2-1",AX570="-20",AX570="-22" ),"R",
              IF(
                OR(AX570= "24",AX570="04",AX570="-14"),"M",
                IF(
                  OR(AX570= "20",AX570="22",AX570="0-1",AX570="00",AX570="02",AX570="-1-1",AX570="-10"),"I",""
                )
              )
      )
    )
  )
)</f>
        <v/>
      </c>
      <c r="BJ570" t="str">
        <f xml:space="preserve"> IF(OR(AY570= "4-2", AY570= "2-1", AY570= "-12", AY570= "-24"),"Q",
  IF(
    OR(AY570= "4-1", AY570= "40", AY570= "42"),"A",
    IF(
      AY570= "44","P",
      IF(OR(AY570= "2-2",AY570="0-2",AY570="-1-2",AY570="-2-2",AY570="-2-1",AY570="-20",AY570="-22" ),"R",
              IF(
                OR(AY570= "24",AY570="04",AY570="-14"),"M",
                IF(
                  OR(AY570= "20",AY570="22",AY570="0-1",AY570="00",AY570="02",AY570="-1-1",AY570="-10"),"I",""
                )
              )
      )
    )
  )
)</f>
        <v/>
      </c>
      <c r="BK570" t="str">
        <f xml:space="preserve"> IF(OR(AZ570= "4-2", AZ570= "2-1", AZ570= "-12", AZ570= "-24"),"Q",
  IF(
    OR(AZ570= "4-1", AZ570= "40", AZ570= "42"),"A",
    IF(
      AZ570= "44","P",
      IF(OR(AZ570= "2-2",AZ570="0-2",AZ570="-1-2",AZ570="-2-2",AZ570="-2-1",AZ570="-20",AZ570="-22" ),"R",
              IF(
                OR(AZ570= "24",AZ570="04",AZ570="-14"),"M",
                IF(
                  OR(AZ570= "20",AZ570="22",AZ570="0-1",AZ570="00",AZ570="02",AZ570="-1-1",AZ570="-10"),"I",""
                )
              )
      )
    )
  )
)</f>
        <v/>
      </c>
      <c r="BL570" t="str">
        <f xml:space="preserve"> IF(OR(BA570= "4-2", BA570= "2-1", BA570= "-12", BA570= "-24"),"Q",
  IF(
    OR(BA570= "4-1", BA570= "40", BA570= "42"),"A",
    IF(
      BA570= "44","P",
      IF(OR(BA570= "2-2",BA570="0-2",BA570="-1-2",BA570="-2-2",BA570="-2-1",BA570="-20",BA570="-22" ),"R",
              IF(
                OR(BA570= "24",BA570="04",BA570="-14"),"M",
                IF(
                  OR(BA570= "20",BA570="22",BA570="0-1",BA570="00",BA570="02",BA570="-1-1",BA570="-10"),"I",""
                )
              )
      )
    )
  )
)</f>
        <v/>
      </c>
    </row>
    <row r="571" spans="23:64" x14ac:dyDescent="0.25">
      <c r="W571" t="b">
        <f>IF(OR(B571=Локализация!$C$118,B571=5),4,IF(OR(B571=Локализация!$C$119,B571=4),2,IF(OR(B571=Локализация!$C$120,B571=3),0,IF(OR(B571=Локализация!$C$121,B571=2),-1,IF(OR(B571=Локализация!$C$122,B571=1),-2)))))</f>
        <v>0</v>
      </c>
      <c r="X571" t="b">
        <f>IF(OR(C571=Локализация!$C$124,C571=5),-2,IF(OR(C571=Локализация!$C$125,C571=4),-1,IF(OR(C571=Локализация!$C$126,C571=3),0,IF(OR(C571=Локализация!$C$127,C571=2),2,IF(OR(C571=Локализация!$C$128,C571=1),4)))))</f>
        <v>0</v>
      </c>
      <c r="Y571" t="b">
        <f>IF(OR(D571=Локализация!$C$118,D571=5),4,IF(OR(D571=Локализация!$C$119,D571=4),2,IF(OR(D571=Локализация!$C$120,D571=3),0,IF(OR(D571=Локализация!$C$121,D571=2),-1,IF(OR(D571=Локализация!$C$122,D571=1),-2)))))</f>
        <v>0</v>
      </c>
      <c r="Z571" t="b">
        <f>IF(OR(E571=Локализация!$C$124,E571=5),-2,IF(OR(E571=Локализация!$C$125,E571=4),-1,IF(OR(E571=Локализация!$C$126,E571=3),0,IF(OR(E571=Локализация!$C$127,E571=2),2,IF(OR(E571=Локализация!$C$128,E571=1),4)))))</f>
        <v>0</v>
      </c>
      <c r="AA571" t="b">
        <f>IF(OR(F571=Локализация!$C$118,F571=5),4,IF(OR(F571=Локализация!$C$119,F571=4),2,IF(OR(F571=Локализация!$C$120,F571=3),0,IF(OR(F571=Локализация!$C$121,F571=2),-1,IF(OR(F571=Локализация!$C$122,F571=1),-2)))))</f>
        <v>0</v>
      </c>
      <c r="AB571" t="b">
        <f>IF(OR(G571=Локализация!$C$124,G571=5),-2,IF(OR(G571=Локализация!$C$125,G571=4),-1,IF(OR(G571=Локализация!$C$126,G571=3),0,IF(OR(G571=Локализация!$C$127,G571=2),2,IF(OR(G571=Локализация!$C$128,G571=1),4)))))</f>
        <v>0</v>
      </c>
      <c r="AC571" t="b">
        <f>IF(OR(H571=Локализация!$C$118,H571=5),4,IF(OR(H571=Локализация!$C$119,H571=4),2,IF(OR(H571=Локализация!$C$120,H571=3),0,IF(OR(H571=Локализация!$C$121,H571=2),-1,IF(OR(H571=Локализация!$C$122,H571=1),-2)))))</f>
        <v>0</v>
      </c>
      <c r="AD571" t="b">
        <f>IF(OR(I571=Локализация!$C$124,I571=5),-2,IF(OR(I571=Локализация!$C$125,I571=4),-1,IF(OR(I571=Локализация!$C$126,I571=3),0,IF(OR(I571=Локализация!$C$127,I571=2),2,IF(OR(I571=Локализация!$C$128,I571=1),4)))))</f>
        <v>0</v>
      </c>
      <c r="AE571" t="b">
        <f>IF(OR(J571=Локализация!$C$118,J571=5),4,IF(OR(J571=Локализация!$C$119,J571=4),2,IF(OR(J571=Локализация!$C$120,J571=3),0,IF(OR(J571=Локализация!$C$121,J571=2),-1,IF(OR(J571=Локализация!$C$122,J571=1),-2)))))</f>
        <v>0</v>
      </c>
      <c r="AF571" t="b">
        <f>IF(OR(K571=Локализация!$C$124,K571=5),-2,IF(OR(K571=Локализация!$C$125,K571=4),-1,IF(OR(K571=Локализация!$C$126,K571=3),0,IF(OR(K571=Локализация!$C$127,K571=2),2,IF(OR(K571=Локализация!$C$128,K571=1),4)))))</f>
        <v>0</v>
      </c>
      <c r="AG571" t="b">
        <f>IF(OR(L571=Локализация!$C$118,L571=5),4,IF(OR(L571=Локализация!$C$119,L571=4),2,IF(OR(L571=Локализация!$C$120,L571=3),0,IF(OR(L571=Локализация!$C$121,L571=2),-1,IF(OR(L571=Локализация!$C$122,L571=1),-2)))))</f>
        <v>0</v>
      </c>
      <c r="AH571" t="b">
        <f>IF(OR(M571=Локализация!$C$124,M571=5),-2,IF(OR(M571=Локализация!$C$125,M571=4),-1,IF(OR(M571=Локализация!$C$126,M571=3),0,IF(OR(M571=Локализация!$C$127,M571=2),2,IF(OR(M571=Локализация!$C$128,M571=1),4)))))</f>
        <v>0</v>
      </c>
      <c r="AI571" t="b">
        <f>IF(OR(N571=Локализация!$C$118,N571=5),4,IF(OR(N571=Локализация!$C$119,N571=4),2,IF(OR(N571=Локализация!$C$120,N571=3),0,IF(OR(N571=Локализация!$C$121,N571=2),-1,IF(OR(N571=Локализация!$C$122,N571=1),-2)))))</f>
        <v>0</v>
      </c>
      <c r="AJ571" t="b">
        <f>IF(OR(O571=Локализация!$C$124,O571=5),-2,IF(OR(O571=Локализация!$C$125,O571=4),-1,IF(OR(O571=Локализация!$C$126,O571=3),0,IF(OR(O571=Локализация!$C$127,O571=2),2,IF(OR(O571=Локализация!$C$128,O571=1),4)))))</f>
        <v>0</v>
      </c>
      <c r="AK571" t="b">
        <f>IF(OR(P571=Локализация!$C$118,P571=5),4,IF(OR(P571=Локализация!$C$119,P571=4),2,IF(OR(P571=Локализация!$C$120,P571=3),0,IF(OR(P571=Локализация!$C$121,P571=2),-1,IF(OR(P571=Локализация!$C$122,P571=1),-2)))))</f>
        <v>0</v>
      </c>
      <c r="AL571" t="b">
        <f>IF(OR(Q571=Локализация!$C$124,Q571=5),-2,IF(OR(Q571=Локализация!$C$125,Q571=4),-1,IF(OR(Q571=Локализация!$C$126,Q571=3),0,IF(OR(Q571=Локализация!$C$127,Q571=2),2,IF(OR(Q571=Локализация!$C$128,Q571=1),4)))))</f>
        <v>0</v>
      </c>
      <c r="AM571" t="b">
        <f>IF(OR(R571=Локализация!$C$118,R571=5),4,IF(OR(R571=Локализация!$C$119,R571=4),2,IF(OR(R571=Локализация!$C$120,R571=3),0,IF(OR(R571=Локализация!$C$121,R571=2),-1,IF(OR(R571=Локализация!$C$122,R571=1),-2)))))</f>
        <v>0</v>
      </c>
      <c r="AN571" t="b">
        <f>IF(OR(S571=Локализация!$C$124,S571=5),-2,IF(OR(S571=Локализация!$C$125,S571=4),-1,IF(OR(S571=Локализация!$C$126,S571=3),0,IF(OR(S571=Локализация!$C$127,S571=2),2,IF(OR(S571=Локализация!$C$128,S571=1),4)))))</f>
        <v>0</v>
      </c>
      <c r="AO571" t="b">
        <f>IF(OR(T571=Локализация!$C$118,T571=5),4,IF(OR(T571=Локализация!$C$119,T571=4),2,IF(OR(T571=Локализация!$C$120,T571=3),0,IF(OR(T571=Локализация!$C$121,T571=2),-1,IF(OR(T571=Локализация!$C$122,T571=1),-2)))))</f>
        <v>0</v>
      </c>
      <c r="AP571" t="b">
        <f>IF(OR(U571=Локализация!$C$124,U571=5),-2,IF(OR(U571=Локализация!$C$125,U571=4),-1,IF(OR(U571=Локализация!$C$126,U571=3),0,IF(OR(U571=Локализация!$C$127,U571=2),2,IF(OR(U571=Локализация!$C$128,U571=1),4)))))</f>
        <v>0</v>
      </c>
      <c r="AR571" t="str">
        <f>CONCATENATE(W571,X571)</f>
        <v>ЛОЖЬЛОЖЬ</v>
      </c>
      <c r="AS571" t="str">
        <f>CONCATENATE(Y571,Z571)</f>
        <v>ЛОЖЬЛОЖЬ</v>
      </c>
      <c r="AT571" t="str">
        <f>CONCATENATE(AA571,AB571)</f>
        <v>ЛОЖЬЛОЖЬ</v>
      </c>
      <c r="AU571" t="str">
        <f>CONCATENATE(AC571,AD571)</f>
        <v>ЛОЖЬЛОЖЬ</v>
      </c>
      <c r="AV571" t="str">
        <f>CONCATENATE(AE571,AF571)</f>
        <v>ЛОЖЬЛОЖЬ</v>
      </c>
      <c r="AW571" t="str">
        <f>CONCATENATE(AG571,AH571)</f>
        <v>ЛОЖЬЛОЖЬ</v>
      </c>
      <c r="AX571" t="str">
        <f>CONCATENATE(AI571,AJ571)</f>
        <v>ЛОЖЬЛОЖЬ</v>
      </c>
      <c r="AY571" t="str">
        <f>CONCATENATE(AK571,AL571)</f>
        <v>ЛОЖЬЛОЖЬ</v>
      </c>
      <c r="AZ571" t="str">
        <f>CONCATENATE(AM571,AN571)</f>
        <v>ЛОЖЬЛОЖЬ</v>
      </c>
      <c r="BA571" t="str">
        <f>CONCATENATE(AO571,AP571)</f>
        <v>ЛОЖЬЛОЖЬ</v>
      </c>
      <c r="BC571" t="str">
        <f xml:space="preserve"> IF(OR(AR571= "4-2", AR571= "2-1", AR571= "-12", AR571= "-24"),"Q",
  IF(
    OR(AR571= "4-1", AR571= "40", AR571= "42"),"A",
    IF(
      AR571= "44","P",
      IF(OR(AR571= "2-2",AR571="0-2",AR571="-1-2",AR571="-2-2",AR571="-2-1",AR571="-20",AR571="-22" ),"R",
              IF(
                OR(AR571= "24",AR571="04",AR571="-14"),"M",
                IF(
                  OR(AR571= "20",AR571="22",AR571="0-1",AR571="00",AR571="02",AR571="-1-1",AR571="-10"),"I",""
                )
              )
      )
    )
  )
)</f>
        <v/>
      </c>
      <c r="BD571" t="str">
        <f xml:space="preserve"> IF(OR(AS571= "4-2", AS571= "2-1", AS571= "-12", AS571= "-24"),"Q",
  IF(
    OR(AS571= "4-1", AS571= "40", AS571= "42"),"A",
    IF(
      AS571= "44","P",
      IF(OR(AS571= "2-2",AS571="0-2",AS571="-1-2",AS571="-2-2",AS571="-2-1",AS571="-20",AS571="-22" ),"R",
              IF(
                OR(AS571= "24",AS571="04",AS571="-14"),"M",
                IF(
                  OR(AS571= "20",AS571="22",AS571="0-1",AS571="00",AS571="02",AS571="-1-1",AS571="-10"),"I",""
                )
              )
      )
    )
  )
)</f>
        <v/>
      </c>
      <c r="BE571" t="str">
        <f xml:space="preserve"> IF(OR(AT571= "4-2", AT571= "2-1", AT571= "-12", AT571= "-24"),"Q",
  IF(
    OR(AT571= "4-1", AT571= "40", AT571= "42"),"A",
    IF(
      AT571= "44","P",
      IF(OR(AT571= "2-2",AT571="0-2",AT571="-1-2",AT571="-2-2",AT571="-2-1",AT571="-20",AT571="-22" ),"R",
              IF(
                OR(AT571= "24",AT571="04",AT571="-14"),"M",
                IF(
                  OR(AT571= "20",AT571="22",AT571="0-1",AT571="00",AT571="02",AT571="-1-1",AT571="-10"),"I",""
                )
              )
      )
    )
  )
)</f>
        <v/>
      </c>
      <c r="BF571" t="str">
        <f xml:space="preserve"> IF(OR(AU571= "4-2", AU571= "2-1", AU571= "-12", AU571= "-24"),"Q",
  IF(
    OR(AU571= "4-1", AU571= "40", AU571= "42"),"A",
    IF(
      AU571= "44","P",
      IF(OR(AU571= "2-2",AU571="0-2",AU571="-1-2",AU571="-2-2",AU571="-2-1",AU571="-20",AU571="-22" ),"R",
              IF(
                OR(AU571= "24",AU571="04",AU571="-14"),"M",
                IF(
                  OR(AU571= "20",AU571="22",AU571="0-1",AU571="00",AU571="02",AU571="-1-1",AU571="-10"),"I",""
                )
              )
      )
    )
  )
)</f>
        <v/>
      </c>
      <c r="BG571" t="str">
        <f xml:space="preserve"> IF(OR(AV571= "4-2", AV571= "2-1", AV571= "-12", AV571= "-24"),"Q",
  IF(
    OR(AV571= "4-1", AV571= "40", AV571= "42"),"A",
    IF(
      AV571= "44","P",
      IF(OR(AV571= "2-2",AV571="0-2",AV571="-1-2",AV571="-2-2",AV571="-2-1",AV571="-20",AV571="-22" ),"R",
              IF(
                OR(AV571= "24",AV571="04",AV571="-14"),"M",
                IF(
                  OR(AV571= "20",AV571="22",AV571="0-1",AV571="00",AV571="02",AV571="-1-1",AV571="-10"),"I",""
                )
              )
      )
    )
  )
)</f>
        <v/>
      </c>
      <c r="BH571" t="str">
        <f xml:space="preserve"> IF(OR(AW571= "4-2", AW571= "2-1", AW571= "-12", AW571= "-24"),"Q",
  IF(
    OR(AW571= "4-1", AW571= "40", AW571= "42"),"A",
    IF(
      AW571= "44","P",
      IF(OR(AW571= "2-2",AW571="0-2",AW571="-1-2",AW571="-2-2",AW571="-2-1",AW571="-20",AW571="-22" ),"R",
              IF(
                OR(AW571= "24",AW571="04",AW571="-14"),"M",
                IF(
                  OR(AW571= "20",AW571="22",AW571="0-1",AW571="00",AW571="02",AW571="-1-1",AW571="-10"),"I",""
                )
              )
      )
    )
  )
)</f>
        <v/>
      </c>
      <c r="BI571" t="str">
        <f xml:space="preserve"> IF(OR(AX571= "4-2", AX571= "2-1", AX571= "-12", AX571= "-24"),"Q",
  IF(
    OR(AX571= "4-1", AX571= "40", AX571= "42"),"A",
    IF(
      AX571= "44","P",
      IF(OR(AX571= "2-2",AX571="0-2",AX571="-1-2",AX571="-2-2",AX571="-2-1",AX571="-20",AX571="-22" ),"R",
              IF(
                OR(AX571= "24",AX571="04",AX571="-14"),"M",
                IF(
                  OR(AX571= "20",AX571="22",AX571="0-1",AX571="00",AX571="02",AX571="-1-1",AX571="-10"),"I",""
                )
              )
      )
    )
  )
)</f>
        <v/>
      </c>
      <c r="BJ571" t="str">
        <f xml:space="preserve"> IF(OR(AY571= "4-2", AY571= "2-1", AY571= "-12", AY571= "-24"),"Q",
  IF(
    OR(AY571= "4-1", AY571= "40", AY571= "42"),"A",
    IF(
      AY571= "44","P",
      IF(OR(AY571= "2-2",AY571="0-2",AY571="-1-2",AY571="-2-2",AY571="-2-1",AY571="-20",AY571="-22" ),"R",
              IF(
                OR(AY571= "24",AY571="04",AY571="-14"),"M",
                IF(
                  OR(AY571= "20",AY571="22",AY571="0-1",AY571="00",AY571="02",AY571="-1-1",AY571="-10"),"I",""
                )
              )
      )
    )
  )
)</f>
        <v/>
      </c>
      <c r="BK571" t="str">
        <f xml:space="preserve"> IF(OR(AZ571= "4-2", AZ571= "2-1", AZ571= "-12", AZ571= "-24"),"Q",
  IF(
    OR(AZ571= "4-1", AZ571= "40", AZ571= "42"),"A",
    IF(
      AZ571= "44","P",
      IF(OR(AZ571= "2-2",AZ571="0-2",AZ571="-1-2",AZ571="-2-2",AZ571="-2-1",AZ571="-20",AZ571="-22" ),"R",
              IF(
                OR(AZ571= "24",AZ571="04",AZ571="-14"),"M",
                IF(
                  OR(AZ571= "20",AZ571="22",AZ571="0-1",AZ571="00",AZ571="02",AZ571="-1-1",AZ571="-10"),"I",""
                )
              )
      )
    )
  )
)</f>
        <v/>
      </c>
      <c r="BL571" t="str">
        <f xml:space="preserve"> IF(OR(BA571= "4-2", BA571= "2-1", BA571= "-12", BA571= "-24"),"Q",
  IF(
    OR(BA571= "4-1", BA571= "40", BA571= "42"),"A",
    IF(
      BA571= "44","P",
      IF(OR(BA571= "2-2",BA571="0-2",BA571="-1-2",BA571="-2-2",BA571="-2-1",BA571="-20",BA571="-22" ),"R",
              IF(
                OR(BA571= "24",BA571="04",BA571="-14"),"M",
                IF(
                  OR(BA571= "20",BA571="22",BA571="0-1",BA571="00",BA571="02",BA571="-1-1",BA571="-10"),"I",""
                )
              )
      )
    )
  )
)</f>
        <v/>
      </c>
    </row>
    <row r="572" spans="23:64" x14ac:dyDescent="0.25">
      <c r="W572" t="b">
        <f>IF(OR(B572=Локализация!$C$118,B572=5),4,IF(OR(B572=Локализация!$C$119,B572=4),2,IF(OR(B572=Локализация!$C$120,B572=3),0,IF(OR(B572=Локализация!$C$121,B572=2),-1,IF(OR(B572=Локализация!$C$122,B572=1),-2)))))</f>
        <v>0</v>
      </c>
      <c r="X572" t="b">
        <f>IF(OR(C572=Локализация!$C$124,C572=5),-2,IF(OR(C572=Локализация!$C$125,C572=4),-1,IF(OR(C572=Локализация!$C$126,C572=3),0,IF(OR(C572=Локализация!$C$127,C572=2),2,IF(OR(C572=Локализация!$C$128,C572=1),4)))))</f>
        <v>0</v>
      </c>
      <c r="Y572" t="b">
        <f>IF(OR(D572=Локализация!$C$118,D572=5),4,IF(OR(D572=Локализация!$C$119,D572=4),2,IF(OR(D572=Локализация!$C$120,D572=3),0,IF(OR(D572=Локализация!$C$121,D572=2),-1,IF(OR(D572=Локализация!$C$122,D572=1),-2)))))</f>
        <v>0</v>
      </c>
      <c r="Z572" t="b">
        <f>IF(OR(E572=Локализация!$C$124,E572=5),-2,IF(OR(E572=Локализация!$C$125,E572=4),-1,IF(OR(E572=Локализация!$C$126,E572=3),0,IF(OR(E572=Локализация!$C$127,E572=2),2,IF(OR(E572=Локализация!$C$128,E572=1),4)))))</f>
        <v>0</v>
      </c>
      <c r="AA572" t="b">
        <f>IF(OR(F572=Локализация!$C$118,F572=5),4,IF(OR(F572=Локализация!$C$119,F572=4),2,IF(OR(F572=Локализация!$C$120,F572=3),0,IF(OR(F572=Локализация!$C$121,F572=2),-1,IF(OR(F572=Локализация!$C$122,F572=1),-2)))))</f>
        <v>0</v>
      </c>
      <c r="AB572" t="b">
        <f>IF(OR(G572=Локализация!$C$124,G572=5),-2,IF(OR(G572=Локализация!$C$125,G572=4),-1,IF(OR(G572=Локализация!$C$126,G572=3),0,IF(OR(G572=Локализация!$C$127,G572=2),2,IF(OR(G572=Локализация!$C$128,G572=1),4)))))</f>
        <v>0</v>
      </c>
      <c r="AC572" t="b">
        <f>IF(OR(H572=Локализация!$C$118,H572=5),4,IF(OR(H572=Локализация!$C$119,H572=4),2,IF(OR(H572=Локализация!$C$120,H572=3),0,IF(OR(H572=Локализация!$C$121,H572=2),-1,IF(OR(H572=Локализация!$C$122,H572=1),-2)))))</f>
        <v>0</v>
      </c>
      <c r="AD572" t="b">
        <f>IF(OR(I572=Локализация!$C$124,I572=5),-2,IF(OR(I572=Локализация!$C$125,I572=4),-1,IF(OR(I572=Локализация!$C$126,I572=3),0,IF(OR(I572=Локализация!$C$127,I572=2),2,IF(OR(I572=Локализация!$C$128,I572=1),4)))))</f>
        <v>0</v>
      </c>
      <c r="AE572" t="b">
        <f>IF(OR(J572=Локализация!$C$118,J572=5),4,IF(OR(J572=Локализация!$C$119,J572=4),2,IF(OR(J572=Локализация!$C$120,J572=3),0,IF(OR(J572=Локализация!$C$121,J572=2),-1,IF(OR(J572=Локализация!$C$122,J572=1),-2)))))</f>
        <v>0</v>
      </c>
      <c r="AF572" t="b">
        <f>IF(OR(K572=Локализация!$C$124,K572=5),-2,IF(OR(K572=Локализация!$C$125,K572=4),-1,IF(OR(K572=Локализация!$C$126,K572=3),0,IF(OR(K572=Локализация!$C$127,K572=2),2,IF(OR(K572=Локализация!$C$128,K572=1),4)))))</f>
        <v>0</v>
      </c>
      <c r="AG572" t="b">
        <f>IF(OR(L572=Локализация!$C$118,L572=5),4,IF(OR(L572=Локализация!$C$119,L572=4),2,IF(OR(L572=Локализация!$C$120,L572=3),0,IF(OR(L572=Локализация!$C$121,L572=2),-1,IF(OR(L572=Локализация!$C$122,L572=1),-2)))))</f>
        <v>0</v>
      </c>
      <c r="AH572" t="b">
        <f>IF(OR(M572=Локализация!$C$124,M572=5),-2,IF(OR(M572=Локализация!$C$125,M572=4),-1,IF(OR(M572=Локализация!$C$126,M572=3),0,IF(OR(M572=Локализация!$C$127,M572=2),2,IF(OR(M572=Локализация!$C$128,M572=1),4)))))</f>
        <v>0</v>
      </c>
      <c r="AI572" t="b">
        <f>IF(OR(N572=Локализация!$C$118,N572=5),4,IF(OR(N572=Локализация!$C$119,N572=4),2,IF(OR(N572=Локализация!$C$120,N572=3),0,IF(OR(N572=Локализация!$C$121,N572=2),-1,IF(OR(N572=Локализация!$C$122,N572=1),-2)))))</f>
        <v>0</v>
      </c>
      <c r="AJ572" t="b">
        <f>IF(OR(O572=Локализация!$C$124,O572=5),-2,IF(OR(O572=Локализация!$C$125,O572=4),-1,IF(OR(O572=Локализация!$C$126,O572=3),0,IF(OR(O572=Локализация!$C$127,O572=2),2,IF(OR(O572=Локализация!$C$128,O572=1),4)))))</f>
        <v>0</v>
      </c>
      <c r="AK572" t="b">
        <f>IF(OR(P572=Локализация!$C$118,P572=5),4,IF(OR(P572=Локализация!$C$119,P572=4),2,IF(OR(P572=Локализация!$C$120,P572=3),0,IF(OR(P572=Локализация!$C$121,P572=2),-1,IF(OR(P572=Локализация!$C$122,P572=1),-2)))))</f>
        <v>0</v>
      </c>
      <c r="AL572" t="b">
        <f>IF(OR(Q572=Локализация!$C$124,Q572=5),-2,IF(OR(Q572=Локализация!$C$125,Q572=4),-1,IF(OR(Q572=Локализация!$C$126,Q572=3),0,IF(OR(Q572=Локализация!$C$127,Q572=2),2,IF(OR(Q572=Локализация!$C$128,Q572=1),4)))))</f>
        <v>0</v>
      </c>
      <c r="AM572" t="b">
        <f>IF(OR(R572=Локализация!$C$118,R572=5),4,IF(OR(R572=Локализация!$C$119,R572=4),2,IF(OR(R572=Локализация!$C$120,R572=3),0,IF(OR(R572=Локализация!$C$121,R572=2),-1,IF(OR(R572=Локализация!$C$122,R572=1),-2)))))</f>
        <v>0</v>
      </c>
      <c r="AN572" t="b">
        <f>IF(OR(S572=Локализация!$C$124,S572=5),-2,IF(OR(S572=Локализация!$C$125,S572=4),-1,IF(OR(S572=Локализация!$C$126,S572=3),0,IF(OR(S572=Локализация!$C$127,S572=2),2,IF(OR(S572=Локализация!$C$128,S572=1),4)))))</f>
        <v>0</v>
      </c>
      <c r="AO572" t="b">
        <f>IF(OR(T572=Локализация!$C$118,T572=5),4,IF(OR(T572=Локализация!$C$119,T572=4),2,IF(OR(T572=Локализация!$C$120,T572=3),0,IF(OR(T572=Локализация!$C$121,T572=2),-1,IF(OR(T572=Локализация!$C$122,T572=1),-2)))))</f>
        <v>0</v>
      </c>
      <c r="AP572" t="b">
        <f>IF(OR(U572=Локализация!$C$124,U572=5),-2,IF(OR(U572=Локализация!$C$125,U572=4),-1,IF(OR(U572=Локализация!$C$126,U572=3),0,IF(OR(U572=Локализация!$C$127,U572=2),2,IF(OR(U572=Локализация!$C$128,U572=1),4)))))</f>
        <v>0</v>
      </c>
      <c r="AR572" t="str">
        <f>CONCATENATE(W572,X572)</f>
        <v>ЛОЖЬЛОЖЬ</v>
      </c>
      <c r="AS572" t="str">
        <f>CONCATENATE(Y572,Z572)</f>
        <v>ЛОЖЬЛОЖЬ</v>
      </c>
      <c r="AT572" t="str">
        <f>CONCATENATE(AA572,AB572)</f>
        <v>ЛОЖЬЛОЖЬ</v>
      </c>
      <c r="AU572" t="str">
        <f>CONCATENATE(AC572,AD572)</f>
        <v>ЛОЖЬЛОЖЬ</v>
      </c>
      <c r="AV572" t="str">
        <f>CONCATENATE(AE572,AF572)</f>
        <v>ЛОЖЬЛОЖЬ</v>
      </c>
      <c r="AW572" t="str">
        <f>CONCATENATE(AG572,AH572)</f>
        <v>ЛОЖЬЛОЖЬ</v>
      </c>
      <c r="AX572" t="str">
        <f>CONCATENATE(AI572,AJ572)</f>
        <v>ЛОЖЬЛОЖЬ</v>
      </c>
      <c r="AY572" t="str">
        <f>CONCATENATE(AK572,AL572)</f>
        <v>ЛОЖЬЛОЖЬ</v>
      </c>
      <c r="AZ572" t="str">
        <f>CONCATENATE(AM572,AN572)</f>
        <v>ЛОЖЬЛОЖЬ</v>
      </c>
      <c r="BA572" t="str">
        <f>CONCATENATE(AO572,AP572)</f>
        <v>ЛОЖЬЛОЖЬ</v>
      </c>
      <c r="BC572" t="str">
        <f xml:space="preserve"> IF(OR(AR572= "4-2", AR572= "2-1", AR572= "-12", AR572= "-24"),"Q",
  IF(
    OR(AR572= "4-1", AR572= "40", AR572= "42"),"A",
    IF(
      AR572= "44","P",
      IF(OR(AR572= "2-2",AR572="0-2",AR572="-1-2",AR572="-2-2",AR572="-2-1",AR572="-20",AR572="-22" ),"R",
              IF(
                OR(AR572= "24",AR572="04",AR572="-14"),"M",
                IF(
                  OR(AR572= "20",AR572="22",AR572="0-1",AR572="00",AR572="02",AR572="-1-1",AR572="-10"),"I",""
                )
              )
      )
    )
  )
)</f>
        <v/>
      </c>
      <c r="BD572" t="str">
        <f xml:space="preserve"> IF(OR(AS572= "4-2", AS572= "2-1", AS572= "-12", AS572= "-24"),"Q",
  IF(
    OR(AS572= "4-1", AS572= "40", AS572= "42"),"A",
    IF(
      AS572= "44","P",
      IF(OR(AS572= "2-2",AS572="0-2",AS572="-1-2",AS572="-2-2",AS572="-2-1",AS572="-20",AS572="-22" ),"R",
              IF(
                OR(AS572= "24",AS572="04",AS572="-14"),"M",
                IF(
                  OR(AS572= "20",AS572="22",AS572="0-1",AS572="00",AS572="02",AS572="-1-1",AS572="-10"),"I",""
                )
              )
      )
    )
  )
)</f>
        <v/>
      </c>
      <c r="BE572" t="str">
        <f xml:space="preserve"> IF(OR(AT572= "4-2", AT572= "2-1", AT572= "-12", AT572= "-24"),"Q",
  IF(
    OR(AT572= "4-1", AT572= "40", AT572= "42"),"A",
    IF(
      AT572= "44","P",
      IF(OR(AT572= "2-2",AT572="0-2",AT572="-1-2",AT572="-2-2",AT572="-2-1",AT572="-20",AT572="-22" ),"R",
              IF(
                OR(AT572= "24",AT572="04",AT572="-14"),"M",
                IF(
                  OR(AT572= "20",AT572="22",AT572="0-1",AT572="00",AT572="02",AT572="-1-1",AT572="-10"),"I",""
                )
              )
      )
    )
  )
)</f>
        <v/>
      </c>
      <c r="BF572" t="str">
        <f xml:space="preserve"> IF(OR(AU572= "4-2", AU572= "2-1", AU572= "-12", AU572= "-24"),"Q",
  IF(
    OR(AU572= "4-1", AU572= "40", AU572= "42"),"A",
    IF(
      AU572= "44","P",
      IF(OR(AU572= "2-2",AU572="0-2",AU572="-1-2",AU572="-2-2",AU572="-2-1",AU572="-20",AU572="-22" ),"R",
              IF(
                OR(AU572= "24",AU572="04",AU572="-14"),"M",
                IF(
                  OR(AU572= "20",AU572="22",AU572="0-1",AU572="00",AU572="02",AU572="-1-1",AU572="-10"),"I",""
                )
              )
      )
    )
  )
)</f>
        <v/>
      </c>
      <c r="BG572" t="str">
        <f xml:space="preserve"> IF(OR(AV572= "4-2", AV572= "2-1", AV572= "-12", AV572= "-24"),"Q",
  IF(
    OR(AV572= "4-1", AV572= "40", AV572= "42"),"A",
    IF(
      AV572= "44","P",
      IF(OR(AV572= "2-2",AV572="0-2",AV572="-1-2",AV572="-2-2",AV572="-2-1",AV572="-20",AV572="-22" ),"R",
              IF(
                OR(AV572= "24",AV572="04",AV572="-14"),"M",
                IF(
                  OR(AV572= "20",AV572="22",AV572="0-1",AV572="00",AV572="02",AV572="-1-1",AV572="-10"),"I",""
                )
              )
      )
    )
  )
)</f>
        <v/>
      </c>
      <c r="BH572" t="str">
        <f xml:space="preserve"> IF(OR(AW572= "4-2", AW572= "2-1", AW572= "-12", AW572= "-24"),"Q",
  IF(
    OR(AW572= "4-1", AW572= "40", AW572= "42"),"A",
    IF(
      AW572= "44","P",
      IF(OR(AW572= "2-2",AW572="0-2",AW572="-1-2",AW572="-2-2",AW572="-2-1",AW572="-20",AW572="-22" ),"R",
              IF(
                OR(AW572= "24",AW572="04",AW572="-14"),"M",
                IF(
                  OR(AW572= "20",AW572="22",AW572="0-1",AW572="00",AW572="02",AW572="-1-1",AW572="-10"),"I",""
                )
              )
      )
    )
  )
)</f>
        <v/>
      </c>
      <c r="BI572" t="str">
        <f xml:space="preserve"> IF(OR(AX572= "4-2", AX572= "2-1", AX572= "-12", AX572= "-24"),"Q",
  IF(
    OR(AX572= "4-1", AX572= "40", AX572= "42"),"A",
    IF(
      AX572= "44","P",
      IF(OR(AX572= "2-2",AX572="0-2",AX572="-1-2",AX572="-2-2",AX572="-2-1",AX572="-20",AX572="-22" ),"R",
              IF(
                OR(AX572= "24",AX572="04",AX572="-14"),"M",
                IF(
                  OR(AX572= "20",AX572="22",AX572="0-1",AX572="00",AX572="02",AX572="-1-1",AX572="-10"),"I",""
                )
              )
      )
    )
  )
)</f>
        <v/>
      </c>
      <c r="BJ572" t="str">
        <f xml:space="preserve"> IF(OR(AY572= "4-2", AY572= "2-1", AY572= "-12", AY572= "-24"),"Q",
  IF(
    OR(AY572= "4-1", AY572= "40", AY572= "42"),"A",
    IF(
      AY572= "44","P",
      IF(OR(AY572= "2-2",AY572="0-2",AY572="-1-2",AY572="-2-2",AY572="-2-1",AY572="-20",AY572="-22" ),"R",
              IF(
                OR(AY572= "24",AY572="04",AY572="-14"),"M",
                IF(
                  OR(AY572= "20",AY572="22",AY572="0-1",AY572="00",AY572="02",AY572="-1-1",AY572="-10"),"I",""
                )
              )
      )
    )
  )
)</f>
        <v/>
      </c>
      <c r="BK572" t="str">
        <f xml:space="preserve"> IF(OR(AZ572= "4-2", AZ572= "2-1", AZ572= "-12", AZ572= "-24"),"Q",
  IF(
    OR(AZ572= "4-1", AZ572= "40", AZ572= "42"),"A",
    IF(
      AZ572= "44","P",
      IF(OR(AZ572= "2-2",AZ572="0-2",AZ572="-1-2",AZ572="-2-2",AZ572="-2-1",AZ572="-20",AZ572="-22" ),"R",
              IF(
                OR(AZ572= "24",AZ572="04",AZ572="-14"),"M",
                IF(
                  OR(AZ572= "20",AZ572="22",AZ572="0-1",AZ572="00",AZ572="02",AZ572="-1-1",AZ572="-10"),"I",""
                )
              )
      )
    )
  )
)</f>
        <v/>
      </c>
      <c r="BL572" t="str">
        <f xml:space="preserve"> IF(OR(BA572= "4-2", BA572= "2-1", BA572= "-12", BA572= "-24"),"Q",
  IF(
    OR(BA572= "4-1", BA572= "40", BA572= "42"),"A",
    IF(
      BA572= "44","P",
      IF(OR(BA572= "2-2",BA572="0-2",BA572="-1-2",BA572="-2-2",BA572="-2-1",BA572="-20",BA572="-22" ),"R",
              IF(
                OR(BA572= "24",BA572="04",BA572="-14"),"M",
                IF(
                  OR(BA572= "20",BA572="22",BA572="0-1",BA572="00",BA572="02",BA572="-1-1",BA572="-10"),"I",""
                )
              )
      )
    )
  )
)</f>
        <v/>
      </c>
    </row>
    <row r="573" spans="23:64" x14ac:dyDescent="0.25">
      <c r="W573" t="b">
        <f>IF(OR(B573=Локализация!$C$118,B573=5),4,IF(OR(B573=Локализация!$C$119,B573=4),2,IF(OR(B573=Локализация!$C$120,B573=3),0,IF(OR(B573=Локализация!$C$121,B573=2),-1,IF(OR(B573=Локализация!$C$122,B573=1),-2)))))</f>
        <v>0</v>
      </c>
      <c r="X573" t="b">
        <f>IF(OR(C573=Локализация!$C$124,C573=5),-2,IF(OR(C573=Локализация!$C$125,C573=4),-1,IF(OR(C573=Локализация!$C$126,C573=3),0,IF(OR(C573=Локализация!$C$127,C573=2),2,IF(OR(C573=Локализация!$C$128,C573=1),4)))))</f>
        <v>0</v>
      </c>
      <c r="Y573" t="b">
        <f>IF(OR(D573=Локализация!$C$118,D573=5),4,IF(OR(D573=Локализация!$C$119,D573=4),2,IF(OR(D573=Локализация!$C$120,D573=3),0,IF(OR(D573=Локализация!$C$121,D573=2),-1,IF(OR(D573=Локализация!$C$122,D573=1),-2)))))</f>
        <v>0</v>
      </c>
      <c r="Z573" t="b">
        <f>IF(OR(E573=Локализация!$C$124,E573=5),-2,IF(OR(E573=Локализация!$C$125,E573=4),-1,IF(OR(E573=Локализация!$C$126,E573=3),0,IF(OR(E573=Локализация!$C$127,E573=2),2,IF(OR(E573=Локализация!$C$128,E573=1),4)))))</f>
        <v>0</v>
      </c>
      <c r="AA573" t="b">
        <f>IF(OR(F573=Локализация!$C$118,F573=5),4,IF(OR(F573=Локализация!$C$119,F573=4),2,IF(OR(F573=Локализация!$C$120,F573=3),0,IF(OR(F573=Локализация!$C$121,F573=2),-1,IF(OR(F573=Локализация!$C$122,F573=1),-2)))))</f>
        <v>0</v>
      </c>
      <c r="AB573" t="b">
        <f>IF(OR(G573=Локализация!$C$124,G573=5),-2,IF(OR(G573=Локализация!$C$125,G573=4),-1,IF(OR(G573=Локализация!$C$126,G573=3),0,IF(OR(G573=Локализация!$C$127,G573=2),2,IF(OR(G573=Локализация!$C$128,G573=1),4)))))</f>
        <v>0</v>
      </c>
      <c r="AC573" t="b">
        <f>IF(OR(H573=Локализация!$C$118,H573=5),4,IF(OR(H573=Локализация!$C$119,H573=4),2,IF(OR(H573=Локализация!$C$120,H573=3),0,IF(OR(H573=Локализация!$C$121,H573=2),-1,IF(OR(H573=Локализация!$C$122,H573=1),-2)))))</f>
        <v>0</v>
      </c>
      <c r="AD573" t="b">
        <f>IF(OR(I573=Локализация!$C$124,I573=5),-2,IF(OR(I573=Локализация!$C$125,I573=4),-1,IF(OR(I573=Локализация!$C$126,I573=3),0,IF(OR(I573=Локализация!$C$127,I573=2),2,IF(OR(I573=Локализация!$C$128,I573=1),4)))))</f>
        <v>0</v>
      </c>
      <c r="AE573" t="b">
        <f>IF(OR(J573=Локализация!$C$118,J573=5),4,IF(OR(J573=Локализация!$C$119,J573=4),2,IF(OR(J573=Локализация!$C$120,J573=3),0,IF(OR(J573=Локализация!$C$121,J573=2),-1,IF(OR(J573=Локализация!$C$122,J573=1),-2)))))</f>
        <v>0</v>
      </c>
      <c r="AF573" t="b">
        <f>IF(OR(K573=Локализация!$C$124,K573=5),-2,IF(OR(K573=Локализация!$C$125,K573=4),-1,IF(OR(K573=Локализация!$C$126,K573=3),0,IF(OR(K573=Локализация!$C$127,K573=2),2,IF(OR(K573=Локализация!$C$128,K573=1),4)))))</f>
        <v>0</v>
      </c>
      <c r="AG573" t="b">
        <f>IF(OR(L573=Локализация!$C$118,L573=5),4,IF(OR(L573=Локализация!$C$119,L573=4),2,IF(OR(L573=Локализация!$C$120,L573=3),0,IF(OR(L573=Локализация!$C$121,L573=2),-1,IF(OR(L573=Локализация!$C$122,L573=1),-2)))))</f>
        <v>0</v>
      </c>
      <c r="AH573" t="b">
        <f>IF(OR(M573=Локализация!$C$124,M573=5),-2,IF(OR(M573=Локализация!$C$125,M573=4),-1,IF(OR(M573=Локализация!$C$126,M573=3),0,IF(OR(M573=Локализация!$C$127,M573=2),2,IF(OR(M573=Локализация!$C$128,M573=1),4)))))</f>
        <v>0</v>
      </c>
      <c r="AI573" t="b">
        <f>IF(OR(N573=Локализация!$C$118,N573=5),4,IF(OR(N573=Локализация!$C$119,N573=4),2,IF(OR(N573=Локализация!$C$120,N573=3),0,IF(OR(N573=Локализация!$C$121,N573=2),-1,IF(OR(N573=Локализация!$C$122,N573=1),-2)))))</f>
        <v>0</v>
      </c>
      <c r="AJ573" t="b">
        <f>IF(OR(O573=Локализация!$C$124,O573=5),-2,IF(OR(O573=Локализация!$C$125,O573=4),-1,IF(OR(O573=Локализация!$C$126,O573=3),0,IF(OR(O573=Локализация!$C$127,O573=2),2,IF(OR(O573=Локализация!$C$128,O573=1),4)))))</f>
        <v>0</v>
      </c>
      <c r="AK573" t="b">
        <f>IF(OR(P573=Локализация!$C$118,P573=5),4,IF(OR(P573=Локализация!$C$119,P573=4),2,IF(OR(P573=Локализация!$C$120,P573=3),0,IF(OR(P573=Локализация!$C$121,P573=2),-1,IF(OR(P573=Локализация!$C$122,P573=1),-2)))))</f>
        <v>0</v>
      </c>
      <c r="AL573" t="b">
        <f>IF(OR(Q573=Локализация!$C$124,Q573=5),-2,IF(OR(Q573=Локализация!$C$125,Q573=4),-1,IF(OR(Q573=Локализация!$C$126,Q573=3),0,IF(OR(Q573=Локализация!$C$127,Q573=2),2,IF(OR(Q573=Локализация!$C$128,Q573=1),4)))))</f>
        <v>0</v>
      </c>
      <c r="AM573" t="b">
        <f>IF(OR(R573=Локализация!$C$118,R573=5),4,IF(OR(R573=Локализация!$C$119,R573=4),2,IF(OR(R573=Локализация!$C$120,R573=3),0,IF(OR(R573=Локализация!$C$121,R573=2),-1,IF(OR(R573=Локализация!$C$122,R573=1),-2)))))</f>
        <v>0</v>
      </c>
      <c r="AN573" t="b">
        <f>IF(OR(S573=Локализация!$C$124,S573=5),-2,IF(OR(S573=Локализация!$C$125,S573=4),-1,IF(OR(S573=Локализация!$C$126,S573=3),0,IF(OR(S573=Локализация!$C$127,S573=2),2,IF(OR(S573=Локализация!$C$128,S573=1),4)))))</f>
        <v>0</v>
      </c>
      <c r="AO573" t="b">
        <f>IF(OR(T573=Локализация!$C$118,T573=5),4,IF(OR(T573=Локализация!$C$119,T573=4),2,IF(OR(T573=Локализация!$C$120,T573=3),0,IF(OR(T573=Локализация!$C$121,T573=2),-1,IF(OR(T573=Локализация!$C$122,T573=1),-2)))))</f>
        <v>0</v>
      </c>
      <c r="AP573" t="b">
        <f>IF(OR(U573=Локализация!$C$124,U573=5),-2,IF(OR(U573=Локализация!$C$125,U573=4),-1,IF(OR(U573=Локализация!$C$126,U573=3),0,IF(OR(U573=Локализация!$C$127,U573=2),2,IF(OR(U573=Локализация!$C$128,U573=1),4)))))</f>
        <v>0</v>
      </c>
      <c r="AR573" t="str">
        <f>CONCATENATE(W573,X573)</f>
        <v>ЛОЖЬЛОЖЬ</v>
      </c>
      <c r="AS573" t="str">
        <f>CONCATENATE(Y573,Z573)</f>
        <v>ЛОЖЬЛОЖЬ</v>
      </c>
      <c r="AT573" t="str">
        <f>CONCATENATE(AA573,AB573)</f>
        <v>ЛОЖЬЛОЖЬ</v>
      </c>
      <c r="AU573" t="str">
        <f>CONCATENATE(AC573,AD573)</f>
        <v>ЛОЖЬЛОЖЬ</v>
      </c>
      <c r="AV573" t="str">
        <f>CONCATENATE(AE573,AF573)</f>
        <v>ЛОЖЬЛОЖЬ</v>
      </c>
      <c r="AW573" t="str">
        <f>CONCATENATE(AG573,AH573)</f>
        <v>ЛОЖЬЛОЖЬ</v>
      </c>
      <c r="AX573" t="str">
        <f>CONCATENATE(AI573,AJ573)</f>
        <v>ЛОЖЬЛОЖЬ</v>
      </c>
      <c r="AY573" t="str">
        <f>CONCATENATE(AK573,AL573)</f>
        <v>ЛОЖЬЛОЖЬ</v>
      </c>
      <c r="AZ573" t="str">
        <f>CONCATENATE(AM573,AN573)</f>
        <v>ЛОЖЬЛОЖЬ</v>
      </c>
      <c r="BA573" t="str">
        <f>CONCATENATE(AO573,AP573)</f>
        <v>ЛОЖЬЛОЖЬ</v>
      </c>
      <c r="BC573" t="str">
        <f xml:space="preserve"> IF(OR(AR573= "4-2", AR573= "2-1", AR573= "-12", AR573= "-24"),"Q",
  IF(
    OR(AR573= "4-1", AR573= "40", AR573= "42"),"A",
    IF(
      AR573= "44","P",
      IF(OR(AR573= "2-2",AR573="0-2",AR573="-1-2",AR573="-2-2",AR573="-2-1",AR573="-20",AR573="-22" ),"R",
              IF(
                OR(AR573= "24",AR573="04",AR573="-14"),"M",
                IF(
                  OR(AR573= "20",AR573="22",AR573="0-1",AR573="00",AR573="02",AR573="-1-1",AR573="-10"),"I",""
                )
              )
      )
    )
  )
)</f>
        <v/>
      </c>
      <c r="BD573" t="str">
        <f xml:space="preserve"> IF(OR(AS573= "4-2", AS573= "2-1", AS573= "-12", AS573= "-24"),"Q",
  IF(
    OR(AS573= "4-1", AS573= "40", AS573= "42"),"A",
    IF(
      AS573= "44","P",
      IF(OR(AS573= "2-2",AS573="0-2",AS573="-1-2",AS573="-2-2",AS573="-2-1",AS573="-20",AS573="-22" ),"R",
              IF(
                OR(AS573= "24",AS573="04",AS573="-14"),"M",
                IF(
                  OR(AS573= "20",AS573="22",AS573="0-1",AS573="00",AS573="02",AS573="-1-1",AS573="-10"),"I",""
                )
              )
      )
    )
  )
)</f>
        <v/>
      </c>
      <c r="BE573" t="str">
        <f xml:space="preserve"> IF(OR(AT573= "4-2", AT573= "2-1", AT573= "-12", AT573= "-24"),"Q",
  IF(
    OR(AT573= "4-1", AT573= "40", AT573= "42"),"A",
    IF(
      AT573= "44","P",
      IF(OR(AT573= "2-2",AT573="0-2",AT573="-1-2",AT573="-2-2",AT573="-2-1",AT573="-20",AT573="-22" ),"R",
              IF(
                OR(AT573= "24",AT573="04",AT573="-14"),"M",
                IF(
                  OR(AT573= "20",AT573="22",AT573="0-1",AT573="00",AT573="02",AT573="-1-1",AT573="-10"),"I",""
                )
              )
      )
    )
  )
)</f>
        <v/>
      </c>
      <c r="BF573" t="str">
        <f xml:space="preserve"> IF(OR(AU573= "4-2", AU573= "2-1", AU573= "-12", AU573= "-24"),"Q",
  IF(
    OR(AU573= "4-1", AU573= "40", AU573= "42"),"A",
    IF(
      AU573= "44","P",
      IF(OR(AU573= "2-2",AU573="0-2",AU573="-1-2",AU573="-2-2",AU573="-2-1",AU573="-20",AU573="-22" ),"R",
              IF(
                OR(AU573= "24",AU573="04",AU573="-14"),"M",
                IF(
                  OR(AU573= "20",AU573="22",AU573="0-1",AU573="00",AU573="02",AU573="-1-1",AU573="-10"),"I",""
                )
              )
      )
    )
  )
)</f>
        <v/>
      </c>
      <c r="BG573" t="str">
        <f xml:space="preserve"> IF(OR(AV573= "4-2", AV573= "2-1", AV573= "-12", AV573= "-24"),"Q",
  IF(
    OR(AV573= "4-1", AV573= "40", AV573= "42"),"A",
    IF(
      AV573= "44","P",
      IF(OR(AV573= "2-2",AV573="0-2",AV573="-1-2",AV573="-2-2",AV573="-2-1",AV573="-20",AV573="-22" ),"R",
              IF(
                OR(AV573= "24",AV573="04",AV573="-14"),"M",
                IF(
                  OR(AV573= "20",AV573="22",AV573="0-1",AV573="00",AV573="02",AV573="-1-1",AV573="-10"),"I",""
                )
              )
      )
    )
  )
)</f>
        <v/>
      </c>
      <c r="BH573" t="str">
        <f xml:space="preserve"> IF(OR(AW573= "4-2", AW573= "2-1", AW573= "-12", AW573= "-24"),"Q",
  IF(
    OR(AW573= "4-1", AW573= "40", AW573= "42"),"A",
    IF(
      AW573= "44","P",
      IF(OR(AW573= "2-2",AW573="0-2",AW573="-1-2",AW573="-2-2",AW573="-2-1",AW573="-20",AW573="-22" ),"R",
              IF(
                OR(AW573= "24",AW573="04",AW573="-14"),"M",
                IF(
                  OR(AW573= "20",AW573="22",AW573="0-1",AW573="00",AW573="02",AW573="-1-1",AW573="-10"),"I",""
                )
              )
      )
    )
  )
)</f>
        <v/>
      </c>
      <c r="BI573" t="str">
        <f xml:space="preserve"> IF(OR(AX573= "4-2", AX573= "2-1", AX573= "-12", AX573= "-24"),"Q",
  IF(
    OR(AX573= "4-1", AX573= "40", AX573= "42"),"A",
    IF(
      AX573= "44","P",
      IF(OR(AX573= "2-2",AX573="0-2",AX573="-1-2",AX573="-2-2",AX573="-2-1",AX573="-20",AX573="-22" ),"R",
              IF(
                OR(AX573= "24",AX573="04",AX573="-14"),"M",
                IF(
                  OR(AX573= "20",AX573="22",AX573="0-1",AX573="00",AX573="02",AX573="-1-1",AX573="-10"),"I",""
                )
              )
      )
    )
  )
)</f>
        <v/>
      </c>
      <c r="BJ573" t="str">
        <f xml:space="preserve"> IF(OR(AY573= "4-2", AY573= "2-1", AY573= "-12", AY573= "-24"),"Q",
  IF(
    OR(AY573= "4-1", AY573= "40", AY573= "42"),"A",
    IF(
      AY573= "44","P",
      IF(OR(AY573= "2-2",AY573="0-2",AY573="-1-2",AY573="-2-2",AY573="-2-1",AY573="-20",AY573="-22" ),"R",
              IF(
                OR(AY573= "24",AY573="04",AY573="-14"),"M",
                IF(
                  OR(AY573= "20",AY573="22",AY573="0-1",AY573="00",AY573="02",AY573="-1-1",AY573="-10"),"I",""
                )
              )
      )
    )
  )
)</f>
        <v/>
      </c>
      <c r="BK573" t="str">
        <f xml:space="preserve"> IF(OR(AZ573= "4-2", AZ573= "2-1", AZ573= "-12", AZ573= "-24"),"Q",
  IF(
    OR(AZ573= "4-1", AZ573= "40", AZ573= "42"),"A",
    IF(
      AZ573= "44","P",
      IF(OR(AZ573= "2-2",AZ573="0-2",AZ573="-1-2",AZ573="-2-2",AZ573="-2-1",AZ573="-20",AZ573="-22" ),"R",
              IF(
                OR(AZ573= "24",AZ573="04",AZ573="-14"),"M",
                IF(
                  OR(AZ573= "20",AZ573="22",AZ573="0-1",AZ573="00",AZ573="02",AZ573="-1-1",AZ573="-10"),"I",""
                )
              )
      )
    )
  )
)</f>
        <v/>
      </c>
      <c r="BL573" t="str">
        <f xml:space="preserve"> IF(OR(BA573= "4-2", BA573= "2-1", BA573= "-12", BA573= "-24"),"Q",
  IF(
    OR(BA573= "4-1", BA573= "40", BA573= "42"),"A",
    IF(
      BA573= "44","P",
      IF(OR(BA573= "2-2",BA573="0-2",BA573="-1-2",BA573="-2-2",BA573="-2-1",BA573="-20",BA573="-22" ),"R",
              IF(
                OR(BA573= "24",BA573="04",BA573="-14"),"M",
                IF(
                  OR(BA573= "20",BA573="22",BA573="0-1",BA573="00",BA573="02",BA573="-1-1",BA573="-10"),"I",""
                )
              )
      )
    )
  )
)</f>
        <v/>
      </c>
    </row>
    <row r="574" spans="23:64" x14ac:dyDescent="0.25">
      <c r="W574" t="b">
        <f>IF(OR(B574=Локализация!$C$118,B574=5),4,IF(OR(B574=Локализация!$C$119,B574=4),2,IF(OR(B574=Локализация!$C$120,B574=3),0,IF(OR(B574=Локализация!$C$121,B574=2),-1,IF(OR(B574=Локализация!$C$122,B574=1),-2)))))</f>
        <v>0</v>
      </c>
      <c r="X574" t="b">
        <f>IF(OR(C574=Локализация!$C$124,C574=5),-2,IF(OR(C574=Локализация!$C$125,C574=4),-1,IF(OR(C574=Локализация!$C$126,C574=3),0,IF(OR(C574=Локализация!$C$127,C574=2),2,IF(OR(C574=Локализация!$C$128,C574=1),4)))))</f>
        <v>0</v>
      </c>
      <c r="Y574" t="b">
        <f>IF(OR(D574=Локализация!$C$118,D574=5),4,IF(OR(D574=Локализация!$C$119,D574=4),2,IF(OR(D574=Локализация!$C$120,D574=3),0,IF(OR(D574=Локализация!$C$121,D574=2),-1,IF(OR(D574=Локализация!$C$122,D574=1),-2)))))</f>
        <v>0</v>
      </c>
      <c r="Z574" t="b">
        <f>IF(OR(E574=Локализация!$C$124,E574=5),-2,IF(OR(E574=Локализация!$C$125,E574=4),-1,IF(OR(E574=Локализация!$C$126,E574=3),0,IF(OR(E574=Локализация!$C$127,E574=2),2,IF(OR(E574=Локализация!$C$128,E574=1),4)))))</f>
        <v>0</v>
      </c>
      <c r="AA574" t="b">
        <f>IF(OR(F574=Локализация!$C$118,F574=5),4,IF(OR(F574=Локализация!$C$119,F574=4),2,IF(OR(F574=Локализация!$C$120,F574=3),0,IF(OR(F574=Локализация!$C$121,F574=2),-1,IF(OR(F574=Локализация!$C$122,F574=1),-2)))))</f>
        <v>0</v>
      </c>
      <c r="AB574" t="b">
        <f>IF(OR(G574=Локализация!$C$124,G574=5),-2,IF(OR(G574=Локализация!$C$125,G574=4),-1,IF(OR(G574=Локализация!$C$126,G574=3),0,IF(OR(G574=Локализация!$C$127,G574=2),2,IF(OR(G574=Локализация!$C$128,G574=1),4)))))</f>
        <v>0</v>
      </c>
      <c r="AC574" t="b">
        <f>IF(OR(H574=Локализация!$C$118,H574=5),4,IF(OR(H574=Локализация!$C$119,H574=4),2,IF(OR(H574=Локализация!$C$120,H574=3),0,IF(OR(H574=Локализация!$C$121,H574=2),-1,IF(OR(H574=Локализация!$C$122,H574=1),-2)))))</f>
        <v>0</v>
      </c>
      <c r="AD574" t="b">
        <f>IF(OR(I574=Локализация!$C$124,I574=5),-2,IF(OR(I574=Локализация!$C$125,I574=4),-1,IF(OR(I574=Локализация!$C$126,I574=3),0,IF(OR(I574=Локализация!$C$127,I574=2),2,IF(OR(I574=Локализация!$C$128,I574=1),4)))))</f>
        <v>0</v>
      </c>
      <c r="AE574" t="b">
        <f>IF(OR(J574=Локализация!$C$118,J574=5),4,IF(OR(J574=Локализация!$C$119,J574=4),2,IF(OR(J574=Локализация!$C$120,J574=3),0,IF(OR(J574=Локализация!$C$121,J574=2),-1,IF(OR(J574=Локализация!$C$122,J574=1),-2)))))</f>
        <v>0</v>
      </c>
      <c r="AF574" t="b">
        <f>IF(OR(K574=Локализация!$C$124,K574=5),-2,IF(OR(K574=Локализация!$C$125,K574=4),-1,IF(OR(K574=Локализация!$C$126,K574=3),0,IF(OR(K574=Локализация!$C$127,K574=2),2,IF(OR(K574=Локализация!$C$128,K574=1),4)))))</f>
        <v>0</v>
      </c>
      <c r="AG574" t="b">
        <f>IF(OR(L574=Локализация!$C$118,L574=5),4,IF(OR(L574=Локализация!$C$119,L574=4),2,IF(OR(L574=Локализация!$C$120,L574=3),0,IF(OR(L574=Локализация!$C$121,L574=2),-1,IF(OR(L574=Локализация!$C$122,L574=1),-2)))))</f>
        <v>0</v>
      </c>
      <c r="AH574" t="b">
        <f>IF(OR(M574=Локализация!$C$124,M574=5),-2,IF(OR(M574=Локализация!$C$125,M574=4),-1,IF(OR(M574=Локализация!$C$126,M574=3),0,IF(OR(M574=Локализация!$C$127,M574=2),2,IF(OR(M574=Локализация!$C$128,M574=1),4)))))</f>
        <v>0</v>
      </c>
      <c r="AI574" t="b">
        <f>IF(OR(N574=Локализация!$C$118,N574=5),4,IF(OR(N574=Локализация!$C$119,N574=4),2,IF(OR(N574=Локализация!$C$120,N574=3),0,IF(OR(N574=Локализация!$C$121,N574=2),-1,IF(OR(N574=Локализация!$C$122,N574=1),-2)))))</f>
        <v>0</v>
      </c>
      <c r="AJ574" t="b">
        <f>IF(OR(O574=Локализация!$C$124,O574=5),-2,IF(OR(O574=Локализация!$C$125,O574=4),-1,IF(OR(O574=Локализация!$C$126,O574=3),0,IF(OR(O574=Локализация!$C$127,O574=2),2,IF(OR(O574=Локализация!$C$128,O574=1),4)))))</f>
        <v>0</v>
      </c>
      <c r="AK574" t="b">
        <f>IF(OR(P574=Локализация!$C$118,P574=5),4,IF(OR(P574=Локализация!$C$119,P574=4),2,IF(OR(P574=Локализация!$C$120,P574=3),0,IF(OR(P574=Локализация!$C$121,P574=2),-1,IF(OR(P574=Локализация!$C$122,P574=1),-2)))))</f>
        <v>0</v>
      </c>
      <c r="AL574" t="b">
        <f>IF(OR(Q574=Локализация!$C$124,Q574=5),-2,IF(OR(Q574=Локализация!$C$125,Q574=4),-1,IF(OR(Q574=Локализация!$C$126,Q574=3),0,IF(OR(Q574=Локализация!$C$127,Q574=2),2,IF(OR(Q574=Локализация!$C$128,Q574=1),4)))))</f>
        <v>0</v>
      </c>
      <c r="AM574" t="b">
        <f>IF(OR(R574=Локализация!$C$118,R574=5),4,IF(OR(R574=Локализация!$C$119,R574=4),2,IF(OR(R574=Локализация!$C$120,R574=3),0,IF(OR(R574=Локализация!$C$121,R574=2),-1,IF(OR(R574=Локализация!$C$122,R574=1),-2)))))</f>
        <v>0</v>
      </c>
      <c r="AN574" t="b">
        <f>IF(OR(S574=Локализация!$C$124,S574=5),-2,IF(OR(S574=Локализация!$C$125,S574=4),-1,IF(OR(S574=Локализация!$C$126,S574=3),0,IF(OR(S574=Локализация!$C$127,S574=2),2,IF(OR(S574=Локализация!$C$128,S574=1),4)))))</f>
        <v>0</v>
      </c>
      <c r="AO574" t="b">
        <f>IF(OR(T574=Локализация!$C$118,T574=5),4,IF(OR(T574=Локализация!$C$119,T574=4),2,IF(OR(T574=Локализация!$C$120,T574=3),0,IF(OR(T574=Локализация!$C$121,T574=2),-1,IF(OR(T574=Локализация!$C$122,T574=1),-2)))))</f>
        <v>0</v>
      </c>
      <c r="AP574" t="b">
        <f>IF(OR(U574=Локализация!$C$124,U574=5),-2,IF(OR(U574=Локализация!$C$125,U574=4),-1,IF(OR(U574=Локализация!$C$126,U574=3),0,IF(OR(U574=Локализация!$C$127,U574=2),2,IF(OR(U574=Локализация!$C$128,U574=1),4)))))</f>
        <v>0</v>
      </c>
      <c r="AR574" t="str">
        <f>CONCATENATE(W574,X574)</f>
        <v>ЛОЖЬЛОЖЬ</v>
      </c>
      <c r="AS574" t="str">
        <f>CONCATENATE(Y574,Z574)</f>
        <v>ЛОЖЬЛОЖЬ</v>
      </c>
      <c r="AT574" t="str">
        <f>CONCATENATE(AA574,AB574)</f>
        <v>ЛОЖЬЛОЖЬ</v>
      </c>
      <c r="AU574" t="str">
        <f>CONCATENATE(AC574,AD574)</f>
        <v>ЛОЖЬЛОЖЬ</v>
      </c>
      <c r="AV574" t="str">
        <f>CONCATENATE(AE574,AF574)</f>
        <v>ЛОЖЬЛОЖЬ</v>
      </c>
      <c r="AW574" t="str">
        <f>CONCATENATE(AG574,AH574)</f>
        <v>ЛОЖЬЛОЖЬ</v>
      </c>
      <c r="AX574" t="str">
        <f>CONCATENATE(AI574,AJ574)</f>
        <v>ЛОЖЬЛОЖЬ</v>
      </c>
      <c r="AY574" t="str">
        <f>CONCATENATE(AK574,AL574)</f>
        <v>ЛОЖЬЛОЖЬ</v>
      </c>
      <c r="AZ574" t="str">
        <f>CONCATENATE(AM574,AN574)</f>
        <v>ЛОЖЬЛОЖЬ</v>
      </c>
      <c r="BA574" t="str">
        <f>CONCATENATE(AO574,AP574)</f>
        <v>ЛОЖЬЛОЖЬ</v>
      </c>
      <c r="BC574" t="str">
        <f xml:space="preserve"> IF(OR(AR574= "4-2", AR574= "2-1", AR574= "-12", AR574= "-24"),"Q",
  IF(
    OR(AR574= "4-1", AR574= "40", AR574= "42"),"A",
    IF(
      AR574= "44","P",
      IF(OR(AR574= "2-2",AR574="0-2",AR574="-1-2",AR574="-2-2",AR574="-2-1",AR574="-20",AR574="-22" ),"R",
              IF(
                OR(AR574= "24",AR574="04",AR574="-14"),"M",
                IF(
                  OR(AR574= "20",AR574="22",AR574="0-1",AR574="00",AR574="02",AR574="-1-1",AR574="-10"),"I",""
                )
              )
      )
    )
  )
)</f>
        <v/>
      </c>
      <c r="BD574" t="str">
        <f xml:space="preserve"> IF(OR(AS574= "4-2", AS574= "2-1", AS574= "-12", AS574= "-24"),"Q",
  IF(
    OR(AS574= "4-1", AS574= "40", AS574= "42"),"A",
    IF(
      AS574= "44","P",
      IF(OR(AS574= "2-2",AS574="0-2",AS574="-1-2",AS574="-2-2",AS574="-2-1",AS574="-20",AS574="-22" ),"R",
              IF(
                OR(AS574= "24",AS574="04",AS574="-14"),"M",
                IF(
                  OR(AS574= "20",AS574="22",AS574="0-1",AS574="00",AS574="02",AS574="-1-1",AS574="-10"),"I",""
                )
              )
      )
    )
  )
)</f>
        <v/>
      </c>
      <c r="BE574" t="str">
        <f xml:space="preserve"> IF(OR(AT574= "4-2", AT574= "2-1", AT574= "-12", AT574= "-24"),"Q",
  IF(
    OR(AT574= "4-1", AT574= "40", AT574= "42"),"A",
    IF(
      AT574= "44","P",
      IF(OR(AT574= "2-2",AT574="0-2",AT574="-1-2",AT574="-2-2",AT574="-2-1",AT574="-20",AT574="-22" ),"R",
              IF(
                OR(AT574= "24",AT574="04",AT574="-14"),"M",
                IF(
                  OR(AT574= "20",AT574="22",AT574="0-1",AT574="00",AT574="02",AT574="-1-1",AT574="-10"),"I",""
                )
              )
      )
    )
  )
)</f>
        <v/>
      </c>
      <c r="BF574" t="str">
        <f xml:space="preserve"> IF(OR(AU574= "4-2", AU574= "2-1", AU574= "-12", AU574= "-24"),"Q",
  IF(
    OR(AU574= "4-1", AU574= "40", AU574= "42"),"A",
    IF(
      AU574= "44","P",
      IF(OR(AU574= "2-2",AU574="0-2",AU574="-1-2",AU574="-2-2",AU574="-2-1",AU574="-20",AU574="-22" ),"R",
              IF(
                OR(AU574= "24",AU574="04",AU574="-14"),"M",
                IF(
                  OR(AU574= "20",AU574="22",AU574="0-1",AU574="00",AU574="02",AU574="-1-1",AU574="-10"),"I",""
                )
              )
      )
    )
  )
)</f>
        <v/>
      </c>
      <c r="BG574" t="str">
        <f xml:space="preserve"> IF(OR(AV574= "4-2", AV574= "2-1", AV574= "-12", AV574= "-24"),"Q",
  IF(
    OR(AV574= "4-1", AV574= "40", AV574= "42"),"A",
    IF(
      AV574= "44","P",
      IF(OR(AV574= "2-2",AV574="0-2",AV574="-1-2",AV574="-2-2",AV574="-2-1",AV574="-20",AV574="-22" ),"R",
              IF(
                OR(AV574= "24",AV574="04",AV574="-14"),"M",
                IF(
                  OR(AV574= "20",AV574="22",AV574="0-1",AV574="00",AV574="02",AV574="-1-1",AV574="-10"),"I",""
                )
              )
      )
    )
  )
)</f>
        <v/>
      </c>
      <c r="BH574" t="str">
        <f xml:space="preserve"> IF(OR(AW574= "4-2", AW574= "2-1", AW574= "-12", AW574= "-24"),"Q",
  IF(
    OR(AW574= "4-1", AW574= "40", AW574= "42"),"A",
    IF(
      AW574= "44","P",
      IF(OR(AW574= "2-2",AW574="0-2",AW574="-1-2",AW574="-2-2",AW574="-2-1",AW574="-20",AW574="-22" ),"R",
              IF(
                OR(AW574= "24",AW574="04",AW574="-14"),"M",
                IF(
                  OR(AW574= "20",AW574="22",AW574="0-1",AW574="00",AW574="02",AW574="-1-1",AW574="-10"),"I",""
                )
              )
      )
    )
  )
)</f>
        <v/>
      </c>
      <c r="BI574" t="str">
        <f xml:space="preserve"> IF(OR(AX574= "4-2", AX574= "2-1", AX574= "-12", AX574= "-24"),"Q",
  IF(
    OR(AX574= "4-1", AX574= "40", AX574= "42"),"A",
    IF(
      AX574= "44","P",
      IF(OR(AX574= "2-2",AX574="0-2",AX574="-1-2",AX574="-2-2",AX574="-2-1",AX574="-20",AX574="-22" ),"R",
              IF(
                OR(AX574= "24",AX574="04",AX574="-14"),"M",
                IF(
                  OR(AX574= "20",AX574="22",AX574="0-1",AX574="00",AX574="02",AX574="-1-1",AX574="-10"),"I",""
                )
              )
      )
    )
  )
)</f>
        <v/>
      </c>
      <c r="BJ574" t="str">
        <f xml:space="preserve"> IF(OR(AY574= "4-2", AY574= "2-1", AY574= "-12", AY574= "-24"),"Q",
  IF(
    OR(AY574= "4-1", AY574= "40", AY574= "42"),"A",
    IF(
      AY574= "44","P",
      IF(OR(AY574= "2-2",AY574="0-2",AY574="-1-2",AY574="-2-2",AY574="-2-1",AY574="-20",AY574="-22" ),"R",
              IF(
                OR(AY574= "24",AY574="04",AY574="-14"),"M",
                IF(
                  OR(AY574= "20",AY574="22",AY574="0-1",AY574="00",AY574="02",AY574="-1-1",AY574="-10"),"I",""
                )
              )
      )
    )
  )
)</f>
        <v/>
      </c>
      <c r="BK574" t="str">
        <f xml:space="preserve"> IF(OR(AZ574= "4-2", AZ574= "2-1", AZ574= "-12", AZ574= "-24"),"Q",
  IF(
    OR(AZ574= "4-1", AZ574= "40", AZ574= "42"),"A",
    IF(
      AZ574= "44","P",
      IF(OR(AZ574= "2-2",AZ574="0-2",AZ574="-1-2",AZ574="-2-2",AZ574="-2-1",AZ574="-20",AZ574="-22" ),"R",
              IF(
                OR(AZ574= "24",AZ574="04",AZ574="-14"),"M",
                IF(
                  OR(AZ574= "20",AZ574="22",AZ574="0-1",AZ574="00",AZ574="02",AZ574="-1-1",AZ574="-10"),"I",""
                )
              )
      )
    )
  )
)</f>
        <v/>
      </c>
      <c r="BL574" t="str">
        <f xml:space="preserve"> IF(OR(BA574= "4-2", BA574= "2-1", BA574= "-12", BA574= "-24"),"Q",
  IF(
    OR(BA574= "4-1", BA574= "40", BA574= "42"),"A",
    IF(
      BA574= "44","P",
      IF(OR(BA574= "2-2",BA574="0-2",BA574="-1-2",BA574="-2-2",BA574="-2-1",BA574="-20",BA574="-22" ),"R",
              IF(
                OR(BA574= "24",BA574="04",BA574="-14"),"M",
                IF(
                  OR(BA574= "20",BA574="22",BA574="0-1",BA574="00",BA574="02",BA574="-1-1",BA574="-10"),"I",""
                )
              )
      )
    )
  )
)</f>
        <v/>
      </c>
    </row>
    <row r="575" spans="23:64" x14ac:dyDescent="0.25">
      <c r="W575" t="b">
        <f>IF(OR(B575=Локализация!$C$118,B575=5),4,IF(OR(B575=Локализация!$C$119,B575=4),2,IF(OR(B575=Локализация!$C$120,B575=3),0,IF(OR(B575=Локализация!$C$121,B575=2),-1,IF(OR(B575=Локализация!$C$122,B575=1),-2)))))</f>
        <v>0</v>
      </c>
      <c r="X575" t="b">
        <f>IF(OR(C575=Локализация!$C$124,C575=5),-2,IF(OR(C575=Локализация!$C$125,C575=4),-1,IF(OR(C575=Локализация!$C$126,C575=3),0,IF(OR(C575=Локализация!$C$127,C575=2),2,IF(OR(C575=Локализация!$C$128,C575=1),4)))))</f>
        <v>0</v>
      </c>
      <c r="Y575" t="b">
        <f>IF(OR(D575=Локализация!$C$118,D575=5),4,IF(OR(D575=Локализация!$C$119,D575=4),2,IF(OR(D575=Локализация!$C$120,D575=3),0,IF(OR(D575=Локализация!$C$121,D575=2),-1,IF(OR(D575=Локализация!$C$122,D575=1),-2)))))</f>
        <v>0</v>
      </c>
      <c r="Z575" t="b">
        <f>IF(OR(E575=Локализация!$C$124,E575=5),-2,IF(OR(E575=Локализация!$C$125,E575=4),-1,IF(OR(E575=Локализация!$C$126,E575=3),0,IF(OR(E575=Локализация!$C$127,E575=2),2,IF(OR(E575=Локализация!$C$128,E575=1),4)))))</f>
        <v>0</v>
      </c>
      <c r="AA575" t="b">
        <f>IF(OR(F575=Локализация!$C$118,F575=5),4,IF(OR(F575=Локализация!$C$119,F575=4),2,IF(OR(F575=Локализация!$C$120,F575=3),0,IF(OR(F575=Локализация!$C$121,F575=2),-1,IF(OR(F575=Локализация!$C$122,F575=1),-2)))))</f>
        <v>0</v>
      </c>
      <c r="AB575" t="b">
        <f>IF(OR(G575=Локализация!$C$124,G575=5),-2,IF(OR(G575=Локализация!$C$125,G575=4),-1,IF(OR(G575=Локализация!$C$126,G575=3),0,IF(OR(G575=Локализация!$C$127,G575=2),2,IF(OR(G575=Локализация!$C$128,G575=1),4)))))</f>
        <v>0</v>
      </c>
      <c r="AC575" t="b">
        <f>IF(OR(H575=Локализация!$C$118,H575=5),4,IF(OR(H575=Локализация!$C$119,H575=4),2,IF(OR(H575=Локализация!$C$120,H575=3),0,IF(OR(H575=Локализация!$C$121,H575=2),-1,IF(OR(H575=Локализация!$C$122,H575=1),-2)))))</f>
        <v>0</v>
      </c>
      <c r="AD575" t="b">
        <f>IF(OR(I575=Локализация!$C$124,I575=5),-2,IF(OR(I575=Локализация!$C$125,I575=4),-1,IF(OR(I575=Локализация!$C$126,I575=3),0,IF(OR(I575=Локализация!$C$127,I575=2),2,IF(OR(I575=Локализация!$C$128,I575=1),4)))))</f>
        <v>0</v>
      </c>
      <c r="AE575" t="b">
        <f>IF(OR(J575=Локализация!$C$118,J575=5),4,IF(OR(J575=Локализация!$C$119,J575=4),2,IF(OR(J575=Локализация!$C$120,J575=3),0,IF(OR(J575=Локализация!$C$121,J575=2),-1,IF(OR(J575=Локализация!$C$122,J575=1),-2)))))</f>
        <v>0</v>
      </c>
      <c r="AF575" t="b">
        <f>IF(OR(K575=Локализация!$C$124,K575=5),-2,IF(OR(K575=Локализация!$C$125,K575=4),-1,IF(OR(K575=Локализация!$C$126,K575=3),0,IF(OR(K575=Локализация!$C$127,K575=2),2,IF(OR(K575=Локализация!$C$128,K575=1),4)))))</f>
        <v>0</v>
      </c>
      <c r="AG575" t="b">
        <f>IF(OR(L575=Локализация!$C$118,L575=5),4,IF(OR(L575=Локализация!$C$119,L575=4),2,IF(OR(L575=Локализация!$C$120,L575=3),0,IF(OR(L575=Локализация!$C$121,L575=2),-1,IF(OR(L575=Локализация!$C$122,L575=1),-2)))))</f>
        <v>0</v>
      </c>
      <c r="AH575" t="b">
        <f>IF(OR(M575=Локализация!$C$124,M575=5),-2,IF(OR(M575=Локализация!$C$125,M575=4),-1,IF(OR(M575=Локализация!$C$126,M575=3),0,IF(OR(M575=Локализация!$C$127,M575=2),2,IF(OR(M575=Локализация!$C$128,M575=1),4)))))</f>
        <v>0</v>
      </c>
      <c r="AI575" t="b">
        <f>IF(OR(N575=Локализация!$C$118,N575=5),4,IF(OR(N575=Локализация!$C$119,N575=4),2,IF(OR(N575=Локализация!$C$120,N575=3),0,IF(OR(N575=Локализация!$C$121,N575=2),-1,IF(OR(N575=Локализация!$C$122,N575=1),-2)))))</f>
        <v>0</v>
      </c>
      <c r="AJ575" t="b">
        <f>IF(OR(O575=Локализация!$C$124,O575=5),-2,IF(OR(O575=Локализация!$C$125,O575=4),-1,IF(OR(O575=Локализация!$C$126,O575=3),0,IF(OR(O575=Локализация!$C$127,O575=2),2,IF(OR(O575=Локализация!$C$128,O575=1),4)))))</f>
        <v>0</v>
      </c>
      <c r="AK575" t="b">
        <f>IF(OR(P575=Локализация!$C$118,P575=5),4,IF(OR(P575=Локализация!$C$119,P575=4),2,IF(OR(P575=Локализация!$C$120,P575=3),0,IF(OR(P575=Локализация!$C$121,P575=2),-1,IF(OR(P575=Локализация!$C$122,P575=1),-2)))))</f>
        <v>0</v>
      </c>
      <c r="AL575" t="b">
        <f>IF(OR(Q575=Локализация!$C$124,Q575=5),-2,IF(OR(Q575=Локализация!$C$125,Q575=4),-1,IF(OR(Q575=Локализация!$C$126,Q575=3),0,IF(OR(Q575=Локализация!$C$127,Q575=2),2,IF(OR(Q575=Локализация!$C$128,Q575=1),4)))))</f>
        <v>0</v>
      </c>
      <c r="AM575" t="b">
        <f>IF(OR(R575=Локализация!$C$118,R575=5),4,IF(OR(R575=Локализация!$C$119,R575=4),2,IF(OR(R575=Локализация!$C$120,R575=3),0,IF(OR(R575=Локализация!$C$121,R575=2),-1,IF(OR(R575=Локализация!$C$122,R575=1),-2)))))</f>
        <v>0</v>
      </c>
      <c r="AN575" t="b">
        <f>IF(OR(S575=Локализация!$C$124,S575=5),-2,IF(OR(S575=Локализация!$C$125,S575=4),-1,IF(OR(S575=Локализация!$C$126,S575=3),0,IF(OR(S575=Локализация!$C$127,S575=2),2,IF(OR(S575=Локализация!$C$128,S575=1),4)))))</f>
        <v>0</v>
      </c>
      <c r="AO575" t="b">
        <f>IF(OR(T575=Локализация!$C$118,T575=5),4,IF(OR(T575=Локализация!$C$119,T575=4),2,IF(OR(T575=Локализация!$C$120,T575=3),0,IF(OR(T575=Локализация!$C$121,T575=2),-1,IF(OR(T575=Локализация!$C$122,T575=1),-2)))))</f>
        <v>0</v>
      </c>
      <c r="AP575" t="b">
        <f>IF(OR(U575=Локализация!$C$124,U575=5),-2,IF(OR(U575=Локализация!$C$125,U575=4),-1,IF(OR(U575=Локализация!$C$126,U575=3),0,IF(OR(U575=Локализация!$C$127,U575=2),2,IF(OR(U575=Локализация!$C$128,U575=1),4)))))</f>
        <v>0</v>
      </c>
      <c r="AR575" t="str">
        <f>CONCATENATE(W575,X575)</f>
        <v>ЛОЖЬЛОЖЬ</v>
      </c>
      <c r="AS575" t="str">
        <f>CONCATENATE(Y575,Z575)</f>
        <v>ЛОЖЬЛОЖЬ</v>
      </c>
      <c r="AT575" t="str">
        <f>CONCATENATE(AA575,AB575)</f>
        <v>ЛОЖЬЛОЖЬ</v>
      </c>
      <c r="AU575" t="str">
        <f>CONCATENATE(AC575,AD575)</f>
        <v>ЛОЖЬЛОЖЬ</v>
      </c>
      <c r="AV575" t="str">
        <f>CONCATENATE(AE575,AF575)</f>
        <v>ЛОЖЬЛОЖЬ</v>
      </c>
      <c r="AW575" t="str">
        <f>CONCATENATE(AG575,AH575)</f>
        <v>ЛОЖЬЛОЖЬ</v>
      </c>
      <c r="AX575" t="str">
        <f>CONCATENATE(AI575,AJ575)</f>
        <v>ЛОЖЬЛОЖЬ</v>
      </c>
      <c r="AY575" t="str">
        <f>CONCATENATE(AK575,AL575)</f>
        <v>ЛОЖЬЛОЖЬ</v>
      </c>
      <c r="AZ575" t="str">
        <f>CONCATENATE(AM575,AN575)</f>
        <v>ЛОЖЬЛОЖЬ</v>
      </c>
      <c r="BA575" t="str">
        <f>CONCATENATE(AO575,AP575)</f>
        <v>ЛОЖЬЛОЖЬ</v>
      </c>
      <c r="BC575" t="str">
        <f xml:space="preserve"> IF(OR(AR575= "4-2", AR575= "2-1", AR575= "-12", AR575= "-24"),"Q",
  IF(
    OR(AR575= "4-1", AR575= "40", AR575= "42"),"A",
    IF(
      AR575= "44","P",
      IF(OR(AR575= "2-2",AR575="0-2",AR575="-1-2",AR575="-2-2",AR575="-2-1",AR575="-20",AR575="-22" ),"R",
              IF(
                OR(AR575= "24",AR575="04",AR575="-14"),"M",
                IF(
                  OR(AR575= "20",AR575="22",AR575="0-1",AR575="00",AR575="02",AR575="-1-1",AR575="-10"),"I",""
                )
              )
      )
    )
  )
)</f>
        <v/>
      </c>
      <c r="BD575" t="str">
        <f xml:space="preserve"> IF(OR(AS575= "4-2", AS575= "2-1", AS575= "-12", AS575= "-24"),"Q",
  IF(
    OR(AS575= "4-1", AS575= "40", AS575= "42"),"A",
    IF(
      AS575= "44","P",
      IF(OR(AS575= "2-2",AS575="0-2",AS575="-1-2",AS575="-2-2",AS575="-2-1",AS575="-20",AS575="-22" ),"R",
              IF(
                OR(AS575= "24",AS575="04",AS575="-14"),"M",
                IF(
                  OR(AS575= "20",AS575="22",AS575="0-1",AS575="00",AS575="02",AS575="-1-1",AS575="-10"),"I",""
                )
              )
      )
    )
  )
)</f>
        <v/>
      </c>
      <c r="BE575" t="str">
        <f xml:space="preserve"> IF(OR(AT575= "4-2", AT575= "2-1", AT575= "-12", AT575= "-24"),"Q",
  IF(
    OR(AT575= "4-1", AT575= "40", AT575= "42"),"A",
    IF(
      AT575= "44","P",
      IF(OR(AT575= "2-2",AT575="0-2",AT575="-1-2",AT575="-2-2",AT575="-2-1",AT575="-20",AT575="-22" ),"R",
              IF(
                OR(AT575= "24",AT575="04",AT575="-14"),"M",
                IF(
                  OR(AT575= "20",AT575="22",AT575="0-1",AT575="00",AT575="02",AT575="-1-1",AT575="-10"),"I",""
                )
              )
      )
    )
  )
)</f>
        <v/>
      </c>
      <c r="BF575" t="str">
        <f xml:space="preserve"> IF(OR(AU575= "4-2", AU575= "2-1", AU575= "-12", AU575= "-24"),"Q",
  IF(
    OR(AU575= "4-1", AU575= "40", AU575= "42"),"A",
    IF(
      AU575= "44","P",
      IF(OR(AU575= "2-2",AU575="0-2",AU575="-1-2",AU575="-2-2",AU575="-2-1",AU575="-20",AU575="-22" ),"R",
              IF(
                OR(AU575= "24",AU575="04",AU575="-14"),"M",
                IF(
                  OR(AU575= "20",AU575="22",AU575="0-1",AU575="00",AU575="02",AU575="-1-1",AU575="-10"),"I",""
                )
              )
      )
    )
  )
)</f>
        <v/>
      </c>
      <c r="BG575" t="str">
        <f xml:space="preserve"> IF(OR(AV575= "4-2", AV575= "2-1", AV575= "-12", AV575= "-24"),"Q",
  IF(
    OR(AV575= "4-1", AV575= "40", AV575= "42"),"A",
    IF(
      AV575= "44","P",
      IF(OR(AV575= "2-2",AV575="0-2",AV575="-1-2",AV575="-2-2",AV575="-2-1",AV575="-20",AV575="-22" ),"R",
              IF(
                OR(AV575= "24",AV575="04",AV575="-14"),"M",
                IF(
                  OR(AV575= "20",AV575="22",AV575="0-1",AV575="00",AV575="02",AV575="-1-1",AV575="-10"),"I",""
                )
              )
      )
    )
  )
)</f>
        <v/>
      </c>
      <c r="BH575" t="str">
        <f xml:space="preserve"> IF(OR(AW575= "4-2", AW575= "2-1", AW575= "-12", AW575= "-24"),"Q",
  IF(
    OR(AW575= "4-1", AW575= "40", AW575= "42"),"A",
    IF(
      AW575= "44","P",
      IF(OR(AW575= "2-2",AW575="0-2",AW575="-1-2",AW575="-2-2",AW575="-2-1",AW575="-20",AW575="-22" ),"R",
              IF(
                OR(AW575= "24",AW575="04",AW575="-14"),"M",
                IF(
                  OR(AW575= "20",AW575="22",AW575="0-1",AW575="00",AW575="02",AW575="-1-1",AW575="-10"),"I",""
                )
              )
      )
    )
  )
)</f>
        <v/>
      </c>
      <c r="BI575" t="str">
        <f xml:space="preserve"> IF(OR(AX575= "4-2", AX575= "2-1", AX575= "-12", AX575= "-24"),"Q",
  IF(
    OR(AX575= "4-1", AX575= "40", AX575= "42"),"A",
    IF(
      AX575= "44","P",
      IF(OR(AX575= "2-2",AX575="0-2",AX575="-1-2",AX575="-2-2",AX575="-2-1",AX575="-20",AX575="-22" ),"R",
              IF(
                OR(AX575= "24",AX575="04",AX575="-14"),"M",
                IF(
                  OR(AX575= "20",AX575="22",AX575="0-1",AX575="00",AX575="02",AX575="-1-1",AX575="-10"),"I",""
                )
              )
      )
    )
  )
)</f>
        <v/>
      </c>
      <c r="BJ575" t="str">
        <f xml:space="preserve"> IF(OR(AY575= "4-2", AY575= "2-1", AY575= "-12", AY575= "-24"),"Q",
  IF(
    OR(AY575= "4-1", AY575= "40", AY575= "42"),"A",
    IF(
      AY575= "44","P",
      IF(OR(AY575= "2-2",AY575="0-2",AY575="-1-2",AY575="-2-2",AY575="-2-1",AY575="-20",AY575="-22" ),"R",
              IF(
                OR(AY575= "24",AY575="04",AY575="-14"),"M",
                IF(
                  OR(AY575= "20",AY575="22",AY575="0-1",AY575="00",AY575="02",AY575="-1-1",AY575="-10"),"I",""
                )
              )
      )
    )
  )
)</f>
        <v/>
      </c>
      <c r="BK575" t="str">
        <f xml:space="preserve"> IF(OR(AZ575= "4-2", AZ575= "2-1", AZ575= "-12", AZ575= "-24"),"Q",
  IF(
    OR(AZ575= "4-1", AZ575= "40", AZ575= "42"),"A",
    IF(
      AZ575= "44","P",
      IF(OR(AZ575= "2-2",AZ575="0-2",AZ575="-1-2",AZ575="-2-2",AZ575="-2-1",AZ575="-20",AZ575="-22" ),"R",
              IF(
                OR(AZ575= "24",AZ575="04",AZ575="-14"),"M",
                IF(
                  OR(AZ575= "20",AZ575="22",AZ575="0-1",AZ575="00",AZ575="02",AZ575="-1-1",AZ575="-10"),"I",""
                )
              )
      )
    )
  )
)</f>
        <v/>
      </c>
      <c r="BL575" t="str">
        <f xml:space="preserve"> IF(OR(BA575= "4-2", BA575= "2-1", BA575= "-12", BA575= "-24"),"Q",
  IF(
    OR(BA575= "4-1", BA575= "40", BA575= "42"),"A",
    IF(
      BA575= "44","P",
      IF(OR(BA575= "2-2",BA575="0-2",BA575="-1-2",BA575="-2-2",BA575="-2-1",BA575="-20",BA575="-22" ),"R",
              IF(
                OR(BA575= "24",BA575="04",BA575="-14"),"M",
                IF(
                  OR(BA575= "20",BA575="22",BA575="0-1",BA575="00",BA575="02",BA575="-1-1",BA575="-10"),"I",""
                )
              )
      )
    )
  )
)</f>
        <v/>
      </c>
    </row>
    <row r="576" spans="23:64" x14ac:dyDescent="0.25">
      <c r="W576" t="b">
        <f>IF(OR(B576=Локализация!$C$118,B576=5),4,IF(OR(B576=Локализация!$C$119,B576=4),2,IF(OR(B576=Локализация!$C$120,B576=3),0,IF(OR(B576=Локализация!$C$121,B576=2),-1,IF(OR(B576=Локализация!$C$122,B576=1),-2)))))</f>
        <v>0</v>
      </c>
      <c r="X576" t="b">
        <f>IF(OR(C576=Локализация!$C$124,C576=5),-2,IF(OR(C576=Локализация!$C$125,C576=4),-1,IF(OR(C576=Локализация!$C$126,C576=3),0,IF(OR(C576=Локализация!$C$127,C576=2),2,IF(OR(C576=Локализация!$C$128,C576=1),4)))))</f>
        <v>0</v>
      </c>
      <c r="Y576" t="b">
        <f>IF(OR(D576=Локализация!$C$118,D576=5),4,IF(OR(D576=Локализация!$C$119,D576=4),2,IF(OR(D576=Локализация!$C$120,D576=3),0,IF(OR(D576=Локализация!$C$121,D576=2),-1,IF(OR(D576=Локализация!$C$122,D576=1),-2)))))</f>
        <v>0</v>
      </c>
      <c r="Z576" t="b">
        <f>IF(OR(E576=Локализация!$C$124,E576=5),-2,IF(OR(E576=Локализация!$C$125,E576=4),-1,IF(OR(E576=Локализация!$C$126,E576=3),0,IF(OR(E576=Локализация!$C$127,E576=2),2,IF(OR(E576=Локализация!$C$128,E576=1),4)))))</f>
        <v>0</v>
      </c>
      <c r="AA576" t="b">
        <f>IF(OR(F576=Локализация!$C$118,F576=5),4,IF(OR(F576=Локализация!$C$119,F576=4),2,IF(OR(F576=Локализация!$C$120,F576=3),0,IF(OR(F576=Локализация!$C$121,F576=2),-1,IF(OR(F576=Локализация!$C$122,F576=1),-2)))))</f>
        <v>0</v>
      </c>
      <c r="AB576" t="b">
        <f>IF(OR(G576=Локализация!$C$124,G576=5),-2,IF(OR(G576=Локализация!$C$125,G576=4),-1,IF(OR(G576=Локализация!$C$126,G576=3),0,IF(OR(G576=Локализация!$C$127,G576=2),2,IF(OR(G576=Локализация!$C$128,G576=1),4)))))</f>
        <v>0</v>
      </c>
      <c r="AC576" t="b">
        <f>IF(OR(H576=Локализация!$C$118,H576=5),4,IF(OR(H576=Локализация!$C$119,H576=4),2,IF(OR(H576=Локализация!$C$120,H576=3),0,IF(OR(H576=Локализация!$C$121,H576=2),-1,IF(OR(H576=Локализация!$C$122,H576=1),-2)))))</f>
        <v>0</v>
      </c>
      <c r="AD576" t="b">
        <f>IF(OR(I576=Локализация!$C$124,I576=5),-2,IF(OR(I576=Локализация!$C$125,I576=4),-1,IF(OR(I576=Локализация!$C$126,I576=3),0,IF(OR(I576=Локализация!$C$127,I576=2),2,IF(OR(I576=Локализация!$C$128,I576=1),4)))))</f>
        <v>0</v>
      </c>
      <c r="AE576" t="b">
        <f>IF(OR(J576=Локализация!$C$118,J576=5),4,IF(OR(J576=Локализация!$C$119,J576=4),2,IF(OR(J576=Локализация!$C$120,J576=3),0,IF(OR(J576=Локализация!$C$121,J576=2),-1,IF(OR(J576=Локализация!$C$122,J576=1),-2)))))</f>
        <v>0</v>
      </c>
      <c r="AF576" t="b">
        <f>IF(OR(K576=Локализация!$C$124,K576=5),-2,IF(OR(K576=Локализация!$C$125,K576=4),-1,IF(OR(K576=Локализация!$C$126,K576=3),0,IF(OR(K576=Локализация!$C$127,K576=2),2,IF(OR(K576=Локализация!$C$128,K576=1),4)))))</f>
        <v>0</v>
      </c>
      <c r="AG576" t="b">
        <f>IF(OR(L576=Локализация!$C$118,L576=5),4,IF(OR(L576=Локализация!$C$119,L576=4),2,IF(OR(L576=Локализация!$C$120,L576=3),0,IF(OR(L576=Локализация!$C$121,L576=2),-1,IF(OR(L576=Локализация!$C$122,L576=1),-2)))))</f>
        <v>0</v>
      </c>
      <c r="AH576" t="b">
        <f>IF(OR(M576=Локализация!$C$124,M576=5),-2,IF(OR(M576=Локализация!$C$125,M576=4),-1,IF(OR(M576=Локализация!$C$126,M576=3),0,IF(OR(M576=Локализация!$C$127,M576=2),2,IF(OR(M576=Локализация!$C$128,M576=1),4)))))</f>
        <v>0</v>
      </c>
      <c r="AI576" t="b">
        <f>IF(OR(N576=Локализация!$C$118,N576=5),4,IF(OR(N576=Локализация!$C$119,N576=4),2,IF(OR(N576=Локализация!$C$120,N576=3),0,IF(OR(N576=Локализация!$C$121,N576=2),-1,IF(OR(N576=Локализация!$C$122,N576=1),-2)))))</f>
        <v>0</v>
      </c>
      <c r="AJ576" t="b">
        <f>IF(OR(O576=Локализация!$C$124,O576=5),-2,IF(OR(O576=Локализация!$C$125,O576=4),-1,IF(OR(O576=Локализация!$C$126,O576=3),0,IF(OR(O576=Локализация!$C$127,O576=2),2,IF(OR(O576=Локализация!$C$128,O576=1),4)))))</f>
        <v>0</v>
      </c>
      <c r="AK576" t="b">
        <f>IF(OR(P576=Локализация!$C$118,P576=5),4,IF(OR(P576=Локализация!$C$119,P576=4),2,IF(OR(P576=Локализация!$C$120,P576=3),0,IF(OR(P576=Локализация!$C$121,P576=2),-1,IF(OR(P576=Локализация!$C$122,P576=1),-2)))))</f>
        <v>0</v>
      </c>
      <c r="AL576" t="b">
        <f>IF(OR(Q576=Локализация!$C$124,Q576=5),-2,IF(OR(Q576=Локализация!$C$125,Q576=4),-1,IF(OR(Q576=Локализация!$C$126,Q576=3),0,IF(OR(Q576=Локализация!$C$127,Q576=2),2,IF(OR(Q576=Локализация!$C$128,Q576=1),4)))))</f>
        <v>0</v>
      </c>
      <c r="AM576" t="b">
        <f>IF(OR(R576=Локализация!$C$118,R576=5),4,IF(OR(R576=Локализация!$C$119,R576=4),2,IF(OR(R576=Локализация!$C$120,R576=3),0,IF(OR(R576=Локализация!$C$121,R576=2),-1,IF(OR(R576=Локализация!$C$122,R576=1),-2)))))</f>
        <v>0</v>
      </c>
      <c r="AN576" t="b">
        <f>IF(OR(S576=Локализация!$C$124,S576=5),-2,IF(OR(S576=Локализация!$C$125,S576=4),-1,IF(OR(S576=Локализация!$C$126,S576=3),0,IF(OR(S576=Локализация!$C$127,S576=2),2,IF(OR(S576=Локализация!$C$128,S576=1),4)))))</f>
        <v>0</v>
      </c>
      <c r="AO576" t="b">
        <f>IF(OR(T576=Локализация!$C$118,T576=5),4,IF(OR(T576=Локализация!$C$119,T576=4),2,IF(OR(T576=Локализация!$C$120,T576=3),0,IF(OR(T576=Локализация!$C$121,T576=2),-1,IF(OR(T576=Локализация!$C$122,T576=1),-2)))))</f>
        <v>0</v>
      </c>
      <c r="AP576" t="b">
        <f>IF(OR(U576=Локализация!$C$124,U576=5),-2,IF(OR(U576=Локализация!$C$125,U576=4),-1,IF(OR(U576=Локализация!$C$126,U576=3),0,IF(OR(U576=Локализация!$C$127,U576=2),2,IF(OR(U576=Локализация!$C$128,U576=1),4)))))</f>
        <v>0</v>
      </c>
      <c r="AR576" t="str">
        <f>CONCATENATE(W576,X576)</f>
        <v>ЛОЖЬЛОЖЬ</v>
      </c>
      <c r="AS576" t="str">
        <f>CONCATENATE(Y576,Z576)</f>
        <v>ЛОЖЬЛОЖЬ</v>
      </c>
      <c r="AT576" t="str">
        <f>CONCATENATE(AA576,AB576)</f>
        <v>ЛОЖЬЛОЖЬ</v>
      </c>
      <c r="AU576" t="str">
        <f>CONCATENATE(AC576,AD576)</f>
        <v>ЛОЖЬЛОЖЬ</v>
      </c>
      <c r="AV576" t="str">
        <f>CONCATENATE(AE576,AF576)</f>
        <v>ЛОЖЬЛОЖЬ</v>
      </c>
      <c r="AW576" t="str">
        <f>CONCATENATE(AG576,AH576)</f>
        <v>ЛОЖЬЛОЖЬ</v>
      </c>
      <c r="AX576" t="str">
        <f>CONCATENATE(AI576,AJ576)</f>
        <v>ЛОЖЬЛОЖЬ</v>
      </c>
      <c r="AY576" t="str">
        <f>CONCATENATE(AK576,AL576)</f>
        <v>ЛОЖЬЛОЖЬ</v>
      </c>
      <c r="AZ576" t="str">
        <f>CONCATENATE(AM576,AN576)</f>
        <v>ЛОЖЬЛОЖЬ</v>
      </c>
      <c r="BA576" t="str">
        <f>CONCATENATE(AO576,AP576)</f>
        <v>ЛОЖЬЛОЖЬ</v>
      </c>
      <c r="BC576" t="str">
        <f xml:space="preserve"> IF(OR(AR576= "4-2", AR576= "2-1", AR576= "-12", AR576= "-24"),"Q",
  IF(
    OR(AR576= "4-1", AR576= "40", AR576= "42"),"A",
    IF(
      AR576= "44","P",
      IF(OR(AR576= "2-2",AR576="0-2",AR576="-1-2",AR576="-2-2",AR576="-2-1",AR576="-20",AR576="-22" ),"R",
              IF(
                OR(AR576= "24",AR576="04",AR576="-14"),"M",
                IF(
                  OR(AR576= "20",AR576="22",AR576="0-1",AR576="00",AR576="02",AR576="-1-1",AR576="-10"),"I",""
                )
              )
      )
    )
  )
)</f>
        <v/>
      </c>
      <c r="BD576" t="str">
        <f xml:space="preserve"> IF(OR(AS576= "4-2", AS576= "2-1", AS576= "-12", AS576= "-24"),"Q",
  IF(
    OR(AS576= "4-1", AS576= "40", AS576= "42"),"A",
    IF(
      AS576= "44","P",
      IF(OR(AS576= "2-2",AS576="0-2",AS576="-1-2",AS576="-2-2",AS576="-2-1",AS576="-20",AS576="-22" ),"R",
              IF(
                OR(AS576= "24",AS576="04",AS576="-14"),"M",
                IF(
                  OR(AS576= "20",AS576="22",AS576="0-1",AS576="00",AS576="02",AS576="-1-1",AS576="-10"),"I",""
                )
              )
      )
    )
  )
)</f>
        <v/>
      </c>
      <c r="BE576" t="str">
        <f xml:space="preserve"> IF(OR(AT576= "4-2", AT576= "2-1", AT576= "-12", AT576= "-24"),"Q",
  IF(
    OR(AT576= "4-1", AT576= "40", AT576= "42"),"A",
    IF(
      AT576= "44","P",
      IF(OR(AT576= "2-2",AT576="0-2",AT576="-1-2",AT576="-2-2",AT576="-2-1",AT576="-20",AT576="-22" ),"R",
              IF(
                OR(AT576= "24",AT576="04",AT576="-14"),"M",
                IF(
                  OR(AT576= "20",AT576="22",AT576="0-1",AT576="00",AT576="02",AT576="-1-1",AT576="-10"),"I",""
                )
              )
      )
    )
  )
)</f>
        <v/>
      </c>
      <c r="BF576" t="str">
        <f xml:space="preserve"> IF(OR(AU576= "4-2", AU576= "2-1", AU576= "-12", AU576= "-24"),"Q",
  IF(
    OR(AU576= "4-1", AU576= "40", AU576= "42"),"A",
    IF(
      AU576= "44","P",
      IF(OR(AU576= "2-2",AU576="0-2",AU576="-1-2",AU576="-2-2",AU576="-2-1",AU576="-20",AU576="-22" ),"R",
              IF(
                OR(AU576= "24",AU576="04",AU576="-14"),"M",
                IF(
                  OR(AU576= "20",AU576="22",AU576="0-1",AU576="00",AU576="02",AU576="-1-1",AU576="-10"),"I",""
                )
              )
      )
    )
  )
)</f>
        <v/>
      </c>
      <c r="BG576" t="str">
        <f xml:space="preserve"> IF(OR(AV576= "4-2", AV576= "2-1", AV576= "-12", AV576= "-24"),"Q",
  IF(
    OR(AV576= "4-1", AV576= "40", AV576= "42"),"A",
    IF(
      AV576= "44","P",
      IF(OR(AV576= "2-2",AV576="0-2",AV576="-1-2",AV576="-2-2",AV576="-2-1",AV576="-20",AV576="-22" ),"R",
              IF(
                OR(AV576= "24",AV576="04",AV576="-14"),"M",
                IF(
                  OR(AV576= "20",AV576="22",AV576="0-1",AV576="00",AV576="02",AV576="-1-1",AV576="-10"),"I",""
                )
              )
      )
    )
  )
)</f>
        <v/>
      </c>
      <c r="BH576" t="str">
        <f xml:space="preserve"> IF(OR(AW576= "4-2", AW576= "2-1", AW576= "-12", AW576= "-24"),"Q",
  IF(
    OR(AW576= "4-1", AW576= "40", AW576= "42"),"A",
    IF(
      AW576= "44","P",
      IF(OR(AW576= "2-2",AW576="0-2",AW576="-1-2",AW576="-2-2",AW576="-2-1",AW576="-20",AW576="-22" ),"R",
              IF(
                OR(AW576= "24",AW576="04",AW576="-14"),"M",
                IF(
                  OR(AW576= "20",AW576="22",AW576="0-1",AW576="00",AW576="02",AW576="-1-1",AW576="-10"),"I",""
                )
              )
      )
    )
  )
)</f>
        <v/>
      </c>
      <c r="BI576" t="str">
        <f xml:space="preserve"> IF(OR(AX576= "4-2", AX576= "2-1", AX576= "-12", AX576= "-24"),"Q",
  IF(
    OR(AX576= "4-1", AX576= "40", AX576= "42"),"A",
    IF(
      AX576= "44","P",
      IF(OR(AX576= "2-2",AX576="0-2",AX576="-1-2",AX576="-2-2",AX576="-2-1",AX576="-20",AX576="-22" ),"R",
              IF(
                OR(AX576= "24",AX576="04",AX576="-14"),"M",
                IF(
                  OR(AX576= "20",AX576="22",AX576="0-1",AX576="00",AX576="02",AX576="-1-1",AX576="-10"),"I",""
                )
              )
      )
    )
  )
)</f>
        <v/>
      </c>
      <c r="BJ576" t="str">
        <f xml:space="preserve"> IF(OR(AY576= "4-2", AY576= "2-1", AY576= "-12", AY576= "-24"),"Q",
  IF(
    OR(AY576= "4-1", AY576= "40", AY576= "42"),"A",
    IF(
      AY576= "44","P",
      IF(OR(AY576= "2-2",AY576="0-2",AY576="-1-2",AY576="-2-2",AY576="-2-1",AY576="-20",AY576="-22" ),"R",
              IF(
                OR(AY576= "24",AY576="04",AY576="-14"),"M",
                IF(
                  OR(AY576= "20",AY576="22",AY576="0-1",AY576="00",AY576="02",AY576="-1-1",AY576="-10"),"I",""
                )
              )
      )
    )
  )
)</f>
        <v/>
      </c>
      <c r="BK576" t="str">
        <f xml:space="preserve"> IF(OR(AZ576= "4-2", AZ576= "2-1", AZ576= "-12", AZ576= "-24"),"Q",
  IF(
    OR(AZ576= "4-1", AZ576= "40", AZ576= "42"),"A",
    IF(
      AZ576= "44","P",
      IF(OR(AZ576= "2-2",AZ576="0-2",AZ576="-1-2",AZ576="-2-2",AZ576="-2-1",AZ576="-20",AZ576="-22" ),"R",
              IF(
                OR(AZ576= "24",AZ576="04",AZ576="-14"),"M",
                IF(
                  OR(AZ576= "20",AZ576="22",AZ576="0-1",AZ576="00",AZ576="02",AZ576="-1-1",AZ576="-10"),"I",""
                )
              )
      )
    )
  )
)</f>
        <v/>
      </c>
      <c r="BL576" t="str">
        <f xml:space="preserve"> IF(OR(BA576= "4-2", BA576= "2-1", BA576= "-12", BA576= "-24"),"Q",
  IF(
    OR(BA576= "4-1", BA576= "40", BA576= "42"),"A",
    IF(
      BA576= "44","P",
      IF(OR(BA576= "2-2",BA576="0-2",BA576="-1-2",BA576="-2-2",BA576="-2-1",BA576="-20",BA576="-22" ),"R",
              IF(
                OR(BA576= "24",BA576="04",BA576="-14"),"M",
                IF(
                  OR(BA576= "20",BA576="22",BA576="0-1",BA576="00",BA576="02",BA576="-1-1",BA576="-10"),"I",""
                )
              )
      )
    )
  )
)</f>
        <v/>
      </c>
    </row>
    <row r="577" spans="23:64" x14ac:dyDescent="0.25">
      <c r="W577" t="b">
        <f>IF(OR(B577=Локализация!$C$118,B577=5),4,IF(OR(B577=Локализация!$C$119,B577=4),2,IF(OR(B577=Локализация!$C$120,B577=3),0,IF(OR(B577=Локализация!$C$121,B577=2),-1,IF(OR(B577=Локализация!$C$122,B577=1),-2)))))</f>
        <v>0</v>
      </c>
      <c r="X577" t="b">
        <f>IF(OR(C577=Локализация!$C$124,C577=5),-2,IF(OR(C577=Локализация!$C$125,C577=4),-1,IF(OR(C577=Локализация!$C$126,C577=3),0,IF(OR(C577=Локализация!$C$127,C577=2),2,IF(OR(C577=Локализация!$C$128,C577=1),4)))))</f>
        <v>0</v>
      </c>
      <c r="Y577" t="b">
        <f>IF(OR(D577=Локализация!$C$118,D577=5),4,IF(OR(D577=Локализация!$C$119,D577=4),2,IF(OR(D577=Локализация!$C$120,D577=3),0,IF(OR(D577=Локализация!$C$121,D577=2),-1,IF(OR(D577=Локализация!$C$122,D577=1),-2)))))</f>
        <v>0</v>
      </c>
      <c r="Z577" t="b">
        <f>IF(OR(E577=Локализация!$C$124,E577=5),-2,IF(OR(E577=Локализация!$C$125,E577=4),-1,IF(OR(E577=Локализация!$C$126,E577=3),0,IF(OR(E577=Локализация!$C$127,E577=2),2,IF(OR(E577=Локализация!$C$128,E577=1),4)))))</f>
        <v>0</v>
      </c>
      <c r="AA577" t="b">
        <f>IF(OR(F577=Локализация!$C$118,F577=5),4,IF(OR(F577=Локализация!$C$119,F577=4),2,IF(OR(F577=Локализация!$C$120,F577=3),0,IF(OR(F577=Локализация!$C$121,F577=2),-1,IF(OR(F577=Локализация!$C$122,F577=1),-2)))))</f>
        <v>0</v>
      </c>
      <c r="AB577" t="b">
        <f>IF(OR(G577=Локализация!$C$124,G577=5),-2,IF(OR(G577=Локализация!$C$125,G577=4),-1,IF(OR(G577=Локализация!$C$126,G577=3),0,IF(OR(G577=Локализация!$C$127,G577=2),2,IF(OR(G577=Локализация!$C$128,G577=1),4)))))</f>
        <v>0</v>
      </c>
      <c r="AC577" t="b">
        <f>IF(OR(H577=Локализация!$C$118,H577=5),4,IF(OR(H577=Локализация!$C$119,H577=4),2,IF(OR(H577=Локализация!$C$120,H577=3),0,IF(OR(H577=Локализация!$C$121,H577=2),-1,IF(OR(H577=Локализация!$C$122,H577=1),-2)))))</f>
        <v>0</v>
      </c>
      <c r="AD577" t="b">
        <f>IF(OR(I577=Локализация!$C$124,I577=5),-2,IF(OR(I577=Локализация!$C$125,I577=4),-1,IF(OR(I577=Локализация!$C$126,I577=3),0,IF(OR(I577=Локализация!$C$127,I577=2),2,IF(OR(I577=Локализация!$C$128,I577=1),4)))))</f>
        <v>0</v>
      </c>
      <c r="AE577" t="b">
        <f>IF(OR(J577=Локализация!$C$118,J577=5),4,IF(OR(J577=Локализация!$C$119,J577=4),2,IF(OR(J577=Локализация!$C$120,J577=3),0,IF(OR(J577=Локализация!$C$121,J577=2),-1,IF(OR(J577=Локализация!$C$122,J577=1),-2)))))</f>
        <v>0</v>
      </c>
      <c r="AF577" t="b">
        <f>IF(OR(K577=Локализация!$C$124,K577=5),-2,IF(OR(K577=Локализация!$C$125,K577=4),-1,IF(OR(K577=Локализация!$C$126,K577=3),0,IF(OR(K577=Локализация!$C$127,K577=2),2,IF(OR(K577=Локализация!$C$128,K577=1),4)))))</f>
        <v>0</v>
      </c>
      <c r="AG577" t="b">
        <f>IF(OR(L577=Локализация!$C$118,L577=5),4,IF(OR(L577=Локализация!$C$119,L577=4),2,IF(OR(L577=Локализация!$C$120,L577=3),0,IF(OR(L577=Локализация!$C$121,L577=2),-1,IF(OR(L577=Локализация!$C$122,L577=1),-2)))))</f>
        <v>0</v>
      </c>
      <c r="AH577" t="b">
        <f>IF(OR(M577=Локализация!$C$124,M577=5),-2,IF(OR(M577=Локализация!$C$125,M577=4),-1,IF(OR(M577=Локализация!$C$126,M577=3),0,IF(OR(M577=Локализация!$C$127,M577=2),2,IF(OR(M577=Локализация!$C$128,M577=1),4)))))</f>
        <v>0</v>
      </c>
      <c r="AI577" t="b">
        <f>IF(OR(N577=Локализация!$C$118,N577=5),4,IF(OR(N577=Локализация!$C$119,N577=4),2,IF(OR(N577=Локализация!$C$120,N577=3),0,IF(OR(N577=Локализация!$C$121,N577=2),-1,IF(OR(N577=Локализация!$C$122,N577=1),-2)))))</f>
        <v>0</v>
      </c>
      <c r="AJ577" t="b">
        <f>IF(OR(O577=Локализация!$C$124,O577=5),-2,IF(OR(O577=Локализация!$C$125,O577=4),-1,IF(OR(O577=Локализация!$C$126,O577=3),0,IF(OR(O577=Локализация!$C$127,O577=2),2,IF(OR(O577=Локализация!$C$128,O577=1),4)))))</f>
        <v>0</v>
      </c>
      <c r="AK577" t="b">
        <f>IF(OR(P577=Локализация!$C$118,P577=5),4,IF(OR(P577=Локализация!$C$119,P577=4),2,IF(OR(P577=Локализация!$C$120,P577=3),0,IF(OR(P577=Локализация!$C$121,P577=2),-1,IF(OR(P577=Локализация!$C$122,P577=1),-2)))))</f>
        <v>0</v>
      </c>
      <c r="AL577" t="b">
        <f>IF(OR(Q577=Локализация!$C$124,Q577=5),-2,IF(OR(Q577=Локализация!$C$125,Q577=4),-1,IF(OR(Q577=Локализация!$C$126,Q577=3),0,IF(OR(Q577=Локализация!$C$127,Q577=2),2,IF(OR(Q577=Локализация!$C$128,Q577=1),4)))))</f>
        <v>0</v>
      </c>
      <c r="AM577" t="b">
        <f>IF(OR(R577=Локализация!$C$118,R577=5),4,IF(OR(R577=Локализация!$C$119,R577=4),2,IF(OR(R577=Локализация!$C$120,R577=3),0,IF(OR(R577=Локализация!$C$121,R577=2),-1,IF(OR(R577=Локализация!$C$122,R577=1),-2)))))</f>
        <v>0</v>
      </c>
      <c r="AN577" t="b">
        <f>IF(OR(S577=Локализация!$C$124,S577=5),-2,IF(OR(S577=Локализация!$C$125,S577=4),-1,IF(OR(S577=Локализация!$C$126,S577=3),0,IF(OR(S577=Локализация!$C$127,S577=2),2,IF(OR(S577=Локализация!$C$128,S577=1),4)))))</f>
        <v>0</v>
      </c>
      <c r="AO577" t="b">
        <f>IF(OR(T577=Локализация!$C$118,T577=5),4,IF(OR(T577=Локализация!$C$119,T577=4),2,IF(OR(T577=Локализация!$C$120,T577=3),0,IF(OR(T577=Локализация!$C$121,T577=2),-1,IF(OR(T577=Локализация!$C$122,T577=1),-2)))))</f>
        <v>0</v>
      </c>
      <c r="AP577" t="b">
        <f>IF(OR(U577=Локализация!$C$124,U577=5),-2,IF(OR(U577=Локализация!$C$125,U577=4),-1,IF(OR(U577=Локализация!$C$126,U577=3),0,IF(OR(U577=Локализация!$C$127,U577=2),2,IF(OR(U577=Локализация!$C$128,U577=1),4)))))</f>
        <v>0</v>
      </c>
      <c r="AR577" t="str">
        <f>CONCATENATE(W577,X577)</f>
        <v>ЛОЖЬЛОЖЬ</v>
      </c>
      <c r="AS577" t="str">
        <f>CONCATENATE(Y577,Z577)</f>
        <v>ЛОЖЬЛОЖЬ</v>
      </c>
      <c r="AT577" t="str">
        <f>CONCATENATE(AA577,AB577)</f>
        <v>ЛОЖЬЛОЖЬ</v>
      </c>
      <c r="AU577" t="str">
        <f>CONCATENATE(AC577,AD577)</f>
        <v>ЛОЖЬЛОЖЬ</v>
      </c>
      <c r="AV577" t="str">
        <f>CONCATENATE(AE577,AF577)</f>
        <v>ЛОЖЬЛОЖЬ</v>
      </c>
      <c r="AW577" t="str">
        <f>CONCATENATE(AG577,AH577)</f>
        <v>ЛОЖЬЛОЖЬ</v>
      </c>
      <c r="AX577" t="str">
        <f>CONCATENATE(AI577,AJ577)</f>
        <v>ЛОЖЬЛОЖЬ</v>
      </c>
      <c r="AY577" t="str">
        <f>CONCATENATE(AK577,AL577)</f>
        <v>ЛОЖЬЛОЖЬ</v>
      </c>
      <c r="AZ577" t="str">
        <f>CONCATENATE(AM577,AN577)</f>
        <v>ЛОЖЬЛОЖЬ</v>
      </c>
      <c r="BA577" t="str">
        <f>CONCATENATE(AO577,AP577)</f>
        <v>ЛОЖЬЛОЖЬ</v>
      </c>
      <c r="BC577" t="str">
        <f xml:space="preserve"> IF(OR(AR577= "4-2", AR577= "2-1", AR577= "-12", AR577= "-24"),"Q",
  IF(
    OR(AR577= "4-1", AR577= "40", AR577= "42"),"A",
    IF(
      AR577= "44","P",
      IF(OR(AR577= "2-2",AR577="0-2",AR577="-1-2",AR577="-2-2",AR577="-2-1",AR577="-20",AR577="-22" ),"R",
              IF(
                OR(AR577= "24",AR577="04",AR577="-14"),"M",
                IF(
                  OR(AR577= "20",AR577="22",AR577="0-1",AR577="00",AR577="02",AR577="-1-1",AR577="-10"),"I",""
                )
              )
      )
    )
  )
)</f>
        <v/>
      </c>
      <c r="BD577" t="str">
        <f xml:space="preserve"> IF(OR(AS577= "4-2", AS577= "2-1", AS577= "-12", AS577= "-24"),"Q",
  IF(
    OR(AS577= "4-1", AS577= "40", AS577= "42"),"A",
    IF(
      AS577= "44","P",
      IF(OR(AS577= "2-2",AS577="0-2",AS577="-1-2",AS577="-2-2",AS577="-2-1",AS577="-20",AS577="-22" ),"R",
              IF(
                OR(AS577= "24",AS577="04",AS577="-14"),"M",
                IF(
                  OR(AS577= "20",AS577="22",AS577="0-1",AS577="00",AS577="02",AS577="-1-1",AS577="-10"),"I",""
                )
              )
      )
    )
  )
)</f>
        <v/>
      </c>
      <c r="BE577" t="str">
        <f xml:space="preserve"> IF(OR(AT577= "4-2", AT577= "2-1", AT577= "-12", AT577= "-24"),"Q",
  IF(
    OR(AT577= "4-1", AT577= "40", AT577= "42"),"A",
    IF(
      AT577= "44","P",
      IF(OR(AT577= "2-2",AT577="0-2",AT577="-1-2",AT577="-2-2",AT577="-2-1",AT577="-20",AT577="-22" ),"R",
              IF(
                OR(AT577= "24",AT577="04",AT577="-14"),"M",
                IF(
                  OR(AT577= "20",AT577="22",AT577="0-1",AT577="00",AT577="02",AT577="-1-1",AT577="-10"),"I",""
                )
              )
      )
    )
  )
)</f>
        <v/>
      </c>
      <c r="BF577" t="str">
        <f xml:space="preserve"> IF(OR(AU577= "4-2", AU577= "2-1", AU577= "-12", AU577= "-24"),"Q",
  IF(
    OR(AU577= "4-1", AU577= "40", AU577= "42"),"A",
    IF(
      AU577= "44","P",
      IF(OR(AU577= "2-2",AU577="0-2",AU577="-1-2",AU577="-2-2",AU577="-2-1",AU577="-20",AU577="-22" ),"R",
              IF(
                OR(AU577= "24",AU577="04",AU577="-14"),"M",
                IF(
                  OR(AU577= "20",AU577="22",AU577="0-1",AU577="00",AU577="02",AU577="-1-1",AU577="-10"),"I",""
                )
              )
      )
    )
  )
)</f>
        <v/>
      </c>
      <c r="BG577" t="str">
        <f xml:space="preserve"> IF(OR(AV577= "4-2", AV577= "2-1", AV577= "-12", AV577= "-24"),"Q",
  IF(
    OR(AV577= "4-1", AV577= "40", AV577= "42"),"A",
    IF(
      AV577= "44","P",
      IF(OR(AV577= "2-2",AV577="0-2",AV577="-1-2",AV577="-2-2",AV577="-2-1",AV577="-20",AV577="-22" ),"R",
              IF(
                OR(AV577= "24",AV577="04",AV577="-14"),"M",
                IF(
                  OR(AV577= "20",AV577="22",AV577="0-1",AV577="00",AV577="02",AV577="-1-1",AV577="-10"),"I",""
                )
              )
      )
    )
  )
)</f>
        <v/>
      </c>
      <c r="BH577" t="str">
        <f xml:space="preserve"> IF(OR(AW577= "4-2", AW577= "2-1", AW577= "-12", AW577= "-24"),"Q",
  IF(
    OR(AW577= "4-1", AW577= "40", AW577= "42"),"A",
    IF(
      AW577= "44","P",
      IF(OR(AW577= "2-2",AW577="0-2",AW577="-1-2",AW577="-2-2",AW577="-2-1",AW577="-20",AW577="-22" ),"R",
              IF(
                OR(AW577= "24",AW577="04",AW577="-14"),"M",
                IF(
                  OR(AW577= "20",AW577="22",AW577="0-1",AW577="00",AW577="02",AW577="-1-1",AW577="-10"),"I",""
                )
              )
      )
    )
  )
)</f>
        <v/>
      </c>
      <c r="BI577" t="str">
        <f xml:space="preserve"> IF(OR(AX577= "4-2", AX577= "2-1", AX577= "-12", AX577= "-24"),"Q",
  IF(
    OR(AX577= "4-1", AX577= "40", AX577= "42"),"A",
    IF(
      AX577= "44","P",
      IF(OR(AX577= "2-2",AX577="0-2",AX577="-1-2",AX577="-2-2",AX577="-2-1",AX577="-20",AX577="-22" ),"R",
              IF(
                OR(AX577= "24",AX577="04",AX577="-14"),"M",
                IF(
                  OR(AX577= "20",AX577="22",AX577="0-1",AX577="00",AX577="02",AX577="-1-1",AX577="-10"),"I",""
                )
              )
      )
    )
  )
)</f>
        <v/>
      </c>
      <c r="BJ577" t="str">
        <f xml:space="preserve"> IF(OR(AY577= "4-2", AY577= "2-1", AY577= "-12", AY577= "-24"),"Q",
  IF(
    OR(AY577= "4-1", AY577= "40", AY577= "42"),"A",
    IF(
      AY577= "44","P",
      IF(OR(AY577= "2-2",AY577="0-2",AY577="-1-2",AY577="-2-2",AY577="-2-1",AY577="-20",AY577="-22" ),"R",
              IF(
                OR(AY577= "24",AY577="04",AY577="-14"),"M",
                IF(
                  OR(AY577= "20",AY577="22",AY577="0-1",AY577="00",AY577="02",AY577="-1-1",AY577="-10"),"I",""
                )
              )
      )
    )
  )
)</f>
        <v/>
      </c>
      <c r="BK577" t="str">
        <f xml:space="preserve"> IF(OR(AZ577= "4-2", AZ577= "2-1", AZ577= "-12", AZ577= "-24"),"Q",
  IF(
    OR(AZ577= "4-1", AZ577= "40", AZ577= "42"),"A",
    IF(
      AZ577= "44","P",
      IF(OR(AZ577= "2-2",AZ577="0-2",AZ577="-1-2",AZ577="-2-2",AZ577="-2-1",AZ577="-20",AZ577="-22" ),"R",
              IF(
                OR(AZ577= "24",AZ577="04",AZ577="-14"),"M",
                IF(
                  OR(AZ577= "20",AZ577="22",AZ577="0-1",AZ577="00",AZ577="02",AZ577="-1-1",AZ577="-10"),"I",""
                )
              )
      )
    )
  )
)</f>
        <v/>
      </c>
      <c r="BL577" t="str">
        <f xml:space="preserve"> IF(OR(BA577= "4-2", BA577= "2-1", BA577= "-12", BA577= "-24"),"Q",
  IF(
    OR(BA577= "4-1", BA577= "40", BA577= "42"),"A",
    IF(
      BA577= "44","P",
      IF(OR(BA577= "2-2",BA577="0-2",BA577="-1-2",BA577="-2-2",BA577="-2-1",BA577="-20",BA577="-22" ),"R",
              IF(
                OR(BA577= "24",BA577="04",BA577="-14"),"M",
                IF(
                  OR(BA577= "20",BA577="22",BA577="0-1",BA577="00",BA577="02",BA577="-1-1",BA577="-10"),"I",""
                )
              )
      )
    )
  )
)</f>
        <v/>
      </c>
    </row>
    <row r="578" spans="23:64" x14ac:dyDescent="0.25">
      <c r="W578" t="b">
        <f>IF(OR(B578=Локализация!$C$118,B578=5),4,IF(OR(B578=Локализация!$C$119,B578=4),2,IF(OR(B578=Локализация!$C$120,B578=3),0,IF(OR(B578=Локализация!$C$121,B578=2),-1,IF(OR(B578=Локализация!$C$122,B578=1),-2)))))</f>
        <v>0</v>
      </c>
      <c r="X578" t="b">
        <f>IF(OR(C578=Локализация!$C$124,C578=5),-2,IF(OR(C578=Локализация!$C$125,C578=4),-1,IF(OR(C578=Локализация!$C$126,C578=3),0,IF(OR(C578=Локализация!$C$127,C578=2),2,IF(OR(C578=Локализация!$C$128,C578=1),4)))))</f>
        <v>0</v>
      </c>
      <c r="Y578" t="b">
        <f>IF(OR(D578=Локализация!$C$118,D578=5),4,IF(OR(D578=Локализация!$C$119,D578=4),2,IF(OR(D578=Локализация!$C$120,D578=3),0,IF(OR(D578=Локализация!$C$121,D578=2),-1,IF(OR(D578=Локализация!$C$122,D578=1),-2)))))</f>
        <v>0</v>
      </c>
      <c r="Z578" t="b">
        <f>IF(OR(E578=Локализация!$C$124,E578=5),-2,IF(OR(E578=Локализация!$C$125,E578=4),-1,IF(OR(E578=Локализация!$C$126,E578=3),0,IF(OR(E578=Локализация!$C$127,E578=2),2,IF(OR(E578=Локализация!$C$128,E578=1),4)))))</f>
        <v>0</v>
      </c>
      <c r="AA578" t="b">
        <f>IF(OR(F578=Локализация!$C$118,F578=5),4,IF(OR(F578=Локализация!$C$119,F578=4),2,IF(OR(F578=Локализация!$C$120,F578=3),0,IF(OR(F578=Локализация!$C$121,F578=2),-1,IF(OR(F578=Локализация!$C$122,F578=1),-2)))))</f>
        <v>0</v>
      </c>
      <c r="AB578" t="b">
        <f>IF(OR(G578=Локализация!$C$124,G578=5),-2,IF(OR(G578=Локализация!$C$125,G578=4),-1,IF(OR(G578=Локализация!$C$126,G578=3),0,IF(OR(G578=Локализация!$C$127,G578=2),2,IF(OR(G578=Локализация!$C$128,G578=1),4)))))</f>
        <v>0</v>
      </c>
      <c r="AC578" t="b">
        <f>IF(OR(H578=Локализация!$C$118,H578=5),4,IF(OR(H578=Локализация!$C$119,H578=4),2,IF(OR(H578=Локализация!$C$120,H578=3),0,IF(OR(H578=Локализация!$C$121,H578=2),-1,IF(OR(H578=Локализация!$C$122,H578=1),-2)))))</f>
        <v>0</v>
      </c>
      <c r="AD578" t="b">
        <f>IF(OR(I578=Локализация!$C$124,I578=5),-2,IF(OR(I578=Локализация!$C$125,I578=4),-1,IF(OR(I578=Локализация!$C$126,I578=3),0,IF(OR(I578=Локализация!$C$127,I578=2),2,IF(OR(I578=Локализация!$C$128,I578=1),4)))))</f>
        <v>0</v>
      </c>
      <c r="AE578" t="b">
        <f>IF(OR(J578=Локализация!$C$118,J578=5),4,IF(OR(J578=Локализация!$C$119,J578=4),2,IF(OR(J578=Локализация!$C$120,J578=3),0,IF(OR(J578=Локализация!$C$121,J578=2),-1,IF(OR(J578=Локализация!$C$122,J578=1),-2)))))</f>
        <v>0</v>
      </c>
      <c r="AF578" t="b">
        <f>IF(OR(K578=Локализация!$C$124,K578=5),-2,IF(OR(K578=Локализация!$C$125,K578=4),-1,IF(OR(K578=Локализация!$C$126,K578=3),0,IF(OR(K578=Локализация!$C$127,K578=2),2,IF(OR(K578=Локализация!$C$128,K578=1),4)))))</f>
        <v>0</v>
      </c>
      <c r="AG578" t="b">
        <f>IF(OR(L578=Локализация!$C$118,L578=5),4,IF(OR(L578=Локализация!$C$119,L578=4),2,IF(OR(L578=Локализация!$C$120,L578=3),0,IF(OR(L578=Локализация!$C$121,L578=2),-1,IF(OR(L578=Локализация!$C$122,L578=1),-2)))))</f>
        <v>0</v>
      </c>
      <c r="AH578" t="b">
        <f>IF(OR(M578=Локализация!$C$124,M578=5),-2,IF(OR(M578=Локализация!$C$125,M578=4),-1,IF(OR(M578=Локализация!$C$126,M578=3),0,IF(OR(M578=Локализация!$C$127,M578=2),2,IF(OR(M578=Локализация!$C$128,M578=1),4)))))</f>
        <v>0</v>
      </c>
      <c r="AI578" t="b">
        <f>IF(OR(N578=Локализация!$C$118,N578=5),4,IF(OR(N578=Локализация!$C$119,N578=4),2,IF(OR(N578=Локализация!$C$120,N578=3),0,IF(OR(N578=Локализация!$C$121,N578=2),-1,IF(OR(N578=Локализация!$C$122,N578=1),-2)))))</f>
        <v>0</v>
      </c>
      <c r="AJ578" t="b">
        <f>IF(OR(O578=Локализация!$C$124,O578=5),-2,IF(OR(O578=Локализация!$C$125,O578=4),-1,IF(OR(O578=Локализация!$C$126,O578=3),0,IF(OR(O578=Локализация!$C$127,O578=2),2,IF(OR(O578=Локализация!$C$128,O578=1),4)))))</f>
        <v>0</v>
      </c>
      <c r="AK578" t="b">
        <f>IF(OR(P578=Локализация!$C$118,P578=5),4,IF(OR(P578=Локализация!$C$119,P578=4),2,IF(OR(P578=Локализация!$C$120,P578=3),0,IF(OR(P578=Локализация!$C$121,P578=2),-1,IF(OR(P578=Локализация!$C$122,P578=1),-2)))))</f>
        <v>0</v>
      </c>
      <c r="AL578" t="b">
        <f>IF(OR(Q578=Локализация!$C$124,Q578=5),-2,IF(OR(Q578=Локализация!$C$125,Q578=4),-1,IF(OR(Q578=Локализация!$C$126,Q578=3),0,IF(OR(Q578=Локализация!$C$127,Q578=2),2,IF(OR(Q578=Локализация!$C$128,Q578=1),4)))))</f>
        <v>0</v>
      </c>
      <c r="AM578" t="b">
        <f>IF(OR(R578=Локализация!$C$118,R578=5),4,IF(OR(R578=Локализация!$C$119,R578=4),2,IF(OR(R578=Локализация!$C$120,R578=3),0,IF(OR(R578=Локализация!$C$121,R578=2),-1,IF(OR(R578=Локализация!$C$122,R578=1),-2)))))</f>
        <v>0</v>
      </c>
      <c r="AN578" t="b">
        <f>IF(OR(S578=Локализация!$C$124,S578=5),-2,IF(OR(S578=Локализация!$C$125,S578=4),-1,IF(OR(S578=Локализация!$C$126,S578=3),0,IF(OR(S578=Локализация!$C$127,S578=2),2,IF(OR(S578=Локализация!$C$128,S578=1),4)))))</f>
        <v>0</v>
      </c>
      <c r="AO578" t="b">
        <f>IF(OR(T578=Локализация!$C$118,T578=5),4,IF(OR(T578=Локализация!$C$119,T578=4),2,IF(OR(T578=Локализация!$C$120,T578=3),0,IF(OR(T578=Локализация!$C$121,T578=2),-1,IF(OR(T578=Локализация!$C$122,T578=1),-2)))))</f>
        <v>0</v>
      </c>
      <c r="AP578" t="b">
        <f>IF(OR(U578=Локализация!$C$124,U578=5),-2,IF(OR(U578=Локализация!$C$125,U578=4),-1,IF(OR(U578=Локализация!$C$126,U578=3),0,IF(OR(U578=Локализация!$C$127,U578=2),2,IF(OR(U578=Локализация!$C$128,U578=1),4)))))</f>
        <v>0</v>
      </c>
      <c r="AR578" t="str">
        <f>CONCATENATE(W578,X578)</f>
        <v>ЛОЖЬЛОЖЬ</v>
      </c>
      <c r="AS578" t="str">
        <f>CONCATENATE(Y578,Z578)</f>
        <v>ЛОЖЬЛОЖЬ</v>
      </c>
      <c r="AT578" t="str">
        <f>CONCATENATE(AA578,AB578)</f>
        <v>ЛОЖЬЛОЖЬ</v>
      </c>
      <c r="AU578" t="str">
        <f>CONCATENATE(AC578,AD578)</f>
        <v>ЛОЖЬЛОЖЬ</v>
      </c>
      <c r="AV578" t="str">
        <f>CONCATENATE(AE578,AF578)</f>
        <v>ЛОЖЬЛОЖЬ</v>
      </c>
      <c r="AW578" t="str">
        <f>CONCATENATE(AG578,AH578)</f>
        <v>ЛОЖЬЛОЖЬ</v>
      </c>
      <c r="AX578" t="str">
        <f>CONCATENATE(AI578,AJ578)</f>
        <v>ЛОЖЬЛОЖЬ</v>
      </c>
      <c r="AY578" t="str">
        <f>CONCATENATE(AK578,AL578)</f>
        <v>ЛОЖЬЛОЖЬ</v>
      </c>
      <c r="AZ578" t="str">
        <f>CONCATENATE(AM578,AN578)</f>
        <v>ЛОЖЬЛОЖЬ</v>
      </c>
      <c r="BA578" t="str">
        <f>CONCATENATE(AO578,AP578)</f>
        <v>ЛОЖЬЛОЖЬ</v>
      </c>
      <c r="BC578" t="str">
        <f xml:space="preserve"> IF(OR(AR578= "4-2", AR578= "2-1", AR578= "-12", AR578= "-24"),"Q",
  IF(
    OR(AR578= "4-1", AR578= "40", AR578= "42"),"A",
    IF(
      AR578= "44","P",
      IF(OR(AR578= "2-2",AR578="0-2",AR578="-1-2",AR578="-2-2",AR578="-2-1",AR578="-20",AR578="-22" ),"R",
              IF(
                OR(AR578= "24",AR578="04",AR578="-14"),"M",
                IF(
                  OR(AR578= "20",AR578="22",AR578="0-1",AR578="00",AR578="02",AR578="-1-1",AR578="-10"),"I",""
                )
              )
      )
    )
  )
)</f>
        <v/>
      </c>
      <c r="BD578" t="str">
        <f xml:space="preserve"> IF(OR(AS578= "4-2", AS578= "2-1", AS578= "-12", AS578= "-24"),"Q",
  IF(
    OR(AS578= "4-1", AS578= "40", AS578= "42"),"A",
    IF(
      AS578= "44","P",
      IF(OR(AS578= "2-2",AS578="0-2",AS578="-1-2",AS578="-2-2",AS578="-2-1",AS578="-20",AS578="-22" ),"R",
              IF(
                OR(AS578= "24",AS578="04",AS578="-14"),"M",
                IF(
                  OR(AS578= "20",AS578="22",AS578="0-1",AS578="00",AS578="02",AS578="-1-1",AS578="-10"),"I",""
                )
              )
      )
    )
  )
)</f>
        <v/>
      </c>
      <c r="BE578" t="str">
        <f xml:space="preserve"> IF(OR(AT578= "4-2", AT578= "2-1", AT578= "-12", AT578= "-24"),"Q",
  IF(
    OR(AT578= "4-1", AT578= "40", AT578= "42"),"A",
    IF(
      AT578= "44","P",
      IF(OR(AT578= "2-2",AT578="0-2",AT578="-1-2",AT578="-2-2",AT578="-2-1",AT578="-20",AT578="-22" ),"R",
              IF(
                OR(AT578= "24",AT578="04",AT578="-14"),"M",
                IF(
                  OR(AT578= "20",AT578="22",AT578="0-1",AT578="00",AT578="02",AT578="-1-1",AT578="-10"),"I",""
                )
              )
      )
    )
  )
)</f>
        <v/>
      </c>
      <c r="BF578" t="str">
        <f xml:space="preserve"> IF(OR(AU578= "4-2", AU578= "2-1", AU578= "-12", AU578= "-24"),"Q",
  IF(
    OR(AU578= "4-1", AU578= "40", AU578= "42"),"A",
    IF(
      AU578= "44","P",
      IF(OR(AU578= "2-2",AU578="0-2",AU578="-1-2",AU578="-2-2",AU578="-2-1",AU578="-20",AU578="-22" ),"R",
              IF(
                OR(AU578= "24",AU578="04",AU578="-14"),"M",
                IF(
                  OR(AU578= "20",AU578="22",AU578="0-1",AU578="00",AU578="02",AU578="-1-1",AU578="-10"),"I",""
                )
              )
      )
    )
  )
)</f>
        <v/>
      </c>
      <c r="BG578" t="str">
        <f xml:space="preserve"> IF(OR(AV578= "4-2", AV578= "2-1", AV578= "-12", AV578= "-24"),"Q",
  IF(
    OR(AV578= "4-1", AV578= "40", AV578= "42"),"A",
    IF(
      AV578= "44","P",
      IF(OR(AV578= "2-2",AV578="0-2",AV578="-1-2",AV578="-2-2",AV578="-2-1",AV578="-20",AV578="-22" ),"R",
              IF(
                OR(AV578= "24",AV578="04",AV578="-14"),"M",
                IF(
                  OR(AV578= "20",AV578="22",AV578="0-1",AV578="00",AV578="02",AV578="-1-1",AV578="-10"),"I",""
                )
              )
      )
    )
  )
)</f>
        <v/>
      </c>
      <c r="BH578" t="str">
        <f xml:space="preserve"> IF(OR(AW578= "4-2", AW578= "2-1", AW578= "-12", AW578= "-24"),"Q",
  IF(
    OR(AW578= "4-1", AW578= "40", AW578= "42"),"A",
    IF(
      AW578= "44","P",
      IF(OR(AW578= "2-2",AW578="0-2",AW578="-1-2",AW578="-2-2",AW578="-2-1",AW578="-20",AW578="-22" ),"R",
              IF(
                OR(AW578= "24",AW578="04",AW578="-14"),"M",
                IF(
                  OR(AW578= "20",AW578="22",AW578="0-1",AW578="00",AW578="02",AW578="-1-1",AW578="-10"),"I",""
                )
              )
      )
    )
  )
)</f>
        <v/>
      </c>
      <c r="BI578" t="str">
        <f xml:space="preserve"> IF(OR(AX578= "4-2", AX578= "2-1", AX578= "-12", AX578= "-24"),"Q",
  IF(
    OR(AX578= "4-1", AX578= "40", AX578= "42"),"A",
    IF(
      AX578= "44","P",
      IF(OR(AX578= "2-2",AX578="0-2",AX578="-1-2",AX578="-2-2",AX578="-2-1",AX578="-20",AX578="-22" ),"R",
              IF(
                OR(AX578= "24",AX578="04",AX578="-14"),"M",
                IF(
                  OR(AX578= "20",AX578="22",AX578="0-1",AX578="00",AX578="02",AX578="-1-1",AX578="-10"),"I",""
                )
              )
      )
    )
  )
)</f>
        <v/>
      </c>
      <c r="BJ578" t="str">
        <f xml:space="preserve"> IF(OR(AY578= "4-2", AY578= "2-1", AY578= "-12", AY578= "-24"),"Q",
  IF(
    OR(AY578= "4-1", AY578= "40", AY578= "42"),"A",
    IF(
      AY578= "44","P",
      IF(OR(AY578= "2-2",AY578="0-2",AY578="-1-2",AY578="-2-2",AY578="-2-1",AY578="-20",AY578="-22" ),"R",
              IF(
                OR(AY578= "24",AY578="04",AY578="-14"),"M",
                IF(
                  OR(AY578= "20",AY578="22",AY578="0-1",AY578="00",AY578="02",AY578="-1-1",AY578="-10"),"I",""
                )
              )
      )
    )
  )
)</f>
        <v/>
      </c>
      <c r="BK578" t="str">
        <f xml:space="preserve"> IF(OR(AZ578= "4-2", AZ578= "2-1", AZ578= "-12", AZ578= "-24"),"Q",
  IF(
    OR(AZ578= "4-1", AZ578= "40", AZ578= "42"),"A",
    IF(
      AZ578= "44","P",
      IF(OR(AZ578= "2-2",AZ578="0-2",AZ578="-1-2",AZ578="-2-2",AZ578="-2-1",AZ578="-20",AZ578="-22" ),"R",
              IF(
                OR(AZ578= "24",AZ578="04",AZ578="-14"),"M",
                IF(
                  OR(AZ578= "20",AZ578="22",AZ578="0-1",AZ578="00",AZ578="02",AZ578="-1-1",AZ578="-10"),"I",""
                )
              )
      )
    )
  )
)</f>
        <v/>
      </c>
      <c r="BL578" t="str">
        <f xml:space="preserve"> IF(OR(BA578= "4-2", BA578= "2-1", BA578= "-12", BA578= "-24"),"Q",
  IF(
    OR(BA578= "4-1", BA578= "40", BA578= "42"),"A",
    IF(
      BA578= "44","P",
      IF(OR(BA578= "2-2",BA578="0-2",BA578="-1-2",BA578="-2-2",BA578="-2-1",BA578="-20",BA578="-22" ),"R",
              IF(
                OR(BA578= "24",BA578="04",BA578="-14"),"M",
                IF(
                  OR(BA578= "20",BA578="22",BA578="0-1",BA578="00",BA578="02",BA578="-1-1",BA578="-10"),"I",""
                )
              )
      )
    )
  )
)</f>
        <v/>
      </c>
    </row>
    <row r="579" spans="23:64" x14ac:dyDescent="0.25">
      <c r="W579" t="b">
        <f>IF(OR(B579=Локализация!$C$118,B579=5),4,IF(OR(B579=Локализация!$C$119,B579=4),2,IF(OR(B579=Локализация!$C$120,B579=3),0,IF(OR(B579=Локализация!$C$121,B579=2),-1,IF(OR(B579=Локализация!$C$122,B579=1),-2)))))</f>
        <v>0</v>
      </c>
      <c r="X579" t="b">
        <f>IF(OR(C579=Локализация!$C$124,C579=5),-2,IF(OR(C579=Локализация!$C$125,C579=4),-1,IF(OR(C579=Локализация!$C$126,C579=3),0,IF(OR(C579=Локализация!$C$127,C579=2),2,IF(OR(C579=Локализация!$C$128,C579=1),4)))))</f>
        <v>0</v>
      </c>
      <c r="Y579" t="b">
        <f>IF(OR(D579=Локализация!$C$118,D579=5),4,IF(OR(D579=Локализация!$C$119,D579=4),2,IF(OR(D579=Локализация!$C$120,D579=3),0,IF(OR(D579=Локализация!$C$121,D579=2),-1,IF(OR(D579=Локализация!$C$122,D579=1),-2)))))</f>
        <v>0</v>
      </c>
      <c r="Z579" t="b">
        <f>IF(OR(E579=Локализация!$C$124,E579=5),-2,IF(OR(E579=Локализация!$C$125,E579=4),-1,IF(OR(E579=Локализация!$C$126,E579=3),0,IF(OR(E579=Локализация!$C$127,E579=2),2,IF(OR(E579=Локализация!$C$128,E579=1),4)))))</f>
        <v>0</v>
      </c>
      <c r="AA579" t="b">
        <f>IF(OR(F579=Локализация!$C$118,F579=5),4,IF(OR(F579=Локализация!$C$119,F579=4),2,IF(OR(F579=Локализация!$C$120,F579=3),0,IF(OR(F579=Локализация!$C$121,F579=2),-1,IF(OR(F579=Локализация!$C$122,F579=1),-2)))))</f>
        <v>0</v>
      </c>
      <c r="AB579" t="b">
        <f>IF(OR(G579=Локализация!$C$124,G579=5),-2,IF(OR(G579=Локализация!$C$125,G579=4),-1,IF(OR(G579=Локализация!$C$126,G579=3),0,IF(OR(G579=Локализация!$C$127,G579=2),2,IF(OR(G579=Локализация!$C$128,G579=1),4)))))</f>
        <v>0</v>
      </c>
      <c r="AC579" t="b">
        <f>IF(OR(H579=Локализация!$C$118,H579=5),4,IF(OR(H579=Локализация!$C$119,H579=4),2,IF(OR(H579=Локализация!$C$120,H579=3),0,IF(OR(H579=Локализация!$C$121,H579=2),-1,IF(OR(H579=Локализация!$C$122,H579=1),-2)))))</f>
        <v>0</v>
      </c>
      <c r="AD579" t="b">
        <f>IF(OR(I579=Локализация!$C$124,I579=5),-2,IF(OR(I579=Локализация!$C$125,I579=4),-1,IF(OR(I579=Локализация!$C$126,I579=3),0,IF(OR(I579=Локализация!$C$127,I579=2),2,IF(OR(I579=Локализация!$C$128,I579=1),4)))))</f>
        <v>0</v>
      </c>
      <c r="AE579" t="b">
        <f>IF(OR(J579=Локализация!$C$118,J579=5),4,IF(OR(J579=Локализация!$C$119,J579=4),2,IF(OR(J579=Локализация!$C$120,J579=3),0,IF(OR(J579=Локализация!$C$121,J579=2),-1,IF(OR(J579=Локализация!$C$122,J579=1),-2)))))</f>
        <v>0</v>
      </c>
      <c r="AF579" t="b">
        <f>IF(OR(K579=Локализация!$C$124,K579=5),-2,IF(OR(K579=Локализация!$C$125,K579=4),-1,IF(OR(K579=Локализация!$C$126,K579=3),0,IF(OR(K579=Локализация!$C$127,K579=2),2,IF(OR(K579=Локализация!$C$128,K579=1),4)))))</f>
        <v>0</v>
      </c>
      <c r="AG579" t="b">
        <f>IF(OR(L579=Локализация!$C$118,L579=5),4,IF(OR(L579=Локализация!$C$119,L579=4),2,IF(OR(L579=Локализация!$C$120,L579=3),0,IF(OR(L579=Локализация!$C$121,L579=2),-1,IF(OR(L579=Локализация!$C$122,L579=1),-2)))))</f>
        <v>0</v>
      </c>
      <c r="AH579" t="b">
        <f>IF(OR(M579=Локализация!$C$124,M579=5),-2,IF(OR(M579=Локализация!$C$125,M579=4),-1,IF(OR(M579=Локализация!$C$126,M579=3),0,IF(OR(M579=Локализация!$C$127,M579=2),2,IF(OR(M579=Локализация!$C$128,M579=1),4)))))</f>
        <v>0</v>
      </c>
      <c r="AI579" t="b">
        <f>IF(OR(N579=Локализация!$C$118,N579=5),4,IF(OR(N579=Локализация!$C$119,N579=4),2,IF(OR(N579=Локализация!$C$120,N579=3),0,IF(OR(N579=Локализация!$C$121,N579=2),-1,IF(OR(N579=Локализация!$C$122,N579=1),-2)))))</f>
        <v>0</v>
      </c>
      <c r="AJ579" t="b">
        <f>IF(OR(O579=Локализация!$C$124,O579=5),-2,IF(OR(O579=Локализация!$C$125,O579=4),-1,IF(OR(O579=Локализация!$C$126,O579=3),0,IF(OR(O579=Локализация!$C$127,O579=2),2,IF(OR(O579=Локализация!$C$128,O579=1),4)))))</f>
        <v>0</v>
      </c>
      <c r="AK579" t="b">
        <f>IF(OR(P579=Локализация!$C$118,P579=5),4,IF(OR(P579=Локализация!$C$119,P579=4),2,IF(OR(P579=Локализация!$C$120,P579=3),0,IF(OR(P579=Локализация!$C$121,P579=2),-1,IF(OR(P579=Локализация!$C$122,P579=1),-2)))))</f>
        <v>0</v>
      </c>
      <c r="AL579" t="b">
        <f>IF(OR(Q579=Локализация!$C$124,Q579=5),-2,IF(OR(Q579=Локализация!$C$125,Q579=4),-1,IF(OR(Q579=Локализация!$C$126,Q579=3),0,IF(OR(Q579=Локализация!$C$127,Q579=2),2,IF(OR(Q579=Локализация!$C$128,Q579=1),4)))))</f>
        <v>0</v>
      </c>
      <c r="AM579" t="b">
        <f>IF(OR(R579=Локализация!$C$118,R579=5),4,IF(OR(R579=Локализация!$C$119,R579=4),2,IF(OR(R579=Локализация!$C$120,R579=3),0,IF(OR(R579=Локализация!$C$121,R579=2),-1,IF(OR(R579=Локализация!$C$122,R579=1),-2)))))</f>
        <v>0</v>
      </c>
      <c r="AN579" t="b">
        <f>IF(OR(S579=Локализация!$C$124,S579=5),-2,IF(OR(S579=Локализация!$C$125,S579=4),-1,IF(OR(S579=Локализация!$C$126,S579=3),0,IF(OR(S579=Локализация!$C$127,S579=2),2,IF(OR(S579=Локализация!$C$128,S579=1),4)))))</f>
        <v>0</v>
      </c>
      <c r="AO579" t="b">
        <f>IF(OR(T579=Локализация!$C$118,T579=5),4,IF(OR(T579=Локализация!$C$119,T579=4),2,IF(OR(T579=Локализация!$C$120,T579=3),0,IF(OR(T579=Локализация!$C$121,T579=2),-1,IF(OR(T579=Локализация!$C$122,T579=1),-2)))))</f>
        <v>0</v>
      </c>
      <c r="AP579" t="b">
        <f>IF(OR(U579=Локализация!$C$124,U579=5),-2,IF(OR(U579=Локализация!$C$125,U579=4),-1,IF(OR(U579=Локализация!$C$126,U579=3),0,IF(OR(U579=Локализация!$C$127,U579=2),2,IF(OR(U579=Локализация!$C$128,U579=1),4)))))</f>
        <v>0</v>
      </c>
      <c r="AR579" t="str">
        <f>CONCATENATE(W579,X579)</f>
        <v>ЛОЖЬЛОЖЬ</v>
      </c>
      <c r="AS579" t="str">
        <f>CONCATENATE(Y579,Z579)</f>
        <v>ЛОЖЬЛОЖЬ</v>
      </c>
      <c r="AT579" t="str">
        <f>CONCATENATE(AA579,AB579)</f>
        <v>ЛОЖЬЛОЖЬ</v>
      </c>
      <c r="AU579" t="str">
        <f>CONCATENATE(AC579,AD579)</f>
        <v>ЛОЖЬЛОЖЬ</v>
      </c>
      <c r="AV579" t="str">
        <f>CONCATENATE(AE579,AF579)</f>
        <v>ЛОЖЬЛОЖЬ</v>
      </c>
      <c r="AW579" t="str">
        <f>CONCATENATE(AG579,AH579)</f>
        <v>ЛОЖЬЛОЖЬ</v>
      </c>
      <c r="AX579" t="str">
        <f>CONCATENATE(AI579,AJ579)</f>
        <v>ЛОЖЬЛОЖЬ</v>
      </c>
      <c r="AY579" t="str">
        <f>CONCATENATE(AK579,AL579)</f>
        <v>ЛОЖЬЛОЖЬ</v>
      </c>
      <c r="AZ579" t="str">
        <f>CONCATENATE(AM579,AN579)</f>
        <v>ЛОЖЬЛОЖЬ</v>
      </c>
      <c r="BA579" t="str">
        <f>CONCATENATE(AO579,AP579)</f>
        <v>ЛОЖЬЛОЖЬ</v>
      </c>
      <c r="BC579" t="str">
        <f xml:space="preserve"> IF(OR(AR579= "4-2", AR579= "2-1", AR579= "-12", AR579= "-24"),"Q",
  IF(
    OR(AR579= "4-1", AR579= "40", AR579= "42"),"A",
    IF(
      AR579= "44","P",
      IF(OR(AR579= "2-2",AR579="0-2",AR579="-1-2",AR579="-2-2",AR579="-2-1",AR579="-20",AR579="-22" ),"R",
              IF(
                OR(AR579= "24",AR579="04",AR579="-14"),"M",
                IF(
                  OR(AR579= "20",AR579="22",AR579="0-1",AR579="00",AR579="02",AR579="-1-1",AR579="-10"),"I",""
                )
              )
      )
    )
  )
)</f>
        <v/>
      </c>
      <c r="BD579" t="str">
        <f xml:space="preserve"> IF(OR(AS579= "4-2", AS579= "2-1", AS579= "-12", AS579= "-24"),"Q",
  IF(
    OR(AS579= "4-1", AS579= "40", AS579= "42"),"A",
    IF(
      AS579= "44","P",
      IF(OR(AS579= "2-2",AS579="0-2",AS579="-1-2",AS579="-2-2",AS579="-2-1",AS579="-20",AS579="-22" ),"R",
              IF(
                OR(AS579= "24",AS579="04",AS579="-14"),"M",
                IF(
                  OR(AS579= "20",AS579="22",AS579="0-1",AS579="00",AS579="02",AS579="-1-1",AS579="-10"),"I",""
                )
              )
      )
    )
  )
)</f>
        <v/>
      </c>
      <c r="BE579" t="str">
        <f xml:space="preserve"> IF(OR(AT579= "4-2", AT579= "2-1", AT579= "-12", AT579= "-24"),"Q",
  IF(
    OR(AT579= "4-1", AT579= "40", AT579= "42"),"A",
    IF(
      AT579= "44","P",
      IF(OR(AT579= "2-2",AT579="0-2",AT579="-1-2",AT579="-2-2",AT579="-2-1",AT579="-20",AT579="-22" ),"R",
              IF(
                OR(AT579= "24",AT579="04",AT579="-14"),"M",
                IF(
                  OR(AT579= "20",AT579="22",AT579="0-1",AT579="00",AT579="02",AT579="-1-1",AT579="-10"),"I",""
                )
              )
      )
    )
  )
)</f>
        <v/>
      </c>
      <c r="BF579" t="str">
        <f xml:space="preserve"> IF(OR(AU579= "4-2", AU579= "2-1", AU579= "-12", AU579= "-24"),"Q",
  IF(
    OR(AU579= "4-1", AU579= "40", AU579= "42"),"A",
    IF(
      AU579= "44","P",
      IF(OR(AU579= "2-2",AU579="0-2",AU579="-1-2",AU579="-2-2",AU579="-2-1",AU579="-20",AU579="-22" ),"R",
              IF(
                OR(AU579= "24",AU579="04",AU579="-14"),"M",
                IF(
                  OR(AU579= "20",AU579="22",AU579="0-1",AU579="00",AU579="02",AU579="-1-1",AU579="-10"),"I",""
                )
              )
      )
    )
  )
)</f>
        <v/>
      </c>
      <c r="BG579" t="str">
        <f xml:space="preserve"> IF(OR(AV579= "4-2", AV579= "2-1", AV579= "-12", AV579= "-24"),"Q",
  IF(
    OR(AV579= "4-1", AV579= "40", AV579= "42"),"A",
    IF(
      AV579= "44","P",
      IF(OR(AV579= "2-2",AV579="0-2",AV579="-1-2",AV579="-2-2",AV579="-2-1",AV579="-20",AV579="-22" ),"R",
              IF(
                OR(AV579= "24",AV579="04",AV579="-14"),"M",
                IF(
                  OR(AV579= "20",AV579="22",AV579="0-1",AV579="00",AV579="02",AV579="-1-1",AV579="-10"),"I",""
                )
              )
      )
    )
  )
)</f>
        <v/>
      </c>
      <c r="BH579" t="str">
        <f xml:space="preserve"> IF(OR(AW579= "4-2", AW579= "2-1", AW579= "-12", AW579= "-24"),"Q",
  IF(
    OR(AW579= "4-1", AW579= "40", AW579= "42"),"A",
    IF(
      AW579= "44","P",
      IF(OR(AW579= "2-2",AW579="0-2",AW579="-1-2",AW579="-2-2",AW579="-2-1",AW579="-20",AW579="-22" ),"R",
              IF(
                OR(AW579= "24",AW579="04",AW579="-14"),"M",
                IF(
                  OR(AW579= "20",AW579="22",AW579="0-1",AW579="00",AW579="02",AW579="-1-1",AW579="-10"),"I",""
                )
              )
      )
    )
  )
)</f>
        <v/>
      </c>
      <c r="BI579" t="str">
        <f xml:space="preserve"> IF(OR(AX579= "4-2", AX579= "2-1", AX579= "-12", AX579= "-24"),"Q",
  IF(
    OR(AX579= "4-1", AX579= "40", AX579= "42"),"A",
    IF(
      AX579= "44","P",
      IF(OR(AX579= "2-2",AX579="0-2",AX579="-1-2",AX579="-2-2",AX579="-2-1",AX579="-20",AX579="-22" ),"R",
              IF(
                OR(AX579= "24",AX579="04",AX579="-14"),"M",
                IF(
                  OR(AX579= "20",AX579="22",AX579="0-1",AX579="00",AX579="02",AX579="-1-1",AX579="-10"),"I",""
                )
              )
      )
    )
  )
)</f>
        <v/>
      </c>
      <c r="BJ579" t="str">
        <f xml:space="preserve"> IF(OR(AY579= "4-2", AY579= "2-1", AY579= "-12", AY579= "-24"),"Q",
  IF(
    OR(AY579= "4-1", AY579= "40", AY579= "42"),"A",
    IF(
      AY579= "44","P",
      IF(OR(AY579= "2-2",AY579="0-2",AY579="-1-2",AY579="-2-2",AY579="-2-1",AY579="-20",AY579="-22" ),"R",
              IF(
                OR(AY579= "24",AY579="04",AY579="-14"),"M",
                IF(
                  OR(AY579= "20",AY579="22",AY579="0-1",AY579="00",AY579="02",AY579="-1-1",AY579="-10"),"I",""
                )
              )
      )
    )
  )
)</f>
        <v/>
      </c>
      <c r="BK579" t="str">
        <f xml:space="preserve"> IF(OR(AZ579= "4-2", AZ579= "2-1", AZ579= "-12", AZ579= "-24"),"Q",
  IF(
    OR(AZ579= "4-1", AZ579= "40", AZ579= "42"),"A",
    IF(
      AZ579= "44","P",
      IF(OR(AZ579= "2-2",AZ579="0-2",AZ579="-1-2",AZ579="-2-2",AZ579="-2-1",AZ579="-20",AZ579="-22" ),"R",
              IF(
                OR(AZ579= "24",AZ579="04",AZ579="-14"),"M",
                IF(
                  OR(AZ579= "20",AZ579="22",AZ579="0-1",AZ579="00",AZ579="02",AZ579="-1-1",AZ579="-10"),"I",""
                )
              )
      )
    )
  )
)</f>
        <v/>
      </c>
      <c r="BL579" t="str">
        <f xml:space="preserve"> IF(OR(BA579= "4-2", BA579= "2-1", BA579= "-12", BA579= "-24"),"Q",
  IF(
    OR(BA579= "4-1", BA579= "40", BA579= "42"),"A",
    IF(
      BA579= "44","P",
      IF(OR(BA579= "2-2",BA579="0-2",BA579="-1-2",BA579="-2-2",BA579="-2-1",BA579="-20",BA579="-22" ),"R",
              IF(
                OR(BA579= "24",BA579="04",BA579="-14"),"M",
                IF(
                  OR(BA579= "20",BA579="22",BA579="0-1",BA579="00",BA579="02",BA579="-1-1",BA579="-10"),"I",""
                )
              )
      )
    )
  )
)</f>
        <v/>
      </c>
    </row>
    <row r="580" spans="23:64" x14ac:dyDescent="0.25">
      <c r="W580" t="b">
        <f>IF(OR(B580=Локализация!$C$118,B580=5),4,IF(OR(B580=Локализация!$C$119,B580=4),2,IF(OR(B580=Локализация!$C$120,B580=3),0,IF(OR(B580=Локализация!$C$121,B580=2),-1,IF(OR(B580=Локализация!$C$122,B580=1),-2)))))</f>
        <v>0</v>
      </c>
      <c r="X580" t="b">
        <f>IF(OR(C580=Локализация!$C$124,C580=5),-2,IF(OR(C580=Локализация!$C$125,C580=4),-1,IF(OR(C580=Локализация!$C$126,C580=3),0,IF(OR(C580=Локализация!$C$127,C580=2),2,IF(OR(C580=Локализация!$C$128,C580=1),4)))))</f>
        <v>0</v>
      </c>
      <c r="Y580" t="b">
        <f>IF(OR(D580=Локализация!$C$118,D580=5),4,IF(OR(D580=Локализация!$C$119,D580=4),2,IF(OR(D580=Локализация!$C$120,D580=3),0,IF(OR(D580=Локализация!$C$121,D580=2),-1,IF(OR(D580=Локализация!$C$122,D580=1),-2)))))</f>
        <v>0</v>
      </c>
      <c r="Z580" t="b">
        <f>IF(OR(E580=Локализация!$C$124,E580=5),-2,IF(OR(E580=Локализация!$C$125,E580=4),-1,IF(OR(E580=Локализация!$C$126,E580=3),0,IF(OR(E580=Локализация!$C$127,E580=2),2,IF(OR(E580=Локализация!$C$128,E580=1),4)))))</f>
        <v>0</v>
      </c>
      <c r="AA580" t="b">
        <f>IF(OR(F580=Локализация!$C$118,F580=5),4,IF(OR(F580=Локализация!$C$119,F580=4),2,IF(OR(F580=Локализация!$C$120,F580=3),0,IF(OR(F580=Локализация!$C$121,F580=2),-1,IF(OR(F580=Локализация!$C$122,F580=1),-2)))))</f>
        <v>0</v>
      </c>
      <c r="AB580" t="b">
        <f>IF(OR(G580=Локализация!$C$124,G580=5),-2,IF(OR(G580=Локализация!$C$125,G580=4),-1,IF(OR(G580=Локализация!$C$126,G580=3),0,IF(OR(G580=Локализация!$C$127,G580=2),2,IF(OR(G580=Локализация!$C$128,G580=1),4)))))</f>
        <v>0</v>
      </c>
      <c r="AC580" t="b">
        <f>IF(OR(H580=Локализация!$C$118,H580=5),4,IF(OR(H580=Локализация!$C$119,H580=4),2,IF(OR(H580=Локализация!$C$120,H580=3),0,IF(OR(H580=Локализация!$C$121,H580=2),-1,IF(OR(H580=Локализация!$C$122,H580=1),-2)))))</f>
        <v>0</v>
      </c>
      <c r="AD580" t="b">
        <f>IF(OR(I580=Локализация!$C$124,I580=5),-2,IF(OR(I580=Локализация!$C$125,I580=4),-1,IF(OR(I580=Локализация!$C$126,I580=3),0,IF(OR(I580=Локализация!$C$127,I580=2),2,IF(OR(I580=Локализация!$C$128,I580=1),4)))))</f>
        <v>0</v>
      </c>
      <c r="AE580" t="b">
        <f>IF(OR(J580=Локализация!$C$118,J580=5),4,IF(OR(J580=Локализация!$C$119,J580=4),2,IF(OR(J580=Локализация!$C$120,J580=3),0,IF(OR(J580=Локализация!$C$121,J580=2),-1,IF(OR(J580=Локализация!$C$122,J580=1),-2)))))</f>
        <v>0</v>
      </c>
      <c r="AF580" t="b">
        <f>IF(OR(K580=Локализация!$C$124,K580=5),-2,IF(OR(K580=Локализация!$C$125,K580=4),-1,IF(OR(K580=Локализация!$C$126,K580=3),0,IF(OR(K580=Локализация!$C$127,K580=2),2,IF(OR(K580=Локализация!$C$128,K580=1),4)))))</f>
        <v>0</v>
      </c>
      <c r="AG580" t="b">
        <f>IF(OR(L580=Локализация!$C$118,L580=5),4,IF(OR(L580=Локализация!$C$119,L580=4),2,IF(OR(L580=Локализация!$C$120,L580=3),0,IF(OR(L580=Локализация!$C$121,L580=2),-1,IF(OR(L580=Локализация!$C$122,L580=1),-2)))))</f>
        <v>0</v>
      </c>
      <c r="AH580" t="b">
        <f>IF(OR(M580=Локализация!$C$124,M580=5),-2,IF(OR(M580=Локализация!$C$125,M580=4),-1,IF(OR(M580=Локализация!$C$126,M580=3),0,IF(OR(M580=Локализация!$C$127,M580=2),2,IF(OR(M580=Локализация!$C$128,M580=1),4)))))</f>
        <v>0</v>
      </c>
      <c r="AI580" t="b">
        <f>IF(OR(N580=Локализация!$C$118,N580=5),4,IF(OR(N580=Локализация!$C$119,N580=4),2,IF(OR(N580=Локализация!$C$120,N580=3),0,IF(OR(N580=Локализация!$C$121,N580=2),-1,IF(OR(N580=Локализация!$C$122,N580=1),-2)))))</f>
        <v>0</v>
      </c>
      <c r="AJ580" t="b">
        <f>IF(OR(O580=Локализация!$C$124,O580=5),-2,IF(OR(O580=Локализация!$C$125,O580=4),-1,IF(OR(O580=Локализация!$C$126,O580=3),0,IF(OR(O580=Локализация!$C$127,O580=2),2,IF(OR(O580=Локализация!$C$128,O580=1),4)))))</f>
        <v>0</v>
      </c>
      <c r="AK580" t="b">
        <f>IF(OR(P580=Локализация!$C$118,P580=5),4,IF(OR(P580=Локализация!$C$119,P580=4),2,IF(OR(P580=Локализация!$C$120,P580=3),0,IF(OR(P580=Локализация!$C$121,P580=2),-1,IF(OR(P580=Локализация!$C$122,P580=1),-2)))))</f>
        <v>0</v>
      </c>
      <c r="AL580" t="b">
        <f>IF(OR(Q580=Локализация!$C$124,Q580=5),-2,IF(OR(Q580=Локализация!$C$125,Q580=4),-1,IF(OR(Q580=Локализация!$C$126,Q580=3),0,IF(OR(Q580=Локализация!$C$127,Q580=2),2,IF(OR(Q580=Локализация!$C$128,Q580=1),4)))))</f>
        <v>0</v>
      </c>
      <c r="AM580" t="b">
        <f>IF(OR(R580=Локализация!$C$118,R580=5),4,IF(OR(R580=Локализация!$C$119,R580=4),2,IF(OR(R580=Локализация!$C$120,R580=3),0,IF(OR(R580=Локализация!$C$121,R580=2),-1,IF(OR(R580=Локализация!$C$122,R580=1),-2)))))</f>
        <v>0</v>
      </c>
      <c r="AN580" t="b">
        <f>IF(OR(S580=Локализация!$C$124,S580=5),-2,IF(OR(S580=Локализация!$C$125,S580=4),-1,IF(OR(S580=Локализация!$C$126,S580=3),0,IF(OR(S580=Локализация!$C$127,S580=2),2,IF(OR(S580=Локализация!$C$128,S580=1),4)))))</f>
        <v>0</v>
      </c>
      <c r="AO580" t="b">
        <f>IF(OR(T580=Локализация!$C$118,T580=5),4,IF(OR(T580=Локализация!$C$119,T580=4),2,IF(OR(T580=Локализация!$C$120,T580=3),0,IF(OR(T580=Локализация!$C$121,T580=2),-1,IF(OR(T580=Локализация!$C$122,T580=1),-2)))))</f>
        <v>0</v>
      </c>
      <c r="AP580" t="b">
        <f>IF(OR(U580=Локализация!$C$124,U580=5),-2,IF(OR(U580=Локализация!$C$125,U580=4),-1,IF(OR(U580=Локализация!$C$126,U580=3),0,IF(OR(U580=Локализация!$C$127,U580=2),2,IF(OR(U580=Локализация!$C$128,U580=1),4)))))</f>
        <v>0</v>
      </c>
      <c r="AR580" t="str">
        <f>CONCATENATE(W580,X580)</f>
        <v>ЛОЖЬЛОЖЬ</v>
      </c>
      <c r="AS580" t="str">
        <f>CONCATENATE(Y580,Z580)</f>
        <v>ЛОЖЬЛОЖЬ</v>
      </c>
      <c r="AT580" t="str">
        <f>CONCATENATE(AA580,AB580)</f>
        <v>ЛОЖЬЛОЖЬ</v>
      </c>
      <c r="AU580" t="str">
        <f>CONCATENATE(AC580,AD580)</f>
        <v>ЛОЖЬЛОЖЬ</v>
      </c>
      <c r="AV580" t="str">
        <f>CONCATENATE(AE580,AF580)</f>
        <v>ЛОЖЬЛОЖЬ</v>
      </c>
      <c r="AW580" t="str">
        <f>CONCATENATE(AG580,AH580)</f>
        <v>ЛОЖЬЛОЖЬ</v>
      </c>
      <c r="AX580" t="str">
        <f>CONCATENATE(AI580,AJ580)</f>
        <v>ЛОЖЬЛОЖЬ</v>
      </c>
      <c r="AY580" t="str">
        <f>CONCATENATE(AK580,AL580)</f>
        <v>ЛОЖЬЛОЖЬ</v>
      </c>
      <c r="AZ580" t="str">
        <f>CONCATENATE(AM580,AN580)</f>
        <v>ЛОЖЬЛОЖЬ</v>
      </c>
      <c r="BA580" t="str">
        <f>CONCATENATE(AO580,AP580)</f>
        <v>ЛОЖЬЛОЖЬ</v>
      </c>
      <c r="BC580" t="str">
        <f xml:space="preserve"> IF(OR(AR580= "4-2", AR580= "2-1", AR580= "-12", AR580= "-24"),"Q",
  IF(
    OR(AR580= "4-1", AR580= "40", AR580= "42"),"A",
    IF(
      AR580= "44","P",
      IF(OR(AR580= "2-2",AR580="0-2",AR580="-1-2",AR580="-2-2",AR580="-2-1",AR580="-20",AR580="-22" ),"R",
              IF(
                OR(AR580= "24",AR580="04",AR580="-14"),"M",
                IF(
                  OR(AR580= "20",AR580="22",AR580="0-1",AR580="00",AR580="02",AR580="-1-1",AR580="-10"),"I",""
                )
              )
      )
    )
  )
)</f>
        <v/>
      </c>
      <c r="BD580" t="str">
        <f xml:space="preserve"> IF(OR(AS580= "4-2", AS580= "2-1", AS580= "-12", AS580= "-24"),"Q",
  IF(
    OR(AS580= "4-1", AS580= "40", AS580= "42"),"A",
    IF(
      AS580= "44","P",
      IF(OR(AS580= "2-2",AS580="0-2",AS580="-1-2",AS580="-2-2",AS580="-2-1",AS580="-20",AS580="-22" ),"R",
              IF(
                OR(AS580= "24",AS580="04",AS580="-14"),"M",
                IF(
                  OR(AS580= "20",AS580="22",AS580="0-1",AS580="00",AS580="02",AS580="-1-1",AS580="-10"),"I",""
                )
              )
      )
    )
  )
)</f>
        <v/>
      </c>
      <c r="BE580" t="str">
        <f xml:space="preserve"> IF(OR(AT580= "4-2", AT580= "2-1", AT580= "-12", AT580= "-24"),"Q",
  IF(
    OR(AT580= "4-1", AT580= "40", AT580= "42"),"A",
    IF(
      AT580= "44","P",
      IF(OR(AT580= "2-2",AT580="0-2",AT580="-1-2",AT580="-2-2",AT580="-2-1",AT580="-20",AT580="-22" ),"R",
              IF(
                OR(AT580= "24",AT580="04",AT580="-14"),"M",
                IF(
                  OR(AT580= "20",AT580="22",AT580="0-1",AT580="00",AT580="02",AT580="-1-1",AT580="-10"),"I",""
                )
              )
      )
    )
  )
)</f>
        <v/>
      </c>
      <c r="BF580" t="str">
        <f xml:space="preserve"> IF(OR(AU580= "4-2", AU580= "2-1", AU580= "-12", AU580= "-24"),"Q",
  IF(
    OR(AU580= "4-1", AU580= "40", AU580= "42"),"A",
    IF(
      AU580= "44","P",
      IF(OR(AU580= "2-2",AU580="0-2",AU580="-1-2",AU580="-2-2",AU580="-2-1",AU580="-20",AU580="-22" ),"R",
              IF(
                OR(AU580= "24",AU580="04",AU580="-14"),"M",
                IF(
                  OR(AU580= "20",AU580="22",AU580="0-1",AU580="00",AU580="02",AU580="-1-1",AU580="-10"),"I",""
                )
              )
      )
    )
  )
)</f>
        <v/>
      </c>
      <c r="BG580" t="str">
        <f xml:space="preserve"> IF(OR(AV580= "4-2", AV580= "2-1", AV580= "-12", AV580= "-24"),"Q",
  IF(
    OR(AV580= "4-1", AV580= "40", AV580= "42"),"A",
    IF(
      AV580= "44","P",
      IF(OR(AV580= "2-2",AV580="0-2",AV580="-1-2",AV580="-2-2",AV580="-2-1",AV580="-20",AV580="-22" ),"R",
              IF(
                OR(AV580= "24",AV580="04",AV580="-14"),"M",
                IF(
                  OR(AV580= "20",AV580="22",AV580="0-1",AV580="00",AV580="02",AV580="-1-1",AV580="-10"),"I",""
                )
              )
      )
    )
  )
)</f>
        <v/>
      </c>
      <c r="BH580" t="str">
        <f xml:space="preserve"> IF(OR(AW580= "4-2", AW580= "2-1", AW580= "-12", AW580= "-24"),"Q",
  IF(
    OR(AW580= "4-1", AW580= "40", AW580= "42"),"A",
    IF(
      AW580= "44","P",
      IF(OR(AW580= "2-2",AW580="0-2",AW580="-1-2",AW580="-2-2",AW580="-2-1",AW580="-20",AW580="-22" ),"R",
              IF(
                OR(AW580= "24",AW580="04",AW580="-14"),"M",
                IF(
                  OR(AW580= "20",AW580="22",AW580="0-1",AW580="00",AW580="02",AW580="-1-1",AW580="-10"),"I",""
                )
              )
      )
    )
  )
)</f>
        <v/>
      </c>
      <c r="BI580" t="str">
        <f xml:space="preserve"> IF(OR(AX580= "4-2", AX580= "2-1", AX580= "-12", AX580= "-24"),"Q",
  IF(
    OR(AX580= "4-1", AX580= "40", AX580= "42"),"A",
    IF(
      AX580= "44","P",
      IF(OR(AX580= "2-2",AX580="0-2",AX580="-1-2",AX580="-2-2",AX580="-2-1",AX580="-20",AX580="-22" ),"R",
              IF(
                OR(AX580= "24",AX580="04",AX580="-14"),"M",
                IF(
                  OR(AX580= "20",AX580="22",AX580="0-1",AX580="00",AX580="02",AX580="-1-1",AX580="-10"),"I",""
                )
              )
      )
    )
  )
)</f>
        <v/>
      </c>
      <c r="BJ580" t="str">
        <f xml:space="preserve"> IF(OR(AY580= "4-2", AY580= "2-1", AY580= "-12", AY580= "-24"),"Q",
  IF(
    OR(AY580= "4-1", AY580= "40", AY580= "42"),"A",
    IF(
      AY580= "44","P",
      IF(OR(AY580= "2-2",AY580="0-2",AY580="-1-2",AY580="-2-2",AY580="-2-1",AY580="-20",AY580="-22" ),"R",
              IF(
                OR(AY580= "24",AY580="04",AY580="-14"),"M",
                IF(
                  OR(AY580= "20",AY580="22",AY580="0-1",AY580="00",AY580="02",AY580="-1-1",AY580="-10"),"I",""
                )
              )
      )
    )
  )
)</f>
        <v/>
      </c>
      <c r="BK580" t="str">
        <f xml:space="preserve"> IF(OR(AZ580= "4-2", AZ580= "2-1", AZ580= "-12", AZ580= "-24"),"Q",
  IF(
    OR(AZ580= "4-1", AZ580= "40", AZ580= "42"),"A",
    IF(
      AZ580= "44","P",
      IF(OR(AZ580= "2-2",AZ580="0-2",AZ580="-1-2",AZ580="-2-2",AZ580="-2-1",AZ580="-20",AZ580="-22" ),"R",
              IF(
                OR(AZ580= "24",AZ580="04",AZ580="-14"),"M",
                IF(
                  OR(AZ580= "20",AZ580="22",AZ580="0-1",AZ580="00",AZ580="02",AZ580="-1-1",AZ580="-10"),"I",""
                )
              )
      )
    )
  )
)</f>
        <v/>
      </c>
      <c r="BL580" t="str">
        <f xml:space="preserve"> IF(OR(BA580= "4-2", BA580= "2-1", BA580= "-12", BA580= "-24"),"Q",
  IF(
    OR(BA580= "4-1", BA580= "40", BA580= "42"),"A",
    IF(
      BA580= "44","P",
      IF(OR(BA580= "2-2",BA580="0-2",BA580="-1-2",BA580="-2-2",BA580="-2-1",BA580="-20",BA580="-22" ),"R",
              IF(
                OR(BA580= "24",BA580="04",BA580="-14"),"M",
                IF(
                  OR(BA580= "20",BA580="22",BA580="0-1",BA580="00",BA580="02",BA580="-1-1",BA580="-10"),"I",""
                )
              )
      )
    )
  )
)</f>
        <v/>
      </c>
    </row>
    <row r="581" spans="23:64" x14ac:dyDescent="0.25">
      <c r="W581" t="b">
        <f>IF(OR(B581=Локализация!$C$118,B581=5),4,IF(OR(B581=Локализация!$C$119,B581=4),2,IF(OR(B581=Локализация!$C$120,B581=3),0,IF(OR(B581=Локализация!$C$121,B581=2),-1,IF(OR(B581=Локализация!$C$122,B581=1),-2)))))</f>
        <v>0</v>
      </c>
      <c r="X581" t="b">
        <f>IF(OR(C581=Локализация!$C$124,C581=5),-2,IF(OR(C581=Локализация!$C$125,C581=4),-1,IF(OR(C581=Локализация!$C$126,C581=3),0,IF(OR(C581=Локализация!$C$127,C581=2),2,IF(OR(C581=Локализация!$C$128,C581=1),4)))))</f>
        <v>0</v>
      </c>
      <c r="Y581" t="b">
        <f>IF(OR(D581=Локализация!$C$118,D581=5),4,IF(OR(D581=Локализация!$C$119,D581=4),2,IF(OR(D581=Локализация!$C$120,D581=3),0,IF(OR(D581=Локализация!$C$121,D581=2),-1,IF(OR(D581=Локализация!$C$122,D581=1),-2)))))</f>
        <v>0</v>
      </c>
      <c r="Z581" t="b">
        <f>IF(OR(E581=Локализация!$C$124,E581=5),-2,IF(OR(E581=Локализация!$C$125,E581=4),-1,IF(OR(E581=Локализация!$C$126,E581=3),0,IF(OR(E581=Локализация!$C$127,E581=2),2,IF(OR(E581=Локализация!$C$128,E581=1),4)))))</f>
        <v>0</v>
      </c>
      <c r="AA581" t="b">
        <f>IF(OR(F581=Локализация!$C$118,F581=5),4,IF(OR(F581=Локализация!$C$119,F581=4),2,IF(OR(F581=Локализация!$C$120,F581=3),0,IF(OR(F581=Локализация!$C$121,F581=2),-1,IF(OR(F581=Локализация!$C$122,F581=1),-2)))))</f>
        <v>0</v>
      </c>
      <c r="AB581" t="b">
        <f>IF(OR(G581=Локализация!$C$124,G581=5),-2,IF(OR(G581=Локализация!$C$125,G581=4),-1,IF(OR(G581=Локализация!$C$126,G581=3),0,IF(OR(G581=Локализация!$C$127,G581=2),2,IF(OR(G581=Локализация!$C$128,G581=1),4)))))</f>
        <v>0</v>
      </c>
      <c r="AC581" t="b">
        <f>IF(OR(H581=Локализация!$C$118,H581=5),4,IF(OR(H581=Локализация!$C$119,H581=4),2,IF(OR(H581=Локализация!$C$120,H581=3),0,IF(OR(H581=Локализация!$C$121,H581=2),-1,IF(OR(H581=Локализация!$C$122,H581=1),-2)))))</f>
        <v>0</v>
      </c>
      <c r="AD581" t="b">
        <f>IF(OR(I581=Локализация!$C$124,I581=5),-2,IF(OR(I581=Локализация!$C$125,I581=4),-1,IF(OR(I581=Локализация!$C$126,I581=3),0,IF(OR(I581=Локализация!$C$127,I581=2),2,IF(OR(I581=Локализация!$C$128,I581=1),4)))))</f>
        <v>0</v>
      </c>
      <c r="AE581" t="b">
        <f>IF(OR(J581=Локализация!$C$118,J581=5),4,IF(OR(J581=Локализация!$C$119,J581=4),2,IF(OR(J581=Локализация!$C$120,J581=3),0,IF(OR(J581=Локализация!$C$121,J581=2),-1,IF(OR(J581=Локализация!$C$122,J581=1),-2)))))</f>
        <v>0</v>
      </c>
      <c r="AF581" t="b">
        <f>IF(OR(K581=Локализация!$C$124,K581=5),-2,IF(OR(K581=Локализация!$C$125,K581=4),-1,IF(OR(K581=Локализация!$C$126,K581=3),0,IF(OR(K581=Локализация!$C$127,K581=2),2,IF(OR(K581=Локализация!$C$128,K581=1),4)))))</f>
        <v>0</v>
      </c>
      <c r="AG581" t="b">
        <f>IF(OR(L581=Локализация!$C$118,L581=5),4,IF(OR(L581=Локализация!$C$119,L581=4),2,IF(OR(L581=Локализация!$C$120,L581=3),0,IF(OR(L581=Локализация!$C$121,L581=2),-1,IF(OR(L581=Локализация!$C$122,L581=1),-2)))))</f>
        <v>0</v>
      </c>
      <c r="AH581" t="b">
        <f>IF(OR(M581=Локализация!$C$124,M581=5),-2,IF(OR(M581=Локализация!$C$125,M581=4),-1,IF(OR(M581=Локализация!$C$126,M581=3),0,IF(OR(M581=Локализация!$C$127,M581=2),2,IF(OR(M581=Локализация!$C$128,M581=1),4)))))</f>
        <v>0</v>
      </c>
      <c r="AI581" t="b">
        <f>IF(OR(N581=Локализация!$C$118,N581=5),4,IF(OR(N581=Локализация!$C$119,N581=4),2,IF(OR(N581=Локализация!$C$120,N581=3),0,IF(OR(N581=Локализация!$C$121,N581=2),-1,IF(OR(N581=Локализация!$C$122,N581=1),-2)))))</f>
        <v>0</v>
      </c>
      <c r="AJ581" t="b">
        <f>IF(OR(O581=Локализация!$C$124,O581=5),-2,IF(OR(O581=Локализация!$C$125,O581=4),-1,IF(OR(O581=Локализация!$C$126,O581=3),0,IF(OR(O581=Локализация!$C$127,O581=2),2,IF(OR(O581=Локализация!$C$128,O581=1),4)))))</f>
        <v>0</v>
      </c>
      <c r="AK581" t="b">
        <f>IF(OR(P581=Локализация!$C$118,P581=5),4,IF(OR(P581=Локализация!$C$119,P581=4),2,IF(OR(P581=Локализация!$C$120,P581=3),0,IF(OR(P581=Локализация!$C$121,P581=2),-1,IF(OR(P581=Локализация!$C$122,P581=1),-2)))))</f>
        <v>0</v>
      </c>
      <c r="AL581" t="b">
        <f>IF(OR(Q581=Локализация!$C$124,Q581=5),-2,IF(OR(Q581=Локализация!$C$125,Q581=4),-1,IF(OR(Q581=Локализация!$C$126,Q581=3),0,IF(OR(Q581=Локализация!$C$127,Q581=2),2,IF(OR(Q581=Локализация!$C$128,Q581=1),4)))))</f>
        <v>0</v>
      </c>
      <c r="AM581" t="b">
        <f>IF(OR(R581=Локализация!$C$118,R581=5),4,IF(OR(R581=Локализация!$C$119,R581=4),2,IF(OR(R581=Локализация!$C$120,R581=3),0,IF(OR(R581=Локализация!$C$121,R581=2),-1,IF(OR(R581=Локализация!$C$122,R581=1),-2)))))</f>
        <v>0</v>
      </c>
      <c r="AN581" t="b">
        <f>IF(OR(S581=Локализация!$C$124,S581=5),-2,IF(OR(S581=Локализация!$C$125,S581=4),-1,IF(OR(S581=Локализация!$C$126,S581=3),0,IF(OR(S581=Локализация!$C$127,S581=2),2,IF(OR(S581=Локализация!$C$128,S581=1),4)))))</f>
        <v>0</v>
      </c>
      <c r="AO581" t="b">
        <f>IF(OR(T581=Локализация!$C$118,T581=5),4,IF(OR(T581=Локализация!$C$119,T581=4),2,IF(OR(T581=Локализация!$C$120,T581=3),0,IF(OR(T581=Локализация!$C$121,T581=2),-1,IF(OR(T581=Локализация!$C$122,T581=1),-2)))))</f>
        <v>0</v>
      </c>
      <c r="AP581" t="b">
        <f>IF(OR(U581=Локализация!$C$124,U581=5),-2,IF(OR(U581=Локализация!$C$125,U581=4),-1,IF(OR(U581=Локализация!$C$126,U581=3),0,IF(OR(U581=Локализация!$C$127,U581=2),2,IF(OR(U581=Локализация!$C$128,U581=1),4)))))</f>
        <v>0</v>
      </c>
      <c r="AR581" t="str">
        <f>CONCATENATE(W581,X581)</f>
        <v>ЛОЖЬЛОЖЬ</v>
      </c>
      <c r="AS581" t="str">
        <f>CONCATENATE(Y581,Z581)</f>
        <v>ЛОЖЬЛОЖЬ</v>
      </c>
      <c r="AT581" t="str">
        <f>CONCATENATE(AA581,AB581)</f>
        <v>ЛОЖЬЛОЖЬ</v>
      </c>
      <c r="AU581" t="str">
        <f>CONCATENATE(AC581,AD581)</f>
        <v>ЛОЖЬЛОЖЬ</v>
      </c>
      <c r="AV581" t="str">
        <f>CONCATENATE(AE581,AF581)</f>
        <v>ЛОЖЬЛОЖЬ</v>
      </c>
      <c r="AW581" t="str">
        <f>CONCATENATE(AG581,AH581)</f>
        <v>ЛОЖЬЛОЖЬ</v>
      </c>
      <c r="AX581" t="str">
        <f>CONCATENATE(AI581,AJ581)</f>
        <v>ЛОЖЬЛОЖЬ</v>
      </c>
      <c r="AY581" t="str">
        <f>CONCATENATE(AK581,AL581)</f>
        <v>ЛОЖЬЛОЖЬ</v>
      </c>
      <c r="AZ581" t="str">
        <f>CONCATENATE(AM581,AN581)</f>
        <v>ЛОЖЬЛОЖЬ</v>
      </c>
      <c r="BA581" t="str">
        <f>CONCATENATE(AO581,AP581)</f>
        <v>ЛОЖЬЛОЖЬ</v>
      </c>
      <c r="BC581" t="str">
        <f xml:space="preserve"> IF(OR(AR581= "4-2", AR581= "2-1", AR581= "-12", AR581= "-24"),"Q",
  IF(
    OR(AR581= "4-1", AR581= "40", AR581= "42"),"A",
    IF(
      AR581= "44","P",
      IF(OR(AR581= "2-2",AR581="0-2",AR581="-1-2",AR581="-2-2",AR581="-2-1",AR581="-20",AR581="-22" ),"R",
              IF(
                OR(AR581= "24",AR581="04",AR581="-14"),"M",
                IF(
                  OR(AR581= "20",AR581="22",AR581="0-1",AR581="00",AR581="02",AR581="-1-1",AR581="-10"),"I",""
                )
              )
      )
    )
  )
)</f>
        <v/>
      </c>
      <c r="BD581" t="str">
        <f xml:space="preserve"> IF(OR(AS581= "4-2", AS581= "2-1", AS581= "-12", AS581= "-24"),"Q",
  IF(
    OR(AS581= "4-1", AS581= "40", AS581= "42"),"A",
    IF(
      AS581= "44","P",
      IF(OR(AS581= "2-2",AS581="0-2",AS581="-1-2",AS581="-2-2",AS581="-2-1",AS581="-20",AS581="-22" ),"R",
              IF(
                OR(AS581= "24",AS581="04",AS581="-14"),"M",
                IF(
                  OR(AS581= "20",AS581="22",AS581="0-1",AS581="00",AS581="02",AS581="-1-1",AS581="-10"),"I",""
                )
              )
      )
    )
  )
)</f>
        <v/>
      </c>
      <c r="BE581" t="str">
        <f xml:space="preserve"> IF(OR(AT581= "4-2", AT581= "2-1", AT581= "-12", AT581= "-24"),"Q",
  IF(
    OR(AT581= "4-1", AT581= "40", AT581= "42"),"A",
    IF(
      AT581= "44","P",
      IF(OR(AT581= "2-2",AT581="0-2",AT581="-1-2",AT581="-2-2",AT581="-2-1",AT581="-20",AT581="-22" ),"R",
              IF(
                OR(AT581= "24",AT581="04",AT581="-14"),"M",
                IF(
                  OR(AT581= "20",AT581="22",AT581="0-1",AT581="00",AT581="02",AT581="-1-1",AT581="-10"),"I",""
                )
              )
      )
    )
  )
)</f>
        <v/>
      </c>
      <c r="BF581" t="str">
        <f xml:space="preserve"> IF(OR(AU581= "4-2", AU581= "2-1", AU581= "-12", AU581= "-24"),"Q",
  IF(
    OR(AU581= "4-1", AU581= "40", AU581= "42"),"A",
    IF(
      AU581= "44","P",
      IF(OR(AU581= "2-2",AU581="0-2",AU581="-1-2",AU581="-2-2",AU581="-2-1",AU581="-20",AU581="-22" ),"R",
              IF(
                OR(AU581= "24",AU581="04",AU581="-14"),"M",
                IF(
                  OR(AU581= "20",AU581="22",AU581="0-1",AU581="00",AU581="02",AU581="-1-1",AU581="-10"),"I",""
                )
              )
      )
    )
  )
)</f>
        <v/>
      </c>
      <c r="BG581" t="str">
        <f xml:space="preserve"> IF(OR(AV581= "4-2", AV581= "2-1", AV581= "-12", AV581= "-24"),"Q",
  IF(
    OR(AV581= "4-1", AV581= "40", AV581= "42"),"A",
    IF(
      AV581= "44","P",
      IF(OR(AV581= "2-2",AV581="0-2",AV581="-1-2",AV581="-2-2",AV581="-2-1",AV581="-20",AV581="-22" ),"R",
              IF(
                OR(AV581= "24",AV581="04",AV581="-14"),"M",
                IF(
                  OR(AV581= "20",AV581="22",AV581="0-1",AV581="00",AV581="02",AV581="-1-1",AV581="-10"),"I",""
                )
              )
      )
    )
  )
)</f>
        <v/>
      </c>
      <c r="BH581" t="str">
        <f xml:space="preserve"> IF(OR(AW581= "4-2", AW581= "2-1", AW581= "-12", AW581= "-24"),"Q",
  IF(
    OR(AW581= "4-1", AW581= "40", AW581= "42"),"A",
    IF(
      AW581= "44","P",
      IF(OR(AW581= "2-2",AW581="0-2",AW581="-1-2",AW581="-2-2",AW581="-2-1",AW581="-20",AW581="-22" ),"R",
              IF(
                OR(AW581= "24",AW581="04",AW581="-14"),"M",
                IF(
                  OR(AW581= "20",AW581="22",AW581="0-1",AW581="00",AW581="02",AW581="-1-1",AW581="-10"),"I",""
                )
              )
      )
    )
  )
)</f>
        <v/>
      </c>
      <c r="BI581" t="str">
        <f xml:space="preserve"> IF(OR(AX581= "4-2", AX581= "2-1", AX581= "-12", AX581= "-24"),"Q",
  IF(
    OR(AX581= "4-1", AX581= "40", AX581= "42"),"A",
    IF(
      AX581= "44","P",
      IF(OR(AX581= "2-2",AX581="0-2",AX581="-1-2",AX581="-2-2",AX581="-2-1",AX581="-20",AX581="-22" ),"R",
              IF(
                OR(AX581= "24",AX581="04",AX581="-14"),"M",
                IF(
                  OR(AX581= "20",AX581="22",AX581="0-1",AX581="00",AX581="02",AX581="-1-1",AX581="-10"),"I",""
                )
              )
      )
    )
  )
)</f>
        <v/>
      </c>
      <c r="BJ581" t="str">
        <f xml:space="preserve"> IF(OR(AY581= "4-2", AY581= "2-1", AY581= "-12", AY581= "-24"),"Q",
  IF(
    OR(AY581= "4-1", AY581= "40", AY581= "42"),"A",
    IF(
      AY581= "44","P",
      IF(OR(AY581= "2-2",AY581="0-2",AY581="-1-2",AY581="-2-2",AY581="-2-1",AY581="-20",AY581="-22" ),"R",
              IF(
                OR(AY581= "24",AY581="04",AY581="-14"),"M",
                IF(
                  OR(AY581= "20",AY581="22",AY581="0-1",AY581="00",AY581="02",AY581="-1-1",AY581="-10"),"I",""
                )
              )
      )
    )
  )
)</f>
        <v/>
      </c>
      <c r="BK581" t="str">
        <f xml:space="preserve"> IF(OR(AZ581= "4-2", AZ581= "2-1", AZ581= "-12", AZ581= "-24"),"Q",
  IF(
    OR(AZ581= "4-1", AZ581= "40", AZ581= "42"),"A",
    IF(
      AZ581= "44","P",
      IF(OR(AZ581= "2-2",AZ581="0-2",AZ581="-1-2",AZ581="-2-2",AZ581="-2-1",AZ581="-20",AZ581="-22" ),"R",
              IF(
                OR(AZ581= "24",AZ581="04",AZ581="-14"),"M",
                IF(
                  OR(AZ581= "20",AZ581="22",AZ581="0-1",AZ581="00",AZ581="02",AZ581="-1-1",AZ581="-10"),"I",""
                )
              )
      )
    )
  )
)</f>
        <v/>
      </c>
      <c r="BL581" t="str">
        <f xml:space="preserve"> IF(OR(BA581= "4-2", BA581= "2-1", BA581= "-12", BA581= "-24"),"Q",
  IF(
    OR(BA581= "4-1", BA581= "40", BA581= "42"),"A",
    IF(
      BA581= "44","P",
      IF(OR(BA581= "2-2",BA581="0-2",BA581="-1-2",BA581="-2-2",BA581="-2-1",BA581="-20",BA581="-22" ),"R",
              IF(
                OR(BA581= "24",BA581="04",BA581="-14"),"M",
                IF(
                  OR(BA581= "20",BA581="22",BA581="0-1",BA581="00",BA581="02",BA581="-1-1",BA581="-10"),"I",""
                )
              )
      )
    )
  )
)</f>
        <v/>
      </c>
    </row>
    <row r="582" spans="23:64" x14ac:dyDescent="0.25">
      <c r="W582" t="b">
        <f>IF(OR(B582=Локализация!$C$118,B582=5),4,IF(OR(B582=Локализация!$C$119,B582=4),2,IF(OR(B582=Локализация!$C$120,B582=3),0,IF(OR(B582=Локализация!$C$121,B582=2),-1,IF(OR(B582=Локализация!$C$122,B582=1),-2)))))</f>
        <v>0</v>
      </c>
      <c r="X582" t="b">
        <f>IF(OR(C582=Локализация!$C$124,C582=5),-2,IF(OR(C582=Локализация!$C$125,C582=4),-1,IF(OR(C582=Локализация!$C$126,C582=3),0,IF(OR(C582=Локализация!$C$127,C582=2),2,IF(OR(C582=Локализация!$C$128,C582=1),4)))))</f>
        <v>0</v>
      </c>
      <c r="Y582" t="b">
        <f>IF(OR(D582=Локализация!$C$118,D582=5),4,IF(OR(D582=Локализация!$C$119,D582=4),2,IF(OR(D582=Локализация!$C$120,D582=3),0,IF(OR(D582=Локализация!$C$121,D582=2),-1,IF(OR(D582=Локализация!$C$122,D582=1),-2)))))</f>
        <v>0</v>
      </c>
      <c r="Z582" t="b">
        <f>IF(OR(E582=Локализация!$C$124,E582=5),-2,IF(OR(E582=Локализация!$C$125,E582=4),-1,IF(OR(E582=Локализация!$C$126,E582=3),0,IF(OR(E582=Локализация!$C$127,E582=2),2,IF(OR(E582=Локализация!$C$128,E582=1),4)))))</f>
        <v>0</v>
      </c>
      <c r="AA582" t="b">
        <f>IF(OR(F582=Локализация!$C$118,F582=5),4,IF(OR(F582=Локализация!$C$119,F582=4),2,IF(OR(F582=Локализация!$C$120,F582=3),0,IF(OR(F582=Локализация!$C$121,F582=2),-1,IF(OR(F582=Локализация!$C$122,F582=1),-2)))))</f>
        <v>0</v>
      </c>
      <c r="AB582" t="b">
        <f>IF(OR(G582=Локализация!$C$124,G582=5),-2,IF(OR(G582=Локализация!$C$125,G582=4),-1,IF(OR(G582=Локализация!$C$126,G582=3),0,IF(OR(G582=Локализация!$C$127,G582=2),2,IF(OR(G582=Локализация!$C$128,G582=1),4)))))</f>
        <v>0</v>
      </c>
      <c r="AC582" t="b">
        <f>IF(OR(H582=Локализация!$C$118,H582=5),4,IF(OR(H582=Локализация!$C$119,H582=4),2,IF(OR(H582=Локализация!$C$120,H582=3),0,IF(OR(H582=Локализация!$C$121,H582=2),-1,IF(OR(H582=Локализация!$C$122,H582=1),-2)))))</f>
        <v>0</v>
      </c>
      <c r="AD582" t="b">
        <f>IF(OR(I582=Локализация!$C$124,I582=5),-2,IF(OR(I582=Локализация!$C$125,I582=4),-1,IF(OR(I582=Локализация!$C$126,I582=3),0,IF(OR(I582=Локализация!$C$127,I582=2),2,IF(OR(I582=Локализация!$C$128,I582=1),4)))))</f>
        <v>0</v>
      </c>
      <c r="AE582" t="b">
        <f>IF(OR(J582=Локализация!$C$118,J582=5),4,IF(OR(J582=Локализация!$C$119,J582=4),2,IF(OR(J582=Локализация!$C$120,J582=3),0,IF(OR(J582=Локализация!$C$121,J582=2),-1,IF(OR(J582=Локализация!$C$122,J582=1),-2)))))</f>
        <v>0</v>
      </c>
      <c r="AF582" t="b">
        <f>IF(OR(K582=Локализация!$C$124,K582=5),-2,IF(OR(K582=Локализация!$C$125,K582=4),-1,IF(OR(K582=Локализация!$C$126,K582=3),0,IF(OR(K582=Локализация!$C$127,K582=2),2,IF(OR(K582=Локализация!$C$128,K582=1),4)))))</f>
        <v>0</v>
      </c>
      <c r="AG582" t="b">
        <f>IF(OR(L582=Локализация!$C$118,L582=5),4,IF(OR(L582=Локализация!$C$119,L582=4),2,IF(OR(L582=Локализация!$C$120,L582=3),0,IF(OR(L582=Локализация!$C$121,L582=2),-1,IF(OR(L582=Локализация!$C$122,L582=1),-2)))))</f>
        <v>0</v>
      </c>
      <c r="AH582" t="b">
        <f>IF(OR(M582=Локализация!$C$124,M582=5),-2,IF(OR(M582=Локализация!$C$125,M582=4),-1,IF(OR(M582=Локализация!$C$126,M582=3),0,IF(OR(M582=Локализация!$C$127,M582=2),2,IF(OR(M582=Локализация!$C$128,M582=1),4)))))</f>
        <v>0</v>
      </c>
      <c r="AI582" t="b">
        <f>IF(OR(N582=Локализация!$C$118,N582=5),4,IF(OR(N582=Локализация!$C$119,N582=4),2,IF(OR(N582=Локализация!$C$120,N582=3),0,IF(OR(N582=Локализация!$C$121,N582=2),-1,IF(OR(N582=Локализация!$C$122,N582=1),-2)))))</f>
        <v>0</v>
      </c>
      <c r="AJ582" t="b">
        <f>IF(OR(O582=Локализация!$C$124,O582=5),-2,IF(OR(O582=Локализация!$C$125,O582=4),-1,IF(OR(O582=Локализация!$C$126,O582=3),0,IF(OR(O582=Локализация!$C$127,O582=2),2,IF(OR(O582=Локализация!$C$128,O582=1),4)))))</f>
        <v>0</v>
      </c>
      <c r="AK582" t="b">
        <f>IF(OR(P582=Локализация!$C$118,P582=5),4,IF(OR(P582=Локализация!$C$119,P582=4),2,IF(OR(P582=Локализация!$C$120,P582=3),0,IF(OR(P582=Локализация!$C$121,P582=2),-1,IF(OR(P582=Локализация!$C$122,P582=1),-2)))))</f>
        <v>0</v>
      </c>
      <c r="AL582" t="b">
        <f>IF(OR(Q582=Локализация!$C$124,Q582=5),-2,IF(OR(Q582=Локализация!$C$125,Q582=4),-1,IF(OR(Q582=Локализация!$C$126,Q582=3),0,IF(OR(Q582=Локализация!$C$127,Q582=2),2,IF(OR(Q582=Локализация!$C$128,Q582=1),4)))))</f>
        <v>0</v>
      </c>
      <c r="AM582" t="b">
        <f>IF(OR(R582=Локализация!$C$118,R582=5),4,IF(OR(R582=Локализация!$C$119,R582=4),2,IF(OR(R582=Локализация!$C$120,R582=3),0,IF(OR(R582=Локализация!$C$121,R582=2),-1,IF(OR(R582=Локализация!$C$122,R582=1),-2)))))</f>
        <v>0</v>
      </c>
      <c r="AN582" t="b">
        <f>IF(OR(S582=Локализация!$C$124,S582=5),-2,IF(OR(S582=Локализация!$C$125,S582=4),-1,IF(OR(S582=Локализация!$C$126,S582=3),0,IF(OR(S582=Локализация!$C$127,S582=2),2,IF(OR(S582=Локализация!$C$128,S582=1),4)))))</f>
        <v>0</v>
      </c>
      <c r="AO582" t="b">
        <f>IF(OR(T582=Локализация!$C$118,T582=5),4,IF(OR(T582=Локализация!$C$119,T582=4),2,IF(OR(T582=Локализация!$C$120,T582=3),0,IF(OR(T582=Локализация!$C$121,T582=2),-1,IF(OR(T582=Локализация!$C$122,T582=1),-2)))))</f>
        <v>0</v>
      </c>
      <c r="AP582" t="b">
        <f>IF(OR(U582=Локализация!$C$124,U582=5),-2,IF(OR(U582=Локализация!$C$125,U582=4),-1,IF(OR(U582=Локализация!$C$126,U582=3),0,IF(OR(U582=Локализация!$C$127,U582=2),2,IF(OR(U582=Локализация!$C$128,U582=1),4)))))</f>
        <v>0</v>
      </c>
      <c r="AR582" t="str">
        <f>CONCATENATE(W582,X582)</f>
        <v>ЛОЖЬЛОЖЬ</v>
      </c>
      <c r="AS582" t="str">
        <f>CONCATENATE(Y582,Z582)</f>
        <v>ЛОЖЬЛОЖЬ</v>
      </c>
      <c r="AT582" t="str">
        <f>CONCATENATE(AA582,AB582)</f>
        <v>ЛОЖЬЛОЖЬ</v>
      </c>
      <c r="AU582" t="str">
        <f>CONCATENATE(AC582,AD582)</f>
        <v>ЛОЖЬЛОЖЬ</v>
      </c>
      <c r="AV582" t="str">
        <f>CONCATENATE(AE582,AF582)</f>
        <v>ЛОЖЬЛОЖЬ</v>
      </c>
      <c r="AW582" t="str">
        <f>CONCATENATE(AG582,AH582)</f>
        <v>ЛОЖЬЛОЖЬ</v>
      </c>
      <c r="AX582" t="str">
        <f>CONCATENATE(AI582,AJ582)</f>
        <v>ЛОЖЬЛОЖЬ</v>
      </c>
      <c r="AY582" t="str">
        <f>CONCATENATE(AK582,AL582)</f>
        <v>ЛОЖЬЛОЖЬ</v>
      </c>
      <c r="AZ582" t="str">
        <f>CONCATENATE(AM582,AN582)</f>
        <v>ЛОЖЬЛОЖЬ</v>
      </c>
      <c r="BA582" t="str">
        <f>CONCATENATE(AO582,AP582)</f>
        <v>ЛОЖЬЛОЖЬ</v>
      </c>
      <c r="BC582" t="str">
        <f xml:space="preserve"> IF(OR(AR582= "4-2", AR582= "2-1", AR582= "-12", AR582= "-24"),"Q",
  IF(
    OR(AR582= "4-1", AR582= "40", AR582= "42"),"A",
    IF(
      AR582= "44","P",
      IF(OR(AR582= "2-2",AR582="0-2",AR582="-1-2",AR582="-2-2",AR582="-2-1",AR582="-20",AR582="-22" ),"R",
              IF(
                OR(AR582= "24",AR582="04",AR582="-14"),"M",
                IF(
                  OR(AR582= "20",AR582="22",AR582="0-1",AR582="00",AR582="02",AR582="-1-1",AR582="-10"),"I",""
                )
              )
      )
    )
  )
)</f>
        <v/>
      </c>
      <c r="BD582" t="str">
        <f xml:space="preserve"> IF(OR(AS582= "4-2", AS582= "2-1", AS582= "-12", AS582= "-24"),"Q",
  IF(
    OR(AS582= "4-1", AS582= "40", AS582= "42"),"A",
    IF(
      AS582= "44","P",
      IF(OR(AS582= "2-2",AS582="0-2",AS582="-1-2",AS582="-2-2",AS582="-2-1",AS582="-20",AS582="-22" ),"R",
              IF(
                OR(AS582= "24",AS582="04",AS582="-14"),"M",
                IF(
                  OR(AS582= "20",AS582="22",AS582="0-1",AS582="00",AS582="02",AS582="-1-1",AS582="-10"),"I",""
                )
              )
      )
    )
  )
)</f>
        <v/>
      </c>
      <c r="BE582" t="str">
        <f xml:space="preserve"> IF(OR(AT582= "4-2", AT582= "2-1", AT582= "-12", AT582= "-24"),"Q",
  IF(
    OR(AT582= "4-1", AT582= "40", AT582= "42"),"A",
    IF(
      AT582= "44","P",
      IF(OR(AT582= "2-2",AT582="0-2",AT582="-1-2",AT582="-2-2",AT582="-2-1",AT582="-20",AT582="-22" ),"R",
              IF(
                OR(AT582= "24",AT582="04",AT582="-14"),"M",
                IF(
                  OR(AT582= "20",AT582="22",AT582="0-1",AT582="00",AT582="02",AT582="-1-1",AT582="-10"),"I",""
                )
              )
      )
    )
  )
)</f>
        <v/>
      </c>
      <c r="BF582" t="str">
        <f xml:space="preserve"> IF(OR(AU582= "4-2", AU582= "2-1", AU582= "-12", AU582= "-24"),"Q",
  IF(
    OR(AU582= "4-1", AU582= "40", AU582= "42"),"A",
    IF(
      AU582= "44","P",
      IF(OR(AU582= "2-2",AU582="0-2",AU582="-1-2",AU582="-2-2",AU582="-2-1",AU582="-20",AU582="-22" ),"R",
              IF(
                OR(AU582= "24",AU582="04",AU582="-14"),"M",
                IF(
                  OR(AU582= "20",AU582="22",AU582="0-1",AU582="00",AU582="02",AU582="-1-1",AU582="-10"),"I",""
                )
              )
      )
    )
  )
)</f>
        <v/>
      </c>
      <c r="BG582" t="str">
        <f xml:space="preserve"> IF(OR(AV582= "4-2", AV582= "2-1", AV582= "-12", AV582= "-24"),"Q",
  IF(
    OR(AV582= "4-1", AV582= "40", AV582= "42"),"A",
    IF(
      AV582= "44","P",
      IF(OR(AV582= "2-2",AV582="0-2",AV582="-1-2",AV582="-2-2",AV582="-2-1",AV582="-20",AV582="-22" ),"R",
              IF(
                OR(AV582= "24",AV582="04",AV582="-14"),"M",
                IF(
                  OR(AV582= "20",AV582="22",AV582="0-1",AV582="00",AV582="02",AV582="-1-1",AV582="-10"),"I",""
                )
              )
      )
    )
  )
)</f>
        <v/>
      </c>
      <c r="BH582" t="str">
        <f xml:space="preserve"> IF(OR(AW582= "4-2", AW582= "2-1", AW582= "-12", AW582= "-24"),"Q",
  IF(
    OR(AW582= "4-1", AW582= "40", AW582= "42"),"A",
    IF(
      AW582= "44","P",
      IF(OR(AW582= "2-2",AW582="0-2",AW582="-1-2",AW582="-2-2",AW582="-2-1",AW582="-20",AW582="-22" ),"R",
              IF(
                OR(AW582= "24",AW582="04",AW582="-14"),"M",
                IF(
                  OR(AW582= "20",AW582="22",AW582="0-1",AW582="00",AW582="02",AW582="-1-1",AW582="-10"),"I",""
                )
              )
      )
    )
  )
)</f>
        <v/>
      </c>
      <c r="BI582" t="str">
        <f xml:space="preserve"> IF(OR(AX582= "4-2", AX582= "2-1", AX582= "-12", AX582= "-24"),"Q",
  IF(
    OR(AX582= "4-1", AX582= "40", AX582= "42"),"A",
    IF(
      AX582= "44","P",
      IF(OR(AX582= "2-2",AX582="0-2",AX582="-1-2",AX582="-2-2",AX582="-2-1",AX582="-20",AX582="-22" ),"R",
              IF(
                OR(AX582= "24",AX582="04",AX582="-14"),"M",
                IF(
                  OR(AX582= "20",AX582="22",AX582="0-1",AX582="00",AX582="02",AX582="-1-1",AX582="-10"),"I",""
                )
              )
      )
    )
  )
)</f>
        <v/>
      </c>
      <c r="BJ582" t="str">
        <f xml:space="preserve"> IF(OR(AY582= "4-2", AY582= "2-1", AY582= "-12", AY582= "-24"),"Q",
  IF(
    OR(AY582= "4-1", AY582= "40", AY582= "42"),"A",
    IF(
      AY582= "44","P",
      IF(OR(AY582= "2-2",AY582="0-2",AY582="-1-2",AY582="-2-2",AY582="-2-1",AY582="-20",AY582="-22" ),"R",
              IF(
                OR(AY582= "24",AY582="04",AY582="-14"),"M",
                IF(
                  OR(AY582= "20",AY582="22",AY582="0-1",AY582="00",AY582="02",AY582="-1-1",AY582="-10"),"I",""
                )
              )
      )
    )
  )
)</f>
        <v/>
      </c>
      <c r="BK582" t="str">
        <f xml:space="preserve"> IF(OR(AZ582= "4-2", AZ582= "2-1", AZ582= "-12", AZ582= "-24"),"Q",
  IF(
    OR(AZ582= "4-1", AZ582= "40", AZ582= "42"),"A",
    IF(
      AZ582= "44","P",
      IF(OR(AZ582= "2-2",AZ582="0-2",AZ582="-1-2",AZ582="-2-2",AZ582="-2-1",AZ582="-20",AZ582="-22" ),"R",
              IF(
                OR(AZ582= "24",AZ582="04",AZ582="-14"),"M",
                IF(
                  OR(AZ582= "20",AZ582="22",AZ582="0-1",AZ582="00",AZ582="02",AZ582="-1-1",AZ582="-10"),"I",""
                )
              )
      )
    )
  )
)</f>
        <v/>
      </c>
      <c r="BL582" t="str">
        <f xml:space="preserve"> IF(OR(BA582= "4-2", BA582= "2-1", BA582= "-12", BA582= "-24"),"Q",
  IF(
    OR(BA582= "4-1", BA582= "40", BA582= "42"),"A",
    IF(
      BA582= "44","P",
      IF(OR(BA582= "2-2",BA582="0-2",BA582="-1-2",BA582="-2-2",BA582="-2-1",BA582="-20",BA582="-22" ),"R",
              IF(
                OR(BA582= "24",BA582="04",BA582="-14"),"M",
                IF(
                  OR(BA582= "20",BA582="22",BA582="0-1",BA582="00",BA582="02",BA582="-1-1",BA582="-10"),"I",""
                )
              )
      )
    )
  )
)</f>
        <v/>
      </c>
    </row>
    <row r="583" spans="23:64" x14ac:dyDescent="0.25">
      <c r="W583" t="b">
        <f>IF(OR(B583=Локализация!$C$118,B583=5),4,IF(OR(B583=Локализация!$C$119,B583=4),2,IF(OR(B583=Локализация!$C$120,B583=3),0,IF(OR(B583=Локализация!$C$121,B583=2),-1,IF(OR(B583=Локализация!$C$122,B583=1),-2)))))</f>
        <v>0</v>
      </c>
      <c r="X583" t="b">
        <f>IF(OR(C583=Локализация!$C$124,C583=5),-2,IF(OR(C583=Локализация!$C$125,C583=4),-1,IF(OR(C583=Локализация!$C$126,C583=3),0,IF(OR(C583=Локализация!$C$127,C583=2),2,IF(OR(C583=Локализация!$C$128,C583=1),4)))))</f>
        <v>0</v>
      </c>
      <c r="Y583" t="b">
        <f>IF(OR(D583=Локализация!$C$118,D583=5),4,IF(OR(D583=Локализация!$C$119,D583=4),2,IF(OR(D583=Локализация!$C$120,D583=3),0,IF(OR(D583=Локализация!$C$121,D583=2),-1,IF(OR(D583=Локализация!$C$122,D583=1),-2)))))</f>
        <v>0</v>
      </c>
      <c r="Z583" t="b">
        <f>IF(OR(E583=Локализация!$C$124,E583=5),-2,IF(OR(E583=Локализация!$C$125,E583=4),-1,IF(OR(E583=Локализация!$C$126,E583=3),0,IF(OR(E583=Локализация!$C$127,E583=2),2,IF(OR(E583=Локализация!$C$128,E583=1),4)))))</f>
        <v>0</v>
      </c>
      <c r="AA583" t="b">
        <f>IF(OR(F583=Локализация!$C$118,F583=5),4,IF(OR(F583=Локализация!$C$119,F583=4),2,IF(OR(F583=Локализация!$C$120,F583=3),0,IF(OR(F583=Локализация!$C$121,F583=2),-1,IF(OR(F583=Локализация!$C$122,F583=1),-2)))))</f>
        <v>0</v>
      </c>
      <c r="AB583" t="b">
        <f>IF(OR(G583=Локализация!$C$124,G583=5),-2,IF(OR(G583=Локализация!$C$125,G583=4),-1,IF(OR(G583=Локализация!$C$126,G583=3),0,IF(OR(G583=Локализация!$C$127,G583=2),2,IF(OR(G583=Локализация!$C$128,G583=1),4)))))</f>
        <v>0</v>
      </c>
      <c r="AC583" t="b">
        <f>IF(OR(H583=Локализация!$C$118,H583=5),4,IF(OR(H583=Локализация!$C$119,H583=4),2,IF(OR(H583=Локализация!$C$120,H583=3),0,IF(OR(H583=Локализация!$C$121,H583=2),-1,IF(OR(H583=Локализация!$C$122,H583=1),-2)))))</f>
        <v>0</v>
      </c>
      <c r="AD583" t="b">
        <f>IF(OR(I583=Локализация!$C$124,I583=5),-2,IF(OR(I583=Локализация!$C$125,I583=4),-1,IF(OR(I583=Локализация!$C$126,I583=3),0,IF(OR(I583=Локализация!$C$127,I583=2),2,IF(OR(I583=Локализация!$C$128,I583=1),4)))))</f>
        <v>0</v>
      </c>
      <c r="AE583" t="b">
        <f>IF(OR(J583=Локализация!$C$118,J583=5),4,IF(OR(J583=Локализация!$C$119,J583=4),2,IF(OR(J583=Локализация!$C$120,J583=3),0,IF(OR(J583=Локализация!$C$121,J583=2),-1,IF(OR(J583=Локализация!$C$122,J583=1),-2)))))</f>
        <v>0</v>
      </c>
      <c r="AF583" t="b">
        <f>IF(OR(K583=Локализация!$C$124,K583=5),-2,IF(OR(K583=Локализация!$C$125,K583=4),-1,IF(OR(K583=Локализация!$C$126,K583=3),0,IF(OR(K583=Локализация!$C$127,K583=2),2,IF(OR(K583=Локализация!$C$128,K583=1),4)))))</f>
        <v>0</v>
      </c>
      <c r="AG583" t="b">
        <f>IF(OR(L583=Локализация!$C$118,L583=5),4,IF(OR(L583=Локализация!$C$119,L583=4),2,IF(OR(L583=Локализация!$C$120,L583=3),0,IF(OR(L583=Локализация!$C$121,L583=2),-1,IF(OR(L583=Локализация!$C$122,L583=1),-2)))))</f>
        <v>0</v>
      </c>
      <c r="AH583" t="b">
        <f>IF(OR(M583=Локализация!$C$124,M583=5),-2,IF(OR(M583=Локализация!$C$125,M583=4),-1,IF(OR(M583=Локализация!$C$126,M583=3),0,IF(OR(M583=Локализация!$C$127,M583=2),2,IF(OR(M583=Локализация!$C$128,M583=1),4)))))</f>
        <v>0</v>
      </c>
      <c r="AI583" t="b">
        <f>IF(OR(N583=Локализация!$C$118,N583=5),4,IF(OR(N583=Локализация!$C$119,N583=4),2,IF(OR(N583=Локализация!$C$120,N583=3),0,IF(OR(N583=Локализация!$C$121,N583=2),-1,IF(OR(N583=Локализация!$C$122,N583=1),-2)))))</f>
        <v>0</v>
      </c>
      <c r="AJ583" t="b">
        <f>IF(OR(O583=Локализация!$C$124,O583=5),-2,IF(OR(O583=Локализация!$C$125,O583=4),-1,IF(OR(O583=Локализация!$C$126,O583=3),0,IF(OR(O583=Локализация!$C$127,O583=2),2,IF(OR(O583=Локализация!$C$128,O583=1),4)))))</f>
        <v>0</v>
      </c>
      <c r="AK583" t="b">
        <f>IF(OR(P583=Локализация!$C$118,P583=5),4,IF(OR(P583=Локализация!$C$119,P583=4),2,IF(OR(P583=Локализация!$C$120,P583=3),0,IF(OR(P583=Локализация!$C$121,P583=2),-1,IF(OR(P583=Локализация!$C$122,P583=1),-2)))))</f>
        <v>0</v>
      </c>
      <c r="AL583" t="b">
        <f>IF(OR(Q583=Локализация!$C$124,Q583=5),-2,IF(OR(Q583=Локализация!$C$125,Q583=4),-1,IF(OR(Q583=Локализация!$C$126,Q583=3),0,IF(OR(Q583=Локализация!$C$127,Q583=2),2,IF(OR(Q583=Локализация!$C$128,Q583=1),4)))))</f>
        <v>0</v>
      </c>
      <c r="AM583" t="b">
        <f>IF(OR(R583=Локализация!$C$118,R583=5),4,IF(OR(R583=Локализация!$C$119,R583=4),2,IF(OR(R583=Локализация!$C$120,R583=3),0,IF(OR(R583=Локализация!$C$121,R583=2),-1,IF(OR(R583=Локализация!$C$122,R583=1),-2)))))</f>
        <v>0</v>
      </c>
      <c r="AN583" t="b">
        <f>IF(OR(S583=Локализация!$C$124,S583=5),-2,IF(OR(S583=Локализация!$C$125,S583=4),-1,IF(OR(S583=Локализация!$C$126,S583=3),0,IF(OR(S583=Локализация!$C$127,S583=2),2,IF(OR(S583=Локализация!$C$128,S583=1),4)))))</f>
        <v>0</v>
      </c>
      <c r="AO583" t="b">
        <f>IF(OR(T583=Локализация!$C$118,T583=5),4,IF(OR(T583=Локализация!$C$119,T583=4),2,IF(OR(T583=Локализация!$C$120,T583=3),0,IF(OR(T583=Локализация!$C$121,T583=2),-1,IF(OR(T583=Локализация!$C$122,T583=1),-2)))))</f>
        <v>0</v>
      </c>
      <c r="AP583" t="b">
        <f>IF(OR(U583=Локализация!$C$124,U583=5),-2,IF(OR(U583=Локализация!$C$125,U583=4),-1,IF(OR(U583=Локализация!$C$126,U583=3),0,IF(OR(U583=Локализация!$C$127,U583=2),2,IF(OR(U583=Локализация!$C$128,U583=1),4)))))</f>
        <v>0</v>
      </c>
      <c r="AR583" t="str">
        <f>CONCATENATE(W583,X583)</f>
        <v>ЛОЖЬЛОЖЬ</v>
      </c>
      <c r="AS583" t="str">
        <f>CONCATENATE(Y583,Z583)</f>
        <v>ЛОЖЬЛОЖЬ</v>
      </c>
      <c r="AT583" t="str">
        <f>CONCATENATE(AA583,AB583)</f>
        <v>ЛОЖЬЛОЖЬ</v>
      </c>
      <c r="AU583" t="str">
        <f>CONCATENATE(AC583,AD583)</f>
        <v>ЛОЖЬЛОЖЬ</v>
      </c>
      <c r="AV583" t="str">
        <f>CONCATENATE(AE583,AF583)</f>
        <v>ЛОЖЬЛОЖЬ</v>
      </c>
      <c r="AW583" t="str">
        <f>CONCATENATE(AG583,AH583)</f>
        <v>ЛОЖЬЛОЖЬ</v>
      </c>
      <c r="AX583" t="str">
        <f>CONCATENATE(AI583,AJ583)</f>
        <v>ЛОЖЬЛОЖЬ</v>
      </c>
      <c r="AY583" t="str">
        <f>CONCATENATE(AK583,AL583)</f>
        <v>ЛОЖЬЛОЖЬ</v>
      </c>
      <c r="AZ583" t="str">
        <f>CONCATENATE(AM583,AN583)</f>
        <v>ЛОЖЬЛОЖЬ</v>
      </c>
      <c r="BA583" t="str">
        <f>CONCATENATE(AO583,AP583)</f>
        <v>ЛОЖЬЛОЖЬ</v>
      </c>
      <c r="BC583" t="str">
        <f xml:space="preserve"> IF(OR(AR583= "4-2", AR583= "2-1", AR583= "-12", AR583= "-24"),"Q",
  IF(
    OR(AR583= "4-1", AR583= "40", AR583= "42"),"A",
    IF(
      AR583= "44","P",
      IF(OR(AR583= "2-2",AR583="0-2",AR583="-1-2",AR583="-2-2",AR583="-2-1",AR583="-20",AR583="-22" ),"R",
              IF(
                OR(AR583= "24",AR583="04",AR583="-14"),"M",
                IF(
                  OR(AR583= "20",AR583="22",AR583="0-1",AR583="00",AR583="02",AR583="-1-1",AR583="-10"),"I",""
                )
              )
      )
    )
  )
)</f>
        <v/>
      </c>
      <c r="BD583" t="str">
        <f xml:space="preserve"> IF(OR(AS583= "4-2", AS583= "2-1", AS583= "-12", AS583= "-24"),"Q",
  IF(
    OR(AS583= "4-1", AS583= "40", AS583= "42"),"A",
    IF(
      AS583= "44","P",
      IF(OR(AS583= "2-2",AS583="0-2",AS583="-1-2",AS583="-2-2",AS583="-2-1",AS583="-20",AS583="-22" ),"R",
              IF(
                OR(AS583= "24",AS583="04",AS583="-14"),"M",
                IF(
                  OR(AS583= "20",AS583="22",AS583="0-1",AS583="00",AS583="02",AS583="-1-1",AS583="-10"),"I",""
                )
              )
      )
    )
  )
)</f>
        <v/>
      </c>
      <c r="BE583" t="str">
        <f xml:space="preserve"> IF(OR(AT583= "4-2", AT583= "2-1", AT583= "-12", AT583= "-24"),"Q",
  IF(
    OR(AT583= "4-1", AT583= "40", AT583= "42"),"A",
    IF(
      AT583= "44","P",
      IF(OR(AT583= "2-2",AT583="0-2",AT583="-1-2",AT583="-2-2",AT583="-2-1",AT583="-20",AT583="-22" ),"R",
              IF(
                OR(AT583= "24",AT583="04",AT583="-14"),"M",
                IF(
                  OR(AT583= "20",AT583="22",AT583="0-1",AT583="00",AT583="02",AT583="-1-1",AT583="-10"),"I",""
                )
              )
      )
    )
  )
)</f>
        <v/>
      </c>
      <c r="BF583" t="str">
        <f xml:space="preserve"> IF(OR(AU583= "4-2", AU583= "2-1", AU583= "-12", AU583= "-24"),"Q",
  IF(
    OR(AU583= "4-1", AU583= "40", AU583= "42"),"A",
    IF(
      AU583= "44","P",
      IF(OR(AU583= "2-2",AU583="0-2",AU583="-1-2",AU583="-2-2",AU583="-2-1",AU583="-20",AU583="-22" ),"R",
              IF(
                OR(AU583= "24",AU583="04",AU583="-14"),"M",
                IF(
                  OR(AU583= "20",AU583="22",AU583="0-1",AU583="00",AU583="02",AU583="-1-1",AU583="-10"),"I",""
                )
              )
      )
    )
  )
)</f>
        <v/>
      </c>
      <c r="BG583" t="str">
        <f xml:space="preserve"> IF(OR(AV583= "4-2", AV583= "2-1", AV583= "-12", AV583= "-24"),"Q",
  IF(
    OR(AV583= "4-1", AV583= "40", AV583= "42"),"A",
    IF(
      AV583= "44","P",
      IF(OR(AV583= "2-2",AV583="0-2",AV583="-1-2",AV583="-2-2",AV583="-2-1",AV583="-20",AV583="-22" ),"R",
              IF(
                OR(AV583= "24",AV583="04",AV583="-14"),"M",
                IF(
                  OR(AV583= "20",AV583="22",AV583="0-1",AV583="00",AV583="02",AV583="-1-1",AV583="-10"),"I",""
                )
              )
      )
    )
  )
)</f>
        <v/>
      </c>
      <c r="BH583" t="str">
        <f xml:space="preserve"> IF(OR(AW583= "4-2", AW583= "2-1", AW583= "-12", AW583= "-24"),"Q",
  IF(
    OR(AW583= "4-1", AW583= "40", AW583= "42"),"A",
    IF(
      AW583= "44","P",
      IF(OR(AW583= "2-2",AW583="0-2",AW583="-1-2",AW583="-2-2",AW583="-2-1",AW583="-20",AW583="-22" ),"R",
              IF(
                OR(AW583= "24",AW583="04",AW583="-14"),"M",
                IF(
                  OR(AW583= "20",AW583="22",AW583="0-1",AW583="00",AW583="02",AW583="-1-1",AW583="-10"),"I",""
                )
              )
      )
    )
  )
)</f>
        <v/>
      </c>
      <c r="BI583" t="str">
        <f xml:space="preserve"> IF(OR(AX583= "4-2", AX583= "2-1", AX583= "-12", AX583= "-24"),"Q",
  IF(
    OR(AX583= "4-1", AX583= "40", AX583= "42"),"A",
    IF(
      AX583= "44","P",
      IF(OR(AX583= "2-2",AX583="0-2",AX583="-1-2",AX583="-2-2",AX583="-2-1",AX583="-20",AX583="-22" ),"R",
              IF(
                OR(AX583= "24",AX583="04",AX583="-14"),"M",
                IF(
                  OR(AX583= "20",AX583="22",AX583="0-1",AX583="00",AX583="02",AX583="-1-1",AX583="-10"),"I",""
                )
              )
      )
    )
  )
)</f>
        <v/>
      </c>
      <c r="BJ583" t="str">
        <f xml:space="preserve"> IF(OR(AY583= "4-2", AY583= "2-1", AY583= "-12", AY583= "-24"),"Q",
  IF(
    OR(AY583= "4-1", AY583= "40", AY583= "42"),"A",
    IF(
      AY583= "44","P",
      IF(OR(AY583= "2-2",AY583="0-2",AY583="-1-2",AY583="-2-2",AY583="-2-1",AY583="-20",AY583="-22" ),"R",
              IF(
                OR(AY583= "24",AY583="04",AY583="-14"),"M",
                IF(
                  OR(AY583= "20",AY583="22",AY583="0-1",AY583="00",AY583="02",AY583="-1-1",AY583="-10"),"I",""
                )
              )
      )
    )
  )
)</f>
        <v/>
      </c>
      <c r="BK583" t="str">
        <f xml:space="preserve"> IF(OR(AZ583= "4-2", AZ583= "2-1", AZ583= "-12", AZ583= "-24"),"Q",
  IF(
    OR(AZ583= "4-1", AZ583= "40", AZ583= "42"),"A",
    IF(
      AZ583= "44","P",
      IF(OR(AZ583= "2-2",AZ583="0-2",AZ583="-1-2",AZ583="-2-2",AZ583="-2-1",AZ583="-20",AZ583="-22" ),"R",
              IF(
                OR(AZ583= "24",AZ583="04",AZ583="-14"),"M",
                IF(
                  OR(AZ583= "20",AZ583="22",AZ583="0-1",AZ583="00",AZ583="02",AZ583="-1-1",AZ583="-10"),"I",""
                )
              )
      )
    )
  )
)</f>
        <v/>
      </c>
      <c r="BL583" t="str">
        <f xml:space="preserve"> IF(OR(BA583= "4-2", BA583= "2-1", BA583= "-12", BA583= "-24"),"Q",
  IF(
    OR(BA583= "4-1", BA583= "40", BA583= "42"),"A",
    IF(
      BA583= "44","P",
      IF(OR(BA583= "2-2",BA583="0-2",BA583="-1-2",BA583="-2-2",BA583="-2-1",BA583="-20",BA583="-22" ),"R",
              IF(
                OR(BA583= "24",BA583="04",BA583="-14"),"M",
                IF(
                  OR(BA583= "20",BA583="22",BA583="0-1",BA583="00",BA583="02",BA583="-1-1",BA583="-10"),"I",""
                )
              )
      )
    )
  )
)</f>
        <v/>
      </c>
    </row>
    <row r="584" spans="23:64" x14ac:dyDescent="0.25">
      <c r="W584" t="b">
        <f>IF(OR(B584=Локализация!$C$118,B584=5),4,IF(OR(B584=Локализация!$C$119,B584=4),2,IF(OR(B584=Локализация!$C$120,B584=3),0,IF(OR(B584=Локализация!$C$121,B584=2),-1,IF(OR(B584=Локализация!$C$122,B584=1),-2)))))</f>
        <v>0</v>
      </c>
      <c r="X584" t="b">
        <f>IF(OR(C584=Локализация!$C$124,C584=5),-2,IF(OR(C584=Локализация!$C$125,C584=4),-1,IF(OR(C584=Локализация!$C$126,C584=3),0,IF(OR(C584=Локализация!$C$127,C584=2),2,IF(OR(C584=Локализация!$C$128,C584=1),4)))))</f>
        <v>0</v>
      </c>
      <c r="Y584" t="b">
        <f>IF(OR(D584=Локализация!$C$118,D584=5),4,IF(OR(D584=Локализация!$C$119,D584=4),2,IF(OR(D584=Локализация!$C$120,D584=3),0,IF(OR(D584=Локализация!$C$121,D584=2),-1,IF(OR(D584=Локализация!$C$122,D584=1),-2)))))</f>
        <v>0</v>
      </c>
      <c r="Z584" t="b">
        <f>IF(OR(E584=Локализация!$C$124,E584=5),-2,IF(OR(E584=Локализация!$C$125,E584=4),-1,IF(OR(E584=Локализация!$C$126,E584=3),0,IF(OR(E584=Локализация!$C$127,E584=2),2,IF(OR(E584=Локализация!$C$128,E584=1),4)))))</f>
        <v>0</v>
      </c>
      <c r="AA584" t="b">
        <f>IF(OR(F584=Локализация!$C$118,F584=5),4,IF(OR(F584=Локализация!$C$119,F584=4),2,IF(OR(F584=Локализация!$C$120,F584=3),0,IF(OR(F584=Локализация!$C$121,F584=2),-1,IF(OR(F584=Локализация!$C$122,F584=1),-2)))))</f>
        <v>0</v>
      </c>
      <c r="AB584" t="b">
        <f>IF(OR(G584=Локализация!$C$124,G584=5),-2,IF(OR(G584=Локализация!$C$125,G584=4),-1,IF(OR(G584=Локализация!$C$126,G584=3),0,IF(OR(G584=Локализация!$C$127,G584=2),2,IF(OR(G584=Локализация!$C$128,G584=1),4)))))</f>
        <v>0</v>
      </c>
      <c r="AC584" t="b">
        <f>IF(OR(H584=Локализация!$C$118,H584=5),4,IF(OR(H584=Локализация!$C$119,H584=4),2,IF(OR(H584=Локализация!$C$120,H584=3),0,IF(OR(H584=Локализация!$C$121,H584=2),-1,IF(OR(H584=Локализация!$C$122,H584=1),-2)))))</f>
        <v>0</v>
      </c>
      <c r="AD584" t="b">
        <f>IF(OR(I584=Локализация!$C$124,I584=5),-2,IF(OR(I584=Локализация!$C$125,I584=4),-1,IF(OR(I584=Локализация!$C$126,I584=3),0,IF(OR(I584=Локализация!$C$127,I584=2),2,IF(OR(I584=Локализация!$C$128,I584=1),4)))))</f>
        <v>0</v>
      </c>
      <c r="AE584" t="b">
        <f>IF(OR(J584=Локализация!$C$118,J584=5),4,IF(OR(J584=Локализация!$C$119,J584=4),2,IF(OR(J584=Локализация!$C$120,J584=3),0,IF(OR(J584=Локализация!$C$121,J584=2),-1,IF(OR(J584=Локализация!$C$122,J584=1),-2)))))</f>
        <v>0</v>
      </c>
      <c r="AF584" t="b">
        <f>IF(OR(K584=Локализация!$C$124,K584=5),-2,IF(OR(K584=Локализация!$C$125,K584=4),-1,IF(OR(K584=Локализация!$C$126,K584=3),0,IF(OR(K584=Локализация!$C$127,K584=2),2,IF(OR(K584=Локализация!$C$128,K584=1),4)))))</f>
        <v>0</v>
      </c>
      <c r="AG584" t="b">
        <f>IF(OR(L584=Локализация!$C$118,L584=5),4,IF(OR(L584=Локализация!$C$119,L584=4),2,IF(OR(L584=Локализация!$C$120,L584=3),0,IF(OR(L584=Локализация!$C$121,L584=2),-1,IF(OR(L584=Локализация!$C$122,L584=1),-2)))))</f>
        <v>0</v>
      </c>
      <c r="AH584" t="b">
        <f>IF(OR(M584=Локализация!$C$124,M584=5),-2,IF(OR(M584=Локализация!$C$125,M584=4),-1,IF(OR(M584=Локализация!$C$126,M584=3),0,IF(OR(M584=Локализация!$C$127,M584=2),2,IF(OR(M584=Локализация!$C$128,M584=1),4)))))</f>
        <v>0</v>
      </c>
      <c r="AI584" t="b">
        <f>IF(OR(N584=Локализация!$C$118,N584=5),4,IF(OR(N584=Локализация!$C$119,N584=4),2,IF(OR(N584=Локализация!$C$120,N584=3),0,IF(OR(N584=Локализация!$C$121,N584=2),-1,IF(OR(N584=Локализация!$C$122,N584=1),-2)))))</f>
        <v>0</v>
      </c>
      <c r="AJ584" t="b">
        <f>IF(OR(O584=Локализация!$C$124,O584=5),-2,IF(OR(O584=Локализация!$C$125,O584=4),-1,IF(OR(O584=Локализация!$C$126,O584=3),0,IF(OR(O584=Локализация!$C$127,O584=2),2,IF(OR(O584=Локализация!$C$128,O584=1),4)))))</f>
        <v>0</v>
      </c>
      <c r="AK584" t="b">
        <f>IF(OR(P584=Локализация!$C$118,P584=5),4,IF(OR(P584=Локализация!$C$119,P584=4),2,IF(OR(P584=Локализация!$C$120,P584=3),0,IF(OR(P584=Локализация!$C$121,P584=2),-1,IF(OR(P584=Локализация!$C$122,P584=1),-2)))))</f>
        <v>0</v>
      </c>
      <c r="AL584" t="b">
        <f>IF(OR(Q584=Локализация!$C$124,Q584=5),-2,IF(OR(Q584=Локализация!$C$125,Q584=4),-1,IF(OR(Q584=Локализация!$C$126,Q584=3),0,IF(OR(Q584=Локализация!$C$127,Q584=2),2,IF(OR(Q584=Локализация!$C$128,Q584=1),4)))))</f>
        <v>0</v>
      </c>
      <c r="AM584" t="b">
        <f>IF(OR(R584=Локализация!$C$118,R584=5),4,IF(OR(R584=Локализация!$C$119,R584=4),2,IF(OR(R584=Локализация!$C$120,R584=3),0,IF(OR(R584=Локализация!$C$121,R584=2),-1,IF(OR(R584=Локализация!$C$122,R584=1),-2)))))</f>
        <v>0</v>
      </c>
      <c r="AN584" t="b">
        <f>IF(OR(S584=Локализация!$C$124,S584=5),-2,IF(OR(S584=Локализация!$C$125,S584=4),-1,IF(OR(S584=Локализация!$C$126,S584=3),0,IF(OR(S584=Локализация!$C$127,S584=2),2,IF(OR(S584=Локализация!$C$128,S584=1),4)))))</f>
        <v>0</v>
      </c>
      <c r="AO584" t="b">
        <f>IF(OR(T584=Локализация!$C$118,T584=5),4,IF(OR(T584=Локализация!$C$119,T584=4),2,IF(OR(T584=Локализация!$C$120,T584=3),0,IF(OR(T584=Локализация!$C$121,T584=2),-1,IF(OR(T584=Локализация!$C$122,T584=1),-2)))))</f>
        <v>0</v>
      </c>
      <c r="AP584" t="b">
        <f>IF(OR(U584=Локализация!$C$124,U584=5),-2,IF(OR(U584=Локализация!$C$125,U584=4),-1,IF(OR(U584=Локализация!$C$126,U584=3),0,IF(OR(U584=Локализация!$C$127,U584=2),2,IF(OR(U584=Локализация!$C$128,U584=1),4)))))</f>
        <v>0</v>
      </c>
      <c r="AR584" t="str">
        <f>CONCATENATE(W584,X584)</f>
        <v>ЛОЖЬЛОЖЬ</v>
      </c>
      <c r="AS584" t="str">
        <f>CONCATENATE(Y584,Z584)</f>
        <v>ЛОЖЬЛОЖЬ</v>
      </c>
      <c r="AT584" t="str">
        <f>CONCATENATE(AA584,AB584)</f>
        <v>ЛОЖЬЛОЖЬ</v>
      </c>
      <c r="AU584" t="str">
        <f>CONCATENATE(AC584,AD584)</f>
        <v>ЛОЖЬЛОЖЬ</v>
      </c>
      <c r="AV584" t="str">
        <f>CONCATENATE(AE584,AF584)</f>
        <v>ЛОЖЬЛОЖЬ</v>
      </c>
      <c r="AW584" t="str">
        <f>CONCATENATE(AG584,AH584)</f>
        <v>ЛОЖЬЛОЖЬ</v>
      </c>
      <c r="AX584" t="str">
        <f>CONCATENATE(AI584,AJ584)</f>
        <v>ЛОЖЬЛОЖЬ</v>
      </c>
      <c r="AY584" t="str">
        <f>CONCATENATE(AK584,AL584)</f>
        <v>ЛОЖЬЛОЖЬ</v>
      </c>
      <c r="AZ584" t="str">
        <f>CONCATENATE(AM584,AN584)</f>
        <v>ЛОЖЬЛОЖЬ</v>
      </c>
      <c r="BA584" t="str">
        <f>CONCATENATE(AO584,AP584)</f>
        <v>ЛОЖЬЛОЖЬ</v>
      </c>
      <c r="BC584" t="str">
        <f xml:space="preserve"> IF(OR(AR584= "4-2", AR584= "2-1", AR584= "-12", AR584= "-24"),"Q",
  IF(
    OR(AR584= "4-1", AR584= "40", AR584= "42"),"A",
    IF(
      AR584= "44","P",
      IF(OR(AR584= "2-2",AR584="0-2",AR584="-1-2",AR584="-2-2",AR584="-2-1",AR584="-20",AR584="-22" ),"R",
              IF(
                OR(AR584= "24",AR584="04",AR584="-14"),"M",
                IF(
                  OR(AR584= "20",AR584="22",AR584="0-1",AR584="00",AR584="02",AR584="-1-1",AR584="-10"),"I",""
                )
              )
      )
    )
  )
)</f>
        <v/>
      </c>
      <c r="BD584" t="str">
        <f xml:space="preserve"> IF(OR(AS584= "4-2", AS584= "2-1", AS584= "-12", AS584= "-24"),"Q",
  IF(
    OR(AS584= "4-1", AS584= "40", AS584= "42"),"A",
    IF(
      AS584= "44","P",
      IF(OR(AS584= "2-2",AS584="0-2",AS584="-1-2",AS584="-2-2",AS584="-2-1",AS584="-20",AS584="-22" ),"R",
              IF(
                OR(AS584= "24",AS584="04",AS584="-14"),"M",
                IF(
                  OR(AS584= "20",AS584="22",AS584="0-1",AS584="00",AS584="02",AS584="-1-1",AS584="-10"),"I",""
                )
              )
      )
    )
  )
)</f>
        <v/>
      </c>
      <c r="BE584" t="str">
        <f xml:space="preserve"> IF(OR(AT584= "4-2", AT584= "2-1", AT584= "-12", AT584= "-24"),"Q",
  IF(
    OR(AT584= "4-1", AT584= "40", AT584= "42"),"A",
    IF(
      AT584= "44","P",
      IF(OR(AT584= "2-2",AT584="0-2",AT584="-1-2",AT584="-2-2",AT584="-2-1",AT584="-20",AT584="-22" ),"R",
              IF(
                OR(AT584= "24",AT584="04",AT584="-14"),"M",
                IF(
                  OR(AT584= "20",AT584="22",AT584="0-1",AT584="00",AT584="02",AT584="-1-1",AT584="-10"),"I",""
                )
              )
      )
    )
  )
)</f>
        <v/>
      </c>
      <c r="BF584" t="str">
        <f xml:space="preserve"> IF(OR(AU584= "4-2", AU584= "2-1", AU584= "-12", AU584= "-24"),"Q",
  IF(
    OR(AU584= "4-1", AU584= "40", AU584= "42"),"A",
    IF(
      AU584= "44","P",
      IF(OR(AU584= "2-2",AU584="0-2",AU584="-1-2",AU584="-2-2",AU584="-2-1",AU584="-20",AU584="-22" ),"R",
              IF(
                OR(AU584= "24",AU584="04",AU584="-14"),"M",
                IF(
                  OR(AU584= "20",AU584="22",AU584="0-1",AU584="00",AU584="02",AU584="-1-1",AU584="-10"),"I",""
                )
              )
      )
    )
  )
)</f>
        <v/>
      </c>
      <c r="BG584" t="str">
        <f xml:space="preserve"> IF(OR(AV584= "4-2", AV584= "2-1", AV584= "-12", AV584= "-24"),"Q",
  IF(
    OR(AV584= "4-1", AV584= "40", AV584= "42"),"A",
    IF(
      AV584= "44","P",
      IF(OR(AV584= "2-2",AV584="0-2",AV584="-1-2",AV584="-2-2",AV584="-2-1",AV584="-20",AV584="-22" ),"R",
              IF(
                OR(AV584= "24",AV584="04",AV584="-14"),"M",
                IF(
                  OR(AV584= "20",AV584="22",AV584="0-1",AV584="00",AV584="02",AV584="-1-1",AV584="-10"),"I",""
                )
              )
      )
    )
  )
)</f>
        <v/>
      </c>
      <c r="BH584" t="str">
        <f xml:space="preserve"> IF(OR(AW584= "4-2", AW584= "2-1", AW584= "-12", AW584= "-24"),"Q",
  IF(
    OR(AW584= "4-1", AW584= "40", AW584= "42"),"A",
    IF(
      AW584= "44","P",
      IF(OR(AW584= "2-2",AW584="0-2",AW584="-1-2",AW584="-2-2",AW584="-2-1",AW584="-20",AW584="-22" ),"R",
              IF(
                OR(AW584= "24",AW584="04",AW584="-14"),"M",
                IF(
                  OR(AW584= "20",AW584="22",AW584="0-1",AW584="00",AW584="02",AW584="-1-1",AW584="-10"),"I",""
                )
              )
      )
    )
  )
)</f>
        <v/>
      </c>
      <c r="BI584" t="str">
        <f xml:space="preserve"> IF(OR(AX584= "4-2", AX584= "2-1", AX584= "-12", AX584= "-24"),"Q",
  IF(
    OR(AX584= "4-1", AX584= "40", AX584= "42"),"A",
    IF(
      AX584= "44","P",
      IF(OR(AX584= "2-2",AX584="0-2",AX584="-1-2",AX584="-2-2",AX584="-2-1",AX584="-20",AX584="-22" ),"R",
              IF(
                OR(AX584= "24",AX584="04",AX584="-14"),"M",
                IF(
                  OR(AX584= "20",AX584="22",AX584="0-1",AX584="00",AX584="02",AX584="-1-1",AX584="-10"),"I",""
                )
              )
      )
    )
  )
)</f>
        <v/>
      </c>
      <c r="BJ584" t="str">
        <f xml:space="preserve"> IF(OR(AY584= "4-2", AY584= "2-1", AY584= "-12", AY584= "-24"),"Q",
  IF(
    OR(AY584= "4-1", AY584= "40", AY584= "42"),"A",
    IF(
      AY584= "44","P",
      IF(OR(AY584= "2-2",AY584="0-2",AY584="-1-2",AY584="-2-2",AY584="-2-1",AY584="-20",AY584="-22" ),"R",
              IF(
                OR(AY584= "24",AY584="04",AY584="-14"),"M",
                IF(
                  OR(AY584= "20",AY584="22",AY584="0-1",AY584="00",AY584="02",AY584="-1-1",AY584="-10"),"I",""
                )
              )
      )
    )
  )
)</f>
        <v/>
      </c>
      <c r="BK584" t="str">
        <f xml:space="preserve"> IF(OR(AZ584= "4-2", AZ584= "2-1", AZ584= "-12", AZ584= "-24"),"Q",
  IF(
    OR(AZ584= "4-1", AZ584= "40", AZ584= "42"),"A",
    IF(
      AZ584= "44","P",
      IF(OR(AZ584= "2-2",AZ584="0-2",AZ584="-1-2",AZ584="-2-2",AZ584="-2-1",AZ584="-20",AZ584="-22" ),"R",
              IF(
                OR(AZ584= "24",AZ584="04",AZ584="-14"),"M",
                IF(
                  OR(AZ584= "20",AZ584="22",AZ584="0-1",AZ584="00",AZ584="02",AZ584="-1-1",AZ584="-10"),"I",""
                )
              )
      )
    )
  )
)</f>
        <v/>
      </c>
      <c r="BL584" t="str">
        <f xml:space="preserve"> IF(OR(BA584= "4-2", BA584= "2-1", BA584= "-12", BA584= "-24"),"Q",
  IF(
    OR(BA584= "4-1", BA584= "40", BA584= "42"),"A",
    IF(
      BA584= "44","P",
      IF(OR(BA584= "2-2",BA584="0-2",BA584="-1-2",BA584="-2-2",BA584="-2-1",BA584="-20",BA584="-22" ),"R",
              IF(
                OR(BA584= "24",BA584="04",BA584="-14"),"M",
                IF(
                  OR(BA584= "20",BA584="22",BA584="0-1",BA584="00",BA584="02",BA584="-1-1",BA584="-10"),"I",""
                )
              )
      )
    )
  )
)</f>
        <v/>
      </c>
    </row>
    <row r="585" spans="23:64" x14ac:dyDescent="0.25">
      <c r="W585" t="b">
        <f>IF(OR(B585=Локализация!$C$118,B585=5),4,IF(OR(B585=Локализация!$C$119,B585=4),2,IF(OR(B585=Локализация!$C$120,B585=3),0,IF(OR(B585=Локализация!$C$121,B585=2),-1,IF(OR(B585=Локализация!$C$122,B585=1),-2)))))</f>
        <v>0</v>
      </c>
      <c r="X585" t="b">
        <f>IF(OR(C585=Локализация!$C$124,C585=5),-2,IF(OR(C585=Локализация!$C$125,C585=4),-1,IF(OR(C585=Локализация!$C$126,C585=3),0,IF(OR(C585=Локализация!$C$127,C585=2),2,IF(OR(C585=Локализация!$C$128,C585=1),4)))))</f>
        <v>0</v>
      </c>
      <c r="Y585" t="b">
        <f>IF(OR(D585=Локализация!$C$118,D585=5),4,IF(OR(D585=Локализация!$C$119,D585=4),2,IF(OR(D585=Локализация!$C$120,D585=3),0,IF(OR(D585=Локализация!$C$121,D585=2),-1,IF(OR(D585=Локализация!$C$122,D585=1),-2)))))</f>
        <v>0</v>
      </c>
      <c r="Z585" t="b">
        <f>IF(OR(E585=Локализация!$C$124,E585=5),-2,IF(OR(E585=Локализация!$C$125,E585=4),-1,IF(OR(E585=Локализация!$C$126,E585=3),0,IF(OR(E585=Локализация!$C$127,E585=2),2,IF(OR(E585=Локализация!$C$128,E585=1),4)))))</f>
        <v>0</v>
      </c>
      <c r="AA585" t="b">
        <f>IF(OR(F585=Локализация!$C$118,F585=5),4,IF(OR(F585=Локализация!$C$119,F585=4),2,IF(OR(F585=Локализация!$C$120,F585=3),0,IF(OR(F585=Локализация!$C$121,F585=2),-1,IF(OR(F585=Локализация!$C$122,F585=1),-2)))))</f>
        <v>0</v>
      </c>
      <c r="AB585" t="b">
        <f>IF(OR(G585=Локализация!$C$124,G585=5),-2,IF(OR(G585=Локализация!$C$125,G585=4),-1,IF(OR(G585=Локализация!$C$126,G585=3),0,IF(OR(G585=Локализация!$C$127,G585=2),2,IF(OR(G585=Локализация!$C$128,G585=1),4)))))</f>
        <v>0</v>
      </c>
      <c r="AC585" t="b">
        <f>IF(OR(H585=Локализация!$C$118,H585=5),4,IF(OR(H585=Локализация!$C$119,H585=4),2,IF(OR(H585=Локализация!$C$120,H585=3),0,IF(OR(H585=Локализация!$C$121,H585=2),-1,IF(OR(H585=Локализация!$C$122,H585=1),-2)))))</f>
        <v>0</v>
      </c>
      <c r="AD585" t="b">
        <f>IF(OR(I585=Локализация!$C$124,I585=5),-2,IF(OR(I585=Локализация!$C$125,I585=4),-1,IF(OR(I585=Локализация!$C$126,I585=3),0,IF(OR(I585=Локализация!$C$127,I585=2),2,IF(OR(I585=Локализация!$C$128,I585=1),4)))))</f>
        <v>0</v>
      </c>
      <c r="AE585" t="b">
        <f>IF(OR(J585=Локализация!$C$118,J585=5),4,IF(OR(J585=Локализация!$C$119,J585=4),2,IF(OR(J585=Локализация!$C$120,J585=3),0,IF(OR(J585=Локализация!$C$121,J585=2),-1,IF(OR(J585=Локализация!$C$122,J585=1),-2)))))</f>
        <v>0</v>
      </c>
      <c r="AF585" t="b">
        <f>IF(OR(K585=Локализация!$C$124,K585=5),-2,IF(OR(K585=Локализация!$C$125,K585=4),-1,IF(OR(K585=Локализация!$C$126,K585=3),0,IF(OR(K585=Локализация!$C$127,K585=2),2,IF(OR(K585=Локализация!$C$128,K585=1),4)))))</f>
        <v>0</v>
      </c>
      <c r="AG585" t="b">
        <f>IF(OR(L585=Локализация!$C$118,L585=5),4,IF(OR(L585=Локализация!$C$119,L585=4),2,IF(OR(L585=Локализация!$C$120,L585=3),0,IF(OR(L585=Локализация!$C$121,L585=2),-1,IF(OR(L585=Локализация!$C$122,L585=1),-2)))))</f>
        <v>0</v>
      </c>
      <c r="AH585" t="b">
        <f>IF(OR(M585=Локализация!$C$124,M585=5),-2,IF(OR(M585=Локализация!$C$125,M585=4),-1,IF(OR(M585=Локализация!$C$126,M585=3),0,IF(OR(M585=Локализация!$C$127,M585=2),2,IF(OR(M585=Локализация!$C$128,M585=1),4)))))</f>
        <v>0</v>
      </c>
      <c r="AI585" t="b">
        <f>IF(OR(N585=Локализация!$C$118,N585=5),4,IF(OR(N585=Локализация!$C$119,N585=4),2,IF(OR(N585=Локализация!$C$120,N585=3),0,IF(OR(N585=Локализация!$C$121,N585=2),-1,IF(OR(N585=Локализация!$C$122,N585=1),-2)))))</f>
        <v>0</v>
      </c>
      <c r="AJ585" t="b">
        <f>IF(OR(O585=Локализация!$C$124,O585=5),-2,IF(OR(O585=Локализация!$C$125,O585=4),-1,IF(OR(O585=Локализация!$C$126,O585=3),0,IF(OR(O585=Локализация!$C$127,O585=2),2,IF(OR(O585=Локализация!$C$128,O585=1),4)))))</f>
        <v>0</v>
      </c>
      <c r="AK585" t="b">
        <f>IF(OR(P585=Локализация!$C$118,P585=5),4,IF(OR(P585=Локализация!$C$119,P585=4),2,IF(OR(P585=Локализация!$C$120,P585=3),0,IF(OR(P585=Локализация!$C$121,P585=2),-1,IF(OR(P585=Локализация!$C$122,P585=1),-2)))))</f>
        <v>0</v>
      </c>
      <c r="AL585" t="b">
        <f>IF(OR(Q585=Локализация!$C$124,Q585=5),-2,IF(OR(Q585=Локализация!$C$125,Q585=4),-1,IF(OR(Q585=Локализация!$C$126,Q585=3),0,IF(OR(Q585=Локализация!$C$127,Q585=2),2,IF(OR(Q585=Локализация!$C$128,Q585=1),4)))))</f>
        <v>0</v>
      </c>
      <c r="AM585" t="b">
        <f>IF(OR(R585=Локализация!$C$118,R585=5),4,IF(OR(R585=Локализация!$C$119,R585=4),2,IF(OR(R585=Локализация!$C$120,R585=3),0,IF(OR(R585=Локализация!$C$121,R585=2),-1,IF(OR(R585=Локализация!$C$122,R585=1),-2)))))</f>
        <v>0</v>
      </c>
      <c r="AN585" t="b">
        <f>IF(OR(S585=Локализация!$C$124,S585=5),-2,IF(OR(S585=Локализация!$C$125,S585=4),-1,IF(OR(S585=Локализация!$C$126,S585=3),0,IF(OR(S585=Локализация!$C$127,S585=2),2,IF(OR(S585=Локализация!$C$128,S585=1),4)))))</f>
        <v>0</v>
      </c>
      <c r="AO585" t="b">
        <f>IF(OR(T585=Локализация!$C$118,T585=5),4,IF(OR(T585=Локализация!$C$119,T585=4),2,IF(OR(T585=Локализация!$C$120,T585=3),0,IF(OR(T585=Локализация!$C$121,T585=2),-1,IF(OR(T585=Локализация!$C$122,T585=1),-2)))))</f>
        <v>0</v>
      </c>
      <c r="AP585" t="b">
        <f>IF(OR(U585=Локализация!$C$124,U585=5),-2,IF(OR(U585=Локализация!$C$125,U585=4),-1,IF(OR(U585=Локализация!$C$126,U585=3),0,IF(OR(U585=Локализация!$C$127,U585=2),2,IF(OR(U585=Локализация!$C$128,U585=1),4)))))</f>
        <v>0</v>
      </c>
      <c r="AR585" t="str">
        <f>CONCATENATE(W585,X585)</f>
        <v>ЛОЖЬЛОЖЬ</v>
      </c>
      <c r="AS585" t="str">
        <f>CONCATENATE(Y585,Z585)</f>
        <v>ЛОЖЬЛОЖЬ</v>
      </c>
      <c r="AT585" t="str">
        <f>CONCATENATE(AA585,AB585)</f>
        <v>ЛОЖЬЛОЖЬ</v>
      </c>
      <c r="AU585" t="str">
        <f>CONCATENATE(AC585,AD585)</f>
        <v>ЛОЖЬЛОЖЬ</v>
      </c>
      <c r="AV585" t="str">
        <f>CONCATENATE(AE585,AF585)</f>
        <v>ЛОЖЬЛОЖЬ</v>
      </c>
      <c r="AW585" t="str">
        <f>CONCATENATE(AG585,AH585)</f>
        <v>ЛОЖЬЛОЖЬ</v>
      </c>
      <c r="AX585" t="str">
        <f>CONCATENATE(AI585,AJ585)</f>
        <v>ЛОЖЬЛОЖЬ</v>
      </c>
      <c r="AY585" t="str">
        <f>CONCATENATE(AK585,AL585)</f>
        <v>ЛОЖЬЛОЖЬ</v>
      </c>
      <c r="AZ585" t="str">
        <f>CONCATENATE(AM585,AN585)</f>
        <v>ЛОЖЬЛОЖЬ</v>
      </c>
      <c r="BA585" t="str">
        <f>CONCATENATE(AO585,AP585)</f>
        <v>ЛОЖЬЛОЖЬ</v>
      </c>
      <c r="BC585" t="str">
        <f xml:space="preserve"> IF(OR(AR585= "4-2", AR585= "2-1", AR585= "-12", AR585= "-24"),"Q",
  IF(
    OR(AR585= "4-1", AR585= "40", AR585= "42"),"A",
    IF(
      AR585= "44","P",
      IF(OR(AR585= "2-2",AR585="0-2",AR585="-1-2",AR585="-2-2",AR585="-2-1",AR585="-20",AR585="-22" ),"R",
              IF(
                OR(AR585= "24",AR585="04",AR585="-14"),"M",
                IF(
                  OR(AR585= "20",AR585="22",AR585="0-1",AR585="00",AR585="02",AR585="-1-1",AR585="-10"),"I",""
                )
              )
      )
    )
  )
)</f>
        <v/>
      </c>
      <c r="BD585" t="str">
        <f xml:space="preserve"> IF(OR(AS585= "4-2", AS585= "2-1", AS585= "-12", AS585= "-24"),"Q",
  IF(
    OR(AS585= "4-1", AS585= "40", AS585= "42"),"A",
    IF(
      AS585= "44","P",
      IF(OR(AS585= "2-2",AS585="0-2",AS585="-1-2",AS585="-2-2",AS585="-2-1",AS585="-20",AS585="-22" ),"R",
              IF(
                OR(AS585= "24",AS585="04",AS585="-14"),"M",
                IF(
                  OR(AS585= "20",AS585="22",AS585="0-1",AS585="00",AS585="02",AS585="-1-1",AS585="-10"),"I",""
                )
              )
      )
    )
  )
)</f>
        <v/>
      </c>
      <c r="BE585" t="str">
        <f xml:space="preserve"> IF(OR(AT585= "4-2", AT585= "2-1", AT585= "-12", AT585= "-24"),"Q",
  IF(
    OR(AT585= "4-1", AT585= "40", AT585= "42"),"A",
    IF(
      AT585= "44","P",
      IF(OR(AT585= "2-2",AT585="0-2",AT585="-1-2",AT585="-2-2",AT585="-2-1",AT585="-20",AT585="-22" ),"R",
              IF(
                OR(AT585= "24",AT585="04",AT585="-14"),"M",
                IF(
                  OR(AT585= "20",AT585="22",AT585="0-1",AT585="00",AT585="02",AT585="-1-1",AT585="-10"),"I",""
                )
              )
      )
    )
  )
)</f>
        <v/>
      </c>
      <c r="BF585" t="str">
        <f xml:space="preserve"> IF(OR(AU585= "4-2", AU585= "2-1", AU585= "-12", AU585= "-24"),"Q",
  IF(
    OR(AU585= "4-1", AU585= "40", AU585= "42"),"A",
    IF(
      AU585= "44","P",
      IF(OR(AU585= "2-2",AU585="0-2",AU585="-1-2",AU585="-2-2",AU585="-2-1",AU585="-20",AU585="-22" ),"R",
              IF(
                OR(AU585= "24",AU585="04",AU585="-14"),"M",
                IF(
                  OR(AU585= "20",AU585="22",AU585="0-1",AU585="00",AU585="02",AU585="-1-1",AU585="-10"),"I",""
                )
              )
      )
    )
  )
)</f>
        <v/>
      </c>
      <c r="BG585" t="str">
        <f xml:space="preserve"> IF(OR(AV585= "4-2", AV585= "2-1", AV585= "-12", AV585= "-24"),"Q",
  IF(
    OR(AV585= "4-1", AV585= "40", AV585= "42"),"A",
    IF(
      AV585= "44","P",
      IF(OR(AV585= "2-2",AV585="0-2",AV585="-1-2",AV585="-2-2",AV585="-2-1",AV585="-20",AV585="-22" ),"R",
              IF(
                OR(AV585= "24",AV585="04",AV585="-14"),"M",
                IF(
                  OR(AV585= "20",AV585="22",AV585="0-1",AV585="00",AV585="02",AV585="-1-1",AV585="-10"),"I",""
                )
              )
      )
    )
  )
)</f>
        <v/>
      </c>
      <c r="BH585" t="str">
        <f xml:space="preserve"> IF(OR(AW585= "4-2", AW585= "2-1", AW585= "-12", AW585= "-24"),"Q",
  IF(
    OR(AW585= "4-1", AW585= "40", AW585= "42"),"A",
    IF(
      AW585= "44","P",
      IF(OR(AW585= "2-2",AW585="0-2",AW585="-1-2",AW585="-2-2",AW585="-2-1",AW585="-20",AW585="-22" ),"R",
              IF(
                OR(AW585= "24",AW585="04",AW585="-14"),"M",
                IF(
                  OR(AW585= "20",AW585="22",AW585="0-1",AW585="00",AW585="02",AW585="-1-1",AW585="-10"),"I",""
                )
              )
      )
    )
  )
)</f>
        <v/>
      </c>
      <c r="BI585" t="str">
        <f xml:space="preserve"> IF(OR(AX585= "4-2", AX585= "2-1", AX585= "-12", AX585= "-24"),"Q",
  IF(
    OR(AX585= "4-1", AX585= "40", AX585= "42"),"A",
    IF(
      AX585= "44","P",
      IF(OR(AX585= "2-2",AX585="0-2",AX585="-1-2",AX585="-2-2",AX585="-2-1",AX585="-20",AX585="-22" ),"R",
              IF(
                OR(AX585= "24",AX585="04",AX585="-14"),"M",
                IF(
                  OR(AX585= "20",AX585="22",AX585="0-1",AX585="00",AX585="02",AX585="-1-1",AX585="-10"),"I",""
                )
              )
      )
    )
  )
)</f>
        <v/>
      </c>
      <c r="BJ585" t="str">
        <f xml:space="preserve"> IF(OR(AY585= "4-2", AY585= "2-1", AY585= "-12", AY585= "-24"),"Q",
  IF(
    OR(AY585= "4-1", AY585= "40", AY585= "42"),"A",
    IF(
      AY585= "44","P",
      IF(OR(AY585= "2-2",AY585="0-2",AY585="-1-2",AY585="-2-2",AY585="-2-1",AY585="-20",AY585="-22" ),"R",
              IF(
                OR(AY585= "24",AY585="04",AY585="-14"),"M",
                IF(
                  OR(AY585= "20",AY585="22",AY585="0-1",AY585="00",AY585="02",AY585="-1-1",AY585="-10"),"I",""
                )
              )
      )
    )
  )
)</f>
        <v/>
      </c>
      <c r="BK585" t="str">
        <f xml:space="preserve"> IF(OR(AZ585= "4-2", AZ585= "2-1", AZ585= "-12", AZ585= "-24"),"Q",
  IF(
    OR(AZ585= "4-1", AZ585= "40", AZ585= "42"),"A",
    IF(
      AZ585= "44","P",
      IF(OR(AZ585= "2-2",AZ585="0-2",AZ585="-1-2",AZ585="-2-2",AZ585="-2-1",AZ585="-20",AZ585="-22" ),"R",
              IF(
                OR(AZ585= "24",AZ585="04",AZ585="-14"),"M",
                IF(
                  OR(AZ585= "20",AZ585="22",AZ585="0-1",AZ585="00",AZ585="02",AZ585="-1-1",AZ585="-10"),"I",""
                )
              )
      )
    )
  )
)</f>
        <v/>
      </c>
      <c r="BL585" t="str">
        <f xml:space="preserve"> IF(OR(BA585= "4-2", BA585= "2-1", BA585= "-12", BA585= "-24"),"Q",
  IF(
    OR(BA585= "4-1", BA585= "40", BA585= "42"),"A",
    IF(
      BA585= "44","P",
      IF(OR(BA585= "2-2",BA585="0-2",BA585="-1-2",BA585="-2-2",BA585="-2-1",BA585="-20",BA585="-22" ),"R",
              IF(
                OR(BA585= "24",BA585="04",BA585="-14"),"M",
                IF(
                  OR(BA585= "20",BA585="22",BA585="0-1",BA585="00",BA585="02",BA585="-1-1",BA585="-10"),"I",""
                )
              )
      )
    )
  )
)</f>
        <v/>
      </c>
    </row>
    <row r="586" spans="23:64" x14ac:dyDescent="0.25">
      <c r="W586" t="b">
        <f>IF(OR(B586=Локализация!$C$118,B586=5),4,IF(OR(B586=Локализация!$C$119,B586=4),2,IF(OR(B586=Локализация!$C$120,B586=3),0,IF(OR(B586=Локализация!$C$121,B586=2),-1,IF(OR(B586=Локализация!$C$122,B586=1),-2)))))</f>
        <v>0</v>
      </c>
      <c r="X586" t="b">
        <f>IF(OR(C586=Локализация!$C$124,C586=5),-2,IF(OR(C586=Локализация!$C$125,C586=4),-1,IF(OR(C586=Локализация!$C$126,C586=3),0,IF(OR(C586=Локализация!$C$127,C586=2),2,IF(OR(C586=Локализация!$C$128,C586=1),4)))))</f>
        <v>0</v>
      </c>
      <c r="Y586" t="b">
        <f>IF(OR(D586=Локализация!$C$118,D586=5),4,IF(OR(D586=Локализация!$C$119,D586=4),2,IF(OR(D586=Локализация!$C$120,D586=3),0,IF(OR(D586=Локализация!$C$121,D586=2),-1,IF(OR(D586=Локализация!$C$122,D586=1),-2)))))</f>
        <v>0</v>
      </c>
      <c r="Z586" t="b">
        <f>IF(OR(E586=Локализация!$C$124,E586=5),-2,IF(OR(E586=Локализация!$C$125,E586=4),-1,IF(OR(E586=Локализация!$C$126,E586=3),0,IF(OR(E586=Локализация!$C$127,E586=2),2,IF(OR(E586=Локализация!$C$128,E586=1),4)))))</f>
        <v>0</v>
      </c>
      <c r="AA586" t="b">
        <f>IF(OR(F586=Локализация!$C$118,F586=5),4,IF(OR(F586=Локализация!$C$119,F586=4),2,IF(OR(F586=Локализация!$C$120,F586=3),0,IF(OR(F586=Локализация!$C$121,F586=2),-1,IF(OR(F586=Локализация!$C$122,F586=1),-2)))))</f>
        <v>0</v>
      </c>
      <c r="AB586" t="b">
        <f>IF(OR(G586=Локализация!$C$124,G586=5),-2,IF(OR(G586=Локализация!$C$125,G586=4),-1,IF(OR(G586=Локализация!$C$126,G586=3),0,IF(OR(G586=Локализация!$C$127,G586=2),2,IF(OR(G586=Локализация!$C$128,G586=1),4)))))</f>
        <v>0</v>
      </c>
      <c r="AC586" t="b">
        <f>IF(OR(H586=Локализация!$C$118,H586=5),4,IF(OR(H586=Локализация!$C$119,H586=4),2,IF(OR(H586=Локализация!$C$120,H586=3),0,IF(OR(H586=Локализация!$C$121,H586=2),-1,IF(OR(H586=Локализация!$C$122,H586=1),-2)))))</f>
        <v>0</v>
      </c>
      <c r="AD586" t="b">
        <f>IF(OR(I586=Локализация!$C$124,I586=5),-2,IF(OR(I586=Локализация!$C$125,I586=4),-1,IF(OR(I586=Локализация!$C$126,I586=3),0,IF(OR(I586=Локализация!$C$127,I586=2),2,IF(OR(I586=Локализация!$C$128,I586=1),4)))))</f>
        <v>0</v>
      </c>
      <c r="AE586" t="b">
        <f>IF(OR(J586=Локализация!$C$118,J586=5),4,IF(OR(J586=Локализация!$C$119,J586=4),2,IF(OR(J586=Локализация!$C$120,J586=3),0,IF(OR(J586=Локализация!$C$121,J586=2),-1,IF(OR(J586=Локализация!$C$122,J586=1),-2)))))</f>
        <v>0</v>
      </c>
      <c r="AF586" t="b">
        <f>IF(OR(K586=Локализация!$C$124,K586=5),-2,IF(OR(K586=Локализация!$C$125,K586=4),-1,IF(OR(K586=Локализация!$C$126,K586=3),0,IF(OR(K586=Локализация!$C$127,K586=2),2,IF(OR(K586=Локализация!$C$128,K586=1),4)))))</f>
        <v>0</v>
      </c>
      <c r="AG586" t="b">
        <f>IF(OR(L586=Локализация!$C$118,L586=5),4,IF(OR(L586=Локализация!$C$119,L586=4),2,IF(OR(L586=Локализация!$C$120,L586=3),0,IF(OR(L586=Локализация!$C$121,L586=2),-1,IF(OR(L586=Локализация!$C$122,L586=1),-2)))))</f>
        <v>0</v>
      </c>
      <c r="AH586" t="b">
        <f>IF(OR(M586=Локализация!$C$124,M586=5),-2,IF(OR(M586=Локализация!$C$125,M586=4),-1,IF(OR(M586=Локализация!$C$126,M586=3),0,IF(OR(M586=Локализация!$C$127,M586=2),2,IF(OR(M586=Локализация!$C$128,M586=1),4)))))</f>
        <v>0</v>
      </c>
      <c r="AI586" t="b">
        <f>IF(OR(N586=Локализация!$C$118,N586=5),4,IF(OR(N586=Локализация!$C$119,N586=4),2,IF(OR(N586=Локализация!$C$120,N586=3),0,IF(OR(N586=Локализация!$C$121,N586=2),-1,IF(OR(N586=Локализация!$C$122,N586=1),-2)))))</f>
        <v>0</v>
      </c>
      <c r="AJ586" t="b">
        <f>IF(OR(O586=Локализация!$C$124,O586=5),-2,IF(OR(O586=Локализация!$C$125,O586=4),-1,IF(OR(O586=Локализация!$C$126,O586=3),0,IF(OR(O586=Локализация!$C$127,O586=2),2,IF(OR(O586=Локализация!$C$128,O586=1),4)))))</f>
        <v>0</v>
      </c>
      <c r="AK586" t="b">
        <f>IF(OR(P586=Локализация!$C$118,P586=5),4,IF(OR(P586=Локализация!$C$119,P586=4),2,IF(OR(P586=Локализация!$C$120,P586=3),0,IF(OR(P586=Локализация!$C$121,P586=2),-1,IF(OR(P586=Локализация!$C$122,P586=1),-2)))))</f>
        <v>0</v>
      </c>
      <c r="AL586" t="b">
        <f>IF(OR(Q586=Локализация!$C$124,Q586=5),-2,IF(OR(Q586=Локализация!$C$125,Q586=4),-1,IF(OR(Q586=Локализация!$C$126,Q586=3),0,IF(OR(Q586=Локализация!$C$127,Q586=2),2,IF(OR(Q586=Локализация!$C$128,Q586=1),4)))))</f>
        <v>0</v>
      </c>
      <c r="AM586" t="b">
        <f>IF(OR(R586=Локализация!$C$118,R586=5),4,IF(OR(R586=Локализация!$C$119,R586=4),2,IF(OR(R586=Локализация!$C$120,R586=3),0,IF(OR(R586=Локализация!$C$121,R586=2),-1,IF(OR(R586=Локализация!$C$122,R586=1),-2)))))</f>
        <v>0</v>
      </c>
      <c r="AN586" t="b">
        <f>IF(OR(S586=Локализация!$C$124,S586=5),-2,IF(OR(S586=Локализация!$C$125,S586=4),-1,IF(OR(S586=Локализация!$C$126,S586=3),0,IF(OR(S586=Локализация!$C$127,S586=2),2,IF(OR(S586=Локализация!$C$128,S586=1),4)))))</f>
        <v>0</v>
      </c>
      <c r="AO586" t="b">
        <f>IF(OR(T586=Локализация!$C$118,T586=5),4,IF(OR(T586=Локализация!$C$119,T586=4),2,IF(OR(T586=Локализация!$C$120,T586=3),0,IF(OR(T586=Локализация!$C$121,T586=2),-1,IF(OR(T586=Локализация!$C$122,T586=1),-2)))))</f>
        <v>0</v>
      </c>
      <c r="AP586" t="b">
        <f>IF(OR(U586=Локализация!$C$124,U586=5),-2,IF(OR(U586=Локализация!$C$125,U586=4),-1,IF(OR(U586=Локализация!$C$126,U586=3),0,IF(OR(U586=Локализация!$C$127,U586=2),2,IF(OR(U586=Локализация!$C$128,U586=1),4)))))</f>
        <v>0</v>
      </c>
      <c r="AR586" t="str">
        <f>CONCATENATE(W586,X586)</f>
        <v>ЛОЖЬЛОЖЬ</v>
      </c>
      <c r="AS586" t="str">
        <f>CONCATENATE(Y586,Z586)</f>
        <v>ЛОЖЬЛОЖЬ</v>
      </c>
      <c r="AT586" t="str">
        <f>CONCATENATE(AA586,AB586)</f>
        <v>ЛОЖЬЛОЖЬ</v>
      </c>
      <c r="AU586" t="str">
        <f>CONCATENATE(AC586,AD586)</f>
        <v>ЛОЖЬЛОЖЬ</v>
      </c>
      <c r="AV586" t="str">
        <f>CONCATENATE(AE586,AF586)</f>
        <v>ЛОЖЬЛОЖЬ</v>
      </c>
      <c r="AW586" t="str">
        <f>CONCATENATE(AG586,AH586)</f>
        <v>ЛОЖЬЛОЖЬ</v>
      </c>
      <c r="AX586" t="str">
        <f>CONCATENATE(AI586,AJ586)</f>
        <v>ЛОЖЬЛОЖЬ</v>
      </c>
      <c r="AY586" t="str">
        <f>CONCATENATE(AK586,AL586)</f>
        <v>ЛОЖЬЛОЖЬ</v>
      </c>
      <c r="AZ586" t="str">
        <f>CONCATENATE(AM586,AN586)</f>
        <v>ЛОЖЬЛОЖЬ</v>
      </c>
      <c r="BA586" t="str">
        <f>CONCATENATE(AO586,AP586)</f>
        <v>ЛОЖЬЛОЖЬ</v>
      </c>
      <c r="BC586" t="str">
        <f xml:space="preserve"> IF(OR(AR586= "4-2", AR586= "2-1", AR586= "-12", AR586= "-24"),"Q",
  IF(
    OR(AR586= "4-1", AR586= "40", AR586= "42"),"A",
    IF(
      AR586= "44","P",
      IF(OR(AR586= "2-2",AR586="0-2",AR586="-1-2",AR586="-2-2",AR586="-2-1",AR586="-20",AR586="-22" ),"R",
              IF(
                OR(AR586= "24",AR586="04",AR586="-14"),"M",
                IF(
                  OR(AR586= "20",AR586="22",AR586="0-1",AR586="00",AR586="02",AR586="-1-1",AR586="-10"),"I",""
                )
              )
      )
    )
  )
)</f>
        <v/>
      </c>
      <c r="BD586" t="str">
        <f xml:space="preserve"> IF(OR(AS586= "4-2", AS586= "2-1", AS586= "-12", AS586= "-24"),"Q",
  IF(
    OR(AS586= "4-1", AS586= "40", AS586= "42"),"A",
    IF(
      AS586= "44","P",
      IF(OR(AS586= "2-2",AS586="0-2",AS586="-1-2",AS586="-2-2",AS586="-2-1",AS586="-20",AS586="-22" ),"R",
              IF(
                OR(AS586= "24",AS586="04",AS586="-14"),"M",
                IF(
                  OR(AS586= "20",AS586="22",AS586="0-1",AS586="00",AS586="02",AS586="-1-1",AS586="-10"),"I",""
                )
              )
      )
    )
  )
)</f>
        <v/>
      </c>
      <c r="BE586" t="str">
        <f xml:space="preserve"> IF(OR(AT586= "4-2", AT586= "2-1", AT586= "-12", AT586= "-24"),"Q",
  IF(
    OR(AT586= "4-1", AT586= "40", AT586= "42"),"A",
    IF(
      AT586= "44","P",
      IF(OR(AT586= "2-2",AT586="0-2",AT586="-1-2",AT586="-2-2",AT586="-2-1",AT586="-20",AT586="-22" ),"R",
              IF(
                OR(AT586= "24",AT586="04",AT586="-14"),"M",
                IF(
                  OR(AT586= "20",AT586="22",AT586="0-1",AT586="00",AT586="02",AT586="-1-1",AT586="-10"),"I",""
                )
              )
      )
    )
  )
)</f>
        <v/>
      </c>
      <c r="BF586" t="str">
        <f xml:space="preserve"> IF(OR(AU586= "4-2", AU586= "2-1", AU586= "-12", AU586= "-24"),"Q",
  IF(
    OR(AU586= "4-1", AU586= "40", AU586= "42"),"A",
    IF(
      AU586= "44","P",
      IF(OR(AU586= "2-2",AU586="0-2",AU586="-1-2",AU586="-2-2",AU586="-2-1",AU586="-20",AU586="-22" ),"R",
              IF(
                OR(AU586= "24",AU586="04",AU586="-14"),"M",
                IF(
                  OR(AU586= "20",AU586="22",AU586="0-1",AU586="00",AU586="02",AU586="-1-1",AU586="-10"),"I",""
                )
              )
      )
    )
  )
)</f>
        <v/>
      </c>
      <c r="BG586" t="str">
        <f xml:space="preserve"> IF(OR(AV586= "4-2", AV586= "2-1", AV586= "-12", AV586= "-24"),"Q",
  IF(
    OR(AV586= "4-1", AV586= "40", AV586= "42"),"A",
    IF(
      AV586= "44","P",
      IF(OR(AV586= "2-2",AV586="0-2",AV586="-1-2",AV586="-2-2",AV586="-2-1",AV586="-20",AV586="-22" ),"R",
              IF(
                OR(AV586= "24",AV586="04",AV586="-14"),"M",
                IF(
                  OR(AV586= "20",AV586="22",AV586="0-1",AV586="00",AV586="02",AV586="-1-1",AV586="-10"),"I",""
                )
              )
      )
    )
  )
)</f>
        <v/>
      </c>
      <c r="BH586" t="str">
        <f xml:space="preserve"> IF(OR(AW586= "4-2", AW586= "2-1", AW586= "-12", AW586= "-24"),"Q",
  IF(
    OR(AW586= "4-1", AW586= "40", AW586= "42"),"A",
    IF(
      AW586= "44","P",
      IF(OR(AW586= "2-2",AW586="0-2",AW586="-1-2",AW586="-2-2",AW586="-2-1",AW586="-20",AW586="-22" ),"R",
              IF(
                OR(AW586= "24",AW586="04",AW586="-14"),"M",
                IF(
                  OR(AW586= "20",AW586="22",AW586="0-1",AW586="00",AW586="02",AW586="-1-1",AW586="-10"),"I",""
                )
              )
      )
    )
  )
)</f>
        <v/>
      </c>
      <c r="BI586" t="str">
        <f xml:space="preserve"> IF(OR(AX586= "4-2", AX586= "2-1", AX586= "-12", AX586= "-24"),"Q",
  IF(
    OR(AX586= "4-1", AX586= "40", AX586= "42"),"A",
    IF(
      AX586= "44","P",
      IF(OR(AX586= "2-2",AX586="0-2",AX586="-1-2",AX586="-2-2",AX586="-2-1",AX586="-20",AX586="-22" ),"R",
              IF(
                OR(AX586= "24",AX586="04",AX586="-14"),"M",
                IF(
                  OR(AX586= "20",AX586="22",AX586="0-1",AX586="00",AX586="02",AX586="-1-1",AX586="-10"),"I",""
                )
              )
      )
    )
  )
)</f>
        <v/>
      </c>
      <c r="BJ586" t="str">
        <f xml:space="preserve"> IF(OR(AY586= "4-2", AY586= "2-1", AY586= "-12", AY586= "-24"),"Q",
  IF(
    OR(AY586= "4-1", AY586= "40", AY586= "42"),"A",
    IF(
      AY586= "44","P",
      IF(OR(AY586= "2-2",AY586="0-2",AY586="-1-2",AY586="-2-2",AY586="-2-1",AY586="-20",AY586="-22" ),"R",
              IF(
                OR(AY586= "24",AY586="04",AY586="-14"),"M",
                IF(
                  OR(AY586= "20",AY586="22",AY586="0-1",AY586="00",AY586="02",AY586="-1-1",AY586="-10"),"I",""
                )
              )
      )
    )
  )
)</f>
        <v/>
      </c>
      <c r="BK586" t="str">
        <f xml:space="preserve"> IF(OR(AZ586= "4-2", AZ586= "2-1", AZ586= "-12", AZ586= "-24"),"Q",
  IF(
    OR(AZ586= "4-1", AZ586= "40", AZ586= "42"),"A",
    IF(
      AZ586= "44","P",
      IF(OR(AZ586= "2-2",AZ586="0-2",AZ586="-1-2",AZ586="-2-2",AZ586="-2-1",AZ586="-20",AZ586="-22" ),"R",
              IF(
                OR(AZ586= "24",AZ586="04",AZ586="-14"),"M",
                IF(
                  OR(AZ586= "20",AZ586="22",AZ586="0-1",AZ586="00",AZ586="02",AZ586="-1-1",AZ586="-10"),"I",""
                )
              )
      )
    )
  )
)</f>
        <v/>
      </c>
      <c r="BL586" t="str">
        <f xml:space="preserve"> IF(OR(BA586= "4-2", BA586= "2-1", BA586= "-12", BA586= "-24"),"Q",
  IF(
    OR(BA586= "4-1", BA586= "40", BA586= "42"),"A",
    IF(
      BA586= "44","P",
      IF(OR(BA586= "2-2",BA586="0-2",BA586="-1-2",BA586="-2-2",BA586="-2-1",BA586="-20",BA586="-22" ),"R",
              IF(
                OR(BA586= "24",BA586="04",BA586="-14"),"M",
                IF(
                  OR(BA586= "20",BA586="22",BA586="0-1",BA586="00",BA586="02",BA586="-1-1",BA586="-10"),"I",""
                )
              )
      )
    )
  )
)</f>
        <v/>
      </c>
    </row>
    <row r="587" spans="23:64" x14ac:dyDescent="0.25">
      <c r="W587" t="b">
        <f>IF(OR(B587=Локализация!$C$118,B587=5),4,IF(OR(B587=Локализация!$C$119,B587=4),2,IF(OR(B587=Локализация!$C$120,B587=3),0,IF(OR(B587=Локализация!$C$121,B587=2),-1,IF(OR(B587=Локализация!$C$122,B587=1),-2)))))</f>
        <v>0</v>
      </c>
      <c r="X587" t="b">
        <f>IF(OR(C587=Локализация!$C$124,C587=5),-2,IF(OR(C587=Локализация!$C$125,C587=4),-1,IF(OR(C587=Локализация!$C$126,C587=3),0,IF(OR(C587=Локализация!$C$127,C587=2),2,IF(OR(C587=Локализация!$C$128,C587=1),4)))))</f>
        <v>0</v>
      </c>
      <c r="Y587" t="b">
        <f>IF(OR(D587=Локализация!$C$118,D587=5),4,IF(OR(D587=Локализация!$C$119,D587=4),2,IF(OR(D587=Локализация!$C$120,D587=3),0,IF(OR(D587=Локализация!$C$121,D587=2),-1,IF(OR(D587=Локализация!$C$122,D587=1),-2)))))</f>
        <v>0</v>
      </c>
      <c r="Z587" t="b">
        <f>IF(OR(E587=Локализация!$C$124,E587=5),-2,IF(OR(E587=Локализация!$C$125,E587=4),-1,IF(OR(E587=Локализация!$C$126,E587=3),0,IF(OR(E587=Локализация!$C$127,E587=2),2,IF(OR(E587=Локализация!$C$128,E587=1),4)))))</f>
        <v>0</v>
      </c>
      <c r="AA587" t="b">
        <f>IF(OR(F587=Локализация!$C$118,F587=5),4,IF(OR(F587=Локализация!$C$119,F587=4),2,IF(OR(F587=Локализация!$C$120,F587=3),0,IF(OR(F587=Локализация!$C$121,F587=2),-1,IF(OR(F587=Локализация!$C$122,F587=1),-2)))))</f>
        <v>0</v>
      </c>
      <c r="AB587" t="b">
        <f>IF(OR(G587=Локализация!$C$124,G587=5),-2,IF(OR(G587=Локализация!$C$125,G587=4),-1,IF(OR(G587=Локализация!$C$126,G587=3),0,IF(OR(G587=Локализация!$C$127,G587=2),2,IF(OR(G587=Локализация!$C$128,G587=1),4)))))</f>
        <v>0</v>
      </c>
      <c r="AC587" t="b">
        <f>IF(OR(H587=Локализация!$C$118,H587=5),4,IF(OR(H587=Локализация!$C$119,H587=4),2,IF(OR(H587=Локализация!$C$120,H587=3),0,IF(OR(H587=Локализация!$C$121,H587=2),-1,IF(OR(H587=Локализация!$C$122,H587=1),-2)))))</f>
        <v>0</v>
      </c>
      <c r="AD587" t="b">
        <f>IF(OR(I587=Локализация!$C$124,I587=5),-2,IF(OR(I587=Локализация!$C$125,I587=4),-1,IF(OR(I587=Локализация!$C$126,I587=3),0,IF(OR(I587=Локализация!$C$127,I587=2),2,IF(OR(I587=Локализация!$C$128,I587=1),4)))))</f>
        <v>0</v>
      </c>
      <c r="AE587" t="b">
        <f>IF(OR(J587=Локализация!$C$118,J587=5),4,IF(OR(J587=Локализация!$C$119,J587=4),2,IF(OR(J587=Локализация!$C$120,J587=3),0,IF(OR(J587=Локализация!$C$121,J587=2),-1,IF(OR(J587=Локализация!$C$122,J587=1),-2)))))</f>
        <v>0</v>
      </c>
      <c r="AF587" t="b">
        <f>IF(OR(K587=Локализация!$C$124,K587=5),-2,IF(OR(K587=Локализация!$C$125,K587=4),-1,IF(OR(K587=Локализация!$C$126,K587=3),0,IF(OR(K587=Локализация!$C$127,K587=2),2,IF(OR(K587=Локализация!$C$128,K587=1),4)))))</f>
        <v>0</v>
      </c>
      <c r="AG587" t="b">
        <f>IF(OR(L587=Локализация!$C$118,L587=5),4,IF(OR(L587=Локализация!$C$119,L587=4),2,IF(OR(L587=Локализация!$C$120,L587=3),0,IF(OR(L587=Локализация!$C$121,L587=2),-1,IF(OR(L587=Локализация!$C$122,L587=1),-2)))))</f>
        <v>0</v>
      </c>
      <c r="AH587" t="b">
        <f>IF(OR(M587=Локализация!$C$124,M587=5),-2,IF(OR(M587=Локализация!$C$125,M587=4),-1,IF(OR(M587=Локализация!$C$126,M587=3),0,IF(OR(M587=Локализация!$C$127,M587=2),2,IF(OR(M587=Локализация!$C$128,M587=1),4)))))</f>
        <v>0</v>
      </c>
      <c r="AI587" t="b">
        <f>IF(OR(N587=Локализация!$C$118,N587=5),4,IF(OR(N587=Локализация!$C$119,N587=4),2,IF(OR(N587=Локализация!$C$120,N587=3),0,IF(OR(N587=Локализация!$C$121,N587=2),-1,IF(OR(N587=Локализация!$C$122,N587=1),-2)))))</f>
        <v>0</v>
      </c>
      <c r="AJ587" t="b">
        <f>IF(OR(O587=Локализация!$C$124,O587=5),-2,IF(OR(O587=Локализация!$C$125,O587=4),-1,IF(OR(O587=Локализация!$C$126,O587=3),0,IF(OR(O587=Локализация!$C$127,O587=2),2,IF(OR(O587=Локализация!$C$128,O587=1),4)))))</f>
        <v>0</v>
      </c>
      <c r="AK587" t="b">
        <f>IF(OR(P587=Локализация!$C$118,P587=5),4,IF(OR(P587=Локализация!$C$119,P587=4),2,IF(OR(P587=Локализация!$C$120,P587=3),0,IF(OR(P587=Локализация!$C$121,P587=2),-1,IF(OR(P587=Локализация!$C$122,P587=1),-2)))))</f>
        <v>0</v>
      </c>
      <c r="AL587" t="b">
        <f>IF(OR(Q587=Локализация!$C$124,Q587=5),-2,IF(OR(Q587=Локализация!$C$125,Q587=4),-1,IF(OR(Q587=Локализация!$C$126,Q587=3),0,IF(OR(Q587=Локализация!$C$127,Q587=2),2,IF(OR(Q587=Локализация!$C$128,Q587=1),4)))))</f>
        <v>0</v>
      </c>
      <c r="AM587" t="b">
        <f>IF(OR(R587=Локализация!$C$118,R587=5),4,IF(OR(R587=Локализация!$C$119,R587=4),2,IF(OR(R587=Локализация!$C$120,R587=3),0,IF(OR(R587=Локализация!$C$121,R587=2),-1,IF(OR(R587=Локализация!$C$122,R587=1),-2)))))</f>
        <v>0</v>
      </c>
      <c r="AN587" t="b">
        <f>IF(OR(S587=Локализация!$C$124,S587=5),-2,IF(OR(S587=Локализация!$C$125,S587=4),-1,IF(OR(S587=Локализация!$C$126,S587=3),0,IF(OR(S587=Локализация!$C$127,S587=2),2,IF(OR(S587=Локализация!$C$128,S587=1),4)))))</f>
        <v>0</v>
      </c>
      <c r="AO587" t="b">
        <f>IF(OR(T587=Локализация!$C$118,T587=5),4,IF(OR(T587=Локализация!$C$119,T587=4),2,IF(OR(T587=Локализация!$C$120,T587=3),0,IF(OR(T587=Локализация!$C$121,T587=2),-1,IF(OR(T587=Локализация!$C$122,T587=1),-2)))))</f>
        <v>0</v>
      </c>
      <c r="AP587" t="b">
        <f>IF(OR(U587=Локализация!$C$124,U587=5),-2,IF(OR(U587=Локализация!$C$125,U587=4),-1,IF(OR(U587=Локализация!$C$126,U587=3),0,IF(OR(U587=Локализация!$C$127,U587=2),2,IF(OR(U587=Локализация!$C$128,U587=1),4)))))</f>
        <v>0</v>
      </c>
      <c r="AR587" t="str">
        <f>CONCATENATE(W587,X587)</f>
        <v>ЛОЖЬЛОЖЬ</v>
      </c>
      <c r="AS587" t="str">
        <f>CONCATENATE(Y587,Z587)</f>
        <v>ЛОЖЬЛОЖЬ</v>
      </c>
      <c r="AT587" t="str">
        <f>CONCATENATE(AA587,AB587)</f>
        <v>ЛОЖЬЛОЖЬ</v>
      </c>
      <c r="AU587" t="str">
        <f>CONCATENATE(AC587,AD587)</f>
        <v>ЛОЖЬЛОЖЬ</v>
      </c>
      <c r="AV587" t="str">
        <f>CONCATENATE(AE587,AF587)</f>
        <v>ЛОЖЬЛОЖЬ</v>
      </c>
      <c r="AW587" t="str">
        <f>CONCATENATE(AG587,AH587)</f>
        <v>ЛОЖЬЛОЖЬ</v>
      </c>
      <c r="AX587" t="str">
        <f>CONCATENATE(AI587,AJ587)</f>
        <v>ЛОЖЬЛОЖЬ</v>
      </c>
      <c r="AY587" t="str">
        <f>CONCATENATE(AK587,AL587)</f>
        <v>ЛОЖЬЛОЖЬ</v>
      </c>
      <c r="AZ587" t="str">
        <f>CONCATENATE(AM587,AN587)</f>
        <v>ЛОЖЬЛОЖЬ</v>
      </c>
      <c r="BA587" t="str">
        <f>CONCATENATE(AO587,AP587)</f>
        <v>ЛОЖЬЛОЖЬ</v>
      </c>
      <c r="BC587" t="str">
        <f xml:space="preserve"> IF(OR(AR587= "4-2", AR587= "2-1", AR587= "-12", AR587= "-24"),"Q",
  IF(
    OR(AR587= "4-1", AR587= "40", AR587= "42"),"A",
    IF(
      AR587= "44","P",
      IF(OR(AR587= "2-2",AR587="0-2",AR587="-1-2",AR587="-2-2",AR587="-2-1",AR587="-20",AR587="-22" ),"R",
              IF(
                OR(AR587= "24",AR587="04",AR587="-14"),"M",
                IF(
                  OR(AR587= "20",AR587="22",AR587="0-1",AR587="00",AR587="02",AR587="-1-1",AR587="-10"),"I",""
                )
              )
      )
    )
  )
)</f>
        <v/>
      </c>
      <c r="BD587" t="str">
        <f xml:space="preserve"> IF(OR(AS587= "4-2", AS587= "2-1", AS587= "-12", AS587= "-24"),"Q",
  IF(
    OR(AS587= "4-1", AS587= "40", AS587= "42"),"A",
    IF(
      AS587= "44","P",
      IF(OR(AS587= "2-2",AS587="0-2",AS587="-1-2",AS587="-2-2",AS587="-2-1",AS587="-20",AS587="-22" ),"R",
              IF(
                OR(AS587= "24",AS587="04",AS587="-14"),"M",
                IF(
                  OR(AS587= "20",AS587="22",AS587="0-1",AS587="00",AS587="02",AS587="-1-1",AS587="-10"),"I",""
                )
              )
      )
    )
  )
)</f>
        <v/>
      </c>
      <c r="BE587" t="str">
        <f xml:space="preserve"> IF(OR(AT587= "4-2", AT587= "2-1", AT587= "-12", AT587= "-24"),"Q",
  IF(
    OR(AT587= "4-1", AT587= "40", AT587= "42"),"A",
    IF(
      AT587= "44","P",
      IF(OR(AT587= "2-2",AT587="0-2",AT587="-1-2",AT587="-2-2",AT587="-2-1",AT587="-20",AT587="-22" ),"R",
              IF(
                OR(AT587= "24",AT587="04",AT587="-14"),"M",
                IF(
                  OR(AT587= "20",AT587="22",AT587="0-1",AT587="00",AT587="02",AT587="-1-1",AT587="-10"),"I",""
                )
              )
      )
    )
  )
)</f>
        <v/>
      </c>
      <c r="BF587" t="str">
        <f xml:space="preserve"> IF(OR(AU587= "4-2", AU587= "2-1", AU587= "-12", AU587= "-24"),"Q",
  IF(
    OR(AU587= "4-1", AU587= "40", AU587= "42"),"A",
    IF(
      AU587= "44","P",
      IF(OR(AU587= "2-2",AU587="0-2",AU587="-1-2",AU587="-2-2",AU587="-2-1",AU587="-20",AU587="-22" ),"R",
              IF(
                OR(AU587= "24",AU587="04",AU587="-14"),"M",
                IF(
                  OR(AU587= "20",AU587="22",AU587="0-1",AU587="00",AU587="02",AU587="-1-1",AU587="-10"),"I",""
                )
              )
      )
    )
  )
)</f>
        <v/>
      </c>
      <c r="BG587" t="str">
        <f xml:space="preserve"> IF(OR(AV587= "4-2", AV587= "2-1", AV587= "-12", AV587= "-24"),"Q",
  IF(
    OR(AV587= "4-1", AV587= "40", AV587= "42"),"A",
    IF(
      AV587= "44","P",
      IF(OR(AV587= "2-2",AV587="0-2",AV587="-1-2",AV587="-2-2",AV587="-2-1",AV587="-20",AV587="-22" ),"R",
              IF(
                OR(AV587= "24",AV587="04",AV587="-14"),"M",
                IF(
                  OR(AV587= "20",AV587="22",AV587="0-1",AV587="00",AV587="02",AV587="-1-1",AV587="-10"),"I",""
                )
              )
      )
    )
  )
)</f>
        <v/>
      </c>
      <c r="BH587" t="str">
        <f xml:space="preserve"> IF(OR(AW587= "4-2", AW587= "2-1", AW587= "-12", AW587= "-24"),"Q",
  IF(
    OR(AW587= "4-1", AW587= "40", AW587= "42"),"A",
    IF(
      AW587= "44","P",
      IF(OR(AW587= "2-2",AW587="0-2",AW587="-1-2",AW587="-2-2",AW587="-2-1",AW587="-20",AW587="-22" ),"R",
              IF(
                OR(AW587= "24",AW587="04",AW587="-14"),"M",
                IF(
                  OR(AW587= "20",AW587="22",AW587="0-1",AW587="00",AW587="02",AW587="-1-1",AW587="-10"),"I",""
                )
              )
      )
    )
  )
)</f>
        <v/>
      </c>
      <c r="BI587" t="str">
        <f xml:space="preserve"> IF(OR(AX587= "4-2", AX587= "2-1", AX587= "-12", AX587= "-24"),"Q",
  IF(
    OR(AX587= "4-1", AX587= "40", AX587= "42"),"A",
    IF(
      AX587= "44","P",
      IF(OR(AX587= "2-2",AX587="0-2",AX587="-1-2",AX587="-2-2",AX587="-2-1",AX587="-20",AX587="-22" ),"R",
              IF(
                OR(AX587= "24",AX587="04",AX587="-14"),"M",
                IF(
                  OR(AX587= "20",AX587="22",AX587="0-1",AX587="00",AX587="02",AX587="-1-1",AX587="-10"),"I",""
                )
              )
      )
    )
  )
)</f>
        <v/>
      </c>
      <c r="BJ587" t="str">
        <f xml:space="preserve"> IF(OR(AY587= "4-2", AY587= "2-1", AY587= "-12", AY587= "-24"),"Q",
  IF(
    OR(AY587= "4-1", AY587= "40", AY587= "42"),"A",
    IF(
      AY587= "44","P",
      IF(OR(AY587= "2-2",AY587="0-2",AY587="-1-2",AY587="-2-2",AY587="-2-1",AY587="-20",AY587="-22" ),"R",
              IF(
                OR(AY587= "24",AY587="04",AY587="-14"),"M",
                IF(
                  OR(AY587= "20",AY587="22",AY587="0-1",AY587="00",AY587="02",AY587="-1-1",AY587="-10"),"I",""
                )
              )
      )
    )
  )
)</f>
        <v/>
      </c>
      <c r="BK587" t="str">
        <f xml:space="preserve"> IF(OR(AZ587= "4-2", AZ587= "2-1", AZ587= "-12", AZ587= "-24"),"Q",
  IF(
    OR(AZ587= "4-1", AZ587= "40", AZ587= "42"),"A",
    IF(
      AZ587= "44","P",
      IF(OR(AZ587= "2-2",AZ587="0-2",AZ587="-1-2",AZ587="-2-2",AZ587="-2-1",AZ587="-20",AZ587="-22" ),"R",
              IF(
                OR(AZ587= "24",AZ587="04",AZ587="-14"),"M",
                IF(
                  OR(AZ587= "20",AZ587="22",AZ587="0-1",AZ587="00",AZ587="02",AZ587="-1-1",AZ587="-10"),"I",""
                )
              )
      )
    )
  )
)</f>
        <v/>
      </c>
      <c r="BL587" t="str">
        <f xml:space="preserve"> IF(OR(BA587= "4-2", BA587= "2-1", BA587= "-12", BA587= "-24"),"Q",
  IF(
    OR(BA587= "4-1", BA587= "40", BA587= "42"),"A",
    IF(
      BA587= "44","P",
      IF(OR(BA587= "2-2",BA587="0-2",BA587="-1-2",BA587="-2-2",BA587="-2-1",BA587="-20",BA587="-22" ),"R",
              IF(
                OR(BA587= "24",BA587="04",BA587="-14"),"M",
                IF(
                  OR(BA587= "20",BA587="22",BA587="0-1",BA587="00",BA587="02",BA587="-1-1",BA587="-10"),"I",""
                )
              )
      )
    )
  )
)</f>
        <v/>
      </c>
    </row>
    <row r="588" spans="23:64" x14ac:dyDescent="0.25">
      <c r="W588" t="b">
        <f>IF(OR(B588=Локализация!$C$118,B588=5),4,IF(OR(B588=Локализация!$C$119,B588=4),2,IF(OR(B588=Локализация!$C$120,B588=3),0,IF(OR(B588=Локализация!$C$121,B588=2),-1,IF(OR(B588=Локализация!$C$122,B588=1),-2)))))</f>
        <v>0</v>
      </c>
      <c r="X588" t="b">
        <f>IF(OR(C588=Локализация!$C$124,C588=5),-2,IF(OR(C588=Локализация!$C$125,C588=4),-1,IF(OR(C588=Локализация!$C$126,C588=3),0,IF(OR(C588=Локализация!$C$127,C588=2),2,IF(OR(C588=Локализация!$C$128,C588=1),4)))))</f>
        <v>0</v>
      </c>
      <c r="Y588" t="b">
        <f>IF(OR(D588=Локализация!$C$118,D588=5),4,IF(OR(D588=Локализация!$C$119,D588=4),2,IF(OR(D588=Локализация!$C$120,D588=3),0,IF(OR(D588=Локализация!$C$121,D588=2),-1,IF(OR(D588=Локализация!$C$122,D588=1),-2)))))</f>
        <v>0</v>
      </c>
      <c r="Z588" t="b">
        <f>IF(OR(E588=Локализация!$C$124,E588=5),-2,IF(OR(E588=Локализация!$C$125,E588=4),-1,IF(OR(E588=Локализация!$C$126,E588=3),0,IF(OR(E588=Локализация!$C$127,E588=2),2,IF(OR(E588=Локализация!$C$128,E588=1),4)))))</f>
        <v>0</v>
      </c>
      <c r="AA588" t="b">
        <f>IF(OR(F588=Локализация!$C$118,F588=5),4,IF(OR(F588=Локализация!$C$119,F588=4),2,IF(OR(F588=Локализация!$C$120,F588=3),0,IF(OR(F588=Локализация!$C$121,F588=2),-1,IF(OR(F588=Локализация!$C$122,F588=1),-2)))))</f>
        <v>0</v>
      </c>
      <c r="AB588" t="b">
        <f>IF(OR(G588=Локализация!$C$124,G588=5),-2,IF(OR(G588=Локализация!$C$125,G588=4),-1,IF(OR(G588=Локализация!$C$126,G588=3),0,IF(OR(G588=Локализация!$C$127,G588=2),2,IF(OR(G588=Локализация!$C$128,G588=1),4)))))</f>
        <v>0</v>
      </c>
      <c r="AC588" t="b">
        <f>IF(OR(H588=Локализация!$C$118,H588=5),4,IF(OR(H588=Локализация!$C$119,H588=4),2,IF(OR(H588=Локализация!$C$120,H588=3),0,IF(OR(H588=Локализация!$C$121,H588=2),-1,IF(OR(H588=Локализация!$C$122,H588=1),-2)))))</f>
        <v>0</v>
      </c>
      <c r="AD588" t="b">
        <f>IF(OR(I588=Локализация!$C$124,I588=5),-2,IF(OR(I588=Локализация!$C$125,I588=4),-1,IF(OR(I588=Локализация!$C$126,I588=3),0,IF(OR(I588=Локализация!$C$127,I588=2),2,IF(OR(I588=Локализация!$C$128,I588=1),4)))))</f>
        <v>0</v>
      </c>
      <c r="AE588" t="b">
        <f>IF(OR(J588=Локализация!$C$118,J588=5),4,IF(OR(J588=Локализация!$C$119,J588=4),2,IF(OR(J588=Локализация!$C$120,J588=3),0,IF(OR(J588=Локализация!$C$121,J588=2),-1,IF(OR(J588=Локализация!$C$122,J588=1),-2)))))</f>
        <v>0</v>
      </c>
      <c r="AF588" t="b">
        <f>IF(OR(K588=Локализация!$C$124,K588=5),-2,IF(OR(K588=Локализация!$C$125,K588=4),-1,IF(OR(K588=Локализация!$C$126,K588=3),0,IF(OR(K588=Локализация!$C$127,K588=2),2,IF(OR(K588=Локализация!$C$128,K588=1),4)))))</f>
        <v>0</v>
      </c>
      <c r="AG588" t="b">
        <f>IF(OR(L588=Локализация!$C$118,L588=5),4,IF(OR(L588=Локализация!$C$119,L588=4),2,IF(OR(L588=Локализация!$C$120,L588=3),0,IF(OR(L588=Локализация!$C$121,L588=2),-1,IF(OR(L588=Локализация!$C$122,L588=1),-2)))))</f>
        <v>0</v>
      </c>
      <c r="AH588" t="b">
        <f>IF(OR(M588=Локализация!$C$124,M588=5),-2,IF(OR(M588=Локализация!$C$125,M588=4),-1,IF(OR(M588=Локализация!$C$126,M588=3),0,IF(OR(M588=Локализация!$C$127,M588=2),2,IF(OR(M588=Локализация!$C$128,M588=1),4)))))</f>
        <v>0</v>
      </c>
      <c r="AI588" t="b">
        <f>IF(OR(N588=Локализация!$C$118,N588=5),4,IF(OR(N588=Локализация!$C$119,N588=4),2,IF(OR(N588=Локализация!$C$120,N588=3),0,IF(OR(N588=Локализация!$C$121,N588=2),-1,IF(OR(N588=Локализация!$C$122,N588=1),-2)))))</f>
        <v>0</v>
      </c>
      <c r="AJ588" t="b">
        <f>IF(OR(O588=Локализация!$C$124,O588=5),-2,IF(OR(O588=Локализация!$C$125,O588=4),-1,IF(OR(O588=Локализация!$C$126,O588=3),0,IF(OR(O588=Локализация!$C$127,O588=2),2,IF(OR(O588=Локализация!$C$128,O588=1),4)))))</f>
        <v>0</v>
      </c>
      <c r="AK588" t="b">
        <f>IF(OR(P588=Локализация!$C$118,P588=5),4,IF(OR(P588=Локализация!$C$119,P588=4),2,IF(OR(P588=Локализация!$C$120,P588=3),0,IF(OR(P588=Локализация!$C$121,P588=2),-1,IF(OR(P588=Локализация!$C$122,P588=1),-2)))))</f>
        <v>0</v>
      </c>
      <c r="AL588" t="b">
        <f>IF(OR(Q588=Локализация!$C$124,Q588=5),-2,IF(OR(Q588=Локализация!$C$125,Q588=4),-1,IF(OR(Q588=Локализация!$C$126,Q588=3),0,IF(OR(Q588=Локализация!$C$127,Q588=2),2,IF(OR(Q588=Локализация!$C$128,Q588=1),4)))))</f>
        <v>0</v>
      </c>
      <c r="AM588" t="b">
        <f>IF(OR(R588=Локализация!$C$118,R588=5),4,IF(OR(R588=Локализация!$C$119,R588=4),2,IF(OR(R588=Локализация!$C$120,R588=3),0,IF(OR(R588=Локализация!$C$121,R588=2),-1,IF(OR(R588=Локализация!$C$122,R588=1),-2)))))</f>
        <v>0</v>
      </c>
      <c r="AN588" t="b">
        <f>IF(OR(S588=Локализация!$C$124,S588=5),-2,IF(OR(S588=Локализация!$C$125,S588=4),-1,IF(OR(S588=Локализация!$C$126,S588=3),0,IF(OR(S588=Локализация!$C$127,S588=2),2,IF(OR(S588=Локализация!$C$128,S588=1),4)))))</f>
        <v>0</v>
      </c>
      <c r="AO588" t="b">
        <f>IF(OR(T588=Локализация!$C$118,T588=5),4,IF(OR(T588=Локализация!$C$119,T588=4),2,IF(OR(T588=Локализация!$C$120,T588=3),0,IF(OR(T588=Локализация!$C$121,T588=2),-1,IF(OR(T588=Локализация!$C$122,T588=1),-2)))))</f>
        <v>0</v>
      </c>
      <c r="AP588" t="b">
        <f>IF(OR(U588=Локализация!$C$124,U588=5),-2,IF(OR(U588=Локализация!$C$125,U588=4),-1,IF(OR(U588=Локализация!$C$126,U588=3),0,IF(OR(U588=Локализация!$C$127,U588=2),2,IF(OR(U588=Локализация!$C$128,U588=1),4)))))</f>
        <v>0</v>
      </c>
      <c r="AR588" t="str">
        <f>CONCATENATE(W588,X588)</f>
        <v>ЛОЖЬЛОЖЬ</v>
      </c>
      <c r="AS588" t="str">
        <f>CONCATENATE(Y588,Z588)</f>
        <v>ЛОЖЬЛОЖЬ</v>
      </c>
      <c r="AT588" t="str">
        <f>CONCATENATE(AA588,AB588)</f>
        <v>ЛОЖЬЛОЖЬ</v>
      </c>
      <c r="AU588" t="str">
        <f>CONCATENATE(AC588,AD588)</f>
        <v>ЛОЖЬЛОЖЬ</v>
      </c>
      <c r="AV588" t="str">
        <f>CONCATENATE(AE588,AF588)</f>
        <v>ЛОЖЬЛОЖЬ</v>
      </c>
      <c r="AW588" t="str">
        <f>CONCATENATE(AG588,AH588)</f>
        <v>ЛОЖЬЛОЖЬ</v>
      </c>
      <c r="AX588" t="str">
        <f>CONCATENATE(AI588,AJ588)</f>
        <v>ЛОЖЬЛОЖЬ</v>
      </c>
      <c r="AY588" t="str">
        <f>CONCATENATE(AK588,AL588)</f>
        <v>ЛОЖЬЛОЖЬ</v>
      </c>
      <c r="AZ588" t="str">
        <f>CONCATENATE(AM588,AN588)</f>
        <v>ЛОЖЬЛОЖЬ</v>
      </c>
      <c r="BA588" t="str">
        <f>CONCATENATE(AO588,AP588)</f>
        <v>ЛОЖЬЛОЖЬ</v>
      </c>
      <c r="BC588" t="str">
        <f xml:space="preserve"> IF(OR(AR588= "4-2", AR588= "2-1", AR588= "-12", AR588= "-24"),"Q",
  IF(
    OR(AR588= "4-1", AR588= "40", AR588= "42"),"A",
    IF(
      AR588= "44","P",
      IF(OR(AR588= "2-2",AR588="0-2",AR588="-1-2",AR588="-2-2",AR588="-2-1",AR588="-20",AR588="-22" ),"R",
              IF(
                OR(AR588= "24",AR588="04",AR588="-14"),"M",
                IF(
                  OR(AR588= "20",AR588="22",AR588="0-1",AR588="00",AR588="02",AR588="-1-1",AR588="-10"),"I",""
                )
              )
      )
    )
  )
)</f>
        <v/>
      </c>
      <c r="BD588" t="str">
        <f xml:space="preserve"> IF(OR(AS588= "4-2", AS588= "2-1", AS588= "-12", AS588= "-24"),"Q",
  IF(
    OR(AS588= "4-1", AS588= "40", AS588= "42"),"A",
    IF(
      AS588= "44","P",
      IF(OR(AS588= "2-2",AS588="0-2",AS588="-1-2",AS588="-2-2",AS588="-2-1",AS588="-20",AS588="-22" ),"R",
              IF(
                OR(AS588= "24",AS588="04",AS588="-14"),"M",
                IF(
                  OR(AS588= "20",AS588="22",AS588="0-1",AS588="00",AS588="02",AS588="-1-1",AS588="-10"),"I",""
                )
              )
      )
    )
  )
)</f>
        <v/>
      </c>
      <c r="BE588" t="str">
        <f xml:space="preserve"> IF(OR(AT588= "4-2", AT588= "2-1", AT588= "-12", AT588= "-24"),"Q",
  IF(
    OR(AT588= "4-1", AT588= "40", AT588= "42"),"A",
    IF(
      AT588= "44","P",
      IF(OR(AT588= "2-2",AT588="0-2",AT588="-1-2",AT588="-2-2",AT588="-2-1",AT588="-20",AT588="-22" ),"R",
              IF(
                OR(AT588= "24",AT588="04",AT588="-14"),"M",
                IF(
                  OR(AT588= "20",AT588="22",AT588="0-1",AT588="00",AT588="02",AT588="-1-1",AT588="-10"),"I",""
                )
              )
      )
    )
  )
)</f>
        <v/>
      </c>
      <c r="BF588" t="str">
        <f xml:space="preserve"> IF(OR(AU588= "4-2", AU588= "2-1", AU588= "-12", AU588= "-24"),"Q",
  IF(
    OR(AU588= "4-1", AU588= "40", AU588= "42"),"A",
    IF(
      AU588= "44","P",
      IF(OR(AU588= "2-2",AU588="0-2",AU588="-1-2",AU588="-2-2",AU588="-2-1",AU588="-20",AU588="-22" ),"R",
              IF(
                OR(AU588= "24",AU588="04",AU588="-14"),"M",
                IF(
                  OR(AU588= "20",AU588="22",AU588="0-1",AU588="00",AU588="02",AU588="-1-1",AU588="-10"),"I",""
                )
              )
      )
    )
  )
)</f>
        <v/>
      </c>
      <c r="BG588" t="str">
        <f xml:space="preserve"> IF(OR(AV588= "4-2", AV588= "2-1", AV588= "-12", AV588= "-24"),"Q",
  IF(
    OR(AV588= "4-1", AV588= "40", AV588= "42"),"A",
    IF(
      AV588= "44","P",
      IF(OR(AV588= "2-2",AV588="0-2",AV588="-1-2",AV588="-2-2",AV588="-2-1",AV588="-20",AV588="-22" ),"R",
              IF(
                OR(AV588= "24",AV588="04",AV588="-14"),"M",
                IF(
                  OR(AV588= "20",AV588="22",AV588="0-1",AV588="00",AV588="02",AV588="-1-1",AV588="-10"),"I",""
                )
              )
      )
    )
  )
)</f>
        <v/>
      </c>
      <c r="BH588" t="str">
        <f xml:space="preserve"> IF(OR(AW588= "4-2", AW588= "2-1", AW588= "-12", AW588= "-24"),"Q",
  IF(
    OR(AW588= "4-1", AW588= "40", AW588= "42"),"A",
    IF(
      AW588= "44","P",
      IF(OR(AW588= "2-2",AW588="0-2",AW588="-1-2",AW588="-2-2",AW588="-2-1",AW588="-20",AW588="-22" ),"R",
              IF(
                OR(AW588= "24",AW588="04",AW588="-14"),"M",
                IF(
                  OR(AW588= "20",AW588="22",AW588="0-1",AW588="00",AW588="02",AW588="-1-1",AW588="-10"),"I",""
                )
              )
      )
    )
  )
)</f>
        <v/>
      </c>
      <c r="BI588" t="str">
        <f xml:space="preserve"> IF(OR(AX588= "4-2", AX588= "2-1", AX588= "-12", AX588= "-24"),"Q",
  IF(
    OR(AX588= "4-1", AX588= "40", AX588= "42"),"A",
    IF(
      AX588= "44","P",
      IF(OR(AX588= "2-2",AX588="0-2",AX588="-1-2",AX588="-2-2",AX588="-2-1",AX588="-20",AX588="-22" ),"R",
              IF(
                OR(AX588= "24",AX588="04",AX588="-14"),"M",
                IF(
                  OR(AX588= "20",AX588="22",AX588="0-1",AX588="00",AX588="02",AX588="-1-1",AX588="-10"),"I",""
                )
              )
      )
    )
  )
)</f>
        <v/>
      </c>
      <c r="BJ588" t="str">
        <f xml:space="preserve"> IF(OR(AY588= "4-2", AY588= "2-1", AY588= "-12", AY588= "-24"),"Q",
  IF(
    OR(AY588= "4-1", AY588= "40", AY588= "42"),"A",
    IF(
      AY588= "44","P",
      IF(OR(AY588= "2-2",AY588="0-2",AY588="-1-2",AY588="-2-2",AY588="-2-1",AY588="-20",AY588="-22" ),"R",
              IF(
                OR(AY588= "24",AY588="04",AY588="-14"),"M",
                IF(
                  OR(AY588= "20",AY588="22",AY588="0-1",AY588="00",AY588="02",AY588="-1-1",AY588="-10"),"I",""
                )
              )
      )
    )
  )
)</f>
        <v/>
      </c>
      <c r="BK588" t="str">
        <f xml:space="preserve"> IF(OR(AZ588= "4-2", AZ588= "2-1", AZ588= "-12", AZ588= "-24"),"Q",
  IF(
    OR(AZ588= "4-1", AZ588= "40", AZ588= "42"),"A",
    IF(
      AZ588= "44","P",
      IF(OR(AZ588= "2-2",AZ588="0-2",AZ588="-1-2",AZ588="-2-2",AZ588="-2-1",AZ588="-20",AZ588="-22" ),"R",
              IF(
                OR(AZ588= "24",AZ588="04",AZ588="-14"),"M",
                IF(
                  OR(AZ588= "20",AZ588="22",AZ588="0-1",AZ588="00",AZ588="02",AZ588="-1-1",AZ588="-10"),"I",""
                )
              )
      )
    )
  )
)</f>
        <v/>
      </c>
      <c r="BL588" t="str">
        <f xml:space="preserve"> IF(OR(BA588= "4-2", BA588= "2-1", BA588= "-12", BA588= "-24"),"Q",
  IF(
    OR(BA588= "4-1", BA588= "40", BA588= "42"),"A",
    IF(
      BA588= "44","P",
      IF(OR(BA588= "2-2",BA588="0-2",BA588="-1-2",BA588="-2-2",BA588="-2-1",BA588="-20",BA588="-22" ),"R",
              IF(
                OR(BA588= "24",BA588="04",BA588="-14"),"M",
                IF(
                  OR(BA588= "20",BA588="22",BA588="0-1",BA588="00",BA588="02",BA588="-1-1",BA588="-10"),"I",""
                )
              )
      )
    )
  )
)</f>
        <v/>
      </c>
    </row>
    <row r="589" spans="23:64" x14ac:dyDescent="0.25">
      <c r="W589" t="b">
        <f>IF(OR(B589=Локализация!$C$118,B589=5),4,IF(OR(B589=Локализация!$C$119,B589=4),2,IF(OR(B589=Локализация!$C$120,B589=3),0,IF(OR(B589=Локализация!$C$121,B589=2),-1,IF(OR(B589=Локализация!$C$122,B589=1),-2)))))</f>
        <v>0</v>
      </c>
      <c r="X589" t="b">
        <f>IF(OR(C589=Локализация!$C$124,C589=5),-2,IF(OR(C589=Локализация!$C$125,C589=4),-1,IF(OR(C589=Локализация!$C$126,C589=3),0,IF(OR(C589=Локализация!$C$127,C589=2),2,IF(OR(C589=Локализация!$C$128,C589=1),4)))))</f>
        <v>0</v>
      </c>
      <c r="Y589" t="b">
        <f>IF(OR(D589=Локализация!$C$118,D589=5),4,IF(OR(D589=Локализация!$C$119,D589=4),2,IF(OR(D589=Локализация!$C$120,D589=3),0,IF(OR(D589=Локализация!$C$121,D589=2),-1,IF(OR(D589=Локализация!$C$122,D589=1),-2)))))</f>
        <v>0</v>
      </c>
      <c r="Z589" t="b">
        <f>IF(OR(E589=Локализация!$C$124,E589=5),-2,IF(OR(E589=Локализация!$C$125,E589=4),-1,IF(OR(E589=Локализация!$C$126,E589=3),0,IF(OR(E589=Локализация!$C$127,E589=2),2,IF(OR(E589=Локализация!$C$128,E589=1),4)))))</f>
        <v>0</v>
      </c>
      <c r="AA589" t="b">
        <f>IF(OR(F589=Локализация!$C$118,F589=5),4,IF(OR(F589=Локализация!$C$119,F589=4),2,IF(OR(F589=Локализация!$C$120,F589=3),0,IF(OR(F589=Локализация!$C$121,F589=2),-1,IF(OR(F589=Локализация!$C$122,F589=1),-2)))))</f>
        <v>0</v>
      </c>
      <c r="AB589" t="b">
        <f>IF(OR(G589=Локализация!$C$124,G589=5),-2,IF(OR(G589=Локализация!$C$125,G589=4),-1,IF(OR(G589=Локализация!$C$126,G589=3),0,IF(OR(G589=Локализация!$C$127,G589=2),2,IF(OR(G589=Локализация!$C$128,G589=1),4)))))</f>
        <v>0</v>
      </c>
      <c r="AC589" t="b">
        <f>IF(OR(H589=Локализация!$C$118,H589=5),4,IF(OR(H589=Локализация!$C$119,H589=4),2,IF(OR(H589=Локализация!$C$120,H589=3),0,IF(OR(H589=Локализация!$C$121,H589=2),-1,IF(OR(H589=Локализация!$C$122,H589=1),-2)))))</f>
        <v>0</v>
      </c>
      <c r="AD589" t="b">
        <f>IF(OR(I589=Локализация!$C$124,I589=5),-2,IF(OR(I589=Локализация!$C$125,I589=4),-1,IF(OR(I589=Локализация!$C$126,I589=3),0,IF(OR(I589=Локализация!$C$127,I589=2),2,IF(OR(I589=Локализация!$C$128,I589=1),4)))))</f>
        <v>0</v>
      </c>
      <c r="AE589" t="b">
        <f>IF(OR(J589=Локализация!$C$118,J589=5),4,IF(OR(J589=Локализация!$C$119,J589=4),2,IF(OR(J589=Локализация!$C$120,J589=3),0,IF(OR(J589=Локализация!$C$121,J589=2),-1,IF(OR(J589=Локализация!$C$122,J589=1),-2)))))</f>
        <v>0</v>
      </c>
      <c r="AF589" t="b">
        <f>IF(OR(K589=Локализация!$C$124,K589=5),-2,IF(OR(K589=Локализация!$C$125,K589=4),-1,IF(OR(K589=Локализация!$C$126,K589=3),0,IF(OR(K589=Локализация!$C$127,K589=2),2,IF(OR(K589=Локализация!$C$128,K589=1),4)))))</f>
        <v>0</v>
      </c>
      <c r="AG589" t="b">
        <f>IF(OR(L589=Локализация!$C$118,L589=5),4,IF(OR(L589=Локализация!$C$119,L589=4),2,IF(OR(L589=Локализация!$C$120,L589=3),0,IF(OR(L589=Локализация!$C$121,L589=2),-1,IF(OR(L589=Локализация!$C$122,L589=1),-2)))))</f>
        <v>0</v>
      </c>
      <c r="AH589" t="b">
        <f>IF(OR(M589=Локализация!$C$124,M589=5),-2,IF(OR(M589=Локализация!$C$125,M589=4),-1,IF(OR(M589=Локализация!$C$126,M589=3),0,IF(OR(M589=Локализация!$C$127,M589=2),2,IF(OR(M589=Локализация!$C$128,M589=1),4)))))</f>
        <v>0</v>
      </c>
      <c r="AI589" t="b">
        <f>IF(OR(N589=Локализация!$C$118,N589=5),4,IF(OR(N589=Локализация!$C$119,N589=4),2,IF(OR(N589=Локализация!$C$120,N589=3),0,IF(OR(N589=Локализация!$C$121,N589=2),-1,IF(OR(N589=Локализация!$C$122,N589=1),-2)))))</f>
        <v>0</v>
      </c>
      <c r="AJ589" t="b">
        <f>IF(OR(O589=Локализация!$C$124,O589=5),-2,IF(OR(O589=Локализация!$C$125,O589=4),-1,IF(OR(O589=Локализация!$C$126,O589=3),0,IF(OR(O589=Локализация!$C$127,O589=2),2,IF(OR(O589=Локализация!$C$128,O589=1),4)))))</f>
        <v>0</v>
      </c>
      <c r="AK589" t="b">
        <f>IF(OR(P589=Локализация!$C$118,P589=5),4,IF(OR(P589=Локализация!$C$119,P589=4),2,IF(OR(P589=Локализация!$C$120,P589=3),0,IF(OR(P589=Локализация!$C$121,P589=2),-1,IF(OR(P589=Локализация!$C$122,P589=1),-2)))))</f>
        <v>0</v>
      </c>
      <c r="AL589" t="b">
        <f>IF(OR(Q589=Локализация!$C$124,Q589=5),-2,IF(OR(Q589=Локализация!$C$125,Q589=4),-1,IF(OR(Q589=Локализация!$C$126,Q589=3),0,IF(OR(Q589=Локализация!$C$127,Q589=2),2,IF(OR(Q589=Локализация!$C$128,Q589=1),4)))))</f>
        <v>0</v>
      </c>
      <c r="AM589" t="b">
        <f>IF(OR(R589=Локализация!$C$118,R589=5),4,IF(OR(R589=Локализация!$C$119,R589=4),2,IF(OR(R589=Локализация!$C$120,R589=3),0,IF(OR(R589=Локализация!$C$121,R589=2),-1,IF(OR(R589=Локализация!$C$122,R589=1),-2)))))</f>
        <v>0</v>
      </c>
      <c r="AN589" t="b">
        <f>IF(OR(S589=Локализация!$C$124,S589=5),-2,IF(OR(S589=Локализация!$C$125,S589=4),-1,IF(OR(S589=Локализация!$C$126,S589=3),0,IF(OR(S589=Локализация!$C$127,S589=2),2,IF(OR(S589=Локализация!$C$128,S589=1),4)))))</f>
        <v>0</v>
      </c>
      <c r="AO589" t="b">
        <f>IF(OR(T589=Локализация!$C$118,T589=5),4,IF(OR(T589=Локализация!$C$119,T589=4),2,IF(OR(T589=Локализация!$C$120,T589=3),0,IF(OR(T589=Локализация!$C$121,T589=2),-1,IF(OR(T589=Локализация!$C$122,T589=1),-2)))))</f>
        <v>0</v>
      </c>
      <c r="AP589" t="b">
        <f>IF(OR(U589=Локализация!$C$124,U589=5),-2,IF(OR(U589=Локализация!$C$125,U589=4),-1,IF(OR(U589=Локализация!$C$126,U589=3),0,IF(OR(U589=Локализация!$C$127,U589=2),2,IF(OR(U589=Локализация!$C$128,U589=1),4)))))</f>
        <v>0</v>
      </c>
      <c r="AR589" t="str">
        <f>CONCATENATE(W589,X589)</f>
        <v>ЛОЖЬЛОЖЬ</v>
      </c>
      <c r="AS589" t="str">
        <f>CONCATENATE(Y589,Z589)</f>
        <v>ЛОЖЬЛОЖЬ</v>
      </c>
      <c r="AT589" t="str">
        <f>CONCATENATE(AA589,AB589)</f>
        <v>ЛОЖЬЛОЖЬ</v>
      </c>
      <c r="AU589" t="str">
        <f>CONCATENATE(AC589,AD589)</f>
        <v>ЛОЖЬЛОЖЬ</v>
      </c>
      <c r="AV589" t="str">
        <f>CONCATENATE(AE589,AF589)</f>
        <v>ЛОЖЬЛОЖЬ</v>
      </c>
      <c r="AW589" t="str">
        <f>CONCATENATE(AG589,AH589)</f>
        <v>ЛОЖЬЛОЖЬ</v>
      </c>
      <c r="AX589" t="str">
        <f>CONCATENATE(AI589,AJ589)</f>
        <v>ЛОЖЬЛОЖЬ</v>
      </c>
      <c r="AY589" t="str">
        <f>CONCATENATE(AK589,AL589)</f>
        <v>ЛОЖЬЛОЖЬ</v>
      </c>
      <c r="AZ589" t="str">
        <f>CONCATENATE(AM589,AN589)</f>
        <v>ЛОЖЬЛОЖЬ</v>
      </c>
      <c r="BA589" t="str">
        <f>CONCATENATE(AO589,AP589)</f>
        <v>ЛОЖЬЛОЖЬ</v>
      </c>
      <c r="BC589" t="str">
        <f xml:space="preserve"> IF(OR(AR589= "4-2", AR589= "2-1", AR589= "-12", AR589= "-24"),"Q",
  IF(
    OR(AR589= "4-1", AR589= "40", AR589= "42"),"A",
    IF(
      AR589= "44","P",
      IF(OR(AR589= "2-2",AR589="0-2",AR589="-1-2",AR589="-2-2",AR589="-2-1",AR589="-20",AR589="-22" ),"R",
              IF(
                OR(AR589= "24",AR589="04",AR589="-14"),"M",
                IF(
                  OR(AR589= "20",AR589="22",AR589="0-1",AR589="00",AR589="02",AR589="-1-1",AR589="-10"),"I",""
                )
              )
      )
    )
  )
)</f>
        <v/>
      </c>
      <c r="BD589" t="str">
        <f xml:space="preserve"> IF(OR(AS589= "4-2", AS589= "2-1", AS589= "-12", AS589= "-24"),"Q",
  IF(
    OR(AS589= "4-1", AS589= "40", AS589= "42"),"A",
    IF(
      AS589= "44","P",
      IF(OR(AS589= "2-2",AS589="0-2",AS589="-1-2",AS589="-2-2",AS589="-2-1",AS589="-20",AS589="-22" ),"R",
              IF(
                OR(AS589= "24",AS589="04",AS589="-14"),"M",
                IF(
                  OR(AS589= "20",AS589="22",AS589="0-1",AS589="00",AS589="02",AS589="-1-1",AS589="-10"),"I",""
                )
              )
      )
    )
  )
)</f>
        <v/>
      </c>
      <c r="BE589" t="str">
        <f xml:space="preserve"> IF(OR(AT589= "4-2", AT589= "2-1", AT589= "-12", AT589= "-24"),"Q",
  IF(
    OR(AT589= "4-1", AT589= "40", AT589= "42"),"A",
    IF(
      AT589= "44","P",
      IF(OR(AT589= "2-2",AT589="0-2",AT589="-1-2",AT589="-2-2",AT589="-2-1",AT589="-20",AT589="-22" ),"R",
              IF(
                OR(AT589= "24",AT589="04",AT589="-14"),"M",
                IF(
                  OR(AT589= "20",AT589="22",AT589="0-1",AT589="00",AT589="02",AT589="-1-1",AT589="-10"),"I",""
                )
              )
      )
    )
  )
)</f>
        <v/>
      </c>
      <c r="BF589" t="str">
        <f xml:space="preserve"> IF(OR(AU589= "4-2", AU589= "2-1", AU589= "-12", AU589= "-24"),"Q",
  IF(
    OR(AU589= "4-1", AU589= "40", AU589= "42"),"A",
    IF(
      AU589= "44","P",
      IF(OR(AU589= "2-2",AU589="0-2",AU589="-1-2",AU589="-2-2",AU589="-2-1",AU589="-20",AU589="-22" ),"R",
              IF(
                OR(AU589= "24",AU589="04",AU589="-14"),"M",
                IF(
                  OR(AU589= "20",AU589="22",AU589="0-1",AU589="00",AU589="02",AU589="-1-1",AU589="-10"),"I",""
                )
              )
      )
    )
  )
)</f>
        <v/>
      </c>
      <c r="BG589" t="str">
        <f xml:space="preserve"> IF(OR(AV589= "4-2", AV589= "2-1", AV589= "-12", AV589= "-24"),"Q",
  IF(
    OR(AV589= "4-1", AV589= "40", AV589= "42"),"A",
    IF(
      AV589= "44","P",
      IF(OR(AV589= "2-2",AV589="0-2",AV589="-1-2",AV589="-2-2",AV589="-2-1",AV589="-20",AV589="-22" ),"R",
              IF(
                OR(AV589= "24",AV589="04",AV589="-14"),"M",
                IF(
                  OR(AV589= "20",AV589="22",AV589="0-1",AV589="00",AV589="02",AV589="-1-1",AV589="-10"),"I",""
                )
              )
      )
    )
  )
)</f>
        <v/>
      </c>
      <c r="BH589" t="str">
        <f xml:space="preserve"> IF(OR(AW589= "4-2", AW589= "2-1", AW589= "-12", AW589= "-24"),"Q",
  IF(
    OR(AW589= "4-1", AW589= "40", AW589= "42"),"A",
    IF(
      AW589= "44","P",
      IF(OR(AW589= "2-2",AW589="0-2",AW589="-1-2",AW589="-2-2",AW589="-2-1",AW589="-20",AW589="-22" ),"R",
              IF(
                OR(AW589= "24",AW589="04",AW589="-14"),"M",
                IF(
                  OR(AW589= "20",AW589="22",AW589="0-1",AW589="00",AW589="02",AW589="-1-1",AW589="-10"),"I",""
                )
              )
      )
    )
  )
)</f>
        <v/>
      </c>
      <c r="BI589" t="str">
        <f xml:space="preserve"> IF(OR(AX589= "4-2", AX589= "2-1", AX589= "-12", AX589= "-24"),"Q",
  IF(
    OR(AX589= "4-1", AX589= "40", AX589= "42"),"A",
    IF(
      AX589= "44","P",
      IF(OR(AX589= "2-2",AX589="0-2",AX589="-1-2",AX589="-2-2",AX589="-2-1",AX589="-20",AX589="-22" ),"R",
              IF(
                OR(AX589= "24",AX589="04",AX589="-14"),"M",
                IF(
                  OR(AX589= "20",AX589="22",AX589="0-1",AX589="00",AX589="02",AX589="-1-1",AX589="-10"),"I",""
                )
              )
      )
    )
  )
)</f>
        <v/>
      </c>
      <c r="BJ589" t="str">
        <f xml:space="preserve"> IF(OR(AY589= "4-2", AY589= "2-1", AY589= "-12", AY589= "-24"),"Q",
  IF(
    OR(AY589= "4-1", AY589= "40", AY589= "42"),"A",
    IF(
      AY589= "44","P",
      IF(OR(AY589= "2-2",AY589="0-2",AY589="-1-2",AY589="-2-2",AY589="-2-1",AY589="-20",AY589="-22" ),"R",
              IF(
                OR(AY589= "24",AY589="04",AY589="-14"),"M",
                IF(
                  OR(AY589= "20",AY589="22",AY589="0-1",AY589="00",AY589="02",AY589="-1-1",AY589="-10"),"I",""
                )
              )
      )
    )
  )
)</f>
        <v/>
      </c>
      <c r="BK589" t="str">
        <f xml:space="preserve"> IF(OR(AZ589= "4-2", AZ589= "2-1", AZ589= "-12", AZ589= "-24"),"Q",
  IF(
    OR(AZ589= "4-1", AZ589= "40", AZ589= "42"),"A",
    IF(
      AZ589= "44","P",
      IF(OR(AZ589= "2-2",AZ589="0-2",AZ589="-1-2",AZ589="-2-2",AZ589="-2-1",AZ589="-20",AZ589="-22" ),"R",
              IF(
                OR(AZ589= "24",AZ589="04",AZ589="-14"),"M",
                IF(
                  OR(AZ589= "20",AZ589="22",AZ589="0-1",AZ589="00",AZ589="02",AZ589="-1-1",AZ589="-10"),"I",""
                )
              )
      )
    )
  )
)</f>
        <v/>
      </c>
      <c r="BL589" t="str">
        <f xml:space="preserve"> IF(OR(BA589= "4-2", BA589= "2-1", BA589= "-12", BA589= "-24"),"Q",
  IF(
    OR(BA589= "4-1", BA589= "40", BA589= "42"),"A",
    IF(
      BA589= "44","P",
      IF(OR(BA589= "2-2",BA589="0-2",BA589="-1-2",BA589="-2-2",BA589="-2-1",BA589="-20",BA589="-22" ),"R",
              IF(
                OR(BA589= "24",BA589="04",BA589="-14"),"M",
                IF(
                  OR(BA589= "20",BA589="22",BA589="0-1",BA589="00",BA589="02",BA589="-1-1",BA589="-10"),"I",""
                )
              )
      )
    )
  )
)</f>
        <v/>
      </c>
    </row>
    <row r="590" spans="23:64" x14ac:dyDescent="0.25">
      <c r="W590" t="b">
        <f>IF(OR(B590=Локализация!$C$118,B590=5),4,IF(OR(B590=Локализация!$C$119,B590=4),2,IF(OR(B590=Локализация!$C$120,B590=3),0,IF(OR(B590=Локализация!$C$121,B590=2),-1,IF(OR(B590=Локализация!$C$122,B590=1),-2)))))</f>
        <v>0</v>
      </c>
      <c r="X590" t="b">
        <f>IF(OR(C590=Локализация!$C$124,C590=5),-2,IF(OR(C590=Локализация!$C$125,C590=4),-1,IF(OR(C590=Локализация!$C$126,C590=3),0,IF(OR(C590=Локализация!$C$127,C590=2),2,IF(OR(C590=Локализация!$C$128,C590=1),4)))))</f>
        <v>0</v>
      </c>
      <c r="Y590" t="b">
        <f>IF(OR(D590=Локализация!$C$118,D590=5),4,IF(OR(D590=Локализация!$C$119,D590=4),2,IF(OR(D590=Локализация!$C$120,D590=3),0,IF(OR(D590=Локализация!$C$121,D590=2),-1,IF(OR(D590=Локализация!$C$122,D590=1),-2)))))</f>
        <v>0</v>
      </c>
      <c r="Z590" t="b">
        <f>IF(OR(E590=Локализация!$C$124,E590=5),-2,IF(OR(E590=Локализация!$C$125,E590=4),-1,IF(OR(E590=Локализация!$C$126,E590=3),0,IF(OR(E590=Локализация!$C$127,E590=2),2,IF(OR(E590=Локализация!$C$128,E590=1),4)))))</f>
        <v>0</v>
      </c>
      <c r="AA590" t="b">
        <f>IF(OR(F590=Локализация!$C$118,F590=5),4,IF(OR(F590=Локализация!$C$119,F590=4),2,IF(OR(F590=Локализация!$C$120,F590=3),0,IF(OR(F590=Локализация!$C$121,F590=2),-1,IF(OR(F590=Локализация!$C$122,F590=1),-2)))))</f>
        <v>0</v>
      </c>
      <c r="AB590" t="b">
        <f>IF(OR(G590=Локализация!$C$124,G590=5),-2,IF(OR(G590=Локализация!$C$125,G590=4),-1,IF(OR(G590=Локализация!$C$126,G590=3),0,IF(OR(G590=Локализация!$C$127,G590=2),2,IF(OR(G590=Локализация!$C$128,G590=1),4)))))</f>
        <v>0</v>
      </c>
      <c r="AC590" t="b">
        <f>IF(OR(H590=Локализация!$C$118,H590=5),4,IF(OR(H590=Локализация!$C$119,H590=4),2,IF(OR(H590=Локализация!$C$120,H590=3),0,IF(OR(H590=Локализация!$C$121,H590=2),-1,IF(OR(H590=Локализация!$C$122,H590=1),-2)))))</f>
        <v>0</v>
      </c>
      <c r="AD590" t="b">
        <f>IF(OR(I590=Локализация!$C$124,I590=5),-2,IF(OR(I590=Локализация!$C$125,I590=4),-1,IF(OR(I590=Локализация!$C$126,I590=3),0,IF(OR(I590=Локализация!$C$127,I590=2),2,IF(OR(I590=Локализация!$C$128,I590=1),4)))))</f>
        <v>0</v>
      </c>
      <c r="AE590" t="b">
        <f>IF(OR(J590=Локализация!$C$118,J590=5),4,IF(OR(J590=Локализация!$C$119,J590=4),2,IF(OR(J590=Локализация!$C$120,J590=3),0,IF(OR(J590=Локализация!$C$121,J590=2),-1,IF(OR(J590=Локализация!$C$122,J590=1),-2)))))</f>
        <v>0</v>
      </c>
      <c r="AF590" t="b">
        <f>IF(OR(K590=Локализация!$C$124,K590=5),-2,IF(OR(K590=Локализация!$C$125,K590=4),-1,IF(OR(K590=Локализация!$C$126,K590=3),0,IF(OR(K590=Локализация!$C$127,K590=2),2,IF(OR(K590=Локализация!$C$128,K590=1),4)))))</f>
        <v>0</v>
      </c>
      <c r="AG590" t="b">
        <f>IF(OR(L590=Локализация!$C$118,L590=5),4,IF(OR(L590=Локализация!$C$119,L590=4),2,IF(OR(L590=Локализация!$C$120,L590=3),0,IF(OR(L590=Локализация!$C$121,L590=2),-1,IF(OR(L590=Локализация!$C$122,L590=1),-2)))))</f>
        <v>0</v>
      </c>
      <c r="AH590" t="b">
        <f>IF(OR(M590=Локализация!$C$124,M590=5),-2,IF(OR(M590=Локализация!$C$125,M590=4),-1,IF(OR(M590=Локализация!$C$126,M590=3),0,IF(OR(M590=Локализация!$C$127,M590=2),2,IF(OR(M590=Локализация!$C$128,M590=1),4)))))</f>
        <v>0</v>
      </c>
      <c r="AI590" t="b">
        <f>IF(OR(N590=Локализация!$C$118,N590=5),4,IF(OR(N590=Локализация!$C$119,N590=4),2,IF(OR(N590=Локализация!$C$120,N590=3),0,IF(OR(N590=Локализация!$C$121,N590=2),-1,IF(OR(N590=Локализация!$C$122,N590=1),-2)))))</f>
        <v>0</v>
      </c>
      <c r="AJ590" t="b">
        <f>IF(OR(O590=Локализация!$C$124,O590=5),-2,IF(OR(O590=Локализация!$C$125,O590=4),-1,IF(OR(O590=Локализация!$C$126,O590=3),0,IF(OR(O590=Локализация!$C$127,O590=2),2,IF(OR(O590=Локализация!$C$128,O590=1),4)))))</f>
        <v>0</v>
      </c>
      <c r="AK590" t="b">
        <f>IF(OR(P590=Локализация!$C$118,P590=5),4,IF(OR(P590=Локализация!$C$119,P590=4),2,IF(OR(P590=Локализация!$C$120,P590=3),0,IF(OR(P590=Локализация!$C$121,P590=2),-1,IF(OR(P590=Локализация!$C$122,P590=1),-2)))))</f>
        <v>0</v>
      </c>
      <c r="AL590" t="b">
        <f>IF(OR(Q590=Локализация!$C$124,Q590=5),-2,IF(OR(Q590=Локализация!$C$125,Q590=4),-1,IF(OR(Q590=Локализация!$C$126,Q590=3),0,IF(OR(Q590=Локализация!$C$127,Q590=2),2,IF(OR(Q590=Локализация!$C$128,Q590=1),4)))))</f>
        <v>0</v>
      </c>
      <c r="AM590" t="b">
        <f>IF(OR(R590=Локализация!$C$118,R590=5),4,IF(OR(R590=Локализация!$C$119,R590=4),2,IF(OR(R590=Локализация!$C$120,R590=3),0,IF(OR(R590=Локализация!$C$121,R590=2),-1,IF(OR(R590=Локализация!$C$122,R590=1),-2)))))</f>
        <v>0</v>
      </c>
      <c r="AN590" t="b">
        <f>IF(OR(S590=Локализация!$C$124,S590=5),-2,IF(OR(S590=Локализация!$C$125,S590=4),-1,IF(OR(S590=Локализация!$C$126,S590=3),0,IF(OR(S590=Локализация!$C$127,S590=2),2,IF(OR(S590=Локализация!$C$128,S590=1),4)))))</f>
        <v>0</v>
      </c>
      <c r="AO590" t="b">
        <f>IF(OR(T590=Локализация!$C$118,T590=5),4,IF(OR(T590=Локализация!$C$119,T590=4),2,IF(OR(T590=Локализация!$C$120,T590=3),0,IF(OR(T590=Локализация!$C$121,T590=2),-1,IF(OR(T590=Локализация!$C$122,T590=1),-2)))))</f>
        <v>0</v>
      </c>
      <c r="AP590" t="b">
        <f>IF(OR(U590=Локализация!$C$124,U590=5),-2,IF(OR(U590=Локализация!$C$125,U590=4),-1,IF(OR(U590=Локализация!$C$126,U590=3),0,IF(OR(U590=Локализация!$C$127,U590=2),2,IF(OR(U590=Локализация!$C$128,U590=1),4)))))</f>
        <v>0</v>
      </c>
      <c r="AR590" t="str">
        <f>CONCATENATE(W590,X590)</f>
        <v>ЛОЖЬЛОЖЬ</v>
      </c>
      <c r="AS590" t="str">
        <f>CONCATENATE(Y590,Z590)</f>
        <v>ЛОЖЬЛОЖЬ</v>
      </c>
      <c r="AT590" t="str">
        <f>CONCATENATE(AA590,AB590)</f>
        <v>ЛОЖЬЛОЖЬ</v>
      </c>
      <c r="AU590" t="str">
        <f>CONCATENATE(AC590,AD590)</f>
        <v>ЛОЖЬЛОЖЬ</v>
      </c>
      <c r="AV590" t="str">
        <f>CONCATENATE(AE590,AF590)</f>
        <v>ЛОЖЬЛОЖЬ</v>
      </c>
      <c r="AW590" t="str">
        <f>CONCATENATE(AG590,AH590)</f>
        <v>ЛОЖЬЛОЖЬ</v>
      </c>
      <c r="AX590" t="str">
        <f>CONCATENATE(AI590,AJ590)</f>
        <v>ЛОЖЬЛОЖЬ</v>
      </c>
      <c r="AY590" t="str">
        <f>CONCATENATE(AK590,AL590)</f>
        <v>ЛОЖЬЛОЖЬ</v>
      </c>
      <c r="AZ590" t="str">
        <f>CONCATENATE(AM590,AN590)</f>
        <v>ЛОЖЬЛОЖЬ</v>
      </c>
      <c r="BA590" t="str">
        <f>CONCATENATE(AO590,AP590)</f>
        <v>ЛОЖЬЛОЖЬ</v>
      </c>
      <c r="BC590" t="str">
        <f xml:space="preserve"> IF(OR(AR590= "4-2", AR590= "2-1", AR590= "-12", AR590= "-24"),"Q",
  IF(
    OR(AR590= "4-1", AR590= "40", AR590= "42"),"A",
    IF(
      AR590= "44","P",
      IF(OR(AR590= "2-2",AR590="0-2",AR590="-1-2",AR590="-2-2",AR590="-2-1",AR590="-20",AR590="-22" ),"R",
              IF(
                OR(AR590= "24",AR590="04",AR590="-14"),"M",
                IF(
                  OR(AR590= "20",AR590="22",AR590="0-1",AR590="00",AR590="02",AR590="-1-1",AR590="-10"),"I",""
                )
              )
      )
    )
  )
)</f>
        <v/>
      </c>
      <c r="BD590" t="str">
        <f xml:space="preserve"> IF(OR(AS590= "4-2", AS590= "2-1", AS590= "-12", AS590= "-24"),"Q",
  IF(
    OR(AS590= "4-1", AS590= "40", AS590= "42"),"A",
    IF(
      AS590= "44","P",
      IF(OR(AS590= "2-2",AS590="0-2",AS590="-1-2",AS590="-2-2",AS590="-2-1",AS590="-20",AS590="-22" ),"R",
              IF(
                OR(AS590= "24",AS590="04",AS590="-14"),"M",
                IF(
                  OR(AS590= "20",AS590="22",AS590="0-1",AS590="00",AS590="02",AS590="-1-1",AS590="-10"),"I",""
                )
              )
      )
    )
  )
)</f>
        <v/>
      </c>
      <c r="BE590" t="str">
        <f xml:space="preserve"> IF(OR(AT590= "4-2", AT590= "2-1", AT590= "-12", AT590= "-24"),"Q",
  IF(
    OR(AT590= "4-1", AT590= "40", AT590= "42"),"A",
    IF(
      AT590= "44","P",
      IF(OR(AT590= "2-2",AT590="0-2",AT590="-1-2",AT590="-2-2",AT590="-2-1",AT590="-20",AT590="-22" ),"R",
              IF(
                OR(AT590= "24",AT590="04",AT590="-14"),"M",
                IF(
                  OR(AT590= "20",AT590="22",AT590="0-1",AT590="00",AT590="02",AT590="-1-1",AT590="-10"),"I",""
                )
              )
      )
    )
  )
)</f>
        <v/>
      </c>
      <c r="BF590" t="str">
        <f xml:space="preserve"> IF(OR(AU590= "4-2", AU590= "2-1", AU590= "-12", AU590= "-24"),"Q",
  IF(
    OR(AU590= "4-1", AU590= "40", AU590= "42"),"A",
    IF(
      AU590= "44","P",
      IF(OR(AU590= "2-2",AU590="0-2",AU590="-1-2",AU590="-2-2",AU590="-2-1",AU590="-20",AU590="-22" ),"R",
              IF(
                OR(AU590= "24",AU590="04",AU590="-14"),"M",
                IF(
                  OR(AU590= "20",AU590="22",AU590="0-1",AU590="00",AU590="02",AU590="-1-1",AU590="-10"),"I",""
                )
              )
      )
    )
  )
)</f>
        <v/>
      </c>
      <c r="BG590" t="str">
        <f xml:space="preserve"> IF(OR(AV590= "4-2", AV590= "2-1", AV590= "-12", AV590= "-24"),"Q",
  IF(
    OR(AV590= "4-1", AV590= "40", AV590= "42"),"A",
    IF(
      AV590= "44","P",
      IF(OR(AV590= "2-2",AV590="0-2",AV590="-1-2",AV590="-2-2",AV590="-2-1",AV590="-20",AV590="-22" ),"R",
              IF(
                OR(AV590= "24",AV590="04",AV590="-14"),"M",
                IF(
                  OR(AV590= "20",AV590="22",AV590="0-1",AV590="00",AV590="02",AV590="-1-1",AV590="-10"),"I",""
                )
              )
      )
    )
  )
)</f>
        <v/>
      </c>
      <c r="BH590" t="str">
        <f xml:space="preserve"> IF(OR(AW590= "4-2", AW590= "2-1", AW590= "-12", AW590= "-24"),"Q",
  IF(
    OR(AW590= "4-1", AW590= "40", AW590= "42"),"A",
    IF(
      AW590= "44","P",
      IF(OR(AW590= "2-2",AW590="0-2",AW590="-1-2",AW590="-2-2",AW590="-2-1",AW590="-20",AW590="-22" ),"R",
              IF(
                OR(AW590= "24",AW590="04",AW590="-14"),"M",
                IF(
                  OR(AW590= "20",AW590="22",AW590="0-1",AW590="00",AW590="02",AW590="-1-1",AW590="-10"),"I",""
                )
              )
      )
    )
  )
)</f>
        <v/>
      </c>
      <c r="BI590" t="str">
        <f xml:space="preserve"> IF(OR(AX590= "4-2", AX590= "2-1", AX590= "-12", AX590= "-24"),"Q",
  IF(
    OR(AX590= "4-1", AX590= "40", AX590= "42"),"A",
    IF(
      AX590= "44","P",
      IF(OR(AX590= "2-2",AX590="0-2",AX590="-1-2",AX590="-2-2",AX590="-2-1",AX590="-20",AX590="-22" ),"R",
              IF(
                OR(AX590= "24",AX590="04",AX590="-14"),"M",
                IF(
                  OR(AX590= "20",AX590="22",AX590="0-1",AX590="00",AX590="02",AX590="-1-1",AX590="-10"),"I",""
                )
              )
      )
    )
  )
)</f>
        <v/>
      </c>
      <c r="BJ590" t="str">
        <f xml:space="preserve"> IF(OR(AY590= "4-2", AY590= "2-1", AY590= "-12", AY590= "-24"),"Q",
  IF(
    OR(AY590= "4-1", AY590= "40", AY590= "42"),"A",
    IF(
      AY590= "44","P",
      IF(OR(AY590= "2-2",AY590="0-2",AY590="-1-2",AY590="-2-2",AY590="-2-1",AY590="-20",AY590="-22" ),"R",
              IF(
                OR(AY590= "24",AY590="04",AY590="-14"),"M",
                IF(
                  OR(AY590= "20",AY590="22",AY590="0-1",AY590="00",AY590="02",AY590="-1-1",AY590="-10"),"I",""
                )
              )
      )
    )
  )
)</f>
        <v/>
      </c>
      <c r="BK590" t="str">
        <f xml:space="preserve"> IF(OR(AZ590= "4-2", AZ590= "2-1", AZ590= "-12", AZ590= "-24"),"Q",
  IF(
    OR(AZ590= "4-1", AZ590= "40", AZ590= "42"),"A",
    IF(
      AZ590= "44","P",
      IF(OR(AZ590= "2-2",AZ590="0-2",AZ590="-1-2",AZ590="-2-2",AZ590="-2-1",AZ590="-20",AZ590="-22" ),"R",
              IF(
                OR(AZ590= "24",AZ590="04",AZ590="-14"),"M",
                IF(
                  OR(AZ590= "20",AZ590="22",AZ590="0-1",AZ590="00",AZ590="02",AZ590="-1-1",AZ590="-10"),"I",""
                )
              )
      )
    )
  )
)</f>
        <v/>
      </c>
      <c r="BL590" t="str">
        <f xml:space="preserve"> IF(OR(BA590= "4-2", BA590= "2-1", BA590= "-12", BA590= "-24"),"Q",
  IF(
    OR(BA590= "4-1", BA590= "40", BA590= "42"),"A",
    IF(
      BA590= "44","P",
      IF(OR(BA590= "2-2",BA590="0-2",BA590="-1-2",BA590="-2-2",BA590="-2-1",BA590="-20",BA590="-22" ),"R",
              IF(
                OR(BA590= "24",BA590="04",BA590="-14"),"M",
                IF(
                  OR(BA590= "20",BA590="22",BA590="0-1",BA590="00",BA590="02",BA590="-1-1",BA590="-10"),"I",""
                )
              )
      )
    )
  )
)</f>
        <v/>
      </c>
    </row>
    <row r="591" spans="23:64" x14ac:dyDescent="0.25">
      <c r="W591" t="b">
        <f>IF(OR(B591=Локализация!$C$118,B591=5),4,IF(OR(B591=Локализация!$C$119,B591=4),2,IF(OR(B591=Локализация!$C$120,B591=3),0,IF(OR(B591=Локализация!$C$121,B591=2),-1,IF(OR(B591=Локализация!$C$122,B591=1),-2)))))</f>
        <v>0</v>
      </c>
      <c r="X591" t="b">
        <f>IF(OR(C591=Локализация!$C$124,C591=5),-2,IF(OR(C591=Локализация!$C$125,C591=4),-1,IF(OR(C591=Локализация!$C$126,C591=3),0,IF(OR(C591=Локализация!$C$127,C591=2),2,IF(OR(C591=Локализация!$C$128,C591=1),4)))))</f>
        <v>0</v>
      </c>
      <c r="Y591" t="b">
        <f>IF(OR(D591=Локализация!$C$118,D591=5),4,IF(OR(D591=Локализация!$C$119,D591=4),2,IF(OR(D591=Локализация!$C$120,D591=3),0,IF(OR(D591=Локализация!$C$121,D591=2),-1,IF(OR(D591=Локализация!$C$122,D591=1),-2)))))</f>
        <v>0</v>
      </c>
      <c r="Z591" t="b">
        <f>IF(OR(E591=Локализация!$C$124,E591=5),-2,IF(OR(E591=Локализация!$C$125,E591=4),-1,IF(OR(E591=Локализация!$C$126,E591=3),0,IF(OR(E591=Локализация!$C$127,E591=2),2,IF(OR(E591=Локализация!$C$128,E591=1),4)))))</f>
        <v>0</v>
      </c>
      <c r="AA591" t="b">
        <f>IF(OR(F591=Локализация!$C$118,F591=5),4,IF(OR(F591=Локализация!$C$119,F591=4),2,IF(OR(F591=Локализация!$C$120,F591=3),0,IF(OR(F591=Локализация!$C$121,F591=2),-1,IF(OR(F591=Локализация!$C$122,F591=1),-2)))))</f>
        <v>0</v>
      </c>
      <c r="AB591" t="b">
        <f>IF(OR(G591=Локализация!$C$124,G591=5),-2,IF(OR(G591=Локализация!$C$125,G591=4),-1,IF(OR(G591=Локализация!$C$126,G591=3),0,IF(OR(G591=Локализация!$C$127,G591=2),2,IF(OR(G591=Локализация!$C$128,G591=1),4)))))</f>
        <v>0</v>
      </c>
      <c r="AC591" t="b">
        <f>IF(OR(H591=Локализация!$C$118,H591=5),4,IF(OR(H591=Локализация!$C$119,H591=4),2,IF(OR(H591=Локализация!$C$120,H591=3),0,IF(OR(H591=Локализация!$C$121,H591=2),-1,IF(OR(H591=Локализация!$C$122,H591=1),-2)))))</f>
        <v>0</v>
      </c>
      <c r="AD591" t="b">
        <f>IF(OR(I591=Локализация!$C$124,I591=5),-2,IF(OR(I591=Локализация!$C$125,I591=4),-1,IF(OR(I591=Локализация!$C$126,I591=3),0,IF(OR(I591=Локализация!$C$127,I591=2),2,IF(OR(I591=Локализация!$C$128,I591=1),4)))))</f>
        <v>0</v>
      </c>
      <c r="AE591" t="b">
        <f>IF(OR(J591=Локализация!$C$118,J591=5),4,IF(OR(J591=Локализация!$C$119,J591=4),2,IF(OR(J591=Локализация!$C$120,J591=3),0,IF(OR(J591=Локализация!$C$121,J591=2),-1,IF(OR(J591=Локализация!$C$122,J591=1),-2)))))</f>
        <v>0</v>
      </c>
      <c r="AF591" t="b">
        <f>IF(OR(K591=Локализация!$C$124,K591=5),-2,IF(OR(K591=Локализация!$C$125,K591=4),-1,IF(OR(K591=Локализация!$C$126,K591=3),0,IF(OR(K591=Локализация!$C$127,K591=2),2,IF(OR(K591=Локализация!$C$128,K591=1),4)))))</f>
        <v>0</v>
      </c>
      <c r="AG591" t="b">
        <f>IF(OR(L591=Локализация!$C$118,L591=5),4,IF(OR(L591=Локализация!$C$119,L591=4),2,IF(OR(L591=Локализация!$C$120,L591=3),0,IF(OR(L591=Локализация!$C$121,L591=2),-1,IF(OR(L591=Локализация!$C$122,L591=1),-2)))))</f>
        <v>0</v>
      </c>
      <c r="AH591" t="b">
        <f>IF(OR(M591=Локализация!$C$124,M591=5),-2,IF(OR(M591=Локализация!$C$125,M591=4),-1,IF(OR(M591=Локализация!$C$126,M591=3),0,IF(OR(M591=Локализация!$C$127,M591=2),2,IF(OR(M591=Локализация!$C$128,M591=1),4)))))</f>
        <v>0</v>
      </c>
      <c r="AI591" t="b">
        <f>IF(OR(N591=Локализация!$C$118,N591=5),4,IF(OR(N591=Локализация!$C$119,N591=4),2,IF(OR(N591=Локализация!$C$120,N591=3),0,IF(OR(N591=Локализация!$C$121,N591=2),-1,IF(OR(N591=Локализация!$C$122,N591=1),-2)))))</f>
        <v>0</v>
      </c>
      <c r="AJ591" t="b">
        <f>IF(OR(O591=Локализация!$C$124,O591=5),-2,IF(OR(O591=Локализация!$C$125,O591=4),-1,IF(OR(O591=Локализация!$C$126,O591=3),0,IF(OR(O591=Локализация!$C$127,O591=2),2,IF(OR(O591=Локализация!$C$128,O591=1),4)))))</f>
        <v>0</v>
      </c>
      <c r="AK591" t="b">
        <f>IF(OR(P591=Локализация!$C$118,P591=5),4,IF(OR(P591=Локализация!$C$119,P591=4),2,IF(OR(P591=Локализация!$C$120,P591=3),0,IF(OR(P591=Локализация!$C$121,P591=2),-1,IF(OR(P591=Локализация!$C$122,P591=1),-2)))))</f>
        <v>0</v>
      </c>
      <c r="AL591" t="b">
        <f>IF(OR(Q591=Локализация!$C$124,Q591=5),-2,IF(OR(Q591=Локализация!$C$125,Q591=4),-1,IF(OR(Q591=Локализация!$C$126,Q591=3),0,IF(OR(Q591=Локализация!$C$127,Q591=2),2,IF(OR(Q591=Локализация!$C$128,Q591=1),4)))))</f>
        <v>0</v>
      </c>
      <c r="AM591" t="b">
        <f>IF(OR(R591=Локализация!$C$118,R591=5),4,IF(OR(R591=Локализация!$C$119,R591=4),2,IF(OR(R591=Локализация!$C$120,R591=3),0,IF(OR(R591=Локализация!$C$121,R591=2),-1,IF(OR(R591=Локализация!$C$122,R591=1),-2)))))</f>
        <v>0</v>
      </c>
      <c r="AN591" t="b">
        <f>IF(OR(S591=Локализация!$C$124,S591=5),-2,IF(OR(S591=Локализация!$C$125,S591=4),-1,IF(OR(S591=Локализация!$C$126,S591=3),0,IF(OR(S591=Локализация!$C$127,S591=2),2,IF(OR(S591=Локализация!$C$128,S591=1),4)))))</f>
        <v>0</v>
      </c>
      <c r="AO591" t="b">
        <f>IF(OR(T591=Локализация!$C$118,T591=5),4,IF(OR(T591=Локализация!$C$119,T591=4),2,IF(OR(T591=Локализация!$C$120,T591=3),0,IF(OR(T591=Локализация!$C$121,T591=2),-1,IF(OR(T591=Локализация!$C$122,T591=1),-2)))))</f>
        <v>0</v>
      </c>
      <c r="AP591" t="b">
        <f>IF(OR(U591=Локализация!$C$124,U591=5),-2,IF(OR(U591=Локализация!$C$125,U591=4),-1,IF(OR(U591=Локализация!$C$126,U591=3),0,IF(OR(U591=Локализация!$C$127,U591=2),2,IF(OR(U591=Локализация!$C$128,U591=1),4)))))</f>
        <v>0</v>
      </c>
      <c r="AR591" t="str">
        <f>CONCATENATE(W591,X591)</f>
        <v>ЛОЖЬЛОЖЬ</v>
      </c>
      <c r="AS591" t="str">
        <f>CONCATENATE(Y591,Z591)</f>
        <v>ЛОЖЬЛОЖЬ</v>
      </c>
      <c r="AT591" t="str">
        <f>CONCATENATE(AA591,AB591)</f>
        <v>ЛОЖЬЛОЖЬ</v>
      </c>
      <c r="AU591" t="str">
        <f>CONCATENATE(AC591,AD591)</f>
        <v>ЛОЖЬЛОЖЬ</v>
      </c>
      <c r="AV591" t="str">
        <f>CONCATENATE(AE591,AF591)</f>
        <v>ЛОЖЬЛОЖЬ</v>
      </c>
      <c r="AW591" t="str">
        <f>CONCATENATE(AG591,AH591)</f>
        <v>ЛОЖЬЛОЖЬ</v>
      </c>
      <c r="AX591" t="str">
        <f>CONCATENATE(AI591,AJ591)</f>
        <v>ЛОЖЬЛОЖЬ</v>
      </c>
      <c r="AY591" t="str">
        <f>CONCATENATE(AK591,AL591)</f>
        <v>ЛОЖЬЛОЖЬ</v>
      </c>
      <c r="AZ591" t="str">
        <f>CONCATENATE(AM591,AN591)</f>
        <v>ЛОЖЬЛОЖЬ</v>
      </c>
      <c r="BA591" t="str">
        <f>CONCATENATE(AO591,AP591)</f>
        <v>ЛОЖЬЛОЖЬ</v>
      </c>
      <c r="BC591" t="str">
        <f xml:space="preserve"> IF(OR(AR591= "4-2", AR591= "2-1", AR591= "-12", AR591= "-24"),"Q",
  IF(
    OR(AR591= "4-1", AR591= "40", AR591= "42"),"A",
    IF(
      AR591= "44","P",
      IF(OR(AR591= "2-2",AR591="0-2",AR591="-1-2",AR591="-2-2",AR591="-2-1",AR591="-20",AR591="-22" ),"R",
              IF(
                OR(AR591= "24",AR591="04",AR591="-14"),"M",
                IF(
                  OR(AR591= "20",AR591="22",AR591="0-1",AR591="00",AR591="02",AR591="-1-1",AR591="-10"),"I",""
                )
              )
      )
    )
  )
)</f>
        <v/>
      </c>
      <c r="BD591" t="str">
        <f xml:space="preserve"> IF(OR(AS591= "4-2", AS591= "2-1", AS591= "-12", AS591= "-24"),"Q",
  IF(
    OR(AS591= "4-1", AS591= "40", AS591= "42"),"A",
    IF(
      AS591= "44","P",
      IF(OR(AS591= "2-2",AS591="0-2",AS591="-1-2",AS591="-2-2",AS591="-2-1",AS591="-20",AS591="-22" ),"R",
              IF(
                OR(AS591= "24",AS591="04",AS591="-14"),"M",
                IF(
                  OR(AS591= "20",AS591="22",AS591="0-1",AS591="00",AS591="02",AS591="-1-1",AS591="-10"),"I",""
                )
              )
      )
    )
  )
)</f>
        <v/>
      </c>
      <c r="BE591" t="str">
        <f xml:space="preserve"> IF(OR(AT591= "4-2", AT591= "2-1", AT591= "-12", AT591= "-24"),"Q",
  IF(
    OR(AT591= "4-1", AT591= "40", AT591= "42"),"A",
    IF(
      AT591= "44","P",
      IF(OR(AT591= "2-2",AT591="0-2",AT591="-1-2",AT591="-2-2",AT591="-2-1",AT591="-20",AT591="-22" ),"R",
              IF(
                OR(AT591= "24",AT591="04",AT591="-14"),"M",
                IF(
                  OR(AT591= "20",AT591="22",AT591="0-1",AT591="00",AT591="02",AT591="-1-1",AT591="-10"),"I",""
                )
              )
      )
    )
  )
)</f>
        <v/>
      </c>
      <c r="BF591" t="str">
        <f xml:space="preserve"> IF(OR(AU591= "4-2", AU591= "2-1", AU591= "-12", AU591= "-24"),"Q",
  IF(
    OR(AU591= "4-1", AU591= "40", AU591= "42"),"A",
    IF(
      AU591= "44","P",
      IF(OR(AU591= "2-2",AU591="0-2",AU591="-1-2",AU591="-2-2",AU591="-2-1",AU591="-20",AU591="-22" ),"R",
              IF(
                OR(AU591= "24",AU591="04",AU591="-14"),"M",
                IF(
                  OR(AU591= "20",AU591="22",AU591="0-1",AU591="00",AU591="02",AU591="-1-1",AU591="-10"),"I",""
                )
              )
      )
    )
  )
)</f>
        <v/>
      </c>
      <c r="BG591" t="str">
        <f xml:space="preserve"> IF(OR(AV591= "4-2", AV591= "2-1", AV591= "-12", AV591= "-24"),"Q",
  IF(
    OR(AV591= "4-1", AV591= "40", AV591= "42"),"A",
    IF(
      AV591= "44","P",
      IF(OR(AV591= "2-2",AV591="0-2",AV591="-1-2",AV591="-2-2",AV591="-2-1",AV591="-20",AV591="-22" ),"R",
              IF(
                OR(AV591= "24",AV591="04",AV591="-14"),"M",
                IF(
                  OR(AV591= "20",AV591="22",AV591="0-1",AV591="00",AV591="02",AV591="-1-1",AV591="-10"),"I",""
                )
              )
      )
    )
  )
)</f>
        <v/>
      </c>
      <c r="BH591" t="str">
        <f xml:space="preserve"> IF(OR(AW591= "4-2", AW591= "2-1", AW591= "-12", AW591= "-24"),"Q",
  IF(
    OR(AW591= "4-1", AW591= "40", AW591= "42"),"A",
    IF(
      AW591= "44","P",
      IF(OR(AW591= "2-2",AW591="0-2",AW591="-1-2",AW591="-2-2",AW591="-2-1",AW591="-20",AW591="-22" ),"R",
              IF(
                OR(AW591= "24",AW591="04",AW591="-14"),"M",
                IF(
                  OR(AW591= "20",AW591="22",AW591="0-1",AW591="00",AW591="02",AW591="-1-1",AW591="-10"),"I",""
                )
              )
      )
    )
  )
)</f>
        <v/>
      </c>
      <c r="BI591" t="str">
        <f xml:space="preserve"> IF(OR(AX591= "4-2", AX591= "2-1", AX591= "-12", AX591= "-24"),"Q",
  IF(
    OR(AX591= "4-1", AX591= "40", AX591= "42"),"A",
    IF(
      AX591= "44","P",
      IF(OR(AX591= "2-2",AX591="0-2",AX591="-1-2",AX591="-2-2",AX591="-2-1",AX591="-20",AX591="-22" ),"R",
              IF(
                OR(AX591= "24",AX591="04",AX591="-14"),"M",
                IF(
                  OR(AX591= "20",AX591="22",AX591="0-1",AX591="00",AX591="02",AX591="-1-1",AX591="-10"),"I",""
                )
              )
      )
    )
  )
)</f>
        <v/>
      </c>
      <c r="BJ591" t="str">
        <f xml:space="preserve"> IF(OR(AY591= "4-2", AY591= "2-1", AY591= "-12", AY591= "-24"),"Q",
  IF(
    OR(AY591= "4-1", AY591= "40", AY591= "42"),"A",
    IF(
      AY591= "44","P",
      IF(OR(AY591= "2-2",AY591="0-2",AY591="-1-2",AY591="-2-2",AY591="-2-1",AY591="-20",AY591="-22" ),"R",
              IF(
                OR(AY591= "24",AY591="04",AY591="-14"),"M",
                IF(
                  OR(AY591= "20",AY591="22",AY591="0-1",AY591="00",AY591="02",AY591="-1-1",AY591="-10"),"I",""
                )
              )
      )
    )
  )
)</f>
        <v/>
      </c>
      <c r="BK591" t="str">
        <f xml:space="preserve"> IF(OR(AZ591= "4-2", AZ591= "2-1", AZ591= "-12", AZ591= "-24"),"Q",
  IF(
    OR(AZ591= "4-1", AZ591= "40", AZ591= "42"),"A",
    IF(
      AZ591= "44","P",
      IF(OR(AZ591= "2-2",AZ591="0-2",AZ591="-1-2",AZ591="-2-2",AZ591="-2-1",AZ591="-20",AZ591="-22" ),"R",
              IF(
                OR(AZ591= "24",AZ591="04",AZ591="-14"),"M",
                IF(
                  OR(AZ591= "20",AZ591="22",AZ591="0-1",AZ591="00",AZ591="02",AZ591="-1-1",AZ591="-10"),"I",""
                )
              )
      )
    )
  )
)</f>
        <v/>
      </c>
      <c r="BL591" t="str">
        <f xml:space="preserve"> IF(OR(BA591= "4-2", BA591= "2-1", BA591= "-12", BA591= "-24"),"Q",
  IF(
    OR(BA591= "4-1", BA591= "40", BA591= "42"),"A",
    IF(
      BA591= "44","P",
      IF(OR(BA591= "2-2",BA591="0-2",BA591="-1-2",BA591="-2-2",BA591="-2-1",BA591="-20",BA591="-22" ),"R",
              IF(
                OR(BA591= "24",BA591="04",BA591="-14"),"M",
                IF(
                  OR(BA591= "20",BA591="22",BA591="0-1",BA591="00",BA591="02",BA591="-1-1",BA591="-10"),"I",""
                )
              )
      )
    )
  )
)</f>
        <v/>
      </c>
    </row>
    <row r="592" spans="23:64" x14ac:dyDescent="0.25">
      <c r="W592" t="b">
        <f>IF(OR(B592=Локализация!$C$118,B592=5),4,IF(OR(B592=Локализация!$C$119,B592=4),2,IF(OR(B592=Локализация!$C$120,B592=3),0,IF(OR(B592=Локализация!$C$121,B592=2),-1,IF(OR(B592=Локализация!$C$122,B592=1),-2)))))</f>
        <v>0</v>
      </c>
      <c r="X592" t="b">
        <f>IF(OR(C592=Локализация!$C$124,C592=5),-2,IF(OR(C592=Локализация!$C$125,C592=4),-1,IF(OR(C592=Локализация!$C$126,C592=3),0,IF(OR(C592=Локализация!$C$127,C592=2),2,IF(OR(C592=Локализация!$C$128,C592=1),4)))))</f>
        <v>0</v>
      </c>
      <c r="Y592" t="b">
        <f>IF(OR(D592=Локализация!$C$118,D592=5),4,IF(OR(D592=Локализация!$C$119,D592=4),2,IF(OR(D592=Локализация!$C$120,D592=3),0,IF(OR(D592=Локализация!$C$121,D592=2),-1,IF(OR(D592=Локализация!$C$122,D592=1),-2)))))</f>
        <v>0</v>
      </c>
      <c r="Z592" t="b">
        <f>IF(OR(E592=Локализация!$C$124,E592=5),-2,IF(OR(E592=Локализация!$C$125,E592=4),-1,IF(OR(E592=Локализация!$C$126,E592=3),0,IF(OR(E592=Локализация!$C$127,E592=2),2,IF(OR(E592=Локализация!$C$128,E592=1),4)))))</f>
        <v>0</v>
      </c>
      <c r="AA592" t="b">
        <f>IF(OR(F592=Локализация!$C$118,F592=5),4,IF(OR(F592=Локализация!$C$119,F592=4),2,IF(OR(F592=Локализация!$C$120,F592=3),0,IF(OR(F592=Локализация!$C$121,F592=2),-1,IF(OR(F592=Локализация!$C$122,F592=1),-2)))))</f>
        <v>0</v>
      </c>
      <c r="AB592" t="b">
        <f>IF(OR(G592=Локализация!$C$124,G592=5),-2,IF(OR(G592=Локализация!$C$125,G592=4),-1,IF(OR(G592=Локализация!$C$126,G592=3),0,IF(OR(G592=Локализация!$C$127,G592=2),2,IF(OR(G592=Локализация!$C$128,G592=1),4)))))</f>
        <v>0</v>
      </c>
      <c r="AC592" t="b">
        <f>IF(OR(H592=Локализация!$C$118,H592=5),4,IF(OR(H592=Локализация!$C$119,H592=4),2,IF(OR(H592=Локализация!$C$120,H592=3),0,IF(OR(H592=Локализация!$C$121,H592=2),-1,IF(OR(H592=Локализация!$C$122,H592=1),-2)))))</f>
        <v>0</v>
      </c>
      <c r="AD592" t="b">
        <f>IF(OR(I592=Локализация!$C$124,I592=5),-2,IF(OR(I592=Локализация!$C$125,I592=4),-1,IF(OR(I592=Локализация!$C$126,I592=3),0,IF(OR(I592=Локализация!$C$127,I592=2),2,IF(OR(I592=Локализация!$C$128,I592=1),4)))))</f>
        <v>0</v>
      </c>
      <c r="AE592" t="b">
        <f>IF(OR(J592=Локализация!$C$118,J592=5),4,IF(OR(J592=Локализация!$C$119,J592=4),2,IF(OR(J592=Локализация!$C$120,J592=3),0,IF(OR(J592=Локализация!$C$121,J592=2),-1,IF(OR(J592=Локализация!$C$122,J592=1),-2)))))</f>
        <v>0</v>
      </c>
      <c r="AF592" t="b">
        <f>IF(OR(K592=Локализация!$C$124,K592=5),-2,IF(OR(K592=Локализация!$C$125,K592=4),-1,IF(OR(K592=Локализация!$C$126,K592=3),0,IF(OR(K592=Локализация!$C$127,K592=2),2,IF(OR(K592=Локализация!$C$128,K592=1),4)))))</f>
        <v>0</v>
      </c>
      <c r="AG592" t="b">
        <f>IF(OR(L592=Локализация!$C$118,L592=5),4,IF(OR(L592=Локализация!$C$119,L592=4),2,IF(OR(L592=Локализация!$C$120,L592=3),0,IF(OR(L592=Локализация!$C$121,L592=2),-1,IF(OR(L592=Локализация!$C$122,L592=1),-2)))))</f>
        <v>0</v>
      </c>
      <c r="AH592" t="b">
        <f>IF(OR(M592=Локализация!$C$124,M592=5),-2,IF(OR(M592=Локализация!$C$125,M592=4),-1,IF(OR(M592=Локализация!$C$126,M592=3),0,IF(OR(M592=Локализация!$C$127,M592=2),2,IF(OR(M592=Локализация!$C$128,M592=1),4)))))</f>
        <v>0</v>
      </c>
      <c r="AI592" t="b">
        <f>IF(OR(N592=Локализация!$C$118,N592=5),4,IF(OR(N592=Локализация!$C$119,N592=4),2,IF(OR(N592=Локализация!$C$120,N592=3),0,IF(OR(N592=Локализация!$C$121,N592=2),-1,IF(OR(N592=Локализация!$C$122,N592=1),-2)))))</f>
        <v>0</v>
      </c>
      <c r="AJ592" t="b">
        <f>IF(OR(O592=Локализация!$C$124,O592=5),-2,IF(OR(O592=Локализация!$C$125,O592=4),-1,IF(OR(O592=Локализация!$C$126,O592=3),0,IF(OR(O592=Локализация!$C$127,O592=2),2,IF(OR(O592=Локализация!$C$128,O592=1),4)))))</f>
        <v>0</v>
      </c>
      <c r="AK592" t="b">
        <f>IF(OR(P592=Локализация!$C$118,P592=5),4,IF(OR(P592=Локализация!$C$119,P592=4),2,IF(OR(P592=Локализация!$C$120,P592=3),0,IF(OR(P592=Локализация!$C$121,P592=2),-1,IF(OR(P592=Локализация!$C$122,P592=1),-2)))))</f>
        <v>0</v>
      </c>
      <c r="AL592" t="b">
        <f>IF(OR(Q592=Локализация!$C$124,Q592=5),-2,IF(OR(Q592=Локализация!$C$125,Q592=4),-1,IF(OR(Q592=Локализация!$C$126,Q592=3),0,IF(OR(Q592=Локализация!$C$127,Q592=2),2,IF(OR(Q592=Локализация!$C$128,Q592=1),4)))))</f>
        <v>0</v>
      </c>
      <c r="AM592" t="b">
        <f>IF(OR(R592=Локализация!$C$118,R592=5),4,IF(OR(R592=Локализация!$C$119,R592=4),2,IF(OR(R592=Локализация!$C$120,R592=3),0,IF(OR(R592=Локализация!$C$121,R592=2),-1,IF(OR(R592=Локализация!$C$122,R592=1),-2)))))</f>
        <v>0</v>
      </c>
      <c r="AN592" t="b">
        <f>IF(OR(S592=Локализация!$C$124,S592=5),-2,IF(OR(S592=Локализация!$C$125,S592=4),-1,IF(OR(S592=Локализация!$C$126,S592=3),0,IF(OR(S592=Локализация!$C$127,S592=2),2,IF(OR(S592=Локализация!$C$128,S592=1),4)))))</f>
        <v>0</v>
      </c>
      <c r="AO592" t="b">
        <f>IF(OR(T592=Локализация!$C$118,T592=5),4,IF(OR(T592=Локализация!$C$119,T592=4),2,IF(OR(T592=Локализация!$C$120,T592=3),0,IF(OR(T592=Локализация!$C$121,T592=2),-1,IF(OR(T592=Локализация!$C$122,T592=1),-2)))))</f>
        <v>0</v>
      </c>
      <c r="AP592" t="b">
        <f>IF(OR(U592=Локализация!$C$124,U592=5),-2,IF(OR(U592=Локализация!$C$125,U592=4),-1,IF(OR(U592=Локализация!$C$126,U592=3),0,IF(OR(U592=Локализация!$C$127,U592=2),2,IF(OR(U592=Локализация!$C$128,U592=1),4)))))</f>
        <v>0</v>
      </c>
      <c r="AR592" t="str">
        <f>CONCATENATE(W592,X592)</f>
        <v>ЛОЖЬЛОЖЬ</v>
      </c>
      <c r="AS592" t="str">
        <f>CONCATENATE(Y592,Z592)</f>
        <v>ЛОЖЬЛОЖЬ</v>
      </c>
      <c r="AT592" t="str">
        <f>CONCATENATE(AA592,AB592)</f>
        <v>ЛОЖЬЛОЖЬ</v>
      </c>
      <c r="AU592" t="str">
        <f>CONCATENATE(AC592,AD592)</f>
        <v>ЛОЖЬЛОЖЬ</v>
      </c>
      <c r="AV592" t="str">
        <f>CONCATENATE(AE592,AF592)</f>
        <v>ЛОЖЬЛОЖЬ</v>
      </c>
      <c r="AW592" t="str">
        <f>CONCATENATE(AG592,AH592)</f>
        <v>ЛОЖЬЛОЖЬ</v>
      </c>
      <c r="AX592" t="str">
        <f>CONCATENATE(AI592,AJ592)</f>
        <v>ЛОЖЬЛОЖЬ</v>
      </c>
      <c r="AY592" t="str">
        <f>CONCATENATE(AK592,AL592)</f>
        <v>ЛОЖЬЛОЖЬ</v>
      </c>
      <c r="AZ592" t="str">
        <f>CONCATENATE(AM592,AN592)</f>
        <v>ЛОЖЬЛОЖЬ</v>
      </c>
      <c r="BA592" t="str">
        <f>CONCATENATE(AO592,AP592)</f>
        <v>ЛОЖЬЛОЖЬ</v>
      </c>
      <c r="BC592" t="str">
        <f xml:space="preserve"> IF(OR(AR592= "4-2", AR592= "2-1", AR592= "-12", AR592= "-24"),"Q",
  IF(
    OR(AR592= "4-1", AR592= "40", AR592= "42"),"A",
    IF(
      AR592= "44","P",
      IF(OR(AR592= "2-2",AR592="0-2",AR592="-1-2",AR592="-2-2",AR592="-2-1",AR592="-20",AR592="-22" ),"R",
              IF(
                OR(AR592= "24",AR592="04",AR592="-14"),"M",
                IF(
                  OR(AR592= "20",AR592="22",AR592="0-1",AR592="00",AR592="02",AR592="-1-1",AR592="-10"),"I",""
                )
              )
      )
    )
  )
)</f>
        <v/>
      </c>
      <c r="BD592" t="str">
        <f xml:space="preserve"> IF(OR(AS592= "4-2", AS592= "2-1", AS592= "-12", AS592= "-24"),"Q",
  IF(
    OR(AS592= "4-1", AS592= "40", AS592= "42"),"A",
    IF(
      AS592= "44","P",
      IF(OR(AS592= "2-2",AS592="0-2",AS592="-1-2",AS592="-2-2",AS592="-2-1",AS592="-20",AS592="-22" ),"R",
              IF(
                OR(AS592= "24",AS592="04",AS592="-14"),"M",
                IF(
                  OR(AS592= "20",AS592="22",AS592="0-1",AS592="00",AS592="02",AS592="-1-1",AS592="-10"),"I",""
                )
              )
      )
    )
  )
)</f>
        <v/>
      </c>
      <c r="BE592" t="str">
        <f xml:space="preserve"> IF(OR(AT592= "4-2", AT592= "2-1", AT592= "-12", AT592= "-24"),"Q",
  IF(
    OR(AT592= "4-1", AT592= "40", AT592= "42"),"A",
    IF(
      AT592= "44","P",
      IF(OR(AT592= "2-2",AT592="0-2",AT592="-1-2",AT592="-2-2",AT592="-2-1",AT592="-20",AT592="-22" ),"R",
              IF(
                OR(AT592= "24",AT592="04",AT592="-14"),"M",
                IF(
                  OR(AT592= "20",AT592="22",AT592="0-1",AT592="00",AT592="02",AT592="-1-1",AT592="-10"),"I",""
                )
              )
      )
    )
  )
)</f>
        <v/>
      </c>
      <c r="BF592" t="str">
        <f xml:space="preserve"> IF(OR(AU592= "4-2", AU592= "2-1", AU592= "-12", AU592= "-24"),"Q",
  IF(
    OR(AU592= "4-1", AU592= "40", AU592= "42"),"A",
    IF(
      AU592= "44","P",
      IF(OR(AU592= "2-2",AU592="0-2",AU592="-1-2",AU592="-2-2",AU592="-2-1",AU592="-20",AU592="-22" ),"R",
              IF(
                OR(AU592= "24",AU592="04",AU592="-14"),"M",
                IF(
                  OR(AU592= "20",AU592="22",AU592="0-1",AU592="00",AU592="02",AU592="-1-1",AU592="-10"),"I",""
                )
              )
      )
    )
  )
)</f>
        <v/>
      </c>
      <c r="BG592" t="str">
        <f xml:space="preserve"> IF(OR(AV592= "4-2", AV592= "2-1", AV592= "-12", AV592= "-24"),"Q",
  IF(
    OR(AV592= "4-1", AV592= "40", AV592= "42"),"A",
    IF(
      AV592= "44","P",
      IF(OR(AV592= "2-2",AV592="0-2",AV592="-1-2",AV592="-2-2",AV592="-2-1",AV592="-20",AV592="-22" ),"R",
              IF(
                OR(AV592= "24",AV592="04",AV592="-14"),"M",
                IF(
                  OR(AV592= "20",AV592="22",AV592="0-1",AV592="00",AV592="02",AV592="-1-1",AV592="-10"),"I",""
                )
              )
      )
    )
  )
)</f>
        <v/>
      </c>
      <c r="BH592" t="str">
        <f xml:space="preserve"> IF(OR(AW592= "4-2", AW592= "2-1", AW592= "-12", AW592= "-24"),"Q",
  IF(
    OR(AW592= "4-1", AW592= "40", AW592= "42"),"A",
    IF(
      AW592= "44","P",
      IF(OR(AW592= "2-2",AW592="0-2",AW592="-1-2",AW592="-2-2",AW592="-2-1",AW592="-20",AW592="-22" ),"R",
              IF(
                OR(AW592= "24",AW592="04",AW592="-14"),"M",
                IF(
                  OR(AW592= "20",AW592="22",AW592="0-1",AW592="00",AW592="02",AW592="-1-1",AW592="-10"),"I",""
                )
              )
      )
    )
  )
)</f>
        <v/>
      </c>
      <c r="BI592" t="str">
        <f xml:space="preserve"> IF(OR(AX592= "4-2", AX592= "2-1", AX592= "-12", AX592= "-24"),"Q",
  IF(
    OR(AX592= "4-1", AX592= "40", AX592= "42"),"A",
    IF(
      AX592= "44","P",
      IF(OR(AX592= "2-2",AX592="0-2",AX592="-1-2",AX592="-2-2",AX592="-2-1",AX592="-20",AX592="-22" ),"R",
              IF(
                OR(AX592= "24",AX592="04",AX592="-14"),"M",
                IF(
                  OR(AX592= "20",AX592="22",AX592="0-1",AX592="00",AX592="02",AX592="-1-1",AX592="-10"),"I",""
                )
              )
      )
    )
  )
)</f>
        <v/>
      </c>
      <c r="BJ592" t="str">
        <f xml:space="preserve"> IF(OR(AY592= "4-2", AY592= "2-1", AY592= "-12", AY592= "-24"),"Q",
  IF(
    OR(AY592= "4-1", AY592= "40", AY592= "42"),"A",
    IF(
      AY592= "44","P",
      IF(OR(AY592= "2-2",AY592="0-2",AY592="-1-2",AY592="-2-2",AY592="-2-1",AY592="-20",AY592="-22" ),"R",
              IF(
                OR(AY592= "24",AY592="04",AY592="-14"),"M",
                IF(
                  OR(AY592= "20",AY592="22",AY592="0-1",AY592="00",AY592="02",AY592="-1-1",AY592="-10"),"I",""
                )
              )
      )
    )
  )
)</f>
        <v/>
      </c>
      <c r="BK592" t="str">
        <f xml:space="preserve"> IF(OR(AZ592= "4-2", AZ592= "2-1", AZ592= "-12", AZ592= "-24"),"Q",
  IF(
    OR(AZ592= "4-1", AZ592= "40", AZ592= "42"),"A",
    IF(
      AZ592= "44","P",
      IF(OR(AZ592= "2-2",AZ592="0-2",AZ592="-1-2",AZ592="-2-2",AZ592="-2-1",AZ592="-20",AZ592="-22" ),"R",
              IF(
                OR(AZ592= "24",AZ592="04",AZ592="-14"),"M",
                IF(
                  OR(AZ592= "20",AZ592="22",AZ592="0-1",AZ592="00",AZ592="02",AZ592="-1-1",AZ592="-10"),"I",""
                )
              )
      )
    )
  )
)</f>
        <v/>
      </c>
      <c r="BL592" t="str">
        <f xml:space="preserve"> IF(OR(BA592= "4-2", BA592= "2-1", BA592= "-12", BA592= "-24"),"Q",
  IF(
    OR(BA592= "4-1", BA592= "40", BA592= "42"),"A",
    IF(
      BA592= "44","P",
      IF(OR(BA592= "2-2",BA592="0-2",BA592="-1-2",BA592="-2-2",BA592="-2-1",BA592="-20",BA592="-22" ),"R",
              IF(
                OR(BA592= "24",BA592="04",BA592="-14"),"M",
                IF(
                  OR(BA592= "20",BA592="22",BA592="0-1",BA592="00",BA592="02",BA592="-1-1",BA592="-10"),"I",""
                )
              )
      )
    )
  )
)</f>
        <v/>
      </c>
    </row>
    <row r="593" spans="23:64" x14ac:dyDescent="0.25">
      <c r="W593" t="b">
        <f>IF(OR(B593=Локализация!$C$118,B593=5),4,IF(OR(B593=Локализация!$C$119,B593=4),2,IF(OR(B593=Локализация!$C$120,B593=3),0,IF(OR(B593=Локализация!$C$121,B593=2),-1,IF(OR(B593=Локализация!$C$122,B593=1),-2)))))</f>
        <v>0</v>
      </c>
      <c r="X593" t="b">
        <f>IF(OR(C593=Локализация!$C$124,C593=5),-2,IF(OR(C593=Локализация!$C$125,C593=4),-1,IF(OR(C593=Локализация!$C$126,C593=3),0,IF(OR(C593=Локализация!$C$127,C593=2),2,IF(OR(C593=Локализация!$C$128,C593=1),4)))))</f>
        <v>0</v>
      </c>
      <c r="Y593" t="b">
        <f>IF(OR(D593=Локализация!$C$118,D593=5),4,IF(OR(D593=Локализация!$C$119,D593=4),2,IF(OR(D593=Локализация!$C$120,D593=3),0,IF(OR(D593=Локализация!$C$121,D593=2),-1,IF(OR(D593=Локализация!$C$122,D593=1),-2)))))</f>
        <v>0</v>
      </c>
      <c r="Z593" t="b">
        <f>IF(OR(E593=Локализация!$C$124,E593=5),-2,IF(OR(E593=Локализация!$C$125,E593=4),-1,IF(OR(E593=Локализация!$C$126,E593=3),0,IF(OR(E593=Локализация!$C$127,E593=2),2,IF(OR(E593=Локализация!$C$128,E593=1),4)))))</f>
        <v>0</v>
      </c>
      <c r="AA593" t="b">
        <f>IF(OR(F593=Локализация!$C$118,F593=5),4,IF(OR(F593=Локализация!$C$119,F593=4),2,IF(OR(F593=Локализация!$C$120,F593=3),0,IF(OR(F593=Локализация!$C$121,F593=2),-1,IF(OR(F593=Локализация!$C$122,F593=1),-2)))))</f>
        <v>0</v>
      </c>
      <c r="AB593" t="b">
        <f>IF(OR(G593=Локализация!$C$124,G593=5),-2,IF(OR(G593=Локализация!$C$125,G593=4),-1,IF(OR(G593=Локализация!$C$126,G593=3),0,IF(OR(G593=Локализация!$C$127,G593=2),2,IF(OR(G593=Локализация!$C$128,G593=1),4)))))</f>
        <v>0</v>
      </c>
      <c r="AC593" t="b">
        <f>IF(OR(H593=Локализация!$C$118,H593=5),4,IF(OR(H593=Локализация!$C$119,H593=4),2,IF(OR(H593=Локализация!$C$120,H593=3),0,IF(OR(H593=Локализация!$C$121,H593=2),-1,IF(OR(H593=Локализация!$C$122,H593=1),-2)))))</f>
        <v>0</v>
      </c>
      <c r="AD593" t="b">
        <f>IF(OR(I593=Локализация!$C$124,I593=5),-2,IF(OR(I593=Локализация!$C$125,I593=4),-1,IF(OR(I593=Локализация!$C$126,I593=3),0,IF(OR(I593=Локализация!$C$127,I593=2),2,IF(OR(I593=Локализация!$C$128,I593=1),4)))))</f>
        <v>0</v>
      </c>
      <c r="AE593" t="b">
        <f>IF(OR(J593=Локализация!$C$118,J593=5),4,IF(OR(J593=Локализация!$C$119,J593=4),2,IF(OR(J593=Локализация!$C$120,J593=3),0,IF(OR(J593=Локализация!$C$121,J593=2),-1,IF(OR(J593=Локализация!$C$122,J593=1),-2)))))</f>
        <v>0</v>
      </c>
      <c r="AF593" t="b">
        <f>IF(OR(K593=Локализация!$C$124,K593=5),-2,IF(OR(K593=Локализация!$C$125,K593=4),-1,IF(OR(K593=Локализация!$C$126,K593=3),0,IF(OR(K593=Локализация!$C$127,K593=2),2,IF(OR(K593=Локализация!$C$128,K593=1),4)))))</f>
        <v>0</v>
      </c>
      <c r="AG593" t="b">
        <f>IF(OR(L593=Локализация!$C$118,L593=5),4,IF(OR(L593=Локализация!$C$119,L593=4),2,IF(OR(L593=Локализация!$C$120,L593=3),0,IF(OR(L593=Локализация!$C$121,L593=2),-1,IF(OR(L593=Локализация!$C$122,L593=1),-2)))))</f>
        <v>0</v>
      </c>
      <c r="AH593" t="b">
        <f>IF(OR(M593=Локализация!$C$124,M593=5),-2,IF(OR(M593=Локализация!$C$125,M593=4),-1,IF(OR(M593=Локализация!$C$126,M593=3),0,IF(OR(M593=Локализация!$C$127,M593=2),2,IF(OR(M593=Локализация!$C$128,M593=1),4)))))</f>
        <v>0</v>
      </c>
      <c r="AI593" t="b">
        <f>IF(OR(N593=Локализация!$C$118,N593=5),4,IF(OR(N593=Локализация!$C$119,N593=4),2,IF(OR(N593=Локализация!$C$120,N593=3),0,IF(OR(N593=Локализация!$C$121,N593=2),-1,IF(OR(N593=Локализация!$C$122,N593=1),-2)))))</f>
        <v>0</v>
      </c>
      <c r="AJ593" t="b">
        <f>IF(OR(O593=Локализация!$C$124,O593=5),-2,IF(OR(O593=Локализация!$C$125,O593=4),-1,IF(OR(O593=Локализация!$C$126,O593=3),0,IF(OR(O593=Локализация!$C$127,O593=2),2,IF(OR(O593=Локализация!$C$128,O593=1),4)))))</f>
        <v>0</v>
      </c>
      <c r="AK593" t="b">
        <f>IF(OR(P593=Локализация!$C$118,P593=5),4,IF(OR(P593=Локализация!$C$119,P593=4),2,IF(OR(P593=Локализация!$C$120,P593=3),0,IF(OR(P593=Локализация!$C$121,P593=2),-1,IF(OR(P593=Локализация!$C$122,P593=1),-2)))))</f>
        <v>0</v>
      </c>
      <c r="AL593" t="b">
        <f>IF(OR(Q593=Локализация!$C$124,Q593=5),-2,IF(OR(Q593=Локализация!$C$125,Q593=4),-1,IF(OR(Q593=Локализация!$C$126,Q593=3),0,IF(OR(Q593=Локализация!$C$127,Q593=2),2,IF(OR(Q593=Локализация!$C$128,Q593=1),4)))))</f>
        <v>0</v>
      </c>
      <c r="AM593" t="b">
        <f>IF(OR(R593=Локализация!$C$118,R593=5),4,IF(OR(R593=Локализация!$C$119,R593=4),2,IF(OR(R593=Локализация!$C$120,R593=3),0,IF(OR(R593=Локализация!$C$121,R593=2),-1,IF(OR(R593=Локализация!$C$122,R593=1),-2)))))</f>
        <v>0</v>
      </c>
      <c r="AN593" t="b">
        <f>IF(OR(S593=Локализация!$C$124,S593=5),-2,IF(OR(S593=Локализация!$C$125,S593=4),-1,IF(OR(S593=Локализация!$C$126,S593=3),0,IF(OR(S593=Локализация!$C$127,S593=2),2,IF(OR(S593=Локализация!$C$128,S593=1),4)))))</f>
        <v>0</v>
      </c>
      <c r="AO593" t="b">
        <f>IF(OR(T593=Локализация!$C$118,T593=5),4,IF(OR(T593=Локализация!$C$119,T593=4),2,IF(OR(T593=Локализация!$C$120,T593=3),0,IF(OR(T593=Локализация!$C$121,T593=2),-1,IF(OR(T593=Локализация!$C$122,T593=1),-2)))))</f>
        <v>0</v>
      </c>
      <c r="AP593" t="b">
        <f>IF(OR(U593=Локализация!$C$124,U593=5),-2,IF(OR(U593=Локализация!$C$125,U593=4),-1,IF(OR(U593=Локализация!$C$126,U593=3),0,IF(OR(U593=Локализация!$C$127,U593=2),2,IF(OR(U593=Локализация!$C$128,U593=1),4)))))</f>
        <v>0</v>
      </c>
      <c r="AR593" t="str">
        <f>CONCATENATE(W593,X593)</f>
        <v>ЛОЖЬЛОЖЬ</v>
      </c>
      <c r="AS593" t="str">
        <f>CONCATENATE(Y593,Z593)</f>
        <v>ЛОЖЬЛОЖЬ</v>
      </c>
      <c r="AT593" t="str">
        <f>CONCATENATE(AA593,AB593)</f>
        <v>ЛОЖЬЛОЖЬ</v>
      </c>
      <c r="AU593" t="str">
        <f>CONCATENATE(AC593,AD593)</f>
        <v>ЛОЖЬЛОЖЬ</v>
      </c>
      <c r="AV593" t="str">
        <f>CONCATENATE(AE593,AF593)</f>
        <v>ЛОЖЬЛОЖЬ</v>
      </c>
      <c r="AW593" t="str">
        <f>CONCATENATE(AG593,AH593)</f>
        <v>ЛОЖЬЛОЖЬ</v>
      </c>
      <c r="AX593" t="str">
        <f>CONCATENATE(AI593,AJ593)</f>
        <v>ЛОЖЬЛОЖЬ</v>
      </c>
      <c r="AY593" t="str">
        <f>CONCATENATE(AK593,AL593)</f>
        <v>ЛОЖЬЛОЖЬ</v>
      </c>
      <c r="AZ593" t="str">
        <f>CONCATENATE(AM593,AN593)</f>
        <v>ЛОЖЬЛОЖЬ</v>
      </c>
      <c r="BA593" t="str">
        <f>CONCATENATE(AO593,AP593)</f>
        <v>ЛОЖЬЛОЖЬ</v>
      </c>
      <c r="BC593" t="str">
        <f xml:space="preserve"> IF(OR(AR593= "4-2", AR593= "2-1", AR593= "-12", AR593= "-24"),"Q",
  IF(
    OR(AR593= "4-1", AR593= "40", AR593= "42"),"A",
    IF(
      AR593= "44","P",
      IF(OR(AR593= "2-2",AR593="0-2",AR593="-1-2",AR593="-2-2",AR593="-2-1",AR593="-20",AR593="-22" ),"R",
              IF(
                OR(AR593= "24",AR593="04",AR593="-14"),"M",
                IF(
                  OR(AR593= "20",AR593="22",AR593="0-1",AR593="00",AR593="02",AR593="-1-1",AR593="-10"),"I",""
                )
              )
      )
    )
  )
)</f>
        <v/>
      </c>
      <c r="BD593" t="str">
        <f xml:space="preserve"> IF(OR(AS593= "4-2", AS593= "2-1", AS593= "-12", AS593= "-24"),"Q",
  IF(
    OR(AS593= "4-1", AS593= "40", AS593= "42"),"A",
    IF(
      AS593= "44","P",
      IF(OR(AS593= "2-2",AS593="0-2",AS593="-1-2",AS593="-2-2",AS593="-2-1",AS593="-20",AS593="-22" ),"R",
              IF(
                OR(AS593= "24",AS593="04",AS593="-14"),"M",
                IF(
                  OR(AS593= "20",AS593="22",AS593="0-1",AS593="00",AS593="02",AS593="-1-1",AS593="-10"),"I",""
                )
              )
      )
    )
  )
)</f>
        <v/>
      </c>
      <c r="BE593" t="str">
        <f xml:space="preserve"> IF(OR(AT593= "4-2", AT593= "2-1", AT593= "-12", AT593= "-24"),"Q",
  IF(
    OR(AT593= "4-1", AT593= "40", AT593= "42"),"A",
    IF(
      AT593= "44","P",
      IF(OR(AT593= "2-2",AT593="0-2",AT593="-1-2",AT593="-2-2",AT593="-2-1",AT593="-20",AT593="-22" ),"R",
              IF(
                OR(AT593= "24",AT593="04",AT593="-14"),"M",
                IF(
                  OR(AT593= "20",AT593="22",AT593="0-1",AT593="00",AT593="02",AT593="-1-1",AT593="-10"),"I",""
                )
              )
      )
    )
  )
)</f>
        <v/>
      </c>
      <c r="BF593" t="str">
        <f xml:space="preserve"> IF(OR(AU593= "4-2", AU593= "2-1", AU593= "-12", AU593= "-24"),"Q",
  IF(
    OR(AU593= "4-1", AU593= "40", AU593= "42"),"A",
    IF(
      AU593= "44","P",
      IF(OR(AU593= "2-2",AU593="0-2",AU593="-1-2",AU593="-2-2",AU593="-2-1",AU593="-20",AU593="-22" ),"R",
              IF(
                OR(AU593= "24",AU593="04",AU593="-14"),"M",
                IF(
                  OR(AU593= "20",AU593="22",AU593="0-1",AU593="00",AU593="02",AU593="-1-1",AU593="-10"),"I",""
                )
              )
      )
    )
  )
)</f>
        <v/>
      </c>
      <c r="BG593" t="str">
        <f xml:space="preserve"> IF(OR(AV593= "4-2", AV593= "2-1", AV593= "-12", AV593= "-24"),"Q",
  IF(
    OR(AV593= "4-1", AV593= "40", AV593= "42"),"A",
    IF(
      AV593= "44","P",
      IF(OR(AV593= "2-2",AV593="0-2",AV593="-1-2",AV593="-2-2",AV593="-2-1",AV593="-20",AV593="-22" ),"R",
              IF(
                OR(AV593= "24",AV593="04",AV593="-14"),"M",
                IF(
                  OR(AV593= "20",AV593="22",AV593="0-1",AV593="00",AV593="02",AV593="-1-1",AV593="-10"),"I",""
                )
              )
      )
    )
  )
)</f>
        <v/>
      </c>
      <c r="BH593" t="str">
        <f xml:space="preserve"> IF(OR(AW593= "4-2", AW593= "2-1", AW593= "-12", AW593= "-24"),"Q",
  IF(
    OR(AW593= "4-1", AW593= "40", AW593= "42"),"A",
    IF(
      AW593= "44","P",
      IF(OR(AW593= "2-2",AW593="0-2",AW593="-1-2",AW593="-2-2",AW593="-2-1",AW593="-20",AW593="-22" ),"R",
              IF(
                OR(AW593= "24",AW593="04",AW593="-14"),"M",
                IF(
                  OR(AW593= "20",AW593="22",AW593="0-1",AW593="00",AW593="02",AW593="-1-1",AW593="-10"),"I",""
                )
              )
      )
    )
  )
)</f>
        <v/>
      </c>
      <c r="BI593" t="str">
        <f xml:space="preserve"> IF(OR(AX593= "4-2", AX593= "2-1", AX593= "-12", AX593= "-24"),"Q",
  IF(
    OR(AX593= "4-1", AX593= "40", AX593= "42"),"A",
    IF(
      AX593= "44","P",
      IF(OR(AX593= "2-2",AX593="0-2",AX593="-1-2",AX593="-2-2",AX593="-2-1",AX593="-20",AX593="-22" ),"R",
              IF(
                OR(AX593= "24",AX593="04",AX593="-14"),"M",
                IF(
                  OR(AX593= "20",AX593="22",AX593="0-1",AX593="00",AX593="02",AX593="-1-1",AX593="-10"),"I",""
                )
              )
      )
    )
  )
)</f>
        <v/>
      </c>
      <c r="BJ593" t="str">
        <f xml:space="preserve"> IF(OR(AY593= "4-2", AY593= "2-1", AY593= "-12", AY593= "-24"),"Q",
  IF(
    OR(AY593= "4-1", AY593= "40", AY593= "42"),"A",
    IF(
      AY593= "44","P",
      IF(OR(AY593= "2-2",AY593="0-2",AY593="-1-2",AY593="-2-2",AY593="-2-1",AY593="-20",AY593="-22" ),"R",
              IF(
                OR(AY593= "24",AY593="04",AY593="-14"),"M",
                IF(
                  OR(AY593= "20",AY593="22",AY593="0-1",AY593="00",AY593="02",AY593="-1-1",AY593="-10"),"I",""
                )
              )
      )
    )
  )
)</f>
        <v/>
      </c>
      <c r="BK593" t="str">
        <f xml:space="preserve"> IF(OR(AZ593= "4-2", AZ593= "2-1", AZ593= "-12", AZ593= "-24"),"Q",
  IF(
    OR(AZ593= "4-1", AZ593= "40", AZ593= "42"),"A",
    IF(
      AZ593= "44","P",
      IF(OR(AZ593= "2-2",AZ593="0-2",AZ593="-1-2",AZ593="-2-2",AZ593="-2-1",AZ593="-20",AZ593="-22" ),"R",
              IF(
                OR(AZ593= "24",AZ593="04",AZ593="-14"),"M",
                IF(
                  OR(AZ593= "20",AZ593="22",AZ593="0-1",AZ593="00",AZ593="02",AZ593="-1-1",AZ593="-10"),"I",""
                )
              )
      )
    )
  )
)</f>
        <v/>
      </c>
      <c r="BL593" t="str">
        <f xml:space="preserve"> IF(OR(BA593= "4-2", BA593= "2-1", BA593= "-12", BA593= "-24"),"Q",
  IF(
    OR(BA593= "4-1", BA593= "40", BA593= "42"),"A",
    IF(
      BA593= "44","P",
      IF(OR(BA593= "2-2",BA593="0-2",BA593="-1-2",BA593="-2-2",BA593="-2-1",BA593="-20",BA593="-22" ),"R",
              IF(
                OR(BA593= "24",BA593="04",BA593="-14"),"M",
                IF(
                  OR(BA593= "20",BA593="22",BA593="0-1",BA593="00",BA593="02",BA593="-1-1",BA593="-10"),"I",""
                )
              )
      )
    )
  )
)</f>
        <v/>
      </c>
    </row>
    <row r="594" spans="23:64" x14ac:dyDescent="0.25">
      <c r="W594" t="b">
        <f>IF(OR(B594=Локализация!$C$118,B594=5),4,IF(OR(B594=Локализация!$C$119,B594=4),2,IF(OR(B594=Локализация!$C$120,B594=3),0,IF(OR(B594=Локализация!$C$121,B594=2),-1,IF(OR(B594=Локализация!$C$122,B594=1),-2)))))</f>
        <v>0</v>
      </c>
      <c r="X594" t="b">
        <f>IF(OR(C594=Локализация!$C$124,C594=5),-2,IF(OR(C594=Локализация!$C$125,C594=4),-1,IF(OR(C594=Локализация!$C$126,C594=3),0,IF(OR(C594=Локализация!$C$127,C594=2),2,IF(OR(C594=Локализация!$C$128,C594=1),4)))))</f>
        <v>0</v>
      </c>
      <c r="Y594" t="b">
        <f>IF(OR(D594=Локализация!$C$118,D594=5),4,IF(OR(D594=Локализация!$C$119,D594=4),2,IF(OR(D594=Локализация!$C$120,D594=3),0,IF(OR(D594=Локализация!$C$121,D594=2),-1,IF(OR(D594=Локализация!$C$122,D594=1),-2)))))</f>
        <v>0</v>
      </c>
      <c r="Z594" t="b">
        <f>IF(OR(E594=Локализация!$C$124,E594=5),-2,IF(OR(E594=Локализация!$C$125,E594=4),-1,IF(OR(E594=Локализация!$C$126,E594=3),0,IF(OR(E594=Локализация!$C$127,E594=2),2,IF(OR(E594=Локализация!$C$128,E594=1),4)))))</f>
        <v>0</v>
      </c>
      <c r="AA594" t="b">
        <f>IF(OR(F594=Локализация!$C$118,F594=5),4,IF(OR(F594=Локализация!$C$119,F594=4),2,IF(OR(F594=Локализация!$C$120,F594=3),0,IF(OR(F594=Локализация!$C$121,F594=2),-1,IF(OR(F594=Локализация!$C$122,F594=1),-2)))))</f>
        <v>0</v>
      </c>
      <c r="AB594" t="b">
        <f>IF(OR(G594=Локализация!$C$124,G594=5),-2,IF(OR(G594=Локализация!$C$125,G594=4),-1,IF(OR(G594=Локализация!$C$126,G594=3),0,IF(OR(G594=Локализация!$C$127,G594=2),2,IF(OR(G594=Локализация!$C$128,G594=1),4)))))</f>
        <v>0</v>
      </c>
      <c r="AC594" t="b">
        <f>IF(OR(H594=Локализация!$C$118,H594=5),4,IF(OR(H594=Локализация!$C$119,H594=4),2,IF(OR(H594=Локализация!$C$120,H594=3),0,IF(OR(H594=Локализация!$C$121,H594=2),-1,IF(OR(H594=Локализация!$C$122,H594=1),-2)))))</f>
        <v>0</v>
      </c>
      <c r="AD594" t="b">
        <f>IF(OR(I594=Локализация!$C$124,I594=5),-2,IF(OR(I594=Локализация!$C$125,I594=4),-1,IF(OR(I594=Локализация!$C$126,I594=3),0,IF(OR(I594=Локализация!$C$127,I594=2),2,IF(OR(I594=Локализация!$C$128,I594=1),4)))))</f>
        <v>0</v>
      </c>
      <c r="AE594" t="b">
        <f>IF(OR(J594=Локализация!$C$118,J594=5),4,IF(OR(J594=Локализация!$C$119,J594=4),2,IF(OR(J594=Локализация!$C$120,J594=3),0,IF(OR(J594=Локализация!$C$121,J594=2),-1,IF(OR(J594=Локализация!$C$122,J594=1),-2)))))</f>
        <v>0</v>
      </c>
      <c r="AF594" t="b">
        <f>IF(OR(K594=Локализация!$C$124,K594=5),-2,IF(OR(K594=Локализация!$C$125,K594=4),-1,IF(OR(K594=Локализация!$C$126,K594=3),0,IF(OR(K594=Локализация!$C$127,K594=2),2,IF(OR(K594=Локализация!$C$128,K594=1),4)))))</f>
        <v>0</v>
      </c>
      <c r="AG594" t="b">
        <f>IF(OR(L594=Локализация!$C$118,L594=5),4,IF(OR(L594=Локализация!$C$119,L594=4),2,IF(OR(L594=Локализация!$C$120,L594=3),0,IF(OR(L594=Локализация!$C$121,L594=2),-1,IF(OR(L594=Локализация!$C$122,L594=1),-2)))))</f>
        <v>0</v>
      </c>
      <c r="AH594" t="b">
        <f>IF(OR(M594=Локализация!$C$124,M594=5),-2,IF(OR(M594=Локализация!$C$125,M594=4),-1,IF(OR(M594=Локализация!$C$126,M594=3),0,IF(OR(M594=Локализация!$C$127,M594=2),2,IF(OR(M594=Локализация!$C$128,M594=1),4)))))</f>
        <v>0</v>
      </c>
      <c r="AI594" t="b">
        <f>IF(OR(N594=Локализация!$C$118,N594=5),4,IF(OR(N594=Локализация!$C$119,N594=4),2,IF(OR(N594=Локализация!$C$120,N594=3),0,IF(OR(N594=Локализация!$C$121,N594=2),-1,IF(OR(N594=Локализация!$C$122,N594=1),-2)))))</f>
        <v>0</v>
      </c>
      <c r="AJ594" t="b">
        <f>IF(OR(O594=Локализация!$C$124,O594=5),-2,IF(OR(O594=Локализация!$C$125,O594=4),-1,IF(OR(O594=Локализация!$C$126,O594=3),0,IF(OR(O594=Локализация!$C$127,O594=2),2,IF(OR(O594=Локализация!$C$128,O594=1),4)))))</f>
        <v>0</v>
      </c>
      <c r="AK594" t="b">
        <f>IF(OR(P594=Локализация!$C$118,P594=5),4,IF(OR(P594=Локализация!$C$119,P594=4),2,IF(OR(P594=Локализация!$C$120,P594=3),0,IF(OR(P594=Локализация!$C$121,P594=2),-1,IF(OR(P594=Локализация!$C$122,P594=1),-2)))))</f>
        <v>0</v>
      </c>
      <c r="AL594" t="b">
        <f>IF(OR(Q594=Локализация!$C$124,Q594=5),-2,IF(OR(Q594=Локализация!$C$125,Q594=4),-1,IF(OR(Q594=Локализация!$C$126,Q594=3),0,IF(OR(Q594=Локализация!$C$127,Q594=2),2,IF(OR(Q594=Локализация!$C$128,Q594=1),4)))))</f>
        <v>0</v>
      </c>
      <c r="AM594" t="b">
        <f>IF(OR(R594=Локализация!$C$118,R594=5),4,IF(OR(R594=Локализация!$C$119,R594=4),2,IF(OR(R594=Локализация!$C$120,R594=3),0,IF(OR(R594=Локализация!$C$121,R594=2),-1,IF(OR(R594=Локализация!$C$122,R594=1),-2)))))</f>
        <v>0</v>
      </c>
      <c r="AN594" t="b">
        <f>IF(OR(S594=Локализация!$C$124,S594=5),-2,IF(OR(S594=Локализация!$C$125,S594=4),-1,IF(OR(S594=Локализация!$C$126,S594=3),0,IF(OR(S594=Локализация!$C$127,S594=2),2,IF(OR(S594=Локализация!$C$128,S594=1),4)))))</f>
        <v>0</v>
      </c>
      <c r="AO594" t="b">
        <f>IF(OR(T594=Локализация!$C$118,T594=5),4,IF(OR(T594=Локализация!$C$119,T594=4),2,IF(OR(T594=Локализация!$C$120,T594=3),0,IF(OR(T594=Локализация!$C$121,T594=2),-1,IF(OR(T594=Локализация!$C$122,T594=1),-2)))))</f>
        <v>0</v>
      </c>
      <c r="AP594" t="b">
        <f>IF(OR(U594=Локализация!$C$124,U594=5),-2,IF(OR(U594=Локализация!$C$125,U594=4),-1,IF(OR(U594=Локализация!$C$126,U594=3),0,IF(OR(U594=Локализация!$C$127,U594=2),2,IF(OR(U594=Локализация!$C$128,U594=1),4)))))</f>
        <v>0</v>
      </c>
      <c r="AR594" t="str">
        <f>CONCATENATE(W594,X594)</f>
        <v>ЛОЖЬЛОЖЬ</v>
      </c>
      <c r="AS594" t="str">
        <f>CONCATENATE(Y594,Z594)</f>
        <v>ЛОЖЬЛОЖЬ</v>
      </c>
      <c r="AT594" t="str">
        <f>CONCATENATE(AA594,AB594)</f>
        <v>ЛОЖЬЛОЖЬ</v>
      </c>
      <c r="AU594" t="str">
        <f>CONCATENATE(AC594,AD594)</f>
        <v>ЛОЖЬЛОЖЬ</v>
      </c>
      <c r="AV594" t="str">
        <f>CONCATENATE(AE594,AF594)</f>
        <v>ЛОЖЬЛОЖЬ</v>
      </c>
      <c r="AW594" t="str">
        <f>CONCATENATE(AG594,AH594)</f>
        <v>ЛОЖЬЛОЖЬ</v>
      </c>
      <c r="AX594" t="str">
        <f>CONCATENATE(AI594,AJ594)</f>
        <v>ЛОЖЬЛОЖЬ</v>
      </c>
      <c r="AY594" t="str">
        <f>CONCATENATE(AK594,AL594)</f>
        <v>ЛОЖЬЛОЖЬ</v>
      </c>
      <c r="AZ594" t="str">
        <f>CONCATENATE(AM594,AN594)</f>
        <v>ЛОЖЬЛОЖЬ</v>
      </c>
      <c r="BA594" t="str">
        <f>CONCATENATE(AO594,AP594)</f>
        <v>ЛОЖЬЛОЖЬ</v>
      </c>
      <c r="BC594" t="str">
        <f xml:space="preserve"> IF(OR(AR594= "4-2", AR594= "2-1", AR594= "-12", AR594= "-24"),"Q",
  IF(
    OR(AR594= "4-1", AR594= "40", AR594= "42"),"A",
    IF(
      AR594= "44","P",
      IF(OR(AR594= "2-2",AR594="0-2",AR594="-1-2",AR594="-2-2",AR594="-2-1",AR594="-20",AR594="-22" ),"R",
              IF(
                OR(AR594= "24",AR594="04",AR594="-14"),"M",
                IF(
                  OR(AR594= "20",AR594="22",AR594="0-1",AR594="00",AR594="02",AR594="-1-1",AR594="-10"),"I",""
                )
              )
      )
    )
  )
)</f>
        <v/>
      </c>
      <c r="BD594" t="str">
        <f xml:space="preserve"> IF(OR(AS594= "4-2", AS594= "2-1", AS594= "-12", AS594= "-24"),"Q",
  IF(
    OR(AS594= "4-1", AS594= "40", AS594= "42"),"A",
    IF(
      AS594= "44","P",
      IF(OR(AS594= "2-2",AS594="0-2",AS594="-1-2",AS594="-2-2",AS594="-2-1",AS594="-20",AS594="-22" ),"R",
              IF(
                OR(AS594= "24",AS594="04",AS594="-14"),"M",
                IF(
                  OR(AS594= "20",AS594="22",AS594="0-1",AS594="00",AS594="02",AS594="-1-1",AS594="-10"),"I",""
                )
              )
      )
    )
  )
)</f>
        <v/>
      </c>
      <c r="BE594" t="str">
        <f xml:space="preserve"> IF(OR(AT594= "4-2", AT594= "2-1", AT594= "-12", AT594= "-24"),"Q",
  IF(
    OR(AT594= "4-1", AT594= "40", AT594= "42"),"A",
    IF(
      AT594= "44","P",
      IF(OR(AT594= "2-2",AT594="0-2",AT594="-1-2",AT594="-2-2",AT594="-2-1",AT594="-20",AT594="-22" ),"R",
              IF(
                OR(AT594= "24",AT594="04",AT594="-14"),"M",
                IF(
                  OR(AT594= "20",AT594="22",AT594="0-1",AT594="00",AT594="02",AT594="-1-1",AT594="-10"),"I",""
                )
              )
      )
    )
  )
)</f>
        <v/>
      </c>
      <c r="BF594" t="str">
        <f xml:space="preserve"> IF(OR(AU594= "4-2", AU594= "2-1", AU594= "-12", AU594= "-24"),"Q",
  IF(
    OR(AU594= "4-1", AU594= "40", AU594= "42"),"A",
    IF(
      AU594= "44","P",
      IF(OR(AU594= "2-2",AU594="0-2",AU594="-1-2",AU594="-2-2",AU594="-2-1",AU594="-20",AU594="-22" ),"R",
              IF(
                OR(AU594= "24",AU594="04",AU594="-14"),"M",
                IF(
                  OR(AU594= "20",AU594="22",AU594="0-1",AU594="00",AU594="02",AU594="-1-1",AU594="-10"),"I",""
                )
              )
      )
    )
  )
)</f>
        <v/>
      </c>
      <c r="BG594" t="str">
        <f xml:space="preserve"> IF(OR(AV594= "4-2", AV594= "2-1", AV594= "-12", AV594= "-24"),"Q",
  IF(
    OR(AV594= "4-1", AV594= "40", AV594= "42"),"A",
    IF(
      AV594= "44","P",
      IF(OR(AV594= "2-2",AV594="0-2",AV594="-1-2",AV594="-2-2",AV594="-2-1",AV594="-20",AV594="-22" ),"R",
              IF(
                OR(AV594= "24",AV594="04",AV594="-14"),"M",
                IF(
                  OR(AV594= "20",AV594="22",AV594="0-1",AV594="00",AV594="02",AV594="-1-1",AV594="-10"),"I",""
                )
              )
      )
    )
  )
)</f>
        <v/>
      </c>
      <c r="BH594" t="str">
        <f xml:space="preserve"> IF(OR(AW594= "4-2", AW594= "2-1", AW594= "-12", AW594= "-24"),"Q",
  IF(
    OR(AW594= "4-1", AW594= "40", AW594= "42"),"A",
    IF(
      AW594= "44","P",
      IF(OR(AW594= "2-2",AW594="0-2",AW594="-1-2",AW594="-2-2",AW594="-2-1",AW594="-20",AW594="-22" ),"R",
              IF(
                OR(AW594= "24",AW594="04",AW594="-14"),"M",
                IF(
                  OR(AW594= "20",AW594="22",AW594="0-1",AW594="00",AW594="02",AW594="-1-1",AW594="-10"),"I",""
                )
              )
      )
    )
  )
)</f>
        <v/>
      </c>
      <c r="BI594" t="str">
        <f xml:space="preserve"> IF(OR(AX594= "4-2", AX594= "2-1", AX594= "-12", AX594= "-24"),"Q",
  IF(
    OR(AX594= "4-1", AX594= "40", AX594= "42"),"A",
    IF(
      AX594= "44","P",
      IF(OR(AX594= "2-2",AX594="0-2",AX594="-1-2",AX594="-2-2",AX594="-2-1",AX594="-20",AX594="-22" ),"R",
              IF(
                OR(AX594= "24",AX594="04",AX594="-14"),"M",
                IF(
                  OR(AX594= "20",AX594="22",AX594="0-1",AX594="00",AX594="02",AX594="-1-1",AX594="-10"),"I",""
                )
              )
      )
    )
  )
)</f>
        <v/>
      </c>
      <c r="BJ594" t="str">
        <f xml:space="preserve"> IF(OR(AY594= "4-2", AY594= "2-1", AY594= "-12", AY594= "-24"),"Q",
  IF(
    OR(AY594= "4-1", AY594= "40", AY594= "42"),"A",
    IF(
      AY594= "44","P",
      IF(OR(AY594= "2-2",AY594="0-2",AY594="-1-2",AY594="-2-2",AY594="-2-1",AY594="-20",AY594="-22" ),"R",
              IF(
                OR(AY594= "24",AY594="04",AY594="-14"),"M",
                IF(
                  OR(AY594= "20",AY594="22",AY594="0-1",AY594="00",AY594="02",AY594="-1-1",AY594="-10"),"I",""
                )
              )
      )
    )
  )
)</f>
        <v/>
      </c>
      <c r="BK594" t="str">
        <f xml:space="preserve"> IF(OR(AZ594= "4-2", AZ594= "2-1", AZ594= "-12", AZ594= "-24"),"Q",
  IF(
    OR(AZ594= "4-1", AZ594= "40", AZ594= "42"),"A",
    IF(
      AZ594= "44","P",
      IF(OR(AZ594= "2-2",AZ594="0-2",AZ594="-1-2",AZ594="-2-2",AZ594="-2-1",AZ594="-20",AZ594="-22" ),"R",
              IF(
                OR(AZ594= "24",AZ594="04",AZ594="-14"),"M",
                IF(
                  OR(AZ594= "20",AZ594="22",AZ594="0-1",AZ594="00",AZ594="02",AZ594="-1-1",AZ594="-10"),"I",""
                )
              )
      )
    )
  )
)</f>
        <v/>
      </c>
      <c r="BL594" t="str">
        <f xml:space="preserve"> IF(OR(BA594= "4-2", BA594= "2-1", BA594= "-12", BA594= "-24"),"Q",
  IF(
    OR(BA594= "4-1", BA594= "40", BA594= "42"),"A",
    IF(
      BA594= "44","P",
      IF(OR(BA594= "2-2",BA594="0-2",BA594="-1-2",BA594="-2-2",BA594="-2-1",BA594="-20",BA594="-22" ),"R",
              IF(
                OR(BA594= "24",BA594="04",BA594="-14"),"M",
                IF(
                  OR(BA594= "20",BA594="22",BA594="0-1",BA594="00",BA594="02",BA594="-1-1",BA594="-10"),"I",""
                )
              )
      )
    )
  )
)</f>
        <v/>
      </c>
    </row>
    <row r="595" spans="23:64" x14ac:dyDescent="0.25">
      <c r="W595" t="b">
        <f>IF(OR(B595=Локализация!$C$118,B595=5),4,IF(OR(B595=Локализация!$C$119,B595=4),2,IF(OR(B595=Локализация!$C$120,B595=3),0,IF(OR(B595=Локализация!$C$121,B595=2),-1,IF(OR(B595=Локализация!$C$122,B595=1),-2)))))</f>
        <v>0</v>
      </c>
      <c r="X595" t="b">
        <f>IF(OR(C595=Локализация!$C$124,C595=5),-2,IF(OR(C595=Локализация!$C$125,C595=4),-1,IF(OR(C595=Локализация!$C$126,C595=3),0,IF(OR(C595=Локализация!$C$127,C595=2),2,IF(OR(C595=Локализация!$C$128,C595=1),4)))))</f>
        <v>0</v>
      </c>
      <c r="Y595" t="b">
        <f>IF(OR(D595=Локализация!$C$118,D595=5),4,IF(OR(D595=Локализация!$C$119,D595=4),2,IF(OR(D595=Локализация!$C$120,D595=3),0,IF(OR(D595=Локализация!$C$121,D595=2),-1,IF(OR(D595=Локализация!$C$122,D595=1),-2)))))</f>
        <v>0</v>
      </c>
      <c r="Z595" t="b">
        <f>IF(OR(E595=Локализация!$C$124,E595=5),-2,IF(OR(E595=Локализация!$C$125,E595=4),-1,IF(OR(E595=Локализация!$C$126,E595=3),0,IF(OR(E595=Локализация!$C$127,E595=2),2,IF(OR(E595=Локализация!$C$128,E595=1),4)))))</f>
        <v>0</v>
      </c>
      <c r="AA595" t="b">
        <f>IF(OR(F595=Локализация!$C$118,F595=5),4,IF(OR(F595=Локализация!$C$119,F595=4),2,IF(OR(F595=Локализация!$C$120,F595=3),0,IF(OR(F595=Локализация!$C$121,F595=2),-1,IF(OR(F595=Локализация!$C$122,F595=1),-2)))))</f>
        <v>0</v>
      </c>
      <c r="AB595" t="b">
        <f>IF(OR(G595=Локализация!$C$124,G595=5),-2,IF(OR(G595=Локализация!$C$125,G595=4),-1,IF(OR(G595=Локализация!$C$126,G595=3),0,IF(OR(G595=Локализация!$C$127,G595=2),2,IF(OR(G595=Локализация!$C$128,G595=1),4)))))</f>
        <v>0</v>
      </c>
      <c r="AC595" t="b">
        <f>IF(OR(H595=Локализация!$C$118,H595=5),4,IF(OR(H595=Локализация!$C$119,H595=4),2,IF(OR(H595=Локализация!$C$120,H595=3),0,IF(OR(H595=Локализация!$C$121,H595=2),-1,IF(OR(H595=Локализация!$C$122,H595=1),-2)))))</f>
        <v>0</v>
      </c>
      <c r="AD595" t="b">
        <f>IF(OR(I595=Локализация!$C$124,I595=5),-2,IF(OR(I595=Локализация!$C$125,I595=4),-1,IF(OR(I595=Локализация!$C$126,I595=3),0,IF(OR(I595=Локализация!$C$127,I595=2),2,IF(OR(I595=Локализация!$C$128,I595=1),4)))))</f>
        <v>0</v>
      </c>
      <c r="AE595" t="b">
        <f>IF(OR(J595=Локализация!$C$118,J595=5),4,IF(OR(J595=Локализация!$C$119,J595=4),2,IF(OR(J595=Локализация!$C$120,J595=3),0,IF(OR(J595=Локализация!$C$121,J595=2),-1,IF(OR(J595=Локализация!$C$122,J595=1),-2)))))</f>
        <v>0</v>
      </c>
      <c r="AF595" t="b">
        <f>IF(OR(K595=Локализация!$C$124,K595=5),-2,IF(OR(K595=Локализация!$C$125,K595=4),-1,IF(OR(K595=Локализация!$C$126,K595=3),0,IF(OR(K595=Локализация!$C$127,K595=2),2,IF(OR(K595=Локализация!$C$128,K595=1),4)))))</f>
        <v>0</v>
      </c>
      <c r="AG595" t="b">
        <f>IF(OR(L595=Локализация!$C$118,L595=5),4,IF(OR(L595=Локализация!$C$119,L595=4),2,IF(OR(L595=Локализация!$C$120,L595=3),0,IF(OR(L595=Локализация!$C$121,L595=2),-1,IF(OR(L595=Локализация!$C$122,L595=1),-2)))))</f>
        <v>0</v>
      </c>
      <c r="AH595" t="b">
        <f>IF(OR(M595=Локализация!$C$124,M595=5),-2,IF(OR(M595=Локализация!$C$125,M595=4),-1,IF(OR(M595=Локализация!$C$126,M595=3),0,IF(OR(M595=Локализация!$C$127,M595=2),2,IF(OR(M595=Локализация!$C$128,M595=1),4)))))</f>
        <v>0</v>
      </c>
      <c r="AI595" t="b">
        <f>IF(OR(N595=Локализация!$C$118,N595=5),4,IF(OR(N595=Локализация!$C$119,N595=4),2,IF(OR(N595=Локализация!$C$120,N595=3),0,IF(OR(N595=Локализация!$C$121,N595=2),-1,IF(OR(N595=Локализация!$C$122,N595=1),-2)))))</f>
        <v>0</v>
      </c>
      <c r="AJ595" t="b">
        <f>IF(OR(O595=Локализация!$C$124,O595=5),-2,IF(OR(O595=Локализация!$C$125,O595=4),-1,IF(OR(O595=Локализация!$C$126,O595=3),0,IF(OR(O595=Локализация!$C$127,O595=2),2,IF(OR(O595=Локализация!$C$128,O595=1),4)))))</f>
        <v>0</v>
      </c>
      <c r="AK595" t="b">
        <f>IF(OR(P595=Локализация!$C$118,P595=5),4,IF(OR(P595=Локализация!$C$119,P595=4),2,IF(OR(P595=Локализация!$C$120,P595=3),0,IF(OR(P595=Локализация!$C$121,P595=2),-1,IF(OR(P595=Локализация!$C$122,P595=1),-2)))))</f>
        <v>0</v>
      </c>
      <c r="AL595" t="b">
        <f>IF(OR(Q595=Локализация!$C$124,Q595=5),-2,IF(OR(Q595=Локализация!$C$125,Q595=4),-1,IF(OR(Q595=Локализация!$C$126,Q595=3),0,IF(OR(Q595=Локализация!$C$127,Q595=2),2,IF(OR(Q595=Локализация!$C$128,Q595=1),4)))))</f>
        <v>0</v>
      </c>
      <c r="AM595" t="b">
        <f>IF(OR(R595=Локализация!$C$118,R595=5),4,IF(OR(R595=Локализация!$C$119,R595=4),2,IF(OR(R595=Локализация!$C$120,R595=3),0,IF(OR(R595=Локализация!$C$121,R595=2),-1,IF(OR(R595=Локализация!$C$122,R595=1),-2)))))</f>
        <v>0</v>
      </c>
      <c r="AN595" t="b">
        <f>IF(OR(S595=Локализация!$C$124,S595=5),-2,IF(OR(S595=Локализация!$C$125,S595=4),-1,IF(OR(S595=Локализация!$C$126,S595=3),0,IF(OR(S595=Локализация!$C$127,S595=2),2,IF(OR(S595=Локализация!$C$128,S595=1),4)))))</f>
        <v>0</v>
      </c>
      <c r="AO595" t="b">
        <f>IF(OR(T595=Локализация!$C$118,T595=5),4,IF(OR(T595=Локализация!$C$119,T595=4),2,IF(OR(T595=Локализация!$C$120,T595=3),0,IF(OR(T595=Локализация!$C$121,T595=2),-1,IF(OR(T595=Локализация!$C$122,T595=1),-2)))))</f>
        <v>0</v>
      </c>
      <c r="AP595" t="b">
        <f>IF(OR(U595=Локализация!$C$124,U595=5),-2,IF(OR(U595=Локализация!$C$125,U595=4),-1,IF(OR(U595=Локализация!$C$126,U595=3),0,IF(OR(U595=Локализация!$C$127,U595=2),2,IF(OR(U595=Локализация!$C$128,U595=1),4)))))</f>
        <v>0</v>
      </c>
      <c r="AR595" t="str">
        <f>CONCATENATE(W595,X595)</f>
        <v>ЛОЖЬЛОЖЬ</v>
      </c>
      <c r="AS595" t="str">
        <f>CONCATENATE(Y595,Z595)</f>
        <v>ЛОЖЬЛОЖЬ</v>
      </c>
      <c r="AT595" t="str">
        <f>CONCATENATE(AA595,AB595)</f>
        <v>ЛОЖЬЛОЖЬ</v>
      </c>
      <c r="AU595" t="str">
        <f>CONCATENATE(AC595,AD595)</f>
        <v>ЛОЖЬЛОЖЬ</v>
      </c>
      <c r="AV595" t="str">
        <f>CONCATENATE(AE595,AF595)</f>
        <v>ЛОЖЬЛОЖЬ</v>
      </c>
      <c r="AW595" t="str">
        <f>CONCATENATE(AG595,AH595)</f>
        <v>ЛОЖЬЛОЖЬ</v>
      </c>
      <c r="AX595" t="str">
        <f>CONCATENATE(AI595,AJ595)</f>
        <v>ЛОЖЬЛОЖЬ</v>
      </c>
      <c r="AY595" t="str">
        <f>CONCATENATE(AK595,AL595)</f>
        <v>ЛОЖЬЛОЖЬ</v>
      </c>
      <c r="AZ595" t="str">
        <f>CONCATENATE(AM595,AN595)</f>
        <v>ЛОЖЬЛОЖЬ</v>
      </c>
      <c r="BA595" t="str">
        <f>CONCATENATE(AO595,AP595)</f>
        <v>ЛОЖЬЛОЖЬ</v>
      </c>
      <c r="BC595" t="str">
        <f xml:space="preserve"> IF(OR(AR595= "4-2", AR595= "2-1", AR595= "-12", AR595= "-24"),"Q",
  IF(
    OR(AR595= "4-1", AR595= "40", AR595= "42"),"A",
    IF(
      AR595= "44","P",
      IF(OR(AR595= "2-2",AR595="0-2",AR595="-1-2",AR595="-2-2",AR595="-2-1",AR595="-20",AR595="-22" ),"R",
              IF(
                OR(AR595= "24",AR595="04",AR595="-14"),"M",
                IF(
                  OR(AR595= "20",AR595="22",AR595="0-1",AR595="00",AR595="02",AR595="-1-1",AR595="-10"),"I",""
                )
              )
      )
    )
  )
)</f>
        <v/>
      </c>
      <c r="BD595" t="str">
        <f xml:space="preserve"> IF(OR(AS595= "4-2", AS595= "2-1", AS595= "-12", AS595= "-24"),"Q",
  IF(
    OR(AS595= "4-1", AS595= "40", AS595= "42"),"A",
    IF(
      AS595= "44","P",
      IF(OR(AS595= "2-2",AS595="0-2",AS595="-1-2",AS595="-2-2",AS595="-2-1",AS595="-20",AS595="-22" ),"R",
              IF(
                OR(AS595= "24",AS595="04",AS595="-14"),"M",
                IF(
                  OR(AS595= "20",AS595="22",AS595="0-1",AS595="00",AS595="02",AS595="-1-1",AS595="-10"),"I",""
                )
              )
      )
    )
  )
)</f>
        <v/>
      </c>
      <c r="BE595" t="str">
        <f xml:space="preserve"> IF(OR(AT595= "4-2", AT595= "2-1", AT595= "-12", AT595= "-24"),"Q",
  IF(
    OR(AT595= "4-1", AT595= "40", AT595= "42"),"A",
    IF(
      AT595= "44","P",
      IF(OR(AT595= "2-2",AT595="0-2",AT595="-1-2",AT595="-2-2",AT595="-2-1",AT595="-20",AT595="-22" ),"R",
              IF(
                OR(AT595= "24",AT595="04",AT595="-14"),"M",
                IF(
                  OR(AT595= "20",AT595="22",AT595="0-1",AT595="00",AT595="02",AT595="-1-1",AT595="-10"),"I",""
                )
              )
      )
    )
  )
)</f>
        <v/>
      </c>
      <c r="BF595" t="str">
        <f xml:space="preserve"> IF(OR(AU595= "4-2", AU595= "2-1", AU595= "-12", AU595= "-24"),"Q",
  IF(
    OR(AU595= "4-1", AU595= "40", AU595= "42"),"A",
    IF(
      AU595= "44","P",
      IF(OR(AU595= "2-2",AU595="0-2",AU595="-1-2",AU595="-2-2",AU595="-2-1",AU595="-20",AU595="-22" ),"R",
              IF(
                OR(AU595= "24",AU595="04",AU595="-14"),"M",
                IF(
                  OR(AU595= "20",AU595="22",AU595="0-1",AU595="00",AU595="02",AU595="-1-1",AU595="-10"),"I",""
                )
              )
      )
    )
  )
)</f>
        <v/>
      </c>
      <c r="BG595" t="str">
        <f xml:space="preserve"> IF(OR(AV595= "4-2", AV595= "2-1", AV595= "-12", AV595= "-24"),"Q",
  IF(
    OR(AV595= "4-1", AV595= "40", AV595= "42"),"A",
    IF(
      AV595= "44","P",
      IF(OR(AV595= "2-2",AV595="0-2",AV595="-1-2",AV595="-2-2",AV595="-2-1",AV595="-20",AV595="-22" ),"R",
              IF(
                OR(AV595= "24",AV595="04",AV595="-14"),"M",
                IF(
                  OR(AV595= "20",AV595="22",AV595="0-1",AV595="00",AV595="02",AV595="-1-1",AV595="-10"),"I",""
                )
              )
      )
    )
  )
)</f>
        <v/>
      </c>
      <c r="BH595" t="str">
        <f xml:space="preserve"> IF(OR(AW595= "4-2", AW595= "2-1", AW595= "-12", AW595= "-24"),"Q",
  IF(
    OR(AW595= "4-1", AW595= "40", AW595= "42"),"A",
    IF(
      AW595= "44","P",
      IF(OR(AW595= "2-2",AW595="0-2",AW595="-1-2",AW595="-2-2",AW595="-2-1",AW595="-20",AW595="-22" ),"R",
              IF(
                OR(AW595= "24",AW595="04",AW595="-14"),"M",
                IF(
                  OR(AW595= "20",AW595="22",AW595="0-1",AW595="00",AW595="02",AW595="-1-1",AW595="-10"),"I",""
                )
              )
      )
    )
  )
)</f>
        <v/>
      </c>
      <c r="BI595" t="str">
        <f xml:space="preserve"> IF(OR(AX595= "4-2", AX595= "2-1", AX595= "-12", AX595= "-24"),"Q",
  IF(
    OR(AX595= "4-1", AX595= "40", AX595= "42"),"A",
    IF(
      AX595= "44","P",
      IF(OR(AX595= "2-2",AX595="0-2",AX595="-1-2",AX595="-2-2",AX595="-2-1",AX595="-20",AX595="-22" ),"R",
              IF(
                OR(AX595= "24",AX595="04",AX595="-14"),"M",
                IF(
                  OR(AX595= "20",AX595="22",AX595="0-1",AX595="00",AX595="02",AX595="-1-1",AX595="-10"),"I",""
                )
              )
      )
    )
  )
)</f>
        <v/>
      </c>
      <c r="BJ595" t="str">
        <f xml:space="preserve"> IF(OR(AY595= "4-2", AY595= "2-1", AY595= "-12", AY595= "-24"),"Q",
  IF(
    OR(AY595= "4-1", AY595= "40", AY595= "42"),"A",
    IF(
      AY595= "44","P",
      IF(OR(AY595= "2-2",AY595="0-2",AY595="-1-2",AY595="-2-2",AY595="-2-1",AY595="-20",AY595="-22" ),"R",
              IF(
                OR(AY595= "24",AY595="04",AY595="-14"),"M",
                IF(
                  OR(AY595= "20",AY595="22",AY595="0-1",AY595="00",AY595="02",AY595="-1-1",AY595="-10"),"I",""
                )
              )
      )
    )
  )
)</f>
        <v/>
      </c>
      <c r="BK595" t="str">
        <f xml:space="preserve"> IF(OR(AZ595= "4-2", AZ595= "2-1", AZ595= "-12", AZ595= "-24"),"Q",
  IF(
    OR(AZ595= "4-1", AZ595= "40", AZ595= "42"),"A",
    IF(
      AZ595= "44","P",
      IF(OR(AZ595= "2-2",AZ595="0-2",AZ595="-1-2",AZ595="-2-2",AZ595="-2-1",AZ595="-20",AZ595="-22" ),"R",
              IF(
                OR(AZ595= "24",AZ595="04",AZ595="-14"),"M",
                IF(
                  OR(AZ595= "20",AZ595="22",AZ595="0-1",AZ595="00",AZ595="02",AZ595="-1-1",AZ595="-10"),"I",""
                )
              )
      )
    )
  )
)</f>
        <v/>
      </c>
      <c r="BL595" t="str">
        <f xml:space="preserve"> IF(OR(BA595= "4-2", BA595= "2-1", BA595= "-12", BA595= "-24"),"Q",
  IF(
    OR(BA595= "4-1", BA595= "40", BA595= "42"),"A",
    IF(
      BA595= "44","P",
      IF(OR(BA595= "2-2",BA595="0-2",BA595="-1-2",BA595="-2-2",BA595="-2-1",BA595="-20",BA595="-22" ),"R",
              IF(
                OR(BA595= "24",BA595="04",BA595="-14"),"M",
                IF(
                  OR(BA595= "20",BA595="22",BA595="0-1",BA595="00",BA595="02",BA595="-1-1",BA595="-10"),"I",""
                )
              )
      )
    )
  )
)</f>
        <v/>
      </c>
    </row>
    <row r="596" spans="23:64" x14ac:dyDescent="0.25">
      <c r="W596" t="b">
        <f>IF(OR(B596=Локализация!$C$118,B596=5),4,IF(OR(B596=Локализация!$C$119,B596=4),2,IF(OR(B596=Локализация!$C$120,B596=3),0,IF(OR(B596=Локализация!$C$121,B596=2),-1,IF(OR(B596=Локализация!$C$122,B596=1),-2)))))</f>
        <v>0</v>
      </c>
      <c r="X596" t="b">
        <f>IF(OR(C596=Локализация!$C$124,C596=5),-2,IF(OR(C596=Локализация!$C$125,C596=4),-1,IF(OR(C596=Локализация!$C$126,C596=3),0,IF(OR(C596=Локализация!$C$127,C596=2),2,IF(OR(C596=Локализация!$C$128,C596=1),4)))))</f>
        <v>0</v>
      </c>
      <c r="Y596" t="b">
        <f>IF(OR(D596=Локализация!$C$118,D596=5),4,IF(OR(D596=Локализация!$C$119,D596=4),2,IF(OR(D596=Локализация!$C$120,D596=3),0,IF(OR(D596=Локализация!$C$121,D596=2),-1,IF(OR(D596=Локализация!$C$122,D596=1),-2)))))</f>
        <v>0</v>
      </c>
      <c r="Z596" t="b">
        <f>IF(OR(E596=Локализация!$C$124,E596=5),-2,IF(OR(E596=Локализация!$C$125,E596=4),-1,IF(OR(E596=Локализация!$C$126,E596=3),0,IF(OR(E596=Локализация!$C$127,E596=2),2,IF(OR(E596=Локализация!$C$128,E596=1),4)))))</f>
        <v>0</v>
      </c>
      <c r="AA596" t="b">
        <f>IF(OR(F596=Локализация!$C$118,F596=5),4,IF(OR(F596=Локализация!$C$119,F596=4),2,IF(OR(F596=Локализация!$C$120,F596=3),0,IF(OR(F596=Локализация!$C$121,F596=2),-1,IF(OR(F596=Локализация!$C$122,F596=1),-2)))))</f>
        <v>0</v>
      </c>
      <c r="AB596" t="b">
        <f>IF(OR(G596=Локализация!$C$124,G596=5),-2,IF(OR(G596=Локализация!$C$125,G596=4),-1,IF(OR(G596=Локализация!$C$126,G596=3),0,IF(OR(G596=Локализация!$C$127,G596=2),2,IF(OR(G596=Локализация!$C$128,G596=1),4)))))</f>
        <v>0</v>
      </c>
      <c r="AC596" t="b">
        <f>IF(OR(H596=Локализация!$C$118,H596=5),4,IF(OR(H596=Локализация!$C$119,H596=4),2,IF(OR(H596=Локализация!$C$120,H596=3),0,IF(OR(H596=Локализация!$C$121,H596=2),-1,IF(OR(H596=Локализация!$C$122,H596=1),-2)))))</f>
        <v>0</v>
      </c>
      <c r="AD596" t="b">
        <f>IF(OR(I596=Локализация!$C$124,I596=5),-2,IF(OR(I596=Локализация!$C$125,I596=4),-1,IF(OR(I596=Локализация!$C$126,I596=3),0,IF(OR(I596=Локализация!$C$127,I596=2),2,IF(OR(I596=Локализация!$C$128,I596=1),4)))))</f>
        <v>0</v>
      </c>
      <c r="AE596" t="b">
        <f>IF(OR(J596=Локализация!$C$118,J596=5),4,IF(OR(J596=Локализация!$C$119,J596=4),2,IF(OR(J596=Локализация!$C$120,J596=3),0,IF(OR(J596=Локализация!$C$121,J596=2),-1,IF(OR(J596=Локализация!$C$122,J596=1),-2)))))</f>
        <v>0</v>
      </c>
      <c r="AF596" t="b">
        <f>IF(OR(K596=Локализация!$C$124,K596=5),-2,IF(OR(K596=Локализация!$C$125,K596=4),-1,IF(OR(K596=Локализация!$C$126,K596=3),0,IF(OR(K596=Локализация!$C$127,K596=2),2,IF(OR(K596=Локализация!$C$128,K596=1),4)))))</f>
        <v>0</v>
      </c>
      <c r="AG596" t="b">
        <f>IF(OR(L596=Локализация!$C$118,L596=5),4,IF(OR(L596=Локализация!$C$119,L596=4),2,IF(OR(L596=Локализация!$C$120,L596=3),0,IF(OR(L596=Локализация!$C$121,L596=2),-1,IF(OR(L596=Локализация!$C$122,L596=1),-2)))))</f>
        <v>0</v>
      </c>
      <c r="AH596" t="b">
        <f>IF(OR(M596=Локализация!$C$124,M596=5),-2,IF(OR(M596=Локализация!$C$125,M596=4),-1,IF(OR(M596=Локализация!$C$126,M596=3),0,IF(OR(M596=Локализация!$C$127,M596=2),2,IF(OR(M596=Локализация!$C$128,M596=1),4)))))</f>
        <v>0</v>
      </c>
      <c r="AI596" t="b">
        <f>IF(OR(N596=Локализация!$C$118,N596=5),4,IF(OR(N596=Локализация!$C$119,N596=4),2,IF(OR(N596=Локализация!$C$120,N596=3),0,IF(OR(N596=Локализация!$C$121,N596=2),-1,IF(OR(N596=Локализация!$C$122,N596=1),-2)))))</f>
        <v>0</v>
      </c>
      <c r="AJ596" t="b">
        <f>IF(OR(O596=Локализация!$C$124,O596=5),-2,IF(OR(O596=Локализация!$C$125,O596=4),-1,IF(OR(O596=Локализация!$C$126,O596=3),0,IF(OR(O596=Локализация!$C$127,O596=2),2,IF(OR(O596=Локализация!$C$128,O596=1),4)))))</f>
        <v>0</v>
      </c>
      <c r="AK596" t="b">
        <f>IF(OR(P596=Локализация!$C$118,P596=5),4,IF(OR(P596=Локализация!$C$119,P596=4),2,IF(OR(P596=Локализация!$C$120,P596=3),0,IF(OR(P596=Локализация!$C$121,P596=2),-1,IF(OR(P596=Локализация!$C$122,P596=1),-2)))))</f>
        <v>0</v>
      </c>
      <c r="AL596" t="b">
        <f>IF(OR(Q596=Локализация!$C$124,Q596=5),-2,IF(OR(Q596=Локализация!$C$125,Q596=4),-1,IF(OR(Q596=Локализация!$C$126,Q596=3),0,IF(OR(Q596=Локализация!$C$127,Q596=2),2,IF(OR(Q596=Локализация!$C$128,Q596=1),4)))))</f>
        <v>0</v>
      </c>
      <c r="AM596" t="b">
        <f>IF(OR(R596=Локализация!$C$118,R596=5),4,IF(OR(R596=Локализация!$C$119,R596=4),2,IF(OR(R596=Локализация!$C$120,R596=3),0,IF(OR(R596=Локализация!$C$121,R596=2),-1,IF(OR(R596=Локализация!$C$122,R596=1),-2)))))</f>
        <v>0</v>
      </c>
      <c r="AN596" t="b">
        <f>IF(OR(S596=Локализация!$C$124,S596=5),-2,IF(OR(S596=Локализация!$C$125,S596=4),-1,IF(OR(S596=Локализация!$C$126,S596=3),0,IF(OR(S596=Локализация!$C$127,S596=2),2,IF(OR(S596=Локализация!$C$128,S596=1),4)))))</f>
        <v>0</v>
      </c>
      <c r="AO596" t="b">
        <f>IF(OR(T596=Локализация!$C$118,T596=5),4,IF(OR(T596=Локализация!$C$119,T596=4),2,IF(OR(T596=Локализация!$C$120,T596=3),0,IF(OR(T596=Локализация!$C$121,T596=2),-1,IF(OR(T596=Локализация!$C$122,T596=1),-2)))))</f>
        <v>0</v>
      </c>
      <c r="AP596" t="b">
        <f>IF(OR(U596=Локализация!$C$124,U596=5),-2,IF(OR(U596=Локализация!$C$125,U596=4),-1,IF(OR(U596=Локализация!$C$126,U596=3),0,IF(OR(U596=Локализация!$C$127,U596=2),2,IF(OR(U596=Локализация!$C$128,U596=1),4)))))</f>
        <v>0</v>
      </c>
      <c r="AR596" t="str">
        <f>CONCATENATE(W596,X596)</f>
        <v>ЛОЖЬЛОЖЬ</v>
      </c>
      <c r="AS596" t="str">
        <f>CONCATENATE(Y596,Z596)</f>
        <v>ЛОЖЬЛОЖЬ</v>
      </c>
      <c r="AT596" t="str">
        <f>CONCATENATE(AA596,AB596)</f>
        <v>ЛОЖЬЛОЖЬ</v>
      </c>
      <c r="AU596" t="str">
        <f>CONCATENATE(AC596,AD596)</f>
        <v>ЛОЖЬЛОЖЬ</v>
      </c>
      <c r="AV596" t="str">
        <f>CONCATENATE(AE596,AF596)</f>
        <v>ЛОЖЬЛОЖЬ</v>
      </c>
      <c r="AW596" t="str">
        <f>CONCATENATE(AG596,AH596)</f>
        <v>ЛОЖЬЛОЖЬ</v>
      </c>
      <c r="AX596" t="str">
        <f>CONCATENATE(AI596,AJ596)</f>
        <v>ЛОЖЬЛОЖЬ</v>
      </c>
      <c r="AY596" t="str">
        <f>CONCATENATE(AK596,AL596)</f>
        <v>ЛОЖЬЛОЖЬ</v>
      </c>
      <c r="AZ596" t="str">
        <f>CONCATENATE(AM596,AN596)</f>
        <v>ЛОЖЬЛОЖЬ</v>
      </c>
      <c r="BA596" t="str">
        <f>CONCATENATE(AO596,AP596)</f>
        <v>ЛОЖЬЛОЖЬ</v>
      </c>
      <c r="BC596" t="str">
        <f xml:space="preserve"> IF(OR(AR596= "4-2", AR596= "2-1", AR596= "-12", AR596= "-24"),"Q",
  IF(
    OR(AR596= "4-1", AR596= "40", AR596= "42"),"A",
    IF(
      AR596= "44","P",
      IF(OR(AR596= "2-2",AR596="0-2",AR596="-1-2",AR596="-2-2",AR596="-2-1",AR596="-20",AR596="-22" ),"R",
              IF(
                OR(AR596= "24",AR596="04",AR596="-14"),"M",
                IF(
                  OR(AR596= "20",AR596="22",AR596="0-1",AR596="00",AR596="02",AR596="-1-1",AR596="-10"),"I",""
                )
              )
      )
    )
  )
)</f>
        <v/>
      </c>
      <c r="BD596" t="str">
        <f xml:space="preserve"> IF(OR(AS596= "4-2", AS596= "2-1", AS596= "-12", AS596= "-24"),"Q",
  IF(
    OR(AS596= "4-1", AS596= "40", AS596= "42"),"A",
    IF(
      AS596= "44","P",
      IF(OR(AS596= "2-2",AS596="0-2",AS596="-1-2",AS596="-2-2",AS596="-2-1",AS596="-20",AS596="-22" ),"R",
              IF(
                OR(AS596= "24",AS596="04",AS596="-14"),"M",
                IF(
                  OR(AS596= "20",AS596="22",AS596="0-1",AS596="00",AS596="02",AS596="-1-1",AS596="-10"),"I",""
                )
              )
      )
    )
  )
)</f>
        <v/>
      </c>
      <c r="BE596" t="str">
        <f xml:space="preserve"> IF(OR(AT596= "4-2", AT596= "2-1", AT596= "-12", AT596= "-24"),"Q",
  IF(
    OR(AT596= "4-1", AT596= "40", AT596= "42"),"A",
    IF(
      AT596= "44","P",
      IF(OR(AT596= "2-2",AT596="0-2",AT596="-1-2",AT596="-2-2",AT596="-2-1",AT596="-20",AT596="-22" ),"R",
              IF(
                OR(AT596= "24",AT596="04",AT596="-14"),"M",
                IF(
                  OR(AT596= "20",AT596="22",AT596="0-1",AT596="00",AT596="02",AT596="-1-1",AT596="-10"),"I",""
                )
              )
      )
    )
  )
)</f>
        <v/>
      </c>
      <c r="BF596" t="str">
        <f xml:space="preserve"> IF(OR(AU596= "4-2", AU596= "2-1", AU596= "-12", AU596= "-24"),"Q",
  IF(
    OR(AU596= "4-1", AU596= "40", AU596= "42"),"A",
    IF(
      AU596= "44","P",
      IF(OR(AU596= "2-2",AU596="0-2",AU596="-1-2",AU596="-2-2",AU596="-2-1",AU596="-20",AU596="-22" ),"R",
              IF(
                OR(AU596= "24",AU596="04",AU596="-14"),"M",
                IF(
                  OR(AU596= "20",AU596="22",AU596="0-1",AU596="00",AU596="02",AU596="-1-1",AU596="-10"),"I",""
                )
              )
      )
    )
  )
)</f>
        <v/>
      </c>
      <c r="BG596" t="str">
        <f xml:space="preserve"> IF(OR(AV596= "4-2", AV596= "2-1", AV596= "-12", AV596= "-24"),"Q",
  IF(
    OR(AV596= "4-1", AV596= "40", AV596= "42"),"A",
    IF(
      AV596= "44","P",
      IF(OR(AV596= "2-2",AV596="0-2",AV596="-1-2",AV596="-2-2",AV596="-2-1",AV596="-20",AV596="-22" ),"R",
              IF(
                OR(AV596= "24",AV596="04",AV596="-14"),"M",
                IF(
                  OR(AV596= "20",AV596="22",AV596="0-1",AV596="00",AV596="02",AV596="-1-1",AV596="-10"),"I",""
                )
              )
      )
    )
  )
)</f>
        <v/>
      </c>
      <c r="BH596" t="str">
        <f xml:space="preserve"> IF(OR(AW596= "4-2", AW596= "2-1", AW596= "-12", AW596= "-24"),"Q",
  IF(
    OR(AW596= "4-1", AW596= "40", AW596= "42"),"A",
    IF(
      AW596= "44","P",
      IF(OR(AW596= "2-2",AW596="0-2",AW596="-1-2",AW596="-2-2",AW596="-2-1",AW596="-20",AW596="-22" ),"R",
              IF(
                OR(AW596= "24",AW596="04",AW596="-14"),"M",
                IF(
                  OR(AW596= "20",AW596="22",AW596="0-1",AW596="00",AW596="02",AW596="-1-1",AW596="-10"),"I",""
                )
              )
      )
    )
  )
)</f>
        <v/>
      </c>
      <c r="BI596" t="str">
        <f xml:space="preserve"> IF(OR(AX596= "4-2", AX596= "2-1", AX596= "-12", AX596= "-24"),"Q",
  IF(
    OR(AX596= "4-1", AX596= "40", AX596= "42"),"A",
    IF(
      AX596= "44","P",
      IF(OR(AX596= "2-2",AX596="0-2",AX596="-1-2",AX596="-2-2",AX596="-2-1",AX596="-20",AX596="-22" ),"R",
              IF(
                OR(AX596= "24",AX596="04",AX596="-14"),"M",
                IF(
                  OR(AX596= "20",AX596="22",AX596="0-1",AX596="00",AX596="02",AX596="-1-1",AX596="-10"),"I",""
                )
              )
      )
    )
  )
)</f>
        <v/>
      </c>
      <c r="BJ596" t="str">
        <f xml:space="preserve"> IF(OR(AY596= "4-2", AY596= "2-1", AY596= "-12", AY596= "-24"),"Q",
  IF(
    OR(AY596= "4-1", AY596= "40", AY596= "42"),"A",
    IF(
      AY596= "44","P",
      IF(OR(AY596= "2-2",AY596="0-2",AY596="-1-2",AY596="-2-2",AY596="-2-1",AY596="-20",AY596="-22" ),"R",
              IF(
                OR(AY596= "24",AY596="04",AY596="-14"),"M",
                IF(
                  OR(AY596= "20",AY596="22",AY596="0-1",AY596="00",AY596="02",AY596="-1-1",AY596="-10"),"I",""
                )
              )
      )
    )
  )
)</f>
        <v/>
      </c>
      <c r="BK596" t="str">
        <f xml:space="preserve"> IF(OR(AZ596= "4-2", AZ596= "2-1", AZ596= "-12", AZ596= "-24"),"Q",
  IF(
    OR(AZ596= "4-1", AZ596= "40", AZ596= "42"),"A",
    IF(
      AZ596= "44","P",
      IF(OR(AZ596= "2-2",AZ596="0-2",AZ596="-1-2",AZ596="-2-2",AZ596="-2-1",AZ596="-20",AZ596="-22" ),"R",
              IF(
                OR(AZ596= "24",AZ596="04",AZ596="-14"),"M",
                IF(
                  OR(AZ596= "20",AZ596="22",AZ596="0-1",AZ596="00",AZ596="02",AZ596="-1-1",AZ596="-10"),"I",""
                )
              )
      )
    )
  )
)</f>
        <v/>
      </c>
      <c r="BL596" t="str">
        <f xml:space="preserve"> IF(OR(BA596= "4-2", BA596= "2-1", BA596= "-12", BA596= "-24"),"Q",
  IF(
    OR(BA596= "4-1", BA596= "40", BA596= "42"),"A",
    IF(
      BA596= "44","P",
      IF(OR(BA596= "2-2",BA596="0-2",BA596="-1-2",BA596="-2-2",BA596="-2-1",BA596="-20",BA596="-22" ),"R",
              IF(
                OR(BA596= "24",BA596="04",BA596="-14"),"M",
                IF(
                  OR(BA596= "20",BA596="22",BA596="0-1",BA596="00",BA596="02",BA596="-1-1",BA596="-10"),"I",""
                )
              )
      )
    )
  )
)</f>
        <v/>
      </c>
    </row>
    <row r="597" spans="23:64" x14ac:dyDescent="0.25">
      <c r="W597" t="b">
        <f>IF(OR(B597=Локализация!$C$118,B597=5),4,IF(OR(B597=Локализация!$C$119,B597=4),2,IF(OR(B597=Локализация!$C$120,B597=3),0,IF(OR(B597=Локализация!$C$121,B597=2),-1,IF(OR(B597=Локализация!$C$122,B597=1),-2)))))</f>
        <v>0</v>
      </c>
      <c r="X597" t="b">
        <f>IF(OR(C597=Локализация!$C$124,C597=5),-2,IF(OR(C597=Локализация!$C$125,C597=4),-1,IF(OR(C597=Локализация!$C$126,C597=3),0,IF(OR(C597=Локализация!$C$127,C597=2),2,IF(OR(C597=Локализация!$C$128,C597=1),4)))))</f>
        <v>0</v>
      </c>
      <c r="Y597" t="b">
        <f>IF(OR(D597=Локализация!$C$118,D597=5),4,IF(OR(D597=Локализация!$C$119,D597=4),2,IF(OR(D597=Локализация!$C$120,D597=3),0,IF(OR(D597=Локализация!$C$121,D597=2),-1,IF(OR(D597=Локализация!$C$122,D597=1),-2)))))</f>
        <v>0</v>
      </c>
      <c r="Z597" t="b">
        <f>IF(OR(E597=Локализация!$C$124,E597=5),-2,IF(OR(E597=Локализация!$C$125,E597=4),-1,IF(OR(E597=Локализация!$C$126,E597=3),0,IF(OR(E597=Локализация!$C$127,E597=2),2,IF(OR(E597=Локализация!$C$128,E597=1),4)))))</f>
        <v>0</v>
      </c>
      <c r="AA597" t="b">
        <f>IF(OR(F597=Локализация!$C$118,F597=5),4,IF(OR(F597=Локализация!$C$119,F597=4),2,IF(OR(F597=Локализация!$C$120,F597=3),0,IF(OR(F597=Локализация!$C$121,F597=2),-1,IF(OR(F597=Локализация!$C$122,F597=1),-2)))))</f>
        <v>0</v>
      </c>
      <c r="AB597" t="b">
        <f>IF(OR(G597=Локализация!$C$124,G597=5),-2,IF(OR(G597=Локализация!$C$125,G597=4),-1,IF(OR(G597=Локализация!$C$126,G597=3),0,IF(OR(G597=Локализация!$C$127,G597=2),2,IF(OR(G597=Локализация!$C$128,G597=1),4)))))</f>
        <v>0</v>
      </c>
      <c r="AC597" t="b">
        <f>IF(OR(H597=Локализация!$C$118,H597=5),4,IF(OR(H597=Локализация!$C$119,H597=4),2,IF(OR(H597=Локализация!$C$120,H597=3),0,IF(OR(H597=Локализация!$C$121,H597=2),-1,IF(OR(H597=Локализация!$C$122,H597=1),-2)))))</f>
        <v>0</v>
      </c>
      <c r="AD597" t="b">
        <f>IF(OR(I597=Локализация!$C$124,I597=5),-2,IF(OR(I597=Локализация!$C$125,I597=4),-1,IF(OR(I597=Локализация!$C$126,I597=3),0,IF(OR(I597=Локализация!$C$127,I597=2),2,IF(OR(I597=Локализация!$C$128,I597=1),4)))))</f>
        <v>0</v>
      </c>
      <c r="AE597" t="b">
        <f>IF(OR(J597=Локализация!$C$118,J597=5),4,IF(OR(J597=Локализация!$C$119,J597=4),2,IF(OR(J597=Локализация!$C$120,J597=3),0,IF(OR(J597=Локализация!$C$121,J597=2),-1,IF(OR(J597=Локализация!$C$122,J597=1),-2)))))</f>
        <v>0</v>
      </c>
      <c r="AF597" t="b">
        <f>IF(OR(K597=Локализация!$C$124,K597=5),-2,IF(OR(K597=Локализация!$C$125,K597=4),-1,IF(OR(K597=Локализация!$C$126,K597=3),0,IF(OR(K597=Локализация!$C$127,K597=2),2,IF(OR(K597=Локализация!$C$128,K597=1),4)))))</f>
        <v>0</v>
      </c>
      <c r="AG597" t="b">
        <f>IF(OR(L597=Локализация!$C$118,L597=5),4,IF(OR(L597=Локализация!$C$119,L597=4),2,IF(OR(L597=Локализация!$C$120,L597=3),0,IF(OR(L597=Локализация!$C$121,L597=2),-1,IF(OR(L597=Локализация!$C$122,L597=1),-2)))))</f>
        <v>0</v>
      </c>
      <c r="AH597" t="b">
        <f>IF(OR(M597=Локализация!$C$124,M597=5),-2,IF(OR(M597=Локализация!$C$125,M597=4),-1,IF(OR(M597=Локализация!$C$126,M597=3),0,IF(OR(M597=Локализация!$C$127,M597=2),2,IF(OR(M597=Локализация!$C$128,M597=1),4)))))</f>
        <v>0</v>
      </c>
      <c r="AI597" t="b">
        <f>IF(OR(N597=Локализация!$C$118,N597=5),4,IF(OR(N597=Локализация!$C$119,N597=4),2,IF(OR(N597=Локализация!$C$120,N597=3),0,IF(OR(N597=Локализация!$C$121,N597=2),-1,IF(OR(N597=Локализация!$C$122,N597=1),-2)))))</f>
        <v>0</v>
      </c>
      <c r="AJ597" t="b">
        <f>IF(OR(O597=Локализация!$C$124,O597=5),-2,IF(OR(O597=Локализация!$C$125,O597=4),-1,IF(OR(O597=Локализация!$C$126,O597=3),0,IF(OR(O597=Локализация!$C$127,O597=2),2,IF(OR(O597=Локализация!$C$128,O597=1),4)))))</f>
        <v>0</v>
      </c>
      <c r="AK597" t="b">
        <f>IF(OR(P597=Локализация!$C$118,P597=5),4,IF(OR(P597=Локализация!$C$119,P597=4),2,IF(OR(P597=Локализация!$C$120,P597=3),0,IF(OR(P597=Локализация!$C$121,P597=2),-1,IF(OR(P597=Локализация!$C$122,P597=1),-2)))))</f>
        <v>0</v>
      </c>
      <c r="AL597" t="b">
        <f>IF(OR(Q597=Локализация!$C$124,Q597=5),-2,IF(OR(Q597=Локализация!$C$125,Q597=4),-1,IF(OR(Q597=Локализация!$C$126,Q597=3),0,IF(OR(Q597=Локализация!$C$127,Q597=2),2,IF(OR(Q597=Локализация!$C$128,Q597=1),4)))))</f>
        <v>0</v>
      </c>
      <c r="AM597" t="b">
        <f>IF(OR(R597=Локализация!$C$118,R597=5),4,IF(OR(R597=Локализация!$C$119,R597=4),2,IF(OR(R597=Локализация!$C$120,R597=3),0,IF(OR(R597=Локализация!$C$121,R597=2),-1,IF(OR(R597=Локализация!$C$122,R597=1),-2)))))</f>
        <v>0</v>
      </c>
      <c r="AN597" t="b">
        <f>IF(OR(S597=Локализация!$C$124,S597=5),-2,IF(OR(S597=Локализация!$C$125,S597=4),-1,IF(OR(S597=Локализация!$C$126,S597=3),0,IF(OR(S597=Локализация!$C$127,S597=2),2,IF(OR(S597=Локализация!$C$128,S597=1),4)))))</f>
        <v>0</v>
      </c>
      <c r="AO597" t="b">
        <f>IF(OR(T597=Локализация!$C$118,T597=5),4,IF(OR(T597=Локализация!$C$119,T597=4),2,IF(OR(T597=Локализация!$C$120,T597=3),0,IF(OR(T597=Локализация!$C$121,T597=2),-1,IF(OR(T597=Локализация!$C$122,T597=1),-2)))))</f>
        <v>0</v>
      </c>
      <c r="AP597" t="b">
        <f>IF(OR(U597=Локализация!$C$124,U597=5),-2,IF(OR(U597=Локализация!$C$125,U597=4),-1,IF(OR(U597=Локализация!$C$126,U597=3),0,IF(OR(U597=Локализация!$C$127,U597=2),2,IF(OR(U597=Локализация!$C$128,U597=1),4)))))</f>
        <v>0</v>
      </c>
      <c r="AR597" t="str">
        <f>CONCATENATE(W597,X597)</f>
        <v>ЛОЖЬЛОЖЬ</v>
      </c>
      <c r="AS597" t="str">
        <f>CONCATENATE(Y597,Z597)</f>
        <v>ЛОЖЬЛОЖЬ</v>
      </c>
      <c r="AT597" t="str">
        <f>CONCATENATE(AA597,AB597)</f>
        <v>ЛОЖЬЛОЖЬ</v>
      </c>
      <c r="AU597" t="str">
        <f>CONCATENATE(AC597,AD597)</f>
        <v>ЛОЖЬЛОЖЬ</v>
      </c>
      <c r="AV597" t="str">
        <f>CONCATENATE(AE597,AF597)</f>
        <v>ЛОЖЬЛОЖЬ</v>
      </c>
      <c r="AW597" t="str">
        <f>CONCATENATE(AG597,AH597)</f>
        <v>ЛОЖЬЛОЖЬ</v>
      </c>
      <c r="AX597" t="str">
        <f>CONCATENATE(AI597,AJ597)</f>
        <v>ЛОЖЬЛОЖЬ</v>
      </c>
      <c r="AY597" t="str">
        <f>CONCATENATE(AK597,AL597)</f>
        <v>ЛОЖЬЛОЖЬ</v>
      </c>
      <c r="AZ597" t="str">
        <f>CONCATENATE(AM597,AN597)</f>
        <v>ЛОЖЬЛОЖЬ</v>
      </c>
      <c r="BA597" t="str">
        <f>CONCATENATE(AO597,AP597)</f>
        <v>ЛОЖЬЛОЖЬ</v>
      </c>
      <c r="BC597" t="str">
        <f xml:space="preserve"> IF(OR(AR597= "4-2", AR597= "2-1", AR597= "-12", AR597= "-24"),"Q",
  IF(
    OR(AR597= "4-1", AR597= "40", AR597= "42"),"A",
    IF(
      AR597= "44","P",
      IF(OR(AR597= "2-2",AR597="0-2",AR597="-1-2",AR597="-2-2",AR597="-2-1",AR597="-20",AR597="-22" ),"R",
              IF(
                OR(AR597= "24",AR597="04",AR597="-14"),"M",
                IF(
                  OR(AR597= "20",AR597="22",AR597="0-1",AR597="00",AR597="02",AR597="-1-1",AR597="-10"),"I",""
                )
              )
      )
    )
  )
)</f>
        <v/>
      </c>
      <c r="BD597" t="str">
        <f xml:space="preserve"> IF(OR(AS597= "4-2", AS597= "2-1", AS597= "-12", AS597= "-24"),"Q",
  IF(
    OR(AS597= "4-1", AS597= "40", AS597= "42"),"A",
    IF(
      AS597= "44","P",
      IF(OR(AS597= "2-2",AS597="0-2",AS597="-1-2",AS597="-2-2",AS597="-2-1",AS597="-20",AS597="-22" ),"R",
              IF(
                OR(AS597= "24",AS597="04",AS597="-14"),"M",
                IF(
                  OR(AS597= "20",AS597="22",AS597="0-1",AS597="00",AS597="02",AS597="-1-1",AS597="-10"),"I",""
                )
              )
      )
    )
  )
)</f>
        <v/>
      </c>
      <c r="BE597" t="str">
        <f xml:space="preserve"> IF(OR(AT597= "4-2", AT597= "2-1", AT597= "-12", AT597= "-24"),"Q",
  IF(
    OR(AT597= "4-1", AT597= "40", AT597= "42"),"A",
    IF(
      AT597= "44","P",
      IF(OR(AT597= "2-2",AT597="0-2",AT597="-1-2",AT597="-2-2",AT597="-2-1",AT597="-20",AT597="-22" ),"R",
              IF(
                OR(AT597= "24",AT597="04",AT597="-14"),"M",
                IF(
                  OR(AT597= "20",AT597="22",AT597="0-1",AT597="00",AT597="02",AT597="-1-1",AT597="-10"),"I",""
                )
              )
      )
    )
  )
)</f>
        <v/>
      </c>
      <c r="BF597" t="str">
        <f xml:space="preserve"> IF(OR(AU597= "4-2", AU597= "2-1", AU597= "-12", AU597= "-24"),"Q",
  IF(
    OR(AU597= "4-1", AU597= "40", AU597= "42"),"A",
    IF(
      AU597= "44","P",
      IF(OR(AU597= "2-2",AU597="0-2",AU597="-1-2",AU597="-2-2",AU597="-2-1",AU597="-20",AU597="-22" ),"R",
              IF(
                OR(AU597= "24",AU597="04",AU597="-14"),"M",
                IF(
                  OR(AU597= "20",AU597="22",AU597="0-1",AU597="00",AU597="02",AU597="-1-1",AU597="-10"),"I",""
                )
              )
      )
    )
  )
)</f>
        <v/>
      </c>
      <c r="BG597" t="str">
        <f xml:space="preserve"> IF(OR(AV597= "4-2", AV597= "2-1", AV597= "-12", AV597= "-24"),"Q",
  IF(
    OR(AV597= "4-1", AV597= "40", AV597= "42"),"A",
    IF(
      AV597= "44","P",
      IF(OR(AV597= "2-2",AV597="0-2",AV597="-1-2",AV597="-2-2",AV597="-2-1",AV597="-20",AV597="-22" ),"R",
              IF(
                OR(AV597= "24",AV597="04",AV597="-14"),"M",
                IF(
                  OR(AV597= "20",AV597="22",AV597="0-1",AV597="00",AV597="02",AV597="-1-1",AV597="-10"),"I",""
                )
              )
      )
    )
  )
)</f>
        <v/>
      </c>
      <c r="BH597" t="str">
        <f xml:space="preserve"> IF(OR(AW597= "4-2", AW597= "2-1", AW597= "-12", AW597= "-24"),"Q",
  IF(
    OR(AW597= "4-1", AW597= "40", AW597= "42"),"A",
    IF(
      AW597= "44","P",
      IF(OR(AW597= "2-2",AW597="0-2",AW597="-1-2",AW597="-2-2",AW597="-2-1",AW597="-20",AW597="-22" ),"R",
              IF(
                OR(AW597= "24",AW597="04",AW597="-14"),"M",
                IF(
                  OR(AW597= "20",AW597="22",AW597="0-1",AW597="00",AW597="02",AW597="-1-1",AW597="-10"),"I",""
                )
              )
      )
    )
  )
)</f>
        <v/>
      </c>
      <c r="BI597" t="str">
        <f xml:space="preserve"> IF(OR(AX597= "4-2", AX597= "2-1", AX597= "-12", AX597= "-24"),"Q",
  IF(
    OR(AX597= "4-1", AX597= "40", AX597= "42"),"A",
    IF(
      AX597= "44","P",
      IF(OR(AX597= "2-2",AX597="0-2",AX597="-1-2",AX597="-2-2",AX597="-2-1",AX597="-20",AX597="-22" ),"R",
              IF(
                OR(AX597= "24",AX597="04",AX597="-14"),"M",
                IF(
                  OR(AX597= "20",AX597="22",AX597="0-1",AX597="00",AX597="02",AX597="-1-1",AX597="-10"),"I",""
                )
              )
      )
    )
  )
)</f>
        <v/>
      </c>
      <c r="BJ597" t="str">
        <f xml:space="preserve"> IF(OR(AY597= "4-2", AY597= "2-1", AY597= "-12", AY597= "-24"),"Q",
  IF(
    OR(AY597= "4-1", AY597= "40", AY597= "42"),"A",
    IF(
      AY597= "44","P",
      IF(OR(AY597= "2-2",AY597="0-2",AY597="-1-2",AY597="-2-2",AY597="-2-1",AY597="-20",AY597="-22" ),"R",
              IF(
                OR(AY597= "24",AY597="04",AY597="-14"),"M",
                IF(
                  OR(AY597= "20",AY597="22",AY597="0-1",AY597="00",AY597="02",AY597="-1-1",AY597="-10"),"I",""
                )
              )
      )
    )
  )
)</f>
        <v/>
      </c>
      <c r="BK597" t="str">
        <f xml:space="preserve"> IF(OR(AZ597= "4-2", AZ597= "2-1", AZ597= "-12", AZ597= "-24"),"Q",
  IF(
    OR(AZ597= "4-1", AZ597= "40", AZ597= "42"),"A",
    IF(
      AZ597= "44","P",
      IF(OR(AZ597= "2-2",AZ597="0-2",AZ597="-1-2",AZ597="-2-2",AZ597="-2-1",AZ597="-20",AZ597="-22" ),"R",
              IF(
                OR(AZ597= "24",AZ597="04",AZ597="-14"),"M",
                IF(
                  OR(AZ597= "20",AZ597="22",AZ597="0-1",AZ597="00",AZ597="02",AZ597="-1-1",AZ597="-10"),"I",""
                )
              )
      )
    )
  )
)</f>
        <v/>
      </c>
      <c r="BL597" t="str">
        <f xml:space="preserve"> IF(OR(BA597= "4-2", BA597= "2-1", BA597= "-12", BA597= "-24"),"Q",
  IF(
    OR(BA597= "4-1", BA597= "40", BA597= "42"),"A",
    IF(
      BA597= "44","P",
      IF(OR(BA597= "2-2",BA597="0-2",BA597="-1-2",BA597="-2-2",BA597="-2-1",BA597="-20",BA597="-22" ),"R",
              IF(
                OR(BA597= "24",BA597="04",BA597="-14"),"M",
                IF(
                  OR(BA597= "20",BA597="22",BA597="0-1",BA597="00",BA597="02",BA597="-1-1",BA597="-10"),"I",""
                )
              )
      )
    )
  )
)</f>
        <v/>
      </c>
    </row>
    <row r="598" spans="23:64" x14ac:dyDescent="0.25">
      <c r="W598" t="b">
        <f>IF(OR(B598=Локализация!$C$118,B598=5),4,IF(OR(B598=Локализация!$C$119,B598=4),2,IF(OR(B598=Локализация!$C$120,B598=3),0,IF(OR(B598=Локализация!$C$121,B598=2),-1,IF(OR(B598=Локализация!$C$122,B598=1),-2)))))</f>
        <v>0</v>
      </c>
      <c r="X598" t="b">
        <f>IF(OR(C598=Локализация!$C$124,C598=5),-2,IF(OR(C598=Локализация!$C$125,C598=4),-1,IF(OR(C598=Локализация!$C$126,C598=3),0,IF(OR(C598=Локализация!$C$127,C598=2),2,IF(OR(C598=Локализация!$C$128,C598=1),4)))))</f>
        <v>0</v>
      </c>
      <c r="Y598" t="b">
        <f>IF(OR(D598=Локализация!$C$118,D598=5),4,IF(OR(D598=Локализация!$C$119,D598=4),2,IF(OR(D598=Локализация!$C$120,D598=3),0,IF(OR(D598=Локализация!$C$121,D598=2),-1,IF(OR(D598=Локализация!$C$122,D598=1),-2)))))</f>
        <v>0</v>
      </c>
      <c r="Z598" t="b">
        <f>IF(OR(E598=Локализация!$C$124,E598=5),-2,IF(OR(E598=Локализация!$C$125,E598=4),-1,IF(OR(E598=Локализация!$C$126,E598=3),0,IF(OR(E598=Локализация!$C$127,E598=2),2,IF(OR(E598=Локализация!$C$128,E598=1),4)))))</f>
        <v>0</v>
      </c>
      <c r="AA598" t="b">
        <f>IF(OR(F598=Локализация!$C$118,F598=5),4,IF(OR(F598=Локализация!$C$119,F598=4),2,IF(OR(F598=Локализация!$C$120,F598=3),0,IF(OR(F598=Локализация!$C$121,F598=2),-1,IF(OR(F598=Локализация!$C$122,F598=1),-2)))))</f>
        <v>0</v>
      </c>
      <c r="AB598" t="b">
        <f>IF(OR(G598=Локализация!$C$124,G598=5),-2,IF(OR(G598=Локализация!$C$125,G598=4),-1,IF(OR(G598=Локализация!$C$126,G598=3),0,IF(OR(G598=Локализация!$C$127,G598=2),2,IF(OR(G598=Локализация!$C$128,G598=1),4)))))</f>
        <v>0</v>
      </c>
      <c r="AC598" t="b">
        <f>IF(OR(H598=Локализация!$C$118,H598=5),4,IF(OR(H598=Локализация!$C$119,H598=4),2,IF(OR(H598=Локализация!$C$120,H598=3),0,IF(OR(H598=Локализация!$C$121,H598=2),-1,IF(OR(H598=Локализация!$C$122,H598=1),-2)))))</f>
        <v>0</v>
      </c>
      <c r="AD598" t="b">
        <f>IF(OR(I598=Локализация!$C$124,I598=5),-2,IF(OR(I598=Локализация!$C$125,I598=4),-1,IF(OR(I598=Локализация!$C$126,I598=3),0,IF(OR(I598=Локализация!$C$127,I598=2),2,IF(OR(I598=Локализация!$C$128,I598=1),4)))))</f>
        <v>0</v>
      </c>
      <c r="AE598" t="b">
        <f>IF(OR(J598=Локализация!$C$118,J598=5),4,IF(OR(J598=Локализация!$C$119,J598=4),2,IF(OR(J598=Локализация!$C$120,J598=3),0,IF(OR(J598=Локализация!$C$121,J598=2),-1,IF(OR(J598=Локализация!$C$122,J598=1),-2)))))</f>
        <v>0</v>
      </c>
      <c r="AF598" t="b">
        <f>IF(OR(K598=Локализация!$C$124,K598=5),-2,IF(OR(K598=Локализация!$C$125,K598=4),-1,IF(OR(K598=Локализация!$C$126,K598=3),0,IF(OR(K598=Локализация!$C$127,K598=2),2,IF(OR(K598=Локализация!$C$128,K598=1),4)))))</f>
        <v>0</v>
      </c>
      <c r="AG598" t="b">
        <f>IF(OR(L598=Локализация!$C$118,L598=5),4,IF(OR(L598=Локализация!$C$119,L598=4),2,IF(OR(L598=Локализация!$C$120,L598=3),0,IF(OR(L598=Локализация!$C$121,L598=2),-1,IF(OR(L598=Локализация!$C$122,L598=1),-2)))))</f>
        <v>0</v>
      </c>
      <c r="AH598" t="b">
        <f>IF(OR(M598=Локализация!$C$124,M598=5),-2,IF(OR(M598=Локализация!$C$125,M598=4),-1,IF(OR(M598=Локализация!$C$126,M598=3),0,IF(OR(M598=Локализация!$C$127,M598=2),2,IF(OR(M598=Локализация!$C$128,M598=1),4)))))</f>
        <v>0</v>
      </c>
      <c r="AI598" t="b">
        <f>IF(OR(N598=Локализация!$C$118,N598=5),4,IF(OR(N598=Локализация!$C$119,N598=4),2,IF(OR(N598=Локализация!$C$120,N598=3),0,IF(OR(N598=Локализация!$C$121,N598=2),-1,IF(OR(N598=Локализация!$C$122,N598=1),-2)))))</f>
        <v>0</v>
      </c>
      <c r="AJ598" t="b">
        <f>IF(OR(O598=Локализация!$C$124,O598=5),-2,IF(OR(O598=Локализация!$C$125,O598=4),-1,IF(OR(O598=Локализация!$C$126,O598=3),0,IF(OR(O598=Локализация!$C$127,O598=2),2,IF(OR(O598=Локализация!$C$128,O598=1),4)))))</f>
        <v>0</v>
      </c>
      <c r="AK598" t="b">
        <f>IF(OR(P598=Локализация!$C$118,P598=5),4,IF(OR(P598=Локализация!$C$119,P598=4),2,IF(OR(P598=Локализация!$C$120,P598=3),0,IF(OR(P598=Локализация!$C$121,P598=2),-1,IF(OR(P598=Локализация!$C$122,P598=1),-2)))))</f>
        <v>0</v>
      </c>
      <c r="AL598" t="b">
        <f>IF(OR(Q598=Локализация!$C$124,Q598=5),-2,IF(OR(Q598=Локализация!$C$125,Q598=4),-1,IF(OR(Q598=Локализация!$C$126,Q598=3),0,IF(OR(Q598=Локализация!$C$127,Q598=2),2,IF(OR(Q598=Локализация!$C$128,Q598=1),4)))))</f>
        <v>0</v>
      </c>
      <c r="AM598" t="b">
        <f>IF(OR(R598=Локализация!$C$118,R598=5),4,IF(OR(R598=Локализация!$C$119,R598=4),2,IF(OR(R598=Локализация!$C$120,R598=3),0,IF(OR(R598=Локализация!$C$121,R598=2),-1,IF(OR(R598=Локализация!$C$122,R598=1),-2)))))</f>
        <v>0</v>
      </c>
      <c r="AN598" t="b">
        <f>IF(OR(S598=Локализация!$C$124,S598=5),-2,IF(OR(S598=Локализация!$C$125,S598=4),-1,IF(OR(S598=Локализация!$C$126,S598=3),0,IF(OR(S598=Локализация!$C$127,S598=2),2,IF(OR(S598=Локализация!$C$128,S598=1),4)))))</f>
        <v>0</v>
      </c>
      <c r="AO598" t="b">
        <f>IF(OR(T598=Локализация!$C$118,T598=5),4,IF(OR(T598=Локализация!$C$119,T598=4),2,IF(OR(T598=Локализация!$C$120,T598=3),0,IF(OR(T598=Локализация!$C$121,T598=2),-1,IF(OR(T598=Локализация!$C$122,T598=1),-2)))))</f>
        <v>0</v>
      </c>
      <c r="AP598" t="b">
        <f>IF(OR(U598=Локализация!$C$124,U598=5),-2,IF(OR(U598=Локализация!$C$125,U598=4),-1,IF(OR(U598=Локализация!$C$126,U598=3),0,IF(OR(U598=Локализация!$C$127,U598=2),2,IF(OR(U598=Локализация!$C$128,U598=1),4)))))</f>
        <v>0</v>
      </c>
      <c r="AR598" t="str">
        <f>CONCATENATE(W598,X598)</f>
        <v>ЛОЖЬЛОЖЬ</v>
      </c>
      <c r="AS598" t="str">
        <f>CONCATENATE(Y598,Z598)</f>
        <v>ЛОЖЬЛОЖЬ</v>
      </c>
      <c r="AT598" t="str">
        <f>CONCATENATE(AA598,AB598)</f>
        <v>ЛОЖЬЛОЖЬ</v>
      </c>
      <c r="AU598" t="str">
        <f>CONCATENATE(AC598,AD598)</f>
        <v>ЛОЖЬЛОЖЬ</v>
      </c>
      <c r="AV598" t="str">
        <f>CONCATENATE(AE598,AF598)</f>
        <v>ЛОЖЬЛОЖЬ</v>
      </c>
      <c r="AW598" t="str">
        <f>CONCATENATE(AG598,AH598)</f>
        <v>ЛОЖЬЛОЖЬ</v>
      </c>
      <c r="AX598" t="str">
        <f>CONCATENATE(AI598,AJ598)</f>
        <v>ЛОЖЬЛОЖЬ</v>
      </c>
      <c r="AY598" t="str">
        <f>CONCATENATE(AK598,AL598)</f>
        <v>ЛОЖЬЛОЖЬ</v>
      </c>
      <c r="AZ598" t="str">
        <f>CONCATENATE(AM598,AN598)</f>
        <v>ЛОЖЬЛОЖЬ</v>
      </c>
      <c r="BA598" t="str">
        <f>CONCATENATE(AO598,AP598)</f>
        <v>ЛОЖЬЛОЖЬ</v>
      </c>
      <c r="BC598" t="str">
        <f xml:space="preserve"> IF(OR(AR598= "4-2", AR598= "2-1", AR598= "-12", AR598= "-24"),"Q",
  IF(
    OR(AR598= "4-1", AR598= "40", AR598= "42"),"A",
    IF(
      AR598= "44","P",
      IF(OR(AR598= "2-2",AR598="0-2",AR598="-1-2",AR598="-2-2",AR598="-2-1",AR598="-20",AR598="-22" ),"R",
              IF(
                OR(AR598= "24",AR598="04",AR598="-14"),"M",
                IF(
                  OR(AR598= "20",AR598="22",AR598="0-1",AR598="00",AR598="02",AR598="-1-1",AR598="-10"),"I",""
                )
              )
      )
    )
  )
)</f>
        <v/>
      </c>
      <c r="BD598" t="str">
        <f xml:space="preserve"> IF(OR(AS598= "4-2", AS598= "2-1", AS598= "-12", AS598= "-24"),"Q",
  IF(
    OR(AS598= "4-1", AS598= "40", AS598= "42"),"A",
    IF(
      AS598= "44","P",
      IF(OR(AS598= "2-2",AS598="0-2",AS598="-1-2",AS598="-2-2",AS598="-2-1",AS598="-20",AS598="-22" ),"R",
              IF(
                OR(AS598= "24",AS598="04",AS598="-14"),"M",
                IF(
                  OR(AS598= "20",AS598="22",AS598="0-1",AS598="00",AS598="02",AS598="-1-1",AS598="-10"),"I",""
                )
              )
      )
    )
  )
)</f>
        <v/>
      </c>
      <c r="BE598" t="str">
        <f xml:space="preserve"> IF(OR(AT598= "4-2", AT598= "2-1", AT598= "-12", AT598= "-24"),"Q",
  IF(
    OR(AT598= "4-1", AT598= "40", AT598= "42"),"A",
    IF(
      AT598= "44","P",
      IF(OR(AT598= "2-2",AT598="0-2",AT598="-1-2",AT598="-2-2",AT598="-2-1",AT598="-20",AT598="-22" ),"R",
              IF(
                OR(AT598= "24",AT598="04",AT598="-14"),"M",
                IF(
                  OR(AT598= "20",AT598="22",AT598="0-1",AT598="00",AT598="02",AT598="-1-1",AT598="-10"),"I",""
                )
              )
      )
    )
  )
)</f>
        <v/>
      </c>
      <c r="BF598" t="str">
        <f xml:space="preserve"> IF(OR(AU598= "4-2", AU598= "2-1", AU598= "-12", AU598= "-24"),"Q",
  IF(
    OR(AU598= "4-1", AU598= "40", AU598= "42"),"A",
    IF(
      AU598= "44","P",
      IF(OR(AU598= "2-2",AU598="0-2",AU598="-1-2",AU598="-2-2",AU598="-2-1",AU598="-20",AU598="-22" ),"R",
              IF(
                OR(AU598= "24",AU598="04",AU598="-14"),"M",
                IF(
                  OR(AU598= "20",AU598="22",AU598="0-1",AU598="00",AU598="02",AU598="-1-1",AU598="-10"),"I",""
                )
              )
      )
    )
  )
)</f>
        <v/>
      </c>
      <c r="BG598" t="str">
        <f xml:space="preserve"> IF(OR(AV598= "4-2", AV598= "2-1", AV598= "-12", AV598= "-24"),"Q",
  IF(
    OR(AV598= "4-1", AV598= "40", AV598= "42"),"A",
    IF(
      AV598= "44","P",
      IF(OR(AV598= "2-2",AV598="0-2",AV598="-1-2",AV598="-2-2",AV598="-2-1",AV598="-20",AV598="-22" ),"R",
              IF(
                OR(AV598= "24",AV598="04",AV598="-14"),"M",
                IF(
                  OR(AV598= "20",AV598="22",AV598="0-1",AV598="00",AV598="02",AV598="-1-1",AV598="-10"),"I",""
                )
              )
      )
    )
  )
)</f>
        <v/>
      </c>
      <c r="BH598" t="str">
        <f xml:space="preserve"> IF(OR(AW598= "4-2", AW598= "2-1", AW598= "-12", AW598= "-24"),"Q",
  IF(
    OR(AW598= "4-1", AW598= "40", AW598= "42"),"A",
    IF(
      AW598= "44","P",
      IF(OR(AW598= "2-2",AW598="0-2",AW598="-1-2",AW598="-2-2",AW598="-2-1",AW598="-20",AW598="-22" ),"R",
              IF(
                OR(AW598= "24",AW598="04",AW598="-14"),"M",
                IF(
                  OR(AW598= "20",AW598="22",AW598="0-1",AW598="00",AW598="02",AW598="-1-1",AW598="-10"),"I",""
                )
              )
      )
    )
  )
)</f>
        <v/>
      </c>
      <c r="BI598" t="str">
        <f xml:space="preserve"> IF(OR(AX598= "4-2", AX598= "2-1", AX598= "-12", AX598= "-24"),"Q",
  IF(
    OR(AX598= "4-1", AX598= "40", AX598= "42"),"A",
    IF(
      AX598= "44","P",
      IF(OR(AX598= "2-2",AX598="0-2",AX598="-1-2",AX598="-2-2",AX598="-2-1",AX598="-20",AX598="-22" ),"R",
              IF(
                OR(AX598= "24",AX598="04",AX598="-14"),"M",
                IF(
                  OR(AX598= "20",AX598="22",AX598="0-1",AX598="00",AX598="02",AX598="-1-1",AX598="-10"),"I",""
                )
              )
      )
    )
  )
)</f>
        <v/>
      </c>
      <c r="BJ598" t="str">
        <f xml:space="preserve"> IF(OR(AY598= "4-2", AY598= "2-1", AY598= "-12", AY598= "-24"),"Q",
  IF(
    OR(AY598= "4-1", AY598= "40", AY598= "42"),"A",
    IF(
      AY598= "44","P",
      IF(OR(AY598= "2-2",AY598="0-2",AY598="-1-2",AY598="-2-2",AY598="-2-1",AY598="-20",AY598="-22" ),"R",
              IF(
                OR(AY598= "24",AY598="04",AY598="-14"),"M",
                IF(
                  OR(AY598= "20",AY598="22",AY598="0-1",AY598="00",AY598="02",AY598="-1-1",AY598="-10"),"I",""
                )
              )
      )
    )
  )
)</f>
        <v/>
      </c>
      <c r="BK598" t="str">
        <f xml:space="preserve"> IF(OR(AZ598= "4-2", AZ598= "2-1", AZ598= "-12", AZ598= "-24"),"Q",
  IF(
    OR(AZ598= "4-1", AZ598= "40", AZ598= "42"),"A",
    IF(
      AZ598= "44","P",
      IF(OR(AZ598= "2-2",AZ598="0-2",AZ598="-1-2",AZ598="-2-2",AZ598="-2-1",AZ598="-20",AZ598="-22" ),"R",
              IF(
                OR(AZ598= "24",AZ598="04",AZ598="-14"),"M",
                IF(
                  OR(AZ598= "20",AZ598="22",AZ598="0-1",AZ598="00",AZ598="02",AZ598="-1-1",AZ598="-10"),"I",""
                )
              )
      )
    )
  )
)</f>
        <v/>
      </c>
      <c r="BL598" t="str">
        <f xml:space="preserve"> IF(OR(BA598= "4-2", BA598= "2-1", BA598= "-12", BA598= "-24"),"Q",
  IF(
    OR(BA598= "4-1", BA598= "40", BA598= "42"),"A",
    IF(
      BA598= "44","P",
      IF(OR(BA598= "2-2",BA598="0-2",BA598="-1-2",BA598="-2-2",BA598="-2-1",BA598="-20",BA598="-22" ),"R",
              IF(
                OR(BA598= "24",BA598="04",BA598="-14"),"M",
                IF(
                  OR(BA598= "20",BA598="22",BA598="0-1",BA598="00",BA598="02",BA598="-1-1",BA598="-10"),"I",""
                )
              )
      )
    )
  )
)</f>
        <v/>
      </c>
    </row>
    <row r="599" spans="23:64" x14ac:dyDescent="0.25">
      <c r="W599" t="b">
        <f>IF(OR(B599=Локализация!$C$118,B599=5),4,IF(OR(B599=Локализация!$C$119,B599=4),2,IF(OR(B599=Локализация!$C$120,B599=3),0,IF(OR(B599=Локализация!$C$121,B599=2),-1,IF(OR(B599=Локализация!$C$122,B599=1),-2)))))</f>
        <v>0</v>
      </c>
      <c r="X599" t="b">
        <f>IF(OR(C599=Локализация!$C$124,C599=5),-2,IF(OR(C599=Локализация!$C$125,C599=4),-1,IF(OR(C599=Локализация!$C$126,C599=3),0,IF(OR(C599=Локализация!$C$127,C599=2),2,IF(OR(C599=Локализация!$C$128,C599=1),4)))))</f>
        <v>0</v>
      </c>
      <c r="Y599" t="b">
        <f>IF(OR(D599=Локализация!$C$118,D599=5),4,IF(OR(D599=Локализация!$C$119,D599=4),2,IF(OR(D599=Локализация!$C$120,D599=3),0,IF(OR(D599=Локализация!$C$121,D599=2),-1,IF(OR(D599=Локализация!$C$122,D599=1),-2)))))</f>
        <v>0</v>
      </c>
      <c r="Z599" t="b">
        <f>IF(OR(E599=Локализация!$C$124,E599=5),-2,IF(OR(E599=Локализация!$C$125,E599=4),-1,IF(OR(E599=Локализация!$C$126,E599=3),0,IF(OR(E599=Локализация!$C$127,E599=2),2,IF(OR(E599=Локализация!$C$128,E599=1),4)))))</f>
        <v>0</v>
      </c>
      <c r="AA599" t="b">
        <f>IF(OR(F599=Локализация!$C$118,F599=5),4,IF(OR(F599=Локализация!$C$119,F599=4),2,IF(OR(F599=Локализация!$C$120,F599=3),0,IF(OR(F599=Локализация!$C$121,F599=2),-1,IF(OR(F599=Локализация!$C$122,F599=1),-2)))))</f>
        <v>0</v>
      </c>
      <c r="AB599" t="b">
        <f>IF(OR(G599=Локализация!$C$124,G599=5),-2,IF(OR(G599=Локализация!$C$125,G599=4),-1,IF(OR(G599=Локализация!$C$126,G599=3),0,IF(OR(G599=Локализация!$C$127,G599=2),2,IF(OR(G599=Локализация!$C$128,G599=1),4)))))</f>
        <v>0</v>
      </c>
      <c r="AC599" t="b">
        <f>IF(OR(H599=Локализация!$C$118,H599=5),4,IF(OR(H599=Локализация!$C$119,H599=4),2,IF(OR(H599=Локализация!$C$120,H599=3),0,IF(OR(H599=Локализация!$C$121,H599=2),-1,IF(OR(H599=Локализация!$C$122,H599=1),-2)))))</f>
        <v>0</v>
      </c>
      <c r="AD599" t="b">
        <f>IF(OR(I599=Локализация!$C$124,I599=5),-2,IF(OR(I599=Локализация!$C$125,I599=4),-1,IF(OR(I599=Локализация!$C$126,I599=3),0,IF(OR(I599=Локализация!$C$127,I599=2),2,IF(OR(I599=Локализация!$C$128,I599=1),4)))))</f>
        <v>0</v>
      </c>
      <c r="AE599" t="b">
        <f>IF(OR(J599=Локализация!$C$118,J599=5),4,IF(OR(J599=Локализация!$C$119,J599=4),2,IF(OR(J599=Локализация!$C$120,J599=3),0,IF(OR(J599=Локализация!$C$121,J599=2),-1,IF(OR(J599=Локализация!$C$122,J599=1),-2)))))</f>
        <v>0</v>
      </c>
      <c r="AF599" t="b">
        <f>IF(OR(K599=Локализация!$C$124,K599=5),-2,IF(OR(K599=Локализация!$C$125,K599=4),-1,IF(OR(K599=Локализация!$C$126,K599=3),0,IF(OR(K599=Локализация!$C$127,K599=2),2,IF(OR(K599=Локализация!$C$128,K599=1),4)))))</f>
        <v>0</v>
      </c>
      <c r="AG599" t="b">
        <f>IF(OR(L599=Локализация!$C$118,L599=5),4,IF(OR(L599=Локализация!$C$119,L599=4),2,IF(OR(L599=Локализация!$C$120,L599=3),0,IF(OR(L599=Локализация!$C$121,L599=2),-1,IF(OR(L599=Локализация!$C$122,L599=1),-2)))))</f>
        <v>0</v>
      </c>
      <c r="AH599" t="b">
        <f>IF(OR(M599=Локализация!$C$124,M599=5),-2,IF(OR(M599=Локализация!$C$125,M599=4),-1,IF(OR(M599=Локализация!$C$126,M599=3),0,IF(OR(M599=Локализация!$C$127,M599=2),2,IF(OR(M599=Локализация!$C$128,M599=1),4)))))</f>
        <v>0</v>
      </c>
      <c r="AI599" t="b">
        <f>IF(OR(N599=Локализация!$C$118,N599=5),4,IF(OR(N599=Локализация!$C$119,N599=4),2,IF(OR(N599=Локализация!$C$120,N599=3),0,IF(OR(N599=Локализация!$C$121,N599=2),-1,IF(OR(N599=Локализация!$C$122,N599=1),-2)))))</f>
        <v>0</v>
      </c>
      <c r="AJ599" t="b">
        <f>IF(OR(O599=Локализация!$C$124,O599=5),-2,IF(OR(O599=Локализация!$C$125,O599=4),-1,IF(OR(O599=Локализация!$C$126,O599=3),0,IF(OR(O599=Локализация!$C$127,O599=2),2,IF(OR(O599=Локализация!$C$128,O599=1),4)))))</f>
        <v>0</v>
      </c>
      <c r="AK599" t="b">
        <f>IF(OR(P599=Локализация!$C$118,P599=5),4,IF(OR(P599=Локализация!$C$119,P599=4),2,IF(OR(P599=Локализация!$C$120,P599=3),0,IF(OR(P599=Локализация!$C$121,P599=2),-1,IF(OR(P599=Локализация!$C$122,P599=1),-2)))))</f>
        <v>0</v>
      </c>
      <c r="AL599" t="b">
        <f>IF(OR(Q599=Локализация!$C$124,Q599=5),-2,IF(OR(Q599=Локализация!$C$125,Q599=4),-1,IF(OR(Q599=Локализация!$C$126,Q599=3),0,IF(OR(Q599=Локализация!$C$127,Q599=2),2,IF(OR(Q599=Локализация!$C$128,Q599=1),4)))))</f>
        <v>0</v>
      </c>
      <c r="AM599" t="b">
        <f>IF(OR(R599=Локализация!$C$118,R599=5),4,IF(OR(R599=Локализация!$C$119,R599=4),2,IF(OR(R599=Локализация!$C$120,R599=3),0,IF(OR(R599=Локализация!$C$121,R599=2),-1,IF(OR(R599=Локализация!$C$122,R599=1),-2)))))</f>
        <v>0</v>
      </c>
      <c r="AN599" t="b">
        <f>IF(OR(S599=Локализация!$C$124,S599=5),-2,IF(OR(S599=Локализация!$C$125,S599=4),-1,IF(OR(S599=Локализация!$C$126,S599=3),0,IF(OR(S599=Локализация!$C$127,S599=2),2,IF(OR(S599=Локализация!$C$128,S599=1),4)))))</f>
        <v>0</v>
      </c>
      <c r="AO599" t="b">
        <f>IF(OR(T599=Локализация!$C$118,T599=5),4,IF(OR(T599=Локализация!$C$119,T599=4),2,IF(OR(T599=Локализация!$C$120,T599=3),0,IF(OR(T599=Локализация!$C$121,T599=2),-1,IF(OR(T599=Локализация!$C$122,T599=1),-2)))))</f>
        <v>0</v>
      </c>
      <c r="AP599" t="b">
        <f>IF(OR(U599=Локализация!$C$124,U599=5),-2,IF(OR(U599=Локализация!$C$125,U599=4),-1,IF(OR(U599=Локализация!$C$126,U599=3),0,IF(OR(U599=Локализация!$C$127,U599=2),2,IF(OR(U599=Локализация!$C$128,U599=1),4)))))</f>
        <v>0</v>
      </c>
      <c r="AR599" t="str">
        <f>CONCATENATE(W599,X599)</f>
        <v>ЛОЖЬЛОЖЬ</v>
      </c>
      <c r="AS599" t="str">
        <f>CONCATENATE(Y599,Z599)</f>
        <v>ЛОЖЬЛОЖЬ</v>
      </c>
      <c r="AT599" t="str">
        <f>CONCATENATE(AA599,AB599)</f>
        <v>ЛОЖЬЛОЖЬ</v>
      </c>
      <c r="AU599" t="str">
        <f>CONCATENATE(AC599,AD599)</f>
        <v>ЛОЖЬЛОЖЬ</v>
      </c>
      <c r="AV599" t="str">
        <f>CONCATENATE(AE599,AF599)</f>
        <v>ЛОЖЬЛОЖЬ</v>
      </c>
      <c r="AW599" t="str">
        <f>CONCATENATE(AG599,AH599)</f>
        <v>ЛОЖЬЛОЖЬ</v>
      </c>
      <c r="AX599" t="str">
        <f>CONCATENATE(AI599,AJ599)</f>
        <v>ЛОЖЬЛОЖЬ</v>
      </c>
      <c r="AY599" t="str">
        <f>CONCATENATE(AK599,AL599)</f>
        <v>ЛОЖЬЛОЖЬ</v>
      </c>
      <c r="AZ599" t="str">
        <f>CONCATENATE(AM599,AN599)</f>
        <v>ЛОЖЬЛОЖЬ</v>
      </c>
      <c r="BA599" t="str">
        <f>CONCATENATE(AO599,AP599)</f>
        <v>ЛОЖЬЛОЖЬ</v>
      </c>
      <c r="BC599" t="str">
        <f xml:space="preserve"> IF(OR(AR599= "4-2", AR599= "2-1", AR599= "-12", AR599= "-24"),"Q",
  IF(
    OR(AR599= "4-1", AR599= "40", AR599= "42"),"A",
    IF(
      AR599= "44","P",
      IF(OR(AR599= "2-2",AR599="0-2",AR599="-1-2",AR599="-2-2",AR599="-2-1",AR599="-20",AR599="-22" ),"R",
              IF(
                OR(AR599= "24",AR599="04",AR599="-14"),"M",
                IF(
                  OR(AR599= "20",AR599="22",AR599="0-1",AR599="00",AR599="02",AR599="-1-1",AR599="-10"),"I",""
                )
              )
      )
    )
  )
)</f>
        <v/>
      </c>
      <c r="BD599" t="str">
        <f xml:space="preserve"> IF(OR(AS599= "4-2", AS599= "2-1", AS599= "-12", AS599= "-24"),"Q",
  IF(
    OR(AS599= "4-1", AS599= "40", AS599= "42"),"A",
    IF(
      AS599= "44","P",
      IF(OR(AS599= "2-2",AS599="0-2",AS599="-1-2",AS599="-2-2",AS599="-2-1",AS599="-20",AS599="-22" ),"R",
              IF(
                OR(AS599= "24",AS599="04",AS599="-14"),"M",
                IF(
                  OR(AS599= "20",AS599="22",AS599="0-1",AS599="00",AS599="02",AS599="-1-1",AS599="-10"),"I",""
                )
              )
      )
    )
  )
)</f>
        <v/>
      </c>
      <c r="BE599" t="str">
        <f xml:space="preserve"> IF(OR(AT599= "4-2", AT599= "2-1", AT599= "-12", AT599= "-24"),"Q",
  IF(
    OR(AT599= "4-1", AT599= "40", AT599= "42"),"A",
    IF(
      AT599= "44","P",
      IF(OR(AT599= "2-2",AT599="0-2",AT599="-1-2",AT599="-2-2",AT599="-2-1",AT599="-20",AT599="-22" ),"R",
              IF(
                OR(AT599= "24",AT599="04",AT599="-14"),"M",
                IF(
                  OR(AT599= "20",AT599="22",AT599="0-1",AT599="00",AT599="02",AT599="-1-1",AT599="-10"),"I",""
                )
              )
      )
    )
  )
)</f>
        <v/>
      </c>
      <c r="BF599" t="str">
        <f xml:space="preserve"> IF(OR(AU599= "4-2", AU599= "2-1", AU599= "-12", AU599= "-24"),"Q",
  IF(
    OR(AU599= "4-1", AU599= "40", AU599= "42"),"A",
    IF(
      AU599= "44","P",
      IF(OR(AU599= "2-2",AU599="0-2",AU599="-1-2",AU599="-2-2",AU599="-2-1",AU599="-20",AU599="-22" ),"R",
              IF(
                OR(AU599= "24",AU599="04",AU599="-14"),"M",
                IF(
                  OR(AU599= "20",AU599="22",AU599="0-1",AU599="00",AU599="02",AU599="-1-1",AU599="-10"),"I",""
                )
              )
      )
    )
  )
)</f>
        <v/>
      </c>
      <c r="BG599" t="str">
        <f xml:space="preserve"> IF(OR(AV599= "4-2", AV599= "2-1", AV599= "-12", AV599= "-24"),"Q",
  IF(
    OR(AV599= "4-1", AV599= "40", AV599= "42"),"A",
    IF(
      AV599= "44","P",
      IF(OR(AV599= "2-2",AV599="0-2",AV599="-1-2",AV599="-2-2",AV599="-2-1",AV599="-20",AV599="-22" ),"R",
              IF(
                OR(AV599= "24",AV599="04",AV599="-14"),"M",
                IF(
                  OR(AV599= "20",AV599="22",AV599="0-1",AV599="00",AV599="02",AV599="-1-1",AV599="-10"),"I",""
                )
              )
      )
    )
  )
)</f>
        <v/>
      </c>
      <c r="BH599" t="str">
        <f xml:space="preserve"> IF(OR(AW599= "4-2", AW599= "2-1", AW599= "-12", AW599= "-24"),"Q",
  IF(
    OR(AW599= "4-1", AW599= "40", AW599= "42"),"A",
    IF(
      AW599= "44","P",
      IF(OR(AW599= "2-2",AW599="0-2",AW599="-1-2",AW599="-2-2",AW599="-2-1",AW599="-20",AW599="-22" ),"R",
              IF(
                OR(AW599= "24",AW599="04",AW599="-14"),"M",
                IF(
                  OR(AW599= "20",AW599="22",AW599="0-1",AW599="00",AW599="02",AW599="-1-1",AW599="-10"),"I",""
                )
              )
      )
    )
  )
)</f>
        <v/>
      </c>
      <c r="BI599" t="str">
        <f xml:space="preserve"> IF(OR(AX599= "4-2", AX599= "2-1", AX599= "-12", AX599= "-24"),"Q",
  IF(
    OR(AX599= "4-1", AX599= "40", AX599= "42"),"A",
    IF(
      AX599= "44","P",
      IF(OR(AX599= "2-2",AX599="0-2",AX599="-1-2",AX599="-2-2",AX599="-2-1",AX599="-20",AX599="-22" ),"R",
              IF(
                OR(AX599= "24",AX599="04",AX599="-14"),"M",
                IF(
                  OR(AX599= "20",AX599="22",AX599="0-1",AX599="00",AX599="02",AX599="-1-1",AX599="-10"),"I",""
                )
              )
      )
    )
  )
)</f>
        <v/>
      </c>
      <c r="BJ599" t="str">
        <f xml:space="preserve"> IF(OR(AY599= "4-2", AY599= "2-1", AY599= "-12", AY599= "-24"),"Q",
  IF(
    OR(AY599= "4-1", AY599= "40", AY599= "42"),"A",
    IF(
      AY599= "44","P",
      IF(OR(AY599= "2-2",AY599="0-2",AY599="-1-2",AY599="-2-2",AY599="-2-1",AY599="-20",AY599="-22" ),"R",
              IF(
                OR(AY599= "24",AY599="04",AY599="-14"),"M",
                IF(
                  OR(AY599= "20",AY599="22",AY599="0-1",AY599="00",AY599="02",AY599="-1-1",AY599="-10"),"I",""
                )
              )
      )
    )
  )
)</f>
        <v/>
      </c>
      <c r="BK599" t="str">
        <f xml:space="preserve"> IF(OR(AZ599= "4-2", AZ599= "2-1", AZ599= "-12", AZ599= "-24"),"Q",
  IF(
    OR(AZ599= "4-1", AZ599= "40", AZ599= "42"),"A",
    IF(
      AZ599= "44","P",
      IF(OR(AZ599= "2-2",AZ599="0-2",AZ599="-1-2",AZ599="-2-2",AZ599="-2-1",AZ599="-20",AZ599="-22" ),"R",
              IF(
                OR(AZ599= "24",AZ599="04",AZ599="-14"),"M",
                IF(
                  OR(AZ599= "20",AZ599="22",AZ599="0-1",AZ599="00",AZ599="02",AZ599="-1-1",AZ599="-10"),"I",""
                )
              )
      )
    )
  )
)</f>
        <v/>
      </c>
      <c r="BL599" t="str">
        <f xml:space="preserve"> IF(OR(BA599= "4-2", BA599= "2-1", BA599= "-12", BA599= "-24"),"Q",
  IF(
    OR(BA599= "4-1", BA599= "40", BA599= "42"),"A",
    IF(
      BA599= "44","P",
      IF(OR(BA599= "2-2",BA599="0-2",BA599="-1-2",BA599="-2-2",BA599="-2-1",BA599="-20",BA599="-22" ),"R",
              IF(
                OR(BA599= "24",BA599="04",BA599="-14"),"M",
                IF(
                  OR(BA599= "20",BA599="22",BA599="0-1",BA599="00",BA599="02",BA599="-1-1",BA599="-10"),"I",""
                )
              )
      )
    )
  )
)</f>
        <v/>
      </c>
    </row>
    <row r="600" spans="23:64" x14ac:dyDescent="0.25">
      <c r="W600" t="b">
        <f>IF(OR(B600=Локализация!$C$118,B600=5),4,IF(OR(B600=Локализация!$C$119,B600=4),2,IF(OR(B600=Локализация!$C$120,B600=3),0,IF(OR(B600=Локализация!$C$121,B600=2),-1,IF(OR(B600=Локализация!$C$122,B600=1),-2)))))</f>
        <v>0</v>
      </c>
      <c r="X600" t="b">
        <f>IF(OR(C600=Локализация!$C$124,C600=5),-2,IF(OR(C600=Локализация!$C$125,C600=4),-1,IF(OR(C600=Локализация!$C$126,C600=3),0,IF(OR(C600=Локализация!$C$127,C600=2),2,IF(OR(C600=Локализация!$C$128,C600=1),4)))))</f>
        <v>0</v>
      </c>
      <c r="Y600" t="b">
        <f>IF(OR(D600=Локализация!$C$118,D600=5),4,IF(OR(D600=Локализация!$C$119,D600=4),2,IF(OR(D600=Локализация!$C$120,D600=3),0,IF(OR(D600=Локализация!$C$121,D600=2),-1,IF(OR(D600=Локализация!$C$122,D600=1),-2)))))</f>
        <v>0</v>
      </c>
      <c r="Z600" t="b">
        <f>IF(OR(E600=Локализация!$C$124,E600=5),-2,IF(OR(E600=Локализация!$C$125,E600=4),-1,IF(OR(E600=Локализация!$C$126,E600=3),0,IF(OR(E600=Локализация!$C$127,E600=2),2,IF(OR(E600=Локализация!$C$128,E600=1),4)))))</f>
        <v>0</v>
      </c>
      <c r="AA600" t="b">
        <f>IF(OR(F600=Локализация!$C$118,F600=5),4,IF(OR(F600=Локализация!$C$119,F600=4),2,IF(OR(F600=Локализация!$C$120,F600=3),0,IF(OR(F600=Локализация!$C$121,F600=2),-1,IF(OR(F600=Локализация!$C$122,F600=1),-2)))))</f>
        <v>0</v>
      </c>
      <c r="AB600" t="b">
        <f>IF(OR(G600=Локализация!$C$124,G600=5),-2,IF(OR(G600=Локализация!$C$125,G600=4),-1,IF(OR(G600=Локализация!$C$126,G600=3),0,IF(OR(G600=Локализация!$C$127,G600=2),2,IF(OR(G600=Локализация!$C$128,G600=1),4)))))</f>
        <v>0</v>
      </c>
      <c r="AC600" t="b">
        <f>IF(OR(H600=Локализация!$C$118,H600=5),4,IF(OR(H600=Локализация!$C$119,H600=4),2,IF(OR(H600=Локализация!$C$120,H600=3),0,IF(OR(H600=Локализация!$C$121,H600=2),-1,IF(OR(H600=Локализация!$C$122,H600=1),-2)))))</f>
        <v>0</v>
      </c>
      <c r="AD600" t="b">
        <f>IF(OR(I600=Локализация!$C$124,I600=5),-2,IF(OR(I600=Локализация!$C$125,I600=4),-1,IF(OR(I600=Локализация!$C$126,I600=3),0,IF(OR(I600=Локализация!$C$127,I600=2),2,IF(OR(I600=Локализация!$C$128,I600=1),4)))))</f>
        <v>0</v>
      </c>
      <c r="AE600" t="b">
        <f>IF(OR(J600=Локализация!$C$118,J600=5),4,IF(OR(J600=Локализация!$C$119,J600=4),2,IF(OR(J600=Локализация!$C$120,J600=3),0,IF(OR(J600=Локализация!$C$121,J600=2),-1,IF(OR(J600=Локализация!$C$122,J600=1),-2)))))</f>
        <v>0</v>
      </c>
      <c r="AF600" t="b">
        <f>IF(OR(K600=Локализация!$C$124,K600=5),-2,IF(OR(K600=Локализация!$C$125,K600=4),-1,IF(OR(K600=Локализация!$C$126,K600=3),0,IF(OR(K600=Локализация!$C$127,K600=2),2,IF(OR(K600=Локализация!$C$128,K600=1),4)))))</f>
        <v>0</v>
      </c>
      <c r="AG600" t="b">
        <f>IF(OR(L600=Локализация!$C$118,L600=5),4,IF(OR(L600=Локализация!$C$119,L600=4),2,IF(OR(L600=Локализация!$C$120,L600=3),0,IF(OR(L600=Локализация!$C$121,L600=2),-1,IF(OR(L600=Локализация!$C$122,L600=1),-2)))))</f>
        <v>0</v>
      </c>
      <c r="AH600" t="b">
        <f>IF(OR(M600=Локализация!$C$124,M600=5),-2,IF(OR(M600=Локализация!$C$125,M600=4),-1,IF(OR(M600=Локализация!$C$126,M600=3),0,IF(OR(M600=Локализация!$C$127,M600=2),2,IF(OR(M600=Локализация!$C$128,M600=1),4)))))</f>
        <v>0</v>
      </c>
      <c r="AI600" t="b">
        <f>IF(OR(N600=Локализация!$C$118,N600=5),4,IF(OR(N600=Локализация!$C$119,N600=4),2,IF(OR(N600=Локализация!$C$120,N600=3),0,IF(OR(N600=Локализация!$C$121,N600=2),-1,IF(OR(N600=Локализация!$C$122,N600=1),-2)))))</f>
        <v>0</v>
      </c>
      <c r="AJ600" t="b">
        <f>IF(OR(O600=Локализация!$C$124,O600=5),-2,IF(OR(O600=Локализация!$C$125,O600=4),-1,IF(OR(O600=Локализация!$C$126,O600=3),0,IF(OR(O600=Локализация!$C$127,O600=2),2,IF(OR(O600=Локализация!$C$128,O600=1),4)))))</f>
        <v>0</v>
      </c>
      <c r="AK600" t="b">
        <f>IF(OR(P600=Локализация!$C$118,P600=5),4,IF(OR(P600=Локализация!$C$119,P600=4),2,IF(OR(P600=Локализация!$C$120,P600=3),0,IF(OR(P600=Локализация!$C$121,P600=2),-1,IF(OR(P600=Локализация!$C$122,P600=1),-2)))))</f>
        <v>0</v>
      </c>
      <c r="AL600" t="b">
        <f>IF(OR(Q600=Локализация!$C$124,Q600=5),-2,IF(OR(Q600=Локализация!$C$125,Q600=4),-1,IF(OR(Q600=Локализация!$C$126,Q600=3),0,IF(OR(Q600=Локализация!$C$127,Q600=2),2,IF(OR(Q600=Локализация!$C$128,Q600=1),4)))))</f>
        <v>0</v>
      </c>
      <c r="AM600" t="b">
        <f>IF(OR(R600=Локализация!$C$118,R600=5),4,IF(OR(R600=Локализация!$C$119,R600=4),2,IF(OR(R600=Локализация!$C$120,R600=3),0,IF(OR(R600=Локализация!$C$121,R600=2),-1,IF(OR(R600=Локализация!$C$122,R600=1),-2)))))</f>
        <v>0</v>
      </c>
      <c r="AN600" t="b">
        <f>IF(OR(S600=Локализация!$C$124,S600=5),-2,IF(OR(S600=Локализация!$C$125,S600=4),-1,IF(OR(S600=Локализация!$C$126,S600=3),0,IF(OR(S600=Локализация!$C$127,S600=2),2,IF(OR(S600=Локализация!$C$128,S600=1),4)))))</f>
        <v>0</v>
      </c>
      <c r="AO600" t="b">
        <f>IF(OR(T600=Локализация!$C$118,T600=5),4,IF(OR(T600=Локализация!$C$119,T600=4),2,IF(OR(T600=Локализация!$C$120,T600=3),0,IF(OR(T600=Локализация!$C$121,T600=2),-1,IF(OR(T600=Локализация!$C$122,T600=1),-2)))))</f>
        <v>0</v>
      </c>
      <c r="AP600" t="b">
        <f>IF(OR(U600=Локализация!$C$124,U600=5),-2,IF(OR(U600=Локализация!$C$125,U600=4),-1,IF(OR(U600=Локализация!$C$126,U600=3),0,IF(OR(U600=Локализация!$C$127,U600=2),2,IF(OR(U600=Локализация!$C$128,U600=1),4)))))</f>
        <v>0</v>
      </c>
      <c r="AR600" t="str">
        <f>CONCATENATE(W600,X600)</f>
        <v>ЛОЖЬЛОЖЬ</v>
      </c>
      <c r="AS600" t="str">
        <f>CONCATENATE(Y600,Z600)</f>
        <v>ЛОЖЬЛОЖЬ</v>
      </c>
      <c r="AT600" t="str">
        <f>CONCATENATE(AA600,AB600)</f>
        <v>ЛОЖЬЛОЖЬ</v>
      </c>
      <c r="AU600" t="str">
        <f>CONCATENATE(AC600,AD600)</f>
        <v>ЛОЖЬЛОЖЬ</v>
      </c>
      <c r="AV600" t="str">
        <f>CONCATENATE(AE600,AF600)</f>
        <v>ЛОЖЬЛОЖЬ</v>
      </c>
      <c r="AW600" t="str">
        <f>CONCATENATE(AG600,AH600)</f>
        <v>ЛОЖЬЛОЖЬ</v>
      </c>
      <c r="AX600" t="str">
        <f>CONCATENATE(AI600,AJ600)</f>
        <v>ЛОЖЬЛОЖЬ</v>
      </c>
      <c r="AY600" t="str">
        <f>CONCATENATE(AK600,AL600)</f>
        <v>ЛОЖЬЛОЖЬ</v>
      </c>
      <c r="AZ600" t="str">
        <f>CONCATENATE(AM600,AN600)</f>
        <v>ЛОЖЬЛОЖЬ</v>
      </c>
      <c r="BA600" t="str">
        <f>CONCATENATE(AO600,AP600)</f>
        <v>ЛОЖЬЛОЖЬ</v>
      </c>
      <c r="BC600" t="str">
        <f xml:space="preserve"> IF(OR(AR600= "4-2", AR600= "2-1", AR600= "-12", AR600= "-24"),"Q",
  IF(
    OR(AR600= "4-1", AR600= "40", AR600= "42"),"A",
    IF(
      AR600= "44","P",
      IF(OR(AR600= "2-2",AR600="0-2",AR600="-1-2",AR600="-2-2",AR600="-2-1",AR600="-20",AR600="-22" ),"R",
              IF(
                OR(AR600= "24",AR600="04",AR600="-14"),"M",
                IF(
                  OR(AR600= "20",AR600="22",AR600="0-1",AR600="00",AR600="02",AR600="-1-1",AR600="-10"),"I",""
                )
              )
      )
    )
  )
)</f>
        <v/>
      </c>
      <c r="BD600" t="str">
        <f xml:space="preserve"> IF(OR(AS600= "4-2", AS600= "2-1", AS600= "-12", AS600= "-24"),"Q",
  IF(
    OR(AS600= "4-1", AS600= "40", AS600= "42"),"A",
    IF(
      AS600= "44","P",
      IF(OR(AS600= "2-2",AS600="0-2",AS600="-1-2",AS600="-2-2",AS600="-2-1",AS600="-20",AS600="-22" ),"R",
              IF(
                OR(AS600= "24",AS600="04",AS600="-14"),"M",
                IF(
                  OR(AS600= "20",AS600="22",AS600="0-1",AS600="00",AS600="02",AS600="-1-1",AS600="-10"),"I",""
                )
              )
      )
    )
  )
)</f>
        <v/>
      </c>
      <c r="BE600" t="str">
        <f xml:space="preserve"> IF(OR(AT600= "4-2", AT600= "2-1", AT600= "-12", AT600= "-24"),"Q",
  IF(
    OR(AT600= "4-1", AT600= "40", AT600= "42"),"A",
    IF(
      AT600= "44","P",
      IF(OR(AT600= "2-2",AT600="0-2",AT600="-1-2",AT600="-2-2",AT600="-2-1",AT600="-20",AT600="-22" ),"R",
              IF(
                OR(AT600= "24",AT600="04",AT600="-14"),"M",
                IF(
                  OR(AT600= "20",AT600="22",AT600="0-1",AT600="00",AT600="02",AT600="-1-1",AT600="-10"),"I",""
                )
              )
      )
    )
  )
)</f>
        <v/>
      </c>
      <c r="BF600" t="str">
        <f xml:space="preserve"> IF(OR(AU600= "4-2", AU600= "2-1", AU600= "-12", AU600= "-24"),"Q",
  IF(
    OR(AU600= "4-1", AU600= "40", AU600= "42"),"A",
    IF(
      AU600= "44","P",
      IF(OR(AU600= "2-2",AU600="0-2",AU600="-1-2",AU600="-2-2",AU600="-2-1",AU600="-20",AU600="-22" ),"R",
              IF(
                OR(AU600= "24",AU600="04",AU600="-14"),"M",
                IF(
                  OR(AU600= "20",AU600="22",AU600="0-1",AU600="00",AU600="02",AU600="-1-1",AU600="-10"),"I",""
                )
              )
      )
    )
  )
)</f>
        <v/>
      </c>
      <c r="BG600" t="str">
        <f xml:space="preserve"> IF(OR(AV600= "4-2", AV600= "2-1", AV600= "-12", AV600= "-24"),"Q",
  IF(
    OR(AV600= "4-1", AV600= "40", AV600= "42"),"A",
    IF(
      AV600= "44","P",
      IF(OR(AV600= "2-2",AV600="0-2",AV600="-1-2",AV600="-2-2",AV600="-2-1",AV600="-20",AV600="-22" ),"R",
              IF(
                OR(AV600= "24",AV600="04",AV600="-14"),"M",
                IF(
                  OR(AV600= "20",AV600="22",AV600="0-1",AV600="00",AV600="02",AV600="-1-1",AV600="-10"),"I",""
                )
              )
      )
    )
  )
)</f>
        <v/>
      </c>
      <c r="BH600" t="str">
        <f xml:space="preserve"> IF(OR(AW600= "4-2", AW600= "2-1", AW600= "-12", AW600= "-24"),"Q",
  IF(
    OR(AW600= "4-1", AW600= "40", AW600= "42"),"A",
    IF(
      AW600= "44","P",
      IF(OR(AW600= "2-2",AW600="0-2",AW600="-1-2",AW600="-2-2",AW600="-2-1",AW600="-20",AW600="-22" ),"R",
              IF(
                OR(AW600= "24",AW600="04",AW600="-14"),"M",
                IF(
                  OR(AW600= "20",AW600="22",AW600="0-1",AW600="00",AW600="02",AW600="-1-1",AW600="-10"),"I",""
                )
              )
      )
    )
  )
)</f>
        <v/>
      </c>
      <c r="BI600" t="str">
        <f xml:space="preserve"> IF(OR(AX600= "4-2", AX600= "2-1", AX600= "-12", AX600= "-24"),"Q",
  IF(
    OR(AX600= "4-1", AX600= "40", AX600= "42"),"A",
    IF(
      AX600= "44","P",
      IF(OR(AX600= "2-2",AX600="0-2",AX600="-1-2",AX600="-2-2",AX600="-2-1",AX600="-20",AX600="-22" ),"R",
              IF(
                OR(AX600= "24",AX600="04",AX600="-14"),"M",
                IF(
                  OR(AX600= "20",AX600="22",AX600="0-1",AX600="00",AX600="02",AX600="-1-1",AX600="-10"),"I",""
                )
              )
      )
    )
  )
)</f>
        <v/>
      </c>
      <c r="BJ600" t="str">
        <f xml:space="preserve"> IF(OR(AY600= "4-2", AY600= "2-1", AY600= "-12", AY600= "-24"),"Q",
  IF(
    OR(AY600= "4-1", AY600= "40", AY600= "42"),"A",
    IF(
      AY600= "44","P",
      IF(OR(AY600= "2-2",AY600="0-2",AY600="-1-2",AY600="-2-2",AY600="-2-1",AY600="-20",AY600="-22" ),"R",
              IF(
                OR(AY600= "24",AY600="04",AY600="-14"),"M",
                IF(
                  OR(AY600= "20",AY600="22",AY600="0-1",AY600="00",AY600="02",AY600="-1-1",AY600="-10"),"I",""
                )
              )
      )
    )
  )
)</f>
        <v/>
      </c>
      <c r="BK600" t="str">
        <f xml:space="preserve"> IF(OR(AZ600= "4-2", AZ600= "2-1", AZ600= "-12", AZ600= "-24"),"Q",
  IF(
    OR(AZ600= "4-1", AZ600= "40", AZ600= "42"),"A",
    IF(
      AZ600= "44","P",
      IF(OR(AZ600= "2-2",AZ600="0-2",AZ600="-1-2",AZ600="-2-2",AZ600="-2-1",AZ600="-20",AZ600="-22" ),"R",
              IF(
                OR(AZ600= "24",AZ600="04",AZ600="-14"),"M",
                IF(
                  OR(AZ600= "20",AZ600="22",AZ600="0-1",AZ600="00",AZ600="02",AZ600="-1-1",AZ600="-10"),"I",""
                )
              )
      )
    )
  )
)</f>
        <v/>
      </c>
      <c r="BL600" t="str">
        <f xml:space="preserve"> IF(OR(BA600= "4-2", BA600= "2-1", BA600= "-12", BA600= "-24"),"Q",
  IF(
    OR(BA600= "4-1", BA600= "40", BA600= "42"),"A",
    IF(
      BA600= "44","P",
      IF(OR(BA600= "2-2",BA600="0-2",BA600="-1-2",BA600="-2-2",BA600="-2-1",BA600="-20",BA600="-22" ),"R",
              IF(
                OR(BA600= "24",BA600="04",BA600="-14"),"M",
                IF(
                  OR(BA600= "20",BA600="22",BA600="0-1",BA600="00",BA600="02",BA600="-1-1",BA600="-10"),"I",""
                )
              )
      )
    )
  )
)</f>
        <v/>
      </c>
    </row>
    <row r="601" spans="23:64" x14ac:dyDescent="0.25">
      <c r="W601" t="b">
        <f>IF(OR(B601=Локализация!$C$118,B601=5),4,IF(OR(B601=Локализация!$C$119,B601=4),2,IF(OR(B601=Локализация!$C$120,B601=3),0,IF(OR(B601=Локализация!$C$121,B601=2),-1,IF(OR(B601=Локализация!$C$122,B601=1),-2)))))</f>
        <v>0</v>
      </c>
      <c r="X601" t="b">
        <f>IF(OR(C601=Локализация!$C$124,C601=5),-2,IF(OR(C601=Локализация!$C$125,C601=4),-1,IF(OR(C601=Локализация!$C$126,C601=3),0,IF(OR(C601=Локализация!$C$127,C601=2),2,IF(OR(C601=Локализация!$C$128,C601=1),4)))))</f>
        <v>0</v>
      </c>
      <c r="Y601" t="b">
        <f>IF(OR(D601=Локализация!$C$118,D601=5),4,IF(OR(D601=Локализация!$C$119,D601=4),2,IF(OR(D601=Локализация!$C$120,D601=3),0,IF(OR(D601=Локализация!$C$121,D601=2),-1,IF(OR(D601=Локализация!$C$122,D601=1),-2)))))</f>
        <v>0</v>
      </c>
      <c r="Z601" t="b">
        <f>IF(OR(E601=Локализация!$C$124,E601=5),-2,IF(OR(E601=Локализация!$C$125,E601=4),-1,IF(OR(E601=Локализация!$C$126,E601=3),0,IF(OR(E601=Локализация!$C$127,E601=2),2,IF(OR(E601=Локализация!$C$128,E601=1),4)))))</f>
        <v>0</v>
      </c>
      <c r="AA601" t="b">
        <f>IF(OR(F601=Локализация!$C$118,F601=5),4,IF(OR(F601=Локализация!$C$119,F601=4),2,IF(OR(F601=Локализация!$C$120,F601=3),0,IF(OR(F601=Локализация!$C$121,F601=2),-1,IF(OR(F601=Локализация!$C$122,F601=1),-2)))))</f>
        <v>0</v>
      </c>
      <c r="AB601" t="b">
        <f>IF(OR(G601=Локализация!$C$124,G601=5),-2,IF(OR(G601=Локализация!$C$125,G601=4),-1,IF(OR(G601=Локализация!$C$126,G601=3),0,IF(OR(G601=Локализация!$C$127,G601=2),2,IF(OR(G601=Локализация!$C$128,G601=1),4)))))</f>
        <v>0</v>
      </c>
      <c r="AC601" t="b">
        <f>IF(OR(H601=Локализация!$C$118,H601=5),4,IF(OR(H601=Локализация!$C$119,H601=4),2,IF(OR(H601=Локализация!$C$120,H601=3),0,IF(OR(H601=Локализация!$C$121,H601=2),-1,IF(OR(H601=Локализация!$C$122,H601=1),-2)))))</f>
        <v>0</v>
      </c>
      <c r="AD601" t="b">
        <f>IF(OR(I601=Локализация!$C$124,I601=5),-2,IF(OR(I601=Локализация!$C$125,I601=4),-1,IF(OR(I601=Локализация!$C$126,I601=3),0,IF(OR(I601=Локализация!$C$127,I601=2),2,IF(OR(I601=Локализация!$C$128,I601=1),4)))))</f>
        <v>0</v>
      </c>
      <c r="AE601" t="b">
        <f>IF(OR(J601=Локализация!$C$118,J601=5),4,IF(OR(J601=Локализация!$C$119,J601=4),2,IF(OR(J601=Локализация!$C$120,J601=3),0,IF(OR(J601=Локализация!$C$121,J601=2),-1,IF(OR(J601=Локализация!$C$122,J601=1),-2)))))</f>
        <v>0</v>
      </c>
      <c r="AF601" t="b">
        <f>IF(OR(K601=Локализация!$C$124,K601=5),-2,IF(OR(K601=Локализация!$C$125,K601=4),-1,IF(OR(K601=Локализация!$C$126,K601=3),0,IF(OR(K601=Локализация!$C$127,K601=2),2,IF(OR(K601=Локализация!$C$128,K601=1),4)))))</f>
        <v>0</v>
      </c>
      <c r="AG601" t="b">
        <f>IF(OR(L601=Локализация!$C$118,L601=5),4,IF(OR(L601=Локализация!$C$119,L601=4),2,IF(OR(L601=Локализация!$C$120,L601=3),0,IF(OR(L601=Локализация!$C$121,L601=2),-1,IF(OR(L601=Локализация!$C$122,L601=1),-2)))))</f>
        <v>0</v>
      </c>
      <c r="AH601" t="b">
        <f>IF(OR(M601=Локализация!$C$124,M601=5),-2,IF(OR(M601=Локализация!$C$125,M601=4),-1,IF(OR(M601=Локализация!$C$126,M601=3),0,IF(OR(M601=Локализация!$C$127,M601=2),2,IF(OR(M601=Локализация!$C$128,M601=1),4)))))</f>
        <v>0</v>
      </c>
      <c r="AI601" t="b">
        <f>IF(OR(N601=Локализация!$C$118,N601=5),4,IF(OR(N601=Локализация!$C$119,N601=4),2,IF(OR(N601=Локализация!$C$120,N601=3),0,IF(OR(N601=Локализация!$C$121,N601=2),-1,IF(OR(N601=Локализация!$C$122,N601=1),-2)))))</f>
        <v>0</v>
      </c>
      <c r="AJ601" t="b">
        <f>IF(OR(O601=Локализация!$C$124,O601=5),-2,IF(OR(O601=Локализация!$C$125,O601=4),-1,IF(OR(O601=Локализация!$C$126,O601=3),0,IF(OR(O601=Локализация!$C$127,O601=2),2,IF(OR(O601=Локализация!$C$128,O601=1),4)))))</f>
        <v>0</v>
      </c>
      <c r="AK601" t="b">
        <f>IF(OR(P601=Локализация!$C$118,P601=5),4,IF(OR(P601=Локализация!$C$119,P601=4),2,IF(OR(P601=Локализация!$C$120,P601=3),0,IF(OR(P601=Локализация!$C$121,P601=2),-1,IF(OR(P601=Локализация!$C$122,P601=1),-2)))))</f>
        <v>0</v>
      </c>
      <c r="AL601" t="b">
        <f>IF(OR(Q601=Локализация!$C$124,Q601=5),-2,IF(OR(Q601=Локализация!$C$125,Q601=4),-1,IF(OR(Q601=Локализация!$C$126,Q601=3),0,IF(OR(Q601=Локализация!$C$127,Q601=2),2,IF(OR(Q601=Локализация!$C$128,Q601=1),4)))))</f>
        <v>0</v>
      </c>
      <c r="AM601" t="b">
        <f>IF(OR(R601=Локализация!$C$118,R601=5),4,IF(OR(R601=Локализация!$C$119,R601=4),2,IF(OR(R601=Локализация!$C$120,R601=3),0,IF(OR(R601=Локализация!$C$121,R601=2),-1,IF(OR(R601=Локализация!$C$122,R601=1),-2)))))</f>
        <v>0</v>
      </c>
      <c r="AN601" t="b">
        <f>IF(OR(S601=Локализация!$C$124,S601=5),-2,IF(OR(S601=Локализация!$C$125,S601=4),-1,IF(OR(S601=Локализация!$C$126,S601=3),0,IF(OR(S601=Локализация!$C$127,S601=2),2,IF(OR(S601=Локализация!$C$128,S601=1),4)))))</f>
        <v>0</v>
      </c>
      <c r="AO601" t="b">
        <f>IF(OR(T601=Локализация!$C$118,T601=5),4,IF(OR(T601=Локализация!$C$119,T601=4),2,IF(OR(T601=Локализация!$C$120,T601=3),0,IF(OR(T601=Локализация!$C$121,T601=2),-1,IF(OR(T601=Локализация!$C$122,T601=1),-2)))))</f>
        <v>0</v>
      </c>
      <c r="AP601" t="b">
        <f>IF(OR(U601=Локализация!$C$124,U601=5),-2,IF(OR(U601=Локализация!$C$125,U601=4),-1,IF(OR(U601=Локализация!$C$126,U601=3),0,IF(OR(U601=Локализация!$C$127,U601=2),2,IF(OR(U601=Локализация!$C$128,U601=1),4)))))</f>
        <v>0</v>
      </c>
      <c r="AR601" t="str">
        <f>CONCATENATE(W601,X601)</f>
        <v>ЛОЖЬЛОЖЬ</v>
      </c>
      <c r="AS601" t="str">
        <f>CONCATENATE(Y601,Z601)</f>
        <v>ЛОЖЬЛОЖЬ</v>
      </c>
      <c r="AT601" t="str">
        <f>CONCATENATE(AA601,AB601)</f>
        <v>ЛОЖЬЛОЖЬ</v>
      </c>
      <c r="AU601" t="str">
        <f>CONCATENATE(AC601,AD601)</f>
        <v>ЛОЖЬЛОЖЬ</v>
      </c>
      <c r="AV601" t="str">
        <f>CONCATENATE(AE601,AF601)</f>
        <v>ЛОЖЬЛОЖЬ</v>
      </c>
      <c r="AW601" t="str">
        <f>CONCATENATE(AG601,AH601)</f>
        <v>ЛОЖЬЛОЖЬ</v>
      </c>
      <c r="AX601" t="str">
        <f>CONCATENATE(AI601,AJ601)</f>
        <v>ЛОЖЬЛОЖЬ</v>
      </c>
      <c r="AY601" t="str">
        <f>CONCATENATE(AK601,AL601)</f>
        <v>ЛОЖЬЛОЖЬ</v>
      </c>
      <c r="AZ601" t="str">
        <f>CONCATENATE(AM601,AN601)</f>
        <v>ЛОЖЬЛОЖЬ</v>
      </c>
      <c r="BA601" t="str">
        <f>CONCATENATE(AO601,AP601)</f>
        <v>ЛОЖЬЛОЖЬ</v>
      </c>
      <c r="BC601" t="str">
        <f xml:space="preserve"> IF(OR(AR601= "4-2", AR601= "2-1", AR601= "-12", AR601= "-24"),"Q",
  IF(
    OR(AR601= "4-1", AR601= "40", AR601= "42"),"A",
    IF(
      AR601= "44","P",
      IF(OR(AR601= "2-2",AR601="0-2",AR601="-1-2",AR601="-2-2",AR601="-2-1",AR601="-20",AR601="-22" ),"R",
              IF(
                OR(AR601= "24",AR601="04",AR601="-14"),"M",
                IF(
                  OR(AR601= "20",AR601="22",AR601="0-1",AR601="00",AR601="02",AR601="-1-1",AR601="-10"),"I",""
                )
              )
      )
    )
  )
)</f>
        <v/>
      </c>
      <c r="BD601" t="str">
        <f xml:space="preserve"> IF(OR(AS601= "4-2", AS601= "2-1", AS601= "-12", AS601= "-24"),"Q",
  IF(
    OR(AS601= "4-1", AS601= "40", AS601= "42"),"A",
    IF(
      AS601= "44","P",
      IF(OR(AS601= "2-2",AS601="0-2",AS601="-1-2",AS601="-2-2",AS601="-2-1",AS601="-20",AS601="-22" ),"R",
              IF(
                OR(AS601= "24",AS601="04",AS601="-14"),"M",
                IF(
                  OR(AS601= "20",AS601="22",AS601="0-1",AS601="00",AS601="02",AS601="-1-1",AS601="-10"),"I",""
                )
              )
      )
    )
  )
)</f>
        <v/>
      </c>
      <c r="BE601" t="str">
        <f xml:space="preserve"> IF(OR(AT601= "4-2", AT601= "2-1", AT601= "-12", AT601= "-24"),"Q",
  IF(
    OR(AT601= "4-1", AT601= "40", AT601= "42"),"A",
    IF(
      AT601= "44","P",
      IF(OR(AT601= "2-2",AT601="0-2",AT601="-1-2",AT601="-2-2",AT601="-2-1",AT601="-20",AT601="-22" ),"R",
              IF(
                OR(AT601= "24",AT601="04",AT601="-14"),"M",
                IF(
                  OR(AT601= "20",AT601="22",AT601="0-1",AT601="00",AT601="02",AT601="-1-1",AT601="-10"),"I",""
                )
              )
      )
    )
  )
)</f>
        <v/>
      </c>
      <c r="BF601" t="str">
        <f xml:space="preserve"> IF(OR(AU601= "4-2", AU601= "2-1", AU601= "-12", AU601= "-24"),"Q",
  IF(
    OR(AU601= "4-1", AU601= "40", AU601= "42"),"A",
    IF(
      AU601= "44","P",
      IF(OR(AU601= "2-2",AU601="0-2",AU601="-1-2",AU601="-2-2",AU601="-2-1",AU601="-20",AU601="-22" ),"R",
              IF(
                OR(AU601= "24",AU601="04",AU601="-14"),"M",
                IF(
                  OR(AU601= "20",AU601="22",AU601="0-1",AU601="00",AU601="02",AU601="-1-1",AU601="-10"),"I",""
                )
              )
      )
    )
  )
)</f>
        <v/>
      </c>
      <c r="BG601" t="str">
        <f xml:space="preserve"> IF(OR(AV601= "4-2", AV601= "2-1", AV601= "-12", AV601= "-24"),"Q",
  IF(
    OR(AV601= "4-1", AV601= "40", AV601= "42"),"A",
    IF(
      AV601= "44","P",
      IF(OR(AV601= "2-2",AV601="0-2",AV601="-1-2",AV601="-2-2",AV601="-2-1",AV601="-20",AV601="-22" ),"R",
              IF(
                OR(AV601= "24",AV601="04",AV601="-14"),"M",
                IF(
                  OR(AV601= "20",AV601="22",AV601="0-1",AV601="00",AV601="02",AV601="-1-1",AV601="-10"),"I",""
                )
              )
      )
    )
  )
)</f>
        <v/>
      </c>
      <c r="BH601" t="str">
        <f xml:space="preserve"> IF(OR(AW601= "4-2", AW601= "2-1", AW601= "-12", AW601= "-24"),"Q",
  IF(
    OR(AW601= "4-1", AW601= "40", AW601= "42"),"A",
    IF(
      AW601= "44","P",
      IF(OR(AW601= "2-2",AW601="0-2",AW601="-1-2",AW601="-2-2",AW601="-2-1",AW601="-20",AW601="-22" ),"R",
              IF(
                OR(AW601= "24",AW601="04",AW601="-14"),"M",
                IF(
                  OR(AW601= "20",AW601="22",AW601="0-1",AW601="00",AW601="02",AW601="-1-1",AW601="-10"),"I",""
                )
              )
      )
    )
  )
)</f>
        <v/>
      </c>
      <c r="BI601" t="str">
        <f xml:space="preserve"> IF(OR(AX601= "4-2", AX601= "2-1", AX601= "-12", AX601= "-24"),"Q",
  IF(
    OR(AX601= "4-1", AX601= "40", AX601= "42"),"A",
    IF(
      AX601= "44","P",
      IF(OR(AX601= "2-2",AX601="0-2",AX601="-1-2",AX601="-2-2",AX601="-2-1",AX601="-20",AX601="-22" ),"R",
              IF(
                OR(AX601= "24",AX601="04",AX601="-14"),"M",
                IF(
                  OR(AX601= "20",AX601="22",AX601="0-1",AX601="00",AX601="02",AX601="-1-1",AX601="-10"),"I",""
                )
              )
      )
    )
  )
)</f>
        <v/>
      </c>
      <c r="BJ601" t="str">
        <f xml:space="preserve"> IF(OR(AY601= "4-2", AY601= "2-1", AY601= "-12", AY601= "-24"),"Q",
  IF(
    OR(AY601= "4-1", AY601= "40", AY601= "42"),"A",
    IF(
      AY601= "44","P",
      IF(OR(AY601= "2-2",AY601="0-2",AY601="-1-2",AY601="-2-2",AY601="-2-1",AY601="-20",AY601="-22" ),"R",
              IF(
                OR(AY601= "24",AY601="04",AY601="-14"),"M",
                IF(
                  OR(AY601= "20",AY601="22",AY601="0-1",AY601="00",AY601="02",AY601="-1-1",AY601="-10"),"I",""
                )
              )
      )
    )
  )
)</f>
        <v/>
      </c>
      <c r="BK601" t="str">
        <f xml:space="preserve"> IF(OR(AZ601= "4-2", AZ601= "2-1", AZ601= "-12", AZ601= "-24"),"Q",
  IF(
    OR(AZ601= "4-1", AZ601= "40", AZ601= "42"),"A",
    IF(
      AZ601= "44","P",
      IF(OR(AZ601= "2-2",AZ601="0-2",AZ601="-1-2",AZ601="-2-2",AZ601="-2-1",AZ601="-20",AZ601="-22" ),"R",
              IF(
                OR(AZ601= "24",AZ601="04",AZ601="-14"),"M",
                IF(
                  OR(AZ601= "20",AZ601="22",AZ601="0-1",AZ601="00",AZ601="02",AZ601="-1-1",AZ601="-10"),"I",""
                )
              )
      )
    )
  )
)</f>
        <v/>
      </c>
      <c r="BL601" t="str">
        <f xml:space="preserve"> IF(OR(BA601= "4-2", BA601= "2-1", BA601= "-12", BA601= "-24"),"Q",
  IF(
    OR(BA601= "4-1", BA601= "40", BA601= "42"),"A",
    IF(
      BA601= "44","P",
      IF(OR(BA601= "2-2",BA601="0-2",BA601="-1-2",BA601="-2-2",BA601="-2-1",BA601="-20",BA601="-22" ),"R",
              IF(
                OR(BA601= "24",BA601="04",BA601="-14"),"M",
                IF(
                  OR(BA601= "20",BA601="22",BA601="0-1",BA601="00",BA601="02",BA601="-1-1",BA601="-10"),"I",""
                )
              )
      )
    )
  )
)</f>
        <v/>
      </c>
    </row>
    <row r="602" spans="23:64" x14ac:dyDescent="0.25">
      <c r="W602" t="b">
        <f>IF(OR(B602=Локализация!$C$118,B602=5),4,IF(OR(B602=Локализация!$C$119,B602=4),2,IF(OR(B602=Локализация!$C$120,B602=3),0,IF(OR(B602=Локализация!$C$121,B602=2),-1,IF(OR(B602=Локализация!$C$122,B602=1),-2)))))</f>
        <v>0</v>
      </c>
      <c r="X602" t="b">
        <f>IF(OR(C602=Локализация!$C$124,C602=5),-2,IF(OR(C602=Локализация!$C$125,C602=4),-1,IF(OR(C602=Локализация!$C$126,C602=3),0,IF(OR(C602=Локализация!$C$127,C602=2),2,IF(OR(C602=Локализация!$C$128,C602=1),4)))))</f>
        <v>0</v>
      </c>
      <c r="Y602" t="b">
        <f>IF(OR(D602=Локализация!$C$118,D602=5),4,IF(OR(D602=Локализация!$C$119,D602=4),2,IF(OR(D602=Локализация!$C$120,D602=3),0,IF(OR(D602=Локализация!$C$121,D602=2),-1,IF(OR(D602=Локализация!$C$122,D602=1),-2)))))</f>
        <v>0</v>
      </c>
      <c r="Z602" t="b">
        <f>IF(OR(E602=Локализация!$C$124,E602=5),-2,IF(OR(E602=Локализация!$C$125,E602=4),-1,IF(OR(E602=Локализация!$C$126,E602=3),0,IF(OR(E602=Локализация!$C$127,E602=2),2,IF(OR(E602=Локализация!$C$128,E602=1),4)))))</f>
        <v>0</v>
      </c>
      <c r="AA602" t="b">
        <f>IF(OR(F602=Локализация!$C$118,F602=5),4,IF(OR(F602=Локализация!$C$119,F602=4),2,IF(OR(F602=Локализация!$C$120,F602=3),0,IF(OR(F602=Локализация!$C$121,F602=2),-1,IF(OR(F602=Локализация!$C$122,F602=1),-2)))))</f>
        <v>0</v>
      </c>
      <c r="AB602" t="b">
        <f>IF(OR(G602=Локализация!$C$124,G602=5),-2,IF(OR(G602=Локализация!$C$125,G602=4),-1,IF(OR(G602=Локализация!$C$126,G602=3),0,IF(OR(G602=Локализация!$C$127,G602=2),2,IF(OR(G602=Локализация!$C$128,G602=1),4)))))</f>
        <v>0</v>
      </c>
      <c r="AC602" t="b">
        <f>IF(OR(H602=Локализация!$C$118,H602=5),4,IF(OR(H602=Локализация!$C$119,H602=4),2,IF(OR(H602=Локализация!$C$120,H602=3),0,IF(OR(H602=Локализация!$C$121,H602=2),-1,IF(OR(H602=Локализация!$C$122,H602=1),-2)))))</f>
        <v>0</v>
      </c>
      <c r="AD602" t="b">
        <f>IF(OR(I602=Локализация!$C$124,I602=5),-2,IF(OR(I602=Локализация!$C$125,I602=4),-1,IF(OR(I602=Локализация!$C$126,I602=3),0,IF(OR(I602=Локализация!$C$127,I602=2),2,IF(OR(I602=Локализация!$C$128,I602=1),4)))))</f>
        <v>0</v>
      </c>
      <c r="AE602" t="b">
        <f>IF(OR(J602=Локализация!$C$118,J602=5),4,IF(OR(J602=Локализация!$C$119,J602=4),2,IF(OR(J602=Локализация!$C$120,J602=3),0,IF(OR(J602=Локализация!$C$121,J602=2),-1,IF(OR(J602=Локализация!$C$122,J602=1),-2)))))</f>
        <v>0</v>
      </c>
      <c r="AF602" t="b">
        <f>IF(OR(K602=Локализация!$C$124,K602=5),-2,IF(OR(K602=Локализация!$C$125,K602=4),-1,IF(OR(K602=Локализация!$C$126,K602=3),0,IF(OR(K602=Локализация!$C$127,K602=2),2,IF(OR(K602=Локализация!$C$128,K602=1),4)))))</f>
        <v>0</v>
      </c>
      <c r="AG602" t="b">
        <f>IF(OR(L602=Локализация!$C$118,L602=5),4,IF(OR(L602=Локализация!$C$119,L602=4),2,IF(OR(L602=Локализация!$C$120,L602=3),0,IF(OR(L602=Локализация!$C$121,L602=2),-1,IF(OR(L602=Локализация!$C$122,L602=1),-2)))))</f>
        <v>0</v>
      </c>
      <c r="AH602" t="b">
        <f>IF(OR(M602=Локализация!$C$124,M602=5),-2,IF(OR(M602=Локализация!$C$125,M602=4),-1,IF(OR(M602=Локализация!$C$126,M602=3),0,IF(OR(M602=Локализация!$C$127,M602=2),2,IF(OR(M602=Локализация!$C$128,M602=1),4)))))</f>
        <v>0</v>
      </c>
      <c r="AI602" t="b">
        <f>IF(OR(N602=Локализация!$C$118,N602=5),4,IF(OR(N602=Локализация!$C$119,N602=4),2,IF(OR(N602=Локализация!$C$120,N602=3),0,IF(OR(N602=Локализация!$C$121,N602=2),-1,IF(OR(N602=Локализация!$C$122,N602=1),-2)))))</f>
        <v>0</v>
      </c>
      <c r="AJ602" t="b">
        <f>IF(OR(O602=Локализация!$C$124,O602=5),-2,IF(OR(O602=Локализация!$C$125,O602=4),-1,IF(OR(O602=Локализация!$C$126,O602=3),0,IF(OR(O602=Локализация!$C$127,O602=2),2,IF(OR(O602=Локализация!$C$128,O602=1),4)))))</f>
        <v>0</v>
      </c>
      <c r="AK602" t="b">
        <f>IF(OR(P602=Локализация!$C$118,P602=5),4,IF(OR(P602=Локализация!$C$119,P602=4),2,IF(OR(P602=Локализация!$C$120,P602=3),0,IF(OR(P602=Локализация!$C$121,P602=2),-1,IF(OR(P602=Локализация!$C$122,P602=1),-2)))))</f>
        <v>0</v>
      </c>
      <c r="AL602" t="b">
        <f>IF(OR(Q602=Локализация!$C$124,Q602=5),-2,IF(OR(Q602=Локализация!$C$125,Q602=4),-1,IF(OR(Q602=Локализация!$C$126,Q602=3),0,IF(OR(Q602=Локализация!$C$127,Q602=2),2,IF(OR(Q602=Локализация!$C$128,Q602=1),4)))))</f>
        <v>0</v>
      </c>
      <c r="AM602" t="b">
        <f>IF(OR(R602=Локализация!$C$118,R602=5),4,IF(OR(R602=Локализация!$C$119,R602=4),2,IF(OR(R602=Локализация!$C$120,R602=3),0,IF(OR(R602=Локализация!$C$121,R602=2),-1,IF(OR(R602=Локализация!$C$122,R602=1),-2)))))</f>
        <v>0</v>
      </c>
      <c r="AN602" t="b">
        <f>IF(OR(S602=Локализация!$C$124,S602=5),-2,IF(OR(S602=Локализация!$C$125,S602=4),-1,IF(OR(S602=Локализация!$C$126,S602=3),0,IF(OR(S602=Локализация!$C$127,S602=2),2,IF(OR(S602=Локализация!$C$128,S602=1),4)))))</f>
        <v>0</v>
      </c>
      <c r="AO602" t="b">
        <f>IF(OR(T602=Локализация!$C$118,T602=5),4,IF(OR(T602=Локализация!$C$119,T602=4),2,IF(OR(T602=Локализация!$C$120,T602=3),0,IF(OR(T602=Локализация!$C$121,T602=2),-1,IF(OR(T602=Локализация!$C$122,T602=1),-2)))))</f>
        <v>0</v>
      </c>
      <c r="AP602" t="b">
        <f>IF(OR(U602=Локализация!$C$124,U602=5),-2,IF(OR(U602=Локализация!$C$125,U602=4),-1,IF(OR(U602=Локализация!$C$126,U602=3),0,IF(OR(U602=Локализация!$C$127,U602=2),2,IF(OR(U602=Локализация!$C$128,U602=1),4)))))</f>
        <v>0</v>
      </c>
      <c r="AR602" t="str">
        <f>CONCATENATE(W602,X602)</f>
        <v>ЛОЖЬЛОЖЬ</v>
      </c>
      <c r="AS602" t="str">
        <f>CONCATENATE(Y602,Z602)</f>
        <v>ЛОЖЬЛОЖЬ</v>
      </c>
      <c r="AT602" t="str">
        <f>CONCATENATE(AA602,AB602)</f>
        <v>ЛОЖЬЛОЖЬ</v>
      </c>
      <c r="AU602" t="str">
        <f>CONCATENATE(AC602,AD602)</f>
        <v>ЛОЖЬЛОЖЬ</v>
      </c>
      <c r="AV602" t="str">
        <f>CONCATENATE(AE602,AF602)</f>
        <v>ЛОЖЬЛОЖЬ</v>
      </c>
      <c r="AW602" t="str">
        <f>CONCATENATE(AG602,AH602)</f>
        <v>ЛОЖЬЛОЖЬ</v>
      </c>
      <c r="AX602" t="str">
        <f>CONCATENATE(AI602,AJ602)</f>
        <v>ЛОЖЬЛОЖЬ</v>
      </c>
      <c r="AY602" t="str">
        <f>CONCATENATE(AK602,AL602)</f>
        <v>ЛОЖЬЛОЖЬ</v>
      </c>
      <c r="AZ602" t="str">
        <f>CONCATENATE(AM602,AN602)</f>
        <v>ЛОЖЬЛОЖЬ</v>
      </c>
      <c r="BA602" t="str">
        <f>CONCATENATE(AO602,AP602)</f>
        <v>ЛОЖЬЛОЖЬ</v>
      </c>
      <c r="BC602" t="str">
        <f xml:space="preserve"> IF(OR(AR602= "4-2", AR602= "2-1", AR602= "-12", AR602= "-24"),"Q",
  IF(
    OR(AR602= "4-1", AR602= "40", AR602= "42"),"A",
    IF(
      AR602= "44","P",
      IF(OR(AR602= "2-2",AR602="0-2",AR602="-1-2",AR602="-2-2",AR602="-2-1",AR602="-20",AR602="-22" ),"R",
              IF(
                OR(AR602= "24",AR602="04",AR602="-14"),"M",
                IF(
                  OR(AR602= "20",AR602="22",AR602="0-1",AR602="00",AR602="02",AR602="-1-1",AR602="-10"),"I",""
                )
              )
      )
    )
  )
)</f>
        <v/>
      </c>
      <c r="BD602" t="str">
        <f xml:space="preserve"> IF(OR(AS602= "4-2", AS602= "2-1", AS602= "-12", AS602= "-24"),"Q",
  IF(
    OR(AS602= "4-1", AS602= "40", AS602= "42"),"A",
    IF(
      AS602= "44","P",
      IF(OR(AS602= "2-2",AS602="0-2",AS602="-1-2",AS602="-2-2",AS602="-2-1",AS602="-20",AS602="-22" ),"R",
              IF(
                OR(AS602= "24",AS602="04",AS602="-14"),"M",
                IF(
                  OR(AS602= "20",AS602="22",AS602="0-1",AS602="00",AS602="02",AS602="-1-1",AS602="-10"),"I",""
                )
              )
      )
    )
  )
)</f>
        <v/>
      </c>
      <c r="BE602" t="str">
        <f xml:space="preserve"> IF(OR(AT602= "4-2", AT602= "2-1", AT602= "-12", AT602= "-24"),"Q",
  IF(
    OR(AT602= "4-1", AT602= "40", AT602= "42"),"A",
    IF(
      AT602= "44","P",
      IF(OR(AT602= "2-2",AT602="0-2",AT602="-1-2",AT602="-2-2",AT602="-2-1",AT602="-20",AT602="-22" ),"R",
              IF(
                OR(AT602= "24",AT602="04",AT602="-14"),"M",
                IF(
                  OR(AT602= "20",AT602="22",AT602="0-1",AT602="00",AT602="02",AT602="-1-1",AT602="-10"),"I",""
                )
              )
      )
    )
  )
)</f>
        <v/>
      </c>
      <c r="BF602" t="str">
        <f xml:space="preserve"> IF(OR(AU602= "4-2", AU602= "2-1", AU602= "-12", AU602= "-24"),"Q",
  IF(
    OR(AU602= "4-1", AU602= "40", AU602= "42"),"A",
    IF(
      AU602= "44","P",
      IF(OR(AU602= "2-2",AU602="0-2",AU602="-1-2",AU602="-2-2",AU602="-2-1",AU602="-20",AU602="-22" ),"R",
              IF(
                OR(AU602= "24",AU602="04",AU602="-14"),"M",
                IF(
                  OR(AU602= "20",AU602="22",AU602="0-1",AU602="00",AU602="02",AU602="-1-1",AU602="-10"),"I",""
                )
              )
      )
    )
  )
)</f>
        <v/>
      </c>
      <c r="BG602" t="str">
        <f xml:space="preserve"> IF(OR(AV602= "4-2", AV602= "2-1", AV602= "-12", AV602= "-24"),"Q",
  IF(
    OR(AV602= "4-1", AV602= "40", AV602= "42"),"A",
    IF(
      AV602= "44","P",
      IF(OR(AV602= "2-2",AV602="0-2",AV602="-1-2",AV602="-2-2",AV602="-2-1",AV602="-20",AV602="-22" ),"R",
              IF(
                OR(AV602= "24",AV602="04",AV602="-14"),"M",
                IF(
                  OR(AV602= "20",AV602="22",AV602="0-1",AV602="00",AV602="02",AV602="-1-1",AV602="-10"),"I",""
                )
              )
      )
    )
  )
)</f>
        <v/>
      </c>
      <c r="BH602" t="str">
        <f xml:space="preserve"> IF(OR(AW602= "4-2", AW602= "2-1", AW602= "-12", AW602= "-24"),"Q",
  IF(
    OR(AW602= "4-1", AW602= "40", AW602= "42"),"A",
    IF(
      AW602= "44","P",
      IF(OR(AW602= "2-2",AW602="0-2",AW602="-1-2",AW602="-2-2",AW602="-2-1",AW602="-20",AW602="-22" ),"R",
              IF(
                OR(AW602= "24",AW602="04",AW602="-14"),"M",
                IF(
                  OR(AW602= "20",AW602="22",AW602="0-1",AW602="00",AW602="02",AW602="-1-1",AW602="-10"),"I",""
                )
              )
      )
    )
  )
)</f>
        <v/>
      </c>
      <c r="BI602" t="str">
        <f xml:space="preserve"> IF(OR(AX602= "4-2", AX602= "2-1", AX602= "-12", AX602= "-24"),"Q",
  IF(
    OR(AX602= "4-1", AX602= "40", AX602= "42"),"A",
    IF(
      AX602= "44","P",
      IF(OR(AX602= "2-2",AX602="0-2",AX602="-1-2",AX602="-2-2",AX602="-2-1",AX602="-20",AX602="-22" ),"R",
              IF(
                OR(AX602= "24",AX602="04",AX602="-14"),"M",
                IF(
                  OR(AX602= "20",AX602="22",AX602="0-1",AX602="00",AX602="02",AX602="-1-1",AX602="-10"),"I",""
                )
              )
      )
    )
  )
)</f>
        <v/>
      </c>
      <c r="BJ602" t="str">
        <f xml:space="preserve"> IF(OR(AY602= "4-2", AY602= "2-1", AY602= "-12", AY602= "-24"),"Q",
  IF(
    OR(AY602= "4-1", AY602= "40", AY602= "42"),"A",
    IF(
      AY602= "44","P",
      IF(OR(AY602= "2-2",AY602="0-2",AY602="-1-2",AY602="-2-2",AY602="-2-1",AY602="-20",AY602="-22" ),"R",
              IF(
                OR(AY602= "24",AY602="04",AY602="-14"),"M",
                IF(
                  OR(AY602= "20",AY602="22",AY602="0-1",AY602="00",AY602="02",AY602="-1-1",AY602="-10"),"I",""
                )
              )
      )
    )
  )
)</f>
        <v/>
      </c>
      <c r="BK602" t="str">
        <f xml:space="preserve"> IF(OR(AZ602= "4-2", AZ602= "2-1", AZ602= "-12", AZ602= "-24"),"Q",
  IF(
    OR(AZ602= "4-1", AZ602= "40", AZ602= "42"),"A",
    IF(
      AZ602= "44","P",
      IF(OR(AZ602= "2-2",AZ602="0-2",AZ602="-1-2",AZ602="-2-2",AZ602="-2-1",AZ602="-20",AZ602="-22" ),"R",
              IF(
                OR(AZ602= "24",AZ602="04",AZ602="-14"),"M",
                IF(
                  OR(AZ602= "20",AZ602="22",AZ602="0-1",AZ602="00",AZ602="02",AZ602="-1-1",AZ602="-10"),"I",""
                )
              )
      )
    )
  )
)</f>
        <v/>
      </c>
      <c r="BL602" t="str">
        <f xml:space="preserve"> IF(OR(BA602= "4-2", BA602= "2-1", BA602= "-12", BA602= "-24"),"Q",
  IF(
    OR(BA602= "4-1", BA602= "40", BA602= "42"),"A",
    IF(
      BA602= "44","P",
      IF(OR(BA602= "2-2",BA602="0-2",BA602="-1-2",BA602="-2-2",BA602="-2-1",BA602="-20",BA602="-22" ),"R",
              IF(
                OR(BA602= "24",BA602="04",BA602="-14"),"M",
                IF(
                  OR(BA602= "20",BA602="22",BA602="0-1",BA602="00",BA602="02",BA602="-1-1",BA602="-10"),"I",""
                )
              )
      )
    )
  )
)</f>
        <v/>
      </c>
    </row>
    <row r="603" spans="23:64" x14ac:dyDescent="0.25">
      <c r="W603" t="b">
        <f>IF(OR(B603=Локализация!$C$118,B603=5),4,IF(OR(B603=Локализация!$C$119,B603=4),2,IF(OR(B603=Локализация!$C$120,B603=3),0,IF(OR(B603=Локализация!$C$121,B603=2),-1,IF(OR(B603=Локализация!$C$122,B603=1),-2)))))</f>
        <v>0</v>
      </c>
      <c r="X603" t="b">
        <f>IF(OR(C603=Локализация!$C$124,C603=5),-2,IF(OR(C603=Локализация!$C$125,C603=4),-1,IF(OR(C603=Локализация!$C$126,C603=3),0,IF(OR(C603=Локализация!$C$127,C603=2),2,IF(OR(C603=Локализация!$C$128,C603=1),4)))))</f>
        <v>0</v>
      </c>
      <c r="Y603" t="b">
        <f>IF(OR(D603=Локализация!$C$118,D603=5),4,IF(OR(D603=Локализация!$C$119,D603=4),2,IF(OR(D603=Локализация!$C$120,D603=3),0,IF(OR(D603=Локализация!$C$121,D603=2),-1,IF(OR(D603=Локализация!$C$122,D603=1),-2)))))</f>
        <v>0</v>
      </c>
      <c r="Z603" t="b">
        <f>IF(OR(E603=Локализация!$C$124,E603=5),-2,IF(OR(E603=Локализация!$C$125,E603=4),-1,IF(OR(E603=Локализация!$C$126,E603=3),0,IF(OR(E603=Локализация!$C$127,E603=2),2,IF(OR(E603=Локализация!$C$128,E603=1),4)))))</f>
        <v>0</v>
      </c>
      <c r="AA603" t="b">
        <f>IF(OR(F603=Локализация!$C$118,F603=5),4,IF(OR(F603=Локализация!$C$119,F603=4),2,IF(OR(F603=Локализация!$C$120,F603=3),0,IF(OR(F603=Локализация!$C$121,F603=2),-1,IF(OR(F603=Локализация!$C$122,F603=1),-2)))))</f>
        <v>0</v>
      </c>
      <c r="AB603" t="b">
        <f>IF(OR(G603=Локализация!$C$124,G603=5),-2,IF(OR(G603=Локализация!$C$125,G603=4),-1,IF(OR(G603=Локализация!$C$126,G603=3),0,IF(OR(G603=Локализация!$C$127,G603=2),2,IF(OR(G603=Локализация!$C$128,G603=1),4)))))</f>
        <v>0</v>
      </c>
      <c r="AC603" t="b">
        <f>IF(OR(H603=Локализация!$C$118,H603=5),4,IF(OR(H603=Локализация!$C$119,H603=4),2,IF(OR(H603=Локализация!$C$120,H603=3),0,IF(OR(H603=Локализация!$C$121,H603=2),-1,IF(OR(H603=Локализация!$C$122,H603=1),-2)))))</f>
        <v>0</v>
      </c>
      <c r="AD603" t="b">
        <f>IF(OR(I603=Локализация!$C$124,I603=5),-2,IF(OR(I603=Локализация!$C$125,I603=4),-1,IF(OR(I603=Локализация!$C$126,I603=3),0,IF(OR(I603=Локализация!$C$127,I603=2),2,IF(OR(I603=Локализация!$C$128,I603=1),4)))))</f>
        <v>0</v>
      </c>
      <c r="AE603" t="b">
        <f>IF(OR(J603=Локализация!$C$118,J603=5),4,IF(OR(J603=Локализация!$C$119,J603=4),2,IF(OR(J603=Локализация!$C$120,J603=3),0,IF(OR(J603=Локализация!$C$121,J603=2),-1,IF(OR(J603=Локализация!$C$122,J603=1),-2)))))</f>
        <v>0</v>
      </c>
      <c r="AF603" t="b">
        <f>IF(OR(K603=Локализация!$C$124,K603=5),-2,IF(OR(K603=Локализация!$C$125,K603=4),-1,IF(OR(K603=Локализация!$C$126,K603=3),0,IF(OR(K603=Локализация!$C$127,K603=2),2,IF(OR(K603=Локализация!$C$128,K603=1),4)))))</f>
        <v>0</v>
      </c>
      <c r="AG603" t="b">
        <f>IF(OR(L603=Локализация!$C$118,L603=5),4,IF(OR(L603=Локализация!$C$119,L603=4),2,IF(OR(L603=Локализация!$C$120,L603=3),0,IF(OR(L603=Локализация!$C$121,L603=2),-1,IF(OR(L603=Локализация!$C$122,L603=1),-2)))))</f>
        <v>0</v>
      </c>
      <c r="AH603" t="b">
        <f>IF(OR(M603=Локализация!$C$124,M603=5),-2,IF(OR(M603=Локализация!$C$125,M603=4),-1,IF(OR(M603=Локализация!$C$126,M603=3),0,IF(OR(M603=Локализация!$C$127,M603=2),2,IF(OR(M603=Локализация!$C$128,M603=1),4)))))</f>
        <v>0</v>
      </c>
      <c r="AI603" t="b">
        <f>IF(OR(N603=Локализация!$C$118,N603=5),4,IF(OR(N603=Локализация!$C$119,N603=4),2,IF(OR(N603=Локализация!$C$120,N603=3),0,IF(OR(N603=Локализация!$C$121,N603=2),-1,IF(OR(N603=Локализация!$C$122,N603=1),-2)))))</f>
        <v>0</v>
      </c>
      <c r="AJ603" t="b">
        <f>IF(OR(O603=Локализация!$C$124,O603=5),-2,IF(OR(O603=Локализация!$C$125,O603=4),-1,IF(OR(O603=Локализация!$C$126,O603=3),0,IF(OR(O603=Локализация!$C$127,O603=2),2,IF(OR(O603=Локализация!$C$128,O603=1),4)))))</f>
        <v>0</v>
      </c>
      <c r="AK603" t="b">
        <f>IF(OR(P603=Локализация!$C$118,P603=5),4,IF(OR(P603=Локализация!$C$119,P603=4),2,IF(OR(P603=Локализация!$C$120,P603=3),0,IF(OR(P603=Локализация!$C$121,P603=2),-1,IF(OR(P603=Локализация!$C$122,P603=1),-2)))))</f>
        <v>0</v>
      </c>
      <c r="AL603" t="b">
        <f>IF(OR(Q603=Локализация!$C$124,Q603=5),-2,IF(OR(Q603=Локализация!$C$125,Q603=4),-1,IF(OR(Q603=Локализация!$C$126,Q603=3),0,IF(OR(Q603=Локализация!$C$127,Q603=2),2,IF(OR(Q603=Локализация!$C$128,Q603=1),4)))))</f>
        <v>0</v>
      </c>
      <c r="AM603" t="b">
        <f>IF(OR(R603=Локализация!$C$118,R603=5),4,IF(OR(R603=Локализация!$C$119,R603=4),2,IF(OR(R603=Локализация!$C$120,R603=3),0,IF(OR(R603=Локализация!$C$121,R603=2),-1,IF(OR(R603=Локализация!$C$122,R603=1),-2)))))</f>
        <v>0</v>
      </c>
      <c r="AN603" t="b">
        <f>IF(OR(S603=Локализация!$C$124,S603=5),-2,IF(OR(S603=Локализация!$C$125,S603=4),-1,IF(OR(S603=Локализация!$C$126,S603=3),0,IF(OR(S603=Локализация!$C$127,S603=2),2,IF(OR(S603=Локализация!$C$128,S603=1),4)))))</f>
        <v>0</v>
      </c>
      <c r="AO603" t="b">
        <f>IF(OR(T603=Локализация!$C$118,T603=5),4,IF(OR(T603=Локализация!$C$119,T603=4),2,IF(OR(T603=Локализация!$C$120,T603=3),0,IF(OR(T603=Локализация!$C$121,T603=2),-1,IF(OR(T603=Локализация!$C$122,T603=1),-2)))))</f>
        <v>0</v>
      </c>
      <c r="AP603" t="b">
        <f>IF(OR(U603=Локализация!$C$124,U603=5),-2,IF(OR(U603=Локализация!$C$125,U603=4),-1,IF(OR(U603=Локализация!$C$126,U603=3),0,IF(OR(U603=Локализация!$C$127,U603=2),2,IF(OR(U603=Локализация!$C$128,U603=1),4)))))</f>
        <v>0</v>
      </c>
      <c r="AR603" t="str">
        <f>CONCATENATE(W603,X603)</f>
        <v>ЛОЖЬЛОЖЬ</v>
      </c>
      <c r="AS603" t="str">
        <f>CONCATENATE(Y603,Z603)</f>
        <v>ЛОЖЬЛОЖЬ</v>
      </c>
      <c r="AT603" t="str">
        <f>CONCATENATE(AA603,AB603)</f>
        <v>ЛОЖЬЛОЖЬ</v>
      </c>
      <c r="AU603" t="str">
        <f>CONCATENATE(AC603,AD603)</f>
        <v>ЛОЖЬЛОЖЬ</v>
      </c>
      <c r="AV603" t="str">
        <f>CONCATENATE(AE603,AF603)</f>
        <v>ЛОЖЬЛОЖЬ</v>
      </c>
      <c r="AW603" t="str">
        <f>CONCATENATE(AG603,AH603)</f>
        <v>ЛОЖЬЛОЖЬ</v>
      </c>
      <c r="AX603" t="str">
        <f>CONCATENATE(AI603,AJ603)</f>
        <v>ЛОЖЬЛОЖЬ</v>
      </c>
      <c r="AY603" t="str">
        <f>CONCATENATE(AK603,AL603)</f>
        <v>ЛОЖЬЛОЖЬ</v>
      </c>
      <c r="AZ603" t="str">
        <f>CONCATENATE(AM603,AN603)</f>
        <v>ЛОЖЬЛОЖЬ</v>
      </c>
      <c r="BA603" t="str">
        <f>CONCATENATE(AO603,AP603)</f>
        <v>ЛОЖЬЛОЖЬ</v>
      </c>
      <c r="BC603" t="str">
        <f xml:space="preserve"> IF(OR(AR603= "4-2", AR603= "2-1", AR603= "-12", AR603= "-24"),"Q",
  IF(
    OR(AR603= "4-1", AR603= "40", AR603= "42"),"A",
    IF(
      AR603= "44","P",
      IF(OR(AR603= "2-2",AR603="0-2",AR603="-1-2",AR603="-2-2",AR603="-2-1",AR603="-20",AR603="-22" ),"R",
              IF(
                OR(AR603= "24",AR603="04",AR603="-14"),"M",
                IF(
                  OR(AR603= "20",AR603="22",AR603="0-1",AR603="00",AR603="02",AR603="-1-1",AR603="-10"),"I",""
                )
              )
      )
    )
  )
)</f>
        <v/>
      </c>
      <c r="BD603" t="str">
        <f xml:space="preserve"> IF(OR(AS603= "4-2", AS603= "2-1", AS603= "-12", AS603= "-24"),"Q",
  IF(
    OR(AS603= "4-1", AS603= "40", AS603= "42"),"A",
    IF(
      AS603= "44","P",
      IF(OR(AS603= "2-2",AS603="0-2",AS603="-1-2",AS603="-2-2",AS603="-2-1",AS603="-20",AS603="-22" ),"R",
              IF(
                OR(AS603= "24",AS603="04",AS603="-14"),"M",
                IF(
                  OR(AS603= "20",AS603="22",AS603="0-1",AS603="00",AS603="02",AS603="-1-1",AS603="-10"),"I",""
                )
              )
      )
    )
  )
)</f>
        <v/>
      </c>
      <c r="BE603" t="str">
        <f xml:space="preserve"> IF(OR(AT603= "4-2", AT603= "2-1", AT603= "-12", AT603= "-24"),"Q",
  IF(
    OR(AT603= "4-1", AT603= "40", AT603= "42"),"A",
    IF(
      AT603= "44","P",
      IF(OR(AT603= "2-2",AT603="0-2",AT603="-1-2",AT603="-2-2",AT603="-2-1",AT603="-20",AT603="-22" ),"R",
              IF(
                OR(AT603= "24",AT603="04",AT603="-14"),"M",
                IF(
                  OR(AT603= "20",AT603="22",AT603="0-1",AT603="00",AT603="02",AT603="-1-1",AT603="-10"),"I",""
                )
              )
      )
    )
  )
)</f>
        <v/>
      </c>
      <c r="BF603" t="str">
        <f xml:space="preserve"> IF(OR(AU603= "4-2", AU603= "2-1", AU603= "-12", AU603= "-24"),"Q",
  IF(
    OR(AU603= "4-1", AU603= "40", AU603= "42"),"A",
    IF(
      AU603= "44","P",
      IF(OR(AU603= "2-2",AU603="0-2",AU603="-1-2",AU603="-2-2",AU603="-2-1",AU603="-20",AU603="-22" ),"R",
              IF(
                OR(AU603= "24",AU603="04",AU603="-14"),"M",
                IF(
                  OR(AU603= "20",AU603="22",AU603="0-1",AU603="00",AU603="02",AU603="-1-1",AU603="-10"),"I",""
                )
              )
      )
    )
  )
)</f>
        <v/>
      </c>
      <c r="BG603" t="str">
        <f xml:space="preserve"> IF(OR(AV603= "4-2", AV603= "2-1", AV603= "-12", AV603= "-24"),"Q",
  IF(
    OR(AV603= "4-1", AV603= "40", AV603= "42"),"A",
    IF(
      AV603= "44","P",
      IF(OR(AV603= "2-2",AV603="0-2",AV603="-1-2",AV603="-2-2",AV603="-2-1",AV603="-20",AV603="-22" ),"R",
              IF(
                OR(AV603= "24",AV603="04",AV603="-14"),"M",
                IF(
                  OR(AV603= "20",AV603="22",AV603="0-1",AV603="00",AV603="02",AV603="-1-1",AV603="-10"),"I",""
                )
              )
      )
    )
  )
)</f>
        <v/>
      </c>
      <c r="BH603" t="str">
        <f xml:space="preserve"> IF(OR(AW603= "4-2", AW603= "2-1", AW603= "-12", AW603= "-24"),"Q",
  IF(
    OR(AW603= "4-1", AW603= "40", AW603= "42"),"A",
    IF(
      AW603= "44","P",
      IF(OR(AW603= "2-2",AW603="0-2",AW603="-1-2",AW603="-2-2",AW603="-2-1",AW603="-20",AW603="-22" ),"R",
              IF(
                OR(AW603= "24",AW603="04",AW603="-14"),"M",
                IF(
                  OR(AW603= "20",AW603="22",AW603="0-1",AW603="00",AW603="02",AW603="-1-1",AW603="-10"),"I",""
                )
              )
      )
    )
  )
)</f>
        <v/>
      </c>
      <c r="BI603" t="str">
        <f xml:space="preserve"> IF(OR(AX603= "4-2", AX603= "2-1", AX603= "-12", AX603= "-24"),"Q",
  IF(
    OR(AX603= "4-1", AX603= "40", AX603= "42"),"A",
    IF(
      AX603= "44","P",
      IF(OR(AX603= "2-2",AX603="0-2",AX603="-1-2",AX603="-2-2",AX603="-2-1",AX603="-20",AX603="-22" ),"R",
              IF(
                OR(AX603= "24",AX603="04",AX603="-14"),"M",
                IF(
                  OR(AX603= "20",AX603="22",AX603="0-1",AX603="00",AX603="02",AX603="-1-1",AX603="-10"),"I",""
                )
              )
      )
    )
  )
)</f>
        <v/>
      </c>
      <c r="BJ603" t="str">
        <f xml:space="preserve"> IF(OR(AY603= "4-2", AY603= "2-1", AY603= "-12", AY603= "-24"),"Q",
  IF(
    OR(AY603= "4-1", AY603= "40", AY603= "42"),"A",
    IF(
      AY603= "44","P",
      IF(OR(AY603= "2-2",AY603="0-2",AY603="-1-2",AY603="-2-2",AY603="-2-1",AY603="-20",AY603="-22" ),"R",
              IF(
                OR(AY603= "24",AY603="04",AY603="-14"),"M",
                IF(
                  OR(AY603= "20",AY603="22",AY603="0-1",AY603="00",AY603="02",AY603="-1-1",AY603="-10"),"I",""
                )
              )
      )
    )
  )
)</f>
        <v/>
      </c>
      <c r="BK603" t="str">
        <f xml:space="preserve"> IF(OR(AZ603= "4-2", AZ603= "2-1", AZ603= "-12", AZ603= "-24"),"Q",
  IF(
    OR(AZ603= "4-1", AZ603= "40", AZ603= "42"),"A",
    IF(
      AZ603= "44","P",
      IF(OR(AZ603= "2-2",AZ603="0-2",AZ603="-1-2",AZ603="-2-2",AZ603="-2-1",AZ603="-20",AZ603="-22" ),"R",
              IF(
                OR(AZ603= "24",AZ603="04",AZ603="-14"),"M",
                IF(
                  OR(AZ603= "20",AZ603="22",AZ603="0-1",AZ603="00",AZ603="02",AZ603="-1-1",AZ603="-10"),"I",""
                )
              )
      )
    )
  )
)</f>
        <v/>
      </c>
      <c r="BL603" t="str">
        <f xml:space="preserve"> IF(OR(BA603= "4-2", BA603= "2-1", BA603= "-12", BA603= "-24"),"Q",
  IF(
    OR(BA603= "4-1", BA603= "40", BA603= "42"),"A",
    IF(
      BA603= "44","P",
      IF(OR(BA603= "2-2",BA603="0-2",BA603="-1-2",BA603="-2-2",BA603="-2-1",BA603="-20",BA603="-22" ),"R",
              IF(
                OR(BA603= "24",BA603="04",BA603="-14"),"M",
                IF(
                  OR(BA603= "20",BA603="22",BA603="0-1",BA603="00",BA603="02",BA603="-1-1",BA603="-10"),"I",""
                )
              )
      )
    )
  )
)</f>
        <v/>
      </c>
    </row>
    <row r="604" spans="23:64" x14ac:dyDescent="0.25">
      <c r="W604" t="b">
        <f>IF(OR(B604=Локализация!$C$118,B604=5),4,IF(OR(B604=Локализация!$C$119,B604=4),2,IF(OR(B604=Локализация!$C$120,B604=3),0,IF(OR(B604=Локализация!$C$121,B604=2),-1,IF(OR(B604=Локализация!$C$122,B604=1),-2)))))</f>
        <v>0</v>
      </c>
      <c r="X604" t="b">
        <f>IF(OR(C604=Локализация!$C$124,C604=5),-2,IF(OR(C604=Локализация!$C$125,C604=4),-1,IF(OR(C604=Локализация!$C$126,C604=3),0,IF(OR(C604=Локализация!$C$127,C604=2),2,IF(OR(C604=Локализация!$C$128,C604=1),4)))))</f>
        <v>0</v>
      </c>
      <c r="Y604" t="b">
        <f>IF(OR(D604=Локализация!$C$118,D604=5),4,IF(OR(D604=Локализация!$C$119,D604=4),2,IF(OR(D604=Локализация!$C$120,D604=3),0,IF(OR(D604=Локализация!$C$121,D604=2),-1,IF(OR(D604=Локализация!$C$122,D604=1),-2)))))</f>
        <v>0</v>
      </c>
      <c r="Z604" t="b">
        <f>IF(OR(E604=Локализация!$C$124,E604=5),-2,IF(OR(E604=Локализация!$C$125,E604=4),-1,IF(OR(E604=Локализация!$C$126,E604=3),0,IF(OR(E604=Локализация!$C$127,E604=2),2,IF(OR(E604=Локализация!$C$128,E604=1),4)))))</f>
        <v>0</v>
      </c>
      <c r="AA604" t="b">
        <f>IF(OR(F604=Локализация!$C$118,F604=5),4,IF(OR(F604=Локализация!$C$119,F604=4),2,IF(OR(F604=Локализация!$C$120,F604=3),0,IF(OR(F604=Локализация!$C$121,F604=2),-1,IF(OR(F604=Локализация!$C$122,F604=1),-2)))))</f>
        <v>0</v>
      </c>
      <c r="AB604" t="b">
        <f>IF(OR(G604=Локализация!$C$124,G604=5),-2,IF(OR(G604=Локализация!$C$125,G604=4),-1,IF(OR(G604=Локализация!$C$126,G604=3),0,IF(OR(G604=Локализация!$C$127,G604=2),2,IF(OR(G604=Локализация!$C$128,G604=1),4)))))</f>
        <v>0</v>
      </c>
      <c r="AC604" t="b">
        <f>IF(OR(H604=Локализация!$C$118,H604=5),4,IF(OR(H604=Локализация!$C$119,H604=4),2,IF(OR(H604=Локализация!$C$120,H604=3),0,IF(OR(H604=Локализация!$C$121,H604=2),-1,IF(OR(H604=Локализация!$C$122,H604=1),-2)))))</f>
        <v>0</v>
      </c>
      <c r="AD604" t="b">
        <f>IF(OR(I604=Локализация!$C$124,I604=5),-2,IF(OR(I604=Локализация!$C$125,I604=4),-1,IF(OR(I604=Локализация!$C$126,I604=3),0,IF(OR(I604=Локализация!$C$127,I604=2),2,IF(OR(I604=Локализация!$C$128,I604=1),4)))))</f>
        <v>0</v>
      </c>
      <c r="AE604" t="b">
        <f>IF(OR(J604=Локализация!$C$118,J604=5),4,IF(OR(J604=Локализация!$C$119,J604=4),2,IF(OR(J604=Локализация!$C$120,J604=3),0,IF(OR(J604=Локализация!$C$121,J604=2),-1,IF(OR(J604=Локализация!$C$122,J604=1),-2)))))</f>
        <v>0</v>
      </c>
      <c r="AF604" t="b">
        <f>IF(OR(K604=Локализация!$C$124,K604=5),-2,IF(OR(K604=Локализация!$C$125,K604=4),-1,IF(OR(K604=Локализация!$C$126,K604=3),0,IF(OR(K604=Локализация!$C$127,K604=2),2,IF(OR(K604=Локализация!$C$128,K604=1),4)))))</f>
        <v>0</v>
      </c>
      <c r="AG604" t="b">
        <f>IF(OR(L604=Локализация!$C$118,L604=5),4,IF(OR(L604=Локализация!$C$119,L604=4),2,IF(OR(L604=Локализация!$C$120,L604=3),0,IF(OR(L604=Локализация!$C$121,L604=2),-1,IF(OR(L604=Локализация!$C$122,L604=1),-2)))))</f>
        <v>0</v>
      </c>
      <c r="AH604" t="b">
        <f>IF(OR(M604=Локализация!$C$124,M604=5),-2,IF(OR(M604=Локализация!$C$125,M604=4),-1,IF(OR(M604=Локализация!$C$126,M604=3),0,IF(OR(M604=Локализация!$C$127,M604=2),2,IF(OR(M604=Локализация!$C$128,M604=1),4)))))</f>
        <v>0</v>
      </c>
      <c r="AI604" t="b">
        <f>IF(OR(N604=Локализация!$C$118,N604=5),4,IF(OR(N604=Локализация!$C$119,N604=4),2,IF(OR(N604=Локализация!$C$120,N604=3),0,IF(OR(N604=Локализация!$C$121,N604=2),-1,IF(OR(N604=Локализация!$C$122,N604=1),-2)))))</f>
        <v>0</v>
      </c>
      <c r="AJ604" t="b">
        <f>IF(OR(O604=Локализация!$C$124,O604=5),-2,IF(OR(O604=Локализация!$C$125,O604=4),-1,IF(OR(O604=Локализация!$C$126,O604=3),0,IF(OR(O604=Локализация!$C$127,O604=2),2,IF(OR(O604=Локализация!$C$128,O604=1),4)))))</f>
        <v>0</v>
      </c>
      <c r="AK604" t="b">
        <f>IF(OR(P604=Локализация!$C$118,P604=5),4,IF(OR(P604=Локализация!$C$119,P604=4),2,IF(OR(P604=Локализация!$C$120,P604=3),0,IF(OR(P604=Локализация!$C$121,P604=2),-1,IF(OR(P604=Локализация!$C$122,P604=1),-2)))))</f>
        <v>0</v>
      </c>
      <c r="AL604" t="b">
        <f>IF(OR(Q604=Локализация!$C$124,Q604=5),-2,IF(OR(Q604=Локализация!$C$125,Q604=4),-1,IF(OR(Q604=Локализация!$C$126,Q604=3),0,IF(OR(Q604=Локализация!$C$127,Q604=2),2,IF(OR(Q604=Локализация!$C$128,Q604=1),4)))))</f>
        <v>0</v>
      </c>
      <c r="AM604" t="b">
        <f>IF(OR(R604=Локализация!$C$118,R604=5),4,IF(OR(R604=Локализация!$C$119,R604=4),2,IF(OR(R604=Локализация!$C$120,R604=3),0,IF(OR(R604=Локализация!$C$121,R604=2),-1,IF(OR(R604=Локализация!$C$122,R604=1),-2)))))</f>
        <v>0</v>
      </c>
      <c r="AN604" t="b">
        <f>IF(OR(S604=Локализация!$C$124,S604=5),-2,IF(OR(S604=Локализация!$C$125,S604=4),-1,IF(OR(S604=Локализация!$C$126,S604=3),0,IF(OR(S604=Локализация!$C$127,S604=2),2,IF(OR(S604=Локализация!$C$128,S604=1),4)))))</f>
        <v>0</v>
      </c>
      <c r="AO604" t="b">
        <f>IF(OR(T604=Локализация!$C$118,T604=5),4,IF(OR(T604=Локализация!$C$119,T604=4),2,IF(OR(T604=Локализация!$C$120,T604=3),0,IF(OR(T604=Локализация!$C$121,T604=2),-1,IF(OR(T604=Локализация!$C$122,T604=1),-2)))))</f>
        <v>0</v>
      </c>
      <c r="AP604" t="b">
        <f>IF(OR(U604=Локализация!$C$124,U604=5),-2,IF(OR(U604=Локализация!$C$125,U604=4),-1,IF(OR(U604=Локализация!$C$126,U604=3),0,IF(OR(U604=Локализация!$C$127,U604=2),2,IF(OR(U604=Локализация!$C$128,U604=1),4)))))</f>
        <v>0</v>
      </c>
      <c r="AR604" t="str">
        <f>CONCATENATE(W604,X604)</f>
        <v>ЛОЖЬЛОЖЬ</v>
      </c>
      <c r="AS604" t="str">
        <f>CONCATENATE(Y604,Z604)</f>
        <v>ЛОЖЬЛОЖЬ</v>
      </c>
      <c r="AT604" t="str">
        <f>CONCATENATE(AA604,AB604)</f>
        <v>ЛОЖЬЛОЖЬ</v>
      </c>
      <c r="AU604" t="str">
        <f>CONCATENATE(AC604,AD604)</f>
        <v>ЛОЖЬЛОЖЬ</v>
      </c>
      <c r="AV604" t="str">
        <f>CONCATENATE(AE604,AF604)</f>
        <v>ЛОЖЬЛОЖЬ</v>
      </c>
      <c r="AW604" t="str">
        <f>CONCATENATE(AG604,AH604)</f>
        <v>ЛОЖЬЛОЖЬ</v>
      </c>
      <c r="AX604" t="str">
        <f>CONCATENATE(AI604,AJ604)</f>
        <v>ЛОЖЬЛОЖЬ</v>
      </c>
      <c r="AY604" t="str">
        <f>CONCATENATE(AK604,AL604)</f>
        <v>ЛОЖЬЛОЖЬ</v>
      </c>
      <c r="AZ604" t="str">
        <f>CONCATENATE(AM604,AN604)</f>
        <v>ЛОЖЬЛОЖЬ</v>
      </c>
      <c r="BA604" t="str">
        <f>CONCATENATE(AO604,AP604)</f>
        <v>ЛОЖЬЛОЖЬ</v>
      </c>
      <c r="BC604" t="str">
        <f xml:space="preserve"> IF(OR(AR604= "4-2", AR604= "2-1", AR604= "-12", AR604= "-24"),"Q",
  IF(
    OR(AR604= "4-1", AR604= "40", AR604= "42"),"A",
    IF(
      AR604= "44","P",
      IF(OR(AR604= "2-2",AR604="0-2",AR604="-1-2",AR604="-2-2",AR604="-2-1",AR604="-20",AR604="-22" ),"R",
              IF(
                OR(AR604= "24",AR604="04",AR604="-14"),"M",
                IF(
                  OR(AR604= "20",AR604="22",AR604="0-1",AR604="00",AR604="02",AR604="-1-1",AR604="-10"),"I",""
                )
              )
      )
    )
  )
)</f>
        <v/>
      </c>
      <c r="BD604" t="str">
        <f xml:space="preserve"> IF(OR(AS604= "4-2", AS604= "2-1", AS604= "-12", AS604= "-24"),"Q",
  IF(
    OR(AS604= "4-1", AS604= "40", AS604= "42"),"A",
    IF(
      AS604= "44","P",
      IF(OR(AS604= "2-2",AS604="0-2",AS604="-1-2",AS604="-2-2",AS604="-2-1",AS604="-20",AS604="-22" ),"R",
              IF(
                OR(AS604= "24",AS604="04",AS604="-14"),"M",
                IF(
                  OR(AS604= "20",AS604="22",AS604="0-1",AS604="00",AS604="02",AS604="-1-1",AS604="-10"),"I",""
                )
              )
      )
    )
  )
)</f>
        <v/>
      </c>
      <c r="BE604" t="str">
        <f xml:space="preserve"> IF(OR(AT604= "4-2", AT604= "2-1", AT604= "-12", AT604= "-24"),"Q",
  IF(
    OR(AT604= "4-1", AT604= "40", AT604= "42"),"A",
    IF(
      AT604= "44","P",
      IF(OR(AT604= "2-2",AT604="0-2",AT604="-1-2",AT604="-2-2",AT604="-2-1",AT604="-20",AT604="-22" ),"R",
              IF(
                OR(AT604= "24",AT604="04",AT604="-14"),"M",
                IF(
                  OR(AT604= "20",AT604="22",AT604="0-1",AT604="00",AT604="02",AT604="-1-1",AT604="-10"),"I",""
                )
              )
      )
    )
  )
)</f>
        <v/>
      </c>
      <c r="BF604" t="str">
        <f xml:space="preserve"> IF(OR(AU604= "4-2", AU604= "2-1", AU604= "-12", AU604= "-24"),"Q",
  IF(
    OR(AU604= "4-1", AU604= "40", AU604= "42"),"A",
    IF(
      AU604= "44","P",
      IF(OR(AU604= "2-2",AU604="0-2",AU604="-1-2",AU604="-2-2",AU604="-2-1",AU604="-20",AU604="-22" ),"R",
              IF(
                OR(AU604= "24",AU604="04",AU604="-14"),"M",
                IF(
                  OR(AU604= "20",AU604="22",AU604="0-1",AU604="00",AU604="02",AU604="-1-1",AU604="-10"),"I",""
                )
              )
      )
    )
  )
)</f>
        <v/>
      </c>
      <c r="BG604" t="str">
        <f xml:space="preserve"> IF(OR(AV604= "4-2", AV604= "2-1", AV604= "-12", AV604= "-24"),"Q",
  IF(
    OR(AV604= "4-1", AV604= "40", AV604= "42"),"A",
    IF(
      AV604= "44","P",
      IF(OR(AV604= "2-2",AV604="0-2",AV604="-1-2",AV604="-2-2",AV604="-2-1",AV604="-20",AV604="-22" ),"R",
              IF(
                OR(AV604= "24",AV604="04",AV604="-14"),"M",
                IF(
                  OR(AV604= "20",AV604="22",AV604="0-1",AV604="00",AV604="02",AV604="-1-1",AV604="-10"),"I",""
                )
              )
      )
    )
  )
)</f>
        <v/>
      </c>
      <c r="BH604" t="str">
        <f xml:space="preserve"> IF(OR(AW604= "4-2", AW604= "2-1", AW604= "-12", AW604= "-24"),"Q",
  IF(
    OR(AW604= "4-1", AW604= "40", AW604= "42"),"A",
    IF(
      AW604= "44","P",
      IF(OR(AW604= "2-2",AW604="0-2",AW604="-1-2",AW604="-2-2",AW604="-2-1",AW604="-20",AW604="-22" ),"R",
              IF(
                OR(AW604= "24",AW604="04",AW604="-14"),"M",
                IF(
                  OR(AW604= "20",AW604="22",AW604="0-1",AW604="00",AW604="02",AW604="-1-1",AW604="-10"),"I",""
                )
              )
      )
    )
  )
)</f>
        <v/>
      </c>
      <c r="BI604" t="str">
        <f xml:space="preserve"> IF(OR(AX604= "4-2", AX604= "2-1", AX604= "-12", AX604= "-24"),"Q",
  IF(
    OR(AX604= "4-1", AX604= "40", AX604= "42"),"A",
    IF(
      AX604= "44","P",
      IF(OR(AX604= "2-2",AX604="0-2",AX604="-1-2",AX604="-2-2",AX604="-2-1",AX604="-20",AX604="-22" ),"R",
              IF(
                OR(AX604= "24",AX604="04",AX604="-14"),"M",
                IF(
                  OR(AX604= "20",AX604="22",AX604="0-1",AX604="00",AX604="02",AX604="-1-1",AX604="-10"),"I",""
                )
              )
      )
    )
  )
)</f>
        <v/>
      </c>
      <c r="BJ604" t="str">
        <f xml:space="preserve"> IF(OR(AY604= "4-2", AY604= "2-1", AY604= "-12", AY604= "-24"),"Q",
  IF(
    OR(AY604= "4-1", AY604= "40", AY604= "42"),"A",
    IF(
      AY604= "44","P",
      IF(OR(AY604= "2-2",AY604="0-2",AY604="-1-2",AY604="-2-2",AY604="-2-1",AY604="-20",AY604="-22" ),"R",
              IF(
                OR(AY604= "24",AY604="04",AY604="-14"),"M",
                IF(
                  OR(AY604= "20",AY604="22",AY604="0-1",AY604="00",AY604="02",AY604="-1-1",AY604="-10"),"I",""
                )
              )
      )
    )
  )
)</f>
        <v/>
      </c>
      <c r="BK604" t="str">
        <f xml:space="preserve"> IF(OR(AZ604= "4-2", AZ604= "2-1", AZ604= "-12", AZ604= "-24"),"Q",
  IF(
    OR(AZ604= "4-1", AZ604= "40", AZ604= "42"),"A",
    IF(
      AZ604= "44","P",
      IF(OR(AZ604= "2-2",AZ604="0-2",AZ604="-1-2",AZ604="-2-2",AZ604="-2-1",AZ604="-20",AZ604="-22" ),"R",
              IF(
                OR(AZ604= "24",AZ604="04",AZ604="-14"),"M",
                IF(
                  OR(AZ604= "20",AZ604="22",AZ604="0-1",AZ604="00",AZ604="02",AZ604="-1-1",AZ604="-10"),"I",""
                )
              )
      )
    )
  )
)</f>
        <v/>
      </c>
      <c r="BL604" t="str">
        <f xml:space="preserve"> IF(OR(BA604= "4-2", BA604= "2-1", BA604= "-12", BA604= "-24"),"Q",
  IF(
    OR(BA604= "4-1", BA604= "40", BA604= "42"),"A",
    IF(
      BA604= "44","P",
      IF(OR(BA604= "2-2",BA604="0-2",BA604="-1-2",BA604="-2-2",BA604="-2-1",BA604="-20",BA604="-22" ),"R",
              IF(
                OR(BA604= "24",BA604="04",BA604="-14"),"M",
                IF(
                  OR(BA604= "20",BA604="22",BA604="0-1",BA604="00",BA604="02",BA604="-1-1",BA604="-10"),"I",""
                )
              )
      )
    )
  )
)</f>
        <v/>
      </c>
    </row>
    <row r="605" spans="23:64" x14ac:dyDescent="0.25">
      <c r="W605" t="b">
        <f>IF(OR(B605=Локализация!$C$118,B605=5),4,IF(OR(B605=Локализация!$C$119,B605=4),2,IF(OR(B605=Локализация!$C$120,B605=3),0,IF(OR(B605=Локализация!$C$121,B605=2),-1,IF(OR(B605=Локализация!$C$122,B605=1),-2)))))</f>
        <v>0</v>
      </c>
      <c r="X605" t="b">
        <f>IF(OR(C605=Локализация!$C$124,C605=5),-2,IF(OR(C605=Локализация!$C$125,C605=4),-1,IF(OR(C605=Локализация!$C$126,C605=3),0,IF(OR(C605=Локализация!$C$127,C605=2),2,IF(OR(C605=Локализация!$C$128,C605=1),4)))))</f>
        <v>0</v>
      </c>
      <c r="Y605" t="b">
        <f>IF(OR(D605=Локализация!$C$118,D605=5),4,IF(OR(D605=Локализация!$C$119,D605=4),2,IF(OR(D605=Локализация!$C$120,D605=3),0,IF(OR(D605=Локализация!$C$121,D605=2),-1,IF(OR(D605=Локализация!$C$122,D605=1),-2)))))</f>
        <v>0</v>
      </c>
      <c r="Z605" t="b">
        <f>IF(OR(E605=Локализация!$C$124,E605=5),-2,IF(OR(E605=Локализация!$C$125,E605=4),-1,IF(OR(E605=Локализация!$C$126,E605=3),0,IF(OR(E605=Локализация!$C$127,E605=2),2,IF(OR(E605=Локализация!$C$128,E605=1),4)))))</f>
        <v>0</v>
      </c>
      <c r="AA605" t="b">
        <f>IF(OR(F605=Локализация!$C$118,F605=5),4,IF(OR(F605=Локализация!$C$119,F605=4),2,IF(OR(F605=Локализация!$C$120,F605=3),0,IF(OR(F605=Локализация!$C$121,F605=2),-1,IF(OR(F605=Локализация!$C$122,F605=1),-2)))))</f>
        <v>0</v>
      </c>
      <c r="AB605" t="b">
        <f>IF(OR(G605=Локализация!$C$124,G605=5),-2,IF(OR(G605=Локализация!$C$125,G605=4),-1,IF(OR(G605=Локализация!$C$126,G605=3),0,IF(OR(G605=Локализация!$C$127,G605=2),2,IF(OR(G605=Локализация!$C$128,G605=1),4)))))</f>
        <v>0</v>
      </c>
      <c r="AC605" t="b">
        <f>IF(OR(H605=Локализация!$C$118,H605=5),4,IF(OR(H605=Локализация!$C$119,H605=4),2,IF(OR(H605=Локализация!$C$120,H605=3),0,IF(OR(H605=Локализация!$C$121,H605=2),-1,IF(OR(H605=Локализация!$C$122,H605=1),-2)))))</f>
        <v>0</v>
      </c>
      <c r="AD605" t="b">
        <f>IF(OR(I605=Локализация!$C$124,I605=5),-2,IF(OR(I605=Локализация!$C$125,I605=4),-1,IF(OR(I605=Локализация!$C$126,I605=3),0,IF(OR(I605=Локализация!$C$127,I605=2),2,IF(OR(I605=Локализация!$C$128,I605=1),4)))))</f>
        <v>0</v>
      </c>
      <c r="AE605" t="b">
        <f>IF(OR(J605=Локализация!$C$118,J605=5),4,IF(OR(J605=Локализация!$C$119,J605=4),2,IF(OR(J605=Локализация!$C$120,J605=3),0,IF(OR(J605=Локализация!$C$121,J605=2),-1,IF(OR(J605=Локализация!$C$122,J605=1),-2)))))</f>
        <v>0</v>
      </c>
      <c r="AF605" t="b">
        <f>IF(OR(K605=Локализация!$C$124,K605=5),-2,IF(OR(K605=Локализация!$C$125,K605=4),-1,IF(OR(K605=Локализация!$C$126,K605=3),0,IF(OR(K605=Локализация!$C$127,K605=2),2,IF(OR(K605=Локализация!$C$128,K605=1),4)))))</f>
        <v>0</v>
      </c>
      <c r="AG605" t="b">
        <f>IF(OR(L605=Локализация!$C$118,L605=5),4,IF(OR(L605=Локализация!$C$119,L605=4),2,IF(OR(L605=Локализация!$C$120,L605=3),0,IF(OR(L605=Локализация!$C$121,L605=2),-1,IF(OR(L605=Локализация!$C$122,L605=1),-2)))))</f>
        <v>0</v>
      </c>
      <c r="AH605" t="b">
        <f>IF(OR(M605=Локализация!$C$124,M605=5),-2,IF(OR(M605=Локализация!$C$125,M605=4),-1,IF(OR(M605=Локализация!$C$126,M605=3),0,IF(OR(M605=Локализация!$C$127,M605=2),2,IF(OR(M605=Локализация!$C$128,M605=1),4)))))</f>
        <v>0</v>
      </c>
      <c r="AI605" t="b">
        <f>IF(OR(N605=Локализация!$C$118,N605=5),4,IF(OR(N605=Локализация!$C$119,N605=4),2,IF(OR(N605=Локализация!$C$120,N605=3),0,IF(OR(N605=Локализация!$C$121,N605=2),-1,IF(OR(N605=Локализация!$C$122,N605=1),-2)))))</f>
        <v>0</v>
      </c>
      <c r="AJ605" t="b">
        <f>IF(OR(O605=Локализация!$C$124,O605=5),-2,IF(OR(O605=Локализация!$C$125,O605=4),-1,IF(OR(O605=Локализация!$C$126,O605=3),0,IF(OR(O605=Локализация!$C$127,O605=2),2,IF(OR(O605=Локализация!$C$128,O605=1),4)))))</f>
        <v>0</v>
      </c>
      <c r="AK605" t="b">
        <f>IF(OR(P605=Локализация!$C$118,P605=5),4,IF(OR(P605=Локализация!$C$119,P605=4),2,IF(OR(P605=Локализация!$C$120,P605=3),0,IF(OR(P605=Локализация!$C$121,P605=2),-1,IF(OR(P605=Локализация!$C$122,P605=1),-2)))))</f>
        <v>0</v>
      </c>
      <c r="AL605" t="b">
        <f>IF(OR(Q605=Локализация!$C$124,Q605=5),-2,IF(OR(Q605=Локализация!$C$125,Q605=4),-1,IF(OR(Q605=Локализация!$C$126,Q605=3),0,IF(OR(Q605=Локализация!$C$127,Q605=2),2,IF(OR(Q605=Локализация!$C$128,Q605=1),4)))))</f>
        <v>0</v>
      </c>
      <c r="AM605" t="b">
        <f>IF(OR(R605=Локализация!$C$118,R605=5),4,IF(OR(R605=Локализация!$C$119,R605=4),2,IF(OR(R605=Локализация!$C$120,R605=3),0,IF(OR(R605=Локализация!$C$121,R605=2),-1,IF(OR(R605=Локализация!$C$122,R605=1),-2)))))</f>
        <v>0</v>
      </c>
      <c r="AN605" t="b">
        <f>IF(OR(S605=Локализация!$C$124,S605=5),-2,IF(OR(S605=Локализация!$C$125,S605=4),-1,IF(OR(S605=Локализация!$C$126,S605=3),0,IF(OR(S605=Локализация!$C$127,S605=2),2,IF(OR(S605=Локализация!$C$128,S605=1),4)))))</f>
        <v>0</v>
      </c>
      <c r="AO605" t="b">
        <f>IF(OR(T605=Локализация!$C$118,T605=5),4,IF(OR(T605=Локализация!$C$119,T605=4),2,IF(OR(T605=Локализация!$C$120,T605=3),0,IF(OR(T605=Локализация!$C$121,T605=2),-1,IF(OR(T605=Локализация!$C$122,T605=1),-2)))))</f>
        <v>0</v>
      </c>
      <c r="AP605" t="b">
        <f>IF(OR(U605=Локализация!$C$124,U605=5),-2,IF(OR(U605=Локализация!$C$125,U605=4),-1,IF(OR(U605=Локализация!$C$126,U605=3),0,IF(OR(U605=Локализация!$C$127,U605=2),2,IF(OR(U605=Локализация!$C$128,U605=1),4)))))</f>
        <v>0</v>
      </c>
      <c r="AR605" t="str">
        <f>CONCATENATE(W605,X605)</f>
        <v>ЛОЖЬЛОЖЬ</v>
      </c>
      <c r="AS605" t="str">
        <f>CONCATENATE(Y605,Z605)</f>
        <v>ЛОЖЬЛОЖЬ</v>
      </c>
      <c r="AT605" t="str">
        <f>CONCATENATE(AA605,AB605)</f>
        <v>ЛОЖЬЛОЖЬ</v>
      </c>
      <c r="AU605" t="str">
        <f>CONCATENATE(AC605,AD605)</f>
        <v>ЛОЖЬЛОЖЬ</v>
      </c>
      <c r="AV605" t="str">
        <f>CONCATENATE(AE605,AF605)</f>
        <v>ЛОЖЬЛОЖЬ</v>
      </c>
      <c r="AW605" t="str">
        <f>CONCATENATE(AG605,AH605)</f>
        <v>ЛОЖЬЛОЖЬ</v>
      </c>
      <c r="AX605" t="str">
        <f>CONCATENATE(AI605,AJ605)</f>
        <v>ЛОЖЬЛОЖЬ</v>
      </c>
      <c r="AY605" t="str">
        <f>CONCATENATE(AK605,AL605)</f>
        <v>ЛОЖЬЛОЖЬ</v>
      </c>
      <c r="AZ605" t="str">
        <f>CONCATENATE(AM605,AN605)</f>
        <v>ЛОЖЬЛОЖЬ</v>
      </c>
      <c r="BA605" t="str">
        <f>CONCATENATE(AO605,AP605)</f>
        <v>ЛОЖЬЛОЖЬ</v>
      </c>
      <c r="BC605" t="str">
        <f xml:space="preserve"> IF(OR(AR605= "4-2", AR605= "2-1", AR605= "-12", AR605= "-24"),"Q",
  IF(
    OR(AR605= "4-1", AR605= "40", AR605= "42"),"A",
    IF(
      AR605= "44","P",
      IF(OR(AR605= "2-2",AR605="0-2",AR605="-1-2",AR605="-2-2",AR605="-2-1",AR605="-20",AR605="-22" ),"R",
              IF(
                OR(AR605= "24",AR605="04",AR605="-14"),"M",
                IF(
                  OR(AR605= "20",AR605="22",AR605="0-1",AR605="00",AR605="02",AR605="-1-1",AR605="-10"),"I",""
                )
              )
      )
    )
  )
)</f>
        <v/>
      </c>
      <c r="BD605" t="str">
        <f xml:space="preserve"> IF(OR(AS605= "4-2", AS605= "2-1", AS605= "-12", AS605= "-24"),"Q",
  IF(
    OR(AS605= "4-1", AS605= "40", AS605= "42"),"A",
    IF(
      AS605= "44","P",
      IF(OR(AS605= "2-2",AS605="0-2",AS605="-1-2",AS605="-2-2",AS605="-2-1",AS605="-20",AS605="-22" ),"R",
              IF(
                OR(AS605= "24",AS605="04",AS605="-14"),"M",
                IF(
                  OR(AS605= "20",AS605="22",AS605="0-1",AS605="00",AS605="02",AS605="-1-1",AS605="-10"),"I",""
                )
              )
      )
    )
  )
)</f>
        <v/>
      </c>
      <c r="BE605" t="str">
        <f xml:space="preserve"> IF(OR(AT605= "4-2", AT605= "2-1", AT605= "-12", AT605= "-24"),"Q",
  IF(
    OR(AT605= "4-1", AT605= "40", AT605= "42"),"A",
    IF(
      AT605= "44","P",
      IF(OR(AT605= "2-2",AT605="0-2",AT605="-1-2",AT605="-2-2",AT605="-2-1",AT605="-20",AT605="-22" ),"R",
              IF(
                OR(AT605= "24",AT605="04",AT605="-14"),"M",
                IF(
                  OR(AT605= "20",AT605="22",AT605="0-1",AT605="00",AT605="02",AT605="-1-1",AT605="-10"),"I",""
                )
              )
      )
    )
  )
)</f>
        <v/>
      </c>
      <c r="BF605" t="str">
        <f xml:space="preserve"> IF(OR(AU605= "4-2", AU605= "2-1", AU605= "-12", AU605= "-24"),"Q",
  IF(
    OR(AU605= "4-1", AU605= "40", AU605= "42"),"A",
    IF(
      AU605= "44","P",
      IF(OR(AU605= "2-2",AU605="0-2",AU605="-1-2",AU605="-2-2",AU605="-2-1",AU605="-20",AU605="-22" ),"R",
              IF(
                OR(AU605= "24",AU605="04",AU605="-14"),"M",
                IF(
                  OR(AU605= "20",AU605="22",AU605="0-1",AU605="00",AU605="02",AU605="-1-1",AU605="-10"),"I",""
                )
              )
      )
    )
  )
)</f>
        <v/>
      </c>
      <c r="BG605" t="str">
        <f xml:space="preserve"> IF(OR(AV605= "4-2", AV605= "2-1", AV605= "-12", AV605= "-24"),"Q",
  IF(
    OR(AV605= "4-1", AV605= "40", AV605= "42"),"A",
    IF(
      AV605= "44","P",
      IF(OR(AV605= "2-2",AV605="0-2",AV605="-1-2",AV605="-2-2",AV605="-2-1",AV605="-20",AV605="-22" ),"R",
              IF(
                OR(AV605= "24",AV605="04",AV605="-14"),"M",
                IF(
                  OR(AV605= "20",AV605="22",AV605="0-1",AV605="00",AV605="02",AV605="-1-1",AV605="-10"),"I",""
                )
              )
      )
    )
  )
)</f>
        <v/>
      </c>
      <c r="BH605" t="str">
        <f xml:space="preserve"> IF(OR(AW605= "4-2", AW605= "2-1", AW605= "-12", AW605= "-24"),"Q",
  IF(
    OR(AW605= "4-1", AW605= "40", AW605= "42"),"A",
    IF(
      AW605= "44","P",
      IF(OR(AW605= "2-2",AW605="0-2",AW605="-1-2",AW605="-2-2",AW605="-2-1",AW605="-20",AW605="-22" ),"R",
              IF(
                OR(AW605= "24",AW605="04",AW605="-14"),"M",
                IF(
                  OR(AW605= "20",AW605="22",AW605="0-1",AW605="00",AW605="02",AW605="-1-1",AW605="-10"),"I",""
                )
              )
      )
    )
  )
)</f>
        <v/>
      </c>
      <c r="BI605" t="str">
        <f xml:space="preserve"> IF(OR(AX605= "4-2", AX605= "2-1", AX605= "-12", AX605= "-24"),"Q",
  IF(
    OR(AX605= "4-1", AX605= "40", AX605= "42"),"A",
    IF(
      AX605= "44","P",
      IF(OR(AX605= "2-2",AX605="0-2",AX605="-1-2",AX605="-2-2",AX605="-2-1",AX605="-20",AX605="-22" ),"R",
              IF(
                OR(AX605= "24",AX605="04",AX605="-14"),"M",
                IF(
                  OR(AX605= "20",AX605="22",AX605="0-1",AX605="00",AX605="02",AX605="-1-1",AX605="-10"),"I",""
                )
              )
      )
    )
  )
)</f>
        <v/>
      </c>
      <c r="BJ605" t="str">
        <f xml:space="preserve"> IF(OR(AY605= "4-2", AY605= "2-1", AY605= "-12", AY605= "-24"),"Q",
  IF(
    OR(AY605= "4-1", AY605= "40", AY605= "42"),"A",
    IF(
      AY605= "44","P",
      IF(OR(AY605= "2-2",AY605="0-2",AY605="-1-2",AY605="-2-2",AY605="-2-1",AY605="-20",AY605="-22" ),"R",
              IF(
                OR(AY605= "24",AY605="04",AY605="-14"),"M",
                IF(
                  OR(AY605= "20",AY605="22",AY605="0-1",AY605="00",AY605="02",AY605="-1-1",AY605="-10"),"I",""
                )
              )
      )
    )
  )
)</f>
        <v/>
      </c>
      <c r="BK605" t="str">
        <f xml:space="preserve"> IF(OR(AZ605= "4-2", AZ605= "2-1", AZ605= "-12", AZ605= "-24"),"Q",
  IF(
    OR(AZ605= "4-1", AZ605= "40", AZ605= "42"),"A",
    IF(
      AZ605= "44","P",
      IF(OR(AZ605= "2-2",AZ605="0-2",AZ605="-1-2",AZ605="-2-2",AZ605="-2-1",AZ605="-20",AZ605="-22" ),"R",
              IF(
                OR(AZ605= "24",AZ605="04",AZ605="-14"),"M",
                IF(
                  OR(AZ605= "20",AZ605="22",AZ605="0-1",AZ605="00",AZ605="02",AZ605="-1-1",AZ605="-10"),"I",""
                )
              )
      )
    )
  )
)</f>
        <v/>
      </c>
      <c r="BL605" t="str">
        <f xml:space="preserve"> IF(OR(BA605= "4-2", BA605= "2-1", BA605= "-12", BA605= "-24"),"Q",
  IF(
    OR(BA605= "4-1", BA605= "40", BA605= "42"),"A",
    IF(
      BA605= "44","P",
      IF(OR(BA605= "2-2",BA605="0-2",BA605="-1-2",BA605="-2-2",BA605="-2-1",BA605="-20",BA605="-22" ),"R",
              IF(
                OR(BA605= "24",BA605="04",BA605="-14"),"M",
                IF(
                  OR(BA605= "20",BA605="22",BA605="0-1",BA605="00",BA605="02",BA605="-1-1",BA605="-10"),"I",""
                )
              )
      )
    )
  )
)</f>
        <v/>
      </c>
    </row>
    <row r="606" spans="23:64" x14ac:dyDescent="0.25">
      <c r="W606" t="b">
        <f>IF(OR(B606=Локализация!$C$118,B606=5),4,IF(OR(B606=Локализация!$C$119,B606=4),2,IF(OR(B606=Локализация!$C$120,B606=3),0,IF(OR(B606=Локализация!$C$121,B606=2),-1,IF(OR(B606=Локализация!$C$122,B606=1),-2)))))</f>
        <v>0</v>
      </c>
      <c r="X606" t="b">
        <f>IF(OR(C606=Локализация!$C$124,C606=5),-2,IF(OR(C606=Локализация!$C$125,C606=4),-1,IF(OR(C606=Локализация!$C$126,C606=3),0,IF(OR(C606=Локализация!$C$127,C606=2),2,IF(OR(C606=Локализация!$C$128,C606=1),4)))))</f>
        <v>0</v>
      </c>
      <c r="Y606" t="b">
        <f>IF(OR(D606=Локализация!$C$118,D606=5),4,IF(OR(D606=Локализация!$C$119,D606=4),2,IF(OR(D606=Локализация!$C$120,D606=3),0,IF(OR(D606=Локализация!$C$121,D606=2),-1,IF(OR(D606=Локализация!$C$122,D606=1),-2)))))</f>
        <v>0</v>
      </c>
      <c r="Z606" t="b">
        <f>IF(OR(E606=Локализация!$C$124,E606=5),-2,IF(OR(E606=Локализация!$C$125,E606=4),-1,IF(OR(E606=Локализация!$C$126,E606=3),0,IF(OR(E606=Локализация!$C$127,E606=2),2,IF(OR(E606=Локализация!$C$128,E606=1),4)))))</f>
        <v>0</v>
      </c>
      <c r="AA606" t="b">
        <f>IF(OR(F606=Локализация!$C$118,F606=5),4,IF(OR(F606=Локализация!$C$119,F606=4),2,IF(OR(F606=Локализация!$C$120,F606=3),0,IF(OR(F606=Локализация!$C$121,F606=2),-1,IF(OR(F606=Локализация!$C$122,F606=1),-2)))))</f>
        <v>0</v>
      </c>
      <c r="AB606" t="b">
        <f>IF(OR(G606=Локализация!$C$124,G606=5),-2,IF(OR(G606=Локализация!$C$125,G606=4),-1,IF(OR(G606=Локализация!$C$126,G606=3),0,IF(OR(G606=Локализация!$C$127,G606=2),2,IF(OR(G606=Локализация!$C$128,G606=1),4)))))</f>
        <v>0</v>
      </c>
      <c r="AC606" t="b">
        <f>IF(OR(H606=Локализация!$C$118,H606=5),4,IF(OR(H606=Локализация!$C$119,H606=4),2,IF(OR(H606=Локализация!$C$120,H606=3),0,IF(OR(H606=Локализация!$C$121,H606=2),-1,IF(OR(H606=Локализация!$C$122,H606=1),-2)))))</f>
        <v>0</v>
      </c>
      <c r="AD606" t="b">
        <f>IF(OR(I606=Локализация!$C$124,I606=5),-2,IF(OR(I606=Локализация!$C$125,I606=4),-1,IF(OR(I606=Локализация!$C$126,I606=3),0,IF(OR(I606=Локализация!$C$127,I606=2),2,IF(OR(I606=Локализация!$C$128,I606=1),4)))))</f>
        <v>0</v>
      </c>
      <c r="AE606" t="b">
        <f>IF(OR(J606=Локализация!$C$118,J606=5),4,IF(OR(J606=Локализация!$C$119,J606=4),2,IF(OR(J606=Локализация!$C$120,J606=3),0,IF(OR(J606=Локализация!$C$121,J606=2),-1,IF(OR(J606=Локализация!$C$122,J606=1),-2)))))</f>
        <v>0</v>
      </c>
      <c r="AF606" t="b">
        <f>IF(OR(K606=Локализация!$C$124,K606=5),-2,IF(OR(K606=Локализация!$C$125,K606=4),-1,IF(OR(K606=Локализация!$C$126,K606=3),0,IF(OR(K606=Локализация!$C$127,K606=2),2,IF(OR(K606=Локализация!$C$128,K606=1),4)))))</f>
        <v>0</v>
      </c>
      <c r="AG606" t="b">
        <f>IF(OR(L606=Локализация!$C$118,L606=5),4,IF(OR(L606=Локализация!$C$119,L606=4),2,IF(OR(L606=Локализация!$C$120,L606=3),0,IF(OR(L606=Локализация!$C$121,L606=2),-1,IF(OR(L606=Локализация!$C$122,L606=1),-2)))))</f>
        <v>0</v>
      </c>
      <c r="AH606" t="b">
        <f>IF(OR(M606=Локализация!$C$124,M606=5),-2,IF(OR(M606=Локализация!$C$125,M606=4),-1,IF(OR(M606=Локализация!$C$126,M606=3),0,IF(OR(M606=Локализация!$C$127,M606=2),2,IF(OR(M606=Локализация!$C$128,M606=1),4)))))</f>
        <v>0</v>
      </c>
      <c r="AI606" t="b">
        <f>IF(OR(N606=Локализация!$C$118,N606=5),4,IF(OR(N606=Локализация!$C$119,N606=4),2,IF(OR(N606=Локализация!$C$120,N606=3),0,IF(OR(N606=Локализация!$C$121,N606=2),-1,IF(OR(N606=Локализация!$C$122,N606=1),-2)))))</f>
        <v>0</v>
      </c>
      <c r="AJ606" t="b">
        <f>IF(OR(O606=Локализация!$C$124,O606=5),-2,IF(OR(O606=Локализация!$C$125,O606=4),-1,IF(OR(O606=Локализация!$C$126,O606=3),0,IF(OR(O606=Локализация!$C$127,O606=2),2,IF(OR(O606=Локализация!$C$128,O606=1),4)))))</f>
        <v>0</v>
      </c>
      <c r="AK606" t="b">
        <f>IF(OR(P606=Локализация!$C$118,P606=5),4,IF(OR(P606=Локализация!$C$119,P606=4),2,IF(OR(P606=Локализация!$C$120,P606=3),0,IF(OR(P606=Локализация!$C$121,P606=2),-1,IF(OR(P606=Локализация!$C$122,P606=1),-2)))))</f>
        <v>0</v>
      </c>
      <c r="AL606" t="b">
        <f>IF(OR(Q606=Локализация!$C$124,Q606=5),-2,IF(OR(Q606=Локализация!$C$125,Q606=4),-1,IF(OR(Q606=Локализация!$C$126,Q606=3),0,IF(OR(Q606=Локализация!$C$127,Q606=2),2,IF(OR(Q606=Локализация!$C$128,Q606=1),4)))))</f>
        <v>0</v>
      </c>
      <c r="AM606" t="b">
        <f>IF(OR(R606=Локализация!$C$118,R606=5),4,IF(OR(R606=Локализация!$C$119,R606=4),2,IF(OR(R606=Локализация!$C$120,R606=3),0,IF(OR(R606=Локализация!$C$121,R606=2),-1,IF(OR(R606=Локализация!$C$122,R606=1),-2)))))</f>
        <v>0</v>
      </c>
      <c r="AN606" t="b">
        <f>IF(OR(S606=Локализация!$C$124,S606=5),-2,IF(OR(S606=Локализация!$C$125,S606=4),-1,IF(OR(S606=Локализация!$C$126,S606=3),0,IF(OR(S606=Локализация!$C$127,S606=2),2,IF(OR(S606=Локализация!$C$128,S606=1),4)))))</f>
        <v>0</v>
      </c>
      <c r="AO606" t="b">
        <f>IF(OR(T606=Локализация!$C$118,T606=5),4,IF(OR(T606=Локализация!$C$119,T606=4),2,IF(OR(T606=Локализация!$C$120,T606=3),0,IF(OR(T606=Локализация!$C$121,T606=2),-1,IF(OR(T606=Локализация!$C$122,T606=1),-2)))))</f>
        <v>0</v>
      </c>
      <c r="AP606" t="b">
        <f>IF(OR(U606=Локализация!$C$124,U606=5),-2,IF(OR(U606=Локализация!$C$125,U606=4),-1,IF(OR(U606=Локализация!$C$126,U606=3),0,IF(OR(U606=Локализация!$C$127,U606=2),2,IF(OR(U606=Локализация!$C$128,U606=1),4)))))</f>
        <v>0</v>
      </c>
      <c r="AR606" t="str">
        <f>CONCATENATE(W606,X606)</f>
        <v>ЛОЖЬЛОЖЬ</v>
      </c>
      <c r="AS606" t="str">
        <f>CONCATENATE(Y606,Z606)</f>
        <v>ЛОЖЬЛОЖЬ</v>
      </c>
      <c r="AT606" t="str">
        <f>CONCATENATE(AA606,AB606)</f>
        <v>ЛОЖЬЛОЖЬ</v>
      </c>
      <c r="AU606" t="str">
        <f>CONCATENATE(AC606,AD606)</f>
        <v>ЛОЖЬЛОЖЬ</v>
      </c>
      <c r="AV606" t="str">
        <f>CONCATENATE(AE606,AF606)</f>
        <v>ЛОЖЬЛОЖЬ</v>
      </c>
      <c r="AW606" t="str">
        <f>CONCATENATE(AG606,AH606)</f>
        <v>ЛОЖЬЛОЖЬ</v>
      </c>
      <c r="AX606" t="str">
        <f>CONCATENATE(AI606,AJ606)</f>
        <v>ЛОЖЬЛОЖЬ</v>
      </c>
      <c r="AY606" t="str">
        <f>CONCATENATE(AK606,AL606)</f>
        <v>ЛОЖЬЛОЖЬ</v>
      </c>
      <c r="AZ606" t="str">
        <f>CONCATENATE(AM606,AN606)</f>
        <v>ЛОЖЬЛОЖЬ</v>
      </c>
      <c r="BA606" t="str">
        <f>CONCATENATE(AO606,AP606)</f>
        <v>ЛОЖЬЛОЖЬ</v>
      </c>
      <c r="BC606" t="str">
        <f xml:space="preserve"> IF(OR(AR606= "4-2", AR606= "2-1", AR606= "-12", AR606= "-24"),"Q",
  IF(
    OR(AR606= "4-1", AR606= "40", AR606= "42"),"A",
    IF(
      AR606= "44","P",
      IF(OR(AR606= "2-2",AR606="0-2",AR606="-1-2",AR606="-2-2",AR606="-2-1",AR606="-20",AR606="-22" ),"R",
              IF(
                OR(AR606= "24",AR606="04",AR606="-14"),"M",
                IF(
                  OR(AR606= "20",AR606="22",AR606="0-1",AR606="00",AR606="02",AR606="-1-1",AR606="-10"),"I",""
                )
              )
      )
    )
  )
)</f>
        <v/>
      </c>
      <c r="BD606" t="str">
        <f xml:space="preserve"> IF(OR(AS606= "4-2", AS606= "2-1", AS606= "-12", AS606= "-24"),"Q",
  IF(
    OR(AS606= "4-1", AS606= "40", AS606= "42"),"A",
    IF(
      AS606= "44","P",
      IF(OR(AS606= "2-2",AS606="0-2",AS606="-1-2",AS606="-2-2",AS606="-2-1",AS606="-20",AS606="-22" ),"R",
              IF(
                OR(AS606= "24",AS606="04",AS606="-14"),"M",
                IF(
                  OR(AS606= "20",AS606="22",AS606="0-1",AS606="00",AS606="02",AS606="-1-1",AS606="-10"),"I",""
                )
              )
      )
    )
  )
)</f>
        <v/>
      </c>
      <c r="BE606" t="str">
        <f xml:space="preserve"> IF(OR(AT606= "4-2", AT606= "2-1", AT606= "-12", AT606= "-24"),"Q",
  IF(
    OR(AT606= "4-1", AT606= "40", AT606= "42"),"A",
    IF(
      AT606= "44","P",
      IF(OR(AT606= "2-2",AT606="0-2",AT606="-1-2",AT606="-2-2",AT606="-2-1",AT606="-20",AT606="-22" ),"R",
              IF(
                OR(AT606= "24",AT606="04",AT606="-14"),"M",
                IF(
                  OR(AT606= "20",AT606="22",AT606="0-1",AT606="00",AT606="02",AT606="-1-1",AT606="-10"),"I",""
                )
              )
      )
    )
  )
)</f>
        <v/>
      </c>
      <c r="BF606" t="str">
        <f xml:space="preserve"> IF(OR(AU606= "4-2", AU606= "2-1", AU606= "-12", AU606= "-24"),"Q",
  IF(
    OR(AU606= "4-1", AU606= "40", AU606= "42"),"A",
    IF(
      AU606= "44","P",
      IF(OR(AU606= "2-2",AU606="0-2",AU606="-1-2",AU606="-2-2",AU606="-2-1",AU606="-20",AU606="-22" ),"R",
              IF(
                OR(AU606= "24",AU606="04",AU606="-14"),"M",
                IF(
                  OR(AU606= "20",AU606="22",AU606="0-1",AU606="00",AU606="02",AU606="-1-1",AU606="-10"),"I",""
                )
              )
      )
    )
  )
)</f>
        <v/>
      </c>
      <c r="BG606" t="str">
        <f xml:space="preserve"> IF(OR(AV606= "4-2", AV606= "2-1", AV606= "-12", AV606= "-24"),"Q",
  IF(
    OR(AV606= "4-1", AV606= "40", AV606= "42"),"A",
    IF(
      AV606= "44","P",
      IF(OR(AV606= "2-2",AV606="0-2",AV606="-1-2",AV606="-2-2",AV606="-2-1",AV606="-20",AV606="-22" ),"R",
              IF(
                OR(AV606= "24",AV606="04",AV606="-14"),"M",
                IF(
                  OR(AV606= "20",AV606="22",AV606="0-1",AV606="00",AV606="02",AV606="-1-1",AV606="-10"),"I",""
                )
              )
      )
    )
  )
)</f>
        <v/>
      </c>
      <c r="BH606" t="str">
        <f xml:space="preserve"> IF(OR(AW606= "4-2", AW606= "2-1", AW606= "-12", AW606= "-24"),"Q",
  IF(
    OR(AW606= "4-1", AW606= "40", AW606= "42"),"A",
    IF(
      AW606= "44","P",
      IF(OR(AW606= "2-2",AW606="0-2",AW606="-1-2",AW606="-2-2",AW606="-2-1",AW606="-20",AW606="-22" ),"R",
              IF(
                OR(AW606= "24",AW606="04",AW606="-14"),"M",
                IF(
                  OR(AW606= "20",AW606="22",AW606="0-1",AW606="00",AW606="02",AW606="-1-1",AW606="-10"),"I",""
                )
              )
      )
    )
  )
)</f>
        <v/>
      </c>
      <c r="BI606" t="str">
        <f xml:space="preserve"> IF(OR(AX606= "4-2", AX606= "2-1", AX606= "-12", AX606= "-24"),"Q",
  IF(
    OR(AX606= "4-1", AX606= "40", AX606= "42"),"A",
    IF(
      AX606= "44","P",
      IF(OR(AX606= "2-2",AX606="0-2",AX606="-1-2",AX606="-2-2",AX606="-2-1",AX606="-20",AX606="-22" ),"R",
              IF(
                OR(AX606= "24",AX606="04",AX606="-14"),"M",
                IF(
                  OR(AX606= "20",AX606="22",AX606="0-1",AX606="00",AX606="02",AX606="-1-1",AX606="-10"),"I",""
                )
              )
      )
    )
  )
)</f>
        <v/>
      </c>
      <c r="BJ606" t="str">
        <f xml:space="preserve"> IF(OR(AY606= "4-2", AY606= "2-1", AY606= "-12", AY606= "-24"),"Q",
  IF(
    OR(AY606= "4-1", AY606= "40", AY606= "42"),"A",
    IF(
      AY606= "44","P",
      IF(OR(AY606= "2-2",AY606="0-2",AY606="-1-2",AY606="-2-2",AY606="-2-1",AY606="-20",AY606="-22" ),"R",
              IF(
                OR(AY606= "24",AY606="04",AY606="-14"),"M",
                IF(
                  OR(AY606= "20",AY606="22",AY606="0-1",AY606="00",AY606="02",AY606="-1-1",AY606="-10"),"I",""
                )
              )
      )
    )
  )
)</f>
        <v/>
      </c>
      <c r="BK606" t="str">
        <f xml:space="preserve"> IF(OR(AZ606= "4-2", AZ606= "2-1", AZ606= "-12", AZ606= "-24"),"Q",
  IF(
    OR(AZ606= "4-1", AZ606= "40", AZ606= "42"),"A",
    IF(
      AZ606= "44","P",
      IF(OR(AZ606= "2-2",AZ606="0-2",AZ606="-1-2",AZ606="-2-2",AZ606="-2-1",AZ606="-20",AZ606="-22" ),"R",
              IF(
                OR(AZ606= "24",AZ606="04",AZ606="-14"),"M",
                IF(
                  OR(AZ606= "20",AZ606="22",AZ606="0-1",AZ606="00",AZ606="02",AZ606="-1-1",AZ606="-10"),"I",""
                )
              )
      )
    )
  )
)</f>
        <v/>
      </c>
      <c r="BL606" t="str">
        <f xml:space="preserve"> IF(OR(BA606= "4-2", BA606= "2-1", BA606= "-12", BA606= "-24"),"Q",
  IF(
    OR(BA606= "4-1", BA606= "40", BA606= "42"),"A",
    IF(
      BA606= "44","P",
      IF(OR(BA606= "2-2",BA606="0-2",BA606="-1-2",BA606="-2-2",BA606="-2-1",BA606="-20",BA606="-22" ),"R",
              IF(
                OR(BA606= "24",BA606="04",BA606="-14"),"M",
                IF(
                  OR(BA606= "20",BA606="22",BA606="0-1",BA606="00",BA606="02",BA606="-1-1",BA606="-10"),"I",""
                )
              )
      )
    )
  )
)</f>
        <v/>
      </c>
    </row>
    <row r="607" spans="23:64" x14ac:dyDescent="0.25">
      <c r="W607" t="b">
        <f>IF(OR(B607=Локализация!$C$118,B607=5),4,IF(OR(B607=Локализация!$C$119,B607=4),2,IF(OR(B607=Локализация!$C$120,B607=3),0,IF(OR(B607=Локализация!$C$121,B607=2),-1,IF(OR(B607=Локализация!$C$122,B607=1),-2)))))</f>
        <v>0</v>
      </c>
      <c r="X607" t="b">
        <f>IF(OR(C607=Локализация!$C$124,C607=5),-2,IF(OR(C607=Локализация!$C$125,C607=4),-1,IF(OR(C607=Локализация!$C$126,C607=3),0,IF(OR(C607=Локализация!$C$127,C607=2),2,IF(OR(C607=Локализация!$C$128,C607=1),4)))))</f>
        <v>0</v>
      </c>
      <c r="Y607" t="b">
        <f>IF(OR(D607=Локализация!$C$118,D607=5),4,IF(OR(D607=Локализация!$C$119,D607=4),2,IF(OR(D607=Локализация!$C$120,D607=3),0,IF(OR(D607=Локализация!$C$121,D607=2),-1,IF(OR(D607=Локализация!$C$122,D607=1),-2)))))</f>
        <v>0</v>
      </c>
      <c r="Z607" t="b">
        <f>IF(OR(E607=Локализация!$C$124,E607=5),-2,IF(OR(E607=Локализация!$C$125,E607=4),-1,IF(OR(E607=Локализация!$C$126,E607=3),0,IF(OR(E607=Локализация!$C$127,E607=2),2,IF(OR(E607=Локализация!$C$128,E607=1),4)))))</f>
        <v>0</v>
      </c>
      <c r="AA607" t="b">
        <f>IF(OR(F607=Локализация!$C$118,F607=5),4,IF(OR(F607=Локализация!$C$119,F607=4),2,IF(OR(F607=Локализация!$C$120,F607=3),0,IF(OR(F607=Локализация!$C$121,F607=2),-1,IF(OR(F607=Локализация!$C$122,F607=1),-2)))))</f>
        <v>0</v>
      </c>
      <c r="AB607" t="b">
        <f>IF(OR(G607=Локализация!$C$124,G607=5),-2,IF(OR(G607=Локализация!$C$125,G607=4),-1,IF(OR(G607=Локализация!$C$126,G607=3),0,IF(OR(G607=Локализация!$C$127,G607=2),2,IF(OR(G607=Локализация!$C$128,G607=1),4)))))</f>
        <v>0</v>
      </c>
      <c r="AC607" t="b">
        <f>IF(OR(H607=Локализация!$C$118,H607=5),4,IF(OR(H607=Локализация!$C$119,H607=4),2,IF(OR(H607=Локализация!$C$120,H607=3),0,IF(OR(H607=Локализация!$C$121,H607=2),-1,IF(OR(H607=Локализация!$C$122,H607=1),-2)))))</f>
        <v>0</v>
      </c>
      <c r="AD607" t="b">
        <f>IF(OR(I607=Локализация!$C$124,I607=5),-2,IF(OR(I607=Локализация!$C$125,I607=4),-1,IF(OR(I607=Локализация!$C$126,I607=3),0,IF(OR(I607=Локализация!$C$127,I607=2),2,IF(OR(I607=Локализация!$C$128,I607=1),4)))))</f>
        <v>0</v>
      </c>
      <c r="AE607" t="b">
        <f>IF(OR(J607=Локализация!$C$118,J607=5),4,IF(OR(J607=Локализация!$C$119,J607=4),2,IF(OR(J607=Локализация!$C$120,J607=3),0,IF(OR(J607=Локализация!$C$121,J607=2),-1,IF(OR(J607=Локализация!$C$122,J607=1),-2)))))</f>
        <v>0</v>
      </c>
      <c r="AF607" t="b">
        <f>IF(OR(K607=Локализация!$C$124,K607=5),-2,IF(OR(K607=Локализация!$C$125,K607=4),-1,IF(OR(K607=Локализация!$C$126,K607=3),0,IF(OR(K607=Локализация!$C$127,K607=2),2,IF(OR(K607=Локализация!$C$128,K607=1),4)))))</f>
        <v>0</v>
      </c>
      <c r="AG607" t="b">
        <f>IF(OR(L607=Локализация!$C$118,L607=5),4,IF(OR(L607=Локализация!$C$119,L607=4),2,IF(OR(L607=Локализация!$C$120,L607=3),0,IF(OR(L607=Локализация!$C$121,L607=2),-1,IF(OR(L607=Локализация!$C$122,L607=1),-2)))))</f>
        <v>0</v>
      </c>
      <c r="AH607" t="b">
        <f>IF(OR(M607=Локализация!$C$124,M607=5),-2,IF(OR(M607=Локализация!$C$125,M607=4),-1,IF(OR(M607=Локализация!$C$126,M607=3),0,IF(OR(M607=Локализация!$C$127,M607=2),2,IF(OR(M607=Локализация!$C$128,M607=1),4)))))</f>
        <v>0</v>
      </c>
      <c r="AI607" t="b">
        <f>IF(OR(N607=Локализация!$C$118,N607=5),4,IF(OR(N607=Локализация!$C$119,N607=4),2,IF(OR(N607=Локализация!$C$120,N607=3),0,IF(OR(N607=Локализация!$C$121,N607=2),-1,IF(OR(N607=Локализация!$C$122,N607=1),-2)))))</f>
        <v>0</v>
      </c>
      <c r="AJ607" t="b">
        <f>IF(OR(O607=Локализация!$C$124,O607=5),-2,IF(OR(O607=Локализация!$C$125,O607=4),-1,IF(OR(O607=Локализация!$C$126,O607=3),0,IF(OR(O607=Локализация!$C$127,O607=2),2,IF(OR(O607=Локализация!$C$128,O607=1),4)))))</f>
        <v>0</v>
      </c>
      <c r="AK607" t="b">
        <f>IF(OR(P607=Локализация!$C$118,P607=5),4,IF(OR(P607=Локализация!$C$119,P607=4),2,IF(OR(P607=Локализация!$C$120,P607=3),0,IF(OR(P607=Локализация!$C$121,P607=2),-1,IF(OR(P607=Локализация!$C$122,P607=1),-2)))))</f>
        <v>0</v>
      </c>
      <c r="AL607" t="b">
        <f>IF(OR(Q607=Локализация!$C$124,Q607=5),-2,IF(OR(Q607=Локализация!$C$125,Q607=4),-1,IF(OR(Q607=Локализация!$C$126,Q607=3),0,IF(OR(Q607=Локализация!$C$127,Q607=2),2,IF(OR(Q607=Локализация!$C$128,Q607=1),4)))))</f>
        <v>0</v>
      </c>
      <c r="AM607" t="b">
        <f>IF(OR(R607=Локализация!$C$118,R607=5),4,IF(OR(R607=Локализация!$C$119,R607=4),2,IF(OR(R607=Локализация!$C$120,R607=3),0,IF(OR(R607=Локализация!$C$121,R607=2),-1,IF(OR(R607=Локализация!$C$122,R607=1),-2)))))</f>
        <v>0</v>
      </c>
      <c r="AN607" t="b">
        <f>IF(OR(S607=Локализация!$C$124,S607=5),-2,IF(OR(S607=Локализация!$C$125,S607=4),-1,IF(OR(S607=Локализация!$C$126,S607=3),0,IF(OR(S607=Локализация!$C$127,S607=2),2,IF(OR(S607=Локализация!$C$128,S607=1),4)))))</f>
        <v>0</v>
      </c>
      <c r="AO607" t="b">
        <f>IF(OR(T607=Локализация!$C$118,T607=5),4,IF(OR(T607=Локализация!$C$119,T607=4),2,IF(OR(T607=Локализация!$C$120,T607=3),0,IF(OR(T607=Локализация!$C$121,T607=2),-1,IF(OR(T607=Локализация!$C$122,T607=1),-2)))))</f>
        <v>0</v>
      </c>
      <c r="AP607" t="b">
        <f>IF(OR(U607=Локализация!$C$124,U607=5),-2,IF(OR(U607=Локализация!$C$125,U607=4),-1,IF(OR(U607=Локализация!$C$126,U607=3),0,IF(OR(U607=Локализация!$C$127,U607=2),2,IF(OR(U607=Локализация!$C$128,U607=1),4)))))</f>
        <v>0</v>
      </c>
      <c r="AR607" t="str">
        <f>CONCATENATE(W607,X607)</f>
        <v>ЛОЖЬЛОЖЬ</v>
      </c>
      <c r="AS607" t="str">
        <f>CONCATENATE(Y607,Z607)</f>
        <v>ЛОЖЬЛОЖЬ</v>
      </c>
      <c r="AT607" t="str">
        <f>CONCATENATE(AA607,AB607)</f>
        <v>ЛОЖЬЛОЖЬ</v>
      </c>
      <c r="AU607" t="str">
        <f>CONCATENATE(AC607,AD607)</f>
        <v>ЛОЖЬЛОЖЬ</v>
      </c>
      <c r="AV607" t="str">
        <f>CONCATENATE(AE607,AF607)</f>
        <v>ЛОЖЬЛОЖЬ</v>
      </c>
      <c r="AW607" t="str">
        <f>CONCATENATE(AG607,AH607)</f>
        <v>ЛОЖЬЛОЖЬ</v>
      </c>
      <c r="AX607" t="str">
        <f>CONCATENATE(AI607,AJ607)</f>
        <v>ЛОЖЬЛОЖЬ</v>
      </c>
      <c r="AY607" t="str">
        <f>CONCATENATE(AK607,AL607)</f>
        <v>ЛОЖЬЛОЖЬ</v>
      </c>
      <c r="AZ607" t="str">
        <f>CONCATENATE(AM607,AN607)</f>
        <v>ЛОЖЬЛОЖЬ</v>
      </c>
      <c r="BA607" t="str">
        <f>CONCATENATE(AO607,AP607)</f>
        <v>ЛОЖЬЛОЖЬ</v>
      </c>
      <c r="BC607" t="str">
        <f xml:space="preserve"> IF(OR(AR607= "4-2", AR607= "2-1", AR607= "-12", AR607= "-24"),"Q",
  IF(
    OR(AR607= "4-1", AR607= "40", AR607= "42"),"A",
    IF(
      AR607= "44","P",
      IF(OR(AR607= "2-2",AR607="0-2",AR607="-1-2",AR607="-2-2",AR607="-2-1",AR607="-20",AR607="-22" ),"R",
              IF(
                OR(AR607= "24",AR607="04",AR607="-14"),"M",
                IF(
                  OR(AR607= "20",AR607="22",AR607="0-1",AR607="00",AR607="02",AR607="-1-1",AR607="-10"),"I",""
                )
              )
      )
    )
  )
)</f>
        <v/>
      </c>
      <c r="BD607" t="str">
        <f xml:space="preserve"> IF(OR(AS607= "4-2", AS607= "2-1", AS607= "-12", AS607= "-24"),"Q",
  IF(
    OR(AS607= "4-1", AS607= "40", AS607= "42"),"A",
    IF(
      AS607= "44","P",
      IF(OR(AS607= "2-2",AS607="0-2",AS607="-1-2",AS607="-2-2",AS607="-2-1",AS607="-20",AS607="-22" ),"R",
              IF(
                OR(AS607= "24",AS607="04",AS607="-14"),"M",
                IF(
                  OR(AS607= "20",AS607="22",AS607="0-1",AS607="00",AS607="02",AS607="-1-1",AS607="-10"),"I",""
                )
              )
      )
    )
  )
)</f>
        <v/>
      </c>
      <c r="BE607" t="str">
        <f xml:space="preserve"> IF(OR(AT607= "4-2", AT607= "2-1", AT607= "-12", AT607= "-24"),"Q",
  IF(
    OR(AT607= "4-1", AT607= "40", AT607= "42"),"A",
    IF(
      AT607= "44","P",
      IF(OR(AT607= "2-2",AT607="0-2",AT607="-1-2",AT607="-2-2",AT607="-2-1",AT607="-20",AT607="-22" ),"R",
              IF(
                OR(AT607= "24",AT607="04",AT607="-14"),"M",
                IF(
                  OR(AT607= "20",AT607="22",AT607="0-1",AT607="00",AT607="02",AT607="-1-1",AT607="-10"),"I",""
                )
              )
      )
    )
  )
)</f>
        <v/>
      </c>
      <c r="BF607" t="str">
        <f xml:space="preserve"> IF(OR(AU607= "4-2", AU607= "2-1", AU607= "-12", AU607= "-24"),"Q",
  IF(
    OR(AU607= "4-1", AU607= "40", AU607= "42"),"A",
    IF(
      AU607= "44","P",
      IF(OR(AU607= "2-2",AU607="0-2",AU607="-1-2",AU607="-2-2",AU607="-2-1",AU607="-20",AU607="-22" ),"R",
              IF(
                OR(AU607= "24",AU607="04",AU607="-14"),"M",
                IF(
                  OR(AU607= "20",AU607="22",AU607="0-1",AU607="00",AU607="02",AU607="-1-1",AU607="-10"),"I",""
                )
              )
      )
    )
  )
)</f>
        <v/>
      </c>
      <c r="BG607" t="str">
        <f xml:space="preserve"> IF(OR(AV607= "4-2", AV607= "2-1", AV607= "-12", AV607= "-24"),"Q",
  IF(
    OR(AV607= "4-1", AV607= "40", AV607= "42"),"A",
    IF(
      AV607= "44","P",
      IF(OR(AV607= "2-2",AV607="0-2",AV607="-1-2",AV607="-2-2",AV607="-2-1",AV607="-20",AV607="-22" ),"R",
              IF(
                OR(AV607= "24",AV607="04",AV607="-14"),"M",
                IF(
                  OR(AV607= "20",AV607="22",AV607="0-1",AV607="00",AV607="02",AV607="-1-1",AV607="-10"),"I",""
                )
              )
      )
    )
  )
)</f>
        <v/>
      </c>
      <c r="BH607" t="str">
        <f xml:space="preserve"> IF(OR(AW607= "4-2", AW607= "2-1", AW607= "-12", AW607= "-24"),"Q",
  IF(
    OR(AW607= "4-1", AW607= "40", AW607= "42"),"A",
    IF(
      AW607= "44","P",
      IF(OR(AW607= "2-2",AW607="0-2",AW607="-1-2",AW607="-2-2",AW607="-2-1",AW607="-20",AW607="-22" ),"R",
              IF(
                OR(AW607= "24",AW607="04",AW607="-14"),"M",
                IF(
                  OR(AW607= "20",AW607="22",AW607="0-1",AW607="00",AW607="02",AW607="-1-1",AW607="-10"),"I",""
                )
              )
      )
    )
  )
)</f>
        <v/>
      </c>
      <c r="BI607" t="str">
        <f xml:space="preserve"> IF(OR(AX607= "4-2", AX607= "2-1", AX607= "-12", AX607= "-24"),"Q",
  IF(
    OR(AX607= "4-1", AX607= "40", AX607= "42"),"A",
    IF(
      AX607= "44","P",
      IF(OR(AX607= "2-2",AX607="0-2",AX607="-1-2",AX607="-2-2",AX607="-2-1",AX607="-20",AX607="-22" ),"R",
              IF(
                OR(AX607= "24",AX607="04",AX607="-14"),"M",
                IF(
                  OR(AX607= "20",AX607="22",AX607="0-1",AX607="00",AX607="02",AX607="-1-1",AX607="-10"),"I",""
                )
              )
      )
    )
  )
)</f>
        <v/>
      </c>
      <c r="BJ607" t="str">
        <f xml:space="preserve"> IF(OR(AY607= "4-2", AY607= "2-1", AY607= "-12", AY607= "-24"),"Q",
  IF(
    OR(AY607= "4-1", AY607= "40", AY607= "42"),"A",
    IF(
      AY607= "44","P",
      IF(OR(AY607= "2-2",AY607="0-2",AY607="-1-2",AY607="-2-2",AY607="-2-1",AY607="-20",AY607="-22" ),"R",
              IF(
                OR(AY607= "24",AY607="04",AY607="-14"),"M",
                IF(
                  OR(AY607= "20",AY607="22",AY607="0-1",AY607="00",AY607="02",AY607="-1-1",AY607="-10"),"I",""
                )
              )
      )
    )
  )
)</f>
        <v/>
      </c>
      <c r="BK607" t="str">
        <f xml:space="preserve"> IF(OR(AZ607= "4-2", AZ607= "2-1", AZ607= "-12", AZ607= "-24"),"Q",
  IF(
    OR(AZ607= "4-1", AZ607= "40", AZ607= "42"),"A",
    IF(
      AZ607= "44","P",
      IF(OR(AZ607= "2-2",AZ607="0-2",AZ607="-1-2",AZ607="-2-2",AZ607="-2-1",AZ607="-20",AZ607="-22" ),"R",
              IF(
                OR(AZ607= "24",AZ607="04",AZ607="-14"),"M",
                IF(
                  OR(AZ607= "20",AZ607="22",AZ607="0-1",AZ607="00",AZ607="02",AZ607="-1-1",AZ607="-10"),"I",""
                )
              )
      )
    )
  )
)</f>
        <v/>
      </c>
      <c r="BL607" t="str">
        <f xml:space="preserve"> IF(OR(BA607= "4-2", BA607= "2-1", BA607= "-12", BA607= "-24"),"Q",
  IF(
    OR(BA607= "4-1", BA607= "40", BA607= "42"),"A",
    IF(
      BA607= "44","P",
      IF(OR(BA607= "2-2",BA607="0-2",BA607="-1-2",BA607="-2-2",BA607="-2-1",BA607="-20",BA607="-22" ),"R",
              IF(
                OR(BA607= "24",BA607="04",BA607="-14"),"M",
                IF(
                  OR(BA607= "20",BA607="22",BA607="0-1",BA607="00",BA607="02",BA607="-1-1",BA607="-10"),"I",""
                )
              )
      )
    )
  )
)</f>
        <v/>
      </c>
    </row>
    <row r="608" spans="23:64" x14ac:dyDescent="0.25">
      <c r="W608" t="b">
        <f>IF(OR(B608=Локализация!$C$118,B608=5),4,IF(OR(B608=Локализация!$C$119,B608=4),2,IF(OR(B608=Локализация!$C$120,B608=3),0,IF(OR(B608=Локализация!$C$121,B608=2),-1,IF(OR(B608=Локализация!$C$122,B608=1),-2)))))</f>
        <v>0</v>
      </c>
      <c r="X608" t="b">
        <f>IF(OR(C608=Локализация!$C$124,C608=5),-2,IF(OR(C608=Локализация!$C$125,C608=4),-1,IF(OR(C608=Локализация!$C$126,C608=3),0,IF(OR(C608=Локализация!$C$127,C608=2),2,IF(OR(C608=Локализация!$C$128,C608=1),4)))))</f>
        <v>0</v>
      </c>
      <c r="Y608" t="b">
        <f>IF(OR(D608=Локализация!$C$118,D608=5),4,IF(OR(D608=Локализация!$C$119,D608=4),2,IF(OR(D608=Локализация!$C$120,D608=3),0,IF(OR(D608=Локализация!$C$121,D608=2),-1,IF(OR(D608=Локализация!$C$122,D608=1),-2)))))</f>
        <v>0</v>
      </c>
      <c r="Z608" t="b">
        <f>IF(OR(E608=Локализация!$C$124,E608=5),-2,IF(OR(E608=Локализация!$C$125,E608=4),-1,IF(OR(E608=Локализация!$C$126,E608=3),0,IF(OR(E608=Локализация!$C$127,E608=2),2,IF(OR(E608=Локализация!$C$128,E608=1),4)))))</f>
        <v>0</v>
      </c>
      <c r="AA608" t="b">
        <f>IF(OR(F608=Локализация!$C$118,F608=5),4,IF(OR(F608=Локализация!$C$119,F608=4),2,IF(OR(F608=Локализация!$C$120,F608=3),0,IF(OR(F608=Локализация!$C$121,F608=2),-1,IF(OR(F608=Локализация!$C$122,F608=1),-2)))))</f>
        <v>0</v>
      </c>
      <c r="AB608" t="b">
        <f>IF(OR(G608=Локализация!$C$124,G608=5),-2,IF(OR(G608=Локализация!$C$125,G608=4),-1,IF(OR(G608=Локализация!$C$126,G608=3),0,IF(OR(G608=Локализация!$C$127,G608=2),2,IF(OR(G608=Локализация!$C$128,G608=1),4)))))</f>
        <v>0</v>
      </c>
      <c r="AC608" t="b">
        <f>IF(OR(H608=Локализация!$C$118,H608=5),4,IF(OR(H608=Локализация!$C$119,H608=4),2,IF(OR(H608=Локализация!$C$120,H608=3),0,IF(OR(H608=Локализация!$C$121,H608=2),-1,IF(OR(H608=Локализация!$C$122,H608=1),-2)))))</f>
        <v>0</v>
      </c>
      <c r="AD608" t="b">
        <f>IF(OR(I608=Локализация!$C$124,I608=5),-2,IF(OR(I608=Локализация!$C$125,I608=4),-1,IF(OR(I608=Локализация!$C$126,I608=3),0,IF(OR(I608=Локализация!$C$127,I608=2),2,IF(OR(I608=Локализация!$C$128,I608=1),4)))))</f>
        <v>0</v>
      </c>
      <c r="AE608" t="b">
        <f>IF(OR(J608=Локализация!$C$118,J608=5),4,IF(OR(J608=Локализация!$C$119,J608=4),2,IF(OR(J608=Локализация!$C$120,J608=3),0,IF(OR(J608=Локализация!$C$121,J608=2),-1,IF(OR(J608=Локализация!$C$122,J608=1),-2)))))</f>
        <v>0</v>
      </c>
      <c r="AF608" t="b">
        <f>IF(OR(K608=Локализация!$C$124,K608=5),-2,IF(OR(K608=Локализация!$C$125,K608=4),-1,IF(OR(K608=Локализация!$C$126,K608=3),0,IF(OR(K608=Локализация!$C$127,K608=2),2,IF(OR(K608=Локализация!$C$128,K608=1),4)))))</f>
        <v>0</v>
      </c>
      <c r="AG608" t="b">
        <f>IF(OR(L608=Локализация!$C$118,L608=5),4,IF(OR(L608=Локализация!$C$119,L608=4),2,IF(OR(L608=Локализация!$C$120,L608=3),0,IF(OR(L608=Локализация!$C$121,L608=2),-1,IF(OR(L608=Локализация!$C$122,L608=1),-2)))))</f>
        <v>0</v>
      </c>
      <c r="AH608" t="b">
        <f>IF(OR(M608=Локализация!$C$124,M608=5),-2,IF(OR(M608=Локализация!$C$125,M608=4),-1,IF(OR(M608=Локализация!$C$126,M608=3),0,IF(OR(M608=Локализация!$C$127,M608=2),2,IF(OR(M608=Локализация!$C$128,M608=1),4)))))</f>
        <v>0</v>
      </c>
      <c r="AI608" t="b">
        <f>IF(OR(N608=Локализация!$C$118,N608=5),4,IF(OR(N608=Локализация!$C$119,N608=4),2,IF(OR(N608=Локализация!$C$120,N608=3),0,IF(OR(N608=Локализация!$C$121,N608=2),-1,IF(OR(N608=Локализация!$C$122,N608=1),-2)))))</f>
        <v>0</v>
      </c>
      <c r="AJ608" t="b">
        <f>IF(OR(O608=Локализация!$C$124,O608=5),-2,IF(OR(O608=Локализация!$C$125,O608=4),-1,IF(OR(O608=Локализация!$C$126,O608=3),0,IF(OR(O608=Локализация!$C$127,O608=2),2,IF(OR(O608=Локализация!$C$128,O608=1),4)))))</f>
        <v>0</v>
      </c>
      <c r="AK608" t="b">
        <f>IF(OR(P608=Локализация!$C$118,P608=5),4,IF(OR(P608=Локализация!$C$119,P608=4),2,IF(OR(P608=Локализация!$C$120,P608=3),0,IF(OR(P608=Локализация!$C$121,P608=2),-1,IF(OR(P608=Локализация!$C$122,P608=1),-2)))))</f>
        <v>0</v>
      </c>
      <c r="AL608" t="b">
        <f>IF(OR(Q608=Локализация!$C$124,Q608=5),-2,IF(OR(Q608=Локализация!$C$125,Q608=4),-1,IF(OR(Q608=Локализация!$C$126,Q608=3),0,IF(OR(Q608=Локализация!$C$127,Q608=2),2,IF(OR(Q608=Локализация!$C$128,Q608=1),4)))))</f>
        <v>0</v>
      </c>
      <c r="AM608" t="b">
        <f>IF(OR(R608=Локализация!$C$118,R608=5),4,IF(OR(R608=Локализация!$C$119,R608=4),2,IF(OR(R608=Локализация!$C$120,R608=3),0,IF(OR(R608=Локализация!$C$121,R608=2),-1,IF(OR(R608=Локализация!$C$122,R608=1),-2)))))</f>
        <v>0</v>
      </c>
      <c r="AN608" t="b">
        <f>IF(OR(S608=Локализация!$C$124,S608=5),-2,IF(OR(S608=Локализация!$C$125,S608=4),-1,IF(OR(S608=Локализация!$C$126,S608=3),0,IF(OR(S608=Локализация!$C$127,S608=2),2,IF(OR(S608=Локализация!$C$128,S608=1),4)))))</f>
        <v>0</v>
      </c>
      <c r="AO608" t="b">
        <f>IF(OR(T608=Локализация!$C$118,T608=5),4,IF(OR(T608=Локализация!$C$119,T608=4),2,IF(OR(T608=Локализация!$C$120,T608=3),0,IF(OR(T608=Локализация!$C$121,T608=2),-1,IF(OR(T608=Локализация!$C$122,T608=1),-2)))))</f>
        <v>0</v>
      </c>
      <c r="AP608" t="b">
        <f>IF(OR(U608=Локализация!$C$124,U608=5),-2,IF(OR(U608=Локализация!$C$125,U608=4),-1,IF(OR(U608=Локализация!$C$126,U608=3),0,IF(OR(U608=Локализация!$C$127,U608=2),2,IF(OR(U608=Локализация!$C$128,U608=1),4)))))</f>
        <v>0</v>
      </c>
      <c r="AR608" t="str">
        <f>CONCATENATE(W608,X608)</f>
        <v>ЛОЖЬЛОЖЬ</v>
      </c>
      <c r="AS608" t="str">
        <f>CONCATENATE(Y608,Z608)</f>
        <v>ЛОЖЬЛОЖЬ</v>
      </c>
      <c r="AT608" t="str">
        <f>CONCATENATE(AA608,AB608)</f>
        <v>ЛОЖЬЛОЖЬ</v>
      </c>
      <c r="AU608" t="str">
        <f>CONCATENATE(AC608,AD608)</f>
        <v>ЛОЖЬЛОЖЬ</v>
      </c>
      <c r="AV608" t="str">
        <f>CONCATENATE(AE608,AF608)</f>
        <v>ЛОЖЬЛОЖЬ</v>
      </c>
      <c r="AW608" t="str">
        <f>CONCATENATE(AG608,AH608)</f>
        <v>ЛОЖЬЛОЖЬ</v>
      </c>
      <c r="AX608" t="str">
        <f>CONCATENATE(AI608,AJ608)</f>
        <v>ЛОЖЬЛОЖЬ</v>
      </c>
      <c r="AY608" t="str">
        <f>CONCATENATE(AK608,AL608)</f>
        <v>ЛОЖЬЛОЖЬ</v>
      </c>
      <c r="AZ608" t="str">
        <f>CONCATENATE(AM608,AN608)</f>
        <v>ЛОЖЬЛОЖЬ</v>
      </c>
      <c r="BA608" t="str">
        <f>CONCATENATE(AO608,AP608)</f>
        <v>ЛОЖЬЛОЖЬ</v>
      </c>
      <c r="BC608" t="str">
        <f xml:space="preserve"> IF(OR(AR608= "4-2", AR608= "2-1", AR608= "-12", AR608= "-24"),"Q",
  IF(
    OR(AR608= "4-1", AR608= "40", AR608= "42"),"A",
    IF(
      AR608= "44","P",
      IF(OR(AR608= "2-2",AR608="0-2",AR608="-1-2",AR608="-2-2",AR608="-2-1",AR608="-20",AR608="-22" ),"R",
              IF(
                OR(AR608= "24",AR608="04",AR608="-14"),"M",
                IF(
                  OR(AR608= "20",AR608="22",AR608="0-1",AR608="00",AR608="02",AR608="-1-1",AR608="-10"),"I",""
                )
              )
      )
    )
  )
)</f>
        <v/>
      </c>
      <c r="BD608" t="str">
        <f xml:space="preserve"> IF(OR(AS608= "4-2", AS608= "2-1", AS608= "-12", AS608= "-24"),"Q",
  IF(
    OR(AS608= "4-1", AS608= "40", AS608= "42"),"A",
    IF(
      AS608= "44","P",
      IF(OR(AS608= "2-2",AS608="0-2",AS608="-1-2",AS608="-2-2",AS608="-2-1",AS608="-20",AS608="-22" ),"R",
              IF(
                OR(AS608= "24",AS608="04",AS608="-14"),"M",
                IF(
                  OR(AS608= "20",AS608="22",AS608="0-1",AS608="00",AS608="02",AS608="-1-1",AS608="-10"),"I",""
                )
              )
      )
    )
  )
)</f>
        <v/>
      </c>
      <c r="BE608" t="str">
        <f xml:space="preserve"> IF(OR(AT608= "4-2", AT608= "2-1", AT608= "-12", AT608= "-24"),"Q",
  IF(
    OR(AT608= "4-1", AT608= "40", AT608= "42"),"A",
    IF(
      AT608= "44","P",
      IF(OR(AT608= "2-2",AT608="0-2",AT608="-1-2",AT608="-2-2",AT608="-2-1",AT608="-20",AT608="-22" ),"R",
              IF(
                OR(AT608= "24",AT608="04",AT608="-14"),"M",
                IF(
                  OR(AT608= "20",AT608="22",AT608="0-1",AT608="00",AT608="02",AT608="-1-1",AT608="-10"),"I",""
                )
              )
      )
    )
  )
)</f>
        <v/>
      </c>
      <c r="BF608" t="str">
        <f xml:space="preserve"> IF(OR(AU608= "4-2", AU608= "2-1", AU608= "-12", AU608= "-24"),"Q",
  IF(
    OR(AU608= "4-1", AU608= "40", AU608= "42"),"A",
    IF(
      AU608= "44","P",
      IF(OR(AU608= "2-2",AU608="0-2",AU608="-1-2",AU608="-2-2",AU608="-2-1",AU608="-20",AU608="-22" ),"R",
              IF(
                OR(AU608= "24",AU608="04",AU608="-14"),"M",
                IF(
                  OR(AU608= "20",AU608="22",AU608="0-1",AU608="00",AU608="02",AU608="-1-1",AU608="-10"),"I",""
                )
              )
      )
    )
  )
)</f>
        <v/>
      </c>
      <c r="BG608" t="str">
        <f xml:space="preserve"> IF(OR(AV608= "4-2", AV608= "2-1", AV608= "-12", AV608= "-24"),"Q",
  IF(
    OR(AV608= "4-1", AV608= "40", AV608= "42"),"A",
    IF(
      AV608= "44","P",
      IF(OR(AV608= "2-2",AV608="0-2",AV608="-1-2",AV608="-2-2",AV608="-2-1",AV608="-20",AV608="-22" ),"R",
              IF(
                OR(AV608= "24",AV608="04",AV608="-14"),"M",
                IF(
                  OR(AV608= "20",AV608="22",AV608="0-1",AV608="00",AV608="02",AV608="-1-1",AV608="-10"),"I",""
                )
              )
      )
    )
  )
)</f>
        <v/>
      </c>
      <c r="BH608" t="str">
        <f xml:space="preserve"> IF(OR(AW608= "4-2", AW608= "2-1", AW608= "-12", AW608= "-24"),"Q",
  IF(
    OR(AW608= "4-1", AW608= "40", AW608= "42"),"A",
    IF(
      AW608= "44","P",
      IF(OR(AW608= "2-2",AW608="0-2",AW608="-1-2",AW608="-2-2",AW608="-2-1",AW608="-20",AW608="-22" ),"R",
              IF(
                OR(AW608= "24",AW608="04",AW608="-14"),"M",
                IF(
                  OR(AW608= "20",AW608="22",AW608="0-1",AW608="00",AW608="02",AW608="-1-1",AW608="-10"),"I",""
                )
              )
      )
    )
  )
)</f>
        <v/>
      </c>
      <c r="BI608" t="str">
        <f xml:space="preserve"> IF(OR(AX608= "4-2", AX608= "2-1", AX608= "-12", AX608= "-24"),"Q",
  IF(
    OR(AX608= "4-1", AX608= "40", AX608= "42"),"A",
    IF(
      AX608= "44","P",
      IF(OR(AX608= "2-2",AX608="0-2",AX608="-1-2",AX608="-2-2",AX608="-2-1",AX608="-20",AX608="-22" ),"R",
              IF(
                OR(AX608= "24",AX608="04",AX608="-14"),"M",
                IF(
                  OR(AX608= "20",AX608="22",AX608="0-1",AX608="00",AX608="02",AX608="-1-1",AX608="-10"),"I",""
                )
              )
      )
    )
  )
)</f>
        <v/>
      </c>
      <c r="BJ608" t="str">
        <f xml:space="preserve"> IF(OR(AY608= "4-2", AY608= "2-1", AY608= "-12", AY608= "-24"),"Q",
  IF(
    OR(AY608= "4-1", AY608= "40", AY608= "42"),"A",
    IF(
      AY608= "44","P",
      IF(OR(AY608= "2-2",AY608="0-2",AY608="-1-2",AY608="-2-2",AY608="-2-1",AY608="-20",AY608="-22" ),"R",
              IF(
                OR(AY608= "24",AY608="04",AY608="-14"),"M",
                IF(
                  OR(AY608= "20",AY608="22",AY608="0-1",AY608="00",AY608="02",AY608="-1-1",AY608="-10"),"I",""
                )
              )
      )
    )
  )
)</f>
        <v/>
      </c>
      <c r="BK608" t="str">
        <f xml:space="preserve"> IF(OR(AZ608= "4-2", AZ608= "2-1", AZ608= "-12", AZ608= "-24"),"Q",
  IF(
    OR(AZ608= "4-1", AZ608= "40", AZ608= "42"),"A",
    IF(
      AZ608= "44","P",
      IF(OR(AZ608= "2-2",AZ608="0-2",AZ608="-1-2",AZ608="-2-2",AZ608="-2-1",AZ608="-20",AZ608="-22" ),"R",
              IF(
                OR(AZ608= "24",AZ608="04",AZ608="-14"),"M",
                IF(
                  OR(AZ608= "20",AZ608="22",AZ608="0-1",AZ608="00",AZ608="02",AZ608="-1-1",AZ608="-10"),"I",""
                )
              )
      )
    )
  )
)</f>
        <v/>
      </c>
      <c r="BL608" t="str">
        <f xml:space="preserve"> IF(OR(BA608= "4-2", BA608= "2-1", BA608= "-12", BA608= "-24"),"Q",
  IF(
    OR(BA608= "4-1", BA608= "40", BA608= "42"),"A",
    IF(
      BA608= "44","P",
      IF(OR(BA608= "2-2",BA608="0-2",BA608="-1-2",BA608="-2-2",BA608="-2-1",BA608="-20",BA608="-22" ),"R",
              IF(
                OR(BA608= "24",BA608="04",BA608="-14"),"M",
                IF(
                  OR(BA608= "20",BA608="22",BA608="0-1",BA608="00",BA608="02",BA608="-1-1",BA608="-10"),"I",""
                )
              )
      )
    )
  )
)</f>
        <v/>
      </c>
    </row>
    <row r="609" spans="23:64" x14ac:dyDescent="0.25">
      <c r="W609" t="b">
        <f>IF(OR(B609=Локализация!$C$118,B609=5),4,IF(OR(B609=Локализация!$C$119,B609=4),2,IF(OR(B609=Локализация!$C$120,B609=3),0,IF(OR(B609=Локализация!$C$121,B609=2),-1,IF(OR(B609=Локализация!$C$122,B609=1),-2)))))</f>
        <v>0</v>
      </c>
      <c r="X609" t="b">
        <f>IF(OR(C609=Локализация!$C$124,C609=5),-2,IF(OR(C609=Локализация!$C$125,C609=4),-1,IF(OR(C609=Локализация!$C$126,C609=3),0,IF(OR(C609=Локализация!$C$127,C609=2),2,IF(OR(C609=Локализация!$C$128,C609=1),4)))))</f>
        <v>0</v>
      </c>
      <c r="Y609" t="b">
        <f>IF(OR(D609=Локализация!$C$118,D609=5),4,IF(OR(D609=Локализация!$C$119,D609=4),2,IF(OR(D609=Локализация!$C$120,D609=3),0,IF(OR(D609=Локализация!$C$121,D609=2),-1,IF(OR(D609=Локализация!$C$122,D609=1),-2)))))</f>
        <v>0</v>
      </c>
      <c r="Z609" t="b">
        <f>IF(OR(E609=Локализация!$C$124,E609=5),-2,IF(OR(E609=Локализация!$C$125,E609=4),-1,IF(OR(E609=Локализация!$C$126,E609=3),0,IF(OR(E609=Локализация!$C$127,E609=2),2,IF(OR(E609=Локализация!$C$128,E609=1),4)))))</f>
        <v>0</v>
      </c>
      <c r="AA609" t="b">
        <f>IF(OR(F609=Локализация!$C$118,F609=5),4,IF(OR(F609=Локализация!$C$119,F609=4),2,IF(OR(F609=Локализация!$C$120,F609=3),0,IF(OR(F609=Локализация!$C$121,F609=2),-1,IF(OR(F609=Локализация!$C$122,F609=1),-2)))))</f>
        <v>0</v>
      </c>
      <c r="AB609" t="b">
        <f>IF(OR(G609=Локализация!$C$124,G609=5),-2,IF(OR(G609=Локализация!$C$125,G609=4),-1,IF(OR(G609=Локализация!$C$126,G609=3),0,IF(OR(G609=Локализация!$C$127,G609=2),2,IF(OR(G609=Локализация!$C$128,G609=1),4)))))</f>
        <v>0</v>
      </c>
      <c r="AC609" t="b">
        <f>IF(OR(H609=Локализация!$C$118,H609=5),4,IF(OR(H609=Локализация!$C$119,H609=4),2,IF(OR(H609=Локализация!$C$120,H609=3),0,IF(OR(H609=Локализация!$C$121,H609=2),-1,IF(OR(H609=Локализация!$C$122,H609=1),-2)))))</f>
        <v>0</v>
      </c>
      <c r="AD609" t="b">
        <f>IF(OR(I609=Локализация!$C$124,I609=5),-2,IF(OR(I609=Локализация!$C$125,I609=4),-1,IF(OR(I609=Локализация!$C$126,I609=3),0,IF(OR(I609=Локализация!$C$127,I609=2),2,IF(OR(I609=Локализация!$C$128,I609=1),4)))))</f>
        <v>0</v>
      </c>
      <c r="AE609" t="b">
        <f>IF(OR(J609=Локализация!$C$118,J609=5),4,IF(OR(J609=Локализация!$C$119,J609=4),2,IF(OR(J609=Локализация!$C$120,J609=3),0,IF(OR(J609=Локализация!$C$121,J609=2),-1,IF(OR(J609=Локализация!$C$122,J609=1),-2)))))</f>
        <v>0</v>
      </c>
      <c r="AF609" t="b">
        <f>IF(OR(K609=Локализация!$C$124,K609=5),-2,IF(OR(K609=Локализация!$C$125,K609=4),-1,IF(OR(K609=Локализация!$C$126,K609=3),0,IF(OR(K609=Локализация!$C$127,K609=2),2,IF(OR(K609=Локализация!$C$128,K609=1),4)))))</f>
        <v>0</v>
      </c>
      <c r="AG609" t="b">
        <f>IF(OR(L609=Локализация!$C$118,L609=5),4,IF(OR(L609=Локализация!$C$119,L609=4),2,IF(OR(L609=Локализация!$C$120,L609=3),0,IF(OR(L609=Локализация!$C$121,L609=2),-1,IF(OR(L609=Локализация!$C$122,L609=1),-2)))))</f>
        <v>0</v>
      </c>
      <c r="AH609" t="b">
        <f>IF(OR(M609=Локализация!$C$124,M609=5),-2,IF(OR(M609=Локализация!$C$125,M609=4),-1,IF(OR(M609=Локализация!$C$126,M609=3),0,IF(OR(M609=Локализация!$C$127,M609=2),2,IF(OR(M609=Локализация!$C$128,M609=1),4)))))</f>
        <v>0</v>
      </c>
      <c r="AI609" t="b">
        <f>IF(OR(N609=Локализация!$C$118,N609=5),4,IF(OR(N609=Локализация!$C$119,N609=4),2,IF(OR(N609=Локализация!$C$120,N609=3),0,IF(OR(N609=Локализация!$C$121,N609=2),-1,IF(OR(N609=Локализация!$C$122,N609=1),-2)))))</f>
        <v>0</v>
      </c>
      <c r="AJ609" t="b">
        <f>IF(OR(O609=Локализация!$C$124,O609=5),-2,IF(OR(O609=Локализация!$C$125,O609=4),-1,IF(OR(O609=Локализация!$C$126,O609=3),0,IF(OR(O609=Локализация!$C$127,O609=2),2,IF(OR(O609=Локализация!$C$128,O609=1),4)))))</f>
        <v>0</v>
      </c>
      <c r="AK609" t="b">
        <f>IF(OR(P609=Локализация!$C$118,P609=5),4,IF(OR(P609=Локализация!$C$119,P609=4),2,IF(OR(P609=Локализация!$C$120,P609=3),0,IF(OR(P609=Локализация!$C$121,P609=2),-1,IF(OR(P609=Локализация!$C$122,P609=1),-2)))))</f>
        <v>0</v>
      </c>
      <c r="AL609" t="b">
        <f>IF(OR(Q609=Локализация!$C$124,Q609=5),-2,IF(OR(Q609=Локализация!$C$125,Q609=4),-1,IF(OR(Q609=Локализация!$C$126,Q609=3),0,IF(OR(Q609=Локализация!$C$127,Q609=2),2,IF(OR(Q609=Локализация!$C$128,Q609=1),4)))))</f>
        <v>0</v>
      </c>
      <c r="AM609" t="b">
        <f>IF(OR(R609=Локализация!$C$118,R609=5),4,IF(OR(R609=Локализация!$C$119,R609=4),2,IF(OR(R609=Локализация!$C$120,R609=3),0,IF(OR(R609=Локализация!$C$121,R609=2),-1,IF(OR(R609=Локализация!$C$122,R609=1),-2)))))</f>
        <v>0</v>
      </c>
      <c r="AN609" t="b">
        <f>IF(OR(S609=Локализация!$C$124,S609=5),-2,IF(OR(S609=Локализация!$C$125,S609=4),-1,IF(OR(S609=Локализация!$C$126,S609=3),0,IF(OR(S609=Локализация!$C$127,S609=2),2,IF(OR(S609=Локализация!$C$128,S609=1),4)))))</f>
        <v>0</v>
      </c>
      <c r="AO609" t="b">
        <f>IF(OR(T609=Локализация!$C$118,T609=5),4,IF(OR(T609=Локализация!$C$119,T609=4),2,IF(OR(T609=Локализация!$C$120,T609=3),0,IF(OR(T609=Локализация!$C$121,T609=2),-1,IF(OR(T609=Локализация!$C$122,T609=1),-2)))))</f>
        <v>0</v>
      </c>
      <c r="AP609" t="b">
        <f>IF(OR(U609=Локализация!$C$124,U609=5),-2,IF(OR(U609=Локализация!$C$125,U609=4),-1,IF(OR(U609=Локализация!$C$126,U609=3),0,IF(OR(U609=Локализация!$C$127,U609=2),2,IF(OR(U609=Локализация!$C$128,U609=1),4)))))</f>
        <v>0</v>
      </c>
      <c r="AR609" t="str">
        <f>CONCATENATE(W609,X609)</f>
        <v>ЛОЖЬЛОЖЬ</v>
      </c>
      <c r="AS609" t="str">
        <f>CONCATENATE(Y609,Z609)</f>
        <v>ЛОЖЬЛОЖЬ</v>
      </c>
      <c r="AT609" t="str">
        <f>CONCATENATE(AA609,AB609)</f>
        <v>ЛОЖЬЛОЖЬ</v>
      </c>
      <c r="AU609" t="str">
        <f>CONCATENATE(AC609,AD609)</f>
        <v>ЛОЖЬЛОЖЬ</v>
      </c>
      <c r="AV609" t="str">
        <f>CONCATENATE(AE609,AF609)</f>
        <v>ЛОЖЬЛОЖЬ</v>
      </c>
      <c r="AW609" t="str">
        <f>CONCATENATE(AG609,AH609)</f>
        <v>ЛОЖЬЛОЖЬ</v>
      </c>
      <c r="AX609" t="str">
        <f>CONCATENATE(AI609,AJ609)</f>
        <v>ЛОЖЬЛОЖЬ</v>
      </c>
      <c r="AY609" t="str">
        <f>CONCATENATE(AK609,AL609)</f>
        <v>ЛОЖЬЛОЖЬ</v>
      </c>
      <c r="AZ609" t="str">
        <f>CONCATENATE(AM609,AN609)</f>
        <v>ЛОЖЬЛОЖЬ</v>
      </c>
      <c r="BA609" t="str">
        <f>CONCATENATE(AO609,AP609)</f>
        <v>ЛОЖЬЛОЖЬ</v>
      </c>
      <c r="BC609" t="str">
        <f xml:space="preserve"> IF(OR(AR609= "4-2", AR609= "2-1", AR609= "-12", AR609= "-24"),"Q",
  IF(
    OR(AR609= "4-1", AR609= "40", AR609= "42"),"A",
    IF(
      AR609= "44","P",
      IF(OR(AR609= "2-2",AR609="0-2",AR609="-1-2",AR609="-2-2",AR609="-2-1",AR609="-20",AR609="-22" ),"R",
              IF(
                OR(AR609= "24",AR609="04",AR609="-14"),"M",
                IF(
                  OR(AR609= "20",AR609="22",AR609="0-1",AR609="00",AR609="02",AR609="-1-1",AR609="-10"),"I",""
                )
              )
      )
    )
  )
)</f>
        <v/>
      </c>
      <c r="BD609" t="str">
        <f xml:space="preserve"> IF(OR(AS609= "4-2", AS609= "2-1", AS609= "-12", AS609= "-24"),"Q",
  IF(
    OR(AS609= "4-1", AS609= "40", AS609= "42"),"A",
    IF(
      AS609= "44","P",
      IF(OR(AS609= "2-2",AS609="0-2",AS609="-1-2",AS609="-2-2",AS609="-2-1",AS609="-20",AS609="-22" ),"R",
              IF(
                OR(AS609= "24",AS609="04",AS609="-14"),"M",
                IF(
                  OR(AS609= "20",AS609="22",AS609="0-1",AS609="00",AS609="02",AS609="-1-1",AS609="-10"),"I",""
                )
              )
      )
    )
  )
)</f>
        <v/>
      </c>
      <c r="BE609" t="str">
        <f xml:space="preserve"> IF(OR(AT609= "4-2", AT609= "2-1", AT609= "-12", AT609= "-24"),"Q",
  IF(
    OR(AT609= "4-1", AT609= "40", AT609= "42"),"A",
    IF(
      AT609= "44","P",
      IF(OR(AT609= "2-2",AT609="0-2",AT609="-1-2",AT609="-2-2",AT609="-2-1",AT609="-20",AT609="-22" ),"R",
              IF(
                OR(AT609= "24",AT609="04",AT609="-14"),"M",
                IF(
                  OR(AT609= "20",AT609="22",AT609="0-1",AT609="00",AT609="02",AT609="-1-1",AT609="-10"),"I",""
                )
              )
      )
    )
  )
)</f>
        <v/>
      </c>
      <c r="BF609" t="str">
        <f xml:space="preserve"> IF(OR(AU609= "4-2", AU609= "2-1", AU609= "-12", AU609= "-24"),"Q",
  IF(
    OR(AU609= "4-1", AU609= "40", AU609= "42"),"A",
    IF(
      AU609= "44","P",
      IF(OR(AU609= "2-2",AU609="0-2",AU609="-1-2",AU609="-2-2",AU609="-2-1",AU609="-20",AU609="-22" ),"R",
              IF(
                OR(AU609= "24",AU609="04",AU609="-14"),"M",
                IF(
                  OR(AU609= "20",AU609="22",AU609="0-1",AU609="00",AU609="02",AU609="-1-1",AU609="-10"),"I",""
                )
              )
      )
    )
  )
)</f>
        <v/>
      </c>
      <c r="BG609" t="str">
        <f xml:space="preserve"> IF(OR(AV609= "4-2", AV609= "2-1", AV609= "-12", AV609= "-24"),"Q",
  IF(
    OR(AV609= "4-1", AV609= "40", AV609= "42"),"A",
    IF(
      AV609= "44","P",
      IF(OR(AV609= "2-2",AV609="0-2",AV609="-1-2",AV609="-2-2",AV609="-2-1",AV609="-20",AV609="-22" ),"R",
              IF(
                OR(AV609= "24",AV609="04",AV609="-14"),"M",
                IF(
                  OR(AV609= "20",AV609="22",AV609="0-1",AV609="00",AV609="02",AV609="-1-1",AV609="-10"),"I",""
                )
              )
      )
    )
  )
)</f>
        <v/>
      </c>
      <c r="BH609" t="str">
        <f xml:space="preserve"> IF(OR(AW609= "4-2", AW609= "2-1", AW609= "-12", AW609= "-24"),"Q",
  IF(
    OR(AW609= "4-1", AW609= "40", AW609= "42"),"A",
    IF(
      AW609= "44","P",
      IF(OR(AW609= "2-2",AW609="0-2",AW609="-1-2",AW609="-2-2",AW609="-2-1",AW609="-20",AW609="-22" ),"R",
              IF(
                OR(AW609= "24",AW609="04",AW609="-14"),"M",
                IF(
                  OR(AW609= "20",AW609="22",AW609="0-1",AW609="00",AW609="02",AW609="-1-1",AW609="-10"),"I",""
                )
              )
      )
    )
  )
)</f>
        <v/>
      </c>
      <c r="BI609" t="str">
        <f xml:space="preserve"> IF(OR(AX609= "4-2", AX609= "2-1", AX609= "-12", AX609= "-24"),"Q",
  IF(
    OR(AX609= "4-1", AX609= "40", AX609= "42"),"A",
    IF(
      AX609= "44","P",
      IF(OR(AX609= "2-2",AX609="0-2",AX609="-1-2",AX609="-2-2",AX609="-2-1",AX609="-20",AX609="-22" ),"R",
              IF(
                OR(AX609= "24",AX609="04",AX609="-14"),"M",
                IF(
                  OR(AX609= "20",AX609="22",AX609="0-1",AX609="00",AX609="02",AX609="-1-1",AX609="-10"),"I",""
                )
              )
      )
    )
  )
)</f>
        <v/>
      </c>
      <c r="BJ609" t="str">
        <f xml:space="preserve"> IF(OR(AY609= "4-2", AY609= "2-1", AY609= "-12", AY609= "-24"),"Q",
  IF(
    OR(AY609= "4-1", AY609= "40", AY609= "42"),"A",
    IF(
      AY609= "44","P",
      IF(OR(AY609= "2-2",AY609="0-2",AY609="-1-2",AY609="-2-2",AY609="-2-1",AY609="-20",AY609="-22" ),"R",
              IF(
                OR(AY609= "24",AY609="04",AY609="-14"),"M",
                IF(
                  OR(AY609= "20",AY609="22",AY609="0-1",AY609="00",AY609="02",AY609="-1-1",AY609="-10"),"I",""
                )
              )
      )
    )
  )
)</f>
        <v/>
      </c>
      <c r="BK609" t="str">
        <f xml:space="preserve"> IF(OR(AZ609= "4-2", AZ609= "2-1", AZ609= "-12", AZ609= "-24"),"Q",
  IF(
    OR(AZ609= "4-1", AZ609= "40", AZ609= "42"),"A",
    IF(
      AZ609= "44","P",
      IF(OR(AZ609= "2-2",AZ609="0-2",AZ609="-1-2",AZ609="-2-2",AZ609="-2-1",AZ609="-20",AZ609="-22" ),"R",
              IF(
                OR(AZ609= "24",AZ609="04",AZ609="-14"),"M",
                IF(
                  OR(AZ609= "20",AZ609="22",AZ609="0-1",AZ609="00",AZ609="02",AZ609="-1-1",AZ609="-10"),"I",""
                )
              )
      )
    )
  )
)</f>
        <v/>
      </c>
      <c r="BL609" t="str">
        <f xml:space="preserve"> IF(OR(BA609= "4-2", BA609= "2-1", BA609= "-12", BA609= "-24"),"Q",
  IF(
    OR(BA609= "4-1", BA609= "40", BA609= "42"),"A",
    IF(
      BA609= "44","P",
      IF(OR(BA609= "2-2",BA609="0-2",BA609="-1-2",BA609="-2-2",BA609="-2-1",BA609="-20",BA609="-22" ),"R",
              IF(
                OR(BA609= "24",BA609="04",BA609="-14"),"M",
                IF(
                  OR(BA609= "20",BA609="22",BA609="0-1",BA609="00",BA609="02",BA609="-1-1",BA609="-10"),"I",""
                )
              )
      )
    )
  )
)</f>
        <v/>
      </c>
    </row>
    <row r="610" spans="23:64" x14ac:dyDescent="0.25">
      <c r="W610" t="b">
        <f>IF(OR(B610=Локализация!$C$118,B610=5),4,IF(OR(B610=Локализация!$C$119,B610=4),2,IF(OR(B610=Локализация!$C$120,B610=3),0,IF(OR(B610=Локализация!$C$121,B610=2),-1,IF(OR(B610=Локализация!$C$122,B610=1),-2)))))</f>
        <v>0</v>
      </c>
      <c r="X610" t="b">
        <f>IF(OR(C610=Локализация!$C$124,C610=5),-2,IF(OR(C610=Локализация!$C$125,C610=4),-1,IF(OR(C610=Локализация!$C$126,C610=3),0,IF(OR(C610=Локализация!$C$127,C610=2),2,IF(OR(C610=Локализация!$C$128,C610=1),4)))))</f>
        <v>0</v>
      </c>
      <c r="Y610" t="b">
        <f>IF(OR(D610=Локализация!$C$118,D610=5),4,IF(OR(D610=Локализация!$C$119,D610=4),2,IF(OR(D610=Локализация!$C$120,D610=3),0,IF(OR(D610=Локализация!$C$121,D610=2),-1,IF(OR(D610=Локализация!$C$122,D610=1),-2)))))</f>
        <v>0</v>
      </c>
      <c r="Z610" t="b">
        <f>IF(OR(E610=Локализация!$C$124,E610=5),-2,IF(OR(E610=Локализация!$C$125,E610=4),-1,IF(OR(E610=Локализация!$C$126,E610=3),0,IF(OR(E610=Локализация!$C$127,E610=2),2,IF(OR(E610=Локализация!$C$128,E610=1),4)))))</f>
        <v>0</v>
      </c>
      <c r="AA610" t="b">
        <f>IF(OR(F610=Локализация!$C$118,F610=5),4,IF(OR(F610=Локализация!$C$119,F610=4),2,IF(OR(F610=Локализация!$C$120,F610=3),0,IF(OR(F610=Локализация!$C$121,F610=2),-1,IF(OR(F610=Локализация!$C$122,F610=1),-2)))))</f>
        <v>0</v>
      </c>
      <c r="AB610" t="b">
        <f>IF(OR(G610=Локализация!$C$124,G610=5),-2,IF(OR(G610=Локализация!$C$125,G610=4),-1,IF(OR(G610=Локализация!$C$126,G610=3),0,IF(OR(G610=Локализация!$C$127,G610=2),2,IF(OR(G610=Локализация!$C$128,G610=1),4)))))</f>
        <v>0</v>
      </c>
      <c r="AC610" t="b">
        <f>IF(OR(H610=Локализация!$C$118,H610=5),4,IF(OR(H610=Локализация!$C$119,H610=4),2,IF(OR(H610=Локализация!$C$120,H610=3),0,IF(OR(H610=Локализация!$C$121,H610=2),-1,IF(OR(H610=Локализация!$C$122,H610=1),-2)))))</f>
        <v>0</v>
      </c>
      <c r="AD610" t="b">
        <f>IF(OR(I610=Локализация!$C$124,I610=5),-2,IF(OR(I610=Локализация!$C$125,I610=4),-1,IF(OR(I610=Локализация!$C$126,I610=3),0,IF(OR(I610=Локализация!$C$127,I610=2),2,IF(OR(I610=Локализация!$C$128,I610=1),4)))))</f>
        <v>0</v>
      </c>
      <c r="AE610" t="b">
        <f>IF(OR(J610=Локализация!$C$118,J610=5),4,IF(OR(J610=Локализация!$C$119,J610=4),2,IF(OR(J610=Локализация!$C$120,J610=3),0,IF(OR(J610=Локализация!$C$121,J610=2),-1,IF(OR(J610=Локализация!$C$122,J610=1),-2)))))</f>
        <v>0</v>
      </c>
      <c r="AF610" t="b">
        <f>IF(OR(K610=Локализация!$C$124,K610=5),-2,IF(OR(K610=Локализация!$C$125,K610=4),-1,IF(OR(K610=Локализация!$C$126,K610=3),0,IF(OR(K610=Локализация!$C$127,K610=2),2,IF(OR(K610=Локализация!$C$128,K610=1),4)))))</f>
        <v>0</v>
      </c>
      <c r="AG610" t="b">
        <f>IF(OR(L610=Локализация!$C$118,L610=5),4,IF(OR(L610=Локализация!$C$119,L610=4),2,IF(OR(L610=Локализация!$C$120,L610=3),0,IF(OR(L610=Локализация!$C$121,L610=2),-1,IF(OR(L610=Локализация!$C$122,L610=1),-2)))))</f>
        <v>0</v>
      </c>
      <c r="AH610" t="b">
        <f>IF(OR(M610=Локализация!$C$124,M610=5),-2,IF(OR(M610=Локализация!$C$125,M610=4),-1,IF(OR(M610=Локализация!$C$126,M610=3),0,IF(OR(M610=Локализация!$C$127,M610=2),2,IF(OR(M610=Локализация!$C$128,M610=1),4)))))</f>
        <v>0</v>
      </c>
      <c r="AI610" t="b">
        <f>IF(OR(N610=Локализация!$C$118,N610=5),4,IF(OR(N610=Локализация!$C$119,N610=4),2,IF(OR(N610=Локализация!$C$120,N610=3),0,IF(OR(N610=Локализация!$C$121,N610=2),-1,IF(OR(N610=Локализация!$C$122,N610=1),-2)))))</f>
        <v>0</v>
      </c>
      <c r="AJ610" t="b">
        <f>IF(OR(O610=Локализация!$C$124,O610=5),-2,IF(OR(O610=Локализация!$C$125,O610=4),-1,IF(OR(O610=Локализация!$C$126,O610=3),0,IF(OR(O610=Локализация!$C$127,O610=2),2,IF(OR(O610=Локализация!$C$128,O610=1),4)))))</f>
        <v>0</v>
      </c>
      <c r="AK610" t="b">
        <f>IF(OR(P610=Локализация!$C$118,P610=5),4,IF(OR(P610=Локализация!$C$119,P610=4),2,IF(OR(P610=Локализация!$C$120,P610=3),0,IF(OR(P610=Локализация!$C$121,P610=2),-1,IF(OR(P610=Локализация!$C$122,P610=1),-2)))))</f>
        <v>0</v>
      </c>
      <c r="AL610" t="b">
        <f>IF(OR(Q610=Локализация!$C$124,Q610=5),-2,IF(OR(Q610=Локализация!$C$125,Q610=4),-1,IF(OR(Q610=Локализация!$C$126,Q610=3),0,IF(OR(Q610=Локализация!$C$127,Q610=2),2,IF(OR(Q610=Локализация!$C$128,Q610=1),4)))))</f>
        <v>0</v>
      </c>
      <c r="AM610" t="b">
        <f>IF(OR(R610=Локализация!$C$118,R610=5),4,IF(OR(R610=Локализация!$C$119,R610=4),2,IF(OR(R610=Локализация!$C$120,R610=3),0,IF(OR(R610=Локализация!$C$121,R610=2),-1,IF(OR(R610=Локализация!$C$122,R610=1),-2)))))</f>
        <v>0</v>
      </c>
      <c r="AN610" t="b">
        <f>IF(OR(S610=Локализация!$C$124,S610=5),-2,IF(OR(S610=Локализация!$C$125,S610=4),-1,IF(OR(S610=Локализация!$C$126,S610=3),0,IF(OR(S610=Локализация!$C$127,S610=2),2,IF(OR(S610=Локализация!$C$128,S610=1),4)))))</f>
        <v>0</v>
      </c>
      <c r="AO610" t="b">
        <f>IF(OR(T610=Локализация!$C$118,T610=5),4,IF(OR(T610=Локализация!$C$119,T610=4),2,IF(OR(T610=Локализация!$C$120,T610=3),0,IF(OR(T610=Локализация!$C$121,T610=2),-1,IF(OR(T610=Локализация!$C$122,T610=1),-2)))))</f>
        <v>0</v>
      </c>
      <c r="AP610" t="b">
        <f>IF(OR(U610=Локализация!$C$124,U610=5),-2,IF(OR(U610=Локализация!$C$125,U610=4),-1,IF(OR(U610=Локализация!$C$126,U610=3),0,IF(OR(U610=Локализация!$C$127,U610=2),2,IF(OR(U610=Локализация!$C$128,U610=1),4)))))</f>
        <v>0</v>
      </c>
      <c r="AR610" t="str">
        <f>CONCATENATE(W610,X610)</f>
        <v>ЛОЖЬЛОЖЬ</v>
      </c>
      <c r="AS610" t="str">
        <f>CONCATENATE(Y610,Z610)</f>
        <v>ЛОЖЬЛОЖЬ</v>
      </c>
      <c r="AT610" t="str">
        <f>CONCATENATE(AA610,AB610)</f>
        <v>ЛОЖЬЛОЖЬ</v>
      </c>
      <c r="AU610" t="str">
        <f>CONCATENATE(AC610,AD610)</f>
        <v>ЛОЖЬЛОЖЬ</v>
      </c>
      <c r="AV610" t="str">
        <f>CONCATENATE(AE610,AF610)</f>
        <v>ЛОЖЬЛОЖЬ</v>
      </c>
      <c r="AW610" t="str">
        <f>CONCATENATE(AG610,AH610)</f>
        <v>ЛОЖЬЛОЖЬ</v>
      </c>
      <c r="AX610" t="str">
        <f>CONCATENATE(AI610,AJ610)</f>
        <v>ЛОЖЬЛОЖЬ</v>
      </c>
      <c r="AY610" t="str">
        <f>CONCATENATE(AK610,AL610)</f>
        <v>ЛОЖЬЛОЖЬ</v>
      </c>
      <c r="AZ610" t="str">
        <f>CONCATENATE(AM610,AN610)</f>
        <v>ЛОЖЬЛОЖЬ</v>
      </c>
      <c r="BA610" t="str">
        <f>CONCATENATE(AO610,AP610)</f>
        <v>ЛОЖЬЛОЖЬ</v>
      </c>
      <c r="BC610" t="str">
        <f xml:space="preserve"> IF(OR(AR610= "4-2", AR610= "2-1", AR610= "-12", AR610= "-24"),"Q",
  IF(
    OR(AR610= "4-1", AR610= "40", AR610= "42"),"A",
    IF(
      AR610= "44","P",
      IF(OR(AR610= "2-2",AR610="0-2",AR610="-1-2",AR610="-2-2",AR610="-2-1",AR610="-20",AR610="-22" ),"R",
              IF(
                OR(AR610= "24",AR610="04",AR610="-14"),"M",
                IF(
                  OR(AR610= "20",AR610="22",AR610="0-1",AR610="00",AR610="02",AR610="-1-1",AR610="-10"),"I",""
                )
              )
      )
    )
  )
)</f>
        <v/>
      </c>
      <c r="BD610" t="str">
        <f xml:space="preserve"> IF(OR(AS610= "4-2", AS610= "2-1", AS610= "-12", AS610= "-24"),"Q",
  IF(
    OR(AS610= "4-1", AS610= "40", AS610= "42"),"A",
    IF(
      AS610= "44","P",
      IF(OR(AS610= "2-2",AS610="0-2",AS610="-1-2",AS610="-2-2",AS610="-2-1",AS610="-20",AS610="-22" ),"R",
              IF(
                OR(AS610= "24",AS610="04",AS610="-14"),"M",
                IF(
                  OR(AS610= "20",AS610="22",AS610="0-1",AS610="00",AS610="02",AS610="-1-1",AS610="-10"),"I",""
                )
              )
      )
    )
  )
)</f>
        <v/>
      </c>
      <c r="BE610" t="str">
        <f xml:space="preserve"> IF(OR(AT610= "4-2", AT610= "2-1", AT610= "-12", AT610= "-24"),"Q",
  IF(
    OR(AT610= "4-1", AT610= "40", AT610= "42"),"A",
    IF(
      AT610= "44","P",
      IF(OR(AT610= "2-2",AT610="0-2",AT610="-1-2",AT610="-2-2",AT610="-2-1",AT610="-20",AT610="-22" ),"R",
              IF(
                OR(AT610= "24",AT610="04",AT610="-14"),"M",
                IF(
                  OR(AT610= "20",AT610="22",AT610="0-1",AT610="00",AT610="02",AT610="-1-1",AT610="-10"),"I",""
                )
              )
      )
    )
  )
)</f>
        <v/>
      </c>
      <c r="BF610" t="str">
        <f xml:space="preserve"> IF(OR(AU610= "4-2", AU610= "2-1", AU610= "-12", AU610= "-24"),"Q",
  IF(
    OR(AU610= "4-1", AU610= "40", AU610= "42"),"A",
    IF(
      AU610= "44","P",
      IF(OR(AU610= "2-2",AU610="0-2",AU610="-1-2",AU610="-2-2",AU610="-2-1",AU610="-20",AU610="-22" ),"R",
              IF(
                OR(AU610= "24",AU610="04",AU610="-14"),"M",
                IF(
                  OR(AU610= "20",AU610="22",AU610="0-1",AU610="00",AU610="02",AU610="-1-1",AU610="-10"),"I",""
                )
              )
      )
    )
  )
)</f>
        <v/>
      </c>
      <c r="BG610" t="str">
        <f xml:space="preserve"> IF(OR(AV610= "4-2", AV610= "2-1", AV610= "-12", AV610= "-24"),"Q",
  IF(
    OR(AV610= "4-1", AV610= "40", AV610= "42"),"A",
    IF(
      AV610= "44","P",
      IF(OR(AV610= "2-2",AV610="0-2",AV610="-1-2",AV610="-2-2",AV610="-2-1",AV610="-20",AV610="-22" ),"R",
              IF(
                OR(AV610= "24",AV610="04",AV610="-14"),"M",
                IF(
                  OR(AV610= "20",AV610="22",AV610="0-1",AV610="00",AV610="02",AV610="-1-1",AV610="-10"),"I",""
                )
              )
      )
    )
  )
)</f>
        <v/>
      </c>
      <c r="BH610" t="str">
        <f xml:space="preserve"> IF(OR(AW610= "4-2", AW610= "2-1", AW610= "-12", AW610= "-24"),"Q",
  IF(
    OR(AW610= "4-1", AW610= "40", AW610= "42"),"A",
    IF(
      AW610= "44","P",
      IF(OR(AW610= "2-2",AW610="0-2",AW610="-1-2",AW610="-2-2",AW610="-2-1",AW610="-20",AW610="-22" ),"R",
              IF(
                OR(AW610= "24",AW610="04",AW610="-14"),"M",
                IF(
                  OR(AW610= "20",AW610="22",AW610="0-1",AW610="00",AW610="02",AW610="-1-1",AW610="-10"),"I",""
                )
              )
      )
    )
  )
)</f>
        <v/>
      </c>
      <c r="BI610" t="str">
        <f xml:space="preserve"> IF(OR(AX610= "4-2", AX610= "2-1", AX610= "-12", AX610= "-24"),"Q",
  IF(
    OR(AX610= "4-1", AX610= "40", AX610= "42"),"A",
    IF(
      AX610= "44","P",
      IF(OR(AX610= "2-2",AX610="0-2",AX610="-1-2",AX610="-2-2",AX610="-2-1",AX610="-20",AX610="-22" ),"R",
              IF(
                OR(AX610= "24",AX610="04",AX610="-14"),"M",
                IF(
                  OR(AX610= "20",AX610="22",AX610="0-1",AX610="00",AX610="02",AX610="-1-1",AX610="-10"),"I",""
                )
              )
      )
    )
  )
)</f>
        <v/>
      </c>
      <c r="BJ610" t="str">
        <f xml:space="preserve"> IF(OR(AY610= "4-2", AY610= "2-1", AY610= "-12", AY610= "-24"),"Q",
  IF(
    OR(AY610= "4-1", AY610= "40", AY610= "42"),"A",
    IF(
      AY610= "44","P",
      IF(OR(AY610= "2-2",AY610="0-2",AY610="-1-2",AY610="-2-2",AY610="-2-1",AY610="-20",AY610="-22" ),"R",
              IF(
                OR(AY610= "24",AY610="04",AY610="-14"),"M",
                IF(
                  OR(AY610= "20",AY610="22",AY610="0-1",AY610="00",AY610="02",AY610="-1-1",AY610="-10"),"I",""
                )
              )
      )
    )
  )
)</f>
        <v/>
      </c>
      <c r="BK610" t="str">
        <f xml:space="preserve"> IF(OR(AZ610= "4-2", AZ610= "2-1", AZ610= "-12", AZ610= "-24"),"Q",
  IF(
    OR(AZ610= "4-1", AZ610= "40", AZ610= "42"),"A",
    IF(
      AZ610= "44","P",
      IF(OR(AZ610= "2-2",AZ610="0-2",AZ610="-1-2",AZ610="-2-2",AZ610="-2-1",AZ610="-20",AZ610="-22" ),"R",
              IF(
                OR(AZ610= "24",AZ610="04",AZ610="-14"),"M",
                IF(
                  OR(AZ610= "20",AZ610="22",AZ610="0-1",AZ610="00",AZ610="02",AZ610="-1-1",AZ610="-10"),"I",""
                )
              )
      )
    )
  )
)</f>
        <v/>
      </c>
      <c r="BL610" t="str">
        <f xml:space="preserve"> IF(OR(BA610= "4-2", BA610= "2-1", BA610= "-12", BA610= "-24"),"Q",
  IF(
    OR(BA610= "4-1", BA610= "40", BA610= "42"),"A",
    IF(
      BA610= "44","P",
      IF(OR(BA610= "2-2",BA610="0-2",BA610="-1-2",BA610="-2-2",BA610="-2-1",BA610="-20",BA610="-22" ),"R",
              IF(
                OR(BA610= "24",BA610="04",BA610="-14"),"M",
                IF(
                  OR(BA610= "20",BA610="22",BA610="0-1",BA610="00",BA610="02",BA610="-1-1",BA610="-10"),"I",""
                )
              )
      )
    )
  )
)</f>
        <v/>
      </c>
    </row>
    <row r="611" spans="23:64" x14ac:dyDescent="0.25">
      <c r="W611" t="b">
        <f>IF(OR(B611=Локализация!$C$118,B611=5),4,IF(OR(B611=Локализация!$C$119,B611=4),2,IF(OR(B611=Локализация!$C$120,B611=3),0,IF(OR(B611=Локализация!$C$121,B611=2),-1,IF(OR(B611=Локализация!$C$122,B611=1),-2)))))</f>
        <v>0</v>
      </c>
      <c r="X611" t="b">
        <f>IF(OR(C611=Локализация!$C$124,C611=5),-2,IF(OR(C611=Локализация!$C$125,C611=4),-1,IF(OR(C611=Локализация!$C$126,C611=3),0,IF(OR(C611=Локализация!$C$127,C611=2),2,IF(OR(C611=Локализация!$C$128,C611=1),4)))))</f>
        <v>0</v>
      </c>
      <c r="Y611" t="b">
        <f>IF(OR(D611=Локализация!$C$118,D611=5),4,IF(OR(D611=Локализация!$C$119,D611=4),2,IF(OR(D611=Локализация!$C$120,D611=3),0,IF(OR(D611=Локализация!$C$121,D611=2),-1,IF(OR(D611=Локализация!$C$122,D611=1),-2)))))</f>
        <v>0</v>
      </c>
      <c r="Z611" t="b">
        <f>IF(OR(E611=Локализация!$C$124,E611=5),-2,IF(OR(E611=Локализация!$C$125,E611=4),-1,IF(OR(E611=Локализация!$C$126,E611=3),0,IF(OR(E611=Локализация!$C$127,E611=2),2,IF(OR(E611=Локализация!$C$128,E611=1),4)))))</f>
        <v>0</v>
      </c>
      <c r="AA611" t="b">
        <f>IF(OR(F611=Локализация!$C$118,F611=5),4,IF(OR(F611=Локализация!$C$119,F611=4),2,IF(OR(F611=Локализация!$C$120,F611=3),0,IF(OR(F611=Локализация!$C$121,F611=2),-1,IF(OR(F611=Локализация!$C$122,F611=1),-2)))))</f>
        <v>0</v>
      </c>
      <c r="AB611" t="b">
        <f>IF(OR(G611=Локализация!$C$124,G611=5),-2,IF(OR(G611=Локализация!$C$125,G611=4),-1,IF(OR(G611=Локализация!$C$126,G611=3),0,IF(OR(G611=Локализация!$C$127,G611=2),2,IF(OR(G611=Локализация!$C$128,G611=1),4)))))</f>
        <v>0</v>
      </c>
      <c r="AC611" t="b">
        <f>IF(OR(H611=Локализация!$C$118,H611=5),4,IF(OR(H611=Локализация!$C$119,H611=4),2,IF(OR(H611=Локализация!$C$120,H611=3),0,IF(OR(H611=Локализация!$C$121,H611=2),-1,IF(OR(H611=Локализация!$C$122,H611=1),-2)))))</f>
        <v>0</v>
      </c>
      <c r="AD611" t="b">
        <f>IF(OR(I611=Локализация!$C$124,I611=5),-2,IF(OR(I611=Локализация!$C$125,I611=4),-1,IF(OR(I611=Локализация!$C$126,I611=3),0,IF(OR(I611=Локализация!$C$127,I611=2),2,IF(OR(I611=Локализация!$C$128,I611=1),4)))))</f>
        <v>0</v>
      </c>
      <c r="AE611" t="b">
        <f>IF(OR(J611=Локализация!$C$118,J611=5),4,IF(OR(J611=Локализация!$C$119,J611=4),2,IF(OR(J611=Локализация!$C$120,J611=3),0,IF(OR(J611=Локализация!$C$121,J611=2),-1,IF(OR(J611=Локализация!$C$122,J611=1),-2)))))</f>
        <v>0</v>
      </c>
      <c r="AF611" t="b">
        <f>IF(OR(K611=Локализация!$C$124,K611=5),-2,IF(OR(K611=Локализация!$C$125,K611=4),-1,IF(OR(K611=Локализация!$C$126,K611=3),0,IF(OR(K611=Локализация!$C$127,K611=2),2,IF(OR(K611=Локализация!$C$128,K611=1),4)))))</f>
        <v>0</v>
      </c>
      <c r="AG611" t="b">
        <f>IF(OR(L611=Локализация!$C$118,L611=5),4,IF(OR(L611=Локализация!$C$119,L611=4),2,IF(OR(L611=Локализация!$C$120,L611=3),0,IF(OR(L611=Локализация!$C$121,L611=2),-1,IF(OR(L611=Локализация!$C$122,L611=1),-2)))))</f>
        <v>0</v>
      </c>
      <c r="AH611" t="b">
        <f>IF(OR(M611=Локализация!$C$124,M611=5),-2,IF(OR(M611=Локализация!$C$125,M611=4),-1,IF(OR(M611=Локализация!$C$126,M611=3),0,IF(OR(M611=Локализация!$C$127,M611=2),2,IF(OR(M611=Локализация!$C$128,M611=1),4)))))</f>
        <v>0</v>
      </c>
      <c r="AI611" t="b">
        <f>IF(OR(N611=Локализация!$C$118,N611=5),4,IF(OR(N611=Локализация!$C$119,N611=4),2,IF(OR(N611=Локализация!$C$120,N611=3),0,IF(OR(N611=Локализация!$C$121,N611=2),-1,IF(OR(N611=Локализация!$C$122,N611=1),-2)))))</f>
        <v>0</v>
      </c>
      <c r="AJ611" t="b">
        <f>IF(OR(O611=Локализация!$C$124,O611=5),-2,IF(OR(O611=Локализация!$C$125,O611=4),-1,IF(OR(O611=Локализация!$C$126,O611=3),0,IF(OR(O611=Локализация!$C$127,O611=2),2,IF(OR(O611=Локализация!$C$128,O611=1),4)))))</f>
        <v>0</v>
      </c>
      <c r="AK611" t="b">
        <f>IF(OR(P611=Локализация!$C$118,P611=5),4,IF(OR(P611=Локализация!$C$119,P611=4),2,IF(OR(P611=Локализация!$C$120,P611=3),0,IF(OR(P611=Локализация!$C$121,P611=2),-1,IF(OR(P611=Локализация!$C$122,P611=1),-2)))))</f>
        <v>0</v>
      </c>
      <c r="AL611" t="b">
        <f>IF(OR(Q611=Локализация!$C$124,Q611=5),-2,IF(OR(Q611=Локализация!$C$125,Q611=4),-1,IF(OR(Q611=Локализация!$C$126,Q611=3),0,IF(OR(Q611=Локализация!$C$127,Q611=2),2,IF(OR(Q611=Локализация!$C$128,Q611=1),4)))))</f>
        <v>0</v>
      </c>
      <c r="AM611" t="b">
        <f>IF(OR(R611=Локализация!$C$118,R611=5),4,IF(OR(R611=Локализация!$C$119,R611=4),2,IF(OR(R611=Локализация!$C$120,R611=3),0,IF(OR(R611=Локализация!$C$121,R611=2),-1,IF(OR(R611=Локализация!$C$122,R611=1),-2)))))</f>
        <v>0</v>
      </c>
      <c r="AN611" t="b">
        <f>IF(OR(S611=Локализация!$C$124,S611=5),-2,IF(OR(S611=Локализация!$C$125,S611=4),-1,IF(OR(S611=Локализация!$C$126,S611=3),0,IF(OR(S611=Локализация!$C$127,S611=2),2,IF(OR(S611=Локализация!$C$128,S611=1),4)))))</f>
        <v>0</v>
      </c>
      <c r="AO611" t="b">
        <f>IF(OR(T611=Локализация!$C$118,T611=5),4,IF(OR(T611=Локализация!$C$119,T611=4),2,IF(OR(T611=Локализация!$C$120,T611=3),0,IF(OR(T611=Локализация!$C$121,T611=2),-1,IF(OR(T611=Локализация!$C$122,T611=1),-2)))))</f>
        <v>0</v>
      </c>
      <c r="AP611" t="b">
        <f>IF(OR(U611=Локализация!$C$124,U611=5),-2,IF(OR(U611=Локализация!$C$125,U611=4),-1,IF(OR(U611=Локализация!$C$126,U611=3),0,IF(OR(U611=Локализация!$C$127,U611=2),2,IF(OR(U611=Локализация!$C$128,U611=1),4)))))</f>
        <v>0</v>
      </c>
      <c r="AR611" t="str">
        <f>CONCATENATE(W611,X611)</f>
        <v>ЛОЖЬЛОЖЬ</v>
      </c>
      <c r="AS611" t="str">
        <f>CONCATENATE(Y611,Z611)</f>
        <v>ЛОЖЬЛОЖЬ</v>
      </c>
      <c r="AT611" t="str">
        <f>CONCATENATE(AA611,AB611)</f>
        <v>ЛОЖЬЛОЖЬ</v>
      </c>
      <c r="AU611" t="str">
        <f>CONCATENATE(AC611,AD611)</f>
        <v>ЛОЖЬЛОЖЬ</v>
      </c>
      <c r="AV611" t="str">
        <f>CONCATENATE(AE611,AF611)</f>
        <v>ЛОЖЬЛОЖЬ</v>
      </c>
      <c r="AW611" t="str">
        <f>CONCATENATE(AG611,AH611)</f>
        <v>ЛОЖЬЛОЖЬ</v>
      </c>
      <c r="AX611" t="str">
        <f>CONCATENATE(AI611,AJ611)</f>
        <v>ЛОЖЬЛОЖЬ</v>
      </c>
      <c r="AY611" t="str">
        <f>CONCATENATE(AK611,AL611)</f>
        <v>ЛОЖЬЛОЖЬ</v>
      </c>
      <c r="AZ611" t="str">
        <f>CONCATENATE(AM611,AN611)</f>
        <v>ЛОЖЬЛОЖЬ</v>
      </c>
      <c r="BA611" t="str">
        <f>CONCATENATE(AO611,AP611)</f>
        <v>ЛОЖЬЛОЖЬ</v>
      </c>
      <c r="BC611" t="str">
        <f xml:space="preserve"> IF(OR(AR611= "4-2", AR611= "2-1", AR611= "-12", AR611= "-24"),"Q",
  IF(
    OR(AR611= "4-1", AR611= "40", AR611= "42"),"A",
    IF(
      AR611= "44","P",
      IF(OR(AR611= "2-2",AR611="0-2",AR611="-1-2",AR611="-2-2",AR611="-2-1",AR611="-20",AR611="-22" ),"R",
              IF(
                OR(AR611= "24",AR611="04",AR611="-14"),"M",
                IF(
                  OR(AR611= "20",AR611="22",AR611="0-1",AR611="00",AR611="02",AR611="-1-1",AR611="-10"),"I",""
                )
              )
      )
    )
  )
)</f>
        <v/>
      </c>
      <c r="BD611" t="str">
        <f xml:space="preserve"> IF(OR(AS611= "4-2", AS611= "2-1", AS611= "-12", AS611= "-24"),"Q",
  IF(
    OR(AS611= "4-1", AS611= "40", AS611= "42"),"A",
    IF(
      AS611= "44","P",
      IF(OR(AS611= "2-2",AS611="0-2",AS611="-1-2",AS611="-2-2",AS611="-2-1",AS611="-20",AS611="-22" ),"R",
              IF(
                OR(AS611= "24",AS611="04",AS611="-14"),"M",
                IF(
                  OR(AS611= "20",AS611="22",AS611="0-1",AS611="00",AS611="02",AS611="-1-1",AS611="-10"),"I",""
                )
              )
      )
    )
  )
)</f>
        <v/>
      </c>
      <c r="BE611" t="str">
        <f xml:space="preserve"> IF(OR(AT611= "4-2", AT611= "2-1", AT611= "-12", AT611= "-24"),"Q",
  IF(
    OR(AT611= "4-1", AT611= "40", AT611= "42"),"A",
    IF(
      AT611= "44","P",
      IF(OR(AT611= "2-2",AT611="0-2",AT611="-1-2",AT611="-2-2",AT611="-2-1",AT611="-20",AT611="-22" ),"R",
              IF(
                OR(AT611= "24",AT611="04",AT611="-14"),"M",
                IF(
                  OR(AT611= "20",AT611="22",AT611="0-1",AT611="00",AT611="02",AT611="-1-1",AT611="-10"),"I",""
                )
              )
      )
    )
  )
)</f>
        <v/>
      </c>
      <c r="BF611" t="str">
        <f xml:space="preserve"> IF(OR(AU611= "4-2", AU611= "2-1", AU611= "-12", AU611= "-24"),"Q",
  IF(
    OR(AU611= "4-1", AU611= "40", AU611= "42"),"A",
    IF(
      AU611= "44","P",
      IF(OR(AU611= "2-2",AU611="0-2",AU611="-1-2",AU611="-2-2",AU611="-2-1",AU611="-20",AU611="-22" ),"R",
              IF(
                OR(AU611= "24",AU611="04",AU611="-14"),"M",
                IF(
                  OR(AU611= "20",AU611="22",AU611="0-1",AU611="00",AU611="02",AU611="-1-1",AU611="-10"),"I",""
                )
              )
      )
    )
  )
)</f>
        <v/>
      </c>
      <c r="BG611" t="str">
        <f xml:space="preserve"> IF(OR(AV611= "4-2", AV611= "2-1", AV611= "-12", AV611= "-24"),"Q",
  IF(
    OR(AV611= "4-1", AV611= "40", AV611= "42"),"A",
    IF(
      AV611= "44","P",
      IF(OR(AV611= "2-2",AV611="0-2",AV611="-1-2",AV611="-2-2",AV611="-2-1",AV611="-20",AV611="-22" ),"R",
              IF(
                OR(AV611= "24",AV611="04",AV611="-14"),"M",
                IF(
                  OR(AV611= "20",AV611="22",AV611="0-1",AV611="00",AV611="02",AV611="-1-1",AV611="-10"),"I",""
                )
              )
      )
    )
  )
)</f>
        <v/>
      </c>
      <c r="BH611" t="str">
        <f xml:space="preserve"> IF(OR(AW611= "4-2", AW611= "2-1", AW611= "-12", AW611= "-24"),"Q",
  IF(
    OR(AW611= "4-1", AW611= "40", AW611= "42"),"A",
    IF(
      AW611= "44","P",
      IF(OR(AW611= "2-2",AW611="0-2",AW611="-1-2",AW611="-2-2",AW611="-2-1",AW611="-20",AW611="-22" ),"R",
              IF(
                OR(AW611= "24",AW611="04",AW611="-14"),"M",
                IF(
                  OR(AW611= "20",AW611="22",AW611="0-1",AW611="00",AW611="02",AW611="-1-1",AW611="-10"),"I",""
                )
              )
      )
    )
  )
)</f>
        <v/>
      </c>
      <c r="BI611" t="str">
        <f xml:space="preserve"> IF(OR(AX611= "4-2", AX611= "2-1", AX611= "-12", AX611= "-24"),"Q",
  IF(
    OR(AX611= "4-1", AX611= "40", AX611= "42"),"A",
    IF(
      AX611= "44","P",
      IF(OR(AX611= "2-2",AX611="0-2",AX611="-1-2",AX611="-2-2",AX611="-2-1",AX611="-20",AX611="-22" ),"R",
              IF(
                OR(AX611= "24",AX611="04",AX611="-14"),"M",
                IF(
                  OR(AX611= "20",AX611="22",AX611="0-1",AX611="00",AX611="02",AX611="-1-1",AX611="-10"),"I",""
                )
              )
      )
    )
  )
)</f>
        <v/>
      </c>
      <c r="BJ611" t="str">
        <f xml:space="preserve"> IF(OR(AY611= "4-2", AY611= "2-1", AY611= "-12", AY611= "-24"),"Q",
  IF(
    OR(AY611= "4-1", AY611= "40", AY611= "42"),"A",
    IF(
      AY611= "44","P",
      IF(OR(AY611= "2-2",AY611="0-2",AY611="-1-2",AY611="-2-2",AY611="-2-1",AY611="-20",AY611="-22" ),"R",
              IF(
                OR(AY611= "24",AY611="04",AY611="-14"),"M",
                IF(
                  OR(AY611= "20",AY611="22",AY611="0-1",AY611="00",AY611="02",AY611="-1-1",AY611="-10"),"I",""
                )
              )
      )
    )
  )
)</f>
        <v/>
      </c>
      <c r="BK611" t="str">
        <f xml:space="preserve"> IF(OR(AZ611= "4-2", AZ611= "2-1", AZ611= "-12", AZ611= "-24"),"Q",
  IF(
    OR(AZ611= "4-1", AZ611= "40", AZ611= "42"),"A",
    IF(
      AZ611= "44","P",
      IF(OR(AZ611= "2-2",AZ611="0-2",AZ611="-1-2",AZ611="-2-2",AZ611="-2-1",AZ611="-20",AZ611="-22" ),"R",
              IF(
                OR(AZ611= "24",AZ611="04",AZ611="-14"),"M",
                IF(
                  OR(AZ611= "20",AZ611="22",AZ611="0-1",AZ611="00",AZ611="02",AZ611="-1-1",AZ611="-10"),"I",""
                )
              )
      )
    )
  )
)</f>
        <v/>
      </c>
      <c r="BL611" t="str">
        <f xml:space="preserve"> IF(OR(BA611= "4-2", BA611= "2-1", BA611= "-12", BA611= "-24"),"Q",
  IF(
    OR(BA611= "4-1", BA611= "40", BA611= "42"),"A",
    IF(
      BA611= "44","P",
      IF(OR(BA611= "2-2",BA611="0-2",BA611="-1-2",BA611="-2-2",BA611="-2-1",BA611="-20",BA611="-22" ),"R",
              IF(
                OR(BA611= "24",BA611="04",BA611="-14"),"M",
                IF(
                  OR(BA611= "20",BA611="22",BA611="0-1",BA611="00",BA611="02",BA611="-1-1",BA611="-10"),"I",""
                )
              )
      )
    )
  )
)</f>
        <v/>
      </c>
    </row>
    <row r="612" spans="23:64" x14ac:dyDescent="0.25">
      <c r="W612" t="b">
        <f>IF(OR(B612=Локализация!$C$118,B612=5),4,IF(OR(B612=Локализация!$C$119,B612=4),2,IF(OR(B612=Локализация!$C$120,B612=3),0,IF(OR(B612=Локализация!$C$121,B612=2),-1,IF(OR(B612=Локализация!$C$122,B612=1),-2)))))</f>
        <v>0</v>
      </c>
      <c r="X612" t="b">
        <f>IF(OR(C612=Локализация!$C$124,C612=5),-2,IF(OR(C612=Локализация!$C$125,C612=4),-1,IF(OR(C612=Локализация!$C$126,C612=3),0,IF(OR(C612=Локализация!$C$127,C612=2),2,IF(OR(C612=Локализация!$C$128,C612=1),4)))))</f>
        <v>0</v>
      </c>
      <c r="Y612" t="b">
        <f>IF(OR(D612=Локализация!$C$118,D612=5),4,IF(OR(D612=Локализация!$C$119,D612=4),2,IF(OR(D612=Локализация!$C$120,D612=3),0,IF(OR(D612=Локализация!$C$121,D612=2),-1,IF(OR(D612=Локализация!$C$122,D612=1),-2)))))</f>
        <v>0</v>
      </c>
      <c r="Z612" t="b">
        <f>IF(OR(E612=Локализация!$C$124,E612=5),-2,IF(OR(E612=Локализация!$C$125,E612=4),-1,IF(OR(E612=Локализация!$C$126,E612=3),0,IF(OR(E612=Локализация!$C$127,E612=2),2,IF(OR(E612=Локализация!$C$128,E612=1),4)))))</f>
        <v>0</v>
      </c>
      <c r="AA612" t="b">
        <f>IF(OR(F612=Локализация!$C$118,F612=5),4,IF(OR(F612=Локализация!$C$119,F612=4),2,IF(OR(F612=Локализация!$C$120,F612=3),0,IF(OR(F612=Локализация!$C$121,F612=2),-1,IF(OR(F612=Локализация!$C$122,F612=1),-2)))))</f>
        <v>0</v>
      </c>
      <c r="AB612" t="b">
        <f>IF(OR(G612=Локализация!$C$124,G612=5),-2,IF(OR(G612=Локализация!$C$125,G612=4),-1,IF(OR(G612=Локализация!$C$126,G612=3),0,IF(OR(G612=Локализация!$C$127,G612=2),2,IF(OR(G612=Локализация!$C$128,G612=1),4)))))</f>
        <v>0</v>
      </c>
      <c r="AC612" t="b">
        <f>IF(OR(H612=Локализация!$C$118,H612=5),4,IF(OR(H612=Локализация!$C$119,H612=4),2,IF(OR(H612=Локализация!$C$120,H612=3),0,IF(OR(H612=Локализация!$C$121,H612=2),-1,IF(OR(H612=Локализация!$C$122,H612=1),-2)))))</f>
        <v>0</v>
      </c>
      <c r="AD612" t="b">
        <f>IF(OR(I612=Локализация!$C$124,I612=5),-2,IF(OR(I612=Локализация!$C$125,I612=4),-1,IF(OR(I612=Локализация!$C$126,I612=3),0,IF(OR(I612=Локализация!$C$127,I612=2),2,IF(OR(I612=Локализация!$C$128,I612=1),4)))))</f>
        <v>0</v>
      </c>
      <c r="AE612" t="b">
        <f>IF(OR(J612=Локализация!$C$118,J612=5),4,IF(OR(J612=Локализация!$C$119,J612=4),2,IF(OR(J612=Локализация!$C$120,J612=3),0,IF(OR(J612=Локализация!$C$121,J612=2),-1,IF(OR(J612=Локализация!$C$122,J612=1),-2)))))</f>
        <v>0</v>
      </c>
      <c r="AF612" t="b">
        <f>IF(OR(K612=Локализация!$C$124,K612=5),-2,IF(OR(K612=Локализация!$C$125,K612=4),-1,IF(OR(K612=Локализация!$C$126,K612=3),0,IF(OR(K612=Локализация!$C$127,K612=2),2,IF(OR(K612=Локализация!$C$128,K612=1),4)))))</f>
        <v>0</v>
      </c>
      <c r="AG612" t="b">
        <f>IF(OR(L612=Локализация!$C$118,L612=5),4,IF(OR(L612=Локализация!$C$119,L612=4),2,IF(OR(L612=Локализация!$C$120,L612=3),0,IF(OR(L612=Локализация!$C$121,L612=2),-1,IF(OR(L612=Локализация!$C$122,L612=1),-2)))))</f>
        <v>0</v>
      </c>
      <c r="AH612" t="b">
        <f>IF(OR(M612=Локализация!$C$124,M612=5),-2,IF(OR(M612=Локализация!$C$125,M612=4),-1,IF(OR(M612=Локализация!$C$126,M612=3),0,IF(OR(M612=Локализация!$C$127,M612=2),2,IF(OR(M612=Локализация!$C$128,M612=1),4)))))</f>
        <v>0</v>
      </c>
      <c r="AI612" t="b">
        <f>IF(OR(N612=Локализация!$C$118,N612=5),4,IF(OR(N612=Локализация!$C$119,N612=4),2,IF(OR(N612=Локализация!$C$120,N612=3),0,IF(OR(N612=Локализация!$C$121,N612=2),-1,IF(OR(N612=Локализация!$C$122,N612=1),-2)))))</f>
        <v>0</v>
      </c>
      <c r="AJ612" t="b">
        <f>IF(OR(O612=Локализация!$C$124,O612=5),-2,IF(OR(O612=Локализация!$C$125,O612=4),-1,IF(OR(O612=Локализация!$C$126,O612=3),0,IF(OR(O612=Локализация!$C$127,O612=2),2,IF(OR(O612=Локализация!$C$128,O612=1),4)))))</f>
        <v>0</v>
      </c>
      <c r="AK612" t="b">
        <f>IF(OR(P612=Локализация!$C$118,P612=5),4,IF(OR(P612=Локализация!$C$119,P612=4),2,IF(OR(P612=Локализация!$C$120,P612=3),0,IF(OR(P612=Локализация!$C$121,P612=2),-1,IF(OR(P612=Локализация!$C$122,P612=1),-2)))))</f>
        <v>0</v>
      </c>
      <c r="AL612" t="b">
        <f>IF(OR(Q612=Локализация!$C$124,Q612=5),-2,IF(OR(Q612=Локализация!$C$125,Q612=4),-1,IF(OR(Q612=Локализация!$C$126,Q612=3),0,IF(OR(Q612=Локализация!$C$127,Q612=2),2,IF(OR(Q612=Локализация!$C$128,Q612=1),4)))))</f>
        <v>0</v>
      </c>
      <c r="AM612" t="b">
        <f>IF(OR(R612=Локализация!$C$118,R612=5),4,IF(OR(R612=Локализация!$C$119,R612=4),2,IF(OR(R612=Локализация!$C$120,R612=3),0,IF(OR(R612=Локализация!$C$121,R612=2),-1,IF(OR(R612=Локализация!$C$122,R612=1),-2)))))</f>
        <v>0</v>
      </c>
      <c r="AN612" t="b">
        <f>IF(OR(S612=Локализация!$C$124,S612=5),-2,IF(OR(S612=Локализация!$C$125,S612=4),-1,IF(OR(S612=Локализация!$C$126,S612=3),0,IF(OR(S612=Локализация!$C$127,S612=2),2,IF(OR(S612=Локализация!$C$128,S612=1),4)))))</f>
        <v>0</v>
      </c>
      <c r="AO612" t="b">
        <f>IF(OR(T612=Локализация!$C$118,T612=5),4,IF(OR(T612=Локализация!$C$119,T612=4),2,IF(OR(T612=Локализация!$C$120,T612=3),0,IF(OR(T612=Локализация!$C$121,T612=2),-1,IF(OR(T612=Локализация!$C$122,T612=1),-2)))))</f>
        <v>0</v>
      </c>
      <c r="AP612" t="b">
        <f>IF(OR(U612=Локализация!$C$124,U612=5),-2,IF(OR(U612=Локализация!$C$125,U612=4),-1,IF(OR(U612=Локализация!$C$126,U612=3),0,IF(OR(U612=Локализация!$C$127,U612=2),2,IF(OR(U612=Локализация!$C$128,U612=1),4)))))</f>
        <v>0</v>
      </c>
      <c r="AR612" t="str">
        <f>CONCATENATE(W612,X612)</f>
        <v>ЛОЖЬЛОЖЬ</v>
      </c>
      <c r="AS612" t="str">
        <f>CONCATENATE(Y612,Z612)</f>
        <v>ЛОЖЬЛОЖЬ</v>
      </c>
      <c r="AT612" t="str">
        <f>CONCATENATE(AA612,AB612)</f>
        <v>ЛОЖЬЛОЖЬ</v>
      </c>
      <c r="AU612" t="str">
        <f>CONCATENATE(AC612,AD612)</f>
        <v>ЛОЖЬЛОЖЬ</v>
      </c>
      <c r="AV612" t="str">
        <f>CONCATENATE(AE612,AF612)</f>
        <v>ЛОЖЬЛОЖЬ</v>
      </c>
      <c r="AW612" t="str">
        <f>CONCATENATE(AG612,AH612)</f>
        <v>ЛОЖЬЛОЖЬ</v>
      </c>
      <c r="AX612" t="str">
        <f>CONCATENATE(AI612,AJ612)</f>
        <v>ЛОЖЬЛОЖЬ</v>
      </c>
      <c r="AY612" t="str">
        <f>CONCATENATE(AK612,AL612)</f>
        <v>ЛОЖЬЛОЖЬ</v>
      </c>
      <c r="AZ612" t="str">
        <f>CONCATENATE(AM612,AN612)</f>
        <v>ЛОЖЬЛОЖЬ</v>
      </c>
      <c r="BA612" t="str">
        <f>CONCATENATE(AO612,AP612)</f>
        <v>ЛОЖЬЛОЖЬ</v>
      </c>
      <c r="BC612" t="str">
        <f xml:space="preserve"> IF(OR(AR612= "4-2", AR612= "2-1", AR612= "-12", AR612= "-24"),"Q",
  IF(
    OR(AR612= "4-1", AR612= "40", AR612= "42"),"A",
    IF(
      AR612= "44","P",
      IF(OR(AR612= "2-2",AR612="0-2",AR612="-1-2",AR612="-2-2",AR612="-2-1",AR612="-20",AR612="-22" ),"R",
              IF(
                OR(AR612= "24",AR612="04",AR612="-14"),"M",
                IF(
                  OR(AR612= "20",AR612="22",AR612="0-1",AR612="00",AR612="02",AR612="-1-1",AR612="-10"),"I",""
                )
              )
      )
    )
  )
)</f>
        <v/>
      </c>
      <c r="BD612" t="str">
        <f xml:space="preserve"> IF(OR(AS612= "4-2", AS612= "2-1", AS612= "-12", AS612= "-24"),"Q",
  IF(
    OR(AS612= "4-1", AS612= "40", AS612= "42"),"A",
    IF(
      AS612= "44","P",
      IF(OR(AS612= "2-2",AS612="0-2",AS612="-1-2",AS612="-2-2",AS612="-2-1",AS612="-20",AS612="-22" ),"R",
              IF(
                OR(AS612= "24",AS612="04",AS612="-14"),"M",
                IF(
                  OR(AS612= "20",AS612="22",AS612="0-1",AS612="00",AS612="02",AS612="-1-1",AS612="-10"),"I",""
                )
              )
      )
    )
  )
)</f>
        <v/>
      </c>
      <c r="BE612" t="str">
        <f xml:space="preserve"> IF(OR(AT612= "4-2", AT612= "2-1", AT612= "-12", AT612= "-24"),"Q",
  IF(
    OR(AT612= "4-1", AT612= "40", AT612= "42"),"A",
    IF(
      AT612= "44","P",
      IF(OR(AT612= "2-2",AT612="0-2",AT612="-1-2",AT612="-2-2",AT612="-2-1",AT612="-20",AT612="-22" ),"R",
              IF(
                OR(AT612= "24",AT612="04",AT612="-14"),"M",
                IF(
                  OR(AT612= "20",AT612="22",AT612="0-1",AT612="00",AT612="02",AT612="-1-1",AT612="-10"),"I",""
                )
              )
      )
    )
  )
)</f>
        <v/>
      </c>
      <c r="BF612" t="str">
        <f xml:space="preserve"> IF(OR(AU612= "4-2", AU612= "2-1", AU612= "-12", AU612= "-24"),"Q",
  IF(
    OR(AU612= "4-1", AU612= "40", AU612= "42"),"A",
    IF(
      AU612= "44","P",
      IF(OR(AU612= "2-2",AU612="0-2",AU612="-1-2",AU612="-2-2",AU612="-2-1",AU612="-20",AU612="-22" ),"R",
              IF(
                OR(AU612= "24",AU612="04",AU612="-14"),"M",
                IF(
                  OR(AU612= "20",AU612="22",AU612="0-1",AU612="00",AU612="02",AU612="-1-1",AU612="-10"),"I",""
                )
              )
      )
    )
  )
)</f>
        <v/>
      </c>
      <c r="BG612" t="str">
        <f xml:space="preserve"> IF(OR(AV612= "4-2", AV612= "2-1", AV612= "-12", AV612= "-24"),"Q",
  IF(
    OR(AV612= "4-1", AV612= "40", AV612= "42"),"A",
    IF(
      AV612= "44","P",
      IF(OR(AV612= "2-2",AV612="0-2",AV612="-1-2",AV612="-2-2",AV612="-2-1",AV612="-20",AV612="-22" ),"R",
              IF(
                OR(AV612= "24",AV612="04",AV612="-14"),"M",
                IF(
                  OR(AV612= "20",AV612="22",AV612="0-1",AV612="00",AV612="02",AV612="-1-1",AV612="-10"),"I",""
                )
              )
      )
    )
  )
)</f>
        <v/>
      </c>
      <c r="BH612" t="str">
        <f xml:space="preserve"> IF(OR(AW612= "4-2", AW612= "2-1", AW612= "-12", AW612= "-24"),"Q",
  IF(
    OR(AW612= "4-1", AW612= "40", AW612= "42"),"A",
    IF(
      AW612= "44","P",
      IF(OR(AW612= "2-2",AW612="0-2",AW612="-1-2",AW612="-2-2",AW612="-2-1",AW612="-20",AW612="-22" ),"R",
              IF(
                OR(AW612= "24",AW612="04",AW612="-14"),"M",
                IF(
                  OR(AW612= "20",AW612="22",AW612="0-1",AW612="00",AW612="02",AW612="-1-1",AW612="-10"),"I",""
                )
              )
      )
    )
  )
)</f>
        <v/>
      </c>
      <c r="BI612" t="str">
        <f xml:space="preserve"> IF(OR(AX612= "4-2", AX612= "2-1", AX612= "-12", AX612= "-24"),"Q",
  IF(
    OR(AX612= "4-1", AX612= "40", AX612= "42"),"A",
    IF(
      AX612= "44","P",
      IF(OR(AX612= "2-2",AX612="0-2",AX612="-1-2",AX612="-2-2",AX612="-2-1",AX612="-20",AX612="-22" ),"R",
              IF(
                OR(AX612= "24",AX612="04",AX612="-14"),"M",
                IF(
                  OR(AX612= "20",AX612="22",AX612="0-1",AX612="00",AX612="02",AX612="-1-1",AX612="-10"),"I",""
                )
              )
      )
    )
  )
)</f>
        <v/>
      </c>
      <c r="BJ612" t="str">
        <f xml:space="preserve"> IF(OR(AY612= "4-2", AY612= "2-1", AY612= "-12", AY612= "-24"),"Q",
  IF(
    OR(AY612= "4-1", AY612= "40", AY612= "42"),"A",
    IF(
      AY612= "44","P",
      IF(OR(AY612= "2-2",AY612="0-2",AY612="-1-2",AY612="-2-2",AY612="-2-1",AY612="-20",AY612="-22" ),"R",
              IF(
                OR(AY612= "24",AY612="04",AY612="-14"),"M",
                IF(
                  OR(AY612= "20",AY612="22",AY612="0-1",AY612="00",AY612="02",AY612="-1-1",AY612="-10"),"I",""
                )
              )
      )
    )
  )
)</f>
        <v/>
      </c>
      <c r="BK612" t="str">
        <f xml:space="preserve"> IF(OR(AZ612= "4-2", AZ612= "2-1", AZ612= "-12", AZ612= "-24"),"Q",
  IF(
    OR(AZ612= "4-1", AZ612= "40", AZ612= "42"),"A",
    IF(
      AZ612= "44","P",
      IF(OR(AZ612= "2-2",AZ612="0-2",AZ612="-1-2",AZ612="-2-2",AZ612="-2-1",AZ612="-20",AZ612="-22" ),"R",
              IF(
                OR(AZ612= "24",AZ612="04",AZ612="-14"),"M",
                IF(
                  OR(AZ612= "20",AZ612="22",AZ612="0-1",AZ612="00",AZ612="02",AZ612="-1-1",AZ612="-10"),"I",""
                )
              )
      )
    )
  )
)</f>
        <v/>
      </c>
      <c r="BL612" t="str">
        <f xml:space="preserve"> IF(OR(BA612= "4-2", BA612= "2-1", BA612= "-12", BA612= "-24"),"Q",
  IF(
    OR(BA612= "4-1", BA612= "40", BA612= "42"),"A",
    IF(
      BA612= "44","P",
      IF(OR(BA612= "2-2",BA612="0-2",BA612="-1-2",BA612="-2-2",BA612="-2-1",BA612="-20",BA612="-22" ),"R",
              IF(
                OR(BA612= "24",BA612="04",BA612="-14"),"M",
                IF(
                  OR(BA612= "20",BA612="22",BA612="0-1",BA612="00",BA612="02",BA612="-1-1",BA612="-10"),"I",""
                )
              )
      )
    )
  )
)</f>
        <v/>
      </c>
    </row>
    <row r="613" spans="23:64" x14ac:dyDescent="0.25">
      <c r="W613" t="b">
        <f>IF(OR(B613=Локализация!$C$118,B613=5),4,IF(OR(B613=Локализация!$C$119,B613=4),2,IF(OR(B613=Локализация!$C$120,B613=3),0,IF(OR(B613=Локализация!$C$121,B613=2),-1,IF(OR(B613=Локализация!$C$122,B613=1),-2)))))</f>
        <v>0</v>
      </c>
      <c r="X613" t="b">
        <f>IF(OR(C613=Локализация!$C$124,C613=5),-2,IF(OR(C613=Локализация!$C$125,C613=4),-1,IF(OR(C613=Локализация!$C$126,C613=3),0,IF(OR(C613=Локализация!$C$127,C613=2),2,IF(OR(C613=Локализация!$C$128,C613=1),4)))))</f>
        <v>0</v>
      </c>
      <c r="Y613" t="b">
        <f>IF(OR(D613=Локализация!$C$118,D613=5),4,IF(OR(D613=Локализация!$C$119,D613=4),2,IF(OR(D613=Локализация!$C$120,D613=3),0,IF(OR(D613=Локализация!$C$121,D613=2),-1,IF(OR(D613=Локализация!$C$122,D613=1),-2)))))</f>
        <v>0</v>
      </c>
      <c r="Z613" t="b">
        <f>IF(OR(E613=Локализация!$C$124,E613=5),-2,IF(OR(E613=Локализация!$C$125,E613=4),-1,IF(OR(E613=Локализация!$C$126,E613=3),0,IF(OR(E613=Локализация!$C$127,E613=2),2,IF(OR(E613=Локализация!$C$128,E613=1),4)))))</f>
        <v>0</v>
      </c>
      <c r="AA613" t="b">
        <f>IF(OR(F613=Локализация!$C$118,F613=5),4,IF(OR(F613=Локализация!$C$119,F613=4),2,IF(OR(F613=Локализация!$C$120,F613=3),0,IF(OR(F613=Локализация!$C$121,F613=2),-1,IF(OR(F613=Локализация!$C$122,F613=1),-2)))))</f>
        <v>0</v>
      </c>
      <c r="AB613" t="b">
        <f>IF(OR(G613=Локализация!$C$124,G613=5),-2,IF(OR(G613=Локализация!$C$125,G613=4),-1,IF(OR(G613=Локализация!$C$126,G613=3),0,IF(OR(G613=Локализация!$C$127,G613=2),2,IF(OR(G613=Локализация!$C$128,G613=1),4)))))</f>
        <v>0</v>
      </c>
      <c r="AC613" t="b">
        <f>IF(OR(H613=Локализация!$C$118,H613=5),4,IF(OR(H613=Локализация!$C$119,H613=4),2,IF(OR(H613=Локализация!$C$120,H613=3),0,IF(OR(H613=Локализация!$C$121,H613=2),-1,IF(OR(H613=Локализация!$C$122,H613=1),-2)))))</f>
        <v>0</v>
      </c>
      <c r="AD613" t="b">
        <f>IF(OR(I613=Локализация!$C$124,I613=5),-2,IF(OR(I613=Локализация!$C$125,I613=4),-1,IF(OR(I613=Локализация!$C$126,I613=3),0,IF(OR(I613=Локализация!$C$127,I613=2),2,IF(OR(I613=Локализация!$C$128,I613=1),4)))))</f>
        <v>0</v>
      </c>
      <c r="AE613" t="b">
        <f>IF(OR(J613=Локализация!$C$118,J613=5),4,IF(OR(J613=Локализация!$C$119,J613=4),2,IF(OR(J613=Локализация!$C$120,J613=3),0,IF(OR(J613=Локализация!$C$121,J613=2),-1,IF(OR(J613=Локализация!$C$122,J613=1),-2)))))</f>
        <v>0</v>
      </c>
      <c r="AF613" t="b">
        <f>IF(OR(K613=Локализация!$C$124,K613=5),-2,IF(OR(K613=Локализация!$C$125,K613=4),-1,IF(OR(K613=Локализация!$C$126,K613=3),0,IF(OR(K613=Локализация!$C$127,K613=2),2,IF(OR(K613=Локализация!$C$128,K613=1),4)))))</f>
        <v>0</v>
      </c>
      <c r="AG613" t="b">
        <f>IF(OR(L613=Локализация!$C$118,L613=5),4,IF(OR(L613=Локализация!$C$119,L613=4),2,IF(OR(L613=Локализация!$C$120,L613=3),0,IF(OR(L613=Локализация!$C$121,L613=2),-1,IF(OR(L613=Локализация!$C$122,L613=1),-2)))))</f>
        <v>0</v>
      </c>
      <c r="AH613" t="b">
        <f>IF(OR(M613=Локализация!$C$124,M613=5),-2,IF(OR(M613=Локализация!$C$125,M613=4),-1,IF(OR(M613=Локализация!$C$126,M613=3),0,IF(OR(M613=Локализация!$C$127,M613=2),2,IF(OR(M613=Локализация!$C$128,M613=1),4)))))</f>
        <v>0</v>
      </c>
      <c r="AI613" t="b">
        <f>IF(OR(N613=Локализация!$C$118,N613=5),4,IF(OR(N613=Локализация!$C$119,N613=4),2,IF(OR(N613=Локализация!$C$120,N613=3),0,IF(OR(N613=Локализация!$C$121,N613=2),-1,IF(OR(N613=Локализация!$C$122,N613=1),-2)))))</f>
        <v>0</v>
      </c>
      <c r="AJ613" t="b">
        <f>IF(OR(O613=Локализация!$C$124,O613=5),-2,IF(OR(O613=Локализация!$C$125,O613=4),-1,IF(OR(O613=Локализация!$C$126,O613=3),0,IF(OR(O613=Локализация!$C$127,O613=2),2,IF(OR(O613=Локализация!$C$128,O613=1),4)))))</f>
        <v>0</v>
      </c>
      <c r="AK613" t="b">
        <f>IF(OR(P613=Локализация!$C$118,P613=5),4,IF(OR(P613=Локализация!$C$119,P613=4),2,IF(OR(P613=Локализация!$C$120,P613=3),0,IF(OR(P613=Локализация!$C$121,P613=2),-1,IF(OR(P613=Локализация!$C$122,P613=1),-2)))))</f>
        <v>0</v>
      </c>
      <c r="AL613" t="b">
        <f>IF(OR(Q613=Локализация!$C$124,Q613=5),-2,IF(OR(Q613=Локализация!$C$125,Q613=4),-1,IF(OR(Q613=Локализация!$C$126,Q613=3),0,IF(OR(Q613=Локализация!$C$127,Q613=2),2,IF(OR(Q613=Локализация!$C$128,Q613=1),4)))))</f>
        <v>0</v>
      </c>
      <c r="AM613" t="b">
        <f>IF(OR(R613=Локализация!$C$118,R613=5),4,IF(OR(R613=Локализация!$C$119,R613=4),2,IF(OR(R613=Локализация!$C$120,R613=3),0,IF(OR(R613=Локализация!$C$121,R613=2),-1,IF(OR(R613=Локализация!$C$122,R613=1),-2)))))</f>
        <v>0</v>
      </c>
      <c r="AN613" t="b">
        <f>IF(OR(S613=Локализация!$C$124,S613=5),-2,IF(OR(S613=Локализация!$C$125,S613=4),-1,IF(OR(S613=Локализация!$C$126,S613=3),0,IF(OR(S613=Локализация!$C$127,S613=2),2,IF(OR(S613=Локализация!$C$128,S613=1),4)))))</f>
        <v>0</v>
      </c>
      <c r="AO613" t="b">
        <f>IF(OR(T613=Локализация!$C$118,T613=5),4,IF(OR(T613=Локализация!$C$119,T613=4),2,IF(OR(T613=Локализация!$C$120,T613=3),0,IF(OR(T613=Локализация!$C$121,T613=2),-1,IF(OR(T613=Локализация!$C$122,T613=1),-2)))))</f>
        <v>0</v>
      </c>
      <c r="AP613" t="b">
        <f>IF(OR(U613=Локализация!$C$124,U613=5),-2,IF(OR(U613=Локализация!$C$125,U613=4),-1,IF(OR(U613=Локализация!$C$126,U613=3),0,IF(OR(U613=Локализация!$C$127,U613=2),2,IF(OR(U613=Локализация!$C$128,U613=1),4)))))</f>
        <v>0</v>
      </c>
      <c r="AR613" t="str">
        <f>CONCATENATE(W613,X613)</f>
        <v>ЛОЖЬЛОЖЬ</v>
      </c>
      <c r="AS613" t="str">
        <f>CONCATENATE(Y613,Z613)</f>
        <v>ЛОЖЬЛОЖЬ</v>
      </c>
      <c r="AT613" t="str">
        <f>CONCATENATE(AA613,AB613)</f>
        <v>ЛОЖЬЛОЖЬ</v>
      </c>
      <c r="AU613" t="str">
        <f>CONCATENATE(AC613,AD613)</f>
        <v>ЛОЖЬЛОЖЬ</v>
      </c>
      <c r="AV613" t="str">
        <f>CONCATENATE(AE613,AF613)</f>
        <v>ЛОЖЬЛОЖЬ</v>
      </c>
      <c r="AW613" t="str">
        <f>CONCATENATE(AG613,AH613)</f>
        <v>ЛОЖЬЛОЖЬ</v>
      </c>
      <c r="AX613" t="str">
        <f>CONCATENATE(AI613,AJ613)</f>
        <v>ЛОЖЬЛОЖЬ</v>
      </c>
      <c r="AY613" t="str">
        <f>CONCATENATE(AK613,AL613)</f>
        <v>ЛОЖЬЛОЖЬ</v>
      </c>
      <c r="AZ613" t="str">
        <f>CONCATENATE(AM613,AN613)</f>
        <v>ЛОЖЬЛОЖЬ</v>
      </c>
      <c r="BA613" t="str">
        <f>CONCATENATE(AO613,AP613)</f>
        <v>ЛОЖЬЛОЖЬ</v>
      </c>
      <c r="BC613" t="str">
        <f xml:space="preserve"> IF(OR(AR613= "4-2", AR613= "2-1", AR613= "-12", AR613= "-24"),"Q",
  IF(
    OR(AR613= "4-1", AR613= "40", AR613= "42"),"A",
    IF(
      AR613= "44","P",
      IF(OR(AR613= "2-2",AR613="0-2",AR613="-1-2",AR613="-2-2",AR613="-2-1",AR613="-20",AR613="-22" ),"R",
              IF(
                OR(AR613= "24",AR613="04",AR613="-14"),"M",
                IF(
                  OR(AR613= "20",AR613="22",AR613="0-1",AR613="00",AR613="02",AR613="-1-1",AR613="-10"),"I",""
                )
              )
      )
    )
  )
)</f>
        <v/>
      </c>
      <c r="BD613" t="str">
        <f xml:space="preserve"> IF(OR(AS613= "4-2", AS613= "2-1", AS613= "-12", AS613= "-24"),"Q",
  IF(
    OR(AS613= "4-1", AS613= "40", AS613= "42"),"A",
    IF(
      AS613= "44","P",
      IF(OR(AS613= "2-2",AS613="0-2",AS613="-1-2",AS613="-2-2",AS613="-2-1",AS613="-20",AS613="-22" ),"R",
              IF(
                OR(AS613= "24",AS613="04",AS613="-14"),"M",
                IF(
                  OR(AS613= "20",AS613="22",AS613="0-1",AS613="00",AS613="02",AS613="-1-1",AS613="-10"),"I",""
                )
              )
      )
    )
  )
)</f>
        <v/>
      </c>
      <c r="BE613" t="str">
        <f xml:space="preserve"> IF(OR(AT613= "4-2", AT613= "2-1", AT613= "-12", AT613= "-24"),"Q",
  IF(
    OR(AT613= "4-1", AT613= "40", AT613= "42"),"A",
    IF(
      AT613= "44","P",
      IF(OR(AT613= "2-2",AT613="0-2",AT613="-1-2",AT613="-2-2",AT613="-2-1",AT613="-20",AT613="-22" ),"R",
              IF(
                OR(AT613= "24",AT613="04",AT613="-14"),"M",
                IF(
                  OR(AT613= "20",AT613="22",AT613="0-1",AT613="00",AT613="02",AT613="-1-1",AT613="-10"),"I",""
                )
              )
      )
    )
  )
)</f>
        <v/>
      </c>
      <c r="BF613" t="str">
        <f xml:space="preserve"> IF(OR(AU613= "4-2", AU613= "2-1", AU613= "-12", AU613= "-24"),"Q",
  IF(
    OR(AU613= "4-1", AU613= "40", AU613= "42"),"A",
    IF(
      AU613= "44","P",
      IF(OR(AU613= "2-2",AU613="0-2",AU613="-1-2",AU613="-2-2",AU613="-2-1",AU613="-20",AU613="-22" ),"R",
              IF(
                OR(AU613= "24",AU613="04",AU613="-14"),"M",
                IF(
                  OR(AU613= "20",AU613="22",AU613="0-1",AU613="00",AU613="02",AU613="-1-1",AU613="-10"),"I",""
                )
              )
      )
    )
  )
)</f>
        <v/>
      </c>
      <c r="BG613" t="str">
        <f xml:space="preserve"> IF(OR(AV613= "4-2", AV613= "2-1", AV613= "-12", AV613= "-24"),"Q",
  IF(
    OR(AV613= "4-1", AV613= "40", AV613= "42"),"A",
    IF(
      AV613= "44","P",
      IF(OR(AV613= "2-2",AV613="0-2",AV613="-1-2",AV613="-2-2",AV613="-2-1",AV613="-20",AV613="-22" ),"R",
              IF(
                OR(AV613= "24",AV613="04",AV613="-14"),"M",
                IF(
                  OR(AV613= "20",AV613="22",AV613="0-1",AV613="00",AV613="02",AV613="-1-1",AV613="-10"),"I",""
                )
              )
      )
    )
  )
)</f>
        <v/>
      </c>
      <c r="BH613" t="str">
        <f xml:space="preserve"> IF(OR(AW613= "4-2", AW613= "2-1", AW613= "-12", AW613= "-24"),"Q",
  IF(
    OR(AW613= "4-1", AW613= "40", AW613= "42"),"A",
    IF(
      AW613= "44","P",
      IF(OR(AW613= "2-2",AW613="0-2",AW613="-1-2",AW613="-2-2",AW613="-2-1",AW613="-20",AW613="-22" ),"R",
              IF(
                OR(AW613= "24",AW613="04",AW613="-14"),"M",
                IF(
                  OR(AW613= "20",AW613="22",AW613="0-1",AW613="00",AW613="02",AW613="-1-1",AW613="-10"),"I",""
                )
              )
      )
    )
  )
)</f>
        <v/>
      </c>
      <c r="BI613" t="str">
        <f xml:space="preserve"> IF(OR(AX613= "4-2", AX613= "2-1", AX613= "-12", AX613= "-24"),"Q",
  IF(
    OR(AX613= "4-1", AX613= "40", AX613= "42"),"A",
    IF(
      AX613= "44","P",
      IF(OR(AX613= "2-2",AX613="0-2",AX613="-1-2",AX613="-2-2",AX613="-2-1",AX613="-20",AX613="-22" ),"R",
              IF(
                OR(AX613= "24",AX613="04",AX613="-14"),"M",
                IF(
                  OR(AX613= "20",AX613="22",AX613="0-1",AX613="00",AX613="02",AX613="-1-1",AX613="-10"),"I",""
                )
              )
      )
    )
  )
)</f>
        <v/>
      </c>
      <c r="BJ613" t="str">
        <f xml:space="preserve"> IF(OR(AY613= "4-2", AY613= "2-1", AY613= "-12", AY613= "-24"),"Q",
  IF(
    OR(AY613= "4-1", AY613= "40", AY613= "42"),"A",
    IF(
      AY613= "44","P",
      IF(OR(AY613= "2-2",AY613="0-2",AY613="-1-2",AY613="-2-2",AY613="-2-1",AY613="-20",AY613="-22" ),"R",
              IF(
                OR(AY613= "24",AY613="04",AY613="-14"),"M",
                IF(
                  OR(AY613= "20",AY613="22",AY613="0-1",AY613="00",AY613="02",AY613="-1-1",AY613="-10"),"I",""
                )
              )
      )
    )
  )
)</f>
        <v/>
      </c>
      <c r="BK613" t="str">
        <f xml:space="preserve"> IF(OR(AZ613= "4-2", AZ613= "2-1", AZ613= "-12", AZ613= "-24"),"Q",
  IF(
    OR(AZ613= "4-1", AZ613= "40", AZ613= "42"),"A",
    IF(
      AZ613= "44","P",
      IF(OR(AZ613= "2-2",AZ613="0-2",AZ613="-1-2",AZ613="-2-2",AZ613="-2-1",AZ613="-20",AZ613="-22" ),"R",
              IF(
                OR(AZ613= "24",AZ613="04",AZ613="-14"),"M",
                IF(
                  OR(AZ613= "20",AZ613="22",AZ613="0-1",AZ613="00",AZ613="02",AZ613="-1-1",AZ613="-10"),"I",""
                )
              )
      )
    )
  )
)</f>
        <v/>
      </c>
      <c r="BL613" t="str">
        <f xml:space="preserve"> IF(OR(BA613= "4-2", BA613= "2-1", BA613= "-12", BA613= "-24"),"Q",
  IF(
    OR(BA613= "4-1", BA613= "40", BA613= "42"),"A",
    IF(
      BA613= "44","P",
      IF(OR(BA613= "2-2",BA613="0-2",BA613="-1-2",BA613="-2-2",BA613="-2-1",BA613="-20",BA613="-22" ),"R",
              IF(
                OR(BA613= "24",BA613="04",BA613="-14"),"M",
                IF(
                  OR(BA613= "20",BA613="22",BA613="0-1",BA613="00",BA613="02",BA613="-1-1",BA613="-10"),"I",""
                )
              )
      )
    )
  )
)</f>
        <v/>
      </c>
    </row>
    <row r="614" spans="23:64" x14ac:dyDescent="0.25">
      <c r="W614" t="b">
        <f>IF(OR(B614=Локализация!$C$118,B614=5),4,IF(OR(B614=Локализация!$C$119,B614=4),2,IF(OR(B614=Локализация!$C$120,B614=3),0,IF(OR(B614=Локализация!$C$121,B614=2),-1,IF(OR(B614=Локализация!$C$122,B614=1),-2)))))</f>
        <v>0</v>
      </c>
      <c r="X614" t="b">
        <f>IF(OR(C614=Локализация!$C$124,C614=5),-2,IF(OR(C614=Локализация!$C$125,C614=4),-1,IF(OR(C614=Локализация!$C$126,C614=3),0,IF(OR(C614=Локализация!$C$127,C614=2),2,IF(OR(C614=Локализация!$C$128,C614=1),4)))))</f>
        <v>0</v>
      </c>
      <c r="Y614" t="b">
        <f>IF(OR(D614=Локализация!$C$118,D614=5),4,IF(OR(D614=Локализация!$C$119,D614=4),2,IF(OR(D614=Локализация!$C$120,D614=3),0,IF(OR(D614=Локализация!$C$121,D614=2),-1,IF(OR(D614=Локализация!$C$122,D614=1),-2)))))</f>
        <v>0</v>
      </c>
      <c r="Z614" t="b">
        <f>IF(OR(E614=Локализация!$C$124,E614=5),-2,IF(OR(E614=Локализация!$C$125,E614=4),-1,IF(OR(E614=Локализация!$C$126,E614=3),0,IF(OR(E614=Локализация!$C$127,E614=2),2,IF(OR(E614=Локализация!$C$128,E614=1),4)))))</f>
        <v>0</v>
      </c>
      <c r="AA614" t="b">
        <f>IF(OR(F614=Локализация!$C$118,F614=5),4,IF(OR(F614=Локализация!$C$119,F614=4),2,IF(OR(F614=Локализация!$C$120,F614=3),0,IF(OR(F614=Локализация!$C$121,F614=2),-1,IF(OR(F614=Локализация!$C$122,F614=1),-2)))))</f>
        <v>0</v>
      </c>
      <c r="AB614" t="b">
        <f>IF(OR(G614=Локализация!$C$124,G614=5),-2,IF(OR(G614=Локализация!$C$125,G614=4),-1,IF(OR(G614=Локализация!$C$126,G614=3),0,IF(OR(G614=Локализация!$C$127,G614=2),2,IF(OR(G614=Локализация!$C$128,G614=1),4)))))</f>
        <v>0</v>
      </c>
      <c r="AC614" t="b">
        <f>IF(OR(H614=Локализация!$C$118,H614=5),4,IF(OR(H614=Локализация!$C$119,H614=4),2,IF(OR(H614=Локализация!$C$120,H614=3),0,IF(OR(H614=Локализация!$C$121,H614=2),-1,IF(OR(H614=Локализация!$C$122,H614=1),-2)))))</f>
        <v>0</v>
      </c>
      <c r="AD614" t="b">
        <f>IF(OR(I614=Локализация!$C$124,I614=5),-2,IF(OR(I614=Локализация!$C$125,I614=4),-1,IF(OR(I614=Локализация!$C$126,I614=3),0,IF(OR(I614=Локализация!$C$127,I614=2),2,IF(OR(I614=Локализация!$C$128,I614=1),4)))))</f>
        <v>0</v>
      </c>
      <c r="AE614" t="b">
        <f>IF(OR(J614=Локализация!$C$118,J614=5),4,IF(OR(J614=Локализация!$C$119,J614=4),2,IF(OR(J614=Локализация!$C$120,J614=3),0,IF(OR(J614=Локализация!$C$121,J614=2),-1,IF(OR(J614=Локализация!$C$122,J614=1),-2)))))</f>
        <v>0</v>
      </c>
      <c r="AF614" t="b">
        <f>IF(OR(K614=Локализация!$C$124,K614=5),-2,IF(OR(K614=Локализация!$C$125,K614=4),-1,IF(OR(K614=Локализация!$C$126,K614=3),0,IF(OR(K614=Локализация!$C$127,K614=2),2,IF(OR(K614=Локализация!$C$128,K614=1),4)))))</f>
        <v>0</v>
      </c>
      <c r="AG614" t="b">
        <f>IF(OR(L614=Локализация!$C$118,L614=5),4,IF(OR(L614=Локализация!$C$119,L614=4),2,IF(OR(L614=Локализация!$C$120,L614=3),0,IF(OR(L614=Локализация!$C$121,L614=2),-1,IF(OR(L614=Локализация!$C$122,L614=1),-2)))))</f>
        <v>0</v>
      </c>
      <c r="AH614" t="b">
        <f>IF(OR(M614=Локализация!$C$124,M614=5),-2,IF(OR(M614=Локализация!$C$125,M614=4),-1,IF(OR(M614=Локализация!$C$126,M614=3),0,IF(OR(M614=Локализация!$C$127,M614=2),2,IF(OR(M614=Локализация!$C$128,M614=1),4)))))</f>
        <v>0</v>
      </c>
      <c r="AI614" t="b">
        <f>IF(OR(N614=Локализация!$C$118,N614=5),4,IF(OR(N614=Локализация!$C$119,N614=4),2,IF(OR(N614=Локализация!$C$120,N614=3),0,IF(OR(N614=Локализация!$C$121,N614=2),-1,IF(OR(N614=Локализация!$C$122,N614=1),-2)))))</f>
        <v>0</v>
      </c>
      <c r="AJ614" t="b">
        <f>IF(OR(O614=Локализация!$C$124,O614=5),-2,IF(OR(O614=Локализация!$C$125,O614=4),-1,IF(OR(O614=Локализация!$C$126,O614=3),0,IF(OR(O614=Локализация!$C$127,O614=2),2,IF(OR(O614=Локализация!$C$128,O614=1),4)))))</f>
        <v>0</v>
      </c>
      <c r="AK614" t="b">
        <f>IF(OR(P614=Локализация!$C$118,P614=5),4,IF(OR(P614=Локализация!$C$119,P614=4),2,IF(OR(P614=Локализация!$C$120,P614=3),0,IF(OR(P614=Локализация!$C$121,P614=2),-1,IF(OR(P614=Локализация!$C$122,P614=1),-2)))))</f>
        <v>0</v>
      </c>
      <c r="AL614" t="b">
        <f>IF(OR(Q614=Локализация!$C$124,Q614=5),-2,IF(OR(Q614=Локализация!$C$125,Q614=4),-1,IF(OR(Q614=Локализация!$C$126,Q614=3),0,IF(OR(Q614=Локализация!$C$127,Q614=2),2,IF(OR(Q614=Локализация!$C$128,Q614=1),4)))))</f>
        <v>0</v>
      </c>
      <c r="AM614" t="b">
        <f>IF(OR(R614=Локализация!$C$118,R614=5),4,IF(OR(R614=Локализация!$C$119,R614=4),2,IF(OR(R614=Локализация!$C$120,R614=3),0,IF(OR(R614=Локализация!$C$121,R614=2),-1,IF(OR(R614=Локализация!$C$122,R614=1),-2)))))</f>
        <v>0</v>
      </c>
      <c r="AN614" t="b">
        <f>IF(OR(S614=Локализация!$C$124,S614=5),-2,IF(OR(S614=Локализация!$C$125,S614=4),-1,IF(OR(S614=Локализация!$C$126,S614=3),0,IF(OR(S614=Локализация!$C$127,S614=2),2,IF(OR(S614=Локализация!$C$128,S614=1),4)))))</f>
        <v>0</v>
      </c>
      <c r="AO614" t="b">
        <f>IF(OR(T614=Локализация!$C$118,T614=5),4,IF(OR(T614=Локализация!$C$119,T614=4),2,IF(OR(T614=Локализация!$C$120,T614=3),0,IF(OR(T614=Локализация!$C$121,T614=2),-1,IF(OR(T614=Локализация!$C$122,T614=1),-2)))))</f>
        <v>0</v>
      </c>
      <c r="AP614" t="b">
        <f>IF(OR(U614=Локализация!$C$124,U614=5),-2,IF(OR(U614=Локализация!$C$125,U614=4),-1,IF(OR(U614=Локализация!$C$126,U614=3),0,IF(OR(U614=Локализация!$C$127,U614=2),2,IF(OR(U614=Локализация!$C$128,U614=1),4)))))</f>
        <v>0</v>
      </c>
      <c r="AR614" t="str">
        <f>CONCATENATE(W614,X614)</f>
        <v>ЛОЖЬЛОЖЬ</v>
      </c>
      <c r="AS614" t="str">
        <f>CONCATENATE(Y614,Z614)</f>
        <v>ЛОЖЬЛОЖЬ</v>
      </c>
      <c r="AT614" t="str">
        <f>CONCATENATE(AA614,AB614)</f>
        <v>ЛОЖЬЛОЖЬ</v>
      </c>
      <c r="AU614" t="str">
        <f>CONCATENATE(AC614,AD614)</f>
        <v>ЛОЖЬЛОЖЬ</v>
      </c>
      <c r="AV614" t="str">
        <f>CONCATENATE(AE614,AF614)</f>
        <v>ЛОЖЬЛОЖЬ</v>
      </c>
      <c r="AW614" t="str">
        <f>CONCATENATE(AG614,AH614)</f>
        <v>ЛОЖЬЛОЖЬ</v>
      </c>
      <c r="AX614" t="str">
        <f>CONCATENATE(AI614,AJ614)</f>
        <v>ЛОЖЬЛОЖЬ</v>
      </c>
      <c r="AY614" t="str">
        <f>CONCATENATE(AK614,AL614)</f>
        <v>ЛОЖЬЛОЖЬ</v>
      </c>
      <c r="AZ614" t="str">
        <f>CONCATENATE(AM614,AN614)</f>
        <v>ЛОЖЬЛОЖЬ</v>
      </c>
      <c r="BA614" t="str">
        <f>CONCATENATE(AO614,AP614)</f>
        <v>ЛОЖЬЛОЖЬ</v>
      </c>
      <c r="BC614" t="str">
        <f xml:space="preserve"> IF(OR(AR614= "4-2", AR614= "2-1", AR614= "-12", AR614= "-24"),"Q",
  IF(
    OR(AR614= "4-1", AR614= "40", AR614= "42"),"A",
    IF(
      AR614= "44","P",
      IF(OR(AR614= "2-2",AR614="0-2",AR614="-1-2",AR614="-2-2",AR614="-2-1",AR614="-20",AR614="-22" ),"R",
              IF(
                OR(AR614= "24",AR614="04",AR614="-14"),"M",
                IF(
                  OR(AR614= "20",AR614="22",AR614="0-1",AR614="00",AR614="02",AR614="-1-1",AR614="-10"),"I",""
                )
              )
      )
    )
  )
)</f>
        <v/>
      </c>
      <c r="BD614" t="str">
        <f xml:space="preserve"> IF(OR(AS614= "4-2", AS614= "2-1", AS614= "-12", AS614= "-24"),"Q",
  IF(
    OR(AS614= "4-1", AS614= "40", AS614= "42"),"A",
    IF(
      AS614= "44","P",
      IF(OR(AS614= "2-2",AS614="0-2",AS614="-1-2",AS614="-2-2",AS614="-2-1",AS614="-20",AS614="-22" ),"R",
              IF(
                OR(AS614= "24",AS614="04",AS614="-14"),"M",
                IF(
                  OR(AS614= "20",AS614="22",AS614="0-1",AS614="00",AS614="02",AS614="-1-1",AS614="-10"),"I",""
                )
              )
      )
    )
  )
)</f>
        <v/>
      </c>
      <c r="BE614" t="str">
        <f xml:space="preserve"> IF(OR(AT614= "4-2", AT614= "2-1", AT614= "-12", AT614= "-24"),"Q",
  IF(
    OR(AT614= "4-1", AT614= "40", AT614= "42"),"A",
    IF(
      AT614= "44","P",
      IF(OR(AT614= "2-2",AT614="0-2",AT614="-1-2",AT614="-2-2",AT614="-2-1",AT614="-20",AT614="-22" ),"R",
              IF(
                OR(AT614= "24",AT614="04",AT614="-14"),"M",
                IF(
                  OR(AT614= "20",AT614="22",AT614="0-1",AT614="00",AT614="02",AT614="-1-1",AT614="-10"),"I",""
                )
              )
      )
    )
  )
)</f>
        <v/>
      </c>
      <c r="BF614" t="str">
        <f xml:space="preserve"> IF(OR(AU614= "4-2", AU614= "2-1", AU614= "-12", AU614= "-24"),"Q",
  IF(
    OR(AU614= "4-1", AU614= "40", AU614= "42"),"A",
    IF(
      AU614= "44","P",
      IF(OR(AU614= "2-2",AU614="0-2",AU614="-1-2",AU614="-2-2",AU614="-2-1",AU614="-20",AU614="-22" ),"R",
              IF(
                OR(AU614= "24",AU614="04",AU614="-14"),"M",
                IF(
                  OR(AU614= "20",AU614="22",AU614="0-1",AU614="00",AU614="02",AU614="-1-1",AU614="-10"),"I",""
                )
              )
      )
    )
  )
)</f>
        <v/>
      </c>
      <c r="BG614" t="str">
        <f xml:space="preserve"> IF(OR(AV614= "4-2", AV614= "2-1", AV614= "-12", AV614= "-24"),"Q",
  IF(
    OR(AV614= "4-1", AV614= "40", AV614= "42"),"A",
    IF(
      AV614= "44","P",
      IF(OR(AV614= "2-2",AV614="0-2",AV614="-1-2",AV614="-2-2",AV614="-2-1",AV614="-20",AV614="-22" ),"R",
              IF(
                OR(AV614= "24",AV614="04",AV614="-14"),"M",
                IF(
                  OR(AV614= "20",AV614="22",AV614="0-1",AV614="00",AV614="02",AV614="-1-1",AV614="-10"),"I",""
                )
              )
      )
    )
  )
)</f>
        <v/>
      </c>
      <c r="BH614" t="str">
        <f xml:space="preserve"> IF(OR(AW614= "4-2", AW614= "2-1", AW614= "-12", AW614= "-24"),"Q",
  IF(
    OR(AW614= "4-1", AW614= "40", AW614= "42"),"A",
    IF(
      AW614= "44","P",
      IF(OR(AW614= "2-2",AW614="0-2",AW614="-1-2",AW614="-2-2",AW614="-2-1",AW614="-20",AW614="-22" ),"R",
              IF(
                OR(AW614= "24",AW614="04",AW614="-14"),"M",
                IF(
                  OR(AW614= "20",AW614="22",AW614="0-1",AW614="00",AW614="02",AW614="-1-1",AW614="-10"),"I",""
                )
              )
      )
    )
  )
)</f>
        <v/>
      </c>
      <c r="BI614" t="str">
        <f xml:space="preserve"> IF(OR(AX614= "4-2", AX614= "2-1", AX614= "-12", AX614= "-24"),"Q",
  IF(
    OR(AX614= "4-1", AX614= "40", AX614= "42"),"A",
    IF(
      AX614= "44","P",
      IF(OR(AX614= "2-2",AX614="0-2",AX614="-1-2",AX614="-2-2",AX614="-2-1",AX614="-20",AX614="-22" ),"R",
              IF(
                OR(AX614= "24",AX614="04",AX614="-14"),"M",
                IF(
                  OR(AX614= "20",AX614="22",AX614="0-1",AX614="00",AX614="02",AX614="-1-1",AX614="-10"),"I",""
                )
              )
      )
    )
  )
)</f>
        <v/>
      </c>
      <c r="BJ614" t="str">
        <f xml:space="preserve"> IF(OR(AY614= "4-2", AY614= "2-1", AY614= "-12", AY614= "-24"),"Q",
  IF(
    OR(AY614= "4-1", AY614= "40", AY614= "42"),"A",
    IF(
      AY614= "44","P",
      IF(OR(AY614= "2-2",AY614="0-2",AY614="-1-2",AY614="-2-2",AY614="-2-1",AY614="-20",AY614="-22" ),"R",
              IF(
                OR(AY614= "24",AY614="04",AY614="-14"),"M",
                IF(
                  OR(AY614= "20",AY614="22",AY614="0-1",AY614="00",AY614="02",AY614="-1-1",AY614="-10"),"I",""
                )
              )
      )
    )
  )
)</f>
        <v/>
      </c>
      <c r="BK614" t="str">
        <f xml:space="preserve"> IF(OR(AZ614= "4-2", AZ614= "2-1", AZ614= "-12", AZ614= "-24"),"Q",
  IF(
    OR(AZ614= "4-1", AZ614= "40", AZ614= "42"),"A",
    IF(
      AZ614= "44","P",
      IF(OR(AZ614= "2-2",AZ614="0-2",AZ614="-1-2",AZ614="-2-2",AZ614="-2-1",AZ614="-20",AZ614="-22" ),"R",
              IF(
                OR(AZ614= "24",AZ614="04",AZ614="-14"),"M",
                IF(
                  OR(AZ614= "20",AZ614="22",AZ614="0-1",AZ614="00",AZ614="02",AZ614="-1-1",AZ614="-10"),"I",""
                )
              )
      )
    )
  )
)</f>
        <v/>
      </c>
      <c r="BL614" t="str">
        <f xml:space="preserve"> IF(OR(BA614= "4-2", BA614= "2-1", BA614= "-12", BA614= "-24"),"Q",
  IF(
    OR(BA614= "4-1", BA614= "40", BA614= "42"),"A",
    IF(
      BA614= "44","P",
      IF(OR(BA614= "2-2",BA614="0-2",BA614="-1-2",BA614="-2-2",BA614="-2-1",BA614="-20",BA614="-22" ),"R",
              IF(
                OR(BA614= "24",BA614="04",BA614="-14"),"M",
                IF(
                  OR(BA614= "20",BA614="22",BA614="0-1",BA614="00",BA614="02",BA614="-1-1",BA614="-10"),"I",""
                )
              )
      )
    )
  )
)</f>
        <v/>
      </c>
    </row>
    <row r="615" spans="23:64" x14ac:dyDescent="0.25">
      <c r="W615" t="b">
        <f>IF(OR(B615=Локализация!$C$118,B615=5),4,IF(OR(B615=Локализация!$C$119,B615=4),2,IF(OR(B615=Локализация!$C$120,B615=3),0,IF(OR(B615=Локализация!$C$121,B615=2),-1,IF(OR(B615=Локализация!$C$122,B615=1),-2)))))</f>
        <v>0</v>
      </c>
      <c r="X615" t="b">
        <f>IF(OR(C615=Локализация!$C$124,C615=5),-2,IF(OR(C615=Локализация!$C$125,C615=4),-1,IF(OR(C615=Локализация!$C$126,C615=3),0,IF(OR(C615=Локализация!$C$127,C615=2),2,IF(OR(C615=Локализация!$C$128,C615=1),4)))))</f>
        <v>0</v>
      </c>
      <c r="Y615" t="b">
        <f>IF(OR(D615=Локализация!$C$118,D615=5),4,IF(OR(D615=Локализация!$C$119,D615=4),2,IF(OR(D615=Локализация!$C$120,D615=3),0,IF(OR(D615=Локализация!$C$121,D615=2),-1,IF(OR(D615=Локализация!$C$122,D615=1),-2)))))</f>
        <v>0</v>
      </c>
      <c r="Z615" t="b">
        <f>IF(OR(E615=Локализация!$C$124,E615=5),-2,IF(OR(E615=Локализация!$C$125,E615=4),-1,IF(OR(E615=Локализация!$C$126,E615=3),0,IF(OR(E615=Локализация!$C$127,E615=2),2,IF(OR(E615=Локализация!$C$128,E615=1),4)))))</f>
        <v>0</v>
      </c>
      <c r="AA615" t="b">
        <f>IF(OR(F615=Локализация!$C$118,F615=5),4,IF(OR(F615=Локализация!$C$119,F615=4),2,IF(OR(F615=Локализация!$C$120,F615=3),0,IF(OR(F615=Локализация!$C$121,F615=2),-1,IF(OR(F615=Локализация!$C$122,F615=1),-2)))))</f>
        <v>0</v>
      </c>
      <c r="AB615" t="b">
        <f>IF(OR(G615=Локализация!$C$124,G615=5),-2,IF(OR(G615=Локализация!$C$125,G615=4),-1,IF(OR(G615=Локализация!$C$126,G615=3),0,IF(OR(G615=Локализация!$C$127,G615=2),2,IF(OR(G615=Локализация!$C$128,G615=1),4)))))</f>
        <v>0</v>
      </c>
      <c r="AC615" t="b">
        <f>IF(OR(H615=Локализация!$C$118,H615=5),4,IF(OR(H615=Локализация!$C$119,H615=4),2,IF(OR(H615=Локализация!$C$120,H615=3),0,IF(OR(H615=Локализация!$C$121,H615=2),-1,IF(OR(H615=Локализация!$C$122,H615=1),-2)))))</f>
        <v>0</v>
      </c>
      <c r="AD615" t="b">
        <f>IF(OR(I615=Локализация!$C$124,I615=5),-2,IF(OR(I615=Локализация!$C$125,I615=4),-1,IF(OR(I615=Локализация!$C$126,I615=3),0,IF(OR(I615=Локализация!$C$127,I615=2),2,IF(OR(I615=Локализация!$C$128,I615=1),4)))))</f>
        <v>0</v>
      </c>
      <c r="AE615" t="b">
        <f>IF(OR(J615=Локализация!$C$118,J615=5),4,IF(OR(J615=Локализация!$C$119,J615=4),2,IF(OR(J615=Локализация!$C$120,J615=3),0,IF(OR(J615=Локализация!$C$121,J615=2),-1,IF(OR(J615=Локализация!$C$122,J615=1),-2)))))</f>
        <v>0</v>
      </c>
      <c r="AF615" t="b">
        <f>IF(OR(K615=Локализация!$C$124,K615=5),-2,IF(OR(K615=Локализация!$C$125,K615=4),-1,IF(OR(K615=Локализация!$C$126,K615=3),0,IF(OR(K615=Локализация!$C$127,K615=2),2,IF(OR(K615=Локализация!$C$128,K615=1),4)))))</f>
        <v>0</v>
      </c>
      <c r="AG615" t="b">
        <f>IF(OR(L615=Локализация!$C$118,L615=5),4,IF(OR(L615=Локализация!$C$119,L615=4),2,IF(OR(L615=Локализация!$C$120,L615=3),0,IF(OR(L615=Локализация!$C$121,L615=2),-1,IF(OR(L615=Локализация!$C$122,L615=1),-2)))))</f>
        <v>0</v>
      </c>
      <c r="AH615" t="b">
        <f>IF(OR(M615=Локализация!$C$124,M615=5),-2,IF(OR(M615=Локализация!$C$125,M615=4),-1,IF(OR(M615=Локализация!$C$126,M615=3),0,IF(OR(M615=Локализация!$C$127,M615=2),2,IF(OR(M615=Локализация!$C$128,M615=1),4)))))</f>
        <v>0</v>
      </c>
      <c r="AI615" t="b">
        <f>IF(OR(N615=Локализация!$C$118,N615=5),4,IF(OR(N615=Локализация!$C$119,N615=4),2,IF(OR(N615=Локализация!$C$120,N615=3),0,IF(OR(N615=Локализация!$C$121,N615=2),-1,IF(OR(N615=Локализация!$C$122,N615=1),-2)))))</f>
        <v>0</v>
      </c>
      <c r="AJ615" t="b">
        <f>IF(OR(O615=Локализация!$C$124,O615=5),-2,IF(OR(O615=Локализация!$C$125,O615=4),-1,IF(OR(O615=Локализация!$C$126,O615=3),0,IF(OR(O615=Локализация!$C$127,O615=2),2,IF(OR(O615=Локализация!$C$128,O615=1),4)))))</f>
        <v>0</v>
      </c>
      <c r="AK615" t="b">
        <f>IF(OR(P615=Локализация!$C$118,P615=5),4,IF(OR(P615=Локализация!$C$119,P615=4),2,IF(OR(P615=Локализация!$C$120,P615=3),0,IF(OR(P615=Локализация!$C$121,P615=2),-1,IF(OR(P615=Локализация!$C$122,P615=1),-2)))))</f>
        <v>0</v>
      </c>
      <c r="AL615" t="b">
        <f>IF(OR(Q615=Локализация!$C$124,Q615=5),-2,IF(OR(Q615=Локализация!$C$125,Q615=4),-1,IF(OR(Q615=Локализация!$C$126,Q615=3),0,IF(OR(Q615=Локализация!$C$127,Q615=2),2,IF(OR(Q615=Локализация!$C$128,Q615=1),4)))))</f>
        <v>0</v>
      </c>
      <c r="AM615" t="b">
        <f>IF(OR(R615=Локализация!$C$118,R615=5),4,IF(OR(R615=Локализация!$C$119,R615=4),2,IF(OR(R615=Локализация!$C$120,R615=3),0,IF(OR(R615=Локализация!$C$121,R615=2),-1,IF(OR(R615=Локализация!$C$122,R615=1),-2)))))</f>
        <v>0</v>
      </c>
      <c r="AN615" t="b">
        <f>IF(OR(S615=Локализация!$C$124,S615=5),-2,IF(OR(S615=Локализация!$C$125,S615=4),-1,IF(OR(S615=Локализация!$C$126,S615=3),0,IF(OR(S615=Локализация!$C$127,S615=2),2,IF(OR(S615=Локализация!$C$128,S615=1),4)))))</f>
        <v>0</v>
      </c>
      <c r="AO615" t="b">
        <f>IF(OR(T615=Локализация!$C$118,T615=5),4,IF(OR(T615=Локализация!$C$119,T615=4),2,IF(OR(T615=Локализация!$C$120,T615=3),0,IF(OR(T615=Локализация!$C$121,T615=2),-1,IF(OR(T615=Локализация!$C$122,T615=1),-2)))))</f>
        <v>0</v>
      </c>
      <c r="AP615" t="b">
        <f>IF(OR(U615=Локализация!$C$124,U615=5),-2,IF(OR(U615=Локализация!$C$125,U615=4),-1,IF(OR(U615=Локализация!$C$126,U615=3),0,IF(OR(U615=Локализация!$C$127,U615=2),2,IF(OR(U615=Локализация!$C$128,U615=1),4)))))</f>
        <v>0</v>
      </c>
      <c r="AR615" t="str">
        <f>CONCATENATE(W615,X615)</f>
        <v>ЛОЖЬЛОЖЬ</v>
      </c>
      <c r="AS615" t="str">
        <f>CONCATENATE(Y615,Z615)</f>
        <v>ЛОЖЬЛОЖЬ</v>
      </c>
      <c r="AT615" t="str">
        <f>CONCATENATE(AA615,AB615)</f>
        <v>ЛОЖЬЛОЖЬ</v>
      </c>
      <c r="AU615" t="str">
        <f>CONCATENATE(AC615,AD615)</f>
        <v>ЛОЖЬЛОЖЬ</v>
      </c>
      <c r="AV615" t="str">
        <f>CONCATENATE(AE615,AF615)</f>
        <v>ЛОЖЬЛОЖЬ</v>
      </c>
      <c r="AW615" t="str">
        <f>CONCATENATE(AG615,AH615)</f>
        <v>ЛОЖЬЛОЖЬ</v>
      </c>
      <c r="AX615" t="str">
        <f>CONCATENATE(AI615,AJ615)</f>
        <v>ЛОЖЬЛОЖЬ</v>
      </c>
      <c r="AY615" t="str">
        <f>CONCATENATE(AK615,AL615)</f>
        <v>ЛОЖЬЛОЖЬ</v>
      </c>
      <c r="AZ615" t="str">
        <f>CONCATENATE(AM615,AN615)</f>
        <v>ЛОЖЬЛОЖЬ</v>
      </c>
      <c r="BA615" t="str">
        <f>CONCATENATE(AO615,AP615)</f>
        <v>ЛОЖЬЛОЖЬ</v>
      </c>
      <c r="BC615" t="str">
        <f xml:space="preserve"> IF(OR(AR615= "4-2", AR615= "2-1", AR615= "-12", AR615= "-24"),"Q",
  IF(
    OR(AR615= "4-1", AR615= "40", AR615= "42"),"A",
    IF(
      AR615= "44","P",
      IF(OR(AR615= "2-2",AR615="0-2",AR615="-1-2",AR615="-2-2",AR615="-2-1",AR615="-20",AR615="-22" ),"R",
              IF(
                OR(AR615= "24",AR615="04",AR615="-14"),"M",
                IF(
                  OR(AR615= "20",AR615="22",AR615="0-1",AR615="00",AR615="02",AR615="-1-1",AR615="-10"),"I",""
                )
              )
      )
    )
  )
)</f>
        <v/>
      </c>
      <c r="BD615" t="str">
        <f xml:space="preserve"> IF(OR(AS615= "4-2", AS615= "2-1", AS615= "-12", AS615= "-24"),"Q",
  IF(
    OR(AS615= "4-1", AS615= "40", AS615= "42"),"A",
    IF(
      AS615= "44","P",
      IF(OR(AS615= "2-2",AS615="0-2",AS615="-1-2",AS615="-2-2",AS615="-2-1",AS615="-20",AS615="-22" ),"R",
              IF(
                OR(AS615= "24",AS615="04",AS615="-14"),"M",
                IF(
                  OR(AS615= "20",AS615="22",AS615="0-1",AS615="00",AS615="02",AS615="-1-1",AS615="-10"),"I",""
                )
              )
      )
    )
  )
)</f>
        <v/>
      </c>
      <c r="BE615" t="str">
        <f xml:space="preserve"> IF(OR(AT615= "4-2", AT615= "2-1", AT615= "-12", AT615= "-24"),"Q",
  IF(
    OR(AT615= "4-1", AT615= "40", AT615= "42"),"A",
    IF(
      AT615= "44","P",
      IF(OR(AT615= "2-2",AT615="0-2",AT615="-1-2",AT615="-2-2",AT615="-2-1",AT615="-20",AT615="-22" ),"R",
              IF(
                OR(AT615= "24",AT615="04",AT615="-14"),"M",
                IF(
                  OR(AT615= "20",AT615="22",AT615="0-1",AT615="00",AT615="02",AT615="-1-1",AT615="-10"),"I",""
                )
              )
      )
    )
  )
)</f>
        <v/>
      </c>
      <c r="BF615" t="str">
        <f xml:space="preserve"> IF(OR(AU615= "4-2", AU615= "2-1", AU615= "-12", AU615= "-24"),"Q",
  IF(
    OR(AU615= "4-1", AU615= "40", AU615= "42"),"A",
    IF(
      AU615= "44","P",
      IF(OR(AU615= "2-2",AU615="0-2",AU615="-1-2",AU615="-2-2",AU615="-2-1",AU615="-20",AU615="-22" ),"R",
              IF(
                OR(AU615= "24",AU615="04",AU615="-14"),"M",
                IF(
                  OR(AU615= "20",AU615="22",AU615="0-1",AU615="00",AU615="02",AU615="-1-1",AU615="-10"),"I",""
                )
              )
      )
    )
  )
)</f>
        <v/>
      </c>
      <c r="BG615" t="str">
        <f xml:space="preserve"> IF(OR(AV615= "4-2", AV615= "2-1", AV615= "-12", AV615= "-24"),"Q",
  IF(
    OR(AV615= "4-1", AV615= "40", AV615= "42"),"A",
    IF(
      AV615= "44","P",
      IF(OR(AV615= "2-2",AV615="0-2",AV615="-1-2",AV615="-2-2",AV615="-2-1",AV615="-20",AV615="-22" ),"R",
              IF(
                OR(AV615= "24",AV615="04",AV615="-14"),"M",
                IF(
                  OR(AV615= "20",AV615="22",AV615="0-1",AV615="00",AV615="02",AV615="-1-1",AV615="-10"),"I",""
                )
              )
      )
    )
  )
)</f>
        <v/>
      </c>
      <c r="BH615" t="str">
        <f xml:space="preserve"> IF(OR(AW615= "4-2", AW615= "2-1", AW615= "-12", AW615= "-24"),"Q",
  IF(
    OR(AW615= "4-1", AW615= "40", AW615= "42"),"A",
    IF(
      AW615= "44","P",
      IF(OR(AW615= "2-2",AW615="0-2",AW615="-1-2",AW615="-2-2",AW615="-2-1",AW615="-20",AW615="-22" ),"R",
              IF(
                OR(AW615= "24",AW615="04",AW615="-14"),"M",
                IF(
                  OR(AW615= "20",AW615="22",AW615="0-1",AW615="00",AW615="02",AW615="-1-1",AW615="-10"),"I",""
                )
              )
      )
    )
  )
)</f>
        <v/>
      </c>
      <c r="BI615" t="str">
        <f xml:space="preserve"> IF(OR(AX615= "4-2", AX615= "2-1", AX615= "-12", AX615= "-24"),"Q",
  IF(
    OR(AX615= "4-1", AX615= "40", AX615= "42"),"A",
    IF(
      AX615= "44","P",
      IF(OR(AX615= "2-2",AX615="0-2",AX615="-1-2",AX615="-2-2",AX615="-2-1",AX615="-20",AX615="-22" ),"R",
              IF(
                OR(AX615= "24",AX615="04",AX615="-14"),"M",
                IF(
                  OR(AX615= "20",AX615="22",AX615="0-1",AX615="00",AX615="02",AX615="-1-1",AX615="-10"),"I",""
                )
              )
      )
    )
  )
)</f>
        <v/>
      </c>
      <c r="BJ615" t="str">
        <f xml:space="preserve"> IF(OR(AY615= "4-2", AY615= "2-1", AY615= "-12", AY615= "-24"),"Q",
  IF(
    OR(AY615= "4-1", AY615= "40", AY615= "42"),"A",
    IF(
      AY615= "44","P",
      IF(OR(AY615= "2-2",AY615="0-2",AY615="-1-2",AY615="-2-2",AY615="-2-1",AY615="-20",AY615="-22" ),"R",
              IF(
                OR(AY615= "24",AY615="04",AY615="-14"),"M",
                IF(
                  OR(AY615= "20",AY615="22",AY615="0-1",AY615="00",AY615="02",AY615="-1-1",AY615="-10"),"I",""
                )
              )
      )
    )
  )
)</f>
        <v/>
      </c>
      <c r="BK615" t="str">
        <f xml:space="preserve"> IF(OR(AZ615= "4-2", AZ615= "2-1", AZ615= "-12", AZ615= "-24"),"Q",
  IF(
    OR(AZ615= "4-1", AZ615= "40", AZ615= "42"),"A",
    IF(
      AZ615= "44","P",
      IF(OR(AZ615= "2-2",AZ615="0-2",AZ615="-1-2",AZ615="-2-2",AZ615="-2-1",AZ615="-20",AZ615="-22" ),"R",
              IF(
                OR(AZ615= "24",AZ615="04",AZ615="-14"),"M",
                IF(
                  OR(AZ615= "20",AZ615="22",AZ615="0-1",AZ615="00",AZ615="02",AZ615="-1-1",AZ615="-10"),"I",""
                )
              )
      )
    )
  )
)</f>
        <v/>
      </c>
      <c r="BL615" t="str">
        <f xml:space="preserve"> IF(OR(BA615= "4-2", BA615= "2-1", BA615= "-12", BA615= "-24"),"Q",
  IF(
    OR(BA615= "4-1", BA615= "40", BA615= "42"),"A",
    IF(
      BA615= "44","P",
      IF(OR(BA615= "2-2",BA615="0-2",BA615="-1-2",BA615="-2-2",BA615="-2-1",BA615="-20",BA615="-22" ),"R",
              IF(
                OR(BA615= "24",BA615="04",BA615="-14"),"M",
                IF(
                  OR(BA615= "20",BA615="22",BA615="0-1",BA615="00",BA615="02",BA615="-1-1",BA615="-10"),"I",""
                )
              )
      )
    )
  )
)</f>
        <v/>
      </c>
    </row>
    <row r="616" spans="23:64" x14ac:dyDescent="0.25">
      <c r="W616" t="b">
        <f>IF(OR(B616=Локализация!$C$118,B616=5),4,IF(OR(B616=Локализация!$C$119,B616=4),2,IF(OR(B616=Локализация!$C$120,B616=3),0,IF(OR(B616=Локализация!$C$121,B616=2),-1,IF(OR(B616=Локализация!$C$122,B616=1),-2)))))</f>
        <v>0</v>
      </c>
      <c r="X616" t="b">
        <f>IF(OR(C616=Локализация!$C$124,C616=5),-2,IF(OR(C616=Локализация!$C$125,C616=4),-1,IF(OR(C616=Локализация!$C$126,C616=3),0,IF(OR(C616=Локализация!$C$127,C616=2),2,IF(OR(C616=Локализация!$C$128,C616=1),4)))))</f>
        <v>0</v>
      </c>
      <c r="Y616" t="b">
        <f>IF(OR(D616=Локализация!$C$118,D616=5),4,IF(OR(D616=Локализация!$C$119,D616=4),2,IF(OR(D616=Локализация!$C$120,D616=3),0,IF(OR(D616=Локализация!$C$121,D616=2),-1,IF(OR(D616=Локализация!$C$122,D616=1),-2)))))</f>
        <v>0</v>
      </c>
      <c r="Z616" t="b">
        <f>IF(OR(E616=Локализация!$C$124,E616=5),-2,IF(OR(E616=Локализация!$C$125,E616=4),-1,IF(OR(E616=Локализация!$C$126,E616=3),0,IF(OR(E616=Локализация!$C$127,E616=2),2,IF(OR(E616=Локализация!$C$128,E616=1),4)))))</f>
        <v>0</v>
      </c>
      <c r="AA616" t="b">
        <f>IF(OR(F616=Локализация!$C$118,F616=5),4,IF(OR(F616=Локализация!$C$119,F616=4),2,IF(OR(F616=Локализация!$C$120,F616=3),0,IF(OR(F616=Локализация!$C$121,F616=2),-1,IF(OR(F616=Локализация!$C$122,F616=1),-2)))))</f>
        <v>0</v>
      </c>
      <c r="AB616" t="b">
        <f>IF(OR(G616=Локализация!$C$124,G616=5),-2,IF(OR(G616=Локализация!$C$125,G616=4),-1,IF(OR(G616=Локализация!$C$126,G616=3),0,IF(OR(G616=Локализация!$C$127,G616=2),2,IF(OR(G616=Локализация!$C$128,G616=1),4)))))</f>
        <v>0</v>
      </c>
      <c r="AC616" t="b">
        <f>IF(OR(H616=Локализация!$C$118,H616=5),4,IF(OR(H616=Локализация!$C$119,H616=4),2,IF(OR(H616=Локализация!$C$120,H616=3),0,IF(OR(H616=Локализация!$C$121,H616=2),-1,IF(OR(H616=Локализация!$C$122,H616=1),-2)))))</f>
        <v>0</v>
      </c>
      <c r="AD616" t="b">
        <f>IF(OR(I616=Локализация!$C$124,I616=5),-2,IF(OR(I616=Локализация!$C$125,I616=4),-1,IF(OR(I616=Локализация!$C$126,I616=3),0,IF(OR(I616=Локализация!$C$127,I616=2),2,IF(OR(I616=Локализация!$C$128,I616=1),4)))))</f>
        <v>0</v>
      </c>
      <c r="AE616" t="b">
        <f>IF(OR(J616=Локализация!$C$118,J616=5),4,IF(OR(J616=Локализация!$C$119,J616=4),2,IF(OR(J616=Локализация!$C$120,J616=3),0,IF(OR(J616=Локализация!$C$121,J616=2),-1,IF(OR(J616=Локализация!$C$122,J616=1),-2)))))</f>
        <v>0</v>
      </c>
      <c r="AF616" t="b">
        <f>IF(OR(K616=Локализация!$C$124,K616=5),-2,IF(OR(K616=Локализация!$C$125,K616=4),-1,IF(OR(K616=Локализация!$C$126,K616=3),0,IF(OR(K616=Локализация!$C$127,K616=2),2,IF(OR(K616=Локализация!$C$128,K616=1),4)))))</f>
        <v>0</v>
      </c>
      <c r="AG616" t="b">
        <f>IF(OR(L616=Локализация!$C$118,L616=5),4,IF(OR(L616=Локализация!$C$119,L616=4),2,IF(OR(L616=Локализация!$C$120,L616=3),0,IF(OR(L616=Локализация!$C$121,L616=2),-1,IF(OR(L616=Локализация!$C$122,L616=1),-2)))))</f>
        <v>0</v>
      </c>
      <c r="AH616" t="b">
        <f>IF(OR(M616=Локализация!$C$124,M616=5),-2,IF(OR(M616=Локализация!$C$125,M616=4),-1,IF(OR(M616=Локализация!$C$126,M616=3),0,IF(OR(M616=Локализация!$C$127,M616=2),2,IF(OR(M616=Локализация!$C$128,M616=1),4)))))</f>
        <v>0</v>
      </c>
      <c r="AI616" t="b">
        <f>IF(OR(N616=Локализация!$C$118,N616=5),4,IF(OR(N616=Локализация!$C$119,N616=4),2,IF(OR(N616=Локализация!$C$120,N616=3),0,IF(OR(N616=Локализация!$C$121,N616=2),-1,IF(OR(N616=Локализация!$C$122,N616=1),-2)))))</f>
        <v>0</v>
      </c>
      <c r="AJ616" t="b">
        <f>IF(OR(O616=Локализация!$C$124,O616=5),-2,IF(OR(O616=Локализация!$C$125,O616=4),-1,IF(OR(O616=Локализация!$C$126,O616=3),0,IF(OR(O616=Локализация!$C$127,O616=2),2,IF(OR(O616=Локализация!$C$128,O616=1),4)))))</f>
        <v>0</v>
      </c>
      <c r="AK616" t="b">
        <f>IF(OR(P616=Локализация!$C$118,P616=5),4,IF(OR(P616=Локализация!$C$119,P616=4),2,IF(OR(P616=Локализация!$C$120,P616=3),0,IF(OR(P616=Локализация!$C$121,P616=2),-1,IF(OR(P616=Локализация!$C$122,P616=1),-2)))))</f>
        <v>0</v>
      </c>
      <c r="AL616" t="b">
        <f>IF(OR(Q616=Локализация!$C$124,Q616=5),-2,IF(OR(Q616=Локализация!$C$125,Q616=4),-1,IF(OR(Q616=Локализация!$C$126,Q616=3),0,IF(OR(Q616=Локализация!$C$127,Q616=2),2,IF(OR(Q616=Локализация!$C$128,Q616=1),4)))))</f>
        <v>0</v>
      </c>
      <c r="AM616" t="b">
        <f>IF(OR(R616=Локализация!$C$118,R616=5),4,IF(OR(R616=Локализация!$C$119,R616=4),2,IF(OR(R616=Локализация!$C$120,R616=3),0,IF(OR(R616=Локализация!$C$121,R616=2),-1,IF(OR(R616=Локализация!$C$122,R616=1),-2)))))</f>
        <v>0</v>
      </c>
      <c r="AN616" t="b">
        <f>IF(OR(S616=Локализация!$C$124,S616=5),-2,IF(OR(S616=Локализация!$C$125,S616=4),-1,IF(OR(S616=Локализация!$C$126,S616=3),0,IF(OR(S616=Локализация!$C$127,S616=2),2,IF(OR(S616=Локализация!$C$128,S616=1),4)))))</f>
        <v>0</v>
      </c>
      <c r="AO616" t="b">
        <f>IF(OR(T616=Локализация!$C$118,T616=5),4,IF(OR(T616=Локализация!$C$119,T616=4),2,IF(OR(T616=Локализация!$C$120,T616=3),0,IF(OR(T616=Локализация!$C$121,T616=2),-1,IF(OR(T616=Локализация!$C$122,T616=1),-2)))))</f>
        <v>0</v>
      </c>
      <c r="AP616" t="b">
        <f>IF(OR(U616=Локализация!$C$124,U616=5),-2,IF(OR(U616=Локализация!$C$125,U616=4),-1,IF(OR(U616=Локализация!$C$126,U616=3),0,IF(OR(U616=Локализация!$C$127,U616=2),2,IF(OR(U616=Локализация!$C$128,U616=1),4)))))</f>
        <v>0</v>
      </c>
      <c r="AR616" t="str">
        <f>CONCATENATE(W616,X616)</f>
        <v>ЛОЖЬЛОЖЬ</v>
      </c>
      <c r="AS616" t="str">
        <f>CONCATENATE(Y616,Z616)</f>
        <v>ЛОЖЬЛОЖЬ</v>
      </c>
      <c r="AT616" t="str">
        <f>CONCATENATE(AA616,AB616)</f>
        <v>ЛОЖЬЛОЖЬ</v>
      </c>
      <c r="AU616" t="str">
        <f>CONCATENATE(AC616,AD616)</f>
        <v>ЛОЖЬЛОЖЬ</v>
      </c>
      <c r="AV616" t="str">
        <f>CONCATENATE(AE616,AF616)</f>
        <v>ЛОЖЬЛОЖЬ</v>
      </c>
      <c r="AW616" t="str">
        <f>CONCATENATE(AG616,AH616)</f>
        <v>ЛОЖЬЛОЖЬ</v>
      </c>
      <c r="AX616" t="str">
        <f>CONCATENATE(AI616,AJ616)</f>
        <v>ЛОЖЬЛОЖЬ</v>
      </c>
      <c r="AY616" t="str">
        <f>CONCATENATE(AK616,AL616)</f>
        <v>ЛОЖЬЛОЖЬ</v>
      </c>
      <c r="AZ616" t="str">
        <f>CONCATENATE(AM616,AN616)</f>
        <v>ЛОЖЬЛОЖЬ</v>
      </c>
      <c r="BA616" t="str">
        <f>CONCATENATE(AO616,AP616)</f>
        <v>ЛОЖЬЛОЖЬ</v>
      </c>
      <c r="BC616" t="str">
        <f xml:space="preserve"> IF(OR(AR616= "4-2", AR616= "2-1", AR616= "-12", AR616= "-24"),"Q",
  IF(
    OR(AR616= "4-1", AR616= "40", AR616= "42"),"A",
    IF(
      AR616= "44","P",
      IF(OR(AR616= "2-2",AR616="0-2",AR616="-1-2",AR616="-2-2",AR616="-2-1",AR616="-20",AR616="-22" ),"R",
              IF(
                OR(AR616= "24",AR616="04",AR616="-14"),"M",
                IF(
                  OR(AR616= "20",AR616="22",AR616="0-1",AR616="00",AR616="02",AR616="-1-1",AR616="-10"),"I",""
                )
              )
      )
    )
  )
)</f>
        <v/>
      </c>
      <c r="BD616" t="str">
        <f xml:space="preserve"> IF(OR(AS616= "4-2", AS616= "2-1", AS616= "-12", AS616= "-24"),"Q",
  IF(
    OR(AS616= "4-1", AS616= "40", AS616= "42"),"A",
    IF(
      AS616= "44","P",
      IF(OR(AS616= "2-2",AS616="0-2",AS616="-1-2",AS616="-2-2",AS616="-2-1",AS616="-20",AS616="-22" ),"R",
              IF(
                OR(AS616= "24",AS616="04",AS616="-14"),"M",
                IF(
                  OR(AS616= "20",AS616="22",AS616="0-1",AS616="00",AS616="02",AS616="-1-1",AS616="-10"),"I",""
                )
              )
      )
    )
  )
)</f>
        <v/>
      </c>
      <c r="BE616" t="str">
        <f xml:space="preserve"> IF(OR(AT616= "4-2", AT616= "2-1", AT616= "-12", AT616= "-24"),"Q",
  IF(
    OR(AT616= "4-1", AT616= "40", AT616= "42"),"A",
    IF(
      AT616= "44","P",
      IF(OR(AT616= "2-2",AT616="0-2",AT616="-1-2",AT616="-2-2",AT616="-2-1",AT616="-20",AT616="-22" ),"R",
              IF(
                OR(AT616= "24",AT616="04",AT616="-14"),"M",
                IF(
                  OR(AT616= "20",AT616="22",AT616="0-1",AT616="00",AT616="02",AT616="-1-1",AT616="-10"),"I",""
                )
              )
      )
    )
  )
)</f>
        <v/>
      </c>
      <c r="BF616" t="str">
        <f xml:space="preserve"> IF(OR(AU616= "4-2", AU616= "2-1", AU616= "-12", AU616= "-24"),"Q",
  IF(
    OR(AU616= "4-1", AU616= "40", AU616= "42"),"A",
    IF(
      AU616= "44","P",
      IF(OR(AU616= "2-2",AU616="0-2",AU616="-1-2",AU616="-2-2",AU616="-2-1",AU616="-20",AU616="-22" ),"R",
              IF(
                OR(AU616= "24",AU616="04",AU616="-14"),"M",
                IF(
                  OR(AU616= "20",AU616="22",AU616="0-1",AU616="00",AU616="02",AU616="-1-1",AU616="-10"),"I",""
                )
              )
      )
    )
  )
)</f>
        <v/>
      </c>
      <c r="BG616" t="str">
        <f xml:space="preserve"> IF(OR(AV616= "4-2", AV616= "2-1", AV616= "-12", AV616= "-24"),"Q",
  IF(
    OR(AV616= "4-1", AV616= "40", AV616= "42"),"A",
    IF(
      AV616= "44","P",
      IF(OR(AV616= "2-2",AV616="0-2",AV616="-1-2",AV616="-2-2",AV616="-2-1",AV616="-20",AV616="-22" ),"R",
              IF(
                OR(AV616= "24",AV616="04",AV616="-14"),"M",
                IF(
                  OR(AV616= "20",AV616="22",AV616="0-1",AV616="00",AV616="02",AV616="-1-1",AV616="-10"),"I",""
                )
              )
      )
    )
  )
)</f>
        <v/>
      </c>
      <c r="BH616" t="str">
        <f xml:space="preserve"> IF(OR(AW616= "4-2", AW616= "2-1", AW616= "-12", AW616= "-24"),"Q",
  IF(
    OR(AW616= "4-1", AW616= "40", AW616= "42"),"A",
    IF(
      AW616= "44","P",
      IF(OR(AW616= "2-2",AW616="0-2",AW616="-1-2",AW616="-2-2",AW616="-2-1",AW616="-20",AW616="-22" ),"R",
              IF(
                OR(AW616= "24",AW616="04",AW616="-14"),"M",
                IF(
                  OR(AW616= "20",AW616="22",AW616="0-1",AW616="00",AW616="02",AW616="-1-1",AW616="-10"),"I",""
                )
              )
      )
    )
  )
)</f>
        <v/>
      </c>
      <c r="BI616" t="str">
        <f xml:space="preserve"> IF(OR(AX616= "4-2", AX616= "2-1", AX616= "-12", AX616= "-24"),"Q",
  IF(
    OR(AX616= "4-1", AX616= "40", AX616= "42"),"A",
    IF(
      AX616= "44","P",
      IF(OR(AX616= "2-2",AX616="0-2",AX616="-1-2",AX616="-2-2",AX616="-2-1",AX616="-20",AX616="-22" ),"R",
              IF(
                OR(AX616= "24",AX616="04",AX616="-14"),"M",
                IF(
                  OR(AX616= "20",AX616="22",AX616="0-1",AX616="00",AX616="02",AX616="-1-1",AX616="-10"),"I",""
                )
              )
      )
    )
  )
)</f>
        <v/>
      </c>
      <c r="BJ616" t="str">
        <f xml:space="preserve"> IF(OR(AY616= "4-2", AY616= "2-1", AY616= "-12", AY616= "-24"),"Q",
  IF(
    OR(AY616= "4-1", AY616= "40", AY616= "42"),"A",
    IF(
      AY616= "44","P",
      IF(OR(AY616= "2-2",AY616="0-2",AY616="-1-2",AY616="-2-2",AY616="-2-1",AY616="-20",AY616="-22" ),"R",
              IF(
                OR(AY616= "24",AY616="04",AY616="-14"),"M",
                IF(
                  OR(AY616= "20",AY616="22",AY616="0-1",AY616="00",AY616="02",AY616="-1-1",AY616="-10"),"I",""
                )
              )
      )
    )
  )
)</f>
        <v/>
      </c>
      <c r="BK616" t="str">
        <f xml:space="preserve"> IF(OR(AZ616= "4-2", AZ616= "2-1", AZ616= "-12", AZ616= "-24"),"Q",
  IF(
    OR(AZ616= "4-1", AZ616= "40", AZ616= "42"),"A",
    IF(
      AZ616= "44","P",
      IF(OR(AZ616= "2-2",AZ616="0-2",AZ616="-1-2",AZ616="-2-2",AZ616="-2-1",AZ616="-20",AZ616="-22" ),"R",
              IF(
                OR(AZ616= "24",AZ616="04",AZ616="-14"),"M",
                IF(
                  OR(AZ616= "20",AZ616="22",AZ616="0-1",AZ616="00",AZ616="02",AZ616="-1-1",AZ616="-10"),"I",""
                )
              )
      )
    )
  )
)</f>
        <v/>
      </c>
      <c r="BL616" t="str">
        <f xml:space="preserve"> IF(OR(BA616= "4-2", BA616= "2-1", BA616= "-12", BA616= "-24"),"Q",
  IF(
    OR(BA616= "4-1", BA616= "40", BA616= "42"),"A",
    IF(
      BA616= "44","P",
      IF(OR(BA616= "2-2",BA616="0-2",BA616="-1-2",BA616="-2-2",BA616="-2-1",BA616="-20",BA616="-22" ),"R",
              IF(
                OR(BA616= "24",BA616="04",BA616="-14"),"M",
                IF(
                  OR(BA616= "20",BA616="22",BA616="0-1",BA616="00",BA616="02",BA616="-1-1",BA616="-10"),"I",""
                )
              )
      )
    )
  )
)</f>
        <v/>
      </c>
    </row>
    <row r="617" spans="23:64" x14ac:dyDescent="0.25">
      <c r="W617" t="b">
        <f>IF(OR(B617=Локализация!$C$118,B617=5),4,IF(OR(B617=Локализация!$C$119,B617=4),2,IF(OR(B617=Локализация!$C$120,B617=3),0,IF(OR(B617=Локализация!$C$121,B617=2),-1,IF(OR(B617=Локализация!$C$122,B617=1),-2)))))</f>
        <v>0</v>
      </c>
      <c r="X617" t="b">
        <f>IF(OR(C617=Локализация!$C$124,C617=5),-2,IF(OR(C617=Локализация!$C$125,C617=4),-1,IF(OR(C617=Локализация!$C$126,C617=3),0,IF(OR(C617=Локализация!$C$127,C617=2),2,IF(OR(C617=Локализация!$C$128,C617=1),4)))))</f>
        <v>0</v>
      </c>
      <c r="Y617" t="b">
        <f>IF(OR(D617=Локализация!$C$118,D617=5),4,IF(OR(D617=Локализация!$C$119,D617=4),2,IF(OR(D617=Локализация!$C$120,D617=3),0,IF(OR(D617=Локализация!$C$121,D617=2),-1,IF(OR(D617=Локализация!$C$122,D617=1),-2)))))</f>
        <v>0</v>
      </c>
      <c r="Z617" t="b">
        <f>IF(OR(E617=Локализация!$C$124,E617=5),-2,IF(OR(E617=Локализация!$C$125,E617=4),-1,IF(OR(E617=Локализация!$C$126,E617=3),0,IF(OR(E617=Локализация!$C$127,E617=2),2,IF(OR(E617=Локализация!$C$128,E617=1),4)))))</f>
        <v>0</v>
      </c>
      <c r="AA617" t="b">
        <f>IF(OR(F617=Локализация!$C$118,F617=5),4,IF(OR(F617=Локализация!$C$119,F617=4),2,IF(OR(F617=Локализация!$C$120,F617=3),0,IF(OR(F617=Локализация!$C$121,F617=2),-1,IF(OR(F617=Локализация!$C$122,F617=1),-2)))))</f>
        <v>0</v>
      </c>
      <c r="AB617" t="b">
        <f>IF(OR(G617=Локализация!$C$124,G617=5),-2,IF(OR(G617=Локализация!$C$125,G617=4),-1,IF(OR(G617=Локализация!$C$126,G617=3),0,IF(OR(G617=Локализация!$C$127,G617=2),2,IF(OR(G617=Локализация!$C$128,G617=1),4)))))</f>
        <v>0</v>
      </c>
      <c r="AC617" t="b">
        <f>IF(OR(H617=Локализация!$C$118,H617=5),4,IF(OR(H617=Локализация!$C$119,H617=4),2,IF(OR(H617=Локализация!$C$120,H617=3),0,IF(OR(H617=Локализация!$C$121,H617=2),-1,IF(OR(H617=Локализация!$C$122,H617=1),-2)))))</f>
        <v>0</v>
      </c>
      <c r="AD617" t="b">
        <f>IF(OR(I617=Локализация!$C$124,I617=5),-2,IF(OR(I617=Локализация!$C$125,I617=4),-1,IF(OR(I617=Локализация!$C$126,I617=3),0,IF(OR(I617=Локализация!$C$127,I617=2),2,IF(OR(I617=Локализация!$C$128,I617=1),4)))))</f>
        <v>0</v>
      </c>
      <c r="AE617" t="b">
        <f>IF(OR(J617=Локализация!$C$118,J617=5),4,IF(OR(J617=Локализация!$C$119,J617=4),2,IF(OR(J617=Локализация!$C$120,J617=3),0,IF(OR(J617=Локализация!$C$121,J617=2),-1,IF(OR(J617=Локализация!$C$122,J617=1),-2)))))</f>
        <v>0</v>
      </c>
      <c r="AF617" t="b">
        <f>IF(OR(K617=Локализация!$C$124,K617=5),-2,IF(OR(K617=Локализация!$C$125,K617=4),-1,IF(OR(K617=Локализация!$C$126,K617=3),0,IF(OR(K617=Локализация!$C$127,K617=2),2,IF(OR(K617=Локализация!$C$128,K617=1),4)))))</f>
        <v>0</v>
      </c>
      <c r="AG617" t="b">
        <f>IF(OR(L617=Локализация!$C$118,L617=5),4,IF(OR(L617=Локализация!$C$119,L617=4),2,IF(OR(L617=Локализация!$C$120,L617=3),0,IF(OR(L617=Локализация!$C$121,L617=2),-1,IF(OR(L617=Локализация!$C$122,L617=1),-2)))))</f>
        <v>0</v>
      </c>
      <c r="AH617" t="b">
        <f>IF(OR(M617=Локализация!$C$124,M617=5),-2,IF(OR(M617=Локализация!$C$125,M617=4),-1,IF(OR(M617=Локализация!$C$126,M617=3),0,IF(OR(M617=Локализация!$C$127,M617=2),2,IF(OR(M617=Локализация!$C$128,M617=1),4)))))</f>
        <v>0</v>
      </c>
      <c r="AI617" t="b">
        <f>IF(OR(N617=Локализация!$C$118,N617=5),4,IF(OR(N617=Локализация!$C$119,N617=4),2,IF(OR(N617=Локализация!$C$120,N617=3),0,IF(OR(N617=Локализация!$C$121,N617=2),-1,IF(OR(N617=Локализация!$C$122,N617=1),-2)))))</f>
        <v>0</v>
      </c>
      <c r="AJ617" t="b">
        <f>IF(OR(O617=Локализация!$C$124,O617=5),-2,IF(OR(O617=Локализация!$C$125,O617=4),-1,IF(OR(O617=Локализация!$C$126,O617=3),0,IF(OR(O617=Локализация!$C$127,O617=2),2,IF(OR(O617=Локализация!$C$128,O617=1),4)))))</f>
        <v>0</v>
      </c>
      <c r="AK617" t="b">
        <f>IF(OR(P617=Локализация!$C$118,P617=5),4,IF(OR(P617=Локализация!$C$119,P617=4),2,IF(OR(P617=Локализация!$C$120,P617=3),0,IF(OR(P617=Локализация!$C$121,P617=2),-1,IF(OR(P617=Локализация!$C$122,P617=1),-2)))))</f>
        <v>0</v>
      </c>
      <c r="AL617" t="b">
        <f>IF(OR(Q617=Локализация!$C$124,Q617=5),-2,IF(OR(Q617=Локализация!$C$125,Q617=4),-1,IF(OR(Q617=Локализация!$C$126,Q617=3),0,IF(OR(Q617=Локализация!$C$127,Q617=2),2,IF(OR(Q617=Локализация!$C$128,Q617=1),4)))))</f>
        <v>0</v>
      </c>
      <c r="AM617" t="b">
        <f>IF(OR(R617=Локализация!$C$118,R617=5),4,IF(OR(R617=Локализация!$C$119,R617=4),2,IF(OR(R617=Локализация!$C$120,R617=3),0,IF(OR(R617=Локализация!$C$121,R617=2),-1,IF(OR(R617=Локализация!$C$122,R617=1),-2)))))</f>
        <v>0</v>
      </c>
      <c r="AN617" t="b">
        <f>IF(OR(S617=Локализация!$C$124,S617=5),-2,IF(OR(S617=Локализация!$C$125,S617=4),-1,IF(OR(S617=Локализация!$C$126,S617=3),0,IF(OR(S617=Локализация!$C$127,S617=2),2,IF(OR(S617=Локализация!$C$128,S617=1),4)))))</f>
        <v>0</v>
      </c>
      <c r="AO617" t="b">
        <f>IF(OR(T617=Локализация!$C$118,T617=5),4,IF(OR(T617=Локализация!$C$119,T617=4),2,IF(OR(T617=Локализация!$C$120,T617=3),0,IF(OR(T617=Локализация!$C$121,T617=2),-1,IF(OR(T617=Локализация!$C$122,T617=1),-2)))))</f>
        <v>0</v>
      </c>
      <c r="AP617" t="b">
        <f>IF(OR(U617=Локализация!$C$124,U617=5),-2,IF(OR(U617=Локализация!$C$125,U617=4),-1,IF(OR(U617=Локализация!$C$126,U617=3),0,IF(OR(U617=Локализация!$C$127,U617=2),2,IF(OR(U617=Локализация!$C$128,U617=1),4)))))</f>
        <v>0</v>
      </c>
      <c r="AR617" t="str">
        <f>CONCATENATE(W617,X617)</f>
        <v>ЛОЖЬЛОЖЬ</v>
      </c>
      <c r="AS617" t="str">
        <f>CONCATENATE(Y617,Z617)</f>
        <v>ЛОЖЬЛОЖЬ</v>
      </c>
      <c r="AT617" t="str">
        <f>CONCATENATE(AA617,AB617)</f>
        <v>ЛОЖЬЛОЖЬ</v>
      </c>
      <c r="AU617" t="str">
        <f>CONCATENATE(AC617,AD617)</f>
        <v>ЛОЖЬЛОЖЬ</v>
      </c>
      <c r="AV617" t="str">
        <f>CONCATENATE(AE617,AF617)</f>
        <v>ЛОЖЬЛОЖЬ</v>
      </c>
      <c r="AW617" t="str">
        <f>CONCATENATE(AG617,AH617)</f>
        <v>ЛОЖЬЛОЖЬ</v>
      </c>
      <c r="AX617" t="str">
        <f>CONCATENATE(AI617,AJ617)</f>
        <v>ЛОЖЬЛОЖЬ</v>
      </c>
      <c r="AY617" t="str">
        <f>CONCATENATE(AK617,AL617)</f>
        <v>ЛОЖЬЛОЖЬ</v>
      </c>
      <c r="AZ617" t="str">
        <f>CONCATENATE(AM617,AN617)</f>
        <v>ЛОЖЬЛОЖЬ</v>
      </c>
      <c r="BA617" t="str">
        <f>CONCATENATE(AO617,AP617)</f>
        <v>ЛОЖЬЛОЖЬ</v>
      </c>
      <c r="BC617" t="str">
        <f xml:space="preserve"> IF(OR(AR617= "4-2", AR617= "2-1", AR617= "-12", AR617= "-24"),"Q",
  IF(
    OR(AR617= "4-1", AR617= "40", AR617= "42"),"A",
    IF(
      AR617= "44","P",
      IF(OR(AR617= "2-2",AR617="0-2",AR617="-1-2",AR617="-2-2",AR617="-2-1",AR617="-20",AR617="-22" ),"R",
              IF(
                OR(AR617= "24",AR617="04",AR617="-14"),"M",
                IF(
                  OR(AR617= "20",AR617="22",AR617="0-1",AR617="00",AR617="02",AR617="-1-1",AR617="-10"),"I",""
                )
              )
      )
    )
  )
)</f>
        <v/>
      </c>
      <c r="BD617" t="str">
        <f xml:space="preserve"> IF(OR(AS617= "4-2", AS617= "2-1", AS617= "-12", AS617= "-24"),"Q",
  IF(
    OR(AS617= "4-1", AS617= "40", AS617= "42"),"A",
    IF(
      AS617= "44","P",
      IF(OR(AS617= "2-2",AS617="0-2",AS617="-1-2",AS617="-2-2",AS617="-2-1",AS617="-20",AS617="-22" ),"R",
              IF(
                OR(AS617= "24",AS617="04",AS617="-14"),"M",
                IF(
                  OR(AS617= "20",AS617="22",AS617="0-1",AS617="00",AS617="02",AS617="-1-1",AS617="-10"),"I",""
                )
              )
      )
    )
  )
)</f>
        <v/>
      </c>
      <c r="BE617" t="str">
        <f xml:space="preserve"> IF(OR(AT617= "4-2", AT617= "2-1", AT617= "-12", AT617= "-24"),"Q",
  IF(
    OR(AT617= "4-1", AT617= "40", AT617= "42"),"A",
    IF(
      AT617= "44","P",
      IF(OR(AT617= "2-2",AT617="0-2",AT617="-1-2",AT617="-2-2",AT617="-2-1",AT617="-20",AT617="-22" ),"R",
              IF(
                OR(AT617= "24",AT617="04",AT617="-14"),"M",
                IF(
                  OR(AT617= "20",AT617="22",AT617="0-1",AT617="00",AT617="02",AT617="-1-1",AT617="-10"),"I",""
                )
              )
      )
    )
  )
)</f>
        <v/>
      </c>
      <c r="BF617" t="str">
        <f xml:space="preserve"> IF(OR(AU617= "4-2", AU617= "2-1", AU617= "-12", AU617= "-24"),"Q",
  IF(
    OR(AU617= "4-1", AU617= "40", AU617= "42"),"A",
    IF(
      AU617= "44","P",
      IF(OR(AU617= "2-2",AU617="0-2",AU617="-1-2",AU617="-2-2",AU617="-2-1",AU617="-20",AU617="-22" ),"R",
              IF(
                OR(AU617= "24",AU617="04",AU617="-14"),"M",
                IF(
                  OR(AU617= "20",AU617="22",AU617="0-1",AU617="00",AU617="02",AU617="-1-1",AU617="-10"),"I",""
                )
              )
      )
    )
  )
)</f>
        <v/>
      </c>
      <c r="BG617" t="str">
        <f xml:space="preserve"> IF(OR(AV617= "4-2", AV617= "2-1", AV617= "-12", AV617= "-24"),"Q",
  IF(
    OR(AV617= "4-1", AV617= "40", AV617= "42"),"A",
    IF(
      AV617= "44","P",
      IF(OR(AV617= "2-2",AV617="0-2",AV617="-1-2",AV617="-2-2",AV617="-2-1",AV617="-20",AV617="-22" ),"R",
              IF(
                OR(AV617= "24",AV617="04",AV617="-14"),"M",
                IF(
                  OR(AV617= "20",AV617="22",AV617="0-1",AV617="00",AV617="02",AV617="-1-1",AV617="-10"),"I",""
                )
              )
      )
    )
  )
)</f>
        <v/>
      </c>
      <c r="BH617" t="str">
        <f xml:space="preserve"> IF(OR(AW617= "4-2", AW617= "2-1", AW617= "-12", AW617= "-24"),"Q",
  IF(
    OR(AW617= "4-1", AW617= "40", AW617= "42"),"A",
    IF(
      AW617= "44","P",
      IF(OR(AW617= "2-2",AW617="0-2",AW617="-1-2",AW617="-2-2",AW617="-2-1",AW617="-20",AW617="-22" ),"R",
              IF(
                OR(AW617= "24",AW617="04",AW617="-14"),"M",
                IF(
                  OR(AW617= "20",AW617="22",AW617="0-1",AW617="00",AW617="02",AW617="-1-1",AW617="-10"),"I",""
                )
              )
      )
    )
  )
)</f>
        <v/>
      </c>
      <c r="BI617" t="str">
        <f xml:space="preserve"> IF(OR(AX617= "4-2", AX617= "2-1", AX617= "-12", AX617= "-24"),"Q",
  IF(
    OR(AX617= "4-1", AX617= "40", AX617= "42"),"A",
    IF(
      AX617= "44","P",
      IF(OR(AX617= "2-2",AX617="0-2",AX617="-1-2",AX617="-2-2",AX617="-2-1",AX617="-20",AX617="-22" ),"R",
              IF(
                OR(AX617= "24",AX617="04",AX617="-14"),"M",
                IF(
                  OR(AX617= "20",AX617="22",AX617="0-1",AX617="00",AX617="02",AX617="-1-1",AX617="-10"),"I",""
                )
              )
      )
    )
  )
)</f>
        <v/>
      </c>
      <c r="BJ617" t="str">
        <f xml:space="preserve"> IF(OR(AY617= "4-2", AY617= "2-1", AY617= "-12", AY617= "-24"),"Q",
  IF(
    OR(AY617= "4-1", AY617= "40", AY617= "42"),"A",
    IF(
      AY617= "44","P",
      IF(OR(AY617= "2-2",AY617="0-2",AY617="-1-2",AY617="-2-2",AY617="-2-1",AY617="-20",AY617="-22" ),"R",
              IF(
                OR(AY617= "24",AY617="04",AY617="-14"),"M",
                IF(
                  OR(AY617= "20",AY617="22",AY617="0-1",AY617="00",AY617="02",AY617="-1-1",AY617="-10"),"I",""
                )
              )
      )
    )
  )
)</f>
        <v/>
      </c>
      <c r="BK617" t="str">
        <f xml:space="preserve"> IF(OR(AZ617= "4-2", AZ617= "2-1", AZ617= "-12", AZ617= "-24"),"Q",
  IF(
    OR(AZ617= "4-1", AZ617= "40", AZ617= "42"),"A",
    IF(
      AZ617= "44","P",
      IF(OR(AZ617= "2-2",AZ617="0-2",AZ617="-1-2",AZ617="-2-2",AZ617="-2-1",AZ617="-20",AZ617="-22" ),"R",
              IF(
                OR(AZ617= "24",AZ617="04",AZ617="-14"),"M",
                IF(
                  OR(AZ617= "20",AZ617="22",AZ617="0-1",AZ617="00",AZ617="02",AZ617="-1-1",AZ617="-10"),"I",""
                )
              )
      )
    )
  )
)</f>
        <v/>
      </c>
      <c r="BL617" t="str">
        <f xml:space="preserve"> IF(OR(BA617= "4-2", BA617= "2-1", BA617= "-12", BA617= "-24"),"Q",
  IF(
    OR(BA617= "4-1", BA617= "40", BA617= "42"),"A",
    IF(
      BA617= "44","P",
      IF(OR(BA617= "2-2",BA617="0-2",BA617="-1-2",BA617="-2-2",BA617="-2-1",BA617="-20",BA617="-22" ),"R",
              IF(
                OR(BA617= "24",BA617="04",BA617="-14"),"M",
                IF(
                  OR(BA617= "20",BA617="22",BA617="0-1",BA617="00",BA617="02",BA617="-1-1",BA617="-10"),"I",""
                )
              )
      )
    )
  )
)</f>
        <v/>
      </c>
    </row>
    <row r="618" spans="23:64" x14ac:dyDescent="0.25">
      <c r="W618" t="b">
        <f>IF(OR(B618=Локализация!$C$118,B618=5),4,IF(OR(B618=Локализация!$C$119,B618=4),2,IF(OR(B618=Локализация!$C$120,B618=3),0,IF(OR(B618=Локализация!$C$121,B618=2),-1,IF(OR(B618=Локализация!$C$122,B618=1),-2)))))</f>
        <v>0</v>
      </c>
      <c r="X618" t="b">
        <f>IF(OR(C618=Локализация!$C$124,C618=5),-2,IF(OR(C618=Локализация!$C$125,C618=4),-1,IF(OR(C618=Локализация!$C$126,C618=3),0,IF(OR(C618=Локализация!$C$127,C618=2),2,IF(OR(C618=Локализация!$C$128,C618=1),4)))))</f>
        <v>0</v>
      </c>
      <c r="Y618" t="b">
        <f>IF(OR(D618=Локализация!$C$118,D618=5),4,IF(OR(D618=Локализация!$C$119,D618=4),2,IF(OR(D618=Локализация!$C$120,D618=3),0,IF(OR(D618=Локализация!$C$121,D618=2),-1,IF(OR(D618=Локализация!$C$122,D618=1),-2)))))</f>
        <v>0</v>
      </c>
      <c r="Z618" t="b">
        <f>IF(OR(E618=Локализация!$C$124,E618=5),-2,IF(OR(E618=Локализация!$C$125,E618=4),-1,IF(OR(E618=Локализация!$C$126,E618=3),0,IF(OR(E618=Локализация!$C$127,E618=2),2,IF(OR(E618=Локализация!$C$128,E618=1),4)))))</f>
        <v>0</v>
      </c>
      <c r="AA618" t="b">
        <f>IF(OR(F618=Локализация!$C$118,F618=5),4,IF(OR(F618=Локализация!$C$119,F618=4),2,IF(OR(F618=Локализация!$C$120,F618=3),0,IF(OR(F618=Локализация!$C$121,F618=2),-1,IF(OR(F618=Локализация!$C$122,F618=1),-2)))))</f>
        <v>0</v>
      </c>
      <c r="AB618" t="b">
        <f>IF(OR(G618=Локализация!$C$124,G618=5),-2,IF(OR(G618=Локализация!$C$125,G618=4),-1,IF(OR(G618=Локализация!$C$126,G618=3),0,IF(OR(G618=Локализация!$C$127,G618=2),2,IF(OR(G618=Локализация!$C$128,G618=1),4)))))</f>
        <v>0</v>
      </c>
      <c r="AC618" t="b">
        <f>IF(OR(H618=Локализация!$C$118,H618=5),4,IF(OR(H618=Локализация!$C$119,H618=4),2,IF(OR(H618=Локализация!$C$120,H618=3),0,IF(OR(H618=Локализация!$C$121,H618=2),-1,IF(OR(H618=Локализация!$C$122,H618=1),-2)))))</f>
        <v>0</v>
      </c>
      <c r="AD618" t="b">
        <f>IF(OR(I618=Локализация!$C$124,I618=5),-2,IF(OR(I618=Локализация!$C$125,I618=4),-1,IF(OR(I618=Локализация!$C$126,I618=3),0,IF(OR(I618=Локализация!$C$127,I618=2),2,IF(OR(I618=Локализация!$C$128,I618=1),4)))))</f>
        <v>0</v>
      </c>
      <c r="AE618" t="b">
        <f>IF(OR(J618=Локализация!$C$118,J618=5),4,IF(OR(J618=Локализация!$C$119,J618=4),2,IF(OR(J618=Локализация!$C$120,J618=3),0,IF(OR(J618=Локализация!$C$121,J618=2),-1,IF(OR(J618=Локализация!$C$122,J618=1),-2)))))</f>
        <v>0</v>
      </c>
      <c r="AF618" t="b">
        <f>IF(OR(K618=Локализация!$C$124,K618=5),-2,IF(OR(K618=Локализация!$C$125,K618=4),-1,IF(OR(K618=Локализация!$C$126,K618=3),0,IF(OR(K618=Локализация!$C$127,K618=2),2,IF(OR(K618=Локализация!$C$128,K618=1),4)))))</f>
        <v>0</v>
      </c>
      <c r="AG618" t="b">
        <f>IF(OR(L618=Локализация!$C$118,L618=5),4,IF(OR(L618=Локализация!$C$119,L618=4),2,IF(OR(L618=Локализация!$C$120,L618=3),0,IF(OR(L618=Локализация!$C$121,L618=2),-1,IF(OR(L618=Локализация!$C$122,L618=1),-2)))))</f>
        <v>0</v>
      </c>
      <c r="AH618" t="b">
        <f>IF(OR(M618=Локализация!$C$124,M618=5),-2,IF(OR(M618=Локализация!$C$125,M618=4),-1,IF(OR(M618=Локализация!$C$126,M618=3),0,IF(OR(M618=Локализация!$C$127,M618=2),2,IF(OR(M618=Локализация!$C$128,M618=1),4)))))</f>
        <v>0</v>
      </c>
      <c r="AI618" t="b">
        <f>IF(OR(N618=Локализация!$C$118,N618=5),4,IF(OR(N618=Локализация!$C$119,N618=4),2,IF(OR(N618=Локализация!$C$120,N618=3),0,IF(OR(N618=Локализация!$C$121,N618=2),-1,IF(OR(N618=Локализация!$C$122,N618=1),-2)))))</f>
        <v>0</v>
      </c>
      <c r="AJ618" t="b">
        <f>IF(OR(O618=Локализация!$C$124,O618=5),-2,IF(OR(O618=Локализация!$C$125,O618=4),-1,IF(OR(O618=Локализация!$C$126,O618=3),0,IF(OR(O618=Локализация!$C$127,O618=2),2,IF(OR(O618=Локализация!$C$128,O618=1),4)))))</f>
        <v>0</v>
      </c>
      <c r="AK618" t="b">
        <f>IF(OR(P618=Локализация!$C$118,P618=5),4,IF(OR(P618=Локализация!$C$119,P618=4),2,IF(OR(P618=Локализация!$C$120,P618=3),0,IF(OR(P618=Локализация!$C$121,P618=2),-1,IF(OR(P618=Локализация!$C$122,P618=1),-2)))))</f>
        <v>0</v>
      </c>
      <c r="AL618" t="b">
        <f>IF(OR(Q618=Локализация!$C$124,Q618=5),-2,IF(OR(Q618=Локализация!$C$125,Q618=4),-1,IF(OR(Q618=Локализация!$C$126,Q618=3),0,IF(OR(Q618=Локализация!$C$127,Q618=2),2,IF(OR(Q618=Локализация!$C$128,Q618=1),4)))))</f>
        <v>0</v>
      </c>
      <c r="AM618" t="b">
        <f>IF(OR(R618=Локализация!$C$118,R618=5),4,IF(OR(R618=Локализация!$C$119,R618=4),2,IF(OR(R618=Локализация!$C$120,R618=3),0,IF(OR(R618=Локализация!$C$121,R618=2),-1,IF(OR(R618=Локализация!$C$122,R618=1),-2)))))</f>
        <v>0</v>
      </c>
      <c r="AN618" t="b">
        <f>IF(OR(S618=Локализация!$C$124,S618=5),-2,IF(OR(S618=Локализация!$C$125,S618=4),-1,IF(OR(S618=Локализация!$C$126,S618=3),0,IF(OR(S618=Локализация!$C$127,S618=2),2,IF(OR(S618=Локализация!$C$128,S618=1),4)))))</f>
        <v>0</v>
      </c>
      <c r="AO618" t="b">
        <f>IF(OR(T618=Локализация!$C$118,T618=5),4,IF(OR(T618=Локализация!$C$119,T618=4),2,IF(OR(T618=Локализация!$C$120,T618=3),0,IF(OR(T618=Локализация!$C$121,T618=2),-1,IF(OR(T618=Локализация!$C$122,T618=1),-2)))))</f>
        <v>0</v>
      </c>
      <c r="AP618" t="b">
        <f>IF(OR(U618=Локализация!$C$124,U618=5),-2,IF(OR(U618=Локализация!$C$125,U618=4),-1,IF(OR(U618=Локализация!$C$126,U618=3),0,IF(OR(U618=Локализация!$C$127,U618=2),2,IF(OR(U618=Локализация!$C$128,U618=1),4)))))</f>
        <v>0</v>
      </c>
      <c r="AR618" t="str">
        <f>CONCATENATE(W618,X618)</f>
        <v>ЛОЖЬЛОЖЬ</v>
      </c>
      <c r="AS618" t="str">
        <f>CONCATENATE(Y618,Z618)</f>
        <v>ЛОЖЬЛОЖЬ</v>
      </c>
      <c r="AT618" t="str">
        <f>CONCATENATE(AA618,AB618)</f>
        <v>ЛОЖЬЛОЖЬ</v>
      </c>
      <c r="AU618" t="str">
        <f>CONCATENATE(AC618,AD618)</f>
        <v>ЛОЖЬЛОЖЬ</v>
      </c>
      <c r="AV618" t="str">
        <f>CONCATENATE(AE618,AF618)</f>
        <v>ЛОЖЬЛОЖЬ</v>
      </c>
      <c r="AW618" t="str">
        <f>CONCATENATE(AG618,AH618)</f>
        <v>ЛОЖЬЛОЖЬ</v>
      </c>
      <c r="AX618" t="str">
        <f>CONCATENATE(AI618,AJ618)</f>
        <v>ЛОЖЬЛОЖЬ</v>
      </c>
      <c r="AY618" t="str">
        <f>CONCATENATE(AK618,AL618)</f>
        <v>ЛОЖЬЛОЖЬ</v>
      </c>
      <c r="AZ618" t="str">
        <f>CONCATENATE(AM618,AN618)</f>
        <v>ЛОЖЬЛОЖЬ</v>
      </c>
      <c r="BA618" t="str">
        <f>CONCATENATE(AO618,AP618)</f>
        <v>ЛОЖЬЛОЖЬ</v>
      </c>
      <c r="BC618" t="str">
        <f xml:space="preserve"> IF(OR(AR618= "4-2", AR618= "2-1", AR618= "-12", AR618= "-24"),"Q",
  IF(
    OR(AR618= "4-1", AR618= "40", AR618= "42"),"A",
    IF(
      AR618= "44","P",
      IF(OR(AR618= "2-2",AR618="0-2",AR618="-1-2",AR618="-2-2",AR618="-2-1",AR618="-20",AR618="-22" ),"R",
              IF(
                OR(AR618= "24",AR618="04",AR618="-14"),"M",
                IF(
                  OR(AR618= "20",AR618="22",AR618="0-1",AR618="00",AR618="02",AR618="-1-1",AR618="-10"),"I",""
                )
              )
      )
    )
  )
)</f>
        <v/>
      </c>
      <c r="BD618" t="str">
        <f xml:space="preserve"> IF(OR(AS618= "4-2", AS618= "2-1", AS618= "-12", AS618= "-24"),"Q",
  IF(
    OR(AS618= "4-1", AS618= "40", AS618= "42"),"A",
    IF(
      AS618= "44","P",
      IF(OR(AS618= "2-2",AS618="0-2",AS618="-1-2",AS618="-2-2",AS618="-2-1",AS618="-20",AS618="-22" ),"R",
              IF(
                OR(AS618= "24",AS618="04",AS618="-14"),"M",
                IF(
                  OR(AS618= "20",AS618="22",AS618="0-1",AS618="00",AS618="02",AS618="-1-1",AS618="-10"),"I",""
                )
              )
      )
    )
  )
)</f>
        <v/>
      </c>
      <c r="BE618" t="str">
        <f xml:space="preserve"> IF(OR(AT618= "4-2", AT618= "2-1", AT618= "-12", AT618= "-24"),"Q",
  IF(
    OR(AT618= "4-1", AT618= "40", AT618= "42"),"A",
    IF(
      AT618= "44","P",
      IF(OR(AT618= "2-2",AT618="0-2",AT618="-1-2",AT618="-2-2",AT618="-2-1",AT618="-20",AT618="-22" ),"R",
              IF(
                OR(AT618= "24",AT618="04",AT618="-14"),"M",
                IF(
                  OR(AT618= "20",AT618="22",AT618="0-1",AT618="00",AT618="02",AT618="-1-1",AT618="-10"),"I",""
                )
              )
      )
    )
  )
)</f>
        <v/>
      </c>
      <c r="BF618" t="str">
        <f xml:space="preserve"> IF(OR(AU618= "4-2", AU618= "2-1", AU618= "-12", AU618= "-24"),"Q",
  IF(
    OR(AU618= "4-1", AU618= "40", AU618= "42"),"A",
    IF(
      AU618= "44","P",
      IF(OR(AU618= "2-2",AU618="0-2",AU618="-1-2",AU618="-2-2",AU618="-2-1",AU618="-20",AU618="-22" ),"R",
              IF(
                OR(AU618= "24",AU618="04",AU618="-14"),"M",
                IF(
                  OR(AU618= "20",AU618="22",AU618="0-1",AU618="00",AU618="02",AU618="-1-1",AU618="-10"),"I",""
                )
              )
      )
    )
  )
)</f>
        <v/>
      </c>
      <c r="BG618" t="str">
        <f xml:space="preserve"> IF(OR(AV618= "4-2", AV618= "2-1", AV618= "-12", AV618= "-24"),"Q",
  IF(
    OR(AV618= "4-1", AV618= "40", AV618= "42"),"A",
    IF(
      AV618= "44","P",
      IF(OR(AV618= "2-2",AV618="0-2",AV618="-1-2",AV618="-2-2",AV618="-2-1",AV618="-20",AV618="-22" ),"R",
              IF(
                OR(AV618= "24",AV618="04",AV618="-14"),"M",
                IF(
                  OR(AV618= "20",AV618="22",AV618="0-1",AV618="00",AV618="02",AV618="-1-1",AV618="-10"),"I",""
                )
              )
      )
    )
  )
)</f>
        <v/>
      </c>
      <c r="BH618" t="str">
        <f xml:space="preserve"> IF(OR(AW618= "4-2", AW618= "2-1", AW618= "-12", AW618= "-24"),"Q",
  IF(
    OR(AW618= "4-1", AW618= "40", AW618= "42"),"A",
    IF(
      AW618= "44","P",
      IF(OR(AW618= "2-2",AW618="0-2",AW618="-1-2",AW618="-2-2",AW618="-2-1",AW618="-20",AW618="-22" ),"R",
              IF(
                OR(AW618= "24",AW618="04",AW618="-14"),"M",
                IF(
                  OR(AW618= "20",AW618="22",AW618="0-1",AW618="00",AW618="02",AW618="-1-1",AW618="-10"),"I",""
                )
              )
      )
    )
  )
)</f>
        <v/>
      </c>
      <c r="BI618" t="str">
        <f xml:space="preserve"> IF(OR(AX618= "4-2", AX618= "2-1", AX618= "-12", AX618= "-24"),"Q",
  IF(
    OR(AX618= "4-1", AX618= "40", AX618= "42"),"A",
    IF(
      AX618= "44","P",
      IF(OR(AX618= "2-2",AX618="0-2",AX618="-1-2",AX618="-2-2",AX618="-2-1",AX618="-20",AX618="-22" ),"R",
              IF(
                OR(AX618= "24",AX618="04",AX618="-14"),"M",
                IF(
                  OR(AX618= "20",AX618="22",AX618="0-1",AX618="00",AX618="02",AX618="-1-1",AX618="-10"),"I",""
                )
              )
      )
    )
  )
)</f>
        <v/>
      </c>
      <c r="BJ618" t="str">
        <f xml:space="preserve"> IF(OR(AY618= "4-2", AY618= "2-1", AY618= "-12", AY618= "-24"),"Q",
  IF(
    OR(AY618= "4-1", AY618= "40", AY618= "42"),"A",
    IF(
      AY618= "44","P",
      IF(OR(AY618= "2-2",AY618="0-2",AY618="-1-2",AY618="-2-2",AY618="-2-1",AY618="-20",AY618="-22" ),"R",
              IF(
                OR(AY618= "24",AY618="04",AY618="-14"),"M",
                IF(
                  OR(AY618= "20",AY618="22",AY618="0-1",AY618="00",AY618="02",AY618="-1-1",AY618="-10"),"I",""
                )
              )
      )
    )
  )
)</f>
        <v/>
      </c>
      <c r="BK618" t="str">
        <f xml:space="preserve"> IF(OR(AZ618= "4-2", AZ618= "2-1", AZ618= "-12", AZ618= "-24"),"Q",
  IF(
    OR(AZ618= "4-1", AZ618= "40", AZ618= "42"),"A",
    IF(
      AZ618= "44","P",
      IF(OR(AZ618= "2-2",AZ618="0-2",AZ618="-1-2",AZ618="-2-2",AZ618="-2-1",AZ618="-20",AZ618="-22" ),"R",
              IF(
                OR(AZ618= "24",AZ618="04",AZ618="-14"),"M",
                IF(
                  OR(AZ618= "20",AZ618="22",AZ618="0-1",AZ618="00",AZ618="02",AZ618="-1-1",AZ618="-10"),"I",""
                )
              )
      )
    )
  )
)</f>
        <v/>
      </c>
      <c r="BL618" t="str">
        <f xml:space="preserve"> IF(OR(BA618= "4-2", BA618= "2-1", BA618= "-12", BA618= "-24"),"Q",
  IF(
    OR(BA618= "4-1", BA618= "40", BA618= "42"),"A",
    IF(
      BA618= "44","P",
      IF(OR(BA618= "2-2",BA618="0-2",BA618="-1-2",BA618="-2-2",BA618="-2-1",BA618="-20",BA618="-22" ),"R",
              IF(
                OR(BA618= "24",BA618="04",BA618="-14"),"M",
                IF(
                  OR(BA618= "20",BA618="22",BA618="0-1",BA618="00",BA618="02",BA618="-1-1",BA618="-10"),"I",""
                )
              )
      )
    )
  )
)</f>
        <v/>
      </c>
    </row>
    <row r="619" spans="23:64" x14ac:dyDescent="0.25">
      <c r="W619" t="b">
        <f>IF(OR(B619=Локализация!$C$118,B619=5),4,IF(OR(B619=Локализация!$C$119,B619=4),2,IF(OR(B619=Локализация!$C$120,B619=3),0,IF(OR(B619=Локализация!$C$121,B619=2),-1,IF(OR(B619=Локализация!$C$122,B619=1),-2)))))</f>
        <v>0</v>
      </c>
      <c r="X619" t="b">
        <f>IF(OR(C619=Локализация!$C$124,C619=5),-2,IF(OR(C619=Локализация!$C$125,C619=4),-1,IF(OR(C619=Локализация!$C$126,C619=3),0,IF(OR(C619=Локализация!$C$127,C619=2),2,IF(OR(C619=Локализация!$C$128,C619=1),4)))))</f>
        <v>0</v>
      </c>
      <c r="Y619" t="b">
        <f>IF(OR(D619=Локализация!$C$118,D619=5),4,IF(OR(D619=Локализация!$C$119,D619=4),2,IF(OR(D619=Локализация!$C$120,D619=3),0,IF(OR(D619=Локализация!$C$121,D619=2),-1,IF(OR(D619=Локализация!$C$122,D619=1),-2)))))</f>
        <v>0</v>
      </c>
      <c r="Z619" t="b">
        <f>IF(OR(E619=Локализация!$C$124,E619=5),-2,IF(OR(E619=Локализация!$C$125,E619=4),-1,IF(OR(E619=Локализация!$C$126,E619=3),0,IF(OR(E619=Локализация!$C$127,E619=2),2,IF(OR(E619=Локализация!$C$128,E619=1),4)))))</f>
        <v>0</v>
      </c>
      <c r="AA619" t="b">
        <f>IF(OR(F619=Локализация!$C$118,F619=5),4,IF(OR(F619=Локализация!$C$119,F619=4),2,IF(OR(F619=Локализация!$C$120,F619=3),0,IF(OR(F619=Локализация!$C$121,F619=2),-1,IF(OR(F619=Локализация!$C$122,F619=1),-2)))))</f>
        <v>0</v>
      </c>
      <c r="AB619" t="b">
        <f>IF(OR(G619=Локализация!$C$124,G619=5),-2,IF(OR(G619=Локализация!$C$125,G619=4),-1,IF(OR(G619=Локализация!$C$126,G619=3),0,IF(OR(G619=Локализация!$C$127,G619=2),2,IF(OR(G619=Локализация!$C$128,G619=1),4)))))</f>
        <v>0</v>
      </c>
      <c r="AC619" t="b">
        <f>IF(OR(H619=Локализация!$C$118,H619=5),4,IF(OR(H619=Локализация!$C$119,H619=4),2,IF(OR(H619=Локализация!$C$120,H619=3),0,IF(OR(H619=Локализация!$C$121,H619=2),-1,IF(OR(H619=Локализация!$C$122,H619=1),-2)))))</f>
        <v>0</v>
      </c>
      <c r="AD619" t="b">
        <f>IF(OR(I619=Локализация!$C$124,I619=5),-2,IF(OR(I619=Локализация!$C$125,I619=4),-1,IF(OR(I619=Локализация!$C$126,I619=3),0,IF(OR(I619=Локализация!$C$127,I619=2),2,IF(OR(I619=Локализация!$C$128,I619=1),4)))))</f>
        <v>0</v>
      </c>
      <c r="AE619" t="b">
        <f>IF(OR(J619=Локализация!$C$118,J619=5),4,IF(OR(J619=Локализация!$C$119,J619=4),2,IF(OR(J619=Локализация!$C$120,J619=3),0,IF(OR(J619=Локализация!$C$121,J619=2),-1,IF(OR(J619=Локализация!$C$122,J619=1),-2)))))</f>
        <v>0</v>
      </c>
      <c r="AF619" t="b">
        <f>IF(OR(K619=Локализация!$C$124,K619=5),-2,IF(OR(K619=Локализация!$C$125,K619=4),-1,IF(OR(K619=Локализация!$C$126,K619=3),0,IF(OR(K619=Локализация!$C$127,K619=2),2,IF(OR(K619=Локализация!$C$128,K619=1),4)))))</f>
        <v>0</v>
      </c>
      <c r="AG619" t="b">
        <f>IF(OR(L619=Локализация!$C$118,L619=5),4,IF(OR(L619=Локализация!$C$119,L619=4),2,IF(OR(L619=Локализация!$C$120,L619=3),0,IF(OR(L619=Локализация!$C$121,L619=2),-1,IF(OR(L619=Локализация!$C$122,L619=1),-2)))))</f>
        <v>0</v>
      </c>
      <c r="AH619" t="b">
        <f>IF(OR(M619=Локализация!$C$124,M619=5),-2,IF(OR(M619=Локализация!$C$125,M619=4),-1,IF(OR(M619=Локализация!$C$126,M619=3),0,IF(OR(M619=Локализация!$C$127,M619=2),2,IF(OR(M619=Локализация!$C$128,M619=1),4)))))</f>
        <v>0</v>
      </c>
      <c r="AI619" t="b">
        <f>IF(OR(N619=Локализация!$C$118,N619=5),4,IF(OR(N619=Локализация!$C$119,N619=4),2,IF(OR(N619=Локализация!$C$120,N619=3),0,IF(OR(N619=Локализация!$C$121,N619=2),-1,IF(OR(N619=Локализация!$C$122,N619=1),-2)))))</f>
        <v>0</v>
      </c>
      <c r="AJ619" t="b">
        <f>IF(OR(O619=Локализация!$C$124,O619=5),-2,IF(OR(O619=Локализация!$C$125,O619=4),-1,IF(OR(O619=Локализация!$C$126,O619=3),0,IF(OR(O619=Локализация!$C$127,O619=2),2,IF(OR(O619=Локализация!$C$128,O619=1),4)))))</f>
        <v>0</v>
      </c>
      <c r="AK619" t="b">
        <f>IF(OR(P619=Локализация!$C$118,P619=5),4,IF(OR(P619=Локализация!$C$119,P619=4),2,IF(OR(P619=Локализация!$C$120,P619=3),0,IF(OR(P619=Локализация!$C$121,P619=2),-1,IF(OR(P619=Локализация!$C$122,P619=1),-2)))))</f>
        <v>0</v>
      </c>
      <c r="AL619" t="b">
        <f>IF(OR(Q619=Локализация!$C$124,Q619=5),-2,IF(OR(Q619=Локализация!$C$125,Q619=4),-1,IF(OR(Q619=Локализация!$C$126,Q619=3),0,IF(OR(Q619=Локализация!$C$127,Q619=2),2,IF(OR(Q619=Локализация!$C$128,Q619=1),4)))))</f>
        <v>0</v>
      </c>
      <c r="AM619" t="b">
        <f>IF(OR(R619=Локализация!$C$118,R619=5),4,IF(OR(R619=Локализация!$C$119,R619=4),2,IF(OR(R619=Локализация!$C$120,R619=3),0,IF(OR(R619=Локализация!$C$121,R619=2),-1,IF(OR(R619=Локализация!$C$122,R619=1),-2)))))</f>
        <v>0</v>
      </c>
      <c r="AN619" t="b">
        <f>IF(OR(S619=Локализация!$C$124,S619=5),-2,IF(OR(S619=Локализация!$C$125,S619=4),-1,IF(OR(S619=Локализация!$C$126,S619=3),0,IF(OR(S619=Локализация!$C$127,S619=2),2,IF(OR(S619=Локализация!$C$128,S619=1),4)))))</f>
        <v>0</v>
      </c>
      <c r="AO619" t="b">
        <f>IF(OR(T619=Локализация!$C$118,T619=5),4,IF(OR(T619=Локализация!$C$119,T619=4),2,IF(OR(T619=Локализация!$C$120,T619=3),0,IF(OR(T619=Локализация!$C$121,T619=2),-1,IF(OR(T619=Локализация!$C$122,T619=1),-2)))))</f>
        <v>0</v>
      </c>
      <c r="AP619" t="b">
        <f>IF(OR(U619=Локализация!$C$124,U619=5),-2,IF(OR(U619=Локализация!$C$125,U619=4),-1,IF(OR(U619=Локализация!$C$126,U619=3),0,IF(OR(U619=Локализация!$C$127,U619=2),2,IF(OR(U619=Локализация!$C$128,U619=1),4)))))</f>
        <v>0</v>
      </c>
      <c r="AR619" t="str">
        <f>CONCATENATE(W619,X619)</f>
        <v>ЛОЖЬЛОЖЬ</v>
      </c>
      <c r="AS619" t="str">
        <f>CONCATENATE(Y619,Z619)</f>
        <v>ЛОЖЬЛОЖЬ</v>
      </c>
      <c r="AT619" t="str">
        <f>CONCATENATE(AA619,AB619)</f>
        <v>ЛОЖЬЛОЖЬ</v>
      </c>
      <c r="AU619" t="str">
        <f>CONCATENATE(AC619,AD619)</f>
        <v>ЛОЖЬЛОЖЬ</v>
      </c>
      <c r="AV619" t="str">
        <f>CONCATENATE(AE619,AF619)</f>
        <v>ЛОЖЬЛОЖЬ</v>
      </c>
      <c r="AW619" t="str">
        <f>CONCATENATE(AG619,AH619)</f>
        <v>ЛОЖЬЛОЖЬ</v>
      </c>
      <c r="AX619" t="str">
        <f>CONCATENATE(AI619,AJ619)</f>
        <v>ЛОЖЬЛОЖЬ</v>
      </c>
      <c r="AY619" t="str">
        <f>CONCATENATE(AK619,AL619)</f>
        <v>ЛОЖЬЛОЖЬ</v>
      </c>
      <c r="AZ619" t="str">
        <f>CONCATENATE(AM619,AN619)</f>
        <v>ЛОЖЬЛОЖЬ</v>
      </c>
      <c r="BA619" t="str">
        <f>CONCATENATE(AO619,AP619)</f>
        <v>ЛОЖЬЛОЖЬ</v>
      </c>
      <c r="BC619" t="str">
        <f xml:space="preserve"> IF(OR(AR619= "4-2", AR619= "2-1", AR619= "-12", AR619= "-24"),"Q",
  IF(
    OR(AR619= "4-1", AR619= "40", AR619= "42"),"A",
    IF(
      AR619= "44","P",
      IF(OR(AR619= "2-2",AR619="0-2",AR619="-1-2",AR619="-2-2",AR619="-2-1",AR619="-20",AR619="-22" ),"R",
              IF(
                OR(AR619= "24",AR619="04",AR619="-14"),"M",
                IF(
                  OR(AR619= "20",AR619="22",AR619="0-1",AR619="00",AR619="02",AR619="-1-1",AR619="-10"),"I",""
                )
              )
      )
    )
  )
)</f>
        <v/>
      </c>
      <c r="BD619" t="str">
        <f xml:space="preserve"> IF(OR(AS619= "4-2", AS619= "2-1", AS619= "-12", AS619= "-24"),"Q",
  IF(
    OR(AS619= "4-1", AS619= "40", AS619= "42"),"A",
    IF(
      AS619= "44","P",
      IF(OR(AS619= "2-2",AS619="0-2",AS619="-1-2",AS619="-2-2",AS619="-2-1",AS619="-20",AS619="-22" ),"R",
              IF(
                OR(AS619= "24",AS619="04",AS619="-14"),"M",
                IF(
                  OR(AS619= "20",AS619="22",AS619="0-1",AS619="00",AS619="02",AS619="-1-1",AS619="-10"),"I",""
                )
              )
      )
    )
  )
)</f>
        <v/>
      </c>
      <c r="BE619" t="str">
        <f xml:space="preserve"> IF(OR(AT619= "4-2", AT619= "2-1", AT619= "-12", AT619= "-24"),"Q",
  IF(
    OR(AT619= "4-1", AT619= "40", AT619= "42"),"A",
    IF(
      AT619= "44","P",
      IF(OR(AT619= "2-2",AT619="0-2",AT619="-1-2",AT619="-2-2",AT619="-2-1",AT619="-20",AT619="-22" ),"R",
              IF(
                OR(AT619= "24",AT619="04",AT619="-14"),"M",
                IF(
                  OR(AT619= "20",AT619="22",AT619="0-1",AT619="00",AT619="02",AT619="-1-1",AT619="-10"),"I",""
                )
              )
      )
    )
  )
)</f>
        <v/>
      </c>
      <c r="BF619" t="str">
        <f xml:space="preserve"> IF(OR(AU619= "4-2", AU619= "2-1", AU619= "-12", AU619= "-24"),"Q",
  IF(
    OR(AU619= "4-1", AU619= "40", AU619= "42"),"A",
    IF(
      AU619= "44","P",
      IF(OR(AU619= "2-2",AU619="0-2",AU619="-1-2",AU619="-2-2",AU619="-2-1",AU619="-20",AU619="-22" ),"R",
              IF(
                OR(AU619= "24",AU619="04",AU619="-14"),"M",
                IF(
                  OR(AU619= "20",AU619="22",AU619="0-1",AU619="00",AU619="02",AU619="-1-1",AU619="-10"),"I",""
                )
              )
      )
    )
  )
)</f>
        <v/>
      </c>
      <c r="BG619" t="str">
        <f xml:space="preserve"> IF(OR(AV619= "4-2", AV619= "2-1", AV619= "-12", AV619= "-24"),"Q",
  IF(
    OR(AV619= "4-1", AV619= "40", AV619= "42"),"A",
    IF(
      AV619= "44","P",
      IF(OR(AV619= "2-2",AV619="0-2",AV619="-1-2",AV619="-2-2",AV619="-2-1",AV619="-20",AV619="-22" ),"R",
              IF(
                OR(AV619= "24",AV619="04",AV619="-14"),"M",
                IF(
                  OR(AV619= "20",AV619="22",AV619="0-1",AV619="00",AV619="02",AV619="-1-1",AV619="-10"),"I",""
                )
              )
      )
    )
  )
)</f>
        <v/>
      </c>
      <c r="BH619" t="str">
        <f xml:space="preserve"> IF(OR(AW619= "4-2", AW619= "2-1", AW619= "-12", AW619= "-24"),"Q",
  IF(
    OR(AW619= "4-1", AW619= "40", AW619= "42"),"A",
    IF(
      AW619= "44","P",
      IF(OR(AW619= "2-2",AW619="0-2",AW619="-1-2",AW619="-2-2",AW619="-2-1",AW619="-20",AW619="-22" ),"R",
              IF(
                OR(AW619= "24",AW619="04",AW619="-14"),"M",
                IF(
                  OR(AW619= "20",AW619="22",AW619="0-1",AW619="00",AW619="02",AW619="-1-1",AW619="-10"),"I",""
                )
              )
      )
    )
  )
)</f>
        <v/>
      </c>
      <c r="BI619" t="str">
        <f xml:space="preserve"> IF(OR(AX619= "4-2", AX619= "2-1", AX619= "-12", AX619= "-24"),"Q",
  IF(
    OR(AX619= "4-1", AX619= "40", AX619= "42"),"A",
    IF(
      AX619= "44","P",
      IF(OR(AX619= "2-2",AX619="0-2",AX619="-1-2",AX619="-2-2",AX619="-2-1",AX619="-20",AX619="-22" ),"R",
              IF(
                OR(AX619= "24",AX619="04",AX619="-14"),"M",
                IF(
                  OR(AX619= "20",AX619="22",AX619="0-1",AX619="00",AX619="02",AX619="-1-1",AX619="-10"),"I",""
                )
              )
      )
    )
  )
)</f>
        <v/>
      </c>
      <c r="BJ619" t="str">
        <f xml:space="preserve"> IF(OR(AY619= "4-2", AY619= "2-1", AY619= "-12", AY619= "-24"),"Q",
  IF(
    OR(AY619= "4-1", AY619= "40", AY619= "42"),"A",
    IF(
      AY619= "44","P",
      IF(OR(AY619= "2-2",AY619="0-2",AY619="-1-2",AY619="-2-2",AY619="-2-1",AY619="-20",AY619="-22" ),"R",
              IF(
                OR(AY619= "24",AY619="04",AY619="-14"),"M",
                IF(
                  OR(AY619= "20",AY619="22",AY619="0-1",AY619="00",AY619="02",AY619="-1-1",AY619="-10"),"I",""
                )
              )
      )
    )
  )
)</f>
        <v/>
      </c>
      <c r="BK619" t="str">
        <f xml:space="preserve"> IF(OR(AZ619= "4-2", AZ619= "2-1", AZ619= "-12", AZ619= "-24"),"Q",
  IF(
    OR(AZ619= "4-1", AZ619= "40", AZ619= "42"),"A",
    IF(
      AZ619= "44","P",
      IF(OR(AZ619= "2-2",AZ619="0-2",AZ619="-1-2",AZ619="-2-2",AZ619="-2-1",AZ619="-20",AZ619="-22" ),"R",
              IF(
                OR(AZ619= "24",AZ619="04",AZ619="-14"),"M",
                IF(
                  OR(AZ619= "20",AZ619="22",AZ619="0-1",AZ619="00",AZ619="02",AZ619="-1-1",AZ619="-10"),"I",""
                )
              )
      )
    )
  )
)</f>
        <v/>
      </c>
      <c r="BL619" t="str">
        <f xml:space="preserve"> IF(OR(BA619= "4-2", BA619= "2-1", BA619= "-12", BA619= "-24"),"Q",
  IF(
    OR(BA619= "4-1", BA619= "40", BA619= "42"),"A",
    IF(
      BA619= "44","P",
      IF(OR(BA619= "2-2",BA619="0-2",BA619="-1-2",BA619="-2-2",BA619="-2-1",BA619="-20",BA619="-22" ),"R",
              IF(
                OR(BA619= "24",BA619="04",BA619="-14"),"M",
                IF(
                  OR(BA619= "20",BA619="22",BA619="0-1",BA619="00",BA619="02",BA619="-1-1",BA619="-10"),"I",""
                )
              )
      )
    )
  )
)</f>
        <v/>
      </c>
    </row>
    <row r="620" spans="23:64" x14ac:dyDescent="0.25">
      <c r="W620" t="b">
        <f>IF(OR(B620=Локализация!$C$118,B620=5),4,IF(OR(B620=Локализация!$C$119,B620=4),2,IF(OR(B620=Локализация!$C$120,B620=3),0,IF(OR(B620=Локализация!$C$121,B620=2),-1,IF(OR(B620=Локализация!$C$122,B620=1),-2)))))</f>
        <v>0</v>
      </c>
      <c r="X620" t="b">
        <f>IF(OR(C620=Локализация!$C$124,C620=5),-2,IF(OR(C620=Локализация!$C$125,C620=4),-1,IF(OR(C620=Локализация!$C$126,C620=3),0,IF(OR(C620=Локализация!$C$127,C620=2),2,IF(OR(C620=Локализация!$C$128,C620=1),4)))))</f>
        <v>0</v>
      </c>
      <c r="Y620" t="b">
        <f>IF(OR(D620=Локализация!$C$118,D620=5),4,IF(OR(D620=Локализация!$C$119,D620=4),2,IF(OR(D620=Локализация!$C$120,D620=3),0,IF(OR(D620=Локализация!$C$121,D620=2),-1,IF(OR(D620=Локализация!$C$122,D620=1),-2)))))</f>
        <v>0</v>
      </c>
      <c r="Z620" t="b">
        <f>IF(OR(E620=Локализация!$C$124,E620=5),-2,IF(OR(E620=Локализация!$C$125,E620=4),-1,IF(OR(E620=Локализация!$C$126,E620=3),0,IF(OR(E620=Локализация!$C$127,E620=2),2,IF(OR(E620=Локализация!$C$128,E620=1),4)))))</f>
        <v>0</v>
      </c>
      <c r="AA620" t="b">
        <f>IF(OR(F620=Локализация!$C$118,F620=5),4,IF(OR(F620=Локализация!$C$119,F620=4),2,IF(OR(F620=Локализация!$C$120,F620=3),0,IF(OR(F620=Локализация!$C$121,F620=2),-1,IF(OR(F620=Локализация!$C$122,F620=1),-2)))))</f>
        <v>0</v>
      </c>
      <c r="AB620" t="b">
        <f>IF(OR(G620=Локализация!$C$124,G620=5),-2,IF(OR(G620=Локализация!$C$125,G620=4),-1,IF(OR(G620=Локализация!$C$126,G620=3),0,IF(OR(G620=Локализация!$C$127,G620=2),2,IF(OR(G620=Локализация!$C$128,G620=1),4)))))</f>
        <v>0</v>
      </c>
      <c r="AC620" t="b">
        <f>IF(OR(H620=Локализация!$C$118,H620=5),4,IF(OR(H620=Локализация!$C$119,H620=4),2,IF(OR(H620=Локализация!$C$120,H620=3),0,IF(OR(H620=Локализация!$C$121,H620=2),-1,IF(OR(H620=Локализация!$C$122,H620=1),-2)))))</f>
        <v>0</v>
      </c>
      <c r="AD620" t="b">
        <f>IF(OR(I620=Локализация!$C$124,I620=5),-2,IF(OR(I620=Локализация!$C$125,I620=4),-1,IF(OR(I620=Локализация!$C$126,I620=3),0,IF(OR(I620=Локализация!$C$127,I620=2),2,IF(OR(I620=Локализация!$C$128,I620=1),4)))))</f>
        <v>0</v>
      </c>
      <c r="AE620" t="b">
        <f>IF(OR(J620=Локализация!$C$118,J620=5),4,IF(OR(J620=Локализация!$C$119,J620=4),2,IF(OR(J620=Локализация!$C$120,J620=3),0,IF(OR(J620=Локализация!$C$121,J620=2),-1,IF(OR(J620=Локализация!$C$122,J620=1),-2)))))</f>
        <v>0</v>
      </c>
      <c r="AF620" t="b">
        <f>IF(OR(K620=Локализация!$C$124,K620=5),-2,IF(OR(K620=Локализация!$C$125,K620=4),-1,IF(OR(K620=Локализация!$C$126,K620=3),0,IF(OR(K620=Локализация!$C$127,K620=2),2,IF(OR(K620=Локализация!$C$128,K620=1),4)))))</f>
        <v>0</v>
      </c>
      <c r="AG620" t="b">
        <f>IF(OR(L620=Локализация!$C$118,L620=5),4,IF(OR(L620=Локализация!$C$119,L620=4),2,IF(OR(L620=Локализация!$C$120,L620=3),0,IF(OR(L620=Локализация!$C$121,L620=2),-1,IF(OR(L620=Локализация!$C$122,L620=1),-2)))))</f>
        <v>0</v>
      </c>
      <c r="AH620" t="b">
        <f>IF(OR(M620=Локализация!$C$124,M620=5),-2,IF(OR(M620=Локализация!$C$125,M620=4),-1,IF(OR(M620=Локализация!$C$126,M620=3),0,IF(OR(M620=Локализация!$C$127,M620=2),2,IF(OR(M620=Локализация!$C$128,M620=1),4)))))</f>
        <v>0</v>
      </c>
      <c r="AI620" t="b">
        <f>IF(OR(N620=Локализация!$C$118,N620=5),4,IF(OR(N620=Локализация!$C$119,N620=4),2,IF(OR(N620=Локализация!$C$120,N620=3),0,IF(OR(N620=Локализация!$C$121,N620=2),-1,IF(OR(N620=Локализация!$C$122,N620=1),-2)))))</f>
        <v>0</v>
      </c>
      <c r="AJ620" t="b">
        <f>IF(OR(O620=Локализация!$C$124,O620=5),-2,IF(OR(O620=Локализация!$C$125,O620=4),-1,IF(OR(O620=Локализация!$C$126,O620=3),0,IF(OR(O620=Локализация!$C$127,O620=2),2,IF(OR(O620=Локализация!$C$128,O620=1),4)))))</f>
        <v>0</v>
      </c>
      <c r="AK620" t="b">
        <f>IF(OR(P620=Локализация!$C$118,P620=5),4,IF(OR(P620=Локализация!$C$119,P620=4),2,IF(OR(P620=Локализация!$C$120,P620=3),0,IF(OR(P620=Локализация!$C$121,P620=2),-1,IF(OR(P620=Локализация!$C$122,P620=1),-2)))))</f>
        <v>0</v>
      </c>
      <c r="AL620" t="b">
        <f>IF(OR(Q620=Локализация!$C$124,Q620=5),-2,IF(OR(Q620=Локализация!$C$125,Q620=4),-1,IF(OR(Q620=Локализация!$C$126,Q620=3),0,IF(OR(Q620=Локализация!$C$127,Q620=2),2,IF(OR(Q620=Локализация!$C$128,Q620=1),4)))))</f>
        <v>0</v>
      </c>
      <c r="AM620" t="b">
        <f>IF(OR(R620=Локализация!$C$118,R620=5),4,IF(OR(R620=Локализация!$C$119,R620=4),2,IF(OR(R620=Локализация!$C$120,R620=3),0,IF(OR(R620=Локализация!$C$121,R620=2),-1,IF(OR(R620=Локализация!$C$122,R620=1),-2)))))</f>
        <v>0</v>
      </c>
      <c r="AN620" t="b">
        <f>IF(OR(S620=Локализация!$C$124,S620=5),-2,IF(OR(S620=Локализация!$C$125,S620=4),-1,IF(OR(S620=Локализация!$C$126,S620=3),0,IF(OR(S620=Локализация!$C$127,S620=2),2,IF(OR(S620=Локализация!$C$128,S620=1),4)))))</f>
        <v>0</v>
      </c>
      <c r="AO620" t="b">
        <f>IF(OR(T620=Локализация!$C$118,T620=5),4,IF(OR(T620=Локализация!$C$119,T620=4),2,IF(OR(T620=Локализация!$C$120,T620=3),0,IF(OR(T620=Локализация!$C$121,T620=2),-1,IF(OR(T620=Локализация!$C$122,T620=1),-2)))))</f>
        <v>0</v>
      </c>
      <c r="AP620" t="b">
        <f>IF(OR(U620=Локализация!$C$124,U620=5),-2,IF(OR(U620=Локализация!$C$125,U620=4),-1,IF(OR(U620=Локализация!$C$126,U620=3),0,IF(OR(U620=Локализация!$C$127,U620=2),2,IF(OR(U620=Локализация!$C$128,U620=1),4)))))</f>
        <v>0</v>
      </c>
      <c r="AR620" t="str">
        <f>CONCATENATE(W620,X620)</f>
        <v>ЛОЖЬЛОЖЬ</v>
      </c>
      <c r="AS620" t="str">
        <f>CONCATENATE(Y620,Z620)</f>
        <v>ЛОЖЬЛОЖЬ</v>
      </c>
      <c r="AT620" t="str">
        <f>CONCATENATE(AA620,AB620)</f>
        <v>ЛОЖЬЛОЖЬ</v>
      </c>
      <c r="AU620" t="str">
        <f>CONCATENATE(AC620,AD620)</f>
        <v>ЛОЖЬЛОЖЬ</v>
      </c>
      <c r="AV620" t="str">
        <f>CONCATENATE(AE620,AF620)</f>
        <v>ЛОЖЬЛОЖЬ</v>
      </c>
      <c r="AW620" t="str">
        <f>CONCATENATE(AG620,AH620)</f>
        <v>ЛОЖЬЛОЖЬ</v>
      </c>
      <c r="AX620" t="str">
        <f>CONCATENATE(AI620,AJ620)</f>
        <v>ЛОЖЬЛОЖЬ</v>
      </c>
      <c r="AY620" t="str">
        <f>CONCATENATE(AK620,AL620)</f>
        <v>ЛОЖЬЛОЖЬ</v>
      </c>
      <c r="AZ620" t="str">
        <f>CONCATENATE(AM620,AN620)</f>
        <v>ЛОЖЬЛОЖЬ</v>
      </c>
      <c r="BA620" t="str">
        <f>CONCATENATE(AO620,AP620)</f>
        <v>ЛОЖЬЛОЖЬ</v>
      </c>
      <c r="BC620" t="str">
        <f xml:space="preserve"> IF(OR(AR620= "4-2", AR620= "2-1", AR620= "-12", AR620= "-24"),"Q",
  IF(
    OR(AR620= "4-1", AR620= "40", AR620= "42"),"A",
    IF(
      AR620= "44","P",
      IF(OR(AR620= "2-2",AR620="0-2",AR620="-1-2",AR620="-2-2",AR620="-2-1",AR620="-20",AR620="-22" ),"R",
              IF(
                OR(AR620= "24",AR620="04",AR620="-14"),"M",
                IF(
                  OR(AR620= "20",AR620="22",AR620="0-1",AR620="00",AR620="02",AR620="-1-1",AR620="-10"),"I",""
                )
              )
      )
    )
  )
)</f>
        <v/>
      </c>
      <c r="BD620" t="str">
        <f xml:space="preserve"> IF(OR(AS620= "4-2", AS620= "2-1", AS620= "-12", AS620= "-24"),"Q",
  IF(
    OR(AS620= "4-1", AS620= "40", AS620= "42"),"A",
    IF(
      AS620= "44","P",
      IF(OR(AS620= "2-2",AS620="0-2",AS620="-1-2",AS620="-2-2",AS620="-2-1",AS620="-20",AS620="-22" ),"R",
              IF(
                OR(AS620= "24",AS620="04",AS620="-14"),"M",
                IF(
                  OR(AS620= "20",AS620="22",AS620="0-1",AS620="00",AS620="02",AS620="-1-1",AS620="-10"),"I",""
                )
              )
      )
    )
  )
)</f>
        <v/>
      </c>
      <c r="BE620" t="str">
        <f xml:space="preserve"> IF(OR(AT620= "4-2", AT620= "2-1", AT620= "-12", AT620= "-24"),"Q",
  IF(
    OR(AT620= "4-1", AT620= "40", AT620= "42"),"A",
    IF(
      AT620= "44","P",
      IF(OR(AT620= "2-2",AT620="0-2",AT620="-1-2",AT620="-2-2",AT620="-2-1",AT620="-20",AT620="-22" ),"R",
              IF(
                OR(AT620= "24",AT620="04",AT620="-14"),"M",
                IF(
                  OR(AT620= "20",AT620="22",AT620="0-1",AT620="00",AT620="02",AT620="-1-1",AT620="-10"),"I",""
                )
              )
      )
    )
  )
)</f>
        <v/>
      </c>
      <c r="BF620" t="str">
        <f xml:space="preserve"> IF(OR(AU620= "4-2", AU620= "2-1", AU620= "-12", AU620= "-24"),"Q",
  IF(
    OR(AU620= "4-1", AU620= "40", AU620= "42"),"A",
    IF(
      AU620= "44","P",
      IF(OR(AU620= "2-2",AU620="0-2",AU620="-1-2",AU620="-2-2",AU620="-2-1",AU620="-20",AU620="-22" ),"R",
              IF(
                OR(AU620= "24",AU620="04",AU620="-14"),"M",
                IF(
                  OR(AU620= "20",AU620="22",AU620="0-1",AU620="00",AU620="02",AU620="-1-1",AU620="-10"),"I",""
                )
              )
      )
    )
  )
)</f>
        <v/>
      </c>
      <c r="BG620" t="str">
        <f xml:space="preserve"> IF(OR(AV620= "4-2", AV620= "2-1", AV620= "-12", AV620= "-24"),"Q",
  IF(
    OR(AV620= "4-1", AV620= "40", AV620= "42"),"A",
    IF(
      AV620= "44","P",
      IF(OR(AV620= "2-2",AV620="0-2",AV620="-1-2",AV620="-2-2",AV620="-2-1",AV620="-20",AV620="-22" ),"R",
              IF(
                OR(AV620= "24",AV620="04",AV620="-14"),"M",
                IF(
                  OR(AV620= "20",AV620="22",AV620="0-1",AV620="00",AV620="02",AV620="-1-1",AV620="-10"),"I",""
                )
              )
      )
    )
  )
)</f>
        <v/>
      </c>
      <c r="BH620" t="str">
        <f xml:space="preserve"> IF(OR(AW620= "4-2", AW620= "2-1", AW620= "-12", AW620= "-24"),"Q",
  IF(
    OR(AW620= "4-1", AW620= "40", AW620= "42"),"A",
    IF(
      AW620= "44","P",
      IF(OR(AW620= "2-2",AW620="0-2",AW620="-1-2",AW620="-2-2",AW620="-2-1",AW620="-20",AW620="-22" ),"R",
              IF(
                OR(AW620= "24",AW620="04",AW620="-14"),"M",
                IF(
                  OR(AW620= "20",AW620="22",AW620="0-1",AW620="00",AW620="02",AW620="-1-1",AW620="-10"),"I",""
                )
              )
      )
    )
  )
)</f>
        <v/>
      </c>
      <c r="BI620" t="str">
        <f xml:space="preserve"> IF(OR(AX620= "4-2", AX620= "2-1", AX620= "-12", AX620= "-24"),"Q",
  IF(
    OR(AX620= "4-1", AX620= "40", AX620= "42"),"A",
    IF(
      AX620= "44","P",
      IF(OR(AX620= "2-2",AX620="0-2",AX620="-1-2",AX620="-2-2",AX620="-2-1",AX620="-20",AX620="-22" ),"R",
              IF(
                OR(AX620= "24",AX620="04",AX620="-14"),"M",
                IF(
                  OR(AX620= "20",AX620="22",AX620="0-1",AX620="00",AX620="02",AX620="-1-1",AX620="-10"),"I",""
                )
              )
      )
    )
  )
)</f>
        <v/>
      </c>
      <c r="BJ620" t="str">
        <f xml:space="preserve"> IF(OR(AY620= "4-2", AY620= "2-1", AY620= "-12", AY620= "-24"),"Q",
  IF(
    OR(AY620= "4-1", AY620= "40", AY620= "42"),"A",
    IF(
      AY620= "44","P",
      IF(OR(AY620= "2-2",AY620="0-2",AY620="-1-2",AY620="-2-2",AY620="-2-1",AY620="-20",AY620="-22" ),"R",
              IF(
                OR(AY620= "24",AY620="04",AY620="-14"),"M",
                IF(
                  OR(AY620= "20",AY620="22",AY620="0-1",AY620="00",AY620="02",AY620="-1-1",AY620="-10"),"I",""
                )
              )
      )
    )
  )
)</f>
        <v/>
      </c>
      <c r="BK620" t="str">
        <f xml:space="preserve"> IF(OR(AZ620= "4-2", AZ620= "2-1", AZ620= "-12", AZ620= "-24"),"Q",
  IF(
    OR(AZ620= "4-1", AZ620= "40", AZ620= "42"),"A",
    IF(
      AZ620= "44","P",
      IF(OR(AZ620= "2-2",AZ620="0-2",AZ620="-1-2",AZ620="-2-2",AZ620="-2-1",AZ620="-20",AZ620="-22" ),"R",
              IF(
                OR(AZ620= "24",AZ620="04",AZ620="-14"),"M",
                IF(
                  OR(AZ620= "20",AZ620="22",AZ620="0-1",AZ620="00",AZ620="02",AZ620="-1-1",AZ620="-10"),"I",""
                )
              )
      )
    )
  )
)</f>
        <v/>
      </c>
      <c r="BL620" t="str">
        <f xml:space="preserve"> IF(OR(BA620= "4-2", BA620= "2-1", BA620= "-12", BA620= "-24"),"Q",
  IF(
    OR(BA620= "4-1", BA620= "40", BA620= "42"),"A",
    IF(
      BA620= "44","P",
      IF(OR(BA620= "2-2",BA620="0-2",BA620="-1-2",BA620="-2-2",BA620="-2-1",BA620="-20",BA620="-22" ),"R",
              IF(
                OR(BA620= "24",BA620="04",BA620="-14"),"M",
                IF(
                  OR(BA620= "20",BA620="22",BA620="0-1",BA620="00",BA620="02",BA620="-1-1",BA620="-10"),"I",""
                )
              )
      )
    )
  )
)</f>
        <v/>
      </c>
    </row>
    <row r="621" spans="23:64" x14ac:dyDescent="0.25">
      <c r="W621" t="b">
        <f>IF(OR(B621=Локализация!$C$118,B621=5),4,IF(OR(B621=Локализация!$C$119,B621=4),2,IF(OR(B621=Локализация!$C$120,B621=3),0,IF(OR(B621=Локализация!$C$121,B621=2),-1,IF(OR(B621=Локализация!$C$122,B621=1),-2)))))</f>
        <v>0</v>
      </c>
      <c r="X621" t="b">
        <f>IF(OR(C621=Локализация!$C$124,C621=5),-2,IF(OR(C621=Локализация!$C$125,C621=4),-1,IF(OR(C621=Локализация!$C$126,C621=3),0,IF(OR(C621=Локализация!$C$127,C621=2),2,IF(OR(C621=Локализация!$C$128,C621=1),4)))))</f>
        <v>0</v>
      </c>
      <c r="Y621" t="b">
        <f>IF(OR(D621=Локализация!$C$118,D621=5),4,IF(OR(D621=Локализация!$C$119,D621=4),2,IF(OR(D621=Локализация!$C$120,D621=3),0,IF(OR(D621=Локализация!$C$121,D621=2),-1,IF(OR(D621=Локализация!$C$122,D621=1),-2)))))</f>
        <v>0</v>
      </c>
      <c r="Z621" t="b">
        <f>IF(OR(E621=Локализация!$C$124,E621=5),-2,IF(OR(E621=Локализация!$C$125,E621=4),-1,IF(OR(E621=Локализация!$C$126,E621=3),0,IF(OR(E621=Локализация!$C$127,E621=2),2,IF(OR(E621=Локализация!$C$128,E621=1),4)))))</f>
        <v>0</v>
      </c>
      <c r="AA621" t="b">
        <f>IF(OR(F621=Локализация!$C$118,F621=5),4,IF(OR(F621=Локализация!$C$119,F621=4),2,IF(OR(F621=Локализация!$C$120,F621=3),0,IF(OR(F621=Локализация!$C$121,F621=2),-1,IF(OR(F621=Локализация!$C$122,F621=1),-2)))))</f>
        <v>0</v>
      </c>
      <c r="AB621" t="b">
        <f>IF(OR(G621=Локализация!$C$124,G621=5),-2,IF(OR(G621=Локализация!$C$125,G621=4),-1,IF(OR(G621=Локализация!$C$126,G621=3),0,IF(OR(G621=Локализация!$C$127,G621=2),2,IF(OR(G621=Локализация!$C$128,G621=1),4)))))</f>
        <v>0</v>
      </c>
      <c r="AC621" t="b">
        <f>IF(OR(H621=Локализация!$C$118,H621=5),4,IF(OR(H621=Локализация!$C$119,H621=4),2,IF(OR(H621=Локализация!$C$120,H621=3),0,IF(OR(H621=Локализация!$C$121,H621=2),-1,IF(OR(H621=Локализация!$C$122,H621=1),-2)))))</f>
        <v>0</v>
      </c>
      <c r="AD621" t="b">
        <f>IF(OR(I621=Локализация!$C$124,I621=5),-2,IF(OR(I621=Локализация!$C$125,I621=4),-1,IF(OR(I621=Локализация!$C$126,I621=3),0,IF(OR(I621=Локализация!$C$127,I621=2),2,IF(OR(I621=Локализация!$C$128,I621=1),4)))))</f>
        <v>0</v>
      </c>
      <c r="AE621" t="b">
        <f>IF(OR(J621=Локализация!$C$118,J621=5),4,IF(OR(J621=Локализация!$C$119,J621=4),2,IF(OR(J621=Локализация!$C$120,J621=3),0,IF(OR(J621=Локализация!$C$121,J621=2),-1,IF(OR(J621=Локализация!$C$122,J621=1),-2)))))</f>
        <v>0</v>
      </c>
      <c r="AF621" t="b">
        <f>IF(OR(K621=Локализация!$C$124,K621=5),-2,IF(OR(K621=Локализация!$C$125,K621=4),-1,IF(OR(K621=Локализация!$C$126,K621=3),0,IF(OR(K621=Локализация!$C$127,K621=2),2,IF(OR(K621=Локализация!$C$128,K621=1),4)))))</f>
        <v>0</v>
      </c>
      <c r="AG621" t="b">
        <f>IF(OR(L621=Локализация!$C$118,L621=5),4,IF(OR(L621=Локализация!$C$119,L621=4),2,IF(OR(L621=Локализация!$C$120,L621=3),0,IF(OR(L621=Локализация!$C$121,L621=2),-1,IF(OR(L621=Локализация!$C$122,L621=1),-2)))))</f>
        <v>0</v>
      </c>
      <c r="AH621" t="b">
        <f>IF(OR(M621=Локализация!$C$124,M621=5),-2,IF(OR(M621=Локализация!$C$125,M621=4),-1,IF(OR(M621=Локализация!$C$126,M621=3),0,IF(OR(M621=Локализация!$C$127,M621=2),2,IF(OR(M621=Локализация!$C$128,M621=1),4)))))</f>
        <v>0</v>
      </c>
      <c r="AI621" t="b">
        <f>IF(OR(N621=Локализация!$C$118,N621=5),4,IF(OR(N621=Локализация!$C$119,N621=4),2,IF(OR(N621=Локализация!$C$120,N621=3),0,IF(OR(N621=Локализация!$C$121,N621=2),-1,IF(OR(N621=Локализация!$C$122,N621=1),-2)))))</f>
        <v>0</v>
      </c>
      <c r="AJ621" t="b">
        <f>IF(OR(O621=Локализация!$C$124,O621=5),-2,IF(OR(O621=Локализация!$C$125,O621=4),-1,IF(OR(O621=Локализация!$C$126,O621=3),0,IF(OR(O621=Локализация!$C$127,O621=2),2,IF(OR(O621=Локализация!$C$128,O621=1),4)))))</f>
        <v>0</v>
      </c>
      <c r="AK621" t="b">
        <f>IF(OR(P621=Локализация!$C$118,P621=5),4,IF(OR(P621=Локализация!$C$119,P621=4),2,IF(OR(P621=Локализация!$C$120,P621=3),0,IF(OR(P621=Локализация!$C$121,P621=2),-1,IF(OR(P621=Локализация!$C$122,P621=1),-2)))))</f>
        <v>0</v>
      </c>
      <c r="AL621" t="b">
        <f>IF(OR(Q621=Локализация!$C$124,Q621=5),-2,IF(OR(Q621=Локализация!$C$125,Q621=4),-1,IF(OR(Q621=Локализация!$C$126,Q621=3),0,IF(OR(Q621=Локализация!$C$127,Q621=2),2,IF(OR(Q621=Локализация!$C$128,Q621=1),4)))))</f>
        <v>0</v>
      </c>
      <c r="AM621" t="b">
        <f>IF(OR(R621=Локализация!$C$118,R621=5),4,IF(OR(R621=Локализация!$C$119,R621=4),2,IF(OR(R621=Локализация!$C$120,R621=3),0,IF(OR(R621=Локализация!$C$121,R621=2),-1,IF(OR(R621=Локализация!$C$122,R621=1),-2)))))</f>
        <v>0</v>
      </c>
      <c r="AN621" t="b">
        <f>IF(OR(S621=Локализация!$C$124,S621=5),-2,IF(OR(S621=Локализация!$C$125,S621=4),-1,IF(OR(S621=Локализация!$C$126,S621=3),0,IF(OR(S621=Локализация!$C$127,S621=2),2,IF(OR(S621=Локализация!$C$128,S621=1),4)))))</f>
        <v>0</v>
      </c>
      <c r="AO621" t="b">
        <f>IF(OR(T621=Локализация!$C$118,T621=5),4,IF(OR(T621=Локализация!$C$119,T621=4),2,IF(OR(T621=Локализация!$C$120,T621=3),0,IF(OR(T621=Локализация!$C$121,T621=2),-1,IF(OR(T621=Локализация!$C$122,T621=1),-2)))))</f>
        <v>0</v>
      </c>
      <c r="AP621" t="b">
        <f>IF(OR(U621=Локализация!$C$124,U621=5),-2,IF(OR(U621=Локализация!$C$125,U621=4),-1,IF(OR(U621=Локализация!$C$126,U621=3),0,IF(OR(U621=Локализация!$C$127,U621=2),2,IF(OR(U621=Локализация!$C$128,U621=1),4)))))</f>
        <v>0</v>
      </c>
      <c r="AR621" t="str">
        <f>CONCATENATE(W621,X621)</f>
        <v>ЛОЖЬЛОЖЬ</v>
      </c>
      <c r="AS621" t="str">
        <f>CONCATENATE(Y621,Z621)</f>
        <v>ЛОЖЬЛОЖЬ</v>
      </c>
      <c r="AT621" t="str">
        <f>CONCATENATE(AA621,AB621)</f>
        <v>ЛОЖЬЛОЖЬ</v>
      </c>
      <c r="AU621" t="str">
        <f>CONCATENATE(AC621,AD621)</f>
        <v>ЛОЖЬЛОЖЬ</v>
      </c>
      <c r="AV621" t="str">
        <f>CONCATENATE(AE621,AF621)</f>
        <v>ЛОЖЬЛОЖЬ</v>
      </c>
      <c r="AW621" t="str">
        <f>CONCATENATE(AG621,AH621)</f>
        <v>ЛОЖЬЛОЖЬ</v>
      </c>
      <c r="AX621" t="str">
        <f>CONCATENATE(AI621,AJ621)</f>
        <v>ЛОЖЬЛОЖЬ</v>
      </c>
      <c r="AY621" t="str">
        <f>CONCATENATE(AK621,AL621)</f>
        <v>ЛОЖЬЛОЖЬ</v>
      </c>
      <c r="AZ621" t="str">
        <f>CONCATENATE(AM621,AN621)</f>
        <v>ЛОЖЬЛОЖЬ</v>
      </c>
      <c r="BA621" t="str">
        <f>CONCATENATE(AO621,AP621)</f>
        <v>ЛОЖЬЛОЖЬ</v>
      </c>
      <c r="BC621" t="str">
        <f xml:space="preserve"> IF(OR(AR621= "4-2", AR621= "2-1", AR621= "-12", AR621= "-24"),"Q",
  IF(
    OR(AR621= "4-1", AR621= "40", AR621= "42"),"A",
    IF(
      AR621= "44","P",
      IF(OR(AR621= "2-2",AR621="0-2",AR621="-1-2",AR621="-2-2",AR621="-2-1",AR621="-20",AR621="-22" ),"R",
              IF(
                OR(AR621= "24",AR621="04",AR621="-14"),"M",
                IF(
                  OR(AR621= "20",AR621="22",AR621="0-1",AR621="00",AR621="02",AR621="-1-1",AR621="-10"),"I",""
                )
              )
      )
    )
  )
)</f>
        <v/>
      </c>
      <c r="BD621" t="str">
        <f xml:space="preserve"> IF(OR(AS621= "4-2", AS621= "2-1", AS621= "-12", AS621= "-24"),"Q",
  IF(
    OR(AS621= "4-1", AS621= "40", AS621= "42"),"A",
    IF(
      AS621= "44","P",
      IF(OR(AS621= "2-2",AS621="0-2",AS621="-1-2",AS621="-2-2",AS621="-2-1",AS621="-20",AS621="-22" ),"R",
              IF(
                OR(AS621= "24",AS621="04",AS621="-14"),"M",
                IF(
                  OR(AS621= "20",AS621="22",AS621="0-1",AS621="00",AS621="02",AS621="-1-1",AS621="-10"),"I",""
                )
              )
      )
    )
  )
)</f>
        <v/>
      </c>
      <c r="BE621" t="str">
        <f xml:space="preserve"> IF(OR(AT621= "4-2", AT621= "2-1", AT621= "-12", AT621= "-24"),"Q",
  IF(
    OR(AT621= "4-1", AT621= "40", AT621= "42"),"A",
    IF(
      AT621= "44","P",
      IF(OR(AT621= "2-2",AT621="0-2",AT621="-1-2",AT621="-2-2",AT621="-2-1",AT621="-20",AT621="-22" ),"R",
              IF(
                OR(AT621= "24",AT621="04",AT621="-14"),"M",
                IF(
                  OR(AT621= "20",AT621="22",AT621="0-1",AT621="00",AT621="02",AT621="-1-1",AT621="-10"),"I",""
                )
              )
      )
    )
  )
)</f>
        <v/>
      </c>
      <c r="BF621" t="str">
        <f xml:space="preserve"> IF(OR(AU621= "4-2", AU621= "2-1", AU621= "-12", AU621= "-24"),"Q",
  IF(
    OR(AU621= "4-1", AU621= "40", AU621= "42"),"A",
    IF(
      AU621= "44","P",
      IF(OR(AU621= "2-2",AU621="0-2",AU621="-1-2",AU621="-2-2",AU621="-2-1",AU621="-20",AU621="-22" ),"R",
              IF(
                OR(AU621= "24",AU621="04",AU621="-14"),"M",
                IF(
                  OR(AU621= "20",AU621="22",AU621="0-1",AU621="00",AU621="02",AU621="-1-1",AU621="-10"),"I",""
                )
              )
      )
    )
  )
)</f>
        <v/>
      </c>
      <c r="BG621" t="str">
        <f xml:space="preserve"> IF(OR(AV621= "4-2", AV621= "2-1", AV621= "-12", AV621= "-24"),"Q",
  IF(
    OR(AV621= "4-1", AV621= "40", AV621= "42"),"A",
    IF(
      AV621= "44","P",
      IF(OR(AV621= "2-2",AV621="0-2",AV621="-1-2",AV621="-2-2",AV621="-2-1",AV621="-20",AV621="-22" ),"R",
              IF(
                OR(AV621= "24",AV621="04",AV621="-14"),"M",
                IF(
                  OR(AV621= "20",AV621="22",AV621="0-1",AV621="00",AV621="02",AV621="-1-1",AV621="-10"),"I",""
                )
              )
      )
    )
  )
)</f>
        <v/>
      </c>
      <c r="BH621" t="str">
        <f xml:space="preserve"> IF(OR(AW621= "4-2", AW621= "2-1", AW621= "-12", AW621= "-24"),"Q",
  IF(
    OR(AW621= "4-1", AW621= "40", AW621= "42"),"A",
    IF(
      AW621= "44","P",
      IF(OR(AW621= "2-2",AW621="0-2",AW621="-1-2",AW621="-2-2",AW621="-2-1",AW621="-20",AW621="-22" ),"R",
              IF(
                OR(AW621= "24",AW621="04",AW621="-14"),"M",
                IF(
                  OR(AW621= "20",AW621="22",AW621="0-1",AW621="00",AW621="02",AW621="-1-1",AW621="-10"),"I",""
                )
              )
      )
    )
  )
)</f>
        <v/>
      </c>
      <c r="BI621" t="str">
        <f xml:space="preserve"> IF(OR(AX621= "4-2", AX621= "2-1", AX621= "-12", AX621= "-24"),"Q",
  IF(
    OR(AX621= "4-1", AX621= "40", AX621= "42"),"A",
    IF(
      AX621= "44","P",
      IF(OR(AX621= "2-2",AX621="0-2",AX621="-1-2",AX621="-2-2",AX621="-2-1",AX621="-20",AX621="-22" ),"R",
              IF(
                OR(AX621= "24",AX621="04",AX621="-14"),"M",
                IF(
                  OR(AX621= "20",AX621="22",AX621="0-1",AX621="00",AX621="02",AX621="-1-1",AX621="-10"),"I",""
                )
              )
      )
    )
  )
)</f>
        <v/>
      </c>
      <c r="BJ621" t="str">
        <f xml:space="preserve"> IF(OR(AY621= "4-2", AY621= "2-1", AY621= "-12", AY621= "-24"),"Q",
  IF(
    OR(AY621= "4-1", AY621= "40", AY621= "42"),"A",
    IF(
      AY621= "44","P",
      IF(OR(AY621= "2-2",AY621="0-2",AY621="-1-2",AY621="-2-2",AY621="-2-1",AY621="-20",AY621="-22" ),"R",
              IF(
                OR(AY621= "24",AY621="04",AY621="-14"),"M",
                IF(
                  OR(AY621= "20",AY621="22",AY621="0-1",AY621="00",AY621="02",AY621="-1-1",AY621="-10"),"I",""
                )
              )
      )
    )
  )
)</f>
        <v/>
      </c>
      <c r="BK621" t="str">
        <f xml:space="preserve"> IF(OR(AZ621= "4-2", AZ621= "2-1", AZ621= "-12", AZ621= "-24"),"Q",
  IF(
    OR(AZ621= "4-1", AZ621= "40", AZ621= "42"),"A",
    IF(
      AZ621= "44","P",
      IF(OR(AZ621= "2-2",AZ621="0-2",AZ621="-1-2",AZ621="-2-2",AZ621="-2-1",AZ621="-20",AZ621="-22" ),"R",
              IF(
                OR(AZ621= "24",AZ621="04",AZ621="-14"),"M",
                IF(
                  OR(AZ621= "20",AZ621="22",AZ621="0-1",AZ621="00",AZ621="02",AZ621="-1-1",AZ621="-10"),"I",""
                )
              )
      )
    )
  )
)</f>
        <v/>
      </c>
      <c r="BL621" t="str">
        <f xml:space="preserve"> IF(OR(BA621= "4-2", BA621= "2-1", BA621= "-12", BA621= "-24"),"Q",
  IF(
    OR(BA621= "4-1", BA621= "40", BA621= "42"),"A",
    IF(
      BA621= "44","P",
      IF(OR(BA621= "2-2",BA621="0-2",BA621="-1-2",BA621="-2-2",BA621="-2-1",BA621="-20",BA621="-22" ),"R",
              IF(
                OR(BA621= "24",BA621="04",BA621="-14"),"M",
                IF(
                  OR(BA621= "20",BA621="22",BA621="0-1",BA621="00",BA621="02",BA621="-1-1",BA621="-10"),"I",""
                )
              )
      )
    )
  )
)</f>
        <v/>
      </c>
    </row>
    <row r="622" spans="23:64" x14ac:dyDescent="0.25">
      <c r="W622" t="b">
        <f>IF(OR(B622=Локализация!$C$118,B622=5),4,IF(OR(B622=Локализация!$C$119,B622=4),2,IF(OR(B622=Локализация!$C$120,B622=3),0,IF(OR(B622=Локализация!$C$121,B622=2),-1,IF(OR(B622=Локализация!$C$122,B622=1),-2)))))</f>
        <v>0</v>
      </c>
      <c r="X622" t="b">
        <f>IF(OR(C622=Локализация!$C$124,C622=5),-2,IF(OR(C622=Локализация!$C$125,C622=4),-1,IF(OR(C622=Локализация!$C$126,C622=3),0,IF(OR(C622=Локализация!$C$127,C622=2),2,IF(OR(C622=Локализация!$C$128,C622=1),4)))))</f>
        <v>0</v>
      </c>
      <c r="Y622" t="b">
        <f>IF(OR(D622=Локализация!$C$118,D622=5),4,IF(OR(D622=Локализация!$C$119,D622=4),2,IF(OR(D622=Локализация!$C$120,D622=3),0,IF(OR(D622=Локализация!$C$121,D622=2),-1,IF(OR(D622=Локализация!$C$122,D622=1),-2)))))</f>
        <v>0</v>
      </c>
      <c r="Z622" t="b">
        <f>IF(OR(E622=Локализация!$C$124,E622=5),-2,IF(OR(E622=Локализация!$C$125,E622=4),-1,IF(OR(E622=Локализация!$C$126,E622=3),0,IF(OR(E622=Локализация!$C$127,E622=2),2,IF(OR(E622=Локализация!$C$128,E622=1),4)))))</f>
        <v>0</v>
      </c>
      <c r="AA622" t="b">
        <f>IF(OR(F622=Локализация!$C$118,F622=5),4,IF(OR(F622=Локализация!$C$119,F622=4),2,IF(OR(F622=Локализация!$C$120,F622=3),0,IF(OR(F622=Локализация!$C$121,F622=2),-1,IF(OR(F622=Локализация!$C$122,F622=1),-2)))))</f>
        <v>0</v>
      </c>
      <c r="AB622" t="b">
        <f>IF(OR(G622=Локализация!$C$124,G622=5),-2,IF(OR(G622=Локализация!$C$125,G622=4),-1,IF(OR(G622=Локализация!$C$126,G622=3),0,IF(OR(G622=Локализация!$C$127,G622=2),2,IF(OR(G622=Локализация!$C$128,G622=1),4)))))</f>
        <v>0</v>
      </c>
      <c r="AC622" t="b">
        <f>IF(OR(H622=Локализация!$C$118,H622=5),4,IF(OR(H622=Локализация!$C$119,H622=4),2,IF(OR(H622=Локализация!$C$120,H622=3),0,IF(OR(H622=Локализация!$C$121,H622=2),-1,IF(OR(H622=Локализация!$C$122,H622=1),-2)))))</f>
        <v>0</v>
      </c>
      <c r="AD622" t="b">
        <f>IF(OR(I622=Локализация!$C$124,I622=5),-2,IF(OR(I622=Локализация!$C$125,I622=4),-1,IF(OR(I622=Локализация!$C$126,I622=3),0,IF(OR(I622=Локализация!$C$127,I622=2),2,IF(OR(I622=Локализация!$C$128,I622=1),4)))))</f>
        <v>0</v>
      </c>
      <c r="AE622" t="b">
        <f>IF(OR(J622=Локализация!$C$118,J622=5),4,IF(OR(J622=Локализация!$C$119,J622=4),2,IF(OR(J622=Локализация!$C$120,J622=3),0,IF(OR(J622=Локализация!$C$121,J622=2),-1,IF(OR(J622=Локализация!$C$122,J622=1),-2)))))</f>
        <v>0</v>
      </c>
      <c r="AF622" t="b">
        <f>IF(OR(K622=Локализация!$C$124,K622=5),-2,IF(OR(K622=Локализация!$C$125,K622=4),-1,IF(OR(K622=Локализация!$C$126,K622=3),0,IF(OR(K622=Локализация!$C$127,K622=2),2,IF(OR(K622=Локализация!$C$128,K622=1),4)))))</f>
        <v>0</v>
      </c>
      <c r="AG622" t="b">
        <f>IF(OR(L622=Локализация!$C$118,L622=5),4,IF(OR(L622=Локализация!$C$119,L622=4),2,IF(OR(L622=Локализация!$C$120,L622=3),0,IF(OR(L622=Локализация!$C$121,L622=2),-1,IF(OR(L622=Локализация!$C$122,L622=1),-2)))))</f>
        <v>0</v>
      </c>
      <c r="AH622" t="b">
        <f>IF(OR(M622=Локализация!$C$124,M622=5),-2,IF(OR(M622=Локализация!$C$125,M622=4),-1,IF(OR(M622=Локализация!$C$126,M622=3),0,IF(OR(M622=Локализация!$C$127,M622=2),2,IF(OR(M622=Локализация!$C$128,M622=1),4)))))</f>
        <v>0</v>
      </c>
      <c r="AI622" t="b">
        <f>IF(OR(N622=Локализация!$C$118,N622=5),4,IF(OR(N622=Локализация!$C$119,N622=4),2,IF(OR(N622=Локализация!$C$120,N622=3),0,IF(OR(N622=Локализация!$C$121,N622=2),-1,IF(OR(N622=Локализация!$C$122,N622=1),-2)))))</f>
        <v>0</v>
      </c>
      <c r="AJ622" t="b">
        <f>IF(OR(O622=Локализация!$C$124,O622=5),-2,IF(OR(O622=Локализация!$C$125,O622=4),-1,IF(OR(O622=Локализация!$C$126,O622=3),0,IF(OR(O622=Локализация!$C$127,O622=2),2,IF(OR(O622=Локализация!$C$128,O622=1),4)))))</f>
        <v>0</v>
      </c>
      <c r="AK622" t="b">
        <f>IF(OR(P622=Локализация!$C$118,P622=5),4,IF(OR(P622=Локализация!$C$119,P622=4),2,IF(OR(P622=Локализация!$C$120,P622=3),0,IF(OR(P622=Локализация!$C$121,P622=2),-1,IF(OR(P622=Локализация!$C$122,P622=1),-2)))))</f>
        <v>0</v>
      </c>
      <c r="AL622" t="b">
        <f>IF(OR(Q622=Локализация!$C$124,Q622=5),-2,IF(OR(Q622=Локализация!$C$125,Q622=4),-1,IF(OR(Q622=Локализация!$C$126,Q622=3),0,IF(OR(Q622=Локализация!$C$127,Q622=2),2,IF(OR(Q622=Локализация!$C$128,Q622=1),4)))))</f>
        <v>0</v>
      </c>
      <c r="AM622" t="b">
        <f>IF(OR(R622=Локализация!$C$118,R622=5),4,IF(OR(R622=Локализация!$C$119,R622=4),2,IF(OR(R622=Локализация!$C$120,R622=3),0,IF(OR(R622=Локализация!$C$121,R622=2),-1,IF(OR(R622=Локализация!$C$122,R622=1),-2)))))</f>
        <v>0</v>
      </c>
      <c r="AN622" t="b">
        <f>IF(OR(S622=Локализация!$C$124,S622=5),-2,IF(OR(S622=Локализация!$C$125,S622=4),-1,IF(OR(S622=Локализация!$C$126,S622=3),0,IF(OR(S622=Локализация!$C$127,S622=2),2,IF(OR(S622=Локализация!$C$128,S622=1),4)))))</f>
        <v>0</v>
      </c>
      <c r="AO622" t="b">
        <f>IF(OR(T622=Локализация!$C$118,T622=5),4,IF(OR(T622=Локализация!$C$119,T622=4),2,IF(OR(T622=Локализация!$C$120,T622=3),0,IF(OR(T622=Локализация!$C$121,T622=2),-1,IF(OR(T622=Локализация!$C$122,T622=1),-2)))))</f>
        <v>0</v>
      </c>
      <c r="AP622" t="b">
        <f>IF(OR(U622=Локализация!$C$124,U622=5),-2,IF(OR(U622=Локализация!$C$125,U622=4),-1,IF(OR(U622=Локализация!$C$126,U622=3),0,IF(OR(U622=Локализация!$C$127,U622=2),2,IF(OR(U622=Локализация!$C$128,U622=1),4)))))</f>
        <v>0</v>
      </c>
      <c r="AR622" t="str">
        <f>CONCATENATE(W622,X622)</f>
        <v>ЛОЖЬЛОЖЬ</v>
      </c>
      <c r="AS622" t="str">
        <f>CONCATENATE(Y622,Z622)</f>
        <v>ЛОЖЬЛОЖЬ</v>
      </c>
      <c r="AT622" t="str">
        <f>CONCATENATE(AA622,AB622)</f>
        <v>ЛОЖЬЛОЖЬ</v>
      </c>
      <c r="AU622" t="str">
        <f>CONCATENATE(AC622,AD622)</f>
        <v>ЛОЖЬЛОЖЬ</v>
      </c>
      <c r="AV622" t="str">
        <f>CONCATENATE(AE622,AF622)</f>
        <v>ЛОЖЬЛОЖЬ</v>
      </c>
      <c r="AW622" t="str">
        <f>CONCATENATE(AG622,AH622)</f>
        <v>ЛОЖЬЛОЖЬ</v>
      </c>
      <c r="AX622" t="str">
        <f>CONCATENATE(AI622,AJ622)</f>
        <v>ЛОЖЬЛОЖЬ</v>
      </c>
      <c r="AY622" t="str">
        <f>CONCATENATE(AK622,AL622)</f>
        <v>ЛОЖЬЛОЖЬ</v>
      </c>
      <c r="AZ622" t="str">
        <f>CONCATENATE(AM622,AN622)</f>
        <v>ЛОЖЬЛОЖЬ</v>
      </c>
      <c r="BA622" t="str">
        <f>CONCATENATE(AO622,AP622)</f>
        <v>ЛОЖЬЛОЖЬ</v>
      </c>
      <c r="BC622" t="str">
        <f xml:space="preserve"> IF(OR(AR622= "4-2", AR622= "2-1", AR622= "-12", AR622= "-24"),"Q",
  IF(
    OR(AR622= "4-1", AR622= "40", AR622= "42"),"A",
    IF(
      AR622= "44","P",
      IF(OR(AR622= "2-2",AR622="0-2",AR622="-1-2",AR622="-2-2",AR622="-2-1",AR622="-20",AR622="-22" ),"R",
              IF(
                OR(AR622= "24",AR622="04",AR622="-14"),"M",
                IF(
                  OR(AR622= "20",AR622="22",AR622="0-1",AR622="00",AR622="02",AR622="-1-1",AR622="-10"),"I",""
                )
              )
      )
    )
  )
)</f>
        <v/>
      </c>
      <c r="BD622" t="str">
        <f xml:space="preserve"> IF(OR(AS622= "4-2", AS622= "2-1", AS622= "-12", AS622= "-24"),"Q",
  IF(
    OR(AS622= "4-1", AS622= "40", AS622= "42"),"A",
    IF(
      AS622= "44","P",
      IF(OR(AS622= "2-2",AS622="0-2",AS622="-1-2",AS622="-2-2",AS622="-2-1",AS622="-20",AS622="-22" ),"R",
              IF(
                OR(AS622= "24",AS622="04",AS622="-14"),"M",
                IF(
                  OR(AS622= "20",AS622="22",AS622="0-1",AS622="00",AS622="02",AS622="-1-1",AS622="-10"),"I",""
                )
              )
      )
    )
  )
)</f>
        <v/>
      </c>
      <c r="BE622" t="str">
        <f xml:space="preserve"> IF(OR(AT622= "4-2", AT622= "2-1", AT622= "-12", AT622= "-24"),"Q",
  IF(
    OR(AT622= "4-1", AT622= "40", AT622= "42"),"A",
    IF(
      AT622= "44","P",
      IF(OR(AT622= "2-2",AT622="0-2",AT622="-1-2",AT622="-2-2",AT622="-2-1",AT622="-20",AT622="-22" ),"R",
              IF(
                OR(AT622= "24",AT622="04",AT622="-14"),"M",
                IF(
                  OR(AT622= "20",AT622="22",AT622="0-1",AT622="00",AT622="02",AT622="-1-1",AT622="-10"),"I",""
                )
              )
      )
    )
  )
)</f>
        <v/>
      </c>
      <c r="BF622" t="str">
        <f xml:space="preserve"> IF(OR(AU622= "4-2", AU622= "2-1", AU622= "-12", AU622= "-24"),"Q",
  IF(
    OR(AU622= "4-1", AU622= "40", AU622= "42"),"A",
    IF(
      AU622= "44","P",
      IF(OR(AU622= "2-2",AU622="0-2",AU622="-1-2",AU622="-2-2",AU622="-2-1",AU622="-20",AU622="-22" ),"R",
              IF(
                OR(AU622= "24",AU622="04",AU622="-14"),"M",
                IF(
                  OR(AU622= "20",AU622="22",AU622="0-1",AU622="00",AU622="02",AU622="-1-1",AU622="-10"),"I",""
                )
              )
      )
    )
  )
)</f>
        <v/>
      </c>
      <c r="BG622" t="str">
        <f xml:space="preserve"> IF(OR(AV622= "4-2", AV622= "2-1", AV622= "-12", AV622= "-24"),"Q",
  IF(
    OR(AV622= "4-1", AV622= "40", AV622= "42"),"A",
    IF(
      AV622= "44","P",
      IF(OR(AV622= "2-2",AV622="0-2",AV622="-1-2",AV622="-2-2",AV622="-2-1",AV622="-20",AV622="-22" ),"R",
              IF(
                OR(AV622= "24",AV622="04",AV622="-14"),"M",
                IF(
                  OR(AV622= "20",AV622="22",AV622="0-1",AV622="00",AV622="02",AV622="-1-1",AV622="-10"),"I",""
                )
              )
      )
    )
  )
)</f>
        <v/>
      </c>
      <c r="BH622" t="str">
        <f xml:space="preserve"> IF(OR(AW622= "4-2", AW622= "2-1", AW622= "-12", AW622= "-24"),"Q",
  IF(
    OR(AW622= "4-1", AW622= "40", AW622= "42"),"A",
    IF(
      AW622= "44","P",
      IF(OR(AW622= "2-2",AW622="0-2",AW622="-1-2",AW622="-2-2",AW622="-2-1",AW622="-20",AW622="-22" ),"R",
              IF(
                OR(AW622= "24",AW622="04",AW622="-14"),"M",
                IF(
                  OR(AW622= "20",AW622="22",AW622="0-1",AW622="00",AW622="02",AW622="-1-1",AW622="-10"),"I",""
                )
              )
      )
    )
  )
)</f>
        <v/>
      </c>
      <c r="BI622" t="str">
        <f xml:space="preserve"> IF(OR(AX622= "4-2", AX622= "2-1", AX622= "-12", AX622= "-24"),"Q",
  IF(
    OR(AX622= "4-1", AX622= "40", AX622= "42"),"A",
    IF(
      AX622= "44","P",
      IF(OR(AX622= "2-2",AX622="0-2",AX622="-1-2",AX622="-2-2",AX622="-2-1",AX622="-20",AX622="-22" ),"R",
              IF(
                OR(AX622= "24",AX622="04",AX622="-14"),"M",
                IF(
                  OR(AX622= "20",AX622="22",AX622="0-1",AX622="00",AX622="02",AX622="-1-1",AX622="-10"),"I",""
                )
              )
      )
    )
  )
)</f>
        <v/>
      </c>
      <c r="BJ622" t="str">
        <f xml:space="preserve"> IF(OR(AY622= "4-2", AY622= "2-1", AY622= "-12", AY622= "-24"),"Q",
  IF(
    OR(AY622= "4-1", AY622= "40", AY622= "42"),"A",
    IF(
      AY622= "44","P",
      IF(OR(AY622= "2-2",AY622="0-2",AY622="-1-2",AY622="-2-2",AY622="-2-1",AY622="-20",AY622="-22" ),"R",
              IF(
                OR(AY622= "24",AY622="04",AY622="-14"),"M",
                IF(
                  OR(AY622= "20",AY622="22",AY622="0-1",AY622="00",AY622="02",AY622="-1-1",AY622="-10"),"I",""
                )
              )
      )
    )
  )
)</f>
        <v/>
      </c>
      <c r="BK622" t="str">
        <f xml:space="preserve"> IF(OR(AZ622= "4-2", AZ622= "2-1", AZ622= "-12", AZ622= "-24"),"Q",
  IF(
    OR(AZ622= "4-1", AZ622= "40", AZ622= "42"),"A",
    IF(
      AZ622= "44","P",
      IF(OR(AZ622= "2-2",AZ622="0-2",AZ622="-1-2",AZ622="-2-2",AZ622="-2-1",AZ622="-20",AZ622="-22" ),"R",
              IF(
                OR(AZ622= "24",AZ622="04",AZ622="-14"),"M",
                IF(
                  OR(AZ622= "20",AZ622="22",AZ622="0-1",AZ622="00",AZ622="02",AZ622="-1-1",AZ622="-10"),"I",""
                )
              )
      )
    )
  )
)</f>
        <v/>
      </c>
      <c r="BL622" t="str">
        <f xml:space="preserve"> IF(OR(BA622= "4-2", BA622= "2-1", BA622= "-12", BA622= "-24"),"Q",
  IF(
    OR(BA622= "4-1", BA622= "40", BA622= "42"),"A",
    IF(
      BA622= "44","P",
      IF(OR(BA622= "2-2",BA622="0-2",BA622="-1-2",BA622="-2-2",BA622="-2-1",BA622="-20",BA622="-22" ),"R",
              IF(
                OR(BA622= "24",BA622="04",BA622="-14"),"M",
                IF(
                  OR(BA622= "20",BA622="22",BA622="0-1",BA622="00",BA622="02",BA622="-1-1",BA622="-10"),"I",""
                )
              )
      )
    )
  )
)</f>
        <v/>
      </c>
    </row>
    <row r="623" spans="23:64" x14ac:dyDescent="0.25">
      <c r="W623" t="b">
        <f>IF(OR(B623=Локализация!$C$118,B623=5),4,IF(OR(B623=Локализация!$C$119,B623=4),2,IF(OR(B623=Локализация!$C$120,B623=3),0,IF(OR(B623=Локализация!$C$121,B623=2),-1,IF(OR(B623=Локализация!$C$122,B623=1),-2)))))</f>
        <v>0</v>
      </c>
      <c r="X623" t="b">
        <f>IF(OR(C623=Локализация!$C$124,C623=5),-2,IF(OR(C623=Локализация!$C$125,C623=4),-1,IF(OR(C623=Локализация!$C$126,C623=3),0,IF(OR(C623=Локализация!$C$127,C623=2),2,IF(OR(C623=Локализация!$C$128,C623=1),4)))))</f>
        <v>0</v>
      </c>
      <c r="Y623" t="b">
        <f>IF(OR(D623=Локализация!$C$118,D623=5),4,IF(OR(D623=Локализация!$C$119,D623=4),2,IF(OR(D623=Локализация!$C$120,D623=3),0,IF(OR(D623=Локализация!$C$121,D623=2),-1,IF(OR(D623=Локализация!$C$122,D623=1),-2)))))</f>
        <v>0</v>
      </c>
      <c r="Z623" t="b">
        <f>IF(OR(E623=Локализация!$C$124,E623=5),-2,IF(OR(E623=Локализация!$C$125,E623=4),-1,IF(OR(E623=Локализация!$C$126,E623=3),0,IF(OR(E623=Локализация!$C$127,E623=2),2,IF(OR(E623=Локализация!$C$128,E623=1),4)))))</f>
        <v>0</v>
      </c>
      <c r="AA623" t="b">
        <f>IF(OR(F623=Локализация!$C$118,F623=5),4,IF(OR(F623=Локализация!$C$119,F623=4),2,IF(OR(F623=Локализация!$C$120,F623=3),0,IF(OR(F623=Локализация!$C$121,F623=2),-1,IF(OR(F623=Локализация!$C$122,F623=1),-2)))))</f>
        <v>0</v>
      </c>
      <c r="AB623" t="b">
        <f>IF(OR(G623=Локализация!$C$124,G623=5),-2,IF(OR(G623=Локализация!$C$125,G623=4),-1,IF(OR(G623=Локализация!$C$126,G623=3),0,IF(OR(G623=Локализация!$C$127,G623=2),2,IF(OR(G623=Локализация!$C$128,G623=1),4)))))</f>
        <v>0</v>
      </c>
      <c r="AC623" t="b">
        <f>IF(OR(H623=Локализация!$C$118,H623=5),4,IF(OR(H623=Локализация!$C$119,H623=4),2,IF(OR(H623=Локализация!$C$120,H623=3),0,IF(OR(H623=Локализация!$C$121,H623=2),-1,IF(OR(H623=Локализация!$C$122,H623=1),-2)))))</f>
        <v>0</v>
      </c>
      <c r="AD623" t="b">
        <f>IF(OR(I623=Локализация!$C$124,I623=5),-2,IF(OR(I623=Локализация!$C$125,I623=4),-1,IF(OR(I623=Локализация!$C$126,I623=3),0,IF(OR(I623=Локализация!$C$127,I623=2),2,IF(OR(I623=Локализация!$C$128,I623=1),4)))))</f>
        <v>0</v>
      </c>
      <c r="AE623" t="b">
        <f>IF(OR(J623=Локализация!$C$118,J623=5),4,IF(OR(J623=Локализация!$C$119,J623=4),2,IF(OR(J623=Локализация!$C$120,J623=3),0,IF(OR(J623=Локализация!$C$121,J623=2),-1,IF(OR(J623=Локализация!$C$122,J623=1),-2)))))</f>
        <v>0</v>
      </c>
      <c r="AF623" t="b">
        <f>IF(OR(K623=Локализация!$C$124,K623=5),-2,IF(OR(K623=Локализация!$C$125,K623=4),-1,IF(OR(K623=Локализация!$C$126,K623=3),0,IF(OR(K623=Локализация!$C$127,K623=2),2,IF(OR(K623=Локализация!$C$128,K623=1),4)))))</f>
        <v>0</v>
      </c>
      <c r="AG623" t="b">
        <f>IF(OR(L623=Локализация!$C$118,L623=5),4,IF(OR(L623=Локализация!$C$119,L623=4),2,IF(OR(L623=Локализация!$C$120,L623=3),0,IF(OR(L623=Локализация!$C$121,L623=2),-1,IF(OR(L623=Локализация!$C$122,L623=1),-2)))))</f>
        <v>0</v>
      </c>
      <c r="AH623" t="b">
        <f>IF(OR(M623=Локализация!$C$124,M623=5),-2,IF(OR(M623=Локализация!$C$125,M623=4),-1,IF(OR(M623=Локализация!$C$126,M623=3),0,IF(OR(M623=Локализация!$C$127,M623=2),2,IF(OR(M623=Локализация!$C$128,M623=1),4)))))</f>
        <v>0</v>
      </c>
      <c r="AI623" t="b">
        <f>IF(OR(N623=Локализация!$C$118,N623=5),4,IF(OR(N623=Локализация!$C$119,N623=4),2,IF(OR(N623=Локализация!$C$120,N623=3),0,IF(OR(N623=Локализация!$C$121,N623=2),-1,IF(OR(N623=Локализация!$C$122,N623=1),-2)))))</f>
        <v>0</v>
      </c>
      <c r="AJ623" t="b">
        <f>IF(OR(O623=Локализация!$C$124,O623=5),-2,IF(OR(O623=Локализация!$C$125,O623=4),-1,IF(OR(O623=Локализация!$C$126,O623=3),0,IF(OR(O623=Локализация!$C$127,O623=2),2,IF(OR(O623=Локализация!$C$128,O623=1),4)))))</f>
        <v>0</v>
      </c>
      <c r="AK623" t="b">
        <f>IF(OR(P623=Локализация!$C$118,P623=5),4,IF(OR(P623=Локализация!$C$119,P623=4),2,IF(OR(P623=Локализация!$C$120,P623=3),0,IF(OR(P623=Локализация!$C$121,P623=2),-1,IF(OR(P623=Локализация!$C$122,P623=1),-2)))))</f>
        <v>0</v>
      </c>
      <c r="AL623" t="b">
        <f>IF(OR(Q623=Локализация!$C$124,Q623=5),-2,IF(OR(Q623=Локализация!$C$125,Q623=4),-1,IF(OR(Q623=Локализация!$C$126,Q623=3),0,IF(OR(Q623=Локализация!$C$127,Q623=2),2,IF(OR(Q623=Локализация!$C$128,Q623=1),4)))))</f>
        <v>0</v>
      </c>
      <c r="AM623" t="b">
        <f>IF(OR(R623=Локализация!$C$118,R623=5),4,IF(OR(R623=Локализация!$C$119,R623=4),2,IF(OR(R623=Локализация!$C$120,R623=3),0,IF(OR(R623=Локализация!$C$121,R623=2),-1,IF(OR(R623=Локализация!$C$122,R623=1),-2)))))</f>
        <v>0</v>
      </c>
      <c r="AN623" t="b">
        <f>IF(OR(S623=Локализация!$C$124,S623=5),-2,IF(OR(S623=Локализация!$C$125,S623=4),-1,IF(OR(S623=Локализация!$C$126,S623=3),0,IF(OR(S623=Локализация!$C$127,S623=2),2,IF(OR(S623=Локализация!$C$128,S623=1),4)))))</f>
        <v>0</v>
      </c>
      <c r="AO623" t="b">
        <f>IF(OR(T623=Локализация!$C$118,T623=5),4,IF(OR(T623=Локализация!$C$119,T623=4),2,IF(OR(T623=Локализация!$C$120,T623=3),0,IF(OR(T623=Локализация!$C$121,T623=2),-1,IF(OR(T623=Локализация!$C$122,T623=1),-2)))))</f>
        <v>0</v>
      </c>
      <c r="AP623" t="b">
        <f>IF(OR(U623=Локализация!$C$124,U623=5),-2,IF(OR(U623=Локализация!$C$125,U623=4),-1,IF(OR(U623=Локализация!$C$126,U623=3),0,IF(OR(U623=Локализация!$C$127,U623=2),2,IF(OR(U623=Локализация!$C$128,U623=1),4)))))</f>
        <v>0</v>
      </c>
      <c r="AR623" t="str">
        <f>CONCATENATE(W623,X623)</f>
        <v>ЛОЖЬЛОЖЬ</v>
      </c>
      <c r="AS623" t="str">
        <f>CONCATENATE(Y623,Z623)</f>
        <v>ЛОЖЬЛОЖЬ</v>
      </c>
      <c r="AT623" t="str">
        <f>CONCATENATE(AA623,AB623)</f>
        <v>ЛОЖЬЛОЖЬ</v>
      </c>
      <c r="AU623" t="str">
        <f>CONCATENATE(AC623,AD623)</f>
        <v>ЛОЖЬЛОЖЬ</v>
      </c>
      <c r="AV623" t="str">
        <f>CONCATENATE(AE623,AF623)</f>
        <v>ЛОЖЬЛОЖЬ</v>
      </c>
      <c r="AW623" t="str">
        <f>CONCATENATE(AG623,AH623)</f>
        <v>ЛОЖЬЛОЖЬ</v>
      </c>
      <c r="AX623" t="str">
        <f>CONCATENATE(AI623,AJ623)</f>
        <v>ЛОЖЬЛОЖЬ</v>
      </c>
      <c r="AY623" t="str">
        <f>CONCATENATE(AK623,AL623)</f>
        <v>ЛОЖЬЛОЖЬ</v>
      </c>
      <c r="AZ623" t="str">
        <f>CONCATENATE(AM623,AN623)</f>
        <v>ЛОЖЬЛОЖЬ</v>
      </c>
      <c r="BA623" t="str">
        <f>CONCATENATE(AO623,AP623)</f>
        <v>ЛОЖЬЛОЖЬ</v>
      </c>
      <c r="BC623" t="str">
        <f xml:space="preserve"> IF(OR(AR623= "4-2", AR623= "2-1", AR623= "-12", AR623= "-24"),"Q",
  IF(
    OR(AR623= "4-1", AR623= "40", AR623= "42"),"A",
    IF(
      AR623= "44","P",
      IF(OR(AR623= "2-2",AR623="0-2",AR623="-1-2",AR623="-2-2",AR623="-2-1",AR623="-20",AR623="-22" ),"R",
              IF(
                OR(AR623= "24",AR623="04",AR623="-14"),"M",
                IF(
                  OR(AR623= "20",AR623="22",AR623="0-1",AR623="00",AR623="02",AR623="-1-1",AR623="-10"),"I",""
                )
              )
      )
    )
  )
)</f>
        <v/>
      </c>
      <c r="BD623" t="str">
        <f xml:space="preserve"> IF(OR(AS623= "4-2", AS623= "2-1", AS623= "-12", AS623= "-24"),"Q",
  IF(
    OR(AS623= "4-1", AS623= "40", AS623= "42"),"A",
    IF(
      AS623= "44","P",
      IF(OR(AS623= "2-2",AS623="0-2",AS623="-1-2",AS623="-2-2",AS623="-2-1",AS623="-20",AS623="-22" ),"R",
              IF(
                OR(AS623= "24",AS623="04",AS623="-14"),"M",
                IF(
                  OR(AS623= "20",AS623="22",AS623="0-1",AS623="00",AS623="02",AS623="-1-1",AS623="-10"),"I",""
                )
              )
      )
    )
  )
)</f>
        <v/>
      </c>
      <c r="BE623" t="str">
        <f xml:space="preserve"> IF(OR(AT623= "4-2", AT623= "2-1", AT623= "-12", AT623= "-24"),"Q",
  IF(
    OR(AT623= "4-1", AT623= "40", AT623= "42"),"A",
    IF(
      AT623= "44","P",
      IF(OR(AT623= "2-2",AT623="0-2",AT623="-1-2",AT623="-2-2",AT623="-2-1",AT623="-20",AT623="-22" ),"R",
              IF(
                OR(AT623= "24",AT623="04",AT623="-14"),"M",
                IF(
                  OR(AT623= "20",AT623="22",AT623="0-1",AT623="00",AT623="02",AT623="-1-1",AT623="-10"),"I",""
                )
              )
      )
    )
  )
)</f>
        <v/>
      </c>
      <c r="BF623" t="str">
        <f xml:space="preserve"> IF(OR(AU623= "4-2", AU623= "2-1", AU623= "-12", AU623= "-24"),"Q",
  IF(
    OR(AU623= "4-1", AU623= "40", AU623= "42"),"A",
    IF(
      AU623= "44","P",
      IF(OR(AU623= "2-2",AU623="0-2",AU623="-1-2",AU623="-2-2",AU623="-2-1",AU623="-20",AU623="-22" ),"R",
              IF(
                OR(AU623= "24",AU623="04",AU623="-14"),"M",
                IF(
                  OR(AU623= "20",AU623="22",AU623="0-1",AU623="00",AU623="02",AU623="-1-1",AU623="-10"),"I",""
                )
              )
      )
    )
  )
)</f>
        <v/>
      </c>
      <c r="BG623" t="str">
        <f xml:space="preserve"> IF(OR(AV623= "4-2", AV623= "2-1", AV623= "-12", AV623= "-24"),"Q",
  IF(
    OR(AV623= "4-1", AV623= "40", AV623= "42"),"A",
    IF(
      AV623= "44","P",
      IF(OR(AV623= "2-2",AV623="0-2",AV623="-1-2",AV623="-2-2",AV623="-2-1",AV623="-20",AV623="-22" ),"R",
              IF(
                OR(AV623= "24",AV623="04",AV623="-14"),"M",
                IF(
                  OR(AV623= "20",AV623="22",AV623="0-1",AV623="00",AV623="02",AV623="-1-1",AV623="-10"),"I",""
                )
              )
      )
    )
  )
)</f>
        <v/>
      </c>
      <c r="BH623" t="str">
        <f xml:space="preserve"> IF(OR(AW623= "4-2", AW623= "2-1", AW623= "-12", AW623= "-24"),"Q",
  IF(
    OR(AW623= "4-1", AW623= "40", AW623= "42"),"A",
    IF(
      AW623= "44","P",
      IF(OR(AW623= "2-2",AW623="0-2",AW623="-1-2",AW623="-2-2",AW623="-2-1",AW623="-20",AW623="-22" ),"R",
              IF(
                OR(AW623= "24",AW623="04",AW623="-14"),"M",
                IF(
                  OR(AW623= "20",AW623="22",AW623="0-1",AW623="00",AW623="02",AW623="-1-1",AW623="-10"),"I",""
                )
              )
      )
    )
  )
)</f>
        <v/>
      </c>
      <c r="BI623" t="str">
        <f xml:space="preserve"> IF(OR(AX623= "4-2", AX623= "2-1", AX623= "-12", AX623= "-24"),"Q",
  IF(
    OR(AX623= "4-1", AX623= "40", AX623= "42"),"A",
    IF(
      AX623= "44","P",
      IF(OR(AX623= "2-2",AX623="0-2",AX623="-1-2",AX623="-2-2",AX623="-2-1",AX623="-20",AX623="-22" ),"R",
              IF(
                OR(AX623= "24",AX623="04",AX623="-14"),"M",
                IF(
                  OR(AX623= "20",AX623="22",AX623="0-1",AX623="00",AX623="02",AX623="-1-1",AX623="-10"),"I",""
                )
              )
      )
    )
  )
)</f>
        <v/>
      </c>
      <c r="BJ623" t="str">
        <f xml:space="preserve"> IF(OR(AY623= "4-2", AY623= "2-1", AY623= "-12", AY623= "-24"),"Q",
  IF(
    OR(AY623= "4-1", AY623= "40", AY623= "42"),"A",
    IF(
      AY623= "44","P",
      IF(OR(AY623= "2-2",AY623="0-2",AY623="-1-2",AY623="-2-2",AY623="-2-1",AY623="-20",AY623="-22" ),"R",
              IF(
                OR(AY623= "24",AY623="04",AY623="-14"),"M",
                IF(
                  OR(AY623= "20",AY623="22",AY623="0-1",AY623="00",AY623="02",AY623="-1-1",AY623="-10"),"I",""
                )
              )
      )
    )
  )
)</f>
        <v/>
      </c>
      <c r="BK623" t="str">
        <f xml:space="preserve"> IF(OR(AZ623= "4-2", AZ623= "2-1", AZ623= "-12", AZ623= "-24"),"Q",
  IF(
    OR(AZ623= "4-1", AZ623= "40", AZ623= "42"),"A",
    IF(
      AZ623= "44","P",
      IF(OR(AZ623= "2-2",AZ623="0-2",AZ623="-1-2",AZ623="-2-2",AZ623="-2-1",AZ623="-20",AZ623="-22" ),"R",
              IF(
                OR(AZ623= "24",AZ623="04",AZ623="-14"),"M",
                IF(
                  OR(AZ623= "20",AZ623="22",AZ623="0-1",AZ623="00",AZ623="02",AZ623="-1-1",AZ623="-10"),"I",""
                )
              )
      )
    )
  )
)</f>
        <v/>
      </c>
      <c r="BL623" t="str">
        <f xml:space="preserve"> IF(OR(BA623= "4-2", BA623= "2-1", BA623= "-12", BA623= "-24"),"Q",
  IF(
    OR(BA623= "4-1", BA623= "40", BA623= "42"),"A",
    IF(
      BA623= "44","P",
      IF(OR(BA623= "2-2",BA623="0-2",BA623="-1-2",BA623="-2-2",BA623="-2-1",BA623="-20",BA623="-22" ),"R",
              IF(
                OR(BA623= "24",BA623="04",BA623="-14"),"M",
                IF(
                  OR(BA623= "20",BA623="22",BA623="0-1",BA623="00",BA623="02",BA623="-1-1",BA623="-10"),"I",""
                )
              )
      )
    )
  )
)</f>
        <v/>
      </c>
    </row>
    <row r="624" spans="23:64" x14ac:dyDescent="0.25">
      <c r="W624" t="b">
        <f>IF(OR(B624=Локализация!$C$118,B624=5),4,IF(OR(B624=Локализация!$C$119,B624=4),2,IF(OR(B624=Локализация!$C$120,B624=3),0,IF(OR(B624=Локализация!$C$121,B624=2),-1,IF(OR(B624=Локализация!$C$122,B624=1),-2)))))</f>
        <v>0</v>
      </c>
      <c r="X624" t="b">
        <f>IF(OR(C624=Локализация!$C$124,C624=5),-2,IF(OR(C624=Локализация!$C$125,C624=4),-1,IF(OR(C624=Локализация!$C$126,C624=3),0,IF(OR(C624=Локализация!$C$127,C624=2),2,IF(OR(C624=Локализация!$C$128,C624=1),4)))))</f>
        <v>0</v>
      </c>
      <c r="Y624" t="b">
        <f>IF(OR(D624=Локализация!$C$118,D624=5),4,IF(OR(D624=Локализация!$C$119,D624=4),2,IF(OR(D624=Локализация!$C$120,D624=3),0,IF(OR(D624=Локализация!$C$121,D624=2),-1,IF(OR(D624=Локализация!$C$122,D624=1),-2)))))</f>
        <v>0</v>
      </c>
      <c r="Z624" t="b">
        <f>IF(OR(E624=Локализация!$C$124,E624=5),-2,IF(OR(E624=Локализация!$C$125,E624=4),-1,IF(OR(E624=Локализация!$C$126,E624=3),0,IF(OR(E624=Локализация!$C$127,E624=2),2,IF(OR(E624=Локализация!$C$128,E624=1),4)))))</f>
        <v>0</v>
      </c>
      <c r="AA624" t="b">
        <f>IF(OR(F624=Локализация!$C$118,F624=5),4,IF(OR(F624=Локализация!$C$119,F624=4),2,IF(OR(F624=Локализация!$C$120,F624=3),0,IF(OR(F624=Локализация!$C$121,F624=2),-1,IF(OR(F624=Локализация!$C$122,F624=1),-2)))))</f>
        <v>0</v>
      </c>
      <c r="AB624" t="b">
        <f>IF(OR(G624=Локализация!$C$124,G624=5),-2,IF(OR(G624=Локализация!$C$125,G624=4),-1,IF(OR(G624=Локализация!$C$126,G624=3),0,IF(OR(G624=Локализация!$C$127,G624=2),2,IF(OR(G624=Локализация!$C$128,G624=1),4)))))</f>
        <v>0</v>
      </c>
      <c r="AC624" t="b">
        <f>IF(OR(H624=Локализация!$C$118,H624=5),4,IF(OR(H624=Локализация!$C$119,H624=4),2,IF(OR(H624=Локализация!$C$120,H624=3),0,IF(OR(H624=Локализация!$C$121,H624=2),-1,IF(OR(H624=Локализация!$C$122,H624=1),-2)))))</f>
        <v>0</v>
      </c>
      <c r="AD624" t="b">
        <f>IF(OR(I624=Локализация!$C$124,I624=5),-2,IF(OR(I624=Локализация!$C$125,I624=4),-1,IF(OR(I624=Локализация!$C$126,I624=3),0,IF(OR(I624=Локализация!$C$127,I624=2),2,IF(OR(I624=Локализация!$C$128,I624=1),4)))))</f>
        <v>0</v>
      </c>
      <c r="AE624" t="b">
        <f>IF(OR(J624=Локализация!$C$118,J624=5),4,IF(OR(J624=Локализация!$C$119,J624=4),2,IF(OR(J624=Локализация!$C$120,J624=3),0,IF(OR(J624=Локализация!$C$121,J624=2),-1,IF(OR(J624=Локализация!$C$122,J624=1),-2)))))</f>
        <v>0</v>
      </c>
      <c r="AF624" t="b">
        <f>IF(OR(K624=Локализация!$C$124,K624=5),-2,IF(OR(K624=Локализация!$C$125,K624=4),-1,IF(OR(K624=Локализация!$C$126,K624=3),0,IF(OR(K624=Локализация!$C$127,K624=2),2,IF(OR(K624=Локализация!$C$128,K624=1),4)))))</f>
        <v>0</v>
      </c>
      <c r="AG624" t="b">
        <f>IF(OR(L624=Локализация!$C$118,L624=5),4,IF(OR(L624=Локализация!$C$119,L624=4),2,IF(OR(L624=Локализация!$C$120,L624=3),0,IF(OR(L624=Локализация!$C$121,L624=2),-1,IF(OR(L624=Локализация!$C$122,L624=1),-2)))))</f>
        <v>0</v>
      </c>
      <c r="AH624" t="b">
        <f>IF(OR(M624=Локализация!$C$124,M624=5),-2,IF(OR(M624=Локализация!$C$125,M624=4),-1,IF(OR(M624=Локализация!$C$126,M624=3),0,IF(OR(M624=Локализация!$C$127,M624=2),2,IF(OR(M624=Локализация!$C$128,M624=1),4)))))</f>
        <v>0</v>
      </c>
      <c r="AI624" t="b">
        <f>IF(OR(N624=Локализация!$C$118,N624=5),4,IF(OR(N624=Локализация!$C$119,N624=4),2,IF(OR(N624=Локализация!$C$120,N624=3),0,IF(OR(N624=Локализация!$C$121,N624=2),-1,IF(OR(N624=Локализация!$C$122,N624=1),-2)))))</f>
        <v>0</v>
      </c>
      <c r="AJ624" t="b">
        <f>IF(OR(O624=Локализация!$C$124,O624=5),-2,IF(OR(O624=Локализация!$C$125,O624=4),-1,IF(OR(O624=Локализация!$C$126,O624=3),0,IF(OR(O624=Локализация!$C$127,O624=2),2,IF(OR(O624=Локализация!$C$128,O624=1),4)))))</f>
        <v>0</v>
      </c>
      <c r="AK624" t="b">
        <f>IF(OR(P624=Локализация!$C$118,P624=5),4,IF(OR(P624=Локализация!$C$119,P624=4),2,IF(OR(P624=Локализация!$C$120,P624=3),0,IF(OR(P624=Локализация!$C$121,P624=2),-1,IF(OR(P624=Локализация!$C$122,P624=1),-2)))))</f>
        <v>0</v>
      </c>
      <c r="AL624" t="b">
        <f>IF(OR(Q624=Локализация!$C$124,Q624=5),-2,IF(OR(Q624=Локализация!$C$125,Q624=4),-1,IF(OR(Q624=Локализация!$C$126,Q624=3),0,IF(OR(Q624=Локализация!$C$127,Q624=2),2,IF(OR(Q624=Локализация!$C$128,Q624=1),4)))))</f>
        <v>0</v>
      </c>
      <c r="AM624" t="b">
        <f>IF(OR(R624=Локализация!$C$118,R624=5),4,IF(OR(R624=Локализация!$C$119,R624=4),2,IF(OR(R624=Локализация!$C$120,R624=3),0,IF(OR(R624=Локализация!$C$121,R624=2),-1,IF(OR(R624=Локализация!$C$122,R624=1),-2)))))</f>
        <v>0</v>
      </c>
      <c r="AN624" t="b">
        <f>IF(OR(S624=Локализация!$C$124,S624=5),-2,IF(OR(S624=Локализация!$C$125,S624=4),-1,IF(OR(S624=Локализация!$C$126,S624=3),0,IF(OR(S624=Локализация!$C$127,S624=2),2,IF(OR(S624=Локализация!$C$128,S624=1),4)))))</f>
        <v>0</v>
      </c>
      <c r="AO624" t="b">
        <f>IF(OR(T624=Локализация!$C$118,T624=5),4,IF(OR(T624=Локализация!$C$119,T624=4),2,IF(OR(T624=Локализация!$C$120,T624=3),0,IF(OR(T624=Локализация!$C$121,T624=2),-1,IF(OR(T624=Локализация!$C$122,T624=1),-2)))))</f>
        <v>0</v>
      </c>
      <c r="AP624" t="b">
        <f>IF(OR(U624=Локализация!$C$124,U624=5),-2,IF(OR(U624=Локализация!$C$125,U624=4),-1,IF(OR(U624=Локализация!$C$126,U624=3),0,IF(OR(U624=Локализация!$C$127,U624=2),2,IF(OR(U624=Локализация!$C$128,U624=1),4)))))</f>
        <v>0</v>
      </c>
      <c r="AR624" t="str">
        <f>CONCATENATE(W624,X624)</f>
        <v>ЛОЖЬЛОЖЬ</v>
      </c>
      <c r="AS624" t="str">
        <f>CONCATENATE(Y624,Z624)</f>
        <v>ЛОЖЬЛОЖЬ</v>
      </c>
      <c r="AT624" t="str">
        <f>CONCATENATE(AA624,AB624)</f>
        <v>ЛОЖЬЛОЖЬ</v>
      </c>
      <c r="AU624" t="str">
        <f>CONCATENATE(AC624,AD624)</f>
        <v>ЛОЖЬЛОЖЬ</v>
      </c>
      <c r="AV624" t="str">
        <f>CONCATENATE(AE624,AF624)</f>
        <v>ЛОЖЬЛОЖЬ</v>
      </c>
      <c r="AW624" t="str">
        <f>CONCATENATE(AG624,AH624)</f>
        <v>ЛОЖЬЛОЖЬ</v>
      </c>
      <c r="AX624" t="str">
        <f>CONCATENATE(AI624,AJ624)</f>
        <v>ЛОЖЬЛОЖЬ</v>
      </c>
      <c r="AY624" t="str">
        <f>CONCATENATE(AK624,AL624)</f>
        <v>ЛОЖЬЛОЖЬ</v>
      </c>
      <c r="AZ624" t="str">
        <f>CONCATENATE(AM624,AN624)</f>
        <v>ЛОЖЬЛОЖЬ</v>
      </c>
      <c r="BA624" t="str">
        <f>CONCATENATE(AO624,AP624)</f>
        <v>ЛОЖЬЛОЖЬ</v>
      </c>
      <c r="BC624" t="str">
        <f xml:space="preserve"> IF(OR(AR624= "4-2", AR624= "2-1", AR624= "-12", AR624= "-24"),"Q",
  IF(
    OR(AR624= "4-1", AR624= "40", AR624= "42"),"A",
    IF(
      AR624= "44","P",
      IF(OR(AR624= "2-2",AR624="0-2",AR624="-1-2",AR624="-2-2",AR624="-2-1",AR624="-20",AR624="-22" ),"R",
              IF(
                OR(AR624= "24",AR624="04",AR624="-14"),"M",
                IF(
                  OR(AR624= "20",AR624="22",AR624="0-1",AR624="00",AR624="02",AR624="-1-1",AR624="-10"),"I",""
                )
              )
      )
    )
  )
)</f>
        <v/>
      </c>
      <c r="BD624" t="str">
        <f xml:space="preserve"> IF(OR(AS624= "4-2", AS624= "2-1", AS624= "-12", AS624= "-24"),"Q",
  IF(
    OR(AS624= "4-1", AS624= "40", AS624= "42"),"A",
    IF(
      AS624= "44","P",
      IF(OR(AS624= "2-2",AS624="0-2",AS624="-1-2",AS624="-2-2",AS624="-2-1",AS624="-20",AS624="-22" ),"R",
              IF(
                OR(AS624= "24",AS624="04",AS624="-14"),"M",
                IF(
                  OR(AS624= "20",AS624="22",AS624="0-1",AS624="00",AS624="02",AS624="-1-1",AS624="-10"),"I",""
                )
              )
      )
    )
  )
)</f>
        <v/>
      </c>
      <c r="BE624" t="str">
        <f xml:space="preserve"> IF(OR(AT624= "4-2", AT624= "2-1", AT624= "-12", AT624= "-24"),"Q",
  IF(
    OR(AT624= "4-1", AT624= "40", AT624= "42"),"A",
    IF(
      AT624= "44","P",
      IF(OR(AT624= "2-2",AT624="0-2",AT624="-1-2",AT624="-2-2",AT624="-2-1",AT624="-20",AT624="-22" ),"R",
              IF(
                OR(AT624= "24",AT624="04",AT624="-14"),"M",
                IF(
                  OR(AT624= "20",AT624="22",AT624="0-1",AT624="00",AT624="02",AT624="-1-1",AT624="-10"),"I",""
                )
              )
      )
    )
  )
)</f>
        <v/>
      </c>
      <c r="BF624" t="str">
        <f xml:space="preserve"> IF(OR(AU624= "4-2", AU624= "2-1", AU624= "-12", AU624= "-24"),"Q",
  IF(
    OR(AU624= "4-1", AU624= "40", AU624= "42"),"A",
    IF(
      AU624= "44","P",
      IF(OR(AU624= "2-2",AU624="0-2",AU624="-1-2",AU624="-2-2",AU624="-2-1",AU624="-20",AU624="-22" ),"R",
              IF(
                OR(AU624= "24",AU624="04",AU624="-14"),"M",
                IF(
                  OR(AU624= "20",AU624="22",AU624="0-1",AU624="00",AU624="02",AU624="-1-1",AU624="-10"),"I",""
                )
              )
      )
    )
  )
)</f>
        <v/>
      </c>
      <c r="BG624" t="str">
        <f xml:space="preserve"> IF(OR(AV624= "4-2", AV624= "2-1", AV624= "-12", AV624= "-24"),"Q",
  IF(
    OR(AV624= "4-1", AV624= "40", AV624= "42"),"A",
    IF(
      AV624= "44","P",
      IF(OR(AV624= "2-2",AV624="0-2",AV624="-1-2",AV624="-2-2",AV624="-2-1",AV624="-20",AV624="-22" ),"R",
              IF(
                OR(AV624= "24",AV624="04",AV624="-14"),"M",
                IF(
                  OR(AV624= "20",AV624="22",AV624="0-1",AV624="00",AV624="02",AV624="-1-1",AV624="-10"),"I",""
                )
              )
      )
    )
  )
)</f>
        <v/>
      </c>
      <c r="BH624" t="str">
        <f xml:space="preserve"> IF(OR(AW624= "4-2", AW624= "2-1", AW624= "-12", AW624= "-24"),"Q",
  IF(
    OR(AW624= "4-1", AW624= "40", AW624= "42"),"A",
    IF(
      AW624= "44","P",
      IF(OR(AW624= "2-2",AW624="0-2",AW624="-1-2",AW624="-2-2",AW624="-2-1",AW624="-20",AW624="-22" ),"R",
              IF(
                OR(AW624= "24",AW624="04",AW624="-14"),"M",
                IF(
                  OR(AW624= "20",AW624="22",AW624="0-1",AW624="00",AW624="02",AW624="-1-1",AW624="-10"),"I",""
                )
              )
      )
    )
  )
)</f>
        <v/>
      </c>
      <c r="BI624" t="str">
        <f xml:space="preserve"> IF(OR(AX624= "4-2", AX624= "2-1", AX624= "-12", AX624= "-24"),"Q",
  IF(
    OR(AX624= "4-1", AX624= "40", AX624= "42"),"A",
    IF(
      AX624= "44","P",
      IF(OR(AX624= "2-2",AX624="0-2",AX624="-1-2",AX624="-2-2",AX624="-2-1",AX624="-20",AX624="-22" ),"R",
              IF(
                OR(AX624= "24",AX624="04",AX624="-14"),"M",
                IF(
                  OR(AX624= "20",AX624="22",AX624="0-1",AX624="00",AX624="02",AX624="-1-1",AX624="-10"),"I",""
                )
              )
      )
    )
  )
)</f>
        <v/>
      </c>
      <c r="BJ624" t="str">
        <f xml:space="preserve"> IF(OR(AY624= "4-2", AY624= "2-1", AY624= "-12", AY624= "-24"),"Q",
  IF(
    OR(AY624= "4-1", AY624= "40", AY624= "42"),"A",
    IF(
      AY624= "44","P",
      IF(OR(AY624= "2-2",AY624="0-2",AY624="-1-2",AY624="-2-2",AY624="-2-1",AY624="-20",AY624="-22" ),"R",
              IF(
                OR(AY624= "24",AY624="04",AY624="-14"),"M",
                IF(
                  OR(AY624= "20",AY624="22",AY624="0-1",AY624="00",AY624="02",AY624="-1-1",AY624="-10"),"I",""
                )
              )
      )
    )
  )
)</f>
        <v/>
      </c>
      <c r="BK624" t="str">
        <f xml:space="preserve"> IF(OR(AZ624= "4-2", AZ624= "2-1", AZ624= "-12", AZ624= "-24"),"Q",
  IF(
    OR(AZ624= "4-1", AZ624= "40", AZ624= "42"),"A",
    IF(
      AZ624= "44","P",
      IF(OR(AZ624= "2-2",AZ624="0-2",AZ624="-1-2",AZ624="-2-2",AZ624="-2-1",AZ624="-20",AZ624="-22" ),"R",
              IF(
                OR(AZ624= "24",AZ624="04",AZ624="-14"),"M",
                IF(
                  OR(AZ624= "20",AZ624="22",AZ624="0-1",AZ624="00",AZ624="02",AZ624="-1-1",AZ624="-10"),"I",""
                )
              )
      )
    )
  )
)</f>
        <v/>
      </c>
      <c r="BL624" t="str">
        <f xml:space="preserve"> IF(OR(BA624= "4-2", BA624= "2-1", BA624= "-12", BA624= "-24"),"Q",
  IF(
    OR(BA624= "4-1", BA624= "40", BA624= "42"),"A",
    IF(
      BA624= "44","P",
      IF(OR(BA624= "2-2",BA624="0-2",BA624="-1-2",BA624="-2-2",BA624="-2-1",BA624="-20",BA624="-22" ),"R",
              IF(
                OR(BA624= "24",BA624="04",BA624="-14"),"M",
                IF(
                  OR(BA624= "20",BA624="22",BA624="0-1",BA624="00",BA624="02",BA624="-1-1",BA624="-10"),"I",""
                )
              )
      )
    )
  )
)</f>
        <v/>
      </c>
    </row>
    <row r="625" spans="23:64" x14ac:dyDescent="0.25">
      <c r="W625" t="b">
        <f>IF(OR(B625=Локализация!$C$118,B625=5),4,IF(OR(B625=Локализация!$C$119,B625=4),2,IF(OR(B625=Локализация!$C$120,B625=3),0,IF(OR(B625=Локализация!$C$121,B625=2),-1,IF(OR(B625=Локализация!$C$122,B625=1),-2)))))</f>
        <v>0</v>
      </c>
      <c r="X625" t="b">
        <f>IF(OR(C625=Локализация!$C$124,C625=5),-2,IF(OR(C625=Локализация!$C$125,C625=4),-1,IF(OR(C625=Локализация!$C$126,C625=3),0,IF(OR(C625=Локализация!$C$127,C625=2),2,IF(OR(C625=Локализация!$C$128,C625=1),4)))))</f>
        <v>0</v>
      </c>
      <c r="Y625" t="b">
        <f>IF(OR(D625=Локализация!$C$118,D625=5),4,IF(OR(D625=Локализация!$C$119,D625=4),2,IF(OR(D625=Локализация!$C$120,D625=3),0,IF(OR(D625=Локализация!$C$121,D625=2),-1,IF(OR(D625=Локализация!$C$122,D625=1),-2)))))</f>
        <v>0</v>
      </c>
      <c r="Z625" t="b">
        <f>IF(OR(E625=Локализация!$C$124,E625=5),-2,IF(OR(E625=Локализация!$C$125,E625=4),-1,IF(OR(E625=Локализация!$C$126,E625=3),0,IF(OR(E625=Локализация!$C$127,E625=2),2,IF(OR(E625=Локализация!$C$128,E625=1),4)))))</f>
        <v>0</v>
      </c>
      <c r="AA625" t="b">
        <f>IF(OR(F625=Локализация!$C$118,F625=5),4,IF(OR(F625=Локализация!$C$119,F625=4),2,IF(OR(F625=Локализация!$C$120,F625=3),0,IF(OR(F625=Локализация!$C$121,F625=2),-1,IF(OR(F625=Локализация!$C$122,F625=1),-2)))))</f>
        <v>0</v>
      </c>
      <c r="AB625" t="b">
        <f>IF(OR(G625=Локализация!$C$124,G625=5),-2,IF(OR(G625=Локализация!$C$125,G625=4),-1,IF(OR(G625=Локализация!$C$126,G625=3),0,IF(OR(G625=Локализация!$C$127,G625=2),2,IF(OR(G625=Локализация!$C$128,G625=1),4)))))</f>
        <v>0</v>
      </c>
      <c r="AC625" t="b">
        <f>IF(OR(H625=Локализация!$C$118,H625=5),4,IF(OR(H625=Локализация!$C$119,H625=4),2,IF(OR(H625=Локализация!$C$120,H625=3),0,IF(OR(H625=Локализация!$C$121,H625=2),-1,IF(OR(H625=Локализация!$C$122,H625=1),-2)))))</f>
        <v>0</v>
      </c>
      <c r="AD625" t="b">
        <f>IF(OR(I625=Локализация!$C$124,I625=5),-2,IF(OR(I625=Локализация!$C$125,I625=4),-1,IF(OR(I625=Локализация!$C$126,I625=3),0,IF(OR(I625=Локализация!$C$127,I625=2),2,IF(OR(I625=Локализация!$C$128,I625=1),4)))))</f>
        <v>0</v>
      </c>
      <c r="AE625" t="b">
        <f>IF(OR(J625=Локализация!$C$118,J625=5),4,IF(OR(J625=Локализация!$C$119,J625=4),2,IF(OR(J625=Локализация!$C$120,J625=3),0,IF(OR(J625=Локализация!$C$121,J625=2),-1,IF(OR(J625=Локализация!$C$122,J625=1),-2)))))</f>
        <v>0</v>
      </c>
      <c r="AF625" t="b">
        <f>IF(OR(K625=Локализация!$C$124,K625=5),-2,IF(OR(K625=Локализация!$C$125,K625=4),-1,IF(OR(K625=Локализация!$C$126,K625=3),0,IF(OR(K625=Локализация!$C$127,K625=2),2,IF(OR(K625=Локализация!$C$128,K625=1),4)))))</f>
        <v>0</v>
      </c>
      <c r="AG625" t="b">
        <f>IF(OR(L625=Локализация!$C$118,L625=5),4,IF(OR(L625=Локализация!$C$119,L625=4),2,IF(OR(L625=Локализация!$C$120,L625=3),0,IF(OR(L625=Локализация!$C$121,L625=2),-1,IF(OR(L625=Локализация!$C$122,L625=1),-2)))))</f>
        <v>0</v>
      </c>
      <c r="AH625" t="b">
        <f>IF(OR(M625=Локализация!$C$124,M625=5),-2,IF(OR(M625=Локализация!$C$125,M625=4),-1,IF(OR(M625=Локализация!$C$126,M625=3),0,IF(OR(M625=Локализация!$C$127,M625=2),2,IF(OR(M625=Локализация!$C$128,M625=1),4)))))</f>
        <v>0</v>
      </c>
      <c r="AI625" t="b">
        <f>IF(OR(N625=Локализация!$C$118,N625=5),4,IF(OR(N625=Локализация!$C$119,N625=4),2,IF(OR(N625=Локализация!$C$120,N625=3),0,IF(OR(N625=Локализация!$C$121,N625=2),-1,IF(OR(N625=Локализация!$C$122,N625=1),-2)))))</f>
        <v>0</v>
      </c>
      <c r="AJ625" t="b">
        <f>IF(OR(O625=Локализация!$C$124,O625=5),-2,IF(OR(O625=Локализация!$C$125,O625=4),-1,IF(OR(O625=Локализация!$C$126,O625=3),0,IF(OR(O625=Локализация!$C$127,O625=2),2,IF(OR(O625=Локализация!$C$128,O625=1),4)))))</f>
        <v>0</v>
      </c>
      <c r="AK625" t="b">
        <f>IF(OR(P625=Локализация!$C$118,P625=5),4,IF(OR(P625=Локализация!$C$119,P625=4),2,IF(OR(P625=Локализация!$C$120,P625=3),0,IF(OR(P625=Локализация!$C$121,P625=2),-1,IF(OR(P625=Локализация!$C$122,P625=1),-2)))))</f>
        <v>0</v>
      </c>
      <c r="AL625" t="b">
        <f>IF(OR(Q625=Локализация!$C$124,Q625=5),-2,IF(OR(Q625=Локализация!$C$125,Q625=4),-1,IF(OR(Q625=Локализация!$C$126,Q625=3),0,IF(OR(Q625=Локализация!$C$127,Q625=2),2,IF(OR(Q625=Локализация!$C$128,Q625=1),4)))))</f>
        <v>0</v>
      </c>
      <c r="AM625" t="b">
        <f>IF(OR(R625=Локализация!$C$118,R625=5),4,IF(OR(R625=Локализация!$C$119,R625=4),2,IF(OR(R625=Локализация!$C$120,R625=3),0,IF(OR(R625=Локализация!$C$121,R625=2),-1,IF(OR(R625=Локализация!$C$122,R625=1),-2)))))</f>
        <v>0</v>
      </c>
      <c r="AN625" t="b">
        <f>IF(OR(S625=Локализация!$C$124,S625=5),-2,IF(OR(S625=Локализация!$C$125,S625=4),-1,IF(OR(S625=Локализация!$C$126,S625=3),0,IF(OR(S625=Локализация!$C$127,S625=2),2,IF(OR(S625=Локализация!$C$128,S625=1),4)))))</f>
        <v>0</v>
      </c>
      <c r="AO625" t="b">
        <f>IF(OR(T625=Локализация!$C$118,T625=5),4,IF(OR(T625=Локализация!$C$119,T625=4),2,IF(OR(T625=Локализация!$C$120,T625=3),0,IF(OR(T625=Локализация!$C$121,T625=2),-1,IF(OR(T625=Локализация!$C$122,T625=1),-2)))))</f>
        <v>0</v>
      </c>
      <c r="AP625" t="b">
        <f>IF(OR(U625=Локализация!$C$124,U625=5),-2,IF(OR(U625=Локализация!$C$125,U625=4),-1,IF(OR(U625=Локализация!$C$126,U625=3),0,IF(OR(U625=Локализация!$C$127,U625=2),2,IF(OR(U625=Локализация!$C$128,U625=1),4)))))</f>
        <v>0</v>
      </c>
      <c r="AR625" t="str">
        <f>CONCATENATE(W625,X625)</f>
        <v>ЛОЖЬЛОЖЬ</v>
      </c>
      <c r="AS625" t="str">
        <f>CONCATENATE(Y625,Z625)</f>
        <v>ЛОЖЬЛОЖЬ</v>
      </c>
      <c r="AT625" t="str">
        <f>CONCATENATE(AA625,AB625)</f>
        <v>ЛОЖЬЛОЖЬ</v>
      </c>
      <c r="AU625" t="str">
        <f>CONCATENATE(AC625,AD625)</f>
        <v>ЛОЖЬЛОЖЬ</v>
      </c>
      <c r="AV625" t="str">
        <f>CONCATENATE(AE625,AF625)</f>
        <v>ЛОЖЬЛОЖЬ</v>
      </c>
      <c r="AW625" t="str">
        <f>CONCATENATE(AG625,AH625)</f>
        <v>ЛОЖЬЛОЖЬ</v>
      </c>
      <c r="AX625" t="str">
        <f>CONCATENATE(AI625,AJ625)</f>
        <v>ЛОЖЬЛОЖЬ</v>
      </c>
      <c r="AY625" t="str">
        <f>CONCATENATE(AK625,AL625)</f>
        <v>ЛОЖЬЛОЖЬ</v>
      </c>
      <c r="AZ625" t="str">
        <f>CONCATENATE(AM625,AN625)</f>
        <v>ЛОЖЬЛОЖЬ</v>
      </c>
      <c r="BA625" t="str">
        <f>CONCATENATE(AO625,AP625)</f>
        <v>ЛОЖЬЛОЖЬ</v>
      </c>
      <c r="BC625" t="str">
        <f xml:space="preserve"> IF(OR(AR625= "4-2", AR625= "2-1", AR625= "-12", AR625= "-24"),"Q",
  IF(
    OR(AR625= "4-1", AR625= "40", AR625= "42"),"A",
    IF(
      AR625= "44","P",
      IF(OR(AR625= "2-2",AR625="0-2",AR625="-1-2",AR625="-2-2",AR625="-2-1",AR625="-20",AR625="-22" ),"R",
              IF(
                OR(AR625= "24",AR625="04",AR625="-14"),"M",
                IF(
                  OR(AR625= "20",AR625="22",AR625="0-1",AR625="00",AR625="02",AR625="-1-1",AR625="-10"),"I",""
                )
              )
      )
    )
  )
)</f>
        <v/>
      </c>
      <c r="BD625" t="str">
        <f xml:space="preserve"> IF(OR(AS625= "4-2", AS625= "2-1", AS625= "-12", AS625= "-24"),"Q",
  IF(
    OR(AS625= "4-1", AS625= "40", AS625= "42"),"A",
    IF(
      AS625= "44","P",
      IF(OR(AS625= "2-2",AS625="0-2",AS625="-1-2",AS625="-2-2",AS625="-2-1",AS625="-20",AS625="-22" ),"R",
              IF(
                OR(AS625= "24",AS625="04",AS625="-14"),"M",
                IF(
                  OR(AS625= "20",AS625="22",AS625="0-1",AS625="00",AS625="02",AS625="-1-1",AS625="-10"),"I",""
                )
              )
      )
    )
  )
)</f>
        <v/>
      </c>
      <c r="BE625" t="str">
        <f xml:space="preserve"> IF(OR(AT625= "4-2", AT625= "2-1", AT625= "-12", AT625= "-24"),"Q",
  IF(
    OR(AT625= "4-1", AT625= "40", AT625= "42"),"A",
    IF(
      AT625= "44","P",
      IF(OR(AT625= "2-2",AT625="0-2",AT625="-1-2",AT625="-2-2",AT625="-2-1",AT625="-20",AT625="-22" ),"R",
              IF(
                OR(AT625= "24",AT625="04",AT625="-14"),"M",
                IF(
                  OR(AT625= "20",AT625="22",AT625="0-1",AT625="00",AT625="02",AT625="-1-1",AT625="-10"),"I",""
                )
              )
      )
    )
  )
)</f>
        <v/>
      </c>
      <c r="BF625" t="str">
        <f xml:space="preserve"> IF(OR(AU625= "4-2", AU625= "2-1", AU625= "-12", AU625= "-24"),"Q",
  IF(
    OR(AU625= "4-1", AU625= "40", AU625= "42"),"A",
    IF(
      AU625= "44","P",
      IF(OR(AU625= "2-2",AU625="0-2",AU625="-1-2",AU625="-2-2",AU625="-2-1",AU625="-20",AU625="-22" ),"R",
              IF(
                OR(AU625= "24",AU625="04",AU625="-14"),"M",
                IF(
                  OR(AU625= "20",AU625="22",AU625="0-1",AU625="00",AU625="02",AU625="-1-1",AU625="-10"),"I",""
                )
              )
      )
    )
  )
)</f>
        <v/>
      </c>
      <c r="BG625" t="str">
        <f xml:space="preserve"> IF(OR(AV625= "4-2", AV625= "2-1", AV625= "-12", AV625= "-24"),"Q",
  IF(
    OR(AV625= "4-1", AV625= "40", AV625= "42"),"A",
    IF(
      AV625= "44","P",
      IF(OR(AV625= "2-2",AV625="0-2",AV625="-1-2",AV625="-2-2",AV625="-2-1",AV625="-20",AV625="-22" ),"R",
              IF(
                OR(AV625= "24",AV625="04",AV625="-14"),"M",
                IF(
                  OR(AV625= "20",AV625="22",AV625="0-1",AV625="00",AV625="02",AV625="-1-1",AV625="-10"),"I",""
                )
              )
      )
    )
  )
)</f>
        <v/>
      </c>
      <c r="BH625" t="str">
        <f xml:space="preserve"> IF(OR(AW625= "4-2", AW625= "2-1", AW625= "-12", AW625= "-24"),"Q",
  IF(
    OR(AW625= "4-1", AW625= "40", AW625= "42"),"A",
    IF(
      AW625= "44","P",
      IF(OR(AW625= "2-2",AW625="0-2",AW625="-1-2",AW625="-2-2",AW625="-2-1",AW625="-20",AW625="-22" ),"R",
              IF(
                OR(AW625= "24",AW625="04",AW625="-14"),"M",
                IF(
                  OR(AW625= "20",AW625="22",AW625="0-1",AW625="00",AW625="02",AW625="-1-1",AW625="-10"),"I",""
                )
              )
      )
    )
  )
)</f>
        <v/>
      </c>
      <c r="BI625" t="str">
        <f xml:space="preserve"> IF(OR(AX625= "4-2", AX625= "2-1", AX625= "-12", AX625= "-24"),"Q",
  IF(
    OR(AX625= "4-1", AX625= "40", AX625= "42"),"A",
    IF(
      AX625= "44","P",
      IF(OR(AX625= "2-2",AX625="0-2",AX625="-1-2",AX625="-2-2",AX625="-2-1",AX625="-20",AX625="-22" ),"R",
              IF(
                OR(AX625= "24",AX625="04",AX625="-14"),"M",
                IF(
                  OR(AX625= "20",AX625="22",AX625="0-1",AX625="00",AX625="02",AX625="-1-1",AX625="-10"),"I",""
                )
              )
      )
    )
  )
)</f>
        <v/>
      </c>
      <c r="BJ625" t="str">
        <f xml:space="preserve"> IF(OR(AY625= "4-2", AY625= "2-1", AY625= "-12", AY625= "-24"),"Q",
  IF(
    OR(AY625= "4-1", AY625= "40", AY625= "42"),"A",
    IF(
      AY625= "44","P",
      IF(OR(AY625= "2-2",AY625="0-2",AY625="-1-2",AY625="-2-2",AY625="-2-1",AY625="-20",AY625="-22" ),"R",
              IF(
                OR(AY625= "24",AY625="04",AY625="-14"),"M",
                IF(
                  OR(AY625= "20",AY625="22",AY625="0-1",AY625="00",AY625="02",AY625="-1-1",AY625="-10"),"I",""
                )
              )
      )
    )
  )
)</f>
        <v/>
      </c>
      <c r="BK625" t="str">
        <f xml:space="preserve"> IF(OR(AZ625= "4-2", AZ625= "2-1", AZ625= "-12", AZ625= "-24"),"Q",
  IF(
    OR(AZ625= "4-1", AZ625= "40", AZ625= "42"),"A",
    IF(
      AZ625= "44","P",
      IF(OR(AZ625= "2-2",AZ625="0-2",AZ625="-1-2",AZ625="-2-2",AZ625="-2-1",AZ625="-20",AZ625="-22" ),"R",
              IF(
                OR(AZ625= "24",AZ625="04",AZ625="-14"),"M",
                IF(
                  OR(AZ625= "20",AZ625="22",AZ625="0-1",AZ625="00",AZ625="02",AZ625="-1-1",AZ625="-10"),"I",""
                )
              )
      )
    )
  )
)</f>
        <v/>
      </c>
      <c r="BL625" t="str">
        <f xml:space="preserve"> IF(OR(BA625= "4-2", BA625= "2-1", BA625= "-12", BA625= "-24"),"Q",
  IF(
    OR(BA625= "4-1", BA625= "40", BA625= "42"),"A",
    IF(
      BA625= "44","P",
      IF(OR(BA625= "2-2",BA625="0-2",BA625="-1-2",BA625="-2-2",BA625="-2-1",BA625="-20",BA625="-22" ),"R",
              IF(
                OR(BA625= "24",BA625="04",BA625="-14"),"M",
                IF(
                  OR(BA625= "20",BA625="22",BA625="0-1",BA625="00",BA625="02",BA625="-1-1",BA625="-10"),"I",""
                )
              )
      )
    )
  )
)</f>
        <v/>
      </c>
    </row>
    <row r="626" spans="23:64" x14ac:dyDescent="0.25">
      <c r="W626" t="b">
        <f>IF(OR(B626=Локализация!$C$118,B626=5),4,IF(OR(B626=Локализация!$C$119,B626=4),2,IF(OR(B626=Локализация!$C$120,B626=3),0,IF(OR(B626=Локализация!$C$121,B626=2),-1,IF(OR(B626=Локализация!$C$122,B626=1),-2)))))</f>
        <v>0</v>
      </c>
      <c r="X626" t="b">
        <f>IF(OR(C626=Локализация!$C$124,C626=5),-2,IF(OR(C626=Локализация!$C$125,C626=4),-1,IF(OR(C626=Локализация!$C$126,C626=3),0,IF(OR(C626=Локализация!$C$127,C626=2),2,IF(OR(C626=Локализация!$C$128,C626=1),4)))))</f>
        <v>0</v>
      </c>
      <c r="Y626" t="b">
        <f>IF(OR(D626=Локализация!$C$118,D626=5),4,IF(OR(D626=Локализация!$C$119,D626=4),2,IF(OR(D626=Локализация!$C$120,D626=3),0,IF(OR(D626=Локализация!$C$121,D626=2),-1,IF(OR(D626=Локализация!$C$122,D626=1),-2)))))</f>
        <v>0</v>
      </c>
      <c r="Z626" t="b">
        <f>IF(OR(E626=Локализация!$C$124,E626=5),-2,IF(OR(E626=Локализация!$C$125,E626=4),-1,IF(OR(E626=Локализация!$C$126,E626=3),0,IF(OR(E626=Локализация!$C$127,E626=2),2,IF(OR(E626=Локализация!$C$128,E626=1),4)))))</f>
        <v>0</v>
      </c>
      <c r="AA626" t="b">
        <f>IF(OR(F626=Локализация!$C$118,F626=5),4,IF(OR(F626=Локализация!$C$119,F626=4),2,IF(OR(F626=Локализация!$C$120,F626=3),0,IF(OR(F626=Локализация!$C$121,F626=2),-1,IF(OR(F626=Локализация!$C$122,F626=1),-2)))))</f>
        <v>0</v>
      </c>
      <c r="AB626" t="b">
        <f>IF(OR(G626=Локализация!$C$124,G626=5),-2,IF(OR(G626=Локализация!$C$125,G626=4),-1,IF(OR(G626=Локализация!$C$126,G626=3),0,IF(OR(G626=Локализация!$C$127,G626=2),2,IF(OR(G626=Локализация!$C$128,G626=1),4)))))</f>
        <v>0</v>
      </c>
      <c r="AC626" t="b">
        <f>IF(OR(H626=Локализация!$C$118,H626=5),4,IF(OR(H626=Локализация!$C$119,H626=4),2,IF(OR(H626=Локализация!$C$120,H626=3),0,IF(OR(H626=Локализация!$C$121,H626=2),-1,IF(OR(H626=Локализация!$C$122,H626=1),-2)))))</f>
        <v>0</v>
      </c>
      <c r="AD626" t="b">
        <f>IF(OR(I626=Локализация!$C$124,I626=5),-2,IF(OR(I626=Локализация!$C$125,I626=4),-1,IF(OR(I626=Локализация!$C$126,I626=3),0,IF(OR(I626=Локализация!$C$127,I626=2),2,IF(OR(I626=Локализация!$C$128,I626=1),4)))))</f>
        <v>0</v>
      </c>
      <c r="AE626" t="b">
        <f>IF(OR(J626=Локализация!$C$118,J626=5),4,IF(OR(J626=Локализация!$C$119,J626=4),2,IF(OR(J626=Локализация!$C$120,J626=3),0,IF(OR(J626=Локализация!$C$121,J626=2),-1,IF(OR(J626=Локализация!$C$122,J626=1),-2)))))</f>
        <v>0</v>
      </c>
      <c r="AF626" t="b">
        <f>IF(OR(K626=Локализация!$C$124,K626=5),-2,IF(OR(K626=Локализация!$C$125,K626=4),-1,IF(OR(K626=Локализация!$C$126,K626=3),0,IF(OR(K626=Локализация!$C$127,K626=2),2,IF(OR(K626=Локализация!$C$128,K626=1),4)))))</f>
        <v>0</v>
      </c>
      <c r="AG626" t="b">
        <f>IF(OR(L626=Локализация!$C$118,L626=5),4,IF(OR(L626=Локализация!$C$119,L626=4),2,IF(OR(L626=Локализация!$C$120,L626=3),0,IF(OR(L626=Локализация!$C$121,L626=2),-1,IF(OR(L626=Локализация!$C$122,L626=1),-2)))))</f>
        <v>0</v>
      </c>
      <c r="AH626" t="b">
        <f>IF(OR(M626=Локализация!$C$124,M626=5),-2,IF(OR(M626=Локализация!$C$125,M626=4),-1,IF(OR(M626=Локализация!$C$126,M626=3),0,IF(OR(M626=Локализация!$C$127,M626=2),2,IF(OR(M626=Локализация!$C$128,M626=1),4)))))</f>
        <v>0</v>
      </c>
      <c r="AI626" t="b">
        <f>IF(OR(N626=Локализация!$C$118,N626=5),4,IF(OR(N626=Локализация!$C$119,N626=4),2,IF(OR(N626=Локализация!$C$120,N626=3),0,IF(OR(N626=Локализация!$C$121,N626=2),-1,IF(OR(N626=Локализация!$C$122,N626=1),-2)))))</f>
        <v>0</v>
      </c>
      <c r="AJ626" t="b">
        <f>IF(OR(O626=Локализация!$C$124,O626=5),-2,IF(OR(O626=Локализация!$C$125,O626=4),-1,IF(OR(O626=Локализация!$C$126,O626=3),0,IF(OR(O626=Локализация!$C$127,O626=2),2,IF(OR(O626=Локализация!$C$128,O626=1),4)))))</f>
        <v>0</v>
      </c>
      <c r="AK626" t="b">
        <f>IF(OR(P626=Локализация!$C$118,P626=5),4,IF(OR(P626=Локализация!$C$119,P626=4),2,IF(OR(P626=Локализация!$C$120,P626=3),0,IF(OR(P626=Локализация!$C$121,P626=2),-1,IF(OR(P626=Локализация!$C$122,P626=1),-2)))))</f>
        <v>0</v>
      </c>
      <c r="AL626" t="b">
        <f>IF(OR(Q626=Локализация!$C$124,Q626=5),-2,IF(OR(Q626=Локализация!$C$125,Q626=4),-1,IF(OR(Q626=Локализация!$C$126,Q626=3),0,IF(OR(Q626=Локализация!$C$127,Q626=2),2,IF(OR(Q626=Локализация!$C$128,Q626=1),4)))))</f>
        <v>0</v>
      </c>
      <c r="AM626" t="b">
        <f>IF(OR(R626=Локализация!$C$118,R626=5),4,IF(OR(R626=Локализация!$C$119,R626=4),2,IF(OR(R626=Локализация!$C$120,R626=3),0,IF(OR(R626=Локализация!$C$121,R626=2),-1,IF(OR(R626=Локализация!$C$122,R626=1),-2)))))</f>
        <v>0</v>
      </c>
      <c r="AN626" t="b">
        <f>IF(OR(S626=Локализация!$C$124,S626=5),-2,IF(OR(S626=Локализация!$C$125,S626=4),-1,IF(OR(S626=Локализация!$C$126,S626=3),0,IF(OR(S626=Локализация!$C$127,S626=2),2,IF(OR(S626=Локализация!$C$128,S626=1),4)))))</f>
        <v>0</v>
      </c>
      <c r="AO626" t="b">
        <f>IF(OR(T626=Локализация!$C$118,T626=5),4,IF(OR(T626=Локализация!$C$119,T626=4),2,IF(OR(T626=Локализация!$C$120,T626=3),0,IF(OR(T626=Локализация!$C$121,T626=2),-1,IF(OR(T626=Локализация!$C$122,T626=1),-2)))))</f>
        <v>0</v>
      </c>
      <c r="AP626" t="b">
        <f>IF(OR(U626=Локализация!$C$124,U626=5),-2,IF(OR(U626=Локализация!$C$125,U626=4),-1,IF(OR(U626=Локализация!$C$126,U626=3),0,IF(OR(U626=Локализация!$C$127,U626=2),2,IF(OR(U626=Локализация!$C$128,U626=1),4)))))</f>
        <v>0</v>
      </c>
      <c r="AR626" t="str">
        <f>CONCATENATE(W626,X626)</f>
        <v>ЛОЖЬЛОЖЬ</v>
      </c>
      <c r="AS626" t="str">
        <f>CONCATENATE(Y626,Z626)</f>
        <v>ЛОЖЬЛОЖЬ</v>
      </c>
      <c r="AT626" t="str">
        <f>CONCATENATE(AA626,AB626)</f>
        <v>ЛОЖЬЛОЖЬ</v>
      </c>
      <c r="AU626" t="str">
        <f>CONCATENATE(AC626,AD626)</f>
        <v>ЛОЖЬЛОЖЬ</v>
      </c>
      <c r="AV626" t="str">
        <f>CONCATENATE(AE626,AF626)</f>
        <v>ЛОЖЬЛОЖЬ</v>
      </c>
      <c r="AW626" t="str">
        <f>CONCATENATE(AG626,AH626)</f>
        <v>ЛОЖЬЛОЖЬ</v>
      </c>
      <c r="AX626" t="str">
        <f>CONCATENATE(AI626,AJ626)</f>
        <v>ЛОЖЬЛОЖЬ</v>
      </c>
      <c r="AY626" t="str">
        <f>CONCATENATE(AK626,AL626)</f>
        <v>ЛОЖЬЛОЖЬ</v>
      </c>
      <c r="AZ626" t="str">
        <f>CONCATENATE(AM626,AN626)</f>
        <v>ЛОЖЬЛОЖЬ</v>
      </c>
      <c r="BA626" t="str">
        <f>CONCATENATE(AO626,AP626)</f>
        <v>ЛОЖЬЛОЖЬ</v>
      </c>
      <c r="BC626" t="str">
        <f xml:space="preserve"> IF(OR(AR626= "4-2", AR626= "2-1", AR626= "-12", AR626= "-24"),"Q",
  IF(
    OR(AR626= "4-1", AR626= "40", AR626= "42"),"A",
    IF(
      AR626= "44","P",
      IF(OR(AR626= "2-2",AR626="0-2",AR626="-1-2",AR626="-2-2",AR626="-2-1",AR626="-20",AR626="-22" ),"R",
              IF(
                OR(AR626= "24",AR626="04",AR626="-14"),"M",
                IF(
                  OR(AR626= "20",AR626="22",AR626="0-1",AR626="00",AR626="02",AR626="-1-1",AR626="-10"),"I",""
                )
              )
      )
    )
  )
)</f>
        <v/>
      </c>
      <c r="BD626" t="str">
        <f xml:space="preserve"> IF(OR(AS626= "4-2", AS626= "2-1", AS626= "-12", AS626= "-24"),"Q",
  IF(
    OR(AS626= "4-1", AS626= "40", AS626= "42"),"A",
    IF(
      AS626= "44","P",
      IF(OR(AS626= "2-2",AS626="0-2",AS626="-1-2",AS626="-2-2",AS626="-2-1",AS626="-20",AS626="-22" ),"R",
              IF(
                OR(AS626= "24",AS626="04",AS626="-14"),"M",
                IF(
                  OR(AS626= "20",AS626="22",AS626="0-1",AS626="00",AS626="02",AS626="-1-1",AS626="-10"),"I",""
                )
              )
      )
    )
  )
)</f>
        <v/>
      </c>
      <c r="BE626" t="str">
        <f xml:space="preserve"> IF(OR(AT626= "4-2", AT626= "2-1", AT626= "-12", AT626= "-24"),"Q",
  IF(
    OR(AT626= "4-1", AT626= "40", AT626= "42"),"A",
    IF(
      AT626= "44","P",
      IF(OR(AT626= "2-2",AT626="0-2",AT626="-1-2",AT626="-2-2",AT626="-2-1",AT626="-20",AT626="-22" ),"R",
              IF(
                OR(AT626= "24",AT626="04",AT626="-14"),"M",
                IF(
                  OR(AT626= "20",AT626="22",AT626="0-1",AT626="00",AT626="02",AT626="-1-1",AT626="-10"),"I",""
                )
              )
      )
    )
  )
)</f>
        <v/>
      </c>
      <c r="BF626" t="str">
        <f xml:space="preserve"> IF(OR(AU626= "4-2", AU626= "2-1", AU626= "-12", AU626= "-24"),"Q",
  IF(
    OR(AU626= "4-1", AU626= "40", AU626= "42"),"A",
    IF(
      AU626= "44","P",
      IF(OR(AU626= "2-2",AU626="0-2",AU626="-1-2",AU626="-2-2",AU626="-2-1",AU626="-20",AU626="-22" ),"R",
              IF(
                OR(AU626= "24",AU626="04",AU626="-14"),"M",
                IF(
                  OR(AU626= "20",AU626="22",AU626="0-1",AU626="00",AU626="02",AU626="-1-1",AU626="-10"),"I",""
                )
              )
      )
    )
  )
)</f>
        <v/>
      </c>
      <c r="BG626" t="str">
        <f xml:space="preserve"> IF(OR(AV626= "4-2", AV626= "2-1", AV626= "-12", AV626= "-24"),"Q",
  IF(
    OR(AV626= "4-1", AV626= "40", AV626= "42"),"A",
    IF(
      AV626= "44","P",
      IF(OR(AV626= "2-2",AV626="0-2",AV626="-1-2",AV626="-2-2",AV626="-2-1",AV626="-20",AV626="-22" ),"R",
              IF(
                OR(AV626= "24",AV626="04",AV626="-14"),"M",
                IF(
                  OR(AV626= "20",AV626="22",AV626="0-1",AV626="00",AV626="02",AV626="-1-1",AV626="-10"),"I",""
                )
              )
      )
    )
  )
)</f>
        <v/>
      </c>
      <c r="BH626" t="str">
        <f xml:space="preserve"> IF(OR(AW626= "4-2", AW626= "2-1", AW626= "-12", AW626= "-24"),"Q",
  IF(
    OR(AW626= "4-1", AW626= "40", AW626= "42"),"A",
    IF(
      AW626= "44","P",
      IF(OR(AW626= "2-2",AW626="0-2",AW626="-1-2",AW626="-2-2",AW626="-2-1",AW626="-20",AW626="-22" ),"R",
              IF(
                OR(AW626= "24",AW626="04",AW626="-14"),"M",
                IF(
                  OR(AW626= "20",AW626="22",AW626="0-1",AW626="00",AW626="02",AW626="-1-1",AW626="-10"),"I",""
                )
              )
      )
    )
  )
)</f>
        <v/>
      </c>
      <c r="BI626" t="str">
        <f xml:space="preserve"> IF(OR(AX626= "4-2", AX626= "2-1", AX626= "-12", AX626= "-24"),"Q",
  IF(
    OR(AX626= "4-1", AX626= "40", AX626= "42"),"A",
    IF(
      AX626= "44","P",
      IF(OR(AX626= "2-2",AX626="0-2",AX626="-1-2",AX626="-2-2",AX626="-2-1",AX626="-20",AX626="-22" ),"R",
              IF(
                OR(AX626= "24",AX626="04",AX626="-14"),"M",
                IF(
                  OR(AX626= "20",AX626="22",AX626="0-1",AX626="00",AX626="02",AX626="-1-1",AX626="-10"),"I",""
                )
              )
      )
    )
  )
)</f>
        <v/>
      </c>
      <c r="BJ626" t="str">
        <f xml:space="preserve"> IF(OR(AY626= "4-2", AY626= "2-1", AY626= "-12", AY626= "-24"),"Q",
  IF(
    OR(AY626= "4-1", AY626= "40", AY626= "42"),"A",
    IF(
      AY626= "44","P",
      IF(OR(AY626= "2-2",AY626="0-2",AY626="-1-2",AY626="-2-2",AY626="-2-1",AY626="-20",AY626="-22" ),"R",
              IF(
                OR(AY626= "24",AY626="04",AY626="-14"),"M",
                IF(
                  OR(AY626= "20",AY626="22",AY626="0-1",AY626="00",AY626="02",AY626="-1-1",AY626="-10"),"I",""
                )
              )
      )
    )
  )
)</f>
        <v/>
      </c>
      <c r="BK626" t="str">
        <f xml:space="preserve"> IF(OR(AZ626= "4-2", AZ626= "2-1", AZ626= "-12", AZ626= "-24"),"Q",
  IF(
    OR(AZ626= "4-1", AZ626= "40", AZ626= "42"),"A",
    IF(
      AZ626= "44","P",
      IF(OR(AZ626= "2-2",AZ626="0-2",AZ626="-1-2",AZ626="-2-2",AZ626="-2-1",AZ626="-20",AZ626="-22" ),"R",
              IF(
                OR(AZ626= "24",AZ626="04",AZ626="-14"),"M",
                IF(
                  OR(AZ626= "20",AZ626="22",AZ626="0-1",AZ626="00",AZ626="02",AZ626="-1-1",AZ626="-10"),"I",""
                )
              )
      )
    )
  )
)</f>
        <v/>
      </c>
      <c r="BL626" t="str">
        <f xml:space="preserve"> IF(OR(BA626= "4-2", BA626= "2-1", BA626= "-12", BA626= "-24"),"Q",
  IF(
    OR(BA626= "4-1", BA626= "40", BA626= "42"),"A",
    IF(
      BA626= "44","P",
      IF(OR(BA626= "2-2",BA626="0-2",BA626="-1-2",BA626="-2-2",BA626="-2-1",BA626="-20",BA626="-22" ),"R",
              IF(
                OR(BA626= "24",BA626="04",BA626="-14"),"M",
                IF(
                  OR(BA626= "20",BA626="22",BA626="0-1",BA626="00",BA626="02",BA626="-1-1",BA626="-10"),"I",""
                )
              )
      )
    )
  )
)</f>
        <v/>
      </c>
    </row>
    <row r="627" spans="23:64" x14ac:dyDescent="0.25">
      <c r="W627" t="b">
        <f>IF(OR(B627=Локализация!$C$118,B627=5),4,IF(OR(B627=Локализация!$C$119,B627=4),2,IF(OR(B627=Локализация!$C$120,B627=3),0,IF(OR(B627=Локализация!$C$121,B627=2),-1,IF(OR(B627=Локализация!$C$122,B627=1),-2)))))</f>
        <v>0</v>
      </c>
      <c r="X627" t="b">
        <f>IF(OR(C627=Локализация!$C$124,C627=5),-2,IF(OR(C627=Локализация!$C$125,C627=4),-1,IF(OR(C627=Локализация!$C$126,C627=3),0,IF(OR(C627=Локализация!$C$127,C627=2),2,IF(OR(C627=Локализация!$C$128,C627=1),4)))))</f>
        <v>0</v>
      </c>
      <c r="Y627" t="b">
        <f>IF(OR(D627=Локализация!$C$118,D627=5),4,IF(OR(D627=Локализация!$C$119,D627=4),2,IF(OR(D627=Локализация!$C$120,D627=3),0,IF(OR(D627=Локализация!$C$121,D627=2),-1,IF(OR(D627=Локализация!$C$122,D627=1),-2)))))</f>
        <v>0</v>
      </c>
      <c r="Z627" t="b">
        <f>IF(OR(E627=Локализация!$C$124,E627=5),-2,IF(OR(E627=Локализация!$C$125,E627=4),-1,IF(OR(E627=Локализация!$C$126,E627=3),0,IF(OR(E627=Локализация!$C$127,E627=2),2,IF(OR(E627=Локализация!$C$128,E627=1),4)))))</f>
        <v>0</v>
      </c>
      <c r="AA627" t="b">
        <f>IF(OR(F627=Локализация!$C$118,F627=5),4,IF(OR(F627=Локализация!$C$119,F627=4),2,IF(OR(F627=Локализация!$C$120,F627=3),0,IF(OR(F627=Локализация!$C$121,F627=2),-1,IF(OR(F627=Локализация!$C$122,F627=1),-2)))))</f>
        <v>0</v>
      </c>
      <c r="AB627" t="b">
        <f>IF(OR(G627=Локализация!$C$124,G627=5),-2,IF(OR(G627=Локализация!$C$125,G627=4),-1,IF(OR(G627=Локализация!$C$126,G627=3),0,IF(OR(G627=Локализация!$C$127,G627=2),2,IF(OR(G627=Локализация!$C$128,G627=1),4)))))</f>
        <v>0</v>
      </c>
      <c r="AC627" t="b">
        <f>IF(OR(H627=Локализация!$C$118,H627=5),4,IF(OR(H627=Локализация!$C$119,H627=4),2,IF(OR(H627=Локализация!$C$120,H627=3),0,IF(OR(H627=Локализация!$C$121,H627=2),-1,IF(OR(H627=Локализация!$C$122,H627=1),-2)))))</f>
        <v>0</v>
      </c>
      <c r="AD627" t="b">
        <f>IF(OR(I627=Локализация!$C$124,I627=5),-2,IF(OR(I627=Локализация!$C$125,I627=4),-1,IF(OR(I627=Локализация!$C$126,I627=3),0,IF(OR(I627=Локализация!$C$127,I627=2),2,IF(OR(I627=Локализация!$C$128,I627=1),4)))))</f>
        <v>0</v>
      </c>
      <c r="AE627" t="b">
        <f>IF(OR(J627=Локализация!$C$118,J627=5),4,IF(OR(J627=Локализация!$C$119,J627=4),2,IF(OR(J627=Локализация!$C$120,J627=3),0,IF(OR(J627=Локализация!$C$121,J627=2),-1,IF(OR(J627=Локализация!$C$122,J627=1),-2)))))</f>
        <v>0</v>
      </c>
      <c r="AF627" t="b">
        <f>IF(OR(K627=Локализация!$C$124,K627=5),-2,IF(OR(K627=Локализация!$C$125,K627=4),-1,IF(OR(K627=Локализация!$C$126,K627=3),0,IF(OR(K627=Локализация!$C$127,K627=2),2,IF(OR(K627=Локализация!$C$128,K627=1),4)))))</f>
        <v>0</v>
      </c>
      <c r="AG627" t="b">
        <f>IF(OR(L627=Локализация!$C$118,L627=5),4,IF(OR(L627=Локализация!$C$119,L627=4),2,IF(OR(L627=Локализация!$C$120,L627=3),0,IF(OR(L627=Локализация!$C$121,L627=2),-1,IF(OR(L627=Локализация!$C$122,L627=1),-2)))))</f>
        <v>0</v>
      </c>
      <c r="AH627" t="b">
        <f>IF(OR(M627=Локализация!$C$124,M627=5),-2,IF(OR(M627=Локализация!$C$125,M627=4),-1,IF(OR(M627=Локализация!$C$126,M627=3),0,IF(OR(M627=Локализация!$C$127,M627=2),2,IF(OR(M627=Локализация!$C$128,M627=1),4)))))</f>
        <v>0</v>
      </c>
      <c r="AI627" t="b">
        <f>IF(OR(N627=Локализация!$C$118,N627=5),4,IF(OR(N627=Локализация!$C$119,N627=4),2,IF(OR(N627=Локализация!$C$120,N627=3),0,IF(OR(N627=Локализация!$C$121,N627=2),-1,IF(OR(N627=Локализация!$C$122,N627=1),-2)))))</f>
        <v>0</v>
      </c>
      <c r="AJ627" t="b">
        <f>IF(OR(O627=Локализация!$C$124,O627=5),-2,IF(OR(O627=Локализация!$C$125,O627=4),-1,IF(OR(O627=Локализация!$C$126,O627=3),0,IF(OR(O627=Локализация!$C$127,O627=2),2,IF(OR(O627=Локализация!$C$128,O627=1),4)))))</f>
        <v>0</v>
      </c>
      <c r="AK627" t="b">
        <f>IF(OR(P627=Локализация!$C$118,P627=5),4,IF(OR(P627=Локализация!$C$119,P627=4),2,IF(OR(P627=Локализация!$C$120,P627=3),0,IF(OR(P627=Локализация!$C$121,P627=2),-1,IF(OR(P627=Локализация!$C$122,P627=1),-2)))))</f>
        <v>0</v>
      </c>
      <c r="AL627" t="b">
        <f>IF(OR(Q627=Локализация!$C$124,Q627=5),-2,IF(OR(Q627=Локализация!$C$125,Q627=4),-1,IF(OR(Q627=Локализация!$C$126,Q627=3),0,IF(OR(Q627=Локализация!$C$127,Q627=2),2,IF(OR(Q627=Локализация!$C$128,Q627=1),4)))))</f>
        <v>0</v>
      </c>
      <c r="AM627" t="b">
        <f>IF(OR(R627=Локализация!$C$118,R627=5),4,IF(OR(R627=Локализация!$C$119,R627=4),2,IF(OR(R627=Локализация!$C$120,R627=3),0,IF(OR(R627=Локализация!$C$121,R627=2),-1,IF(OR(R627=Локализация!$C$122,R627=1),-2)))))</f>
        <v>0</v>
      </c>
      <c r="AN627" t="b">
        <f>IF(OR(S627=Локализация!$C$124,S627=5),-2,IF(OR(S627=Локализация!$C$125,S627=4),-1,IF(OR(S627=Локализация!$C$126,S627=3),0,IF(OR(S627=Локализация!$C$127,S627=2),2,IF(OR(S627=Локализация!$C$128,S627=1),4)))))</f>
        <v>0</v>
      </c>
      <c r="AO627" t="b">
        <f>IF(OR(T627=Локализация!$C$118,T627=5),4,IF(OR(T627=Локализация!$C$119,T627=4),2,IF(OR(T627=Локализация!$C$120,T627=3),0,IF(OR(T627=Локализация!$C$121,T627=2),-1,IF(OR(T627=Локализация!$C$122,T627=1),-2)))))</f>
        <v>0</v>
      </c>
      <c r="AP627" t="b">
        <f>IF(OR(U627=Локализация!$C$124,U627=5),-2,IF(OR(U627=Локализация!$C$125,U627=4),-1,IF(OR(U627=Локализация!$C$126,U627=3),0,IF(OR(U627=Локализация!$C$127,U627=2),2,IF(OR(U627=Локализация!$C$128,U627=1),4)))))</f>
        <v>0</v>
      </c>
      <c r="AR627" t="str">
        <f>CONCATENATE(W627,X627)</f>
        <v>ЛОЖЬЛОЖЬ</v>
      </c>
      <c r="AS627" t="str">
        <f>CONCATENATE(Y627,Z627)</f>
        <v>ЛОЖЬЛОЖЬ</v>
      </c>
      <c r="AT627" t="str">
        <f>CONCATENATE(AA627,AB627)</f>
        <v>ЛОЖЬЛОЖЬ</v>
      </c>
      <c r="AU627" t="str">
        <f>CONCATENATE(AC627,AD627)</f>
        <v>ЛОЖЬЛОЖЬ</v>
      </c>
      <c r="AV627" t="str">
        <f>CONCATENATE(AE627,AF627)</f>
        <v>ЛОЖЬЛОЖЬ</v>
      </c>
      <c r="AW627" t="str">
        <f>CONCATENATE(AG627,AH627)</f>
        <v>ЛОЖЬЛОЖЬ</v>
      </c>
      <c r="AX627" t="str">
        <f>CONCATENATE(AI627,AJ627)</f>
        <v>ЛОЖЬЛОЖЬ</v>
      </c>
      <c r="AY627" t="str">
        <f>CONCATENATE(AK627,AL627)</f>
        <v>ЛОЖЬЛОЖЬ</v>
      </c>
      <c r="AZ627" t="str">
        <f>CONCATENATE(AM627,AN627)</f>
        <v>ЛОЖЬЛОЖЬ</v>
      </c>
      <c r="BA627" t="str">
        <f>CONCATENATE(AO627,AP627)</f>
        <v>ЛОЖЬЛОЖЬ</v>
      </c>
      <c r="BC627" t="str">
        <f xml:space="preserve"> IF(OR(AR627= "4-2", AR627= "2-1", AR627= "-12", AR627= "-24"),"Q",
  IF(
    OR(AR627= "4-1", AR627= "40", AR627= "42"),"A",
    IF(
      AR627= "44","P",
      IF(OR(AR627= "2-2",AR627="0-2",AR627="-1-2",AR627="-2-2",AR627="-2-1",AR627="-20",AR627="-22" ),"R",
              IF(
                OR(AR627= "24",AR627="04",AR627="-14"),"M",
                IF(
                  OR(AR627= "20",AR627="22",AR627="0-1",AR627="00",AR627="02",AR627="-1-1",AR627="-10"),"I",""
                )
              )
      )
    )
  )
)</f>
        <v/>
      </c>
      <c r="BD627" t="str">
        <f xml:space="preserve"> IF(OR(AS627= "4-2", AS627= "2-1", AS627= "-12", AS627= "-24"),"Q",
  IF(
    OR(AS627= "4-1", AS627= "40", AS627= "42"),"A",
    IF(
      AS627= "44","P",
      IF(OR(AS627= "2-2",AS627="0-2",AS627="-1-2",AS627="-2-2",AS627="-2-1",AS627="-20",AS627="-22" ),"R",
              IF(
                OR(AS627= "24",AS627="04",AS627="-14"),"M",
                IF(
                  OR(AS627= "20",AS627="22",AS627="0-1",AS627="00",AS627="02",AS627="-1-1",AS627="-10"),"I",""
                )
              )
      )
    )
  )
)</f>
        <v/>
      </c>
      <c r="BE627" t="str">
        <f xml:space="preserve"> IF(OR(AT627= "4-2", AT627= "2-1", AT627= "-12", AT627= "-24"),"Q",
  IF(
    OR(AT627= "4-1", AT627= "40", AT627= "42"),"A",
    IF(
      AT627= "44","P",
      IF(OR(AT627= "2-2",AT627="0-2",AT627="-1-2",AT627="-2-2",AT627="-2-1",AT627="-20",AT627="-22" ),"R",
              IF(
                OR(AT627= "24",AT627="04",AT627="-14"),"M",
                IF(
                  OR(AT627= "20",AT627="22",AT627="0-1",AT627="00",AT627="02",AT627="-1-1",AT627="-10"),"I",""
                )
              )
      )
    )
  )
)</f>
        <v/>
      </c>
      <c r="BF627" t="str">
        <f xml:space="preserve"> IF(OR(AU627= "4-2", AU627= "2-1", AU627= "-12", AU627= "-24"),"Q",
  IF(
    OR(AU627= "4-1", AU627= "40", AU627= "42"),"A",
    IF(
      AU627= "44","P",
      IF(OR(AU627= "2-2",AU627="0-2",AU627="-1-2",AU627="-2-2",AU627="-2-1",AU627="-20",AU627="-22" ),"R",
              IF(
                OR(AU627= "24",AU627="04",AU627="-14"),"M",
                IF(
                  OR(AU627= "20",AU627="22",AU627="0-1",AU627="00",AU627="02",AU627="-1-1",AU627="-10"),"I",""
                )
              )
      )
    )
  )
)</f>
        <v/>
      </c>
      <c r="BG627" t="str">
        <f xml:space="preserve"> IF(OR(AV627= "4-2", AV627= "2-1", AV627= "-12", AV627= "-24"),"Q",
  IF(
    OR(AV627= "4-1", AV627= "40", AV627= "42"),"A",
    IF(
      AV627= "44","P",
      IF(OR(AV627= "2-2",AV627="0-2",AV627="-1-2",AV627="-2-2",AV627="-2-1",AV627="-20",AV627="-22" ),"R",
              IF(
                OR(AV627= "24",AV627="04",AV627="-14"),"M",
                IF(
                  OR(AV627= "20",AV627="22",AV627="0-1",AV627="00",AV627="02",AV627="-1-1",AV627="-10"),"I",""
                )
              )
      )
    )
  )
)</f>
        <v/>
      </c>
      <c r="BH627" t="str">
        <f xml:space="preserve"> IF(OR(AW627= "4-2", AW627= "2-1", AW627= "-12", AW627= "-24"),"Q",
  IF(
    OR(AW627= "4-1", AW627= "40", AW627= "42"),"A",
    IF(
      AW627= "44","P",
      IF(OR(AW627= "2-2",AW627="0-2",AW627="-1-2",AW627="-2-2",AW627="-2-1",AW627="-20",AW627="-22" ),"R",
              IF(
                OR(AW627= "24",AW627="04",AW627="-14"),"M",
                IF(
                  OR(AW627= "20",AW627="22",AW627="0-1",AW627="00",AW627="02",AW627="-1-1",AW627="-10"),"I",""
                )
              )
      )
    )
  )
)</f>
        <v/>
      </c>
      <c r="BI627" t="str">
        <f xml:space="preserve"> IF(OR(AX627= "4-2", AX627= "2-1", AX627= "-12", AX627= "-24"),"Q",
  IF(
    OR(AX627= "4-1", AX627= "40", AX627= "42"),"A",
    IF(
      AX627= "44","P",
      IF(OR(AX627= "2-2",AX627="0-2",AX627="-1-2",AX627="-2-2",AX627="-2-1",AX627="-20",AX627="-22" ),"R",
              IF(
                OR(AX627= "24",AX627="04",AX627="-14"),"M",
                IF(
                  OR(AX627= "20",AX627="22",AX627="0-1",AX627="00",AX627="02",AX627="-1-1",AX627="-10"),"I",""
                )
              )
      )
    )
  )
)</f>
        <v/>
      </c>
      <c r="BJ627" t="str">
        <f xml:space="preserve"> IF(OR(AY627= "4-2", AY627= "2-1", AY627= "-12", AY627= "-24"),"Q",
  IF(
    OR(AY627= "4-1", AY627= "40", AY627= "42"),"A",
    IF(
      AY627= "44","P",
      IF(OR(AY627= "2-2",AY627="0-2",AY627="-1-2",AY627="-2-2",AY627="-2-1",AY627="-20",AY627="-22" ),"R",
              IF(
                OR(AY627= "24",AY627="04",AY627="-14"),"M",
                IF(
                  OR(AY627= "20",AY627="22",AY627="0-1",AY627="00",AY627="02",AY627="-1-1",AY627="-10"),"I",""
                )
              )
      )
    )
  )
)</f>
        <v/>
      </c>
      <c r="BK627" t="str">
        <f xml:space="preserve"> IF(OR(AZ627= "4-2", AZ627= "2-1", AZ627= "-12", AZ627= "-24"),"Q",
  IF(
    OR(AZ627= "4-1", AZ627= "40", AZ627= "42"),"A",
    IF(
      AZ627= "44","P",
      IF(OR(AZ627= "2-2",AZ627="0-2",AZ627="-1-2",AZ627="-2-2",AZ627="-2-1",AZ627="-20",AZ627="-22" ),"R",
              IF(
                OR(AZ627= "24",AZ627="04",AZ627="-14"),"M",
                IF(
                  OR(AZ627= "20",AZ627="22",AZ627="0-1",AZ627="00",AZ627="02",AZ627="-1-1",AZ627="-10"),"I",""
                )
              )
      )
    )
  )
)</f>
        <v/>
      </c>
      <c r="BL627" t="str">
        <f xml:space="preserve"> IF(OR(BA627= "4-2", BA627= "2-1", BA627= "-12", BA627= "-24"),"Q",
  IF(
    OR(BA627= "4-1", BA627= "40", BA627= "42"),"A",
    IF(
      BA627= "44","P",
      IF(OR(BA627= "2-2",BA627="0-2",BA627="-1-2",BA627="-2-2",BA627="-2-1",BA627="-20",BA627="-22" ),"R",
              IF(
                OR(BA627= "24",BA627="04",BA627="-14"),"M",
                IF(
                  OR(BA627= "20",BA627="22",BA627="0-1",BA627="00",BA627="02",BA627="-1-1",BA627="-10"),"I",""
                )
              )
      )
    )
  )
)</f>
        <v/>
      </c>
    </row>
    <row r="628" spans="23:64" x14ac:dyDescent="0.25">
      <c r="W628" t="b">
        <f>IF(OR(B628=Локализация!$C$118,B628=5),4,IF(OR(B628=Локализация!$C$119,B628=4),2,IF(OR(B628=Локализация!$C$120,B628=3),0,IF(OR(B628=Локализация!$C$121,B628=2),-1,IF(OR(B628=Локализация!$C$122,B628=1),-2)))))</f>
        <v>0</v>
      </c>
      <c r="X628" t="b">
        <f>IF(OR(C628=Локализация!$C$124,C628=5),-2,IF(OR(C628=Локализация!$C$125,C628=4),-1,IF(OR(C628=Локализация!$C$126,C628=3),0,IF(OR(C628=Локализация!$C$127,C628=2),2,IF(OR(C628=Локализация!$C$128,C628=1),4)))))</f>
        <v>0</v>
      </c>
      <c r="Y628" t="b">
        <f>IF(OR(D628=Локализация!$C$118,D628=5),4,IF(OR(D628=Локализация!$C$119,D628=4),2,IF(OR(D628=Локализация!$C$120,D628=3),0,IF(OR(D628=Локализация!$C$121,D628=2),-1,IF(OR(D628=Локализация!$C$122,D628=1),-2)))))</f>
        <v>0</v>
      </c>
      <c r="Z628" t="b">
        <f>IF(OR(E628=Локализация!$C$124,E628=5),-2,IF(OR(E628=Локализация!$C$125,E628=4),-1,IF(OR(E628=Локализация!$C$126,E628=3),0,IF(OR(E628=Локализация!$C$127,E628=2),2,IF(OR(E628=Локализация!$C$128,E628=1),4)))))</f>
        <v>0</v>
      </c>
      <c r="AA628" t="b">
        <f>IF(OR(F628=Локализация!$C$118,F628=5),4,IF(OR(F628=Локализация!$C$119,F628=4),2,IF(OR(F628=Локализация!$C$120,F628=3),0,IF(OR(F628=Локализация!$C$121,F628=2),-1,IF(OR(F628=Локализация!$C$122,F628=1),-2)))))</f>
        <v>0</v>
      </c>
      <c r="AB628" t="b">
        <f>IF(OR(G628=Локализация!$C$124,G628=5),-2,IF(OR(G628=Локализация!$C$125,G628=4),-1,IF(OR(G628=Локализация!$C$126,G628=3),0,IF(OR(G628=Локализация!$C$127,G628=2),2,IF(OR(G628=Локализация!$C$128,G628=1),4)))))</f>
        <v>0</v>
      </c>
      <c r="AC628" t="b">
        <f>IF(OR(H628=Локализация!$C$118,H628=5),4,IF(OR(H628=Локализация!$C$119,H628=4),2,IF(OR(H628=Локализация!$C$120,H628=3),0,IF(OR(H628=Локализация!$C$121,H628=2),-1,IF(OR(H628=Локализация!$C$122,H628=1),-2)))))</f>
        <v>0</v>
      </c>
      <c r="AD628" t="b">
        <f>IF(OR(I628=Локализация!$C$124,I628=5),-2,IF(OR(I628=Локализация!$C$125,I628=4),-1,IF(OR(I628=Локализация!$C$126,I628=3),0,IF(OR(I628=Локализация!$C$127,I628=2),2,IF(OR(I628=Локализация!$C$128,I628=1),4)))))</f>
        <v>0</v>
      </c>
      <c r="AE628" t="b">
        <f>IF(OR(J628=Локализация!$C$118,J628=5),4,IF(OR(J628=Локализация!$C$119,J628=4),2,IF(OR(J628=Локализация!$C$120,J628=3),0,IF(OR(J628=Локализация!$C$121,J628=2),-1,IF(OR(J628=Локализация!$C$122,J628=1),-2)))))</f>
        <v>0</v>
      </c>
      <c r="AF628" t="b">
        <f>IF(OR(K628=Локализация!$C$124,K628=5),-2,IF(OR(K628=Локализация!$C$125,K628=4),-1,IF(OR(K628=Локализация!$C$126,K628=3),0,IF(OR(K628=Локализация!$C$127,K628=2),2,IF(OR(K628=Локализация!$C$128,K628=1),4)))))</f>
        <v>0</v>
      </c>
      <c r="AG628" t="b">
        <f>IF(OR(L628=Локализация!$C$118,L628=5),4,IF(OR(L628=Локализация!$C$119,L628=4),2,IF(OR(L628=Локализация!$C$120,L628=3),0,IF(OR(L628=Локализация!$C$121,L628=2),-1,IF(OR(L628=Локализация!$C$122,L628=1),-2)))))</f>
        <v>0</v>
      </c>
      <c r="AH628" t="b">
        <f>IF(OR(M628=Локализация!$C$124,M628=5),-2,IF(OR(M628=Локализация!$C$125,M628=4),-1,IF(OR(M628=Локализация!$C$126,M628=3),0,IF(OR(M628=Локализация!$C$127,M628=2),2,IF(OR(M628=Локализация!$C$128,M628=1),4)))))</f>
        <v>0</v>
      </c>
      <c r="AI628" t="b">
        <f>IF(OR(N628=Локализация!$C$118,N628=5),4,IF(OR(N628=Локализация!$C$119,N628=4),2,IF(OR(N628=Локализация!$C$120,N628=3),0,IF(OR(N628=Локализация!$C$121,N628=2),-1,IF(OR(N628=Локализация!$C$122,N628=1),-2)))))</f>
        <v>0</v>
      </c>
      <c r="AJ628" t="b">
        <f>IF(OR(O628=Локализация!$C$124,O628=5),-2,IF(OR(O628=Локализация!$C$125,O628=4),-1,IF(OR(O628=Локализация!$C$126,O628=3),0,IF(OR(O628=Локализация!$C$127,O628=2),2,IF(OR(O628=Локализация!$C$128,O628=1),4)))))</f>
        <v>0</v>
      </c>
      <c r="AK628" t="b">
        <f>IF(OR(P628=Локализация!$C$118,P628=5),4,IF(OR(P628=Локализация!$C$119,P628=4),2,IF(OR(P628=Локализация!$C$120,P628=3),0,IF(OR(P628=Локализация!$C$121,P628=2),-1,IF(OR(P628=Локализация!$C$122,P628=1),-2)))))</f>
        <v>0</v>
      </c>
      <c r="AL628" t="b">
        <f>IF(OR(Q628=Локализация!$C$124,Q628=5),-2,IF(OR(Q628=Локализация!$C$125,Q628=4),-1,IF(OR(Q628=Локализация!$C$126,Q628=3),0,IF(OR(Q628=Локализация!$C$127,Q628=2),2,IF(OR(Q628=Локализация!$C$128,Q628=1),4)))))</f>
        <v>0</v>
      </c>
      <c r="AM628" t="b">
        <f>IF(OR(R628=Локализация!$C$118,R628=5),4,IF(OR(R628=Локализация!$C$119,R628=4),2,IF(OR(R628=Локализация!$C$120,R628=3),0,IF(OR(R628=Локализация!$C$121,R628=2),-1,IF(OR(R628=Локализация!$C$122,R628=1),-2)))))</f>
        <v>0</v>
      </c>
      <c r="AN628" t="b">
        <f>IF(OR(S628=Локализация!$C$124,S628=5),-2,IF(OR(S628=Локализация!$C$125,S628=4),-1,IF(OR(S628=Локализация!$C$126,S628=3),0,IF(OR(S628=Локализация!$C$127,S628=2),2,IF(OR(S628=Локализация!$C$128,S628=1),4)))))</f>
        <v>0</v>
      </c>
      <c r="AO628" t="b">
        <f>IF(OR(T628=Локализация!$C$118,T628=5),4,IF(OR(T628=Локализация!$C$119,T628=4),2,IF(OR(T628=Локализация!$C$120,T628=3),0,IF(OR(T628=Локализация!$C$121,T628=2),-1,IF(OR(T628=Локализация!$C$122,T628=1),-2)))))</f>
        <v>0</v>
      </c>
      <c r="AP628" t="b">
        <f>IF(OR(U628=Локализация!$C$124,U628=5),-2,IF(OR(U628=Локализация!$C$125,U628=4),-1,IF(OR(U628=Локализация!$C$126,U628=3),0,IF(OR(U628=Локализация!$C$127,U628=2),2,IF(OR(U628=Локализация!$C$128,U628=1),4)))))</f>
        <v>0</v>
      </c>
      <c r="AR628" t="str">
        <f>CONCATENATE(W628,X628)</f>
        <v>ЛОЖЬЛОЖЬ</v>
      </c>
      <c r="AS628" t="str">
        <f>CONCATENATE(Y628,Z628)</f>
        <v>ЛОЖЬЛОЖЬ</v>
      </c>
      <c r="AT628" t="str">
        <f>CONCATENATE(AA628,AB628)</f>
        <v>ЛОЖЬЛОЖЬ</v>
      </c>
      <c r="AU628" t="str">
        <f>CONCATENATE(AC628,AD628)</f>
        <v>ЛОЖЬЛОЖЬ</v>
      </c>
      <c r="AV628" t="str">
        <f>CONCATENATE(AE628,AF628)</f>
        <v>ЛОЖЬЛОЖЬ</v>
      </c>
      <c r="AW628" t="str">
        <f>CONCATENATE(AG628,AH628)</f>
        <v>ЛОЖЬЛОЖЬ</v>
      </c>
      <c r="AX628" t="str">
        <f>CONCATENATE(AI628,AJ628)</f>
        <v>ЛОЖЬЛОЖЬ</v>
      </c>
      <c r="AY628" t="str">
        <f>CONCATENATE(AK628,AL628)</f>
        <v>ЛОЖЬЛОЖЬ</v>
      </c>
      <c r="AZ628" t="str">
        <f>CONCATENATE(AM628,AN628)</f>
        <v>ЛОЖЬЛОЖЬ</v>
      </c>
      <c r="BA628" t="str">
        <f>CONCATENATE(AO628,AP628)</f>
        <v>ЛОЖЬЛОЖЬ</v>
      </c>
      <c r="BC628" t="str">
        <f xml:space="preserve"> IF(OR(AR628= "4-2", AR628= "2-1", AR628= "-12", AR628= "-24"),"Q",
  IF(
    OR(AR628= "4-1", AR628= "40", AR628= "42"),"A",
    IF(
      AR628= "44","P",
      IF(OR(AR628= "2-2",AR628="0-2",AR628="-1-2",AR628="-2-2",AR628="-2-1",AR628="-20",AR628="-22" ),"R",
              IF(
                OR(AR628= "24",AR628="04",AR628="-14"),"M",
                IF(
                  OR(AR628= "20",AR628="22",AR628="0-1",AR628="00",AR628="02",AR628="-1-1",AR628="-10"),"I",""
                )
              )
      )
    )
  )
)</f>
        <v/>
      </c>
      <c r="BD628" t="str">
        <f xml:space="preserve"> IF(OR(AS628= "4-2", AS628= "2-1", AS628= "-12", AS628= "-24"),"Q",
  IF(
    OR(AS628= "4-1", AS628= "40", AS628= "42"),"A",
    IF(
      AS628= "44","P",
      IF(OR(AS628= "2-2",AS628="0-2",AS628="-1-2",AS628="-2-2",AS628="-2-1",AS628="-20",AS628="-22" ),"R",
              IF(
                OR(AS628= "24",AS628="04",AS628="-14"),"M",
                IF(
                  OR(AS628= "20",AS628="22",AS628="0-1",AS628="00",AS628="02",AS628="-1-1",AS628="-10"),"I",""
                )
              )
      )
    )
  )
)</f>
        <v/>
      </c>
      <c r="BE628" t="str">
        <f xml:space="preserve"> IF(OR(AT628= "4-2", AT628= "2-1", AT628= "-12", AT628= "-24"),"Q",
  IF(
    OR(AT628= "4-1", AT628= "40", AT628= "42"),"A",
    IF(
      AT628= "44","P",
      IF(OR(AT628= "2-2",AT628="0-2",AT628="-1-2",AT628="-2-2",AT628="-2-1",AT628="-20",AT628="-22" ),"R",
              IF(
                OR(AT628= "24",AT628="04",AT628="-14"),"M",
                IF(
                  OR(AT628= "20",AT628="22",AT628="0-1",AT628="00",AT628="02",AT628="-1-1",AT628="-10"),"I",""
                )
              )
      )
    )
  )
)</f>
        <v/>
      </c>
      <c r="BF628" t="str">
        <f xml:space="preserve"> IF(OR(AU628= "4-2", AU628= "2-1", AU628= "-12", AU628= "-24"),"Q",
  IF(
    OR(AU628= "4-1", AU628= "40", AU628= "42"),"A",
    IF(
      AU628= "44","P",
      IF(OR(AU628= "2-2",AU628="0-2",AU628="-1-2",AU628="-2-2",AU628="-2-1",AU628="-20",AU628="-22" ),"R",
              IF(
                OR(AU628= "24",AU628="04",AU628="-14"),"M",
                IF(
                  OR(AU628= "20",AU628="22",AU628="0-1",AU628="00",AU628="02",AU628="-1-1",AU628="-10"),"I",""
                )
              )
      )
    )
  )
)</f>
        <v/>
      </c>
      <c r="BG628" t="str">
        <f xml:space="preserve"> IF(OR(AV628= "4-2", AV628= "2-1", AV628= "-12", AV628= "-24"),"Q",
  IF(
    OR(AV628= "4-1", AV628= "40", AV628= "42"),"A",
    IF(
      AV628= "44","P",
      IF(OR(AV628= "2-2",AV628="0-2",AV628="-1-2",AV628="-2-2",AV628="-2-1",AV628="-20",AV628="-22" ),"R",
              IF(
                OR(AV628= "24",AV628="04",AV628="-14"),"M",
                IF(
                  OR(AV628= "20",AV628="22",AV628="0-1",AV628="00",AV628="02",AV628="-1-1",AV628="-10"),"I",""
                )
              )
      )
    )
  )
)</f>
        <v/>
      </c>
      <c r="BH628" t="str">
        <f xml:space="preserve"> IF(OR(AW628= "4-2", AW628= "2-1", AW628= "-12", AW628= "-24"),"Q",
  IF(
    OR(AW628= "4-1", AW628= "40", AW628= "42"),"A",
    IF(
      AW628= "44","P",
      IF(OR(AW628= "2-2",AW628="0-2",AW628="-1-2",AW628="-2-2",AW628="-2-1",AW628="-20",AW628="-22" ),"R",
              IF(
                OR(AW628= "24",AW628="04",AW628="-14"),"M",
                IF(
                  OR(AW628= "20",AW628="22",AW628="0-1",AW628="00",AW628="02",AW628="-1-1",AW628="-10"),"I",""
                )
              )
      )
    )
  )
)</f>
        <v/>
      </c>
      <c r="BI628" t="str">
        <f xml:space="preserve"> IF(OR(AX628= "4-2", AX628= "2-1", AX628= "-12", AX628= "-24"),"Q",
  IF(
    OR(AX628= "4-1", AX628= "40", AX628= "42"),"A",
    IF(
      AX628= "44","P",
      IF(OR(AX628= "2-2",AX628="0-2",AX628="-1-2",AX628="-2-2",AX628="-2-1",AX628="-20",AX628="-22" ),"R",
              IF(
                OR(AX628= "24",AX628="04",AX628="-14"),"M",
                IF(
                  OR(AX628= "20",AX628="22",AX628="0-1",AX628="00",AX628="02",AX628="-1-1",AX628="-10"),"I",""
                )
              )
      )
    )
  )
)</f>
        <v/>
      </c>
      <c r="BJ628" t="str">
        <f xml:space="preserve"> IF(OR(AY628= "4-2", AY628= "2-1", AY628= "-12", AY628= "-24"),"Q",
  IF(
    OR(AY628= "4-1", AY628= "40", AY628= "42"),"A",
    IF(
      AY628= "44","P",
      IF(OR(AY628= "2-2",AY628="0-2",AY628="-1-2",AY628="-2-2",AY628="-2-1",AY628="-20",AY628="-22" ),"R",
              IF(
                OR(AY628= "24",AY628="04",AY628="-14"),"M",
                IF(
                  OR(AY628= "20",AY628="22",AY628="0-1",AY628="00",AY628="02",AY628="-1-1",AY628="-10"),"I",""
                )
              )
      )
    )
  )
)</f>
        <v/>
      </c>
      <c r="BK628" t="str">
        <f xml:space="preserve"> IF(OR(AZ628= "4-2", AZ628= "2-1", AZ628= "-12", AZ628= "-24"),"Q",
  IF(
    OR(AZ628= "4-1", AZ628= "40", AZ628= "42"),"A",
    IF(
      AZ628= "44","P",
      IF(OR(AZ628= "2-2",AZ628="0-2",AZ628="-1-2",AZ628="-2-2",AZ628="-2-1",AZ628="-20",AZ628="-22" ),"R",
              IF(
                OR(AZ628= "24",AZ628="04",AZ628="-14"),"M",
                IF(
                  OR(AZ628= "20",AZ628="22",AZ628="0-1",AZ628="00",AZ628="02",AZ628="-1-1",AZ628="-10"),"I",""
                )
              )
      )
    )
  )
)</f>
        <v/>
      </c>
      <c r="BL628" t="str">
        <f xml:space="preserve"> IF(OR(BA628= "4-2", BA628= "2-1", BA628= "-12", BA628= "-24"),"Q",
  IF(
    OR(BA628= "4-1", BA628= "40", BA628= "42"),"A",
    IF(
      BA628= "44","P",
      IF(OR(BA628= "2-2",BA628="0-2",BA628="-1-2",BA628="-2-2",BA628="-2-1",BA628="-20",BA628="-22" ),"R",
              IF(
                OR(BA628= "24",BA628="04",BA628="-14"),"M",
                IF(
                  OR(BA628= "20",BA628="22",BA628="0-1",BA628="00",BA628="02",BA628="-1-1",BA628="-10"),"I",""
                )
              )
      )
    )
  )
)</f>
        <v/>
      </c>
    </row>
    <row r="629" spans="23:64" x14ac:dyDescent="0.25">
      <c r="W629" t="b">
        <f>IF(OR(B629=Локализация!$C$118,B629=5),4,IF(OR(B629=Локализация!$C$119,B629=4),2,IF(OR(B629=Локализация!$C$120,B629=3),0,IF(OR(B629=Локализация!$C$121,B629=2),-1,IF(OR(B629=Локализация!$C$122,B629=1),-2)))))</f>
        <v>0</v>
      </c>
      <c r="X629" t="b">
        <f>IF(OR(C629=Локализация!$C$124,C629=5),-2,IF(OR(C629=Локализация!$C$125,C629=4),-1,IF(OR(C629=Локализация!$C$126,C629=3),0,IF(OR(C629=Локализация!$C$127,C629=2),2,IF(OR(C629=Локализация!$C$128,C629=1),4)))))</f>
        <v>0</v>
      </c>
      <c r="Y629" t="b">
        <f>IF(OR(D629=Локализация!$C$118,D629=5),4,IF(OR(D629=Локализация!$C$119,D629=4),2,IF(OR(D629=Локализация!$C$120,D629=3),0,IF(OR(D629=Локализация!$C$121,D629=2),-1,IF(OR(D629=Локализация!$C$122,D629=1),-2)))))</f>
        <v>0</v>
      </c>
      <c r="Z629" t="b">
        <f>IF(OR(E629=Локализация!$C$124,E629=5),-2,IF(OR(E629=Локализация!$C$125,E629=4),-1,IF(OR(E629=Локализация!$C$126,E629=3),0,IF(OR(E629=Локализация!$C$127,E629=2),2,IF(OR(E629=Локализация!$C$128,E629=1),4)))))</f>
        <v>0</v>
      </c>
      <c r="AA629" t="b">
        <f>IF(OR(F629=Локализация!$C$118,F629=5),4,IF(OR(F629=Локализация!$C$119,F629=4),2,IF(OR(F629=Локализация!$C$120,F629=3),0,IF(OR(F629=Локализация!$C$121,F629=2),-1,IF(OR(F629=Локализация!$C$122,F629=1),-2)))))</f>
        <v>0</v>
      </c>
      <c r="AB629" t="b">
        <f>IF(OR(G629=Локализация!$C$124,G629=5),-2,IF(OR(G629=Локализация!$C$125,G629=4),-1,IF(OR(G629=Локализация!$C$126,G629=3),0,IF(OR(G629=Локализация!$C$127,G629=2),2,IF(OR(G629=Локализация!$C$128,G629=1),4)))))</f>
        <v>0</v>
      </c>
      <c r="AC629" t="b">
        <f>IF(OR(H629=Локализация!$C$118,H629=5),4,IF(OR(H629=Локализация!$C$119,H629=4),2,IF(OR(H629=Локализация!$C$120,H629=3),0,IF(OR(H629=Локализация!$C$121,H629=2),-1,IF(OR(H629=Локализация!$C$122,H629=1),-2)))))</f>
        <v>0</v>
      </c>
      <c r="AD629" t="b">
        <f>IF(OR(I629=Локализация!$C$124,I629=5),-2,IF(OR(I629=Локализация!$C$125,I629=4),-1,IF(OR(I629=Локализация!$C$126,I629=3),0,IF(OR(I629=Локализация!$C$127,I629=2),2,IF(OR(I629=Локализация!$C$128,I629=1),4)))))</f>
        <v>0</v>
      </c>
      <c r="AE629" t="b">
        <f>IF(OR(J629=Локализация!$C$118,J629=5),4,IF(OR(J629=Локализация!$C$119,J629=4),2,IF(OR(J629=Локализация!$C$120,J629=3),0,IF(OR(J629=Локализация!$C$121,J629=2),-1,IF(OR(J629=Локализация!$C$122,J629=1),-2)))))</f>
        <v>0</v>
      </c>
      <c r="AF629" t="b">
        <f>IF(OR(K629=Локализация!$C$124,K629=5),-2,IF(OR(K629=Локализация!$C$125,K629=4),-1,IF(OR(K629=Локализация!$C$126,K629=3),0,IF(OR(K629=Локализация!$C$127,K629=2),2,IF(OR(K629=Локализация!$C$128,K629=1),4)))))</f>
        <v>0</v>
      </c>
      <c r="AG629" t="b">
        <f>IF(OR(L629=Локализация!$C$118,L629=5),4,IF(OR(L629=Локализация!$C$119,L629=4),2,IF(OR(L629=Локализация!$C$120,L629=3),0,IF(OR(L629=Локализация!$C$121,L629=2),-1,IF(OR(L629=Локализация!$C$122,L629=1),-2)))))</f>
        <v>0</v>
      </c>
      <c r="AH629" t="b">
        <f>IF(OR(M629=Локализация!$C$124,M629=5),-2,IF(OR(M629=Локализация!$C$125,M629=4),-1,IF(OR(M629=Локализация!$C$126,M629=3),0,IF(OR(M629=Локализация!$C$127,M629=2),2,IF(OR(M629=Локализация!$C$128,M629=1),4)))))</f>
        <v>0</v>
      </c>
      <c r="AI629" t="b">
        <f>IF(OR(N629=Локализация!$C$118,N629=5),4,IF(OR(N629=Локализация!$C$119,N629=4),2,IF(OR(N629=Локализация!$C$120,N629=3),0,IF(OR(N629=Локализация!$C$121,N629=2),-1,IF(OR(N629=Локализация!$C$122,N629=1),-2)))))</f>
        <v>0</v>
      </c>
      <c r="AJ629" t="b">
        <f>IF(OR(O629=Локализация!$C$124,O629=5),-2,IF(OR(O629=Локализация!$C$125,O629=4),-1,IF(OR(O629=Локализация!$C$126,O629=3),0,IF(OR(O629=Локализация!$C$127,O629=2),2,IF(OR(O629=Локализация!$C$128,O629=1),4)))))</f>
        <v>0</v>
      </c>
      <c r="AK629" t="b">
        <f>IF(OR(P629=Локализация!$C$118,P629=5),4,IF(OR(P629=Локализация!$C$119,P629=4),2,IF(OR(P629=Локализация!$C$120,P629=3),0,IF(OR(P629=Локализация!$C$121,P629=2),-1,IF(OR(P629=Локализация!$C$122,P629=1),-2)))))</f>
        <v>0</v>
      </c>
      <c r="AL629" t="b">
        <f>IF(OR(Q629=Локализация!$C$124,Q629=5),-2,IF(OR(Q629=Локализация!$C$125,Q629=4),-1,IF(OR(Q629=Локализация!$C$126,Q629=3),0,IF(OR(Q629=Локализация!$C$127,Q629=2),2,IF(OR(Q629=Локализация!$C$128,Q629=1),4)))))</f>
        <v>0</v>
      </c>
      <c r="AM629" t="b">
        <f>IF(OR(R629=Локализация!$C$118,R629=5),4,IF(OR(R629=Локализация!$C$119,R629=4),2,IF(OR(R629=Локализация!$C$120,R629=3),0,IF(OR(R629=Локализация!$C$121,R629=2),-1,IF(OR(R629=Локализация!$C$122,R629=1),-2)))))</f>
        <v>0</v>
      </c>
      <c r="AN629" t="b">
        <f>IF(OR(S629=Локализация!$C$124,S629=5),-2,IF(OR(S629=Локализация!$C$125,S629=4),-1,IF(OR(S629=Локализация!$C$126,S629=3),0,IF(OR(S629=Локализация!$C$127,S629=2),2,IF(OR(S629=Локализация!$C$128,S629=1),4)))))</f>
        <v>0</v>
      </c>
      <c r="AO629" t="b">
        <f>IF(OR(T629=Локализация!$C$118,T629=5),4,IF(OR(T629=Локализация!$C$119,T629=4),2,IF(OR(T629=Локализация!$C$120,T629=3),0,IF(OR(T629=Локализация!$C$121,T629=2),-1,IF(OR(T629=Локализация!$C$122,T629=1),-2)))))</f>
        <v>0</v>
      </c>
      <c r="AP629" t="b">
        <f>IF(OR(U629=Локализация!$C$124,U629=5),-2,IF(OR(U629=Локализация!$C$125,U629=4),-1,IF(OR(U629=Локализация!$C$126,U629=3),0,IF(OR(U629=Локализация!$C$127,U629=2),2,IF(OR(U629=Локализация!$C$128,U629=1),4)))))</f>
        <v>0</v>
      </c>
      <c r="AR629" t="str">
        <f>CONCATENATE(W629,X629)</f>
        <v>ЛОЖЬЛОЖЬ</v>
      </c>
      <c r="AS629" t="str">
        <f>CONCATENATE(Y629,Z629)</f>
        <v>ЛОЖЬЛОЖЬ</v>
      </c>
      <c r="AT629" t="str">
        <f>CONCATENATE(AA629,AB629)</f>
        <v>ЛОЖЬЛОЖЬ</v>
      </c>
      <c r="AU629" t="str">
        <f>CONCATENATE(AC629,AD629)</f>
        <v>ЛОЖЬЛОЖЬ</v>
      </c>
      <c r="AV629" t="str">
        <f>CONCATENATE(AE629,AF629)</f>
        <v>ЛОЖЬЛОЖЬ</v>
      </c>
      <c r="AW629" t="str">
        <f>CONCATENATE(AG629,AH629)</f>
        <v>ЛОЖЬЛОЖЬ</v>
      </c>
      <c r="AX629" t="str">
        <f>CONCATENATE(AI629,AJ629)</f>
        <v>ЛОЖЬЛОЖЬ</v>
      </c>
      <c r="AY629" t="str">
        <f>CONCATENATE(AK629,AL629)</f>
        <v>ЛОЖЬЛОЖЬ</v>
      </c>
      <c r="AZ629" t="str">
        <f>CONCATENATE(AM629,AN629)</f>
        <v>ЛОЖЬЛОЖЬ</v>
      </c>
      <c r="BA629" t="str">
        <f>CONCATENATE(AO629,AP629)</f>
        <v>ЛОЖЬЛОЖЬ</v>
      </c>
      <c r="BC629" t="str">
        <f xml:space="preserve"> IF(OR(AR629= "4-2", AR629= "2-1", AR629= "-12", AR629= "-24"),"Q",
  IF(
    OR(AR629= "4-1", AR629= "40", AR629= "42"),"A",
    IF(
      AR629= "44","P",
      IF(OR(AR629= "2-2",AR629="0-2",AR629="-1-2",AR629="-2-2",AR629="-2-1",AR629="-20",AR629="-22" ),"R",
              IF(
                OR(AR629= "24",AR629="04",AR629="-14"),"M",
                IF(
                  OR(AR629= "20",AR629="22",AR629="0-1",AR629="00",AR629="02",AR629="-1-1",AR629="-10"),"I",""
                )
              )
      )
    )
  )
)</f>
        <v/>
      </c>
      <c r="BD629" t="str">
        <f xml:space="preserve"> IF(OR(AS629= "4-2", AS629= "2-1", AS629= "-12", AS629= "-24"),"Q",
  IF(
    OR(AS629= "4-1", AS629= "40", AS629= "42"),"A",
    IF(
      AS629= "44","P",
      IF(OR(AS629= "2-2",AS629="0-2",AS629="-1-2",AS629="-2-2",AS629="-2-1",AS629="-20",AS629="-22" ),"R",
              IF(
                OR(AS629= "24",AS629="04",AS629="-14"),"M",
                IF(
                  OR(AS629= "20",AS629="22",AS629="0-1",AS629="00",AS629="02",AS629="-1-1",AS629="-10"),"I",""
                )
              )
      )
    )
  )
)</f>
        <v/>
      </c>
      <c r="BE629" t="str">
        <f xml:space="preserve"> IF(OR(AT629= "4-2", AT629= "2-1", AT629= "-12", AT629= "-24"),"Q",
  IF(
    OR(AT629= "4-1", AT629= "40", AT629= "42"),"A",
    IF(
      AT629= "44","P",
      IF(OR(AT629= "2-2",AT629="0-2",AT629="-1-2",AT629="-2-2",AT629="-2-1",AT629="-20",AT629="-22" ),"R",
              IF(
                OR(AT629= "24",AT629="04",AT629="-14"),"M",
                IF(
                  OR(AT629= "20",AT629="22",AT629="0-1",AT629="00",AT629="02",AT629="-1-1",AT629="-10"),"I",""
                )
              )
      )
    )
  )
)</f>
        <v/>
      </c>
      <c r="BF629" t="str">
        <f xml:space="preserve"> IF(OR(AU629= "4-2", AU629= "2-1", AU629= "-12", AU629= "-24"),"Q",
  IF(
    OR(AU629= "4-1", AU629= "40", AU629= "42"),"A",
    IF(
      AU629= "44","P",
      IF(OR(AU629= "2-2",AU629="0-2",AU629="-1-2",AU629="-2-2",AU629="-2-1",AU629="-20",AU629="-22" ),"R",
              IF(
                OR(AU629= "24",AU629="04",AU629="-14"),"M",
                IF(
                  OR(AU629= "20",AU629="22",AU629="0-1",AU629="00",AU629="02",AU629="-1-1",AU629="-10"),"I",""
                )
              )
      )
    )
  )
)</f>
        <v/>
      </c>
      <c r="BG629" t="str">
        <f xml:space="preserve"> IF(OR(AV629= "4-2", AV629= "2-1", AV629= "-12", AV629= "-24"),"Q",
  IF(
    OR(AV629= "4-1", AV629= "40", AV629= "42"),"A",
    IF(
      AV629= "44","P",
      IF(OR(AV629= "2-2",AV629="0-2",AV629="-1-2",AV629="-2-2",AV629="-2-1",AV629="-20",AV629="-22" ),"R",
              IF(
                OR(AV629= "24",AV629="04",AV629="-14"),"M",
                IF(
                  OR(AV629= "20",AV629="22",AV629="0-1",AV629="00",AV629="02",AV629="-1-1",AV629="-10"),"I",""
                )
              )
      )
    )
  )
)</f>
        <v/>
      </c>
      <c r="BH629" t="str">
        <f xml:space="preserve"> IF(OR(AW629= "4-2", AW629= "2-1", AW629= "-12", AW629= "-24"),"Q",
  IF(
    OR(AW629= "4-1", AW629= "40", AW629= "42"),"A",
    IF(
      AW629= "44","P",
      IF(OR(AW629= "2-2",AW629="0-2",AW629="-1-2",AW629="-2-2",AW629="-2-1",AW629="-20",AW629="-22" ),"R",
              IF(
                OR(AW629= "24",AW629="04",AW629="-14"),"M",
                IF(
                  OR(AW629= "20",AW629="22",AW629="0-1",AW629="00",AW629="02",AW629="-1-1",AW629="-10"),"I",""
                )
              )
      )
    )
  )
)</f>
        <v/>
      </c>
      <c r="BI629" t="str">
        <f xml:space="preserve"> IF(OR(AX629= "4-2", AX629= "2-1", AX629= "-12", AX629= "-24"),"Q",
  IF(
    OR(AX629= "4-1", AX629= "40", AX629= "42"),"A",
    IF(
      AX629= "44","P",
      IF(OR(AX629= "2-2",AX629="0-2",AX629="-1-2",AX629="-2-2",AX629="-2-1",AX629="-20",AX629="-22" ),"R",
              IF(
                OR(AX629= "24",AX629="04",AX629="-14"),"M",
                IF(
                  OR(AX629= "20",AX629="22",AX629="0-1",AX629="00",AX629="02",AX629="-1-1",AX629="-10"),"I",""
                )
              )
      )
    )
  )
)</f>
        <v/>
      </c>
      <c r="BJ629" t="str">
        <f xml:space="preserve"> IF(OR(AY629= "4-2", AY629= "2-1", AY629= "-12", AY629= "-24"),"Q",
  IF(
    OR(AY629= "4-1", AY629= "40", AY629= "42"),"A",
    IF(
      AY629= "44","P",
      IF(OR(AY629= "2-2",AY629="0-2",AY629="-1-2",AY629="-2-2",AY629="-2-1",AY629="-20",AY629="-22" ),"R",
              IF(
                OR(AY629= "24",AY629="04",AY629="-14"),"M",
                IF(
                  OR(AY629= "20",AY629="22",AY629="0-1",AY629="00",AY629="02",AY629="-1-1",AY629="-10"),"I",""
                )
              )
      )
    )
  )
)</f>
        <v/>
      </c>
      <c r="BK629" t="str">
        <f xml:space="preserve"> IF(OR(AZ629= "4-2", AZ629= "2-1", AZ629= "-12", AZ629= "-24"),"Q",
  IF(
    OR(AZ629= "4-1", AZ629= "40", AZ629= "42"),"A",
    IF(
      AZ629= "44","P",
      IF(OR(AZ629= "2-2",AZ629="0-2",AZ629="-1-2",AZ629="-2-2",AZ629="-2-1",AZ629="-20",AZ629="-22" ),"R",
              IF(
                OR(AZ629= "24",AZ629="04",AZ629="-14"),"M",
                IF(
                  OR(AZ629= "20",AZ629="22",AZ629="0-1",AZ629="00",AZ629="02",AZ629="-1-1",AZ629="-10"),"I",""
                )
              )
      )
    )
  )
)</f>
        <v/>
      </c>
      <c r="BL629" t="str">
        <f xml:space="preserve"> IF(OR(BA629= "4-2", BA629= "2-1", BA629= "-12", BA629= "-24"),"Q",
  IF(
    OR(BA629= "4-1", BA629= "40", BA629= "42"),"A",
    IF(
      BA629= "44","P",
      IF(OR(BA629= "2-2",BA629="0-2",BA629="-1-2",BA629="-2-2",BA629="-2-1",BA629="-20",BA629="-22" ),"R",
              IF(
                OR(BA629= "24",BA629="04",BA629="-14"),"M",
                IF(
                  OR(BA629= "20",BA629="22",BA629="0-1",BA629="00",BA629="02",BA629="-1-1",BA629="-10"),"I",""
                )
              )
      )
    )
  )
)</f>
        <v/>
      </c>
    </row>
    <row r="630" spans="23:64" x14ac:dyDescent="0.25">
      <c r="W630" t="b">
        <f>IF(OR(B630=Локализация!$C$118,B630=5),4,IF(OR(B630=Локализация!$C$119,B630=4),2,IF(OR(B630=Локализация!$C$120,B630=3),0,IF(OR(B630=Локализация!$C$121,B630=2),-1,IF(OR(B630=Локализация!$C$122,B630=1),-2)))))</f>
        <v>0</v>
      </c>
      <c r="X630" t="b">
        <f>IF(OR(C630=Локализация!$C$124,C630=5),-2,IF(OR(C630=Локализация!$C$125,C630=4),-1,IF(OR(C630=Локализация!$C$126,C630=3),0,IF(OR(C630=Локализация!$C$127,C630=2),2,IF(OR(C630=Локализация!$C$128,C630=1),4)))))</f>
        <v>0</v>
      </c>
      <c r="Y630" t="b">
        <f>IF(OR(D630=Локализация!$C$118,D630=5),4,IF(OR(D630=Локализация!$C$119,D630=4),2,IF(OR(D630=Локализация!$C$120,D630=3),0,IF(OR(D630=Локализация!$C$121,D630=2),-1,IF(OR(D630=Локализация!$C$122,D630=1),-2)))))</f>
        <v>0</v>
      </c>
      <c r="Z630" t="b">
        <f>IF(OR(E630=Локализация!$C$124,E630=5),-2,IF(OR(E630=Локализация!$C$125,E630=4),-1,IF(OR(E630=Локализация!$C$126,E630=3),0,IF(OR(E630=Локализация!$C$127,E630=2),2,IF(OR(E630=Локализация!$C$128,E630=1),4)))))</f>
        <v>0</v>
      </c>
      <c r="AA630" t="b">
        <f>IF(OR(F630=Локализация!$C$118,F630=5),4,IF(OR(F630=Локализация!$C$119,F630=4),2,IF(OR(F630=Локализация!$C$120,F630=3),0,IF(OR(F630=Локализация!$C$121,F630=2),-1,IF(OR(F630=Локализация!$C$122,F630=1),-2)))))</f>
        <v>0</v>
      </c>
      <c r="AB630" t="b">
        <f>IF(OR(G630=Локализация!$C$124,G630=5),-2,IF(OR(G630=Локализация!$C$125,G630=4),-1,IF(OR(G630=Локализация!$C$126,G630=3),0,IF(OR(G630=Локализация!$C$127,G630=2),2,IF(OR(G630=Локализация!$C$128,G630=1),4)))))</f>
        <v>0</v>
      </c>
      <c r="AC630" t="b">
        <f>IF(OR(H630=Локализация!$C$118,H630=5),4,IF(OR(H630=Локализация!$C$119,H630=4),2,IF(OR(H630=Локализация!$C$120,H630=3),0,IF(OR(H630=Локализация!$C$121,H630=2),-1,IF(OR(H630=Локализация!$C$122,H630=1),-2)))))</f>
        <v>0</v>
      </c>
      <c r="AD630" t="b">
        <f>IF(OR(I630=Локализация!$C$124,I630=5),-2,IF(OR(I630=Локализация!$C$125,I630=4),-1,IF(OR(I630=Локализация!$C$126,I630=3),0,IF(OR(I630=Локализация!$C$127,I630=2),2,IF(OR(I630=Локализация!$C$128,I630=1),4)))))</f>
        <v>0</v>
      </c>
      <c r="AE630" t="b">
        <f>IF(OR(J630=Локализация!$C$118,J630=5),4,IF(OR(J630=Локализация!$C$119,J630=4),2,IF(OR(J630=Локализация!$C$120,J630=3),0,IF(OR(J630=Локализация!$C$121,J630=2),-1,IF(OR(J630=Локализация!$C$122,J630=1),-2)))))</f>
        <v>0</v>
      </c>
      <c r="AF630" t="b">
        <f>IF(OR(K630=Локализация!$C$124,K630=5),-2,IF(OR(K630=Локализация!$C$125,K630=4),-1,IF(OR(K630=Локализация!$C$126,K630=3),0,IF(OR(K630=Локализация!$C$127,K630=2),2,IF(OR(K630=Локализация!$C$128,K630=1),4)))))</f>
        <v>0</v>
      </c>
      <c r="AG630" t="b">
        <f>IF(OR(L630=Локализация!$C$118,L630=5),4,IF(OR(L630=Локализация!$C$119,L630=4),2,IF(OR(L630=Локализация!$C$120,L630=3),0,IF(OR(L630=Локализация!$C$121,L630=2),-1,IF(OR(L630=Локализация!$C$122,L630=1),-2)))))</f>
        <v>0</v>
      </c>
      <c r="AH630" t="b">
        <f>IF(OR(M630=Локализация!$C$124,M630=5),-2,IF(OR(M630=Локализация!$C$125,M630=4),-1,IF(OR(M630=Локализация!$C$126,M630=3),0,IF(OR(M630=Локализация!$C$127,M630=2),2,IF(OR(M630=Локализация!$C$128,M630=1),4)))))</f>
        <v>0</v>
      </c>
      <c r="AI630" t="b">
        <f>IF(OR(N630=Локализация!$C$118,N630=5),4,IF(OR(N630=Локализация!$C$119,N630=4),2,IF(OR(N630=Локализация!$C$120,N630=3),0,IF(OR(N630=Локализация!$C$121,N630=2),-1,IF(OR(N630=Локализация!$C$122,N630=1),-2)))))</f>
        <v>0</v>
      </c>
      <c r="AJ630" t="b">
        <f>IF(OR(O630=Локализация!$C$124,O630=5),-2,IF(OR(O630=Локализация!$C$125,O630=4),-1,IF(OR(O630=Локализация!$C$126,O630=3),0,IF(OR(O630=Локализация!$C$127,O630=2),2,IF(OR(O630=Локализация!$C$128,O630=1),4)))))</f>
        <v>0</v>
      </c>
      <c r="AK630" t="b">
        <f>IF(OR(P630=Локализация!$C$118,P630=5),4,IF(OR(P630=Локализация!$C$119,P630=4),2,IF(OR(P630=Локализация!$C$120,P630=3),0,IF(OR(P630=Локализация!$C$121,P630=2),-1,IF(OR(P630=Локализация!$C$122,P630=1),-2)))))</f>
        <v>0</v>
      </c>
      <c r="AL630" t="b">
        <f>IF(OR(Q630=Локализация!$C$124,Q630=5),-2,IF(OR(Q630=Локализация!$C$125,Q630=4),-1,IF(OR(Q630=Локализация!$C$126,Q630=3),0,IF(OR(Q630=Локализация!$C$127,Q630=2),2,IF(OR(Q630=Локализация!$C$128,Q630=1),4)))))</f>
        <v>0</v>
      </c>
      <c r="AM630" t="b">
        <f>IF(OR(R630=Локализация!$C$118,R630=5),4,IF(OR(R630=Локализация!$C$119,R630=4),2,IF(OR(R630=Локализация!$C$120,R630=3),0,IF(OR(R630=Локализация!$C$121,R630=2),-1,IF(OR(R630=Локализация!$C$122,R630=1),-2)))))</f>
        <v>0</v>
      </c>
      <c r="AN630" t="b">
        <f>IF(OR(S630=Локализация!$C$124,S630=5),-2,IF(OR(S630=Локализация!$C$125,S630=4),-1,IF(OR(S630=Локализация!$C$126,S630=3),0,IF(OR(S630=Локализация!$C$127,S630=2),2,IF(OR(S630=Локализация!$C$128,S630=1),4)))))</f>
        <v>0</v>
      </c>
      <c r="AO630" t="b">
        <f>IF(OR(T630=Локализация!$C$118,T630=5),4,IF(OR(T630=Локализация!$C$119,T630=4),2,IF(OR(T630=Локализация!$C$120,T630=3),0,IF(OR(T630=Локализация!$C$121,T630=2),-1,IF(OR(T630=Локализация!$C$122,T630=1),-2)))))</f>
        <v>0</v>
      </c>
      <c r="AP630" t="b">
        <f>IF(OR(U630=Локализация!$C$124,U630=5),-2,IF(OR(U630=Локализация!$C$125,U630=4),-1,IF(OR(U630=Локализация!$C$126,U630=3),0,IF(OR(U630=Локализация!$C$127,U630=2),2,IF(OR(U630=Локализация!$C$128,U630=1),4)))))</f>
        <v>0</v>
      </c>
      <c r="AR630" t="str">
        <f>CONCATENATE(W630,X630)</f>
        <v>ЛОЖЬЛОЖЬ</v>
      </c>
      <c r="AS630" t="str">
        <f>CONCATENATE(Y630,Z630)</f>
        <v>ЛОЖЬЛОЖЬ</v>
      </c>
      <c r="AT630" t="str">
        <f>CONCATENATE(AA630,AB630)</f>
        <v>ЛОЖЬЛОЖЬ</v>
      </c>
      <c r="AU630" t="str">
        <f>CONCATENATE(AC630,AD630)</f>
        <v>ЛОЖЬЛОЖЬ</v>
      </c>
      <c r="AV630" t="str">
        <f>CONCATENATE(AE630,AF630)</f>
        <v>ЛОЖЬЛОЖЬ</v>
      </c>
      <c r="AW630" t="str">
        <f>CONCATENATE(AG630,AH630)</f>
        <v>ЛОЖЬЛОЖЬ</v>
      </c>
      <c r="AX630" t="str">
        <f>CONCATENATE(AI630,AJ630)</f>
        <v>ЛОЖЬЛОЖЬ</v>
      </c>
      <c r="AY630" t="str">
        <f>CONCATENATE(AK630,AL630)</f>
        <v>ЛОЖЬЛОЖЬ</v>
      </c>
      <c r="AZ630" t="str">
        <f>CONCATENATE(AM630,AN630)</f>
        <v>ЛОЖЬЛОЖЬ</v>
      </c>
      <c r="BA630" t="str">
        <f>CONCATENATE(AO630,AP630)</f>
        <v>ЛОЖЬЛОЖЬ</v>
      </c>
      <c r="BC630" t="str">
        <f xml:space="preserve"> IF(OR(AR630= "4-2", AR630= "2-1", AR630= "-12", AR630= "-24"),"Q",
  IF(
    OR(AR630= "4-1", AR630= "40", AR630= "42"),"A",
    IF(
      AR630= "44","P",
      IF(OR(AR630= "2-2",AR630="0-2",AR630="-1-2",AR630="-2-2",AR630="-2-1",AR630="-20",AR630="-22" ),"R",
              IF(
                OR(AR630= "24",AR630="04",AR630="-14"),"M",
                IF(
                  OR(AR630= "20",AR630="22",AR630="0-1",AR630="00",AR630="02",AR630="-1-1",AR630="-10"),"I",""
                )
              )
      )
    )
  )
)</f>
        <v/>
      </c>
      <c r="BD630" t="str">
        <f xml:space="preserve"> IF(OR(AS630= "4-2", AS630= "2-1", AS630= "-12", AS630= "-24"),"Q",
  IF(
    OR(AS630= "4-1", AS630= "40", AS630= "42"),"A",
    IF(
      AS630= "44","P",
      IF(OR(AS630= "2-2",AS630="0-2",AS630="-1-2",AS630="-2-2",AS630="-2-1",AS630="-20",AS630="-22" ),"R",
              IF(
                OR(AS630= "24",AS630="04",AS630="-14"),"M",
                IF(
                  OR(AS630= "20",AS630="22",AS630="0-1",AS630="00",AS630="02",AS630="-1-1",AS630="-10"),"I",""
                )
              )
      )
    )
  )
)</f>
        <v/>
      </c>
      <c r="BE630" t="str">
        <f xml:space="preserve"> IF(OR(AT630= "4-2", AT630= "2-1", AT630= "-12", AT630= "-24"),"Q",
  IF(
    OR(AT630= "4-1", AT630= "40", AT630= "42"),"A",
    IF(
      AT630= "44","P",
      IF(OR(AT630= "2-2",AT630="0-2",AT630="-1-2",AT630="-2-2",AT630="-2-1",AT630="-20",AT630="-22" ),"R",
              IF(
                OR(AT630= "24",AT630="04",AT630="-14"),"M",
                IF(
                  OR(AT630= "20",AT630="22",AT630="0-1",AT630="00",AT630="02",AT630="-1-1",AT630="-10"),"I",""
                )
              )
      )
    )
  )
)</f>
        <v/>
      </c>
      <c r="BF630" t="str">
        <f xml:space="preserve"> IF(OR(AU630= "4-2", AU630= "2-1", AU630= "-12", AU630= "-24"),"Q",
  IF(
    OR(AU630= "4-1", AU630= "40", AU630= "42"),"A",
    IF(
      AU630= "44","P",
      IF(OR(AU630= "2-2",AU630="0-2",AU630="-1-2",AU630="-2-2",AU630="-2-1",AU630="-20",AU630="-22" ),"R",
              IF(
                OR(AU630= "24",AU630="04",AU630="-14"),"M",
                IF(
                  OR(AU630= "20",AU630="22",AU630="0-1",AU630="00",AU630="02",AU630="-1-1",AU630="-10"),"I",""
                )
              )
      )
    )
  )
)</f>
        <v/>
      </c>
      <c r="BG630" t="str">
        <f xml:space="preserve"> IF(OR(AV630= "4-2", AV630= "2-1", AV630= "-12", AV630= "-24"),"Q",
  IF(
    OR(AV630= "4-1", AV630= "40", AV630= "42"),"A",
    IF(
      AV630= "44","P",
      IF(OR(AV630= "2-2",AV630="0-2",AV630="-1-2",AV630="-2-2",AV630="-2-1",AV630="-20",AV630="-22" ),"R",
              IF(
                OR(AV630= "24",AV630="04",AV630="-14"),"M",
                IF(
                  OR(AV630= "20",AV630="22",AV630="0-1",AV630="00",AV630="02",AV630="-1-1",AV630="-10"),"I",""
                )
              )
      )
    )
  )
)</f>
        <v/>
      </c>
      <c r="BH630" t="str">
        <f xml:space="preserve"> IF(OR(AW630= "4-2", AW630= "2-1", AW630= "-12", AW630= "-24"),"Q",
  IF(
    OR(AW630= "4-1", AW630= "40", AW630= "42"),"A",
    IF(
      AW630= "44","P",
      IF(OR(AW630= "2-2",AW630="0-2",AW630="-1-2",AW630="-2-2",AW630="-2-1",AW630="-20",AW630="-22" ),"R",
              IF(
                OR(AW630= "24",AW630="04",AW630="-14"),"M",
                IF(
                  OR(AW630= "20",AW630="22",AW630="0-1",AW630="00",AW630="02",AW630="-1-1",AW630="-10"),"I",""
                )
              )
      )
    )
  )
)</f>
        <v/>
      </c>
      <c r="BI630" t="str">
        <f xml:space="preserve"> IF(OR(AX630= "4-2", AX630= "2-1", AX630= "-12", AX630= "-24"),"Q",
  IF(
    OR(AX630= "4-1", AX630= "40", AX630= "42"),"A",
    IF(
      AX630= "44","P",
      IF(OR(AX630= "2-2",AX630="0-2",AX630="-1-2",AX630="-2-2",AX630="-2-1",AX630="-20",AX630="-22" ),"R",
              IF(
                OR(AX630= "24",AX630="04",AX630="-14"),"M",
                IF(
                  OR(AX630= "20",AX630="22",AX630="0-1",AX630="00",AX630="02",AX630="-1-1",AX630="-10"),"I",""
                )
              )
      )
    )
  )
)</f>
        <v/>
      </c>
      <c r="BJ630" t="str">
        <f xml:space="preserve"> IF(OR(AY630= "4-2", AY630= "2-1", AY630= "-12", AY630= "-24"),"Q",
  IF(
    OR(AY630= "4-1", AY630= "40", AY630= "42"),"A",
    IF(
      AY630= "44","P",
      IF(OR(AY630= "2-2",AY630="0-2",AY630="-1-2",AY630="-2-2",AY630="-2-1",AY630="-20",AY630="-22" ),"R",
              IF(
                OR(AY630= "24",AY630="04",AY630="-14"),"M",
                IF(
                  OR(AY630= "20",AY630="22",AY630="0-1",AY630="00",AY630="02",AY630="-1-1",AY630="-10"),"I",""
                )
              )
      )
    )
  )
)</f>
        <v/>
      </c>
      <c r="BK630" t="str">
        <f xml:space="preserve"> IF(OR(AZ630= "4-2", AZ630= "2-1", AZ630= "-12", AZ630= "-24"),"Q",
  IF(
    OR(AZ630= "4-1", AZ630= "40", AZ630= "42"),"A",
    IF(
      AZ630= "44","P",
      IF(OR(AZ630= "2-2",AZ630="0-2",AZ630="-1-2",AZ630="-2-2",AZ630="-2-1",AZ630="-20",AZ630="-22" ),"R",
              IF(
                OR(AZ630= "24",AZ630="04",AZ630="-14"),"M",
                IF(
                  OR(AZ630= "20",AZ630="22",AZ630="0-1",AZ630="00",AZ630="02",AZ630="-1-1",AZ630="-10"),"I",""
                )
              )
      )
    )
  )
)</f>
        <v/>
      </c>
      <c r="BL630" t="str">
        <f xml:space="preserve"> IF(OR(BA630= "4-2", BA630= "2-1", BA630= "-12", BA630= "-24"),"Q",
  IF(
    OR(BA630= "4-1", BA630= "40", BA630= "42"),"A",
    IF(
      BA630= "44","P",
      IF(OR(BA630= "2-2",BA630="0-2",BA630="-1-2",BA630="-2-2",BA630="-2-1",BA630="-20",BA630="-22" ),"R",
              IF(
                OR(BA630= "24",BA630="04",BA630="-14"),"M",
                IF(
                  OR(BA630= "20",BA630="22",BA630="0-1",BA630="00",BA630="02",BA630="-1-1",BA630="-10"),"I",""
                )
              )
      )
    )
  )
)</f>
        <v/>
      </c>
    </row>
    <row r="631" spans="23:64" x14ac:dyDescent="0.25">
      <c r="W631" t="b">
        <f>IF(OR(B631=Локализация!$C$118,B631=5),4,IF(OR(B631=Локализация!$C$119,B631=4),2,IF(OR(B631=Локализация!$C$120,B631=3),0,IF(OR(B631=Локализация!$C$121,B631=2),-1,IF(OR(B631=Локализация!$C$122,B631=1),-2)))))</f>
        <v>0</v>
      </c>
      <c r="X631" t="b">
        <f>IF(OR(C631=Локализация!$C$124,C631=5),-2,IF(OR(C631=Локализация!$C$125,C631=4),-1,IF(OR(C631=Локализация!$C$126,C631=3),0,IF(OR(C631=Локализация!$C$127,C631=2),2,IF(OR(C631=Локализация!$C$128,C631=1),4)))))</f>
        <v>0</v>
      </c>
      <c r="Y631" t="b">
        <f>IF(OR(D631=Локализация!$C$118,D631=5),4,IF(OR(D631=Локализация!$C$119,D631=4),2,IF(OR(D631=Локализация!$C$120,D631=3),0,IF(OR(D631=Локализация!$C$121,D631=2),-1,IF(OR(D631=Локализация!$C$122,D631=1),-2)))))</f>
        <v>0</v>
      </c>
      <c r="Z631" t="b">
        <f>IF(OR(E631=Локализация!$C$124,E631=5),-2,IF(OR(E631=Локализация!$C$125,E631=4),-1,IF(OR(E631=Локализация!$C$126,E631=3),0,IF(OR(E631=Локализация!$C$127,E631=2),2,IF(OR(E631=Локализация!$C$128,E631=1),4)))))</f>
        <v>0</v>
      </c>
      <c r="AA631" t="b">
        <f>IF(OR(F631=Локализация!$C$118,F631=5),4,IF(OR(F631=Локализация!$C$119,F631=4),2,IF(OR(F631=Локализация!$C$120,F631=3),0,IF(OR(F631=Локализация!$C$121,F631=2),-1,IF(OR(F631=Локализация!$C$122,F631=1),-2)))))</f>
        <v>0</v>
      </c>
      <c r="AB631" t="b">
        <f>IF(OR(G631=Локализация!$C$124,G631=5),-2,IF(OR(G631=Локализация!$C$125,G631=4),-1,IF(OR(G631=Локализация!$C$126,G631=3),0,IF(OR(G631=Локализация!$C$127,G631=2),2,IF(OR(G631=Локализация!$C$128,G631=1),4)))))</f>
        <v>0</v>
      </c>
      <c r="AC631" t="b">
        <f>IF(OR(H631=Локализация!$C$118,H631=5),4,IF(OR(H631=Локализация!$C$119,H631=4),2,IF(OR(H631=Локализация!$C$120,H631=3),0,IF(OR(H631=Локализация!$C$121,H631=2),-1,IF(OR(H631=Локализация!$C$122,H631=1),-2)))))</f>
        <v>0</v>
      </c>
      <c r="AD631" t="b">
        <f>IF(OR(I631=Локализация!$C$124,I631=5),-2,IF(OR(I631=Локализация!$C$125,I631=4),-1,IF(OR(I631=Локализация!$C$126,I631=3),0,IF(OR(I631=Локализация!$C$127,I631=2),2,IF(OR(I631=Локализация!$C$128,I631=1),4)))))</f>
        <v>0</v>
      </c>
      <c r="AE631" t="b">
        <f>IF(OR(J631=Локализация!$C$118,J631=5),4,IF(OR(J631=Локализация!$C$119,J631=4),2,IF(OR(J631=Локализация!$C$120,J631=3),0,IF(OR(J631=Локализация!$C$121,J631=2),-1,IF(OR(J631=Локализация!$C$122,J631=1),-2)))))</f>
        <v>0</v>
      </c>
      <c r="AF631" t="b">
        <f>IF(OR(K631=Локализация!$C$124,K631=5),-2,IF(OR(K631=Локализация!$C$125,K631=4),-1,IF(OR(K631=Локализация!$C$126,K631=3),0,IF(OR(K631=Локализация!$C$127,K631=2),2,IF(OR(K631=Локализация!$C$128,K631=1),4)))))</f>
        <v>0</v>
      </c>
      <c r="AG631" t="b">
        <f>IF(OR(L631=Локализация!$C$118,L631=5),4,IF(OR(L631=Локализация!$C$119,L631=4),2,IF(OR(L631=Локализация!$C$120,L631=3),0,IF(OR(L631=Локализация!$C$121,L631=2),-1,IF(OR(L631=Локализация!$C$122,L631=1),-2)))))</f>
        <v>0</v>
      </c>
      <c r="AH631" t="b">
        <f>IF(OR(M631=Локализация!$C$124,M631=5),-2,IF(OR(M631=Локализация!$C$125,M631=4),-1,IF(OR(M631=Локализация!$C$126,M631=3),0,IF(OR(M631=Локализация!$C$127,M631=2),2,IF(OR(M631=Локализация!$C$128,M631=1),4)))))</f>
        <v>0</v>
      </c>
      <c r="AI631" t="b">
        <f>IF(OR(N631=Локализация!$C$118,N631=5),4,IF(OR(N631=Локализация!$C$119,N631=4),2,IF(OR(N631=Локализация!$C$120,N631=3),0,IF(OR(N631=Локализация!$C$121,N631=2),-1,IF(OR(N631=Локализация!$C$122,N631=1),-2)))))</f>
        <v>0</v>
      </c>
      <c r="AJ631" t="b">
        <f>IF(OR(O631=Локализация!$C$124,O631=5),-2,IF(OR(O631=Локализация!$C$125,O631=4),-1,IF(OR(O631=Локализация!$C$126,O631=3),0,IF(OR(O631=Локализация!$C$127,O631=2),2,IF(OR(O631=Локализация!$C$128,O631=1),4)))))</f>
        <v>0</v>
      </c>
      <c r="AK631" t="b">
        <f>IF(OR(P631=Локализация!$C$118,P631=5),4,IF(OR(P631=Локализация!$C$119,P631=4),2,IF(OR(P631=Локализация!$C$120,P631=3),0,IF(OR(P631=Локализация!$C$121,P631=2),-1,IF(OR(P631=Локализация!$C$122,P631=1),-2)))))</f>
        <v>0</v>
      </c>
      <c r="AL631" t="b">
        <f>IF(OR(Q631=Локализация!$C$124,Q631=5),-2,IF(OR(Q631=Локализация!$C$125,Q631=4),-1,IF(OR(Q631=Локализация!$C$126,Q631=3),0,IF(OR(Q631=Локализация!$C$127,Q631=2),2,IF(OR(Q631=Локализация!$C$128,Q631=1),4)))))</f>
        <v>0</v>
      </c>
      <c r="AM631" t="b">
        <f>IF(OR(R631=Локализация!$C$118,R631=5),4,IF(OR(R631=Локализация!$C$119,R631=4),2,IF(OR(R631=Локализация!$C$120,R631=3),0,IF(OR(R631=Локализация!$C$121,R631=2),-1,IF(OR(R631=Локализация!$C$122,R631=1),-2)))))</f>
        <v>0</v>
      </c>
      <c r="AN631" t="b">
        <f>IF(OR(S631=Локализация!$C$124,S631=5),-2,IF(OR(S631=Локализация!$C$125,S631=4),-1,IF(OR(S631=Локализация!$C$126,S631=3),0,IF(OR(S631=Локализация!$C$127,S631=2),2,IF(OR(S631=Локализация!$C$128,S631=1),4)))))</f>
        <v>0</v>
      </c>
      <c r="AO631" t="b">
        <f>IF(OR(T631=Локализация!$C$118,T631=5),4,IF(OR(T631=Локализация!$C$119,T631=4),2,IF(OR(T631=Локализация!$C$120,T631=3),0,IF(OR(T631=Локализация!$C$121,T631=2),-1,IF(OR(T631=Локализация!$C$122,T631=1),-2)))))</f>
        <v>0</v>
      </c>
      <c r="AP631" t="b">
        <f>IF(OR(U631=Локализация!$C$124,U631=5),-2,IF(OR(U631=Локализация!$C$125,U631=4),-1,IF(OR(U631=Локализация!$C$126,U631=3),0,IF(OR(U631=Локализация!$C$127,U631=2),2,IF(OR(U631=Локализация!$C$128,U631=1),4)))))</f>
        <v>0</v>
      </c>
      <c r="AR631" t="str">
        <f>CONCATENATE(W631,X631)</f>
        <v>ЛОЖЬЛОЖЬ</v>
      </c>
      <c r="AS631" t="str">
        <f>CONCATENATE(Y631,Z631)</f>
        <v>ЛОЖЬЛОЖЬ</v>
      </c>
      <c r="AT631" t="str">
        <f>CONCATENATE(AA631,AB631)</f>
        <v>ЛОЖЬЛОЖЬ</v>
      </c>
      <c r="AU631" t="str">
        <f>CONCATENATE(AC631,AD631)</f>
        <v>ЛОЖЬЛОЖЬ</v>
      </c>
      <c r="AV631" t="str">
        <f>CONCATENATE(AE631,AF631)</f>
        <v>ЛОЖЬЛОЖЬ</v>
      </c>
      <c r="AW631" t="str">
        <f>CONCATENATE(AG631,AH631)</f>
        <v>ЛОЖЬЛОЖЬ</v>
      </c>
      <c r="AX631" t="str">
        <f>CONCATENATE(AI631,AJ631)</f>
        <v>ЛОЖЬЛОЖЬ</v>
      </c>
      <c r="AY631" t="str">
        <f>CONCATENATE(AK631,AL631)</f>
        <v>ЛОЖЬЛОЖЬ</v>
      </c>
      <c r="AZ631" t="str">
        <f>CONCATENATE(AM631,AN631)</f>
        <v>ЛОЖЬЛОЖЬ</v>
      </c>
      <c r="BA631" t="str">
        <f>CONCATENATE(AO631,AP631)</f>
        <v>ЛОЖЬЛОЖЬ</v>
      </c>
      <c r="BC631" t="str">
        <f xml:space="preserve"> IF(OR(AR631= "4-2", AR631= "2-1", AR631= "-12", AR631= "-24"),"Q",
  IF(
    OR(AR631= "4-1", AR631= "40", AR631= "42"),"A",
    IF(
      AR631= "44","P",
      IF(OR(AR631= "2-2",AR631="0-2",AR631="-1-2",AR631="-2-2",AR631="-2-1",AR631="-20",AR631="-22" ),"R",
              IF(
                OR(AR631= "24",AR631="04",AR631="-14"),"M",
                IF(
                  OR(AR631= "20",AR631="22",AR631="0-1",AR631="00",AR631="02",AR631="-1-1",AR631="-10"),"I",""
                )
              )
      )
    )
  )
)</f>
        <v/>
      </c>
      <c r="BD631" t="str">
        <f xml:space="preserve"> IF(OR(AS631= "4-2", AS631= "2-1", AS631= "-12", AS631= "-24"),"Q",
  IF(
    OR(AS631= "4-1", AS631= "40", AS631= "42"),"A",
    IF(
      AS631= "44","P",
      IF(OR(AS631= "2-2",AS631="0-2",AS631="-1-2",AS631="-2-2",AS631="-2-1",AS631="-20",AS631="-22" ),"R",
              IF(
                OR(AS631= "24",AS631="04",AS631="-14"),"M",
                IF(
                  OR(AS631= "20",AS631="22",AS631="0-1",AS631="00",AS631="02",AS631="-1-1",AS631="-10"),"I",""
                )
              )
      )
    )
  )
)</f>
        <v/>
      </c>
      <c r="BE631" t="str">
        <f xml:space="preserve"> IF(OR(AT631= "4-2", AT631= "2-1", AT631= "-12", AT631= "-24"),"Q",
  IF(
    OR(AT631= "4-1", AT631= "40", AT631= "42"),"A",
    IF(
      AT631= "44","P",
      IF(OR(AT631= "2-2",AT631="0-2",AT631="-1-2",AT631="-2-2",AT631="-2-1",AT631="-20",AT631="-22" ),"R",
              IF(
                OR(AT631= "24",AT631="04",AT631="-14"),"M",
                IF(
                  OR(AT631= "20",AT631="22",AT631="0-1",AT631="00",AT631="02",AT631="-1-1",AT631="-10"),"I",""
                )
              )
      )
    )
  )
)</f>
        <v/>
      </c>
      <c r="BF631" t="str">
        <f xml:space="preserve"> IF(OR(AU631= "4-2", AU631= "2-1", AU631= "-12", AU631= "-24"),"Q",
  IF(
    OR(AU631= "4-1", AU631= "40", AU631= "42"),"A",
    IF(
      AU631= "44","P",
      IF(OR(AU631= "2-2",AU631="0-2",AU631="-1-2",AU631="-2-2",AU631="-2-1",AU631="-20",AU631="-22" ),"R",
              IF(
                OR(AU631= "24",AU631="04",AU631="-14"),"M",
                IF(
                  OR(AU631= "20",AU631="22",AU631="0-1",AU631="00",AU631="02",AU631="-1-1",AU631="-10"),"I",""
                )
              )
      )
    )
  )
)</f>
        <v/>
      </c>
      <c r="BG631" t="str">
        <f xml:space="preserve"> IF(OR(AV631= "4-2", AV631= "2-1", AV631= "-12", AV631= "-24"),"Q",
  IF(
    OR(AV631= "4-1", AV631= "40", AV631= "42"),"A",
    IF(
      AV631= "44","P",
      IF(OR(AV631= "2-2",AV631="0-2",AV631="-1-2",AV631="-2-2",AV631="-2-1",AV631="-20",AV631="-22" ),"R",
              IF(
                OR(AV631= "24",AV631="04",AV631="-14"),"M",
                IF(
                  OR(AV631= "20",AV631="22",AV631="0-1",AV631="00",AV631="02",AV631="-1-1",AV631="-10"),"I",""
                )
              )
      )
    )
  )
)</f>
        <v/>
      </c>
      <c r="BH631" t="str">
        <f xml:space="preserve"> IF(OR(AW631= "4-2", AW631= "2-1", AW631= "-12", AW631= "-24"),"Q",
  IF(
    OR(AW631= "4-1", AW631= "40", AW631= "42"),"A",
    IF(
      AW631= "44","P",
      IF(OR(AW631= "2-2",AW631="0-2",AW631="-1-2",AW631="-2-2",AW631="-2-1",AW631="-20",AW631="-22" ),"R",
              IF(
                OR(AW631= "24",AW631="04",AW631="-14"),"M",
                IF(
                  OR(AW631= "20",AW631="22",AW631="0-1",AW631="00",AW631="02",AW631="-1-1",AW631="-10"),"I",""
                )
              )
      )
    )
  )
)</f>
        <v/>
      </c>
      <c r="BI631" t="str">
        <f xml:space="preserve"> IF(OR(AX631= "4-2", AX631= "2-1", AX631= "-12", AX631= "-24"),"Q",
  IF(
    OR(AX631= "4-1", AX631= "40", AX631= "42"),"A",
    IF(
      AX631= "44","P",
      IF(OR(AX631= "2-2",AX631="0-2",AX631="-1-2",AX631="-2-2",AX631="-2-1",AX631="-20",AX631="-22" ),"R",
              IF(
                OR(AX631= "24",AX631="04",AX631="-14"),"M",
                IF(
                  OR(AX631= "20",AX631="22",AX631="0-1",AX631="00",AX631="02",AX631="-1-1",AX631="-10"),"I",""
                )
              )
      )
    )
  )
)</f>
        <v/>
      </c>
      <c r="BJ631" t="str">
        <f xml:space="preserve"> IF(OR(AY631= "4-2", AY631= "2-1", AY631= "-12", AY631= "-24"),"Q",
  IF(
    OR(AY631= "4-1", AY631= "40", AY631= "42"),"A",
    IF(
      AY631= "44","P",
      IF(OR(AY631= "2-2",AY631="0-2",AY631="-1-2",AY631="-2-2",AY631="-2-1",AY631="-20",AY631="-22" ),"R",
              IF(
                OR(AY631= "24",AY631="04",AY631="-14"),"M",
                IF(
                  OR(AY631= "20",AY631="22",AY631="0-1",AY631="00",AY631="02",AY631="-1-1",AY631="-10"),"I",""
                )
              )
      )
    )
  )
)</f>
        <v/>
      </c>
      <c r="BK631" t="str">
        <f xml:space="preserve"> IF(OR(AZ631= "4-2", AZ631= "2-1", AZ631= "-12", AZ631= "-24"),"Q",
  IF(
    OR(AZ631= "4-1", AZ631= "40", AZ631= "42"),"A",
    IF(
      AZ631= "44","P",
      IF(OR(AZ631= "2-2",AZ631="0-2",AZ631="-1-2",AZ631="-2-2",AZ631="-2-1",AZ631="-20",AZ631="-22" ),"R",
              IF(
                OR(AZ631= "24",AZ631="04",AZ631="-14"),"M",
                IF(
                  OR(AZ631= "20",AZ631="22",AZ631="0-1",AZ631="00",AZ631="02",AZ631="-1-1",AZ631="-10"),"I",""
                )
              )
      )
    )
  )
)</f>
        <v/>
      </c>
      <c r="BL631" t="str">
        <f xml:space="preserve"> IF(OR(BA631= "4-2", BA631= "2-1", BA631= "-12", BA631= "-24"),"Q",
  IF(
    OR(BA631= "4-1", BA631= "40", BA631= "42"),"A",
    IF(
      BA631= "44","P",
      IF(OR(BA631= "2-2",BA631="0-2",BA631="-1-2",BA631="-2-2",BA631="-2-1",BA631="-20",BA631="-22" ),"R",
              IF(
                OR(BA631= "24",BA631="04",BA631="-14"),"M",
                IF(
                  OR(BA631= "20",BA631="22",BA631="0-1",BA631="00",BA631="02",BA631="-1-1",BA631="-10"),"I",""
                )
              )
      )
    )
  )
)</f>
        <v/>
      </c>
    </row>
    <row r="632" spans="23:64" x14ac:dyDescent="0.25">
      <c r="W632" t="b">
        <f>IF(OR(B632=Локализация!$C$118,B632=5),4,IF(OR(B632=Локализация!$C$119,B632=4),2,IF(OR(B632=Локализация!$C$120,B632=3),0,IF(OR(B632=Локализация!$C$121,B632=2),-1,IF(OR(B632=Локализация!$C$122,B632=1),-2)))))</f>
        <v>0</v>
      </c>
      <c r="X632" t="b">
        <f>IF(OR(C632=Локализация!$C$124,C632=5),-2,IF(OR(C632=Локализация!$C$125,C632=4),-1,IF(OR(C632=Локализация!$C$126,C632=3),0,IF(OR(C632=Локализация!$C$127,C632=2),2,IF(OR(C632=Локализация!$C$128,C632=1),4)))))</f>
        <v>0</v>
      </c>
      <c r="Y632" t="b">
        <f>IF(OR(D632=Локализация!$C$118,D632=5),4,IF(OR(D632=Локализация!$C$119,D632=4),2,IF(OR(D632=Локализация!$C$120,D632=3),0,IF(OR(D632=Локализация!$C$121,D632=2),-1,IF(OR(D632=Локализация!$C$122,D632=1),-2)))))</f>
        <v>0</v>
      </c>
      <c r="Z632" t="b">
        <f>IF(OR(E632=Локализация!$C$124,E632=5),-2,IF(OR(E632=Локализация!$C$125,E632=4),-1,IF(OR(E632=Локализация!$C$126,E632=3),0,IF(OR(E632=Локализация!$C$127,E632=2),2,IF(OR(E632=Локализация!$C$128,E632=1),4)))))</f>
        <v>0</v>
      </c>
      <c r="AA632" t="b">
        <f>IF(OR(F632=Локализация!$C$118,F632=5),4,IF(OR(F632=Локализация!$C$119,F632=4),2,IF(OR(F632=Локализация!$C$120,F632=3),0,IF(OR(F632=Локализация!$C$121,F632=2),-1,IF(OR(F632=Локализация!$C$122,F632=1),-2)))))</f>
        <v>0</v>
      </c>
      <c r="AB632" t="b">
        <f>IF(OR(G632=Локализация!$C$124,G632=5),-2,IF(OR(G632=Локализация!$C$125,G632=4),-1,IF(OR(G632=Локализация!$C$126,G632=3),0,IF(OR(G632=Локализация!$C$127,G632=2),2,IF(OR(G632=Локализация!$C$128,G632=1),4)))))</f>
        <v>0</v>
      </c>
      <c r="AC632" t="b">
        <f>IF(OR(H632=Локализация!$C$118,H632=5),4,IF(OR(H632=Локализация!$C$119,H632=4),2,IF(OR(H632=Локализация!$C$120,H632=3),0,IF(OR(H632=Локализация!$C$121,H632=2),-1,IF(OR(H632=Локализация!$C$122,H632=1),-2)))))</f>
        <v>0</v>
      </c>
      <c r="AD632" t="b">
        <f>IF(OR(I632=Локализация!$C$124,I632=5),-2,IF(OR(I632=Локализация!$C$125,I632=4),-1,IF(OR(I632=Локализация!$C$126,I632=3),0,IF(OR(I632=Локализация!$C$127,I632=2),2,IF(OR(I632=Локализация!$C$128,I632=1),4)))))</f>
        <v>0</v>
      </c>
      <c r="AE632" t="b">
        <f>IF(OR(J632=Локализация!$C$118,J632=5),4,IF(OR(J632=Локализация!$C$119,J632=4),2,IF(OR(J632=Локализация!$C$120,J632=3),0,IF(OR(J632=Локализация!$C$121,J632=2),-1,IF(OR(J632=Локализация!$C$122,J632=1),-2)))))</f>
        <v>0</v>
      </c>
      <c r="AF632" t="b">
        <f>IF(OR(K632=Локализация!$C$124,K632=5),-2,IF(OR(K632=Локализация!$C$125,K632=4),-1,IF(OR(K632=Локализация!$C$126,K632=3),0,IF(OR(K632=Локализация!$C$127,K632=2),2,IF(OR(K632=Локализация!$C$128,K632=1),4)))))</f>
        <v>0</v>
      </c>
      <c r="AG632" t="b">
        <f>IF(OR(L632=Локализация!$C$118,L632=5),4,IF(OR(L632=Локализация!$C$119,L632=4),2,IF(OR(L632=Локализация!$C$120,L632=3),0,IF(OR(L632=Локализация!$C$121,L632=2),-1,IF(OR(L632=Локализация!$C$122,L632=1),-2)))))</f>
        <v>0</v>
      </c>
      <c r="AH632" t="b">
        <f>IF(OR(M632=Локализация!$C$124,M632=5),-2,IF(OR(M632=Локализация!$C$125,M632=4),-1,IF(OR(M632=Локализация!$C$126,M632=3),0,IF(OR(M632=Локализация!$C$127,M632=2),2,IF(OR(M632=Локализация!$C$128,M632=1),4)))))</f>
        <v>0</v>
      </c>
      <c r="AI632" t="b">
        <f>IF(OR(N632=Локализация!$C$118,N632=5),4,IF(OR(N632=Локализация!$C$119,N632=4),2,IF(OR(N632=Локализация!$C$120,N632=3),0,IF(OR(N632=Локализация!$C$121,N632=2),-1,IF(OR(N632=Локализация!$C$122,N632=1),-2)))))</f>
        <v>0</v>
      </c>
      <c r="AJ632" t="b">
        <f>IF(OR(O632=Локализация!$C$124,O632=5),-2,IF(OR(O632=Локализация!$C$125,O632=4),-1,IF(OR(O632=Локализация!$C$126,O632=3),0,IF(OR(O632=Локализация!$C$127,O632=2),2,IF(OR(O632=Локализация!$C$128,O632=1),4)))))</f>
        <v>0</v>
      </c>
      <c r="AK632" t="b">
        <f>IF(OR(P632=Локализация!$C$118,P632=5),4,IF(OR(P632=Локализация!$C$119,P632=4),2,IF(OR(P632=Локализация!$C$120,P632=3),0,IF(OR(P632=Локализация!$C$121,P632=2),-1,IF(OR(P632=Локализация!$C$122,P632=1),-2)))))</f>
        <v>0</v>
      </c>
      <c r="AL632" t="b">
        <f>IF(OR(Q632=Локализация!$C$124,Q632=5),-2,IF(OR(Q632=Локализация!$C$125,Q632=4),-1,IF(OR(Q632=Локализация!$C$126,Q632=3),0,IF(OR(Q632=Локализация!$C$127,Q632=2),2,IF(OR(Q632=Локализация!$C$128,Q632=1),4)))))</f>
        <v>0</v>
      </c>
      <c r="AM632" t="b">
        <f>IF(OR(R632=Локализация!$C$118,R632=5),4,IF(OR(R632=Локализация!$C$119,R632=4),2,IF(OR(R632=Локализация!$C$120,R632=3),0,IF(OR(R632=Локализация!$C$121,R632=2),-1,IF(OR(R632=Локализация!$C$122,R632=1),-2)))))</f>
        <v>0</v>
      </c>
      <c r="AN632" t="b">
        <f>IF(OR(S632=Локализация!$C$124,S632=5),-2,IF(OR(S632=Локализация!$C$125,S632=4),-1,IF(OR(S632=Локализация!$C$126,S632=3),0,IF(OR(S632=Локализация!$C$127,S632=2),2,IF(OR(S632=Локализация!$C$128,S632=1),4)))))</f>
        <v>0</v>
      </c>
      <c r="AO632" t="b">
        <f>IF(OR(T632=Локализация!$C$118,T632=5),4,IF(OR(T632=Локализация!$C$119,T632=4),2,IF(OR(T632=Локализация!$C$120,T632=3),0,IF(OR(T632=Локализация!$C$121,T632=2),-1,IF(OR(T632=Локализация!$C$122,T632=1),-2)))))</f>
        <v>0</v>
      </c>
      <c r="AP632" t="b">
        <f>IF(OR(U632=Локализация!$C$124,U632=5),-2,IF(OR(U632=Локализация!$C$125,U632=4),-1,IF(OR(U632=Локализация!$C$126,U632=3),0,IF(OR(U632=Локализация!$C$127,U632=2),2,IF(OR(U632=Локализация!$C$128,U632=1),4)))))</f>
        <v>0</v>
      </c>
      <c r="AR632" t="str">
        <f>CONCATENATE(W632,X632)</f>
        <v>ЛОЖЬЛОЖЬ</v>
      </c>
      <c r="AS632" t="str">
        <f>CONCATENATE(Y632,Z632)</f>
        <v>ЛОЖЬЛОЖЬ</v>
      </c>
      <c r="AT632" t="str">
        <f>CONCATENATE(AA632,AB632)</f>
        <v>ЛОЖЬЛОЖЬ</v>
      </c>
      <c r="AU632" t="str">
        <f>CONCATENATE(AC632,AD632)</f>
        <v>ЛОЖЬЛОЖЬ</v>
      </c>
      <c r="AV632" t="str">
        <f>CONCATENATE(AE632,AF632)</f>
        <v>ЛОЖЬЛОЖЬ</v>
      </c>
      <c r="AW632" t="str">
        <f>CONCATENATE(AG632,AH632)</f>
        <v>ЛОЖЬЛОЖЬ</v>
      </c>
      <c r="AX632" t="str">
        <f>CONCATENATE(AI632,AJ632)</f>
        <v>ЛОЖЬЛОЖЬ</v>
      </c>
      <c r="AY632" t="str">
        <f>CONCATENATE(AK632,AL632)</f>
        <v>ЛОЖЬЛОЖЬ</v>
      </c>
      <c r="AZ632" t="str">
        <f>CONCATENATE(AM632,AN632)</f>
        <v>ЛОЖЬЛОЖЬ</v>
      </c>
      <c r="BA632" t="str">
        <f>CONCATENATE(AO632,AP632)</f>
        <v>ЛОЖЬЛОЖЬ</v>
      </c>
      <c r="BC632" t="str">
        <f xml:space="preserve"> IF(OR(AR632= "4-2", AR632= "2-1", AR632= "-12", AR632= "-24"),"Q",
  IF(
    OR(AR632= "4-1", AR632= "40", AR632= "42"),"A",
    IF(
      AR632= "44","P",
      IF(OR(AR632= "2-2",AR632="0-2",AR632="-1-2",AR632="-2-2",AR632="-2-1",AR632="-20",AR632="-22" ),"R",
              IF(
                OR(AR632= "24",AR632="04",AR632="-14"),"M",
                IF(
                  OR(AR632= "20",AR632="22",AR632="0-1",AR632="00",AR632="02",AR632="-1-1",AR632="-10"),"I",""
                )
              )
      )
    )
  )
)</f>
        <v/>
      </c>
      <c r="BD632" t="str">
        <f xml:space="preserve"> IF(OR(AS632= "4-2", AS632= "2-1", AS632= "-12", AS632= "-24"),"Q",
  IF(
    OR(AS632= "4-1", AS632= "40", AS632= "42"),"A",
    IF(
      AS632= "44","P",
      IF(OR(AS632= "2-2",AS632="0-2",AS632="-1-2",AS632="-2-2",AS632="-2-1",AS632="-20",AS632="-22" ),"R",
              IF(
                OR(AS632= "24",AS632="04",AS632="-14"),"M",
                IF(
                  OR(AS632= "20",AS632="22",AS632="0-1",AS632="00",AS632="02",AS632="-1-1",AS632="-10"),"I",""
                )
              )
      )
    )
  )
)</f>
        <v/>
      </c>
      <c r="BE632" t="str">
        <f xml:space="preserve"> IF(OR(AT632= "4-2", AT632= "2-1", AT632= "-12", AT632= "-24"),"Q",
  IF(
    OR(AT632= "4-1", AT632= "40", AT632= "42"),"A",
    IF(
      AT632= "44","P",
      IF(OR(AT632= "2-2",AT632="0-2",AT632="-1-2",AT632="-2-2",AT632="-2-1",AT632="-20",AT632="-22" ),"R",
              IF(
                OR(AT632= "24",AT632="04",AT632="-14"),"M",
                IF(
                  OR(AT632= "20",AT632="22",AT632="0-1",AT632="00",AT632="02",AT632="-1-1",AT632="-10"),"I",""
                )
              )
      )
    )
  )
)</f>
        <v/>
      </c>
      <c r="BF632" t="str">
        <f xml:space="preserve"> IF(OR(AU632= "4-2", AU632= "2-1", AU632= "-12", AU632= "-24"),"Q",
  IF(
    OR(AU632= "4-1", AU632= "40", AU632= "42"),"A",
    IF(
      AU632= "44","P",
      IF(OR(AU632= "2-2",AU632="0-2",AU632="-1-2",AU632="-2-2",AU632="-2-1",AU632="-20",AU632="-22" ),"R",
              IF(
                OR(AU632= "24",AU632="04",AU632="-14"),"M",
                IF(
                  OR(AU632= "20",AU632="22",AU632="0-1",AU632="00",AU632="02",AU632="-1-1",AU632="-10"),"I",""
                )
              )
      )
    )
  )
)</f>
        <v/>
      </c>
      <c r="BG632" t="str">
        <f xml:space="preserve"> IF(OR(AV632= "4-2", AV632= "2-1", AV632= "-12", AV632= "-24"),"Q",
  IF(
    OR(AV632= "4-1", AV632= "40", AV632= "42"),"A",
    IF(
      AV632= "44","P",
      IF(OR(AV632= "2-2",AV632="0-2",AV632="-1-2",AV632="-2-2",AV632="-2-1",AV632="-20",AV632="-22" ),"R",
              IF(
                OR(AV632= "24",AV632="04",AV632="-14"),"M",
                IF(
                  OR(AV632= "20",AV632="22",AV632="0-1",AV632="00",AV632="02",AV632="-1-1",AV632="-10"),"I",""
                )
              )
      )
    )
  )
)</f>
        <v/>
      </c>
      <c r="BH632" t="str">
        <f xml:space="preserve"> IF(OR(AW632= "4-2", AW632= "2-1", AW632= "-12", AW632= "-24"),"Q",
  IF(
    OR(AW632= "4-1", AW632= "40", AW632= "42"),"A",
    IF(
      AW632= "44","P",
      IF(OR(AW632= "2-2",AW632="0-2",AW632="-1-2",AW632="-2-2",AW632="-2-1",AW632="-20",AW632="-22" ),"R",
              IF(
                OR(AW632= "24",AW632="04",AW632="-14"),"M",
                IF(
                  OR(AW632= "20",AW632="22",AW632="0-1",AW632="00",AW632="02",AW632="-1-1",AW632="-10"),"I",""
                )
              )
      )
    )
  )
)</f>
        <v/>
      </c>
      <c r="BI632" t="str">
        <f xml:space="preserve"> IF(OR(AX632= "4-2", AX632= "2-1", AX632= "-12", AX632= "-24"),"Q",
  IF(
    OR(AX632= "4-1", AX632= "40", AX632= "42"),"A",
    IF(
      AX632= "44","P",
      IF(OR(AX632= "2-2",AX632="0-2",AX632="-1-2",AX632="-2-2",AX632="-2-1",AX632="-20",AX632="-22" ),"R",
              IF(
                OR(AX632= "24",AX632="04",AX632="-14"),"M",
                IF(
                  OR(AX632= "20",AX632="22",AX632="0-1",AX632="00",AX632="02",AX632="-1-1",AX632="-10"),"I",""
                )
              )
      )
    )
  )
)</f>
        <v/>
      </c>
      <c r="BJ632" t="str">
        <f xml:space="preserve"> IF(OR(AY632= "4-2", AY632= "2-1", AY632= "-12", AY632= "-24"),"Q",
  IF(
    OR(AY632= "4-1", AY632= "40", AY632= "42"),"A",
    IF(
      AY632= "44","P",
      IF(OR(AY632= "2-2",AY632="0-2",AY632="-1-2",AY632="-2-2",AY632="-2-1",AY632="-20",AY632="-22" ),"R",
              IF(
                OR(AY632= "24",AY632="04",AY632="-14"),"M",
                IF(
                  OR(AY632= "20",AY632="22",AY632="0-1",AY632="00",AY632="02",AY632="-1-1",AY632="-10"),"I",""
                )
              )
      )
    )
  )
)</f>
        <v/>
      </c>
      <c r="BK632" t="str">
        <f xml:space="preserve"> IF(OR(AZ632= "4-2", AZ632= "2-1", AZ632= "-12", AZ632= "-24"),"Q",
  IF(
    OR(AZ632= "4-1", AZ632= "40", AZ632= "42"),"A",
    IF(
      AZ632= "44","P",
      IF(OR(AZ632= "2-2",AZ632="0-2",AZ632="-1-2",AZ632="-2-2",AZ632="-2-1",AZ632="-20",AZ632="-22" ),"R",
              IF(
                OR(AZ632= "24",AZ632="04",AZ632="-14"),"M",
                IF(
                  OR(AZ632= "20",AZ632="22",AZ632="0-1",AZ632="00",AZ632="02",AZ632="-1-1",AZ632="-10"),"I",""
                )
              )
      )
    )
  )
)</f>
        <v/>
      </c>
      <c r="BL632" t="str">
        <f xml:space="preserve"> IF(OR(BA632= "4-2", BA632= "2-1", BA632= "-12", BA632= "-24"),"Q",
  IF(
    OR(BA632= "4-1", BA632= "40", BA632= "42"),"A",
    IF(
      BA632= "44","P",
      IF(OR(BA632= "2-2",BA632="0-2",BA632="-1-2",BA632="-2-2",BA632="-2-1",BA632="-20",BA632="-22" ),"R",
              IF(
                OR(BA632= "24",BA632="04",BA632="-14"),"M",
                IF(
                  OR(BA632= "20",BA632="22",BA632="0-1",BA632="00",BA632="02",BA632="-1-1",BA632="-10"),"I",""
                )
              )
      )
    )
  )
)</f>
        <v/>
      </c>
    </row>
    <row r="633" spans="23:64" x14ac:dyDescent="0.25">
      <c r="W633" t="b">
        <f>IF(OR(B633=Локализация!$C$118,B633=5),4,IF(OR(B633=Локализация!$C$119,B633=4),2,IF(OR(B633=Локализация!$C$120,B633=3),0,IF(OR(B633=Локализация!$C$121,B633=2),-1,IF(OR(B633=Локализация!$C$122,B633=1),-2)))))</f>
        <v>0</v>
      </c>
      <c r="X633" t="b">
        <f>IF(OR(C633=Локализация!$C$124,C633=5),-2,IF(OR(C633=Локализация!$C$125,C633=4),-1,IF(OR(C633=Локализация!$C$126,C633=3),0,IF(OR(C633=Локализация!$C$127,C633=2),2,IF(OR(C633=Локализация!$C$128,C633=1),4)))))</f>
        <v>0</v>
      </c>
      <c r="Y633" t="b">
        <f>IF(OR(D633=Локализация!$C$118,D633=5),4,IF(OR(D633=Локализация!$C$119,D633=4),2,IF(OR(D633=Локализация!$C$120,D633=3),0,IF(OR(D633=Локализация!$C$121,D633=2),-1,IF(OR(D633=Локализация!$C$122,D633=1),-2)))))</f>
        <v>0</v>
      </c>
      <c r="Z633" t="b">
        <f>IF(OR(E633=Локализация!$C$124,E633=5),-2,IF(OR(E633=Локализация!$C$125,E633=4),-1,IF(OR(E633=Локализация!$C$126,E633=3),0,IF(OR(E633=Локализация!$C$127,E633=2),2,IF(OR(E633=Локализация!$C$128,E633=1),4)))))</f>
        <v>0</v>
      </c>
      <c r="AA633" t="b">
        <f>IF(OR(F633=Локализация!$C$118,F633=5),4,IF(OR(F633=Локализация!$C$119,F633=4),2,IF(OR(F633=Локализация!$C$120,F633=3),0,IF(OR(F633=Локализация!$C$121,F633=2),-1,IF(OR(F633=Локализация!$C$122,F633=1),-2)))))</f>
        <v>0</v>
      </c>
      <c r="AB633" t="b">
        <f>IF(OR(G633=Локализация!$C$124,G633=5),-2,IF(OR(G633=Локализация!$C$125,G633=4),-1,IF(OR(G633=Локализация!$C$126,G633=3),0,IF(OR(G633=Локализация!$C$127,G633=2),2,IF(OR(G633=Локализация!$C$128,G633=1),4)))))</f>
        <v>0</v>
      </c>
      <c r="AC633" t="b">
        <f>IF(OR(H633=Локализация!$C$118,H633=5),4,IF(OR(H633=Локализация!$C$119,H633=4),2,IF(OR(H633=Локализация!$C$120,H633=3),0,IF(OR(H633=Локализация!$C$121,H633=2),-1,IF(OR(H633=Локализация!$C$122,H633=1),-2)))))</f>
        <v>0</v>
      </c>
      <c r="AD633" t="b">
        <f>IF(OR(I633=Локализация!$C$124,I633=5),-2,IF(OR(I633=Локализация!$C$125,I633=4),-1,IF(OR(I633=Локализация!$C$126,I633=3),0,IF(OR(I633=Локализация!$C$127,I633=2),2,IF(OR(I633=Локализация!$C$128,I633=1),4)))))</f>
        <v>0</v>
      </c>
      <c r="AE633" t="b">
        <f>IF(OR(J633=Локализация!$C$118,J633=5),4,IF(OR(J633=Локализация!$C$119,J633=4),2,IF(OR(J633=Локализация!$C$120,J633=3),0,IF(OR(J633=Локализация!$C$121,J633=2),-1,IF(OR(J633=Локализация!$C$122,J633=1),-2)))))</f>
        <v>0</v>
      </c>
      <c r="AF633" t="b">
        <f>IF(OR(K633=Локализация!$C$124,K633=5),-2,IF(OR(K633=Локализация!$C$125,K633=4),-1,IF(OR(K633=Локализация!$C$126,K633=3),0,IF(OR(K633=Локализация!$C$127,K633=2),2,IF(OR(K633=Локализация!$C$128,K633=1),4)))))</f>
        <v>0</v>
      </c>
      <c r="AG633" t="b">
        <f>IF(OR(L633=Локализация!$C$118,L633=5),4,IF(OR(L633=Локализация!$C$119,L633=4),2,IF(OR(L633=Локализация!$C$120,L633=3),0,IF(OR(L633=Локализация!$C$121,L633=2),-1,IF(OR(L633=Локализация!$C$122,L633=1),-2)))))</f>
        <v>0</v>
      </c>
      <c r="AH633" t="b">
        <f>IF(OR(M633=Локализация!$C$124,M633=5),-2,IF(OR(M633=Локализация!$C$125,M633=4),-1,IF(OR(M633=Локализация!$C$126,M633=3),0,IF(OR(M633=Локализация!$C$127,M633=2),2,IF(OR(M633=Локализация!$C$128,M633=1),4)))))</f>
        <v>0</v>
      </c>
      <c r="AI633" t="b">
        <f>IF(OR(N633=Локализация!$C$118,N633=5),4,IF(OR(N633=Локализация!$C$119,N633=4),2,IF(OR(N633=Локализация!$C$120,N633=3),0,IF(OR(N633=Локализация!$C$121,N633=2),-1,IF(OR(N633=Локализация!$C$122,N633=1),-2)))))</f>
        <v>0</v>
      </c>
      <c r="AJ633" t="b">
        <f>IF(OR(O633=Локализация!$C$124,O633=5),-2,IF(OR(O633=Локализация!$C$125,O633=4),-1,IF(OR(O633=Локализация!$C$126,O633=3),0,IF(OR(O633=Локализация!$C$127,O633=2),2,IF(OR(O633=Локализация!$C$128,O633=1),4)))))</f>
        <v>0</v>
      </c>
      <c r="AK633" t="b">
        <f>IF(OR(P633=Локализация!$C$118,P633=5),4,IF(OR(P633=Локализация!$C$119,P633=4),2,IF(OR(P633=Локализация!$C$120,P633=3),0,IF(OR(P633=Локализация!$C$121,P633=2),-1,IF(OR(P633=Локализация!$C$122,P633=1),-2)))))</f>
        <v>0</v>
      </c>
      <c r="AL633" t="b">
        <f>IF(OR(Q633=Локализация!$C$124,Q633=5),-2,IF(OR(Q633=Локализация!$C$125,Q633=4),-1,IF(OR(Q633=Локализация!$C$126,Q633=3),0,IF(OR(Q633=Локализация!$C$127,Q633=2),2,IF(OR(Q633=Локализация!$C$128,Q633=1),4)))))</f>
        <v>0</v>
      </c>
      <c r="AM633" t="b">
        <f>IF(OR(R633=Локализация!$C$118,R633=5),4,IF(OR(R633=Локализация!$C$119,R633=4),2,IF(OR(R633=Локализация!$C$120,R633=3),0,IF(OR(R633=Локализация!$C$121,R633=2),-1,IF(OR(R633=Локализация!$C$122,R633=1),-2)))))</f>
        <v>0</v>
      </c>
      <c r="AN633" t="b">
        <f>IF(OR(S633=Локализация!$C$124,S633=5),-2,IF(OR(S633=Локализация!$C$125,S633=4),-1,IF(OR(S633=Локализация!$C$126,S633=3),0,IF(OR(S633=Локализация!$C$127,S633=2),2,IF(OR(S633=Локализация!$C$128,S633=1),4)))))</f>
        <v>0</v>
      </c>
      <c r="AO633" t="b">
        <f>IF(OR(T633=Локализация!$C$118,T633=5),4,IF(OR(T633=Локализация!$C$119,T633=4),2,IF(OR(T633=Локализация!$C$120,T633=3),0,IF(OR(T633=Локализация!$C$121,T633=2),-1,IF(OR(T633=Локализация!$C$122,T633=1),-2)))))</f>
        <v>0</v>
      </c>
      <c r="AP633" t="b">
        <f>IF(OR(U633=Локализация!$C$124,U633=5),-2,IF(OR(U633=Локализация!$C$125,U633=4),-1,IF(OR(U633=Локализация!$C$126,U633=3),0,IF(OR(U633=Локализация!$C$127,U633=2),2,IF(OR(U633=Локализация!$C$128,U633=1),4)))))</f>
        <v>0</v>
      </c>
      <c r="AR633" t="str">
        <f>CONCATENATE(W633,X633)</f>
        <v>ЛОЖЬЛОЖЬ</v>
      </c>
      <c r="AS633" t="str">
        <f>CONCATENATE(Y633,Z633)</f>
        <v>ЛОЖЬЛОЖЬ</v>
      </c>
      <c r="AT633" t="str">
        <f>CONCATENATE(AA633,AB633)</f>
        <v>ЛОЖЬЛОЖЬ</v>
      </c>
      <c r="AU633" t="str">
        <f>CONCATENATE(AC633,AD633)</f>
        <v>ЛОЖЬЛОЖЬ</v>
      </c>
      <c r="AV633" t="str">
        <f>CONCATENATE(AE633,AF633)</f>
        <v>ЛОЖЬЛОЖЬ</v>
      </c>
      <c r="AW633" t="str">
        <f>CONCATENATE(AG633,AH633)</f>
        <v>ЛОЖЬЛОЖЬ</v>
      </c>
      <c r="AX633" t="str">
        <f>CONCATENATE(AI633,AJ633)</f>
        <v>ЛОЖЬЛОЖЬ</v>
      </c>
      <c r="AY633" t="str">
        <f>CONCATENATE(AK633,AL633)</f>
        <v>ЛОЖЬЛОЖЬ</v>
      </c>
      <c r="AZ633" t="str">
        <f>CONCATENATE(AM633,AN633)</f>
        <v>ЛОЖЬЛОЖЬ</v>
      </c>
      <c r="BA633" t="str">
        <f>CONCATENATE(AO633,AP633)</f>
        <v>ЛОЖЬЛОЖЬ</v>
      </c>
      <c r="BC633" t="str">
        <f xml:space="preserve"> IF(OR(AR633= "4-2", AR633= "2-1", AR633= "-12", AR633= "-24"),"Q",
  IF(
    OR(AR633= "4-1", AR633= "40", AR633= "42"),"A",
    IF(
      AR633= "44","P",
      IF(OR(AR633= "2-2",AR633="0-2",AR633="-1-2",AR633="-2-2",AR633="-2-1",AR633="-20",AR633="-22" ),"R",
              IF(
                OR(AR633= "24",AR633="04",AR633="-14"),"M",
                IF(
                  OR(AR633= "20",AR633="22",AR633="0-1",AR633="00",AR633="02",AR633="-1-1",AR633="-10"),"I",""
                )
              )
      )
    )
  )
)</f>
        <v/>
      </c>
      <c r="BD633" t="str">
        <f xml:space="preserve"> IF(OR(AS633= "4-2", AS633= "2-1", AS633= "-12", AS633= "-24"),"Q",
  IF(
    OR(AS633= "4-1", AS633= "40", AS633= "42"),"A",
    IF(
      AS633= "44","P",
      IF(OR(AS633= "2-2",AS633="0-2",AS633="-1-2",AS633="-2-2",AS633="-2-1",AS633="-20",AS633="-22" ),"R",
              IF(
                OR(AS633= "24",AS633="04",AS633="-14"),"M",
                IF(
                  OR(AS633= "20",AS633="22",AS633="0-1",AS633="00",AS633="02",AS633="-1-1",AS633="-10"),"I",""
                )
              )
      )
    )
  )
)</f>
        <v/>
      </c>
      <c r="BE633" t="str">
        <f xml:space="preserve"> IF(OR(AT633= "4-2", AT633= "2-1", AT633= "-12", AT633= "-24"),"Q",
  IF(
    OR(AT633= "4-1", AT633= "40", AT633= "42"),"A",
    IF(
      AT633= "44","P",
      IF(OR(AT633= "2-2",AT633="0-2",AT633="-1-2",AT633="-2-2",AT633="-2-1",AT633="-20",AT633="-22" ),"R",
              IF(
                OR(AT633= "24",AT633="04",AT633="-14"),"M",
                IF(
                  OR(AT633= "20",AT633="22",AT633="0-1",AT633="00",AT633="02",AT633="-1-1",AT633="-10"),"I",""
                )
              )
      )
    )
  )
)</f>
        <v/>
      </c>
      <c r="BF633" t="str">
        <f xml:space="preserve"> IF(OR(AU633= "4-2", AU633= "2-1", AU633= "-12", AU633= "-24"),"Q",
  IF(
    OR(AU633= "4-1", AU633= "40", AU633= "42"),"A",
    IF(
      AU633= "44","P",
      IF(OR(AU633= "2-2",AU633="0-2",AU633="-1-2",AU633="-2-2",AU633="-2-1",AU633="-20",AU633="-22" ),"R",
              IF(
                OR(AU633= "24",AU633="04",AU633="-14"),"M",
                IF(
                  OR(AU633= "20",AU633="22",AU633="0-1",AU633="00",AU633="02",AU633="-1-1",AU633="-10"),"I",""
                )
              )
      )
    )
  )
)</f>
        <v/>
      </c>
      <c r="BG633" t="str">
        <f xml:space="preserve"> IF(OR(AV633= "4-2", AV633= "2-1", AV633= "-12", AV633= "-24"),"Q",
  IF(
    OR(AV633= "4-1", AV633= "40", AV633= "42"),"A",
    IF(
      AV633= "44","P",
      IF(OR(AV633= "2-2",AV633="0-2",AV633="-1-2",AV633="-2-2",AV633="-2-1",AV633="-20",AV633="-22" ),"R",
              IF(
                OR(AV633= "24",AV633="04",AV633="-14"),"M",
                IF(
                  OR(AV633= "20",AV633="22",AV633="0-1",AV633="00",AV633="02",AV633="-1-1",AV633="-10"),"I",""
                )
              )
      )
    )
  )
)</f>
        <v/>
      </c>
      <c r="BH633" t="str">
        <f xml:space="preserve"> IF(OR(AW633= "4-2", AW633= "2-1", AW633= "-12", AW633= "-24"),"Q",
  IF(
    OR(AW633= "4-1", AW633= "40", AW633= "42"),"A",
    IF(
      AW633= "44","P",
      IF(OR(AW633= "2-2",AW633="0-2",AW633="-1-2",AW633="-2-2",AW633="-2-1",AW633="-20",AW633="-22" ),"R",
              IF(
                OR(AW633= "24",AW633="04",AW633="-14"),"M",
                IF(
                  OR(AW633= "20",AW633="22",AW633="0-1",AW633="00",AW633="02",AW633="-1-1",AW633="-10"),"I",""
                )
              )
      )
    )
  )
)</f>
        <v/>
      </c>
      <c r="BI633" t="str">
        <f xml:space="preserve"> IF(OR(AX633= "4-2", AX633= "2-1", AX633= "-12", AX633= "-24"),"Q",
  IF(
    OR(AX633= "4-1", AX633= "40", AX633= "42"),"A",
    IF(
      AX633= "44","P",
      IF(OR(AX633= "2-2",AX633="0-2",AX633="-1-2",AX633="-2-2",AX633="-2-1",AX633="-20",AX633="-22" ),"R",
              IF(
                OR(AX633= "24",AX633="04",AX633="-14"),"M",
                IF(
                  OR(AX633= "20",AX633="22",AX633="0-1",AX633="00",AX633="02",AX633="-1-1",AX633="-10"),"I",""
                )
              )
      )
    )
  )
)</f>
        <v/>
      </c>
      <c r="BJ633" t="str">
        <f xml:space="preserve"> IF(OR(AY633= "4-2", AY633= "2-1", AY633= "-12", AY633= "-24"),"Q",
  IF(
    OR(AY633= "4-1", AY633= "40", AY633= "42"),"A",
    IF(
      AY633= "44","P",
      IF(OR(AY633= "2-2",AY633="0-2",AY633="-1-2",AY633="-2-2",AY633="-2-1",AY633="-20",AY633="-22" ),"R",
              IF(
                OR(AY633= "24",AY633="04",AY633="-14"),"M",
                IF(
                  OR(AY633= "20",AY633="22",AY633="0-1",AY633="00",AY633="02",AY633="-1-1",AY633="-10"),"I",""
                )
              )
      )
    )
  )
)</f>
        <v/>
      </c>
      <c r="BK633" t="str">
        <f xml:space="preserve"> IF(OR(AZ633= "4-2", AZ633= "2-1", AZ633= "-12", AZ633= "-24"),"Q",
  IF(
    OR(AZ633= "4-1", AZ633= "40", AZ633= "42"),"A",
    IF(
      AZ633= "44","P",
      IF(OR(AZ633= "2-2",AZ633="0-2",AZ633="-1-2",AZ633="-2-2",AZ633="-2-1",AZ633="-20",AZ633="-22" ),"R",
              IF(
                OR(AZ633= "24",AZ633="04",AZ633="-14"),"M",
                IF(
                  OR(AZ633= "20",AZ633="22",AZ633="0-1",AZ633="00",AZ633="02",AZ633="-1-1",AZ633="-10"),"I",""
                )
              )
      )
    )
  )
)</f>
        <v/>
      </c>
      <c r="BL633" t="str">
        <f xml:space="preserve"> IF(OR(BA633= "4-2", BA633= "2-1", BA633= "-12", BA633= "-24"),"Q",
  IF(
    OR(BA633= "4-1", BA633= "40", BA633= "42"),"A",
    IF(
      BA633= "44","P",
      IF(OR(BA633= "2-2",BA633="0-2",BA633="-1-2",BA633="-2-2",BA633="-2-1",BA633="-20",BA633="-22" ),"R",
              IF(
                OR(BA633= "24",BA633="04",BA633="-14"),"M",
                IF(
                  OR(BA633= "20",BA633="22",BA633="0-1",BA633="00",BA633="02",BA633="-1-1",BA633="-10"),"I",""
                )
              )
      )
    )
  )
)</f>
        <v/>
      </c>
    </row>
    <row r="634" spans="23:64" x14ac:dyDescent="0.25">
      <c r="W634" t="b">
        <f>IF(OR(B634=Локализация!$C$118,B634=5),4,IF(OR(B634=Локализация!$C$119,B634=4),2,IF(OR(B634=Локализация!$C$120,B634=3),0,IF(OR(B634=Локализация!$C$121,B634=2),-1,IF(OR(B634=Локализация!$C$122,B634=1),-2)))))</f>
        <v>0</v>
      </c>
      <c r="X634" t="b">
        <f>IF(OR(C634=Локализация!$C$124,C634=5),-2,IF(OR(C634=Локализация!$C$125,C634=4),-1,IF(OR(C634=Локализация!$C$126,C634=3),0,IF(OR(C634=Локализация!$C$127,C634=2),2,IF(OR(C634=Локализация!$C$128,C634=1),4)))))</f>
        <v>0</v>
      </c>
      <c r="Y634" t="b">
        <f>IF(OR(D634=Локализация!$C$118,D634=5),4,IF(OR(D634=Локализация!$C$119,D634=4),2,IF(OR(D634=Локализация!$C$120,D634=3),0,IF(OR(D634=Локализация!$C$121,D634=2),-1,IF(OR(D634=Локализация!$C$122,D634=1),-2)))))</f>
        <v>0</v>
      </c>
      <c r="Z634" t="b">
        <f>IF(OR(E634=Локализация!$C$124,E634=5),-2,IF(OR(E634=Локализация!$C$125,E634=4),-1,IF(OR(E634=Локализация!$C$126,E634=3),0,IF(OR(E634=Локализация!$C$127,E634=2),2,IF(OR(E634=Локализация!$C$128,E634=1),4)))))</f>
        <v>0</v>
      </c>
      <c r="AA634" t="b">
        <f>IF(OR(F634=Локализация!$C$118,F634=5),4,IF(OR(F634=Локализация!$C$119,F634=4),2,IF(OR(F634=Локализация!$C$120,F634=3),0,IF(OR(F634=Локализация!$C$121,F634=2),-1,IF(OR(F634=Локализация!$C$122,F634=1),-2)))))</f>
        <v>0</v>
      </c>
      <c r="AB634" t="b">
        <f>IF(OR(G634=Локализация!$C$124,G634=5),-2,IF(OR(G634=Локализация!$C$125,G634=4),-1,IF(OR(G634=Локализация!$C$126,G634=3),0,IF(OR(G634=Локализация!$C$127,G634=2),2,IF(OR(G634=Локализация!$C$128,G634=1),4)))))</f>
        <v>0</v>
      </c>
      <c r="AC634" t="b">
        <f>IF(OR(H634=Локализация!$C$118,H634=5),4,IF(OR(H634=Локализация!$C$119,H634=4),2,IF(OR(H634=Локализация!$C$120,H634=3),0,IF(OR(H634=Локализация!$C$121,H634=2),-1,IF(OR(H634=Локализация!$C$122,H634=1),-2)))))</f>
        <v>0</v>
      </c>
      <c r="AD634" t="b">
        <f>IF(OR(I634=Локализация!$C$124,I634=5),-2,IF(OR(I634=Локализация!$C$125,I634=4),-1,IF(OR(I634=Локализация!$C$126,I634=3),0,IF(OR(I634=Локализация!$C$127,I634=2),2,IF(OR(I634=Локализация!$C$128,I634=1),4)))))</f>
        <v>0</v>
      </c>
      <c r="AE634" t="b">
        <f>IF(OR(J634=Локализация!$C$118,J634=5),4,IF(OR(J634=Локализация!$C$119,J634=4),2,IF(OR(J634=Локализация!$C$120,J634=3),0,IF(OR(J634=Локализация!$C$121,J634=2),-1,IF(OR(J634=Локализация!$C$122,J634=1),-2)))))</f>
        <v>0</v>
      </c>
      <c r="AF634" t="b">
        <f>IF(OR(K634=Локализация!$C$124,K634=5),-2,IF(OR(K634=Локализация!$C$125,K634=4),-1,IF(OR(K634=Локализация!$C$126,K634=3),0,IF(OR(K634=Локализация!$C$127,K634=2),2,IF(OR(K634=Локализация!$C$128,K634=1),4)))))</f>
        <v>0</v>
      </c>
      <c r="AG634" t="b">
        <f>IF(OR(L634=Локализация!$C$118,L634=5),4,IF(OR(L634=Локализация!$C$119,L634=4),2,IF(OR(L634=Локализация!$C$120,L634=3),0,IF(OR(L634=Локализация!$C$121,L634=2),-1,IF(OR(L634=Локализация!$C$122,L634=1),-2)))))</f>
        <v>0</v>
      </c>
      <c r="AH634" t="b">
        <f>IF(OR(M634=Локализация!$C$124,M634=5),-2,IF(OR(M634=Локализация!$C$125,M634=4),-1,IF(OR(M634=Локализация!$C$126,M634=3),0,IF(OR(M634=Локализация!$C$127,M634=2),2,IF(OR(M634=Локализация!$C$128,M634=1),4)))))</f>
        <v>0</v>
      </c>
      <c r="AI634" t="b">
        <f>IF(OR(N634=Локализация!$C$118,N634=5),4,IF(OR(N634=Локализация!$C$119,N634=4),2,IF(OR(N634=Локализация!$C$120,N634=3),0,IF(OR(N634=Локализация!$C$121,N634=2),-1,IF(OR(N634=Локализация!$C$122,N634=1),-2)))))</f>
        <v>0</v>
      </c>
      <c r="AJ634" t="b">
        <f>IF(OR(O634=Локализация!$C$124,O634=5),-2,IF(OR(O634=Локализация!$C$125,O634=4),-1,IF(OR(O634=Локализация!$C$126,O634=3),0,IF(OR(O634=Локализация!$C$127,O634=2),2,IF(OR(O634=Локализация!$C$128,O634=1),4)))))</f>
        <v>0</v>
      </c>
      <c r="AK634" t="b">
        <f>IF(OR(P634=Локализация!$C$118,P634=5),4,IF(OR(P634=Локализация!$C$119,P634=4),2,IF(OR(P634=Локализация!$C$120,P634=3),0,IF(OR(P634=Локализация!$C$121,P634=2),-1,IF(OR(P634=Локализация!$C$122,P634=1),-2)))))</f>
        <v>0</v>
      </c>
      <c r="AL634" t="b">
        <f>IF(OR(Q634=Локализация!$C$124,Q634=5),-2,IF(OR(Q634=Локализация!$C$125,Q634=4),-1,IF(OR(Q634=Локализация!$C$126,Q634=3),0,IF(OR(Q634=Локализация!$C$127,Q634=2),2,IF(OR(Q634=Локализация!$C$128,Q634=1),4)))))</f>
        <v>0</v>
      </c>
      <c r="AM634" t="b">
        <f>IF(OR(R634=Локализация!$C$118,R634=5),4,IF(OR(R634=Локализация!$C$119,R634=4),2,IF(OR(R634=Локализация!$C$120,R634=3),0,IF(OR(R634=Локализация!$C$121,R634=2),-1,IF(OR(R634=Локализация!$C$122,R634=1),-2)))))</f>
        <v>0</v>
      </c>
      <c r="AN634" t="b">
        <f>IF(OR(S634=Локализация!$C$124,S634=5),-2,IF(OR(S634=Локализация!$C$125,S634=4),-1,IF(OR(S634=Локализация!$C$126,S634=3),0,IF(OR(S634=Локализация!$C$127,S634=2),2,IF(OR(S634=Локализация!$C$128,S634=1),4)))))</f>
        <v>0</v>
      </c>
      <c r="AO634" t="b">
        <f>IF(OR(T634=Локализация!$C$118,T634=5),4,IF(OR(T634=Локализация!$C$119,T634=4),2,IF(OR(T634=Локализация!$C$120,T634=3),0,IF(OR(T634=Локализация!$C$121,T634=2),-1,IF(OR(T634=Локализация!$C$122,T634=1),-2)))))</f>
        <v>0</v>
      </c>
      <c r="AP634" t="b">
        <f>IF(OR(U634=Локализация!$C$124,U634=5),-2,IF(OR(U634=Локализация!$C$125,U634=4),-1,IF(OR(U634=Локализация!$C$126,U634=3),0,IF(OR(U634=Локализация!$C$127,U634=2),2,IF(OR(U634=Локализация!$C$128,U634=1),4)))))</f>
        <v>0</v>
      </c>
      <c r="AR634" t="str">
        <f>CONCATENATE(W634,X634)</f>
        <v>ЛОЖЬЛОЖЬ</v>
      </c>
      <c r="AS634" t="str">
        <f>CONCATENATE(Y634,Z634)</f>
        <v>ЛОЖЬЛОЖЬ</v>
      </c>
      <c r="AT634" t="str">
        <f>CONCATENATE(AA634,AB634)</f>
        <v>ЛОЖЬЛОЖЬ</v>
      </c>
      <c r="AU634" t="str">
        <f>CONCATENATE(AC634,AD634)</f>
        <v>ЛОЖЬЛОЖЬ</v>
      </c>
      <c r="AV634" t="str">
        <f>CONCATENATE(AE634,AF634)</f>
        <v>ЛОЖЬЛОЖЬ</v>
      </c>
      <c r="AW634" t="str">
        <f>CONCATENATE(AG634,AH634)</f>
        <v>ЛОЖЬЛОЖЬ</v>
      </c>
      <c r="AX634" t="str">
        <f>CONCATENATE(AI634,AJ634)</f>
        <v>ЛОЖЬЛОЖЬ</v>
      </c>
      <c r="AY634" t="str">
        <f>CONCATENATE(AK634,AL634)</f>
        <v>ЛОЖЬЛОЖЬ</v>
      </c>
      <c r="AZ634" t="str">
        <f>CONCATENATE(AM634,AN634)</f>
        <v>ЛОЖЬЛОЖЬ</v>
      </c>
      <c r="BA634" t="str">
        <f>CONCATENATE(AO634,AP634)</f>
        <v>ЛОЖЬЛОЖЬ</v>
      </c>
      <c r="BC634" t="str">
        <f xml:space="preserve"> IF(OR(AR634= "4-2", AR634= "2-1", AR634= "-12", AR634= "-24"),"Q",
  IF(
    OR(AR634= "4-1", AR634= "40", AR634= "42"),"A",
    IF(
      AR634= "44","P",
      IF(OR(AR634= "2-2",AR634="0-2",AR634="-1-2",AR634="-2-2",AR634="-2-1",AR634="-20",AR634="-22" ),"R",
              IF(
                OR(AR634= "24",AR634="04",AR634="-14"),"M",
                IF(
                  OR(AR634= "20",AR634="22",AR634="0-1",AR634="00",AR634="02",AR634="-1-1",AR634="-10"),"I",""
                )
              )
      )
    )
  )
)</f>
        <v/>
      </c>
      <c r="BD634" t="str">
        <f xml:space="preserve"> IF(OR(AS634= "4-2", AS634= "2-1", AS634= "-12", AS634= "-24"),"Q",
  IF(
    OR(AS634= "4-1", AS634= "40", AS634= "42"),"A",
    IF(
      AS634= "44","P",
      IF(OR(AS634= "2-2",AS634="0-2",AS634="-1-2",AS634="-2-2",AS634="-2-1",AS634="-20",AS634="-22" ),"R",
              IF(
                OR(AS634= "24",AS634="04",AS634="-14"),"M",
                IF(
                  OR(AS634= "20",AS634="22",AS634="0-1",AS634="00",AS634="02",AS634="-1-1",AS634="-10"),"I",""
                )
              )
      )
    )
  )
)</f>
        <v/>
      </c>
      <c r="BE634" t="str">
        <f xml:space="preserve"> IF(OR(AT634= "4-2", AT634= "2-1", AT634= "-12", AT634= "-24"),"Q",
  IF(
    OR(AT634= "4-1", AT634= "40", AT634= "42"),"A",
    IF(
      AT634= "44","P",
      IF(OR(AT634= "2-2",AT634="0-2",AT634="-1-2",AT634="-2-2",AT634="-2-1",AT634="-20",AT634="-22" ),"R",
              IF(
                OR(AT634= "24",AT634="04",AT634="-14"),"M",
                IF(
                  OR(AT634= "20",AT634="22",AT634="0-1",AT634="00",AT634="02",AT634="-1-1",AT634="-10"),"I",""
                )
              )
      )
    )
  )
)</f>
        <v/>
      </c>
      <c r="BF634" t="str">
        <f xml:space="preserve"> IF(OR(AU634= "4-2", AU634= "2-1", AU634= "-12", AU634= "-24"),"Q",
  IF(
    OR(AU634= "4-1", AU634= "40", AU634= "42"),"A",
    IF(
      AU634= "44","P",
      IF(OR(AU634= "2-2",AU634="0-2",AU634="-1-2",AU634="-2-2",AU634="-2-1",AU634="-20",AU634="-22" ),"R",
              IF(
                OR(AU634= "24",AU634="04",AU634="-14"),"M",
                IF(
                  OR(AU634= "20",AU634="22",AU634="0-1",AU634="00",AU634="02",AU634="-1-1",AU634="-10"),"I",""
                )
              )
      )
    )
  )
)</f>
        <v/>
      </c>
      <c r="BG634" t="str">
        <f xml:space="preserve"> IF(OR(AV634= "4-2", AV634= "2-1", AV634= "-12", AV634= "-24"),"Q",
  IF(
    OR(AV634= "4-1", AV634= "40", AV634= "42"),"A",
    IF(
      AV634= "44","P",
      IF(OR(AV634= "2-2",AV634="0-2",AV634="-1-2",AV634="-2-2",AV634="-2-1",AV634="-20",AV634="-22" ),"R",
              IF(
                OR(AV634= "24",AV634="04",AV634="-14"),"M",
                IF(
                  OR(AV634= "20",AV634="22",AV634="0-1",AV634="00",AV634="02",AV634="-1-1",AV634="-10"),"I",""
                )
              )
      )
    )
  )
)</f>
        <v/>
      </c>
      <c r="BH634" t="str">
        <f xml:space="preserve"> IF(OR(AW634= "4-2", AW634= "2-1", AW634= "-12", AW634= "-24"),"Q",
  IF(
    OR(AW634= "4-1", AW634= "40", AW634= "42"),"A",
    IF(
      AW634= "44","P",
      IF(OR(AW634= "2-2",AW634="0-2",AW634="-1-2",AW634="-2-2",AW634="-2-1",AW634="-20",AW634="-22" ),"R",
              IF(
                OR(AW634= "24",AW634="04",AW634="-14"),"M",
                IF(
                  OR(AW634= "20",AW634="22",AW634="0-1",AW634="00",AW634="02",AW634="-1-1",AW634="-10"),"I",""
                )
              )
      )
    )
  )
)</f>
        <v/>
      </c>
      <c r="BI634" t="str">
        <f xml:space="preserve"> IF(OR(AX634= "4-2", AX634= "2-1", AX634= "-12", AX634= "-24"),"Q",
  IF(
    OR(AX634= "4-1", AX634= "40", AX634= "42"),"A",
    IF(
      AX634= "44","P",
      IF(OR(AX634= "2-2",AX634="0-2",AX634="-1-2",AX634="-2-2",AX634="-2-1",AX634="-20",AX634="-22" ),"R",
              IF(
                OR(AX634= "24",AX634="04",AX634="-14"),"M",
                IF(
                  OR(AX634= "20",AX634="22",AX634="0-1",AX634="00",AX634="02",AX634="-1-1",AX634="-10"),"I",""
                )
              )
      )
    )
  )
)</f>
        <v/>
      </c>
      <c r="BJ634" t="str">
        <f xml:space="preserve"> IF(OR(AY634= "4-2", AY634= "2-1", AY634= "-12", AY634= "-24"),"Q",
  IF(
    OR(AY634= "4-1", AY634= "40", AY634= "42"),"A",
    IF(
      AY634= "44","P",
      IF(OR(AY634= "2-2",AY634="0-2",AY634="-1-2",AY634="-2-2",AY634="-2-1",AY634="-20",AY634="-22" ),"R",
              IF(
                OR(AY634= "24",AY634="04",AY634="-14"),"M",
                IF(
                  OR(AY634= "20",AY634="22",AY634="0-1",AY634="00",AY634="02",AY634="-1-1",AY634="-10"),"I",""
                )
              )
      )
    )
  )
)</f>
        <v/>
      </c>
      <c r="BK634" t="str">
        <f xml:space="preserve"> IF(OR(AZ634= "4-2", AZ634= "2-1", AZ634= "-12", AZ634= "-24"),"Q",
  IF(
    OR(AZ634= "4-1", AZ634= "40", AZ634= "42"),"A",
    IF(
      AZ634= "44","P",
      IF(OR(AZ634= "2-2",AZ634="0-2",AZ634="-1-2",AZ634="-2-2",AZ634="-2-1",AZ634="-20",AZ634="-22" ),"R",
              IF(
                OR(AZ634= "24",AZ634="04",AZ634="-14"),"M",
                IF(
                  OR(AZ634= "20",AZ634="22",AZ634="0-1",AZ634="00",AZ634="02",AZ634="-1-1",AZ634="-10"),"I",""
                )
              )
      )
    )
  )
)</f>
        <v/>
      </c>
      <c r="BL634" t="str">
        <f xml:space="preserve"> IF(OR(BA634= "4-2", BA634= "2-1", BA634= "-12", BA634= "-24"),"Q",
  IF(
    OR(BA634= "4-1", BA634= "40", BA634= "42"),"A",
    IF(
      BA634= "44","P",
      IF(OR(BA634= "2-2",BA634="0-2",BA634="-1-2",BA634="-2-2",BA634="-2-1",BA634="-20",BA634="-22" ),"R",
              IF(
                OR(BA634= "24",BA634="04",BA634="-14"),"M",
                IF(
                  OR(BA634= "20",BA634="22",BA634="0-1",BA634="00",BA634="02",BA634="-1-1",BA634="-10"),"I",""
                )
              )
      )
    )
  )
)</f>
        <v/>
      </c>
    </row>
    <row r="635" spans="23:64" x14ac:dyDescent="0.25">
      <c r="W635" t="b">
        <f>IF(OR(B635=Локализация!$C$118,B635=5),4,IF(OR(B635=Локализация!$C$119,B635=4),2,IF(OR(B635=Локализация!$C$120,B635=3),0,IF(OR(B635=Локализация!$C$121,B635=2),-1,IF(OR(B635=Локализация!$C$122,B635=1),-2)))))</f>
        <v>0</v>
      </c>
      <c r="X635" t="b">
        <f>IF(OR(C635=Локализация!$C$124,C635=5),-2,IF(OR(C635=Локализация!$C$125,C635=4),-1,IF(OR(C635=Локализация!$C$126,C635=3),0,IF(OR(C635=Локализация!$C$127,C635=2),2,IF(OR(C635=Локализация!$C$128,C635=1),4)))))</f>
        <v>0</v>
      </c>
      <c r="Y635" t="b">
        <f>IF(OR(D635=Локализация!$C$118,D635=5),4,IF(OR(D635=Локализация!$C$119,D635=4),2,IF(OR(D635=Локализация!$C$120,D635=3),0,IF(OR(D635=Локализация!$C$121,D635=2),-1,IF(OR(D635=Локализация!$C$122,D635=1),-2)))))</f>
        <v>0</v>
      </c>
      <c r="Z635" t="b">
        <f>IF(OR(E635=Локализация!$C$124,E635=5),-2,IF(OR(E635=Локализация!$C$125,E635=4),-1,IF(OR(E635=Локализация!$C$126,E635=3),0,IF(OR(E635=Локализация!$C$127,E635=2),2,IF(OR(E635=Локализация!$C$128,E635=1),4)))))</f>
        <v>0</v>
      </c>
      <c r="AA635" t="b">
        <f>IF(OR(F635=Локализация!$C$118,F635=5),4,IF(OR(F635=Локализация!$C$119,F635=4),2,IF(OR(F635=Локализация!$C$120,F635=3),0,IF(OR(F635=Локализация!$C$121,F635=2),-1,IF(OR(F635=Локализация!$C$122,F635=1),-2)))))</f>
        <v>0</v>
      </c>
      <c r="AB635" t="b">
        <f>IF(OR(G635=Локализация!$C$124,G635=5),-2,IF(OR(G635=Локализация!$C$125,G635=4),-1,IF(OR(G635=Локализация!$C$126,G635=3),0,IF(OR(G635=Локализация!$C$127,G635=2),2,IF(OR(G635=Локализация!$C$128,G635=1),4)))))</f>
        <v>0</v>
      </c>
      <c r="AC635" t="b">
        <f>IF(OR(H635=Локализация!$C$118,H635=5),4,IF(OR(H635=Локализация!$C$119,H635=4),2,IF(OR(H635=Локализация!$C$120,H635=3),0,IF(OR(H635=Локализация!$C$121,H635=2),-1,IF(OR(H635=Локализация!$C$122,H635=1),-2)))))</f>
        <v>0</v>
      </c>
      <c r="AD635" t="b">
        <f>IF(OR(I635=Локализация!$C$124,I635=5),-2,IF(OR(I635=Локализация!$C$125,I635=4),-1,IF(OR(I635=Локализация!$C$126,I635=3),0,IF(OR(I635=Локализация!$C$127,I635=2),2,IF(OR(I635=Локализация!$C$128,I635=1),4)))))</f>
        <v>0</v>
      </c>
      <c r="AE635" t="b">
        <f>IF(OR(J635=Локализация!$C$118,J635=5),4,IF(OR(J635=Локализация!$C$119,J635=4),2,IF(OR(J635=Локализация!$C$120,J635=3),0,IF(OR(J635=Локализация!$C$121,J635=2),-1,IF(OR(J635=Локализация!$C$122,J635=1),-2)))))</f>
        <v>0</v>
      </c>
      <c r="AF635" t="b">
        <f>IF(OR(K635=Локализация!$C$124,K635=5),-2,IF(OR(K635=Локализация!$C$125,K635=4),-1,IF(OR(K635=Локализация!$C$126,K635=3),0,IF(OR(K635=Локализация!$C$127,K635=2),2,IF(OR(K635=Локализация!$C$128,K635=1),4)))))</f>
        <v>0</v>
      </c>
      <c r="AG635" t="b">
        <f>IF(OR(L635=Локализация!$C$118,L635=5),4,IF(OR(L635=Локализация!$C$119,L635=4),2,IF(OR(L635=Локализация!$C$120,L635=3),0,IF(OR(L635=Локализация!$C$121,L635=2),-1,IF(OR(L635=Локализация!$C$122,L635=1),-2)))))</f>
        <v>0</v>
      </c>
      <c r="AH635" t="b">
        <f>IF(OR(M635=Локализация!$C$124,M635=5),-2,IF(OR(M635=Локализация!$C$125,M635=4),-1,IF(OR(M635=Локализация!$C$126,M635=3),0,IF(OR(M635=Локализация!$C$127,M635=2),2,IF(OR(M635=Локализация!$C$128,M635=1),4)))))</f>
        <v>0</v>
      </c>
      <c r="AI635" t="b">
        <f>IF(OR(N635=Локализация!$C$118,N635=5),4,IF(OR(N635=Локализация!$C$119,N635=4),2,IF(OR(N635=Локализация!$C$120,N635=3),0,IF(OR(N635=Локализация!$C$121,N635=2),-1,IF(OR(N635=Локализация!$C$122,N635=1),-2)))))</f>
        <v>0</v>
      </c>
      <c r="AJ635" t="b">
        <f>IF(OR(O635=Локализация!$C$124,O635=5),-2,IF(OR(O635=Локализация!$C$125,O635=4),-1,IF(OR(O635=Локализация!$C$126,O635=3),0,IF(OR(O635=Локализация!$C$127,O635=2),2,IF(OR(O635=Локализация!$C$128,O635=1),4)))))</f>
        <v>0</v>
      </c>
      <c r="AK635" t="b">
        <f>IF(OR(P635=Локализация!$C$118,P635=5),4,IF(OR(P635=Локализация!$C$119,P635=4),2,IF(OR(P635=Локализация!$C$120,P635=3),0,IF(OR(P635=Локализация!$C$121,P635=2),-1,IF(OR(P635=Локализация!$C$122,P635=1),-2)))))</f>
        <v>0</v>
      </c>
      <c r="AL635" t="b">
        <f>IF(OR(Q635=Локализация!$C$124,Q635=5),-2,IF(OR(Q635=Локализация!$C$125,Q635=4),-1,IF(OR(Q635=Локализация!$C$126,Q635=3),0,IF(OR(Q635=Локализация!$C$127,Q635=2),2,IF(OR(Q635=Локализация!$C$128,Q635=1),4)))))</f>
        <v>0</v>
      </c>
      <c r="AM635" t="b">
        <f>IF(OR(R635=Локализация!$C$118,R635=5),4,IF(OR(R635=Локализация!$C$119,R635=4),2,IF(OR(R635=Локализация!$C$120,R635=3),0,IF(OR(R635=Локализация!$C$121,R635=2),-1,IF(OR(R635=Локализация!$C$122,R635=1),-2)))))</f>
        <v>0</v>
      </c>
      <c r="AN635" t="b">
        <f>IF(OR(S635=Локализация!$C$124,S635=5),-2,IF(OR(S635=Локализация!$C$125,S635=4),-1,IF(OR(S635=Локализация!$C$126,S635=3),0,IF(OR(S635=Локализация!$C$127,S635=2),2,IF(OR(S635=Локализация!$C$128,S635=1),4)))))</f>
        <v>0</v>
      </c>
      <c r="AO635" t="b">
        <f>IF(OR(T635=Локализация!$C$118,T635=5),4,IF(OR(T635=Локализация!$C$119,T635=4),2,IF(OR(T635=Локализация!$C$120,T635=3),0,IF(OR(T635=Локализация!$C$121,T635=2),-1,IF(OR(T635=Локализация!$C$122,T635=1),-2)))))</f>
        <v>0</v>
      </c>
      <c r="AP635" t="b">
        <f>IF(OR(U635=Локализация!$C$124,U635=5),-2,IF(OR(U635=Локализация!$C$125,U635=4),-1,IF(OR(U635=Локализация!$C$126,U635=3),0,IF(OR(U635=Локализация!$C$127,U635=2),2,IF(OR(U635=Локализация!$C$128,U635=1),4)))))</f>
        <v>0</v>
      </c>
      <c r="AR635" t="str">
        <f>CONCATENATE(W635,X635)</f>
        <v>ЛОЖЬЛОЖЬ</v>
      </c>
      <c r="AS635" t="str">
        <f>CONCATENATE(Y635,Z635)</f>
        <v>ЛОЖЬЛОЖЬ</v>
      </c>
      <c r="AT635" t="str">
        <f>CONCATENATE(AA635,AB635)</f>
        <v>ЛОЖЬЛОЖЬ</v>
      </c>
      <c r="AU635" t="str">
        <f>CONCATENATE(AC635,AD635)</f>
        <v>ЛОЖЬЛОЖЬ</v>
      </c>
      <c r="AV635" t="str">
        <f>CONCATENATE(AE635,AF635)</f>
        <v>ЛОЖЬЛОЖЬ</v>
      </c>
      <c r="AW635" t="str">
        <f>CONCATENATE(AG635,AH635)</f>
        <v>ЛОЖЬЛОЖЬ</v>
      </c>
      <c r="AX635" t="str">
        <f>CONCATENATE(AI635,AJ635)</f>
        <v>ЛОЖЬЛОЖЬ</v>
      </c>
      <c r="AY635" t="str">
        <f>CONCATENATE(AK635,AL635)</f>
        <v>ЛОЖЬЛОЖЬ</v>
      </c>
      <c r="AZ635" t="str">
        <f>CONCATENATE(AM635,AN635)</f>
        <v>ЛОЖЬЛОЖЬ</v>
      </c>
      <c r="BA635" t="str">
        <f>CONCATENATE(AO635,AP635)</f>
        <v>ЛОЖЬЛОЖЬ</v>
      </c>
      <c r="BC635" t="str">
        <f xml:space="preserve"> IF(OR(AR635= "4-2", AR635= "2-1", AR635= "-12", AR635= "-24"),"Q",
  IF(
    OR(AR635= "4-1", AR635= "40", AR635= "42"),"A",
    IF(
      AR635= "44","P",
      IF(OR(AR635= "2-2",AR635="0-2",AR635="-1-2",AR635="-2-2",AR635="-2-1",AR635="-20",AR635="-22" ),"R",
              IF(
                OR(AR635= "24",AR635="04",AR635="-14"),"M",
                IF(
                  OR(AR635= "20",AR635="22",AR635="0-1",AR635="00",AR635="02",AR635="-1-1",AR635="-10"),"I",""
                )
              )
      )
    )
  )
)</f>
        <v/>
      </c>
      <c r="BD635" t="str">
        <f xml:space="preserve"> IF(OR(AS635= "4-2", AS635= "2-1", AS635= "-12", AS635= "-24"),"Q",
  IF(
    OR(AS635= "4-1", AS635= "40", AS635= "42"),"A",
    IF(
      AS635= "44","P",
      IF(OR(AS635= "2-2",AS635="0-2",AS635="-1-2",AS635="-2-2",AS635="-2-1",AS635="-20",AS635="-22" ),"R",
              IF(
                OR(AS635= "24",AS635="04",AS635="-14"),"M",
                IF(
                  OR(AS635= "20",AS635="22",AS635="0-1",AS635="00",AS635="02",AS635="-1-1",AS635="-10"),"I",""
                )
              )
      )
    )
  )
)</f>
        <v/>
      </c>
      <c r="BE635" t="str">
        <f xml:space="preserve"> IF(OR(AT635= "4-2", AT635= "2-1", AT635= "-12", AT635= "-24"),"Q",
  IF(
    OR(AT635= "4-1", AT635= "40", AT635= "42"),"A",
    IF(
      AT635= "44","P",
      IF(OR(AT635= "2-2",AT635="0-2",AT635="-1-2",AT635="-2-2",AT635="-2-1",AT635="-20",AT635="-22" ),"R",
              IF(
                OR(AT635= "24",AT635="04",AT635="-14"),"M",
                IF(
                  OR(AT635= "20",AT635="22",AT635="0-1",AT635="00",AT635="02",AT635="-1-1",AT635="-10"),"I",""
                )
              )
      )
    )
  )
)</f>
        <v/>
      </c>
      <c r="BF635" t="str">
        <f xml:space="preserve"> IF(OR(AU635= "4-2", AU635= "2-1", AU635= "-12", AU635= "-24"),"Q",
  IF(
    OR(AU635= "4-1", AU635= "40", AU635= "42"),"A",
    IF(
      AU635= "44","P",
      IF(OR(AU635= "2-2",AU635="0-2",AU635="-1-2",AU635="-2-2",AU635="-2-1",AU635="-20",AU635="-22" ),"R",
              IF(
                OR(AU635= "24",AU635="04",AU635="-14"),"M",
                IF(
                  OR(AU635= "20",AU635="22",AU635="0-1",AU635="00",AU635="02",AU635="-1-1",AU635="-10"),"I",""
                )
              )
      )
    )
  )
)</f>
        <v/>
      </c>
      <c r="BG635" t="str">
        <f xml:space="preserve"> IF(OR(AV635= "4-2", AV635= "2-1", AV635= "-12", AV635= "-24"),"Q",
  IF(
    OR(AV635= "4-1", AV635= "40", AV635= "42"),"A",
    IF(
      AV635= "44","P",
      IF(OR(AV635= "2-2",AV635="0-2",AV635="-1-2",AV635="-2-2",AV635="-2-1",AV635="-20",AV635="-22" ),"R",
              IF(
                OR(AV635= "24",AV635="04",AV635="-14"),"M",
                IF(
                  OR(AV635= "20",AV635="22",AV635="0-1",AV635="00",AV635="02",AV635="-1-1",AV635="-10"),"I",""
                )
              )
      )
    )
  )
)</f>
        <v/>
      </c>
      <c r="BH635" t="str">
        <f xml:space="preserve"> IF(OR(AW635= "4-2", AW635= "2-1", AW635= "-12", AW635= "-24"),"Q",
  IF(
    OR(AW635= "4-1", AW635= "40", AW635= "42"),"A",
    IF(
      AW635= "44","P",
      IF(OR(AW635= "2-2",AW635="0-2",AW635="-1-2",AW635="-2-2",AW635="-2-1",AW635="-20",AW635="-22" ),"R",
              IF(
                OR(AW635= "24",AW635="04",AW635="-14"),"M",
                IF(
                  OR(AW635= "20",AW635="22",AW635="0-1",AW635="00",AW635="02",AW635="-1-1",AW635="-10"),"I",""
                )
              )
      )
    )
  )
)</f>
        <v/>
      </c>
      <c r="BI635" t="str">
        <f xml:space="preserve"> IF(OR(AX635= "4-2", AX635= "2-1", AX635= "-12", AX635= "-24"),"Q",
  IF(
    OR(AX635= "4-1", AX635= "40", AX635= "42"),"A",
    IF(
      AX635= "44","P",
      IF(OR(AX635= "2-2",AX635="0-2",AX635="-1-2",AX635="-2-2",AX635="-2-1",AX635="-20",AX635="-22" ),"R",
              IF(
                OR(AX635= "24",AX635="04",AX635="-14"),"M",
                IF(
                  OR(AX635= "20",AX635="22",AX635="0-1",AX635="00",AX635="02",AX635="-1-1",AX635="-10"),"I",""
                )
              )
      )
    )
  )
)</f>
        <v/>
      </c>
      <c r="BJ635" t="str">
        <f xml:space="preserve"> IF(OR(AY635= "4-2", AY635= "2-1", AY635= "-12", AY635= "-24"),"Q",
  IF(
    OR(AY635= "4-1", AY635= "40", AY635= "42"),"A",
    IF(
      AY635= "44","P",
      IF(OR(AY635= "2-2",AY635="0-2",AY635="-1-2",AY635="-2-2",AY635="-2-1",AY635="-20",AY635="-22" ),"R",
              IF(
                OR(AY635= "24",AY635="04",AY635="-14"),"M",
                IF(
                  OR(AY635= "20",AY635="22",AY635="0-1",AY635="00",AY635="02",AY635="-1-1",AY635="-10"),"I",""
                )
              )
      )
    )
  )
)</f>
        <v/>
      </c>
      <c r="BK635" t="str">
        <f xml:space="preserve"> IF(OR(AZ635= "4-2", AZ635= "2-1", AZ635= "-12", AZ635= "-24"),"Q",
  IF(
    OR(AZ635= "4-1", AZ635= "40", AZ635= "42"),"A",
    IF(
      AZ635= "44","P",
      IF(OR(AZ635= "2-2",AZ635="0-2",AZ635="-1-2",AZ635="-2-2",AZ635="-2-1",AZ635="-20",AZ635="-22" ),"R",
              IF(
                OR(AZ635= "24",AZ635="04",AZ635="-14"),"M",
                IF(
                  OR(AZ635= "20",AZ635="22",AZ635="0-1",AZ635="00",AZ635="02",AZ635="-1-1",AZ635="-10"),"I",""
                )
              )
      )
    )
  )
)</f>
        <v/>
      </c>
      <c r="BL635" t="str">
        <f xml:space="preserve"> IF(OR(BA635= "4-2", BA635= "2-1", BA635= "-12", BA635= "-24"),"Q",
  IF(
    OR(BA635= "4-1", BA635= "40", BA635= "42"),"A",
    IF(
      BA635= "44","P",
      IF(OR(BA635= "2-2",BA635="0-2",BA635="-1-2",BA635="-2-2",BA635="-2-1",BA635="-20",BA635="-22" ),"R",
              IF(
                OR(BA635= "24",BA635="04",BA635="-14"),"M",
                IF(
                  OR(BA635= "20",BA635="22",BA635="0-1",BA635="00",BA635="02",BA635="-1-1",BA635="-10"),"I",""
                )
              )
      )
    )
  )
)</f>
        <v/>
      </c>
    </row>
    <row r="636" spans="23:64" x14ac:dyDescent="0.25">
      <c r="W636" t="b">
        <f>IF(OR(B636=Локализация!$C$118,B636=5),4,IF(OR(B636=Локализация!$C$119,B636=4),2,IF(OR(B636=Локализация!$C$120,B636=3),0,IF(OR(B636=Локализация!$C$121,B636=2),-1,IF(OR(B636=Локализация!$C$122,B636=1),-2)))))</f>
        <v>0</v>
      </c>
      <c r="X636" t="b">
        <f>IF(OR(C636=Локализация!$C$124,C636=5),-2,IF(OR(C636=Локализация!$C$125,C636=4),-1,IF(OR(C636=Локализация!$C$126,C636=3),0,IF(OR(C636=Локализация!$C$127,C636=2),2,IF(OR(C636=Локализация!$C$128,C636=1),4)))))</f>
        <v>0</v>
      </c>
      <c r="Y636" t="b">
        <f>IF(OR(D636=Локализация!$C$118,D636=5),4,IF(OR(D636=Локализация!$C$119,D636=4),2,IF(OR(D636=Локализация!$C$120,D636=3),0,IF(OR(D636=Локализация!$C$121,D636=2),-1,IF(OR(D636=Локализация!$C$122,D636=1),-2)))))</f>
        <v>0</v>
      </c>
      <c r="Z636" t="b">
        <f>IF(OR(E636=Локализация!$C$124,E636=5),-2,IF(OR(E636=Локализация!$C$125,E636=4),-1,IF(OR(E636=Локализация!$C$126,E636=3),0,IF(OR(E636=Локализация!$C$127,E636=2),2,IF(OR(E636=Локализация!$C$128,E636=1),4)))))</f>
        <v>0</v>
      </c>
      <c r="AA636" t="b">
        <f>IF(OR(F636=Локализация!$C$118,F636=5),4,IF(OR(F636=Локализация!$C$119,F636=4),2,IF(OR(F636=Локализация!$C$120,F636=3),0,IF(OR(F636=Локализация!$C$121,F636=2),-1,IF(OR(F636=Локализация!$C$122,F636=1),-2)))))</f>
        <v>0</v>
      </c>
      <c r="AB636" t="b">
        <f>IF(OR(G636=Локализация!$C$124,G636=5),-2,IF(OR(G636=Локализация!$C$125,G636=4),-1,IF(OR(G636=Локализация!$C$126,G636=3),0,IF(OR(G636=Локализация!$C$127,G636=2),2,IF(OR(G636=Локализация!$C$128,G636=1),4)))))</f>
        <v>0</v>
      </c>
      <c r="AC636" t="b">
        <f>IF(OR(H636=Локализация!$C$118,H636=5),4,IF(OR(H636=Локализация!$C$119,H636=4),2,IF(OR(H636=Локализация!$C$120,H636=3),0,IF(OR(H636=Локализация!$C$121,H636=2),-1,IF(OR(H636=Локализация!$C$122,H636=1),-2)))))</f>
        <v>0</v>
      </c>
      <c r="AD636" t="b">
        <f>IF(OR(I636=Локализация!$C$124,I636=5),-2,IF(OR(I636=Локализация!$C$125,I636=4),-1,IF(OR(I636=Локализация!$C$126,I636=3),0,IF(OR(I636=Локализация!$C$127,I636=2),2,IF(OR(I636=Локализация!$C$128,I636=1),4)))))</f>
        <v>0</v>
      </c>
      <c r="AE636" t="b">
        <f>IF(OR(J636=Локализация!$C$118,J636=5),4,IF(OR(J636=Локализация!$C$119,J636=4),2,IF(OR(J636=Локализация!$C$120,J636=3),0,IF(OR(J636=Локализация!$C$121,J636=2),-1,IF(OR(J636=Локализация!$C$122,J636=1),-2)))))</f>
        <v>0</v>
      </c>
      <c r="AF636" t="b">
        <f>IF(OR(K636=Локализация!$C$124,K636=5),-2,IF(OR(K636=Локализация!$C$125,K636=4),-1,IF(OR(K636=Локализация!$C$126,K636=3),0,IF(OR(K636=Локализация!$C$127,K636=2),2,IF(OR(K636=Локализация!$C$128,K636=1),4)))))</f>
        <v>0</v>
      </c>
      <c r="AG636" t="b">
        <f>IF(OR(L636=Локализация!$C$118,L636=5),4,IF(OR(L636=Локализация!$C$119,L636=4),2,IF(OR(L636=Локализация!$C$120,L636=3),0,IF(OR(L636=Локализация!$C$121,L636=2),-1,IF(OR(L636=Локализация!$C$122,L636=1),-2)))))</f>
        <v>0</v>
      </c>
      <c r="AH636" t="b">
        <f>IF(OR(M636=Локализация!$C$124,M636=5),-2,IF(OR(M636=Локализация!$C$125,M636=4),-1,IF(OR(M636=Локализация!$C$126,M636=3),0,IF(OR(M636=Локализация!$C$127,M636=2),2,IF(OR(M636=Локализация!$C$128,M636=1),4)))))</f>
        <v>0</v>
      </c>
      <c r="AI636" t="b">
        <f>IF(OR(N636=Локализация!$C$118,N636=5),4,IF(OR(N636=Локализация!$C$119,N636=4),2,IF(OR(N636=Локализация!$C$120,N636=3),0,IF(OR(N636=Локализация!$C$121,N636=2),-1,IF(OR(N636=Локализация!$C$122,N636=1),-2)))))</f>
        <v>0</v>
      </c>
      <c r="AJ636" t="b">
        <f>IF(OR(O636=Локализация!$C$124,O636=5),-2,IF(OR(O636=Локализация!$C$125,O636=4),-1,IF(OR(O636=Локализация!$C$126,O636=3),0,IF(OR(O636=Локализация!$C$127,O636=2),2,IF(OR(O636=Локализация!$C$128,O636=1),4)))))</f>
        <v>0</v>
      </c>
      <c r="AK636" t="b">
        <f>IF(OR(P636=Локализация!$C$118,P636=5),4,IF(OR(P636=Локализация!$C$119,P636=4),2,IF(OR(P636=Локализация!$C$120,P636=3),0,IF(OR(P636=Локализация!$C$121,P636=2),-1,IF(OR(P636=Локализация!$C$122,P636=1),-2)))))</f>
        <v>0</v>
      </c>
      <c r="AL636" t="b">
        <f>IF(OR(Q636=Локализация!$C$124,Q636=5),-2,IF(OR(Q636=Локализация!$C$125,Q636=4),-1,IF(OR(Q636=Локализация!$C$126,Q636=3),0,IF(OR(Q636=Локализация!$C$127,Q636=2),2,IF(OR(Q636=Локализация!$C$128,Q636=1),4)))))</f>
        <v>0</v>
      </c>
      <c r="AM636" t="b">
        <f>IF(OR(R636=Локализация!$C$118,R636=5),4,IF(OR(R636=Локализация!$C$119,R636=4),2,IF(OR(R636=Локализация!$C$120,R636=3),0,IF(OR(R636=Локализация!$C$121,R636=2),-1,IF(OR(R636=Локализация!$C$122,R636=1),-2)))))</f>
        <v>0</v>
      </c>
      <c r="AN636" t="b">
        <f>IF(OR(S636=Локализация!$C$124,S636=5),-2,IF(OR(S636=Локализация!$C$125,S636=4),-1,IF(OR(S636=Локализация!$C$126,S636=3),0,IF(OR(S636=Локализация!$C$127,S636=2),2,IF(OR(S636=Локализация!$C$128,S636=1),4)))))</f>
        <v>0</v>
      </c>
      <c r="AO636" t="b">
        <f>IF(OR(T636=Локализация!$C$118,T636=5),4,IF(OR(T636=Локализация!$C$119,T636=4),2,IF(OR(T636=Локализация!$C$120,T636=3),0,IF(OR(T636=Локализация!$C$121,T636=2),-1,IF(OR(T636=Локализация!$C$122,T636=1),-2)))))</f>
        <v>0</v>
      </c>
      <c r="AP636" t="b">
        <f>IF(OR(U636=Локализация!$C$124,U636=5),-2,IF(OR(U636=Локализация!$C$125,U636=4),-1,IF(OR(U636=Локализация!$C$126,U636=3),0,IF(OR(U636=Локализация!$C$127,U636=2),2,IF(OR(U636=Локализация!$C$128,U636=1),4)))))</f>
        <v>0</v>
      </c>
      <c r="AR636" t="str">
        <f>CONCATENATE(W636,X636)</f>
        <v>ЛОЖЬЛОЖЬ</v>
      </c>
      <c r="AS636" t="str">
        <f>CONCATENATE(Y636,Z636)</f>
        <v>ЛОЖЬЛОЖЬ</v>
      </c>
      <c r="AT636" t="str">
        <f>CONCATENATE(AA636,AB636)</f>
        <v>ЛОЖЬЛОЖЬ</v>
      </c>
      <c r="AU636" t="str">
        <f>CONCATENATE(AC636,AD636)</f>
        <v>ЛОЖЬЛОЖЬ</v>
      </c>
      <c r="AV636" t="str">
        <f>CONCATENATE(AE636,AF636)</f>
        <v>ЛОЖЬЛОЖЬ</v>
      </c>
      <c r="AW636" t="str">
        <f>CONCATENATE(AG636,AH636)</f>
        <v>ЛОЖЬЛОЖЬ</v>
      </c>
      <c r="AX636" t="str">
        <f>CONCATENATE(AI636,AJ636)</f>
        <v>ЛОЖЬЛОЖЬ</v>
      </c>
      <c r="AY636" t="str">
        <f>CONCATENATE(AK636,AL636)</f>
        <v>ЛОЖЬЛОЖЬ</v>
      </c>
      <c r="AZ636" t="str">
        <f>CONCATENATE(AM636,AN636)</f>
        <v>ЛОЖЬЛОЖЬ</v>
      </c>
      <c r="BA636" t="str">
        <f>CONCATENATE(AO636,AP636)</f>
        <v>ЛОЖЬЛОЖЬ</v>
      </c>
      <c r="BC636" t="str">
        <f xml:space="preserve"> IF(OR(AR636= "4-2", AR636= "2-1", AR636= "-12", AR636= "-24"),"Q",
  IF(
    OR(AR636= "4-1", AR636= "40", AR636= "42"),"A",
    IF(
      AR636= "44","P",
      IF(OR(AR636= "2-2",AR636="0-2",AR636="-1-2",AR636="-2-2",AR636="-2-1",AR636="-20",AR636="-22" ),"R",
              IF(
                OR(AR636= "24",AR636="04",AR636="-14"),"M",
                IF(
                  OR(AR636= "20",AR636="22",AR636="0-1",AR636="00",AR636="02",AR636="-1-1",AR636="-10"),"I",""
                )
              )
      )
    )
  )
)</f>
        <v/>
      </c>
      <c r="BD636" t="str">
        <f xml:space="preserve"> IF(OR(AS636= "4-2", AS636= "2-1", AS636= "-12", AS636= "-24"),"Q",
  IF(
    OR(AS636= "4-1", AS636= "40", AS636= "42"),"A",
    IF(
      AS636= "44","P",
      IF(OR(AS636= "2-2",AS636="0-2",AS636="-1-2",AS636="-2-2",AS636="-2-1",AS636="-20",AS636="-22" ),"R",
              IF(
                OR(AS636= "24",AS636="04",AS636="-14"),"M",
                IF(
                  OR(AS636= "20",AS636="22",AS636="0-1",AS636="00",AS636="02",AS636="-1-1",AS636="-10"),"I",""
                )
              )
      )
    )
  )
)</f>
        <v/>
      </c>
      <c r="BE636" t="str">
        <f xml:space="preserve"> IF(OR(AT636= "4-2", AT636= "2-1", AT636= "-12", AT636= "-24"),"Q",
  IF(
    OR(AT636= "4-1", AT636= "40", AT636= "42"),"A",
    IF(
      AT636= "44","P",
      IF(OR(AT636= "2-2",AT636="0-2",AT636="-1-2",AT636="-2-2",AT636="-2-1",AT636="-20",AT636="-22" ),"R",
              IF(
                OR(AT636= "24",AT636="04",AT636="-14"),"M",
                IF(
                  OR(AT636= "20",AT636="22",AT636="0-1",AT636="00",AT636="02",AT636="-1-1",AT636="-10"),"I",""
                )
              )
      )
    )
  )
)</f>
        <v/>
      </c>
      <c r="BF636" t="str">
        <f xml:space="preserve"> IF(OR(AU636= "4-2", AU636= "2-1", AU636= "-12", AU636= "-24"),"Q",
  IF(
    OR(AU636= "4-1", AU636= "40", AU636= "42"),"A",
    IF(
      AU636= "44","P",
      IF(OR(AU636= "2-2",AU636="0-2",AU636="-1-2",AU636="-2-2",AU636="-2-1",AU636="-20",AU636="-22" ),"R",
              IF(
                OR(AU636= "24",AU636="04",AU636="-14"),"M",
                IF(
                  OR(AU636= "20",AU636="22",AU636="0-1",AU636="00",AU636="02",AU636="-1-1",AU636="-10"),"I",""
                )
              )
      )
    )
  )
)</f>
        <v/>
      </c>
      <c r="BG636" t="str">
        <f xml:space="preserve"> IF(OR(AV636= "4-2", AV636= "2-1", AV636= "-12", AV636= "-24"),"Q",
  IF(
    OR(AV636= "4-1", AV636= "40", AV636= "42"),"A",
    IF(
      AV636= "44","P",
      IF(OR(AV636= "2-2",AV636="0-2",AV636="-1-2",AV636="-2-2",AV636="-2-1",AV636="-20",AV636="-22" ),"R",
              IF(
                OR(AV636= "24",AV636="04",AV636="-14"),"M",
                IF(
                  OR(AV636= "20",AV636="22",AV636="0-1",AV636="00",AV636="02",AV636="-1-1",AV636="-10"),"I",""
                )
              )
      )
    )
  )
)</f>
        <v/>
      </c>
      <c r="BH636" t="str">
        <f xml:space="preserve"> IF(OR(AW636= "4-2", AW636= "2-1", AW636= "-12", AW636= "-24"),"Q",
  IF(
    OR(AW636= "4-1", AW636= "40", AW636= "42"),"A",
    IF(
      AW636= "44","P",
      IF(OR(AW636= "2-2",AW636="0-2",AW636="-1-2",AW636="-2-2",AW636="-2-1",AW636="-20",AW636="-22" ),"R",
              IF(
                OR(AW636= "24",AW636="04",AW636="-14"),"M",
                IF(
                  OR(AW636= "20",AW636="22",AW636="0-1",AW636="00",AW636="02",AW636="-1-1",AW636="-10"),"I",""
                )
              )
      )
    )
  )
)</f>
        <v/>
      </c>
      <c r="BI636" t="str">
        <f xml:space="preserve"> IF(OR(AX636= "4-2", AX636= "2-1", AX636= "-12", AX636= "-24"),"Q",
  IF(
    OR(AX636= "4-1", AX636= "40", AX636= "42"),"A",
    IF(
      AX636= "44","P",
      IF(OR(AX636= "2-2",AX636="0-2",AX636="-1-2",AX636="-2-2",AX636="-2-1",AX636="-20",AX636="-22" ),"R",
              IF(
                OR(AX636= "24",AX636="04",AX636="-14"),"M",
                IF(
                  OR(AX636= "20",AX636="22",AX636="0-1",AX636="00",AX636="02",AX636="-1-1",AX636="-10"),"I",""
                )
              )
      )
    )
  )
)</f>
        <v/>
      </c>
      <c r="BJ636" t="str">
        <f xml:space="preserve"> IF(OR(AY636= "4-2", AY636= "2-1", AY636= "-12", AY636= "-24"),"Q",
  IF(
    OR(AY636= "4-1", AY636= "40", AY636= "42"),"A",
    IF(
      AY636= "44","P",
      IF(OR(AY636= "2-2",AY636="0-2",AY636="-1-2",AY636="-2-2",AY636="-2-1",AY636="-20",AY636="-22" ),"R",
              IF(
                OR(AY636= "24",AY636="04",AY636="-14"),"M",
                IF(
                  OR(AY636= "20",AY636="22",AY636="0-1",AY636="00",AY636="02",AY636="-1-1",AY636="-10"),"I",""
                )
              )
      )
    )
  )
)</f>
        <v/>
      </c>
      <c r="BK636" t="str">
        <f xml:space="preserve"> IF(OR(AZ636= "4-2", AZ636= "2-1", AZ636= "-12", AZ636= "-24"),"Q",
  IF(
    OR(AZ636= "4-1", AZ636= "40", AZ636= "42"),"A",
    IF(
      AZ636= "44","P",
      IF(OR(AZ636= "2-2",AZ636="0-2",AZ636="-1-2",AZ636="-2-2",AZ636="-2-1",AZ636="-20",AZ636="-22" ),"R",
              IF(
                OR(AZ636= "24",AZ636="04",AZ636="-14"),"M",
                IF(
                  OR(AZ636= "20",AZ636="22",AZ636="0-1",AZ636="00",AZ636="02",AZ636="-1-1",AZ636="-10"),"I",""
                )
              )
      )
    )
  )
)</f>
        <v/>
      </c>
      <c r="BL636" t="str">
        <f xml:space="preserve"> IF(OR(BA636= "4-2", BA636= "2-1", BA636= "-12", BA636= "-24"),"Q",
  IF(
    OR(BA636= "4-1", BA636= "40", BA636= "42"),"A",
    IF(
      BA636= "44","P",
      IF(OR(BA636= "2-2",BA636="0-2",BA636="-1-2",BA636="-2-2",BA636="-2-1",BA636="-20",BA636="-22" ),"R",
              IF(
                OR(BA636= "24",BA636="04",BA636="-14"),"M",
                IF(
                  OR(BA636= "20",BA636="22",BA636="0-1",BA636="00",BA636="02",BA636="-1-1",BA636="-10"),"I",""
                )
              )
      )
    )
  )
)</f>
        <v/>
      </c>
    </row>
    <row r="637" spans="23:64" x14ac:dyDescent="0.25">
      <c r="W637" t="b">
        <f>IF(OR(B637=Локализация!$C$118,B637=5),4,IF(OR(B637=Локализация!$C$119,B637=4),2,IF(OR(B637=Локализация!$C$120,B637=3),0,IF(OR(B637=Локализация!$C$121,B637=2),-1,IF(OR(B637=Локализация!$C$122,B637=1),-2)))))</f>
        <v>0</v>
      </c>
      <c r="X637" t="b">
        <f>IF(OR(C637=Локализация!$C$124,C637=5),-2,IF(OR(C637=Локализация!$C$125,C637=4),-1,IF(OR(C637=Локализация!$C$126,C637=3),0,IF(OR(C637=Локализация!$C$127,C637=2),2,IF(OR(C637=Локализация!$C$128,C637=1),4)))))</f>
        <v>0</v>
      </c>
      <c r="Y637" t="b">
        <f>IF(OR(D637=Локализация!$C$118,D637=5),4,IF(OR(D637=Локализация!$C$119,D637=4),2,IF(OR(D637=Локализация!$C$120,D637=3),0,IF(OR(D637=Локализация!$C$121,D637=2),-1,IF(OR(D637=Локализация!$C$122,D637=1),-2)))))</f>
        <v>0</v>
      </c>
      <c r="Z637" t="b">
        <f>IF(OR(E637=Локализация!$C$124,E637=5),-2,IF(OR(E637=Локализация!$C$125,E637=4),-1,IF(OR(E637=Локализация!$C$126,E637=3),0,IF(OR(E637=Локализация!$C$127,E637=2),2,IF(OR(E637=Локализация!$C$128,E637=1),4)))))</f>
        <v>0</v>
      </c>
      <c r="AA637" t="b">
        <f>IF(OR(F637=Локализация!$C$118,F637=5),4,IF(OR(F637=Локализация!$C$119,F637=4),2,IF(OR(F637=Локализация!$C$120,F637=3),0,IF(OR(F637=Локализация!$C$121,F637=2),-1,IF(OR(F637=Локализация!$C$122,F637=1),-2)))))</f>
        <v>0</v>
      </c>
      <c r="AB637" t="b">
        <f>IF(OR(G637=Локализация!$C$124,G637=5),-2,IF(OR(G637=Локализация!$C$125,G637=4),-1,IF(OR(G637=Локализация!$C$126,G637=3),0,IF(OR(G637=Локализация!$C$127,G637=2),2,IF(OR(G637=Локализация!$C$128,G637=1),4)))))</f>
        <v>0</v>
      </c>
      <c r="AC637" t="b">
        <f>IF(OR(H637=Локализация!$C$118,H637=5),4,IF(OR(H637=Локализация!$C$119,H637=4),2,IF(OR(H637=Локализация!$C$120,H637=3),0,IF(OR(H637=Локализация!$C$121,H637=2),-1,IF(OR(H637=Локализация!$C$122,H637=1),-2)))))</f>
        <v>0</v>
      </c>
      <c r="AD637" t="b">
        <f>IF(OR(I637=Локализация!$C$124,I637=5),-2,IF(OR(I637=Локализация!$C$125,I637=4),-1,IF(OR(I637=Локализация!$C$126,I637=3),0,IF(OR(I637=Локализация!$C$127,I637=2),2,IF(OR(I637=Локализация!$C$128,I637=1),4)))))</f>
        <v>0</v>
      </c>
      <c r="AE637" t="b">
        <f>IF(OR(J637=Локализация!$C$118,J637=5),4,IF(OR(J637=Локализация!$C$119,J637=4),2,IF(OR(J637=Локализация!$C$120,J637=3),0,IF(OR(J637=Локализация!$C$121,J637=2),-1,IF(OR(J637=Локализация!$C$122,J637=1),-2)))))</f>
        <v>0</v>
      </c>
      <c r="AF637" t="b">
        <f>IF(OR(K637=Локализация!$C$124,K637=5),-2,IF(OR(K637=Локализация!$C$125,K637=4),-1,IF(OR(K637=Локализация!$C$126,K637=3),0,IF(OR(K637=Локализация!$C$127,K637=2),2,IF(OR(K637=Локализация!$C$128,K637=1),4)))))</f>
        <v>0</v>
      </c>
      <c r="AG637" t="b">
        <f>IF(OR(L637=Локализация!$C$118,L637=5),4,IF(OR(L637=Локализация!$C$119,L637=4),2,IF(OR(L637=Локализация!$C$120,L637=3),0,IF(OR(L637=Локализация!$C$121,L637=2),-1,IF(OR(L637=Локализация!$C$122,L637=1),-2)))))</f>
        <v>0</v>
      </c>
      <c r="AH637" t="b">
        <f>IF(OR(M637=Локализация!$C$124,M637=5),-2,IF(OR(M637=Локализация!$C$125,M637=4),-1,IF(OR(M637=Локализация!$C$126,M637=3),0,IF(OR(M637=Локализация!$C$127,M637=2),2,IF(OR(M637=Локализация!$C$128,M637=1),4)))))</f>
        <v>0</v>
      </c>
      <c r="AI637" t="b">
        <f>IF(OR(N637=Локализация!$C$118,N637=5),4,IF(OR(N637=Локализация!$C$119,N637=4),2,IF(OR(N637=Локализация!$C$120,N637=3),0,IF(OR(N637=Локализация!$C$121,N637=2),-1,IF(OR(N637=Локализация!$C$122,N637=1),-2)))))</f>
        <v>0</v>
      </c>
      <c r="AJ637" t="b">
        <f>IF(OR(O637=Локализация!$C$124,O637=5),-2,IF(OR(O637=Локализация!$C$125,O637=4),-1,IF(OR(O637=Локализация!$C$126,O637=3),0,IF(OR(O637=Локализация!$C$127,O637=2),2,IF(OR(O637=Локализация!$C$128,O637=1),4)))))</f>
        <v>0</v>
      </c>
      <c r="AK637" t="b">
        <f>IF(OR(P637=Локализация!$C$118,P637=5),4,IF(OR(P637=Локализация!$C$119,P637=4),2,IF(OR(P637=Локализация!$C$120,P637=3),0,IF(OR(P637=Локализация!$C$121,P637=2),-1,IF(OR(P637=Локализация!$C$122,P637=1),-2)))))</f>
        <v>0</v>
      </c>
      <c r="AL637" t="b">
        <f>IF(OR(Q637=Локализация!$C$124,Q637=5),-2,IF(OR(Q637=Локализация!$C$125,Q637=4),-1,IF(OR(Q637=Локализация!$C$126,Q637=3),0,IF(OR(Q637=Локализация!$C$127,Q637=2),2,IF(OR(Q637=Локализация!$C$128,Q637=1),4)))))</f>
        <v>0</v>
      </c>
      <c r="AM637" t="b">
        <f>IF(OR(R637=Локализация!$C$118,R637=5),4,IF(OR(R637=Локализация!$C$119,R637=4),2,IF(OR(R637=Локализация!$C$120,R637=3),0,IF(OR(R637=Локализация!$C$121,R637=2),-1,IF(OR(R637=Локализация!$C$122,R637=1),-2)))))</f>
        <v>0</v>
      </c>
      <c r="AN637" t="b">
        <f>IF(OR(S637=Локализация!$C$124,S637=5),-2,IF(OR(S637=Локализация!$C$125,S637=4),-1,IF(OR(S637=Локализация!$C$126,S637=3),0,IF(OR(S637=Локализация!$C$127,S637=2),2,IF(OR(S637=Локализация!$C$128,S637=1),4)))))</f>
        <v>0</v>
      </c>
      <c r="AO637" t="b">
        <f>IF(OR(T637=Локализация!$C$118,T637=5),4,IF(OR(T637=Локализация!$C$119,T637=4),2,IF(OR(T637=Локализация!$C$120,T637=3),0,IF(OR(T637=Локализация!$C$121,T637=2),-1,IF(OR(T637=Локализация!$C$122,T637=1),-2)))))</f>
        <v>0</v>
      </c>
      <c r="AP637" t="b">
        <f>IF(OR(U637=Локализация!$C$124,U637=5),-2,IF(OR(U637=Локализация!$C$125,U637=4),-1,IF(OR(U637=Локализация!$C$126,U637=3),0,IF(OR(U637=Локализация!$C$127,U637=2),2,IF(OR(U637=Локализация!$C$128,U637=1),4)))))</f>
        <v>0</v>
      </c>
      <c r="AR637" t="str">
        <f>CONCATENATE(W637,X637)</f>
        <v>ЛОЖЬЛОЖЬ</v>
      </c>
      <c r="AS637" t="str">
        <f>CONCATENATE(Y637,Z637)</f>
        <v>ЛОЖЬЛОЖЬ</v>
      </c>
      <c r="AT637" t="str">
        <f>CONCATENATE(AA637,AB637)</f>
        <v>ЛОЖЬЛОЖЬ</v>
      </c>
      <c r="AU637" t="str">
        <f>CONCATENATE(AC637,AD637)</f>
        <v>ЛОЖЬЛОЖЬ</v>
      </c>
      <c r="AV637" t="str">
        <f>CONCATENATE(AE637,AF637)</f>
        <v>ЛОЖЬЛОЖЬ</v>
      </c>
      <c r="AW637" t="str">
        <f>CONCATENATE(AG637,AH637)</f>
        <v>ЛОЖЬЛОЖЬ</v>
      </c>
      <c r="AX637" t="str">
        <f>CONCATENATE(AI637,AJ637)</f>
        <v>ЛОЖЬЛОЖЬ</v>
      </c>
      <c r="AY637" t="str">
        <f>CONCATENATE(AK637,AL637)</f>
        <v>ЛОЖЬЛОЖЬ</v>
      </c>
      <c r="AZ637" t="str">
        <f>CONCATENATE(AM637,AN637)</f>
        <v>ЛОЖЬЛОЖЬ</v>
      </c>
      <c r="BA637" t="str">
        <f>CONCATENATE(AO637,AP637)</f>
        <v>ЛОЖЬЛОЖЬ</v>
      </c>
      <c r="BC637" t="str">
        <f xml:space="preserve"> IF(OR(AR637= "4-2", AR637= "2-1", AR637= "-12", AR637= "-24"),"Q",
  IF(
    OR(AR637= "4-1", AR637= "40", AR637= "42"),"A",
    IF(
      AR637= "44","P",
      IF(OR(AR637= "2-2",AR637="0-2",AR637="-1-2",AR637="-2-2",AR637="-2-1",AR637="-20",AR637="-22" ),"R",
              IF(
                OR(AR637= "24",AR637="04",AR637="-14"),"M",
                IF(
                  OR(AR637= "20",AR637="22",AR637="0-1",AR637="00",AR637="02",AR637="-1-1",AR637="-10"),"I",""
                )
              )
      )
    )
  )
)</f>
        <v/>
      </c>
      <c r="BD637" t="str">
        <f xml:space="preserve"> IF(OR(AS637= "4-2", AS637= "2-1", AS637= "-12", AS637= "-24"),"Q",
  IF(
    OR(AS637= "4-1", AS637= "40", AS637= "42"),"A",
    IF(
      AS637= "44","P",
      IF(OR(AS637= "2-2",AS637="0-2",AS637="-1-2",AS637="-2-2",AS637="-2-1",AS637="-20",AS637="-22" ),"R",
              IF(
                OR(AS637= "24",AS637="04",AS637="-14"),"M",
                IF(
                  OR(AS637= "20",AS637="22",AS637="0-1",AS637="00",AS637="02",AS637="-1-1",AS637="-10"),"I",""
                )
              )
      )
    )
  )
)</f>
        <v/>
      </c>
      <c r="BE637" t="str">
        <f xml:space="preserve"> IF(OR(AT637= "4-2", AT637= "2-1", AT637= "-12", AT637= "-24"),"Q",
  IF(
    OR(AT637= "4-1", AT637= "40", AT637= "42"),"A",
    IF(
      AT637= "44","P",
      IF(OR(AT637= "2-2",AT637="0-2",AT637="-1-2",AT637="-2-2",AT637="-2-1",AT637="-20",AT637="-22" ),"R",
              IF(
                OR(AT637= "24",AT637="04",AT637="-14"),"M",
                IF(
                  OR(AT637= "20",AT637="22",AT637="0-1",AT637="00",AT637="02",AT637="-1-1",AT637="-10"),"I",""
                )
              )
      )
    )
  )
)</f>
        <v/>
      </c>
      <c r="BF637" t="str">
        <f xml:space="preserve"> IF(OR(AU637= "4-2", AU637= "2-1", AU637= "-12", AU637= "-24"),"Q",
  IF(
    OR(AU637= "4-1", AU637= "40", AU637= "42"),"A",
    IF(
      AU637= "44","P",
      IF(OR(AU637= "2-2",AU637="0-2",AU637="-1-2",AU637="-2-2",AU637="-2-1",AU637="-20",AU637="-22" ),"R",
              IF(
                OR(AU637= "24",AU637="04",AU637="-14"),"M",
                IF(
                  OR(AU637= "20",AU637="22",AU637="0-1",AU637="00",AU637="02",AU637="-1-1",AU637="-10"),"I",""
                )
              )
      )
    )
  )
)</f>
        <v/>
      </c>
      <c r="BG637" t="str">
        <f xml:space="preserve"> IF(OR(AV637= "4-2", AV637= "2-1", AV637= "-12", AV637= "-24"),"Q",
  IF(
    OR(AV637= "4-1", AV637= "40", AV637= "42"),"A",
    IF(
      AV637= "44","P",
      IF(OR(AV637= "2-2",AV637="0-2",AV637="-1-2",AV637="-2-2",AV637="-2-1",AV637="-20",AV637="-22" ),"R",
              IF(
                OR(AV637= "24",AV637="04",AV637="-14"),"M",
                IF(
                  OR(AV637= "20",AV637="22",AV637="0-1",AV637="00",AV637="02",AV637="-1-1",AV637="-10"),"I",""
                )
              )
      )
    )
  )
)</f>
        <v/>
      </c>
      <c r="BH637" t="str">
        <f xml:space="preserve"> IF(OR(AW637= "4-2", AW637= "2-1", AW637= "-12", AW637= "-24"),"Q",
  IF(
    OR(AW637= "4-1", AW637= "40", AW637= "42"),"A",
    IF(
      AW637= "44","P",
      IF(OR(AW637= "2-2",AW637="0-2",AW637="-1-2",AW637="-2-2",AW637="-2-1",AW637="-20",AW637="-22" ),"R",
              IF(
                OR(AW637= "24",AW637="04",AW637="-14"),"M",
                IF(
                  OR(AW637= "20",AW637="22",AW637="0-1",AW637="00",AW637="02",AW637="-1-1",AW637="-10"),"I",""
                )
              )
      )
    )
  )
)</f>
        <v/>
      </c>
      <c r="BI637" t="str">
        <f xml:space="preserve"> IF(OR(AX637= "4-2", AX637= "2-1", AX637= "-12", AX637= "-24"),"Q",
  IF(
    OR(AX637= "4-1", AX637= "40", AX637= "42"),"A",
    IF(
      AX637= "44","P",
      IF(OR(AX637= "2-2",AX637="0-2",AX637="-1-2",AX637="-2-2",AX637="-2-1",AX637="-20",AX637="-22" ),"R",
              IF(
                OR(AX637= "24",AX637="04",AX637="-14"),"M",
                IF(
                  OR(AX637= "20",AX637="22",AX637="0-1",AX637="00",AX637="02",AX637="-1-1",AX637="-10"),"I",""
                )
              )
      )
    )
  )
)</f>
        <v/>
      </c>
      <c r="BJ637" t="str">
        <f xml:space="preserve"> IF(OR(AY637= "4-2", AY637= "2-1", AY637= "-12", AY637= "-24"),"Q",
  IF(
    OR(AY637= "4-1", AY637= "40", AY637= "42"),"A",
    IF(
      AY637= "44","P",
      IF(OR(AY637= "2-2",AY637="0-2",AY637="-1-2",AY637="-2-2",AY637="-2-1",AY637="-20",AY637="-22" ),"R",
              IF(
                OR(AY637= "24",AY637="04",AY637="-14"),"M",
                IF(
                  OR(AY637= "20",AY637="22",AY637="0-1",AY637="00",AY637="02",AY637="-1-1",AY637="-10"),"I",""
                )
              )
      )
    )
  )
)</f>
        <v/>
      </c>
      <c r="BK637" t="str">
        <f xml:space="preserve"> IF(OR(AZ637= "4-2", AZ637= "2-1", AZ637= "-12", AZ637= "-24"),"Q",
  IF(
    OR(AZ637= "4-1", AZ637= "40", AZ637= "42"),"A",
    IF(
      AZ637= "44","P",
      IF(OR(AZ637= "2-2",AZ637="0-2",AZ637="-1-2",AZ637="-2-2",AZ637="-2-1",AZ637="-20",AZ637="-22" ),"R",
              IF(
                OR(AZ637= "24",AZ637="04",AZ637="-14"),"M",
                IF(
                  OR(AZ637= "20",AZ637="22",AZ637="0-1",AZ637="00",AZ637="02",AZ637="-1-1",AZ637="-10"),"I",""
                )
              )
      )
    )
  )
)</f>
        <v/>
      </c>
      <c r="BL637" t="str">
        <f xml:space="preserve"> IF(OR(BA637= "4-2", BA637= "2-1", BA637= "-12", BA637= "-24"),"Q",
  IF(
    OR(BA637= "4-1", BA637= "40", BA637= "42"),"A",
    IF(
      BA637= "44","P",
      IF(OR(BA637= "2-2",BA637="0-2",BA637="-1-2",BA637="-2-2",BA637="-2-1",BA637="-20",BA637="-22" ),"R",
              IF(
                OR(BA637= "24",BA637="04",BA637="-14"),"M",
                IF(
                  OR(BA637= "20",BA637="22",BA637="0-1",BA637="00",BA637="02",BA637="-1-1",BA637="-10"),"I",""
                )
              )
      )
    )
  )
)</f>
        <v/>
      </c>
    </row>
    <row r="638" spans="23:64" x14ac:dyDescent="0.25">
      <c r="W638" t="b">
        <f>IF(OR(B638=Локализация!$C$118,B638=5),4,IF(OR(B638=Локализация!$C$119,B638=4),2,IF(OR(B638=Локализация!$C$120,B638=3),0,IF(OR(B638=Локализация!$C$121,B638=2),-1,IF(OR(B638=Локализация!$C$122,B638=1),-2)))))</f>
        <v>0</v>
      </c>
      <c r="X638" t="b">
        <f>IF(OR(C638=Локализация!$C$124,C638=5),-2,IF(OR(C638=Локализация!$C$125,C638=4),-1,IF(OR(C638=Локализация!$C$126,C638=3),0,IF(OR(C638=Локализация!$C$127,C638=2),2,IF(OR(C638=Локализация!$C$128,C638=1),4)))))</f>
        <v>0</v>
      </c>
      <c r="Y638" t="b">
        <f>IF(OR(D638=Локализация!$C$118,D638=5),4,IF(OR(D638=Локализация!$C$119,D638=4),2,IF(OR(D638=Локализация!$C$120,D638=3),0,IF(OR(D638=Локализация!$C$121,D638=2),-1,IF(OR(D638=Локализация!$C$122,D638=1),-2)))))</f>
        <v>0</v>
      </c>
      <c r="Z638" t="b">
        <f>IF(OR(E638=Локализация!$C$124,E638=5),-2,IF(OR(E638=Локализация!$C$125,E638=4),-1,IF(OR(E638=Локализация!$C$126,E638=3),0,IF(OR(E638=Локализация!$C$127,E638=2),2,IF(OR(E638=Локализация!$C$128,E638=1),4)))))</f>
        <v>0</v>
      </c>
      <c r="AA638" t="b">
        <f>IF(OR(F638=Локализация!$C$118,F638=5),4,IF(OR(F638=Локализация!$C$119,F638=4),2,IF(OR(F638=Локализация!$C$120,F638=3),0,IF(OR(F638=Локализация!$C$121,F638=2),-1,IF(OR(F638=Локализация!$C$122,F638=1),-2)))))</f>
        <v>0</v>
      </c>
      <c r="AB638" t="b">
        <f>IF(OR(G638=Локализация!$C$124,G638=5),-2,IF(OR(G638=Локализация!$C$125,G638=4),-1,IF(OR(G638=Локализация!$C$126,G638=3),0,IF(OR(G638=Локализация!$C$127,G638=2),2,IF(OR(G638=Локализация!$C$128,G638=1),4)))))</f>
        <v>0</v>
      </c>
      <c r="AC638" t="b">
        <f>IF(OR(H638=Локализация!$C$118,H638=5),4,IF(OR(H638=Локализация!$C$119,H638=4),2,IF(OR(H638=Локализация!$C$120,H638=3),0,IF(OR(H638=Локализация!$C$121,H638=2),-1,IF(OR(H638=Локализация!$C$122,H638=1),-2)))))</f>
        <v>0</v>
      </c>
      <c r="AD638" t="b">
        <f>IF(OR(I638=Локализация!$C$124,I638=5),-2,IF(OR(I638=Локализация!$C$125,I638=4),-1,IF(OR(I638=Локализация!$C$126,I638=3),0,IF(OR(I638=Локализация!$C$127,I638=2),2,IF(OR(I638=Локализация!$C$128,I638=1),4)))))</f>
        <v>0</v>
      </c>
      <c r="AE638" t="b">
        <f>IF(OR(J638=Локализация!$C$118,J638=5),4,IF(OR(J638=Локализация!$C$119,J638=4),2,IF(OR(J638=Локализация!$C$120,J638=3),0,IF(OR(J638=Локализация!$C$121,J638=2),-1,IF(OR(J638=Локализация!$C$122,J638=1),-2)))))</f>
        <v>0</v>
      </c>
      <c r="AF638" t="b">
        <f>IF(OR(K638=Локализация!$C$124,K638=5),-2,IF(OR(K638=Локализация!$C$125,K638=4),-1,IF(OR(K638=Локализация!$C$126,K638=3),0,IF(OR(K638=Локализация!$C$127,K638=2),2,IF(OR(K638=Локализация!$C$128,K638=1),4)))))</f>
        <v>0</v>
      </c>
      <c r="AG638" t="b">
        <f>IF(OR(L638=Локализация!$C$118,L638=5),4,IF(OR(L638=Локализация!$C$119,L638=4),2,IF(OR(L638=Локализация!$C$120,L638=3),0,IF(OR(L638=Локализация!$C$121,L638=2),-1,IF(OR(L638=Локализация!$C$122,L638=1),-2)))))</f>
        <v>0</v>
      </c>
      <c r="AH638" t="b">
        <f>IF(OR(M638=Локализация!$C$124,M638=5),-2,IF(OR(M638=Локализация!$C$125,M638=4),-1,IF(OR(M638=Локализация!$C$126,M638=3),0,IF(OR(M638=Локализация!$C$127,M638=2),2,IF(OR(M638=Локализация!$C$128,M638=1),4)))))</f>
        <v>0</v>
      </c>
      <c r="AI638" t="b">
        <f>IF(OR(N638=Локализация!$C$118,N638=5),4,IF(OR(N638=Локализация!$C$119,N638=4),2,IF(OR(N638=Локализация!$C$120,N638=3),0,IF(OR(N638=Локализация!$C$121,N638=2),-1,IF(OR(N638=Локализация!$C$122,N638=1),-2)))))</f>
        <v>0</v>
      </c>
      <c r="AJ638" t="b">
        <f>IF(OR(O638=Локализация!$C$124,O638=5),-2,IF(OR(O638=Локализация!$C$125,O638=4),-1,IF(OR(O638=Локализация!$C$126,O638=3),0,IF(OR(O638=Локализация!$C$127,O638=2),2,IF(OR(O638=Локализация!$C$128,O638=1),4)))))</f>
        <v>0</v>
      </c>
      <c r="AK638" t="b">
        <f>IF(OR(P638=Локализация!$C$118,P638=5),4,IF(OR(P638=Локализация!$C$119,P638=4),2,IF(OR(P638=Локализация!$C$120,P638=3),0,IF(OR(P638=Локализация!$C$121,P638=2),-1,IF(OR(P638=Локализация!$C$122,P638=1),-2)))))</f>
        <v>0</v>
      </c>
      <c r="AL638" t="b">
        <f>IF(OR(Q638=Локализация!$C$124,Q638=5),-2,IF(OR(Q638=Локализация!$C$125,Q638=4),-1,IF(OR(Q638=Локализация!$C$126,Q638=3),0,IF(OR(Q638=Локализация!$C$127,Q638=2),2,IF(OR(Q638=Локализация!$C$128,Q638=1),4)))))</f>
        <v>0</v>
      </c>
      <c r="AM638" t="b">
        <f>IF(OR(R638=Локализация!$C$118,R638=5),4,IF(OR(R638=Локализация!$C$119,R638=4),2,IF(OR(R638=Локализация!$C$120,R638=3),0,IF(OR(R638=Локализация!$C$121,R638=2),-1,IF(OR(R638=Локализация!$C$122,R638=1),-2)))))</f>
        <v>0</v>
      </c>
      <c r="AN638" t="b">
        <f>IF(OR(S638=Локализация!$C$124,S638=5),-2,IF(OR(S638=Локализация!$C$125,S638=4),-1,IF(OR(S638=Локализация!$C$126,S638=3),0,IF(OR(S638=Локализация!$C$127,S638=2),2,IF(OR(S638=Локализация!$C$128,S638=1),4)))))</f>
        <v>0</v>
      </c>
      <c r="AO638" t="b">
        <f>IF(OR(T638=Локализация!$C$118,T638=5),4,IF(OR(T638=Локализация!$C$119,T638=4),2,IF(OR(T638=Локализация!$C$120,T638=3),0,IF(OR(T638=Локализация!$C$121,T638=2),-1,IF(OR(T638=Локализация!$C$122,T638=1),-2)))))</f>
        <v>0</v>
      </c>
      <c r="AP638" t="b">
        <f>IF(OR(U638=Локализация!$C$124,U638=5),-2,IF(OR(U638=Локализация!$C$125,U638=4),-1,IF(OR(U638=Локализация!$C$126,U638=3),0,IF(OR(U638=Локализация!$C$127,U638=2),2,IF(OR(U638=Локализация!$C$128,U638=1),4)))))</f>
        <v>0</v>
      </c>
      <c r="AR638" t="str">
        <f>CONCATENATE(W638,X638)</f>
        <v>ЛОЖЬЛОЖЬ</v>
      </c>
      <c r="AS638" t="str">
        <f>CONCATENATE(Y638,Z638)</f>
        <v>ЛОЖЬЛОЖЬ</v>
      </c>
      <c r="AT638" t="str">
        <f>CONCATENATE(AA638,AB638)</f>
        <v>ЛОЖЬЛОЖЬ</v>
      </c>
      <c r="AU638" t="str">
        <f>CONCATENATE(AC638,AD638)</f>
        <v>ЛОЖЬЛОЖЬ</v>
      </c>
      <c r="AV638" t="str">
        <f>CONCATENATE(AE638,AF638)</f>
        <v>ЛОЖЬЛОЖЬ</v>
      </c>
      <c r="AW638" t="str">
        <f>CONCATENATE(AG638,AH638)</f>
        <v>ЛОЖЬЛОЖЬ</v>
      </c>
      <c r="AX638" t="str">
        <f>CONCATENATE(AI638,AJ638)</f>
        <v>ЛОЖЬЛОЖЬ</v>
      </c>
      <c r="AY638" t="str">
        <f>CONCATENATE(AK638,AL638)</f>
        <v>ЛОЖЬЛОЖЬ</v>
      </c>
      <c r="AZ638" t="str">
        <f>CONCATENATE(AM638,AN638)</f>
        <v>ЛОЖЬЛОЖЬ</v>
      </c>
      <c r="BA638" t="str">
        <f>CONCATENATE(AO638,AP638)</f>
        <v>ЛОЖЬЛОЖЬ</v>
      </c>
      <c r="BC638" t="str">
        <f xml:space="preserve"> IF(OR(AR638= "4-2", AR638= "2-1", AR638= "-12", AR638= "-24"),"Q",
  IF(
    OR(AR638= "4-1", AR638= "40", AR638= "42"),"A",
    IF(
      AR638= "44","P",
      IF(OR(AR638= "2-2",AR638="0-2",AR638="-1-2",AR638="-2-2",AR638="-2-1",AR638="-20",AR638="-22" ),"R",
              IF(
                OR(AR638= "24",AR638="04",AR638="-14"),"M",
                IF(
                  OR(AR638= "20",AR638="22",AR638="0-1",AR638="00",AR638="02",AR638="-1-1",AR638="-10"),"I",""
                )
              )
      )
    )
  )
)</f>
        <v/>
      </c>
      <c r="BD638" t="str">
        <f xml:space="preserve"> IF(OR(AS638= "4-2", AS638= "2-1", AS638= "-12", AS638= "-24"),"Q",
  IF(
    OR(AS638= "4-1", AS638= "40", AS638= "42"),"A",
    IF(
      AS638= "44","P",
      IF(OR(AS638= "2-2",AS638="0-2",AS638="-1-2",AS638="-2-2",AS638="-2-1",AS638="-20",AS638="-22" ),"R",
              IF(
                OR(AS638= "24",AS638="04",AS638="-14"),"M",
                IF(
                  OR(AS638= "20",AS638="22",AS638="0-1",AS638="00",AS638="02",AS638="-1-1",AS638="-10"),"I",""
                )
              )
      )
    )
  )
)</f>
        <v/>
      </c>
      <c r="BE638" t="str">
        <f xml:space="preserve"> IF(OR(AT638= "4-2", AT638= "2-1", AT638= "-12", AT638= "-24"),"Q",
  IF(
    OR(AT638= "4-1", AT638= "40", AT638= "42"),"A",
    IF(
      AT638= "44","P",
      IF(OR(AT638= "2-2",AT638="0-2",AT638="-1-2",AT638="-2-2",AT638="-2-1",AT638="-20",AT638="-22" ),"R",
              IF(
                OR(AT638= "24",AT638="04",AT638="-14"),"M",
                IF(
                  OR(AT638= "20",AT638="22",AT638="0-1",AT638="00",AT638="02",AT638="-1-1",AT638="-10"),"I",""
                )
              )
      )
    )
  )
)</f>
        <v/>
      </c>
      <c r="BF638" t="str">
        <f xml:space="preserve"> IF(OR(AU638= "4-2", AU638= "2-1", AU638= "-12", AU638= "-24"),"Q",
  IF(
    OR(AU638= "4-1", AU638= "40", AU638= "42"),"A",
    IF(
      AU638= "44","P",
      IF(OR(AU638= "2-2",AU638="0-2",AU638="-1-2",AU638="-2-2",AU638="-2-1",AU638="-20",AU638="-22" ),"R",
              IF(
                OR(AU638= "24",AU638="04",AU638="-14"),"M",
                IF(
                  OR(AU638= "20",AU638="22",AU638="0-1",AU638="00",AU638="02",AU638="-1-1",AU638="-10"),"I",""
                )
              )
      )
    )
  )
)</f>
        <v/>
      </c>
      <c r="BG638" t="str">
        <f xml:space="preserve"> IF(OR(AV638= "4-2", AV638= "2-1", AV638= "-12", AV638= "-24"),"Q",
  IF(
    OR(AV638= "4-1", AV638= "40", AV638= "42"),"A",
    IF(
      AV638= "44","P",
      IF(OR(AV638= "2-2",AV638="0-2",AV638="-1-2",AV638="-2-2",AV638="-2-1",AV638="-20",AV638="-22" ),"R",
              IF(
                OR(AV638= "24",AV638="04",AV638="-14"),"M",
                IF(
                  OR(AV638= "20",AV638="22",AV638="0-1",AV638="00",AV638="02",AV638="-1-1",AV638="-10"),"I",""
                )
              )
      )
    )
  )
)</f>
        <v/>
      </c>
      <c r="BH638" t="str">
        <f xml:space="preserve"> IF(OR(AW638= "4-2", AW638= "2-1", AW638= "-12", AW638= "-24"),"Q",
  IF(
    OR(AW638= "4-1", AW638= "40", AW638= "42"),"A",
    IF(
      AW638= "44","P",
      IF(OR(AW638= "2-2",AW638="0-2",AW638="-1-2",AW638="-2-2",AW638="-2-1",AW638="-20",AW638="-22" ),"R",
              IF(
                OR(AW638= "24",AW638="04",AW638="-14"),"M",
                IF(
                  OR(AW638= "20",AW638="22",AW638="0-1",AW638="00",AW638="02",AW638="-1-1",AW638="-10"),"I",""
                )
              )
      )
    )
  )
)</f>
        <v/>
      </c>
      <c r="BI638" t="str">
        <f xml:space="preserve"> IF(OR(AX638= "4-2", AX638= "2-1", AX638= "-12", AX638= "-24"),"Q",
  IF(
    OR(AX638= "4-1", AX638= "40", AX638= "42"),"A",
    IF(
      AX638= "44","P",
      IF(OR(AX638= "2-2",AX638="0-2",AX638="-1-2",AX638="-2-2",AX638="-2-1",AX638="-20",AX638="-22" ),"R",
              IF(
                OR(AX638= "24",AX638="04",AX638="-14"),"M",
                IF(
                  OR(AX638= "20",AX638="22",AX638="0-1",AX638="00",AX638="02",AX638="-1-1",AX638="-10"),"I",""
                )
              )
      )
    )
  )
)</f>
        <v/>
      </c>
      <c r="BJ638" t="str">
        <f xml:space="preserve"> IF(OR(AY638= "4-2", AY638= "2-1", AY638= "-12", AY638= "-24"),"Q",
  IF(
    OR(AY638= "4-1", AY638= "40", AY638= "42"),"A",
    IF(
      AY638= "44","P",
      IF(OR(AY638= "2-2",AY638="0-2",AY638="-1-2",AY638="-2-2",AY638="-2-1",AY638="-20",AY638="-22" ),"R",
              IF(
                OR(AY638= "24",AY638="04",AY638="-14"),"M",
                IF(
                  OR(AY638= "20",AY638="22",AY638="0-1",AY638="00",AY638="02",AY638="-1-1",AY638="-10"),"I",""
                )
              )
      )
    )
  )
)</f>
        <v/>
      </c>
      <c r="BK638" t="str">
        <f xml:space="preserve"> IF(OR(AZ638= "4-2", AZ638= "2-1", AZ638= "-12", AZ638= "-24"),"Q",
  IF(
    OR(AZ638= "4-1", AZ638= "40", AZ638= "42"),"A",
    IF(
      AZ638= "44","P",
      IF(OR(AZ638= "2-2",AZ638="0-2",AZ638="-1-2",AZ638="-2-2",AZ638="-2-1",AZ638="-20",AZ638="-22" ),"R",
              IF(
                OR(AZ638= "24",AZ638="04",AZ638="-14"),"M",
                IF(
                  OR(AZ638= "20",AZ638="22",AZ638="0-1",AZ638="00",AZ638="02",AZ638="-1-1",AZ638="-10"),"I",""
                )
              )
      )
    )
  )
)</f>
        <v/>
      </c>
      <c r="BL638" t="str">
        <f xml:space="preserve"> IF(OR(BA638= "4-2", BA638= "2-1", BA638= "-12", BA638= "-24"),"Q",
  IF(
    OR(BA638= "4-1", BA638= "40", BA638= "42"),"A",
    IF(
      BA638= "44","P",
      IF(OR(BA638= "2-2",BA638="0-2",BA638="-1-2",BA638="-2-2",BA638="-2-1",BA638="-20",BA638="-22" ),"R",
              IF(
                OR(BA638= "24",BA638="04",BA638="-14"),"M",
                IF(
                  OR(BA638= "20",BA638="22",BA638="0-1",BA638="00",BA638="02",BA638="-1-1",BA638="-10"),"I",""
                )
              )
      )
    )
  )
)</f>
        <v/>
      </c>
    </row>
    <row r="639" spans="23:64" x14ac:dyDescent="0.25">
      <c r="W639" t="b">
        <f>IF(OR(B639=Локализация!$C$118,B639=5),4,IF(OR(B639=Локализация!$C$119,B639=4),2,IF(OR(B639=Локализация!$C$120,B639=3),0,IF(OR(B639=Локализация!$C$121,B639=2),-1,IF(OR(B639=Локализация!$C$122,B639=1),-2)))))</f>
        <v>0</v>
      </c>
      <c r="X639" t="b">
        <f>IF(OR(C639=Локализация!$C$124,C639=5),-2,IF(OR(C639=Локализация!$C$125,C639=4),-1,IF(OR(C639=Локализация!$C$126,C639=3),0,IF(OR(C639=Локализация!$C$127,C639=2),2,IF(OR(C639=Локализация!$C$128,C639=1),4)))))</f>
        <v>0</v>
      </c>
      <c r="Y639" t="b">
        <f>IF(OR(D639=Локализация!$C$118,D639=5),4,IF(OR(D639=Локализация!$C$119,D639=4),2,IF(OR(D639=Локализация!$C$120,D639=3),0,IF(OR(D639=Локализация!$C$121,D639=2),-1,IF(OR(D639=Локализация!$C$122,D639=1),-2)))))</f>
        <v>0</v>
      </c>
      <c r="Z639" t="b">
        <f>IF(OR(E639=Локализация!$C$124,E639=5),-2,IF(OR(E639=Локализация!$C$125,E639=4),-1,IF(OR(E639=Локализация!$C$126,E639=3),0,IF(OR(E639=Локализация!$C$127,E639=2),2,IF(OR(E639=Локализация!$C$128,E639=1),4)))))</f>
        <v>0</v>
      </c>
      <c r="AA639" t="b">
        <f>IF(OR(F639=Локализация!$C$118,F639=5),4,IF(OR(F639=Локализация!$C$119,F639=4),2,IF(OR(F639=Локализация!$C$120,F639=3),0,IF(OR(F639=Локализация!$C$121,F639=2),-1,IF(OR(F639=Локализация!$C$122,F639=1),-2)))))</f>
        <v>0</v>
      </c>
      <c r="AB639" t="b">
        <f>IF(OR(G639=Локализация!$C$124,G639=5),-2,IF(OR(G639=Локализация!$C$125,G639=4),-1,IF(OR(G639=Локализация!$C$126,G639=3),0,IF(OR(G639=Локализация!$C$127,G639=2),2,IF(OR(G639=Локализация!$C$128,G639=1),4)))))</f>
        <v>0</v>
      </c>
      <c r="AC639" t="b">
        <f>IF(OR(H639=Локализация!$C$118,H639=5),4,IF(OR(H639=Локализация!$C$119,H639=4),2,IF(OR(H639=Локализация!$C$120,H639=3),0,IF(OR(H639=Локализация!$C$121,H639=2),-1,IF(OR(H639=Локализация!$C$122,H639=1),-2)))))</f>
        <v>0</v>
      </c>
      <c r="AD639" t="b">
        <f>IF(OR(I639=Локализация!$C$124,I639=5),-2,IF(OR(I639=Локализация!$C$125,I639=4),-1,IF(OR(I639=Локализация!$C$126,I639=3),0,IF(OR(I639=Локализация!$C$127,I639=2),2,IF(OR(I639=Локализация!$C$128,I639=1),4)))))</f>
        <v>0</v>
      </c>
      <c r="AE639" t="b">
        <f>IF(OR(J639=Локализация!$C$118,J639=5),4,IF(OR(J639=Локализация!$C$119,J639=4),2,IF(OR(J639=Локализация!$C$120,J639=3),0,IF(OR(J639=Локализация!$C$121,J639=2),-1,IF(OR(J639=Локализация!$C$122,J639=1),-2)))))</f>
        <v>0</v>
      </c>
      <c r="AF639" t="b">
        <f>IF(OR(K639=Локализация!$C$124,K639=5),-2,IF(OR(K639=Локализация!$C$125,K639=4),-1,IF(OR(K639=Локализация!$C$126,K639=3),0,IF(OR(K639=Локализация!$C$127,K639=2),2,IF(OR(K639=Локализация!$C$128,K639=1),4)))))</f>
        <v>0</v>
      </c>
      <c r="AG639" t="b">
        <f>IF(OR(L639=Локализация!$C$118,L639=5),4,IF(OR(L639=Локализация!$C$119,L639=4),2,IF(OR(L639=Локализация!$C$120,L639=3),0,IF(OR(L639=Локализация!$C$121,L639=2),-1,IF(OR(L639=Локализация!$C$122,L639=1),-2)))))</f>
        <v>0</v>
      </c>
      <c r="AH639" t="b">
        <f>IF(OR(M639=Локализация!$C$124,M639=5),-2,IF(OR(M639=Локализация!$C$125,M639=4),-1,IF(OR(M639=Локализация!$C$126,M639=3),0,IF(OR(M639=Локализация!$C$127,M639=2),2,IF(OR(M639=Локализация!$C$128,M639=1),4)))))</f>
        <v>0</v>
      </c>
      <c r="AI639" t="b">
        <f>IF(OR(N639=Локализация!$C$118,N639=5),4,IF(OR(N639=Локализация!$C$119,N639=4),2,IF(OR(N639=Локализация!$C$120,N639=3),0,IF(OR(N639=Локализация!$C$121,N639=2),-1,IF(OR(N639=Локализация!$C$122,N639=1),-2)))))</f>
        <v>0</v>
      </c>
      <c r="AJ639" t="b">
        <f>IF(OR(O639=Локализация!$C$124,O639=5),-2,IF(OR(O639=Локализация!$C$125,O639=4),-1,IF(OR(O639=Локализация!$C$126,O639=3),0,IF(OR(O639=Локализация!$C$127,O639=2),2,IF(OR(O639=Локализация!$C$128,O639=1),4)))))</f>
        <v>0</v>
      </c>
      <c r="AK639" t="b">
        <f>IF(OR(P639=Локализация!$C$118,P639=5),4,IF(OR(P639=Локализация!$C$119,P639=4),2,IF(OR(P639=Локализация!$C$120,P639=3),0,IF(OR(P639=Локализация!$C$121,P639=2),-1,IF(OR(P639=Локализация!$C$122,P639=1),-2)))))</f>
        <v>0</v>
      </c>
      <c r="AL639" t="b">
        <f>IF(OR(Q639=Локализация!$C$124,Q639=5),-2,IF(OR(Q639=Локализация!$C$125,Q639=4),-1,IF(OR(Q639=Локализация!$C$126,Q639=3),0,IF(OR(Q639=Локализация!$C$127,Q639=2),2,IF(OR(Q639=Локализация!$C$128,Q639=1),4)))))</f>
        <v>0</v>
      </c>
      <c r="AM639" t="b">
        <f>IF(OR(R639=Локализация!$C$118,R639=5),4,IF(OR(R639=Локализация!$C$119,R639=4),2,IF(OR(R639=Локализация!$C$120,R639=3),0,IF(OR(R639=Локализация!$C$121,R639=2),-1,IF(OR(R639=Локализация!$C$122,R639=1),-2)))))</f>
        <v>0</v>
      </c>
      <c r="AN639" t="b">
        <f>IF(OR(S639=Локализация!$C$124,S639=5),-2,IF(OR(S639=Локализация!$C$125,S639=4),-1,IF(OR(S639=Локализация!$C$126,S639=3),0,IF(OR(S639=Локализация!$C$127,S639=2),2,IF(OR(S639=Локализация!$C$128,S639=1),4)))))</f>
        <v>0</v>
      </c>
      <c r="AO639" t="b">
        <f>IF(OR(T639=Локализация!$C$118,T639=5),4,IF(OR(T639=Локализация!$C$119,T639=4),2,IF(OR(T639=Локализация!$C$120,T639=3),0,IF(OR(T639=Локализация!$C$121,T639=2),-1,IF(OR(T639=Локализация!$C$122,T639=1),-2)))))</f>
        <v>0</v>
      </c>
      <c r="AP639" t="b">
        <f>IF(OR(U639=Локализация!$C$124,U639=5),-2,IF(OR(U639=Локализация!$C$125,U639=4),-1,IF(OR(U639=Локализация!$C$126,U639=3),0,IF(OR(U639=Локализация!$C$127,U639=2),2,IF(OR(U639=Локализация!$C$128,U639=1),4)))))</f>
        <v>0</v>
      </c>
      <c r="AR639" t="str">
        <f>CONCATENATE(W639,X639)</f>
        <v>ЛОЖЬЛОЖЬ</v>
      </c>
      <c r="AS639" t="str">
        <f>CONCATENATE(Y639,Z639)</f>
        <v>ЛОЖЬЛОЖЬ</v>
      </c>
      <c r="AT639" t="str">
        <f>CONCATENATE(AA639,AB639)</f>
        <v>ЛОЖЬЛОЖЬ</v>
      </c>
      <c r="AU639" t="str">
        <f>CONCATENATE(AC639,AD639)</f>
        <v>ЛОЖЬЛОЖЬ</v>
      </c>
      <c r="AV639" t="str">
        <f>CONCATENATE(AE639,AF639)</f>
        <v>ЛОЖЬЛОЖЬ</v>
      </c>
      <c r="AW639" t="str">
        <f>CONCATENATE(AG639,AH639)</f>
        <v>ЛОЖЬЛОЖЬ</v>
      </c>
      <c r="AX639" t="str">
        <f>CONCATENATE(AI639,AJ639)</f>
        <v>ЛОЖЬЛОЖЬ</v>
      </c>
      <c r="AY639" t="str">
        <f>CONCATENATE(AK639,AL639)</f>
        <v>ЛОЖЬЛОЖЬ</v>
      </c>
      <c r="AZ639" t="str">
        <f>CONCATENATE(AM639,AN639)</f>
        <v>ЛОЖЬЛОЖЬ</v>
      </c>
      <c r="BA639" t="str">
        <f>CONCATENATE(AO639,AP639)</f>
        <v>ЛОЖЬЛОЖЬ</v>
      </c>
      <c r="BC639" t="str">
        <f xml:space="preserve"> IF(OR(AR639= "4-2", AR639= "2-1", AR639= "-12", AR639= "-24"),"Q",
  IF(
    OR(AR639= "4-1", AR639= "40", AR639= "42"),"A",
    IF(
      AR639= "44","P",
      IF(OR(AR639= "2-2",AR639="0-2",AR639="-1-2",AR639="-2-2",AR639="-2-1",AR639="-20",AR639="-22" ),"R",
              IF(
                OR(AR639= "24",AR639="04",AR639="-14"),"M",
                IF(
                  OR(AR639= "20",AR639="22",AR639="0-1",AR639="00",AR639="02",AR639="-1-1",AR639="-10"),"I",""
                )
              )
      )
    )
  )
)</f>
        <v/>
      </c>
      <c r="BD639" t="str">
        <f xml:space="preserve"> IF(OR(AS639= "4-2", AS639= "2-1", AS639= "-12", AS639= "-24"),"Q",
  IF(
    OR(AS639= "4-1", AS639= "40", AS639= "42"),"A",
    IF(
      AS639= "44","P",
      IF(OR(AS639= "2-2",AS639="0-2",AS639="-1-2",AS639="-2-2",AS639="-2-1",AS639="-20",AS639="-22" ),"R",
              IF(
                OR(AS639= "24",AS639="04",AS639="-14"),"M",
                IF(
                  OR(AS639= "20",AS639="22",AS639="0-1",AS639="00",AS639="02",AS639="-1-1",AS639="-10"),"I",""
                )
              )
      )
    )
  )
)</f>
        <v/>
      </c>
      <c r="BE639" t="str">
        <f xml:space="preserve"> IF(OR(AT639= "4-2", AT639= "2-1", AT639= "-12", AT639= "-24"),"Q",
  IF(
    OR(AT639= "4-1", AT639= "40", AT639= "42"),"A",
    IF(
      AT639= "44","P",
      IF(OR(AT639= "2-2",AT639="0-2",AT639="-1-2",AT639="-2-2",AT639="-2-1",AT639="-20",AT639="-22" ),"R",
              IF(
                OR(AT639= "24",AT639="04",AT639="-14"),"M",
                IF(
                  OR(AT639= "20",AT639="22",AT639="0-1",AT639="00",AT639="02",AT639="-1-1",AT639="-10"),"I",""
                )
              )
      )
    )
  )
)</f>
        <v/>
      </c>
      <c r="BF639" t="str">
        <f xml:space="preserve"> IF(OR(AU639= "4-2", AU639= "2-1", AU639= "-12", AU639= "-24"),"Q",
  IF(
    OR(AU639= "4-1", AU639= "40", AU639= "42"),"A",
    IF(
      AU639= "44","P",
      IF(OR(AU639= "2-2",AU639="0-2",AU639="-1-2",AU639="-2-2",AU639="-2-1",AU639="-20",AU639="-22" ),"R",
              IF(
                OR(AU639= "24",AU639="04",AU639="-14"),"M",
                IF(
                  OR(AU639= "20",AU639="22",AU639="0-1",AU639="00",AU639="02",AU639="-1-1",AU639="-10"),"I",""
                )
              )
      )
    )
  )
)</f>
        <v/>
      </c>
      <c r="BG639" t="str">
        <f xml:space="preserve"> IF(OR(AV639= "4-2", AV639= "2-1", AV639= "-12", AV639= "-24"),"Q",
  IF(
    OR(AV639= "4-1", AV639= "40", AV639= "42"),"A",
    IF(
      AV639= "44","P",
      IF(OR(AV639= "2-2",AV639="0-2",AV639="-1-2",AV639="-2-2",AV639="-2-1",AV639="-20",AV639="-22" ),"R",
              IF(
                OR(AV639= "24",AV639="04",AV639="-14"),"M",
                IF(
                  OR(AV639= "20",AV639="22",AV639="0-1",AV639="00",AV639="02",AV639="-1-1",AV639="-10"),"I",""
                )
              )
      )
    )
  )
)</f>
        <v/>
      </c>
      <c r="BH639" t="str">
        <f xml:space="preserve"> IF(OR(AW639= "4-2", AW639= "2-1", AW639= "-12", AW639= "-24"),"Q",
  IF(
    OR(AW639= "4-1", AW639= "40", AW639= "42"),"A",
    IF(
      AW639= "44","P",
      IF(OR(AW639= "2-2",AW639="0-2",AW639="-1-2",AW639="-2-2",AW639="-2-1",AW639="-20",AW639="-22" ),"R",
              IF(
                OR(AW639= "24",AW639="04",AW639="-14"),"M",
                IF(
                  OR(AW639= "20",AW639="22",AW639="0-1",AW639="00",AW639="02",AW639="-1-1",AW639="-10"),"I",""
                )
              )
      )
    )
  )
)</f>
        <v/>
      </c>
      <c r="BI639" t="str">
        <f xml:space="preserve"> IF(OR(AX639= "4-2", AX639= "2-1", AX639= "-12", AX639= "-24"),"Q",
  IF(
    OR(AX639= "4-1", AX639= "40", AX639= "42"),"A",
    IF(
      AX639= "44","P",
      IF(OR(AX639= "2-2",AX639="0-2",AX639="-1-2",AX639="-2-2",AX639="-2-1",AX639="-20",AX639="-22" ),"R",
              IF(
                OR(AX639= "24",AX639="04",AX639="-14"),"M",
                IF(
                  OR(AX639= "20",AX639="22",AX639="0-1",AX639="00",AX639="02",AX639="-1-1",AX639="-10"),"I",""
                )
              )
      )
    )
  )
)</f>
        <v/>
      </c>
      <c r="BJ639" t="str">
        <f xml:space="preserve"> IF(OR(AY639= "4-2", AY639= "2-1", AY639= "-12", AY639= "-24"),"Q",
  IF(
    OR(AY639= "4-1", AY639= "40", AY639= "42"),"A",
    IF(
      AY639= "44","P",
      IF(OR(AY639= "2-2",AY639="0-2",AY639="-1-2",AY639="-2-2",AY639="-2-1",AY639="-20",AY639="-22" ),"R",
              IF(
                OR(AY639= "24",AY639="04",AY639="-14"),"M",
                IF(
                  OR(AY639= "20",AY639="22",AY639="0-1",AY639="00",AY639="02",AY639="-1-1",AY639="-10"),"I",""
                )
              )
      )
    )
  )
)</f>
        <v/>
      </c>
      <c r="BK639" t="str">
        <f xml:space="preserve"> IF(OR(AZ639= "4-2", AZ639= "2-1", AZ639= "-12", AZ639= "-24"),"Q",
  IF(
    OR(AZ639= "4-1", AZ639= "40", AZ639= "42"),"A",
    IF(
      AZ639= "44","P",
      IF(OR(AZ639= "2-2",AZ639="0-2",AZ639="-1-2",AZ639="-2-2",AZ639="-2-1",AZ639="-20",AZ639="-22" ),"R",
              IF(
                OR(AZ639= "24",AZ639="04",AZ639="-14"),"M",
                IF(
                  OR(AZ639= "20",AZ639="22",AZ639="0-1",AZ639="00",AZ639="02",AZ639="-1-1",AZ639="-10"),"I",""
                )
              )
      )
    )
  )
)</f>
        <v/>
      </c>
      <c r="BL639" t="str">
        <f xml:space="preserve"> IF(OR(BA639= "4-2", BA639= "2-1", BA639= "-12", BA639= "-24"),"Q",
  IF(
    OR(BA639= "4-1", BA639= "40", BA639= "42"),"A",
    IF(
      BA639= "44","P",
      IF(OR(BA639= "2-2",BA639="0-2",BA639="-1-2",BA639="-2-2",BA639="-2-1",BA639="-20",BA639="-22" ),"R",
              IF(
                OR(BA639= "24",BA639="04",BA639="-14"),"M",
                IF(
                  OR(BA639= "20",BA639="22",BA639="0-1",BA639="00",BA639="02",BA639="-1-1",BA639="-10"),"I",""
                )
              )
      )
    )
  )
)</f>
        <v/>
      </c>
    </row>
    <row r="640" spans="23:64" x14ac:dyDescent="0.25">
      <c r="W640" t="b">
        <f>IF(OR(B640=Локализация!$C$118,B640=5),4,IF(OR(B640=Локализация!$C$119,B640=4),2,IF(OR(B640=Локализация!$C$120,B640=3),0,IF(OR(B640=Локализация!$C$121,B640=2),-1,IF(OR(B640=Локализация!$C$122,B640=1),-2)))))</f>
        <v>0</v>
      </c>
      <c r="X640" t="b">
        <f>IF(OR(C640=Локализация!$C$124,C640=5),-2,IF(OR(C640=Локализация!$C$125,C640=4),-1,IF(OR(C640=Локализация!$C$126,C640=3),0,IF(OR(C640=Локализация!$C$127,C640=2),2,IF(OR(C640=Локализация!$C$128,C640=1),4)))))</f>
        <v>0</v>
      </c>
      <c r="Y640" t="b">
        <f>IF(OR(D640=Локализация!$C$118,D640=5),4,IF(OR(D640=Локализация!$C$119,D640=4),2,IF(OR(D640=Локализация!$C$120,D640=3),0,IF(OR(D640=Локализация!$C$121,D640=2),-1,IF(OR(D640=Локализация!$C$122,D640=1),-2)))))</f>
        <v>0</v>
      </c>
      <c r="Z640" t="b">
        <f>IF(OR(E640=Локализация!$C$124,E640=5),-2,IF(OR(E640=Локализация!$C$125,E640=4),-1,IF(OR(E640=Локализация!$C$126,E640=3),0,IF(OR(E640=Локализация!$C$127,E640=2),2,IF(OR(E640=Локализация!$C$128,E640=1),4)))))</f>
        <v>0</v>
      </c>
      <c r="AA640" t="b">
        <f>IF(OR(F640=Локализация!$C$118,F640=5),4,IF(OR(F640=Локализация!$C$119,F640=4),2,IF(OR(F640=Локализация!$C$120,F640=3),0,IF(OR(F640=Локализация!$C$121,F640=2),-1,IF(OR(F640=Локализация!$C$122,F640=1),-2)))))</f>
        <v>0</v>
      </c>
      <c r="AB640" t="b">
        <f>IF(OR(G640=Локализация!$C$124,G640=5),-2,IF(OR(G640=Локализация!$C$125,G640=4),-1,IF(OR(G640=Локализация!$C$126,G640=3),0,IF(OR(G640=Локализация!$C$127,G640=2),2,IF(OR(G640=Локализация!$C$128,G640=1),4)))))</f>
        <v>0</v>
      </c>
      <c r="AC640" t="b">
        <f>IF(OR(H640=Локализация!$C$118,H640=5),4,IF(OR(H640=Локализация!$C$119,H640=4),2,IF(OR(H640=Локализация!$C$120,H640=3),0,IF(OR(H640=Локализация!$C$121,H640=2),-1,IF(OR(H640=Локализация!$C$122,H640=1),-2)))))</f>
        <v>0</v>
      </c>
      <c r="AD640" t="b">
        <f>IF(OR(I640=Локализация!$C$124,I640=5),-2,IF(OR(I640=Локализация!$C$125,I640=4),-1,IF(OR(I640=Локализация!$C$126,I640=3),0,IF(OR(I640=Локализация!$C$127,I640=2),2,IF(OR(I640=Локализация!$C$128,I640=1),4)))))</f>
        <v>0</v>
      </c>
      <c r="AE640" t="b">
        <f>IF(OR(J640=Локализация!$C$118,J640=5),4,IF(OR(J640=Локализация!$C$119,J640=4),2,IF(OR(J640=Локализация!$C$120,J640=3),0,IF(OR(J640=Локализация!$C$121,J640=2),-1,IF(OR(J640=Локализация!$C$122,J640=1),-2)))))</f>
        <v>0</v>
      </c>
      <c r="AF640" t="b">
        <f>IF(OR(K640=Локализация!$C$124,K640=5),-2,IF(OR(K640=Локализация!$C$125,K640=4),-1,IF(OR(K640=Локализация!$C$126,K640=3),0,IF(OR(K640=Локализация!$C$127,K640=2),2,IF(OR(K640=Локализация!$C$128,K640=1),4)))))</f>
        <v>0</v>
      </c>
      <c r="AG640" t="b">
        <f>IF(OR(L640=Локализация!$C$118,L640=5),4,IF(OR(L640=Локализация!$C$119,L640=4),2,IF(OR(L640=Локализация!$C$120,L640=3),0,IF(OR(L640=Локализация!$C$121,L640=2),-1,IF(OR(L640=Локализация!$C$122,L640=1),-2)))))</f>
        <v>0</v>
      </c>
      <c r="AH640" t="b">
        <f>IF(OR(M640=Локализация!$C$124,M640=5),-2,IF(OR(M640=Локализация!$C$125,M640=4),-1,IF(OR(M640=Локализация!$C$126,M640=3),0,IF(OR(M640=Локализация!$C$127,M640=2),2,IF(OR(M640=Локализация!$C$128,M640=1),4)))))</f>
        <v>0</v>
      </c>
      <c r="AI640" t="b">
        <f>IF(OR(N640=Локализация!$C$118,N640=5),4,IF(OR(N640=Локализация!$C$119,N640=4),2,IF(OR(N640=Локализация!$C$120,N640=3),0,IF(OR(N640=Локализация!$C$121,N640=2),-1,IF(OR(N640=Локализация!$C$122,N640=1),-2)))))</f>
        <v>0</v>
      </c>
      <c r="AJ640" t="b">
        <f>IF(OR(O640=Локализация!$C$124,O640=5),-2,IF(OR(O640=Локализация!$C$125,O640=4),-1,IF(OR(O640=Локализация!$C$126,O640=3),0,IF(OR(O640=Локализация!$C$127,O640=2),2,IF(OR(O640=Локализация!$C$128,O640=1),4)))))</f>
        <v>0</v>
      </c>
      <c r="AK640" t="b">
        <f>IF(OR(P640=Локализация!$C$118,P640=5),4,IF(OR(P640=Локализация!$C$119,P640=4),2,IF(OR(P640=Локализация!$C$120,P640=3),0,IF(OR(P640=Локализация!$C$121,P640=2),-1,IF(OR(P640=Локализация!$C$122,P640=1),-2)))))</f>
        <v>0</v>
      </c>
      <c r="AL640" t="b">
        <f>IF(OR(Q640=Локализация!$C$124,Q640=5),-2,IF(OR(Q640=Локализация!$C$125,Q640=4),-1,IF(OR(Q640=Локализация!$C$126,Q640=3),0,IF(OR(Q640=Локализация!$C$127,Q640=2),2,IF(OR(Q640=Локализация!$C$128,Q640=1),4)))))</f>
        <v>0</v>
      </c>
      <c r="AM640" t="b">
        <f>IF(OR(R640=Локализация!$C$118,R640=5),4,IF(OR(R640=Локализация!$C$119,R640=4),2,IF(OR(R640=Локализация!$C$120,R640=3),0,IF(OR(R640=Локализация!$C$121,R640=2),-1,IF(OR(R640=Локализация!$C$122,R640=1),-2)))))</f>
        <v>0</v>
      </c>
      <c r="AN640" t="b">
        <f>IF(OR(S640=Локализация!$C$124,S640=5),-2,IF(OR(S640=Локализация!$C$125,S640=4),-1,IF(OR(S640=Локализация!$C$126,S640=3),0,IF(OR(S640=Локализация!$C$127,S640=2),2,IF(OR(S640=Локализация!$C$128,S640=1),4)))))</f>
        <v>0</v>
      </c>
      <c r="AO640" t="b">
        <f>IF(OR(T640=Локализация!$C$118,T640=5),4,IF(OR(T640=Локализация!$C$119,T640=4),2,IF(OR(T640=Локализация!$C$120,T640=3),0,IF(OR(T640=Локализация!$C$121,T640=2),-1,IF(OR(T640=Локализация!$C$122,T640=1),-2)))))</f>
        <v>0</v>
      </c>
      <c r="AP640" t="b">
        <f>IF(OR(U640=Локализация!$C$124,U640=5),-2,IF(OR(U640=Локализация!$C$125,U640=4),-1,IF(OR(U640=Локализация!$C$126,U640=3),0,IF(OR(U640=Локализация!$C$127,U640=2),2,IF(OR(U640=Локализация!$C$128,U640=1),4)))))</f>
        <v>0</v>
      </c>
      <c r="AR640" t="str">
        <f>CONCATENATE(W640,X640)</f>
        <v>ЛОЖЬЛОЖЬ</v>
      </c>
      <c r="AS640" t="str">
        <f>CONCATENATE(Y640,Z640)</f>
        <v>ЛОЖЬЛОЖЬ</v>
      </c>
      <c r="AT640" t="str">
        <f>CONCATENATE(AA640,AB640)</f>
        <v>ЛОЖЬЛОЖЬ</v>
      </c>
      <c r="AU640" t="str">
        <f>CONCATENATE(AC640,AD640)</f>
        <v>ЛОЖЬЛОЖЬ</v>
      </c>
      <c r="AV640" t="str">
        <f>CONCATENATE(AE640,AF640)</f>
        <v>ЛОЖЬЛОЖЬ</v>
      </c>
      <c r="AW640" t="str">
        <f>CONCATENATE(AG640,AH640)</f>
        <v>ЛОЖЬЛОЖЬ</v>
      </c>
      <c r="AX640" t="str">
        <f>CONCATENATE(AI640,AJ640)</f>
        <v>ЛОЖЬЛОЖЬ</v>
      </c>
      <c r="AY640" t="str">
        <f>CONCATENATE(AK640,AL640)</f>
        <v>ЛОЖЬЛОЖЬ</v>
      </c>
      <c r="AZ640" t="str">
        <f>CONCATENATE(AM640,AN640)</f>
        <v>ЛОЖЬЛОЖЬ</v>
      </c>
      <c r="BA640" t="str">
        <f>CONCATENATE(AO640,AP640)</f>
        <v>ЛОЖЬЛОЖЬ</v>
      </c>
      <c r="BC640" t="str">
        <f xml:space="preserve"> IF(OR(AR640= "4-2", AR640= "2-1", AR640= "-12", AR640= "-24"),"Q",
  IF(
    OR(AR640= "4-1", AR640= "40", AR640= "42"),"A",
    IF(
      AR640= "44","P",
      IF(OR(AR640= "2-2",AR640="0-2",AR640="-1-2",AR640="-2-2",AR640="-2-1",AR640="-20",AR640="-22" ),"R",
              IF(
                OR(AR640= "24",AR640="04",AR640="-14"),"M",
                IF(
                  OR(AR640= "20",AR640="22",AR640="0-1",AR640="00",AR640="02",AR640="-1-1",AR640="-10"),"I",""
                )
              )
      )
    )
  )
)</f>
        <v/>
      </c>
      <c r="BD640" t="str">
        <f xml:space="preserve"> IF(OR(AS640= "4-2", AS640= "2-1", AS640= "-12", AS640= "-24"),"Q",
  IF(
    OR(AS640= "4-1", AS640= "40", AS640= "42"),"A",
    IF(
      AS640= "44","P",
      IF(OR(AS640= "2-2",AS640="0-2",AS640="-1-2",AS640="-2-2",AS640="-2-1",AS640="-20",AS640="-22" ),"R",
              IF(
                OR(AS640= "24",AS640="04",AS640="-14"),"M",
                IF(
                  OR(AS640= "20",AS640="22",AS640="0-1",AS640="00",AS640="02",AS640="-1-1",AS640="-10"),"I",""
                )
              )
      )
    )
  )
)</f>
        <v/>
      </c>
      <c r="BE640" t="str">
        <f xml:space="preserve"> IF(OR(AT640= "4-2", AT640= "2-1", AT640= "-12", AT640= "-24"),"Q",
  IF(
    OR(AT640= "4-1", AT640= "40", AT640= "42"),"A",
    IF(
      AT640= "44","P",
      IF(OR(AT640= "2-2",AT640="0-2",AT640="-1-2",AT640="-2-2",AT640="-2-1",AT640="-20",AT640="-22" ),"R",
              IF(
                OR(AT640= "24",AT640="04",AT640="-14"),"M",
                IF(
                  OR(AT640= "20",AT640="22",AT640="0-1",AT640="00",AT640="02",AT640="-1-1",AT640="-10"),"I",""
                )
              )
      )
    )
  )
)</f>
        <v/>
      </c>
      <c r="BF640" t="str">
        <f xml:space="preserve"> IF(OR(AU640= "4-2", AU640= "2-1", AU640= "-12", AU640= "-24"),"Q",
  IF(
    OR(AU640= "4-1", AU640= "40", AU640= "42"),"A",
    IF(
      AU640= "44","P",
      IF(OR(AU640= "2-2",AU640="0-2",AU640="-1-2",AU640="-2-2",AU640="-2-1",AU640="-20",AU640="-22" ),"R",
              IF(
                OR(AU640= "24",AU640="04",AU640="-14"),"M",
                IF(
                  OR(AU640= "20",AU640="22",AU640="0-1",AU640="00",AU640="02",AU640="-1-1",AU640="-10"),"I",""
                )
              )
      )
    )
  )
)</f>
        <v/>
      </c>
      <c r="BG640" t="str">
        <f xml:space="preserve"> IF(OR(AV640= "4-2", AV640= "2-1", AV640= "-12", AV640= "-24"),"Q",
  IF(
    OR(AV640= "4-1", AV640= "40", AV640= "42"),"A",
    IF(
      AV640= "44","P",
      IF(OR(AV640= "2-2",AV640="0-2",AV640="-1-2",AV640="-2-2",AV640="-2-1",AV640="-20",AV640="-22" ),"R",
              IF(
                OR(AV640= "24",AV640="04",AV640="-14"),"M",
                IF(
                  OR(AV640= "20",AV640="22",AV640="0-1",AV640="00",AV640="02",AV640="-1-1",AV640="-10"),"I",""
                )
              )
      )
    )
  )
)</f>
        <v/>
      </c>
      <c r="BH640" t="str">
        <f xml:space="preserve"> IF(OR(AW640= "4-2", AW640= "2-1", AW640= "-12", AW640= "-24"),"Q",
  IF(
    OR(AW640= "4-1", AW640= "40", AW640= "42"),"A",
    IF(
      AW640= "44","P",
      IF(OR(AW640= "2-2",AW640="0-2",AW640="-1-2",AW640="-2-2",AW640="-2-1",AW640="-20",AW640="-22" ),"R",
              IF(
                OR(AW640= "24",AW640="04",AW640="-14"),"M",
                IF(
                  OR(AW640= "20",AW640="22",AW640="0-1",AW640="00",AW640="02",AW640="-1-1",AW640="-10"),"I",""
                )
              )
      )
    )
  )
)</f>
        <v/>
      </c>
      <c r="BI640" t="str">
        <f xml:space="preserve"> IF(OR(AX640= "4-2", AX640= "2-1", AX640= "-12", AX640= "-24"),"Q",
  IF(
    OR(AX640= "4-1", AX640= "40", AX640= "42"),"A",
    IF(
      AX640= "44","P",
      IF(OR(AX640= "2-2",AX640="0-2",AX640="-1-2",AX640="-2-2",AX640="-2-1",AX640="-20",AX640="-22" ),"R",
              IF(
                OR(AX640= "24",AX640="04",AX640="-14"),"M",
                IF(
                  OR(AX640= "20",AX640="22",AX640="0-1",AX640="00",AX640="02",AX640="-1-1",AX640="-10"),"I",""
                )
              )
      )
    )
  )
)</f>
        <v/>
      </c>
      <c r="BJ640" t="str">
        <f xml:space="preserve"> IF(OR(AY640= "4-2", AY640= "2-1", AY640= "-12", AY640= "-24"),"Q",
  IF(
    OR(AY640= "4-1", AY640= "40", AY640= "42"),"A",
    IF(
      AY640= "44","P",
      IF(OR(AY640= "2-2",AY640="0-2",AY640="-1-2",AY640="-2-2",AY640="-2-1",AY640="-20",AY640="-22" ),"R",
              IF(
                OR(AY640= "24",AY640="04",AY640="-14"),"M",
                IF(
                  OR(AY640= "20",AY640="22",AY640="0-1",AY640="00",AY640="02",AY640="-1-1",AY640="-10"),"I",""
                )
              )
      )
    )
  )
)</f>
        <v/>
      </c>
      <c r="BK640" t="str">
        <f xml:space="preserve"> IF(OR(AZ640= "4-2", AZ640= "2-1", AZ640= "-12", AZ640= "-24"),"Q",
  IF(
    OR(AZ640= "4-1", AZ640= "40", AZ640= "42"),"A",
    IF(
      AZ640= "44","P",
      IF(OR(AZ640= "2-2",AZ640="0-2",AZ640="-1-2",AZ640="-2-2",AZ640="-2-1",AZ640="-20",AZ640="-22" ),"R",
              IF(
                OR(AZ640= "24",AZ640="04",AZ640="-14"),"M",
                IF(
                  OR(AZ640= "20",AZ640="22",AZ640="0-1",AZ640="00",AZ640="02",AZ640="-1-1",AZ640="-10"),"I",""
                )
              )
      )
    )
  )
)</f>
        <v/>
      </c>
      <c r="BL640" t="str">
        <f xml:space="preserve"> IF(OR(BA640= "4-2", BA640= "2-1", BA640= "-12", BA640= "-24"),"Q",
  IF(
    OR(BA640= "4-1", BA640= "40", BA640= "42"),"A",
    IF(
      BA640= "44","P",
      IF(OR(BA640= "2-2",BA640="0-2",BA640="-1-2",BA640="-2-2",BA640="-2-1",BA640="-20",BA640="-22" ),"R",
              IF(
                OR(BA640= "24",BA640="04",BA640="-14"),"M",
                IF(
                  OR(BA640= "20",BA640="22",BA640="0-1",BA640="00",BA640="02",BA640="-1-1",BA640="-10"),"I",""
                )
              )
      )
    )
  )
)</f>
        <v/>
      </c>
    </row>
    <row r="641" spans="23:64" x14ac:dyDescent="0.25">
      <c r="W641" t="b">
        <f>IF(OR(B641=Локализация!$C$118,B641=5),4,IF(OR(B641=Локализация!$C$119,B641=4),2,IF(OR(B641=Локализация!$C$120,B641=3),0,IF(OR(B641=Локализация!$C$121,B641=2),-1,IF(OR(B641=Локализация!$C$122,B641=1),-2)))))</f>
        <v>0</v>
      </c>
      <c r="X641" t="b">
        <f>IF(OR(C641=Локализация!$C$124,C641=5),-2,IF(OR(C641=Локализация!$C$125,C641=4),-1,IF(OR(C641=Локализация!$C$126,C641=3),0,IF(OR(C641=Локализация!$C$127,C641=2),2,IF(OR(C641=Локализация!$C$128,C641=1),4)))))</f>
        <v>0</v>
      </c>
      <c r="Y641" t="b">
        <f>IF(OR(D641=Локализация!$C$118,D641=5),4,IF(OR(D641=Локализация!$C$119,D641=4),2,IF(OR(D641=Локализация!$C$120,D641=3),0,IF(OR(D641=Локализация!$C$121,D641=2),-1,IF(OR(D641=Локализация!$C$122,D641=1),-2)))))</f>
        <v>0</v>
      </c>
      <c r="Z641" t="b">
        <f>IF(OR(E641=Локализация!$C$124,E641=5),-2,IF(OR(E641=Локализация!$C$125,E641=4),-1,IF(OR(E641=Локализация!$C$126,E641=3),0,IF(OR(E641=Локализация!$C$127,E641=2),2,IF(OR(E641=Локализация!$C$128,E641=1),4)))))</f>
        <v>0</v>
      </c>
      <c r="AA641" t="b">
        <f>IF(OR(F641=Локализация!$C$118,F641=5),4,IF(OR(F641=Локализация!$C$119,F641=4),2,IF(OR(F641=Локализация!$C$120,F641=3),0,IF(OR(F641=Локализация!$C$121,F641=2),-1,IF(OR(F641=Локализация!$C$122,F641=1),-2)))))</f>
        <v>0</v>
      </c>
      <c r="AB641" t="b">
        <f>IF(OR(G641=Локализация!$C$124,G641=5),-2,IF(OR(G641=Локализация!$C$125,G641=4),-1,IF(OR(G641=Локализация!$C$126,G641=3),0,IF(OR(G641=Локализация!$C$127,G641=2),2,IF(OR(G641=Локализация!$C$128,G641=1),4)))))</f>
        <v>0</v>
      </c>
      <c r="AC641" t="b">
        <f>IF(OR(H641=Локализация!$C$118,H641=5),4,IF(OR(H641=Локализация!$C$119,H641=4),2,IF(OR(H641=Локализация!$C$120,H641=3),0,IF(OR(H641=Локализация!$C$121,H641=2),-1,IF(OR(H641=Локализация!$C$122,H641=1),-2)))))</f>
        <v>0</v>
      </c>
      <c r="AD641" t="b">
        <f>IF(OR(I641=Локализация!$C$124,I641=5),-2,IF(OR(I641=Локализация!$C$125,I641=4),-1,IF(OR(I641=Локализация!$C$126,I641=3),0,IF(OR(I641=Локализация!$C$127,I641=2),2,IF(OR(I641=Локализация!$C$128,I641=1),4)))))</f>
        <v>0</v>
      </c>
      <c r="AE641" t="b">
        <f>IF(OR(J641=Локализация!$C$118,J641=5),4,IF(OR(J641=Локализация!$C$119,J641=4),2,IF(OR(J641=Локализация!$C$120,J641=3),0,IF(OR(J641=Локализация!$C$121,J641=2),-1,IF(OR(J641=Локализация!$C$122,J641=1),-2)))))</f>
        <v>0</v>
      </c>
      <c r="AF641" t="b">
        <f>IF(OR(K641=Локализация!$C$124,K641=5),-2,IF(OR(K641=Локализация!$C$125,K641=4),-1,IF(OR(K641=Локализация!$C$126,K641=3),0,IF(OR(K641=Локализация!$C$127,K641=2),2,IF(OR(K641=Локализация!$C$128,K641=1),4)))))</f>
        <v>0</v>
      </c>
      <c r="AG641" t="b">
        <f>IF(OR(L641=Локализация!$C$118,L641=5),4,IF(OR(L641=Локализация!$C$119,L641=4),2,IF(OR(L641=Локализация!$C$120,L641=3),0,IF(OR(L641=Локализация!$C$121,L641=2),-1,IF(OR(L641=Локализация!$C$122,L641=1),-2)))))</f>
        <v>0</v>
      </c>
      <c r="AH641" t="b">
        <f>IF(OR(M641=Локализация!$C$124,M641=5),-2,IF(OR(M641=Локализация!$C$125,M641=4),-1,IF(OR(M641=Локализация!$C$126,M641=3),0,IF(OR(M641=Локализация!$C$127,M641=2),2,IF(OR(M641=Локализация!$C$128,M641=1),4)))))</f>
        <v>0</v>
      </c>
      <c r="AI641" t="b">
        <f>IF(OR(N641=Локализация!$C$118,N641=5),4,IF(OR(N641=Локализация!$C$119,N641=4),2,IF(OR(N641=Локализация!$C$120,N641=3),0,IF(OR(N641=Локализация!$C$121,N641=2),-1,IF(OR(N641=Локализация!$C$122,N641=1),-2)))))</f>
        <v>0</v>
      </c>
      <c r="AJ641" t="b">
        <f>IF(OR(O641=Локализация!$C$124,O641=5),-2,IF(OR(O641=Локализация!$C$125,O641=4),-1,IF(OR(O641=Локализация!$C$126,O641=3),0,IF(OR(O641=Локализация!$C$127,O641=2),2,IF(OR(O641=Локализация!$C$128,O641=1),4)))))</f>
        <v>0</v>
      </c>
      <c r="AK641" t="b">
        <f>IF(OR(P641=Локализация!$C$118,P641=5),4,IF(OR(P641=Локализация!$C$119,P641=4),2,IF(OR(P641=Локализация!$C$120,P641=3),0,IF(OR(P641=Локализация!$C$121,P641=2),-1,IF(OR(P641=Локализация!$C$122,P641=1),-2)))))</f>
        <v>0</v>
      </c>
      <c r="AL641" t="b">
        <f>IF(OR(Q641=Локализация!$C$124,Q641=5),-2,IF(OR(Q641=Локализация!$C$125,Q641=4),-1,IF(OR(Q641=Локализация!$C$126,Q641=3),0,IF(OR(Q641=Локализация!$C$127,Q641=2),2,IF(OR(Q641=Локализация!$C$128,Q641=1),4)))))</f>
        <v>0</v>
      </c>
      <c r="AM641" t="b">
        <f>IF(OR(R641=Локализация!$C$118,R641=5),4,IF(OR(R641=Локализация!$C$119,R641=4),2,IF(OR(R641=Локализация!$C$120,R641=3),0,IF(OR(R641=Локализация!$C$121,R641=2),-1,IF(OR(R641=Локализация!$C$122,R641=1),-2)))))</f>
        <v>0</v>
      </c>
      <c r="AN641" t="b">
        <f>IF(OR(S641=Локализация!$C$124,S641=5),-2,IF(OR(S641=Локализация!$C$125,S641=4),-1,IF(OR(S641=Локализация!$C$126,S641=3),0,IF(OR(S641=Локализация!$C$127,S641=2),2,IF(OR(S641=Локализация!$C$128,S641=1),4)))))</f>
        <v>0</v>
      </c>
      <c r="AO641" t="b">
        <f>IF(OR(T641=Локализация!$C$118,T641=5),4,IF(OR(T641=Локализация!$C$119,T641=4),2,IF(OR(T641=Локализация!$C$120,T641=3),0,IF(OR(T641=Локализация!$C$121,T641=2),-1,IF(OR(T641=Локализация!$C$122,T641=1),-2)))))</f>
        <v>0</v>
      </c>
      <c r="AP641" t="b">
        <f>IF(OR(U641=Локализация!$C$124,U641=5),-2,IF(OR(U641=Локализация!$C$125,U641=4),-1,IF(OR(U641=Локализация!$C$126,U641=3),0,IF(OR(U641=Локализация!$C$127,U641=2),2,IF(OR(U641=Локализация!$C$128,U641=1),4)))))</f>
        <v>0</v>
      </c>
      <c r="AR641" t="str">
        <f>CONCATENATE(W641,X641)</f>
        <v>ЛОЖЬЛОЖЬ</v>
      </c>
      <c r="AS641" t="str">
        <f>CONCATENATE(Y641,Z641)</f>
        <v>ЛОЖЬЛОЖЬ</v>
      </c>
      <c r="AT641" t="str">
        <f>CONCATENATE(AA641,AB641)</f>
        <v>ЛОЖЬЛОЖЬ</v>
      </c>
      <c r="AU641" t="str">
        <f>CONCATENATE(AC641,AD641)</f>
        <v>ЛОЖЬЛОЖЬ</v>
      </c>
      <c r="AV641" t="str">
        <f>CONCATENATE(AE641,AF641)</f>
        <v>ЛОЖЬЛОЖЬ</v>
      </c>
      <c r="AW641" t="str">
        <f>CONCATENATE(AG641,AH641)</f>
        <v>ЛОЖЬЛОЖЬ</v>
      </c>
      <c r="AX641" t="str">
        <f>CONCATENATE(AI641,AJ641)</f>
        <v>ЛОЖЬЛОЖЬ</v>
      </c>
      <c r="AY641" t="str">
        <f>CONCATENATE(AK641,AL641)</f>
        <v>ЛОЖЬЛОЖЬ</v>
      </c>
      <c r="AZ641" t="str">
        <f>CONCATENATE(AM641,AN641)</f>
        <v>ЛОЖЬЛОЖЬ</v>
      </c>
      <c r="BA641" t="str">
        <f>CONCATENATE(AO641,AP641)</f>
        <v>ЛОЖЬЛОЖЬ</v>
      </c>
      <c r="BC641" t="str">
        <f xml:space="preserve"> IF(OR(AR641= "4-2", AR641= "2-1", AR641= "-12", AR641= "-24"),"Q",
  IF(
    OR(AR641= "4-1", AR641= "40", AR641= "42"),"A",
    IF(
      AR641= "44","P",
      IF(OR(AR641= "2-2",AR641="0-2",AR641="-1-2",AR641="-2-2",AR641="-2-1",AR641="-20",AR641="-22" ),"R",
              IF(
                OR(AR641= "24",AR641="04",AR641="-14"),"M",
                IF(
                  OR(AR641= "20",AR641="22",AR641="0-1",AR641="00",AR641="02",AR641="-1-1",AR641="-10"),"I",""
                )
              )
      )
    )
  )
)</f>
        <v/>
      </c>
      <c r="BD641" t="str">
        <f xml:space="preserve"> IF(OR(AS641= "4-2", AS641= "2-1", AS641= "-12", AS641= "-24"),"Q",
  IF(
    OR(AS641= "4-1", AS641= "40", AS641= "42"),"A",
    IF(
      AS641= "44","P",
      IF(OR(AS641= "2-2",AS641="0-2",AS641="-1-2",AS641="-2-2",AS641="-2-1",AS641="-20",AS641="-22" ),"R",
              IF(
                OR(AS641= "24",AS641="04",AS641="-14"),"M",
                IF(
                  OR(AS641= "20",AS641="22",AS641="0-1",AS641="00",AS641="02",AS641="-1-1",AS641="-10"),"I",""
                )
              )
      )
    )
  )
)</f>
        <v/>
      </c>
      <c r="BE641" t="str">
        <f xml:space="preserve"> IF(OR(AT641= "4-2", AT641= "2-1", AT641= "-12", AT641= "-24"),"Q",
  IF(
    OR(AT641= "4-1", AT641= "40", AT641= "42"),"A",
    IF(
      AT641= "44","P",
      IF(OR(AT641= "2-2",AT641="0-2",AT641="-1-2",AT641="-2-2",AT641="-2-1",AT641="-20",AT641="-22" ),"R",
              IF(
                OR(AT641= "24",AT641="04",AT641="-14"),"M",
                IF(
                  OR(AT641= "20",AT641="22",AT641="0-1",AT641="00",AT641="02",AT641="-1-1",AT641="-10"),"I",""
                )
              )
      )
    )
  )
)</f>
        <v/>
      </c>
      <c r="BF641" t="str">
        <f xml:space="preserve"> IF(OR(AU641= "4-2", AU641= "2-1", AU641= "-12", AU641= "-24"),"Q",
  IF(
    OR(AU641= "4-1", AU641= "40", AU641= "42"),"A",
    IF(
      AU641= "44","P",
      IF(OR(AU641= "2-2",AU641="0-2",AU641="-1-2",AU641="-2-2",AU641="-2-1",AU641="-20",AU641="-22" ),"R",
              IF(
                OR(AU641= "24",AU641="04",AU641="-14"),"M",
                IF(
                  OR(AU641= "20",AU641="22",AU641="0-1",AU641="00",AU641="02",AU641="-1-1",AU641="-10"),"I",""
                )
              )
      )
    )
  )
)</f>
        <v/>
      </c>
      <c r="BG641" t="str">
        <f xml:space="preserve"> IF(OR(AV641= "4-2", AV641= "2-1", AV641= "-12", AV641= "-24"),"Q",
  IF(
    OR(AV641= "4-1", AV641= "40", AV641= "42"),"A",
    IF(
      AV641= "44","P",
      IF(OR(AV641= "2-2",AV641="0-2",AV641="-1-2",AV641="-2-2",AV641="-2-1",AV641="-20",AV641="-22" ),"R",
              IF(
                OR(AV641= "24",AV641="04",AV641="-14"),"M",
                IF(
                  OR(AV641= "20",AV641="22",AV641="0-1",AV641="00",AV641="02",AV641="-1-1",AV641="-10"),"I",""
                )
              )
      )
    )
  )
)</f>
        <v/>
      </c>
      <c r="BH641" t="str">
        <f xml:space="preserve"> IF(OR(AW641= "4-2", AW641= "2-1", AW641= "-12", AW641= "-24"),"Q",
  IF(
    OR(AW641= "4-1", AW641= "40", AW641= "42"),"A",
    IF(
      AW641= "44","P",
      IF(OR(AW641= "2-2",AW641="0-2",AW641="-1-2",AW641="-2-2",AW641="-2-1",AW641="-20",AW641="-22" ),"R",
              IF(
                OR(AW641= "24",AW641="04",AW641="-14"),"M",
                IF(
                  OR(AW641= "20",AW641="22",AW641="0-1",AW641="00",AW641="02",AW641="-1-1",AW641="-10"),"I",""
                )
              )
      )
    )
  )
)</f>
        <v/>
      </c>
      <c r="BI641" t="str">
        <f xml:space="preserve"> IF(OR(AX641= "4-2", AX641= "2-1", AX641= "-12", AX641= "-24"),"Q",
  IF(
    OR(AX641= "4-1", AX641= "40", AX641= "42"),"A",
    IF(
      AX641= "44","P",
      IF(OR(AX641= "2-2",AX641="0-2",AX641="-1-2",AX641="-2-2",AX641="-2-1",AX641="-20",AX641="-22" ),"R",
              IF(
                OR(AX641= "24",AX641="04",AX641="-14"),"M",
                IF(
                  OR(AX641= "20",AX641="22",AX641="0-1",AX641="00",AX641="02",AX641="-1-1",AX641="-10"),"I",""
                )
              )
      )
    )
  )
)</f>
        <v/>
      </c>
      <c r="BJ641" t="str">
        <f xml:space="preserve"> IF(OR(AY641= "4-2", AY641= "2-1", AY641= "-12", AY641= "-24"),"Q",
  IF(
    OR(AY641= "4-1", AY641= "40", AY641= "42"),"A",
    IF(
      AY641= "44","P",
      IF(OR(AY641= "2-2",AY641="0-2",AY641="-1-2",AY641="-2-2",AY641="-2-1",AY641="-20",AY641="-22" ),"R",
              IF(
                OR(AY641= "24",AY641="04",AY641="-14"),"M",
                IF(
                  OR(AY641= "20",AY641="22",AY641="0-1",AY641="00",AY641="02",AY641="-1-1",AY641="-10"),"I",""
                )
              )
      )
    )
  )
)</f>
        <v/>
      </c>
      <c r="BK641" t="str">
        <f xml:space="preserve"> IF(OR(AZ641= "4-2", AZ641= "2-1", AZ641= "-12", AZ641= "-24"),"Q",
  IF(
    OR(AZ641= "4-1", AZ641= "40", AZ641= "42"),"A",
    IF(
      AZ641= "44","P",
      IF(OR(AZ641= "2-2",AZ641="0-2",AZ641="-1-2",AZ641="-2-2",AZ641="-2-1",AZ641="-20",AZ641="-22" ),"R",
              IF(
                OR(AZ641= "24",AZ641="04",AZ641="-14"),"M",
                IF(
                  OR(AZ641= "20",AZ641="22",AZ641="0-1",AZ641="00",AZ641="02",AZ641="-1-1",AZ641="-10"),"I",""
                )
              )
      )
    )
  )
)</f>
        <v/>
      </c>
      <c r="BL641" t="str">
        <f xml:space="preserve"> IF(OR(BA641= "4-2", BA641= "2-1", BA641= "-12", BA641= "-24"),"Q",
  IF(
    OR(BA641= "4-1", BA641= "40", BA641= "42"),"A",
    IF(
      BA641= "44","P",
      IF(OR(BA641= "2-2",BA641="0-2",BA641="-1-2",BA641="-2-2",BA641="-2-1",BA641="-20",BA641="-22" ),"R",
              IF(
                OR(BA641= "24",BA641="04",BA641="-14"),"M",
                IF(
                  OR(BA641= "20",BA641="22",BA641="0-1",BA641="00",BA641="02",BA641="-1-1",BA641="-10"),"I",""
                )
              )
      )
    )
  )
)</f>
        <v/>
      </c>
    </row>
    <row r="642" spans="23:64" x14ac:dyDescent="0.25">
      <c r="W642" t="b">
        <f>IF(OR(B642=Локализация!$C$118,B642=5),4,IF(OR(B642=Локализация!$C$119,B642=4),2,IF(OR(B642=Локализация!$C$120,B642=3),0,IF(OR(B642=Локализация!$C$121,B642=2),-1,IF(OR(B642=Локализация!$C$122,B642=1),-2)))))</f>
        <v>0</v>
      </c>
      <c r="X642" t="b">
        <f>IF(OR(C642=Локализация!$C$124,C642=5),-2,IF(OR(C642=Локализация!$C$125,C642=4),-1,IF(OR(C642=Локализация!$C$126,C642=3),0,IF(OR(C642=Локализация!$C$127,C642=2),2,IF(OR(C642=Локализация!$C$128,C642=1),4)))))</f>
        <v>0</v>
      </c>
      <c r="Y642" t="b">
        <f>IF(OR(D642=Локализация!$C$118,D642=5),4,IF(OR(D642=Локализация!$C$119,D642=4),2,IF(OR(D642=Локализация!$C$120,D642=3),0,IF(OR(D642=Локализация!$C$121,D642=2),-1,IF(OR(D642=Локализация!$C$122,D642=1),-2)))))</f>
        <v>0</v>
      </c>
      <c r="Z642" t="b">
        <f>IF(OR(E642=Локализация!$C$124,E642=5),-2,IF(OR(E642=Локализация!$C$125,E642=4),-1,IF(OR(E642=Локализация!$C$126,E642=3),0,IF(OR(E642=Локализация!$C$127,E642=2),2,IF(OR(E642=Локализация!$C$128,E642=1),4)))))</f>
        <v>0</v>
      </c>
      <c r="AA642" t="b">
        <f>IF(OR(F642=Локализация!$C$118,F642=5),4,IF(OR(F642=Локализация!$C$119,F642=4),2,IF(OR(F642=Локализация!$C$120,F642=3),0,IF(OR(F642=Локализация!$C$121,F642=2),-1,IF(OR(F642=Локализация!$C$122,F642=1),-2)))))</f>
        <v>0</v>
      </c>
      <c r="AB642" t="b">
        <f>IF(OR(G642=Локализация!$C$124,G642=5),-2,IF(OR(G642=Локализация!$C$125,G642=4),-1,IF(OR(G642=Локализация!$C$126,G642=3),0,IF(OR(G642=Локализация!$C$127,G642=2),2,IF(OR(G642=Локализация!$C$128,G642=1),4)))))</f>
        <v>0</v>
      </c>
      <c r="AC642" t="b">
        <f>IF(OR(H642=Локализация!$C$118,H642=5),4,IF(OR(H642=Локализация!$C$119,H642=4),2,IF(OR(H642=Локализация!$C$120,H642=3),0,IF(OR(H642=Локализация!$C$121,H642=2),-1,IF(OR(H642=Локализация!$C$122,H642=1),-2)))))</f>
        <v>0</v>
      </c>
      <c r="AD642" t="b">
        <f>IF(OR(I642=Локализация!$C$124,I642=5),-2,IF(OR(I642=Локализация!$C$125,I642=4),-1,IF(OR(I642=Локализация!$C$126,I642=3),0,IF(OR(I642=Локализация!$C$127,I642=2),2,IF(OR(I642=Локализация!$C$128,I642=1),4)))))</f>
        <v>0</v>
      </c>
      <c r="AE642" t="b">
        <f>IF(OR(J642=Локализация!$C$118,J642=5),4,IF(OR(J642=Локализация!$C$119,J642=4),2,IF(OR(J642=Локализация!$C$120,J642=3),0,IF(OR(J642=Локализация!$C$121,J642=2),-1,IF(OR(J642=Локализация!$C$122,J642=1),-2)))))</f>
        <v>0</v>
      </c>
      <c r="AF642" t="b">
        <f>IF(OR(K642=Локализация!$C$124,K642=5),-2,IF(OR(K642=Локализация!$C$125,K642=4),-1,IF(OR(K642=Локализация!$C$126,K642=3),0,IF(OR(K642=Локализация!$C$127,K642=2),2,IF(OR(K642=Локализация!$C$128,K642=1),4)))))</f>
        <v>0</v>
      </c>
      <c r="AG642" t="b">
        <f>IF(OR(L642=Локализация!$C$118,L642=5),4,IF(OR(L642=Локализация!$C$119,L642=4),2,IF(OR(L642=Локализация!$C$120,L642=3),0,IF(OR(L642=Локализация!$C$121,L642=2),-1,IF(OR(L642=Локализация!$C$122,L642=1),-2)))))</f>
        <v>0</v>
      </c>
      <c r="AH642" t="b">
        <f>IF(OR(M642=Локализация!$C$124,M642=5),-2,IF(OR(M642=Локализация!$C$125,M642=4),-1,IF(OR(M642=Локализация!$C$126,M642=3),0,IF(OR(M642=Локализация!$C$127,M642=2),2,IF(OR(M642=Локализация!$C$128,M642=1),4)))))</f>
        <v>0</v>
      </c>
      <c r="AI642" t="b">
        <f>IF(OR(N642=Локализация!$C$118,N642=5),4,IF(OR(N642=Локализация!$C$119,N642=4),2,IF(OR(N642=Локализация!$C$120,N642=3),0,IF(OR(N642=Локализация!$C$121,N642=2),-1,IF(OR(N642=Локализация!$C$122,N642=1),-2)))))</f>
        <v>0</v>
      </c>
      <c r="AJ642" t="b">
        <f>IF(OR(O642=Локализация!$C$124,O642=5),-2,IF(OR(O642=Локализация!$C$125,O642=4),-1,IF(OR(O642=Локализация!$C$126,O642=3),0,IF(OR(O642=Локализация!$C$127,O642=2),2,IF(OR(O642=Локализация!$C$128,O642=1),4)))))</f>
        <v>0</v>
      </c>
      <c r="AK642" t="b">
        <f>IF(OR(P642=Локализация!$C$118,P642=5),4,IF(OR(P642=Локализация!$C$119,P642=4),2,IF(OR(P642=Локализация!$C$120,P642=3),0,IF(OR(P642=Локализация!$C$121,P642=2),-1,IF(OR(P642=Локализация!$C$122,P642=1),-2)))))</f>
        <v>0</v>
      </c>
      <c r="AL642" t="b">
        <f>IF(OR(Q642=Локализация!$C$124,Q642=5),-2,IF(OR(Q642=Локализация!$C$125,Q642=4),-1,IF(OR(Q642=Локализация!$C$126,Q642=3),0,IF(OR(Q642=Локализация!$C$127,Q642=2),2,IF(OR(Q642=Локализация!$C$128,Q642=1),4)))))</f>
        <v>0</v>
      </c>
      <c r="AM642" t="b">
        <f>IF(OR(R642=Локализация!$C$118,R642=5),4,IF(OR(R642=Локализация!$C$119,R642=4),2,IF(OR(R642=Локализация!$C$120,R642=3),0,IF(OR(R642=Локализация!$C$121,R642=2),-1,IF(OR(R642=Локализация!$C$122,R642=1),-2)))))</f>
        <v>0</v>
      </c>
      <c r="AN642" t="b">
        <f>IF(OR(S642=Локализация!$C$124,S642=5),-2,IF(OR(S642=Локализация!$C$125,S642=4),-1,IF(OR(S642=Локализация!$C$126,S642=3),0,IF(OR(S642=Локализация!$C$127,S642=2),2,IF(OR(S642=Локализация!$C$128,S642=1),4)))))</f>
        <v>0</v>
      </c>
      <c r="AO642" t="b">
        <f>IF(OR(T642=Локализация!$C$118,T642=5),4,IF(OR(T642=Локализация!$C$119,T642=4),2,IF(OR(T642=Локализация!$C$120,T642=3),0,IF(OR(T642=Локализация!$C$121,T642=2),-1,IF(OR(T642=Локализация!$C$122,T642=1),-2)))))</f>
        <v>0</v>
      </c>
      <c r="AP642" t="b">
        <f>IF(OR(U642=Локализация!$C$124,U642=5),-2,IF(OR(U642=Локализация!$C$125,U642=4),-1,IF(OR(U642=Локализация!$C$126,U642=3),0,IF(OR(U642=Локализация!$C$127,U642=2),2,IF(OR(U642=Локализация!$C$128,U642=1),4)))))</f>
        <v>0</v>
      </c>
      <c r="AR642" t="str">
        <f>CONCATENATE(W642,X642)</f>
        <v>ЛОЖЬЛОЖЬ</v>
      </c>
      <c r="AS642" t="str">
        <f>CONCATENATE(Y642,Z642)</f>
        <v>ЛОЖЬЛОЖЬ</v>
      </c>
      <c r="AT642" t="str">
        <f>CONCATENATE(AA642,AB642)</f>
        <v>ЛОЖЬЛОЖЬ</v>
      </c>
      <c r="AU642" t="str">
        <f>CONCATENATE(AC642,AD642)</f>
        <v>ЛОЖЬЛОЖЬ</v>
      </c>
      <c r="AV642" t="str">
        <f>CONCATENATE(AE642,AF642)</f>
        <v>ЛОЖЬЛОЖЬ</v>
      </c>
      <c r="AW642" t="str">
        <f>CONCATENATE(AG642,AH642)</f>
        <v>ЛОЖЬЛОЖЬ</v>
      </c>
      <c r="AX642" t="str">
        <f>CONCATENATE(AI642,AJ642)</f>
        <v>ЛОЖЬЛОЖЬ</v>
      </c>
      <c r="AY642" t="str">
        <f>CONCATENATE(AK642,AL642)</f>
        <v>ЛОЖЬЛОЖЬ</v>
      </c>
      <c r="AZ642" t="str">
        <f>CONCATENATE(AM642,AN642)</f>
        <v>ЛОЖЬЛОЖЬ</v>
      </c>
      <c r="BA642" t="str">
        <f>CONCATENATE(AO642,AP642)</f>
        <v>ЛОЖЬЛОЖЬ</v>
      </c>
      <c r="BC642" t="str">
        <f xml:space="preserve"> IF(OR(AR642= "4-2", AR642= "2-1", AR642= "-12", AR642= "-24"),"Q",
  IF(
    OR(AR642= "4-1", AR642= "40", AR642= "42"),"A",
    IF(
      AR642= "44","P",
      IF(OR(AR642= "2-2",AR642="0-2",AR642="-1-2",AR642="-2-2",AR642="-2-1",AR642="-20",AR642="-22" ),"R",
              IF(
                OR(AR642= "24",AR642="04",AR642="-14"),"M",
                IF(
                  OR(AR642= "20",AR642="22",AR642="0-1",AR642="00",AR642="02",AR642="-1-1",AR642="-10"),"I",""
                )
              )
      )
    )
  )
)</f>
        <v/>
      </c>
      <c r="BD642" t="str">
        <f xml:space="preserve"> IF(OR(AS642= "4-2", AS642= "2-1", AS642= "-12", AS642= "-24"),"Q",
  IF(
    OR(AS642= "4-1", AS642= "40", AS642= "42"),"A",
    IF(
      AS642= "44","P",
      IF(OR(AS642= "2-2",AS642="0-2",AS642="-1-2",AS642="-2-2",AS642="-2-1",AS642="-20",AS642="-22" ),"R",
              IF(
                OR(AS642= "24",AS642="04",AS642="-14"),"M",
                IF(
                  OR(AS642= "20",AS642="22",AS642="0-1",AS642="00",AS642="02",AS642="-1-1",AS642="-10"),"I",""
                )
              )
      )
    )
  )
)</f>
        <v/>
      </c>
      <c r="BE642" t="str">
        <f xml:space="preserve"> IF(OR(AT642= "4-2", AT642= "2-1", AT642= "-12", AT642= "-24"),"Q",
  IF(
    OR(AT642= "4-1", AT642= "40", AT642= "42"),"A",
    IF(
      AT642= "44","P",
      IF(OR(AT642= "2-2",AT642="0-2",AT642="-1-2",AT642="-2-2",AT642="-2-1",AT642="-20",AT642="-22" ),"R",
              IF(
                OR(AT642= "24",AT642="04",AT642="-14"),"M",
                IF(
                  OR(AT642= "20",AT642="22",AT642="0-1",AT642="00",AT642="02",AT642="-1-1",AT642="-10"),"I",""
                )
              )
      )
    )
  )
)</f>
        <v/>
      </c>
      <c r="BF642" t="str">
        <f xml:space="preserve"> IF(OR(AU642= "4-2", AU642= "2-1", AU642= "-12", AU642= "-24"),"Q",
  IF(
    OR(AU642= "4-1", AU642= "40", AU642= "42"),"A",
    IF(
      AU642= "44","P",
      IF(OR(AU642= "2-2",AU642="0-2",AU642="-1-2",AU642="-2-2",AU642="-2-1",AU642="-20",AU642="-22" ),"R",
              IF(
                OR(AU642= "24",AU642="04",AU642="-14"),"M",
                IF(
                  OR(AU642= "20",AU642="22",AU642="0-1",AU642="00",AU642="02",AU642="-1-1",AU642="-10"),"I",""
                )
              )
      )
    )
  )
)</f>
        <v/>
      </c>
      <c r="BG642" t="str">
        <f xml:space="preserve"> IF(OR(AV642= "4-2", AV642= "2-1", AV642= "-12", AV642= "-24"),"Q",
  IF(
    OR(AV642= "4-1", AV642= "40", AV642= "42"),"A",
    IF(
      AV642= "44","P",
      IF(OR(AV642= "2-2",AV642="0-2",AV642="-1-2",AV642="-2-2",AV642="-2-1",AV642="-20",AV642="-22" ),"R",
              IF(
                OR(AV642= "24",AV642="04",AV642="-14"),"M",
                IF(
                  OR(AV642= "20",AV642="22",AV642="0-1",AV642="00",AV642="02",AV642="-1-1",AV642="-10"),"I",""
                )
              )
      )
    )
  )
)</f>
        <v/>
      </c>
      <c r="BH642" t="str">
        <f xml:space="preserve"> IF(OR(AW642= "4-2", AW642= "2-1", AW642= "-12", AW642= "-24"),"Q",
  IF(
    OR(AW642= "4-1", AW642= "40", AW642= "42"),"A",
    IF(
      AW642= "44","P",
      IF(OR(AW642= "2-2",AW642="0-2",AW642="-1-2",AW642="-2-2",AW642="-2-1",AW642="-20",AW642="-22" ),"R",
              IF(
                OR(AW642= "24",AW642="04",AW642="-14"),"M",
                IF(
                  OR(AW642= "20",AW642="22",AW642="0-1",AW642="00",AW642="02",AW642="-1-1",AW642="-10"),"I",""
                )
              )
      )
    )
  )
)</f>
        <v/>
      </c>
      <c r="BI642" t="str">
        <f xml:space="preserve"> IF(OR(AX642= "4-2", AX642= "2-1", AX642= "-12", AX642= "-24"),"Q",
  IF(
    OR(AX642= "4-1", AX642= "40", AX642= "42"),"A",
    IF(
      AX642= "44","P",
      IF(OR(AX642= "2-2",AX642="0-2",AX642="-1-2",AX642="-2-2",AX642="-2-1",AX642="-20",AX642="-22" ),"R",
              IF(
                OR(AX642= "24",AX642="04",AX642="-14"),"M",
                IF(
                  OR(AX642= "20",AX642="22",AX642="0-1",AX642="00",AX642="02",AX642="-1-1",AX642="-10"),"I",""
                )
              )
      )
    )
  )
)</f>
        <v/>
      </c>
      <c r="BJ642" t="str">
        <f xml:space="preserve"> IF(OR(AY642= "4-2", AY642= "2-1", AY642= "-12", AY642= "-24"),"Q",
  IF(
    OR(AY642= "4-1", AY642= "40", AY642= "42"),"A",
    IF(
      AY642= "44","P",
      IF(OR(AY642= "2-2",AY642="0-2",AY642="-1-2",AY642="-2-2",AY642="-2-1",AY642="-20",AY642="-22" ),"R",
              IF(
                OR(AY642= "24",AY642="04",AY642="-14"),"M",
                IF(
                  OR(AY642= "20",AY642="22",AY642="0-1",AY642="00",AY642="02",AY642="-1-1",AY642="-10"),"I",""
                )
              )
      )
    )
  )
)</f>
        <v/>
      </c>
      <c r="BK642" t="str">
        <f xml:space="preserve"> IF(OR(AZ642= "4-2", AZ642= "2-1", AZ642= "-12", AZ642= "-24"),"Q",
  IF(
    OR(AZ642= "4-1", AZ642= "40", AZ642= "42"),"A",
    IF(
      AZ642= "44","P",
      IF(OR(AZ642= "2-2",AZ642="0-2",AZ642="-1-2",AZ642="-2-2",AZ642="-2-1",AZ642="-20",AZ642="-22" ),"R",
              IF(
                OR(AZ642= "24",AZ642="04",AZ642="-14"),"M",
                IF(
                  OR(AZ642= "20",AZ642="22",AZ642="0-1",AZ642="00",AZ642="02",AZ642="-1-1",AZ642="-10"),"I",""
                )
              )
      )
    )
  )
)</f>
        <v/>
      </c>
      <c r="BL642" t="str">
        <f xml:space="preserve"> IF(OR(BA642= "4-2", BA642= "2-1", BA642= "-12", BA642= "-24"),"Q",
  IF(
    OR(BA642= "4-1", BA642= "40", BA642= "42"),"A",
    IF(
      BA642= "44","P",
      IF(OR(BA642= "2-2",BA642="0-2",BA642="-1-2",BA642="-2-2",BA642="-2-1",BA642="-20",BA642="-22" ),"R",
              IF(
                OR(BA642= "24",BA642="04",BA642="-14"),"M",
                IF(
                  OR(BA642= "20",BA642="22",BA642="0-1",BA642="00",BA642="02",BA642="-1-1",BA642="-10"),"I",""
                )
              )
      )
    )
  )
)</f>
        <v/>
      </c>
    </row>
    <row r="643" spans="23:64" x14ac:dyDescent="0.25">
      <c r="W643" t="b">
        <f>IF(OR(B643=Локализация!$C$118,B643=5),4,IF(OR(B643=Локализация!$C$119,B643=4),2,IF(OR(B643=Локализация!$C$120,B643=3),0,IF(OR(B643=Локализация!$C$121,B643=2),-1,IF(OR(B643=Локализация!$C$122,B643=1),-2)))))</f>
        <v>0</v>
      </c>
      <c r="X643" t="b">
        <f>IF(OR(C643=Локализация!$C$124,C643=5),-2,IF(OR(C643=Локализация!$C$125,C643=4),-1,IF(OR(C643=Локализация!$C$126,C643=3),0,IF(OR(C643=Локализация!$C$127,C643=2),2,IF(OR(C643=Локализация!$C$128,C643=1),4)))))</f>
        <v>0</v>
      </c>
      <c r="Y643" t="b">
        <f>IF(OR(D643=Локализация!$C$118,D643=5),4,IF(OR(D643=Локализация!$C$119,D643=4),2,IF(OR(D643=Локализация!$C$120,D643=3),0,IF(OR(D643=Локализация!$C$121,D643=2),-1,IF(OR(D643=Локализация!$C$122,D643=1),-2)))))</f>
        <v>0</v>
      </c>
      <c r="Z643" t="b">
        <f>IF(OR(E643=Локализация!$C$124,E643=5),-2,IF(OR(E643=Локализация!$C$125,E643=4),-1,IF(OR(E643=Локализация!$C$126,E643=3),0,IF(OR(E643=Локализация!$C$127,E643=2),2,IF(OR(E643=Локализация!$C$128,E643=1),4)))))</f>
        <v>0</v>
      </c>
      <c r="AA643" t="b">
        <f>IF(OR(F643=Локализация!$C$118,F643=5),4,IF(OR(F643=Локализация!$C$119,F643=4),2,IF(OR(F643=Локализация!$C$120,F643=3),0,IF(OR(F643=Локализация!$C$121,F643=2),-1,IF(OR(F643=Локализация!$C$122,F643=1),-2)))))</f>
        <v>0</v>
      </c>
      <c r="AB643" t="b">
        <f>IF(OR(G643=Локализация!$C$124,G643=5),-2,IF(OR(G643=Локализация!$C$125,G643=4),-1,IF(OR(G643=Локализация!$C$126,G643=3),0,IF(OR(G643=Локализация!$C$127,G643=2),2,IF(OR(G643=Локализация!$C$128,G643=1),4)))))</f>
        <v>0</v>
      </c>
      <c r="AC643" t="b">
        <f>IF(OR(H643=Локализация!$C$118,H643=5),4,IF(OR(H643=Локализация!$C$119,H643=4),2,IF(OR(H643=Локализация!$C$120,H643=3),0,IF(OR(H643=Локализация!$C$121,H643=2),-1,IF(OR(H643=Локализация!$C$122,H643=1),-2)))))</f>
        <v>0</v>
      </c>
      <c r="AD643" t="b">
        <f>IF(OR(I643=Локализация!$C$124,I643=5),-2,IF(OR(I643=Локализация!$C$125,I643=4),-1,IF(OR(I643=Локализация!$C$126,I643=3),0,IF(OR(I643=Локализация!$C$127,I643=2),2,IF(OR(I643=Локализация!$C$128,I643=1),4)))))</f>
        <v>0</v>
      </c>
      <c r="AE643" t="b">
        <f>IF(OR(J643=Локализация!$C$118,J643=5),4,IF(OR(J643=Локализация!$C$119,J643=4),2,IF(OR(J643=Локализация!$C$120,J643=3),0,IF(OR(J643=Локализация!$C$121,J643=2),-1,IF(OR(J643=Локализация!$C$122,J643=1),-2)))))</f>
        <v>0</v>
      </c>
      <c r="AF643" t="b">
        <f>IF(OR(K643=Локализация!$C$124,K643=5),-2,IF(OR(K643=Локализация!$C$125,K643=4),-1,IF(OR(K643=Локализация!$C$126,K643=3),0,IF(OR(K643=Локализация!$C$127,K643=2),2,IF(OR(K643=Локализация!$C$128,K643=1),4)))))</f>
        <v>0</v>
      </c>
      <c r="AG643" t="b">
        <f>IF(OR(L643=Локализация!$C$118,L643=5),4,IF(OR(L643=Локализация!$C$119,L643=4),2,IF(OR(L643=Локализация!$C$120,L643=3),0,IF(OR(L643=Локализация!$C$121,L643=2),-1,IF(OR(L643=Локализация!$C$122,L643=1),-2)))))</f>
        <v>0</v>
      </c>
      <c r="AH643" t="b">
        <f>IF(OR(M643=Локализация!$C$124,M643=5),-2,IF(OR(M643=Локализация!$C$125,M643=4),-1,IF(OR(M643=Локализация!$C$126,M643=3),0,IF(OR(M643=Локализация!$C$127,M643=2),2,IF(OR(M643=Локализация!$C$128,M643=1),4)))))</f>
        <v>0</v>
      </c>
      <c r="AI643" t="b">
        <f>IF(OR(N643=Локализация!$C$118,N643=5),4,IF(OR(N643=Локализация!$C$119,N643=4),2,IF(OR(N643=Локализация!$C$120,N643=3),0,IF(OR(N643=Локализация!$C$121,N643=2),-1,IF(OR(N643=Локализация!$C$122,N643=1),-2)))))</f>
        <v>0</v>
      </c>
      <c r="AJ643" t="b">
        <f>IF(OR(O643=Локализация!$C$124,O643=5),-2,IF(OR(O643=Локализация!$C$125,O643=4),-1,IF(OR(O643=Локализация!$C$126,O643=3),0,IF(OR(O643=Локализация!$C$127,O643=2),2,IF(OR(O643=Локализация!$C$128,O643=1),4)))))</f>
        <v>0</v>
      </c>
      <c r="AK643" t="b">
        <f>IF(OR(P643=Локализация!$C$118,P643=5),4,IF(OR(P643=Локализация!$C$119,P643=4),2,IF(OR(P643=Локализация!$C$120,P643=3),0,IF(OR(P643=Локализация!$C$121,P643=2),-1,IF(OR(P643=Локализация!$C$122,P643=1),-2)))))</f>
        <v>0</v>
      </c>
      <c r="AL643" t="b">
        <f>IF(OR(Q643=Локализация!$C$124,Q643=5),-2,IF(OR(Q643=Локализация!$C$125,Q643=4),-1,IF(OR(Q643=Локализация!$C$126,Q643=3),0,IF(OR(Q643=Локализация!$C$127,Q643=2),2,IF(OR(Q643=Локализация!$C$128,Q643=1),4)))))</f>
        <v>0</v>
      </c>
      <c r="AM643" t="b">
        <f>IF(OR(R643=Локализация!$C$118,R643=5),4,IF(OR(R643=Локализация!$C$119,R643=4),2,IF(OR(R643=Локализация!$C$120,R643=3),0,IF(OR(R643=Локализация!$C$121,R643=2),-1,IF(OR(R643=Локализация!$C$122,R643=1),-2)))))</f>
        <v>0</v>
      </c>
      <c r="AN643" t="b">
        <f>IF(OR(S643=Локализация!$C$124,S643=5),-2,IF(OR(S643=Локализация!$C$125,S643=4),-1,IF(OR(S643=Локализация!$C$126,S643=3),0,IF(OR(S643=Локализация!$C$127,S643=2),2,IF(OR(S643=Локализация!$C$128,S643=1),4)))))</f>
        <v>0</v>
      </c>
      <c r="AO643" t="b">
        <f>IF(OR(T643=Локализация!$C$118,T643=5),4,IF(OR(T643=Локализация!$C$119,T643=4),2,IF(OR(T643=Локализация!$C$120,T643=3),0,IF(OR(T643=Локализация!$C$121,T643=2),-1,IF(OR(T643=Локализация!$C$122,T643=1),-2)))))</f>
        <v>0</v>
      </c>
      <c r="AP643" t="b">
        <f>IF(OR(U643=Локализация!$C$124,U643=5),-2,IF(OR(U643=Локализация!$C$125,U643=4),-1,IF(OR(U643=Локализация!$C$126,U643=3),0,IF(OR(U643=Локализация!$C$127,U643=2),2,IF(OR(U643=Локализация!$C$128,U643=1),4)))))</f>
        <v>0</v>
      </c>
      <c r="AR643" t="str">
        <f>CONCATENATE(W643,X643)</f>
        <v>ЛОЖЬЛОЖЬ</v>
      </c>
      <c r="AS643" t="str">
        <f>CONCATENATE(Y643,Z643)</f>
        <v>ЛОЖЬЛОЖЬ</v>
      </c>
      <c r="AT643" t="str">
        <f>CONCATENATE(AA643,AB643)</f>
        <v>ЛОЖЬЛОЖЬ</v>
      </c>
      <c r="AU643" t="str">
        <f>CONCATENATE(AC643,AD643)</f>
        <v>ЛОЖЬЛОЖЬ</v>
      </c>
      <c r="AV643" t="str">
        <f>CONCATENATE(AE643,AF643)</f>
        <v>ЛОЖЬЛОЖЬ</v>
      </c>
      <c r="AW643" t="str">
        <f>CONCATENATE(AG643,AH643)</f>
        <v>ЛОЖЬЛОЖЬ</v>
      </c>
      <c r="AX643" t="str">
        <f>CONCATENATE(AI643,AJ643)</f>
        <v>ЛОЖЬЛОЖЬ</v>
      </c>
      <c r="AY643" t="str">
        <f>CONCATENATE(AK643,AL643)</f>
        <v>ЛОЖЬЛОЖЬ</v>
      </c>
      <c r="AZ643" t="str">
        <f>CONCATENATE(AM643,AN643)</f>
        <v>ЛОЖЬЛОЖЬ</v>
      </c>
      <c r="BA643" t="str">
        <f>CONCATENATE(AO643,AP643)</f>
        <v>ЛОЖЬЛОЖЬ</v>
      </c>
      <c r="BC643" t="str">
        <f xml:space="preserve"> IF(OR(AR643= "4-2", AR643= "2-1", AR643= "-12", AR643= "-24"),"Q",
  IF(
    OR(AR643= "4-1", AR643= "40", AR643= "42"),"A",
    IF(
      AR643= "44","P",
      IF(OR(AR643= "2-2",AR643="0-2",AR643="-1-2",AR643="-2-2",AR643="-2-1",AR643="-20",AR643="-22" ),"R",
              IF(
                OR(AR643= "24",AR643="04",AR643="-14"),"M",
                IF(
                  OR(AR643= "20",AR643="22",AR643="0-1",AR643="00",AR643="02",AR643="-1-1",AR643="-10"),"I",""
                )
              )
      )
    )
  )
)</f>
        <v/>
      </c>
      <c r="BD643" t="str">
        <f xml:space="preserve"> IF(OR(AS643= "4-2", AS643= "2-1", AS643= "-12", AS643= "-24"),"Q",
  IF(
    OR(AS643= "4-1", AS643= "40", AS643= "42"),"A",
    IF(
      AS643= "44","P",
      IF(OR(AS643= "2-2",AS643="0-2",AS643="-1-2",AS643="-2-2",AS643="-2-1",AS643="-20",AS643="-22" ),"R",
              IF(
                OR(AS643= "24",AS643="04",AS643="-14"),"M",
                IF(
                  OR(AS643= "20",AS643="22",AS643="0-1",AS643="00",AS643="02",AS643="-1-1",AS643="-10"),"I",""
                )
              )
      )
    )
  )
)</f>
        <v/>
      </c>
      <c r="BE643" t="str">
        <f xml:space="preserve"> IF(OR(AT643= "4-2", AT643= "2-1", AT643= "-12", AT643= "-24"),"Q",
  IF(
    OR(AT643= "4-1", AT643= "40", AT643= "42"),"A",
    IF(
      AT643= "44","P",
      IF(OR(AT643= "2-2",AT643="0-2",AT643="-1-2",AT643="-2-2",AT643="-2-1",AT643="-20",AT643="-22" ),"R",
              IF(
                OR(AT643= "24",AT643="04",AT643="-14"),"M",
                IF(
                  OR(AT643= "20",AT643="22",AT643="0-1",AT643="00",AT643="02",AT643="-1-1",AT643="-10"),"I",""
                )
              )
      )
    )
  )
)</f>
        <v/>
      </c>
      <c r="BF643" t="str">
        <f xml:space="preserve"> IF(OR(AU643= "4-2", AU643= "2-1", AU643= "-12", AU643= "-24"),"Q",
  IF(
    OR(AU643= "4-1", AU643= "40", AU643= "42"),"A",
    IF(
      AU643= "44","P",
      IF(OR(AU643= "2-2",AU643="0-2",AU643="-1-2",AU643="-2-2",AU643="-2-1",AU643="-20",AU643="-22" ),"R",
              IF(
                OR(AU643= "24",AU643="04",AU643="-14"),"M",
                IF(
                  OR(AU643= "20",AU643="22",AU643="0-1",AU643="00",AU643="02",AU643="-1-1",AU643="-10"),"I",""
                )
              )
      )
    )
  )
)</f>
        <v/>
      </c>
      <c r="BG643" t="str">
        <f xml:space="preserve"> IF(OR(AV643= "4-2", AV643= "2-1", AV643= "-12", AV643= "-24"),"Q",
  IF(
    OR(AV643= "4-1", AV643= "40", AV643= "42"),"A",
    IF(
      AV643= "44","P",
      IF(OR(AV643= "2-2",AV643="0-2",AV643="-1-2",AV643="-2-2",AV643="-2-1",AV643="-20",AV643="-22" ),"R",
              IF(
                OR(AV643= "24",AV643="04",AV643="-14"),"M",
                IF(
                  OR(AV643= "20",AV643="22",AV643="0-1",AV643="00",AV643="02",AV643="-1-1",AV643="-10"),"I",""
                )
              )
      )
    )
  )
)</f>
        <v/>
      </c>
      <c r="BH643" t="str">
        <f xml:space="preserve"> IF(OR(AW643= "4-2", AW643= "2-1", AW643= "-12", AW643= "-24"),"Q",
  IF(
    OR(AW643= "4-1", AW643= "40", AW643= "42"),"A",
    IF(
      AW643= "44","P",
      IF(OR(AW643= "2-2",AW643="0-2",AW643="-1-2",AW643="-2-2",AW643="-2-1",AW643="-20",AW643="-22" ),"R",
              IF(
                OR(AW643= "24",AW643="04",AW643="-14"),"M",
                IF(
                  OR(AW643= "20",AW643="22",AW643="0-1",AW643="00",AW643="02",AW643="-1-1",AW643="-10"),"I",""
                )
              )
      )
    )
  )
)</f>
        <v/>
      </c>
      <c r="BI643" t="str">
        <f xml:space="preserve"> IF(OR(AX643= "4-2", AX643= "2-1", AX643= "-12", AX643= "-24"),"Q",
  IF(
    OR(AX643= "4-1", AX643= "40", AX643= "42"),"A",
    IF(
      AX643= "44","P",
      IF(OR(AX643= "2-2",AX643="0-2",AX643="-1-2",AX643="-2-2",AX643="-2-1",AX643="-20",AX643="-22" ),"R",
              IF(
                OR(AX643= "24",AX643="04",AX643="-14"),"M",
                IF(
                  OR(AX643= "20",AX643="22",AX643="0-1",AX643="00",AX643="02",AX643="-1-1",AX643="-10"),"I",""
                )
              )
      )
    )
  )
)</f>
        <v/>
      </c>
      <c r="BJ643" t="str">
        <f xml:space="preserve"> IF(OR(AY643= "4-2", AY643= "2-1", AY643= "-12", AY643= "-24"),"Q",
  IF(
    OR(AY643= "4-1", AY643= "40", AY643= "42"),"A",
    IF(
      AY643= "44","P",
      IF(OR(AY643= "2-2",AY643="0-2",AY643="-1-2",AY643="-2-2",AY643="-2-1",AY643="-20",AY643="-22" ),"R",
              IF(
                OR(AY643= "24",AY643="04",AY643="-14"),"M",
                IF(
                  OR(AY643= "20",AY643="22",AY643="0-1",AY643="00",AY643="02",AY643="-1-1",AY643="-10"),"I",""
                )
              )
      )
    )
  )
)</f>
        <v/>
      </c>
      <c r="BK643" t="str">
        <f xml:space="preserve"> IF(OR(AZ643= "4-2", AZ643= "2-1", AZ643= "-12", AZ643= "-24"),"Q",
  IF(
    OR(AZ643= "4-1", AZ643= "40", AZ643= "42"),"A",
    IF(
      AZ643= "44","P",
      IF(OR(AZ643= "2-2",AZ643="0-2",AZ643="-1-2",AZ643="-2-2",AZ643="-2-1",AZ643="-20",AZ643="-22" ),"R",
              IF(
                OR(AZ643= "24",AZ643="04",AZ643="-14"),"M",
                IF(
                  OR(AZ643= "20",AZ643="22",AZ643="0-1",AZ643="00",AZ643="02",AZ643="-1-1",AZ643="-10"),"I",""
                )
              )
      )
    )
  )
)</f>
        <v/>
      </c>
      <c r="BL643" t="str">
        <f xml:space="preserve"> IF(OR(BA643= "4-2", BA643= "2-1", BA643= "-12", BA643= "-24"),"Q",
  IF(
    OR(BA643= "4-1", BA643= "40", BA643= "42"),"A",
    IF(
      BA643= "44","P",
      IF(OR(BA643= "2-2",BA643="0-2",BA643="-1-2",BA643="-2-2",BA643="-2-1",BA643="-20",BA643="-22" ),"R",
              IF(
                OR(BA643= "24",BA643="04",BA643="-14"),"M",
                IF(
                  OR(BA643= "20",BA643="22",BA643="0-1",BA643="00",BA643="02",BA643="-1-1",BA643="-10"),"I",""
                )
              )
      )
    )
  )
)</f>
        <v/>
      </c>
    </row>
    <row r="644" spans="23:64" x14ac:dyDescent="0.25">
      <c r="W644" t="b">
        <f>IF(OR(B644=Локализация!$C$118,B644=5),4,IF(OR(B644=Локализация!$C$119,B644=4),2,IF(OR(B644=Локализация!$C$120,B644=3),0,IF(OR(B644=Локализация!$C$121,B644=2),-1,IF(OR(B644=Локализация!$C$122,B644=1),-2)))))</f>
        <v>0</v>
      </c>
      <c r="X644" t="b">
        <f>IF(OR(C644=Локализация!$C$124,C644=5),-2,IF(OR(C644=Локализация!$C$125,C644=4),-1,IF(OR(C644=Локализация!$C$126,C644=3),0,IF(OR(C644=Локализация!$C$127,C644=2),2,IF(OR(C644=Локализация!$C$128,C644=1),4)))))</f>
        <v>0</v>
      </c>
      <c r="Y644" t="b">
        <f>IF(OR(D644=Локализация!$C$118,D644=5),4,IF(OR(D644=Локализация!$C$119,D644=4),2,IF(OR(D644=Локализация!$C$120,D644=3),0,IF(OR(D644=Локализация!$C$121,D644=2),-1,IF(OR(D644=Локализация!$C$122,D644=1),-2)))))</f>
        <v>0</v>
      </c>
      <c r="Z644" t="b">
        <f>IF(OR(E644=Локализация!$C$124,E644=5),-2,IF(OR(E644=Локализация!$C$125,E644=4),-1,IF(OR(E644=Локализация!$C$126,E644=3),0,IF(OR(E644=Локализация!$C$127,E644=2),2,IF(OR(E644=Локализация!$C$128,E644=1),4)))))</f>
        <v>0</v>
      </c>
      <c r="AA644" t="b">
        <f>IF(OR(F644=Локализация!$C$118,F644=5),4,IF(OR(F644=Локализация!$C$119,F644=4),2,IF(OR(F644=Локализация!$C$120,F644=3),0,IF(OR(F644=Локализация!$C$121,F644=2),-1,IF(OR(F644=Локализация!$C$122,F644=1),-2)))))</f>
        <v>0</v>
      </c>
      <c r="AB644" t="b">
        <f>IF(OR(G644=Локализация!$C$124,G644=5),-2,IF(OR(G644=Локализация!$C$125,G644=4),-1,IF(OR(G644=Локализация!$C$126,G644=3),0,IF(OR(G644=Локализация!$C$127,G644=2),2,IF(OR(G644=Локализация!$C$128,G644=1),4)))))</f>
        <v>0</v>
      </c>
      <c r="AC644" t="b">
        <f>IF(OR(H644=Локализация!$C$118,H644=5),4,IF(OR(H644=Локализация!$C$119,H644=4),2,IF(OR(H644=Локализация!$C$120,H644=3),0,IF(OR(H644=Локализация!$C$121,H644=2),-1,IF(OR(H644=Локализация!$C$122,H644=1),-2)))))</f>
        <v>0</v>
      </c>
      <c r="AD644" t="b">
        <f>IF(OR(I644=Локализация!$C$124,I644=5),-2,IF(OR(I644=Локализация!$C$125,I644=4),-1,IF(OR(I644=Локализация!$C$126,I644=3),0,IF(OR(I644=Локализация!$C$127,I644=2),2,IF(OR(I644=Локализация!$C$128,I644=1),4)))))</f>
        <v>0</v>
      </c>
      <c r="AE644" t="b">
        <f>IF(OR(J644=Локализация!$C$118,J644=5),4,IF(OR(J644=Локализация!$C$119,J644=4),2,IF(OR(J644=Локализация!$C$120,J644=3),0,IF(OR(J644=Локализация!$C$121,J644=2),-1,IF(OR(J644=Локализация!$C$122,J644=1),-2)))))</f>
        <v>0</v>
      </c>
      <c r="AF644" t="b">
        <f>IF(OR(K644=Локализация!$C$124,K644=5),-2,IF(OR(K644=Локализация!$C$125,K644=4),-1,IF(OR(K644=Локализация!$C$126,K644=3),0,IF(OR(K644=Локализация!$C$127,K644=2),2,IF(OR(K644=Локализация!$C$128,K644=1),4)))))</f>
        <v>0</v>
      </c>
      <c r="AG644" t="b">
        <f>IF(OR(L644=Локализация!$C$118,L644=5),4,IF(OR(L644=Локализация!$C$119,L644=4),2,IF(OR(L644=Локализация!$C$120,L644=3),0,IF(OR(L644=Локализация!$C$121,L644=2),-1,IF(OR(L644=Локализация!$C$122,L644=1),-2)))))</f>
        <v>0</v>
      </c>
      <c r="AH644" t="b">
        <f>IF(OR(M644=Локализация!$C$124,M644=5),-2,IF(OR(M644=Локализация!$C$125,M644=4),-1,IF(OR(M644=Локализация!$C$126,M644=3),0,IF(OR(M644=Локализация!$C$127,M644=2),2,IF(OR(M644=Локализация!$C$128,M644=1),4)))))</f>
        <v>0</v>
      </c>
      <c r="AI644" t="b">
        <f>IF(OR(N644=Локализация!$C$118,N644=5),4,IF(OR(N644=Локализация!$C$119,N644=4),2,IF(OR(N644=Локализация!$C$120,N644=3),0,IF(OR(N644=Локализация!$C$121,N644=2),-1,IF(OR(N644=Локализация!$C$122,N644=1),-2)))))</f>
        <v>0</v>
      </c>
      <c r="AJ644" t="b">
        <f>IF(OR(O644=Локализация!$C$124,O644=5),-2,IF(OR(O644=Локализация!$C$125,O644=4),-1,IF(OR(O644=Локализация!$C$126,O644=3),0,IF(OR(O644=Локализация!$C$127,O644=2),2,IF(OR(O644=Локализация!$C$128,O644=1),4)))))</f>
        <v>0</v>
      </c>
      <c r="AK644" t="b">
        <f>IF(OR(P644=Локализация!$C$118,P644=5),4,IF(OR(P644=Локализация!$C$119,P644=4),2,IF(OR(P644=Локализация!$C$120,P644=3),0,IF(OR(P644=Локализация!$C$121,P644=2),-1,IF(OR(P644=Локализация!$C$122,P644=1),-2)))))</f>
        <v>0</v>
      </c>
      <c r="AL644" t="b">
        <f>IF(OR(Q644=Локализация!$C$124,Q644=5),-2,IF(OR(Q644=Локализация!$C$125,Q644=4),-1,IF(OR(Q644=Локализация!$C$126,Q644=3),0,IF(OR(Q644=Локализация!$C$127,Q644=2),2,IF(OR(Q644=Локализация!$C$128,Q644=1),4)))))</f>
        <v>0</v>
      </c>
      <c r="AM644" t="b">
        <f>IF(OR(R644=Локализация!$C$118,R644=5),4,IF(OR(R644=Локализация!$C$119,R644=4),2,IF(OR(R644=Локализация!$C$120,R644=3),0,IF(OR(R644=Локализация!$C$121,R644=2),-1,IF(OR(R644=Локализация!$C$122,R644=1),-2)))))</f>
        <v>0</v>
      </c>
      <c r="AN644" t="b">
        <f>IF(OR(S644=Локализация!$C$124,S644=5),-2,IF(OR(S644=Локализация!$C$125,S644=4),-1,IF(OR(S644=Локализация!$C$126,S644=3),0,IF(OR(S644=Локализация!$C$127,S644=2),2,IF(OR(S644=Локализация!$C$128,S644=1),4)))))</f>
        <v>0</v>
      </c>
      <c r="AO644" t="b">
        <f>IF(OR(T644=Локализация!$C$118,T644=5),4,IF(OR(T644=Локализация!$C$119,T644=4),2,IF(OR(T644=Локализация!$C$120,T644=3),0,IF(OR(T644=Локализация!$C$121,T644=2),-1,IF(OR(T644=Локализация!$C$122,T644=1),-2)))))</f>
        <v>0</v>
      </c>
      <c r="AP644" t="b">
        <f>IF(OR(U644=Локализация!$C$124,U644=5),-2,IF(OR(U644=Локализация!$C$125,U644=4),-1,IF(OR(U644=Локализация!$C$126,U644=3),0,IF(OR(U644=Локализация!$C$127,U644=2),2,IF(OR(U644=Локализация!$C$128,U644=1),4)))))</f>
        <v>0</v>
      </c>
      <c r="AR644" t="str">
        <f>CONCATENATE(W644,X644)</f>
        <v>ЛОЖЬЛОЖЬ</v>
      </c>
      <c r="AS644" t="str">
        <f>CONCATENATE(Y644,Z644)</f>
        <v>ЛОЖЬЛОЖЬ</v>
      </c>
      <c r="AT644" t="str">
        <f>CONCATENATE(AA644,AB644)</f>
        <v>ЛОЖЬЛОЖЬ</v>
      </c>
      <c r="AU644" t="str">
        <f>CONCATENATE(AC644,AD644)</f>
        <v>ЛОЖЬЛОЖЬ</v>
      </c>
      <c r="AV644" t="str">
        <f>CONCATENATE(AE644,AF644)</f>
        <v>ЛОЖЬЛОЖЬ</v>
      </c>
      <c r="AW644" t="str">
        <f>CONCATENATE(AG644,AH644)</f>
        <v>ЛОЖЬЛОЖЬ</v>
      </c>
      <c r="AX644" t="str">
        <f>CONCATENATE(AI644,AJ644)</f>
        <v>ЛОЖЬЛОЖЬ</v>
      </c>
      <c r="AY644" t="str">
        <f>CONCATENATE(AK644,AL644)</f>
        <v>ЛОЖЬЛОЖЬ</v>
      </c>
      <c r="AZ644" t="str">
        <f>CONCATENATE(AM644,AN644)</f>
        <v>ЛОЖЬЛОЖЬ</v>
      </c>
      <c r="BA644" t="str">
        <f>CONCATENATE(AO644,AP644)</f>
        <v>ЛОЖЬЛОЖЬ</v>
      </c>
      <c r="BC644" t="str">
        <f xml:space="preserve"> IF(OR(AR644= "4-2", AR644= "2-1", AR644= "-12", AR644= "-24"),"Q",
  IF(
    OR(AR644= "4-1", AR644= "40", AR644= "42"),"A",
    IF(
      AR644= "44","P",
      IF(OR(AR644= "2-2",AR644="0-2",AR644="-1-2",AR644="-2-2",AR644="-2-1",AR644="-20",AR644="-22" ),"R",
              IF(
                OR(AR644= "24",AR644="04",AR644="-14"),"M",
                IF(
                  OR(AR644= "20",AR644="22",AR644="0-1",AR644="00",AR644="02",AR644="-1-1",AR644="-10"),"I",""
                )
              )
      )
    )
  )
)</f>
        <v/>
      </c>
      <c r="BD644" t="str">
        <f xml:space="preserve"> IF(OR(AS644= "4-2", AS644= "2-1", AS644= "-12", AS644= "-24"),"Q",
  IF(
    OR(AS644= "4-1", AS644= "40", AS644= "42"),"A",
    IF(
      AS644= "44","P",
      IF(OR(AS644= "2-2",AS644="0-2",AS644="-1-2",AS644="-2-2",AS644="-2-1",AS644="-20",AS644="-22" ),"R",
              IF(
                OR(AS644= "24",AS644="04",AS644="-14"),"M",
                IF(
                  OR(AS644= "20",AS644="22",AS644="0-1",AS644="00",AS644="02",AS644="-1-1",AS644="-10"),"I",""
                )
              )
      )
    )
  )
)</f>
        <v/>
      </c>
      <c r="BE644" t="str">
        <f xml:space="preserve"> IF(OR(AT644= "4-2", AT644= "2-1", AT644= "-12", AT644= "-24"),"Q",
  IF(
    OR(AT644= "4-1", AT644= "40", AT644= "42"),"A",
    IF(
      AT644= "44","P",
      IF(OR(AT644= "2-2",AT644="0-2",AT644="-1-2",AT644="-2-2",AT644="-2-1",AT644="-20",AT644="-22" ),"R",
              IF(
                OR(AT644= "24",AT644="04",AT644="-14"),"M",
                IF(
                  OR(AT644= "20",AT644="22",AT644="0-1",AT644="00",AT644="02",AT644="-1-1",AT644="-10"),"I",""
                )
              )
      )
    )
  )
)</f>
        <v/>
      </c>
      <c r="BF644" t="str">
        <f xml:space="preserve"> IF(OR(AU644= "4-2", AU644= "2-1", AU644= "-12", AU644= "-24"),"Q",
  IF(
    OR(AU644= "4-1", AU644= "40", AU644= "42"),"A",
    IF(
      AU644= "44","P",
      IF(OR(AU644= "2-2",AU644="0-2",AU644="-1-2",AU644="-2-2",AU644="-2-1",AU644="-20",AU644="-22" ),"R",
              IF(
                OR(AU644= "24",AU644="04",AU644="-14"),"M",
                IF(
                  OR(AU644= "20",AU644="22",AU644="0-1",AU644="00",AU644="02",AU644="-1-1",AU644="-10"),"I",""
                )
              )
      )
    )
  )
)</f>
        <v/>
      </c>
      <c r="BG644" t="str">
        <f xml:space="preserve"> IF(OR(AV644= "4-2", AV644= "2-1", AV644= "-12", AV644= "-24"),"Q",
  IF(
    OR(AV644= "4-1", AV644= "40", AV644= "42"),"A",
    IF(
      AV644= "44","P",
      IF(OR(AV644= "2-2",AV644="0-2",AV644="-1-2",AV644="-2-2",AV644="-2-1",AV644="-20",AV644="-22" ),"R",
              IF(
                OR(AV644= "24",AV644="04",AV644="-14"),"M",
                IF(
                  OR(AV644= "20",AV644="22",AV644="0-1",AV644="00",AV644="02",AV644="-1-1",AV644="-10"),"I",""
                )
              )
      )
    )
  )
)</f>
        <v/>
      </c>
      <c r="BH644" t="str">
        <f xml:space="preserve"> IF(OR(AW644= "4-2", AW644= "2-1", AW644= "-12", AW644= "-24"),"Q",
  IF(
    OR(AW644= "4-1", AW644= "40", AW644= "42"),"A",
    IF(
      AW644= "44","P",
      IF(OR(AW644= "2-2",AW644="0-2",AW644="-1-2",AW644="-2-2",AW644="-2-1",AW644="-20",AW644="-22" ),"R",
              IF(
                OR(AW644= "24",AW644="04",AW644="-14"),"M",
                IF(
                  OR(AW644= "20",AW644="22",AW644="0-1",AW644="00",AW644="02",AW644="-1-1",AW644="-10"),"I",""
                )
              )
      )
    )
  )
)</f>
        <v/>
      </c>
      <c r="BI644" t="str">
        <f xml:space="preserve"> IF(OR(AX644= "4-2", AX644= "2-1", AX644= "-12", AX644= "-24"),"Q",
  IF(
    OR(AX644= "4-1", AX644= "40", AX644= "42"),"A",
    IF(
      AX644= "44","P",
      IF(OR(AX644= "2-2",AX644="0-2",AX644="-1-2",AX644="-2-2",AX644="-2-1",AX644="-20",AX644="-22" ),"R",
              IF(
                OR(AX644= "24",AX644="04",AX644="-14"),"M",
                IF(
                  OR(AX644= "20",AX644="22",AX644="0-1",AX644="00",AX644="02",AX644="-1-1",AX644="-10"),"I",""
                )
              )
      )
    )
  )
)</f>
        <v/>
      </c>
      <c r="BJ644" t="str">
        <f xml:space="preserve"> IF(OR(AY644= "4-2", AY644= "2-1", AY644= "-12", AY644= "-24"),"Q",
  IF(
    OR(AY644= "4-1", AY644= "40", AY644= "42"),"A",
    IF(
      AY644= "44","P",
      IF(OR(AY644= "2-2",AY644="0-2",AY644="-1-2",AY644="-2-2",AY644="-2-1",AY644="-20",AY644="-22" ),"R",
              IF(
                OR(AY644= "24",AY644="04",AY644="-14"),"M",
                IF(
                  OR(AY644= "20",AY644="22",AY644="0-1",AY644="00",AY644="02",AY644="-1-1",AY644="-10"),"I",""
                )
              )
      )
    )
  )
)</f>
        <v/>
      </c>
      <c r="BK644" t="str">
        <f xml:space="preserve"> IF(OR(AZ644= "4-2", AZ644= "2-1", AZ644= "-12", AZ644= "-24"),"Q",
  IF(
    OR(AZ644= "4-1", AZ644= "40", AZ644= "42"),"A",
    IF(
      AZ644= "44","P",
      IF(OR(AZ644= "2-2",AZ644="0-2",AZ644="-1-2",AZ644="-2-2",AZ644="-2-1",AZ644="-20",AZ644="-22" ),"R",
              IF(
                OR(AZ644= "24",AZ644="04",AZ644="-14"),"M",
                IF(
                  OR(AZ644= "20",AZ644="22",AZ644="0-1",AZ644="00",AZ644="02",AZ644="-1-1",AZ644="-10"),"I",""
                )
              )
      )
    )
  )
)</f>
        <v/>
      </c>
      <c r="BL644" t="str">
        <f xml:space="preserve"> IF(OR(BA644= "4-2", BA644= "2-1", BA644= "-12", BA644= "-24"),"Q",
  IF(
    OR(BA644= "4-1", BA644= "40", BA644= "42"),"A",
    IF(
      BA644= "44","P",
      IF(OR(BA644= "2-2",BA644="0-2",BA644="-1-2",BA644="-2-2",BA644="-2-1",BA644="-20",BA644="-22" ),"R",
              IF(
                OR(BA644= "24",BA644="04",BA644="-14"),"M",
                IF(
                  OR(BA644= "20",BA644="22",BA644="0-1",BA644="00",BA644="02",BA644="-1-1",BA644="-10"),"I",""
                )
              )
      )
    )
  )
)</f>
        <v/>
      </c>
    </row>
    <row r="645" spans="23:64" x14ac:dyDescent="0.25">
      <c r="W645" t="b">
        <f>IF(OR(B645=Локализация!$C$118,B645=5),4,IF(OR(B645=Локализация!$C$119,B645=4),2,IF(OR(B645=Локализация!$C$120,B645=3),0,IF(OR(B645=Локализация!$C$121,B645=2),-1,IF(OR(B645=Локализация!$C$122,B645=1),-2)))))</f>
        <v>0</v>
      </c>
      <c r="X645" t="b">
        <f>IF(OR(C645=Локализация!$C$124,C645=5),-2,IF(OR(C645=Локализация!$C$125,C645=4),-1,IF(OR(C645=Локализация!$C$126,C645=3),0,IF(OR(C645=Локализация!$C$127,C645=2),2,IF(OR(C645=Локализация!$C$128,C645=1),4)))))</f>
        <v>0</v>
      </c>
      <c r="Y645" t="b">
        <f>IF(OR(D645=Локализация!$C$118,D645=5),4,IF(OR(D645=Локализация!$C$119,D645=4),2,IF(OR(D645=Локализация!$C$120,D645=3),0,IF(OR(D645=Локализация!$C$121,D645=2),-1,IF(OR(D645=Локализация!$C$122,D645=1),-2)))))</f>
        <v>0</v>
      </c>
      <c r="Z645" t="b">
        <f>IF(OR(E645=Локализация!$C$124,E645=5),-2,IF(OR(E645=Локализация!$C$125,E645=4),-1,IF(OR(E645=Локализация!$C$126,E645=3),0,IF(OR(E645=Локализация!$C$127,E645=2),2,IF(OR(E645=Локализация!$C$128,E645=1),4)))))</f>
        <v>0</v>
      </c>
      <c r="AA645" t="b">
        <f>IF(OR(F645=Локализация!$C$118,F645=5),4,IF(OR(F645=Локализация!$C$119,F645=4),2,IF(OR(F645=Локализация!$C$120,F645=3),0,IF(OR(F645=Локализация!$C$121,F645=2),-1,IF(OR(F645=Локализация!$C$122,F645=1),-2)))))</f>
        <v>0</v>
      </c>
      <c r="AB645" t="b">
        <f>IF(OR(G645=Локализация!$C$124,G645=5),-2,IF(OR(G645=Локализация!$C$125,G645=4),-1,IF(OR(G645=Локализация!$C$126,G645=3),0,IF(OR(G645=Локализация!$C$127,G645=2),2,IF(OR(G645=Локализация!$C$128,G645=1),4)))))</f>
        <v>0</v>
      </c>
      <c r="AC645" t="b">
        <f>IF(OR(H645=Локализация!$C$118,H645=5),4,IF(OR(H645=Локализация!$C$119,H645=4),2,IF(OR(H645=Локализация!$C$120,H645=3),0,IF(OR(H645=Локализация!$C$121,H645=2),-1,IF(OR(H645=Локализация!$C$122,H645=1),-2)))))</f>
        <v>0</v>
      </c>
      <c r="AD645" t="b">
        <f>IF(OR(I645=Локализация!$C$124,I645=5),-2,IF(OR(I645=Локализация!$C$125,I645=4),-1,IF(OR(I645=Локализация!$C$126,I645=3),0,IF(OR(I645=Локализация!$C$127,I645=2),2,IF(OR(I645=Локализация!$C$128,I645=1),4)))))</f>
        <v>0</v>
      </c>
      <c r="AE645" t="b">
        <f>IF(OR(J645=Локализация!$C$118,J645=5),4,IF(OR(J645=Локализация!$C$119,J645=4),2,IF(OR(J645=Локализация!$C$120,J645=3),0,IF(OR(J645=Локализация!$C$121,J645=2),-1,IF(OR(J645=Локализация!$C$122,J645=1),-2)))))</f>
        <v>0</v>
      </c>
      <c r="AF645" t="b">
        <f>IF(OR(K645=Локализация!$C$124,K645=5),-2,IF(OR(K645=Локализация!$C$125,K645=4),-1,IF(OR(K645=Локализация!$C$126,K645=3),0,IF(OR(K645=Локализация!$C$127,K645=2),2,IF(OR(K645=Локализация!$C$128,K645=1),4)))))</f>
        <v>0</v>
      </c>
      <c r="AG645" t="b">
        <f>IF(OR(L645=Локализация!$C$118,L645=5),4,IF(OR(L645=Локализация!$C$119,L645=4),2,IF(OR(L645=Локализация!$C$120,L645=3),0,IF(OR(L645=Локализация!$C$121,L645=2),-1,IF(OR(L645=Локализация!$C$122,L645=1),-2)))))</f>
        <v>0</v>
      </c>
      <c r="AH645" t="b">
        <f>IF(OR(M645=Локализация!$C$124,M645=5),-2,IF(OR(M645=Локализация!$C$125,M645=4),-1,IF(OR(M645=Локализация!$C$126,M645=3),0,IF(OR(M645=Локализация!$C$127,M645=2),2,IF(OR(M645=Локализация!$C$128,M645=1),4)))))</f>
        <v>0</v>
      </c>
      <c r="AI645" t="b">
        <f>IF(OR(N645=Локализация!$C$118,N645=5),4,IF(OR(N645=Локализация!$C$119,N645=4),2,IF(OR(N645=Локализация!$C$120,N645=3),0,IF(OR(N645=Локализация!$C$121,N645=2),-1,IF(OR(N645=Локализация!$C$122,N645=1),-2)))))</f>
        <v>0</v>
      </c>
      <c r="AJ645" t="b">
        <f>IF(OR(O645=Локализация!$C$124,O645=5),-2,IF(OR(O645=Локализация!$C$125,O645=4),-1,IF(OR(O645=Локализация!$C$126,O645=3),0,IF(OR(O645=Локализация!$C$127,O645=2),2,IF(OR(O645=Локализация!$C$128,O645=1),4)))))</f>
        <v>0</v>
      </c>
      <c r="AK645" t="b">
        <f>IF(OR(P645=Локализация!$C$118,P645=5),4,IF(OR(P645=Локализация!$C$119,P645=4),2,IF(OR(P645=Локализация!$C$120,P645=3),0,IF(OR(P645=Локализация!$C$121,P645=2),-1,IF(OR(P645=Локализация!$C$122,P645=1),-2)))))</f>
        <v>0</v>
      </c>
      <c r="AL645" t="b">
        <f>IF(OR(Q645=Локализация!$C$124,Q645=5),-2,IF(OR(Q645=Локализация!$C$125,Q645=4),-1,IF(OR(Q645=Локализация!$C$126,Q645=3),0,IF(OR(Q645=Локализация!$C$127,Q645=2),2,IF(OR(Q645=Локализация!$C$128,Q645=1),4)))))</f>
        <v>0</v>
      </c>
      <c r="AM645" t="b">
        <f>IF(OR(R645=Локализация!$C$118,R645=5),4,IF(OR(R645=Локализация!$C$119,R645=4),2,IF(OR(R645=Локализация!$C$120,R645=3),0,IF(OR(R645=Локализация!$C$121,R645=2),-1,IF(OR(R645=Локализация!$C$122,R645=1),-2)))))</f>
        <v>0</v>
      </c>
      <c r="AN645" t="b">
        <f>IF(OR(S645=Локализация!$C$124,S645=5),-2,IF(OR(S645=Локализация!$C$125,S645=4),-1,IF(OR(S645=Локализация!$C$126,S645=3),0,IF(OR(S645=Локализация!$C$127,S645=2),2,IF(OR(S645=Локализация!$C$128,S645=1),4)))))</f>
        <v>0</v>
      </c>
      <c r="AO645" t="b">
        <f>IF(OR(T645=Локализация!$C$118,T645=5),4,IF(OR(T645=Локализация!$C$119,T645=4),2,IF(OR(T645=Локализация!$C$120,T645=3),0,IF(OR(T645=Локализация!$C$121,T645=2),-1,IF(OR(T645=Локализация!$C$122,T645=1),-2)))))</f>
        <v>0</v>
      </c>
      <c r="AP645" t="b">
        <f>IF(OR(U645=Локализация!$C$124,U645=5),-2,IF(OR(U645=Локализация!$C$125,U645=4),-1,IF(OR(U645=Локализация!$C$126,U645=3),0,IF(OR(U645=Локализация!$C$127,U645=2),2,IF(OR(U645=Локализация!$C$128,U645=1),4)))))</f>
        <v>0</v>
      </c>
      <c r="AR645" t="str">
        <f>CONCATENATE(W645,X645)</f>
        <v>ЛОЖЬЛОЖЬ</v>
      </c>
      <c r="AS645" t="str">
        <f>CONCATENATE(Y645,Z645)</f>
        <v>ЛОЖЬЛОЖЬ</v>
      </c>
      <c r="AT645" t="str">
        <f>CONCATENATE(AA645,AB645)</f>
        <v>ЛОЖЬЛОЖЬ</v>
      </c>
      <c r="AU645" t="str">
        <f>CONCATENATE(AC645,AD645)</f>
        <v>ЛОЖЬЛОЖЬ</v>
      </c>
      <c r="AV645" t="str">
        <f>CONCATENATE(AE645,AF645)</f>
        <v>ЛОЖЬЛОЖЬ</v>
      </c>
      <c r="AW645" t="str">
        <f>CONCATENATE(AG645,AH645)</f>
        <v>ЛОЖЬЛОЖЬ</v>
      </c>
      <c r="AX645" t="str">
        <f>CONCATENATE(AI645,AJ645)</f>
        <v>ЛОЖЬЛОЖЬ</v>
      </c>
      <c r="AY645" t="str">
        <f>CONCATENATE(AK645,AL645)</f>
        <v>ЛОЖЬЛОЖЬ</v>
      </c>
      <c r="AZ645" t="str">
        <f>CONCATENATE(AM645,AN645)</f>
        <v>ЛОЖЬЛОЖЬ</v>
      </c>
      <c r="BA645" t="str">
        <f>CONCATENATE(AO645,AP645)</f>
        <v>ЛОЖЬЛОЖЬ</v>
      </c>
      <c r="BC645" t="str">
        <f xml:space="preserve"> IF(OR(AR645= "4-2", AR645= "2-1", AR645= "-12", AR645= "-24"),"Q",
  IF(
    OR(AR645= "4-1", AR645= "40", AR645= "42"),"A",
    IF(
      AR645= "44","P",
      IF(OR(AR645= "2-2",AR645="0-2",AR645="-1-2",AR645="-2-2",AR645="-2-1",AR645="-20",AR645="-22" ),"R",
              IF(
                OR(AR645= "24",AR645="04",AR645="-14"),"M",
                IF(
                  OR(AR645= "20",AR645="22",AR645="0-1",AR645="00",AR645="02",AR645="-1-1",AR645="-10"),"I",""
                )
              )
      )
    )
  )
)</f>
        <v/>
      </c>
      <c r="BD645" t="str">
        <f xml:space="preserve"> IF(OR(AS645= "4-2", AS645= "2-1", AS645= "-12", AS645= "-24"),"Q",
  IF(
    OR(AS645= "4-1", AS645= "40", AS645= "42"),"A",
    IF(
      AS645= "44","P",
      IF(OR(AS645= "2-2",AS645="0-2",AS645="-1-2",AS645="-2-2",AS645="-2-1",AS645="-20",AS645="-22" ),"R",
              IF(
                OR(AS645= "24",AS645="04",AS645="-14"),"M",
                IF(
                  OR(AS645= "20",AS645="22",AS645="0-1",AS645="00",AS645="02",AS645="-1-1",AS645="-10"),"I",""
                )
              )
      )
    )
  )
)</f>
        <v/>
      </c>
      <c r="BE645" t="str">
        <f xml:space="preserve"> IF(OR(AT645= "4-2", AT645= "2-1", AT645= "-12", AT645= "-24"),"Q",
  IF(
    OR(AT645= "4-1", AT645= "40", AT645= "42"),"A",
    IF(
      AT645= "44","P",
      IF(OR(AT645= "2-2",AT645="0-2",AT645="-1-2",AT645="-2-2",AT645="-2-1",AT645="-20",AT645="-22" ),"R",
              IF(
                OR(AT645= "24",AT645="04",AT645="-14"),"M",
                IF(
                  OR(AT645= "20",AT645="22",AT645="0-1",AT645="00",AT645="02",AT645="-1-1",AT645="-10"),"I",""
                )
              )
      )
    )
  )
)</f>
        <v/>
      </c>
      <c r="BF645" t="str">
        <f xml:space="preserve"> IF(OR(AU645= "4-2", AU645= "2-1", AU645= "-12", AU645= "-24"),"Q",
  IF(
    OR(AU645= "4-1", AU645= "40", AU645= "42"),"A",
    IF(
      AU645= "44","P",
      IF(OR(AU645= "2-2",AU645="0-2",AU645="-1-2",AU645="-2-2",AU645="-2-1",AU645="-20",AU645="-22" ),"R",
              IF(
                OR(AU645= "24",AU645="04",AU645="-14"),"M",
                IF(
                  OR(AU645= "20",AU645="22",AU645="0-1",AU645="00",AU645="02",AU645="-1-1",AU645="-10"),"I",""
                )
              )
      )
    )
  )
)</f>
        <v/>
      </c>
      <c r="BG645" t="str">
        <f xml:space="preserve"> IF(OR(AV645= "4-2", AV645= "2-1", AV645= "-12", AV645= "-24"),"Q",
  IF(
    OR(AV645= "4-1", AV645= "40", AV645= "42"),"A",
    IF(
      AV645= "44","P",
      IF(OR(AV645= "2-2",AV645="0-2",AV645="-1-2",AV645="-2-2",AV645="-2-1",AV645="-20",AV645="-22" ),"R",
              IF(
                OR(AV645= "24",AV645="04",AV645="-14"),"M",
                IF(
                  OR(AV645= "20",AV645="22",AV645="0-1",AV645="00",AV645="02",AV645="-1-1",AV645="-10"),"I",""
                )
              )
      )
    )
  )
)</f>
        <v/>
      </c>
      <c r="BH645" t="str">
        <f xml:space="preserve"> IF(OR(AW645= "4-2", AW645= "2-1", AW645= "-12", AW645= "-24"),"Q",
  IF(
    OR(AW645= "4-1", AW645= "40", AW645= "42"),"A",
    IF(
      AW645= "44","P",
      IF(OR(AW645= "2-2",AW645="0-2",AW645="-1-2",AW645="-2-2",AW645="-2-1",AW645="-20",AW645="-22" ),"R",
              IF(
                OR(AW645= "24",AW645="04",AW645="-14"),"M",
                IF(
                  OR(AW645= "20",AW645="22",AW645="0-1",AW645="00",AW645="02",AW645="-1-1",AW645="-10"),"I",""
                )
              )
      )
    )
  )
)</f>
        <v/>
      </c>
      <c r="BI645" t="str">
        <f xml:space="preserve"> IF(OR(AX645= "4-2", AX645= "2-1", AX645= "-12", AX645= "-24"),"Q",
  IF(
    OR(AX645= "4-1", AX645= "40", AX645= "42"),"A",
    IF(
      AX645= "44","P",
      IF(OR(AX645= "2-2",AX645="0-2",AX645="-1-2",AX645="-2-2",AX645="-2-1",AX645="-20",AX645="-22" ),"R",
              IF(
                OR(AX645= "24",AX645="04",AX645="-14"),"M",
                IF(
                  OR(AX645= "20",AX645="22",AX645="0-1",AX645="00",AX645="02",AX645="-1-1",AX645="-10"),"I",""
                )
              )
      )
    )
  )
)</f>
        <v/>
      </c>
      <c r="BJ645" t="str">
        <f xml:space="preserve"> IF(OR(AY645= "4-2", AY645= "2-1", AY645= "-12", AY645= "-24"),"Q",
  IF(
    OR(AY645= "4-1", AY645= "40", AY645= "42"),"A",
    IF(
      AY645= "44","P",
      IF(OR(AY645= "2-2",AY645="0-2",AY645="-1-2",AY645="-2-2",AY645="-2-1",AY645="-20",AY645="-22" ),"R",
              IF(
                OR(AY645= "24",AY645="04",AY645="-14"),"M",
                IF(
                  OR(AY645= "20",AY645="22",AY645="0-1",AY645="00",AY645="02",AY645="-1-1",AY645="-10"),"I",""
                )
              )
      )
    )
  )
)</f>
        <v/>
      </c>
      <c r="BK645" t="str">
        <f xml:space="preserve"> IF(OR(AZ645= "4-2", AZ645= "2-1", AZ645= "-12", AZ645= "-24"),"Q",
  IF(
    OR(AZ645= "4-1", AZ645= "40", AZ645= "42"),"A",
    IF(
      AZ645= "44","P",
      IF(OR(AZ645= "2-2",AZ645="0-2",AZ645="-1-2",AZ645="-2-2",AZ645="-2-1",AZ645="-20",AZ645="-22" ),"R",
              IF(
                OR(AZ645= "24",AZ645="04",AZ645="-14"),"M",
                IF(
                  OR(AZ645= "20",AZ645="22",AZ645="0-1",AZ645="00",AZ645="02",AZ645="-1-1",AZ645="-10"),"I",""
                )
              )
      )
    )
  )
)</f>
        <v/>
      </c>
      <c r="BL645" t="str">
        <f xml:space="preserve"> IF(OR(BA645= "4-2", BA645= "2-1", BA645= "-12", BA645= "-24"),"Q",
  IF(
    OR(BA645= "4-1", BA645= "40", BA645= "42"),"A",
    IF(
      BA645= "44","P",
      IF(OR(BA645= "2-2",BA645="0-2",BA645="-1-2",BA645="-2-2",BA645="-2-1",BA645="-20",BA645="-22" ),"R",
              IF(
                OR(BA645= "24",BA645="04",BA645="-14"),"M",
                IF(
                  OR(BA645= "20",BA645="22",BA645="0-1",BA645="00",BA645="02",BA645="-1-1",BA645="-10"),"I",""
                )
              )
      )
    )
  )
)</f>
        <v/>
      </c>
    </row>
    <row r="646" spans="23:64" x14ac:dyDescent="0.25">
      <c r="W646" t="b">
        <f>IF(OR(B646=Локализация!$C$118,B646=5),4,IF(OR(B646=Локализация!$C$119,B646=4),2,IF(OR(B646=Локализация!$C$120,B646=3),0,IF(OR(B646=Локализация!$C$121,B646=2),-1,IF(OR(B646=Локализация!$C$122,B646=1),-2)))))</f>
        <v>0</v>
      </c>
      <c r="X646" t="b">
        <f>IF(OR(C646=Локализация!$C$124,C646=5),-2,IF(OR(C646=Локализация!$C$125,C646=4),-1,IF(OR(C646=Локализация!$C$126,C646=3),0,IF(OR(C646=Локализация!$C$127,C646=2),2,IF(OR(C646=Локализация!$C$128,C646=1),4)))))</f>
        <v>0</v>
      </c>
      <c r="Y646" t="b">
        <f>IF(OR(D646=Локализация!$C$118,D646=5),4,IF(OR(D646=Локализация!$C$119,D646=4),2,IF(OR(D646=Локализация!$C$120,D646=3),0,IF(OR(D646=Локализация!$C$121,D646=2),-1,IF(OR(D646=Локализация!$C$122,D646=1),-2)))))</f>
        <v>0</v>
      </c>
      <c r="Z646" t="b">
        <f>IF(OR(E646=Локализация!$C$124,E646=5),-2,IF(OR(E646=Локализация!$C$125,E646=4),-1,IF(OR(E646=Локализация!$C$126,E646=3),0,IF(OR(E646=Локализация!$C$127,E646=2),2,IF(OR(E646=Локализация!$C$128,E646=1),4)))))</f>
        <v>0</v>
      </c>
      <c r="AA646" t="b">
        <f>IF(OR(F646=Локализация!$C$118,F646=5),4,IF(OR(F646=Локализация!$C$119,F646=4),2,IF(OR(F646=Локализация!$C$120,F646=3),0,IF(OR(F646=Локализация!$C$121,F646=2),-1,IF(OR(F646=Локализация!$C$122,F646=1),-2)))))</f>
        <v>0</v>
      </c>
      <c r="AB646" t="b">
        <f>IF(OR(G646=Локализация!$C$124,G646=5),-2,IF(OR(G646=Локализация!$C$125,G646=4),-1,IF(OR(G646=Локализация!$C$126,G646=3),0,IF(OR(G646=Локализация!$C$127,G646=2),2,IF(OR(G646=Локализация!$C$128,G646=1),4)))))</f>
        <v>0</v>
      </c>
      <c r="AC646" t="b">
        <f>IF(OR(H646=Локализация!$C$118,H646=5),4,IF(OR(H646=Локализация!$C$119,H646=4),2,IF(OR(H646=Локализация!$C$120,H646=3),0,IF(OR(H646=Локализация!$C$121,H646=2),-1,IF(OR(H646=Локализация!$C$122,H646=1),-2)))))</f>
        <v>0</v>
      </c>
      <c r="AD646" t="b">
        <f>IF(OR(I646=Локализация!$C$124,I646=5),-2,IF(OR(I646=Локализация!$C$125,I646=4),-1,IF(OR(I646=Локализация!$C$126,I646=3),0,IF(OR(I646=Локализация!$C$127,I646=2),2,IF(OR(I646=Локализация!$C$128,I646=1),4)))))</f>
        <v>0</v>
      </c>
      <c r="AE646" t="b">
        <f>IF(OR(J646=Локализация!$C$118,J646=5),4,IF(OR(J646=Локализация!$C$119,J646=4),2,IF(OR(J646=Локализация!$C$120,J646=3),0,IF(OR(J646=Локализация!$C$121,J646=2),-1,IF(OR(J646=Локализация!$C$122,J646=1),-2)))))</f>
        <v>0</v>
      </c>
      <c r="AF646" t="b">
        <f>IF(OR(K646=Локализация!$C$124,K646=5),-2,IF(OR(K646=Локализация!$C$125,K646=4),-1,IF(OR(K646=Локализация!$C$126,K646=3),0,IF(OR(K646=Локализация!$C$127,K646=2),2,IF(OR(K646=Локализация!$C$128,K646=1),4)))))</f>
        <v>0</v>
      </c>
      <c r="AG646" t="b">
        <f>IF(OR(L646=Локализация!$C$118,L646=5),4,IF(OR(L646=Локализация!$C$119,L646=4),2,IF(OR(L646=Локализация!$C$120,L646=3),0,IF(OR(L646=Локализация!$C$121,L646=2),-1,IF(OR(L646=Локализация!$C$122,L646=1),-2)))))</f>
        <v>0</v>
      </c>
      <c r="AH646" t="b">
        <f>IF(OR(M646=Локализация!$C$124,M646=5),-2,IF(OR(M646=Локализация!$C$125,M646=4),-1,IF(OR(M646=Локализация!$C$126,M646=3),0,IF(OR(M646=Локализация!$C$127,M646=2),2,IF(OR(M646=Локализация!$C$128,M646=1),4)))))</f>
        <v>0</v>
      </c>
      <c r="AI646" t="b">
        <f>IF(OR(N646=Локализация!$C$118,N646=5),4,IF(OR(N646=Локализация!$C$119,N646=4),2,IF(OR(N646=Локализация!$C$120,N646=3),0,IF(OR(N646=Локализация!$C$121,N646=2),-1,IF(OR(N646=Локализация!$C$122,N646=1),-2)))))</f>
        <v>0</v>
      </c>
      <c r="AJ646" t="b">
        <f>IF(OR(O646=Локализация!$C$124,O646=5),-2,IF(OR(O646=Локализация!$C$125,O646=4),-1,IF(OR(O646=Локализация!$C$126,O646=3),0,IF(OR(O646=Локализация!$C$127,O646=2),2,IF(OR(O646=Локализация!$C$128,O646=1),4)))))</f>
        <v>0</v>
      </c>
      <c r="AK646" t="b">
        <f>IF(OR(P646=Локализация!$C$118,P646=5),4,IF(OR(P646=Локализация!$C$119,P646=4),2,IF(OR(P646=Локализация!$C$120,P646=3),0,IF(OR(P646=Локализация!$C$121,P646=2),-1,IF(OR(P646=Локализация!$C$122,P646=1),-2)))))</f>
        <v>0</v>
      </c>
      <c r="AL646" t="b">
        <f>IF(OR(Q646=Локализация!$C$124,Q646=5),-2,IF(OR(Q646=Локализация!$C$125,Q646=4),-1,IF(OR(Q646=Локализация!$C$126,Q646=3),0,IF(OR(Q646=Локализация!$C$127,Q646=2),2,IF(OR(Q646=Локализация!$C$128,Q646=1),4)))))</f>
        <v>0</v>
      </c>
      <c r="AM646" t="b">
        <f>IF(OR(R646=Локализация!$C$118,R646=5),4,IF(OR(R646=Локализация!$C$119,R646=4),2,IF(OR(R646=Локализация!$C$120,R646=3),0,IF(OR(R646=Локализация!$C$121,R646=2),-1,IF(OR(R646=Локализация!$C$122,R646=1),-2)))))</f>
        <v>0</v>
      </c>
      <c r="AN646" t="b">
        <f>IF(OR(S646=Локализация!$C$124,S646=5),-2,IF(OR(S646=Локализация!$C$125,S646=4),-1,IF(OR(S646=Локализация!$C$126,S646=3),0,IF(OR(S646=Локализация!$C$127,S646=2),2,IF(OR(S646=Локализация!$C$128,S646=1),4)))))</f>
        <v>0</v>
      </c>
      <c r="AO646" t="b">
        <f>IF(OR(T646=Локализация!$C$118,T646=5),4,IF(OR(T646=Локализация!$C$119,T646=4),2,IF(OR(T646=Локализация!$C$120,T646=3),0,IF(OR(T646=Локализация!$C$121,T646=2),-1,IF(OR(T646=Локализация!$C$122,T646=1),-2)))))</f>
        <v>0</v>
      </c>
      <c r="AP646" t="b">
        <f>IF(OR(U646=Локализация!$C$124,U646=5),-2,IF(OR(U646=Локализация!$C$125,U646=4),-1,IF(OR(U646=Локализация!$C$126,U646=3),0,IF(OR(U646=Локализация!$C$127,U646=2),2,IF(OR(U646=Локализация!$C$128,U646=1),4)))))</f>
        <v>0</v>
      </c>
      <c r="AR646" t="str">
        <f>CONCATENATE(W646,X646)</f>
        <v>ЛОЖЬЛОЖЬ</v>
      </c>
      <c r="AS646" t="str">
        <f>CONCATENATE(Y646,Z646)</f>
        <v>ЛОЖЬЛОЖЬ</v>
      </c>
      <c r="AT646" t="str">
        <f>CONCATENATE(AA646,AB646)</f>
        <v>ЛОЖЬЛОЖЬ</v>
      </c>
      <c r="AU646" t="str">
        <f>CONCATENATE(AC646,AD646)</f>
        <v>ЛОЖЬЛОЖЬ</v>
      </c>
      <c r="AV646" t="str">
        <f>CONCATENATE(AE646,AF646)</f>
        <v>ЛОЖЬЛОЖЬ</v>
      </c>
      <c r="AW646" t="str">
        <f>CONCATENATE(AG646,AH646)</f>
        <v>ЛОЖЬЛОЖЬ</v>
      </c>
      <c r="AX646" t="str">
        <f>CONCATENATE(AI646,AJ646)</f>
        <v>ЛОЖЬЛОЖЬ</v>
      </c>
      <c r="AY646" t="str">
        <f>CONCATENATE(AK646,AL646)</f>
        <v>ЛОЖЬЛОЖЬ</v>
      </c>
      <c r="AZ646" t="str">
        <f>CONCATENATE(AM646,AN646)</f>
        <v>ЛОЖЬЛОЖЬ</v>
      </c>
      <c r="BA646" t="str">
        <f>CONCATENATE(AO646,AP646)</f>
        <v>ЛОЖЬЛОЖЬ</v>
      </c>
      <c r="BC646" t="str">
        <f xml:space="preserve"> IF(OR(AR646= "4-2", AR646= "2-1", AR646= "-12", AR646= "-24"),"Q",
  IF(
    OR(AR646= "4-1", AR646= "40", AR646= "42"),"A",
    IF(
      AR646= "44","P",
      IF(OR(AR646= "2-2",AR646="0-2",AR646="-1-2",AR646="-2-2",AR646="-2-1",AR646="-20",AR646="-22" ),"R",
              IF(
                OR(AR646= "24",AR646="04",AR646="-14"),"M",
                IF(
                  OR(AR646= "20",AR646="22",AR646="0-1",AR646="00",AR646="02",AR646="-1-1",AR646="-10"),"I",""
                )
              )
      )
    )
  )
)</f>
        <v/>
      </c>
      <c r="BD646" t="str">
        <f xml:space="preserve"> IF(OR(AS646= "4-2", AS646= "2-1", AS646= "-12", AS646= "-24"),"Q",
  IF(
    OR(AS646= "4-1", AS646= "40", AS646= "42"),"A",
    IF(
      AS646= "44","P",
      IF(OR(AS646= "2-2",AS646="0-2",AS646="-1-2",AS646="-2-2",AS646="-2-1",AS646="-20",AS646="-22" ),"R",
              IF(
                OR(AS646= "24",AS646="04",AS646="-14"),"M",
                IF(
                  OR(AS646= "20",AS646="22",AS646="0-1",AS646="00",AS646="02",AS646="-1-1",AS646="-10"),"I",""
                )
              )
      )
    )
  )
)</f>
        <v/>
      </c>
      <c r="BE646" t="str">
        <f xml:space="preserve"> IF(OR(AT646= "4-2", AT646= "2-1", AT646= "-12", AT646= "-24"),"Q",
  IF(
    OR(AT646= "4-1", AT646= "40", AT646= "42"),"A",
    IF(
      AT646= "44","P",
      IF(OR(AT646= "2-2",AT646="0-2",AT646="-1-2",AT646="-2-2",AT646="-2-1",AT646="-20",AT646="-22" ),"R",
              IF(
                OR(AT646= "24",AT646="04",AT646="-14"),"M",
                IF(
                  OR(AT646= "20",AT646="22",AT646="0-1",AT646="00",AT646="02",AT646="-1-1",AT646="-10"),"I",""
                )
              )
      )
    )
  )
)</f>
        <v/>
      </c>
      <c r="BF646" t="str">
        <f xml:space="preserve"> IF(OR(AU646= "4-2", AU646= "2-1", AU646= "-12", AU646= "-24"),"Q",
  IF(
    OR(AU646= "4-1", AU646= "40", AU646= "42"),"A",
    IF(
      AU646= "44","P",
      IF(OR(AU646= "2-2",AU646="0-2",AU646="-1-2",AU646="-2-2",AU646="-2-1",AU646="-20",AU646="-22" ),"R",
              IF(
                OR(AU646= "24",AU646="04",AU646="-14"),"M",
                IF(
                  OR(AU646= "20",AU646="22",AU646="0-1",AU646="00",AU646="02",AU646="-1-1",AU646="-10"),"I",""
                )
              )
      )
    )
  )
)</f>
        <v/>
      </c>
      <c r="BG646" t="str">
        <f xml:space="preserve"> IF(OR(AV646= "4-2", AV646= "2-1", AV646= "-12", AV646= "-24"),"Q",
  IF(
    OR(AV646= "4-1", AV646= "40", AV646= "42"),"A",
    IF(
      AV646= "44","P",
      IF(OR(AV646= "2-2",AV646="0-2",AV646="-1-2",AV646="-2-2",AV646="-2-1",AV646="-20",AV646="-22" ),"R",
              IF(
                OR(AV646= "24",AV646="04",AV646="-14"),"M",
                IF(
                  OR(AV646= "20",AV646="22",AV646="0-1",AV646="00",AV646="02",AV646="-1-1",AV646="-10"),"I",""
                )
              )
      )
    )
  )
)</f>
        <v/>
      </c>
      <c r="BH646" t="str">
        <f xml:space="preserve"> IF(OR(AW646= "4-2", AW646= "2-1", AW646= "-12", AW646= "-24"),"Q",
  IF(
    OR(AW646= "4-1", AW646= "40", AW646= "42"),"A",
    IF(
      AW646= "44","P",
      IF(OR(AW646= "2-2",AW646="0-2",AW646="-1-2",AW646="-2-2",AW646="-2-1",AW646="-20",AW646="-22" ),"R",
              IF(
                OR(AW646= "24",AW646="04",AW646="-14"),"M",
                IF(
                  OR(AW646= "20",AW646="22",AW646="0-1",AW646="00",AW646="02",AW646="-1-1",AW646="-10"),"I",""
                )
              )
      )
    )
  )
)</f>
        <v/>
      </c>
      <c r="BI646" t="str">
        <f xml:space="preserve"> IF(OR(AX646= "4-2", AX646= "2-1", AX646= "-12", AX646= "-24"),"Q",
  IF(
    OR(AX646= "4-1", AX646= "40", AX646= "42"),"A",
    IF(
      AX646= "44","P",
      IF(OR(AX646= "2-2",AX646="0-2",AX646="-1-2",AX646="-2-2",AX646="-2-1",AX646="-20",AX646="-22" ),"R",
              IF(
                OR(AX646= "24",AX646="04",AX646="-14"),"M",
                IF(
                  OR(AX646= "20",AX646="22",AX646="0-1",AX646="00",AX646="02",AX646="-1-1",AX646="-10"),"I",""
                )
              )
      )
    )
  )
)</f>
        <v/>
      </c>
      <c r="BJ646" t="str">
        <f xml:space="preserve"> IF(OR(AY646= "4-2", AY646= "2-1", AY646= "-12", AY646= "-24"),"Q",
  IF(
    OR(AY646= "4-1", AY646= "40", AY646= "42"),"A",
    IF(
      AY646= "44","P",
      IF(OR(AY646= "2-2",AY646="0-2",AY646="-1-2",AY646="-2-2",AY646="-2-1",AY646="-20",AY646="-22" ),"R",
              IF(
                OR(AY646= "24",AY646="04",AY646="-14"),"M",
                IF(
                  OR(AY646= "20",AY646="22",AY646="0-1",AY646="00",AY646="02",AY646="-1-1",AY646="-10"),"I",""
                )
              )
      )
    )
  )
)</f>
        <v/>
      </c>
      <c r="BK646" t="str">
        <f xml:space="preserve"> IF(OR(AZ646= "4-2", AZ646= "2-1", AZ646= "-12", AZ646= "-24"),"Q",
  IF(
    OR(AZ646= "4-1", AZ646= "40", AZ646= "42"),"A",
    IF(
      AZ646= "44","P",
      IF(OR(AZ646= "2-2",AZ646="0-2",AZ646="-1-2",AZ646="-2-2",AZ646="-2-1",AZ646="-20",AZ646="-22" ),"R",
              IF(
                OR(AZ646= "24",AZ646="04",AZ646="-14"),"M",
                IF(
                  OR(AZ646= "20",AZ646="22",AZ646="0-1",AZ646="00",AZ646="02",AZ646="-1-1",AZ646="-10"),"I",""
                )
              )
      )
    )
  )
)</f>
        <v/>
      </c>
      <c r="BL646" t="str">
        <f xml:space="preserve"> IF(OR(BA646= "4-2", BA646= "2-1", BA646= "-12", BA646= "-24"),"Q",
  IF(
    OR(BA646= "4-1", BA646= "40", BA646= "42"),"A",
    IF(
      BA646= "44","P",
      IF(OR(BA646= "2-2",BA646="0-2",BA646="-1-2",BA646="-2-2",BA646="-2-1",BA646="-20",BA646="-22" ),"R",
              IF(
                OR(BA646= "24",BA646="04",BA646="-14"),"M",
                IF(
                  OR(BA646= "20",BA646="22",BA646="0-1",BA646="00",BA646="02",BA646="-1-1",BA646="-10"),"I",""
                )
              )
      )
    )
  )
)</f>
        <v/>
      </c>
    </row>
    <row r="647" spans="23:64" x14ac:dyDescent="0.25">
      <c r="W647" t="b">
        <f>IF(OR(B647=Локализация!$C$118,B647=5),4,IF(OR(B647=Локализация!$C$119,B647=4),2,IF(OR(B647=Локализация!$C$120,B647=3),0,IF(OR(B647=Локализация!$C$121,B647=2),-1,IF(OR(B647=Локализация!$C$122,B647=1),-2)))))</f>
        <v>0</v>
      </c>
      <c r="X647" t="b">
        <f>IF(OR(C647=Локализация!$C$124,C647=5),-2,IF(OR(C647=Локализация!$C$125,C647=4),-1,IF(OR(C647=Локализация!$C$126,C647=3),0,IF(OR(C647=Локализация!$C$127,C647=2),2,IF(OR(C647=Локализация!$C$128,C647=1),4)))))</f>
        <v>0</v>
      </c>
      <c r="Y647" t="b">
        <f>IF(OR(D647=Локализация!$C$118,D647=5),4,IF(OR(D647=Локализация!$C$119,D647=4),2,IF(OR(D647=Локализация!$C$120,D647=3),0,IF(OR(D647=Локализация!$C$121,D647=2),-1,IF(OR(D647=Локализация!$C$122,D647=1),-2)))))</f>
        <v>0</v>
      </c>
      <c r="Z647" t="b">
        <f>IF(OR(E647=Локализация!$C$124,E647=5),-2,IF(OR(E647=Локализация!$C$125,E647=4),-1,IF(OR(E647=Локализация!$C$126,E647=3),0,IF(OR(E647=Локализация!$C$127,E647=2),2,IF(OR(E647=Локализация!$C$128,E647=1),4)))))</f>
        <v>0</v>
      </c>
      <c r="AA647" t="b">
        <f>IF(OR(F647=Локализация!$C$118,F647=5),4,IF(OR(F647=Локализация!$C$119,F647=4),2,IF(OR(F647=Локализация!$C$120,F647=3),0,IF(OR(F647=Локализация!$C$121,F647=2),-1,IF(OR(F647=Локализация!$C$122,F647=1),-2)))))</f>
        <v>0</v>
      </c>
      <c r="AB647" t="b">
        <f>IF(OR(G647=Локализация!$C$124,G647=5),-2,IF(OR(G647=Локализация!$C$125,G647=4),-1,IF(OR(G647=Локализация!$C$126,G647=3),0,IF(OR(G647=Локализация!$C$127,G647=2),2,IF(OR(G647=Локализация!$C$128,G647=1),4)))))</f>
        <v>0</v>
      </c>
      <c r="AC647" t="b">
        <f>IF(OR(H647=Локализация!$C$118,H647=5),4,IF(OR(H647=Локализация!$C$119,H647=4),2,IF(OR(H647=Локализация!$C$120,H647=3),0,IF(OR(H647=Локализация!$C$121,H647=2),-1,IF(OR(H647=Локализация!$C$122,H647=1),-2)))))</f>
        <v>0</v>
      </c>
      <c r="AD647" t="b">
        <f>IF(OR(I647=Локализация!$C$124,I647=5),-2,IF(OR(I647=Локализация!$C$125,I647=4),-1,IF(OR(I647=Локализация!$C$126,I647=3),0,IF(OR(I647=Локализация!$C$127,I647=2),2,IF(OR(I647=Локализация!$C$128,I647=1),4)))))</f>
        <v>0</v>
      </c>
      <c r="AE647" t="b">
        <f>IF(OR(J647=Локализация!$C$118,J647=5),4,IF(OR(J647=Локализация!$C$119,J647=4),2,IF(OR(J647=Локализация!$C$120,J647=3),0,IF(OR(J647=Локализация!$C$121,J647=2),-1,IF(OR(J647=Локализация!$C$122,J647=1),-2)))))</f>
        <v>0</v>
      </c>
      <c r="AF647" t="b">
        <f>IF(OR(K647=Локализация!$C$124,K647=5),-2,IF(OR(K647=Локализация!$C$125,K647=4),-1,IF(OR(K647=Локализация!$C$126,K647=3),0,IF(OR(K647=Локализация!$C$127,K647=2),2,IF(OR(K647=Локализация!$C$128,K647=1),4)))))</f>
        <v>0</v>
      </c>
      <c r="AG647" t="b">
        <f>IF(OR(L647=Локализация!$C$118,L647=5),4,IF(OR(L647=Локализация!$C$119,L647=4),2,IF(OR(L647=Локализация!$C$120,L647=3),0,IF(OR(L647=Локализация!$C$121,L647=2),-1,IF(OR(L647=Локализация!$C$122,L647=1),-2)))))</f>
        <v>0</v>
      </c>
      <c r="AH647" t="b">
        <f>IF(OR(M647=Локализация!$C$124,M647=5),-2,IF(OR(M647=Локализация!$C$125,M647=4),-1,IF(OR(M647=Локализация!$C$126,M647=3),0,IF(OR(M647=Локализация!$C$127,M647=2),2,IF(OR(M647=Локализация!$C$128,M647=1),4)))))</f>
        <v>0</v>
      </c>
      <c r="AI647" t="b">
        <f>IF(OR(N647=Локализация!$C$118,N647=5),4,IF(OR(N647=Локализация!$C$119,N647=4),2,IF(OR(N647=Локализация!$C$120,N647=3),0,IF(OR(N647=Локализация!$C$121,N647=2),-1,IF(OR(N647=Локализация!$C$122,N647=1),-2)))))</f>
        <v>0</v>
      </c>
      <c r="AJ647" t="b">
        <f>IF(OR(O647=Локализация!$C$124,O647=5),-2,IF(OR(O647=Локализация!$C$125,O647=4),-1,IF(OR(O647=Локализация!$C$126,O647=3),0,IF(OR(O647=Локализация!$C$127,O647=2),2,IF(OR(O647=Локализация!$C$128,O647=1),4)))))</f>
        <v>0</v>
      </c>
      <c r="AK647" t="b">
        <f>IF(OR(P647=Локализация!$C$118,P647=5),4,IF(OR(P647=Локализация!$C$119,P647=4),2,IF(OR(P647=Локализация!$C$120,P647=3),0,IF(OR(P647=Локализация!$C$121,P647=2),-1,IF(OR(P647=Локализация!$C$122,P647=1),-2)))))</f>
        <v>0</v>
      </c>
      <c r="AL647" t="b">
        <f>IF(OR(Q647=Локализация!$C$124,Q647=5),-2,IF(OR(Q647=Локализация!$C$125,Q647=4),-1,IF(OR(Q647=Локализация!$C$126,Q647=3),0,IF(OR(Q647=Локализация!$C$127,Q647=2),2,IF(OR(Q647=Локализация!$C$128,Q647=1),4)))))</f>
        <v>0</v>
      </c>
      <c r="AM647" t="b">
        <f>IF(OR(R647=Локализация!$C$118,R647=5),4,IF(OR(R647=Локализация!$C$119,R647=4),2,IF(OR(R647=Локализация!$C$120,R647=3),0,IF(OR(R647=Локализация!$C$121,R647=2),-1,IF(OR(R647=Локализация!$C$122,R647=1),-2)))))</f>
        <v>0</v>
      </c>
      <c r="AN647" t="b">
        <f>IF(OR(S647=Локализация!$C$124,S647=5),-2,IF(OR(S647=Локализация!$C$125,S647=4),-1,IF(OR(S647=Локализация!$C$126,S647=3),0,IF(OR(S647=Локализация!$C$127,S647=2),2,IF(OR(S647=Локализация!$C$128,S647=1),4)))))</f>
        <v>0</v>
      </c>
      <c r="AO647" t="b">
        <f>IF(OR(T647=Локализация!$C$118,T647=5),4,IF(OR(T647=Локализация!$C$119,T647=4),2,IF(OR(T647=Локализация!$C$120,T647=3),0,IF(OR(T647=Локализация!$C$121,T647=2),-1,IF(OR(T647=Локализация!$C$122,T647=1),-2)))))</f>
        <v>0</v>
      </c>
      <c r="AP647" t="b">
        <f>IF(OR(U647=Локализация!$C$124,U647=5),-2,IF(OR(U647=Локализация!$C$125,U647=4),-1,IF(OR(U647=Локализация!$C$126,U647=3),0,IF(OR(U647=Локализация!$C$127,U647=2),2,IF(OR(U647=Локализация!$C$128,U647=1),4)))))</f>
        <v>0</v>
      </c>
      <c r="AR647" t="str">
        <f>CONCATENATE(W647,X647)</f>
        <v>ЛОЖЬЛОЖЬ</v>
      </c>
      <c r="AS647" t="str">
        <f>CONCATENATE(Y647,Z647)</f>
        <v>ЛОЖЬЛОЖЬ</v>
      </c>
      <c r="AT647" t="str">
        <f>CONCATENATE(AA647,AB647)</f>
        <v>ЛОЖЬЛОЖЬ</v>
      </c>
      <c r="AU647" t="str">
        <f>CONCATENATE(AC647,AD647)</f>
        <v>ЛОЖЬЛОЖЬ</v>
      </c>
      <c r="AV647" t="str">
        <f>CONCATENATE(AE647,AF647)</f>
        <v>ЛОЖЬЛОЖЬ</v>
      </c>
      <c r="AW647" t="str">
        <f>CONCATENATE(AG647,AH647)</f>
        <v>ЛОЖЬЛОЖЬ</v>
      </c>
      <c r="AX647" t="str">
        <f>CONCATENATE(AI647,AJ647)</f>
        <v>ЛОЖЬЛОЖЬ</v>
      </c>
      <c r="AY647" t="str">
        <f>CONCATENATE(AK647,AL647)</f>
        <v>ЛОЖЬЛОЖЬ</v>
      </c>
      <c r="AZ647" t="str">
        <f>CONCATENATE(AM647,AN647)</f>
        <v>ЛОЖЬЛОЖЬ</v>
      </c>
      <c r="BA647" t="str">
        <f>CONCATENATE(AO647,AP647)</f>
        <v>ЛОЖЬЛОЖЬ</v>
      </c>
      <c r="BC647" t="str">
        <f xml:space="preserve"> IF(OR(AR647= "4-2", AR647= "2-1", AR647= "-12", AR647= "-24"),"Q",
  IF(
    OR(AR647= "4-1", AR647= "40", AR647= "42"),"A",
    IF(
      AR647= "44","P",
      IF(OR(AR647= "2-2",AR647="0-2",AR647="-1-2",AR647="-2-2",AR647="-2-1",AR647="-20",AR647="-22" ),"R",
              IF(
                OR(AR647= "24",AR647="04",AR647="-14"),"M",
                IF(
                  OR(AR647= "20",AR647="22",AR647="0-1",AR647="00",AR647="02",AR647="-1-1",AR647="-10"),"I",""
                )
              )
      )
    )
  )
)</f>
        <v/>
      </c>
      <c r="BD647" t="str">
        <f xml:space="preserve"> IF(OR(AS647= "4-2", AS647= "2-1", AS647= "-12", AS647= "-24"),"Q",
  IF(
    OR(AS647= "4-1", AS647= "40", AS647= "42"),"A",
    IF(
      AS647= "44","P",
      IF(OR(AS647= "2-2",AS647="0-2",AS647="-1-2",AS647="-2-2",AS647="-2-1",AS647="-20",AS647="-22" ),"R",
              IF(
                OR(AS647= "24",AS647="04",AS647="-14"),"M",
                IF(
                  OR(AS647= "20",AS647="22",AS647="0-1",AS647="00",AS647="02",AS647="-1-1",AS647="-10"),"I",""
                )
              )
      )
    )
  )
)</f>
        <v/>
      </c>
      <c r="BE647" t="str">
        <f xml:space="preserve"> IF(OR(AT647= "4-2", AT647= "2-1", AT647= "-12", AT647= "-24"),"Q",
  IF(
    OR(AT647= "4-1", AT647= "40", AT647= "42"),"A",
    IF(
      AT647= "44","P",
      IF(OR(AT647= "2-2",AT647="0-2",AT647="-1-2",AT647="-2-2",AT647="-2-1",AT647="-20",AT647="-22" ),"R",
              IF(
                OR(AT647= "24",AT647="04",AT647="-14"),"M",
                IF(
                  OR(AT647= "20",AT647="22",AT647="0-1",AT647="00",AT647="02",AT647="-1-1",AT647="-10"),"I",""
                )
              )
      )
    )
  )
)</f>
        <v/>
      </c>
      <c r="BF647" t="str">
        <f xml:space="preserve"> IF(OR(AU647= "4-2", AU647= "2-1", AU647= "-12", AU647= "-24"),"Q",
  IF(
    OR(AU647= "4-1", AU647= "40", AU647= "42"),"A",
    IF(
      AU647= "44","P",
      IF(OR(AU647= "2-2",AU647="0-2",AU647="-1-2",AU647="-2-2",AU647="-2-1",AU647="-20",AU647="-22" ),"R",
              IF(
                OR(AU647= "24",AU647="04",AU647="-14"),"M",
                IF(
                  OR(AU647= "20",AU647="22",AU647="0-1",AU647="00",AU647="02",AU647="-1-1",AU647="-10"),"I",""
                )
              )
      )
    )
  )
)</f>
        <v/>
      </c>
      <c r="BG647" t="str">
        <f xml:space="preserve"> IF(OR(AV647= "4-2", AV647= "2-1", AV647= "-12", AV647= "-24"),"Q",
  IF(
    OR(AV647= "4-1", AV647= "40", AV647= "42"),"A",
    IF(
      AV647= "44","P",
      IF(OR(AV647= "2-2",AV647="0-2",AV647="-1-2",AV647="-2-2",AV647="-2-1",AV647="-20",AV647="-22" ),"R",
              IF(
                OR(AV647= "24",AV647="04",AV647="-14"),"M",
                IF(
                  OR(AV647= "20",AV647="22",AV647="0-1",AV647="00",AV647="02",AV647="-1-1",AV647="-10"),"I",""
                )
              )
      )
    )
  )
)</f>
        <v/>
      </c>
      <c r="BH647" t="str">
        <f xml:space="preserve"> IF(OR(AW647= "4-2", AW647= "2-1", AW647= "-12", AW647= "-24"),"Q",
  IF(
    OR(AW647= "4-1", AW647= "40", AW647= "42"),"A",
    IF(
      AW647= "44","P",
      IF(OR(AW647= "2-2",AW647="0-2",AW647="-1-2",AW647="-2-2",AW647="-2-1",AW647="-20",AW647="-22" ),"R",
              IF(
                OR(AW647= "24",AW647="04",AW647="-14"),"M",
                IF(
                  OR(AW647= "20",AW647="22",AW647="0-1",AW647="00",AW647="02",AW647="-1-1",AW647="-10"),"I",""
                )
              )
      )
    )
  )
)</f>
        <v/>
      </c>
      <c r="BI647" t="str">
        <f xml:space="preserve"> IF(OR(AX647= "4-2", AX647= "2-1", AX647= "-12", AX647= "-24"),"Q",
  IF(
    OR(AX647= "4-1", AX647= "40", AX647= "42"),"A",
    IF(
      AX647= "44","P",
      IF(OR(AX647= "2-2",AX647="0-2",AX647="-1-2",AX647="-2-2",AX647="-2-1",AX647="-20",AX647="-22" ),"R",
              IF(
                OR(AX647= "24",AX647="04",AX647="-14"),"M",
                IF(
                  OR(AX647= "20",AX647="22",AX647="0-1",AX647="00",AX647="02",AX647="-1-1",AX647="-10"),"I",""
                )
              )
      )
    )
  )
)</f>
        <v/>
      </c>
      <c r="BJ647" t="str">
        <f xml:space="preserve"> IF(OR(AY647= "4-2", AY647= "2-1", AY647= "-12", AY647= "-24"),"Q",
  IF(
    OR(AY647= "4-1", AY647= "40", AY647= "42"),"A",
    IF(
      AY647= "44","P",
      IF(OR(AY647= "2-2",AY647="0-2",AY647="-1-2",AY647="-2-2",AY647="-2-1",AY647="-20",AY647="-22" ),"R",
              IF(
                OR(AY647= "24",AY647="04",AY647="-14"),"M",
                IF(
                  OR(AY647= "20",AY647="22",AY647="0-1",AY647="00",AY647="02",AY647="-1-1",AY647="-10"),"I",""
                )
              )
      )
    )
  )
)</f>
        <v/>
      </c>
      <c r="BK647" t="str">
        <f xml:space="preserve"> IF(OR(AZ647= "4-2", AZ647= "2-1", AZ647= "-12", AZ647= "-24"),"Q",
  IF(
    OR(AZ647= "4-1", AZ647= "40", AZ647= "42"),"A",
    IF(
      AZ647= "44","P",
      IF(OR(AZ647= "2-2",AZ647="0-2",AZ647="-1-2",AZ647="-2-2",AZ647="-2-1",AZ647="-20",AZ647="-22" ),"R",
              IF(
                OR(AZ647= "24",AZ647="04",AZ647="-14"),"M",
                IF(
                  OR(AZ647= "20",AZ647="22",AZ647="0-1",AZ647="00",AZ647="02",AZ647="-1-1",AZ647="-10"),"I",""
                )
              )
      )
    )
  )
)</f>
        <v/>
      </c>
      <c r="BL647" t="str">
        <f xml:space="preserve"> IF(OR(BA647= "4-2", BA647= "2-1", BA647= "-12", BA647= "-24"),"Q",
  IF(
    OR(BA647= "4-1", BA647= "40", BA647= "42"),"A",
    IF(
      BA647= "44","P",
      IF(OR(BA647= "2-2",BA647="0-2",BA647="-1-2",BA647="-2-2",BA647="-2-1",BA647="-20",BA647="-22" ),"R",
              IF(
                OR(BA647= "24",BA647="04",BA647="-14"),"M",
                IF(
                  OR(BA647= "20",BA647="22",BA647="0-1",BA647="00",BA647="02",BA647="-1-1",BA647="-10"),"I",""
                )
              )
      )
    )
  )
)</f>
        <v/>
      </c>
    </row>
    <row r="648" spans="23:64" x14ac:dyDescent="0.25">
      <c r="W648" t="b">
        <f>IF(OR(B648=Локализация!$C$118,B648=5),4,IF(OR(B648=Локализация!$C$119,B648=4),2,IF(OR(B648=Локализация!$C$120,B648=3),0,IF(OR(B648=Локализация!$C$121,B648=2),-1,IF(OR(B648=Локализация!$C$122,B648=1),-2)))))</f>
        <v>0</v>
      </c>
      <c r="X648" t="b">
        <f>IF(OR(C648=Локализация!$C$124,C648=5),-2,IF(OR(C648=Локализация!$C$125,C648=4),-1,IF(OR(C648=Локализация!$C$126,C648=3),0,IF(OR(C648=Локализация!$C$127,C648=2),2,IF(OR(C648=Локализация!$C$128,C648=1),4)))))</f>
        <v>0</v>
      </c>
      <c r="Y648" t="b">
        <f>IF(OR(D648=Локализация!$C$118,D648=5),4,IF(OR(D648=Локализация!$C$119,D648=4),2,IF(OR(D648=Локализация!$C$120,D648=3),0,IF(OR(D648=Локализация!$C$121,D648=2),-1,IF(OR(D648=Локализация!$C$122,D648=1),-2)))))</f>
        <v>0</v>
      </c>
      <c r="Z648" t="b">
        <f>IF(OR(E648=Локализация!$C$124,E648=5),-2,IF(OR(E648=Локализация!$C$125,E648=4),-1,IF(OR(E648=Локализация!$C$126,E648=3),0,IF(OR(E648=Локализация!$C$127,E648=2),2,IF(OR(E648=Локализация!$C$128,E648=1),4)))))</f>
        <v>0</v>
      </c>
      <c r="AA648" t="b">
        <f>IF(OR(F648=Локализация!$C$118,F648=5),4,IF(OR(F648=Локализация!$C$119,F648=4),2,IF(OR(F648=Локализация!$C$120,F648=3),0,IF(OR(F648=Локализация!$C$121,F648=2),-1,IF(OR(F648=Локализация!$C$122,F648=1),-2)))))</f>
        <v>0</v>
      </c>
      <c r="AB648" t="b">
        <f>IF(OR(G648=Локализация!$C$124,G648=5),-2,IF(OR(G648=Локализация!$C$125,G648=4),-1,IF(OR(G648=Локализация!$C$126,G648=3),0,IF(OR(G648=Локализация!$C$127,G648=2),2,IF(OR(G648=Локализация!$C$128,G648=1),4)))))</f>
        <v>0</v>
      </c>
      <c r="AC648" t="b">
        <f>IF(OR(H648=Локализация!$C$118,H648=5),4,IF(OR(H648=Локализация!$C$119,H648=4),2,IF(OR(H648=Локализация!$C$120,H648=3),0,IF(OR(H648=Локализация!$C$121,H648=2),-1,IF(OR(H648=Локализация!$C$122,H648=1),-2)))))</f>
        <v>0</v>
      </c>
      <c r="AD648" t="b">
        <f>IF(OR(I648=Локализация!$C$124,I648=5),-2,IF(OR(I648=Локализация!$C$125,I648=4),-1,IF(OR(I648=Локализация!$C$126,I648=3),0,IF(OR(I648=Локализация!$C$127,I648=2),2,IF(OR(I648=Локализация!$C$128,I648=1),4)))))</f>
        <v>0</v>
      </c>
      <c r="AE648" t="b">
        <f>IF(OR(J648=Локализация!$C$118,J648=5),4,IF(OR(J648=Локализация!$C$119,J648=4),2,IF(OR(J648=Локализация!$C$120,J648=3),0,IF(OR(J648=Локализация!$C$121,J648=2),-1,IF(OR(J648=Локализация!$C$122,J648=1),-2)))))</f>
        <v>0</v>
      </c>
      <c r="AF648" t="b">
        <f>IF(OR(K648=Локализация!$C$124,K648=5),-2,IF(OR(K648=Локализация!$C$125,K648=4),-1,IF(OR(K648=Локализация!$C$126,K648=3),0,IF(OR(K648=Локализация!$C$127,K648=2),2,IF(OR(K648=Локализация!$C$128,K648=1),4)))))</f>
        <v>0</v>
      </c>
      <c r="AG648" t="b">
        <f>IF(OR(L648=Локализация!$C$118,L648=5),4,IF(OR(L648=Локализация!$C$119,L648=4),2,IF(OR(L648=Локализация!$C$120,L648=3),0,IF(OR(L648=Локализация!$C$121,L648=2),-1,IF(OR(L648=Локализация!$C$122,L648=1),-2)))))</f>
        <v>0</v>
      </c>
      <c r="AH648" t="b">
        <f>IF(OR(M648=Локализация!$C$124,M648=5),-2,IF(OR(M648=Локализация!$C$125,M648=4),-1,IF(OR(M648=Локализация!$C$126,M648=3),0,IF(OR(M648=Локализация!$C$127,M648=2),2,IF(OR(M648=Локализация!$C$128,M648=1),4)))))</f>
        <v>0</v>
      </c>
      <c r="AI648" t="b">
        <f>IF(OR(N648=Локализация!$C$118,N648=5),4,IF(OR(N648=Локализация!$C$119,N648=4),2,IF(OR(N648=Локализация!$C$120,N648=3),0,IF(OR(N648=Локализация!$C$121,N648=2),-1,IF(OR(N648=Локализация!$C$122,N648=1),-2)))))</f>
        <v>0</v>
      </c>
      <c r="AJ648" t="b">
        <f>IF(OR(O648=Локализация!$C$124,O648=5),-2,IF(OR(O648=Локализация!$C$125,O648=4),-1,IF(OR(O648=Локализация!$C$126,O648=3),0,IF(OR(O648=Локализация!$C$127,O648=2),2,IF(OR(O648=Локализация!$C$128,O648=1),4)))))</f>
        <v>0</v>
      </c>
      <c r="AK648" t="b">
        <f>IF(OR(P648=Локализация!$C$118,P648=5),4,IF(OR(P648=Локализация!$C$119,P648=4),2,IF(OR(P648=Локализация!$C$120,P648=3),0,IF(OR(P648=Локализация!$C$121,P648=2),-1,IF(OR(P648=Локализация!$C$122,P648=1),-2)))))</f>
        <v>0</v>
      </c>
      <c r="AL648" t="b">
        <f>IF(OR(Q648=Локализация!$C$124,Q648=5),-2,IF(OR(Q648=Локализация!$C$125,Q648=4),-1,IF(OR(Q648=Локализация!$C$126,Q648=3),0,IF(OR(Q648=Локализация!$C$127,Q648=2),2,IF(OR(Q648=Локализация!$C$128,Q648=1),4)))))</f>
        <v>0</v>
      </c>
      <c r="AM648" t="b">
        <f>IF(OR(R648=Локализация!$C$118,R648=5),4,IF(OR(R648=Локализация!$C$119,R648=4),2,IF(OR(R648=Локализация!$C$120,R648=3),0,IF(OR(R648=Локализация!$C$121,R648=2),-1,IF(OR(R648=Локализация!$C$122,R648=1),-2)))))</f>
        <v>0</v>
      </c>
      <c r="AN648" t="b">
        <f>IF(OR(S648=Локализация!$C$124,S648=5),-2,IF(OR(S648=Локализация!$C$125,S648=4),-1,IF(OR(S648=Локализация!$C$126,S648=3),0,IF(OR(S648=Локализация!$C$127,S648=2),2,IF(OR(S648=Локализация!$C$128,S648=1),4)))))</f>
        <v>0</v>
      </c>
      <c r="AO648" t="b">
        <f>IF(OR(T648=Локализация!$C$118,T648=5),4,IF(OR(T648=Локализация!$C$119,T648=4),2,IF(OR(T648=Локализация!$C$120,T648=3),0,IF(OR(T648=Локализация!$C$121,T648=2),-1,IF(OR(T648=Локализация!$C$122,T648=1),-2)))))</f>
        <v>0</v>
      </c>
      <c r="AP648" t="b">
        <f>IF(OR(U648=Локализация!$C$124,U648=5),-2,IF(OR(U648=Локализация!$C$125,U648=4),-1,IF(OR(U648=Локализация!$C$126,U648=3),0,IF(OR(U648=Локализация!$C$127,U648=2),2,IF(OR(U648=Локализация!$C$128,U648=1),4)))))</f>
        <v>0</v>
      </c>
      <c r="AR648" t="str">
        <f>CONCATENATE(W648,X648)</f>
        <v>ЛОЖЬЛОЖЬ</v>
      </c>
      <c r="AS648" t="str">
        <f>CONCATENATE(Y648,Z648)</f>
        <v>ЛОЖЬЛОЖЬ</v>
      </c>
      <c r="AT648" t="str">
        <f>CONCATENATE(AA648,AB648)</f>
        <v>ЛОЖЬЛОЖЬ</v>
      </c>
      <c r="AU648" t="str">
        <f>CONCATENATE(AC648,AD648)</f>
        <v>ЛОЖЬЛОЖЬ</v>
      </c>
      <c r="AV648" t="str">
        <f>CONCATENATE(AE648,AF648)</f>
        <v>ЛОЖЬЛОЖЬ</v>
      </c>
      <c r="AW648" t="str">
        <f>CONCATENATE(AG648,AH648)</f>
        <v>ЛОЖЬЛОЖЬ</v>
      </c>
      <c r="AX648" t="str">
        <f>CONCATENATE(AI648,AJ648)</f>
        <v>ЛОЖЬЛОЖЬ</v>
      </c>
      <c r="AY648" t="str">
        <f>CONCATENATE(AK648,AL648)</f>
        <v>ЛОЖЬЛОЖЬ</v>
      </c>
      <c r="AZ648" t="str">
        <f>CONCATENATE(AM648,AN648)</f>
        <v>ЛОЖЬЛОЖЬ</v>
      </c>
      <c r="BA648" t="str">
        <f>CONCATENATE(AO648,AP648)</f>
        <v>ЛОЖЬЛОЖЬ</v>
      </c>
      <c r="BC648" t="str">
        <f xml:space="preserve"> IF(OR(AR648= "4-2", AR648= "2-1", AR648= "-12", AR648= "-24"),"Q",
  IF(
    OR(AR648= "4-1", AR648= "40", AR648= "42"),"A",
    IF(
      AR648= "44","P",
      IF(OR(AR648= "2-2",AR648="0-2",AR648="-1-2",AR648="-2-2",AR648="-2-1",AR648="-20",AR648="-22" ),"R",
              IF(
                OR(AR648= "24",AR648="04",AR648="-14"),"M",
                IF(
                  OR(AR648= "20",AR648="22",AR648="0-1",AR648="00",AR648="02",AR648="-1-1",AR648="-10"),"I",""
                )
              )
      )
    )
  )
)</f>
        <v/>
      </c>
      <c r="BD648" t="str">
        <f xml:space="preserve"> IF(OR(AS648= "4-2", AS648= "2-1", AS648= "-12", AS648= "-24"),"Q",
  IF(
    OR(AS648= "4-1", AS648= "40", AS648= "42"),"A",
    IF(
      AS648= "44","P",
      IF(OR(AS648= "2-2",AS648="0-2",AS648="-1-2",AS648="-2-2",AS648="-2-1",AS648="-20",AS648="-22" ),"R",
              IF(
                OR(AS648= "24",AS648="04",AS648="-14"),"M",
                IF(
                  OR(AS648= "20",AS648="22",AS648="0-1",AS648="00",AS648="02",AS648="-1-1",AS648="-10"),"I",""
                )
              )
      )
    )
  )
)</f>
        <v/>
      </c>
      <c r="BE648" t="str">
        <f xml:space="preserve"> IF(OR(AT648= "4-2", AT648= "2-1", AT648= "-12", AT648= "-24"),"Q",
  IF(
    OR(AT648= "4-1", AT648= "40", AT648= "42"),"A",
    IF(
      AT648= "44","P",
      IF(OR(AT648= "2-2",AT648="0-2",AT648="-1-2",AT648="-2-2",AT648="-2-1",AT648="-20",AT648="-22" ),"R",
              IF(
                OR(AT648= "24",AT648="04",AT648="-14"),"M",
                IF(
                  OR(AT648= "20",AT648="22",AT648="0-1",AT648="00",AT648="02",AT648="-1-1",AT648="-10"),"I",""
                )
              )
      )
    )
  )
)</f>
        <v/>
      </c>
      <c r="BF648" t="str">
        <f xml:space="preserve"> IF(OR(AU648= "4-2", AU648= "2-1", AU648= "-12", AU648= "-24"),"Q",
  IF(
    OR(AU648= "4-1", AU648= "40", AU648= "42"),"A",
    IF(
      AU648= "44","P",
      IF(OR(AU648= "2-2",AU648="0-2",AU648="-1-2",AU648="-2-2",AU648="-2-1",AU648="-20",AU648="-22" ),"R",
              IF(
                OR(AU648= "24",AU648="04",AU648="-14"),"M",
                IF(
                  OR(AU648= "20",AU648="22",AU648="0-1",AU648="00",AU648="02",AU648="-1-1",AU648="-10"),"I",""
                )
              )
      )
    )
  )
)</f>
        <v/>
      </c>
      <c r="BG648" t="str">
        <f xml:space="preserve"> IF(OR(AV648= "4-2", AV648= "2-1", AV648= "-12", AV648= "-24"),"Q",
  IF(
    OR(AV648= "4-1", AV648= "40", AV648= "42"),"A",
    IF(
      AV648= "44","P",
      IF(OR(AV648= "2-2",AV648="0-2",AV648="-1-2",AV648="-2-2",AV648="-2-1",AV648="-20",AV648="-22" ),"R",
              IF(
                OR(AV648= "24",AV648="04",AV648="-14"),"M",
                IF(
                  OR(AV648= "20",AV648="22",AV648="0-1",AV648="00",AV648="02",AV648="-1-1",AV648="-10"),"I",""
                )
              )
      )
    )
  )
)</f>
        <v/>
      </c>
      <c r="BH648" t="str">
        <f xml:space="preserve"> IF(OR(AW648= "4-2", AW648= "2-1", AW648= "-12", AW648= "-24"),"Q",
  IF(
    OR(AW648= "4-1", AW648= "40", AW648= "42"),"A",
    IF(
      AW648= "44","P",
      IF(OR(AW648= "2-2",AW648="0-2",AW648="-1-2",AW648="-2-2",AW648="-2-1",AW648="-20",AW648="-22" ),"R",
              IF(
                OR(AW648= "24",AW648="04",AW648="-14"),"M",
                IF(
                  OR(AW648= "20",AW648="22",AW648="0-1",AW648="00",AW648="02",AW648="-1-1",AW648="-10"),"I",""
                )
              )
      )
    )
  )
)</f>
        <v/>
      </c>
      <c r="BI648" t="str">
        <f xml:space="preserve"> IF(OR(AX648= "4-2", AX648= "2-1", AX648= "-12", AX648= "-24"),"Q",
  IF(
    OR(AX648= "4-1", AX648= "40", AX648= "42"),"A",
    IF(
      AX648= "44","P",
      IF(OR(AX648= "2-2",AX648="0-2",AX648="-1-2",AX648="-2-2",AX648="-2-1",AX648="-20",AX648="-22" ),"R",
              IF(
                OR(AX648= "24",AX648="04",AX648="-14"),"M",
                IF(
                  OR(AX648= "20",AX648="22",AX648="0-1",AX648="00",AX648="02",AX648="-1-1",AX648="-10"),"I",""
                )
              )
      )
    )
  )
)</f>
        <v/>
      </c>
      <c r="BJ648" t="str">
        <f xml:space="preserve"> IF(OR(AY648= "4-2", AY648= "2-1", AY648= "-12", AY648= "-24"),"Q",
  IF(
    OR(AY648= "4-1", AY648= "40", AY648= "42"),"A",
    IF(
      AY648= "44","P",
      IF(OR(AY648= "2-2",AY648="0-2",AY648="-1-2",AY648="-2-2",AY648="-2-1",AY648="-20",AY648="-22" ),"R",
              IF(
                OR(AY648= "24",AY648="04",AY648="-14"),"M",
                IF(
                  OR(AY648= "20",AY648="22",AY648="0-1",AY648="00",AY648="02",AY648="-1-1",AY648="-10"),"I",""
                )
              )
      )
    )
  )
)</f>
        <v/>
      </c>
      <c r="BK648" t="str">
        <f xml:space="preserve"> IF(OR(AZ648= "4-2", AZ648= "2-1", AZ648= "-12", AZ648= "-24"),"Q",
  IF(
    OR(AZ648= "4-1", AZ648= "40", AZ648= "42"),"A",
    IF(
      AZ648= "44","P",
      IF(OR(AZ648= "2-2",AZ648="0-2",AZ648="-1-2",AZ648="-2-2",AZ648="-2-1",AZ648="-20",AZ648="-22" ),"R",
              IF(
                OR(AZ648= "24",AZ648="04",AZ648="-14"),"M",
                IF(
                  OR(AZ648= "20",AZ648="22",AZ648="0-1",AZ648="00",AZ648="02",AZ648="-1-1",AZ648="-10"),"I",""
                )
              )
      )
    )
  )
)</f>
        <v/>
      </c>
      <c r="BL648" t="str">
        <f xml:space="preserve"> IF(OR(BA648= "4-2", BA648= "2-1", BA648= "-12", BA648= "-24"),"Q",
  IF(
    OR(BA648= "4-1", BA648= "40", BA648= "42"),"A",
    IF(
      BA648= "44","P",
      IF(OR(BA648= "2-2",BA648="0-2",BA648="-1-2",BA648="-2-2",BA648="-2-1",BA648="-20",BA648="-22" ),"R",
              IF(
                OR(BA648= "24",BA648="04",BA648="-14"),"M",
                IF(
                  OR(BA648= "20",BA648="22",BA648="0-1",BA648="00",BA648="02",BA648="-1-1",BA648="-10"),"I",""
                )
              )
      )
    )
  )
)</f>
        <v/>
      </c>
    </row>
    <row r="649" spans="23:64" x14ac:dyDescent="0.25">
      <c r="W649" t="b">
        <f>IF(OR(B649=Локализация!$C$118,B649=5),4,IF(OR(B649=Локализация!$C$119,B649=4),2,IF(OR(B649=Локализация!$C$120,B649=3),0,IF(OR(B649=Локализация!$C$121,B649=2),-1,IF(OR(B649=Локализация!$C$122,B649=1),-2)))))</f>
        <v>0</v>
      </c>
      <c r="X649" t="b">
        <f>IF(OR(C649=Локализация!$C$124,C649=5),-2,IF(OR(C649=Локализация!$C$125,C649=4),-1,IF(OR(C649=Локализация!$C$126,C649=3),0,IF(OR(C649=Локализация!$C$127,C649=2),2,IF(OR(C649=Локализация!$C$128,C649=1),4)))))</f>
        <v>0</v>
      </c>
      <c r="Y649" t="b">
        <f>IF(OR(D649=Локализация!$C$118,D649=5),4,IF(OR(D649=Локализация!$C$119,D649=4),2,IF(OR(D649=Локализация!$C$120,D649=3),0,IF(OR(D649=Локализация!$C$121,D649=2),-1,IF(OR(D649=Локализация!$C$122,D649=1),-2)))))</f>
        <v>0</v>
      </c>
      <c r="Z649" t="b">
        <f>IF(OR(E649=Локализация!$C$124,E649=5),-2,IF(OR(E649=Локализация!$C$125,E649=4),-1,IF(OR(E649=Локализация!$C$126,E649=3),0,IF(OR(E649=Локализация!$C$127,E649=2),2,IF(OR(E649=Локализация!$C$128,E649=1),4)))))</f>
        <v>0</v>
      </c>
      <c r="AA649" t="b">
        <f>IF(OR(F649=Локализация!$C$118,F649=5),4,IF(OR(F649=Локализация!$C$119,F649=4),2,IF(OR(F649=Локализация!$C$120,F649=3),0,IF(OR(F649=Локализация!$C$121,F649=2),-1,IF(OR(F649=Локализация!$C$122,F649=1),-2)))))</f>
        <v>0</v>
      </c>
      <c r="AB649" t="b">
        <f>IF(OR(G649=Локализация!$C$124,G649=5),-2,IF(OR(G649=Локализация!$C$125,G649=4),-1,IF(OR(G649=Локализация!$C$126,G649=3),0,IF(OR(G649=Локализация!$C$127,G649=2),2,IF(OR(G649=Локализация!$C$128,G649=1),4)))))</f>
        <v>0</v>
      </c>
      <c r="AC649" t="b">
        <f>IF(OR(H649=Локализация!$C$118,H649=5),4,IF(OR(H649=Локализация!$C$119,H649=4),2,IF(OR(H649=Локализация!$C$120,H649=3),0,IF(OR(H649=Локализация!$C$121,H649=2),-1,IF(OR(H649=Локализация!$C$122,H649=1),-2)))))</f>
        <v>0</v>
      </c>
      <c r="AD649" t="b">
        <f>IF(OR(I649=Локализация!$C$124,I649=5),-2,IF(OR(I649=Локализация!$C$125,I649=4),-1,IF(OR(I649=Локализация!$C$126,I649=3),0,IF(OR(I649=Локализация!$C$127,I649=2),2,IF(OR(I649=Локализация!$C$128,I649=1),4)))))</f>
        <v>0</v>
      </c>
      <c r="AE649" t="b">
        <f>IF(OR(J649=Локализация!$C$118,J649=5),4,IF(OR(J649=Локализация!$C$119,J649=4),2,IF(OR(J649=Локализация!$C$120,J649=3),0,IF(OR(J649=Локализация!$C$121,J649=2),-1,IF(OR(J649=Локализация!$C$122,J649=1),-2)))))</f>
        <v>0</v>
      </c>
      <c r="AF649" t="b">
        <f>IF(OR(K649=Локализация!$C$124,K649=5),-2,IF(OR(K649=Локализация!$C$125,K649=4),-1,IF(OR(K649=Локализация!$C$126,K649=3),0,IF(OR(K649=Локализация!$C$127,K649=2),2,IF(OR(K649=Локализация!$C$128,K649=1),4)))))</f>
        <v>0</v>
      </c>
      <c r="AG649" t="b">
        <f>IF(OR(L649=Локализация!$C$118,L649=5),4,IF(OR(L649=Локализация!$C$119,L649=4),2,IF(OR(L649=Локализация!$C$120,L649=3),0,IF(OR(L649=Локализация!$C$121,L649=2),-1,IF(OR(L649=Локализация!$C$122,L649=1),-2)))))</f>
        <v>0</v>
      </c>
      <c r="AH649" t="b">
        <f>IF(OR(M649=Локализация!$C$124,M649=5),-2,IF(OR(M649=Локализация!$C$125,M649=4),-1,IF(OR(M649=Локализация!$C$126,M649=3),0,IF(OR(M649=Локализация!$C$127,M649=2),2,IF(OR(M649=Локализация!$C$128,M649=1),4)))))</f>
        <v>0</v>
      </c>
      <c r="AI649" t="b">
        <f>IF(OR(N649=Локализация!$C$118,N649=5),4,IF(OR(N649=Локализация!$C$119,N649=4),2,IF(OR(N649=Локализация!$C$120,N649=3),0,IF(OR(N649=Локализация!$C$121,N649=2),-1,IF(OR(N649=Локализация!$C$122,N649=1),-2)))))</f>
        <v>0</v>
      </c>
      <c r="AJ649" t="b">
        <f>IF(OR(O649=Локализация!$C$124,O649=5),-2,IF(OR(O649=Локализация!$C$125,O649=4),-1,IF(OR(O649=Локализация!$C$126,O649=3),0,IF(OR(O649=Локализация!$C$127,O649=2),2,IF(OR(O649=Локализация!$C$128,O649=1),4)))))</f>
        <v>0</v>
      </c>
      <c r="AK649" t="b">
        <f>IF(OR(P649=Локализация!$C$118,P649=5),4,IF(OR(P649=Локализация!$C$119,P649=4),2,IF(OR(P649=Локализация!$C$120,P649=3),0,IF(OR(P649=Локализация!$C$121,P649=2),-1,IF(OR(P649=Локализация!$C$122,P649=1),-2)))))</f>
        <v>0</v>
      </c>
      <c r="AL649" t="b">
        <f>IF(OR(Q649=Локализация!$C$124,Q649=5),-2,IF(OR(Q649=Локализация!$C$125,Q649=4),-1,IF(OR(Q649=Локализация!$C$126,Q649=3),0,IF(OR(Q649=Локализация!$C$127,Q649=2),2,IF(OR(Q649=Локализация!$C$128,Q649=1),4)))))</f>
        <v>0</v>
      </c>
      <c r="AM649" t="b">
        <f>IF(OR(R649=Локализация!$C$118,R649=5),4,IF(OR(R649=Локализация!$C$119,R649=4),2,IF(OR(R649=Локализация!$C$120,R649=3),0,IF(OR(R649=Локализация!$C$121,R649=2),-1,IF(OR(R649=Локализация!$C$122,R649=1),-2)))))</f>
        <v>0</v>
      </c>
      <c r="AN649" t="b">
        <f>IF(OR(S649=Локализация!$C$124,S649=5),-2,IF(OR(S649=Локализация!$C$125,S649=4),-1,IF(OR(S649=Локализация!$C$126,S649=3),0,IF(OR(S649=Локализация!$C$127,S649=2),2,IF(OR(S649=Локализация!$C$128,S649=1),4)))))</f>
        <v>0</v>
      </c>
      <c r="AO649" t="b">
        <f>IF(OR(T649=Локализация!$C$118,T649=5),4,IF(OR(T649=Локализация!$C$119,T649=4),2,IF(OR(T649=Локализация!$C$120,T649=3),0,IF(OR(T649=Локализация!$C$121,T649=2),-1,IF(OR(T649=Локализация!$C$122,T649=1),-2)))))</f>
        <v>0</v>
      </c>
      <c r="AP649" t="b">
        <f>IF(OR(U649=Локализация!$C$124,U649=5),-2,IF(OR(U649=Локализация!$C$125,U649=4),-1,IF(OR(U649=Локализация!$C$126,U649=3),0,IF(OR(U649=Локализация!$C$127,U649=2),2,IF(OR(U649=Локализация!$C$128,U649=1),4)))))</f>
        <v>0</v>
      </c>
      <c r="AR649" t="str">
        <f>CONCATENATE(W649,X649)</f>
        <v>ЛОЖЬЛОЖЬ</v>
      </c>
      <c r="AS649" t="str">
        <f>CONCATENATE(Y649,Z649)</f>
        <v>ЛОЖЬЛОЖЬ</v>
      </c>
      <c r="AT649" t="str">
        <f>CONCATENATE(AA649,AB649)</f>
        <v>ЛОЖЬЛОЖЬ</v>
      </c>
      <c r="AU649" t="str">
        <f>CONCATENATE(AC649,AD649)</f>
        <v>ЛОЖЬЛОЖЬ</v>
      </c>
      <c r="AV649" t="str">
        <f>CONCATENATE(AE649,AF649)</f>
        <v>ЛОЖЬЛОЖЬ</v>
      </c>
      <c r="AW649" t="str">
        <f>CONCATENATE(AG649,AH649)</f>
        <v>ЛОЖЬЛОЖЬ</v>
      </c>
      <c r="AX649" t="str">
        <f>CONCATENATE(AI649,AJ649)</f>
        <v>ЛОЖЬЛОЖЬ</v>
      </c>
      <c r="AY649" t="str">
        <f>CONCATENATE(AK649,AL649)</f>
        <v>ЛОЖЬЛОЖЬ</v>
      </c>
      <c r="AZ649" t="str">
        <f>CONCATENATE(AM649,AN649)</f>
        <v>ЛОЖЬЛОЖЬ</v>
      </c>
      <c r="BA649" t="str">
        <f>CONCATENATE(AO649,AP649)</f>
        <v>ЛОЖЬЛОЖЬ</v>
      </c>
      <c r="BC649" t="str">
        <f xml:space="preserve"> IF(OR(AR649= "4-2", AR649= "2-1", AR649= "-12", AR649= "-24"),"Q",
  IF(
    OR(AR649= "4-1", AR649= "40", AR649= "42"),"A",
    IF(
      AR649= "44","P",
      IF(OR(AR649= "2-2",AR649="0-2",AR649="-1-2",AR649="-2-2",AR649="-2-1",AR649="-20",AR649="-22" ),"R",
              IF(
                OR(AR649= "24",AR649="04",AR649="-14"),"M",
                IF(
                  OR(AR649= "20",AR649="22",AR649="0-1",AR649="00",AR649="02",AR649="-1-1",AR649="-10"),"I",""
                )
              )
      )
    )
  )
)</f>
        <v/>
      </c>
      <c r="BD649" t="str">
        <f xml:space="preserve"> IF(OR(AS649= "4-2", AS649= "2-1", AS649= "-12", AS649= "-24"),"Q",
  IF(
    OR(AS649= "4-1", AS649= "40", AS649= "42"),"A",
    IF(
      AS649= "44","P",
      IF(OR(AS649= "2-2",AS649="0-2",AS649="-1-2",AS649="-2-2",AS649="-2-1",AS649="-20",AS649="-22" ),"R",
              IF(
                OR(AS649= "24",AS649="04",AS649="-14"),"M",
                IF(
                  OR(AS649= "20",AS649="22",AS649="0-1",AS649="00",AS649="02",AS649="-1-1",AS649="-10"),"I",""
                )
              )
      )
    )
  )
)</f>
        <v/>
      </c>
      <c r="BE649" t="str">
        <f xml:space="preserve"> IF(OR(AT649= "4-2", AT649= "2-1", AT649= "-12", AT649= "-24"),"Q",
  IF(
    OR(AT649= "4-1", AT649= "40", AT649= "42"),"A",
    IF(
      AT649= "44","P",
      IF(OR(AT649= "2-2",AT649="0-2",AT649="-1-2",AT649="-2-2",AT649="-2-1",AT649="-20",AT649="-22" ),"R",
              IF(
                OR(AT649= "24",AT649="04",AT649="-14"),"M",
                IF(
                  OR(AT649= "20",AT649="22",AT649="0-1",AT649="00",AT649="02",AT649="-1-1",AT649="-10"),"I",""
                )
              )
      )
    )
  )
)</f>
        <v/>
      </c>
      <c r="BF649" t="str">
        <f xml:space="preserve"> IF(OR(AU649= "4-2", AU649= "2-1", AU649= "-12", AU649= "-24"),"Q",
  IF(
    OR(AU649= "4-1", AU649= "40", AU649= "42"),"A",
    IF(
      AU649= "44","P",
      IF(OR(AU649= "2-2",AU649="0-2",AU649="-1-2",AU649="-2-2",AU649="-2-1",AU649="-20",AU649="-22" ),"R",
              IF(
                OR(AU649= "24",AU649="04",AU649="-14"),"M",
                IF(
                  OR(AU649= "20",AU649="22",AU649="0-1",AU649="00",AU649="02",AU649="-1-1",AU649="-10"),"I",""
                )
              )
      )
    )
  )
)</f>
        <v/>
      </c>
      <c r="BG649" t="str">
        <f xml:space="preserve"> IF(OR(AV649= "4-2", AV649= "2-1", AV649= "-12", AV649= "-24"),"Q",
  IF(
    OR(AV649= "4-1", AV649= "40", AV649= "42"),"A",
    IF(
      AV649= "44","P",
      IF(OR(AV649= "2-2",AV649="0-2",AV649="-1-2",AV649="-2-2",AV649="-2-1",AV649="-20",AV649="-22" ),"R",
              IF(
                OR(AV649= "24",AV649="04",AV649="-14"),"M",
                IF(
                  OR(AV649= "20",AV649="22",AV649="0-1",AV649="00",AV649="02",AV649="-1-1",AV649="-10"),"I",""
                )
              )
      )
    )
  )
)</f>
        <v/>
      </c>
      <c r="BH649" t="str">
        <f xml:space="preserve"> IF(OR(AW649= "4-2", AW649= "2-1", AW649= "-12", AW649= "-24"),"Q",
  IF(
    OR(AW649= "4-1", AW649= "40", AW649= "42"),"A",
    IF(
      AW649= "44","P",
      IF(OR(AW649= "2-2",AW649="0-2",AW649="-1-2",AW649="-2-2",AW649="-2-1",AW649="-20",AW649="-22" ),"R",
              IF(
                OR(AW649= "24",AW649="04",AW649="-14"),"M",
                IF(
                  OR(AW649= "20",AW649="22",AW649="0-1",AW649="00",AW649="02",AW649="-1-1",AW649="-10"),"I",""
                )
              )
      )
    )
  )
)</f>
        <v/>
      </c>
      <c r="BI649" t="str">
        <f xml:space="preserve"> IF(OR(AX649= "4-2", AX649= "2-1", AX649= "-12", AX649= "-24"),"Q",
  IF(
    OR(AX649= "4-1", AX649= "40", AX649= "42"),"A",
    IF(
      AX649= "44","P",
      IF(OR(AX649= "2-2",AX649="0-2",AX649="-1-2",AX649="-2-2",AX649="-2-1",AX649="-20",AX649="-22" ),"R",
              IF(
                OR(AX649= "24",AX649="04",AX649="-14"),"M",
                IF(
                  OR(AX649= "20",AX649="22",AX649="0-1",AX649="00",AX649="02",AX649="-1-1",AX649="-10"),"I",""
                )
              )
      )
    )
  )
)</f>
        <v/>
      </c>
      <c r="BJ649" t="str">
        <f xml:space="preserve"> IF(OR(AY649= "4-2", AY649= "2-1", AY649= "-12", AY649= "-24"),"Q",
  IF(
    OR(AY649= "4-1", AY649= "40", AY649= "42"),"A",
    IF(
      AY649= "44","P",
      IF(OR(AY649= "2-2",AY649="0-2",AY649="-1-2",AY649="-2-2",AY649="-2-1",AY649="-20",AY649="-22" ),"R",
              IF(
                OR(AY649= "24",AY649="04",AY649="-14"),"M",
                IF(
                  OR(AY649= "20",AY649="22",AY649="0-1",AY649="00",AY649="02",AY649="-1-1",AY649="-10"),"I",""
                )
              )
      )
    )
  )
)</f>
        <v/>
      </c>
      <c r="BK649" t="str">
        <f xml:space="preserve"> IF(OR(AZ649= "4-2", AZ649= "2-1", AZ649= "-12", AZ649= "-24"),"Q",
  IF(
    OR(AZ649= "4-1", AZ649= "40", AZ649= "42"),"A",
    IF(
      AZ649= "44","P",
      IF(OR(AZ649= "2-2",AZ649="0-2",AZ649="-1-2",AZ649="-2-2",AZ649="-2-1",AZ649="-20",AZ649="-22" ),"R",
              IF(
                OR(AZ649= "24",AZ649="04",AZ649="-14"),"M",
                IF(
                  OR(AZ649= "20",AZ649="22",AZ649="0-1",AZ649="00",AZ649="02",AZ649="-1-1",AZ649="-10"),"I",""
                )
              )
      )
    )
  )
)</f>
        <v/>
      </c>
      <c r="BL649" t="str">
        <f xml:space="preserve"> IF(OR(BA649= "4-2", BA649= "2-1", BA649= "-12", BA649= "-24"),"Q",
  IF(
    OR(BA649= "4-1", BA649= "40", BA649= "42"),"A",
    IF(
      BA649= "44","P",
      IF(OR(BA649= "2-2",BA649="0-2",BA649="-1-2",BA649="-2-2",BA649="-2-1",BA649="-20",BA649="-22" ),"R",
              IF(
                OR(BA649= "24",BA649="04",BA649="-14"),"M",
                IF(
                  OR(BA649= "20",BA649="22",BA649="0-1",BA649="00",BA649="02",BA649="-1-1",BA649="-10"),"I",""
                )
              )
      )
    )
  )
)</f>
        <v/>
      </c>
    </row>
    <row r="650" spans="23:64" x14ac:dyDescent="0.25">
      <c r="W650" t="b">
        <f>IF(OR(B650=Локализация!$C$118,B650=5),4,IF(OR(B650=Локализация!$C$119,B650=4),2,IF(OR(B650=Локализация!$C$120,B650=3),0,IF(OR(B650=Локализация!$C$121,B650=2),-1,IF(OR(B650=Локализация!$C$122,B650=1),-2)))))</f>
        <v>0</v>
      </c>
      <c r="X650" t="b">
        <f>IF(OR(C650=Локализация!$C$124,C650=5),-2,IF(OR(C650=Локализация!$C$125,C650=4),-1,IF(OR(C650=Локализация!$C$126,C650=3),0,IF(OR(C650=Локализация!$C$127,C650=2),2,IF(OR(C650=Локализация!$C$128,C650=1),4)))))</f>
        <v>0</v>
      </c>
      <c r="Y650" t="b">
        <f>IF(OR(D650=Локализация!$C$118,D650=5),4,IF(OR(D650=Локализация!$C$119,D650=4),2,IF(OR(D650=Локализация!$C$120,D650=3),0,IF(OR(D650=Локализация!$C$121,D650=2),-1,IF(OR(D650=Локализация!$C$122,D650=1),-2)))))</f>
        <v>0</v>
      </c>
      <c r="Z650" t="b">
        <f>IF(OR(E650=Локализация!$C$124,E650=5),-2,IF(OR(E650=Локализация!$C$125,E650=4),-1,IF(OR(E650=Локализация!$C$126,E650=3),0,IF(OR(E650=Локализация!$C$127,E650=2),2,IF(OR(E650=Локализация!$C$128,E650=1),4)))))</f>
        <v>0</v>
      </c>
      <c r="AA650" t="b">
        <f>IF(OR(F650=Локализация!$C$118,F650=5),4,IF(OR(F650=Локализация!$C$119,F650=4),2,IF(OR(F650=Локализация!$C$120,F650=3),0,IF(OR(F650=Локализация!$C$121,F650=2),-1,IF(OR(F650=Локализация!$C$122,F650=1),-2)))))</f>
        <v>0</v>
      </c>
      <c r="AB650" t="b">
        <f>IF(OR(G650=Локализация!$C$124,G650=5),-2,IF(OR(G650=Локализация!$C$125,G650=4),-1,IF(OR(G650=Локализация!$C$126,G650=3),0,IF(OR(G650=Локализация!$C$127,G650=2),2,IF(OR(G650=Локализация!$C$128,G650=1),4)))))</f>
        <v>0</v>
      </c>
      <c r="AC650" t="b">
        <f>IF(OR(H650=Локализация!$C$118,H650=5),4,IF(OR(H650=Локализация!$C$119,H650=4),2,IF(OR(H650=Локализация!$C$120,H650=3),0,IF(OR(H650=Локализация!$C$121,H650=2),-1,IF(OR(H650=Локализация!$C$122,H650=1),-2)))))</f>
        <v>0</v>
      </c>
      <c r="AD650" t="b">
        <f>IF(OR(I650=Локализация!$C$124,I650=5),-2,IF(OR(I650=Локализация!$C$125,I650=4),-1,IF(OR(I650=Локализация!$C$126,I650=3),0,IF(OR(I650=Локализация!$C$127,I650=2),2,IF(OR(I650=Локализация!$C$128,I650=1),4)))))</f>
        <v>0</v>
      </c>
      <c r="AE650" t="b">
        <f>IF(OR(J650=Локализация!$C$118,J650=5),4,IF(OR(J650=Локализация!$C$119,J650=4),2,IF(OR(J650=Локализация!$C$120,J650=3),0,IF(OR(J650=Локализация!$C$121,J650=2),-1,IF(OR(J650=Локализация!$C$122,J650=1),-2)))))</f>
        <v>0</v>
      </c>
      <c r="AF650" t="b">
        <f>IF(OR(K650=Локализация!$C$124,K650=5),-2,IF(OR(K650=Локализация!$C$125,K650=4),-1,IF(OR(K650=Локализация!$C$126,K650=3),0,IF(OR(K650=Локализация!$C$127,K650=2),2,IF(OR(K650=Локализация!$C$128,K650=1),4)))))</f>
        <v>0</v>
      </c>
      <c r="AG650" t="b">
        <f>IF(OR(L650=Локализация!$C$118,L650=5),4,IF(OR(L650=Локализация!$C$119,L650=4),2,IF(OR(L650=Локализация!$C$120,L650=3),0,IF(OR(L650=Локализация!$C$121,L650=2),-1,IF(OR(L650=Локализация!$C$122,L650=1),-2)))))</f>
        <v>0</v>
      </c>
      <c r="AH650" t="b">
        <f>IF(OR(M650=Локализация!$C$124,M650=5),-2,IF(OR(M650=Локализация!$C$125,M650=4),-1,IF(OR(M650=Локализация!$C$126,M650=3),0,IF(OR(M650=Локализация!$C$127,M650=2),2,IF(OR(M650=Локализация!$C$128,M650=1),4)))))</f>
        <v>0</v>
      </c>
      <c r="AI650" t="b">
        <f>IF(OR(N650=Локализация!$C$118,N650=5),4,IF(OR(N650=Локализация!$C$119,N650=4),2,IF(OR(N650=Локализация!$C$120,N650=3),0,IF(OR(N650=Локализация!$C$121,N650=2),-1,IF(OR(N650=Локализация!$C$122,N650=1),-2)))))</f>
        <v>0</v>
      </c>
      <c r="AJ650" t="b">
        <f>IF(OR(O650=Локализация!$C$124,O650=5),-2,IF(OR(O650=Локализация!$C$125,O650=4),-1,IF(OR(O650=Локализация!$C$126,O650=3),0,IF(OR(O650=Локализация!$C$127,O650=2),2,IF(OR(O650=Локализация!$C$128,O650=1),4)))))</f>
        <v>0</v>
      </c>
      <c r="AK650" t="b">
        <f>IF(OR(P650=Локализация!$C$118,P650=5),4,IF(OR(P650=Локализация!$C$119,P650=4),2,IF(OR(P650=Локализация!$C$120,P650=3),0,IF(OR(P650=Локализация!$C$121,P650=2),-1,IF(OR(P650=Локализация!$C$122,P650=1),-2)))))</f>
        <v>0</v>
      </c>
      <c r="AL650" t="b">
        <f>IF(OR(Q650=Локализация!$C$124,Q650=5),-2,IF(OR(Q650=Локализация!$C$125,Q650=4),-1,IF(OR(Q650=Локализация!$C$126,Q650=3),0,IF(OR(Q650=Локализация!$C$127,Q650=2),2,IF(OR(Q650=Локализация!$C$128,Q650=1),4)))))</f>
        <v>0</v>
      </c>
      <c r="AM650" t="b">
        <f>IF(OR(R650=Локализация!$C$118,R650=5),4,IF(OR(R650=Локализация!$C$119,R650=4),2,IF(OR(R650=Локализация!$C$120,R650=3),0,IF(OR(R650=Локализация!$C$121,R650=2),-1,IF(OR(R650=Локализация!$C$122,R650=1),-2)))))</f>
        <v>0</v>
      </c>
      <c r="AN650" t="b">
        <f>IF(OR(S650=Локализация!$C$124,S650=5),-2,IF(OR(S650=Локализация!$C$125,S650=4),-1,IF(OR(S650=Локализация!$C$126,S650=3),0,IF(OR(S650=Локализация!$C$127,S650=2),2,IF(OR(S650=Локализация!$C$128,S650=1),4)))))</f>
        <v>0</v>
      </c>
      <c r="AO650" t="b">
        <f>IF(OR(T650=Локализация!$C$118,T650=5),4,IF(OR(T650=Локализация!$C$119,T650=4),2,IF(OR(T650=Локализация!$C$120,T650=3),0,IF(OR(T650=Локализация!$C$121,T650=2),-1,IF(OR(T650=Локализация!$C$122,T650=1),-2)))))</f>
        <v>0</v>
      </c>
      <c r="AP650" t="b">
        <f>IF(OR(U650=Локализация!$C$124,U650=5),-2,IF(OR(U650=Локализация!$C$125,U650=4),-1,IF(OR(U650=Локализация!$C$126,U650=3),0,IF(OR(U650=Локализация!$C$127,U650=2),2,IF(OR(U650=Локализация!$C$128,U650=1),4)))))</f>
        <v>0</v>
      </c>
      <c r="AR650" t="str">
        <f>CONCATENATE(W650,X650)</f>
        <v>ЛОЖЬЛОЖЬ</v>
      </c>
      <c r="AS650" t="str">
        <f>CONCATENATE(Y650,Z650)</f>
        <v>ЛОЖЬЛОЖЬ</v>
      </c>
      <c r="AT650" t="str">
        <f>CONCATENATE(AA650,AB650)</f>
        <v>ЛОЖЬЛОЖЬ</v>
      </c>
      <c r="AU650" t="str">
        <f>CONCATENATE(AC650,AD650)</f>
        <v>ЛОЖЬЛОЖЬ</v>
      </c>
      <c r="AV650" t="str">
        <f>CONCATENATE(AE650,AF650)</f>
        <v>ЛОЖЬЛОЖЬ</v>
      </c>
      <c r="AW650" t="str">
        <f>CONCATENATE(AG650,AH650)</f>
        <v>ЛОЖЬЛОЖЬ</v>
      </c>
      <c r="AX650" t="str">
        <f>CONCATENATE(AI650,AJ650)</f>
        <v>ЛОЖЬЛОЖЬ</v>
      </c>
      <c r="AY650" t="str">
        <f>CONCATENATE(AK650,AL650)</f>
        <v>ЛОЖЬЛОЖЬ</v>
      </c>
      <c r="AZ650" t="str">
        <f>CONCATENATE(AM650,AN650)</f>
        <v>ЛОЖЬЛОЖЬ</v>
      </c>
      <c r="BA650" t="str">
        <f>CONCATENATE(AO650,AP650)</f>
        <v>ЛОЖЬЛОЖЬ</v>
      </c>
      <c r="BC650" t="str">
        <f xml:space="preserve"> IF(OR(AR650= "4-2", AR650= "2-1", AR650= "-12", AR650= "-24"),"Q",
  IF(
    OR(AR650= "4-1", AR650= "40", AR650= "42"),"A",
    IF(
      AR650= "44","P",
      IF(OR(AR650= "2-2",AR650="0-2",AR650="-1-2",AR650="-2-2",AR650="-2-1",AR650="-20",AR650="-22" ),"R",
              IF(
                OR(AR650= "24",AR650="04",AR650="-14"),"M",
                IF(
                  OR(AR650= "20",AR650="22",AR650="0-1",AR650="00",AR650="02",AR650="-1-1",AR650="-10"),"I",""
                )
              )
      )
    )
  )
)</f>
        <v/>
      </c>
      <c r="BD650" t="str">
        <f xml:space="preserve"> IF(OR(AS650= "4-2", AS650= "2-1", AS650= "-12", AS650= "-24"),"Q",
  IF(
    OR(AS650= "4-1", AS650= "40", AS650= "42"),"A",
    IF(
      AS650= "44","P",
      IF(OR(AS650= "2-2",AS650="0-2",AS650="-1-2",AS650="-2-2",AS650="-2-1",AS650="-20",AS650="-22" ),"R",
              IF(
                OR(AS650= "24",AS650="04",AS650="-14"),"M",
                IF(
                  OR(AS650= "20",AS650="22",AS650="0-1",AS650="00",AS650="02",AS650="-1-1",AS650="-10"),"I",""
                )
              )
      )
    )
  )
)</f>
        <v/>
      </c>
      <c r="BE650" t="str">
        <f xml:space="preserve"> IF(OR(AT650= "4-2", AT650= "2-1", AT650= "-12", AT650= "-24"),"Q",
  IF(
    OR(AT650= "4-1", AT650= "40", AT650= "42"),"A",
    IF(
      AT650= "44","P",
      IF(OR(AT650= "2-2",AT650="0-2",AT650="-1-2",AT650="-2-2",AT650="-2-1",AT650="-20",AT650="-22" ),"R",
              IF(
                OR(AT650= "24",AT650="04",AT650="-14"),"M",
                IF(
                  OR(AT650= "20",AT650="22",AT650="0-1",AT650="00",AT650="02",AT650="-1-1",AT650="-10"),"I",""
                )
              )
      )
    )
  )
)</f>
        <v/>
      </c>
      <c r="BF650" t="str">
        <f xml:space="preserve"> IF(OR(AU650= "4-2", AU650= "2-1", AU650= "-12", AU650= "-24"),"Q",
  IF(
    OR(AU650= "4-1", AU650= "40", AU650= "42"),"A",
    IF(
      AU650= "44","P",
      IF(OR(AU650= "2-2",AU650="0-2",AU650="-1-2",AU650="-2-2",AU650="-2-1",AU650="-20",AU650="-22" ),"R",
              IF(
                OR(AU650= "24",AU650="04",AU650="-14"),"M",
                IF(
                  OR(AU650= "20",AU650="22",AU650="0-1",AU650="00",AU650="02",AU650="-1-1",AU650="-10"),"I",""
                )
              )
      )
    )
  )
)</f>
        <v/>
      </c>
      <c r="BG650" t="str">
        <f xml:space="preserve"> IF(OR(AV650= "4-2", AV650= "2-1", AV650= "-12", AV650= "-24"),"Q",
  IF(
    OR(AV650= "4-1", AV650= "40", AV650= "42"),"A",
    IF(
      AV650= "44","P",
      IF(OR(AV650= "2-2",AV650="0-2",AV650="-1-2",AV650="-2-2",AV650="-2-1",AV650="-20",AV650="-22" ),"R",
              IF(
                OR(AV650= "24",AV650="04",AV650="-14"),"M",
                IF(
                  OR(AV650= "20",AV650="22",AV650="0-1",AV650="00",AV650="02",AV650="-1-1",AV650="-10"),"I",""
                )
              )
      )
    )
  )
)</f>
        <v/>
      </c>
      <c r="BH650" t="str">
        <f xml:space="preserve"> IF(OR(AW650= "4-2", AW650= "2-1", AW650= "-12", AW650= "-24"),"Q",
  IF(
    OR(AW650= "4-1", AW650= "40", AW650= "42"),"A",
    IF(
      AW650= "44","P",
      IF(OR(AW650= "2-2",AW650="0-2",AW650="-1-2",AW650="-2-2",AW650="-2-1",AW650="-20",AW650="-22" ),"R",
              IF(
                OR(AW650= "24",AW650="04",AW650="-14"),"M",
                IF(
                  OR(AW650= "20",AW650="22",AW650="0-1",AW650="00",AW650="02",AW650="-1-1",AW650="-10"),"I",""
                )
              )
      )
    )
  )
)</f>
        <v/>
      </c>
      <c r="BI650" t="str">
        <f xml:space="preserve"> IF(OR(AX650= "4-2", AX650= "2-1", AX650= "-12", AX650= "-24"),"Q",
  IF(
    OR(AX650= "4-1", AX650= "40", AX650= "42"),"A",
    IF(
      AX650= "44","P",
      IF(OR(AX650= "2-2",AX650="0-2",AX650="-1-2",AX650="-2-2",AX650="-2-1",AX650="-20",AX650="-22" ),"R",
              IF(
                OR(AX650= "24",AX650="04",AX650="-14"),"M",
                IF(
                  OR(AX650= "20",AX650="22",AX650="0-1",AX650="00",AX650="02",AX650="-1-1",AX650="-10"),"I",""
                )
              )
      )
    )
  )
)</f>
        <v/>
      </c>
      <c r="BJ650" t="str">
        <f xml:space="preserve"> IF(OR(AY650= "4-2", AY650= "2-1", AY650= "-12", AY650= "-24"),"Q",
  IF(
    OR(AY650= "4-1", AY650= "40", AY650= "42"),"A",
    IF(
      AY650= "44","P",
      IF(OR(AY650= "2-2",AY650="0-2",AY650="-1-2",AY650="-2-2",AY650="-2-1",AY650="-20",AY650="-22" ),"R",
              IF(
                OR(AY650= "24",AY650="04",AY650="-14"),"M",
                IF(
                  OR(AY650= "20",AY650="22",AY650="0-1",AY650="00",AY650="02",AY650="-1-1",AY650="-10"),"I",""
                )
              )
      )
    )
  )
)</f>
        <v/>
      </c>
      <c r="BK650" t="str">
        <f xml:space="preserve"> IF(OR(AZ650= "4-2", AZ650= "2-1", AZ650= "-12", AZ650= "-24"),"Q",
  IF(
    OR(AZ650= "4-1", AZ650= "40", AZ650= "42"),"A",
    IF(
      AZ650= "44","P",
      IF(OR(AZ650= "2-2",AZ650="0-2",AZ650="-1-2",AZ650="-2-2",AZ650="-2-1",AZ650="-20",AZ650="-22" ),"R",
              IF(
                OR(AZ650= "24",AZ650="04",AZ650="-14"),"M",
                IF(
                  OR(AZ650= "20",AZ650="22",AZ650="0-1",AZ650="00",AZ650="02",AZ650="-1-1",AZ650="-10"),"I",""
                )
              )
      )
    )
  )
)</f>
        <v/>
      </c>
      <c r="BL650" t="str">
        <f xml:space="preserve"> IF(OR(BA650= "4-2", BA650= "2-1", BA650= "-12", BA650= "-24"),"Q",
  IF(
    OR(BA650= "4-1", BA650= "40", BA650= "42"),"A",
    IF(
      BA650= "44","P",
      IF(OR(BA650= "2-2",BA650="0-2",BA650="-1-2",BA650="-2-2",BA650="-2-1",BA650="-20",BA650="-22" ),"R",
              IF(
                OR(BA650= "24",BA650="04",BA650="-14"),"M",
                IF(
                  OR(BA650= "20",BA650="22",BA650="0-1",BA650="00",BA650="02",BA650="-1-1",BA650="-10"),"I",""
                )
              )
      )
    )
  )
)</f>
        <v/>
      </c>
    </row>
    <row r="651" spans="23:64" x14ac:dyDescent="0.25">
      <c r="W651" t="b">
        <f>IF(OR(B651=Локализация!$C$118,B651=5),4,IF(OR(B651=Локализация!$C$119,B651=4),2,IF(OR(B651=Локализация!$C$120,B651=3),0,IF(OR(B651=Локализация!$C$121,B651=2),-1,IF(OR(B651=Локализация!$C$122,B651=1),-2)))))</f>
        <v>0</v>
      </c>
      <c r="X651" t="b">
        <f>IF(OR(C651=Локализация!$C$124,C651=5),-2,IF(OR(C651=Локализация!$C$125,C651=4),-1,IF(OR(C651=Локализация!$C$126,C651=3),0,IF(OR(C651=Локализация!$C$127,C651=2),2,IF(OR(C651=Локализация!$C$128,C651=1),4)))))</f>
        <v>0</v>
      </c>
      <c r="Y651" t="b">
        <f>IF(OR(D651=Локализация!$C$118,D651=5),4,IF(OR(D651=Локализация!$C$119,D651=4),2,IF(OR(D651=Локализация!$C$120,D651=3),0,IF(OR(D651=Локализация!$C$121,D651=2),-1,IF(OR(D651=Локализация!$C$122,D651=1),-2)))))</f>
        <v>0</v>
      </c>
      <c r="Z651" t="b">
        <f>IF(OR(E651=Локализация!$C$124,E651=5),-2,IF(OR(E651=Локализация!$C$125,E651=4),-1,IF(OR(E651=Локализация!$C$126,E651=3),0,IF(OR(E651=Локализация!$C$127,E651=2),2,IF(OR(E651=Локализация!$C$128,E651=1),4)))))</f>
        <v>0</v>
      </c>
      <c r="AA651" t="b">
        <f>IF(OR(F651=Локализация!$C$118,F651=5),4,IF(OR(F651=Локализация!$C$119,F651=4),2,IF(OR(F651=Локализация!$C$120,F651=3),0,IF(OR(F651=Локализация!$C$121,F651=2),-1,IF(OR(F651=Локализация!$C$122,F651=1),-2)))))</f>
        <v>0</v>
      </c>
      <c r="AB651" t="b">
        <f>IF(OR(G651=Локализация!$C$124,G651=5),-2,IF(OR(G651=Локализация!$C$125,G651=4),-1,IF(OR(G651=Локализация!$C$126,G651=3),0,IF(OR(G651=Локализация!$C$127,G651=2),2,IF(OR(G651=Локализация!$C$128,G651=1),4)))))</f>
        <v>0</v>
      </c>
      <c r="AC651" t="b">
        <f>IF(OR(H651=Локализация!$C$118,H651=5),4,IF(OR(H651=Локализация!$C$119,H651=4),2,IF(OR(H651=Локализация!$C$120,H651=3),0,IF(OR(H651=Локализация!$C$121,H651=2),-1,IF(OR(H651=Локализация!$C$122,H651=1),-2)))))</f>
        <v>0</v>
      </c>
      <c r="AD651" t="b">
        <f>IF(OR(I651=Локализация!$C$124,I651=5),-2,IF(OR(I651=Локализация!$C$125,I651=4),-1,IF(OR(I651=Локализация!$C$126,I651=3),0,IF(OR(I651=Локализация!$C$127,I651=2),2,IF(OR(I651=Локализация!$C$128,I651=1),4)))))</f>
        <v>0</v>
      </c>
      <c r="AE651" t="b">
        <f>IF(OR(J651=Локализация!$C$118,J651=5),4,IF(OR(J651=Локализация!$C$119,J651=4),2,IF(OR(J651=Локализация!$C$120,J651=3),0,IF(OR(J651=Локализация!$C$121,J651=2),-1,IF(OR(J651=Локализация!$C$122,J651=1),-2)))))</f>
        <v>0</v>
      </c>
      <c r="AF651" t="b">
        <f>IF(OR(K651=Локализация!$C$124,K651=5),-2,IF(OR(K651=Локализация!$C$125,K651=4),-1,IF(OR(K651=Локализация!$C$126,K651=3),0,IF(OR(K651=Локализация!$C$127,K651=2),2,IF(OR(K651=Локализация!$C$128,K651=1),4)))))</f>
        <v>0</v>
      </c>
      <c r="AG651" t="b">
        <f>IF(OR(L651=Локализация!$C$118,L651=5),4,IF(OR(L651=Локализация!$C$119,L651=4),2,IF(OR(L651=Локализация!$C$120,L651=3),0,IF(OR(L651=Локализация!$C$121,L651=2),-1,IF(OR(L651=Локализация!$C$122,L651=1),-2)))))</f>
        <v>0</v>
      </c>
      <c r="AH651" t="b">
        <f>IF(OR(M651=Локализация!$C$124,M651=5),-2,IF(OR(M651=Локализация!$C$125,M651=4),-1,IF(OR(M651=Локализация!$C$126,M651=3),0,IF(OR(M651=Локализация!$C$127,M651=2),2,IF(OR(M651=Локализация!$C$128,M651=1),4)))))</f>
        <v>0</v>
      </c>
      <c r="AI651" t="b">
        <f>IF(OR(N651=Локализация!$C$118,N651=5),4,IF(OR(N651=Локализация!$C$119,N651=4),2,IF(OR(N651=Локализация!$C$120,N651=3),0,IF(OR(N651=Локализация!$C$121,N651=2),-1,IF(OR(N651=Локализация!$C$122,N651=1),-2)))))</f>
        <v>0</v>
      </c>
      <c r="AJ651" t="b">
        <f>IF(OR(O651=Локализация!$C$124,O651=5),-2,IF(OR(O651=Локализация!$C$125,O651=4),-1,IF(OR(O651=Локализация!$C$126,O651=3),0,IF(OR(O651=Локализация!$C$127,O651=2),2,IF(OR(O651=Локализация!$C$128,O651=1),4)))))</f>
        <v>0</v>
      </c>
      <c r="AK651" t="b">
        <f>IF(OR(P651=Локализация!$C$118,P651=5),4,IF(OR(P651=Локализация!$C$119,P651=4),2,IF(OR(P651=Локализация!$C$120,P651=3),0,IF(OR(P651=Локализация!$C$121,P651=2),-1,IF(OR(P651=Локализация!$C$122,P651=1),-2)))))</f>
        <v>0</v>
      </c>
      <c r="AL651" t="b">
        <f>IF(OR(Q651=Локализация!$C$124,Q651=5),-2,IF(OR(Q651=Локализация!$C$125,Q651=4),-1,IF(OR(Q651=Локализация!$C$126,Q651=3),0,IF(OR(Q651=Локализация!$C$127,Q651=2),2,IF(OR(Q651=Локализация!$C$128,Q651=1),4)))))</f>
        <v>0</v>
      </c>
      <c r="AM651" t="b">
        <f>IF(OR(R651=Локализация!$C$118,R651=5),4,IF(OR(R651=Локализация!$C$119,R651=4),2,IF(OR(R651=Локализация!$C$120,R651=3),0,IF(OR(R651=Локализация!$C$121,R651=2),-1,IF(OR(R651=Локализация!$C$122,R651=1),-2)))))</f>
        <v>0</v>
      </c>
      <c r="AN651" t="b">
        <f>IF(OR(S651=Локализация!$C$124,S651=5),-2,IF(OR(S651=Локализация!$C$125,S651=4),-1,IF(OR(S651=Локализация!$C$126,S651=3),0,IF(OR(S651=Локализация!$C$127,S651=2),2,IF(OR(S651=Локализация!$C$128,S651=1),4)))))</f>
        <v>0</v>
      </c>
      <c r="AO651" t="b">
        <f>IF(OR(T651=Локализация!$C$118,T651=5),4,IF(OR(T651=Локализация!$C$119,T651=4),2,IF(OR(T651=Локализация!$C$120,T651=3),0,IF(OR(T651=Локализация!$C$121,T651=2),-1,IF(OR(T651=Локализация!$C$122,T651=1),-2)))))</f>
        <v>0</v>
      </c>
      <c r="AP651" t="b">
        <f>IF(OR(U651=Локализация!$C$124,U651=5),-2,IF(OR(U651=Локализация!$C$125,U651=4),-1,IF(OR(U651=Локализация!$C$126,U651=3),0,IF(OR(U651=Локализация!$C$127,U651=2),2,IF(OR(U651=Локализация!$C$128,U651=1),4)))))</f>
        <v>0</v>
      </c>
      <c r="AR651" t="str">
        <f>CONCATENATE(W651,X651)</f>
        <v>ЛОЖЬЛОЖЬ</v>
      </c>
      <c r="AS651" t="str">
        <f>CONCATENATE(Y651,Z651)</f>
        <v>ЛОЖЬЛОЖЬ</v>
      </c>
      <c r="AT651" t="str">
        <f>CONCATENATE(AA651,AB651)</f>
        <v>ЛОЖЬЛОЖЬ</v>
      </c>
      <c r="AU651" t="str">
        <f>CONCATENATE(AC651,AD651)</f>
        <v>ЛОЖЬЛОЖЬ</v>
      </c>
      <c r="AV651" t="str">
        <f>CONCATENATE(AE651,AF651)</f>
        <v>ЛОЖЬЛОЖЬ</v>
      </c>
      <c r="AW651" t="str">
        <f>CONCATENATE(AG651,AH651)</f>
        <v>ЛОЖЬЛОЖЬ</v>
      </c>
      <c r="AX651" t="str">
        <f>CONCATENATE(AI651,AJ651)</f>
        <v>ЛОЖЬЛОЖЬ</v>
      </c>
      <c r="AY651" t="str">
        <f>CONCATENATE(AK651,AL651)</f>
        <v>ЛОЖЬЛОЖЬ</v>
      </c>
      <c r="AZ651" t="str">
        <f>CONCATENATE(AM651,AN651)</f>
        <v>ЛОЖЬЛОЖЬ</v>
      </c>
      <c r="BA651" t="str">
        <f>CONCATENATE(AO651,AP651)</f>
        <v>ЛОЖЬЛОЖЬ</v>
      </c>
      <c r="BC651" t="str">
        <f xml:space="preserve"> IF(OR(AR651= "4-2", AR651= "2-1", AR651= "-12", AR651= "-24"),"Q",
  IF(
    OR(AR651= "4-1", AR651= "40", AR651= "42"),"A",
    IF(
      AR651= "44","P",
      IF(OR(AR651= "2-2",AR651="0-2",AR651="-1-2",AR651="-2-2",AR651="-2-1",AR651="-20",AR651="-22" ),"R",
              IF(
                OR(AR651= "24",AR651="04",AR651="-14"),"M",
                IF(
                  OR(AR651= "20",AR651="22",AR651="0-1",AR651="00",AR651="02",AR651="-1-1",AR651="-10"),"I",""
                )
              )
      )
    )
  )
)</f>
        <v/>
      </c>
      <c r="BD651" t="str">
        <f xml:space="preserve"> IF(OR(AS651= "4-2", AS651= "2-1", AS651= "-12", AS651= "-24"),"Q",
  IF(
    OR(AS651= "4-1", AS651= "40", AS651= "42"),"A",
    IF(
      AS651= "44","P",
      IF(OR(AS651= "2-2",AS651="0-2",AS651="-1-2",AS651="-2-2",AS651="-2-1",AS651="-20",AS651="-22" ),"R",
              IF(
                OR(AS651= "24",AS651="04",AS651="-14"),"M",
                IF(
                  OR(AS651= "20",AS651="22",AS651="0-1",AS651="00",AS651="02",AS651="-1-1",AS651="-10"),"I",""
                )
              )
      )
    )
  )
)</f>
        <v/>
      </c>
      <c r="BE651" t="str">
        <f xml:space="preserve"> IF(OR(AT651= "4-2", AT651= "2-1", AT651= "-12", AT651= "-24"),"Q",
  IF(
    OR(AT651= "4-1", AT651= "40", AT651= "42"),"A",
    IF(
      AT651= "44","P",
      IF(OR(AT651= "2-2",AT651="0-2",AT651="-1-2",AT651="-2-2",AT651="-2-1",AT651="-20",AT651="-22" ),"R",
              IF(
                OR(AT651= "24",AT651="04",AT651="-14"),"M",
                IF(
                  OR(AT651= "20",AT651="22",AT651="0-1",AT651="00",AT651="02",AT651="-1-1",AT651="-10"),"I",""
                )
              )
      )
    )
  )
)</f>
        <v/>
      </c>
      <c r="BF651" t="str">
        <f xml:space="preserve"> IF(OR(AU651= "4-2", AU651= "2-1", AU651= "-12", AU651= "-24"),"Q",
  IF(
    OR(AU651= "4-1", AU651= "40", AU651= "42"),"A",
    IF(
      AU651= "44","P",
      IF(OR(AU651= "2-2",AU651="0-2",AU651="-1-2",AU651="-2-2",AU651="-2-1",AU651="-20",AU651="-22" ),"R",
              IF(
                OR(AU651= "24",AU651="04",AU651="-14"),"M",
                IF(
                  OR(AU651= "20",AU651="22",AU651="0-1",AU651="00",AU651="02",AU651="-1-1",AU651="-10"),"I",""
                )
              )
      )
    )
  )
)</f>
        <v/>
      </c>
      <c r="BG651" t="str">
        <f xml:space="preserve"> IF(OR(AV651= "4-2", AV651= "2-1", AV651= "-12", AV651= "-24"),"Q",
  IF(
    OR(AV651= "4-1", AV651= "40", AV651= "42"),"A",
    IF(
      AV651= "44","P",
      IF(OR(AV651= "2-2",AV651="0-2",AV651="-1-2",AV651="-2-2",AV651="-2-1",AV651="-20",AV651="-22" ),"R",
              IF(
                OR(AV651= "24",AV651="04",AV651="-14"),"M",
                IF(
                  OR(AV651= "20",AV651="22",AV651="0-1",AV651="00",AV651="02",AV651="-1-1",AV651="-10"),"I",""
                )
              )
      )
    )
  )
)</f>
        <v/>
      </c>
      <c r="BH651" t="str">
        <f xml:space="preserve"> IF(OR(AW651= "4-2", AW651= "2-1", AW651= "-12", AW651= "-24"),"Q",
  IF(
    OR(AW651= "4-1", AW651= "40", AW651= "42"),"A",
    IF(
      AW651= "44","P",
      IF(OR(AW651= "2-2",AW651="0-2",AW651="-1-2",AW651="-2-2",AW651="-2-1",AW651="-20",AW651="-22" ),"R",
              IF(
                OR(AW651= "24",AW651="04",AW651="-14"),"M",
                IF(
                  OR(AW651= "20",AW651="22",AW651="0-1",AW651="00",AW651="02",AW651="-1-1",AW651="-10"),"I",""
                )
              )
      )
    )
  )
)</f>
        <v/>
      </c>
      <c r="BI651" t="str">
        <f xml:space="preserve"> IF(OR(AX651= "4-2", AX651= "2-1", AX651= "-12", AX651= "-24"),"Q",
  IF(
    OR(AX651= "4-1", AX651= "40", AX651= "42"),"A",
    IF(
      AX651= "44","P",
      IF(OR(AX651= "2-2",AX651="0-2",AX651="-1-2",AX651="-2-2",AX651="-2-1",AX651="-20",AX651="-22" ),"R",
              IF(
                OR(AX651= "24",AX651="04",AX651="-14"),"M",
                IF(
                  OR(AX651= "20",AX651="22",AX651="0-1",AX651="00",AX651="02",AX651="-1-1",AX651="-10"),"I",""
                )
              )
      )
    )
  )
)</f>
        <v/>
      </c>
      <c r="BJ651" t="str">
        <f xml:space="preserve"> IF(OR(AY651= "4-2", AY651= "2-1", AY651= "-12", AY651= "-24"),"Q",
  IF(
    OR(AY651= "4-1", AY651= "40", AY651= "42"),"A",
    IF(
      AY651= "44","P",
      IF(OR(AY651= "2-2",AY651="0-2",AY651="-1-2",AY651="-2-2",AY651="-2-1",AY651="-20",AY651="-22" ),"R",
              IF(
                OR(AY651= "24",AY651="04",AY651="-14"),"M",
                IF(
                  OR(AY651= "20",AY651="22",AY651="0-1",AY651="00",AY651="02",AY651="-1-1",AY651="-10"),"I",""
                )
              )
      )
    )
  )
)</f>
        <v/>
      </c>
      <c r="BK651" t="str">
        <f xml:space="preserve"> IF(OR(AZ651= "4-2", AZ651= "2-1", AZ651= "-12", AZ651= "-24"),"Q",
  IF(
    OR(AZ651= "4-1", AZ651= "40", AZ651= "42"),"A",
    IF(
      AZ651= "44","P",
      IF(OR(AZ651= "2-2",AZ651="0-2",AZ651="-1-2",AZ651="-2-2",AZ651="-2-1",AZ651="-20",AZ651="-22" ),"R",
              IF(
                OR(AZ651= "24",AZ651="04",AZ651="-14"),"M",
                IF(
                  OR(AZ651= "20",AZ651="22",AZ651="0-1",AZ651="00",AZ651="02",AZ651="-1-1",AZ651="-10"),"I",""
                )
              )
      )
    )
  )
)</f>
        <v/>
      </c>
      <c r="BL651" t="str">
        <f xml:space="preserve"> IF(OR(BA651= "4-2", BA651= "2-1", BA651= "-12", BA651= "-24"),"Q",
  IF(
    OR(BA651= "4-1", BA651= "40", BA651= "42"),"A",
    IF(
      BA651= "44","P",
      IF(OR(BA651= "2-2",BA651="0-2",BA651="-1-2",BA651="-2-2",BA651="-2-1",BA651="-20",BA651="-22" ),"R",
              IF(
                OR(BA651= "24",BA651="04",BA651="-14"),"M",
                IF(
                  OR(BA651= "20",BA651="22",BA651="0-1",BA651="00",BA651="02",BA651="-1-1",BA651="-10"),"I",""
                )
              )
      )
    )
  )
)</f>
        <v/>
      </c>
    </row>
    <row r="652" spans="23:64" x14ac:dyDescent="0.25">
      <c r="W652" t="b">
        <f>IF(OR(B652=Локализация!$C$118,B652=5),4,IF(OR(B652=Локализация!$C$119,B652=4),2,IF(OR(B652=Локализация!$C$120,B652=3),0,IF(OR(B652=Локализация!$C$121,B652=2),-1,IF(OR(B652=Локализация!$C$122,B652=1),-2)))))</f>
        <v>0</v>
      </c>
      <c r="X652" t="b">
        <f>IF(OR(C652=Локализация!$C$124,C652=5),-2,IF(OR(C652=Локализация!$C$125,C652=4),-1,IF(OR(C652=Локализация!$C$126,C652=3),0,IF(OR(C652=Локализация!$C$127,C652=2),2,IF(OR(C652=Локализация!$C$128,C652=1),4)))))</f>
        <v>0</v>
      </c>
      <c r="Y652" t="b">
        <f>IF(OR(D652=Локализация!$C$118,D652=5),4,IF(OR(D652=Локализация!$C$119,D652=4),2,IF(OR(D652=Локализация!$C$120,D652=3),0,IF(OR(D652=Локализация!$C$121,D652=2),-1,IF(OR(D652=Локализация!$C$122,D652=1),-2)))))</f>
        <v>0</v>
      </c>
      <c r="Z652" t="b">
        <f>IF(OR(E652=Локализация!$C$124,E652=5),-2,IF(OR(E652=Локализация!$C$125,E652=4),-1,IF(OR(E652=Локализация!$C$126,E652=3),0,IF(OR(E652=Локализация!$C$127,E652=2),2,IF(OR(E652=Локализация!$C$128,E652=1),4)))))</f>
        <v>0</v>
      </c>
      <c r="AA652" t="b">
        <f>IF(OR(F652=Локализация!$C$118,F652=5),4,IF(OR(F652=Локализация!$C$119,F652=4),2,IF(OR(F652=Локализация!$C$120,F652=3),0,IF(OR(F652=Локализация!$C$121,F652=2),-1,IF(OR(F652=Локализация!$C$122,F652=1),-2)))))</f>
        <v>0</v>
      </c>
      <c r="AB652" t="b">
        <f>IF(OR(G652=Локализация!$C$124,G652=5),-2,IF(OR(G652=Локализация!$C$125,G652=4),-1,IF(OR(G652=Локализация!$C$126,G652=3),0,IF(OR(G652=Локализация!$C$127,G652=2),2,IF(OR(G652=Локализация!$C$128,G652=1),4)))))</f>
        <v>0</v>
      </c>
      <c r="AC652" t="b">
        <f>IF(OR(H652=Локализация!$C$118,H652=5),4,IF(OR(H652=Локализация!$C$119,H652=4),2,IF(OR(H652=Локализация!$C$120,H652=3),0,IF(OR(H652=Локализация!$C$121,H652=2),-1,IF(OR(H652=Локализация!$C$122,H652=1),-2)))))</f>
        <v>0</v>
      </c>
      <c r="AD652" t="b">
        <f>IF(OR(I652=Локализация!$C$124,I652=5),-2,IF(OR(I652=Локализация!$C$125,I652=4),-1,IF(OR(I652=Локализация!$C$126,I652=3),0,IF(OR(I652=Локализация!$C$127,I652=2),2,IF(OR(I652=Локализация!$C$128,I652=1),4)))))</f>
        <v>0</v>
      </c>
      <c r="AE652" t="b">
        <f>IF(OR(J652=Локализация!$C$118,J652=5),4,IF(OR(J652=Локализация!$C$119,J652=4),2,IF(OR(J652=Локализация!$C$120,J652=3),0,IF(OR(J652=Локализация!$C$121,J652=2),-1,IF(OR(J652=Локализация!$C$122,J652=1),-2)))))</f>
        <v>0</v>
      </c>
      <c r="AF652" t="b">
        <f>IF(OR(K652=Локализация!$C$124,K652=5),-2,IF(OR(K652=Локализация!$C$125,K652=4),-1,IF(OR(K652=Локализация!$C$126,K652=3),0,IF(OR(K652=Локализация!$C$127,K652=2),2,IF(OR(K652=Локализация!$C$128,K652=1),4)))))</f>
        <v>0</v>
      </c>
      <c r="AG652" t="b">
        <f>IF(OR(L652=Локализация!$C$118,L652=5),4,IF(OR(L652=Локализация!$C$119,L652=4),2,IF(OR(L652=Локализация!$C$120,L652=3),0,IF(OR(L652=Локализация!$C$121,L652=2),-1,IF(OR(L652=Локализация!$C$122,L652=1),-2)))))</f>
        <v>0</v>
      </c>
      <c r="AH652" t="b">
        <f>IF(OR(M652=Локализация!$C$124,M652=5),-2,IF(OR(M652=Локализация!$C$125,M652=4),-1,IF(OR(M652=Локализация!$C$126,M652=3),0,IF(OR(M652=Локализация!$C$127,M652=2),2,IF(OR(M652=Локализация!$C$128,M652=1),4)))))</f>
        <v>0</v>
      </c>
      <c r="AI652" t="b">
        <f>IF(OR(N652=Локализация!$C$118,N652=5),4,IF(OR(N652=Локализация!$C$119,N652=4),2,IF(OR(N652=Локализация!$C$120,N652=3),0,IF(OR(N652=Локализация!$C$121,N652=2),-1,IF(OR(N652=Локализация!$C$122,N652=1),-2)))))</f>
        <v>0</v>
      </c>
      <c r="AJ652" t="b">
        <f>IF(OR(O652=Локализация!$C$124,O652=5),-2,IF(OR(O652=Локализация!$C$125,O652=4),-1,IF(OR(O652=Локализация!$C$126,O652=3),0,IF(OR(O652=Локализация!$C$127,O652=2),2,IF(OR(O652=Локализация!$C$128,O652=1),4)))))</f>
        <v>0</v>
      </c>
      <c r="AK652" t="b">
        <f>IF(OR(P652=Локализация!$C$118,P652=5),4,IF(OR(P652=Локализация!$C$119,P652=4),2,IF(OR(P652=Локализация!$C$120,P652=3),0,IF(OR(P652=Локализация!$C$121,P652=2),-1,IF(OR(P652=Локализация!$C$122,P652=1),-2)))))</f>
        <v>0</v>
      </c>
      <c r="AL652" t="b">
        <f>IF(OR(Q652=Локализация!$C$124,Q652=5),-2,IF(OR(Q652=Локализация!$C$125,Q652=4),-1,IF(OR(Q652=Локализация!$C$126,Q652=3),0,IF(OR(Q652=Локализация!$C$127,Q652=2),2,IF(OR(Q652=Локализация!$C$128,Q652=1),4)))))</f>
        <v>0</v>
      </c>
      <c r="AM652" t="b">
        <f>IF(OR(R652=Локализация!$C$118,R652=5),4,IF(OR(R652=Локализация!$C$119,R652=4),2,IF(OR(R652=Локализация!$C$120,R652=3),0,IF(OR(R652=Локализация!$C$121,R652=2),-1,IF(OR(R652=Локализация!$C$122,R652=1),-2)))))</f>
        <v>0</v>
      </c>
      <c r="AN652" t="b">
        <f>IF(OR(S652=Локализация!$C$124,S652=5),-2,IF(OR(S652=Локализация!$C$125,S652=4),-1,IF(OR(S652=Локализация!$C$126,S652=3),0,IF(OR(S652=Локализация!$C$127,S652=2),2,IF(OR(S652=Локализация!$C$128,S652=1),4)))))</f>
        <v>0</v>
      </c>
      <c r="AO652" t="b">
        <f>IF(OR(T652=Локализация!$C$118,T652=5),4,IF(OR(T652=Локализация!$C$119,T652=4),2,IF(OR(T652=Локализация!$C$120,T652=3),0,IF(OR(T652=Локализация!$C$121,T652=2),-1,IF(OR(T652=Локализация!$C$122,T652=1),-2)))))</f>
        <v>0</v>
      </c>
      <c r="AP652" t="b">
        <f>IF(OR(U652=Локализация!$C$124,U652=5),-2,IF(OR(U652=Локализация!$C$125,U652=4),-1,IF(OR(U652=Локализация!$C$126,U652=3),0,IF(OR(U652=Локализация!$C$127,U652=2),2,IF(OR(U652=Локализация!$C$128,U652=1),4)))))</f>
        <v>0</v>
      </c>
      <c r="AR652" t="str">
        <f>CONCATENATE(W652,X652)</f>
        <v>ЛОЖЬЛОЖЬ</v>
      </c>
      <c r="AS652" t="str">
        <f>CONCATENATE(Y652,Z652)</f>
        <v>ЛОЖЬЛОЖЬ</v>
      </c>
      <c r="AT652" t="str">
        <f>CONCATENATE(AA652,AB652)</f>
        <v>ЛОЖЬЛОЖЬ</v>
      </c>
      <c r="AU652" t="str">
        <f>CONCATENATE(AC652,AD652)</f>
        <v>ЛОЖЬЛОЖЬ</v>
      </c>
      <c r="AV652" t="str">
        <f>CONCATENATE(AE652,AF652)</f>
        <v>ЛОЖЬЛОЖЬ</v>
      </c>
      <c r="AW652" t="str">
        <f>CONCATENATE(AG652,AH652)</f>
        <v>ЛОЖЬЛОЖЬ</v>
      </c>
      <c r="AX652" t="str">
        <f>CONCATENATE(AI652,AJ652)</f>
        <v>ЛОЖЬЛОЖЬ</v>
      </c>
      <c r="AY652" t="str">
        <f>CONCATENATE(AK652,AL652)</f>
        <v>ЛОЖЬЛОЖЬ</v>
      </c>
      <c r="AZ652" t="str">
        <f>CONCATENATE(AM652,AN652)</f>
        <v>ЛОЖЬЛОЖЬ</v>
      </c>
      <c r="BA652" t="str">
        <f>CONCATENATE(AO652,AP652)</f>
        <v>ЛОЖЬЛОЖЬ</v>
      </c>
      <c r="BC652" t="str">
        <f xml:space="preserve"> IF(OR(AR652= "4-2", AR652= "2-1", AR652= "-12", AR652= "-24"),"Q",
  IF(
    OR(AR652= "4-1", AR652= "40", AR652= "42"),"A",
    IF(
      AR652= "44","P",
      IF(OR(AR652= "2-2",AR652="0-2",AR652="-1-2",AR652="-2-2",AR652="-2-1",AR652="-20",AR652="-22" ),"R",
              IF(
                OR(AR652= "24",AR652="04",AR652="-14"),"M",
                IF(
                  OR(AR652= "20",AR652="22",AR652="0-1",AR652="00",AR652="02",AR652="-1-1",AR652="-10"),"I",""
                )
              )
      )
    )
  )
)</f>
        <v/>
      </c>
      <c r="BD652" t="str">
        <f xml:space="preserve"> IF(OR(AS652= "4-2", AS652= "2-1", AS652= "-12", AS652= "-24"),"Q",
  IF(
    OR(AS652= "4-1", AS652= "40", AS652= "42"),"A",
    IF(
      AS652= "44","P",
      IF(OR(AS652= "2-2",AS652="0-2",AS652="-1-2",AS652="-2-2",AS652="-2-1",AS652="-20",AS652="-22" ),"R",
              IF(
                OR(AS652= "24",AS652="04",AS652="-14"),"M",
                IF(
                  OR(AS652= "20",AS652="22",AS652="0-1",AS652="00",AS652="02",AS652="-1-1",AS652="-10"),"I",""
                )
              )
      )
    )
  )
)</f>
        <v/>
      </c>
      <c r="BE652" t="str">
        <f xml:space="preserve"> IF(OR(AT652= "4-2", AT652= "2-1", AT652= "-12", AT652= "-24"),"Q",
  IF(
    OR(AT652= "4-1", AT652= "40", AT652= "42"),"A",
    IF(
      AT652= "44","P",
      IF(OR(AT652= "2-2",AT652="0-2",AT652="-1-2",AT652="-2-2",AT652="-2-1",AT652="-20",AT652="-22" ),"R",
              IF(
                OR(AT652= "24",AT652="04",AT652="-14"),"M",
                IF(
                  OR(AT652= "20",AT652="22",AT652="0-1",AT652="00",AT652="02",AT652="-1-1",AT652="-10"),"I",""
                )
              )
      )
    )
  )
)</f>
        <v/>
      </c>
      <c r="BF652" t="str">
        <f xml:space="preserve"> IF(OR(AU652= "4-2", AU652= "2-1", AU652= "-12", AU652= "-24"),"Q",
  IF(
    OR(AU652= "4-1", AU652= "40", AU652= "42"),"A",
    IF(
      AU652= "44","P",
      IF(OR(AU652= "2-2",AU652="0-2",AU652="-1-2",AU652="-2-2",AU652="-2-1",AU652="-20",AU652="-22" ),"R",
              IF(
                OR(AU652= "24",AU652="04",AU652="-14"),"M",
                IF(
                  OR(AU652= "20",AU652="22",AU652="0-1",AU652="00",AU652="02",AU652="-1-1",AU652="-10"),"I",""
                )
              )
      )
    )
  )
)</f>
        <v/>
      </c>
      <c r="BG652" t="str">
        <f xml:space="preserve"> IF(OR(AV652= "4-2", AV652= "2-1", AV652= "-12", AV652= "-24"),"Q",
  IF(
    OR(AV652= "4-1", AV652= "40", AV652= "42"),"A",
    IF(
      AV652= "44","P",
      IF(OR(AV652= "2-2",AV652="0-2",AV652="-1-2",AV652="-2-2",AV652="-2-1",AV652="-20",AV652="-22" ),"R",
              IF(
                OR(AV652= "24",AV652="04",AV652="-14"),"M",
                IF(
                  OR(AV652= "20",AV652="22",AV652="0-1",AV652="00",AV652="02",AV652="-1-1",AV652="-10"),"I",""
                )
              )
      )
    )
  )
)</f>
        <v/>
      </c>
      <c r="BH652" t="str">
        <f xml:space="preserve"> IF(OR(AW652= "4-2", AW652= "2-1", AW652= "-12", AW652= "-24"),"Q",
  IF(
    OR(AW652= "4-1", AW652= "40", AW652= "42"),"A",
    IF(
      AW652= "44","P",
      IF(OR(AW652= "2-2",AW652="0-2",AW652="-1-2",AW652="-2-2",AW652="-2-1",AW652="-20",AW652="-22" ),"R",
              IF(
                OR(AW652= "24",AW652="04",AW652="-14"),"M",
                IF(
                  OR(AW652= "20",AW652="22",AW652="0-1",AW652="00",AW652="02",AW652="-1-1",AW652="-10"),"I",""
                )
              )
      )
    )
  )
)</f>
        <v/>
      </c>
      <c r="BI652" t="str">
        <f xml:space="preserve"> IF(OR(AX652= "4-2", AX652= "2-1", AX652= "-12", AX652= "-24"),"Q",
  IF(
    OR(AX652= "4-1", AX652= "40", AX652= "42"),"A",
    IF(
      AX652= "44","P",
      IF(OR(AX652= "2-2",AX652="0-2",AX652="-1-2",AX652="-2-2",AX652="-2-1",AX652="-20",AX652="-22" ),"R",
              IF(
                OR(AX652= "24",AX652="04",AX652="-14"),"M",
                IF(
                  OR(AX652= "20",AX652="22",AX652="0-1",AX652="00",AX652="02",AX652="-1-1",AX652="-10"),"I",""
                )
              )
      )
    )
  )
)</f>
        <v/>
      </c>
      <c r="BJ652" t="str">
        <f xml:space="preserve"> IF(OR(AY652= "4-2", AY652= "2-1", AY652= "-12", AY652= "-24"),"Q",
  IF(
    OR(AY652= "4-1", AY652= "40", AY652= "42"),"A",
    IF(
      AY652= "44","P",
      IF(OR(AY652= "2-2",AY652="0-2",AY652="-1-2",AY652="-2-2",AY652="-2-1",AY652="-20",AY652="-22" ),"R",
              IF(
                OR(AY652= "24",AY652="04",AY652="-14"),"M",
                IF(
                  OR(AY652= "20",AY652="22",AY652="0-1",AY652="00",AY652="02",AY652="-1-1",AY652="-10"),"I",""
                )
              )
      )
    )
  )
)</f>
        <v/>
      </c>
      <c r="BK652" t="str">
        <f xml:space="preserve"> IF(OR(AZ652= "4-2", AZ652= "2-1", AZ652= "-12", AZ652= "-24"),"Q",
  IF(
    OR(AZ652= "4-1", AZ652= "40", AZ652= "42"),"A",
    IF(
      AZ652= "44","P",
      IF(OR(AZ652= "2-2",AZ652="0-2",AZ652="-1-2",AZ652="-2-2",AZ652="-2-1",AZ652="-20",AZ652="-22" ),"R",
              IF(
                OR(AZ652= "24",AZ652="04",AZ652="-14"),"M",
                IF(
                  OR(AZ652= "20",AZ652="22",AZ652="0-1",AZ652="00",AZ652="02",AZ652="-1-1",AZ652="-10"),"I",""
                )
              )
      )
    )
  )
)</f>
        <v/>
      </c>
      <c r="BL652" t="str">
        <f xml:space="preserve"> IF(OR(BA652= "4-2", BA652= "2-1", BA652= "-12", BA652= "-24"),"Q",
  IF(
    OR(BA652= "4-1", BA652= "40", BA652= "42"),"A",
    IF(
      BA652= "44","P",
      IF(OR(BA652= "2-2",BA652="0-2",BA652="-1-2",BA652="-2-2",BA652="-2-1",BA652="-20",BA652="-22" ),"R",
              IF(
                OR(BA652= "24",BA652="04",BA652="-14"),"M",
                IF(
                  OR(BA652= "20",BA652="22",BA652="0-1",BA652="00",BA652="02",BA652="-1-1",BA652="-10"),"I",""
                )
              )
      )
    )
  )
)</f>
        <v/>
      </c>
    </row>
    <row r="653" spans="23:64" x14ac:dyDescent="0.25">
      <c r="W653" t="b">
        <f>IF(OR(B653=Локализация!$C$118,B653=5),4,IF(OR(B653=Локализация!$C$119,B653=4),2,IF(OR(B653=Локализация!$C$120,B653=3),0,IF(OR(B653=Локализация!$C$121,B653=2),-1,IF(OR(B653=Локализация!$C$122,B653=1),-2)))))</f>
        <v>0</v>
      </c>
      <c r="X653" t="b">
        <f>IF(OR(C653=Локализация!$C$124,C653=5),-2,IF(OR(C653=Локализация!$C$125,C653=4),-1,IF(OR(C653=Локализация!$C$126,C653=3),0,IF(OR(C653=Локализация!$C$127,C653=2),2,IF(OR(C653=Локализация!$C$128,C653=1),4)))))</f>
        <v>0</v>
      </c>
      <c r="Y653" t="b">
        <f>IF(OR(D653=Локализация!$C$118,D653=5),4,IF(OR(D653=Локализация!$C$119,D653=4),2,IF(OR(D653=Локализация!$C$120,D653=3),0,IF(OR(D653=Локализация!$C$121,D653=2),-1,IF(OR(D653=Локализация!$C$122,D653=1),-2)))))</f>
        <v>0</v>
      </c>
      <c r="Z653" t="b">
        <f>IF(OR(E653=Локализация!$C$124,E653=5),-2,IF(OR(E653=Локализация!$C$125,E653=4),-1,IF(OR(E653=Локализация!$C$126,E653=3),0,IF(OR(E653=Локализация!$C$127,E653=2),2,IF(OR(E653=Локализация!$C$128,E653=1),4)))))</f>
        <v>0</v>
      </c>
      <c r="AA653" t="b">
        <f>IF(OR(F653=Локализация!$C$118,F653=5),4,IF(OR(F653=Локализация!$C$119,F653=4),2,IF(OR(F653=Локализация!$C$120,F653=3),0,IF(OR(F653=Локализация!$C$121,F653=2),-1,IF(OR(F653=Локализация!$C$122,F653=1),-2)))))</f>
        <v>0</v>
      </c>
      <c r="AB653" t="b">
        <f>IF(OR(G653=Локализация!$C$124,G653=5),-2,IF(OR(G653=Локализация!$C$125,G653=4),-1,IF(OR(G653=Локализация!$C$126,G653=3),0,IF(OR(G653=Локализация!$C$127,G653=2),2,IF(OR(G653=Локализация!$C$128,G653=1),4)))))</f>
        <v>0</v>
      </c>
      <c r="AC653" t="b">
        <f>IF(OR(H653=Локализация!$C$118,H653=5),4,IF(OR(H653=Локализация!$C$119,H653=4),2,IF(OR(H653=Локализация!$C$120,H653=3),0,IF(OR(H653=Локализация!$C$121,H653=2),-1,IF(OR(H653=Локализация!$C$122,H653=1),-2)))))</f>
        <v>0</v>
      </c>
      <c r="AD653" t="b">
        <f>IF(OR(I653=Локализация!$C$124,I653=5),-2,IF(OR(I653=Локализация!$C$125,I653=4),-1,IF(OR(I653=Локализация!$C$126,I653=3),0,IF(OR(I653=Локализация!$C$127,I653=2),2,IF(OR(I653=Локализация!$C$128,I653=1),4)))))</f>
        <v>0</v>
      </c>
      <c r="AE653" t="b">
        <f>IF(OR(J653=Локализация!$C$118,J653=5),4,IF(OR(J653=Локализация!$C$119,J653=4),2,IF(OR(J653=Локализация!$C$120,J653=3),0,IF(OR(J653=Локализация!$C$121,J653=2),-1,IF(OR(J653=Локализация!$C$122,J653=1),-2)))))</f>
        <v>0</v>
      </c>
      <c r="AF653" t="b">
        <f>IF(OR(K653=Локализация!$C$124,K653=5),-2,IF(OR(K653=Локализация!$C$125,K653=4),-1,IF(OR(K653=Локализация!$C$126,K653=3),0,IF(OR(K653=Локализация!$C$127,K653=2),2,IF(OR(K653=Локализация!$C$128,K653=1),4)))))</f>
        <v>0</v>
      </c>
      <c r="AG653" t="b">
        <f>IF(OR(L653=Локализация!$C$118,L653=5),4,IF(OR(L653=Локализация!$C$119,L653=4),2,IF(OR(L653=Локализация!$C$120,L653=3),0,IF(OR(L653=Локализация!$C$121,L653=2),-1,IF(OR(L653=Локализация!$C$122,L653=1),-2)))))</f>
        <v>0</v>
      </c>
      <c r="AH653" t="b">
        <f>IF(OR(M653=Локализация!$C$124,M653=5),-2,IF(OR(M653=Локализация!$C$125,M653=4),-1,IF(OR(M653=Локализация!$C$126,M653=3),0,IF(OR(M653=Локализация!$C$127,M653=2),2,IF(OR(M653=Локализация!$C$128,M653=1),4)))))</f>
        <v>0</v>
      </c>
      <c r="AI653" t="b">
        <f>IF(OR(N653=Локализация!$C$118,N653=5),4,IF(OR(N653=Локализация!$C$119,N653=4),2,IF(OR(N653=Локализация!$C$120,N653=3),0,IF(OR(N653=Локализация!$C$121,N653=2),-1,IF(OR(N653=Локализация!$C$122,N653=1),-2)))))</f>
        <v>0</v>
      </c>
      <c r="AJ653" t="b">
        <f>IF(OR(O653=Локализация!$C$124,O653=5),-2,IF(OR(O653=Локализация!$C$125,O653=4),-1,IF(OR(O653=Локализация!$C$126,O653=3),0,IF(OR(O653=Локализация!$C$127,O653=2),2,IF(OR(O653=Локализация!$C$128,O653=1),4)))))</f>
        <v>0</v>
      </c>
      <c r="AK653" t="b">
        <f>IF(OR(P653=Локализация!$C$118,P653=5),4,IF(OR(P653=Локализация!$C$119,P653=4),2,IF(OR(P653=Локализация!$C$120,P653=3),0,IF(OR(P653=Локализация!$C$121,P653=2),-1,IF(OR(P653=Локализация!$C$122,P653=1),-2)))))</f>
        <v>0</v>
      </c>
      <c r="AL653" t="b">
        <f>IF(OR(Q653=Локализация!$C$124,Q653=5),-2,IF(OR(Q653=Локализация!$C$125,Q653=4),-1,IF(OR(Q653=Локализация!$C$126,Q653=3),0,IF(OR(Q653=Локализация!$C$127,Q653=2),2,IF(OR(Q653=Локализация!$C$128,Q653=1),4)))))</f>
        <v>0</v>
      </c>
      <c r="AM653" t="b">
        <f>IF(OR(R653=Локализация!$C$118,R653=5),4,IF(OR(R653=Локализация!$C$119,R653=4),2,IF(OR(R653=Локализация!$C$120,R653=3),0,IF(OR(R653=Локализация!$C$121,R653=2),-1,IF(OR(R653=Локализация!$C$122,R653=1),-2)))))</f>
        <v>0</v>
      </c>
      <c r="AN653" t="b">
        <f>IF(OR(S653=Локализация!$C$124,S653=5),-2,IF(OR(S653=Локализация!$C$125,S653=4),-1,IF(OR(S653=Локализация!$C$126,S653=3),0,IF(OR(S653=Локализация!$C$127,S653=2),2,IF(OR(S653=Локализация!$C$128,S653=1),4)))))</f>
        <v>0</v>
      </c>
      <c r="AO653" t="b">
        <f>IF(OR(T653=Локализация!$C$118,T653=5),4,IF(OR(T653=Локализация!$C$119,T653=4),2,IF(OR(T653=Локализация!$C$120,T653=3),0,IF(OR(T653=Локализация!$C$121,T653=2),-1,IF(OR(T653=Локализация!$C$122,T653=1),-2)))))</f>
        <v>0</v>
      </c>
      <c r="AP653" t="b">
        <f>IF(OR(U653=Локализация!$C$124,U653=5),-2,IF(OR(U653=Локализация!$C$125,U653=4),-1,IF(OR(U653=Локализация!$C$126,U653=3),0,IF(OR(U653=Локализация!$C$127,U653=2),2,IF(OR(U653=Локализация!$C$128,U653=1),4)))))</f>
        <v>0</v>
      </c>
      <c r="AR653" t="str">
        <f>CONCATENATE(W653,X653)</f>
        <v>ЛОЖЬЛОЖЬ</v>
      </c>
      <c r="AS653" t="str">
        <f>CONCATENATE(Y653,Z653)</f>
        <v>ЛОЖЬЛОЖЬ</v>
      </c>
      <c r="AT653" t="str">
        <f>CONCATENATE(AA653,AB653)</f>
        <v>ЛОЖЬЛОЖЬ</v>
      </c>
      <c r="AU653" t="str">
        <f>CONCATENATE(AC653,AD653)</f>
        <v>ЛОЖЬЛОЖЬ</v>
      </c>
      <c r="AV653" t="str">
        <f>CONCATENATE(AE653,AF653)</f>
        <v>ЛОЖЬЛОЖЬ</v>
      </c>
      <c r="AW653" t="str">
        <f>CONCATENATE(AG653,AH653)</f>
        <v>ЛОЖЬЛОЖЬ</v>
      </c>
      <c r="AX653" t="str">
        <f>CONCATENATE(AI653,AJ653)</f>
        <v>ЛОЖЬЛОЖЬ</v>
      </c>
      <c r="AY653" t="str">
        <f>CONCATENATE(AK653,AL653)</f>
        <v>ЛОЖЬЛОЖЬ</v>
      </c>
      <c r="AZ653" t="str">
        <f>CONCATENATE(AM653,AN653)</f>
        <v>ЛОЖЬЛОЖЬ</v>
      </c>
      <c r="BA653" t="str">
        <f>CONCATENATE(AO653,AP653)</f>
        <v>ЛОЖЬЛОЖЬ</v>
      </c>
      <c r="BC653" t="str">
        <f xml:space="preserve"> IF(OR(AR653= "4-2", AR653= "2-1", AR653= "-12", AR653= "-24"),"Q",
  IF(
    OR(AR653= "4-1", AR653= "40", AR653= "42"),"A",
    IF(
      AR653= "44","P",
      IF(OR(AR653= "2-2",AR653="0-2",AR653="-1-2",AR653="-2-2",AR653="-2-1",AR653="-20",AR653="-22" ),"R",
              IF(
                OR(AR653= "24",AR653="04",AR653="-14"),"M",
                IF(
                  OR(AR653= "20",AR653="22",AR653="0-1",AR653="00",AR653="02",AR653="-1-1",AR653="-10"),"I",""
                )
              )
      )
    )
  )
)</f>
        <v/>
      </c>
      <c r="BD653" t="str">
        <f xml:space="preserve"> IF(OR(AS653= "4-2", AS653= "2-1", AS653= "-12", AS653= "-24"),"Q",
  IF(
    OR(AS653= "4-1", AS653= "40", AS653= "42"),"A",
    IF(
      AS653= "44","P",
      IF(OR(AS653= "2-2",AS653="0-2",AS653="-1-2",AS653="-2-2",AS653="-2-1",AS653="-20",AS653="-22" ),"R",
              IF(
                OR(AS653= "24",AS653="04",AS653="-14"),"M",
                IF(
                  OR(AS653= "20",AS653="22",AS653="0-1",AS653="00",AS653="02",AS653="-1-1",AS653="-10"),"I",""
                )
              )
      )
    )
  )
)</f>
        <v/>
      </c>
      <c r="BE653" t="str">
        <f xml:space="preserve"> IF(OR(AT653= "4-2", AT653= "2-1", AT653= "-12", AT653= "-24"),"Q",
  IF(
    OR(AT653= "4-1", AT653= "40", AT653= "42"),"A",
    IF(
      AT653= "44","P",
      IF(OR(AT653= "2-2",AT653="0-2",AT653="-1-2",AT653="-2-2",AT653="-2-1",AT653="-20",AT653="-22" ),"R",
              IF(
                OR(AT653= "24",AT653="04",AT653="-14"),"M",
                IF(
                  OR(AT653= "20",AT653="22",AT653="0-1",AT653="00",AT653="02",AT653="-1-1",AT653="-10"),"I",""
                )
              )
      )
    )
  )
)</f>
        <v/>
      </c>
      <c r="BF653" t="str">
        <f xml:space="preserve"> IF(OR(AU653= "4-2", AU653= "2-1", AU653= "-12", AU653= "-24"),"Q",
  IF(
    OR(AU653= "4-1", AU653= "40", AU653= "42"),"A",
    IF(
      AU653= "44","P",
      IF(OR(AU653= "2-2",AU653="0-2",AU653="-1-2",AU653="-2-2",AU653="-2-1",AU653="-20",AU653="-22" ),"R",
              IF(
                OR(AU653= "24",AU653="04",AU653="-14"),"M",
                IF(
                  OR(AU653= "20",AU653="22",AU653="0-1",AU653="00",AU653="02",AU653="-1-1",AU653="-10"),"I",""
                )
              )
      )
    )
  )
)</f>
        <v/>
      </c>
      <c r="BG653" t="str">
        <f xml:space="preserve"> IF(OR(AV653= "4-2", AV653= "2-1", AV653= "-12", AV653= "-24"),"Q",
  IF(
    OR(AV653= "4-1", AV653= "40", AV653= "42"),"A",
    IF(
      AV653= "44","P",
      IF(OR(AV653= "2-2",AV653="0-2",AV653="-1-2",AV653="-2-2",AV653="-2-1",AV653="-20",AV653="-22" ),"R",
              IF(
                OR(AV653= "24",AV653="04",AV653="-14"),"M",
                IF(
                  OR(AV653= "20",AV653="22",AV653="0-1",AV653="00",AV653="02",AV653="-1-1",AV653="-10"),"I",""
                )
              )
      )
    )
  )
)</f>
        <v/>
      </c>
      <c r="BH653" t="str">
        <f xml:space="preserve"> IF(OR(AW653= "4-2", AW653= "2-1", AW653= "-12", AW653= "-24"),"Q",
  IF(
    OR(AW653= "4-1", AW653= "40", AW653= "42"),"A",
    IF(
      AW653= "44","P",
      IF(OR(AW653= "2-2",AW653="0-2",AW653="-1-2",AW653="-2-2",AW653="-2-1",AW653="-20",AW653="-22" ),"R",
              IF(
                OR(AW653= "24",AW653="04",AW653="-14"),"M",
                IF(
                  OR(AW653= "20",AW653="22",AW653="0-1",AW653="00",AW653="02",AW653="-1-1",AW653="-10"),"I",""
                )
              )
      )
    )
  )
)</f>
        <v/>
      </c>
      <c r="BI653" t="str">
        <f xml:space="preserve"> IF(OR(AX653= "4-2", AX653= "2-1", AX653= "-12", AX653= "-24"),"Q",
  IF(
    OR(AX653= "4-1", AX653= "40", AX653= "42"),"A",
    IF(
      AX653= "44","P",
      IF(OR(AX653= "2-2",AX653="0-2",AX653="-1-2",AX653="-2-2",AX653="-2-1",AX653="-20",AX653="-22" ),"R",
              IF(
                OR(AX653= "24",AX653="04",AX653="-14"),"M",
                IF(
                  OR(AX653= "20",AX653="22",AX653="0-1",AX653="00",AX653="02",AX653="-1-1",AX653="-10"),"I",""
                )
              )
      )
    )
  )
)</f>
        <v/>
      </c>
      <c r="BJ653" t="str">
        <f xml:space="preserve"> IF(OR(AY653= "4-2", AY653= "2-1", AY653= "-12", AY653= "-24"),"Q",
  IF(
    OR(AY653= "4-1", AY653= "40", AY653= "42"),"A",
    IF(
      AY653= "44","P",
      IF(OR(AY653= "2-2",AY653="0-2",AY653="-1-2",AY653="-2-2",AY653="-2-1",AY653="-20",AY653="-22" ),"R",
              IF(
                OR(AY653= "24",AY653="04",AY653="-14"),"M",
                IF(
                  OR(AY653= "20",AY653="22",AY653="0-1",AY653="00",AY653="02",AY653="-1-1",AY653="-10"),"I",""
                )
              )
      )
    )
  )
)</f>
        <v/>
      </c>
      <c r="BK653" t="str">
        <f xml:space="preserve"> IF(OR(AZ653= "4-2", AZ653= "2-1", AZ653= "-12", AZ653= "-24"),"Q",
  IF(
    OR(AZ653= "4-1", AZ653= "40", AZ653= "42"),"A",
    IF(
      AZ653= "44","P",
      IF(OR(AZ653= "2-2",AZ653="0-2",AZ653="-1-2",AZ653="-2-2",AZ653="-2-1",AZ653="-20",AZ653="-22" ),"R",
              IF(
                OR(AZ653= "24",AZ653="04",AZ653="-14"),"M",
                IF(
                  OR(AZ653= "20",AZ653="22",AZ653="0-1",AZ653="00",AZ653="02",AZ653="-1-1",AZ653="-10"),"I",""
                )
              )
      )
    )
  )
)</f>
        <v/>
      </c>
      <c r="BL653" t="str">
        <f xml:space="preserve"> IF(OR(BA653= "4-2", BA653= "2-1", BA653= "-12", BA653= "-24"),"Q",
  IF(
    OR(BA653= "4-1", BA653= "40", BA653= "42"),"A",
    IF(
      BA653= "44","P",
      IF(OR(BA653= "2-2",BA653="0-2",BA653="-1-2",BA653="-2-2",BA653="-2-1",BA653="-20",BA653="-22" ),"R",
              IF(
                OR(BA653= "24",BA653="04",BA653="-14"),"M",
                IF(
                  OR(BA653= "20",BA653="22",BA653="0-1",BA653="00",BA653="02",BA653="-1-1",BA653="-10"),"I",""
                )
              )
      )
    )
  )
)</f>
        <v/>
      </c>
    </row>
    <row r="654" spans="23:64" x14ac:dyDescent="0.25">
      <c r="W654" t="b">
        <f>IF(OR(B654=Локализация!$C$118,B654=5),4,IF(OR(B654=Локализация!$C$119,B654=4),2,IF(OR(B654=Локализация!$C$120,B654=3),0,IF(OR(B654=Локализация!$C$121,B654=2),-1,IF(OR(B654=Локализация!$C$122,B654=1),-2)))))</f>
        <v>0</v>
      </c>
      <c r="X654" t="b">
        <f>IF(OR(C654=Локализация!$C$124,C654=5),-2,IF(OR(C654=Локализация!$C$125,C654=4),-1,IF(OR(C654=Локализация!$C$126,C654=3),0,IF(OR(C654=Локализация!$C$127,C654=2),2,IF(OR(C654=Локализация!$C$128,C654=1),4)))))</f>
        <v>0</v>
      </c>
      <c r="Y654" t="b">
        <f>IF(OR(D654=Локализация!$C$118,D654=5),4,IF(OR(D654=Локализация!$C$119,D654=4),2,IF(OR(D654=Локализация!$C$120,D654=3),0,IF(OR(D654=Локализация!$C$121,D654=2),-1,IF(OR(D654=Локализация!$C$122,D654=1),-2)))))</f>
        <v>0</v>
      </c>
      <c r="Z654" t="b">
        <f>IF(OR(E654=Локализация!$C$124,E654=5),-2,IF(OR(E654=Локализация!$C$125,E654=4),-1,IF(OR(E654=Локализация!$C$126,E654=3),0,IF(OR(E654=Локализация!$C$127,E654=2),2,IF(OR(E654=Локализация!$C$128,E654=1),4)))))</f>
        <v>0</v>
      </c>
      <c r="AA654" t="b">
        <f>IF(OR(F654=Локализация!$C$118,F654=5),4,IF(OR(F654=Локализация!$C$119,F654=4),2,IF(OR(F654=Локализация!$C$120,F654=3),0,IF(OR(F654=Локализация!$C$121,F654=2),-1,IF(OR(F654=Локализация!$C$122,F654=1),-2)))))</f>
        <v>0</v>
      </c>
      <c r="AB654" t="b">
        <f>IF(OR(G654=Локализация!$C$124,G654=5),-2,IF(OR(G654=Локализация!$C$125,G654=4),-1,IF(OR(G654=Локализация!$C$126,G654=3),0,IF(OR(G654=Локализация!$C$127,G654=2),2,IF(OR(G654=Локализация!$C$128,G654=1),4)))))</f>
        <v>0</v>
      </c>
      <c r="AC654" t="b">
        <f>IF(OR(H654=Локализация!$C$118,H654=5),4,IF(OR(H654=Локализация!$C$119,H654=4),2,IF(OR(H654=Локализация!$C$120,H654=3),0,IF(OR(H654=Локализация!$C$121,H654=2),-1,IF(OR(H654=Локализация!$C$122,H654=1),-2)))))</f>
        <v>0</v>
      </c>
      <c r="AD654" t="b">
        <f>IF(OR(I654=Локализация!$C$124,I654=5),-2,IF(OR(I654=Локализация!$C$125,I654=4),-1,IF(OR(I654=Локализация!$C$126,I654=3),0,IF(OR(I654=Локализация!$C$127,I654=2),2,IF(OR(I654=Локализация!$C$128,I654=1),4)))))</f>
        <v>0</v>
      </c>
      <c r="AE654" t="b">
        <f>IF(OR(J654=Локализация!$C$118,J654=5),4,IF(OR(J654=Локализация!$C$119,J654=4),2,IF(OR(J654=Локализация!$C$120,J654=3),0,IF(OR(J654=Локализация!$C$121,J654=2),-1,IF(OR(J654=Локализация!$C$122,J654=1),-2)))))</f>
        <v>0</v>
      </c>
      <c r="AF654" t="b">
        <f>IF(OR(K654=Локализация!$C$124,K654=5),-2,IF(OR(K654=Локализация!$C$125,K654=4),-1,IF(OR(K654=Локализация!$C$126,K654=3),0,IF(OR(K654=Локализация!$C$127,K654=2),2,IF(OR(K654=Локализация!$C$128,K654=1),4)))))</f>
        <v>0</v>
      </c>
      <c r="AG654" t="b">
        <f>IF(OR(L654=Локализация!$C$118,L654=5),4,IF(OR(L654=Локализация!$C$119,L654=4),2,IF(OR(L654=Локализация!$C$120,L654=3),0,IF(OR(L654=Локализация!$C$121,L654=2),-1,IF(OR(L654=Локализация!$C$122,L654=1),-2)))))</f>
        <v>0</v>
      </c>
      <c r="AH654" t="b">
        <f>IF(OR(M654=Локализация!$C$124,M654=5),-2,IF(OR(M654=Локализация!$C$125,M654=4),-1,IF(OR(M654=Локализация!$C$126,M654=3),0,IF(OR(M654=Локализация!$C$127,M654=2),2,IF(OR(M654=Локализация!$C$128,M654=1),4)))))</f>
        <v>0</v>
      </c>
      <c r="AI654" t="b">
        <f>IF(OR(N654=Локализация!$C$118,N654=5),4,IF(OR(N654=Локализация!$C$119,N654=4),2,IF(OR(N654=Локализация!$C$120,N654=3),0,IF(OR(N654=Локализация!$C$121,N654=2),-1,IF(OR(N654=Локализация!$C$122,N654=1),-2)))))</f>
        <v>0</v>
      </c>
      <c r="AJ654" t="b">
        <f>IF(OR(O654=Локализация!$C$124,O654=5),-2,IF(OR(O654=Локализация!$C$125,O654=4),-1,IF(OR(O654=Локализация!$C$126,O654=3),0,IF(OR(O654=Локализация!$C$127,O654=2),2,IF(OR(O654=Локализация!$C$128,O654=1),4)))))</f>
        <v>0</v>
      </c>
      <c r="AK654" t="b">
        <f>IF(OR(P654=Локализация!$C$118,P654=5),4,IF(OR(P654=Локализация!$C$119,P654=4),2,IF(OR(P654=Локализация!$C$120,P654=3),0,IF(OR(P654=Локализация!$C$121,P654=2),-1,IF(OR(P654=Локализация!$C$122,P654=1),-2)))))</f>
        <v>0</v>
      </c>
      <c r="AL654" t="b">
        <f>IF(OR(Q654=Локализация!$C$124,Q654=5),-2,IF(OR(Q654=Локализация!$C$125,Q654=4),-1,IF(OR(Q654=Локализация!$C$126,Q654=3),0,IF(OR(Q654=Локализация!$C$127,Q654=2),2,IF(OR(Q654=Локализация!$C$128,Q654=1),4)))))</f>
        <v>0</v>
      </c>
      <c r="AM654" t="b">
        <f>IF(OR(R654=Локализация!$C$118,R654=5),4,IF(OR(R654=Локализация!$C$119,R654=4),2,IF(OR(R654=Локализация!$C$120,R654=3),0,IF(OR(R654=Локализация!$C$121,R654=2),-1,IF(OR(R654=Локализация!$C$122,R654=1),-2)))))</f>
        <v>0</v>
      </c>
      <c r="AN654" t="b">
        <f>IF(OR(S654=Локализация!$C$124,S654=5),-2,IF(OR(S654=Локализация!$C$125,S654=4),-1,IF(OR(S654=Локализация!$C$126,S654=3),0,IF(OR(S654=Локализация!$C$127,S654=2),2,IF(OR(S654=Локализация!$C$128,S654=1),4)))))</f>
        <v>0</v>
      </c>
      <c r="AO654" t="b">
        <f>IF(OR(T654=Локализация!$C$118,T654=5),4,IF(OR(T654=Локализация!$C$119,T654=4),2,IF(OR(T654=Локализация!$C$120,T654=3),0,IF(OR(T654=Локализация!$C$121,T654=2),-1,IF(OR(T654=Локализация!$C$122,T654=1),-2)))))</f>
        <v>0</v>
      </c>
      <c r="AP654" t="b">
        <f>IF(OR(U654=Локализация!$C$124,U654=5),-2,IF(OR(U654=Локализация!$C$125,U654=4),-1,IF(OR(U654=Локализация!$C$126,U654=3),0,IF(OR(U654=Локализация!$C$127,U654=2),2,IF(OR(U654=Локализация!$C$128,U654=1),4)))))</f>
        <v>0</v>
      </c>
      <c r="AR654" t="str">
        <f>CONCATENATE(W654,X654)</f>
        <v>ЛОЖЬЛОЖЬ</v>
      </c>
      <c r="AS654" t="str">
        <f>CONCATENATE(Y654,Z654)</f>
        <v>ЛОЖЬЛОЖЬ</v>
      </c>
      <c r="AT654" t="str">
        <f>CONCATENATE(AA654,AB654)</f>
        <v>ЛОЖЬЛОЖЬ</v>
      </c>
      <c r="AU654" t="str">
        <f>CONCATENATE(AC654,AD654)</f>
        <v>ЛОЖЬЛОЖЬ</v>
      </c>
      <c r="AV654" t="str">
        <f>CONCATENATE(AE654,AF654)</f>
        <v>ЛОЖЬЛОЖЬ</v>
      </c>
      <c r="AW654" t="str">
        <f>CONCATENATE(AG654,AH654)</f>
        <v>ЛОЖЬЛОЖЬ</v>
      </c>
      <c r="AX654" t="str">
        <f>CONCATENATE(AI654,AJ654)</f>
        <v>ЛОЖЬЛОЖЬ</v>
      </c>
      <c r="AY654" t="str">
        <f>CONCATENATE(AK654,AL654)</f>
        <v>ЛОЖЬЛОЖЬ</v>
      </c>
      <c r="AZ654" t="str">
        <f>CONCATENATE(AM654,AN654)</f>
        <v>ЛОЖЬЛОЖЬ</v>
      </c>
      <c r="BA654" t="str">
        <f>CONCATENATE(AO654,AP654)</f>
        <v>ЛОЖЬЛОЖЬ</v>
      </c>
      <c r="BC654" t="str">
        <f xml:space="preserve"> IF(OR(AR654= "4-2", AR654= "2-1", AR654= "-12", AR654= "-24"),"Q",
  IF(
    OR(AR654= "4-1", AR654= "40", AR654= "42"),"A",
    IF(
      AR654= "44","P",
      IF(OR(AR654= "2-2",AR654="0-2",AR654="-1-2",AR654="-2-2",AR654="-2-1",AR654="-20",AR654="-22" ),"R",
              IF(
                OR(AR654= "24",AR654="04",AR654="-14"),"M",
                IF(
                  OR(AR654= "20",AR654="22",AR654="0-1",AR654="00",AR654="02",AR654="-1-1",AR654="-10"),"I",""
                )
              )
      )
    )
  )
)</f>
        <v/>
      </c>
      <c r="BD654" t="str">
        <f xml:space="preserve"> IF(OR(AS654= "4-2", AS654= "2-1", AS654= "-12", AS654= "-24"),"Q",
  IF(
    OR(AS654= "4-1", AS654= "40", AS654= "42"),"A",
    IF(
      AS654= "44","P",
      IF(OR(AS654= "2-2",AS654="0-2",AS654="-1-2",AS654="-2-2",AS654="-2-1",AS654="-20",AS654="-22" ),"R",
              IF(
                OR(AS654= "24",AS654="04",AS654="-14"),"M",
                IF(
                  OR(AS654= "20",AS654="22",AS654="0-1",AS654="00",AS654="02",AS654="-1-1",AS654="-10"),"I",""
                )
              )
      )
    )
  )
)</f>
        <v/>
      </c>
      <c r="BE654" t="str">
        <f xml:space="preserve"> IF(OR(AT654= "4-2", AT654= "2-1", AT654= "-12", AT654= "-24"),"Q",
  IF(
    OR(AT654= "4-1", AT654= "40", AT654= "42"),"A",
    IF(
      AT654= "44","P",
      IF(OR(AT654= "2-2",AT654="0-2",AT654="-1-2",AT654="-2-2",AT654="-2-1",AT654="-20",AT654="-22" ),"R",
              IF(
                OR(AT654= "24",AT654="04",AT654="-14"),"M",
                IF(
                  OR(AT654= "20",AT654="22",AT654="0-1",AT654="00",AT654="02",AT654="-1-1",AT654="-10"),"I",""
                )
              )
      )
    )
  )
)</f>
        <v/>
      </c>
      <c r="BF654" t="str">
        <f xml:space="preserve"> IF(OR(AU654= "4-2", AU654= "2-1", AU654= "-12", AU654= "-24"),"Q",
  IF(
    OR(AU654= "4-1", AU654= "40", AU654= "42"),"A",
    IF(
      AU654= "44","P",
      IF(OR(AU654= "2-2",AU654="0-2",AU654="-1-2",AU654="-2-2",AU654="-2-1",AU654="-20",AU654="-22" ),"R",
              IF(
                OR(AU654= "24",AU654="04",AU654="-14"),"M",
                IF(
                  OR(AU654= "20",AU654="22",AU654="0-1",AU654="00",AU654="02",AU654="-1-1",AU654="-10"),"I",""
                )
              )
      )
    )
  )
)</f>
        <v/>
      </c>
      <c r="BG654" t="str">
        <f xml:space="preserve"> IF(OR(AV654= "4-2", AV654= "2-1", AV654= "-12", AV654= "-24"),"Q",
  IF(
    OR(AV654= "4-1", AV654= "40", AV654= "42"),"A",
    IF(
      AV654= "44","P",
      IF(OR(AV654= "2-2",AV654="0-2",AV654="-1-2",AV654="-2-2",AV654="-2-1",AV654="-20",AV654="-22" ),"R",
              IF(
                OR(AV654= "24",AV654="04",AV654="-14"),"M",
                IF(
                  OR(AV654= "20",AV654="22",AV654="0-1",AV654="00",AV654="02",AV654="-1-1",AV654="-10"),"I",""
                )
              )
      )
    )
  )
)</f>
        <v/>
      </c>
      <c r="BH654" t="str">
        <f xml:space="preserve"> IF(OR(AW654= "4-2", AW654= "2-1", AW654= "-12", AW654= "-24"),"Q",
  IF(
    OR(AW654= "4-1", AW654= "40", AW654= "42"),"A",
    IF(
      AW654= "44","P",
      IF(OR(AW654= "2-2",AW654="0-2",AW654="-1-2",AW654="-2-2",AW654="-2-1",AW654="-20",AW654="-22" ),"R",
              IF(
                OR(AW654= "24",AW654="04",AW654="-14"),"M",
                IF(
                  OR(AW654= "20",AW654="22",AW654="0-1",AW654="00",AW654="02",AW654="-1-1",AW654="-10"),"I",""
                )
              )
      )
    )
  )
)</f>
        <v/>
      </c>
      <c r="BI654" t="str">
        <f xml:space="preserve"> IF(OR(AX654= "4-2", AX654= "2-1", AX654= "-12", AX654= "-24"),"Q",
  IF(
    OR(AX654= "4-1", AX654= "40", AX654= "42"),"A",
    IF(
      AX654= "44","P",
      IF(OR(AX654= "2-2",AX654="0-2",AX654="-1-2",AX654="-2-2",AX654="-2-1",AX654="-20",AX654="-22" ),"R",
              IF(
                OR(AX654= "24",AX654="04",AX654="-14"),"M",
                IF(
                  OR(AX654= "20",AX654="22",AX654="0-1",AX654="00",AX654="02",AX654="-1-1",AX654="-10"),"I",""
                )
              )
      )
    )
  )
)</f>
        <v/>
      </c>
      <c r="BJ654" t="str">
        <f xml:space="preserve"> IF(OR(AY654= "4-2", AY654= "2-1", AY654= "-12", AY654= "-24"),"Q",
  IF(
    OR(AY654= "4-1", AY654= "40", AY654= "42"),"A",
    IF(
      AY654= "44","P",
      IF(OR(AY654= "2-2",AY654="0-2",AY654="-1-2",AY654="-2-2",AY654="-2-1",AY654="-20",AY654="-22" ),"R",
              IF(
                OR(AY654= "24",AY654="04",AY654="-14"),"M",
                IF(
                  OR(AY654= "20",AY654="22",AY654="0-1",AY654="00",AY654="02",AY654="-1-1",AY654="-10"),"I",""
                )
              )
      )
    )
  )
)</f>
        <v/>
      </c>
      <c r="BK654" t="str">
        <f xml:space="preserve"> IF(OR(AZ654= "4-2", AZ654= "2-1", AZ654= "-12", AZ654= "-24"),"Q",
  IF(
    OR(AZ654= "4-1", AZ654= "40", AZ654= "42"),"A",
    IF(
      AZ654= "44","P",
      IF(OR(AZ654= "2-2",AZ654="0-2",AZ654="-1-2",AZ654="-2-2",AZ654="-2-1",AZ654="-20",AZ654="-22" ),"R",
              IF(
                OR(AZ654= "24",AZ654="04",AZ654="-14"),"M",
                IF(
                  OR(AZ654= "20",AZ654="22",AZ654="0-1",AZ654="00",AZ654="02",AZ654="-1-1",AZ654="-10"),"I",""
                )
              )
      )
    )
  )
)</f>
        <v/>
      </c>
      <c r="BL654" t="str">
        <f xml:space="preserve"> IF(OR(BA654= "4-2", BA654= "2-1", BA654= "-12", BA654= "-24"),"Q",
  IF(
    OR(BA654= "4-1", BA654= "40", BA654= "42"),"A",
    IF(
      BA654= "44","P",
      IF(OR(BA654= "2-2",BA654="0-2",BA654="-1-2",BA654="-2-2",BA654="-2-1",BA654="-20",BA654="-22" ),"R",
              IF(
                OR(BA654= "24",BA654="04",BA654="-14"),"M",
                IF(
                  OR(BA654= "20",BA654="22",BA654="0-1",BA654="00",BA654="02",BA654="-1-1",BA654="-10"),"I",""
                )
              )
      )
    )
  )
)</f>
        <v/>
      </c>
    </row>
    <row r="655" spans="23:64" x14ac:dyDescent="0.25">
      <c r="W655" t="b">
        <f>IF(OR(B655=Локализация!$C$118,B655=5),4,IF(OR(B655=Локализация!$C$119,B655=4),2,IF(OR(B655=Локализация!$C$120,B655=3),0,IF(OR(B655=Локализация!$C$121,B655=2),-1,IF(OR(B655=Локализация!$C$122,B655=1),-2)))))</f>
        <v>0</v>
      </c>
      <c r="X655" t="b">
        <f>IF(OR(C655=Локализация!$C$124,C655=5),-2,IF(OR(C655=Локализация!$C$125,C655=4),-1,IF(OR(C655=Локализация!$C$126,C655=3),0,IF(OR(C655=Локализация!$C$127,C655=2),2,IF(OR(C655=Локализация!$C$128,C655=1),4)))))</f>
        <v>0</v>
      </c>
      <c r="Y655" t="b">
        <f>IF(OR(D655=Локализация!$C$118,D655=5),4,IF(OR(D655=Локализация!$C$119,D655=4),2,IF(OR(D655=Локализация!$C$120,D655=3),0,IF(OR(D655=Локализация!$C$121,D655=2),-1,IF(OR(D655=Локализация!$C$122,D655=1),-2)))))</f>
        <v>0</v>
      </c>
      <c r="Z655" t="b">
        <f>IF(OR(E655=Локализация!$C$124,E655=5),-2,IF(OR(E655=Локализация!$C$125,E655=4),-1,IF(OR(E655=Локализация!$C$126,E655=3),0,IF(OR(E655=Локализация!$C$127,E655=2),2,IF(OR(E655=Локализация!$C$128,E655=1),4)))))</f>
        <v>0</v>
      </c>
      <c r="AA655" t="b">
        <f>IF(OR(F655=Локализация!$C$118,F655=5),4,IF(OR(F655=Локализация!$C$119,F655=4),2,IF(OR(F655=Локализация!$C$120,F655=3),0,IF(OR(F655=Локализация!$C$121,F655=2),-1,IF(OR(F655=Локализация!$C$122,F655=1),-2)))))</f>
        <v>0</v>
      </c>
      <c r="AB655" t="b">
        <f>IF(OR(G655=Локализация!$C$124,G655=5),-2,IF(OR(G655=Локализация!$C$125,G655=4),-1,IF(OR(G655=Локализация!$C$126,G655=3),0,IF(OR(G655=Локализация!$C$127,G655=2),2,IF(OR(G655=Локализация!$C$128,G655=1),4)))))</f>
        <v>0</v>
      </c>
      <c r="AC655" t="b">
        <f>IF(OR(H655=Локализация!$C$118,H655=5),4,IF(OR(H655=Локализация!$C$119,H655=4),2,IF(OR(H655=Локализация!$C$120,H655=3),0,IF(OR(H655=Локализация!$C$121,H655=2),-1,IF(OR(H655=Локализация!$C$122,H655=1),-2)))))</f>
        <v>0</v>
      </c>
      <c r="AD655" t="b">
        <f>IF(OR(I655=Локализация!$C$124,I655=5),-2,IF(OR(I655=Локализация!$C$125,I655=4),-1,IF(OR(I655=Локализация!$C$126,I655=3),0,IF(OR(I655=Локализация!$C$127,I655=2),2,IF(OR(I655=Локализация!$C$128,I655=1),4)))))</f>
        <v>0</v>
      </c>
      <c r="AE655" t="b">
        <f>IF(OR(J655=Локализация!$C$118,J655=5),4,IF(OR(J655=Локализация!$C$119,J655=4),2,IF(OR(J655=Локализация!$C$120,J655=3),0,IF(OR(J655=Локализация!$C$121,J655=2),-1,IF(OR(J655=Локализация!$C$122,J655=1),-2)))))</f>
        <v>0</v>
      </c>
      <c r="AF655" t="b">
        <f>IF(OR(K655=Локализация!$C$124,K655=5),-2,IF(OR(K655=Локализация!$C$125,K655=4),-1,IF(OR(K655=Локализация!$C$126,K655=3),0,IF(OR(K655=Локализация!$C$127,K655=2),2,IF(OR(K655=Локализация!$C$128,K655=1),4)))))</f>
        <v>0</v>
      </c>
      <c r="AG655" t="b">
        <f>IF(OR(L655=Локализация!$C$118,L655=5),4,IF(OR(L655=Локализация!$C$119,L655=4),2,IF(OR(L655=Локализация!$C$120,L655=3),0,IF(OR(L655=Локализация!$C$121,L655=2),-1,IF(OR(L655=Локализация!$C$122,L655=1),-2)))))</f>
        <v>0</v>
      </c>
      <c r="AH655" t="b">
        <f>IF(OR(M655=Локализация!$C$124,M655=5),-2,IF(OR(M655=Локализация!$C$125,M655=4),-1,IF(OR(M655=Локализация!$C$126,M655=3),0,IF(OR(M655=Локализация!$C$127,M655=2),2,IF(OR(M655=Локализация!$C$128,M655=1),4)))))</f>
        <v>0</v>
      </c>
      <c r="AI655" t="b">
        <f>IF(OR(N655=Локализация!$C$118,N655=5),4,IF(OR(N655=Локализация!$C$119,N655=4),2,IF(OR(N655=Локализация!$C$120,N655=3),0,IF(OR(N655=Локализация!$C$121,N655=2),-1,IF(OR(N655=Локализация!$C$122,N655=1),-2)))))</f>
        <v>0</v>
      </c>
      <c r="AJ655" t="b">
        <f>IF(OR(O655=Локализация!$C$124,O655=5),-2,IF(OR(O655=Локализация!$C$125,O655=4),-1,IF(OR(O655=Локализация!$C$126,O655=3),0,IF(OR(O655=Локализация!$C$127,O655=2),2,IF(OR(O655=Локализация!$C$128,O655=1),4)))))</f>
        <v>0</v>
      </c>
      <c r="AK655" t="b">
        <f>IF(OR(P655=Локализация!$C$118,P655=5),4,IF(OR(P655=Локализация!$C$119,P655=4),2,IF(OR(P655=Локализация!$C$120,P655=3),0,IF(OR(P655=Локализация!$C$121,P655=2),-1,IF(OR(P655=Локализация!$C$122,P655=1),-2)))))</f>
        <v>0</v>
      </c>
      <c r="AL655" t="b">
        <f>IF(OR(Q655=Локализация!$C$124,Q655=5),-2,IF(OR(Q655=Локализация!$C$125,Q655=4),-1,IF(OR(Q655=Локализация!$C$126,Q655=3),0,IF(OR(Q655=Локализация!$C$127,Q655=2),2,IF(OR(Q655=Локализация!$C$128,Q655=1),4)))))</f>
        <v>0</v>
      </c>
      <c r="AM655" t="b">
        <f>IF(OR(R655=Локализация!$C$118,R655=5),4,IF(OR(R655=Локализация!$C$119,R655=4),2,IF(OR(R655=Локализация!$C$120,R655=3),0,IF(OR(R655=Локализация!$C$121,R655=2),-1,IF(OR(R655=Локализация!$C$122,R655=1),-2)))))</f>
        <v>0</v>
      </c>
      <c r="AN655" t="b">
        <f>IF(OR(S655=Локализация!$C$124,S655=5),-2,IF(OR(S655=Локализация!$C$125,S655=4),-1,IF(OR(S655=Локализация!$C$126,S655=3),0,IF(OR(S655=Локализация!$C$127,S655=2),2,IF(OR(S655=Локализация!$C$128,S655=1),4)))))</f>
        <v>0</v>
      </c>
      <c r="AO655" t="b">
        <f>IF(OR(T655=Локализация!$C$118,T655=5),4,IF(OR(T655=Локализация!$C$119,T655=4),2,IF(OR(T655=Локализация!$C$120,T655=3),0,IF(OR(T655=Локализация!$C$121,T655=2),-1,IF(OR(T655=Локализация!$C$122,T655=1),-2)))))</f>
        <v>0</v>
      </c>
      <c r="AP655" t="b">
        <f>IF(OR(U655=Локализация!$C$124,U655=5),-2,IF(OR(U655=Локализация!$C$125,U655=4),-1,IF(OR(U655=Локализация!$C$126,U655=3),0,IF(OR(U655=Локализация!$C$127,U655=2),2,IF(OR(U655=Локализация!$C$128,U655=1),4)))))</f>
        <v>0</v>
      </c>
      <c r="AR655" t="str">
        <f>CONCATENATE(W655,X655)</f>
        <v>ЛОЖЬЛОЖЬ</v>
      </c>
      <c r="AS655" t="str">
        <f>CONCATENATE(Y655,Z655)</f>
        <v>ЛОЖЬЛОЖЬ</v>
      </c>
      <c r="AT655" t="str">
        <f>CONCATENATE(AA655,AB655)</f>
        <v>ЛОЖЬЛОЖЬ</v>
      </c>
      <c r="AU655" t="str">
        <f>CONCATENATE(AC655,AD655)</f>
        <v>ЛОЖЬЛОЖЬ</v>
      </c>
      <c r="AV655" t="str">
        <f>CONCATENATE(AE655,AF655)</f>
        <v>ЛОЖЬЛОЖЬ</v>
      </c>
      <c r="AW655" t="str">
        <f>CONCATENATE(AG655,AH655)</f>
        <v>ЛОЖЬЛОЖЬ</v>
      </c>
      <c r="AX655" t="str">
        <f>CONCATENATE(AI655,AJ655)</f>
        <v>ЛОЖЬЛОЖЬ</v>
      </c>
      <c r="AY655" t="str">
        <f>CONCATENATE(AK655,AL655)</f>
        <v>ЛОЖЬЛОЖЬ</v>
      </c>
      <c r="AZ655" t="str">
        <f>CONCATENATE(AM655,AN655)</f>
        <v>ЛОЖЬЛОЖЬ</v>
      </c>
      <c r="BA655" t="str">
        <f>CONCATENATE(AO655,AP655)</f>
        <v>ЛОЖЬЛОЖЬ</v>
      </c>
      <c r="BC655" t="str">
        <f xml:space="preserve"> IF(OR(AR655= "4-2", AR655= "2-1", AR655= "-12", AR655= "-24"),"Q",
  IF(
    OR(AR655= "4-1", AR655= "40", AR655= "42"),"A",
    IF(
      AR655= "44","P",
      IF(OR(AR655= "2-2",AR655="0-2",AR655="-1-2",AR655="-2-2",AR655="-2-1",AR655="-20",AR655="-22" ),"R",
              IF(
                OR(AR655= "24",AR655="04",AR655="-14"),"M",
                IF(
                  OR(AR655= "20",AR655="22",AR655="0-1",AR655="00",AR655="02",AR655="-1-1",AR655="-10"),"I",""
                )
              )
      )
    )
  )
)</f>
        <v/>
      </c>
      <c r="BD655" t="str">
        <f xml:space="preserve"> IF(OR(AS655= "4-2", AS655= "2-1", AS655= "-12", AS655= "-24"),"Q",
  IF(
    OR(AS655= "4-1", AS655= "40", AS655= "42"),"A",
    IF(
      AS655= "44","P",
      IF(OR(AS655= "2-2",AS655="0-2",AS655="-1-2",AS655="-2-2",AS655="-2-1",AS655="-20",AS655="-22" ),"R",
              IF(
                OR(AS655= "24",AS655="04",AS655="-14"),"M",
                IF(
                  OR(AS655= "20",AS655="22",AS655="0-1",AS655="00",AS655="02",AS655="-1-1",AS655="-10"),"I",""
                )
              )
      )
    )
  )
)</f>
        <v/>
      </c>
      <c r="BE655" t="str">
        <f xml:space="preserve"> IF(OR(AT655= "4-2", AT655= "2-1", AT655= "-12", AT655= "-24"),"Q",
  IF(
    OR(AT655= "4-1", AT655= "40", AT655= "42"),"A",
    IF(
      AT655= "44","P",
      IF(OR(AT655= "2-2",AT655="0-2",AT655="-1-2",AT655="-2-2",AT655="-2-1",AT655="-20",AT655="-22" ),"R",
              IF(
                OR(AT655= "24",AT655="04",AT655="-14"),"M",
                IF(
                  OR(AT655= "20",AT655="22",AT655="0-1",AT655="00",AT655="02",AT655="-1-1",AT655="-10"),"I",""
                )
              )
      )
    )
  )
)</f>
        <v/>
      </c>
      <c r="BF655" t="str">
        <f xml:space="preserve"> IF(OR(AU655= "4-2", AU655= "2-1", AU655= "-12", AU655= "-24"),"Q",
  IF(
    OR(AU655= "4-1", AU655= "40", AU655= "42"),"A",
    IF(
      AU655= "44","P",
      IF(OR(AU655= "2-2",AU655="0-2",AU655="-1-2",AU655="-2-2",AU655="-2-1",AU655="-20",AU655="-22" ),"R",
              IF(
                OR(AU655= "24",AU655="04",AU655="-14"),"M",
                IF(
                  OR(AU655= "20",AU655="22",AU655="0-1",AU655="00",AU655="02",AU655="-1-1",AU655="-10"),"I",""
                )
              )
      )
    )
  )
)</f>
        <v/>
      </c>
      <c r="BG655" t="str">
        <f xml:space="preserve"> IF(OR(AV655= "4-2", AV655= "2-1", AV655= "-12", AV655= "-24"),"Q",
  IF(
    OR(AV655= "4-1", AV655= "40", AV655= "42"),"A",
    IF(
      AV655= "44","P",
      IF(OR(AV655= "2-2",AV655="0-2",AV655="-1-2",AV655="-2-2",AV655="-2-1",AV655="-20",AV655="-22" ),"R",
              IF(
                OR(AV655= "24",AV655="04",AV655="-14"),"M",
                IF(
                  OR(AV655= "20",AV655="22",AV655="0-1",AV655="00",AV655="02",AV655="-1-1",AV655="-10"),"I",""
                )
              )
      )
    )
  )
)</f>
        <v/>
      </c>
      <c r="BH655" t="str">
        <f xml:space="preserve"> IF(OR(AW655= "4-2", AW655= "2-1", AW655= "-12", AW655= "-24"),"Q",
  IF(
    OR(AW655= "4-1", AW655= "40", AW655= "42"),"A",
    IF(
      AW655= "44","P",
      IF(OR(AW655= "2-2",AW655="0-2",AW655="-1-2",AW655="-2-2",AW655="-2-1",AW655="-20",AW655="-22" ),"R",
              IF(
                OR(AW655= "24",AW655="04",AW655="-14"),"M",
                IF(
                  OR(AW655= "20",AW655="22",AW655="0-1",AW655="00",AW655="02",AW655="-1-1",AW655="-10"),"I",""
                )
              )
      )
    )
  )
)</f>
        <v/>
      </c>
      <c r="BI655" t="str">
        <f xml:space="preserve"> IF(OR(AX655= "4-2", AX655= "2-1", AX655= "-12", AX655= "-24"),"Q",
  IF(
    OR(AX655= "4-1", AX655= "40", AX655= "42"),"A",
    IF(
      AX655= "44","P",
      IF(OR(AX655= "2-2",AX655="0-2",AX655="-1-2",AX655="-2-2",AX655="-2-1",AX655="-20",AX655="-22" ),"R",
              IF(
                OR(AX655= "24",AX655="04",AX655="-14"),"M",
                IF(
                  OR(AX655= "20",AX655="22",AX655="0-1",AX655="00",AX655="02",AX655="-1-1",AX655="-10"),"I",""
                )
              )
      )
    )
  )
)</f>
        <v/>
      </c>
      <c r="BJ655" t="str">
        <f xml:space="preserve"> IF(OR(AY655= "4-2", AY655= "2-1", AY655= "-12", AY655= "-24"),"Q",
  IF(
    OR(AY655= "4-1", AY655= "40", AY655= "42"),"A",
    IF(
      AY655= "44","P",
      IF(OR(AY655= "2-2",AY655="0-2",AY655="-1-2",AY655="-2-2",AY655="-2-1",AY655="-20",AY655="-22" ),"R",
              IF(
                OR(AY655= "24",AY655="04",AY655="-14"),"M",
                IF(
                  OR(AY655= "20",AY655="22",AY655="0-1",AY655="00",AY655="02",AY655="-1-1",AY655="-10"),"I",""
                )
              )
      )
    )
  )
)</f>
        <v/>
      </c>
      <c r="BK655" t="str">
        <f xml:space="preserve"> IF(OR(AZ655= "4-2", AZ655= "2-1", AZ655= "-12", AZ655= "-24"),"Q",
  IF(
    OR(AZ655= "4-1", AZ655= "40", AZ655= "42"),"A",
    IF(
      AZ655= "44","P",
      IF(OR(AZ655= "2-2",AZ655="0-2",AZ655="-1-2",AZ655="-2-2",AZ655="-2-1",AZ655="-20",AZ655="-22" ),"R",
              IF(
                OR(AZ655= "24",AZ655="04",AZ655="-14"),"M",
                IF(
                  OR(AZ655= "20",AZ655="22",AZ655="0-1",AZ655="00",AZ655="02",AZ655="-1-1",AZ655="-10"),"I",""
                )
              )
      )
    )
  )
)</f>
        <v/>
      </c>
      <c r="BL655" t="str">
        <f xml:space="preserve"> IF(OR(BA655= "4-2", BA655= "2-1", BA655= "-12", BA655= "-24"),"Q",
  IF(
    OR(BA655= "4-1", BA655= "40", BA655= "42"),"A",
    IF(
      BA655= "44","P",
      IF(OR(BA655= "2-2",BA655="0-2",BA655="-1-2",BA655="-2-2",BA655="-2-1",BA655="-20",BA655="-22" ),"R",
              IF(
                OR(BA655= "24",BA655="04",BA655="-14"),"M",
                IF(
                  OR(BA655= "20",BA655="22",BA655="0-1",BA655="00",BA655="02",BA655="-1-1",BA655="-10"),"I",""
                )
              )
      )
    )
  )
)</f>
        <v/>
      </c>
    </row>
    <row r="656" spans="23:64" x14ac:dyDescent="0.25">
      <c r="W656" t="b">
        <f>IF(OR(B656=Локализация!$C$118,B656=5),4,IF(OR(B656=Локализация!$C$119,B656=4),2,IF(OR(B656=Локализация!$C$120,B656=3),0,IF(OR(B656=Локализация!$C$121,B656=2),-1,IF(OR(B656=Локализация!$C$122,B656=1),-2)))))</f>
        <v>0</v>
      </c>
      <c r="X656" t="b">
        <f>IF(OR(C656=Локализация!$C$124,C656=5),-2,IF(OR(C656=Локализация!$C$125,C656=4),-1,IF(OR(C656=Локализация!$C$126,C656=3),0,IF(OR(C656=Локализация!$C$127,C656=2),2,IF(OR(C656=Локализация!$C$128,C656=1),4)))))</f>
        <v>0</v>
      </c>
      <c r="Y656" t="b">
        <f>IF(OR(D656=Локализация!$C$118,D656=5),4,IF(OR(D656=Локализация!$C$119,D656=4),2,IF(OR(D656=Локализация!$C$120,D656=3),0,IF(OR(D656=Локализация!$C$121,D656=2),-1,IF(OR(D656=Локализация!$C$122,D656=1),-2)))))</f>
        <v>0</v>
      </c>
      <c r="Z656" t="b">
        <f>IF(OR(E656=Локализация!$C$124,E656=5),-2,IF(OR(E656=Локализация!$C$125,E656=4),-1,IF(OR(E656=Локализация!$C$126,E656=3),0,IF(OR(E656=Локализация!$C$127,E656=2),2,IF(OR(E656=Локализация!$C$128,E656=1),4)))))</f>
        <v>0</v>
      </c>
      <c r="AA656" t="b">
        <f>IF(OR(F656=Локализация!$C$118,F656=5),4,IF(OR(F656=Локализация!$C$119,F656=4),2,IF(OR(F656=Локализация!$C$120,F656=3),0,IF(OR(F656=Локализация!$C$121,F656=2),-1,IF(OR(F656=Локализация!$C$122,F656=1),-2)))))</f>
        <v>0</v>
      </c>
      <c r="AB656" t="b">
        <f>IF(OR(G656=Локализация!$C$124,G656=5),-2,IF(OR(G656=Локализация!$C$125,G656=4),-1,IF(OR(G656=Локализация!$C$126,G656=3),0,IF(OR(G656=Локализация!$C$127,G656=2),2,IF(OR(G656=Локализация!$C$128,G656=1),4)))))</f>
        <v>0</v>
      </c>
      <c r="AC656" t="b">
        <f>IF(OR(H656=Локализация!$C$118,H656=5),4,IF(OR(H656=Локализация!$C$119,H656=4),2,IF(OR(H656=Локализация!$C$120,H656=3),0,IF(OR(H656=Локализация!$C$121,H656=2),-1,IF(OR(H656=Локализация!$C$122,H656=1),-2)))))</f>
        <v>0</v>
      </c>
      <c r="AD656" t="b">
        <f>IF(OR(I656=Локализация!$C$124,I656=5),-2,IF(OR(I656=Локализация!$C$125,I656=4),-1,IF(OR(I656=Локализация!$C$126,I656=3),0,IF(OR(I656=Локализация!$C$127,I656=2),2,IF(OR(I656=Локализация!$C$128,I656=1),4)))))</f>
        <v>0</v>
      </c>
      <c r="AE656" t="b">
        <f>IF(OR(J656=Локализация!$C$118,J656=5),4,IF(OR(J656=Локализация!$C$119,J656=4),2,IF(OR(J656=Локализация!$C$120,J656=3),0,IF(OR(J656=Локализация!$C$121,J656=2),-1,IF(OR(J656=Локализация!$C$122,J656=1),-2)))))</f>
        <v>0</v>
      </c>
      <c r="AF656" t="b">
        <f>IF(OR(K656=Локализация!$C$124,K656=5),-2,IF(OR(K656=Локализация!$C$125,K656=4),-1,IF(OR(K656=Локализация!$C$126,K656=3),0,IF(OR(K656=Локализация!$C$127,K656=2),2,IF(OR(K656=Локализация!$C$128,K656=1),4)))))</f>
        <v>0</v>
      </c>
      <c r="AG656" t="b">
        <f>IF(OR(L656=Локализация!$C$118,L656=5),4,IF(OR(L656=Локализация!$C$119,L656=4),2,IF(OR(L656=Локализация!$C$120,L656=3),0,IF(OR(L656=Локализация!$C$121,L656=2),-1,IF(OR(L656=Локализация!$C$122,L656=1),-2)))))</f>
        <v>0</v>
      </c>
      <c r="AH656" t="b">
        <f>IF(OR(M656=Локализация!$C$124,M656=5),-2,IF(OR(M656=Локализация!$C$125,M656=4),-1,IF(OR(M656=Локализация!$C$126,M656=3),0,IF(OR(M656=Локализация!$C$127,M656=2),2,IF(OR(M656=Локализация!$C$128,M656=1),4)))))</f>
        <v>0</v>
      </c>
      <c r="AI656" t="b">
        <f>IF(OR(N656=Локализация!$C$118,N656=5),4,IF(OR(N656=Локализация!$C$119,N656=4),2,IF(OR(N656=Локализация!$C$120,N656=3),0,IF(OR(N656=Локализация!$C$121,N656=2),-1,IF(OR(N656=Локализация!$C$122,N656=1),-2)))))</f>
        <v>0</v>
      </c>
      <c r="AJ656" t="b">
        <f>IF(OR(O656=Локализация!$C$124,O656=5),-2,IF(OR(O656=Локализация!$C$125,O656=4),-1,IF(OR(O656=Локализация!$C$126,O656=3),0,IF(OR(O656=Локализация!$C$127,O656=2),2,IF(OR(O656=Локализация!$C$128,O656=1),4)))))</f>
        <v>0</v>
      </c>
      <c r="AK656" t="b">
        <f>IF(OR(P656=Локализация!$C$118,P656=5),4,IF(OR(P656=Локализация!$C$119,P656=4),2,IF(OR(P656=Локализация!$C$120,P656=3),0,IF(OR(P656=Локализация!$C$121,P656=2),-1,IF(OR(P656=Локализация!$C$122,P656=1),-2)))))</f>
        <v>0</v>
      </c>
      <c r="AL656" t="b">
        <f>IF(OR(Q656=Локализация!$C$124,Q656=5),-2,IF(OR(Q656=Локализация!$C$125,Q656=4),-1,IF(OR(Q656=Локализация!$C$126,Q656=3),0,IF(OR(Q656=Локализация!$C$127,Q656=2),2,IF(OR(Q656=Локализация!$C$128,Q656=1),4)))))</f>
        <v>0</v>
      </c>
      <c r="AM656" t="b">
        <f>IF(OR(R656=Локализация!$C$118,R656=5),4,IF(OR(R656=Локализация!$C$119,R656=4),2,IF(OR(R656=Локализация!$C$120,R656=3),0,IF(OR(R656=Локализация!$C$121,R656=2),-1,IF(OR(R656=Локализация!$C$122,R656=1),-2)))))</f>
        <v>0</v>
      </c>
      <c r="AN656" t="b">
        <f>IF(OR(S656=Локализация!$C$124,S656=5),-2,IF(OR(S656=Локализация!$C$125,S656=4),-1,IF(OR(S656=Локализация!$C$126,S656=3),0,IF(OR(S656=Локализация!$C$127,S656=2),2,IF(OR(S656=Локализация!$C$128,S656=1),4)))))</f>
        <v>0</v>
      </c>
      <c r="AO656" t="b">
        <f>IF(OR(T656=Локализация!$C$118,T656=5),4,IF(OR(T656=Локализация!$C$119,T656=4),2,IF(OR(T656=Локализация!$C$120,T656=3),0,IF(OR(T656=Локализация!$C$121,T656=2),-1,IF(OR(T656=Локализация!$C$122,T656=1),-2)))))</f>
        <v>0</v>
      </c>
      <c r="AP656" t="b">
        <f>IF(OR(U656=Локализация!$C$124,U656=5),-2,IF(OR(U656=Локализация!$C$125,U656=4),-1,IF(OR(U656=Локализация!$C$126,U656=3),0,IF(OR(U656=Локализация!$C$127,U656=2),2,IF(OR(U656=Локализация!$C$128,U656=1),4)))))</f>
        <v>0</v>
      </c>
      <c r="AR656" t="str">
        <f>CONCATENATE(W656,X656)</f>
        <v>ЛОЖЬЛОЖЬ</v>
      </c>
      <c r="AS656" t="str">
        <f>CONCATENATE(Y656,Z656)</f>
        <v>ЛОЖЬЛОЖЬ</v>
      </c>
      <c r="AT656" t="str">
        <f>CONCATENATE(AA656,AB656)</f>
        <v>ЛОЖЬЛОЖЬ</v>
      </c>
      <c r="AU656" t="str">
        <f>CONCATENATE(AC656,AD656)</f>
        <v>ЛОЖЬЛОЖЬ</v>
      </c>
      <c r="AV656" t="str">
        <f>CONCATENATE(AE656,AF656)</f>
        <v>ЛОЖЬЛОЖЬ</v>
      </c>
      <c r="AW656" t="str">
        <f>CONCATENATE(AG656,AH656)</f>
        <v>ЛОЖЬЛОЖЬ</v>
      </c>
      <c r="AX656" t="str">
        <f>CONCATENATE(AI656,AJ656)</f>
        <v>ЛОЖЬЛОЖЬ</v>
      </c>
      <c r="AY656" t="str">
        <f>CONCATENATE(AK656,AL656)</f>
        <v>ЛОЖЬЛОЖЬ</v>
      </c>
      <c r="AZ656" t="str">
        <f>CONCATENATE(AM656,AN656)</f>
        <v>ЛОЖЬЛОЖЬ</v>
      </c>
      <c r="BA656" t="str">
        <f>CONCATENATE(AO656,AP656)</f>
        <v>ЛОЖЬЛОЖЬ</v>
      </c>
      <c r="BC656" t="str">
        <f xml:space="preserve"> IF(OR(AR656= "4-2", AR656= "2-1", AR656= "-12", AR656= "-24"),"Q",
  IF(
    OR(AR656= "4-1", AR656= "40", AR656= "42"),"A",
    IF(
      AR656= "44","P",
      IF(OR(AR656= "2-2",AR656="0-2",AR656="-1-2",AR656="-2-2",AR656="-2-1",AR656="-20",AR656="-22" ),"R",
              IF(
                OR(AR656= "24",AR656="04",AR656="-14"),"M",
                IF(
                  OR(AR656= "20",AR656="22",AR656="0-1",AR656="00",AR656="02",AR656="-1-1",AR656="-10"),"I",""
                )
              )
      )
    )
  )
)</f>
        <v/>
      </c>
      <c r="BD656" t="str">
        <f xml:space="preserve"> IF(OR(AS656= "4-2", AS656= "2-1", AS656= "-12", AS656= "-24"),"Q",
  IF(
    OR(AS656= "4-1", AS656= "40", AS656= "42"),"A",
    IF(
      AS656= "44","P",
      IF(OR(AS656= "2-2",AS656="0-2",AS656="-1-2",AS656="-2-2",AS656="-2-1",AS656="-20",AS656="-22" ),"R",
              IF(
                OR(AS656= "24",AS656="04",AS656="-14"),"M",
                IF(
                  OR(AS656= "20",AS656="22",AS656="0-1",AS656="00",AS656="02",AS656="-1-1",AS656="-10"),"I",""
                )
              )
      )
    )
  )
)</f>
        <v/>
      </c>
      <c r="BE656" t="str">
        <f xml:space="preserve"> IF(OR(AT656= "4-2", AT656= "2-1", AT656= "-12", AT656= "-24"),"Q",
  IF(
    OR(AT656= "4-1", AT656= "40", AT656= "42"),"A",
    IF(
      AT656= "44","P",
      IF(OR(AT656= "2-2",AT656="0-2",AT656="-1-2",AT656="-2-2",AT656="-2-1",AT656="-20",AT656="-22" ),"R",
              IF(
                OR(AT656= "24",AT656="04",AT656="-14"),"M",
                IF(
                  OR(AT656= "20",AT656="22",AT656="0-1",AT656="00",AT656="02",AT656="-1-1",AT656="-10"),"I",""
                )
              )
      )
    )
  )
)</f>
        <v/>
      </c>
      <c r="BF656" t="str">
        <f xml:space="preserve"> IF(OR(AU656= "4-2", AU656= "2-1", AU656= "-12", AU656= "-24"),"Q",
  IF(
    OR(AU656= "4-1", AU656= "40", AU656= "42"),"A",
    IF(
      AU656= "44","P",
      IF(OR(AU656= "2-2",AU656="0-2",AU656="-1-2",AU656="-2-2",AU656="-2-1",AU656="-20",AU656="-22" ),"R",
              IF(
                OR(AU656= "24",AU656="04",AU656="-14"),"M",
                IF(
                  OR(AU656= "20",AU656="22",AU656="0-1",AU656="00",AU656="02",AU656="-1-1",AU656="-10"),"I",""
                )
              )
      )
    )
  )
)</f>
        <v/>
      </c>
      <c r="BG656" t="str">
        <f xml:space="preserve"> IF(OR(AV656= "4-2", AV656= "2-1", AV656= "-12", AV656= "-24"),"Q",
  IF(
    OR(AV656= "4-1", AV656= "40", AV656= "42"),"A",
    IF(
      AV656= "44","P",
      IF(OR(AV656= "2-2",AV656="0-2",AV656="-1-2",AV656="-2-2",AV656="-2-1",AV656="-20",AV656="-22" ),"R",
              IF(
                OR(AV656= "24",AV656="04",AV656="-14"),"M",
                IF(
                  OR(AV656= "20",AV656="22",AV656="0-1",AV656="00",AV656="02",AV656="-1-1",AV656="-10"),"I",""
                )
              )
      )
    )
  )
)</f>
        <v/>
      </c>
      <c r="BH656" t="str">
        <f xml:space="preserve"> IF(OR(AW656= "4-2", AW656= "2-1", AW656= "-12", AW656= "-24"),"Q",
  IF(
    OR(AW656= "4-1", AW656= "40", AW656= "42"),"A",
    IF(
      AW656= "44","P",
      IF(OR(AW656= "2-2",AW656="0-2",AW656="-1-2",AW656="-2-2",AW656="-2-1",AW656="-20",AW656="-22" ),"R",
              IF(
                OR(AW656= "24",AW656="04",AW656="-14"),"M",
                IF(
                  OR(AW656= "20",AW656="22",AW656="0-1",AW656="00",AW656="02",AW656="-1-1",AW656="-10"),"I",""
                )
              )
      )
    )
  )
)</f>
        <v/>
      </c>
      <c r="BI656" t="str">
        <f xml:space="preserve"> IF(OR(AX656= "4-2", AX656= "2-1", AX656= "-12", AX656= "-24"),"Q",
  IF(
    OR(AX656= "4-1", AX656= "40", AX656= "42"),"A",
    IF(
      AX656= "44","P",
      IF(OR(AX656= "2-2",AX656="0-2",AX656="-1-2",AX656="-2-2",AX656="-2-1",AX656="-20",AX656="-22" ),"R",
              IF(
                OR(AX656= "24",AX656="04",AX656="-14"),"M",
                IF(
                  OR(AX656= "20",AX656="22",AX656="0-1",AX656="00",AX656="02",AX656="-1-1",AX656="-10"),"I",""
                )
              )
      )
    )
  )
)</f>
        <v/>
      </c>
      <c r="BJ656" t="str">
        <f xml:space="preserve"> IF(OR(AY656= "4-2", AY656= "2-1", AY656= "-12", AY656= "-24"),"Q",
  IF(
    OR(AY656= "4-1", AY656= "40", AY656= "42"),"A",
    IF(
      AY656= "44","P",
      IF(OR(AY656= "2-2",AY656="0-2",AY656="-1-2",AY656="-2-2",AY656="-2-1",AY656="-20",AY656="-22" ),"R",
              IF(
                OR(AY656= "24",AY656="04",AY656="-14"),"M",
                IF(
                  OR(AY656= "20",AY656="22",AY656="0-1",AY656="00",AY656="02",AY656="-1-1",AY656="-10"),"I",""
                )
              )
      )
    )
  )
)</f>
        <v/>
      </c>
      <c r="BK656" t="str">
        <f xml:space="preserve"> IF(OR(AZ656= "4-2", AZ656= "2-1", AZ656= "-12", AZ656= "-24"),"Q",
  IF(
    OR(AZ656= "4-1", AZ656= "40", AZ656= "42"),"A",
    IF(
      AZ656= "44","P",
      IF(OR(AZ656= "2-2",AZ656="0-2",AZ656="-1-2",AZ656="-2-2",AZ656="-2-1",AZ656="-20",AZ656="-22" ),"R",
              IF(
                OR(AZ656= "24",AZ656="04",AZ656="-14"),"M",
                IF(
                  OR(AZ656= "20",AZ656="22",AZ656="0-1",AZ656="00",AZ656="02",AZ656="-1-1",AZ656="-10"),"I",""
                )
              )
      )
    )
  )
)</f>
        <v/>
      </c>
      <c r="BL656" t="str">
        <f xml:space="preserve"> IF(OR(BA656= "4-2", BA656= "2-1", BA656= "-12", BA656= "-24"),"Q",
  IF(
    OR(BA656= "4-1", BA656= "40", BA656= "42"),"A",
    IF(
      BA656= "44","P",
      IF(OR(BA656= "2-2",BA656="0-2",BA656="-1-2",BA656="-2-2",BA656="-2-1",BA656="-20",BA656="-22" ),"R",
              IF(
                OR(BA656= "24",BA656="04",BA656="-14"),"M",
                IF(
                  OR(BA656= "20",BA656="22",BA656="0-1",BA656="00",BA656="02",BA656="-1-1",BA656="-10"),"I",""
                )
              )
      )
    )
  )
)</f>
        <v/>
      </c>
    </row>
    <row r="657" spans="23:64" x14ac:dyDescent="0.25">
      <c r="W657" t="b">
        <f>IF(OR(B657=Локализация!$C$118,B657=5),4,IF(OR(B657=Локализация!$C$119,B657=4),2,IF(OR(B657=Локализация!$C$120,B657=3),0,IF(OR(B657=Локализация!$C$121,B657=2),-1,IF(OR(B657=Локализация!$C$122,B657=1),-2)))))</f>
        <v>0</v>
      </c>
      <c r="X657" t="b">
        <f>IF(OR(C657=Локализация!$C$124,C657=5),-2,IF(OR(C657=Локализация!$C$125,C657=4),-1,IF(OR(C657=Локализация!$C$126,C657=3),0,IF(OR(C657=Локализация!$C$127,C657=2),2,IF(OR(C657=Локализация!$C$128,C657=1),4)))))</f>
        <v>0</v>
      </c>
      <c r="Y657" t="b">
        <f>IF(OR(D657=Локализация!$C$118,D657=5),4,IF(OR(D657=Локализация!$C$119,D657=4),2,IF(OR(D657=Локализация!$C$120,D657=3),0,IF(OR(D657=Локализация!$C$121,D657=2),-1,IF(OR(D657=Локализация!$C$122,D657=1),-2)))))</f>
        <v>0</v>
      </c>
      <c r="Z657" t="b">
        <f>IF(OR(E657=Локализация!$C$124,E657=5),-2,IF(OR(E657=Локализация!$C$125,E657=4),-1,IF(OR(E657=Локализация!$C$126,E657=3),0,IF(OR(E657=Локализация!$C$127,E657=2),2,IF(OR(E657=Локализация!$C$128,E657=1),4)))))</f>
        <v>0</v>
      </c>
      <c r="AA657" t="b">
        <f>IF(OR(F657=Локализация!$C$118,F657=5),4,IF(OR(F657=Локализация!$C$119,F657=4),2,IF(OR(F657=Локализация!$C$120,F657=3),0,IF(OR(F657=Локализация!$C$121,F657=2),-1,IF(OR(F657=Локализация!$C$122,F657=1),-2)))))</f>
        <v>0</v>
      </c>
      <c r="AB657" t="b">
        <f>IF(OR(G657=Локализация!$C$124,G657=5),-2,IF(OR(G657=Локализация!$C$125,G657=4),-1,IF(OR(G657=Локализация!$C$126,G657=3),0,IF(OR(G657=Локализация!$C$127,G657=2),2,IF(OR(G657=Локализация!$C$128,G657=1),4)))))</f>
        <v>0</v>
      </c>
      <c r="AC657" t="b">
        <f>IF(OR(H657=Локализация!$C$118,H657=5),4,IF(OR(H657=Локализация!$C$119,H657=4),2,IF(OR(H657=Локализация!$C$120,H657=3),0,IF(OR(H657=Локализация!$C$121,H657=2),-1,IF(OR(H657=Локализация!$C$122,H657=1),-2)))))</f>
        <v>0</v>
      </c>
      <c r="AD657" t="b">
        <f>IF(OR(I657=Локализация!$C$124,I657=5),-2,IF(OR(I657=Локализация!$C$125,I657=4),-1,IF(OR(I657=Локализация!$C$126,I657=3),0,IF(OR(I657=Локализация!$C$127,I657=2),2,IF(OR(I657=Локализация!$C$128,I657=1),4)))))</f>
        <v>0</v>
      </c>
      <c r="AE657" t="b">
        <f>IF(OR(J657=Локализация!$C$118,J657=5),4,IF(OR(J657=Локализация!$C$119,J657=4),2,IF(OR(J657=Локализация!$C$120,J657=3),0,IF(OR(J657=Локализация!$C$121,J657=2),-1,IF(OR(J657=Локализация!$C$122,J657=1),-2)))))</f>
        <v>0</v>
      </c>
      <c r="AF657" t="b">
        <f>IF(OR(K657=Локализация!$C$124,K657=5),-2,IF(OR(K657=Локализация!$C$125,K657=4),-1,IF(OR(K657=Локализация!$C$126,K657=3),0,IF(OR(K657=Локализация!$C$127,K657=2),2,IF(OR(K657=Локализация!$C$128,K657=1),4)))))</f>
        <v>0</v>
      </c>
      <c r="AG657" t="b">
        <f>IF(OR(L657=Локализация!$C$118,L657=5),4,IF(OR(L657=Локализация!$C$119,L657=4),2,IF(OR(L657=Локализация!$C$120,L657=3),0,IF(OR(L657=Локализация!$C$121,L657=2),-1,IF(OR(L657=Локализация!$C$122,L657=1),-2)))))</f>
        <v>0</v>
      </c>
      <c r="AH657" t="b">
        <f>IF(OR(M657=Локализация!$C$124,M657=5),-2,IF(OR(M657=Локализация!$C$125,M657=4),-1,IF(OR(M657=Локализация!$C$126,M657=3),0,IF(OR(M657=Локализация!$C$127,M657=2),2,IF(OR(M657=Локализация!$C$128,M657=1),4)))))</f>
        <v>0</v>
      </c>
      <c r="AI657" t="b">
        <f>IF(OR(N657=Локализация!$C$118,N657=5),4,IF(OR(N657=Локализация!$C$119,N657=4),2,IF(OR(N657=Локализация!$C$120,N657=3),0,IF(OR(N657=Локализация!$C$121,N657=2),-1,IF(OR(N657=Локализация!$C$122,N657=1),-2)))))</f>
        <v>0</v>
      </c>
      <c r="AJ657" t="b">
        <f>IF(OR(O657=Локализация!$C$124,O657=5),-2,IF(OR(O657=Локализация!$C$125,O657=4),-1,IF(OR(O657=Локализация!$C$126,O657=3),0,IF(OR(O657=Локализация!$C$127,O657=2),2,IF(OR(O657=Локализация!$C$128,O657=1),4)))))</f>
        <v>0</v>
      </c>
      <c r="AK657" t="b">
        <f>IF(OR(P657=Локализация!$C$118,P657=5),4,IF(OR(P657=Локализация!$C$119,P657=4),2,IF(OR(P657=Локализация!$C$120,P657=3),0,IF(OR(P657=Локализация!$C$121,P657=2),-1,IF(OR(P657=Локализация!$C$122,P657=1),-2)))))</f>
        <v>0</v>
      </c>
      <c r="AL657" t="b">
        <f>IF(OR(Q657=Локализация!$C$124,Q657=5),-2,IF(OR(Q657=Локализация!$C$125,Q657=4),-1,IF(OR(Q657=Локализация!$C$126,Q657=3),0,IF(OR(Q657=Локализация!$C$127,Q657=2),2,IF(OR(Q657=Локализация!$C$128,Q657=1),4)))))</f>
        <v>0</v>
      </c>
      <c r="AM657" t="b">
        <f>IF(OR(R657=Локализация!$C$118,R657=5),4,IF(OR(R657=Локализация!$C$119,R657=4),2,IF(OR(R657=Локализация!$C$120,R657=3),0,IF(OR(R657=Локализация!$C$121,R657=2),-1,IF(OR(R657=Локализация!$C$122,R657=1),-2)))))</f>
        <v>0</v>
      </c>
      <c r="AN657" t="b">
        <f>IF(OR(S657=Локализация!$C$124,S657=5),-2,IF(OR(S657=Локализация!$C$125,S657=4),-1,IF(OR(S657=Локализация!$C$126,S657=3),0,IF(OR(S657=Локализация!$C$127,S657=2),2,IF(OR(S657=Локализация!$C$128,S657=1),4)))))</f>
        <v>0</v>
      </c>
      <c r="AO657" t="b">
        <f>IF(OR(T657=Локализация!$C$118,T657=5),4,IF(OR(T657=Локализация!$C$119,T657=4),2,IF(OR(T657=Локализация!$C$120,T657=3),0,IF(OR(T657=Локализация!$C$121,T657=2),-1,IF(OR(T657=Локализация!$C$122,T657=1),-2)))))</f>
        <v>0</v>
      </c>
      <c r="AP657" t="b">
        <f>IF(OR(U657=Локализация!$C$124,U657=5),-2,IF(OR(U657=Локализация!$C$125,U657=4),-1,IF(OR(U657=Локализация!$C$126,U657=3),0,IF(OR(U657=Локализация!$C$127,U657=2),2,IF(OR(U657=Локализация!$C$128,U657=1),4)))))</f>
        <v>0</v>
      </c>
      <c r="AR657" t="str">
        <f>CONCATENATE(W657,X657)</f>
        <v>ЛОЖЬЛОЖЬ</v>
      </c>
      <c r="AS657" t="str">
        <f>CONCATENATE(Y657,Z657)</f>
        <v>ЛОЖЬЛОЖЬ</v>
      </c>
      <c r="AT657" t="str">
        <f>CONCATENATE(AA657,AB657)</f>
        <v>ЛОЖЬЛОЖЬ</v>
      </c>
      <c r="AU657" t="str">
        <f>CONCATENATE(AC657,AD657)</f>
        <v>ЛОЖЬЛОЖЬ</v>
      </c>
      <c r="AV657" t="str">
        <f>CONCATENATE(AE657,AF657)</f>
        <v>ЛОЖЬЛОЖЬ</v>
      </c>
      <c r="AW657" t="str">
        <f>CONCATENATE(AG657,AH657)</f>
        <v>ЛОЖЬЛОЖЬ</v>
      </c>
      <c r="AX657" t="str">
        <f>CONCATENATE(AI657,AJ657)</f>
        <v>ЛОЖЬЛОЖЬ</v>
      </c>
      <c r="AY657" t="str">
        <f>CONCATENATE(AK657,AL657)</f>
        <v>ЛОЖЬЛОЖЬ</v>
      </c>
      <c r="AZ657" t="str">
        <f>CONCATENATE(AM657,AN657)</f>
        <v>ЛОЖЬЛОЖЬ</v>
      </c>
      <c r="BA657" t="str">
        <f>CONCATENATE(AO657,AP657)</f>
        <v>ЛОЖЬЛОЖЬ</v>
      </c>
      <c r="BC657" t="str">
        <f xml:space="preserve"> IF(OR(AR657= "4-2", AR657= "2-1", AR657= "-12", AR657= "-24"),"Q",
  IF(
    OR(AR657= "4-1", AR657= "40", AR657= "42"),"A",
    IF(
      AR657= "44","P",
      IF(OR(AR657= "2-2",AR657="0-2",AR657="-1-2",AR657="-2-2",AR657="-2-1",AR657="-20",AR657="-22" ),"R",
              IF(
                OR(AR657= "24",AR657="04",AR657="-14"),"M",
                IF(
                  OR(AR657= "20",AR657="22",AR657="0-1",AR657="00",AR657="02",AR657="-1-1",AR657="-10"),"I",""
                )
              )
      )
    )
  )
)</f>
        <v/>
      </c>
      <c r="BD657" t="str">
        <f xml:space="preserve"> IF(OR(AS657= "4-2", AS657= "2-1", AS657= "-12", AS657= "-24"),"Q",
  IF(
    OR(AS657= "4-1", AS657= "40", AS657= "42"),"A",
    IF(
      AS657= "44","P",
      IF(OR(AS657= "2-2",AS657="0-2",AS657="-1-2",AS657="-2-2",AS657="-2-1",AS657="-20",AS657="-22" ),"R",
              IF(
                OR(AS657= "24",AS657="04",AS657="-14"),"M",
                IF(
                  OR(AS657= "20",AS657="22",AS657="0-1",AS657="00",AS657="02",AS657="-1-1",AS657="-10"),"I",""
                )
              )
      )
    )
  )
)</f>
        <v/>
      </c>
      <c r="BE657" t="str">
        <f xml:space="preserve"> IF(OR(AT657= "4-2", AT657= "2-1", AT657= "-12", AT657= "-24"),"Q",
  IF(
    OR(AT657= "4-1", AT657= "40", AT657= "42"),"A",
    IF(
      AT657= "44","P",
      IF(OR(AT657= "2-2",AT657="0-2",AT657="-1-2",AT657="-2-2",AT657="-2-1",AT657="-20",AT657="-22" ),"R",
              IF(
                OR(AT657= "24",AT657="04",AT657="-14"),"M",
                IF(
                  OR(AT657= "20",AT657="22",AT657="0-1",AT657="00",AT657="02",AT657="-1-1",AT657="-10"),"I",""
                )
              )
      )
    )
  )
)</f>
        <v/>
      </c>
      <c r="BF657" t="str">
        <f xml:space="preserve"> IF(OR(AU657= "4-2", AU657= "2-1", AU657= "-12", AU657= "-24"),"Q",
  IF(
    OR(AU657= "4-1", AU657= "40", AU657= "42"),"A",
    IF(
      AU657= "44","P",
      IF(OR(AU657= "2-2",AU657="0-2",AU657="-1-2",AU657="-2-2",AU657="-2-1",AU657="-20",AU657="-22" ),"R",
              IF(
                OR(AU657= "24",AU657="04",AU657="-14"),"M",
                IF(
                  OR(AU657= "20",AU657="22",AU657="0-1",AU657="00",AU657="02",AU657="-1-1",AU657="-10"),"I",""
                )
              )
      )
    )
  )
)</f>
        <v/>
      </c>
      <c r="BG657" t="str">
        <f xml:space="preserve"> IF(OR(AV657= "4-2", AV657= "2-1", AV657= "-12", AV657= "-24"),"Q",
  IF(
    OR(AV657= "4-1", AV657= "40", AV657= "42"),"A",
    IF(
      AV657= "44","P",
      IF(OR(AV657= "2-2",AV657="0-2",AV657="-1-2",AV657="-2-2",AV657="-2-1",AV657="-20",AV657="-22" ),"R",
              IF(
                OR(AV657= "24",AV657="04",AV657="-14"),"M",
                IF(
                  OR(AV657= "20",AV657="22",AV657="0-1",AV657="00",AV657="02",AV657="-1-1",AV657="-10"),"I",""
                )
              )
      )
    )
  )
)</f>
        <v/>
      </c>
      <c r="BH657" t="str">
        <f xml:space="preserve"> IF(OR(AW657= "4-2", AW657= "2-1", AW657= "-12", AW657= "-24"),"Q",
  IF(
    OR(AW657= "4-1", AW657= "40", AW657= "42"),"A",
    IF(
      AW657= "44","P",
      IF(OR(AW657= "2-2",AW657="0-2",AW657="-1-2",AW657="-2-2",AW657="-2-1",AW657="-20",AW657="-22" ),"R",
              IF(
                OR(AW657= "24",AW657="04",AW657="-14"),"M",
                IF(
                  OR(AW657= "20",AW657="22",AW657="0-1",AW657="00",AW657="02",AW657="-1-1",AW657="-10"),"I",""
                )
              )
      )
    )
  )
)</f>
        <v/>
      </c>
      <c r="BI657" t="str">
        <f xml:space="preserve"> IF(OR(AX657= "4-2", AX657= "2-1", AX657= "-12", AX657= "-24"),"Q",
  IF(
    OR(AX657= "4-1", AX657= "40", AX657= "42"),"A",
    IF(
      AX657= "44","P",
      IF(OR(AX657= "2-2",AX657="0-2",AX657="-1-2",AX657="-2-2",AX657="-2-1",AX657="-20",AX657="-22" ),"R",
              IF(
                OR(AX657= "24",AX657="04",AX657="-14"),"M",
                IF(
                  OR(AX657= "20",AX657="22",AX657="0-1",AX657="00",AX657="02",AX657="-1-1",AX657="-10"),"I",""
                )
              )
      )
    )
  )
)</f>
        <v/>
      </c>
      <c r="BJ657" t="str">
        <f xml:space="preserve"> IF(OR(AY657= "4-2", AY657= "2-1", AY657= "-12", AY657= "-24"),"Q",
  IF(
    OR(AY657= "4-1", AY657= "40", AY657= "42"),"A",
    IF(
      AY657= "44","P",
      IF(OR(AY657= "2-2",AY657="0-2",AY657="-1-2",AY657="-2-2",AY657="-2-1",AY657="-20",AY657="-22" ),"R",
              IF(
                OR(AY657= "24",AY657="04",AY657="-14"),"M",
                IF(
                  OR(AY657= "20",AY657="22",AY657="0-1",AY657="00",AY657="02",AY657="-1-1",AY657="-10"),"I",""
                )
              )
      )
    )
  )
)</f>
        <v/>
      </c>
      <c r="BK657" t="str">
        <f xml:space="preserve"> IF(OR(AZ657= "4-2", AZ657= "2-1", AZ657= "-12", AZ657= "-24"),"Q",
  IF(
    OR(AZ657= "4-1", AZ657= "40", AZ657= "42"),"A",
    IF(
      AZ657= "44","P",
      IF(OR(AZ657= "2-2",AZ657="0-2",AZ657="-1-2",AZ657="-2-2",AZ657="-2-1",AZ657="-20",AZ657="-22" ),"R",
              IF(
                OR(AZ657= "24",AZ657="04",AZ657="-14"),"M",
                IF(
                  OR(AZ657= "20",AZ657="22",AZ657="0-1",AZ657="00",AZ657="02",AZ657="-1-1",AZ657="-10"),"I",""
                )
              )
      )
    )
  )
)</f>
        <v/>
      </c>
      <c r="BL657" t="str">
        <f xml:space="preserve"> IF(OR(BA657= "4-2", BA657= "2-1", BA657= "-12", BA657= "-24"),"Q",
  IF(
    OR(BA657= "4-1", BA657= "40", BA657= "42"),"A",
    IF(
      BA657= "44","P",
      IF(OR(BA657= "2-2",BA657="0-2",BA657="-1-2",BA657="-2-2",BA657="-2-1",BA657="-20",BA657="-22" ),"R",
              IF(
                OR(BA657= "24",BA657="04",BA657="-14"),"M",
                IF(
                  OR(BA657= "20",BA657="22",BA657="0-1",BA657="00",BA657="02",BA657="-1-1",BA657="-10"),"I",""
                )
              )
      )
    )
  )
)</f>
        <v/>
      </c>
    </row>
    <row r="658" spans="23:64" x14ac:dyDescent="0.25">
      <c r="W658" t="b">
        <f>IF(OR(B658=Локализация!$C$118,B658=5),4,IF(OR(B658=Локализация!$C$119,B658=4),2,IF(OR(B658=Локализация!$C$120,B658=3),0,IF(OR(B658=Локализация!$C$121,B658=2),-1,IF(OR(B658=Локализация!$C$122,B658=1),-2)))))</f>
        <v>0</v>
      </c>
      <c r="X658" t="b">
        <f>IF(OR(C658=Локализация!$C$124,C658=5),-2,IF(OR(C658=Локализация!$C$125,C658=4),-1,IF(OR(C658=Локализация!$C$126,C658=3),0,IF(OR(C658=Локализация!$C$127,C658=2),2,IF(OR(C658=Локализация!$C$128,C658=1),4)))))</f>
        <v>0</v>
      </c>
      <c r="Y658" t="b">
        <f>IF(OR(D658=Локализация!$C$118,D658=5),4,IF(OR(D658=Локализация!$C$119,D658=4),2,IF(OR(D658=Локализация!$C$120,D658=3),0,IF(OR(D658=Локализация!$C$121,D658=2),-1,IF(OR(D658=Локализация!$C$122,D658=1),-2)))))</f>
        <v>0</v>
      </c>
      <c r="Z658" t="b">
        <f>IF(OR(E658=Локализация!$C$124,E658=5),-2,IF(OR(E658=Локализация!$C$125,E658=4),-1,IF(OR(E658=Локализация!$C$126,E658=3),0,IF(OR(E658=Локализация!$C$127,E658=2),2,IF(OR(E658=Локализация!$C$128,E658=1),4)))))</f>
        <v>0</v>
      </c>
      <c r="AA658" t="b">
        <f>IF(OR(F658=Локализация!$C$118,F658=5),4,IF(OR(F658=Локализация!$C$119,F658=4),2,IF(OR(F658=Локализация!$C$120,F658=3),0,IF(OR(F658=Локализация!$C$121,F658=2),-1,IF(OR(F658=Локализация!$C$122,F658=1),-2)))))</f>
        <v>0</v>
      </c>
      <c r="AB658" t="b">
        <f>IF(OR(G658=Локализация!$C$124,G658=5),-2,IF(OR(G658=Локализация!$C$125,G658=4),-1,IF(OR(G658=Локализация!$C$126,G658=3),0,IF(OR(G658=Локализация!$C$127,G658=2),2,IF(OR(G658=Локализация!$C$128,G658=1),4)))))</f>
        <v>0</v>
      </c>
      <c r="AC658" t="b">
        <f>IF(OR(H658=Локализация!$C$118,H658=5),4,IF(OR(H658=Локализация!$C$119,H658=4),2,IF(OR(H658=Локализация!$C$120,H658=3),0,IF(OR(H658=Локализация!$C$121,H658=2),-1,IF(OR(H658=Локализация!$C$122,H658=1),-2)))))</f>
        <v>0</v>
      </c>
      <c r="AD658" t="b">
        <f>IF(OR(I658=Локализация!$C$124,I658=5),-2,IF(OR(I658=Локализация!$C$125,I658=4),-1,IF(OR(I658=Локализация!$C$126,I658=3),0,IF(OR(I658=Локализация!$C$127,I658=2),2,IF(OR(I658=Локализация!$C$128,I658=1),4)))))</f>
        <v>0</v>
      </c>
      <c r="AE658" t="b">
        <f>IF(OR(J658=Локализация!$C$118,J658=5),4,IF(OR(J658=Локализация!$C$119,J658=4),2,IF(OR(J658=Локализация!$C$120,J658=3),0,IF(OR(J658=Локализация!$C$121,J658=2),-1,IF(OR(J658=Локализация!$C$122,J658=1),-2)))))</f>
        <v>0</v>
      </c>
      <c r="AF658" t="b">
        <f>IF(OR(K658=Локализация!$C$124,K658=5),-2,IF(OR(K658=Локализация!$C$125,K658=4),-1,IF(OR(K658=Локализация!$C$126,K658=3),0,IF(OR(K658=Локализация!$C$127,K658=2),2,IF(OR(K658=Локализация!$C$128,K658=1),4)))))</f>
        <v>0</v>
      </c>
      <c r="AG658" t="b">
        <f>IF(OR(L658=Локализация!$C$118,L658=5),4,IF(OR(L658=Локализация!$C$119,L658=4),2,IF(OR(L658=Локализация!$C$120,L658=3),0,IF(OR(L658=Локализация!$C$121,L658=2),-1,IF(OR(L658=Локализация!$C$122,L658=1),-2)))))</f>
        <v>0</v>
      </c>
      <c r="AH658" t="b">
        <f>IF(OR(M658=Локализация!$C$124,M658=5),-2,IF(OR(M658=Локализация!$C$125,M658=4),-1,IF(OR(M658=Локализация!$C$126,M658=3),0,IF(OR(M658=Локализация!$C$127,M658=2),2,IF(OR(M658=Локализация!$C$128,M658=1),4)))))</f>
        <v>0</v>
      </c>
      <c r="AI658" t="b">
        <f>IF(OR(N658=Локализация!$C$118,N658=5),4,IF(OR(N658=Локализация!$C$119,N658=4),2,IF(OR(N658=Локализация!$C$120,N658=3),0,IF(OR(N658=Локализация!$C$121,N658=2),-1,IF(OR(N658=Локализация!$C$122,N658=1),-2)))))</f>
        <v>0</v>
      </c>
      <c r="AJ658" t="b">
        <f>IF(OR(O658=Локализация!$C$124,O658=5),-2,IF(OR(O658=Локализация!$C$125,O658=4),-1,IF(OR(O658=Локализация!$C$126,O658=3),0,IF(OR(O658=Локализация!$C$127,O658=2),2,IF(OR(O658=Локализация!$C$128,O658=1),4)))))</f>
        <v>0</v>
      </c>
      <c r="AK658" t="b">
        <f>IF(OR(P658=Локализация!$C$118,P658=5),4,IF(OR(P658=Локализация!$C$119,P658=4),2,IF(OR(P658=Локализация!$C$120,P658=3),0,IF(OR(P658=Локализация!$C$121,P658=2),-1,IF(OR(P658=Локализация!$C$122,P658=1),-2)))))</f>
        <v>0</v>
      </c>
      <c r="AL658" t="b">
        <f>IF(OR(Q658=Локализация!$C$124,Q658=5),-2,IF(OR(Q658=Локализация!$C$125,Q658=4),-1,IF(OR(Q658=Локализация!$C$126,Q658=3),0,IF(OR(Q658=Локализация!$C$127,Q658=2),2,IF(OR(Q658=Локализация!$C$128,Q658=1),4)))))</f>
        <v>0</v>
      </c>
      <c r="AM658" t="b">
        <f>IF(OR(R658=Локализация!$C$118,R658=5),4,IF(OR(R658=Локализация!$C$119,R658=4),2,IF(OR(R658=Локализация!$C$120,R658=3),0,IF(OR(R658=Локализация!$C$121,R658=2),-1,IF(OR(R658=Локализация!$C$122,R658=1),-2)))))</f>
        <v>0</v>
      </c>
      <c r="AN658" t="b">
        <f>IF(OR(S658=Локализация!$C$124,S658=5),-2,IF(OR(S658=Локализация!$C$125,S658=4),-1,IF(OR(S658=Локализация!$C$126,S658=3),0,IF(OR(S658=Локализация!$C$127,S658=2),2,IF(OR(S658=Локализация!$C$128,S658=1),4)))))</f>
        <v>0</v>
      </c>
      <c r="AO658" t="b">
        <f>IF(OR(T658=Локализация!$C$118,T658=5),4,IF(OR(T658=Локализация!$C$119,T658=4),2,IF(OR(T658=Локализация!$C$120,T658=3),0,IF(OR(T658=Локализация!$C$121,T658=2),-1,IF(OR(T658=Локализация!$C$122,T658=1),-2)))))</f>
        <v>0</v>
      </c>
      <c r="AP658" t="b">
        <f>IF(OR(U658=Локализация!$C$124,U658=5),-2,IF(OR(U658=Локализация!$C$125,U658=4),-1,IF(OR(U658=Локализация!$C$126,U658=3),0,IF(OR(U658=Локализация!$C$127,U658=2),2,IF(OR(U658=Локализация!$C$128,U658=1),4)))))</f>
        <v>0</v>
      </c>
      <c r="AR658" t="str">
        <f>CONCATENATE(W658,X658)</f>
        <v>ЛОЖЬЛОЖЬ</v>
      </c>
      <c r="AS658" t="str">
        <f>CONCATENATE(Y658,Z658)</f>
        <v>ЛОЖЬЛОЖЬ</v>
      </c>
      <c r="AT658" t="str">
        <f>CONCATENATE(AA658,AB658)</f>
        <v>ЛОЖЬЛОЖЬ</v>
      </c>
      <c r="AU658" t="str">
        <f>CONCATENATE(AC658,AD658)</f>
        <v>ЛОЖЬЛОЖЬ</v>
      </c>
      <c r="AV658" t="str">
        <f>CONCATENATE(AE658,AF658)</f>
        <v>ЛОЖЬЛОЖЬ</v>
      </c>
      <c r="AW658" t="str">
        <f>CONCATENATE(AG658,AH658)</f>
        <v>ЛОЖЬЛОЖЬ</v>
      </c>
      <c r="AX658" t="str">
        <f>CONCATENATE(AI658,AJ658)</f>
        <v>ЛОЖЬЛОЖЬ</v>
      </c>
      <c r="AY658" t="str">
        <f>CONCATENATE(AK658,AL658)</f>
        <v>ЛОЖЬЛОЖЬ</v>
      </c>
      <c r="AZ658" t="str">
        <f>CONCATENATE(AM658,AN658)</f>
        <v>ЛОЖЬЛОЖЬ</v>
      </c>
      <c r="BA658" t="str">
        <f>CONCATENATE(AO658,AP658)</f>
        <v>ЛОЖЬЛОЖЬ</v>
      </c>
      <c r="BC658" t="str">
        <f xml:space="preserve"> IF(OR(AR658= "4-2", AR658= "2-1", AR658= "-12", AR658= "-24"),"Q",
  IF(
    OR(AR658= "4-1", AR658= "40", AR658= "42"),"A",
    IF(
      AR658= "44","P",
      IF(OR(AR658= "2-2",AR658="0-2",AR658="-1-2",AR658="-2-2",AR658="-2-1",AR658="-20",AR658="-22" ),"R",
              IF(
                OR(AR658= "24",AR658="04",AR658="-14"),"M",
                IF(
                  OR(AR658= "20",AR658="22",AR658="0-1",AR658="00",AR658="02",AR658="-1-1",AR658="-10"),"I",""
                )
              )
      )
    )
  )
)</f>
        <v/>
      </c>
      <c r="BD658" t="str">
        <f xml:space="preserve"> IF(OR(AS658= "4-2", AS658= "2-1", AS658= "-12", AS658= "-24"),"Q",
  IF(
    OR(AS658= "4-1", AS658= "40", AS658= "42"),"A",
    IF(
      AS658= "44","P",
      IF(OR(AS658= "2-2",AS658="0-2",AS658="-1-2",AS658="-2-2",AS658="-2-1",AS658="-20",AS658="-22" ),"R",
              IF(
                OR(AS658= "24",AS658="04",AS658="-14"),"M",
                IF(
                  OR(AS658= "20",AS658="22",AS658="0-1",AS658="00",AS658="02",AS658="-1-1",AS658="-10"),"I",""
                )
              )
      )
    )
  )
)</f>
        <v/>
      </c>
      <c r="BE658" t="str">
        <f xml:space="preserve"> IF(OR(AT658= "4-2", AT658= "2-1", AT658= "-12", AT658= "-24"),"Q",
  IF(
    OR(AT658= "4-1", AT658= "40", AT658= "42"),"A",
    IF(
      AT658= "44","P",
      IF(OR(AT658= "2-2",AT658="0-2",AT658="-1-2",AT658="-2-2",AT658="-2-1",AT658="-20",AT658="-22" ),"R",
              IF(
                OR(AT658= "24",AT658="04",AT658="-14"),"M",
                IF(
                  OR(AT658= "20",AT658="22",AT658="0-1",AT658="00",AT658="02",AT658="-1-1",AT658="-10"),"I",""
                )
              )
      )
    )
  )
)</f>
        <v/>
      </c>
      <c r="BF658" t="str">
        <f xml:space="preserve"> IF(OR(AU658= "4-2", AU658= "2-1", AU658= "-12", AU658= "-24"),"Q",
  IF(
    OR(AU658= "4-1", AU658= "40", AU658= "42"),"A",
    IF(
      AU658= "44","P",
      IF(OR(AU658= "2-2",AU658="0-2",AU658="-1-2",AU658="-2-2",AU658="-2-1",AU658="-20",AU658="-22" ),"R",
              IF(
                OR(AU658= "24",AU658="04",AU658="-14"),"M",
                IF(
                  OR(AU658= "20",AU658="22",AU658="0-1",AU658="00",AU658="02",AU658="-1-1",AU658="-10"),"I",""
                )
              )
      )
    )
  )
)</f>
        <v/>
      </c>
      <c r="BG658" t="str">
        <f xml:space="preserve"> IF(OR(AV658= "4-2", AV658= "2-1", AV658= "-12", AV658= "-24"),"Q",
  IF(
    OR(AV658= "4-1", AV658= "40", AV658= "42"),"A",
    IF(
      AV658= "44","P",
      IF(OR(AV658= "2-2",AV658="0-2",AV658="-1-2",AV658="-2-2",AV658="-2-1",AV658="-20",AV658="-22" ),"R",
              IF(
                OR(AV658= "24",AV658="04",AV658="-14"),"M",
                IF(
                  OR(AV658= "20",AV658="22",AV658="0-1",AV658="00",AV658="02",AV658="-1-1",AV658="-10"),"I",""
                )
              )
      )
    )
  )
)</f>
        <v/>
      </c>
      <c r="BH658" t="str">
        <f xml:space="preserve"> IF(OR(AW658= "4-2", AW658= "2-1", AW658= "-12", AW658= "-24"),"Q",
  IF(
    OR(AW658= "4-1", AW658= "40", AW658= "42"),"A",
    IF(
      AW658= "44","P",
      IF(OR(AW658= "2-2",AW658="0-2",AW658="-1-2",AW658="-2-2",AW658="-2-1",AW658="-20",AW658="-22" ),"R",
              IF(
                OR(AW658= "24",AW658="04",AW658="-14"),"M",
                IF(
                  OR(AW658= "20",AW658="22",AW658="0-1",AW658="00",AW658="02",AW658="-1-1",AW658="-10"),"I",""
                )
              )
      )
    )
  )
)</f>
        <v/>
      </c>
      <c r="BI658" t="str">
        <f xml:space="preserve"> IF(OR(AX658= "4-2", AX658= "2-1", AX658= "-12", AX658= "-24"),"Q",
  IF(
    OR(AX658= "4-1", AX658= "40", AX658= "42"),"A",
    IF(
      AX658= "44","P",
      IF(OR(AX658= "2-2",AX658="0-2",AX658="-1-2",AX658="-2-2",AX658="-2-1",AX658="-20",AX658="-22" ),"R",
              IF(
                OR(AX658= "24",AX658="04",AX658="-14"),"M",
                IF(
                  OR(AX658= "20",AX658="22",AX658="0-1",AX658="00",AX658="02",AX658="-1-1",AX658="-10"),"I",""
                )
              )
      )
    )
  )
)</f>
        <v/>
      </c>
      <c r="BJ658" t="str">
        <f xml:space="preserve"> IF(OR(AY658= "4-2", AY658= "2-1", AY658= "-12", AY658= "-24"),"Q",
  IF(
    OR(AY658= "4-1", AY658= "40", AY658= "42"),"A",
    IF(
      AY658= "44","P",
      IF(OR(AY658= "2-2",AY658="0-2",AY658="-1-2",AY658="-2-2",AY658="-2-1",AY658="-20",AY658="-22" ),"R",
              IF(
                OR(AY658= "24",AY658="04",AY658="-14"),"M",
                IF(
                  OR(AY658= "20",AY658="22",AY658="0-1",AY658="00",AY658="02",AY658="-1-1",AY658="-10"),"I",""
                )
              )
      )
    )
  )
)</f>
        <v/>
      </c>
      <c r="BK658" t="str">
        <f xml:space="preserve"> IF(OR(AZ658= "4-2", AZ658= "2-1", AZ658= "-12", AZ658= "-24"),"Q",
  IF(
    OR(AZ658= "4-1", AZ658= "40", AZ658= "42"),"A",
    IF(
      AZ658= "44","P",
      IF(OR(AZ658= "2-2",AZ658="0-2",AZ658="-1-2",AZ658="-2-2",AZ658="-2-1",AZ658="-20",AZ658="-22" ),"R",
              IF(
                OR(AZ658= "24",AZ658="04",AZ658="-14"),"M",
                IF(
                  OR(AZ658= "20",AZ658="22",AZ658="0-1",AZ658="00",AZ658="02",AZ658="-1-1",AZ658="-10"),"I",""
                )
              )
      )
    )
  )
)</f>
        <v/>
      </c>
      <c r="BL658" t="str">
        <f xml:space="preserve"> IF(OR(BA658= "4-2", BA658= "2-1", BA658= "-12", BA658= "-24"),"Q",
  IF(
    OR(BA658= "4-1", BA658= "40", BA658= "42"),"A",
    IF(
      BA658= "44","P",
      IF(OR(BA658= "2-2",BA658="0-2",BA658="-1-2",BA658="-2-2",BA658="-2-1",BA658="-20",BA658="-22" ),"R",
              IF(
                OR(BA658= "24",BA658="04",BA658="-14"),"M",
                IF(
                  OR(BA658= "20",BA658="22",BA658="0-1",BA658="00",BA658="02",BA658="-1-1",BA658="-10"),"I",""
                )
              )
      )
    )
  )
)</f>
        <v/>
      </c>
    </row>
    <row r="659" spans="23:64" x14ac:dyDescent="0.25">
      <c r="W659" t="b">
        <f>IF(OR(B659=Локализация!$C$118,B659=5),4,IF(OR(B659=Локализация!$C$119,B659=4),2,IF(OR(B659=Локализация!$C$120,B659=3),0,IF(OR(B659=Локализация!$C$121,B659=2),-1,IF(OR(B659=Локализация!$C$122,B659=1),-2)))))</f>
        <v>0</v>
      </c>
      <c r="X659" t="b">
        <f>IF(OR(C659=Локализация!$C$124,C659=5),-2,IF(OR(C659=Локализация!$C$125,C659=4),-1,IF(OR(C659=Локализация!$C$126,C659=3),0,IF(OR(C659=Локализация!$C$127,C659=2),2,IF(OR(C659=Локализация!$C$128,C659=1),4)))))</f>
        <v>0</v>
      </c>
      <c r="Y659" t="b">
        <f>IF(OR(D659=Локализация!$C$118,D659=5),4,IF(OR(D659=Локализация!$C$119,D659=4),2,IF(OR(D659=Локализация!$C$120,D659=3),0,IF(OR(D659=Локализация!$C$121,D659=2),-1,IF(OR(D659=Локализация!$C$122,D659=1),-2)))))</f>
        <v>0</v>
      </c>
      <c r="Z659" t="b">
        <f>IF(OR(E659=Локализация!$C$124,E659=5),-2,IF(OR(E659=Локализация!$C$125,E659=4),-1,IF(OR(E659=Локализация!$C$126,E659=3),0,IF(OR(E659=Локализация!$C$127,E659=2),2,IF(OR(E659=Локализация!$C$128,E659=1),4)))))</f>
        <v>0</v>
      </c>
      <c r="AA659" t="b">
        <f>IF(OR(F659=Локализация!$C$118,F659=5),4,IF(OR(F659=Локализация!$C$119,F659=4),2,IF(OR(F659=Локализация!$C$120,F659=3),0,IF(OR(F659=Локализация!$C$121,F659=2),-1,IF(OR(F659=Локализация!$C$122,F659=1),-2)))))</f>
        <v>0</v>
      </c>
      <c r="AB659" t="b">
        <f>IF(OR(G659=Локализация!$C$124,G659=5),-2,IF(OR(G659=Локализация!$C$125,G659=4),-1,IF(OR(G659=Локализация!$C$126,G659=3),0,IF(OR(G659=Локализация!$C$127,G659=2),2,IF(OR(G659=Локализация!$C$128,G659=1),4)))))</f>
        <v>0</v>
      </c>
      <c r="AC659" t="b">
        <f>IF(OR(H659=Локализация!$C$118,H659=5),4,IF(OR(H659=Локализация!$C$119,H659=4),2,IF(OR(H659=Локализация!$C$120,H659=3),0,IF(OR(H659=Локализация!$C$121,H659=2),-1,IF(OR(H659=Локализация!$C$122,H659=1),-2)))))</f>
        <v>0</v>
      </c>
      <c r="AD659" t="b">
        <f>IF(OR(I659=Локализация!$C$124,I659=5),-2,IF(OR(I659=Локализация!$C$125,I659=4),-1,IF(OR(I659=Локализация!$C$126,I659=3),0,IF(OR(I659=Локализация!$C$127,I659=2),2,IF(OR(I659=Локализация!$C$128,I659=1),4)))))</f>
        <v>0</v>
      </c>
      <c r="AE659" t="b">
        <f>IF(OR(J659=Локализация!$C$118,J659=5),4,IF(OR(J659=Локализация!$C$119,J659=4),2,IF(OR(J659=Локализация!$C$120,J659=3),0,IF(OR(J659=Локализация!$C$121,J659=2),-1,IF(OR(J659=Локализация!$C$122,J659=1),-2)))))</f>
        <v>0</v>
      </c>
      <c r="AF659" t="b">
        <f>IF(OR(K659=Локализация!$C$124,K659=5),-2,IF(OR(K659=Локализация!$C$125,K659=4),-1,IF(OR(K659=Локализация!$C$126,K659=3),0,IF(OR(K659=Локализация!$C$127,K659=2),2,IF(OR(K659=Локализация!$C$128,K659=1),4)))))</f>
        <v>0</v>
      </c>
      <c r="AG659" t="b">
        <f>IF(OR(L659=Локализация!$C$118,L659=5),4,IF(OR(L659=Локализация!$C$119,L659=4),2,IF(OR(L659=Локализация!$C$120,L659=3),0,IF(OR(L659=Локализация!$C$121,L659=2),-1,IF(OR(L659=Локализация!$C$122,L659=1),-2)))))</f>
        <v>0</v>
      </c>
      <c r="AH659" t="b">
        <f>IF(OR(M659=Локализация!$C$124,M659=5),-2,IF(OR(M659=Локализация!$C$125,M659=4),-1,IF(OR(M659=Локализация!$C$126,M659=3),0,IF(OR(M659=Локализация!$C$127,M659=2),2,IF(OR(M659=Локализация!$C$128,M659=1),4)))))</f>
        <v>0</v>
      </c>
      <c r="AI659" t="b">
        <f>IF(OR(N659=Локализация!$C$118,N659=5),4,IF(OR(N659=Локализация!$C$119,N659=4),2,IF(OR(N659=Локализация!$C$120,N659=3),0,IF(OR(N659=Локализация!$C$121,N659=2),-1,IF(OR(N659=Локализация!$C$122,N659=1),-2)))))</f>
        <v>0</v>
      </c>
      <c r="AJ659" t="b">
        <f>IF(OR(O659=Локализация!$C$124,O659=5),-2,IF(OR(O659=Локализация!$C$125,O659=4),-1,IF(OR(O659=Локализация!$C$126,O659=3),0,IF(OR(O659=Локализация!$C$127,O659=2),2,IF(OR(O659=Локализация!$C$128,O659=1),4)))))</f>
        <v>0</v>
      </c>
      <c r="AK659" t="b">
        <f>IF(OR(P659=Локализация!$C$118,P659=5),4,IF(OR(P659=Локализация!$C$119,P659=4),2,IF(OR(P659=Локализация!$C$120,P659=3),0,IF(OR(P659=Локализация!$C$121,P659=2),-1,IF(OR(P659=Локализация!$C$122,P659=1),-2)))))</f>
        <v>0</v>
      </c>
      <c r="AL659" t="b">
        <f>IF(OR(Q659=Локализация!$C$124,Q659=5),-2,IF(OR(Q659=Локализация!$C$125,Q659=4),-1,IF(OR(Q659=Локализация!$C$126,Q659=3),0,IF(OR(Q659=Локализация!$C$127,Q659=2),2,IF(OR(Q659=Локализация!$C$128,Q659=1),4)))))</f>
        <v>0</v>
      </c>
      <c r="AM659" t="b">
        <f>IF(OR(R659=Локализация!$C$118,R659=5),4,IF(OR(R659=Локализация!$C$119,R659=4),2,IF(OR(R659=Локализация!$C$120,R659=3),0,IF(OR(R659=Локализация!$C$121,R659=2),-1,IF(OR(R659=Локализация!$C$122,R659=1),-2)))))</f>
        <v>0</v>
      </c>
      <c r="AN659" t="b">
        <f>IF(OR(S659=Локализация!$C$124,S659=5),-2,IF(OR(S659=Локализация!$C$125,S659=4),-1,IF(OR(S659=Локализация!$C$126,S659=3),0,IF(OR(S659=Локализация!$C$127,S659=2),2,IF(OR(S659=Локализация!$C$128,S659=1),4)))))</f>
        <v>0</v>
      </c>
      <c r="AO659" t="b">
        <f>IF(OR(T659=Локализация!$C$118,T659=5),4,IF(OR(T659=Локализация!$C$119,T659=4),2,IF(OR(T659=Локализация!$C$120,T659=3),0,IF(OR(T659=Локализация!$C$121,T659=2),-1,IF(OR(T659=Локализация!$C$122,T659=1),-2)))))</f>
        <v>0</v>
      </c>
      <c r="AP659" t="b">
        <f>IF(OR(U659=Локализация!$C$124,U659=5),-2,IF(OR(U659=Локализация!$C$125,U659=4),-1,IF(OR(U659=Локализация!$C$126,U659=3),0,IF(OR(U659=Локализация!$C$127,U659=2),2,IF(OR(U659=Локализация!$C$128,U659=1),4)))))</f>
        <v>0</v>
      </c>
      <c r="AR659" t="str">
        <f>CONCATENATE(W659,X659)</f>
        <v>ЛОЖЬЛОЖЬ</v>
      </c>
      <c r="AS659" t="str">
        <f>CONCATENATE(Y659,Z659)</f>
        <v>ЛОЖЬЛОЖЬ</v>
      </c>
      <c r="AT659" t="str">
        <f>CONCATENATE(AA659,AB659)</f>
        <v>ЛОЖЬЛОЖЬ</v>
      </c>
      <c r="AU659" t="str">
        <f>CONCATENATE(AC659,AD659)</f>
        <v>ЛОЖЬЛОЖЬ</v>
      </c>
      <c r="AV659" t="str">
        <f>CONCATENATE(AE659,AF659)</f>
        <v>ЛОЖЬЛОЖЬ</v>
      </c>
      <c r="AW659" t="str">
        <f>CONCATENATE(AG659,AH659)</f>
        <v>ЛОЖЬЛОЖЬ</v>
      </c>
      <c r="AX659" t="str">
        <f>CONCATENATE(AI659,AJ659)</f>
        <v>ЛОЖЬЛОЖЬ</v>
      </c>
      <c r="AY659" t="str">
        <f>CONCATENATE(AK659,AL659)</f>
        <v>ЛОЖЬЛОЖЬ</v>
      </c>
      <c r="AZ659" t="str">
        <f>CONCATENATE(AM659,AN659)</f>
        <v>ЛОЖЬЛОЖЬ</v>
      </c>
      <c r="BA659" t="str">
        <f>CONCATENATE(AO659,AP659)</f>
        <v>ЛОЖЬЛОЖЬ</v>
      </c>
      <c r="BC659" t="str">
        <f xml:space="preserve"> IF(OR(AR659= "4-2", AR659= "2-1", AR659= "-12", AR659= "-24"),"Q",
  IF(
    OR(AR659= "4-1", AR659= "40", AR659= "42"),"A",
    IF(
      AR659= "44","P",
      IF(OR(AR659= "2-2",AR659="0-2",AR659="-1-2",AR659="-2-2",AR659="-2-1",AR659="-20",AR659="-22" ),"R",
              IF(
                OR(AR659= "24",AR659="04",AR659="-14"),"M",
                IF(
                  OR(AR659= "20",AR659="22",AR659="0-1",AR659="00",AR659="02",AR659="-1-1",AR659="-10"),"I",""
                )
              )
      )
    )
  )
)</f>
        <v/>
      </c>
      <c r="BD659" t="str">
        <f xml:space="preserve"> IF(OR(AS659= "4-2", AS659= "2-1", AS659= "-12", AS659= "-24"),"Q",
  IF(
    OR(AS659= "4-1", AS659= "40", AS659= "42"),"A",
    IF(
      AS659= "44","P",
      IF(OR(AS659= "2-2",AS659="0-2",AS659="-1-2",AS659="-2-2",AS659="-2-1",AS659="-20",AS659="-22" ),"R",
              IF(
                OR(AS659= "24",AS659="04",AS659="-14"),"M",
                IF(
                  OR(AS659= "20",AS659="22",AS659="0-1",AS659="00",AS659="02",AS659="-1-1",AS659="-10"),"I",""
                )
              )
      )
    )
  )
)</f>
        <v/>
      </c>
      <c r="BE659" t="str">
        <f xml:space="preserve"> IF(OR(AT659= "4-2", AT659= "2-1", AT659= "-12", AT659= "-24"),"Q",
  IF(
    OR(AT659= "4-1", AT659= "40", AT659= "42"),"A",
    IF(
      AT659= "44","P",
      IF(OR(AT659= "2-2",AT659="0-2",AT659="-1-2",AT659="-2-2",AT659="-2-1",AT659="-20",AT659="-22" ),"R",
              IF(
                OR(AT659= "24",AT659="04",AT659="-14"),"M",
                IF(
                  OR(AT659= "20",AT659="22",AT659="0-1",AT659="00",AT659="02",AT659="-1-1",AT659="-10"),"I",""
                )
              )
      )
    )
  )
)</f>
        <v/>
      </c>
      <c r="BF659" t="str">
        <f xml:space="preserve"> IF(OR(AU659= "4-2", AU659= "2-1", AU659= "-12", AU659= "-24"),"Q",
  IF(
    OR(AU659= "4-1", AU659= "40", AU659= "42"),"A",
    IF(
      AU659= "44","P",
      IF(OR(AU659= "2-2",AU659="0-2",AU659="-1-2",AU659="-2-2",AU659="-2-1",AU659="-20",AU659="-22" ),"R",
              IF(
                OR(AU659= "24",AU659="04",AU659="-14"),"M",
                IF(
                  OR(AU659= "20",AU659="22",AU659="0-1",AU659="00",AU659="02",AU659="-1-1",AU659="-10"),"I",""
                )
              )
      )
    )
  )
)</f>
        <v/>
      </c>
      <c r="BG659" t="str">
        <f xml:space="preserve"> IF(OR(AV659= "4-2", AV659= "2-1", AV659= "-12", AV659= "-24"),"Q",
  IF(
    OR(AV659= "4-1", AV659= "40", AV659= "42"),"A",
    IF(
      AV659= "44","P",
      IF(OR(AV659= "2-2",AV659="0-2",AV659="-1-2",AV659="-2-2",AV659="-2-1",AV659="-20",AV659="-22" ),"R",
              IF(
                OR(AV659= "24",AV659="04",AV659="-14"),"M",
                IF(
                  OR(AV659= "20",AV659="22",AV659="0-1",AV659="00",AV659="02",AV659="-1-1",AV659="-10"),"I",""
                )
              )
      )
    )
  )
)</f>
        <v/>
      </c>
      <c r="BH659" t="str">
        <f xml:space="preserve"> IF(OR(AW659= "4-2", AW659= "2-1", AW659= "-12", AW659= "-24"),"Q",
  IF(
    OR(AW659= "4-1", AW659= "40", AW659= "42"),"A",
    IF(
      AW659= "44","P",
      IF(OR(AW659= "2-2",AW659="0-2",AW659="-1-2",AW659="-2-2",AW659="-2-1",AW659="-20",AW659="-22" ),"R",
              IF(
                OR(AW659= "24",AW659="04",AW659="-14"),"M",
                IF(
                  OR(AW659= "20",AW659="22",AW659="0-1",AW659="00",AW659="02",AW659="-1-1",AW659="-10"),"I",""
                )
              )
      )
    )
  )
)</f>
        <v/>
      </c>
      <c r="BI659" t="str">
        <f xml:space="preserve"> IF(OR(AX659= "4-2", AX659= "2-1", AX659= "-12", AX659= "-24"),"Q",
  IF(
    OR(AX659= "4-1", AX659= "40", AX659= "42"),"A",
    IF(
      AX659= "44","P",
      IF(OR(AX659= "2-2",AX659="0-2",AX659="-1-2",AX659="-2-2",AX659="-2-1",AX659="-20",AX659="-22" ),"R",
              IF(
                OR(AX659= "24",AX659="04",AX659="-14"),"M",
                IF(
                  OR(AX659= "20",AX659="22",AX659="0-1",AX659="00",AX659="02",AX659="-1-1",AX659="-10"),"I",""
                )
              )
      )
    )
  )
)</f>
        <v/>
      </c>
      <c r="BJ659" t="str">
        <f xml:space="preserve"> IF(OR(AY659= "4-2", AY659= "2-1", AY659= "-12", AY659= "-24"),"Q",
  IF(
    OR(AY659= "4-1", AY659= "40", AY659= "42"),"A",
    IF(
      AY659= "44","P",
      IF(OR(AY659= "2-2",AY659="0-2",AY659="-1-2",AY659="-2-2",AY659="-2-1",AY659="-20",AY659="-22" ),"R",
              IF(
                OR(AY659= "24",AY659="04",AY659="-14"),"M",
                IF(
                  OR(AY659= "20",AY659="22",AY659="0-1",AY659="00",AY659="02",AY659="-1-1",AY659="-10"),"I",""
                )
              )
      )
    )
  )
)</f>
        <v/>
      </c>
      <c r="BK659" t="str">
        <f xml:space="preserve"> IF(OR(AZ659= "4-2", AZ659= "2-1", AZ659= "-12", AZ659= "-24"),"Q",
  IF(
    OR(AZ659= "4-1", AZ659= "40", AZ659= "42"),"A",
    IF(
      AZ659= "44","P",
      IF(OR(AZ659= "2-2",AZ659="0-2",AZ659="-1-2",AZ659="-2-2",AZ659="-2-1",AZ659="-20",AZ659="-22" ),"R",
              IF(
                OR(AZ659= "24",AZ659="04",AZ659="-14"),"M",
                IF(
                  OR(AZ659= "20",AZ659="22",AZ659="0-1",AZ659="00",AZ659="02",AZ659="-1-1",AZ659="-10"),"I",""
                )
              )
      )
    )
  )
)</f>
        <v/>
      </c>
      <c r="BL659" t="str">
        <f xml:space="preserve"> IF(OR(BA659= "4-2", BA659= "2-1", BA659= "-12", BA659= "-24"),"Q",
  IF(
    OR(BA659= "4-1", BA659= "40", BA659= "42"),"A",
    IF(
      BA659= "44","P",
      IF(OR(BA659= "2-2",BA659="0-2",BA659="-1-2",BA659="-2-2",BA659="-2-1",BA659="-20",BA659="-22" ),"R",
              IF(
                OR(BA659= "24",BA659="04",BA659="-14"),"M",
                IF(
                  OR(BA659= "20",BA659="22",BA659="0-1",BA659="00",BA659="02",BA659="-1-1",BA659="-10"),"I",""
                )
              )
      )
    )
  )
)</f>
        <v/>
      </c>
    </row>
    <row r="660" spans="23:64" x14ac:dyDescent="0.25">
      <c r="W660" t="b">
        <f>IF(OR(B660=Локализация!$C$118,B660=5),4,IF(OR(B660=Локализация!$C$119,B660=4),2,IF(OR(B660=Локализация!$C$120,B660=3),0,IF(OR(B660=Локализация!$C$121,B660=2),-1,IF(OR(B660=Локализация!$C$122,B660=1),-2)))))</f>
        <v>0</v>
      </c>
      <c r="X660" t="b">
        <f>IF(OR(C660=Локализация!$C$124,C660=5),-2,IF(OR(C660=Локализация!$C$125,C660=4),-1,IF(OR(C660=Локализация!$C$126,C660=3),0,IF(OR(C660=Локализация!$C$127,C660=2),2,IF(OR(C660=Локализация!$C$128,C660=1),4)))))</f>
        <v>0</v>
      </c>
      <c r="Y660" t="b">
        <f>IF(OR(D660=Локализация!$C$118,D660=5),4,IF(OR(D660=Локализация!$C$119,D660=4),2,IF(OR(D660=Локализация!$C$120,D660=3),0,IF(OR(D660=Локализация!$C$121,D660=2),-1,IF(OR(D660=Локализация!$C$122,D660=1),-2)))))</f>
        <v>0</v>
      </c>
      <c r="Z660" t="b">
        <f>IF(OR(E660=Локализация!$C$124,E660=5),-2,IF(OR(E660=Локализация!$C$125,E660=4),-1,IF(OR(E660=Локализация!$C$126,E660=3),0,IF(OR(E660=Локализация!$C$127,E660=2),2,IF(OR(E660=Локализация!$C$128,E660=1),4)))))</f>
        <v>0</v>
      </c>
      <c r="AA660" t="b">
        <f>IF(OR(F660=Локализация!$C$118,F660=5),4,IF(OR(F660=Локализация!$C$119,F660=4),2,IF(OR(F660=Локализация!$C$120,F660=3),0,IF(OR(F660=Локализация!$C$121,F660=2),-1,IF(OR(F660=Локализация!$C$122,F660=1),-2)))))</f>
        <v>0</v>
      </c>
      <c r="AB660" t="b">
        <f>IF(OR(G660=Локализация!$C$124,G660=5),-2,IF(OR(G660=Локализация!$C$125,G660=4),-1,IF(OR(G660=Локализация!$C$126,G660=3),0,IF(OR(G660=Локализация!$C$127,G660=2),2,IF(OR(G660=Локализация!$C$128,G660=1),4)))))</f>
        <v>0</v>
      </c>
      <c r="AC660" t="b">
        <f>IF(OR(H660=Локализация!$C$118,H660=5),4,IF(OR(H660=Локализация!$C$119,H660=4),2,IF(OR(H660=Локализация!$C$120,H660=3),0,IF(OR(H660=Локализация!$C$121,H660=2),-1,IF(OR(H660=Локализация!$C$122,H660=1),-2)))))</f>
        <v>0</v>
      </c>
      <c r="AD660" t="b">
        <f>IF(OR(I660=Локализация!$C$124,I660=5),-2,IF(OR(I660=Локализация!$C$125,I660=4),-1,IF(OR(I660=Локализация!$C$126,I660=3),0,IF(OR(I660=Локализация!$C$127,I660=2),2,IF(OR(I660=Локализация!$C$128,I660=1),4)))))</f>
        <v>0</v>
      </c>
      <c r="AE660" t="b">
        <f>IF(OR(J660=Локализация!$C$118,J660=5),4,IF(OR(J660=Локализация!$C$119,J660=4),2,IF(OR(J660=Локализация!$C$120,J660=3),0,IF(OR(J660=Локализация!$C$121,J660=2),-1,IF(OR(J660=Локализация!$C$122,J660=1),-2)))))</f>
        <v>0</v>
      </c>
      <c r="AF660" t="b">
        <f>IF(OR(K660=Локализация!$C$124,K660=5),-2,IF(OR(K660=Локализация!$C$125,K660=4),-1,IF(OR(K660=Локализация!$C$126,K660=3),0,IF(OR(K660=Локализация!$C$127,K660=2),2,IF(OR(K660=Локализация!$C$128,K660=1),4)))))</f>
        <v>0</v>
      </c>
      <c r="AG660" t="b">
        <f>IF(OR(L660=Локализация!$C$118,L660=5),4,IF(OR(L660=Локализация!$C$119,L660=4),2,IF(OR(L660=Локализация!$C$120,L660=3),0,IF(OR(L660=Локализация!$C$121,L660=2),-1,IF(OR(L660=Локализация!$C$122,L660=1),-2)))))</f>
        <v>0</v>
      </c>
      <c r="AH660" t="b">
        <f>IF(OR(M660=Локализация!$C$124,M660=5),-2,IF(OR(M660=Локализация!$C$125,M660=4),-1,IF(OR(M660=Локализация!$C$126,M660=3),0,IF(OR(M660=Локализация!$C$127,M660=2),2,IF(OR(M660=Локализация!$C$128,M660=1),4)))))</f>
        <v>0</v>
      </c>
      <c r="AI660" t="b">
        <f>IF(OR(N660=Локализация!$C$118,N660=5),4,IF(OR(N660=Локализация!$C$119,N660=4),2,IF(OR(N660=Локализация!$C$120,N660=3),0,IF(OR(N660=Локализация!$C$121,N660=2),-1,IF(OR(N660=Локализация!$C$122,N660=1),-2)))))</f>
        <v>0</v>
      </c>
      <c r="AJ660" t="b">
        <f>IF(OR(O660=Локализация!$C$124,O660=5),-2,IF(OR(O660=Локализация!$C$125,O660=4),-1,IF(OR(O660=Локализация!$C$126,O660=3),0,IF(OR(O660=Локализация!$C$127,O660=2),2,IF(OR(O660=Локализация!$C$128,O660=1),4)))))</f>
        <v>0</v>
      </c>
      <c r="AK660" t="b">
        <f>IF(OR(P660=Локализация!$C$118,P660=5),4,IF(OR(P660=Локализация!$C$119,P660=4),2,IF(OR(P660=Локализация!$C$120,P660=3),0,IF(OR(P660=Локализация!$C$121,P660=2),-1,IF(OR(P660=Локализация!$C$122,P660=1),-2)))))</f>
        <v>0</v>
      </c>
      <c r="AL660" t="b">
        <f>IF(OR(Q660=Локализация!$C$124,Q660=5),-2,IF(OR(Q660=Локализация!$C$125,Q660=4),-1,IF(OR(Q660=Локализация!$C$126,Q660=3),0,IF(OR(Q660=Локализация!$C$127,Q660=2),2,IF(OR(Q660=Локализация!$C$128,Q660=1),4)))))</f>
        <v>0</v>
      </c>
      <c r="AM660" t="b">
        <f>IF(OR(R660=Локализация!$C$118,R660=5),4,IF(OR(R660=Локализация!$C$119,R660=4),2,IF(OR(R660=Локализация!$C$120,R660=3),0,IF(OR(R660=Локализация!$C$121,R660=2),-1,IF(OR(R660=Локализация!$C$122,R660=1),-2)))))</f>
        <v>0</v>
      </c>
      <c r="AN660" t="b">
        <f>IF(OR(S660=Локализация!$C$124,S660=5),-2,IF(OR(S660=Локализация!$C$125,S660=4),-1,IF(OR(S660=Локализация!$C$126,S660=3),0,IF(OR(S660=Локализация!$C$127,S660=2),2,IF(OR(S660=Локализация!$C$128,S660=1),4)))))</f>
        <v>0</v>
      </c>
      <c r="AO660" t="b">
        <f>IF(OR(T660=Локализация!$C$118,T660=5),4,IF(OR(T660=Локализация!$C$119,T660=4),2,IF(OR(T660=Локализация!$C$120,T660=3),0,IF(OR(T660=Локализация!$C$121,T660=2),-1,IF(OR(T660=Локализация!$C$122,T660=1),-2)))))</f>
        <v>0</v>
      </c>
      <c r="AP660" t="b">
        <f>IF(OR(U660=Локализация!$C$124,U660=5),-2,IF(OR(U660=Локализация!$C$125,U660=4),-1,IF(OR(U660=Локализация!$C$126,U660=3),0,IF(OR(U660=Локализация!$C$127,U660=2),2,IF(OR(U660=Локализация!$C$128,U660=1),4)))))</f>
        <v>0</v>
      </c>
      <c r="AR660" t="str">
        <f>CONCATENATE(W660,X660)</f>
        <v>ЛОЖЬЛОЖЬ</v>
      </c>
      <c r="AS660" t="str">
        <f>CONCATENATE(Y660,Z660)</f>
        <v>ЛОЖЬЛОЖЬ</v>
      </c>
      <c r="AT660" t="str">
        <f>CONCATENATE(AA660,AB660)</f>
        <v>ЛОЖЬЛОЖЬ</v>
      </c>
      <c r="AU660" t="str">
        <f>CONCATENATE(AC660,AD660)</f>
        <v>ЛОЖЬЛОЖЬ</v>
      </c>
      <c r="AV660" t="str">
        <f>CONCATENATE(AE660,AF660)</f>
        <v>ЛОЖЬЛОЖЬ</v>
      </c>
      <c r="AW660" t="str">
        <f>CONCATENATE(AG660,AH660)</f>
        <v>ЛОЖЬЛОЖЬ</v>
      </c>
      <c r="AX660" t="str">
        <f>CONCATENATE(AI660,AJ660)</f>
        <v>ЛОЖЬЛОЖЬ</v>
      </c>
      <c r="AY660" t="str">
        <f>CONCATENATE(AK660,AL660)</f>
        <v>ЛОЖЬЛОЖЬ</v>
      </c>
      <c r="AZ660" t="str">
        <f>CONCATENATE(AM660,AN660)</f>
        <v>ЛОЖЬЛОЖЬ</v>
      </c>
      <c r="BA660" t="str">
        <f>CONCATENATE(AO660,AP660)</f>
        <v>ЛОЖЬЛОЖЬ</v>
      </c>
      <c r="BC660" t="str">
        <f xml:space="preserve"> IF(OR(AR660= "4-2", AR660= "2-1", AR660= "-12", AR660= "-24"),"Q",
  IF(
    OR(AR660= "4-1", AR660= "40", AR660= "42"),"A",
    IF(
      AR660= "44","P",
      IF(OR(AR660= "2-2",AR660="0-2",AR660="-1-2",AR660="-2-2",AR660="-2-1",AR660="-20",AR660="-22" ),"R",
              IF(
                OR(AR660= "24",AR660="04",AR660="-14"),"M",
                IF(
                  OR(AR660= "20",AR660="22",AR660="0-1",AR660="00",AR660="02",AR660="-1-1",AR660="-10"),"I",""
                )
              )
      )
    )
  )
)</f>
        <v/>
      </c>
      <c r="BD660" t="str">
        <f xml:space="preserve"> IF(OR(AS660= "4-2", AS660= "2-1", AS660= "-12", AS660= "-24"),"Q",
  IF(
    OR(AS660= "4-1", AS660= "40", AS660= "42"),"A",
    IF(
      AS660= "44","P",
      IF(OR(AS660= "2-2",AS660="0-2",AS660="-1-2",AS660="-2-2",AS660="-2-1",AS660="-20",AS660="-22" ),"R",
              IF(
                OR(AS660= "24",AS660="04",AS660="-14"),"M",
                IF(
                  OR(AS660= "20",AS660="22",AS660="0-1",AS660="00",AS660="02",AS660="-1-1",AS660="-10"),"I",""
                )
              )
      )
    )
  )
)</f>
        <v/>
      </c>
      <c r="BE660" t="str">
        <f xml:space="preserve"> IF(OR(AT660= "4-2", AT660= "2-1", AT660= "-12", AT660= "-24"),"Q",
  IF(
    OR(AT660= "4-1", AT660= "40", AT660= "42"),"A",
    IF(
      AT660= "44","P",
      IF(OR(AT660= "2-2",AT660="0-2",AT660="-1-2",AT660="-2-2",AT660="-2-1",AT660="-20",AT660="-22" ),"R",
              IF(
                OR(AT660= "24",AT660="04",AT660="-14"),"M",
                IF(
                  OR(AT660= "20",AT660="22",AT660="0-1",AT660="00",AT660="02",AT660="-1-1",AT660="-10"),"I",""
                )
              )
      )
    )
  )
)</f>
        <v/>
      </c>
      <c r="BF660" t="str">
        <f xml:space="preserve"> IF(OR(AU660= "4-2", AU660= "2-1", AU660= "-12", AU660= "-24"),"Q",
  IF(
    OR(AU660= "4-1", AU660= "40", AU660= "42"),"A",
    IF(
      AU660= "44","P",
      IF(OR(AU660= "2-2",AU660="0-2",AU660="-1-2",AU660="-2-2",AU660="-2-1",AU660="-20",AU660="-22" ),"R",
              IF(
                OR(AU660= "24",AU660="04",AU660="-14"),"M",
                IF(
                  OR(AU660= "20",AU660="22",AU660="0-1",AU660="00",AU660="02",AU660="-1-1",AU660="-10"),"I",""
                )
              )
      )
    )
  )
)</f>
        <v/>
      </c>
      <c r="BG660" t="str">
        <f xml:space="preserve"> IF(OR(AV660= "4-2", AV660= "2-1", AV660= "-12", AV660= "-24"),"Q",
  IF(
    OR(AV660= "4-1", AV660= "40", AV660= "42"),"A",
    IF(
      AV660= "44","P",
      IF(OR(AV660= "2-2",AV660="0-2",AV660="-1-2",AV660="-2-2",AV660="-2-1",AV660="-20",AV660="-22" ),"R",
              IF(
                OR(AV660= "24",AV660="04",AV660="-14"),"M",
                IF(
                  OR(AV660= "20",AV660="22",AV660="0-1",AV660="00",AV660="02",AV660="-1-1",AV660="-10"),"I",""
                )
              )
      )
    )
  )
)</f>
        <v/>
      </c>
      <c r="BH660" t="str">
        <f xml:space="preserve"> IF(OR(AW660= "4-2", AW660= "2-1", AW660= "-12", AW660= "-24"),"Q",
  IF(
    OR(AW660= "4-1", AW660= "40", AW660= "42"),"A",
    IF(
      AW660= "44","P",
      IF(OR(AW660= "2-2",AW660="0-2",AW660="-1-2",AW660="-2-2",AW660="-2-1",AW660="-20",AW660="-22" ),"R",
              IF(
                OR(AW660= "24",AW660="04",AW660="-14"),"M",
                IF(
                  OR(AW660= "20",AW660="22",AW660="0-1",AW660="00",AW660="02",AW660="-1-1",AW660="-10"),"I",""
                )
              )
      )
    )
  )
)</f>
        <v/>
      </c>
      <c r="BI660" t="str">
        <f xml:space="preserve"> IF(OR(AX660= "4-2", AX660= "2-1", AX660= "-12", AX660= "-24"),"Q",
  IF(
    OR(AX660= "4-1", AX660= "40", AX660= "42"),"A",
    IF(
      AX660= "44","P",
      IF(OR(AX660= "2-2",AX660="0-2",AX660="-1-2",AX660="-2-2",AX660="-2-1",AX660="-20",AX660="-22" ),"R",
              IF(
                OR(AX660= "24",AX660="04",AX660="-14"),"M",
                IF(
                  OR(AX660= "20",AX660="22",AX660="0-1",AX660="00",AX660="02",AX660="-1-1",AX660="-10"),"I",""
                )
              )
      )
    )
  )
)</f>
        <v/>
      </c>
      <c r="BJ660" t="str">
        <f xml:space="preserve"> IF(OR(AY660= "4-2", AY660= "2-1", AY660= "-12", AY660= "-24"),"Q",
  IF(
    OR(AY660= "4-1", AY660= "40", AY660= "42"),"A",
    IF(
      AY660= "44","P",
      IF(OR(AY660= "2-2",AY660="0-2",AY660="-1-2",AY660="-2-2",AY660="-2-1",AY660="-20",AY660="-22" ),"R",
              IF(
                OR(AY660= "24",AY660="04",AY660="-14"),"M",
                IF(
                  OR(AY660= "20",AY660="22",AY660="0-1",AY660="00",AY660="02",AY660="-1-1",AY660="-10"),"I",""
                )
              )
      )
    )
  )
)</f>
        <v/>
      </c>
      <c r="BK660" t="str">
        <f xml:space="preserve"> IF(OR(AZ660= "4-2", AZ660= "2-1", AZ660= "-12", AZ660= "-24"),"Q",
  IF(
    OR(AZ660= "4-1", AZ660= "40", AZ660= "42"),"A",
    IF(
      AZ660= "44","P",
      IF(OR(AZ660= "2-2",AZ660="0-2",AZ660="-1-2",AZ660="-2-2",AZ660="-2-1",AZ660="-20",AZ660="-22" ),"R",
              IF(
                OR(AZ660= "24",AZ660="04",AZ660="-14"),"M",
                IF(
                  OR(AZ660= "20",AZ660="22",AZ660="0-1",AZ660="00",AZ660="02",AZ660="-1-1",AZ660="-10"),"I",""
                )
              )
      )
    )
  )
)</f>
        <v/>
      </c>
      <c r="BL660" t="str">
        <f xml:space="preserve"> IF(OR(BA660= "4-2", BA660= "2-1", BA660= "-12", BA660= "-24"),"Q",
  IF(
    OR(BA660= "4-1", BA660= "40", BA660= "42"),"A",
    IF(
      BA660= "44","P",
      IF(OR(BA660= "2-2",BA660="0-2",BA660="-1-2",BA660="-2-2",BA660="-2-1",BA660="-20",BA660="-22" ),"R",
              IF(
                OR(BA660= "24",BA660="04",BA660="-14"),"M",
                IF(
                  OR(BA660= "20",BA660="22",BA660="0-1",BA660="00",BA660="02",BA660="-1-1",BA660="-10"),"I",""
                )
              )
      )
    )
  )
)</f>
        <v/>
      </c>
    </row>
    <row r="661" spans="23:64" x14ac:dyDescent="0.25">
      <c r="W661" t="b">
        <f>IF(OR(B661=Локализация!$C$118,B661=5),4,IF(OR(B661=Локализация!$C$119,B661=4),2,IF(OR(B661=Локализация!$C$120,B661=3),0,IF(OR(B661=Локализация!$C$121,B661=2),-1,IF(OR(B661=Локализация!$C$122,B661=1),-2)))))</f>
        <v>0</v>
      </c>
      <c r="X661" t="b">
        <f>IF(OR(C661=Локализация!$C$124,C661=5),-2,IF(OR(C661=Локализация!$C$125,C661=4),-1,IF(OR(C661=Локализация!$C$126,C661=3),0,IF(OR(C661=Локализация!$C$127,C661=2),2,IF(OR(C661=Локализация!$C$128,C661=1),4)))))</f>
        <v>0</v>
      </c>
      <c r="Y661" t="b">
        <f>IF(OR(D661=Локализация!$C$118,D661=5),4,IF(OR(D661=Локализация!$C$119,D661=4),2,IF(OR(D661=Локализация!$C$120,D661=3),0,IF(OR(D661=Локализация!$C$121,D661=2),-1,IF(OR(D661=Локализация!$C$122,D661=1),-2)))))</f>
        <v>0</v>
      </c>
      <c r="Z661" t="b">
        <f>IF(OR(E661=Локализация!$C$124,E661=5),-2,IF(OR(E661=Локализация!$C$125,E661=4),-1,IF(OR(E661=Локализация!$C$126,E661=3),0,IF(OR(E661=Локализация!$C$127,E661=2),2,IF(OR(E661=Локализация!$C$128,E661=1),4)))))</f>
        <v>0</v>
      </c>
      <c r="AA661" t="b">
        <f>IF(OR(F661=Локализация!$C$118,F661=5),4,IF(OR(F661=Локализация!$C$119,F661=4),2,IF(OR(F661=Локализация!$C$120,F661=3),0,IF(OR(F661=Локализация!$C$121,F661=2),-1,IF(OR(F661=Локализация!$C$122,F661=1),-2)))))</f>
        <v>0</v>
      </c>
      <c r="AB661" t="b">
        <f>IF(OR(G661=Локализация!$C$124,G661=5),-2,IF(OR(G661=Локализация!$C$125,G661=4),-1,IF(OR(G661=Локализация!$C$126,G661=3),0,IF(OR(G661=Локализация!$C$127,G661=2),2,IF(OR(G661=Локализация!$C$128,G661=1),4)))))</f>
        <v>0</v>
      </c>
      <c r="AC661" t="b">
        <f>IF(OR(H661=Локализация!$C$118,H661=5),4,IF(OR(H661=Локализация!$C$119,H661=4),2,IF(OR(H661=Локализация!$C$120,H661=3),0,IF(OR(H661=Локализация!$C$121,H661=2),-1,IF(OR(H661=Локализация!$C$122,H661=1),-2)))))</f>
        <v>0</v>
      </c>
      <c r="AD661" t="b">
        <f>IF(OR(I661=Локализация!$C$124,I661=5),-2,IF(OR(I661=Локализация!$C$125,I661=4),-1,IF(OR(I661=Локализация!$C$126,I661=3),0,IF(OR(I661=Локализация!$C$127,I661=2),2,IF(OR(I661=Локализация!$C$128,I661=1),4)))))</f>
        <v>0</v>
      </c>
      <c r="AE661" t="b">
        <f>IF(OR(J661=Локализация!$C$118,J661=5),4,IF(OR(J661=Локализация!$C$119,J661=4),2,IF(OR(J661=Локализация!$C$120,J661=3),0,IF(OR(J661=Локализация!$C$121,J661=2),-1,IF(OR(J661=Локализация!$C$122,J661=1),-2)))))</f>
        <v>0</v>
      </c>
      <c r="AF661" t="b">
        <f>IF(OR(K661=Локализация!$C$124,K661=5),-2,IF(OR(K661=Локализация!$C$125,K661=4),-1,IF(OR(K661=Локализация!$C$126,K661=3),0,IF(OR(K661=Локализация!$C$127,K661=2),2,IF(OR(K661=Локализация!$C$128,K661=1),4)))))</f>
        <v>0</v>
      </c>
      <c r="AG661" t="b">
        <f>IF(OR(L661=Локализация!$C$118,L661=5),4,IF(OR(L661=Локализация!$C$119,L661=4),2,IF(OR(L661=Локализация!$C$120,L661=3),0,IF(OR(L661=Локализация!$C$121,L661=2),-1,IF(OR(L661=Локализация!$C$122,L661=1),-2)))))</f>
        <v>0</v>
      </c>
      <c r="AH661" t="b">
        <f>IF(OR(M661=Локализация!$C$124,M661=5),-2,IF(OR(M661=Локализация!$C$125,M661=4),-1,IF(OR(M661=Локализация!$C$126,M661=3),0,IF(OR(M661=Локализация!$C$127,M661=2),2,IF(OR(M661=Локализация!$C$128,M661=1),4)))))</f>
        <v>0</v>
      </c>
      <c r="AI661" t="b">
        <f>IF(OR(N661=Локализация!$C$118,N661=5),4,IF(OR(N661=Локализация!$C$119,N661=4),2,IF(OR(N661=Локализация!$C$120,N661=3),0,IF(OR(N661=Локализация!$C$121,N661=2),-1,IF(OR(N661=Локализация!$C$122,N661=1),-2)))))</f>
        <v>0</v>
      </c>
      <c r="AJ661" t="b">
        <f>IF(OR(O661=Локализация!$C$124,O661=5),-2,IF(OR(O661=Локализация!$C$125,O661=4),-1,IF(OR(O661=Локализация!$C$126,O661=3),0,IF(OR(O661=Локализация!$C$127,O661=2),2,IF(OR(O661=Локализация!$C$128,O661=1),4)))))</f>
        <v>0</v>
      </c>
      <c r="AK661" t="b">
        <f>IF(OR(P661=Локализация!$C$118,P661=5),4,IF(OR(P661=Локализация!$C$119,P661=4),2,IF(OR(P661=Локализация!$C$120,P661=3),0,IF(OR(P661=Локализация!$C$121,P661=2),-1,IF(OR(P661=Локализация!$C$122,P661=1),-2)))))</f>
        <v>0</v>
      </c>
      <c r="AL661" t="b">
        <f>IF(OR(Q661=Локализация!$C$124,Q661=5),-2,IF(OR(Q661=Локализация!$C$125,Q661=4),-1,IF(OR(Q661=Локализация!$C$126,Q661=3),0,IF(OR(Q661=Локализация!$C$127,Q661=2),2,IF(OR(Q661=Локализация!$C$128,Q661=1),4)))))</f>
        <v>0</v>
      </c>
      <c r="AM661" t="b">
        <f>IF(OR(R661=Локализация!$C$118,R661=5),4,IF(OR(R661=Локализация!$C$119,R661=4),2,IF(OR(R661=Локализация!$C$120,R661=3),0,IF(OR(R661=Локализация!$C$121,R661=2),-1,IF(OR(R661=Локализация!$C$122,R661=1),-2)))))</f>
        <v>0</v>
      </c>
      <c r="AN661" t="b">
        <f>IF(OR(S661=Локализация!$C$124,S661=5),-2,IF(OR(S661=Локализация!$C$125,S661=4),-1,IF(OR(S661=Локализация!$C$126,S661=3),0,IF(OR(S661=Локализация!$C$127,S661=2),2,IF(OR(S661=Локализация!$C$128,S661=1),4)))))</f>
        <v>0</v>
      </c>
      <c r="AO661" t="b">
        <f>IF(OR(T661=Локализация!$C$118,T661=5),4,IF(OR(T661=Локализация!$C$119,T661=4),2,IF(OR(T661=Локализация!$C$120,T661=3),0,IF(OR(T661=Локализация!$C$121,T661=2),-1,IF(OR(T661=Локализация!$C$122,T661=1),-2)))))</f>
        <v>0</v>
      </c>
      <c r="AP661" t="b">
        <f>IF(OR(U661=Локализация!$C$124,U661=5),-2,IF(OR(U661=Локализация!$C$125,U661=4),-1,IF(OR(U661=Локализация!$C$126,U661=3),0,IF(OR(U661=Локализация!$C$127,U661=2),2,IF(OR(U661=Локализация!$C$128,U661=1),4)))))</f>
        <v>0</v>
      </c>
      <c r="AR661" t="str">
        <f>CONCATENATE(W661,X661)</f>
        <v>ЛОЖЬЛОЖЬ</v>
      </c>
      <c r="AS661" t="str">
        <f>CONCATENATE(Y661,Z661)</f>
        <v>ЛОЖЬЛОЖЬ</v>
      </c>
      <c r="AT661" t="str">
        <f>CONCATENATE(AA661,AB661)</f>
        <v>ЛОЖЬЛОЖЬ</v>
      </c>
      <c r="AU661" t="str">
        <f>CONCATENATE(AC661,AD661)</f>
        <v>ЛОЖЬЛОЖЬ</v>
      </c>
      <c r="AV661" t="str">
        <f>CONCATENATE(AE661,AF661)</f>
        <v>ЛОЖЬЛОЖЬ</v>
      </c>
      <c r="AW661" t="str">
        <f>CONCATENATE(AG661,AH661)</f>
        <v>ЛОЖЬЛОЖЬ</v>
      </c>
      <c r="AX661" t="str">
        <f>CONCATENATE(AI661,AJ661)</f>
        <v>ЛОЖЬЛОЖЬ</v>
      </c>
      <c r="AY661" t="str">
        <f>CONCATENATE(AK661,AL661)</f>
        <v>ЛОЖЬЛОЖЬ</v>
      </c>
      <c r="AZ661" t="str">
        <f>CONCATENATE(AM661,AN661)</f>
        <v>ЛОЖЬЛОЖЬ</v>
      </c>
      <c r="BA661" t="str">
        <f>CONCATENATE(AO661,AP661)</f>
        <v>ЛОЖЬЛОЖЬ</v>
      </c>
      <c r="BC661" t="str">
        <f xml:space="preserve"> IF(OR(AR661= "4-2", AR661= "2-1", AR661= "-12", AR661= "-24"),"Q",
  IF(
    OR(AR661= "4-1", AR661= "40", AR661= "42"),"A",
    IF(
      AR661= "44","P",
      IF(OR(AR661= "2-2",AR661="0-2",AR661="-1-2",AR661="-2-2",AR661="-2-1",AR661="-20",AR661="-22" ),"R",
              IF(
                OR(AR661= "24",AR661="04",AR661="-14"),"M",
                IF(
                  OR(AR661= "20",AR661="22",AR661="0-1",AR661="00",AR661="02",AR661="-1-1",AR661="-10"),"I",""
                )
              )
      )
    )
  )
)</f>
        <v/>
      </c>
      <c r="BD661" t="str">
        <f xml:space="preserve"> IF(OR(AS661= "4-2", AS661= "2-1", AS661= "-12", AS661= "-24"),"Q",
  IF(
    OR(AS661= "4-1", AS661= "40", AS661= "42"),"A",
    IF(
      AS661= "44","P",
      IF(OR(AS661= "2-2",AS661="0-2",AS661="-1-2",AS661="-2-2",AS661="-2-1",AS661="-20",AS661="-22" ),"R",
              IF(
                OR(AS661= "24",AS661="04",AS661="-14"),"M",
                IF(
                  OR(AS661= "20",AS661="22",AS661="0-1",AS661="00",AS661="02",AS661="-1-1",AS661="-10"),"I",""
                )
              )
      )
    )
  )
)</f>
        <v/>
      </c>
      <c r="BE661" t="str">
        <f xml:space="preserve"> IF(OR(AT661= "4-2", AT661= "2-1", AT661= "-12", AT661= "-24"),"Q",
  IF(
    OR(AT661= "4-1", AT661= "40", AT661= "42"),"A",
    IF(
      AT661= "44","P",
      IF(OR(AT661= "2-2",AT661="0-2",AT661="-1-2",AT661="-2-2",AT661="-2-1",AT661="-20",AT661="-22" ),"R",
              IF(
                OR(AT661= "24",AT661="04",AT661="-14"),"M",
                IF(
                  OR(AT661= "20",AT661="22",AT661="0-1",AT661="00",AT661="02",AT661="-1-1",AT661="-10"),"I",""
                )
              )
      )
    )
  )
)</f>
        <v/>
      </c>
      <c r="BF661" t="str">
        <f xml:space="preserve"> IF(OR(AU661= "4-2", AU661= "2-1", AU661= "-12", AU661= "-24"),"Q",
  IF(
    OR(AU661= "4-1", AU661= "40", AU661= "42"),"A",
    IF(
      AU661= "44","P",
      IF(OR(AU661= "2-2",AU661="0-2",AU661="-1-2",AU661="-2-2",AU661="-2-1",AU661="-20",AU661="-22" ),"R",
              IF(
                OR(AU661= "24",AU661="04",AU661="-14"),"M",
                IF(
                  OR(AU661= "20",AU661="22",AU661="0-1",AU661="00",AU661="02",AU661="-1-1",AU661="-10"),"I",""
                )
              )
      )
    )
  )
)</f>
        <v/>
      </c>
      <c r="BG661" t="str">
        <f xml:space="preserve"> IF(OR(AV661= "4-2", AV661= "2-1", AV661= "-12", AV661= "-24"),"Q",
  IF(
    OR(AV661= "4-1", AV661= "40", AV661= "42"),"A",
    IF(
      AV661= "44","P",
      IF(OR(AV661= "2-2",AV661="0-2",AV661="-1-2",AV661="-2-2",AV661="-2-1",AV661="-20",AV661="-22" ),"R",
              IF(
                OR(AV661= "24",AV661="04",AV661="-14"),"M",
                IF(
                  OR(AV661= "20",AV661="22",AV661="0-1",AV661="00",AV661="02",AV661="-1-1",AV661="-10"),"I",""
                )
              )
      )
    )
  )
)</f>
        <v/>
      </c>
      <c r="BH661" t="str">
        <f xml:space="preserve"> IF(OR(AW661= "4-2", AW661= "2-1", AW661= "-12", AW661= "-24"),"Q",
  IF(
    OR(AW661= "4-1", AW661= "40", AW661= "42"),"A",
    IF(
      AW661= "44","P",
      IF(OR(AW661= "2-2",AW661="0-2",AW661="-1-2",AW661="-2-2",AW661="-2-1",AW661="-20",AW661="-22" ),"R",
              IF(
                OR(AW661= "24",AW661="04",AW661="-14"),"M",
                IF(
                  OR(AW661= "20",AW661="22",AW661="0-1",AW661="00",AW661="02",AW661="-1-1",AW661="-10"),"I",""
                )
              )
      )
    )
  )
)</f>
        <v/>
      </c>
      <c r="BI661" t="str">
        <f xml:space="preserve"> IF(OR(AX661= "4-2", AX661= "2-1", AX661= "-12", AX661= "-24"),"Q",
  IF(
    OR(AX661= "4-1", AX661= "40", AX661= "42"),"A",
    IF(
      AX661= "44","P",
      IF(OR(AX661= "2-2",AX661="0-2",AX661="-1-2",AX661="-2-2",AX661="-2-1",AX661="-20",AX661="-22" ),"R",
              IF(
                OR(AX661= "24",AX661="04",AX661="-14"),"M",
                IF(
                  OR(AX661= "20",AX661="22",AX661="0-1",AX661="00",AX661="02",AX661="-1-1",AX661="-10"),"I",""
                )
              )
      )
    )
  )
)</f>
        <v/>
      </c>
      <c r="BJ661" t="str">
        <f xml:space="preserve"> IF(OR(AY661= "4-2", AY661= "2-1", AY661= "-12", AY661= "-24"),"Q",
  IF(
    OR(AY661= "4-1", AY661= "40", AY661= "42"),"A",
    IF(
      AY661= "44","P",
      IF(OR(AY661= "2-2",AY661="0-2",AY661="-1-2",AY661="-2-2",AY661="-2-1",AY661="-20",AY661="-22" ),"R",
              IF(
                OR(AY661= "24",AY661="04",AY661="-14"),"M",
                IF(
                  OR(AY661= "20",AY661="22",AY661="0-1",AY661="00",AY661="02",AY661="-1-1",AY661="-10"),"I",""
                )
              )
      )
    )
  )
)</f>
        <v/>
      </c>
      <c r="BK661" t="str">
        <f xml:space="preserve"> IF(OR(AZ661= "4-2", AZ661= "2-1", AZ661= "-12", AZ661= "-24"),"Q",
  IF(
    OR(AZ661= "4-1", AZ661= "40", AZ661= "42"),"A",
    IF(
      AZ661= "44","P",
      IF(OR(AZ661= "2-2",AZ661="0-2",AZ661="-1-2",AZ661="-2-2",AZ661="-2-1",AZ661="-20",AZ661="-22" ),"R",
              IF(
                OR(AZ661= "24",AZ661="04",AZ661="-14"),"M",
                IF(
                  OR(AZ661= "20",AZ661="22",AZ661="0-1",AZ661="00",AZ661="02",AZ661="-1-1",AZ661="-10"),"I",""
                )
              )
      )
    )
  )
)</f>
        <v/>
      </c>
      <c r="BL661" t="str">
        <f xml:space="preserve"> IF(OR(BA661= "4-2", BA661= "2-1", BA661= "-12", BA661= "-24"),"Q",
  IF(
    OR(BA661= "4-1", BA661= "40", BA661= "42"),"A",
    IF(
      BA661= "44","P",
      IF(OR(BA661= "2-2",BA661="0-2",BA661="-1-2",BA661="-2-2",BA661="-2-1",BA661="-20",BA661="-22" ),"R",
              IF(
                OR(BA661= "24",BA661="04",BA661="-14"),"M",
                IF(
                  OR(BA661= "20",BA661="22",BA661="0-1",BA661="00",BA661="02",BA661="-1-1",BA661="-10"),"I",""
                )
              )
      )
    )
  )
)</f>
        <v/>
      </c>
    </row>
    <row r="662" spans="23:64" x14ac:dyDescent="0.25">
      <c r="W662" t="b">
        <f>IF(OR(B662=Локализация!$C$118,B662=5),4,IF(OR(B662=Локализация!$C$119,B662=4),2,IF(OR(B662=Локализация!$C$120,B662=3),0,IF(OR(B662=Локализация!$C$121,B662=2),-1,IF(OR(B662=Локализация!$C$122,B662=1),-2)))))</f>
        <v>0</v>
      </c>
      <c r="X662" t="b">
        <f>IF(OR(C662=Локализация!$C$124,C662=5),-2,IF(OR(C662=Локализация!$C$125,C662=4),-1,IF(OR(C662=Локализация!$C$126,C662=3),0,IF(OR(C662=Локализация!$C$127,C662=2),2,IF(OR(C662=Локализация!$C$128,C662=1),4)))))</f>
        <v>0</v>
      </c>
      <c r="Y662" t="b">
        <f>IF(OR(D662=Локализация!$C$118,D662=5),4,IF(OR(D662=Локализация!$C$119,D662=4),2,IF(OR(D662=Локализация!$C$120,D662=3),0,IF(OR(D662=Локализация!$C$121,D662=2),-1,IF(OR(D662=Локализация!$C$122,D662=1),-2)))))</f>
        <v>0</v>
      </c>
      <c r="Z662" t="b">
        <f>IF(OR(E662=Локализация!$C$124,E662=5),-2,IF(OR(E662=Локализация!$C$125,E662=4),-1,IF(OR(E662=Локализация!$C$126,E662=3),0,IF(OR(E662=Локализация!$C$127,E662=2),2,IF(OR(E662=Локализация!$C$128,E662=1),4)))))</f>
        <v>0</v>
      </c>
      <c r="AA662" t="b">
        <f>IF(OR(F662=Локализация!$C$118,F662=5),4,IF(OR(F662=Локализация!$C$119,F662=4),2,IF(OR(F662=Локализация!$C$120,F662=3),0,IF(OR(F662=Локализация!$C$121,F662=2),-1,IF(OR(F662=Локализация!$C$122,F662=1),-2)))))</f>
        <v>0</v>
      </c>
      <c r="AB662" t="b">
        <f>IF(OR(G662=Локализация!$C$124,G662=5),-2,IF(OR(G662=Локализация!$C$125,G662=4),-1,IF(OR(G662=Локализация!$C$126,G662=3),0,IF(OR(G662=Локализация!$C$127,G662=2),2,IF(OR(G662=Локализация!$C$128,G662=1),4)))))</f>
        <v>0</v>
      </c>
      <c r="AC662" t="b">
        <f>IF(OR(H662=Локализация!$C$118,H662=5),4,IF(OR(H662=Локализация!$C$119,H662=4),2,IF(OR(H662=Локализация!$C$120,H662=3),0,IF(OR(H662=Локализация!$C$121,H662=2),-1,IF(OR(H662=Локализация!$C$122,H662=1),-2)))))</f>
        <v>0</v>
      </c>
      <c r="AD662" t="b">
        <f>IF(OR(I662=Локализация!$C$124,I662=5),-2,IF(OR(I662=Локализация!$C$125,I662=4),-1,IF(OR(I662=Локализация!$C$126,I662=3),0,IF(OR(I662=Локализация!$C$127,I662=2),2,IF(OR(I662=Локализация!$C$128,I662=1),4)))))</f>
        <v>0</v>
      </c>
      <c r="AE662" t="b">
        <f>IF(OR(J662=Локализация!$C$118,J662=5),4,IF(OR(J662=Локализация!$C$119,J662=4),2,IF(OR(J662=Локализация!$C$120,J662=3),0,IF(OR(J662=Локализация!$C$121,J662=2),-1,IF(OR(J662=Локализация!$C$122,J662=1),-2)))))</f>
        <v>0</v>
      </c>
      <c r="AF662" t="b">
        <f>IF(OR(K662=Локализация!$C$124,K662=5),-2,IF(OR(K662=Локализация!$C$125,K662=4),-1,IF(OR(K662=Локализация!$C$126,K662=3),0,IF(OR(K662=Локализация!$C$127,K662=2),2,IF(OR(K662=Локализация!$C$128,K662=1),4)))))</f>
        <v>0</v>
      </c>
      <c r="AG662" t="b">
        <f>IF(OR(L662=Локализация!$C$118,L662=5),4,IF(OR(L662=Локализация!$C$119,L662=4),2,IF(OR(L662=Локализация!$C$120,L662=3),0,IF(OR(L662=Локализация!$C$121,L662=2),-1,IF(OR(L662=Локализация!$C$122,L662=1),-2)))))</f>
        <v>0</v>
      </c>
      <c r="AH662" t="b">
        <f>IF(OR(M662=Локализация!$C$124,M662=5),-2,IF(OR(M662=Локализация!$C$125,M662=4),-1,IF(OR(M662=Локализация!$C$126,M662=3),0,IF(OR(M662=Локализация!$C$127,M662=2),2,IF(OR(M662=Локализация!$C$128,M662=1),4)))))</f>
        <v>0</v>
      </c>
      <c r="AI662" t="b">
        <f>IF(OR(N662=Локализация!$C$118,N662=5),4,IF(OR(N662=Локализация!$C$119,N662=4),2,IF(OR(N662=Локализация!$C$120,N662=3),0,IF(OR(N662=Локализация!$C$121,N662=2),-1,IF(OR(N662=Локализация!$C$122,N662=1),-2)))))</f>
        <v>0</v>
      </c>
      <c r="AJ662" t="b">
        <f>IF(OR(O662=Локализация!$C$124,O662=5),-2,IF(OR(O662=Локализация!$C$125,O662=4),-1,IF(OR(O662=Локализация!$C$126,O662=3),0,IF(OR(O662=Локализация!$C$127,O662=2),2,IF(OR(O662=Локализация!$C$128,O662=1),4)))))</f>
        <v>0</v>
      </c>
      <c r="AK662" t="b">
        <f>IF(OR(P662=Локализация!$C$118,P662=5),4,IF(OR(P662=Локализация!$C$119,P662=4),2,IF(OR(P662=Локализация!$C$120,P662=3),0,IF(OR(P662=Локализация!$C$121,P662=2),-1,IF(OR(P662=Локализация!$C$122,P662=1),-2)))))</f>
        <v>0</v>
      </c>
      <c r="AL662" t="b">
        <f>IF(OR(Q662=Локализация!$C$124,Q662=5),-2,IF(OR(Q662=Локализация!$C$125,Q662=4),-1,IF(OR(Q662=Локализация!$C$126,Q662=3),0,IF(OR(Q662=Локализация!$C$127,Q662=2),2,IF(OR(Q662=Локализация!$C$128,Q662=1),4)))))</f>
        <v>0</v>
      </c>
      <c r="AM662" t="b">
        <f>IF(OR(R662=Локализация!$C$118,R662=5),4,IF(OR(R662=Локализация!$C$119,R662=4),2,IF(OR(R662=Локализация!$C$120,R662=3),0,IF(OR(R662=Локализация!$C$121,R662=2),-1,IF(OR(R662=Локализация!$C$122,R662=1),-2)))))</f>
        <v>0</v>
      </c>
      <c r="AN662" t="b">
        <f>IF(OR(S662=Локализация!$C$124,S662=5),-2,IF(OR(S662=Локализация!$C$125,S662=4),-1,IF(OR(S662=Локализация!$C$126,S662=3),0,IF(OR(S662=Локализация!$C$127,S662=2),2,IF(OR(S662=Локализация!$C$128,S662=1),4)))))</f>
        <v>0</v>
      </c>
      <c r="AO662" t="b">
        <f>IF(OR(T662=Локализация!$C$118,T662=5),4,IF(OR(T662=Локализация!$C$119,T662=4),2,IF(OR(T662=Локализация!$C$120,T662=3),0,IF(OR(T662=Локализация!$C$121,T662=2),-1,IF(OR(T662=Локализация!$C$122,T662=1),-2)))))</f>
        <v>0</v>
      </c>
      <c r="AP662" t="b">
        <f>IF(OR(U662=Локализация!$C$124,U662=5),-2,IF(OR(U662=Локализация!$C$125,U662=4),-1,IF(OR(U662=Локализация!$C$126,U662=3),0,IF(OR(U662=Локализация!$C$127,U662=2),2,IF(OR(U662=Локализация!$C$128,U662=1),4)))))</f>
        <v>0</v>
      </c>
      <c r="AR662" t="str">
        <f>CONCATENATE(W662,X662)</f>
        <v>ЛОЖЬЛОЖЬ</v>
      </c>
      <c r="AS662" t="str">
        <f>CONCATENATE(Y662,Z662)</f>
        <v>ЛОЖЬЛОЖЬ</v>
      </c>
      <c r="AT662" t="str">
        <f>CONCATENATE(AA662,AB662)</f>
        <v>ЛОЖЬЛОЖЬ</v>
      </c>
      <c r="AU662" t="str">
        <f>CONCATENATE(AC662,AD662)</f>
        <v>ЛОЖЬЛОЖЬ</v>
      </c>
      <c r="AV662" t="str">
        <f>CONCATENATE(AE662,AF662)</f>
        <v>ЛОЖЬЛОЖЬ</v>
      </c>
      <c r="AW662" t="str">
        <f>CONCATENATE(AG662,AH662)</f>
        <v>ЛОЖЬЛОЖЬ</v>
      </c>
      <c r="AX662" t="str">
        <f>CONCATENATE(AI662,AJ662)</f>
        <v>ЛОЖЬЛОЖЬ</v>
      </c>
      <c r="AY662" t="str">
        <f>CONCATENATE(AK662,AL662)</f>
        <v>ЛОЖЬЛОЖЬ</v>
      </c>
      <c r="AZ662" t="str">
        <f>CONCATENATE(AM662,AN662)</f>
        <v>ЛОЖЬЛОЖЬ</v>
      </c>
      <c r="BA662" t="str">
        <f>CONCATENATE(AO662,AP662)</f>
        <v>ЛОЖЬЛОЖЬ</v>
      </c>
      <c r="BC662" t="str">
        <f xml:space="preserve"> IF(OR(AR662= "4-2", AR662= "2-1", AR662= "-12", AR662= "-24"),"Q",
  IF(
    OR(AR662= "4-1", AR662= "40", AR662= "42"),"A",
    IF(
      AR662= "44","P",
      IF(OR(AR662= "2-2",AR662="0-2",AR662="-1-2",AR662="-2-2",AR662="-2-1",AR662="-20",AR662="-22" ),"R",
              IF(
                OR(AR662= "24",AR662="04",AR662="-14"),"M",
                IF(
                  OR(AR662= "20",AR662="22",AR662="0-1",AR662="00",AR662="02",AR662="-1-1",AR662="-10"),"I",""
                )
              )
      )
    )
  )
)</f>
        <v/>
      </c>
      <c r="BD662" t="str">
        <f xml:space="preserve"> IF(OR(AS662= "4-2", AS662= "2-1", AS662= "-12", AS662= "-24"),"Q",
  IF(
    OR(AS662= "4-1", AS662= "40", AS662= "42"),"A",
    IF(
      AS662= "44","P",
      IF(OR(AS662= "2-2",AS662="0-2",AS662="-1-2",AS662="-2-2",AS662="-2-1",AS662="-20",AS662="-22" ),"R",
              IF(
                OR(AS662= "24",AS662="04",AS662="-14"),"M",
                IF(
                  OR(AS662= "20",AS662="22",AS662="0-1",AS662="00",AS662="02",AS662="-1-1",AS662="-10"),"I",""
                )
              )
      )
    )
  )
)</f>
        <v/>
      </c>
      <c r="BE662" t="str">
        <f xml:space="preserve"> IF(OR(AT662= "4-2", AT662= "2-1", AT662= "-12", AT662= "-24"),"Q",
  IF(
    OR(AT662= "4-1", AT662= "40", AT662= "42"),"A",
    IF(
      AT662= "44","P",
      IF(OR(AT662= "2-2",AT662="0-2",AT662="-1-2",AT662="-2-2",AT662="-2-1",AT662="-20",AT662="-22" ),"R",
              IF(
                OR(AT662= "24",AT662="04",AT662="-14"),"M",
                IF(
                  OR(AT662= "20",AT662="22",AT662="0-1",AT662="00",AT662="02",AT662="-1-1",AT662="-10"),"I",""
                )
              )
      )
    )
  )
)</f>
        <v/>
      </c>
      <c r="BF662" t="str">
        <f xml:space="preserve"> IF(OR(AU662= "4-2", AU662= "2-1", AU662= "-12", AU662= "-24"),"Q",
  IF(
    OR(AU662= "4-1", AU662= "40", AU662= "42"),"A",
    IF(
      AU662= "44","P",
      IF(OR(AU662= "2-2",AU662="0-2",AU662="-1-2",AU662="-2-2",AU662="-2-1",AU662="-20",AU662="-22" ),"R",
              IF(
                OR(AU662= "24",AU662="04",AU662="-14"),"M",
                IF(
                  OR(AU662= "20",AU662="22",AU662="0-1",AU662="00",AU662="02",AU662="-1-1",AU662="-10"),"I",""
                )
              )
      )
    )
  )
)</f>
        <v/>
      </c>
      <c r="BG662" t="str">
        <f xml:space="preserve"> IF(OR(AV662= "4-2", AV662= "2-1", AV662= "-12", AV662= "-24"),"Q",
  IF(
    OR(AV662= "4-1", AV662= "40", AV662= "42"),"A",
    IF(
      AV662= "44","P",
      IF(OR(AV662= "2-2",AV662="0-2",AV662="-1-2",AV662="-2-2",AV662="-2-1",AV662="-20",AV662="-22" ),"R",
              IF(
                OR(AV662= "24",AV662="04",AV662="-14"),"M",
                IF(
                  OR(AV662= "20",AV662="22",AV662="0-1",AV662="00",AV662="02",AV662="-1-1",AV662="-10"),"I",""
                )
              )
      )
    )
  )
)</f>
        <v/>
      </c>
      <c r="BH662" t="str">
        <f xml:space="preserve"> IF(OR(AW662= "4-2", AW662= "2-1", AW662= "-12", AW662= "-24"),"Q",
  IF(
    OR(AW662= "4-1", AW662= "40", AW662= "42"),"A",
    IF(
      AW662= "44","P",
      IF(OR(AW662= "2-2",AW662="0-2",AW662="-1-2",AW662="-2-2",AW662="-2-1",AW662="-20",AW662="-22" ),"R",
              IF(
                OR(AW662= "24",AW662="04",AW662="-14"),"M",
                IF(
                  OR(AW662= "20",AW662="22",AW662="0-1",AW662="00",AW662="02",AW662="-1-1",AW662="-10"),"I",""
                )
              )
      )
    )
  )
)</f>
        <v/>
      </c>
      <c r="BI662" t="str">
        <f xml:space="preserve"> IF(OR(AX662= "4-2", AX662= "2-1", AX662= "-12", AX662= "-24"),"Q",
  IF(
    OR(AX662= "4-1", AX662= "40", AX662= "42"),"A",
    IF(
      AX662= "44","P",
      IF(OR(AX662= "2-2",AX662="0-2",AX662="-1-2",AX662="-2-2",AX662="-2-1",AX662="-20",AX662="-22" ),"R",
              IF(
                OR(AX662= "24",AX662="04",AX662="-14"),"M",
                IF(
                  OR(AX662= "20",AX662="22",AX662="0-1",AX662="00",AX662="02",AX662="-1-1",AX662="-10"),"I",""
                )
              )
      )
    )
  )
)</f>
        <v/>
      </c>
      <c r="BJ662" t="str">
        <f xml:space="preserve"> IF(OR(AY662= "4-2", AY662= "2-1", AY662= "-12", AY662= "-24"),"Q",
  IF(
    OR(AY662= "4-1", AY662= "40", AY662= "42"),"A",
    IF(
      AY662= "44","P",
      IF(OR(AY662= "2-2",AY662="0-2",AY662="-1-2",AY662="-2-2",AY662="-2-1",AY662="-20",AY662="-22" ),"R",
              IF(
                OR(AY662= "24",AY662="04",AY662="-14"),"M",
                IF(
                  OR(AY662= "20",AY662="22",AY662="0-1",AY662="00",AY662="02",AY662="-1-1",AY662="-10"),"I",""
                )
              )
      )
    )
  )
)</f>
        <v/>
      </c>
      <c r="BK662" t="str">
        <f xml:space="preserve"> IF(OR(AZ662= "4-2", AZ662= "2-1", AZ662= "-12", AZ662= "-24"),"Q",
  IF(
    OR(AZ662= "4-1", AZ662= "40", AZ662= "42"),"A",
    IF(
      AZ662= "44","P",
      IF(OR(AZ662= "2-2",AZ662="0-2",AZ662="-1-2",AZ662="-2-2",AZ662="-2-1",AZ662="-20",AZ662="-22" ),"R",
              IF(
                OR(AZ662= "24",AZ662="04",AZ662="-14"),"M",
                IF(
                  OR(AZ662= "20",AZ662="22",AZ662="0-1",AZ662="00",AZ662="02",AZ662="-1-1",AZ662="-10"),"I",""
                )
              )
      )
    )
  )
)</f>
        <v/>
      </c>
      <c r="BL662" t="str">
        <f xml:space="preserve"> IF(OR(BA662= "4-2", BA662= "2-1", BA662= "-12", BA662= "-24"),"Q",
  IF(
    OR(BA662= "4-1", BA662= "40", BA662= "42"),"A",
    IF(
      BA662= "44","P",
      IF(OR(BA662= "2-2",BA662="0-2",BA662="-1-2",BA662="-2-2",BA662="-2-1",BA662="-20",BA662="-22" ),"R",
              IF(
                OR(BA662= "24",BA662="04",BA662="-14"),"M",
                IF(
                  OR(BA662= "20",BA662="22",BA662="0-1",BA662="00",BA662="02",BA662="-1-1",BA662="-10"),"I",""
                )
              )
      )
    )
  )
)</f>
        <v/>
      </c>
    </row>
    <row r="663" spans="23:64" x14ac:dyDescent="0.25">
      <c r="W663" t="b">
        <f>IF(OR(B663=Локализация!$C$118,B663=5),4,IF(OR(B663=Локализация!$C$119,B663=4),2,IF(OR(B663=Локализация!$C$120,B663=3),0,IF(OR(B663=Локализация!$C$121,B663=2),-1,IF(OR(B663=Локализация!$C$122,B663=1),-2)))))</f>
        <v>0</v>
      </c>
      <c r="X663" t="b">
        <f>IF(OR(C663=Локализация!$C$124,C663=5),-2,IF(OR(C663=Локализация!$C$125,C663=4),-1,IF(OR(C663=Локализация!$C$126,C663=3),0,IF(OR(C663=Локализация!$C$127,C663=2),2,IF(OR(C663=Локализация!$C$128,C663=1),4)))))</f>
        <v>0</v>
      </c>
      <c r="Y663" t="b">
        <f>IF(OR(D663=Локализация!$C$118,D663=5),4,IF(OR(D663=Локализация!$C$119,D663=4),2,IF(OR(D663=Локализация!$C$120,D663=3),0,IF(OR(D663=Локализация!$C$121,D663=2),-1,IF(OR(D663=Локализация!$C$122,D663=1),-2)))))</f>
        <v>0</v>
      </c>
      <c r="Z663" t="b">
        <f>IF(OR(E663=Локализация!$C$124,E663=5),-2,IF(OR(E663=Локализация!$C$125,E663=4),-1,IF(OR(E663=Локализация!$C$126,E663=3),0,IF(OR(E663=Локализация!$C$127,E663=2),2,IF(OR(E663=Локализация!$C$128,E663=1),4)))))</f>
        <v>0</v>
      </c>
      <c r="AA663" t="b">
        <f>IF(OR(F663=Локализация!$C$118,F663=5),4,IF(OR(F663=Локализация!$C$119,F663=4),2,IF(OR(F663=Локализация!$C$120,F663=3),0,IF(OR(F663=Локализация!$C$121,F663=2),-1,IF(OR(F663=Локализация!$C$122,F663=1),-2)))))</f>
        <v>0</v>
      </c>
      <c r="AB663" t="b">
        <f>IF(OR(G663=Локализация!$C$124,G663=5),-2,IF(OR(G663=Локализация!$C$125,G663=4),-1,IF(OR(G663=Локализация!$C$126,G663=3),0,IF(OR(G663=Локализация!$C$127,G663=2),2,IF(OR(G663=Локализация!$C$128,G663=1),4)))))</f>
        <v>0</v>
      </c>
      <c r="AC663" t="b">
        <f>IF(OR(H663=Локализация!$C$118,H663=5),4,IF(OR(H663=Локализация!$C$119,H663=4),2,IF(OR(H663=Локализация!$C$120,H663=3),0,IF(OR(H663=Локализация!$C$121,H663=2),-1,IF(OR(H663=Локализация!$C$122,H663=1),-2)))))</f>
        <v>0</v>
      </c>
      <c r="AD663" t="b">
        <f>IF(OR(I663=Локализация!$C$124,I663=5),-2,IF(OR(I663=Локализация!$C$125,I663=4),-1,IF(OR(I663=Локализация!$C$126,I663=3),0,IF(OR(I663=Локализация!$C$127,I663=2),2,IF(OR(I663=Локализация!$C$128,I663=1),4)))))</f>
        <v>0</v>
      </c>
      <c r="AE663" t="b">
        <f>IF(OR(J663=Локализация!$C$118,J663=5),4,IF(OR(J663=Локализация!$C$119,J663=4),2,IF(OR(J663=Локализация!$C$120,J663=3),0,IF(OR(J663=Локализация!$C$121,J663=2),-1,IF(OR(J663=Локализация!$C$122,J663=1),-2)))))</f>
        <v>0</v>
      </c>
      <c r="AF663" t="b">
        <f>IF(OR(K663=Локализация!$C$124,K663=5),-2,IF(OR(K663=Локализация!$C$125,K663=4),-1,IF(OR(K663=Локализация!$C$126,K663=3),0,IF(OR(K663=Локализация!$C$127,K663=2),2,IF(OR(K663=Локализация!$C$128,K663=1),4)))))</f>
        <v>0</v>
      </c>
      <c r="AG663" t="b">
        <f>IF(OR(L663=Локализация!$C$118,L663=5),4,IF(OR(L663=Локализация!$C$119,L663=4),2,IF(OR(L663=Локализация!$C$120,L663=3),0,IF(OR(L663=Локализация!$C$121,L663=2),-1,IF(OR(L663=Локализация!$C$122,L663=1),-2)))))</f>
        <v>0</v>
      </c>
      <c r="AH663" t="b">
        <f>IF(OR(M663=Локализация!$C$124,M663=5),-2,IF(OR(M663=Локализация!$C$125,M663=4),-1,IF(OR(M663=Локализация!$C$126,M663=3),0,IF(OR(M663=Локализация!$C$127,M663=2),2,IF(OR(M663=Локализация!$C$128,M663=1),4)))))</f>
        <v>0</v>
      </c>
      <c r="AI663" t="b">
        <f>IF(OR(N663=Локализация!$C$118,N663=5),4,IF(OR(N663=Локализация!$C$119,N663=4),2,IF(OR(N663=Локализация!$C$120,N663=3),0,IF(OR(N663=Локализация!$C$121,N663=2),-1,IF(OR(N663=Локализация!$C$122,N663=1),-2)))))</f>
        <v>0</v>
      </c>
      <c r="AJ663" t="b">
        <f>IF(OR(O663=Локализация!$C$124,O663=5),-2,IF(OR(O663=Локализация!$C$125,O663=4),-1,IF(OR(O663=Локализация!$C$126,O663=3),0,IF(OR(O663=Локализация!$C$127,O663=2),2,IF(OR(O663=Локализация!$C$128,O663=1),4)))))</f>
        <v>0</v>
      </c>
      <c r="AK663" t="b">
        <f>IF(OR(P663=Локализация!$C$118,P663=5),4,IF(OR(P663=Локализация!$C$119,P663=4),2,IF(OR(P663=Локализация!$C$120,P663=3),0,IF(OR(P663=Локализация!$C$121,P663=2),-1,IF(OR(P663=Локализация!$C$122,P663=1),-2)))))</f>
        <v>0</v>
      </c>
      <c r="AL663" t="b">
        <f>IF(OR(Q663=Локализация!$C$124,Q663=5),-2,IF(OR(Q663=Локализация!$C$125,Q663=4),-1,IF(OR(Q663=Локализация!$C$126,Q663=3),0,IF(OR(Q663=Локализация!$C$127,Q663=2),2,IF(OR(Q663=Локализация!$C$128,Q663=1),4)))))</f>
        <v>0</v>
      </c>
      <c r="AM663" t="b">
        <f>IF(OR(R663=Локализация!$C$118,R663=5),4,IF(OR(R663=Локализация!$C$119,R663=4),2,IF(OR(R663=Локализация!$C$120,R663=3),0,IF(OR(R663=Локализация!$C$121,R663=2),-1,IF(OR(R663=Локализация!$C$122,R663=1),-2)))))</f>
        <v>0</v>
      </c>
      <c r="AN663" t="b">
        <f>IF(OR(S663=Локализация!$C$124,S663=5),-2,IF(OR(S663=Локализация!$C$125,S663=4),-1,IF(OR(S663=Локализация!$C$126,S663=3),0,IF(OR(S663=Локализация!$C$127,S663=2),2,IF(OR(S663=Локализация!$C$128,S663=1),4)))))</f>
        <v>0</v>
      </c>
      <c r="AO663" t="b">
        <f>IF(OR(T663=Локализация!$C$118,T663=5),4,IF(OR(T663=Локализация!$C$119,T663=4),2,IF(OR(T663=Локализация!$C$120,T663=3),0,IF(OR(T663=Локализация!$C$121,T663=2),-1,IF(OR(T663=Локализация!$C$122,T663=1),-2)))))</f>
        <v>0</v>
      </c>
      <c r="AP663" t="b">
        <f>IF(OR(U663=Локализация!$C$124,U663=5),-2,IF(OR(U663=Локализация!$C$125,U663=4),-1,IF(OR(U663=Локализация!$C$126,U663=3),0,IF(OR(U663=Локализация!$C$127,U663=2),2,IF(OR(U663=Локализация!$C$128,U663=1),4)))))</f>
        <v>0</v>
      </c>
      <c r="AR663" t="str">
        <f>CONCATENATE(W663,X663)</f>
        <v>ЛОЖЬЛОЖЬ</v>
      </c>
      <c r="AS663" t="str">
        <f>CONCATENATE(Y663,Z663)</f>
        <v>ЛОЖЬЛОЖЬ</v>
      </c>
      <c r="AT663" t="str">
        <f>CONCATENATE(AA663,AB663)</f>
        <v>ЛОЖЬЛОЖЬ</v>
      </c>
      <c r="AU663" t="str">
        <f>CONCATENATE(AC663,AD663)</f>
        <v>ЛОЖЬЛОЖЬ</v>
      </c>
      <c r="AV663" t="str">
        <f>CONCATENATE(AE663,AF663)</f>
        <v>ЛОЖЬЛОЖЬ</v>
      </c>
      <c r="AW663" t="str">
        <f>CONCATENATE(AG663,AH663)</f>
        <v>ЛОЖЬЛОЖЬ</v>
      </c>
      <c r="AX663" t="str">
        <f>CONCATENATE(AI663,AJ663)</f>
        <v>ЛОЖЬЛОЖЬ</v>
      </c>
      <c r="AY663" t="str">
        <f>CONCATENATE(AK663,AL663)</f>
        <v>ЛОЖЬЛОЖЬ</v>
      </c>
      <c r="AZ663" t="str">
        <f>CONCATENATE(AM663,AN663)</f>
        <v>ЛОЖЬЛОЖЬ</v>
      </c>
      <c r="BA663" t="str">
        <f>CONCATENATE(AO663,AP663)</f>
        <v>ЛОЖЬЛОЖЬ</v>
      </c>
      <c r="BC663" t="str">
        <f xml:space="preserve"> IF(OR(AR663= "4-2", AR663= "2-1", AR663= "-12", AR663= "-24"),"Q",
  IF(
    OR(AR663= "4-1", AR663= "40", AR663= "42"),"A",
    IF(
      AR663= "44","P",
      IF(OR(AR663= "2-2",AR663="0-2",AR663="-1-2",AR663="-2-2",AR663="-2-1",AR663="-20",AR663="-22" ),"R",
              IF(
                OR(AR663= "24",AR663="04",AR663="-14"),"M",
                IF(
                  OR(AR663= "20",AR663="22",AR663="0-1",AR663="00",AR663="02",AR663="-1-1",AR663="-10"),"I",""
                )
              )
      )
    )
  )
)</f>
        <v/>
      </c>
      <c r="BD663" t="str">
        <f xml:space="preserve"> IF(OR(AS663= "4-2", AS663= "2-1", AS663= "-12", AS663= "-24"),"Q",
  IF(
    OR(AS663= "4-1", AS663= "40", AS663= "42"),"A",
    IF(
      AS663= "44","P",
      IF(OR(AS663= "2-2",AS663="0-2",AS663="-1-2",AS663="-2-2",AS663="-2-1",AS663="-20",AS663="-22" ),"R",
              IF(
                OR(AS663= "24",AS663="04",AS663="-14"),"M",
                IF(
                  OR(AS663= "20",AS663="22",AS663="0-1",AS663="00",AS663="02",AS663="-1-1",AS663="-10"),"I",""
                )
              )
      )
    )
  )
)</f>
        <v/>
      </c>
      <c r="BE663" t="str">
        <f xml:space="preserve"> IF(OR(AT663= "4-2", AT663= "2-1", AT663= "-12", AT663= "-24"),"Q",
  IF(
    OR(AT663= "4-1", AT663= "40", AT663= "42"),"A",
    IF(
      AT663= "44","P",
      IF(OR(AT663= "2-2",AT663="0-2",AT663="-1-2",AT663="-2-2",AT663="-2-1",AT663="-20",AT663="-22" ),"R",
              IF(
                OR(AT663= "24",AT663="04",AT663="-14"),"M",
                IF(
                  OR(AT663= "20",AT663="22",AT663="0-1",AT663="00",AT663="02",AT663="-1-1",AT663="-10"),"I",""
                )
              )
      )
    )
  )
)</f>
        <v/>
      </c>
      <c r="BF663" t="str">
        <f xml:space="preserve"> IF(OR(AU663= "4-2", AU663= "2-1", AU663= "-12", AU663= "-24"),"Q",
  IF(
    OR(AU663= "4-1", AU663= "40", AU663= "42"),"A",
    IF(
      AU663= "44","P",
      IF(OR(AU663= "2-2",AU663="0-2",AU663="-1-2",AU663="-2-2",AU663="-2-1",AU663="-20",AU663="-22" ),"R",
              IF(
                OR(AU663= "24",AU663="04",AU663="-14"),"M",
                IF(
                  OR(AU663= "20",AU663="22",AU663="0-1",AU663="00",AU663="02",AU663="-1-1",AU663="-10"),"I",""
                )
              )
      )
    )
  )
)</f>
        <v/>
      </c>
      <c r="BG663" t="str">
        <f xml:space="preserve"> IF(OR(AV663= "4-2", AV663= "2-1", AV663= "-12", AV663= "-24"),"Q",
  IF(
    OR(AV663= "4-1", AV663= "40", AV663= "42"),"A",
    IF(
      AV663= "44","P",
      IF(OR(AV663= "2-2",AV663="0-2",AV663="-1-2",AV663="-2-2",AV663="-2-1",AV663="-20",AV663="-22" ),"R",
              IF(
                OR(AV663= "24",AV663="04",AV663="-14"),"M",
                IF(
                  OR(AV663= "20",AV663="22",AV663="0-1",AV663="00",AV663="02",AV663="-1-1",AV663="-10"),"I",""
                )
              )
      )
    )
  )
)</f>
        <v/>
      </c>
      <c r="BH663" t="str">
        <f xml:space="preserve"> IF(OR(AW663= "4-2", AW663= "2-1", AW663= "-12", AW663= "-24"),"Q",
  IF(
    OR(AW663= "4-1", AW663= "40", AW663= "42"),"A",
    IF(
      AW663= "44","P",
      IF(OR(AW663= "2-2",AW663="0-2",AW663="-1-2",AW663="-2-2",AW663="-2-1",AW663="-20",AW663="-22" ),"R",
              IF(
                OR(AW663= "24",AW663="04",AW663="-14"),"M",
                IF(
                  OR(AW663= "20",AW663="22",AW663="0-1",AW663="00",AW663="02",AW663="-1-1",AW663="-10"),"I",""
                )
              )
      )
    )
  )
)</f>
        <v/>
      </c>
      <c r="BI663" t="str">
        <f xml:space="preserve"> IF(OR(AX663= "4-2", AX663= "2-1", AX663= "-12", AX663= "-24"),"Q",
  IF(
    OR(AX663= "4-1", AX663= "40", AX663= "42"),"A",
    IF(
      AX663= "44","P",
      IF(OR(AX663= "2-2",AX663="0-2",AX663="-1-2",AX663="-2-2",AX663="-2-1",AX663="-20",AX663="-22" ),"R",
              IF(
                OR(AX663= "24",AX663="04",AX663="-14"),"M",
                IF(
                  OR(AX663= "20",AX663="22",AX663="0-1",AX663="00",AX663="02",AX663="-1-1",AX663="-10"),"I",""
                )
              )
      )
    )
  )
)</f>
        <v/>
      </c>
      <c r="BJ663" t="str">
        <f xml:space="preserve"> IF(OR(AY663= "4-2", AY663= "2-1", AY663= "-12", AY663= "-24"),"Q",
  IF(
    OR(AY663= "4-1", AY663= "40", AY663= "42"),"A",
    IF(
      AY663= "44","P",
      IF(OR(AY663= "2-2",AY663="0-2",AY663="-1-2",AY663="-2-2",AY663="-2-1",AY663="-20",AY663="-22" ),"R",
              IF(
                OR(AY663= "24",AY663="04",AY663="-14"),"M",
                IF(
                  OR(AY663= "20",AY663="22",AY663="0-1",AY663="00",AY663="02",AY663="-1-1",AY663="-10"),"I",""
                )
              )
      )
    )
  )
)</f>
        <v/>
      </c>
      <c r="BK663" t="str">
        <f xml:space="preserve"> IF(OR(AZ663= "4-2", AZ663= "2-1", AZ663= "-12", AZ663= "-24"),"Q",
  IF(
    OR(AZ663= "4-1", AZ663= "40", AZ663= "42"),"A",
    IF(
      AZ663= "44","P",
      IF(OR(AZ663= "2-2",AZ663="0-2",AZ663="-1-2",AZ663="-2-2",AZ663="-2-1",AZ663="-20",AZ663="-22" ),"R",
              IF(
                OR(AZ663= "24",AZ663="04",AZ663="-14"),"M",
                IF(
                  OR(AZ663= "20",AZ663="22",AZ663="0-1",AZ663="00",AZ663="02",AZ663="-1-1",AZ663="-10"),"I",""
                )
              )
      )
    )
  )
)</f>
        <v/>
      </c>
      <c r="BL663" t="str">
        <f xml:space="preserve"> IF(OR(BA663= "4-2", BA663= "2-1", BA663= "-12", BA663= "-24"),"Q",
  IF(
    OR(BA663= "4-1", BA663= "40", BA663= "42"),"A",
    IF(
      BA663= "44","P",
      IF(OR(BA663= "2-2",BA663="0-2",BA663="-1-2",BA663="-2-2",BA663="-2-1",BA663="-20",BA663="-22" ),"R",
              IF(
                OR(BA663= "24",BA663="04",BA663="-14"),"M",
                IF(
                  OR(BA663= "20",BA663="22",BA663="0-1",BA663="00",BA663="02",BA663="-1-1",BA663="-10"),"I",""
                )
              )
      )
    )
  )
)</f>
        <v/>
      </c>
    </row>
    <row r="664" spans="23:64" x14ac:dyDescent="0.25">
      <c r="W664" t="b">
        <f>IF(OR(B664=Локализация!$C$118,B664=5),4,IF(OR(B664=Локализация!$C$119,B664=4),2,IF(OR(B664=Локализация!$C$120,B664=3),0,IF(OR(B664=Локализация!$C$121,B664=2),-1,IF(OR(B664=Локализация!$C$122,B664=1),-2)))))</f>
        <v>0</v>
      </c>
      <c r="X664" t="b">
        <f>IF(OR(C664=Локализация!$C$124,C664=5),-2,IF(OR(C664=Локализация!$C$125,C664=4),-1,IF(OR(C664=Локализация!$C$126,C664=3),0,IF(OR(C664=Локализация!$C$127,C664=2),2,IF(OR(C664=Локализация!$C$128,C664=1),4)))))</f>
        <v>0</v>
      </c>
      <c r="Y664" t="b">
        <f>IF(OR(D664=Локализация!$C$118,D664=5),4,IF(OR(D664=Локализация!$C$119,D664=4),2,IF(OR(D664=Локализация!$C$120,D664=3),0,IF(OR(D664=Локализация!$C$121,D664=2),-1,IF(OR(D664=Локализация!$C$122,D664=1),-2)))))</f>
        <v>0</v>
      </c>
      <c r="Z664" t="b">
        <f>IF(OR(E664=Локализация!$C$124,E664=5),-2,IF(OR(E664=Локализация!$C$125,E664=4),-1,IF(OR(E664=Локализация!$C$126,E664=3),0,IF(OR(E664=Локализация!$C$127,E664=2),2,IF(OR(E664=Локализация!$C$128,E664=1),4)))))</f>
        <v>0</v>
      </c>
      <c r="AA664" t="b">
        <f>IF(OR(F664=Локализация!$C$118,F664=5),4,IF(OR(F664=Локализация!$C$119,F664=4),2,IF(OR(F664=Локализация!$C$120,F664=3),0,IF(OR(F664=Локализация!$C$121,F664=2),-1,IF(OR(F664=Локализация!$C$122,F664=1),-2)))))</f>
        <v>0</v>
      </c>
      <c r="AB664" t="b">
        <f>IF(OR(G664=Локализация!$C$124,G664=5),-2,IF(OR(G664=Локализация!$C$125,G664=4),-1,IF(OR(G664=Локализация!$C$126,G664=3),0,IF(OR(G664=Локализация!$C$127,G664=2),2,IF(OR(G664=Локализация!$C$128,G664=1),4)))))</f>
        <v>0</v>
      </c>
      <c r="AC664" t="b">
        <f>IF(OR(H664=Локализация!$C$118,H664=5),4,IF(OR(H664=Локализация!$C$119,H664=4),2,IF(OR(H664=Локализация!$C$120,H664=3),0,IF(OR(H664=Локализация!$C$121,H664=2),-1,IF(OR(H664=Локализация!$C$122,H664=1),-2)))))</f>
        <v>0</v>
      </c>
      <c r="AD664" t="b">
        <f>IF(OR(I664=Локализация!$C$124,I664=5),-2,IF(OR(I664=Локализация!$C$125,I664=4),-1,IF(OR(I664=Локализация!$C$126,I664=3),0,IF(OR(I664=Локализация!$C$127,I664=2),2,IF(OR(I664=Локализация!$C$128,I664=1),4)))))</f>
        <v>0</v>
      </c>
      <c r="AE664" t="b">
        <f>IF(OR(J664=Локализация!$C$118,J664=5),4,IF(OR(J664=Локализация!$C$119,J664=4),2,IF(OR(J664=Локализация!$C$120,J664=3),0,IF(OR(J664=Локализация!$C$121,J664=2),-1,IF(OR(J664=Локализация!$C$122,J664=1),-2)))))</f>
        <v>0</v>
      </c>
      <c r="AF664" t="b">
        <f>IF(OR(K664=Локализация!$C$124,K664=5),-2,IF(OR(K664=Локализация!$C$125,K664=4),-1,IF(OR(K664=Локализация!$C$126,K664=3),0,IF(OR(K664=Локализация!$C$127,K664=2),2,IF(OR(K664=Локализация!$C$128,K664=1),4)))))</f>
        <v>0</v>
      </c>
      <c r="AG664" t="b">
        <f>IF(OR(L664=Локализация!$C$118,L664=5),4,IF(OR(L664=Локализация!$C$119,L664=4),2,IF(OR(L664=Локализация!$C$120,L664=3),0,IF(OR(L664=Локализация!$C$121,L664=2),-1,IF(OR(L664=Локализация!$C$122,L664=1),-2)))))</f>
        <v>0</v>
      </c>
      <c r="AH664" t="b">
        <f>IF(OR(M664=Локализация!$C$124,M664=5),-2,IF(OR(M664=Локализация!$C$125,M664=4),-1,IF(OR(M664=Локализация!$C$126,M664=3),0,IF(OR(M664=Локализация!$C$127,M664=2),2,IF(OR(M664=Локализация!$C$128,M664=1),4)))))</f>
        <v>0</v>
      </c>
      <c r="AI664" t="b">
        <f>IF(OR(N664=Локализация!$C$118,N664=5),4,IF(OR(N664=Локализация!$C$119,N664=4),2,IF(OR(N664=Локализация!$C$120,N664=3),0,IF(OR(N664=Локализация!$C$121,N664=2),-1,IF(OR(N664=Локализация!$C$122,N664=1),-2)))))</f>
        <v>0</v>
      </c>
      <c r="AJ664" t="b">
        <f>IF(OR(O664=Локализация!$C$124,O664=5),-2,IF(OR(O664=Локализация!$C$125,O664=4),-1,IF(OR(O664=Локализация!$C$126,O664=3),0,IF(OR(O664=Локализация!$C$127,O664=2),2,IF(OR(O664=Локализация!$C$128,O664=1),4)))))</f>
        <v>0</v>
      </c>
      <c r="AK664" t="b">
        <f>IF(OR(P664=Локализация!$C$118,P664=5),4,IF(OR(P664=Локализация!$C$119,P664=4),2,IF(OR(P664=Локализация!$C$120,P664=3),0,IF(OR(P664=Локализация!$C$121,P664=2),-1,IF(OR(P664=Локализация!$C$122,P664=1),-2)))))</f>
        <v>0</v>
      </c>
      <c r="AL664" t="b">
        <f>IF(OR(Q664=Локализация!$C$124,Q664=5),-2,IF(OR(Q664=Локализация!$C$125,Q664=4),-1,IF(OR(Q664=Локализация!$C$126,Q664=3),0,IF(OR(Q664=Локализация!$C$127,Q664=2),2,IF(OR(Q664=Локализация!$C$128,Q664=1),4)))))</f>
        <v>0</v>
      </c>
      <c r="AM664" t="b">
        <f>IF(OR(R664=Локализация!$C$118,R664=5),4,IF(OR(R664=Локализация!$C$119,R664=4),2,IF(OR(R664=Локализация!$C$120,R664=3),0,IF(OR(R664=Локализация!$C$121,R664=2),-1,IF(OR(R664=Локализация!$C$122,R664=1),-2)))))</f>
        <v>0</v>
      </c>
      <c r="AN664" t="b">
        <f>IF(OR(S664=Локализация!$C$124,S664=5),-2,IF(OR(S664=Локализация!$C$125,S664=4),-1,IF(OR(S664=Локализация!$C$126,S664=3),0,IF(OR(S664=Локализация!$C$127,S664=2),2,IF(OR(S664=Локализация!$C$128,S664=1),4)))))</f>
        <v>0</v>
      </c>
      <c r="AO664" t="b">
        <f>IF(OR(T664=Локализация!$C$118,T664=5),4,IF(OR(T664=Локализация!$C$119,T664=4),2,IF(OR(T664=Локализация!$C$120,T664=3),0,IF(OR(T664=Локализация!$C$121,T664=2),-1,IF(OR(T664=Локализация!$C$122,T664=1),-2)))))</f>
        <v>0</v>
      </c>
      <c r="AP664" t="b">
        <f>IF(OR(U664=Локализация!$C$124,U664=5),-2,IF(OR(U664=Локализация!$C$125,U664=4),-1,IF(OR(U664=Локализация!$C$126,U664=3),0,IF(OR(U664=Локализация!$C$127,U664=2),2,IF(OR(U664=Локализация!$C$128,U664=1),4)))))</f>
        <v>0</v>
      </c>
      <c r="AR664" t="str">
        <f>CONCATENATE(W664,X664)</f>
        <v>ЛОЖЬЛОЖЬ</v>
      </c>
      <c r="AS664" t="str">
        <f>CONCATENATE(Y664,Z664)</f>
        <v>ЛОЖЬЛОЖЬ</v>
      </c>
      <c r="AT664" t="str">
        <f>CONCATENATE(AA664,AB664)</f>
        <v>ЛОЖЬЛОЖЬ</v>
      </c>
      <c r="AU664" t="str">
        <f>CONCATENATE(AC664,AD664)</f>
        <v>ЛОЖЬЛОЖЬ</v>
      </c>
      <c r="AV664" t="str">
        <f>CONCATENATE(AE664,AF664)</f>
        <v>ЛОЖЬЛОЖЬ</v>
      </c>
      <c r="AW664" t="str">
        <f>CONCATENATE(AG664,AH664)</f>
        <v>ЛОЖЬЛОЖЬ</v>
      </c>
      <c r="AX664" t="str">
        <f>CONCATENATE(AI664,AJ664)</f>
        <v>ЛОЖЬЛОЖЬ</v>
      </c>
      <c r="AY664" t="str">
        <f>CONCATENATE(AK664,AL664)</f>
        <v>ЛОЖЬЛОЖЬ</v>
      </c>
      <c r="AZ664" t="str">
        <f>CONCATENATE(AM664,AN664)</f>
        <v>ЛОЖЬЛОЖЬ</v>
      </c>
      <c r="BA664" t="str">
        <f>CONCATENATE(AO664,AP664)</f>
        <v>ЛОЖЬЛОЖЬ</v>
      </c>
      <c r="BC664" t="str">
        <f xml:space="preserve"> IF(OR(AR664= "4-2", AR664= "2-1", AR664= "-12", AR664= "-24"),"Q",
  IF(
    OR(AR664= "4-1", AR664= "40", AR664= "42"),"A",
    IF(
      AR664= "44","P",
      IF(OR(AR664= "2-2",AR664="0-2",AR664="-1-2",AR664="-2-2",AR664="-2-1",AR664="-20",AR664="-22" ),"R",
              IF(
                OR(AR664= "24",AR664="04",AR664="-14"),"M",
                IF(
                  OR(AR664= "20",AR664="22",AR664="0-1",AR664="00",AR664="02",AR664="-1-1",AR664="-10"),"I",""
                )
              )
      )
    )
  )
)</f>
        <v/>
      </c>
      <c r="BD664" t="str">
        <f xml:space="preserve"> IF(OR(AS664= "4-2", AS664= "2-1", AS664= "-12", AS664= "-24"),"Q",
  IF(
    OR(AS664= "4-1", AS664= "40", AS664= "42"),"A",
    IF(
      AS664= "44","P",
      IF(OR(AS664= "2-2",AS664="0-2",AS664="-1-2",AS664="-2-2",AS664="-2-1",AS664="-20",AS664="-22" ),"R",
              IF(
                OR(AS664= "24",AS664="04",AS664="-14"),"M",
                IF(
                  OR(AS664= "20",AS664="22",AS664="0-1",AS664="00",AS664="02",AS664="-1-1",AS664="-10"),"I",""
                )
              )
      )
    )
  )
)</f>
        <v/>
      </c>
      <c r="BE664" t="str">
        <f xml:space="preserve"> IF(OR(AT664= "4-2", AT664= "2-1", AT664= "-12", AT664= "-24"),"Q",
  IF(
    OR(AT664= "4-1", AT664= "40", AT664= "42"),"A",
    IF(
      AT664= "44","P",
      IF(OR(AT664= "2-2",AT664="0-2",AT664="-1-2",AT664="-2-2",AT664="-2-1",AT664="-20",AT664="-22" ),"R",
              IF(
                OR(AT664= "24",AT664="04",AT664="-14"),"M",
                IF(
                  OR(AT664= "20",AT664="22",AT664="0-1",AT664="00",AT664="02",AT664="-1-1",AT664="-10"),"I",""
                )
              )
      )
    )
  )
)</f>
        <v/>
      </c>
      <c r="BF664" t="str">
        <f xml:space="preserve"> IF(OR(AU664= "4-2", AU664= "2-1", AU664= "-12", AU664= "-24"),"Q",
  IF(
    OR(AU664= "4-1", AU664= "40", AU664= "42"),"A",
    IF(
      AU664= "44","P",
      IF(OR(AU664= "2-2",AU664="0-2",AU664="-1-2",AU664="-2-2",AU664="-2-1",AU664="-20",AU664="-22" ),"R",
              IF(
                OR(AU664= "24",AU664="04",AU664="-14"),"M",
                IF(
                  OR(AU664= "20",AU664="22",AU664="0-1",AU664="00",AU664="02",AU664="-1-1",AU664="-10"),"I",""
                )
              )
      )
    )
  )
)</f>
        <v/>
      </c>
      <c r="BG664" t="str">
        <f xml:space="preserve"> IF(OR(AV664= "4-2", AV664= "2-1", AV664= "-12", AV664= "-24"),"Q",
  IF(
    OR(AV664= "4-1", AV664= "40", AV664= "42"),"A",
    IF(
      AV664= "44","P",
      IF(OR(AV664= "2-2",AV664="0-2",AV664="-1-2",AV664="-2-2",AV664="-2-1",AV664="-20",AV664="-22" ),"R",
              IF(
                OR(AV664= "24",AV664="04",AV664="-14"),"M",
                IF(
                  OR(AV664= "20",AV664="22",AV664="0-1",AV664="00",AV664="02",AV664="-1-1",AV664="-10"),"I",""
                )
              )
      )
    )
  )
)</f>
        <v/>
      </c>
      <c r="BH664" t="str">
        <f xml:space="preserve"> IF(OR(AW664= "4-2", AW664= "2-1", AW664= "-12", AW664= "-24"),"Q",
  IF(
    OR(AW664= "4-1", AW664= "40", AW664= "42"),"A",
    IF(
      AW664= "44","P",
      IF(OR(AW664= "2-2",AW664="0-2",AW664="-1-2",AW664="-2-2",AW664="-2-1",AW664="-20",AW664="-22" ),"R",
              IF(
                OR(AW664= "24",AW664="04",AW664="-14"),"M",
                IF(
                  OR(AW664= "20",AW664="22",AW664="0-1",AW664="00",AW664="02",AW664="-1-1",AW664="-10"),"I",""
                )
              )
      )
    )
  )
)</f>
        <v/>
      </c>
      <c r="BI664" t="str">
        <f xml:space="preserve"> IF(OR(AX664= "4-2", AX664= "2-1", AX664= "-12", AX664= "-24"),"Q",
  IF(
    OR(AX664= "4-1", AX664= "40", AX664= "42"),"A",
    IF(
      AX664= "44","P",
      IF(OR(AX664= "2-2",AX664="0-2",AX664="-1-2",AX664="-2-2",AX664="-2-1",AX664="-20",AX664="-22" ),"R",
              IF(
                OR(AX664= "24",AX664="04",AX664="-14"),"M",
                IF(
                  OR(AX664= "20",AX664="22",AX664="0-1",AX664="00",AX664="02",AX664="-1-1",AX664="-10"),"I",""
                )
              )
      )
    )
  )
)</f>
        <v/>
      </c>
      <c r="BJ664" t="str">
        <f xml:space="preserve"> IF(OR(AY664= "4-2", AY664= "2-1", AY664= "-12", AY664= "-24"),"Q",
  IF(
    OR(AY664= "4-1", AY664= "40", AY664= "42"),"A",
    IF(
      AY664= "44","P",
      IF(OR(AY664= "2-2",AY664="0-2",AY664="-1-2",AY664="-2-2",AY664="-2-1",AY664="-20",AY664="-22" ),"R",
              IF(
                OR(AY664= "24",AY664="04",AY664="-14"),"M",
                IF(
                  OR(AY664= "20",AY664="22",AY664="0-1",AY664="00",AY664="02",AY664="-1-1",AY664="-10"),"I",""
                )
              )
      )
    )
  )
)</f>
        <v/>
      </c>
      <c r="BK664" t="str">
        <f xml:space="preserve"> IF(OR(AZ664= "4-2", AZ664= "2-1", AZ664= "-12", AZ664= "-24"),"Q",
  IF(
    OR(AZ664= "4-1", AZ664= "40", AZ664= "42"),"A",
    IF(
      AZ664= "44","P",
      IF(OR(AZ664= "2-2",AZ664="0-2",AZ664="-1-2",AZ664="-2-2",AZ664="-2-1",AZ664="-20",AZ664="-22" ),"R",
              IF(
                OR(AZ664= "24",AZ664="04",AZ664="-14"),"M",
                IF(
                  OR(AZ664= "20",AZ664="22",AZ664="0-1",AZ664="00",AZ664="02",AZ664="-1-1",AZ664="-10"),"I",""
                )
              )
      )
    )
  )
)</f>
        <v/>
      </c>
      <c r="BL664" t="str">
        <f xml:space="preserve"> IF(OR(BA664= "4-2", BA664= "2-1", BA664= "-12", BA664= "-24"),"Q",
  IF(
    OR(BA664= "4-1", BA664= "40", BA664= "42"),"A",
    IF(
      BA664= "44","P",
      IF(OR(BA664= "2-2",BA664="0-2",BA664="-1-2",BA664="-2-2",BA664="-2-1",BA664="-20",BA664="-22" ),"R",
              IF(
                OR(BA664= "24",BA664="04",BA664="-14"),"M",
                IF(
                  OR(BA664= "20",BA664="22",BA664="0-1",BA664="00",BA664="02",BA664="-1-1",BA664="-10"),"I",""
                )
              )
      )
    )
  )
)</f>
        <v/>
      </c>
    </row>
    <row r="665" spans="23:64" x14ac:dyDescent="0.25">
      <c r="W665" t="b">
        <f>IF(OR(B665=Локализация!$C$118,B665=5),4,IF(OR(B665=Локализация!$C$119,B665=4),2,IF(OR(B665=Локализация!$C$120,B665=3),0,IF(OR(B665=Локализация!$C$121,B665=2),-1,IF(OR(B665=Локализация!$C$122,B665=1),-2)))))</f>
        <v>0</v>
      </c>
      <c r="X665" t="b">
        <f>IF(OR(C665=Локализация!$C$124,C665=5),-2,IF(OR(C665=Локализация!$C$125,C665=4),-1,IF(OR(C665=Локализация!$C$126,C665=3),0,IF(OR(C665=Локализация!$C$127,C665=2),2,IF(OR(C665=Локализация!$C$128,C665=1),4)))))</f>
        <v>0</v>
      </c>
      <c r="Y665" t="b">
        <f>IF(OR(D665=Локализация!$C$118,D665=5),4,IF(OR(D665=Локализация!$C$119,D665=4),2,IF(OR(D665=Локализация!$C$120,D665=3),0,IF(OR(D665=Локализация!$C$121,D665=2),-1,IF(OR(D665=Локализация!$C$122,D665=1),-2)))))</f>
        <v>0</v>
      </c>
      <c r="Z665" t="b">
        <f>IF(OR(E665=Локализация!$C$124,E665=5),-2,IF(OR(E665=Локализация!$C$125,E665=4),-1,IF(OR(E665=Локализация!$C$126,E665=3),0,IF(OR(E665=Локализация!$C$127,E665=2),2,IF(OR(E665=Локализация!$C$128,E665=1),4)))))</f>
        <v>0</v>
      </c>
      <c r="AA665" t="b">
        <f>IF(OR(F665=Локализация!$C$118,F665=5),4,IF(OR(F665=Локализация!$C$119,F665=4),2,IF(OR(F665=Локализация!$C$120,F665=3),0,IF(OR(F665=Локализация!$C$121,F665=2),-1,IF(OR(F665=Локализация!$C$122,F665=1),-2)))))</f>
        <v>0</v>
      </c>
      <c r="AB665" t="b">
        <f>IF(OR(G665=Локализация!$C$124,G665=5),-2,IF(OR(G665=Локализация!$C$125,G665=4),-1,IF(OR(G665=Локализация!$C$126,G665=3),0,IF(OR(G665=Локализация!$C$127,G665=2),2,IF(OR(G665=Локализация!$C$128,G665=1),4)))))</f>
        <v>0</v>
      </c>
      <c r="AC665" t="b">
        <f>IF(OR(H665=Локализация!$C$118,H665=5),4,IF(OR(H665=Локализация!$C$119,H665=4),2,IF(OR(H665=Локализация!$C$120,H665=3),0,IF(OR(H665=Локализация!$C$121,H665=2),-1,IF(OR(H665=Локализация!$C$122,H665=1),-2)))))</f>
        <v>0</v>
      </c>
      <c r="AD665" t="b">
        <f>IF(OR(I665=Локализация!$C$124,I665=5),-2,IF(OR(I665=Локализация!$C$125,I665=4),-1,IF(OR(I665=Локализация!$C$126,I665=3),0,IF(OR(I665=Локализация!$C$127,I665=2),2,IF(OR(I665=Локализация!$C$128,I665=1),4)))))</f>
        <v>0</v>
      </c>
      <c r="AE665" t="b">
        <f>IF(OR(J665=Локализация!$C$118,J665=5),4,IF(OR(J665=Локализация!$C$119,J665=4),2,IF(OR(J665=Локализация!$C$120,J665=3),0,IF(OR(J665=Локализация!$C$121,J665=2),-1,IF(OR(J665=Локализация!$C$122,J665=1),-2)))))</f>
        <v>0</v>
      </c>
      <c r="AF665" t="b">
        <f>IF(OR(K665=Локализация!$C$124,K665=5),-2,IF(OR(K665=Локализация!$C$125,K665=4),-1,IF(OR(K665=Локализация!$C$126,K665=3),0,IF(OR(K665=Локализация!$C$127,K665=2),2,IF(OR(K665=Локализация!$C$128,K665=1),4)))))</f>
        <v>0</v>
      </c>
      <c r="AG665" t="b">
        <f>IF(OR(L665=Локализация!$C$118,L665=5),4,IF(OR(L665=Локализация!$C$119,L665=4),2,IF(OR(L665=Локализация!$C$120,L665=3),0,IF(OR(L665=Локализация!$C$121,L665=2),-1,IF(OR(L665=Локализация!$C$122,L665=1),-2)))))</f>
        <v>0</v>
      </c>
      <c r="AH665" t="b">
        <f>IF(OR(M665=Локализация!$C$124,M665=5),-2,IF(OR(M665=Локализация!$C$125,M665=4),-1,IF(OR(M665=Локализация!$C$126,M665=3),0,IF(OR(M665=Локализация!$C$127,M665=2),2,IF(OR(M665=Локализация!$C$128,M665=1),4)))))</f>
        <v>0</v>
      </c>
      <c r="AI665" t="b">
        <f>IF(OR(N665=Локализация!$C$118,N665=5),4,IF(OR(N665=Локализация!$C$119,N665=4),2,IF(OR(N665=Локализация!$C$120,N665=3),0,IF(OR(N665=Локализация!$C$121,N665=2),-1,IF(OR(N665=Локализация!$C$122,N665=1),-2)))))</f>
        <v>0</v>
      </c>
      <c r="AJ665" t="b">
        <f>IF(OR(O665=Локализация!$C$124,O665=5),-2,IF(OR(O665=Локализация!$C$125,O665=4),-1,IF(OR(O665=Локализация!$C$126,O665=3),0,IF(OR(O665=Локализация!$C$127,O665=2),2,IF(OR(O665=Локализация!$C$128,O665=1),4)))))</f>
        <v>0</v>
      </c>
      <c r="AK665" t="b">
        <f>IF(OR(P665=Локализация!$C$118,P665=5),4,IF(OR(P665=Локализация!$C$119,P665=4),2,IF(OR(P665=Локализация!$C$120,P665=3),0,IF(OR(P665=Локализация!$C$121,P665=2),-1,IF(OR(P665=Локализация!$C$122,P665=1),-2)))))</f>
        <v>0</v>
      </c>
      <c r="AL665" t="b">
        <f>IF(OR(Q665=Локализация!$C$124,Q665=5),-2,IF(OR(Q665=Локализация!$C$125,Q665=4),-1,IF(OR(Q665=Локализация!$C$126,Q665=3),0,IF(OR(Q665=Локализация!$C$127,Q665=2),2,IF(OR(Q665=Локализация!$C$128,Q665=1),4)))))</f>
        <v>0</v>
      </c>
      <c r="AM665" t="b">
        <f>IF(OR(R665=Локализация!$C$118,R665=5),4,IF(OR(R665=Локализация!$C$119,R665=4),2,IF(OR(R665=Локализация!$C$120,R665=3),0,IF(OR(R665=Локализация!$C$121,R665=2),-1,IF(OR(R665=Локализация!$C$122,R665=1),-2)))))</f>
        <v>0</v>
      </c>
      <c r="AN665" t="b">
        <f>IF(OR(S665=Локализация!$C$124,S665=5),-2,IF(OR(S665=Локализация!$C$125,S665=4),-1,IF(OR(S665=Локализация!$C$126,S665=3),0,IF(OR(S665=Локализация!$C$127,S665=2),2,IF(OR(S665=Локализация!$C$128,S665=1),4)))))</f>
        <v>0</v>
      </c>
      <c r="AO665" t="b">
        <f>IF(OR(T665=Локализация!$C$118,T665=5),4,IF(OR(T665=Локализация!$C$119,T665=4),2,IF(OR(T665=Локализация!$C$120,T665=3),0,IF(OR(T665=Локализация!$C$121,T665=2),-1,IF(OR(T665=Локализация!$C$122,T665=1),-2)))))</f>
        <v>0</v>
      </c>
      <c r="AP665" t="b">
        <f>IF(OR(U665=Локализация!$C$124,U665=5),-2,IF(OR(U665=Локализация!$C$125,U665=4),-1,IF(OR(U665=Локализация!$C$126,U665=3),0,IF(OR(U665=Локализация!$C$127,U665=2),2,IF(OR(U665=Локализация!$C$128,U665=1),4)))))</f>
        <v>0</v>
      </c>
      <c r="AR665" t="str">
        <f>CONCATENATE(W665,X665)</f>
        <v>ЛОЖЬЛОЖЬ</v>
      </c>
      <c r="AS665" t="str">
        <f>CONCATENATE(Y665,Z665)</f>
        <v>ЛОЖЬЛОЖЬ</v>
      </c>
      <c r="AT665" t="str">
        <f>CONCATENATE(AA665,AB665)</f>
        <v>ЛОЖЬЛОЖЬ</v>
      </c>
      <c r="AU665" t="str">
        <f>CONCATENATE(AC665,AD665)</f>
        <v>ЛОЖЬЛОЖЬ</v>
      </c>
      <c r="AV665" t="str">
        <f>CONCATENATE(AE665,AF665)</f>
        <v>ЛОЖЬЛОЖЬ</v>
      </c>
      <c r="AW665" t="str">
        <f>CONCATENATE(AG665,AH665)</f>
        <v>ЛОЖЬЛОЖЬ</v>
      </c>
      <c r="AX665" t="str">
        <f>CONCATENATE(AI665,AJ665)</f>
        <v>ЛОЖЬЛОЖЬ</v>
      </c>
      <c r="AY665" t="str">
        <f>CONCATENATE(AK665,AL665)</f>
        <v>ЛОЖЬЛОЖЬ</v>
      </c>
      <c r="AZ665" t="str">
        <f>CONCATENATE(AM665,AN665)</f>
        <v>ЛОЖЬЛОЖЬ</v>
      </c>
      <c r="BA665" t="str">
        <f>CONCATENATE(AO665,AP665)</f>
        <v>ЛОЖЬЛОЖЬ</v>
      </c>
      <c r="BC665" t="str">
        <f xml:space="preserve"> IF(OR(AR665= "4-2", AR665= "2-1", AR665= "-12", AR665= "-24"),"Q",
  IF(
    OR(AR665= "4-1", AR665= "40", AR665= "42"),"A",
    IF(
      AR665= "44","P",
      IF(OR(AR665= "2-2",AR665="0-2",AR665="-1-2",AR665="-2-2",AR665="-2-1",AR665="-20",AR665="-22" ),"R",
              IF(
                OR(AR665= "24",AR665="04",AR665="-14"),"M",
                IF(
                  OR(AR665= "20",AR665="22",AR665="0-1",AR665="00",AR665="02",AR665="-1-1",AR665="-10"),"I",""
                )
              )
      )
    )
  )
)</f>
        <v/>
      </c>
      <c r="BD665" t="str">
        <f xml:space="preserve"> IF(OR(AS665= "4-2", AS665= "2-1", AS665= "-12", AS665= "-24"),"Q",
  IF(
    OR(AS665= "4-1", AS665= "40", AS665= "42"),"A",
    IF(
      AS665= "44","P",
      IF(OR(AS665= "2-2",AS665="0-2",AS665="-1-2",AS665="-2-2",AS665="-2-1",AS665="-20",AS665="-22" ),"R",
              IF(
                OR(AS665= "24",AS665="04",AS665="-14"),"M",
                IF(
                  OR(AS665= "20",AS665="22",AS665="0-1",AS665="00",AS665="02",AS665="-1-1",AS665="-10"),"I",""
                )
              )
      )
    )
  )
)</f>
        <v/>
      </c>
      <c r="BE665" t="str">
        <f xml:space="preserve"> IF(OR(AT665= "4-2", AT665= "2-1", AT665= "-12", AT665= "-24"),"Q",
  IF(
    OR(AT665= "4-1", AT665= "40", AT665= "42"),"A",
    IF(
      AT665= "44","P",
      IF(OR(AT665= "2-2",AT665="0-2",AT665="-1-2",AT665="-2-2",AT665="-2-1",AT665="-20",AT665="-22" ),"R",
              IF(
                OR(AT665= "24",AT665="04",AT665="-14"),"M",
                IF(
                  OR(AT665= "20",AT665="22",AT665="0-1",AT665="00",AT665="02",AT665="-1-1",AT665="-10"),"I",""
                )
              )
      )
    )
  )
)</f>
        <v/>
      </c>
      <c r="BF665" t="str">
        <f xml:space="preserve"> IF(OR(AU665= "4-2", AU665= "2-1", AU665= "-12", AU665= "-24"),"Q",
  IF(
    OR(AU665= "4-1", AU665= "40", AU665= "42"),"A",
    IF(
      AU665= "44","P",
      IF(OR(AU665= "2-2",AU665="0-2",AU665="-1-2",AU665="-2-2",AU665="-2-1",AU665="-20",AU665="-22" ),"R",
              IF(
                OR(AU665= "24",AU665="04",AU665="-14"),"M",
                IF(
                  OR(AU665= "20",AU665="22",AU665="0-1",AU665="00",AU665="02",AU665="-1-1",AU665="-10"),"I",""
                )
              )
      )
    )
  )
)</f>
        <v/>
      </c>
      <c r="BG665" t="str">
        <f xml:space="preserve"> IF(OR(AV665= "4-2", AV665= "2-1", AV665= "-12", AV665= "-24"),"Q",
  IF(
    OR(AV665= "4-1", AV665= "40", AV665= "42"),"A",
    IF(
      AV665= "44","P",
      IF(OR(AV665= "2-2",AV665="0-2",AV665="-1-2",AV665="-2-2",AV665="-2-1",AV665="-20",AV665="-22" ),"R",
              IF(
                OR(AV665= "24",AV665="04",AV665="-14"),"M",
                IF(
                  OR(AV665= "20",AV665="22",AV665="0-1",AV665="00",AV665="02",AV665="-1-1",AV665="-10"),"I",""
                )
              )
      )
    )
  )
)</f>
        <v/>
      </c>
      <c r="BH665" t="str">
        <f xml:space="preserve"> IF(OR(AW665= "4-2", AW665= "2-1", AW665= "-12", AW665= "-24"),"Q",
  IF(
    OR(AW665= "4-1", AW665= "40", AW665= "42"),"A",
    IF(
      AW665= "44","P",
      IF(OR(AW665= "2-2",AW665="0-2",AW665="-1-2",AW665="-2-2",AW665="-2-1",AW665="-20",AW665="-22" ),"R",
              IF(
                OR(AW665= "24",AW665="04",AW665="-14"),"M",
                IF(
                  OR(AW665= "20",AW665="22",AW665="0-1",AW665="00",AW665="02",AW665="-1-1",AW665="-10"),"I",""
                )
              )
      )
    )
  )
)</f>
        <v/>
      </c>
      <c r="BI665" t="str">
        <f xml:space="preserve"> IF(OR(AX665= "4-2", AX665= "2-1", AX665= "-12", AX665= "-24"),"Q",
  IF(
    OR(AX665= "4-1", AX665= "40", AX665= "42"),"A",
    IF(
      AX665= "44","P",
      IF(OR(AX665= "2-2",AX665="0-2",AX665="-1-2",AX665="-2-2",AX665="-2-1",AX665="-20",AX665="-22" ),"R",
              IF(
                OR(AX665= "24",AX665="04",AX665="-14"),"M",
                IF(
                  OR(AX665= "20",AX665="22",AX665="0-1",AX665="00",AX665="02",AX665="-1-1",AX665="-10"),"I",""
                )
              )
      )
    )
  )
)</f>
        <v/>
      </c>
      <c r="BJ665" t="str">
        <f xml:space="preserve"> IF(OR(AY665= "4-2", AY665= "2-1", AY665= "-12", AY665= "-24"),"Q",
  IF(
    OR(AY665= "4-1", AY665= "40", AY665= "42"),"A",
    IF(
      AY665= "44","P",
      IF(OR(AY665= "2-2",AY665="0-2",AY665="-1-2",AY665="-2-2",AY665="-2-1",AY665="-20",AY665="-22" ),"R",
              IF(
                OR(AY665= "24",AY665="04",AY665="-14"),"M",
                IF(
                  OR(AY665= "20",AY665="22",AY665="0-1",AY665="00",AY665="02",AY665="-1-1",AY665="-10"),"I",""
                )
              )
      )
    )
  )
)</f>
        <v/>
      </c>
      <c r="BK665" t="str">
        <f xml:space="preserve"> IF(OR(AZ665= "4-2", AZ665= "2-1", AZ665= "-12", AZ665= "-24"),"Q",
  IF(
    OR(AZ665= "4-1", AZ665= "40", AZ665= "42"),"A",
    IF(
      AZ665= "44","P",
      IF(OR(AZ665= "2-2",AZ665="0-2",AZ665="-1-2",AZ665="-2-2",AZ665="-2-1",AZ665="-20",AZ665="-22" ),"R",
              IF(
                OR(AZ665= "24",AZ665="04",AZ665="-14"),"M",
                IF(
                  OR(AZ665= "20",AZ665="22",AZ665="0-1",AZ665="00",AZ665="02",AZ665="-1-1",AZ665="-10"),"I",""
                )
              )
      )
    )
  )
)</f>
        <v/>
      </c>
      <c r="BL665" t="str">
        <f xml:space="preserve"> IF(OR(BA665= "4-2", BA665= "2-1", BA665= "-12", BA665= "-24"),"Q",
  IF(
    OR(BA665= "4-1", BA665= "40", BA665= "42"),"A",
    IF(
      BA665= "44","P",
      IF(OR(BA665= "2-2",BA665="0-2",BA665="-1-2",BA665="-2-2",BA665="-2-1",BA665="-20",BA665="-22" ),"R",
              IF(
                OR(BA665= "24",BA665="04",BA665="-14"),"M",
                IF(
                  OR(BA665= "20",BA665="22",BA665="0-1",BA665="00",BA665="02",BA665="-1-1",BA665="-10"),"I",""
                )
              )
      )
    )
  )
)</f>
        <v/>
      </c>
    </row>
    <row r="666" spans="23:64" x14ac:dyDescent="0.25">
      <c r="W666" t="b">
        <f>IF(OR(B666=Локализация!$C$118,B666=5),4,IF(OR(B666=Локализация!$C$119,B666=4),2,IF(OR(B666=Локализация!$C$120,B666=3),0,IF(OR(B666=Локализация!$C$121,B666=2),-1,IF(OR(B666=Локализация!$C$122,B666=1),-2)))))</f>
        <v>0</v>
      </c>
      <c r="X666" t="b">
        <f>IF(OR(C666=Локализация!$C$124,C666=5),-2,IF(OR(C666=Локализация!$C$125,C666=4),-1,IF(OR(C666=Локализация!$C$126,C666=3),0,IF(OR(C666=Локализация!$C$127,C666=2),2,IF(OR(C666=Локализация!$C$128,C666=1),4)))))</f>
        <v>0</v>
      </c>
      <c r="Y666" t="b">
        <f>IF(OR(D666=Локализация!$C$118,D666=5),4,IF(OR(D666=Локализация!$C$119,D666=4),2,IF(OR(D666=Локализация!$C$120,D666=3),0,IF(OR(D666=Локализация!$C$121,D666=2),-1,IF(OR(D666=Локализация!$C$122,D666=1),-2)))))</f>
        <v>0</v>
      </c>
      <c r="Z666" t="b">
        <f>IF(OR(E666=Локализация!$C$124,E666=5),-2,IF(OR(E666=Локализация!$C$125,E666=4),-1,IF(OR(E666=Локализация!$C$126,E666=3),0,IF(OR(E666=Локализация!$C$127,E666=2),2,IF(OR(E666=Локализация!$C$128,E666=1),4)))))</f>
        <v>0</v>
      </c>
      <c r="AA666" t="b">
        <f>IF(OR(F666=Локализация!$C$118,F666=5),4,IF(OR(F666=Локализация!$C$119,F666=4),2,IF(OR(F666=Локализация!$C$120,F666=3),0,IF(OR(F666=Локализация!$C$121,F666=2),-1,IF(OR(F666=Локализация!$C$122,F666=1),-2)))))</f>
        <v>0</v>
      </c>
      <c r="AB666" t="b">
        <f>IF(OR(G666=Локализация!$C$124,G666=5),-2,IF(OR(G666=Локализация!$C$125,G666=4),-1,IF(OR(G666=Локализация!$C$126,G666=3),0,IF(OR(G666=Локализация!$C$127,G666=2),2,IF(OR(G666=Локализация!$C$128,G666=1),4)))))</f>
        <v>0</v>
      </c>
      <c r="AC666" t="b">
        <f>IF(OR(H666=Локализация!$C$118,H666=5),4,IF(OR(H666=Локализация!$C$119,H666=4),2,IF(OR(H666=Локализация!$C$120,H666=3),0,IF(OR(H666=Локализация!$C$121,H666=2),-1,IF(OR(H666=Локализация!$C$122,H666=1),-2)))))</f>
        <v>0</v>
      </c>
      <c r="AD666" t="b">
        <f>IF(OR(I666=Локализация!$C$124,I666=5),-2,IF(OR(I666=Локализация!$C$125,I666=4),-1,IF(OR(I666=Локализация!$C$126,I666=3),0,IF(OR(I666=Локализация!$C$127,I666=2),2,IF(OR(I666=Локализация!$C$128,I666=1),4)))))</f>
        <v>0</v>
      </c>
      <c r="AE666" t="b">
        <f>IF(OR(J666=Локализация!$C$118,J666=5),4,IF(OR(J666=Локализация!$C$119,J666=4),2,IF(OR(J666=Локализация!$C$120,J666=3),0,IF(OR(J666=Локализация!$C$121,J666=2),-1,IF(OR(J666=Локализация!$C$122,J666=1),-2)))))</f>
        <v>0</v>
      </c>
      <c r="AF666" t="b">
        <f>IF(OR(K666=Локализация!$C$124,K666=5),-2,IF(OR(K666=Локализация!$C$125,K666=4),-1,IF(OR(K666=Локализация!$C$126,K666=3),0,IF(OR(K666=Локализация!$C$127,K666=2),2,IF(OR(K666=Локализация!$C$128,K666=1),4)))))</f>
        <v>0</v>
      </c>
      <c r="AG666" t="b">
        <f>IF(OR(L666=Локализация!$C$118,L666=5),4,IF(OR(L666=Локализация!$C$119,L666=4),2,IF(OR(L666=Локализация!$C$120,L666=3),0,IF(OR(L666=Локализация!$C$121,L666=2),-1,IF(OR(L666=Локализация!$C$122,L666=1),-2)))))</f>
        <v>0</v>
      </c>
      <c r="AH666" t="b">
        <f>IF(OR(M666=Локализация!$C$124,M666=5),-2,IF(OR(M666=Локализация!$C$125,M666=4),-1,IF(OR(M666=Локализация!$C$126,M666=3),0,IF(OR(M666=Локализация!$C$127,M666=2),2,IF(OR(M666=Локализация!$C$128,M666=1),4)))))</f>
        <v>0</v>
      </c>
      <c r="AI666" t="b">
        <f>IF(OR(N666=Локализация!$C$118,N666=5),4,IF(OR(N666=Локализация!$C$119,N666=4),2,IF(OR(N666=Локализация!$C$120,N666=3),0,IF(OR(N666=Локализация!$C$121,N666=2),-1,IF(OR(N666=Локализация!$C$122,N666=1),-2)))))</f>
        <v>0</v>
      </c>
      <c r="AJ666" t="b">
        <f>IF(OR(O666=Локализация!$C$124,O666=5),-2,IF(OR(O666=Локализация!$C$125,O666=4),-1,IF(OR(O666=Локализация!$C$126,O666=3),0,IF(OR(O666=Локализация!$C$127,O666=2),2,IF(OR(O666=Локализация!$C$128,O666=1),4)))))</f>
        <v>0</v>
      </c>
      <c r="AK666" t="b">
        <f>IF(OR(P666=Локализация!$C$118,P666=5),4,IF(OR(P666=Локализация!$C$119,P666=4),2,IF(OR(P666=Локализация!$C$120,P666=3),0,IF(OR(P666=Локализация!$C$121,P666=2),-1,IF(OR(P666=Локализация!$C$122,P666=1),-2)))))</f>
        <v>0</v>
      </c>
      <c r="AL666" t="b">
        <f>IF(OR(Q666=Локализация!$C$124,Q666=5),-2,IF(OR(Q666=Локализация!$C$125,Q666=4),-1,IF(OR(Q666=Локализация!$C$126,Q666=3),0,IF(OR(Q666=Локализация!$C$127,Q666=2),2,IF(OR(Q666=Локализация!$C$128,Q666=1),4)))))</f>
        <v>0</v>
      </c>
      <c r="AM666" t="b">
        <f>IF(OR(R666=Локализация!$C$118,R666=5),4,IF(OR(R666=Локализация!$C$119,R666=4),2,IF(OR(R666=Локализация!$C$120,R666=3),0,IF(OR(R666=Локализация!$C$121,R666=2),-1,IF(OR(R666=Локализация!$C$122,R666=1),-2)))))</f>
        <v>0</v>
      </c>
      <c r="AN666" t="b">
        <f>IF(OR(S666=Локализация!$C$124,S666=5),-2,IF(OR(S666=Локализация!$C$125,S666=4),-1,IF(OR(S666=Локализация!$C$126,S666=3),0,IF(OR(S666=Локализация!$C$127,S666=2),2,IF(OR(S666=Локализация!$C$128,S666=1),4)))))</f>
        <v>0</v>
      </c>
      <c r="AO666" t="b">
        <f>IF(OR(T666=Локализация!$C$118,T666=5),4,IF(OR(T666=Локализация!$C$119,T666=4),2,IF(OR(T666=Локализация!$C$120,T666=3),0,IF(OR(T666=Локализация!$C$121,T666=2),-1,IF(OR(T666=Локализация!$C$122,T666=1),-2)))))</f>
        <v>0</v>
      </c>
      <c r="AP666" t="b">
        <f>IF(OR(U666=Локализация!$C$124,U666=5),-2,IF(OR(U666=Локализация!$C$125,U666=4),-1,IF(OR(U666=Локализация!$C$126,U666=3),0,IF(OR(U666=Локализация!$C$127,U666=2),2,IF(OR(U666=Локализация!$C$128,U666=1),4)))))</f>
        <v>0</v>
      </c>
      <c r="AR666" t="str">
        <f>CONCATENATE(W666,X666)</f>
        <v>ЛОЖЬЛОЖЬ</v>
      </c>
      <c r="AS666" t="str">
        <f>CONCATENATE(Y666,Z666)</f>
        <v>ЛОЖЬЛОЖЬ</v>
      </c>
      <c r="AT666" t="str">
        <f>CONCATENATE(AA666,AB666)</f>
        <v>ЛОЖЬЛОЖЬ</v>
      </c>
      <c r="AU666" t="str">
        <f>CONCATENATE(AC666,AD666)</f>
        <v>ЛОЖЬЛОЖЬ</v>
      </c>
      <c r="AV666" t="str">
        <f>CONCATENATE(AE666,AF666)</f>
        <v>ЛОЖЬЛОЖЬ</v>
      </c>
      <c r="AW666" t="str">
        <f>CONCATENATE(AG666,AH666)</f>
        <v>ЛОЖЬЛОЖЬ</v>
      </c>
      <c r="AX666" t="str">
        <f>CONCATENATE(AI666,AJ666)</f>
        <v>ЛОЖЬЛОЖЬ</v>
      </c>
      <c r="AY666" t="str">
        <f>CONCATENATE(AK666,AL666)</f>
        <v>ЛОЖЬЛОЖЬ</v>
      </c>
      <c r="AZ666" t="str">
        <f>CONCATENATE(AM666,AN666)</f>
        <v>ЛОЖЬЛОЖЬ</v>
      </c>
      <c r="BA666" t="str">
        <f>CONCATENATE(AO666,AP666)</f>
        <v>ЛОЖЬЛОЖЬ</v>
      </c>
      <c r="BC666" t="str">
        <f xml:space="preserve"> IF(OR(AR666= "4-2", AR666= "2-1", AR666= "-12", AR666= "-24"),"Q",
  IF(
    OR(AR666= "4-1", AR666= "40", AR666= "42"),"A",
    IF(
      AR666= "44","P",
      IF(OR(AR666= "2-2",AR666="0-2",AR666="-1-2",AR666="-2-2",AR666="-2-1",AR666="-20",AR666="-22" ),"R",
              IF(
                OR(AR666= "24",AR666="04",AR666="-14"),"M",
                IF(
                  OR(AR666= "20",AR666="22",AR666="0-1",AR666="00",AR666="02",AR666="-1-1",AR666="-10"),"I",""
                )
              )
      )
    )
  )
)</f>
        <v/>
      </c>
      <c r="BD666" t="str">
        <f xml:space="preserve"> IF(OR(AS666= "4-2", AS666= "2-1", AS666= "-12", AS666= "-24"),"Q",
  IF(
    OR(AS666= "4-1", AS666= "40", AS666= "42"),"A",
    IF(
      AS666= "44","P",
      IF(OR(AS666= "2-2",AS666="0-2",AS666="-1-2",AS666="-2-2",AS666="-2-1",AS666="-20",AS666="-22" ),"R",
              IF(
                OR(AS666= "24",AS666="04",AS666="-14"),"M",
                IF(
                  OR(AS666= "20",AS666="22",AS666="0-1",AS666="00",AS666="02",AS666="-1-1",AS666="-10"),"I",""
                )
              )
      )
    )
  )
)</f>
        <v/>
      </c>
      <c r="BE666" t="str">
        <f xml:space="preserve"> IF(OR(AT666= "4-2", AT666= "2-1", AT666= "-12", AT666= "-24"),"Q",
  IF(
    OR(AT666= "4-1", AT666= "40", AT666= "42"),"A",
    IF(
      AT666= "44","P",
      IF(OR(AT666= "2-2",AT666="0-2",AT666="-1-2",AT666="-2-2",AT666="-2-1",AT666="-20",AT666="-22" ),"R",
              IF(
                OR(AT666= "24",AT666="04",AT666="-14"),"M",
                IF(
                  OR(AT666= "20",AT666="22",AT666="0-1",AT666="00",AT666="02",AT666="-1-1",AT666="-10"),"I",""
                )
              )
      )
    )
  )
)</f>
        <v/>
      </c>
      <c r="BF666" t="str">
        <f xml:space="preserve"> IF(OR(AU666= "4-2", AU666= "2-1", AU666= "-12", AU666= "-24"),"Q",
  IF(
    OR(AU666= "4-1", AU666= "40", AU666= "42"),"A",
    IF(
      AU666= "44","P",
      IF(OR(AU666= "2-2",AU666="0-2",AU666="-1-2",AU666="-2-2",AU666="-2-1",AU666="-20",AU666="-22" ),"R",
              IF(
                OR(AU666= "24",AU666="04",AU666="-14"),"M",
                IF(
                  OR(AU666= "20",AU666="22",AU666="0-1",AU666="00",AU666="02",AU666="-1-1",AU666="-10"),"I",""
                )
              )
      )
    )
  )
)</f>
        <v/>
      </c>
      <c r="BG666" t="str">
        <f xml:space="preserve"> IF(OR(AV666= "4-2", AV666= "2-1", AV666= "-12", AV666= "-24"),"Q",
  IF(
    OR(AV666= "4-1", AV666= "40", AV666= "42"),"A",
    IF(
      AV666= "44","P",
      IF(OR(AV666= "2-2",AV666="0-2",AV666="-1-2",AV666="-2-2",AV666="-2-1",AV666="-20",AV666="-22" ),"R",
              IF(
                OR(AV666= "24",AV666="04",AV666="-14"),"M",
                IF(
                  OR(AV666= "20",AV666="22",AV666="0-1",AV666="00",AV666="02",AV666="-1-1",AV666="-10"),"I",""
                )
              )
      )
    )
  )
)</f>
        <v/>
      </c>
      <c r="BH666" t="str">
        <f xml:space="preserve"> IF(OR(AW666= "4-2", AW666= "2-1", AW666= "-12", AW666= "-24"),"Q",
  IF(
    OR(AW666= "4-1", AW666= "40", AW666= "42"),"A",
    IF(
      AW666= "44","P",
      IF(OR(AW666= "2-2",AW666="0-2",AW666="-1-2",AW666="-2-2",AW666="-2-1",AW666="-20",AW666="-22" ),"R",
              IF(
                OR(AW666= "24",AW666="04",AW666="-14"),"M",
                IF(
                  OR(AW666= "20",AW666="22",AW666="0-1",AW666="00",AW666="02",AW666="-1-1",AW666="-10"),"I",""
                )
              )
      )
    )
  )
)</f>
        <v/>
      </c>
      <c r="BI666" t="str">
        <f xml:space="preserve"> IF(OR(AX666= "4-2", AX666= "2-1", AX666= "-12", AX666= "-24"),"Q",
  IF(
    OR(AX666= "4-1", AX666= "40", AX666= "42"),"A",
    IF(
      AX666= "44","P",
      IF(OR(AX666= "2-2",AX666="0-2",AX666="-1-2",AX666="-2-2",AX666="-2-1",AX666="-20",AX666="-22" ),"R",
              IF(
                OR(AX666= "24",AX666="04",AX666="-14"),"M",
                IF(
                  OR(AX666= "20",AX666="22",AX666="0-1",AX666="00",AX666="02",AX666="-1-1",AX666="-10"),"I",""
                )
              )
      )
    )
  )
)</f>
        <v/>
      </c>
      <c r="BJ666" t="str">
        <f xml:space="preserve"> IF(OR(AY666= "4-2", AY666= "2-1", AY666= "-12", AY666= "-24"),"Q",
  IF(
    OR(AY666= "4-1", AY666= "40", AY666= "42"),"A",
    IF(
      AY666= "44","P",
      IF(OR(AY666= "2-2",AY666="0-2",AY666="-1-2",AY666="-2-2",AY666="-2-1",AY666="-20",AY666="-22" ),"R",
              IF(
                OR(AY666= "24",AY666="04",AY666="-14"),"M",
                IF(
                  OR(AY666= "20",AY666="22",AY666="0-1",AY666="00",AY666="02",AY666="-1-1",AY666="-10"),"I",""
                )
              )
      )
    )
  )
)</f>
        <v/>
      </c>
      <c r="BK666" t="str">
        <f xml:space="preserve"> IF(OR(AZ666= "4-2", AZ666= "2-1", AZ666= "-12", AZ666= "-24"),"Q",
  IF(
    OR(AZ666= "4-1", AZ666= "40", AZ666= "42"),"A",
    IF(
      AZ666= "44","P",
      IF(OR(AZ666= "2-2",AZ666="0-2",AZ666="-1-2",AZ666="-2-2",AZ666="-2-1",AZ666="-20",AZ666="-22" ),"R",
              IF(
                OR(AZ666= "24",AZ666="04",AZ666="-14"),"M",
                IF(
                  OR(AZ666= "20",AZ666="22",AZ666="0-1",AZ666="00",AZ666="02",AZ666="-1-1",AZ666="-10"),"I",""
                )
              )
      )
    )
  )
)</f>
        <v/>
      </c>
      <c r="BL666" t="str">
        <f xml:space="preserve"> IF(OR(BA666= "4-2", BA666= "2-1", BA666= "-12", BA666= "-24"),"Q",
  IF(
    OR(BA666= "4-1", BA666= "40", BA666= "42"),"A",
    IF(
      BA666= "44","P",
      IF(OR(BA666= "2-2",BA666="0-2",BA666="-1-2",BA666="-2-2",BA666="-2-1",BA666="-20",BA666="-22" ),"R",
              IF(
                OR(BA666= "24",BA666="04",BA666="-14"),"M",
                IF(
                  OR(BA666= "20",BA666="22",BA666="0-1",BA666="00",BA666="02",BA666="-1-1",BA666="-10"),"I",""
                )
              )
      )
    )
  )
)</f>
        <v/>
      </c>
    </row>
    <row r="667" spans="23:64" x14ac:dyDescent="0.25">
      <c r="W667" t="b">
        <f>IF(OR(B667=Локализация!$C$118,B667=5),4,IF(OR(B667=Локализация!$C$119,B667=4),2,IF(OR(B667=Локализация!$C$120,B667=3),0,IF(OR(B667=Локализация!$C$121,B667=2),-1,IF(OR(B667=Локализация!$C$122,B667=1),-2)))))</f>
        <v>0</v>
      </c>
      <c r="X667" t="b">
        <f>IF(OR(C667=Локализация!$C$124,C667=5),-2,IF(OR(C667=Локализация!$C$125,C667=4),-1,IF(OR(C667=Локализация!$C$126,C667=3),0,IF(OR(C667=Локализация!$C$127,C667=2),2,IF(OR(C667=Локализация!$C$128,C667=1),4)))))</f>
        <v>0</v>
      </c>
      <c r="Y667" t="b">
        <f>IF(OR(D667=Локализация!$C$118,D667=5),4,IF(OR(D667=Локализация!$C$119,D667=4),2,IF(OR(D667=Локализация!$C$120,D667=3),0,IF(OR(D667=Локализация!$C$121,D667=2),-1,IF(OR(D667=Локализация!$C$122,D667=1),-2)))))</f>
        <v>0</v>
      </c>
      <c r="Z667" t="b">
        <f>IF(OR(E667=Локализация!$C$124,E667=5),-2,IF(OR(E667=Локализация!$C$125,E667=4),-1,IF(OR(E667=Локализация!$C$126,E667=3),0,IF(OR(E667=Локализация!$C$127,E667=2),2,IF(OR(E667=Локализация!$C$128,E667=1),4)))))</f>
        <v>0</v>
      </c>
      <c r="AA667" t="b">
        <f>IF(OR(F667=Локализация!$C$118,F667=5),4,IF(OR(F667=Локализация!$C$119,F667=4),2,IF(OR(F667=Локализация!$C$120,F667=3),0,IF(OR(F667=Локализация!$C$121,F667=2),-1,IF(OR(F667=Локализация!$C$122,F667=1),-2)))))</f>
        <v>0</v>
      </c>
      <c r="AB667" t="b">
        <f>IF(OR(G667=Локализация!$C$124,G667=5),-2,IF(OR(G667=Локализация!$C$125,G667=4),-1,IF(OR(G667=Локализация!$C$126,G667=3),0,IF(OR(G667=Локализация!$C$127,G667=2),2,IF(OR(G667=Локализация!$C$128,G667=1),4)))))</f>
        <v>0</v>
      </c>
      <c r="AC667" t="b">
        <f>IF(OR(H667=Локализация!$C$118,H667=5),4,IF(OR(H667=Локализация!$C$119,H667=4),2,IF(OR(H667=Локализация!$C$120,H667=3),0,IF(OR(H667=Локализация!$C$121,H667=2),-1,IF(OR(H667=Локализация!$C$122,H667=1),-2)))))</f>
        <v>0</v>
      </c>
      <c r="AD667" t="b">
        <f>IF(OR(I667=Локализация!$C$124,I667=5),-2,IF(OR(I667=Локализация!$C$125,I667=4),-1,IF(OR(I667=Локализация!$C$126,I667=3),0,IF(OR(I667=Локализация!$C$127,I667=2),2,IF(OR(I667=Локализация!$C$128,I667=1),4)))))</f>
        <v>0</v>
      </c>
      <c r="AE667" t="b">
        <f>IF(OR(J667=Локализация!$C$118,J667=5),4,IF(OR(J667=Локализация!$C$119,J667=4),2,IF(OR(J667=Локализация!$C$120,J667=3),0,IF(OR(J667=Локализация!$C$121,J667=2),-1,IF(OR(J667=Локализация!$C$122,J667=1),-2)))))</f>
        <v>0</v>
      </c>
      <c r="AF667" t="b">
        <f>IF(OR(K667=Локализация!$C$124,K667=5),-2,IF(OR(K667=Локализация!$C$125,K667=4),-1,IF(OR(K667=Локализация!$C$126,K667=3),0,IF(OR(K667=Локализация!$C$127,K667=2),2,IF(OR(K667=Локализация!$C$128,K667=1),4)))))</f>
        <v>0</v>
      </c>
      <c r="AG667" t="b">
        <f>IF(OR(L667=Локализация!$C$118,L667=5),4,IF(OR(L667=Локализация!$C$119,L667=4),2,IF(OR(L667=Локализация!$C$120,L667=3),0,IF(OR(L667=Локализация!$C$121,L667=2),-1,IF(OR(L667=Локализация!$C$122,L667=1),-2)))))</f>
        <v>0</v>
      </c>
      <c r="AH667" t="b">
        <f>IF(OR(M667=Локализация!$C$124,M667=5),-2,IF(OR(M667=Локализация!$C$125,M667=4),-1,IF(OR(M667=Локализация!$C$126,M667=3),0,IF(OR(M667=Локализация!$C$127,M667=2),2,IF(OR(M667=Локализация!$C$128,M667=1),4)))))</f>
        <v>0</v>
      </c>
      <c r="AI667" t="b">
        <f>IF(OR(N667=Локализация!$C$118,N667=5),4,IF(OR(N667=Локализация!$C$119,N667=4),2,IF(OR(N667=Локализация!$C$120,N667=3),0,IF(OR(N667=Локализация!$C$121,N667=2),-1,IF(OR(N667=Локализация!$C$122,N667=1),-2)))))</f>
        <v>0</v>
      </c>
      <c r="AJ667" t="b">
        <f>IF(OR(O667=Локализация!$C$124,O667=5),-2,IF(OR(O667=Локализация!$C$125,O667=4),-1,IF(OR(O667=Локализация!$C$126,O667=3),0,IF(OR(O667=Локализация!$C$127,O667=2),2,IF(OR(O667=Локализация!$C$128,O667=1),4)))))</f>
        <v>0</v>
      </c>
      <c r="AK667" t="b">
        <f>IF(OR(P667=Локализация!$C$118,P667=5),4,IF(OR(P667=Локализация!$C$119,P667=4),2,IF(OR(P667=Локализация!$C$120,P667=3),0,IF(OR(P667=Локализация!$C$121,P667=2),-1,IF(OR(P667=Локализация!$C$122,P667=1),-2)))))</f>
        <v>0</v>
      </c>
      <c r="AL667" t="b">
        <f>IF(OR(Q667=Локализация!$C$124,Q667=5),-2,IF(OR(Q667=Локализация!$C$125,Q667=4),-1,IF(OR(Q667=Локализация!$C$126,Q667=3),0,IF(OR(Q667=Локализация!$C$127,Q667=2),2,IF(OR(Q667=Локализация!$C$128,Q667=1),4)))))</f>
        <v>0</v>
      </c>
      <c r="AM667" t="b">
        <f>IF(OR(R667=Локализация!$C$118,R667=5),4,IF(OR(R667=Локализация!$C$119,R667=4),2,IF(OR(R667=Локализация!$C$120,R667=3),0,IF(OR(R667=Локализация!$C$121,R667=2),-1,IF(OR(R667=Локализация!$C$122,R667=1),-2)))))</f>
        <v>0</v>
      </c>
      <c r="AN667" t="b">
        <f>IF(OR(S667=Локализация!$C$124,S667=5),-2,IF(OR(S667=Локализация!$C$125,S667=4),-1,IF(OR(S667=Локализация!$C$126,S667=3),0,IF(OR(S667=Локализация!$C$127,S667=2),2,IF(OR(S667=Локализация!$C$128,S667=1),4)))))</f>
        <v>0</v>
      </c>
      <c r="AO667" t="b">
        <f>IF(OR(T667=Локализация!$C$118,T667=5),4,IF(OR(T667=Локализация!$C$119,T667=4),2,IF(OR(T667=Локализация!$C$120,T667=3),0,IF(OR(T667=Локализация!$C$121,T667=2),-1,IF(OR(T667=Локализация!$C$122,T667=1),-2)))))</f>
        <v>0</v>
      </c>
      <c r="AP667" t="b">
        <f>IF(OR(U667=Локализация!$C$124,U667=5),-2,IF(OR(U667=Локализация!$C$125,U667=4),-1,IF(OR(U667=Локализация!$C$126,U667=3),0,IF(OR(U667=Локализация!$C$127,U667=2),2,IF(OR(U667=Локализация!$C$128,U667=1),4)))))</f>
        <v>0</v>
      </c>
      <c r="AR667" t="str">
        <f>CONCATENATE(W667,X667)</f>
        <v>ЛОЖЬЛОЖЬ</v>
      </c>
      <c r="AS667" t="str">
        <f>CONCATENATE(Y667,Z667)</f>
        <v>ЛОЖЬЛОЖЬ</v>
      </c>
      <c r="AT667" t="str">
        <f>CONCATENATE(AA667,AB667)</f>
        <v>ЛОЖЬЛОЖЬ</v>
      </c>
      <c r="AU667" t="str">
        <f>CONCATENATE(AC667,AD667)</f>
        <v>ЛОЖЬЛОЖЬ</v>
      </c>
      <c r="AV667" t="str">
        <f>CONCATENATE(AE667,AF667)</f>
        <v>ЛОЖЬЛОЖЬ</v>
      </c>
      <c r="AW667" t="str">
        <f>CONCATENATE(AG667,AH667)</f>
        <v>ЛОЖЬЛОЖЬ</v>
      </c>
      <c r="AX667" t="str">
        <f>CONCATENATE(AI667,AJ667)</f>
        <v>ЛОЖЬЛОЖЬ</v>
      </c>
      <c r="AY667" t="str">
        <f>CONCATENATE(AK667,AL667)</f>
        <v>ЛОЖЬЛОЖЬ</v>
      </c>
      <c r="AZ667" t="str">
        <f>CONCATENATE(AM667,AN667)</f>
        <v>ЛОЖЬЛОЖЬ</v>
      </c>
      <c r="BA667" t="str">
        <f>CONCATENATE(AO667,AP667)</f>
        <v>ЛОЖЬЛОЖЬ</v>
      </c>
      <c r="BC667" t="str">
        <f xml:space="preserve"> IF(OR(AR667= "4-2", AR667= "2-1", AR667= "-12", AR667= "-24"),"Q",
  IF(
    OR(AR667= "4-1", AR667= "40", AR667= "42"),"A",
    IF(
      AR667= "44","P",
      IF(OR(AR667= "2-2",AR667="0-2",AR667="-1-2",AR667="-2-2",AR667="-2-1",AR667="-20",AR667="-22" ),"R",
              IF(
                OR(AR667= "24",AR667="04",AR667="-14"),"M",
                IF(
                  OR(AR667= "20",AR667="22",AR667="0-1",AR667="00",AR667="02",AR667="-1-1",AR667="-10"),"I",""
                )
              )
      )
    )
  )
)</f>
        <v/>
      </c>
      <c r="BD667" t="str">
        <f xml:space="preserve"> IF(OR(AS667= "4-2", AS667= "2-1", AS667= "-12", AS667= "-24"),"Q",
  IF(
    OR(AS667= "4-1", AS667= "40", AS667= "42"),"A",
    IF(
      AS667= "44","P",
      IF(OR(AS667= "2-2",AS667="0-2",AS667="-1-2",AS667="-2-2",AS667="-2-1",AS667="-20",AS667="-22" ),"R",
              IF(
                OR(AS667= "24",AS667="04",AS667="-14"),"M",
                IF(
                  OR(AS667= "20",AS667="22",AS667="0-1",AS667="00",AS667="02",AS667="-1-1",AS667="-10"),"I",""
                )
              )
      )
    )
  )
)</f>
        <v/>
      </c>
      <c r="BE667" t="str">
        <f xml:space="preserve"> IF(OR(AT667= "4-2", AT667= "2-1", AT667= "-12", AT667= "-24"),"Q",
  IF(
    OR(AT667= "4-1", AT667= "40", AT667= "42"),"A",
    IF(
      AT667= "44","P",
      IF(OR(AT667= "2-2",AT667="0-2",AT667="-1-2",AT667="-2-2",AT667="-2-1",AT667="-20",AT667="-22" ),"R",
              IF(
                OR(AT667= "24",AT667="04",AT667="-14"),"M",
                IF(
                  OR(AT667= "20",AT667="22",AT667="0-1",AT667="00",AT667="02",AT667="-1-1",AT667="-10"),"I",""
                )
              )
      )
    )
  )
)</f>
        <v/>
      </c>
      <c r="BF667" t="str">
        <f xml:space="preserve"> IF(OR(AU667= "4-2", AU667= "2-1", AU667= "-12", AU667= "-24"),"Q",
  IF(
    OR(AU667= "4-1", AU667= "40", AU667= "42"),"A",
    IF(
      AU667= "44","P",
      IF(OR(AU667= "2-2",AU667="0-2",AU667="-1-2",AU667="-2-2",AU667="-2-1",AU667="-20",AU667="-22" ),"R",
              IF(
                OR(AU667= "24",AU667="04",AU667="-14"),"M",
                IF(
                  OR(AU667= "20",AU667="22",AU667="0-1",AU667="00",AU667="02",AU667="-1-1",AU667="-10"),"I",""
                )
              )
      )
    )
  )
)</f>
        <v/>
      </c>
      <c r="BG667" t="str">
        <f xml:space="preserve"> IF(OR(AV667= "4-2", AV667= "2-1", AV667= "-12", AV667= "-24"),"Q",
  IF(
    OR(AV667= "4-1", AV667= "40", AV667= "42"),"A",
    IF(
      AV667= "44","P",
      IF(OR(AV667= "2-2",AV667="0-2",AV667="-1-2",AV667="-2-2",AV667="-2-1",AV667="-20",AV667="-22" ),"R",
              IF(
                OR(AV667= "24",AV667="04",AV667="-14"),"M",
                IF(
                  OR(AV667= "20",AV667="22",AV667="0-1",AV667="00",AV667="02",AV667="-1-1",AV667="-10"),"I",""
                )
              )
      )
    )
  )
)</f>
        <v/>
      </c>
      <c r="BH667" t="str">
        <f xml:space="preserve"> IF(OR(AW667= "4-2", AW667= "2-1", AW667= "-12", AW667= "-24"),"Q",
  IF(
    OR(AW667= "4-1", AW667= "40", AW667= "42"),"A",
    IF(
      AW667= "44","P",
      IF(OR(AW667= "2-2",AW667="0-2",AW667="-1-2",AW667="-2-2",AW667="-2-1",AW667="-20",AW667="-22" ),"R",
              IF(
                OR(AW667= "24",AW667="04",AW667="-14"),"M",
                IF(
                  OR(AW667= "20",AW667="22",AW667="0-1",AW667="00",AW667="02",AW667="-1-1",AW667="-10"),"I",""
                )
              )
      )
    )
  )
)</f>
        <v/>
      </c>
      <c r="BI667" t="str">
        <f xml:space="preserve"> IF(OR(AX667= "4-2", AX667= "2-1", AX667= "-12", AX667= "-24"),"Q",
  IF(
    OR(AX667= "4-1", AX667= "40", AX667= "42"),"A",
    IF(
      AX667= "44","P",
      IF(OR(AX667= "2-2",AX667="0-2",AX667="-1-2",AX667="-2-2",AX667="-2-1",AX667="-20",AX667="-22" ),"R",
              IF(
                OR(AX667= "24",AX667="04",AX667="-14"),"M",
                IF(
                  OR(AX667= "20",AX667="22",AX667="0-1",AX667="00",AX667="02",AX667="-1-1",AX667="-10"),"I",""
                )
              )
      )
    )
  )
)</f>
        <v/>
      </c>
      <c r="BJ667" t="str">
        <f xml:space="preserve"> IF(OR(AY667= "4-2", AY667= "2-1", AY667= "-12", AY667= "-24"),"Q",
  IF(
    OR(AY667= "4-1", AY667= "40", AY667= "42"),"A",
    IF(
      AY667= "44","P",
      IF(OR(AY667= "2-2",AY667="0-2",AY667="-1-2",AY667="-2-2",AY667="-2-1",AY667="-20",AY667="-22" ),"R",
              IF(
                OR(AY667= "24",AY667="04",AY667="-14"),"M",
                IF(
                  OR(AY667= "20",AY667="22",AY667="0-1",AY667="00",AY667="02",AY667="-1-1",AY667="-10"),"I",""
                )
              )
      )
    )
  )
)</f>
        <v/>
      </c>
      <c r="BK667" t="str">
        <f xml:space="preserve"> IF(OR(AZ667= "4-2", AZ667= "2-1", AZ667= "-12", AZ667= "-24"),"Q",
  IF(
    OR(AZ667= "4-1", AZ667= "40", AZ667= "42"),"A",
    IF(
      AZ667= "44","P",
      IF(OR(AZ667= "2-2",AZ667="0-2",AZ667="-1-2",AZ667="-2-2",AZ667="-2-1",AZ667="-20",AZ667="-22" ),"R",
              IF(
                OR(AZ667= "24",AZ667="04",AZ667="-14"),"M",
                IF(
                  OR(AZ667= "20",AZ667="22",AZ667="0-1",AZ667="00",AZ667="02",AZ667="-1-1",AZ667="-10"),"I",""
                )
              )
      )
    )
  )
)</f>
        <v/>
      </c>
      <c r="BL667" t="str">
        <f xml:space="preserve"> IF(OR(BA667= "4-2", BA667= "2-1", BA667= "-12", BA667= "-24"),"Q",
  IF(
    OR(BA667= "4-1", BA667= "40", BA667= "42"),"A",
    IF(
      BA667= "44","P",
      IF(OR(BA667= "2-2",BA667="0-2",BA667="-1-2",BA667="-2-2",BA667="-2-1",BA667="-20",BA667="-22" ),"R",
              IF(
                OR(BA667= "24",BA667="04",BA667="-14"),"M",
                IF(
                  OR(BA667= "20",BA667="22",BA667="0-1",BA667="00",BA667="02",BA667="-1-1",BA667="-10"),"I",""
                )
              )
      )
    )
  )
)</f>
        <v/>
      </c>
    </row>
    <row r="668" spans="23:64" x14ac:dyDescent="0.25">
      <c r="W668" t="b">
        <f>IF(OR(B668=Локализация!$C$118,B668=5),4,IF(OR(B668=Локализация!$C$119,B668=4),2,IF(OR(B668=Локализация!$C$120,B668=3),0,IF(OR(B668=Локализация!$C$121,B668=2),-1,IF(OR(B668=Локализация!$C$122,B668=1),-2)))))</f>
        <v>0</v>
      </c>
      <c r="X668" t="b">
        <f>IF(OR(C668=Локализация!$C$124,C668=5),-2,IF(OR(C668=Локализация!$C$125,C668=4),-1,IF(OR(C668=Локализация!$C$126,C668=3),0,IF(OR(C668=Локализация!$C$127,C668=2),2,IF(OR(C668=Локализация!$C$128,C668=1),4)))))</f>
        <v>0</v>
      </c>
      <c r="Y668" t="b">
        <f>IF(OR(D668=Локализация!$C$118,D668=5),4,IF(OR(D668=Локализация!$C$119,D668=4),2,IF(OR(D668=Локализация!$C$120,D668=3),0,IF(OR(D668=Локализация!$C$121,D668=2),-1,IF(OR(D668=Локализация!$C$122,D668=1),-2)))))</f>
        <v>0</v>
      </c>
      <c r="Z668" t="b">
        <f>IF(OR(E668=Локализация!$C$124,E668=5),-2,IF(OR(E668=Локализация!$C$125,E668=4),-1,IF(OR(E668=Локализация!$C$126,E668=3),0,IF(OR(E668=Локализация!$C$127,E668=2),2,IF(OR(E668=Локализация!$C$128,E668=1),4)))))</f>
        <v>0</v>
      </c>
      <c r="AA668" t="b">
        <f>IF(OR(F668=Локализация!$C$118,F668=5),4,IF(OR(F668=Локализация!$C$119,F668=4),2,IF(OR(F668=Локализация!$C$120,F668=3),0,IF(OR(F668=Локализация!$C$121,F668=2),-1,IF(OR(F668=Локализация!$C$122,F668=1),-2)))))</f>
        <v>0</v>
      </c>
      <c r="AB668" t="b">
        <f>IF(OR(G668=Локализация!$C$124,G668=5),-2,IF(OR(G668=Локализация!$C$125,G668=4),-1,IF(OR(G668=Локализация!$C$126,G668=3),0,IF(OR(G668=Локализация!$C$127,G668=2),2,IF(OR(G668=Локализация!$C$128,G668=1),4)))))</f>
        <v>0</v>
      </c>
      <c r="AC668" t="b">
        <f>IF(OR(H668=Локализация!$C$118,H668=5),4,IF(OR(H668=Локализация!$C$119,H668=4),2,IF(OR(H668=Локализация!$C$120,H668=3),0,IF(OR(H668=Локализация!$C$121,H668=2),-1,IF(OR(H668=Локализация!$C$122,H668=1),-2)))))</f>
        <v>0</v>
      </c>
      <c r="AD668" t="b">
        <f>IF(OR(I668=Локализация!$C$124,I668=5),-2,IF(OR(I668=Локализация!$C$125,I668=4),-1,IF(OR(I668=Локализация!$C$126,I668=3),0,IF(OR(I668=Локализация!$C$127,I668=2),2,IF(OR(I668=Локализация!$C$128,I668=1),4)))))</f>
        <v>0</v>
      </c>
      <c r="AE668" t="b">
        <f>IF(OR(J668=Локализация!$C$118,J668=5),4,IF(OR(J668=Локализация!$C$119,J668=4),2,IF(OR(J668=Локализация!$C$120,J668=3),0,IF(OR(J668=Локализация!$C$121,J668=2),-1,IF(OR(J668=Локализация!$C$122,J668=1),-2)))))</f>
        <v>0</v>
      </c>
      <c r="AF668" t="b">
        <f>IF(OR(K668=Локализация!$C$124,K668=5),-2,IF(OR(K668=Локализация!$C$125,K668=4),-1,IF(OR(K668=Локализация!$C$126,K668=3),0,IF(OR(K668=Локализация!$C$127,K668=2),2,IF(OR(K668=Локализация!$C$128,K668=1),4)))))</f>
        <v>0</v>
      </c>
      <c r="AG668" t="b">
        <f>IF(OR(L668=Локализация!$C$118,L668=5),4,IF(OR(L668=Локализация!$C$119,L668=4),2,IF(OR(L668=Локализация!$C$120,L668=3),0,IF(OR(L668=Локализация!$C$121,L668=2),-1,IF(OR(L668=Локализация!$C$122,L668=1),-2)))))</f>
        <v>0</v>
      </c>
      <c r="AH668" t="b">
        <f>IF(OR(M668=Локализация!$C$124,M668=5),-2,IF(OR(M668=Локализация!$C$125,M668=4),-1,IF(OR(M668=Локализация!$C$126,M668=3),0,IF(OR(M668=Локализация!$C$127,M668=2),2,IF(OR(M668=Локализация!$C$128,M668=1),4)))))</f>
        <v>0</v>
      </c>
      <c r="AI668" t="b">
        <f>IF(OR(N668=Локализация!$C$118,N668=5),4,IF(OR(N668=Локализация!$C$119,N668=4),2,IF(OR(N668=Локализация!$C$120,N668=3),0,IF(OR(N668=Локализация!$C$121,N668=2),-1,IF(OR(N668=Локализация!$C$122,N668=1),-2)))))</f>
        <v>0</v>
      </c>
      <c r="AJ668" t="b">
        <f>IF(OR(O668=Локализация!$C$124,O668=5),-2,IF(OR(O668=Локализация!$C$125,O668=4),-1,IF(OR(O668=Локализация!$C$126,O668=3),0,IF(OR(O668=Локализация!$C$127,O668=2),2,IF(OR(O668=Локализация!$C$128,O668=1),4)))))</f>
        <v>0</v>
      </c>
      <c r="AK668" t="b">
        <f>IF(OR(P668=Локализация!$C$118,P668=5),4,IF(OR(P668=Локализация!$C$119,P668=4),2,IF(OR(P668=Локализация!$C$120,P668=3),0,IF(OR(P668=Локализация!$C$121,P668=2),-1,IF(OR(P668=Локализация!$C$122,P668=1),-2)))))</f>
        <v>0</v>
      </c>
      <c r="AL668" t="b">
        <f>IF(OR(Q668=Локализация!$C$124,Q668=5),-2,IF(OR(Q668=Локализация!$C$125,Q668=4),-1,IF(OR(Q668=Локализация!$C$126,Q668=3),0,IF(OR(Q668=Локализация!$C$127,Q668=2),2,IF(OR(Q668=Локализация!$C$128,Q668=1),4)))))</f>
        <v>0</v>
      </c>
      <c r="AM668" t="b">
        <f>IF(OR(R668=Локализация!$C$118,R668=5),4,IF(OR(R668=Локализация!$C$119,R668=4),2,IF(OR(R668=Локализация!$C$120,R668=3),0,IF(OR(R668=Локализация!$C$121,R668=2),-1,IF(OR(R668=Локализация!$C$122,R668=1),-2)))))</f>
        <v>0</v>
      </c>
      <c r="AN668" t="b">
        <f>IF(OR(S668=Локализация!$C$124,S668=5),-2,IF(OR(S668=Локализация!$C$125,S668=4),-1,IF(OR(S668=Локализация!$C$126,S668=3),0,IF(OR(S668=Локализация!$C$127,S668=2),2,IF(OR(S668=Локализация!$C$128,S668=1),4)))))</f>
        <v>0</v>
      </c>
      <c r="AO668" t="b">
        <f>IF(OR(T668=Локализация!$C$118,T668=5),4,IF(OR(T668=Локализация!$C$119,T668=4),2,IF(OR(T668=Локализация!$C$120,T668=3),0,IF(OR(T668=Локализация!$C$121,T668=2),-1,IF(OR(T668=Локализация!$C$122,T668=1),-2)))))</f>
        <v>0</v>
      </c>
      <c r="AP668" t="b">
        <f>IF(OR(U668=Локализация!$C$124,U668=5),-2,IF(OR(U668=Локализация!$C$125,U668=4),-1,IF(OR(U668=Локализация!$C$126,U668=3),0,IF(OR(U668=Локализация!$C$127,U668=2),2,IF(OR(U668=Локализация!$C$128,U668=1),4)))))</f>
        <v>0</v>
      </c>
      <c r="AR668" t="str">
        <f>CONCATENATE(W668,X668)</f>
        <v>ЛОЖЬЛОЖЬ</v>
      </c>
      <c r="AS668" t="str">
        <f>CONCATENATE(Y668,Z668)</f>
        <v>ЛОЖЬЛОЖЬ</v>
      </c>
      <c r="AT668" t="str">
        <f>CONCATENATE(AA668,AB668)</f>
        <v>ЛОЖЬЛОЖЬ</v>
      </c>
      <c r="AU668" t="str">
        <f>CONCATENATE(AC668,AD668)</f>
        <v>ЛОЖЬЛОЖЬ</v>
      </c>
      <c r="AV668" t="str">
        <f>CONCATENATE(AE668,AF668)</f>
        <v>ЛОЖЬЛОЖЬ</v>
      </c>
      <c r="AW668" t="str">
        <f>CONCATENATE(AG668,AH668)</f>
        <v>ЛОЖЬЛОЖЬ</v>
      </c>
      <c r="AX668" t="str">
        <f>CONCATENATE(AI668,AJ668)</f>
        <v>ЛОЖЬЛОЖЬ</v>
      </c>
      <c r="AY668" t="str">
        <f>CONCATENATE(AK668,AL668)</f>
        <v>ЛОЖЬЛОЖЬ</v>
      </c>
      <c r="AZ668" t="str">
        <f>CONCATENATE(AM668,AN668)</f>
        <v>ЛОЖЬЛОЖЬ</v>
      </c>
      <c r="BA668" t="str">
        <f>CONCATENATE(AO668,AP668)</f>
        <v>ЛОЖЬЛОЖЬ</v>
      </c>
      <c r="BC668" t="str">
        <f xml:space="preserve"> IF(OR(AR668= "4-2", AR668= "2-1", AR668= "-12", AR668= "-24"),"Q",
  IF(
    OR(AR668= "4-1", AR668= "40", AR668= "42"),"A",
    IF(
      AR668= "44","P",
      IF(OR(AR668= "2-2",AR668="0-2",AR668="-1-2",AR668="-2-2",AR668="-2-1",AR668="-20",AR668="-22" ),"R",
              IF(
                OR(AR668= "24",AR668="04",AR668="-14"),"M",
                IF(
                  OR(AR668= "20",AR668="22",AR668="0-1",AR668="00",AR668="02",AR668="-1-1",AR668="-10"),"I",""
                )
              )
      )
    )
  )
)</f>
        <v/>
      </c>
      <c r="BD668" t="str">
        <f xml:space="preserve"> IF(OR(AS668= "4-2", AS668= "2-1", AS668= "-12", AS668= "-24"),"Q",
  IF(
    OR(AS668= "4-1", AS668= "40", AS668= "42"),"A",
    IF(
      AS668= "44","P",
      IF(OR(AS668= "2-2",AS668="0-2",AS668="-1-2",AS668="-2-2",AS668="-2-1",AS668="-20",AS668="-22" ),"R",
              IF(
                OR(AS668= "24",AS668="04",AS668="-14"),"M",
                IF(
                  OR(AS668= "20",AS668="22",AS668="0-1",AS668="00",AS668="02",AS668="-1-1",AS668="-10"),"I",""
                )
              )
      )
    )
  )
)</f>
        <v/>
      </c>
      <c r="BE668" t="str">
        <f xml:space="preserve"> IF(OR(AT668= "4-2", AT668= "2-1", AT668= "-12", AT668= "-24"),"Q",
  IF(
    OR(AT668= "4-1", AT668= "40", AT668= "42"),"A",
    IF(
      AT668= "44","P",
      IF(OR(AT668= "2-2",AT668="0-2",AT668="-1-2",AT668="-2-2",AT668="-2-1",AT668="-20",AT668="-22" ),"R",
              IF(
                OR(AT668= "24",AT668="04",AT668="-14"),"M",
                IF(
                  OR(AT668= "20",AT668="22",AT668="0-1",AT668="00",AT668="02",AT668="-1-1",AT668="-10"),"I",""
                )
              )
      )
    )
  )
)</f>
        <v/>
      </c>
      <c r="BF668" t="str">
        <f xml:space="preserve"> IF(OR(AU668= "4-2", AU668= "2-1", AU668= "-12", AU668= "-24"),"Q",
  IF(
    OR(AU668= "4-1", AU668= "40", AU668= "42"),"A",
    IF(
      AU668= "44","P",
      IF(OR(AU668= "2-2",AU668="0-2",AU668="-1-2",AU668="-2-2",AU668="-2-1",AU668="-20",AU668="-22" ),"R",
              IF(
                OR(AU668= "24",AU668="04",AU668="-14"),"M",
                IF(
                  OR(AU668= "20",AU668="22",AU668="0-1",AU668="00",AU668="02",AU668="-1-1",AU668="-10"),"I",""
                )
              )
      )
    )
  )
)</f>
        <v/>
      </c>
      <c r="BG668" t="str">
        <f xml:space="preserve"> IF(OR(AV668= "4-2", AV668= "2-1", AV668= "-12", AV668= "-24"),"Q",
  IF(
    OR(AV668= "4-1", AV668= "40", AV668= "42"),"A",
    IF(
      AV668= "44","P",
      IF(OR(AV668= "2-2",AV668="0-2",AV668="-1-2",AV668="-2-2",AV668="-2-1",AV668="-20",AV668="-22" ),"R",
              IF(
                OR(AV668= "24",AV668="04",AV668="-14"),"M",
                IF(
                  OR(AV668= "20",AV668="22",AV668="0-1",AV668="00",AV668="02",AV668="-1-1",AV668="-10"),"I",""
                )
              )
      )
    )
  )
)</f>
        <v/>
      </c>
      <c r="BH668" t="str">
        <f xml:space="preserve"> IF(OR(AW668= "4-2", AW668= "2-1", AW668= "-12", AW668= "-24"),"Q",
  IF(
    OR(AW668= "4-1", AW668= "40", AW668= "42"),"A",
    IF(
      AW668= "44","P",
      IF(OR(AW668= "2-2",AW668="0-2",AW668="-1-2",AW668="-2-2",AW668="-2-1",AW668="-20",AW668="-22" ),"R",
              IF(
                OR(AW668= "24",AW668="04",AW668="-14"),"M",
                IF(
                  OR(AW668= "20",AW668="22",AW668="0-1",AW668="00",AW668="02",AW668="-1-1",AW668="-10"),"I",""
                )
              )
      )
    )
  )
)</f>
        <v/>
      </c>
      <c r="BI668" t="str">
        <f xml:space="preserve"> IF(OR(AX668= "4-2", AX668= "2-1", AX668= "-12", AX668= "-24"),"Q",
  IF(
    OR(AX668= "4-1", AX668= "40", AX668= "42"),"A",
    IF(
      AX668= "44","P",
      IF(OR(AX668= "2-2",AX668="0-2",AX668="-1-2",AX668="-2-2",AX668="-2-1",AX668="-20",AX668="-22" ),"R",
              IF(
                OR(AX668= "24",AX668="04",AX668="-14"),"M",
                IF(
                  OR(AX668= "20",AX668="22",AX668="0-1",AX668="00",AX668="02",AX668="-1-1",AX668="-10"),"I",""
                )
              )
      )
    )
  )
)</f>
        <v/>
      </c>
      <c r="BJ668" t="str">
        <f xml:space="preserve"> IF(OR(AY668= "4-2", AY668= "2-1", AY668= "-12", AY668= "-24"),"Q",
  IF(
    OR(AY668= "4-1", AY668= "40", AY668= "42"),"A",
    IF(
      AY668= "44","P",
      IF(OR(AY668= "2-2",AY668="0-2",AY668="-1-2",AY668="-2-2",AY668="-2-1",AY668="-20",AY668="-22" ),"R",
              IF(
                OR(AY668= "24",AY668="04",AY668="-14"),"M",
                IF(
                  OR(AY668= "20",AY668="22",AY668="0-1",AY668="00",AY668="02",AY668="-1-1",AY668="-10"),"I",""
                )
              )
      )
    )
  )
)</f>
        <v/>
      </c>
      <c r="BK668" t="str">
        <f xml:space="preserve"> IF(OR(AZ668= "4-2", AZ668= "2-1", AZ668= "-12", AZ668= "-24"),"Q",
  IF(
    OR(AZ668= "4-1", AZ668= "40", AZ668= "42"),"A",
    IF(
      AZ668= "44","P",
      IF(OR(AZ668= "2-2",AZ668="0-2",AZ668="-1-2",AZ668="-2-2",AZ668="-2-1",AZ668="-20",AZ668="-22" ),"R",
              IF(
                OR(AZ668= "24",AZ668="04",AZ668="-14"),"M",
                IF(
                  OR(AZ668= "20",AZ668="22",AZ668="0-1",AZ668="00",AZ668="02",AZ668="-1-1",AZ668="-10"),"I",""
                )
              )
      )
    )
  )
)</f>
        <v/>
      </c>
      <c r="BL668" t="str">
        <f xml:space="preserve"> IF(OR(BA668= "4-2", BA668= "2-1", BA668= "-12", BA668= "-24"),"Q",
  IF(
    OR(BA668= "4-1", BA668= "40", BA668= "42"),"A",
    IF(
      BA668= "44","P",
      IF(OR(BA668= "2-2",BA668="0-2",BA668="-1-2",BA668="-2-2",BA668="-2-1",BA668="-20",BA668="-22" ),"R",
              IF(
                OR(BA668= "24",BA668="04",BA668="-14"),"M",
                IF(
                  OR(BA668= "20",BA668="22",BA668="0-1",BA668="00",BA668="02",BA668="-1-1",BA668="-10"),"I",""
                )
              )
      )
    )
  )
)</f>
        <v/>
      </c>
    </row>
    <row r="669" spans="23:64" x14ac:dyDescent="0.25">
      <c r="W669" t="b">
        <f>IF(OR(B669=Локализация!$C$118,B669=5),4,IF(OR(B669=Локализация!$C$119,B669=4),2,IF(OR(B669=Локализация!$C$120,B669=3),0,IF(OR(B669=Локализация!$C$121,B669=2),-1,IF(OR(B669=Локализация!$C$122,B669=1),-2)))))</f>
        <v>0</v>
      </c>
      <c r="X669" t="b">
        <f>IF(OR(C669=Локализация!$C$124,C669=5),-2,IF(OR(C669=Локализация!$C$125,C669=4),-1,IF(OR(C669=Локализация!$C$126,C669=3),0,IF(OR(C669=Локализация!$C$127,C669=2),2,IF(OR(C669=Локализация!$C$128,C669=1),4)))))</f>
        <v>0</v>
      </c>
      <c r="Y669" t="b">
        <f>IF(OR(D669=Локализация!$C$118,D669=5),4,IF(OR(D669=Локализация!$C$119,D669=4),2,IF(OR(D669=Локализация!$C$120,D669=3),0,IF(OR(D669=Локализация!$C$121,D669=2),-1,IF(OR(D669=Локализация!$C$122,D669=1),-2)))))</f>
        <v>0</v>
      </c>
      <c r="Z669" t="b">
        <f>IF(OR(E669=Локализация!$C$124,E669=5),-2,IF(OR(E669=Локализация!$C$125,E669=4),-1,IF(OR(E669=Локализация!$C$126,E669=3),0,IF(OR(E669=Локализация!$C$127,E669=2),2,IF(OR(E669=Локализация!$C$128,E669=1),4)))))</f>
        <v>0</v>
      </c>
      <c r="AA669" t="b">
        <f>IF(OR(F669=Локализация!$C$118,F669=5),4,IF(OR(F669=Локализация!$C$119,F669=4),2,IF(OR(F669=Локализация!$C$120,F669=3),0,IF(OR(F669=Локализация!$C$121,F669=2),-1,IF(OR(F669=Локализация!$C$122,F669=1),-2)))))</f>
        <v>0</v>
      </c>
      <c r="AB669" t="b">
        <f>IF(OR(G669=Локализация!$C$124,G669=5),-2,IF(OR(G669=Локализация!$C$125,G669=4),-1,IF(OR(G669=Локализация!$C$126,G669=3),0,IF(OR(G669=Локализация!$C$127,G669=2),2,IF(OR(G669=Локализация!$C$128,G669=1),4)))))</f>
        <v>0</v>
      </c>
      <c r="AC669" t="b">
        <f>IF(OR(H669=Локализация!$C$118,H669=5),4,IF(OR(H669=Локализация!$C$119,H669=4),2,IF(OR(H669=Локализация!$C$120,H669=3),0,IF(OR(H669=Локализация!$C$121,H669=2),-1,IF(OR(H669=Локализация!$C$122,H669=1),-2)))))</f>
        <v>0</v>
      </c>
      <c r="AD669" t="b">
        <f>IF(OR(I669=Локализация!$C$124,I669=5),-2,IF(OR(I669=Локализация!$C$125,I669=4),-1,IF(OR(I669=Локализация!$C$126,I669=3),0,IF(OR(I669=Локализация!$C$127,I669=2),2,IF(OR(I669=Локализация!$C$128,I669=1),4)))))</f>
        <v>0</v>
      </c>
      <c r="AE669" t="b">
        <f>IF(OR(J669=Локализация!$C$118,J669=5),4,IF(OR(J669=Локализация!$C$119,J669=4),2,IF(OR(J669=Локализация!$C$120,J669=3),0,IF(OR(J669=Локализация!$C$121,J669=2),-1,IF(OR(J669=Локализация!$C$122,J669=1),-2)))))</f>
        <v>0</v>
      </c>
      <c r="AF669" t="b">
        <f>IF(OR(K669=Локализация!$C$124,K669=5),-2,IF(OR(K669=Локализация!$C$125,K669=4),-1,IF(OR(K669=Локализация!$C$126,K669=3),0,IF(OR(K669=Локализация!$C$127,K669=2),2,IF(OR(K669=Локализация!$C$128,K669=1),4)))))</f>
        <v>0</v>
      </c>
      <c r="AG669" t="b">
        <f>IF(OR(L669=Локализация!$C$118,L669=5),4,IF(OR(L669=Локализация!$C$119,L669=4),2,IF(OR(L669=Локализация!$C$120,L669=3),0,IF(OR(L669=Локализация!$C$121,L669=2),-1,IF(OR(L669=Локализация!$C$122,L669=1),-2)))))</f>
        <v>0</v>
      </c>
      <c r="AH669" t="b">
        <f>IF(OR(M669=Локализация!$C$124,M669=5),-2,IF(OR(M669=Локализация!$C$125,M669=4),-1,IF(OR(M669=Локализация!$C$126,M669=3),0,IF(OR(M669=Локализация!$C$127,M669=2),2,IF(OR(M669=Локализация!$C$128,M669=1),4)))))</f>
        <v>0</v>
      </c>
      <c r="AI669" t="b">
        <f>IF(OR(N669=Локализация!$C$118,N669=5),4,IF(OR(N669=Локализация!$C$119,N669=4),2,IF(OR(N669=Локализация!$C$120,N669=3),0,IF(OR(N669=Локализация!$C$121,N669=2),-1,IF(OR(N669=Локализация!$C$122,N669=1),-2)))))</f>
        <v>0</v>
      </c>
      <c r="AJ669" t="b">
        <f>IF(OR(O669=Локализация!$C$124,O669=5),-2,IF(OR(O669=Локализация!$C$125,O669=4),-1,IF(OR(O669=Локализация!$C$126,O669=3),0,IF(OR(O669=Локализация!$C$127,O669=2),2,IF(OR(O669=Локализация!$C$128,O669=1),4)))))</f>
        <v>0</v>
      </c>
      <c r="AK669" t="b">
        <f>IF(OR(P669=Локализация!$C$118,P669=5),4,IF(OR(P669=Локализация!$C$119,P669=4),2,IF(OR(P669=Локализация!$C$120,P669=3),0,IF(OR(P669=Локализация!$C$121,P669=2),-1,IF(OR(P669=Локализация!$C$122,P669=1),-2)))))</f>
        <v>0</v>
      </c>
      <c r="AL669" t="b">
        <f>IF(OR(Q669=Локализация!$C$124,Q669=5),-2,IF(OR(Q669=Локализация!$C$125,Q669=4),-1,IF(OR(Q669=Локализация!$C$126,Q669=3),0,IF(OR(Q669=Локализация!$C$127,Q669=2),2,IF(OR(Q669=Локализация!$C$128,Q669=1),4)))))</f>
        <v>0</v>
      </c>
      <c r="AM669" t="b">
        <f>IF(OR(R669=Локализация!$C$118,R669=5),4,IF(OR(R669=Локализация!$C$119,R669=4),2,IF(OR(R669=Локализация!$C$120,R669=3),0,IF(OR(R669=Локализация!$C$121,R669=2),-1,IF(OR(R669=Локализация!$C$122,R669=1),-2)))))</f>
        <v>0</v>
      </c>
      <c r="AN669" t="b">
        <f>IF(OR(S669=Локализация!$C$124,S669=5),-2,IF(OR(S669=Локализация!$C$125,S669=4),-1,IF(OR(S669=Локализация!$C$126,S669=3),0,IF(OR(S669=Локализация!$C$127,S669=2),2,IF(OR(S669=Локализация!$C$128,S669=1),4)))))</f>
        <v>0</v>
      </c>
      <c r="AO669" t="b">
        <f>IF(OR(T669=Локализация!$C$118,T669=5),4,IF(OR(T669=Локализация!$C$119,T669=4),2,IF(OR(T669=Локализация!$C$120,T669=3),0,IF(OR(T669=Локализация!$C$121,T669=2),-1,IF(OR(T669=Локализация!$C$122,T669=1),-2)))))</f>
        <v>0</v>
      </c>
      <c r="AP669" t="b">
        <f>IF(OR(U669=Локализация!$C$124,U669=5),-2,IF(OR(U669=Локализация!$C$125,U669=4),-1,IF(OR(U669=Локализация!$C$126,U669=3),0,IF(OR(U669=Локализация!$C$127,U669=2),2,IF(OR(U669=Локализация!$C$128,U669=1),4)))))</f>
        <v>0</v>
      </c>
      <c r="AR669" t="str">
        <f>CONCATENATE(W669,X669)</f>
        <v>ЛОЖЬЛОЖЬ</v>
      </c>
      <c r="AS669" t="str">
        <f>CONCATENATE(Y669,Z669)</f>
        <v>ЛОЖЬЛОЖЬ</v>
      </c>
      <c r="AT669" t="str">
        <f>CONCATENATE(AA669,AB669)</f>
        <v>ЛОЖЬЛОЖЬ</v>
      </c>
      <c r="AU669" t="str">
        <f>CONCATENATE(AC669,AD669)</f>
        <v>ЛОЖЬЛОЖЬ</v>
      </c>
      <c r="AV669" t="str">
        <f>CONCATENATE(AE669,AF669)</f>
        <v>ЛОЖЬЛОЖЬ</v>
      </c>
      <c r="AW669" t="str">
        <f>CONCATENATE(AG669,AH669)</f>
        <v>ЛОЖЬЛОЖЬ</v>
      </c>
      <c r="AX669" t="str">
        <f>CONCATENATE(AI669,AJ669)</f>
        <v>ЛОЖЬЛОЖЬ</v>
      </c>
      <c r="AY669" t="str">
        <f>CONCATENATE(AK669,AL669)</f>
        <v>ЛОЖЬЛОЖЬ</v>
      </c>
      <c r="AZ669" t="str">
        <f>CONCATENATE(AM669,AN669)</f>
        <v>ЛОЖЬЛОЖЬ</v>
      </c>
      <c r="BA669" t="str">
        <f>CONCATENATE(AO669,AP669)</f>
        <v>ЛОЖЬЛОЖЬ</v>
      </c>
      <c r="BC669" t="str">
        <f xml:space="preserve"> IF(OR(AR669= "4-2", AR669= "2-1", AR669= "-12", AR669= "-24"),"Q",
  IF(
    OR(AR669= "4-1", AR669= "40", AR669= "42"),"A",
    IF(
      AR669= "44","P",
      IF(OR(AR669= "2-2",AR669="0-2",AR669="-1-2",AR669="-2-2",AR669="-2-1",AR669="-20",AR669="-22" ),"R",
              IF(
                OR(AR669= "24",AR669="04",AR669="-14"),"M",
                IF(
                  OR(AR669= "20",AR669="22",AR669="0-1",AR669="00",AR669="02",AR669="-1-1",AR669="-10"),"I",""
                )
              )
      )
    )
  )
)</f>
        <v/>
      </c>
      <c r="BD669" t="str">
        <f xml:space="preserve"> IF(OR(AS669= "4-2", AS669= "2-1", AS669= "-12", AS669= "-24"),"Q",
  IF(
    OR(AS669= "4-1", AS669= "40", AS669= "42"),"A",
    IF(
      AS669= "44","P",
      IF(OR(AS669= "2-2",AS669="0-2",AS669="-1-2",AS669="-2-2",AS669="-2-1",AS669="-20",AS669="-22" ),"R",
              IF(
                OR(AS669= "24",AS669="04",AS669="-14"),"M",
                IF(
                  OR(AS669= "20",AS669="22",AS669="0-1",AS669="00",AS669="02",AS669="-1-1",AS669="-10"),"I",""
                )
              )
      )
    )
  )
)</f>
        <v/>
      </c>
      <c r="BE669" t="str">
        <f xml:space="preserve"> IF(OR(AT669= "4-2", AT669= "2-1", AT669= "-12", AT669= "-24"),"Q",
  IF(
    OR(AT669= "4-1", AT669= "40", AT669= "42"),"A",
    IF(
      AT669= "44","P",
      IF(OR(AT669= "2-2",AT669="0-2",AT669="-1-2",AT669="-2-2",AT669="-2-1",AT669="-20",AT669="-22" ),"R",
              IF(
                OR(AT669= "24",AT669="04",AT669="-14"),"M",
                IF(
                  OR(AT669= "20",AT669="22",AT669="0-1",AT669="00",AT669="02",AT669="-1-1",AT669="-10"),"I",""
                )
              )
      )
    )
  )
)</f>
        <v/>
      </c>
      <c r="BF669" t="str">
        <f xml:space="preserve"> IF(OR(AU669= "4-2", AU669= "2-1", AU669= "-12", AU669= "-24"),"Q",
  IF(
    OR(AU669= "4-1", AU669= "40", AU669= "42"),"A",
    IF(
      AU669= "44","P",
      IF(OR(AU669= "2-2",AU669="0-2",AU669="-1-2",AU669="-2-2",AU669="-2-1",AU669="-20",AU669="-22" ),"R",
              IF(
                OR(AU669= "24",AU669="04",AU669="-14"),"M",
                IF(
                  OR(AU669= "20",AU669="22",AU669="0-1",AU669="00",AU669="02",AU669="-1-1",AU669="-10"),"I",""
                )
              )
      )
    )
  )
)</f>
        <v/>
      </c>
      <c r="BG669" t="str">
        <f xml:space="preserve"> IF(OR(AV669= "4-2", AV669= "2-1", AV669= "-12", AV669= "-24"),"Q",
  IF(
    OR(AV669= "4-1", AV669= "40", AV669= "42"),"A",
    IF(
      AV669= "44","P",
      IF(OR(AV669= "2-2",AV669="0-2",AV669="-1-2",AV669="-2-2",AV669="-2-1",AV669="-20",AV669="-22" ),"R",
              IF(
                OR(AV669= "24",AV669="04",AV669="-14"),"M",
                IF(
                  OR(AV669= "20",AV669="22",AV669="0-1",AV669="00",AV669="02",AV669="-1-1",AV669="-10"),"I",""
                )
              )
      )
    )
  )
)</f>
        <v/>
      </c>
      <c r="BH669" t="str">
        <f xml:space="preserve"> IF(OR(AW669= "4-2", AW669= "2-1", AW669= "-12", AW669= "-24"),"Q",
  IF(
    OR(AW669= "4-1", AW669= "40", AW669= "42"),"A",
    IF(
      AW669= "44","P",
      IF(OR(AW669= "2-2",AW669="0-2",AW669="-1-2",AW669="-2-2",AW669="-2-1",AW669="-20",AW669="-22" ),"R",
              IF(
                OR(AW669= "24",AW669="04",AW669="-14"),"M",
                IF(
                  OR(AW669= "20",AW669="22",AW669="0-1",AW669="00",AW669="02",AW669="-1-1",AW669="-10"),"I",""
                )
              )
      )
    )
  )
)</f>
        <v/>
      </c>
      <c r="BI669" t="str">
        <f xml:space="preserve"> IF(OR(AX669= "4-2", AX669= "2-1", AX669= "-12", AX669= "-24"),"Q",
  IF(
    OR(AX669= "4-1", AX669= "40", AX669= "42"),"A",
    IF(
      AX669= "44","P",
      IF(OR(AX669= "2-2",AX669="0-2",AX669="-1-2",AX669="-2-2",AX669="-2-1",AX669="-20",AX669="-22" ),"R",
              IF(
                OR(AX669= "24",AX669="04",AX669="-14"),"M",
                IF(
                  OR(AX669= "20",AX669="22",AX669="0-1",AX669="00",AX669="02",AX669="-1-1",AX669="-10"),"I",""
                )
              )
      )
    )
  )
)</f>
        <v/>
      </c>
      <c r="BJ669" t="str">
        <f xml:space="preserve"> IF(OR(AY669= "4-2", AY669= "2-1", AY669= "-12", AY669= "-24"),"Q",
  IF(
    OR(AY669= "4-1", AY669= "40", AY669= "42"),"A",
    IF(
      AY669= "44","P",
      IF(OR(AY669= "2-2",AY669="0-2",AY669="-1-2",AY669="-2-2",AY669="-2-1",AY669="-20",AY669="-22" ),"R",
              IF(
                OR(AY669= "24",AY669="04",AY669="-14"),"M",
                IF(
                  OR(AY669= "20",AY669="22",AY669="0-1",AY669="00",AY669="02",AY669="-1-1",AY669="-10"),"I",""
                )
              )
      )
    )
  )
)</f>
        <v/>
      </c>
      <c r="BK669" t="str">
        <f xml:space="preserve"> IF(OR(AZ669= "4-2", AZ669= "2-1", AZ669= "-12", AZ669= "-24"),"Q",
  IF(
    OR(AZ669= "4-1", AZ669= "40", AZ669= "42"),"A",
    IF(
      AZ669= "44","P",
      IF(OR(AZ669= "2-2",AZ669="0-2",AZ669="-1-2",AZ669="-2-2",AZ669="-2-1",AZ669="-20",AZ669="-22" ),"R",
              IF(
                OR(AZ669= "24",AZ669="04",AZ669="-14"),"M",
                IF(
                  OR(AZ669= "20",AZ669="22",AZ669="0-1",AZ669="00",AZ669="02",AZ669="-1-1",AZ669="-10"),"I",""
                )
              )
      )
    )
  )
)</f>
        <v/>
      </c>
      <c r="BL669" t="str">
        <f xml:space="preserve"> IF(OR(BA669= "4-2", BA669= "2-1", BA669= "-12", BA669= "-24"),"Q",
  IF(
    OR(BA669= "4-1", BA669= "40", BA669= "42"),"A",
    IF(
      BA669= "44","P",
      IF(OR(BA669= "2-2",BA669="0-2",BA669="-1-2",BA669="-2-2",BA669="-2-1",BA669="-20",BA669="-22" ),"R",
              IF(
                OR(BA669= "24",BA669="04",BA669="-14"),"M",
                IF(
                  OR(BA669= "20",BA669="22",BA669="0-1",BA669="00",BA669="02",BA669="-1-1",BA669="-10"),"I",""
                )
              )
      )
    )
  )
)</f>
        <v/>
      </c>
    </row>
    <row r="670" spans="23:64" x14ac:dyDescent="0.25">
      <c r="W670" t="b">
        <f>IF(OR(B670=Локализация!$C$118,B670=5),4,IF(OR(B670=Локализация!$C$119,B670=4),2,IF(OR(B670=Локализация!$C$120,B670=3),0,IF(OR(B670=Локализация!$C$121,B670=2),-1,IF(OR(B670=Локализация!$C$122,B670=1),-2)))))</f>
        <v>0</v>
      </c>
      <c r="X670" t="b">
        <f>IF(OR(C670=Локализация!$C$124,C670=5),-2,IF(OR(C670=Локализация!$C$125,C670=4),-1,IF(OR(C670=Локализация!$C$126,C670=3),0,IF(OR(C670=Локализация!$C$127,C670=2),2,IF(OR(C670=Локализация!$C$128,C670=1),4)))))</f>
        <v>0</v>
      </c>
      <c r="Y670" t="b">
        <f>IF(OR(D670=Локализация!$C$118,D670=5),4,IF(OR(D670=Локализация!$C$119,D670=4),2,IF(OR(D670=Локализация!$C$120,D670=3),0,IF(OR(D670=Локализация!$C$121,D670=2),-1,IF(OR(D670=Локализация!$C$122,D670=1),-2)))))</f>
        <v>0</v>
      </c>
      <c r="Z670" t="b">
        <f>IF(OR(E670=Локализация!$C$124,E670=5),-2,IF(OR(E670=Локализация!$C$125,E670=4),-1,IF(OR(E670=Локализация!$C$126,E670=3),0,IF(OR(E670=Локализация!$C$127,E670=2),2,IF(OR(E670=Локализация!$C$128,E670=1),4)))))</f>
        <v>0</v>
      </c>
      <c r="AA670" t="b">
        <f>IF(OR(F670=Локализация!$C$118,F670=5),4,IF(OR(F670=Локализация!$C$119,F670=4),2,IF(OR(F670=Локализация!$C$120,F670=3),0,IF(OR(F670=Локализация!$C$121,F670=2),-1,IF(OR(F670=Локализация!$C$122,F670=1),-2)))))</f>
        <v>0</v>
      </c>
      <c r="AB670" t="b">
        <f>IF(OR(G670=Локализация!$C$124,G670=5),-2,IF(OR(G670=Локализация!$C$125,G670=4),-1,IF(OR(G670=Локализация!$C$126,G670=3),0,IF(OR(G670=Локализация!$C$127,G670=2),2,IF(OR(G670=Локализация!$C$128,G670=1),4)))))</f>
        <v>0</v>
      </c>
      <c r="AC670" t="b">
        <f>IF(OR(H670=Локализация!$C$118,H670=5),4,IF(OR(H670=Локализация!$C$119,H670=4),2,IF(OR(H670=Локализация!$C$120,H670=3),0,IF(OR(H670=Локализация!$C$121,H670=2),-1,IF(OR(H670=Локализация!$C$122,H670=1),-2)))))</f>
        <v>0</v>
      </c>
      <c r="AD670" t="b">
        <f>IF(OR(I670=Локализация!$C$124,I670=5),-2,IF(OR(I670=Локализация!$C$125,I670=4),-1,IF(OR(I670=Локализация!$C$126,I670=3),0,IF(OR(I670=Локализация!$C$127,I670=2),2,IF(OR(I670=Локализация!$C$128,I670=1),4)))))</f>
        <v>0</v>
      </c>
      <c r="AE670" t="b">
        <f>IF(OR(J670=Локализация!$C$118,J670=5),4,IF(OR(J670=Локализация!$C$119,J670=4),2,IF(OR(J670=Локализация!$C$120,J670=3),0,IF(OR(J670=Локализация!$C$121,J670=2),-1,IF(OR(J670=Локализация!$C$122,J670=1),-2)))))</f>
        <v>0</v>
      </c>
      <c r="AF670" t="b">
        <f>IF(OR(K670=Локализация!$C$124,K670=5),-2,IF(OR(K670=Локализация!$C$125,K670=4),-1,IF(OR(K670=Локализация!$C$126,K670=3),0,IF(OR(K670=Локализация!$C$127,K670=2),2,IF(OR(K670=Локализация!$C$128,K670=1),4)))))</f>
        <v>0</v>
      </c>
      <c r="AG670" t="b">
        <f>IF(OR(L670=Локализация!$C$118,L670=5),4,IF(OR(L670=Локализация!$C$119,L670=4),2,IF(OR(L670=Локализация!$C$120,L670=3),0,IF(OR(L670=Локализация!$C$121,L670=2),-1,IF(OR(L670=Локализация!$C$122,L670=1),-2)))))</f>
        <v>0</v>
      </c>
      <c r="AH670" t="b">
        <f>IF(OR(M670=Локализация!$C$124,M670=5),-2,IF(OR(M670=Локализация!$C$125,M670=4),-1,IF(OR(M670=Локализация!$C$126,M670=3),0,IF(OR(M670=Локализация!$C$127,M670=2),2,IF(OR(M670=Локализация!$C$128,M670=1),4)))))</f>
        <v>0</v>
      </c>
      <c r="AI670" t="b">
        <f>IF(OR(N670=Локализация!$C$118,N670=5),4,IF(OR(N670=Локализация!$C$119,N670=4),2,IF(OR(N670=Локализация!$C$120,N670=3),0,IF(OR(N670=Локализация!$C$121,N670=2),-1,IF(OR(N670=Локализация!$C$122,N670=1),-2)))))</f>
        <v>0</v>
      </c>
      <c r="AJ670" t="b">
        <f>IF(OR(O670=Локализация!$C$124,O670=5),-2,IF(OR(O670=Локализация!$C$125,O670=4),-1,IF(OR(O670=Локализация!$C$126,O670=3),0,IF(OR(O670=Локализация!$C$127,O670=2),2,IF(OR(O670=Локализация!$C$128,O670=1),4)))))</f>
        <v>0</v>
      </c>
      <c r="AK670" t="b">
        <f>IF(OR(P670=Локализация!$C$118,P670=5),4,IF(OR(P670=Локализация!$C$119,P670=4),2,IF(OR(P670=Локализация!$C$120,P670=3),0,IF(OR(P670=Локализация!$C$121,P670=2),-1,IF(OR(P670=Локализация!$C$122,P670=1),-2)))))</f>
        <v>0</v>
      </c>
      <c r="AL670" t="b">
        <f>IF(OR(Q670=Локализация!$C$124,Q670=5),-2,IF(OR(Q670=Локализация!$C$125,Q670=4),-1,IF(OR(Q670=Локализация!$C$126,Q670=3),0,IF(OR(Q670=Локализация!$C$127,Q670=2),2,IF(OR(Q670=Локализация!$C$128,Q670=1),4)))))</f>
        <v>0</v>
      </c>
      <c r="AM670" t="b">
        <f>IF(OR(R670=Локализация!$C$118,R670=5),4,IF(OR(R670=Локализация!$C$119,R670=4),2,IF(OR(R670=Локализация!$C$120,R670=3),0,IF(OR(R670=Локализация!$C$121,R670=2),-1,IF(OR(R670=Локализация!$C$122,R670=1),-2)))))</f>
        <v>0</v>
      </c>
      <c r="AN670" t="b">
        <f>IF(OR(S670=Локализация!$C$124,S670=5),-2,IF(OR(S670=Локализация!$C$125,S670=4),-1,IF(OR(S670=Локализация!$C$126,S670=3),0,IF(OR(S670=Локализация!$C$127,S670=2),2,IF(OR(S670=Локализация!$C$128,S670=1),4)))))</f>
        <v>0</v>
      </c>
      <c r="AO670" t="b">
        <f>IF(OR(T670=Локализация!$C$118,T670=5),4,IF(OR(T670=Локализация!$C$119,T670=4),2,IF(OR(T670=Локализация!$C$120,T670=3),0,IF(OR(T670=Локализация!$C$121,T670=2),-1,IF(OR(T670=Локализация!$C$122,T670=1),-2)))))</f>
        <v>0</v>
      </c>
      <c r="AP670" t="b">
        <f>IF(OR(U670=Локализация!$C$124,U670=5),-2,IF(OR(U670=Локализация!$C$125,U670=4),-1,IF(OR(U670=Локализация!$C$126,U670=3),0,IF(OR(U670=Локализация!$C$127,U670=2),2,IF(OR(U670=Локализация!$C$128,U670=1),4)))))</f>
        <v>0</v>
      </c>
      <c r="AR670" t="str">
        <f>CONCATENATE(W670,X670)</f>
        <v>ЛОЖЬЛОЖЬ</v>
      </c>
      <c r="AS670" t="str">
        <f>CONCATENATE(Y670,Z670)</f>
        <v>ЛОЖЬЛОЖЬ</v>
      </c>
      <c r="AT670" t="str">
        <f>CONCATENATE(AA670,AB670)</f>
        <v>ЛОЖЬЛОЖЬ</v>
      </c>
      <c r="AU670" t="str">
        <f>CONCATENATE(AC670,AD670)</f>
        <v>ЛОЖЬЛОЖЬ</v>
      </c>
      <c r="AV670" t="str">
        <f>CONCATENATE(AE670,AF670)</f>
        <v>ЛОЖЬЛОЖЬ</v>
      </c>
      <c r="AW670" t="str">
        <f>CONCATENATE(AG670,AH670)</f>
        <v>ЛОЖЬЛОЖЬ</v>
      </c>
      <c r="AX670" t="str">
        <f>CONCATENATE(AI670,AJ670)</f>
        <v>ЛОЖЬЛОЖЬ</v>
      </c>
      <c r="AY670" t="str">
        <f>CONCATENATE(AK670,AL670)</f>
        <v>ЛОЖЬЛОЖЬ</v>
      </c>
      <c r="AZ670" t="str">
        <f>CONCATENATE(AM670,AN670)</f>
        <v>ЛОЖЬЛОЖЬ</v>
      </c>
      <c r="BA670" t="str">
        <f>CONCATENATE(AO670,AP670)</f>
        <v>ЛОЖЬЛОЖЬ</v>
      </c>
      <c r="BC670" t="str">
        <f xml:space="preserve"> IF(OR(AR670= "4-2", AR670= "2-1", AR670= "-12", AR670= "-24"),"Q",
  IF(
    OR(AR670= "4-1", AR670= "40", AR670= "42"),"A",
    IF(
      AR670= "44","P",
      IF(OR(AR670= "2-2",AR670="0-2",AR670="-1-2",AR670="-2-2",AR670="-2-1",AR670="-20",AR670="-22" ),"R",
              IF(
                OR(AR670= "24",AR670="04",AR670="-14"),"M",
                IF(
                  OR(AR670= "20",AR670="22",AR670="0-1",AR670="00",AR670="02",AR670="-1-1",AR670="-10"),"I",""
                )
              )
      )
    )
  )
)</f>
        <v/>
      </c>
      <c r="BD670" t="str">
        <f xml:space="preserve"> IF(OR(AS670= "4-2", AS670= "2-1", AS670= "-12", AS670= "-24"),"Q",
  IF(
    OR(AS670= "4-1", AS670= "40", AS670= "42"),"A",
    IF(
      AS670= "44","P",
      IF(OR(AS670= "2-2",AS670="0-2",AS670="-1-2",AS670="-2-2",AS670="-2-1",AS670="-20",AS670="-22" ),"R",
              IF(
                OR(AS670= "24",AS670="04",AS670="-14"),"M",
                IF(
                  OR(AS670= "20",AS670="22",AS670="0-1",AS670="00",AS670="02",AS670="-1-1",AS670="-10"),"I",""
                )
              )
      )
    )
  )
)</f>
        <v/>
      </c>
      <c r="BE670" t="str">
        <f xml:space="preserve"> IF(OR(AT670= "4-2", AT670= "2-1", AT670= "-12", AT670= "-24"),"Q",
  IF(
    OR(AT670= "4-1", AT670= "40", AT670= "42"),"A",
    IF(
      AT670= "44","P",
      IF(OR(AT670= "2-2",AT670="0-2",AT670="-1-2",AT670="-2-2",AT670="-2-1",AT670="-20",AT670="-22" ),"R",
              IF(
                OR(AT670= "24",AT670="04",AT670="-14"),"M",
                IF(
                  OR(AT670= "20",AT670="22",AT670="0-1",AT670="00",AT670="02",AT670="-1-1",AT670="-10"),"I",""
                )
              )
      )
    )
  )
)</f>
        <v/>
      </c>
      <c r="BF670" t="str">
        <f xml:space="preserve"> IF(OR(AU670= "4-2", AU670= "2-1", AU670= "-12", AU670= "-24"),"Q",
  IF(
    OR(AU670= "4-1", AU670= "40", AU670= "42"),"A",
    IF(
      AU670= "44","P",
      IF(OR(AU670= "2-2",AU670="0-2",AU670="-1-2",AU670="-2-2",AU670="-2-1",AU670="-20",AU670="-22" ),"R",
              IF(
                OR(AU670= "24",AU670="04",AU670="-14"),"M",
                IF(
                  OR(AU670= "20",AU670="22",AU670="0-1",AU670="00",AU670="02",AU670="-1-1",AU670="-10"),"I",""
                )
              )
      )
    )
  )
)</f>
        <v/>
      </c>
      <c r="BG670" t="str">
        <f xml:space="preserve"> IF(OR(AV670= "4-2", AV670= "2-1", AV670= "-12", AV670= "-24"),"Q",
  IF(
    OR(AV670= "4-1", AV670= "40", AV670= "42"),"A",
    IF(
      AV670= "44","P",
      IF(OR(AV670= "2-2",AV670="0-2",AV670="-1-2",AV670="-2-2",AV670="-2-1",AV670="-20",AV670="-22" ),"R",
              IF(
                OR(AV670= "24",AV670="04",AV670="-14"),"M",
                IF(
                  OR(AV670= "20",AV670="22",AV670="0-1",AV670="00",AV670="02",AV670="-1-1",AV670="-10"),"I",""
                )
              )
      )
    )
  )
)</f>
        <v/>
      </c>
      <c r="BH670" t="str">
        <f xml:space="preserve"> IF(OR(AW670= "4-2", AW670= "2-1", AW670= "-12", AW670= "-24"),"Q",
  IF(
    OR(AW670= "4-1", AW670= "40", AW670= "42"),"A",
    IF(
      AW670= "44","P",
      IF(OR(AW670= "2-2",AW670="0-2",AW670="-1-2",AW670="-2-2",AW670="-2-1",AW670="-20",AW670="-22" ),"R",
              IF(
                OR(AW670= "24",AW670="04",AW670="-14"),"M",
                IF(
                  OR(AW670= "20",AW670="22",AW670="0-1",AW670="00",AW670="02",AW670="-1-1",AW670="-10"),"I",""
                )
              )
      )
    )
  )
)</f>
        <v/>
      </c>
      <c r="BI670" t="str">
        <f xml:space="preserve"> IF(OR(AX670= "4-2", AX670= "2-1", AX670= "-12", AX670= "-24"),"Q",
  IF(
    OR(AX670= "4-1", AX670= "40", AX670= "42"),"A",
    IF(
      AX670= "44","P",
      IF(OR(AX670= "2-2",AX670="0-2",AX670="-1-2",AX670="-2-2",AX670="-2-1",AX670="-20",AX670="-22" ),"R",
              IF(
                OR(AX670= "24",AX670="04",AX670="-14"),"M",
                IF(
                  OR(AX670= "20",AX670="22",AX670="0-1",AX670="00",AX670="02",AX670="-1-1",AX670="-10"),"I",""
                )
              )
      )
    )
  )
)</f>
        <v/>
      </c>
      <c r="BJ670" t="str">
        <f xml:space="preserve"> IF(OR(AY670= "4-2", AY670= "2-1", AY670= "-12", AY670= "-24"),"Q",
  IF(
    OR(AY670= "4-1", AY670= "40", AY670= "42"),"A",
    IF(
      AY670= "44","P",
      IF(OR(AY670= "2-2",AY670="0-2",AY670="-1-2",AY670="-2-2",AY670="-2-1",AY670="-20",AY670="-22" ),"R",
              IF(
                OR(AY670= "24",AY670="04",AY670="-14"),"M",
                IF(
                  OR(AY670= "20",AY670="22",AY670="0-1",AY670="00",AY670="02",AY670="-1-1",AY670="-10"),"I",""
                )
              )
      )
    )
  )
)</f>
        <v/>
      </c>
      <c r="BK670" t="str">
        <f xml:space="preserve"> IF(OR(AZ670= "4-2", AZ670= "2-1", AZ670= "-12", AZ670= "-24"),"Q",
  IF(
    OR(AZ670= "4-1", AZ670= "40", AZ670= "42"),"A",
    IF(
      AZ670= "44","P",
      IF(OR(AZ670= "2-2",AZ670="0-2",AZ670="-1-2",AZ670="-2-2",AZ670="-2-1",AZ670="-20",AZ670="-22" ),"R",
              IF(
                OR(AZ670= "24",AZ670="04",AZ670="-14"),"M",
                IF(
                  OR(AZ670= "20",AZ670="22",AZ670="0-1",AZ670="00",AZ670="02",AZ670="-1-1",AZ670="-10"),"I",""
                )
              )
      )
    )
  )
)</f>
        <v/>
      </c>
      <c r="BL670" t="str">
        <f xml:space="preserve"> IF(OR(BA670= "4-2", BA670= "2-1", BA670= "-12", BA670= "-24"),"Q",
  IF(
    OR(BA670= "4-1", BA670= "40", BA670= "42"),"A",
    IF(
      BA670= "44","P",
      IF(OR(BA670= "2-2",BA670="0-2",BA670="-1-2",BA670="-2-2",BA670="-2-1",BA670="-20",BA670="-22" ),"R",
              IF(
                OR(BA670= "24",BA670="04",BA670="-14"),"M",
                IF(
                  OR(BA670= "20",BA670="22",BA670="0-1",BA670="00",BA670="02",BA670="-1-1",BA670="-10"),"I",""
                )
              )
      )
    )
  )
)</f>
        <v/>
      </c>
    </row>
    <row r="671" spans="23:64" x14ac:dyDescent="0.25">
      <c r="W671" t="b">
        <f>IF(OR(B671=Локализация!$C$118,B671=5),4,IF(OR(B671=Локализация!$C$119,B671=4),2,IF(OR(B671=Локализация!$C$120,B671=3),0,IF(OR(B671=Локализация!$C$121,B671=2),-1,IF(OR(B671=Локализация!$C$122,B671=1),-2)))))</f>
        <v>0</v>
      </c>
      <c r="X671" t="b">
        <f>IF(OR(C671=Локализация!$C$124,C671=5),-2,IF(OR(C671=Локализация!$C$125,C671=4),-1,IF(OR(C671=Локализация!$C$126,C671=3),0,IF(OR(C671=Локализация!$C$127,C671=2),2,IF(OR(C671=Локализация!$C$128,C671=1),4)))))</f>
        <v>0</v>
      </c>
      <c r="Y671" t="b">
        <f>IF(OR(D671=Локализация!$C$118,D671=5),4,IF(OR(D671=Локализация!$C$119,D671=4),2,IF(OR(D671=Локализация!$C$120,D671=3),0,IF(OR(D671=Локализация!$C$121,D671=2),-1,IF(OR(D671=Локализация!$C$122,D671=1),-2)))))</f>
        <v>0</v>
      </c>
      <c r="Z671" t="b">
        <f>IF(OR(E671=Локализация!$C$124,E671=5),-2,IF(OR(E671=Локализация!$C$125,E671=4),-1,IF(OR(E671=Локализация!$C$126,E671=3),0,IF(OR(E671=Локализация!$C$127,E671=2),2,IF(OR(E671=Локализация!$C$128,E671=1),4)))))</f>
        <v>0</v>
      </c>
      <c r="AA671" t="b">
        <f>IF(OR(F671=Локализация!$C$118,F671=5),4,IF(OR(F671=Локализация!$C$119,F671=4),2,IF(OR(F671=Локализация!$C$120,F671=3),0,IF(OR(F671=Локализация!$C$121,F671=2),-1,IF(OR(F671=Локализация!$C$122,F671=1),-2)))))</f>
        <v>0</v>
      </c>
      <c r="AB671" t="b">
        <f>IF(OR(G671=Локализация!$C$124,G671=5),-2,IF(OR(G671=Локализация!$C$125,G671=4),-1,IF(OR(G671=Локализация!$C$126,G671=3),0,IF(OR(G671=Локализация!$C$127,G671=2),2,IF(OR(G671=Локализация!$C$128,G671=1),4)))))</f>
        <v>0</v>
      </c>
      <c r="AC671" t="b">
        <f>IF(OR(H671=Локализация!$C$118,H671=5),4,IF(OR(H671=Локализация!$C$119,H671=4),2,IF(OR(H671=Локализация!$C$120,H671=3),0,IF(OR(H671=Локализация!$C$121,H671=2),-1,IF(OR(H671=Локализация!$C$122,H671=1),-2)))))</f>
        <v>0</v>
      </c>
      <c r="AD671" t="b">
        <f>IF(OR(I671=Локализация!$C$124,I671=5),-2,IF(OR(I671=Локализация!$C$125,I671=4),-1,IF(OR(I671=Локализация!$C$126,I671=3),0,IF(OR(I671=Локализация!$C$127,I671=2),2,IF(OR(I671=Локализация!$C$128,I671=1),4)))))</f>
        <v>0</v>
      </c>
      <c r="AE671" t="b">
        <f>IF(OR(J671=Локализация!$C$118,J671=5),4,IF(OR(J671=Локализация!$C$119,J671=4),2,IF(OR(J671=Локализация!$C$120,J671=3),0,IF(OR(J671=Локализация!$C$121,J671=2),-1,IF(OR(J671=Локализация!$C$122,J671=1),-2)))))</f>
        <v>0</v>
      </c>
      <c r="AF671" t="b">
        <f>IF(OR(K671=Локализация!$C$124,K671=5),-2,IF(OR(K671=Локализация!$C$125,K671=4),-1,IF(OR(K671=Локализация!$C$126,K671=3),0,IF(OR(K671=Локализация!$C$127,K671=2),2,IF(OR(K671=Локализация!$C$128,K671=1),4)))))</f>
        <v>0</v>
      </c>
      <c r="AG671" t="b">
        <f>IF(OR(L671=Локализация!$C$118,L671=5),4,IF(OR(L671=Локализация!$C$119,L671=4),2,IF(OR(L671=Локализация!$C$120,L671=3),0,IF(OR(L671=Локализация!$C$121,L671=2),-1,IF(OR(L671=Локализация!$C$122,L671=1),-2)))))</f>
        <v>0</v>
      </c>
      <c r="AH671" t="b">
        <f>IF(OR(M671=Локализация!$C$124,M671=5),-2,IF(OR(M671=Локализация!$C$125,M671=4),-1,IF(OR(M671=Локализация!$C$126,M671=3),0,IF(OR(M671=Локализация!$C$127,M671=2),2,IF(OR(M671=Локализация!$C$128,M671=1),4)))))</f>
        <v>0</v>
      </c>
      <c r="AI671" t="b">
        <f>IF(OR(N671=Локализация!$C$118,N671=5),4,IF(OR(N671=Локализация!$C$119,N671=4),2,IF(OR(N671=Локализация!$C$120,N671=3),0,IF(OR(N671=Локализация!$C$121,N671=2),-1,IF(OR(N671=Локализация!$C$122,N671=1),-2)))))</f>
        <v>0</v>
      </c>
      <c r="AJ671" t="b">
        <f>IF(OR(O671=Локализация!$C$124,O671=5),-2,IF(OR(O671=Локализация!$C$125,O671=4),-1,IF(OR(O671=Локализация!$C$126,O671=3),0,IF(OR(O671=Локализация!$C$127,O671=2),2,IF(OR(O671=Локализация!$C$128,O671=1),4)))))</f>
        <v>0</v>
      </c>
      <c r="AK671" t="b">
        <f>IF(OR(P671=Локализация!$C$118,P671=5),4,IF(OR(P671=Локализация!$C$119,P671=4),2,IF(OR(P671=Локализация!$C$120,P671=3),0,IF(OR(P671=Локализация!$C$121,P671=2),-1,IF(OR(P671=Локализация!$C$122,P671=1),-2)))))</f>
        <v>0</v>
      </c>
      <c r="AL671" t="b">
        <f>IF(OR(Q671=Локализация!$C$124,Q671=5),-2,IF(OR(Q671=Локализация!$C$125,Q671=4),-1,IF(OR(Q671=Локализация!$C$126,Q671=3),0,IF(OR(Q671=Локализация!$C$127,Q671=2),2,IF(OR(Q671=Локализация!$C$128,Q671=1),4)))))</f>
        <v>0</v>
      </c>
      <c r="AM671" t="b">
        <f>IF(OR(R671=Локализация!$C$118,R671=5),4,IF(OR(R671=Локализация!$C$119,R671=4),2,IF(OR(R671=Локализация!$C$120,R671=3),0,IF(OR(R671=Локализация!$C$121,R671=2),-1,IF(OR(R671=Локализация!$C$122,R671=1),-2)))))</f>
        <v>0</v>
      </c>
      <c r="AN671" t="b">
        <f>IF(OR(S671=Локализация!$C$124,S671=5),-2,IF(OR(S671=Локализация!$C$125,S671=4),-1,IF(OR(S671=Локализация!$C$126,S671=3),0,IF(OR(S671=Локализация!$C$127,S671=2),2,IF(OR(S671=Локализация!$C$128,S671=1),4)))))</f>
        <v>0</v>
      </c>
      <c r="AO671" t="b">
        <f>IF(OR(T671=Локализация!$C$118,T671=5),4,IF(OR(T671=Локализация!$C$119,T671=4),2,IF(OR(T671=Локализация!$C$120,T671=3),0,IF(OR(T671=Локализация!$C$121,T671=2),-1,IF(OR(T671=Локализация!$C$122,T671=1),-2)))))</f>
        <v>0</v>
      </c>
      <c r="AP671" t="b">
        <f>IF(OR(U671=Локализация!$C$124,U671=5),-2,IF(OR(U671=Локализация!$C$125,U671=4),-1,IF(OR(U671=Локализация!$C$126,U671=3),0,IF(OR(U671=Локализация!$C$127,U671=2),2,IF(OR(U671=Локализация!$C$128,U671=1),4)))))</f>
        <v>0</v>
      </c>
      <c r="AR671" t="str">
        <f>CONCATENATE(W671,X671)</f>
        <v>ЛОЖЬЛОЖЬ</v>
      </c>
      <c r="AS671" t="str">
        <f>CONCATENATE(Y671,Z671)</f>
        <v>ЛОЖЬЛОЖЬ</v>
      </c>
      <c r="AT671" t="str">
        <f>CONCATENATE(AA671,AB671)</f>
        <v>ЛОЖЬЛОЖЬ</v>
      </c>
      <c r="AU671" t="str">
        <f>CONCATENATE(AC671,AD671)</f>
        <v>ЛОЖЬЛОЖЬ</v>
      </c>
      <c r="AV671" t="str">
        <f>CONCATENATE(AE671,AF671)</f>
        <v>ЛОЖЬЛОЖЬ</v>
      </c>
      <c r="AW671" t="str">
        <f>CONCATENATE(AG671,AH671)</f>
        <v>ЛОЖЬЛОЖЬ</v>
      </c>
      <c r="AX671" t="str">
        <f>CONCATENATE(AI671,AJ671)</f>
        <v>ЛОЖЬЛОЖЬ</v>
      </c>
      <c r="AY671" t="str">
        <f>CONCATENATE(AK671,AL671)</f>
        <v>ЛОЖЬЛОЖЬ</v>
      </c>
      <c r="AZ671" t="str">
        <f>CONCATENATE(AM671,AN671)</f>
        <v>ЛОЖЬЛОЖЬ</v>
      </c>
      <c r="BA671" t="str">
        <f>CONCATENATE(AO671,AP671)</f>
        <v>ЛОЖЬЛОЖЬ</v>
      </c>
      <c r="BC671" t="str">
        <f xml:space="preserve"> IF(OR(AR671= "4-2", AR671= "2-1", AR671= "-12", AR671= "-24"),"Q",
  IF(
    OR(AR671= "4-1", AR671= "40", AR671= "42"),"A",
    IF(
      AR671= "44","P",
      IF(OR(AR671= "2-2",AR671="0-2",AR671="-1-2",AR671="-2-2",AR671="-2-1",AR671="-20",AR671="-22" ),"R",
              IF(
                OR(AR671= "24",AR671="04",AR671="-14"),"M",
                IF(
                  OR(AR671= "20",AR671="22",AR671="0-1",AR671="00",AR671="02",AR671="-1-1",AR671="-10"),"I",""
                )
              )
      )
    )
  )
)</f>
        <v/>
      </c>
      <c r="BD671" t="str">
        <f xml:space="preserve"> IF(OR(AS671= "4-2", AS671= "2-1", AS671= "-12", AS671= "-24"),"Q",
  IF(
    OR(AS671= "4-1", AS671= "40", AS671= "42"),"A",
    IF(
      AS671= "44","P",
      IF(OR(AS671= "2-2",AS671="0-2",AS671="-1-2",AS671="-2-2",AS671="-2-1",AS671="-20",AS671="-22" ),"R",
              IF(
                OR(AS671= "24",AS671="04",AS671="-14"),"M",
                IF(
                  OR(AS671= "20",AS671="22",AS671="0-1",AS671="00",AS671="02",AS671="-1-1",AS671="-10"),"I",""
                )
              )
      )
    )
  )
)</f>
        <v/>
      </c>
      <c r="BE671" t="str">
        <f xml:space="preserve"> IF(OR(AT671= "4-2", AT671= "2-1", AT671= "-12", AT671= "-24"),"Q",
  IF(
    OR(AT671= "4-1", AT671= "40", AT671= "42"),"A",
    IF(
      AT671= "44","P",
      IF(OR(AT671= "2-2",AT671="0-2",AT671="-1-2",AT671="-2-2",AT671="-2-1",AT671="-20",AT671="-22" ),"R",
              IF(
                OR(AT671= "24",AT671="04",AT671="-14"),"M",
                IF(
                  OR(AT671= "20",AT671="22",AT671="0-1",AT671="00",AT671="02",AT671="-1-1",AT671="-10"),"I",""
                )
              )
      )
    )
  )
)</f>
        <v/>
      </c>
      <c r="BF671" t="str">
        <f xml:space="preserve"> IF(OR(AU671= "4-2", AU671= "2-1", AU671= "-12", AU671= "-24"),"Q",
  IF(
    OR(AU671= "4-1", AU671= "40", AU671= "42"),"A",
    IF(
      AU671= "44","P",
      IF(OR(AU671= "2-2",AU671="0-2",AU671="-1-2",AU671="-2-2",AU671="-2-1",AU671="-20",AU671="-22" ),"R",
              IF(
                OR(AU671= "24",AU671="04",AU671="-14"),"M",
                IF(
                  OR(AU671= "20",AU671="22",AU671="0-1",AU671="00",AU671="02",AU671="-1-1",AU671="-10"),"I",""
                )
              )
      )
    )
  )
)</f>
        <v/>
      </c>
      <c r="BG671" t="str">
        <f xml:space="preserve"> IF(OR(AV671= "4-2", AV671= "2-1", AV671= "-12", AV671= "-24"),"Q",
  IF(
    OR(AV671= "4-1", AV671= "40", AV671= "42"),"A",
    IF(
      AV671= "44","P",
      IF(OR(AV671= "2-2",AV671="0-2",AV671="-1-2",AV671="-2-2",AV671="-2-1",AV671="-20",AV671="-22" ),"R",
              IF(
                OR(AV671= "24",AV671="04",AV671="-14"),"M",
                IF(
                  OR(AV671= "20",AV671="22",AV671="0-1",AV671="00",AV671="02",AV671="-1-1",AV671="-10"),"I",""
                )
              )
      )
    )
  )
)</f>
        <v/>
      </c>
      <c r="BH671" t="str">
        <f xml:space="preserve"> IF(OR(AW671= "4-2", AW671= "2-1", AW671= "-12", AW671= "-24"),"Q",
  IF(
    OR(AW671= "4-1", AW671= "40", AW671= "42"),"A",
    IF(
      AW671= "44","P",
      IF(OR(AW671= "2-2",AW671="0-2",AW671="-1-2",AW671="-2-2",AW671="-2-1",AW671="-20",AW671="-22" ),"R",
              IF(
                OR(AW671= "24",AW671="04",AW671="-14"),"M",
                IF(
                  OR(AW671= "20",AW671="22",AW671="0-1",AW671="00",AW671="02",AW671="-1-1",AW671="-10"),"I",""
                )
              )
      )
    )
  )
)</f>
        <v/>
      </c>
      <c r="BI671" t="str">
        <f xml:space="preserve"> IF(OR(AX671= "4-2", AX671= "2-1", AX671= "-12", AX671= "-24"),"Q",
  IF(
    OR(AX671= "4-1", AX671= "40", AX671= "42"),"A",
    IF(
      AX671= "44","P",
      IF(OR(AX671= "2-2",AX671="0-2",AX671="-1-2",AX671="-2-2",AX671="-2-1",AX671="-20",AX671="-22" ),"R",
              IF(
                OR(AX671= "24",AX671="04",AX671="-14"),"M",
                IF(
                  OR(AX671= "20",AX671="22",AX671="0-1",AX671="00",AX671="02",AX671="-1-1",AX671="-10"),"I",""
                )
              )
      )
    )
  )
)</f>
        <v/>
      </c>
      <c r="BJ671" t="str">
        <f xml:space="preserve"> IF(OR(AY671= "4-2", AY671= "2-1", AY671= "-12", AY671= "-24"),"Q",
  IF(
    OR(AY671= "4-1", AY671= "40", AY671= "42"),"A",
    IF(
      AY671= "44","P",
      IF(OR(AY671= "2-2",AY671="0-2",AY671="-1-2",AY671="-2-2",AY671="-2-1",AY671="-20",AY671="-22" ),"R",
              IF(
                OR(AY671= "24",AY671="04",AY671="-14"),"M",
                IF(
                  OR(AY671= "20",AY671="22",AY671="0-1",AY671="00",AY671="02",AY671="-1-1",AY671="-10"),"I",""
                )
              )
      )
    )
  )
)</f>
        <v/>
      </c>
      <c r="BK671" t="str">
        <f xml:space="preserve"> IF(OR(AZ671= "4-2", AZ671= "2-1", AZ671= "-12", AZ671= "-24"),"Q",
  IF(
    OR(AZ671= "4-1", AZ671= "40", AZ671= "42"),"A",
    IF(
      AZ671= "44","P",
      IF(OR(AZ671= "2-2",AZ671="0-2",AZ671="-1-2",AZ671="-2-2",AZ671="-2-1",AZ671="-20",AZ671="-22" ),"R",
              IF(
                OR(AZ671= "24",AZ671="04",AZ671="-14"),"M",
                IF(
                  OR(AZ671= "20",AZ671="22",AZ671="0-1",AZ671="00",AZ671="02",AZ671="-1-1",AZ671="-10"),"I",""
                )
              )
      )
    )
  )
)</f>
        <v/>
      </c>
      <c r="BL671" t="str">
        <f xml:space="preserve"> IF(OR(BA671= "4-2", BA671= "2-1", BA671= "-12", BA671= "-24"),"Q",
  IF(
    OR(BA671= "4-1", BA671= "40", BA671= "42"),"A",
    IF(
      BA671= "44","P",
      IF(OR(BA671= "2-2",BA671="0-2",BA671="-1-2",BA671="-2-2",BA671="-2-1",BA671="-20",BA671="-22" ),"R",
              IF(
                OR(BA671= "24",BA671="04",BA671="-14"),"M",
                IF(
                  OR(BA671= "20",BA671="22",BA671="0-1",BA671="00",BA671="02",BA671="-1-1",BA671="-10"),"I",""
                )
              )
      )
    )
  )
)</f>
        <v/>
      </c>
    </row>
    <row r="672" spans="23:64" x14ac:dyDescent="0.25">
      <c r="W672" t="b">
        <f>IF(OR(B672=Локализация!$C$118,B672=5),4,IF(OR(B672=Локализация!$C$119,B672=4),2,IF(OR(B672=Локализация!$C$120,B672=3),0,IF(OR(B672=Локализация!$C$121,B672=2),-1,IF(OR(B672=Локализация!$C$122,B672=1),-2)))))</f>
        <v>0</v>
      </c>
      <c r="X672" t="b">
        <f>IF(OR(C672=Локализация!$C$124,C672=5),-2,IF(OR(C672=Локализация!$C$125,C672=4),-1,IF(OR(C672=Локализация!$C$126,C672=3),0,IF(OR(C672=Локализация!$C$127,C672=2),2,IF(OR(C672=Локализация!$C$128,C672=1),4)))))</f>
        <v>0</v>
      </c>
      <c r="Y672" t="b">
        <f>IF(OR(D672=Локализация!$C$118,D672=5),4,IF(OR(D672=Локализация!$C$119,D672=4),2,IF(OR(D672=Локализация!$C$120,D672=3),0,IF(OR(D672=Локализация!$C$121,D672=2),-1,IF(OR(D672=Локализация!$C$122,D672=1),-2)))))</f>
        <v>0</v>
      </c>
      <c r="Z672" t="b">
        <f>IF(OR(E672=Локализация!$C$124,E672=5),-2,IF(OR(E672=Локализация!$C$125,E672=4),-1,IF(OR(E672=Локализация!$C$126,E672=3),0,IF(OR(E672=Локализация!$C$127,E672=2),2,IF(OR(E672=Локализация!$C$128,E672=1),4)))))</f>
        <v>0</v>
      </c>
      <c r="AA672" t="b">
        <f>IF(OR(F672=Локализация!$C$118,F672=5),4,IF(OR(F672=Локализация!$C$119,F672=4),2,IF(OR(F672=Локализация!$C$120,F672=3),0,IF(OR(F672=Локализация!$C$121,F672=2),-1,IF(OR(F672=Локализация!$C$122,F672=1),-2)))))</f>
        <v>0</v>
      </c>
      <c r="AB672" t="b">
        <f>IF(OR(G672=Локализация!$C$124,G672=5),-2,IF(OR(G672=Локализация!$C$125,G672=4),-1,IF(OR(G672=Локализация!$C$126,G672=3),0,IF(OR(G672=Локализация!$C$127,G672=2),2,IF(OR(G672=Локализация!$C$128,G672=1),4)))))</f>
        <v>0</v>
      </c>
      <c r="AC672" t="b">
        <f>IF(OR(H672=Локализация!$C$118,H672=5),4,IF(OR(H672=Локализация!$C$119,H672=4),2,IF(OR(H672=Локализация!$C$120,H672=3),0,IF(OR(H672=Локализация!$C$121,H672=2),-1,IF(OR(H672=Локализация!$C$122,H672=1),-2)))))</f>
        <v>0</v>
      </c>
      <c r="AD672" t="b">
        <f>IF(OR(I672=Локализация!$C$124,I672=5),-2,IF(OR(I672=Локализация!$C$125,I672=4),-1,IF(OR(I672=Локализация!$C$126,I672=3),0,IF(OR(I672=Локализация!$C$127,I672=2),2,IF(OR(I672=Локализация!$C$128,I672=1),4)))))</f>
        <v>0</v>
      </c>
      <c r="AE672" t="b">
        <f>IF(OR(J672=Локализация!$C$118,J672=5),4,IF(OR(J672=Локализация!$C$119,J672=4),2,IF(OR(J672=Локализация!$C$120,J672=3),0,IF(OR(J672=Локализация!$C$121,J672=2),-1,IF(OR(J672=Локализация!$C$122,J672=1),-2)))))</f>
        <v>0</v>
      </c>
      <c r="AF672" t="b">
        <f>IF(OR(K672=Локализация!$C$124,K672=5),-2,IF(OR(K672=Локализация!$C$125,K672=4),-1,IF(OR(K672=Локализация!$C$126,K672=3),0,IF(OR(K672=Локализация!$C$127,K672=2),2,IF(OR(K672=Локализация!$C$128,K672=1),4)))))</f>
        <v>0</v>
      </c>
      <c r="AG672" t="b">
        <f>IF(OR(L672=Локализация!$C$118,L672=5),4,IF(OR(L672=Локализация!$C$119,L672=4),2,IF(OR(L672=Локализация!$C$120,L672=3),0,IF(OR(L672=Локализация!$C$121,L672=2),-1,IF(OR(L672=Локализация!$C$122,L672=1),-2)))))</f>
        <v>0</v>
      </c>
      <c r="AH672" t="b">
        <f>IF(OR(M672=Локализация!$C$124,M672=5),-2,IF(OR(M672=Локализация!$C$125,M672=4),-1,IF(OR(M672=Локализация!$C$126,M672=3),0,IF(OR(M672=Локализация!$C$127,M672=2),2,IF(OR(M672=Локализация!$C$128,M672=1),4)))))</f>
        <v>0</v>
      </c>
      <c r="AI672" t="b">
        <f>IF(OR(N672=Локализация!$C$118,N672=5),4,IF(OR(N672=Локализация!$C$119,N672=4),2,IF(OR(N672=Локализация!$C$120,N672=3),0,IF(OR(N672=Локализация!$C$121,N672=2),-1,IF(OR(N672=Локализация!$C$122,N672=1),-2)))))</f>
        <v>0</v>
      </c>
      <c r="AJ672" t="b">
        <f>IF(OR(O672=Локализация!$C$124,O672=5),-2,IF(OR(O672=Локализация!$C$125,O672=4),-1,IF(OR(O672=Локализация!$C$126,O672=3),0,IF(OR(O672=Локализация!$C$127,O672=2),2,IF(OR(O672=Локализация!$C$128,O672=1),4)))))</f>
        <v>0</v>
      </c>
      <c r="AK672" t="b">
        <f>IF(OR(P672=Локализация!$C$118,P672=5),4,IF(OR(P672=Локализация!$C$119,P672=4),2,IF(OR(P672=Локализация!$C$120,P672=3),0,IF(OR(P672=Локализация!$C$121,P672=2),-1,IF(OR(P672=Локализация!$C$122,P672=1),-2)))))</f>
        <v>0</v>
      </c>
      <c r="AL672" t="b">
        <f>IF(OR(Q672=Локализация!$C$124,Q672=5),-2,IF(OR(Q672=Локализация!$C$125,Q672=4),-1,IF(OR(Q672=Локализация!$C$126,Q672=3),0,IF(OR(Q672=Локализация!$C$127,Q672=2),2,IF(OR(Q672=Локализация!$C$128,Q672=1),4)))))</f>
        <v>0</v>
      </c>
      <c r="AM672" t="b">
        <f>IF(OR(R672=Локализация!$C$118,R672=5),4,IF(OR(R672=Локализация!$C$119,R672=4),2,IF(OR(R672=Локализация!$C$120,R672=3),0,IF(OR(R672=Локализация!$C$121,R672=2),-1,IF(OR(R672=Локализация!$C$122,R672=1),-2)))))</f>
        <v>0</v>
      </c>
      <c r="AN672" t="b">
        <f>IF(OR(S672=Локализация!$C$124,S672=5),-2,IF(OR(S672=Локализация!$C$125,S672=4),-1,IF(OR(S672=Локализация!$C$126,S672=3),0,IF(OR(S672=Локализация!$C$127,S672=2),2,IF(OR(S672=Локализация!$C$128,S672=1),4)))))</f>
        <v>0</v>
      </c>
      <c r="AO672" t="b">
        <f>IF(OR(T672=Локализация!$C$118,T672=5),4,IF(OR(T672=Локализация!$C$119,T672=4),2,IF(OR(T672=Локализация!$C$120,T672=3),0,IF(OR(T672=Локализация!$C$121,T672=2),-1,IF(OR(T672=Локализация!$C$122,T672=1),-2)))))</f>
        <v>0</v>
      </c>
      <c r="AP672" t="b">
        <f>IF(OR(U672=Локализация!$C$124,U672=5),-2,IF(OR(U672=Локализация!$C$125,U672=4),-1,IF(OR(U672=Локализация!$C$126,U672=3),0,IF(OR(U672=Локализация!$C$127,U672=2),2,IF(OR(U672=Локализация!$C$128,U672=1),4)))))</f>
        <v>0</v>
      </c>
      <c r="AR672" t="str">
        <f>CONCATENATE(W672,X672)</f>
        <v>ЛОЖЬЛОЖЬ</v>
      </c>
      <c r="AS672" t="str">
        <f>CONCATENATE(Y672,Z672)</f>
        <v>ЛОЖЬЛОЖЬ</v>
      </c>
      <c r="AT672" t="str">
        <f>CONCATENATE(AA672,AB672)</f>
        <v>ЛОЖЬЛОЖЬ</v>
      </c>
      <c r="AU672" t="str">
        <f>CONCATENATE(AC672,AD672)</f>
        <v>ЛОЖЬЛОЖЬ</v>
      </c>
      <c r="AV672" t="str">
        <f>CONCATENATE(AE672,AF672)</f>
        <v>ЛОЖЬЛОЖЬ</v>
      </c>
      <c r="AW672" t="str">
        <f>CONCATENATE(AG672,AH672)</f>
        <v>ЛОЖЬЛОЖЬ</v>
      </c>
      <c r="AX672" t="str">
        <f>CONCATENATE(AI672,AJ672)</f>
        <v>ЛОЖЬЛОЖЬ</v>
      </c>
      <c r="AY672" t="str">
        <f>CONCATENATE(AK672,AL672)</f>
        <v>ЛОЖЬЛОЖЬ</v>
      </c>
      <c r="AZ672" t="str">
        <f>CONCATENATE(AM672,AN672)</f>
        <v>ЛОЖЬЛОЖЬ</v>
      </c>
      <c r="BA672" t="str">
        <f>CONCATENATE(AO672,AP672)</f>
        <v>ЛОЖЬЛОЖЬ</v>
      </c>
      <c r="BC672" t="str">
        <f xml:space="preserve"> IF(OR(AR672= "4-2", AR672= "2-1", AR672= "-12", AR672= "-24"),"Q",
  IF(
    OR(AR672= "4-1", AR672= "40", AR672= "42"),"A",
    IF(
      AR672= "44","P",
      IF(OR(AR672= "2-2",AR672="0-2",AR672="-1-2",AR672="-2-2",AR672="-2-1",AR672="-20",AR672="-22" ),"R",
              IF(
                OR(AR672= "24",AR672="04",AR672="-14"),"M",
                IF(
                  OR(AR672= "20",AR672="22",AR672="0-1",AR672="00",AR672="02",AR672="-1-1",AR672="-10"),"I",""
                )
              )
      )
    )
  )
)</f>
        <v/>
      </c>
      <c r="BD672" t="str">
        <f xml:space="preserve"> IF(OR(AS672= "4-2", AS672= "2-1", AS672= "-12", AS672= "-24"),"Q",
  IF(
    OR(AS672= "4-1", AS672= "40", AS672= "42"),"A",
    IF(
      AS672= "44","P",
      IF(OR(AS672= "2-2",AS672="0-2",AS672="-1-2",AS672="-2-2",AS672="-2-1",AS672="-20",AS672="-22" ),"R",
              IF(
                OR(AS672= "24",AS672="04",AS672="-14"),"M",
                IF(
                  OR(AS672= "20",AS672="22",AS672="0-1",AS672="00",AS672="02",AS672="-1-1",AS672="-10"),"I",""
                )
              )
      )
    )
  )
)</f>
        <v/>
      </c>
      <c r="BE672" t="str">
        <f xml:space="preserve"> IF(OR(AT672= "4-2", AT672= "2-1", AT672= "-12", AT672= "-24"),"Q",
  IF(
    OR(AT672= "4-1", AT672= "40", AT672= "42"),"A",
    IF(
      AT672= "44","P",
      IF(OR(AT672= "2-2",AT672="0-2",AT672="-1-2",AT672="-2-2",AT672="-2-1",AT672="-20",AT672="-22" ),"R",
              IF(
                OR(AT672= "24",AT672="04",AT672="-14"),"M",
                IF(
                  OR(AT672= "20",AT672="22",AT672="0-1",AT672="00",AT672="02",AT672="-1-1",AT672="-10"),"I",""
                )
              )
      )
    )
  )
)</f>
        <v/>
      </c>
      <c r="BF672" t="str">
        <f xml:space="preserve"> IF(OR(AU672= "4-2", AU672= "2-1", AU672= "-12", AU672= "-24"),"Q",
  IF(
    OR(AU672= "4-1", AU672= "40", AU672= "42"),"A",
    IF(
      AU672= "44","P",
      IF(OR(AU672= "2-2",AU672="0-2",AU672="-1-2",AU672="-2-2",AU672="-2-1",AU672="-20",AU672="-22" ),"R",
              IF(
                OR(AU672= "24",AU672="04",AU672="-14"),"M",
                IF(
                  OR(AU672= "20",AU672="22",AU672="0-1",AU672="00",AU672="02",AU672="-1-1",AU672="-10"),"I",""
                )
              )
      )
    )
  )
)</f>
        <v/>
      </c>
      <c r="BG672" t="str">
        <f xml:space="preserve"> IF(OR(AV672= "4-2", AV672= "2-1", AV672= "-12", AV672= "-24"),"Q",
  IF(
    OR(AV672= "4-1", AV672= "40", AV672= "42"),"A",
    IF(
      AV672= "44","P",
      IF(OR(AV672= "2-2",AV672="0-2",AV672="-1-2",AV672="-2-2",AV672="-2-1",AV672="-20",AV672="-22" ),"R",
              IF(
                OR(AV672= "24",AV672="04",AV672="-14"),"M",
                IF(
                  OR(AV672= "20",AV672="22",AV672="0-1",AV672="00",AV672="02",AV672="-1-1",AV672="-10"),"I",""
                )
              )
      )
    )
  )
)</f>
        <v/>
      </c>
      <c r="BH672" t="str">
        <f xml:space="preserve"> IF(OR(AW672= "4-2", AW672= "2-1", AW672= "-12", AW672= "-24"),"Q",
  IF(
    OR(AW672= "4-1", AW672= "40", AW672= "42"),"A",
    IF(
      AW672= "44","P",
      IF(OR(AW672= "2-2",AW672="0-2",AW672="-1-2",AW672="-2-2",AW672="-2-1",AW672="-20",AW672="-22" ),"R",
              IF(
                OR(AW672= "24",AW672="04",AW672="-14"),"M",
                IF(
                  OR(AW672= "20",AW672="22",AW672="0-1",AW672="00",AW672="02",AW672="-1-1",AW672="-10"),"I",""
                )
              )
      )
    )
  )
)</f>
        <v/>
      </c>
      <c r="BI672" t="str">
        <f xml:space="preserve"> IF(OR(AX672= "4-2", AX672= "2-1", AX672= "-12", AX672= "-24"),"Q",
  IF(
    OR(AX672= "4-1", AX672= "40", AX672= "42"),"A",
    IF(
      AX672= "44","P",
      IF(OR(AX672= "2-2",AX672="0-2",AX672="-1-2",AX672="-2-2",AX672="-2-1",AX672="-20",AX672="-22" ),"R",
              IF(
                OR(AX672= "24",AX672="04",AX672="-14"),"M",
                IF(
                  OR(AX672= "20",AX672="22",AX672="0-1",AX672="00",AX672="02",AX672="-1-1",AX672="-10"),"I",""
                )
              )
      )
    )
  )
)</f>
        <v/>
      </c>
      <c r="BJ672" t="str">
        <f xml:space="preserve"> IF(OR(AY672= "4-2", AY672= "2-1", AY672= "-12", AY672= "-24"),"Q",
  IF(
    OR(AY672= "4-1", AY672= "40", AY672= "42"),"A",
    IF(
      AY672= "44","P",
      IF(OR(AY672= "2-2",AY672="0-2",AY672="-1-2",AY672="-2-2",AY672="-2-1",AY672="-20",AY672="-22" ),"R",
              IF(
                OR(AY672= "24",AY672="04",AY672="-14"),"M",
                IF(
                  OR(AY672= "20",AY672="22",AY672="0-1",AY672="00",AY672="02",AY672="-1-1",AY672="-10"),"I",""
                )
              )
      )
    )
  )
)</f>
        <v/>
      </c>
      <c r="BK672" t="str">
        <f xml:space="preserve"> IF(OR(AZ672= "4-2", AZ672= "2-1", AZ672= "-12", AZ672= "-24"),"Q",
  IF(
    OR(AZ672= "4-1", AZ672= "40", AZ672= "42"),"A",
    IF(
      AZ672= "44","P",
      IF(OR(AZ672= "2-2",AZ672="0-2",AZ672="-1-2",AZ672="-2-2",AZ672="-2-1",AZ672="-20",AZ672="-22" ),"R",
              IF(
                OR(AZ672= "24",AZ672="04",AZ672="-14"),"M",
                IF(
                  OR(AZ672= "20",AZ672="22",AZ672="0-1",AZ672="00",AZ672="02",AZ672="-1-1",AZ672="-10"),"I",""
                )
              )
      )
    )
  )
)</f>
        <v/>
      </c>
      <c r="BL672" t="str">
        <f xml:space="preserve"> IF(OR(BA672= "4-2", BA672= "2-1", BA672= "-12", BA672= "-24"),"Q",
  IF(
    OR(BA672= "4-1", BA672= "40", BA672= "42"),"A",
    IF(
      BA672= "44","P",
      IF(OR(BA672= "2-2",BA672="0-2",BA672="-1-2",BA672="-2-2",BA672="-2-1",BA672="-20",BA672="-22" ),"R",
              IF(
                OR(BA672= "24",BA672="04",BA672="-14"),"M",
                IF(
                  OR(BA672= "20",BA672="22",BA672="0-1",BA672="00",BA672="02",BA672="-1-1",BA672="-10"),"I",""
                )
              )
      )
    )
  )
)</f>
        <v/>
      </c>
    </row>
    <row r="673" spans="23:64" x14ac:dyDescent="0.25">
      <c r="W673" t="b">
        <f>IF(OR(B673=Локализация!$C$118,B673=5),4,IF(OR(B673=Локализация!$C$119,B673=4),2,IF(OR(B673=Локализация!$C$120,B673=3),0,IF(OR(B673=Локализация!$C$121,B673=2),-1,IF(OR(B673=Локализация!$C$122,B673=1),-2)))))</f>
        <v>0</v>
      </c>
      <c r="X673" t="b">
        <f>IF(OR(C673=Локализация!$C$124,C673=5),-2,IF(OR(C673=Локализация!$C$125,C673=4),-1,IF(OR(C673=Локализация!$C$126,C673=3),0,IF(OR(C673=Локализация!$C$127,C673=2),2,IF(OR(C673=Локализация!$C$128,C673=1),4)))))</f>
        <v>0</v>
      </c>
      <c r="Y673" t="b">
        <f>IF(OR(D673=Локализация!$C$118,D673=5),4,IF(OR(D673=Локализация!$C$119,D673=4),2,IF(OR(D673=Локализация!$C$120,D673=3),0,IF(OR(D673=Локализация!$C$121,D673=2),-1,IF(OR(D673=Локализация!$C$122,D673=1),-2)))))</f>
        <v>0</v>
      </c>
      <c r="Z673" t="b">
        <f>IF(OR(E673=Локализация!$C$124,E673=5),-2,IF(OR(E673=Локализация!$C$125,E673=4),-1,IF(OR(E673=Локализация!$C$126,E673=3),0,IF(OR(E673=Локализация!$C$127,E673=2),2,IF(OR(E673=Локализация!$C$128,E673=1),4)))))</f>
        <v>0</v>
      </c>
      <c r="AA673" t="b">
        <f>IF(OR(F673=Локализация!$C$118,F673=5),4,IF(OR(F673=Локализация!$C$119,F673=4),2,IF(OR(F673=Локализация!$C$120,F673=3),0,IF(OR(F673=Локализация!$C$121,F673=2),-1,IF(OR(F673=Локализация!$C$122,F673=1),-2)))))</f>
        <v>0</v>
      </c>
      <c r="AB673" t="b">
        <f>IF(OR(G673=Локализация!$C$124,G673=5),-2,IF(OR(G673=Локализация!$C$125,G673=4),-1,IF(OR(G673=Локализация!$C$126,G673=3),0,IF(OR(G673=Локализация!$C$127,G673=2),2,IF(OR(G673=Локализация!$C$128,G673=1),4)))))</f>
        <v>0</v>
      </c>
      <c r="AC673" t="b">
        <f>IF(OR(H673=Локализация!$C$118,H673=5),4,IF(OR(H673=Локализация!$C$119,H673=4),2,IF(OR(H673=Локализация!$C$120,H673=3),0,IF(OR(H673=Локализация!$C$121,H673=2),-1,IF(OR(H673=Локализация!$C$122,H673=1),-2)))))</f>
        <v>0</v>
      </c>
      <c r="AD673" t="b">
        <f>IF(OR(I673=Локализация!$C$124,I673=5),-2,IF(OR(I673=Локализация!$C$125,I673=4),-1,IF(OR(I673=Локализация!$C$126,I673=3),0,IF(OR(I673=Локализация!$C$127,I673=2),2,IF(OR(I673=Локализация!$C$128,I673=1),4)))))</f>
        <v>0</v>
      </c>
      <c r="AE673" t="b">
        <f>IF(OR(J673=Локализация!$C$118,J673=5),4,IF(OR(J673=Локализация!$C$119,J673=4),2,IF(OR(J673=Локализация!$C$120,J673=3),0,IF(OR(J673=Локализация!$C$121,J673=2),-1,IF(OR(J673=Локализация!$C$122,J673=1),-2)))))</f>
        <v>0</v>
      </c>
      <c r="AF673" t="b">
        <f>IF(OR(K673=Локализация!$C$124,K673=5),-2,IF(OR(K673=Локализация!$C$125,K673=4),-1,IF(OR(K673=Локализация!$C$126,K673=3),0,IF(OR(K673=Локализация!$C$127,K673=2),2,IF(OR(K673=Локализация!$C$128,K673=1),4)))))</f>
        <v>0</v>
      </c>
      <c r="AG673" t="b">
        <f>IF(OR(L673=Локализация!$C$118,L673=5),4,IF(OR(L673=Локализация!$C$119,L673=4),2,IF(OR(L673=Локализация!$C$120,L673=3),0,IF(OR(L673=Локализация!$C$121,L673=2),-1,IF(OR(L673=Локализация!$C$122,L673=1),-2)))))</f>
        <v>0</v>
      </c>
      <c r="AH673" t="b">
        <f>IF(OR(M673=Локализация!$C$124,M673=5),-2,IF(OR(M673=Локализация!$C$125,M673=4),-1,IF(OR(M673=Локализация!$C$126,M673=3),0,IF(OR(M673=Локализация!$C$127,M673=2),2,IF(OR(M673=Локализация!$C$128,M673=1),4)))))</f>
        <v>0</v>
      </c>
      <c r="AI673" t="b">
        <f>IF(OR(N673=Локализация!$C$118,N673=5),4,IF(OR(N673=Локализация!$C$119,N673=4),2,IF(OR(N673=Локализация!$C$120,N673=3),0,IF(OR(N673=Локализация!$C$121,N673=2),-1,IF(OR(N673=Локализация!$C$122,N673=1),-2)))))</f>
        <v>0</v>
      </c>
      <c r="AJ673" t="b">
        <f>IF(OR(O673=Локализация!$C$124,O673=5),-2,IF(OR(O673=Локализация!$C$125,O673=4),-1,IF(OR(O673=Локализация!$C$126,O673=3),0,IF(OR(O673=Локализация!$C$127,O673=2),2,IF(OR(O673=Локализация!$C$128,O673=1),4)))))</f>
        <v>0</v>
      </c>
      <c r="AK673" t="b">
        <f>IF(OR(P673=Локализация!$C$118,P673=5),4,IF(OR(P673=Локализация!$C$119,P673=4),2,IF(OR(P673=Локализация!$C$120,P673=3),0,IF(OR(P673=Локализация!$C$121,P673=2),-1,IF(OR(P673=Локализация!$C$122,P673=1),-2)))))</f>
        <v>0</v>
      </c>
      <c r="AL673" t="b">
        <f>IF(OR(Q673=Локализация!$C$124,Q673=5),-2,IF(OR(Q673=Локализация!$C$125,Q673=4),-1,IF(OR(Q673=Локализация!$C$126,Q673=3),0,IF(OR(Q673=Локализация!$C$127,Q673=2),2,IF(OR(Q673=Локализация!$C$128,Q673=1),4)))))</f>
        <v>0</v>
      </c>
      <c r="AM673" t="b">
        <f>IF(OR(R673=Локализация!$C$118,R673=5),4,IF(OR(R673=Локализация!$C$119,R673=4),2,IF(OR(R673=Локализация!$C$120,R673=3),0,IF(OR(R673=Локализация!$C$121,R673=2),-1,IF(OR(R673=Локализация!$C$122,R673=1),-2)))))</f>
        <v>0</v>
      </c>
      <c r="AN673" t="b">
        <f>IF(OR(S673=Локализация!$C$124,S673=5),-2,IF(OR(S673=Локализация!$C$125,S673=4),-1,IF(OR(S673=Локализация!$C$126,S673=3),0,IF(OR(S673=Локализация!$C$127,S673=2),2,IF(OR(S673=Локализация!$C$128,S673=1),4)))))</f>
        <v>0</v>
      </c>
      <c r="AO673" t="b">
        <f>IF(OR(T673=Локализация!$C$118,T673=5),4,IF(OR(T673=Локализация!$C$119,T673=4),2,IF(OR(T673=Локализация!$C$120,T673=3),0,IF(OR(T673=Локализация!$C$121,T673=2),-1,IF(OR(T673=Локализация!$C$122,T673=1),-2)))))</f>
        <v>0</v>
      </c>
      <c r="AP673" t="b">
        <f>IF(OR(U673=Локализация!$C$124,U673=5),-2,IF(OR(U673=Локализация!$C$125,U673=4),-1,IF(OR(U673=Локализация!$C$126,U673=3),0,IF(OR(U673=Локализация!$C$127,U673=2),2,IF(OR(U673=Локализация!$C$128,U673=1),4)))))</f>
        <v>0</v>
      </c>
      <c r="AR673" t="str">
        <f>CONCATENATE(W673,X673)</f>
        <v>ЛОЖЬЛОЖЬ</v>
      </c>
      <c r="AS673" t="str">
        <f>CONCATENATE(Y673,Z673)</f>
        <v>ЛОЖЬЛОЖЬ</v>
      </c>
      <c r="AT673" t="str">
        <f>CONCATENATE(AA673,AB673)</f>
        <v>ЛОЖЬЛОЖЬ</v>
      </c>
      <c r="AU673" t="str">
        <f>CONCATENATE(AC673,AD673)</f>
        <v>ЛОЖЬЛОЖЬ</v>
      </c>
      <c r="AV673" t="str">
        <f>CONCATENATE(AE673,AF673)</f>
        <v>ЛОЖЬЛОЖЬ</v>
      </c>
      <c r="AW673" t="str">
        <f>CONCATENATE(AG673,AH673)</f>
        <v>ЛОЖЬЛОЖЬ</v>
      </c>
      <c r="AX673" t="str">
        <f>CONCATENATE(AI673,AJ673)</f>
        <v>ЛОЖЬЛОЖЬ</v>
      </c>
      <c r="AY673" t="str">
        <f>CONCATENATE(AK673,AL673)</f>
        <v>ЛОЖЬЛОЖЬ</v>
      </c>
      <c r="AZ673" t="str">
        <f>CONCATENATE(AM673,AN673)</f>
        <v>ЛОЖЬЛОЖЬ</v>
      </c>
      <c r="BA673" t="str">
        <f>CONCATENATE(AO673,AP673)</f>
        <v>ЛОЖЬЛОЖЬ</v>
      </c>
      <c r="BC673" t="str">
        <f xml:space="preserve"> IF(OR(AR673= "4-2", AR673= "2-1", AR673= "-12", AR673= "-24"),"Q",
  IF(
    OR(AR673= "4-1", AR673= "40", AR673= "42"),"A",
    IF(
      AR673= "44","P",
      IF(OR(AR673= "2-2",AR673="0-2",AR673="-1-2",AR673="-2-2",AR673="-2-1",AR673="-20",AR673="-22" ),"R",
              IF(
                OR(AR673= "24",AR673="04",AR673="-14"),"M",
                IF(
                  OR(AR673= "20",AR673="22",AR673="0-1",AR673="00",AR673="02",AR673="-1-1",AR673="-10"),"I",""
                )
              )
      )
    )
  )
)</f>
        <v/>
      </c>
      <c r="BD673" t="str">
        <f xml:space="preserve"> IF(OR(AS673= "4-2", AS673= "2-1", AS673= "-12", AS673= "-24"),"Q",
  IF(
    OR(AS673= "4-1", AS673= "40", AS673= "42"),"A",
    IF(
      AS673= "44","P",
      IF(OR(AS673= "2-2",AS673="0-2",AS673="-1-2",AS673="-2-2",AS673="-2-1",AS673="-20",AS673="-22" ),"R",
              IF(
                OR(AS673= "24",AS673="04",AS673="-14"),"M",
                IF(
                  OR(AS673= "20",AS673="22",AS673="0-1",AS673="00",AS673="02",AS673="-1-1",AS673="-10"),"I",""
                )
              )
      )
    )
  )
)</f>
        <v/>
      </c>
      <c r="BE673" t="str">
        <f xml:space="preserve"> IF(OR(AT673= "4-2", AT673= "2-1", AT673= "-12", AT673= "-24"),"Q",
  IF(
    OR(AT673= "4-1", AT673= "40", AT673= "42"),"A",
    IF(
      AT673= "44","P",
      IF(OR(AT673= "2-2",AT673="0-2",AT673="-1-2",AT673="-2-2",AT673="-2-1",AT673="-20",AT673="-22" ),"R",
              IF(
                OR(AT673= "24",AT673="04",AT673="-14"),"M",
                IF(
                  OR(AT673= "20",AT673="22",AT673="0-1",AT673="00",AT673="02",AT673="-1-1",AT673="-10"),"I",""
                )
              )
      )
    )
  )
)</f>
        <v/>
      </c>
      <c r="BF673" t="str">
        <f xml:space="preserve"> IF(OR(AU673= "4-2", AU673= "2-1", AU673= "-12", AU673= "-24"),"Q",
  IF(
    OR(AU673= "4-1", AU673= "40", AU673= "42"),"A",
    IF(
      AU673= "44","P",
      IF(OR(AU673= "2-2",AU673="0-2",AU673="-1-2",AU673="-2-2",AU673="-2-1",AU673="-20",AU673="-22" ),"R",
              IF(
                OR(AU673= "24",AU673="04",AU673="-14"),"M",
                IF(
                  OR(AU673= "20",AU673="22",AU673="0-1",AU673="00",AU673="02",AU673="-1-1",AU673="-10"),"I",""
                )
              )
      )
    )
  )
)</f>
        <v/>
      </c>
      <c r="BG673" t="str">
        <f xml:space="preserve"> IF(OR(AV673= "4-2", AV673= "2-1", AV673= "-12", AV673= "-24"),"Q",
  IF(
    OR(AV673= "4-1", AV673= "40", AV673= "42"),"A",
    IF(
      AV673= "44","P",
      IF(OR(AV673= "2-2",AV673="0-2",AV673="-1-2",AV673="-2-2",AV673="-2-1",AV673="-20",AV673="-22" ),"R",
              IF(
                OR(AV673= "24",AV673="04",AV673="-14"),"M",
                IF(
                  OR(AV673= "20",AV673="22",AV673="0-1",AV673="00",AV673="02",AV673="-1-1",AV673="-10"),"I",""
                )
              )
      )
    )
  )
)</f>
        <v/>
      </c>
      <c r="BH673" t="str">
        <f xml:space="preserve"> IF(OR(AW673= "4-2", AW673= "2-1", AW673= "-12", AW673= "-24"),"Q",
  IF(
    OR(AW673= "4-1", AW673= "40", AW673= "42"),"A",
    IF(
      AW673= "44","P",
      IF(OR(AW673= "2-2",AW673="0-2",AW673="-1-2",AW673="-2-2",AW673="-2-1",AW673="-20",AW673="-22" ),"R",
              IF(
                OR(AW673= "24",AW673="04",AW673="-14"),"M",
                IF(
                  OR(AW673= "20",AW673="22",AW673="0-1",AW673="00",AW673="02",AW673="-1-1",AW673="-10"),"I",""
                )
              )
      )
    )
  )
)</f>
        <v/>
      </c>
      <c r="BI673" t="str">
        <f xml:space="preserve"> IF(OR(AX673= "4-2", AX673= "2-1", AX673= "-12", AX673= "-24"),"Q",
  IF(
    OR(AX673= "4-1", AX673= "40", AX673= "42"),"A",
    IF(
      AX673= "44","P",
      IF(OR(AX673= "2-2",AX673="0-2",AX673="-1-2",AX673="-2-2",AX673="-2-1",AX673="-20",AX673="-22" ),"R",
              IF(
                OR(AX673= "24",AX673="04",AX673="-14"),"M",
                IF(
                  OR(AX673= "20",AX673="22",AX673="0-1",AX673="00",AX673="02",AX673="-1-1",AX673="-10"),"I",""
                )
              )
      )
    )
  )
)</f>
        <v/>
      </c>
      <c r="BJ673" t="str">
        <f xml:space="preserve"> IF(OR(AY673= "4-2", AY673= "2-1", AY673= "-12", AY673= "-24"),"Q",
  IF(
    OR(AY673= "4-1", AY673= "40", AY673= "42"),"A",
    IF(
      AY673= "44","P",
      IF(OR(AY673= "2-2",AY673="0-2",AY673="-1-2",AY673="-2-2",AY673="-2-1",AY673="-20",AY673="-22" ),"R",
              IF(
                OR(AY673= "24",AY673="04",AY673="-14"),"M",
                IF(
                  OR(AY673= "20",AY673="22",AY673="0-1",AY673="00",AY673="02",AY673="-1-1",AY673="-10"),"I",""
                )
              )
      )
    )
  )
)</f>
        <v/>
      </c>
      <c r="BK673" t="str">
        <f xml:space="preserve"> IF(OR(AZ673= "4-2", AZ673= "2-1", AZ673= "-12", AZ673= "-24"),"Q",
  IF(
    OR(AZ673= "4-1", AZ673= "40", AZ673= "42"),"A",
    IF(
      AZ673= "44","P",
      IF(OR(AZ673= "2-2",AZ673="0-2",AZ673="-1-2",AZ673="-2-2",AZ673="-2-1",AZ673="-20",AZ673="-22" ),"R",
              IF(
                OR(AZ673= "24",AZ673="04",AZ673="-14"),"M",
                IF(
                  OR(AZ673= "20",AZ673="22",AZ673="0-1",AZ673="00",AZ673="02",AZ673="-1-1",AZ673="-10"),"I",""
                )
              )
      )
    )
  )
)</f>
        <v/>
      </c>
      <c r="BL673" t="str">
        <f xml:space="preserve"> IF(OR(BA673= "4-2", BA673= "2-1", BA673= "-12", BA673= "-24"),"Q",
  IF(
    OR(BA673= "4-1", BA673= "40", BA673= "42"),"A",
    IF(
      BA673= "44","P",
      IF(OR(BA673= "2-2",BA673="0-2",BA673="-1-2",BA673="-2-2",BA673="-2-1",BA673="-20",BA673="-22" ),"R",
              IF(
                OR(BA673= "24",BA673="04",BA673="-14"),"M",
                IF(
                  OR(BA673= "20",BA673="22",BA673="0-1",BA673="00",BA673="02",BA673="-1-1",BA673="-10"),"I",""
                )
              )
      )
    )
  )
)</f>
        <v/>
      </c>
    </row>
    <row r="674" spans="23:64" x14ac:dyDescent="0.25">
      <c r="W674" t="b">
        <f>IF(OR(B674=Локализация!$C$118,B674=5),4,IF(OR(B674=Локализация!$C$119,B674=4),2,IF(OR(B674=Локализация!$C$120,B674=3),0,IF(OR(B674=Локализация!$C$121,B674=2),-1,IF(OR(B674=Локализация!$C$122,B674=1),-2)))))</f>
        <v>0</v>
      </c>
      <c r="X674" t="b">
        <f>IF(OR(C674=Локализация!$C$124,C674=5),-2,IF(OR(C674=Локализация!$C$125,C674=4),-1,IF(OR(C674=Локализация!$C$126,C674=3),0,IF(OR(C674=Локализация!$C$127,C674=2),2,IF(OR(C674=Локализация!$C$128,C674=1),4)))))</f>
        <v>0</v>
      </c>
      <c r="Y674" t="b">
        <f>IF(OR(D674=Локализация!$C$118,D674=5),4,IF(OR(D674=Локализация!$C$119,D674=4),2,IF(OR(D674=Локализация!$C$120,D674=3),0,IF(OR(D674=Локализация!$C$121,D674=2),-1,IF(OR(D674=Локализация!$C$122,D674=1),-2)))))</f>
        <v>0</v>
      </c>
      <c r="Z674" t="b">
        <f>IF(OR(E674=Локализация!$C$124,E674=5),-2,IF(OR(E674=Локализация!$C$125,E674=4),-1,IF(OR(E674=Локализация!$C$126,E674=3),0,IF(OR(E674=Локализация!$C$127,E674=2),2,IF(OR(E674=Локализация!$C$128,E674=1),4)))))</f>
        <v>0</v>
      </c>
      <c r="AA674" t="b">
        <f>IF(OR(F674=Локализация!$C$118,F674=5),4,IF(OR(F674=Локализация!$C$119,F674=4),2,IF(OR(F674=Локализация!$C$120,F674=3),0,IF(OR(F674=Локализация!$C$121,F674=2),-1,IF(OR(F674=Локализация!$C$122,F674=1),-2)))))</f>
        <v>0</v>
      </c>
      <c r="AB674" t="b">
        <f>IF(OR(G674=Локализация!$C$124,G674=5),-2,IF(OR(G674=Локализация!$C$125,G674=4),-1,IF(OR(G674=Локализация!$C$126,G674=3),0,IF(OR(G674=Локализация!$C$127,G674=2),2,IF(OR(G674=Локализация!$C$128,G674=1),4)))))</f>
        <v>0</v>
      </c>
      <c r="AC674" t="b">
        <f>IF(OR(H674=Локализация!$C$118,H674=5),4,IF(OR(H674=Локализация!$C$119,H674=4),2,IF(OR(H674=Локализация!$C$120,H674=3),0,IF(OR(H674=Локализация!$C$121,H674=2),-1,IF(OR(H674=Локализация!$C$122,H674=1),-2)))))</f>
        <v>0</v>
      </c>
      <c r="AD674" t="b">
        <f>IF(OR(I674=Локализация!$C$124,I674=5),-2,IF(OR(I674=Локализация!$C$125,I674=4),-1,IF(OR(I674=Локализация!$C$126,I674=3),0,IF(OR(I674=Локализация!$C$127,I674=2),2,IF(OR(I674=Локализация!$C$128,I674=1),4)))))</f>
        <v>0</v>
      </c>
      <c r="AE674" t="b">
        <f>IF(OR(J674=Локализация!$C$118,J674=5),4,IF(OR(J674=Локализация!$C$119,J674=4),2,IF(OR(J674=Локализация!$C$120,J674=3),0,IF(OR(J674=Локализация!$C$121,J674=2),-1,IF(OR(J674=Локализация!$C$122,J674=1),-2)))))</f>
        <v>0</v>
      </c>
      <c r="AF674" t="b">
        <f>IF(OR(K674=Локализация!$C$124,K674=5),-2,IF(OR(K674=Локализация!$C$125,K674=4),-1,IF(OR(K674=Локализация!$C$126,K674=3),0,IF(OR(K674=Локализация!$C$127,K674=2),2,IF(OR(K674=Локализация!$C$128,K674=1),4)))))</f>
        <v>0</v>
      </c>
      <c r="AG674" t="b">
        <f>IF(OR(L674=Локализация!$C$118,L674=5),4,IF(OR(L674=Локализация!$C$119,L674=4),2,IF(OR(L674=Локализация!$C$120,L674=3),0,IF(OR(L674=Локализация!$C$121,L674=2),-1,IF(OR(L674=Локализация!$C$122,L674=1),-2)))))</f>
        <v>0</v>
      </c>
      <c r="AH674" t="b">
        <f>IF(OR(M674=Локализация!$C$124,M674=5),-2,IF(OR(M674=Локализация!$C$125,M674=4),-1,IF(OR(M674=Локализация!$C$126,M674=3),0,IF(OR(M674=Локализация!$C$127,M674=2),2,IF(OR(M674=Локализация!$C$128,M674=1),4)))))</f>
        <v>0</v>
      </c>
      <c r="AI674" t="b">
        <f>IF(OR(N674=Локализация!$C$118,N674=5),4,IF(OR(N674=Локализация!$C$119,N674=4),2,IF(OR(N674=Локализация!$C$120,N674=3),0,IF(OR(N674=Локализация!$C$121,N674=2),-1,IF(OR(N674=Локализация!$C$122,N674=1),-2)))))</f>
        <v>0</v>
      </c>
      <c r="AJ674" t="b">
        <f>IF(OR(O674=Локализация!$C$124,O674=5),-2,IF(OR(O674=Локализация!$C$125,O674=4),-1,IF(OR(O674=Локализация!$C$126,O674=3),0,IF(OR(O674=Локализация!$C$127,O674=2),2,IF(OR(O674=Локализация!$C$128,O674=1),4)))))</f>
        <v>0</v>
      </c>
      <c r="AK674" t="b">
        <f>IF(OR(P674=Локализация!$C$118,P674=5),4,IF(OR(P674=Локализация!$C$119,P674=4),2,IF(OR(P674=Локализация!$C$120,P674=3),0,IF(OR(P674=Локализация!$C$121,P674=2),-1,IF(OR(P674=Локализация!$C$122,P674=1),-2)))))</f>
        <v>0</v>
      </c>
      <c r="AL674" t="b">
        <f>IF(OR(Q674=Локализация!$C$124,Q674=5),-2,IF(OR(Q674=Локализация!$C$125,Q674=4),-1,IF(OR(Q674=Локализация!$C$126,Q674=3),0,IF(OR(Q674=Локализация!$C$127,Q674=2),2,IF(OR(Q674=Локализация!$C$128,Q674=1),4)))))</f>
        <v>0</v>
      </c>
      <c r="AM674" t="b">
        <f>IF(OR(R674=Локализация!$C$118,R674=5),4,IF(OR(R674=Локализация!$C$119,R674=4),2,IF(OR(R674=Локализация!$C$120,R674=3),0,IF(OR(R674=Локализация!$C$121,R674=2),-1,IF(OR(R674=Локализация!$C$122,R674=1),-2)))))</f>
        <v>0</v>
      </c>
      <c r="AN674" t="b">
        <f>IF(OR(S674=Локализация!$C$124,S674=5),-2,IF(OR(S674=Локализация!$C$125,S674=4),-1,IF(OR(S674=Локализация!$C$126,S674=3),0,IF(OR(S674=Локализация!$C$127,S674=2),2,IF(OR(S674=Локализация!$C$128,S674=1),4)))))</f>
        <v>0</v>
      </c>
      <c r="AO674" t="b">
        <f>IF(OR(T674=Локализация!$C$118,T674=5),4,IF(OR(T674=Локализация!$C$119,T674=4),2,IF(OR(T674=Локализация!$C$120,T674=3),0,IF(OR(T674=Локализация!$C$121,T674=2),-1,IF(OR(T674=Локализация!$C$122,T674=1),-2)))))</f>
        <v>0</v>
      </c>
      <c r="AP674" t="b">
        <f>IF(OR(U674=Локализация!$C$124,U674=5),-2,IF(OR(U674=Локализация!$C$125,U674=4),-1,IF(OR(U674=Локализация!$C$126,U674=3),0,IF(OR(U674=Локализация!$C$127,U674=2),2,IF(OR(U674=Локализация!$C$128,U674=1),4)))))</f>
        <v>0</v>
      </c>
      <c r="AR674" t="str">
        <f>CONCATENATE(W674,X674)</f>
        <v>ЛОЖЬЛОЖЬ</v>
      </c>
      <c r="AS674" t="str">
        <f>CONCATENATE(Y674,Z674)</f>
        <v>ЛОЖЬЛОЖЬ</v>
      </c>
      <c r="AT674" t="str">
        <f>CONCATENATE(AA674,AB674)</f>
        <v>ЛОЖЬЛОЖЬ</v>
      </c>
      <c r="AU674" t="str">
        <f>CONCATENATE(AC674,AD674)</f>
        <v>ЛОЖЬЛОЖЬ</v>
      </c>
      <c r="AV674" t="str">
        <f>CONCATENATE(AE674,AF674)</f>
        <v>ЛОЖЬЛОЖЬ</v>
      </c>
      <c r="AW674" t="str">
        <f>CONCATENATE(AG674,AH674)</f>
        <v>ЛОЖЬЛОЖЬ</v>
      </c>
      <c r="AX674" t="str">
        <f>CONCATENATE(AI674,AJ674)</f>
        <v>ЛОЖЬЛОЖЬ</v>
      </c>
      <c r="AY674" t="str">
        <f>CONCATENATE(AK674,AL674)</f>
        <v>ЛОЖЬЛОЖЬ</v>
      </c>
      <c r="AZ674" t="str">
        <f>CONCATENATE(AM674,AN674)</f>
        <v>ЛОЖЬЛОЖЬ</v>
      </c>
      <c r="BA674" t="str">
        <f>CONCATENATE(AO674,AP674)</f>
        <v>ЛОЖЬЛОЖЬ</v>
      </c>
      <c r="BC674" t="str">
        <f xml:space="preserve"> IF(OR(AR674= "4-2", AR674= "2-1", AR674= "-12", AR674= "-24"),"Q",
  IF(
    OR(AR674= "4-1", AR674= "40", AR674= "42"),"A",
    IF(
      AR674= "44","P",
      IF(OR(AR674= "2-2",AR674="0-2",AR674="-1-2",AR674="-2-2",AR674="-2-1",AR674="-20",AR674="-22" ),"R",
              IF(
                OR(AR674= "24",AR674="04",AR674="-14"),"M",
                IF(
                  OR(AR674= "20",AR674="22",AR674="0-1",AR674="00",AR674="02",AR674="-1-1",AR674="-10"),"I",""
                )
              )
      )
    )
  )
)</f>
        <v/>
      </c>
      <c r="BD674" t="str">
        <f xml:space="preserve"> IF(OR(AS674= "4-2", AS674= "2-1", AS674= "-12", AS674= "-24"),"Q",
  IF(
    OR(AS674= "4-1", AS674= "40", AS674= "42"),"A",
    IF(
      AS674= "44","P",
      IF(OR(AS674= "2-2",AS674="0-2",AS674="-1-2",AS674="-2-2",AS674="-2-1",AS674="-20",AS674="-22" ),"R",
              IF(
                OR(AS674= "24",AS674="04",AS674="-14"),"M",
                IF(
                  OR(AS674= "20",AS674="22",AS674="0-1",AS674="00",AS674="02",AS674="-1-1",AS674="-10"),"I",""
                )
              )
      )
    )
  )
)</f>
        <v/>
      </c>
      <c r="BE674" t="str">
        <f xml:space="preserve"> IF(OR(AT674= "4-2", AT674= "2-1", AT674= "-12", AT674= "-24"),"Q",
  IF(
    OR(AT674= "4-1", AT674= "40", AT674= "42"),"A",
    IF(
      AT674= "44","P",
      IF(OR(AT674= "2-2",AT674="0-2",AT674="-1-2",AT674="-2-2",AT674="-2-1",AT674="-20",AT674="-22" ),"R",
              IF(
                OR(AT674= "24",AT674="04",AT674="-14"),"M",
                IF(
                  OR(AT674= "20",AT674="22",AT674="0-1",AT674="00",AT674="02",AT674="-1-1",AT674="-10"),"I",""
                )
              )
      )
    )
  )
)</f>
        <v/>
      </c>
      <c r="BF674" t="str">
        <f xml:space="preserve"> IF(OR(AU674= "4-2", AU674= "2-1", AU674= "-12", AU674= "-24"),"Q",
  IF(
    OR(AU674= "4-1", AU674= "40", AU674= "42"),"A",
    IF(
      AU674= "44","P",
      IF(OR(AU674= "2-2",AU674="0-2",AU674="-1-2",AU674="-2-2",AU674="-2-1",AU674="-20",AU674="-22" ),"R",
              IF(
                OR(AU674= "24",AU674="04",AU674="-14"),"M",
                IF(
                  OR(AU674= "20",AU674="22",AU674="0-1",AU674="00",AU674="02",AU674="-1-1",AU674="-10"),"I",""
                )
              )
      )
    )
  )
)</f>
        <v/>
      </c>
      <c r="BG674" t="str">
        <f xml:space="preserve"> IF(OR(AV674= "4-2", AV674= "2-1", AV674= "-12", AV674= "-24"),"Q",
  IF(
    OR(AV674= "4-1", AV674= "40", AV674= "42"),"A",
    IF(
      AV674= "44","P",
      IF(OR(AV674= "2-2",AV674="0-2",AV674="-1-2",AV674="-2-2",AV674="-2-1",AV674="-20",AV674="-22" ),"R",
              IF(
                OR(AV674= "24",AV674="04",AV674="-14"),"M",
                IF(
                  OR(AV674= "20",AV674="22",AV674="0-1",AV674="00",AV674="02",AV674="-1-1",AV674="-10"),"I",""
                )
              )
      )
    )
  )
)</f>
        <v/>
      </c>
      <c r="BH674" t="str">
        <f xml:space="preserve"> IF(OR(AW674= "4-2", AW674= "2-1", AW674= "-12", AW674= "-24"),"Q",
  IF(
    OR(AW674= "4-1", AW674= "40", AW674= "42"),"A",
    IF(
      AW674= "44","P",
      IF(OR(AW674= "2-2",AW674="0-2",AW674="-1-2",AW674="-2-2",AW674="-2-1",AW674="-20",AW674="-22" ),"R",
              IF(
                OR(AW674= "24",AW674="04",AW674="-14"),"M",
                IF(
                  OR(AW674= "20",AW674="22",AW674="0-1",AW674="00",AW674="02",AW674="-1-1",AW674="-10"),"I",""
                )
              )
      )
    )
  )
)</f>
        <v/>
      </c>
      <c r="BI674" t="str">
        <f xml:space="preserve"> IF(OR(AX674= "4-2", AX674= "2-1", AX674= "-12", AX674= "-24"),"Q",
  IF(
    OR(AX674= "4-1", AX674= "40", AX674= "42"),"A",
    IF(
      AX674= "44","P",
      IF(OR(AX674= "2-2",AX674="0-2",AX674="-1-2",AX674="-2-2",AX674="-2-1",AX674="-20",AX674="-22" ),"R",
              IF(
                OR(AX674= "24",AX674="04",AX674="-14"),"M",
                IF(
                  OR(AX674= "20",AX674="22",AX674="0-1",AX674="00",AX674="02",AX674="-1-1",AX674="-10"),"I",""
                )
              )
      )
    )
  )
)</f>
        <v/>
      </c>
      <c r="BJ674" t="str">
        <f xml:space="preserve"> IF(OR(AY674= "4-2", AY674= "2-1", AY674= "-12", AY674= "-24"),"Q",
  IF(
    OR(AY674= "4-1", AY674= "40", AY674= "42"),"A",
    IF(
      AY674= "44","P",
      IF(OR(AY674= "2-2",AY674="0-2",AY674="-1-2",AY674="-2-2",AY674="-2-1",AY674="-20",AY674="-22" ),"R",
              IF(
                OR(AY674= "24",AY674="04",AY674="-14"),"M",
                IF(
                  OR(AY674= "20",AY674="22",AY674="0-1",AY674="00",AY674="02",AY674="-1-1",AY674="-10"),"I",""
                )
              )
      )
    )
  )
)</f>
        <v/>
      </c>
      <c r="BK674" t="str">
        <f xml:space="preserve"> IF(OR(AZ674= "4-2", AZ674= "2-1", AZ674= "-12", AZ674= "-24"),"Q",
  IF(
    OR(AZ674= "4-1", AZ674= "40", AZ674= "42"),"A",
    IF(
      AZ674= "44","P",
      IF(OR(AZ674= "2-2",AZ674="0-2",AZ674="-1-2",AZ674="-2-2",AZ674="-2-1",AZ674="-20",AZ674="-22" ),"R",
              IF(
                OR(AZ674= "24",AZ674="04",AZ674="-14"),"M",
                IF(
                  OR(AZ674= "20",AZ674="22",AZ674="0-1",AZ674="00",AZ674="02",AZ674="-1-1",AZ674="-10"),"I",""
                )
              )
      )
    )
  )
)</f>
        <v/>
      </c>
      <c r="BL674" t="str">
        <f xml:space="preserve"> IF(OR(BA674= "4-2", BA674= "2-1", BA674= "-12", BA674= "-24"),"Q",
  IF(
    OR(BA674= "4-1", BA674= "40", BA674= "42"),"A",
    IF(
      BA674= "44","P",
      IF(OR(BA674= "2-2",BA674="0-2",BA674="-1-2",BA674="-2-2",BA674="-2-1",BA674="-20",BA674="-22" ),"R",
              IF(
                OR(BA674= "24",BA674="04",BA674="-14"),"M",
                IF(
                  OR(BA674= "20",BA674="22",BA674="0-1",BA674="00",BA674="02",BA674="-1-1",BA674="-10"),"I",""
                )
              )
      )
    )
  )
)</f>
        <v/>
      </c>
    </row>
    <row r="675" spans="23:64" x14ac:dyDescent="0.25">
      <c r="W675" t="b">
        <f>IF(OR(B675=Локализация!$C$118,B675=5),4,IF(OR(B675=Локализация!$C$119,B675=4),2,IF(OR(B675=Локализация!$C$120,B675=3),0,IF(OR(B675=Локализация!$C$121,B675=2),-1,IF(OR(B675=Локализация!$C$122,B675=1),-2)))))</f>
        <v>0</v>
      </c>
      <c r="X675" t="b">
        <f>IF(OR(C675=Локализация!$C$124,C675=5),-2,IF(OR(C675=Локализация!$C$125,C675=4),-1,IF(OR(C675=Локализация!$C$126,C675=3),0,IF(OR(C675=Локализация!$C$127,C675=2),2,IF(OR(C675=Локализация!$C$128,C675=1),4)))))</f>
        <v>0</v>
      </c>
      <c r="Y675" t="b">
        <f>IF(OR(D675=Локализация!$C$118,D675=5),4,IF(OR(D675=Локализация!$C$119,D675=4),2,IF(OR(D675=Локализация!$C$120,D675=3),0,IF(OR(D675=Локализация!$C$121,D675=2),-1,IF(OR(D675=Локализация!$C$122,D675=1),-2)))))</f>
        <v>0</v>
      </c>
      <c r="Z675" t="b">
        <f>IF(OR(E675=Локализация!$C$124,E675=5),-2,IF(OR(E675=Локализация!$C$125,E675=4),-1,IF(OR(E675=Локализация!$C$126,E675=3),0,IF(OR(E675=Локализация!$C$127,E675=2),2,IF(OR(E675=Локализация!$C$128,E675=1),4)))))</f>
        <v>0</v>
      </c>
      <c r="AA675" t="b">
        <f>IF(OR(F675=Локализация!$C$118,F675=5),4,IF(OR(F675=Локализация!$C$119,F675=4),2,IF(OR(F675=Локализация!$C$120,F675=3),0,IF(OR(F675=Локализация!$C$121,F675=2),-1,IF(OR(F675=Локализация!$C$122,F675=1),-2)))))</f>
        <v>0</v>
      </c>
      <c r="AB675" t="b">
        <f>IF(OR(G675=Локализация!$C$124,G675=5),-2,IF(OR(G675=Локализация!$C$125,G675=4),-1,IF(OR(G675=Локализация!$C$126,G675=3),0,IF(OR(G675=Локализация!$C$127,G675=2),2,IF(OR(G675=Локализация!$C$128,G675=1),4)))))</f>
        <v>0</v>
      </c>
      <c r="AC675" t="b">
        <f>IF(OR(H675=Локализация!$C$118,H675=5),4,IF(OR(H675=Локализация!$C$119,H675=4),2,IF(OR(H675=Локализация!$C$120,H675=3),0,IF(OR(H675=Локализация!$C$121,H675=2),-1,IF(OR(H675=Локализация!$C$122,H675=1),-2)))))</f>
        <v>0</v>
      </c>
      <c r="AD675" t="b">
        <f>IF(OR(I675=Локализация!$C$124,I675=5),-2,IF(OR(I675=Локализация!$C$125,I675=4),-1,IF(OR(I675=Локализация!$C$126,I675=3),0,IF(OR(I675=Локализация!$C$127,I675=2),2,IF(OR(I675=Локализация!$C$128,I675=1),4)))))</f>
        <v>0</v>
      </c>
      <c r="AE675" t="b">
        <f>IF(OR(J675=Локализация!$C$118,J675=5),4,IF(OR(J675=Локализация!$C$119,J675=4),2,IF(OR(J675=Локализация!$C$120,J675=3),0,IF(OR(J675=Локализация!$C$121,J675=2),-1,IF(OR(J675=Локализация!$C$122,J675=1),-2)))))</f>
        <v>0</v>
      </c>
      <c r="AF675" t="b">
        <f>IF(OR(K675=Локализация!$C$124,K675=5),-2,IF(OR(K675=Локализация!$C$125,K675=4),-1,IF(OR(K675=Локализация!$C$126,K675=3),0,IF(OR(K675=Локализация!$C$127,K675=2),2,IF(OR(K675=Локализация!$C$128,K675=1),4)))))</f>
        <v>0</v>
      </c>
      <c r="AG675" t="b">
        <f>IF(OR(L675=Локализация!$C$118,L675=5),4,IF(OR(L675=Локализация!$C$119,L675=4),2,IF(OR(L675=Локализация!$C$120,L675=3),0,IF(OR(L675=Локализация!$C$121,L675=2),-1,IF(OR(L675=Локализация!$C$122,L675=1),-2)))))</f>
        <v>0</v>
      </c>
      <c r="AH675" t="b">
        <f>IF(OR(M675=Локализация!$C$124,M675=5),-2,IF(OR(M675=Локализация!$C$125,M675=4),-1,IF(OR(M675=Локализация!$C$126,M675=3),0,IF(OR(M675=Локализация!$C$127,M675=2),2,IF(OR(M675=Локализация!$C$128,M675=1),4)))))</f>
        <v>0</v>
      </c>
      <c r="AI675" t="b">
        <f>IF(OR(N675=Локализация!$C$118,N675=5),4,IF(OR(N675=Локализация!$C$119,N675=4),2,IF(OR(N675=Локализация!$C$120,N675=3),0,IF(OR(N675=Локализация!$C$121,N675=2),-1,IF(OR(N675=Локализация!$C$122,N675=1),-2)))))</f>
        <v>0</v>
      </c>
      <c r="AJ675" t="b">
        <f>IF(OR(O675=Локализация!$C$124,O675=5),-2,IF(OR(O675=Локализация!$C$125,O675=4),-1,IF(OR(O675=Локализация!$C$126,O675=3),0,IF(OR(O675=Локализация!$C$127,O675=2),2,IF(OR(O675=Локализация!$C$128,O675=1),4)))))</f>
        <v>0</v>
      </c>
      <c r="AK675" t="b">
        <f>IF(OR(P675=Локализация!$C$118,P675=5),4,IF(OR(P675=Локализация!$C$119,P675=4),2,IF(OR(P675=Локализация!$C$120,P675=3),0,IF(OR(P675=Локализация!$C$121,P675=2),-1,IF(OR(P675=Локализация!$C$122,P675=1),-2)))))</f>
        <v>0</v>
      </c>
      <c r="AL675" t="b">
        <f>IF(OR(Q675=Локализация!$C$124,Q675=5),-2,IF(OR(Q675=Локализация!$C$125,Q675=4),-1,IF(OR(Q675=Локализация!$C$126,Q675=3),0,IF(OR(Q675=Локализация!$C$127,Q675=2),2,IF(OR(Q675=Локализация!$C$128,Q675=1),4)))))</f>
        <v>0</v>
      </c>
      <c r="AM675" t="b">
        <f>IF(OR(R675=Локализация!$C$118,R675=5),4,IF(OR(R675=Локализация!$C$119,R675=4),2,IF(OR(R675=Локализация!$C$120,R675=3),0,IF(OR(R675=Локализация!$C$121,R675=2),-1,IF(OR(R675=Локализация!$C$122,R675=1),-2)))))</f>
        <v>0</v>
      </c>
      <c r="AN675" t="b">
        <f>IF(OR(S675=Локализация!$C$124,S675=5),-2,IF(OR(S675=Локализация!$C$125,S675=4),-1,IF(OR(S675=Локализация!$C$126,S675=3),0,IF(OR(S675=Локализация!$C$127,S675=2),2,IF(OR(S675=Локализация!$C$128,S675=1),4)))))</f>
        <v>0</v>
      </c>
      <c r="AO675" t="b">
        <f>IF(OR(T675=Локализация!$C$118,T675=5),4,IF(OR(T675=Локализация!$C$119,T675=4),2,IF(OR(T675=Локализация!$C$120,T675=3),0,IF(OR(T675=Локализация!$C$121,T675=2),-1,IF(OR(T675=Локализация!$C$122,T675=1),-2)))))</f>
        <v>0</v>
      </c>
      <c r="AP675" t="b">
        <f>IF(OR(U675=Локализация!$C$124,U675=5),-2,IF(OR(U675=Локализация!$C$125,U675=4),-1,IF(OR(U675=Локализация!$C$126,U675=3),0,IF(OR(U675=Локализация!$C$127,U675=2),2,IF(OR(U675=Локализация!$C$128,U675=1),4)))))</f>
        <v>0</v>
      </c>
      <c r="AR675" t="str">
        <f>CONCATENATE(W675,X675)</f>
        <v>ЛОЖЬЛОЖЬ</v>
      </c>
      <c r="AS675" t="str">
        <f>CONCATENATE(Y675,Z675)</f>
        <v>ЛОЖЬЛОЖЬ</v>
      </c>
      <c r="AT675" t="str">
        <f>CONCATENATE(AA675,AB675)</f>
        <v>ЛОЖЬЛОЖЬ</v>
      </c>
      <c r="AU675" t="str">
        <f>CONCATENATE(AC675,AD675)</f>
        <v>ЛОЖЬЛОЖЬ</v>
      </c>
      <c r="AV675" t="str">
        <f>CONCATENATE(AE675,AF675)</f>
        <v>ЛОЖЬЛОЖЬ</v>
      </c>
      <c r="AW675" t="str">
        <f>CONCATENATE(AG675,AH675)</f>
        <v>ЛОЖЬЛОЖЬ</v>
      </c>
      <c r="AX675" t="str">
        <f>CONCATENATE(AI675,AJ675)</f>
        <v>ЛОЖЬЛОЖЬ</v>
      </c>
      <c r="AY675" t="str">
        <f>CONCATENATE(AK675,AL675)</f>
        <v>ЛОЖЬЛОЖЬ</v>
      </c>
      <c r="AZ675" t="str">
        <f>CONCATENATE(AM675,AN675)</f>
        <v>ЛОЖЬЛОЖЬ</v>
      </c>
      <c r="BA675" t="str">
        <f>CONCATENATE(AO675,AP675)</f>
        <v>ЛОЖЬЛОЖЬ</v>
      </c>
      <c r="BC675" t="str">
        <f xml:space="preserve"> IF(OR(AR675= "4-2", AR675= "2-1", AR675= "-12", AR675= "-24"),"Q",
  IF(
    OR(AR675= "4-1", AR675= "40", AR675= "42"),"A",
    IF(
      AR675= "44","P",
      IF(OR(AR675= "2-2",AR675="0-2",AR675="-1-2",AR675="-2-2",AR675="-2-1",AR675="-20",AR675="-22" ),"R",
              IF(
                OR(AR675= "24",AR675="04",AR675="-14"),"M",
                IF(
                  OR(AR675= "20",AR675="22",AR675="0-1",AR675="00",AR675="02",AR675="-1-1",AR675="-10"),"I",""
                )
              )
      )
    )
  )
)</f>
        <v/>
      </c>
      <c r="BD675" t="str">
        <f xml:space="preserve"> IF(OR(AS675= "4-2", AS675= "2-1", AS675= "-12", AS675= "-24"),"Q",
  IF(
    OR(AS675= "4-1", AS675= "40", AS675= "42"),"A",
    IF(
      AS675= "44","P",
      IF(OR(AS675= "2-2",AS675="0-2",AS675="-1-2",AS675="-2-2",AS675="-2-1",AS675="-20",AS675="-22" ),"R",
              IF(
                OR(AS675= "24",AS675="04",AS675="-14"),"M",
                IF(
                  OR(AS675= "20",AS675="22",AS675="0-1",AS675="00",AS675="02",AS675="-1-1",AS675="-10"),"I",""
                )
              )
      )
    )
  )
)</f>
        <v/>
      </c>
      <c r="BE675" t="str">
        <f xml:space="preserve"> IF(OR(AT675= "4-2", AT675= "2-1", AT675= "-12", AT675= "-24"),"Q",
  IF(
    OR(AT675= "4-1", AT675= "40", AT675= "42"),"A",
    IF(
      AT675= "44","P",
      IF(OR(AT675= "2-2",AT675="0-2",AT675="-1-2",AT675="-2-2",AT675="-2-1",AT675="-20",AT675="-22" ),"R",
              IF(
                OR(AT675= "24",AT675="04",AT675="-14"),"M",
                IF(
                  OR(AT675= "20",AT675="22",AT675="0-1",AT675="00",AT675="02",AT675="-1-1",AT675="-10"),"I",""
                )
              )
      )
    )
  )
)</f>
        <v/>
      </c>
      <c r="BF675" t="str">
        <f xml:space="preserve"> IF(OR(AU675= "4-2", AU675= "2-1", AU675= "-12", AU675= "-24"),"Q",
  IF(
    OR(AU675= "4-1", AU675= "40", AU675= "42"),"A",
    IF(
      AU675= "44","P",
      IF(OR(AU675= "2-2",AU675="0-2",AU675="-1-2",AU675="-2-2",AU675="-2-1",AU675="-20",AU675="-22" ),"R",
              IF(
                OR(AU675= "24",AU675="04",AU675="-14"),"M",
                IF(
                  OR(AU675= "20",AU675="22",AU675="0-1",AU675="00",AU675="02",AU675="-1-1",AU675="-10"),"I",""
                )
              )
      )
    )
  )
)</f>
        <v/>
      </c>
      <c r="BG675" t="str">
        <f xml:space="preserve"> IF(OR(AV675= "4-2", AV675= "2-1", AV675= "-12", AV675= "-24"),"Q",
  IF(
    OR(AV675= "4-1", AV675= "40", AV675= "42"),"A",
    IF(
      AV675= "44","P",
      IF(OR(AV675= "2-2",AV675="0-2",AV675="-1-2",AV675="-2-2",AV675="-2-1",AV675="-20",AV675="-22" ),"R",
              IF(
                OR(AV675= "24",AV675="04",AV675="-14"),"M",
                IF(
                  OR(AV675= "20",AV675="22",AV675="0-1",AV675="00",AV675="02",AV675="-1-1",AV675="-10"),"I",""
                )
              )
      )
    )
  )
)</f>
        <v/>
      </c>
      <c r="BH675" t="str">
        <f xml:space="preserve"> IF(OR(AW675= "4-2", AW675= "2-1", AW675= "-12", AW675= "-24"),"Q",
  IF(
    OR(AW675= "4-1", AW675= "40", AW675= "42"),"A",
    IF(
      AW675= "44","P",
      IF(OR(AW675= "2-2",AW675="0-2",AW675="-1-2",AW675="-2-2",AW675="-2-1",AW675="-20",AW675="-22" ),"R",
              IF(
                OR(AW675= "24",AW675="04",AW675="-14"),"M",
                IF(
                  OR(AW675= "20",AW675="22",AW675="0-1",AW675="00",AW675="02",AW675="-1-1",AW675="-10"),"I",""
                )
              )
      )
    )
  )
)</f>
        <v/>
      </c>
      <c r="BI675" t="str">
        <f xml:space="preserve"> IF(OR(AX675= "4-2", AX675= "2-1", AX675= "-12", AX675= "-24"),"Q",
  IF(
    OR(AX675= "4-1", AX675= "40", AX675= "42"),"A",
    IF(
      AX675= "44","P",
      IF(OR(AX675= "2-2",AX675="0-2",AX675="-1-2",AX675="-2-2",AX675="-2-1",AX675="-20",AX675="-22" ),"R",
              IF(
                OR(AX675= "24",AX675="04",AX675="-14"),"M",
                IF(
                  OR(AX675= "20",AX675="22",AX675="0-1",AX675="00",AX675="02",AX675="-1-1",AX675="-10"),"I",""
                )
              )
      )
    )
  )
)</f>
        <v/>
      </c>
      <c r="BJ675" t="str">
        <f xml:space="preserve"> IF(OR(AY675= "4-2", AY675= "2-1", AY675= "-12", AY675= "-24"),"Q",
  IF(
    OR(AY675= "4-1", AY675= "40", AY675= "42"),"A",
    IF(
      AY675= "44","P",
      IF(OR(AY675= "2-2",AY675="0-2",AY675="-1-2",AY675="-2-2",AY675="-2-1",AY675="-20",AY675="-22" ),"R",
              IF(
                OR(AY675= "24",AY675="04",AY675="-14"),"M",
                IF(
                  OR(AY675= "20",AY675="22",AY675="0-1",AY675="00",AY675="02",AY675="-1-1",AY675="-10"),"I",""
                )
              )
      )
    )
  )
)</f>
        <v/>
      </c>
      <c r="BK675" t="str">
        <f xml:space="preserve"> IF(OR(AZ675= "4-2", AZ675= "2-1", AZ675= "-12", AZ675= "-24"),"Q",
  IF(
    OR(AZ675= "4-1", AZ675= "40", AZ675= "42"),"A",
    IF(
      AZ675= "44","P",
      IF(OR(AZ675= "2-2",AZ675="0-2",AZ675="-1-2",AZ675="-2-2",AZ675="-2-1",AZ675="-20",AZ675="-22" ),"R",
              IF(
                OR(AZ675= "24",AZ675="04",AZ675="-14"),"M",
                IF(
                  OR(AZ675= "20",AZ675="22",AZ675="0-1",AZ675="00",AZ675="02",AZ675="-1-1",AZ675="-10"),"I",""
                )
              )
      )
    )
  )
)</f>
        <v/>
      </c>
      <c r="BL675" t="str">
        <f xml:space="preserve"> IF(OR(BA675= "4-2", BA675= "2-1", BA675= "-12", BA675= "-24"),"Q",
  IF(
    OR(BA675= "4-1", BA675= "40", BA675= "42"),"A",
    IF(
      BA675= "44","P",
      IF(OR(BA675= "2-2",BA675="0-2",BA675="-1-2",BA675="-2-2",BA675="-2-1",BA675="-20",BA675="-22" ),"R",
              IF(
                OR(BA675= "24",BA675="04",BA675="-14"),"M",
                IF(
                  OR(BA675= "20",BA675="22",BA675="0-1",BA675="00",BA675="02",BA675="-1-1",BA675="-10"),"I",""
                )
              )
      )
    )
  )
)</f>
        <v/>
      </c>
    </row>
    <row r="676" spans="23:64" x14ac:dyDescent="0.25">
      <c r="W676" t="b">
        <f>IF(OR(B676=Локализация!$C$118,B676=5),4,IF(OR(B676=Локализация!$C$119,B676=4),2,IF(OR(B676=Локализация!$C$120,B676=3),0,IF(OR(B676=Локализация!$C$121,B676=2),-1,IF(OR(B676=Локализация!$C$122,B676=1),-2)))))</f>
        <v>0</v>
      </c>
      <c r="X676" t="b">
        <f>IF(OR(C676=Локализация!$C$124,C676=5),-2,IF(OR(C676=Локализация!$C$125,C676=4),-1,IF(OR(C676=Локализация!$C$126,C676=3),0,IF(OR(C676=Локализация!$C$127,C676=2),2,IF(OR(C676=Локализация!$C$128,C676=1),4)))))</f>
        <v>0</v>
      </c>
      <c r="Y676" t="b">
        <f>IF(OR(D676=Локализация!$C$118,D676=5),4,IF(OR(D676=Локализация!$C$119,D676=4),2,IF(OR(D676=Локализация!$C$120,D676=3),0,IF(OR(D676=Локализация!$C$121,D676=2),-1,IF(OR(D676=Локализация!$C$122,D676=1),-2)))))</f>
        <v>0</v>
      </c>
      <c r="Z676" t="b">
        <f>IF(OR(E676=Локализация!$C$124,E676=5),-2,IF(OR(E676=Локализация!$C$125,E676=4),-1,IF(OR(E676=Локализация!$C$126,E676=3),0,IF(OR(E676=Локализация!$C$127,E676=2),2,IF(OR(E676=Локализация!$C$128,E676=1),4)))))</f>
        <v>0</v>
      </c>
      <c r="AA676" t="b">
        <f>IF(OR(F676=Локализация!$C$118,F676=5),4,IF(OR(F676=Локализация!$C$119,F676=4),2,IF(OR(F676=Локализация!$C$120,F676=3),0,IF(OR(F676=Локализация!$C$121,F676=2),-1,IF(OR(F676=Локализация!$C$122,F676=1),-2)))))</f>
        <v>0</v>
      </c>
      <c r="AB676" t="b">
        <f>IF(OR(G676=Локализация!$C$124,G676=5),-2,IF(OR(G676=Локализация!$C$125,G676=4),-1,IF(OR(G676=Локализация!$C$126,G676=3),0,IF(OR(G676=Локализация!$C$127,G676=2),2,IF(OR(G676=Локализация!$C$128,G676=1),4)))))</f>
        <v>0</v>
      </c>
      <c r="AC676" t="b">
        <f>IF(OR(H676=Локализация!$C$118,H676=5),4,IF(OR(H676=Локализация!$C$119,H676=4),2,IF(OR(H676=Локализация!$C$120,H676=3),0,IF(OR(H676=Локализация!$C$121,H676=2),-1,IF(OR(H676=Локализация!$C$122,H676=1),-2)))))</f>
        <v>0</v>
      </c>
      <c r="AD676" t="b">
        <f>IF(OR(I676=Локализация!$C$124,I676=5),-2,IF(OR(I676=Локализация!$C$125,I676=4),-1,IF(OR(I676=Локализация!$C$126,I676=3),0,IF(OR(I676=Локализация!$C$127,I676=2),2,IF(OR(I676=Локализация!$C$128,I676=1),4)))))</f>
        <v>0</v>
      </c>
      <c r="AE676" t="b">
        <f>IF(OR(J676=Локализация!$C$118,J676=5),4,IF(OR(J676=Локализация!$C$119,J676=4),2,IF(OR(J676=Локализация!$C$120,J676=3),0,IF(OR(J676=Локализация!$C$121,J676=2),-1,IF(OR(J676=Локализация!$C$122,J676=1),-2)))))</f>
        <v>0</v>
      </c>
      <c r="AF676" t="b">
        <f>IF(OR(K676=Локализация!$C$124,K676=5),-2,IF(OR(K676=Локализация!$C$125,K676=4),-1,IF(OR(K676=Локализация!$C$126,K676=3),0,IF(OR(K676=Локализация!$C$127,K676=2),2,IF(OR(K676=Локализация!$C$128,K676=1),4)))))</f>
        <v>0</v>
      </c>
      <c r="AG676" t="b">
        <f>IF(OR(L676=Локализация!$C$118,L676=5),4,IF(OR(L676=Локализация!$C$119,L676=4),2,IF(OR(L676=Локализация!$C$120,L676=3),0,IF(OR(L676=Локализация!$C$121,L676=2),-1,IF(OR(L676=Локализация!$C$122,L676=1),-2)))))</f>
        <v>0</v>
      </c>
      <c r="AH676" t="b">
        <f>IF(OR(M676=Локализация!$C$124,M676=5),-2,IF(OR(M676=Локализация!$C$125,M676=4),-1,IF(OR(M676=Локализация!$C$126,M676=3),0,IF(OR(M676=Локализация!$C$127,M676=2),2,IF(OR(M676=Локализация!$C$128,M676=1),4)))))</f>
        <v>0</v>
      </c>
      <c r="AI676" t="b">
        <f>IF(OR(N676=Локализация!$C$118,N676=5),4,IF(OR(N676=Локализация!$C$119,N676=4),2,IF(OR(N676=Локализация!$C$120,N676=3),0,IF(OR(N676=Локализация!$C$121,N676=2),-1,IF(OR(N676=Локализация!$C$122,N676=1),-2)))))</f>
        <v>0</v>
      </c>
      <c r="AJ676" t="b">
        <f>IF(OR(O676=Локализация!$C$124,O676=5),-2,IF(OR(O676=Локализация!$C$125,O676=4),-1,IF(OR(O676=Локализация!$C$126,O676=3),0,IF(OR(O676=Локализация!$C$127,O676=2),2,IF(OR(O676=Локализация!$C$128,O676=1),4)))))</f>
        <v>0</v>
      </c>
      <c r="AK676" t="b">
        <f>IF(OR(P676=Локализация!$C$118,P676=5),4,IF(OR(P676=Локализация!$C$119,P676=4),2,IF(OR(P676=Локализация!$C$120,P676=3),0,IF(OR(P676=Локализация!$C$121,P676=2),-1,IF(OR(P676=Локализация!$C$122,P676=1),-2)))))</f>
        <v>0</v>
      </c>
      <c r="AL676" t="b">
        <f>IF(OR(Q676=Локализация!$C$124,Q676=5),-2,IF(OR(Q676=Локализация!$C$125,Q676=4),-1,IF(OR(Q676=Локализация!$C$126,Q676=3),0,IF(OR(Q676=Локализация!$C$127,Q676=2),2,IF(OR(Q676=Локализация!$C$128,Q676=1),4)))))</f>
        <v>0</v>
      </c>
      <c r="AM676" t="b">
        <f>IF(OR(R676=Локализация!$C$118,R676=5),4,IF(OR(R676=Локализация!$C$119,R676=4),2,IF(OR(R676=Локализация!$C$120,R676=3),0,IF(OR(R676=Локализация!$C$121,R676=2),-1,IF(OR(R676=Локализация!$C$122,R676=1),-2)))))</f>
        <v>0</v>
      </c>
      <c r="AN676" t="b">
        <f>IF(OR(S676=Локализация!$C$124,S676=5),-2,IF(OR(S676=Локализация!$C$125,S676=4),-1,IF(OR(S676=Локализация!$C$126,S676=3),0,IF(OR(S676=Локализация!$C$127,S676=2),2,IF(OR(S676=Локализация!$C$128,S676=1),4)))))</f>
        <v>0</v>
      </c>
      <c r="AO676" t="b">
        <f>IF(OR(T676=Локализация!$C$118,T676=5),4,IF(OR(T676=Локализация!$C$119,T676=4),2,IF(OR(T676=Локализация!$C$120,T676=3),0,IF(OR(T676=Локализация!$C$121,T676=2),-1,IF(OR(T676=Локализация!$C$122,T676=1),-2)))))</f>
        <v>0</v>
      </c>
      <c r="AP676" t="b">
        <f>IF(OR(U676=Локализация!$C$124,U676=5),-2,IF(OR(U676=Локализация!$C$125,U676=4),-1,IF(OR(U676=Локализация!$C$126,U676=3),0,IF(OR(U676=Локализация!$C$127,U676=2),2,IF(OR(U676=Локализация!$C$128,U676=1),4)))))</f>
        <v>0</v>
      </c>
      <c r="AR676" t="str">
        <f>CONCATENATE(W676,X676)</f>
        <v>ЛОЖЬЛОЖЬ</v>
      </c>
      <c r="AS676" t="str">
        <f>CONCATENATE(Y676,Z676)</f>
        <v>ЛОЖЬЛОЖЬ</v>
      </c>
      <c r="AT676" t="str">
        <f>CONCATENATE(AA676,AB676)</f>
        <v>ЛОЖЬЛОЖЬ</v>
      </c>
      <c r="AU676" t="str">
        <f>CONCATENATE(AC676,AD676)</f>
        <v>ЛОЖЬЛОЖЬ</v>
      </c>
      <c r="AV676" t="str">
        <f>CONCATENATE(AE676,AF676)</f>
        <v>ЛОЖЬЛОЖЬ</v>
      </c>
      <c r="AW676" t="str">
        <f>CONCATENATE(AG676,AH676)</f>
        <v>ЛОЖЬЛОЖЬ</v>
      </c>
      <c r="AX676" t="str">
        <f>CONCATENATE(AI676,AJ676)</f>
        <v>ЛОЖЬЛОЖЬ</v>
      </c>
      <c r="AY676" t="str">
        <f>CONCATENATE(AK676,AL676)</f>
        <v>ЛОЖЬЛОЖЬ</v>
      </c>
      <c r="AZ676" t="str">
        <f>CONCATENATE(AM676,AN676)</f>
        <v>ЛОЖЬЛОЖЬ</v>
      </c>
      <c r="BA676" t="str">
        <f>CONCATENATE(AO676,AP676)</f>
        <v>ЛОЖЬЛОЖЬ</v>
      </c>
      <c r="BC676" t="str">
        <f xml:space="preserve"> IF(OR(AR676= "4-2", AR676= "2-1", AR676= "-12", AR676= "-24"),"Q",
  IF(
    OR(AR676= "4-1", AR676= "40", AR676= "42"),"A",
    IF(
      AR676= "44","P",
      IF(OR(AR676= "2-2",AR676="0-2",AR676="-1-2",AR676="-2-2",AR676="-2-1",AR676="-20",AR676="-22" ),"R",
              IF(
                OR(AR676= "24",AR676="04",AR676="-14"),"M",
                IF(
                  OR(AR676= "20",AR676="22",AR676="0-1",AR676="00",AR676="02",AR676="-1-1",AR676="-10"),"I",""
                )
              )
      )
    )
  )
)</f>
        <v/>
      </c>
      <c r="BD676" t="str">
        <f xml:space="preserve"> IF(OR(AS676= "4-2", AS676= "2-1", AS676= "-12", AS676= "-24"),"Q",
  IF(
    OR(AS676= "4-1", AS676= "40", AS676= "42"),"A",
    IF(
      AS676= "44","P",
      IF(OR(AS676= "2-2",AS676="0-2",AS676="-1-2",AS676="-2-2",AS676="-2-1",AS676="-20",AS676="-22" ),"R",
              IF(
                OR(AS676= "24",AS676="04",AS676="-14"),"M",
                IF(
                  OR(AS676= "20",AS676="22",AS676="0-1",AS676="00",AS676="02",AS676="-1-1",AS676="-10"),"I",""
                )
              )
      )
    )
  )
)</f>
        <v/>
      </c>
      <c r="BE676" t="str">
        <f xml:space="preserve"> IF(OR(AT676= "4-2", AT676= "2-1", AT676= "-12", AT676= "-24"),"Q",
  IF(
    OR(AT676= "4-1", AT676= "40", AT676= "42"),"A",
    IF(
      AT676= "44","P",
      IF(OR(AT676= "2-2",AT676="0-2",AT676="-1-2",AT676="-2-2",AT676="-2-1",AT676="-20",AT676="-22" ),"R",
              IF(
                OR(AT676= "24",AT676="04",AT676="-14"),"M",
                IF(
                  OR(AT676= "20",AT676="22",AT676="0-1",AT676="00",AT676="02",AT676="-1-1",AT676="-10"),"I",""
                )
              )
      )
    )
  )
)</f>
        <v/>
      </c>
      <c r="BF676" t="str">
        <f xml:space="preserve"> IF(OR(AU676= "4-2", AU676= "2-1", AU676= "-12", AU676= "-24"),"Q",
  IF(
    OR(AU676= "4-1", AU676= "40", AU676= "42"),"A",
    IF(
      AU676= "44","P",
      IF(OR(AU676= "2-2",AU676="0-2",AU676="-1-2",AU676="-2-2",AU676="-2-1",AU676="-20",AU676="-22" ),"R",
              IF(
                OR(AU676= "24",AU676="04",AU676="-14"),"M",
                IF(
                  OR(AU676= "20",AU676="22",AU676="0-1",AU676="00",AU676="02",AU676="-1-1",AU676="-10"),"I",""
                )
              )
      )
    )
  )
)</f>
        <v/>
      </c>
      <c r="BG676" t="str">
        <f xml:space="preserve"> IF(OR(AV676= "4-2", AV676= "2-1", AV676= "-12", AV676= "-24"),"Q",
  IF(
    OR(AV676= "4-1", AV676= "40", AV676= "42"),"A",
    IF(
      AV676= "44","P",
      IF(OR(AV676= "2-2",AV676="0-2",AV676="-1-2",AV676="-2-2",AV676="-2-1",AV676="-20",AV676="-22" ),"R",
              IF(
                OR(AV676= "24",AV676="04",AV676="-14"),"M",
                IF(
                  OR(AV676= "20",AV676="22",AV676="0-1",AV676="00",AV676="02",AV676="-1-1",AV676="-10"),"I",""
                )
              )
      )
    )
  )
)</f>
        <v/>
      </c>
      <c r="BH676" t="str">
        <f xml:space="preserve"> IF(OR(AW676= "4-2", AW676= "2-1", AW676= "-12", AW676= "-24"),"Q",
  IF(
    OR(AW676= "4-1", AW676= "40", AW676= "42"),"A",
    IF(
      AW676= "44","P",
      IF(OR(AW676= "2-2",AW676="0-2",AW676="-1-2",AW676="-2-2",AW676="-2-1",AW676="-20",AW676="-22" ),"R",
              IF(
                OR(AW676= "24",AW676="04",AW676="-14"),"M",
                IF(
                  OR(AW676= "20",AW676="22",AW676="0-1",AW676="00",AW676="02",AW676="-1-1",AW676="-10"),"I",""
                )
              )
      )
    )
  )
)</f>
        <v/>
      </c>
      <c r="BI676" t="str">
        <f xml:space="preserve"> IF(OR(AX676= "4-2", AX676= "2-1", AX676= "-12", AX676= "-24"),"Q",
  IF(
    OR(AX676= "4-1", AX676= "40", AX676= "42"),"A",
    IF(
      AX676= "44","P",
      IF(OR(AX676= "2-2",AX676="0-2",AX676="-1-2",AX676="-2-2",AX676="-2-1",AX676="-20",AX676="-22" ),"R",
              IF(
                OR(AX676= "24",AX676="04",AX676="-14"),"M",
                IF(
                  OR(AX676= "20",AX676="22",AX676="0-1",AX676="00",AX676="02",AX676="-1-1",AX676="-10"),"I",""
                )
              )
      )
    )
  )
)</f>
        <v/>
      </c>
      <c r="BJ676" t="str">
        <f xml:space="preserve"> IF(OR(AY676= "4-2", AY676= "2-1", AY676= "-12", AY676= "-24"),"Q",
  IF(
    OR(AY676= "4-1", AY676= "40", AY676= "42"),"A",
    IF(
      AY676= "44","P",
      IF(OR(AY676= "2-2",AY676="0-2",AY676="-1-2",AY676="-2-2",AY676="-2-1",AY676="-20",AY676="-22" ),"R",
              IF(
                OR(AY676= "24",AY676="04",AY676="-14"),"M",
                IF(
                  OR(AY676= "20",AY676="22",AY676="0-1",AY676="00",AY676="02",AY676="-1-1",AY676="-10"),"I",""
                )
              )
      )
    )
  )
)</f>
        <v/>
      </c>
      <c r="BK676" t="str">
        <f xml:space="preserve"> IF(OR(AZ676= "4-2", AZ676= "2-1", AZ676= "-12", AZ676= "-24"),"Q",
  IF(
    OR(AZ676= "4-1", AZ676= "40", AZ676= "42"),"A",
    IF(
      AZ676= "44","P",
      IF(OR(AZ676= "2-2",AZ676="0-2",AZ676="-1-2",AZ676="-2-2",AZ676="-2-1",AZ676="-20",AZ676="-22" ),"R",
              IF(
                OR(AZ676= "24",AZ676="04",AZ676="-14"),"M",
                IF(
                  OR(AZ676= "20",AZ676="22",AZ676="0-1",AZ676="00",AZ676="02",AZ676="-1-1",AZ676="-10"),"I",""
                )
              )
      )
    )
  )
)</f>
        <v/>
      </c>
      <c r="BL676" t="str">
        <f xml:space="preserve"> IF(OR(BA676= "4-2", BA676= "2-1", BA676= "-12", BA676= "-24"),"Q",
  IF(
    OR(BA676= "4-1", BA676= "40", BA676= "42"),"A",
    IF(
      BA676= "44","P",
      IF(OR(BA676= "2-2",BA676="0-2",BA676="-1-2",BA676="-2-2",BA676="-2-1",BA676="-20",BA676="-22" ),"R",
              IF(
                OR(BA676= "24",BA676="04",BA676="-14"),"M",
                IF(
                  OR(BA676= "20",BA676="22",BA676="0-1",BA676="00",BA676="02",BA676="-1-1",BA676="-10"),"I",""
                )
              )
      )
    )
  )
)</f>
        <v/>
      </c>
    </row>
    <row r="677" spans="23:64" x14ac:dyDescent="0.25">
      <c r="W677" t="b">
        <f>IF(OR(B677=Локализация!$C$118,B677=5),4,IF(OR(B677=Локализация!$C$119,B677=4),2,IF(OR(B677=Локализация!$C$120,B677=3),0,IF(OR(B677=Локализация!$C$121,B677=2),-1,IF(OR(B677=Локализация!$C$122,B677=1),-2)))))</f>
        <v>0</v>
      </c>
      <c r="X677" t="b">
        <f>IF(OR(C677=Локализация!$C$124,C677=5),-2,IF(OR(C677=Локализация!$C$125,C677=4),-1,IF(OR(C677=Локализация!$C$126,C677=3),0,IF(OR(C677=Локализация!$C$127,C677=2),2,IF(OR(C677=Локализация!$C$128,C677=1),4)))))</f>
        <v>0</v>
      </c>
      <c r="Y677" t="b">
        <f>IF(OR(D677=Локализация!$C$118,D677=5),4,IF(OR(D677=Локализация!$C$119,D677=4),2,IF(OR(D677=Локализация!$C$120,D677=3),0,IF(OR(D677=Локализация!$C$121,D677=2),-1,IF(OR(D677=Локализация!$C$122,D677=1),-2)))))</f>
        <v>0</v>
      </c>
      <c r="Z677" t="b">
        <f>IF(OR(E677=Локализация!$C$124,E677=5),-2,IF(OR(E677=Локализация!$C$125,E677=4),-1,IF(OR(E677=Локализация!$C$126,E677=3),0,IF(OR(E677=Локализация!$C$127,E677=2),2,IF(OR(E677=Локализация!$C$128,E677=1),4)))))</f>
        <v>0</v>
      </c>
      <c r="AA677" t="b">
        <f>IF(OR(F677=Локализация!$C$118,F677=5),4,IF(OR(F677=Локализация!$C$119,F677=4),2,IF(OR(F677=Локализация!$C$120,F677=3),0,IF(OR(F677=Локализация!$C$121,F677=2),-1,IF(OR(F677=Локализация!$C$122,F677=1),-2)))))</f>
        <v>0</v>
      </c>
      <c r="AB677" t="b">
        <f>IF(OR(G677=Локализация!$C$124,G677=5),-2,IF(OR(G677=Локализация!$C$125,G677=4),-1,IF(OR(G677=Локализация!$C$126,G677=3),0,IF(OR(G677=Локализация!$C$127,G677=2),2,IF(OR(G677=Локализация!$C$128,G677=1),4)))))</f>
        <v>0</v>
      </c>
      <c r="AC677" t="b">
        <f>IF(OR(H677=Локализация!$C$118,H677=5),4,IF(OR(H677=Локализация!$C$119,H677=4),2,IF(OR(H677=Локализация!$C$120,H677=3),0,IF(OR(H677=Локализация!$C$121,H677=2),-1,IF(OR(H677=Локализация!$C$122,H677=1),-2)))))</f>
        <v>0</v>
      </c>
      <c r="AD677" t="b">
        <f>IF(OR(I677=Локализация!$C$124,I677=5),-2,IF(OR(I677=Локализация!$C$125,I677=4),-1,IF(OR(I677=Локализация!$C$126,I677=3),0,IF(OR(I677=Локализация!$C$127,I677=2),2,IF(OR(I677=Локализация!$C$128,I677=1),4)))))</f>
        <v>0</v>
      </c>
      <c r="AE677" t="b">
        <f>IF(OR(J677=Локализация!$C$118,J677=5),4,IF(OR(J677=Локализация!$C$119,J677=4),2,IF(OR(J677=Локализация!$C$120,J677=3),0,IF(OR(J677=Локализация!$C$121,J677=2),-1,IF(OR(J677=Локализация!$C$122,J677=1),-2)))))</f>
        <v>0</v>
      </c>
      <c r="AF677" t="b">
        <f>IF(OR(K677=Локализация!$C$124,K677=5),-2,IF(OR(K677=Локализация!$C$125,K677=4),-1,IF(OR(K677=Локализация!$C$126,K677=3),0,IF(OR(K677=Локализация!$C$127,K677=2),2,IF(OR(K677=Локализация!$C$128,K677=1),4)))))</f>
        <v>0</v>
      </c>
      <c r="AG677" t="b">
        <f>IF(OR(L677=Локализация!$C$118,L677=5),4,IF(OR(L677=Локализация!$C$119,L677=4),2,IF(OR(L677=Локализация!$C$120,L677=3),0,IF(OR(L677=Локализация!$C$121,L677=2),-1,IF(OR(L677=Локализация!$C$122,L677=1),-2)))))</f>
        <v>0</v>
      </c>
      <c r="AH677" t="b">
        <f>IF(OR(M677=Локализация!$C$124,M677=5),-2,IF(OR(M677=Локализация!$C$125,M677=4),-1,IF(OR(M677=Локализация!$C$126,M677=3),0,IF(OR(M677=Локализация!$C$127,M677=2),2,IF(OR(M677=Локализация!$C$128,M677=1),4)))))</f>
        <v>0</v>
      </c>
      <c r="AI677" t="b">
        <f>IF(OR(N677=Локализация!$C$118,N677=5),4,IF(OR(N677=Локализация!$C$119,N677=4),2,IF(OR(N677=Локализация!$C$120,N677=3),0,IF(OR(N677=Локализация!$C$121,N677=2),-1,IF(OR(N677=Локализация!$C$122,N677=1),-2)))))</f>
        <v>0</v>
      </c>
      <c r="AJ677" t="b">
        <f>IF(OR(O677=Локализация!$C$124,O677=5),-2,IF(OR(O677=Локализация!$C$125,O677=4),-1,IF(OR(O677=Локализация!$C$126,O677=3),0,IF(OR(O677=Локализация!$C$127,O677=2),2,IF(OR(O677=Локализация!$C$128,O677=1),4)))))</f>
        <v>0</v>
      </c>
      <c r="AK677" t="b">
        <f>IF(OR(P677=Локализация!$C$118,P677=5),4,IF(OR(P677=Локализация!$C$119,P677=4),2,IF(OR(P677=Локализация!$C$120,P677=3),0,IF(OR(P677=Локализация!$C$121,P677=2),-1,IF(OR(P677=Локализация!$C$122,P677=1),-2)))))</f>
        <v>0</v>
      </c>
      <c r="AL677" t="b">
        <f>IF(OR(Q677=Локализация!$C$124,Q677=5),-2,IF(OR(Q677=Локализация!$C$125,Q677=4),-1,IF(OR(Q677=Локализация!$C$126,Q677=3),0,IF(OR(Q677=Локализация!$C$127,Q677=2),2,IF(OR(Q677=Локализация!$C$128,Q677=1),4)))))</f>
        <v>0</v>
      </c>
      <c r="AM677" t="b">
        <f>IF(OR(R677=Локализация!$C$118,R677=5),4,IF(OR(R677=Локализация!$C$119,R677=4),2,IF(OR(R677=Локализация!$C$120,R677=3),0,IF(OR(R677=Локализация!$C$121,R677=2),-1,IF(OR(R677=Локализация!$C$122,R677=1),-2)))))</f>
        <v>0</v>
      </c>
      <c r="AN677" t="b">
        <f>IF(OR(S677=Локализация!$C$124,S677=5),-2,IF(OR(S677=Локализация!$C$125,S677=4),-1,IF(OR(S677=Локализация!$C$126,S677=3),0,IF(OR(S677=Локализация!$C$127,S677=2),2,IF(OR(S677=Локализация!$C$128,S677=1),4)))))</f>
        <v>0</v>
      </c>
      <c r="AO677" t="b">
        <f>IF(OR(T677=Локализация!$C$118,T677=5),4,IF(OR(T677=Локализация!$C$119,T677=4),2,IF(OR(T677=Локализация!$C$120,T677=3),0,IF(OR(T677=Локализация!$C$121,T677=2),-1,IF(OR(T677=Локализация!$C$122,T677=1),-2)))))</f>
        <v>0</v>
      </c>
      <c r="AP677" t="b">
        <f>IF(OR(U677=Локализация!$C$124,U677=5),-2,IF(OR(U677=Локализация!$C$125,U677=4),-1,IF(OR(U677=Локализация!$C$126,U677=3),0,IF(OR(U677=Локализация!$C$127,U677=2),2,IF(OR(U677=Локализация!$C$128,U677=1),4)))))</f>
        <v>0</v>
      </c>
      <c r="AR677" t="str">
        <f>CONCATENATE(W677,X677)</f>
        <v>ЛОЖЬЛОЖЬ</v>
      </c>
      <c r="AS677" t="str">
        <f>CONCATENATE(Y677,Z677)</f>
        <v>ЛОЖЬЛОЖЬ</v>
      </c>
      <c r="AT677" t="str">
        <f>CONCATENATE(AA677,AB677)</f>
        <v>ЛОЖЬЛОЖЬ</v>
      </c>
      <c r="AU677" t="str">
        <f>CONCATENATE(AC677,AD677)</f>
        <v>ЛОЖЬЛОЖЬ</v>
      </c>
      <c r="AV677" t="str">
        <f>CONCATENATE(AE677,AF677)</f>
        <v>ЛОЖЬЛОЖЬ</v>
      </c>
      <c r="AW677" t="str">
        <f>CONCATENATE(AG677,AH677)</f>
        <v>ЛОЖЬЛОЖЬ</v>
      </c>
      <c r="AX677" t="str">
        <f>CONCATENATE(AI677,AJ677)</f>
        <v>ЛОЖЬЛОЖЬ</v>
      </c>
      <c r="AY677" t="str">
        <f>CONCATENATE(AK677,AL677)</f>
        <v>ЛОЖЬЛОЖЬ</v>
      </c>
      <c r="AZ677" t="str">
        <f>CONCATENATE(AM677,AN677)</f>
        <v>ЛОЖЬЛОЖЬ</v>
      </c>
      <c r="BA677" t="str">
        <f>CONCATENATE(AO677,AP677)</f>
        <v>ЛОЖЬЛОЖЬ</v>
      </c>
      <c r="BC677" t="str">
        <f xml:space="preserve"> IF(OR(AR677= "4-2", AR677= "2-1", AR677= "-12", AR677= "-24"),"Q",
  IF(
    OR(AR677= "4-1", AR677= "40", AR677= "42"),"A",
    IF(
      AR677= "44","P",
      IF(OR(AR677= "2-2",AR677="0-2",AR677="-1-2",AR677="-2-2",AR677="-2-1",AR677="-20",AR677="-22" ),"R",
              IF(
                OR(AR677= "24",AR677="04",AR677="-14"),"M",
                IF(
                  OR(AR677= "20",AR677="22",AR677="0-1",AR677="00",AR677="02",AR677="-1-1",AR677="-10"),"I",""
                )
              )
      )
    )
  )
)</f>
        <v/>
      </c>
      <c r="BD677" t="str">
        <f xml:space="preserve"> IF(OR(AS677= "4-2", AS677= "2-1", AS677= "-12", AS677= "-24"),"Q",
  IF(
    OR(AS677= "4-1", AS677= "40", AS677= "42"),"A",
    IF(
      AS677= "44","P",
      IF(OR(AS677= "2-2",AS677="0-2",AS677="-1-2",AS677="-2-2",AS677="-2-1",AS677="-20",AS677="-22" ),"R",
              IF(
                OR(AS677= "24",AS677="04",AS677="-14"),"M",
                IF(
                  OR(AS677= "20",AS677="22",AS677="0-1",AS677="00",AS677="02",AS677="-1-1",AS677="-10"),"I",""
                )
              )
      )
    )
  )
)</f>
        <v/>
      </c>
      <c r="BE677" t="str">
        <f xml:space="preserve"> IF(OR(AT677= "4-2", AT677= "2-1", AT677= "-12", AT677= "-24"),"Q",
  IF(
    OR(AT677= "4-1", AT677= "40", AT677= "42"),"A",
    IF(
      AT677= "44","P",
      IF(OR(AT677= "2-2",AT677="0-2",AT677="-1-2",AT677="-2-2",AT677="-2-1",AT677="-20",AT677="-22" ),"R",
              IF(
                OR(AT677= "24",AT677="04",AT677="-14"),"M",
                IF(
                  OR(AT677= "20",AT677="22",AT677="0-1",AT677="00",AT677="02",AT677="-1-1",AT677="-10"),"I",""
                )
              )
      )
    )
  )
)</f>
        <v/>
      </c>
      <c r="BF677" t="str">
        <f xml:space="preserve"> IF(OR(AU677= "4-2", AU677= "2-1", AU677= "-12", AU677= "-24"),"Q",
  IF(
    OR(AU677= "4-1", AU677= "40", AU677= "42"),"A",
    IF(
      AU677= "44","P",
      IF(OR(AU677= "2-2",AU677="0-2",AU677="-1-2",AU677="-2-2",AU677="-2-1",AU677="-20",AU677="-22" ),"R",
              IF(
                OR(AU677= "24",AU677="04",AU677="-14"),"M",
                IF(
                  OR(AU677= "20",AU677="22",AU677="0-1",AU677="00",AU677="02",AU677="-1-1",AU677="-10"),"I",""
                )
              )
      )
    )
  )
)</f>
        <v/>
      </c>
      <c r="BG677" t="str">
        <f xml:space="preserve"> IF(OR(AV677= "4-2", AV677= "2-1", AV677= "-12", AV677= "-24"),"Q",
  IF(
    OR(AV677= "4-1", AV677= "40", AV677= "42"),"A",
    IF(
      AV677= "44","P",
      IF(OR(AV677= "2-2",AV677="0-2",AV677="-1-2",AV677="-2-2",AV677="-2-1",AV677="-20",AV677="-22" ),"R",
              IF(
                OR(AV677= "24",AV677="04",AV677="-14"),"M",
                IF(
                  OR(AV677= "20",AV677="22",AV677="0-1",AV677="00",AV677="02",AV677="-1-1",AV677="-10"),"I",""
                )
              )
      )
    )
  )
)</f>
        <v/>
      </c>
      <c r="BH677" t="str">
        <f xml:space="preserve"> IF(OR(AW677= "4-2", AW677= "2-1", AW677= "-12", AW677= "-24"),"Q",
  IF(
    OR(AW677= "4-1", AW677= "40", AW677= "42"),"A",
    IF(
      AW677= "44","P",
      IF(OR(AW677= "2-2",AW677="0-2",AW677="-1-2",AW677="-2-2",AW677="-2-1",AW677="-20",AW677="-22" ),"R",
              IF(
                OR(AW677= "24",AW677="04",AW677="-14"),"M",
                IF(
                  OR(AW677= "20",AW677="22",AW677="0-1",AW677="00",AW677="02",AW677="-1-1",AW677="-10"),"I",""
                )
              )
      )
    )
  )
)</f>
        <v/>
      </c>
      <c r="BI677" t="str">
        <f xml:space="preserve"> IF(OR(AX677= "4-2", AX677= "2-1", AX677= "-12", AX677= "-24"),"Q",
  IF(
    OR(AX677= "4-1", AX677= "40", AX677= "42"),"A",
    IF(
      AX677= "44","P",
      IF(OR(AX677= "2-2",AX677="0-2",AX677="-1-2",AX677="-2-2",AX677="-2-1",AX677="-20",AX677="-22" ),"R",
              IF(
                OR(AX677= "24",AX677="04",AX677="-14"),"M",
                IF(
                  OR(AX677= "20",AX677="22",AX677="0-1",AX677="00",AX677="02",AX677="-1-1",AX677="-10"),"I",""
                )
              )
      )
    )
  )
)</f>
        <v/>
      </c>
      <c r="BJ677" t="str">
        <f xml:space="preserve"> IF(OR(AY677= "4-2", AY677= "2-1", AY677= "-12", AY677= "-24"),"Q",
  IF(
    OR(AY677= "4-1", AY677= "40", AY677= "42"),"A",
    IF(
      AY677= "44","P",
      IF(OR(AY677= "2-2",AY677="0-2",AY677="-1-2",AY677="-2-2",AY677="-2-1",AY677="-20",AY677="-22" ),"R",
              IF(
                OR(AY677= "24",AY677="04",AY677="-14"),"M",
                IF(
                  OR(AY677= "20",AY677="22",AY677="0-1",AY677="00",AY677="02",AY677="-1-1",AY677="-10"),"I",""
                )
              )
      )
    )
  )
)</f>
        <v/>
      </c>
      <c r="BK677" t="str">
        <f xml:space="preserve"> IF(OR(AZ677= "4-2", AZ677= "2-1", AZ677= "-12", AZ677= "-24"),"Q",
  IF(
    OR(AZ677= "4-1", AZ677= "40", AZ677= "42"),"A",
    IF(
      AZ677= "44","P",
      IF(OR(AZ677= "2-2",AZ677="0-2",AZ677="-1-2",AZ677="-2-2",AZ677="-2-1",AZ677="-20",AZ677="-22" ),"R",
              IF(
                OR(AZ677= "24",AZ677="04",AZ677="-14"),"M",
                IF(
                  OR(AZ677= "20",AZ677="22",AZ677="0-1",AZ677="00",AZ677="02",AZ677="-1-1",AZ677="-10"),"I",""
                )
              )
      )
    )
  )
)</f>
        <v/>
      </c>
      <c r="BL677" t="str">
        <f xml:space="preserve"> IF(OR(BA677= "4-2", BA677= "2-1", BA677= "-12", BA677= "-24"),"Q",
  IF(
    OR(BA677= "4-1", BA677= "40", BA677= "42"),"A",
    IF(
      BA677= "44","P",
      IF(OR(BA677= "2-2",BA677="0-2",BA677="-1-2",BA677="-2-2",BA677="-2-1",BA677="-20",BA677="-22" ),"R",
              IF(
                OR(BA677= "24",BA677="04",BA677="-14"),"M",
                IF(
                  OR(BA677= "20",BA677="22",BA677="0-1",BA677="00",BA677="02",BA677="-1-1",BA677="-10"),"I",""
                )
              )
      )
    )
  )
)</f>
        <v/>
      </c>
    </row>
    <row r="678" spans="23:64" x14ac:dyDescent="0.25">
      <c r="W678" t="b">
        <f>IF(OR(B678=Локализация!$C$118,B678=5),4,IF(OR(B678=Локализация!$C$119,B678=4),2,IF(OR(B678=Локализация!$C$120,B678=3),0,IF(OR(B678=Локализация!$C$121,B678=2),-1,IF(OR(B678=Локализация!$C$122,B678=1),-2)))))</f>
        <v>0</v>
      </c>
      <c r="X678" t="b">
        <f>IF(OR(C678=Локализация!$C$124,C678=5),-2,IF(OR(C678=Локализация!$C$125,C678=4),-1,IF(OR(C678=Локализация!$C$126,C678=3),0,IF(OR(C678=Локализация!$C$127,C678=2),2,IF(OR(C678=Локализация!$C$128,C678=1),4)))))</f>
        <v>0</v>
      </c>
      <c r="Y678" t="b">
        <f>IF(OR(D678=Локализация!$C$118,D678=5),4,IF(OR(D678=Локализация!$C$119,D678=4),2,IF(OR(D678=Локализация!$C$120,D678=3),0,IF(OR(D678=Локализация!$C$121,D678=2),-1,IF(OR(D678=Локализация!$C$122,D678=1),-2)))))</f>
        <v>0</v>
      </c>
      <c r="Z678" t="b">
        <f>IF(OR(E678=Локализация!$C$124,E678=5),-2,IF(OR(E678=Локализация!$C$125,E678=4),-1,IF(OR(E678=Локализация!$C$126,E678=3),0,IF(OR(E678=Локализация!$C$127,E678=2),2,IF(OR(E678=Локализация!$C$128,E678=1),4)))))</f>
        <v>0</v>
      </c>
      <c r="AA678" t="b">
        <f>IF(OR(F678=Локализация!$C$118,F678=5),4,IF(OR(F678=Локализация!$C$119,F678=4),2,IF(OR(F678=Локализация!$C$120,F678=3),0,IF(OR(F678=Локализация!$C$121,F678=2),-1,IF(OR(F678=Локализация!$C$122,F678=1),-2)))))</f>
        <v>0</v>
      </c>
      <c r="AB678" t="b">
        <f>IF(OR(G678=Локализация!$C$124,G678=5),-2,IF(OR(G678=Локализация!$C$125,G678=4),-1,IF(OR(G678=Локализация!$C$126,G678=3),0,IF(OR(G678=Локализация!$C$127,G678=2),2,IF(OR(G678=Локализация!$C$128,G678=1),4)))))</f>
        <v>0</v>
      </c>
      <c r="AC678" t="b">
        <f>IF(OR(H678=Локализация!$C$118,H678=5),4,IF(OR(H678=Локализация!$C$119,H678=4),2,IF(OR(H678=Локализация!$C$120,H678=3),0,IF(OR(H678=Локализация!$C$121,H678=2),-1,IF(OR(H678=Локализация!$C$122,H678=1),-2)))))</f>
        <v>0</v>
      </c>
      <c r="AD678" t="b">
        <f>IF(OR(I678=Локализация!$C$124,I678=5),-2,IF(OR(I678=Локализация!$C$125,I678=4),-1,IF(OR(I678=Локализация!$C$126,I678=3),0,IF(OR(I678=Локализация!$C$127,I678=2),2,IF(OR(I678=Локализация!$C$128,I678=1),4)))))</f>
        <v>0</v>
      </c>
      <c r="AE678" t="b">
        <f>IF(OR(J678=Локализация!$C$118,J678=5),4,IF(OR(J678=Локализация!$C$119,J678=4),2,IF(OR(J678=Локализация!$C$120,J678=3),0,IF(OR(J678=Локализация!$C$121,J678=2),-1,IF(OR(J678=Локализация!$C$122,J678=1),-2)))))</f>
        <v>0</v>
      </c>
      <c r="AF678" t="b">
        <f>IF(OR(K678=Локализация!$C$124,K678=5),-2,IF(OR(K678=Локализация!$C$125,K678=4),-1,IF(OR(K678=Локализация!$C$126,K678=3),0,IF(OR(K678=Локализация!$C$127,K678=2),2,IF(OR(K678=Локализация!$C$128,K678=1),4)))))</f>
        <v>0</v>
      </c>
      <c r="AG678" t="b">
        <f>IF(OR(L678=Локализация!$C$118,L678=5),4,IF(OR(L678=Локализация!$C$119,L678=4),2,IF(OR(L678=Локализация!$C$120,L678=3),0,IF(OR(L678=Локализация!$C$121,L678=2),-1,IF(OR(L678=Локализация!$C$122,L678=1),-2)))))</f>
        <v>0</v>
      </c>
      <c r="AH678" t="b">
        <f>IF(OR(M678=Локализация!$C$124,M678=5),-2,IF(OR(M678=Локализация!$C$125,M678=4),-1,IF(OR(M678=Локализация!$C$126,M678=3),0,IF(OR(M678=Локализация!$C$127,M678=2),2,IF(OR(M678=Локализация!$C$128,M678=1),4)))))</f>
        <v>0</v>
      </c>
      <c r="AI678" t="b">
        <f>IF(OR(N678=Локализация!$C$118,N678=5),4,IF(OR(N678=Локализация!$C$119,N678=4),2,IF(OR(N678=Локализация!$C$120,N678=3),0,IF(OR(N678=Локализация!$C$121,N678=2),-1,IF(OR(N678=Локализация!$C$122,N678=1),-2)))))</f>
        <v>0</v>
      </c>
      <c r="AJ678" t="b">
        <f>IF(OR(O678=Локализация!$C$124,O678=5),-2,IF(OR(O678=Локализация!$C$125,O678=4),-1,IF(OR(O678=Локализация!$C$126,O678=3),0,IF(OR(O678=Локализация!$C$127,O678=2),2,IF(OR(O678=Локализация!$C$128,O678=1),4)))))</f>
        <v>0</v>
      </c>
      <c r="AK678" t="b">
        <f>IF(OR(P678=Локализация!$C$118,P678=5),4,IF(OR(P678=Локализация!$C$119,P678=4),2,IF(OR(P678=Локализация!$C$120,P678=3),0,IF(OR(P678=Локализация!$C$121,P678=2),-1,IF(OR(P678=Локализация!$C$122,P678=1),-2)))))</f>
        <v>0</v>
      </c>
      <c r="AL678" t="b">
        <f>IF(OR(Q678=Локализация!$C$124,Q678=5),-2,IF(OR(Q678=Локализация!$C$125,Q678=4),-1,IF(OR(Q678=Локализация!$C$126,Q678=3),0,IF(OR(Q678=Локализация!$C$127,Q678=2),2,IF(OR(Q678=Локализация!$C$128,Q678=1),4)))))</f>
        <v>0</v>
      </c>
      <c r="AM678" t="b">
        <f>IF(OR(R678=Локализация!$C$118,R678=5),4,IF(OR(R678=Локализация!$C$119,R678=4),2,IF(OR(R678=Локализация!$C$120,R678=3),0,IF(OR(R678=Локализация!$C$121,R678=2),-1,IF(OR(R678=Локализация!$C$122,R678=1),-2)))))</f>
        <v>0</v>
      </c>
      <c r="AN678" t="b">
        <f>IF(OR(S678=Локализация!$C$124,S678=5),-2,IF(OR(S678=Локализация!$C$125,S678=4),-1,IF(OR(S678=Локализация!$C$126,S678=3),0,IF(OR(S678=Локализация!$C$127,S678=2),2,IF(OR(S678=Локализация!$C$128,S678=1),4)))))</f>
        <v>0</v>
      </c>
      <c r="AO678" t="b">
        <f>IF(OR(T678=Локализация!$C$118,T678=5),4,IF(OR(T678=Локализация!$C$119,T678=4),2,IF(OR(T678=Локализация!$C$120,T678=3),0,IF(OR(T678=Локализация!$C$121,T678=2),-1,IF(OR(T678=Локализация!$C$122,T678=1),-2)))))</f>
        <v>0</v>
      </c>
      <c r="AP678" t="b">
        <f>IF(OR(U678=Локализация!$C$124,U678=5),-2,IF(OR(U678=Локализация!$C$125,U678=4),-1,IF(OR(U678=Локализация!$C$126,U678=3),0,IF(OR(U678=Локализация!$C$127,U678=2),2,IF(OR(U678=Локализация!$C$128,U678=1),4)))))</f>
        <v>0</v>
      </c>
      <c r="AR678" t="str">
        <f>CONCATENATE(W678,X678)</f>
        <v>ЛОЖЬЛОЖЬ</v>
      </c>
      <c r="AS678" t="str">
        <f>CONCATENATE(Y678,Z678)</f>
        <v>ЛОЖЬЛОЖЬ</v>
      </c>
      <c r="AT678" t="str">
        <f>CONCATENATE(AA678,AB678)</f>
        <v>ЛОЖЬЛОЖЬ</v>
      </c>
      <c r="AU678" t="str">
        <f>CONCATENATE(AC678,AD678)</f>
        <v>ЛОЖЬЛОЖЬ</v>
      </c>
      <c r="AV678" t="str">
        <f>CONCATENATE(AE678,AF678)</f>
        <v>ЛОЖЬЛОЖЬ</v>
      </c>
      <c r="AW678" t="str">
        <f>CONCATENATE(AG678,AH678)</f>
        <v>ЛОЖЬЛОЖЬ</v>
      </c>
      <c r="AX678" t="str">
        <f>CONCATENATE(AI678,AJ678)</f>
        <v>ЛОЖЬЛОЖЬ</v>
      </c>
      <c r="AY678" t="str">
        <f>CONCATENATE(AK678,AL678)</f>
        <v>ЛОЖЬЛОЖЬ</v>
      </c>
      <c r="AZ678" t="str">
        <f>CONCATENATE(AM678,AN678)</f>
        <v>ЛОЖЬЛОЖЬ</v>
      </c>
      <c r="BA678" t="str">
        <f>CONCATENATE(AO678,AP678)</f>
        <v>ЛОЖЬЛОЖЬ</v>
      </c>
      <c r="BC678" t="str">
        <f xml:space="preserve"> IF(OR(AR678= "4-2", AR678= "2-1", AR678= "-12", AR678= "-24"),"Q",
  IF(
    OR(AR678= "4-1", AR678= "40", AR678= "42"),"A",
    IF(
      AR678= "44","P",
      IF(OR(AR678= "2-2",AR678="0-2",AR678="-1-2",AR678="-2-2",AR678="-2-1",AR678="-20",AR678="-22" ),"R",
              IF(
                OR(AR678= "24",AR678="04",AR678="-14"),"M",
                IF(
                  OR(AR678= "20",AR678="22",AR678="0-1",AR678="00",AR678="02",AR678="-1-1",AR678="-10"),"I",""
                )
              )
      )
    )
  )
)</f>
        <v/>
      </c>
      <c r="BD678" t="str">
        <f xml:space="preserve"> IF(OR(AS678= "4-2", AS678= "2-1", AS678= "-12", AS678= "-24"),"Q",
  IF(
    OR(AS678= "4-1", AS678= "40", AS678= "42"),"A",
    IF(
      AS678= "44","P",
      IF(OR(AS678= "2-2",AS678="0-2",AS678="-1-2",AS678="-2-2",AS678="-2-1",AS678="-20",AS678="-22" ),"R",
              IF(
                OR(AS678= "24",AS678="04",AS678="-14"),"M",
                IF(
                  OR(AS678= "20",AS678="22",AS678="0-1",AS678="00",AS678="02",AS678="-1-1",AS678="-10"),"I",""
                )
              )
      )
    )
  )
)</f>
        <v/>
      </c>
      <c r="BE678" t="str">
        <f xml:space="preserve"> IF(OR(AT678= "4-2", AT678= "2-1", AT678= "-12", AT678= "-24"),"Q",
  IF(
    OR(AT678= "4-1", AT678= "40", AT678= "42"),"A",
    IF(
      AT678= "44","P",
      IF(OR(AT678= "2-2",AT678="0-2",AT678="-1-2",AT678="-2-2",AT678="-2-1",AT678="-20",AT678="-22" ),"R",
              IF(
                OR(AT678= "24",AT678="04",AT678="-14"),"M",
                IF(
                  OR(AT678= "20",AT678="22",AT678="0-1",AT678="00",AT678="02",AT678="-1-1",AT678="-10"),"I",""
                )
              )
      )
    )
  )
)</f>
        <v/>
      </c>
      <c r="BF678" t="str">
        <f xml:space="preserve"> IF(OR(AU678= "4-2", AU678= "2-1", AU678= "-12", AU678= "-24"),"Q",
  IF(
    OR(AU678= "4-1", AU678= "40", AU678= "42"),"A",
    IF(
      AU678= "44","P",
      IF(OR(AU678= "2-2",AU678="0-2",AU678="-1-2",AU678="-2-2",AU678="-2-1",AU678="-20",AU678="-22" ),"R",
              IF(
                OR(AU678= "24",AU678="04",AU678="-14"),"M",
                IF(
                  OR(AU678= "20",AU678="22",AU678="0-1",AU678="00",AU678="02",AU678="-1-1",AU678="-10"),"I",""
                )
              )
      )
    )
  )
)</f>
        <v/>
      </c>
      <c r="BG678" t="str">
        <f xml:space="preserve"> IF(OR(AV678= "4-2", AV678= "2-1", AV678= "-12", AV678= "-24"),"Q",
  IF(
    OR(AV678= "4-1", AV678= "40", AV678= "42"),"A",
    IF(
      AV678= "44","P",
      IF(OR(AV678= "2-2",AV678="0-2",AV678="-1-2",AV678="-2-2",AV678="-2-1",AV678="-20",AV678="-22" ),"R",
              IF(
                OR(AV678= "24",AV678="04",AV678="-14"),"M",
                IF(
                  OR(AV678= "20",AV678="22",AV678="0-1",AV678="00",AV678="02",AV678="-1-1",AV678="-10"),"I",""
                )
              )
      )
    )
  )
)</f>
        <v/>
      </c>
      <c r="BH678" t="str">
        <f xml:space="preserve"> IF(OR(AW678= "4-2", AW678= "2-1", AW678= "-12", AW678= "-24"),"Q",
  IF(
    OR(AW678= "4-1", AW678= "40", AW678= "42"),"A",
    IF(
      AW678= "44","P",
      IF(OR(AW678= "2-2",AW678="0-2",AW678="-1-2",AW678="-2-2",AW678="-2-1",AW678="-20",AW678="-22" ),"R",
              IF(
                OR(AW678= "24",AW678="04",AW678="-14"),"M",
                IF(
                  OR(AW678= "20",AW678="22",AW678="0-1",AW678="00",AW678="02",AW678="-1-1",AW678="-10"),"I",""
                )
              )
      )
    )
  )
)</f>
        <v/>
      </c>
      <c r="BI678" t="str">
        <f xml:space="preserve"> IF(OR(AX678= "4-2", AX678= "2-1", AX678= "-12", AX678= "-24"),"Q",
  IF(
    OR(AX678= "4-1", AX678= "40", AX678= "42"),"A",
    IF(
      AX678= "44","P",
      IF(OR(AX678= "2-2",AX678="0-2",AX678="-1-2",AX678="-2-2",AX678="-2-1",AX678="-20",AX678="-22" ),"R",
              IF(
                OR(AX678= "24",AX678="04",AX678="-14"),"M",
                IF(
                  OR(AX678= "20",AX678="22",AX678="0-1",AX678="00",AX678="02",AX678="-1-1",AX678="-10"),"I",""
                )
              )
      )
    )
  )
)</f>
        <v/>
      </c>
      <c r="BJ678" t="str">
        <f xml:space="preserve"> IF(OR(AY678= "4-2", AY678= "2-1", AY678= "-12", AY678= "-24"),"Q",
  IF(
    OR(AY678= "4-1", AY678= "40", AY678= "42"),"A",
    IF(
      AY678= "44","P",
      IF(OR(AY678= "2-2",AY678="0-2",AY678="-1-2",AY678="-2-2",AY678="-2-1",AY678="-20",AY678="-22" ),"R",
              IF(
                OR(AY678= "24",AY678="04",AY678="-14"),"M",
                IF(
                  OR(AY678= "20",AY678="22",AY678="0-1",AY678="00",AY678="02",AY678="-1-1",AY678="-10"),"I",""
                )
              )
      )
    )
  )
)</f>
        <v/>
      </c>
      <c r="BK678" t="str">
        <f xml:space="preserve"> IF(OR(AZ678= "4-2", AZ678= "2-1", AZ678= "-12", AZ678= "-24"),"Q",
  IF(
    OR(AZ678= "4-1", AZ678= "40", AZ678= "42"),"A",
    IF(
      AZ678= "44","P",
      IF(OR(AZ678= "2-2",AZ678="0-2",AZ678="-1-2",AZ678="-2-2",AZ678="-2-1",AZ678="-20",AZ678="-22" ),"R",
              IF(
                OR(AZ678= "24",AZ678="04",AZ678="-14"),"M",
                IF(
                  OR(AZ678= "20",AZ678="22",AZ678="0-1",AZ678="00",AZ678="02",AZ678="-1-1",AZ678="-10"),"I",""
                )
              )
      )
    )
  )
)</f>
        <v/>
      </c>
      <c r="BL678" t="str">
        <f xml:space="preserve"> IF(OR(BA678= "4-2", BA678= "2-1", BA678= "-12", BA678= "-24"),"Q",
  IF(
    OR(BA678= "4-1", BA678= "40", BA678= "42"),"A",
    IF(
      BA678= "44","P",
      IF(OR(BA678= "2-2",BA678="0-2",BA678="-1-2",BA678="-2-2",BA678="-2-1",BA678="-20",BA678="-22" ),"R",
              IF(
                OR(BA678= "24",BA678="04",BA678="-14"),"M",
                IF(
                  OR(BA678= "20",BA678="22",BA678="0-1",BA678="00",BA678="02",BA678="-1-1",BA678="-10"),"I",""
                )
              )
      )
    )
  )
)</f>
        <v/>
      </c>
    </row>
    <row r="679" spans="23:64" x14ac:dyDescent="0.25">
      <c r="W679" t="b">
        <f>IF(OR(B679=Локализация!$C$118,B679=5),4,IF(OR(B679=Локализация!$C$119,B679=4),2,IF(OR(B679=Локализация!$C$120,B679=3),0,IF(OR(B679=Локализация!$C$121,B679=2),-1,IF(OR(B679=Локализация!$C$122,B679=1),-2)))))</f>
        <v>0</v>
      </c>
      <c r="X679" t="b">
        <f>IF(OR(C679=Локализация!$C$124,C679=5),-2,IF(OR(C679=Локализация!$C$125,C679=4),-1,IF(OR(C679=Локализация!$C$126,C679=3),0,IF(OR(C679=Локализация!$C$127,C679=2),2,IF(OR(C679=Локализация!$C$128,C679=1),4)))))</f>
        <v>0</v>
      </c>
      <c r="Y679" t="b">
        <f>IF(OR(D679=Локализация!$C$118,D679=5),4,IF(OR(D679=Локализация!$C$119,D679=4),2,IF(OR(D679=Локализация!$C$120,D679=3),0,IF(OR(D679=Локализация!$C$121,D679=2),-1,IF(OR(D679=Локализация!$C$122,D679=1),-2)))))</f>
        <v>0</v>
      </c>
      <c r="Z679" t="b">
        <f>IF(OR(E679=Локализация!$C$124,E679=5),-2,IF(OR(E679=Локализация!$C$125,E679=4),-1,IF(OR(E679=Локализация!$C$126,E679=3),0,IF(OR(E679=Локализация!$C$127,E679=2),2,IF(OR(E679=Локализация!$C$128,E679=1),4)))))</f>
        <v>0</v>
      </c>
      <c r="AA679" t="b">
        <f>IF(OR(F679=Локализация!$C$118,F679=5),4,IF(OR(F679=Локализация!$C$119,F679=4),2,IF(OR(F679=Локализация!$C$120,F679=3),0,IF(OR(F679=Локализация!$C$121,F679=2),-1,IF(OR(F679=Локализация!$C$122,F679=1),-2)))))</f>
        <v>0</v>
      </c>
      <c r="AB679" t="b">
        <f>IF(OR(G679=Локализация!$C$124,G679=5),-2,IF(OR(G679=Локализация!$C$125,G679=4),-1,IF(OR(G679=Локализация!$C$126,G679=3),0,IF(OR(G679=Локализация!$C$127,G679=2),2,IF(OR(G679=Локализация!$C$128,G679=1),4)))))</f>
        <v>0</v>
      </c>
      <c r="AC679" t="b">
        <f>IF(OR(H679=Локализация!$C$118,H679=5),4,IF(OR(H679=Локализация!$C$119,H679=4),2,IF(OR(H679=Локализация!$C$120,H679=3),0,IF(OR(H679=Локализация!$C$121,H679=2),-1,IF(OR(H679=Локализация!$C$122,H679=1),-2)))))</f>
        <v>0</v>
      </c>
      <c r="AD679" t="b">
        <f>IF(OR(I679=Локализация!$C$124,I679=5),-2,IF(OR(I679=Локализация!$C$125,I679=4),-1,IF(OR(I679=Локализация!$C$126,I679=3),0,IF(OR(I679=Локализация!$C$127,I679=2),2,IF(OR(I679=Локализация!$C$128,I679=1),4)))))</f>
        <v>0</v>
      </c>
      <c r="AE679" t="b">
        <f>IF(OR(J679=Локализация!$C$118,J679=5),4,IF(OR(J679=Локализация!$C$119,J679=4),2,IF(OR(J679=Локализация!$C$120,J679=3),0,IF(OR(J679=Локализация!$C$121,J679=2),-1,IF(OR(J679=Локализация!$C$122,J679=1),-2)))))</f>
        <v>0</v>
      </c>
      <c r="AF679" t="b">
        <f>IF(OR(K679=Локализация!$C$124,K679=5),-2,IF(OR(K679=Локализация!$C$125,K679=4),-1,IF(OR(K679=Локализация!$C$126,K679=3),0,IF(OR(K679=Локализация!$C$127,K679=2),2,IF(OR(K679=Локализация!$C$128,K679=1),4)))))</f>
        <v>0</v>
      </c>
      <c r="AG679" t="b">
        <f>IF(OR(L679=Локализация!$C$118,L679=5),4,IF(OR(L679=Локализация!$C$119,L679=4),2,IF(OR(L679=Локализация!$C$120,L679=3),0,IF(OR(L679=Локализация!$C$121,L679=2),-1,IF(OR(L679=Локализация!$C$122,L679=1),-2)))))</f>
        <v>0</v>
      </c>
      <c r="AH679" t="b">
        <f>IF(OR(M679=Локализация!$C$124,M679=5),-2,IF(OR(M679=Локализация!$C$125,M679=4),-1,IF(OR(M679=Локализация!$C$126,M679=3),0,IF(OR(M679=Локализация!$C$127,M679=2),2,IF(OR(M679=Локализация!$C$128,M679=1),4)))))</f>
        <v>0</v>
      </c>
      <c r="AI679" t="b">
        <f>IF(OR(N679=Локализация!$C$118,N679=5),4,IF(OR(N679=Локализация!$C$119,N679=4),2,IF(OR(N679=Локализация!$C$120,N679=3),0,IF(OR(N679=Локализация!$C$121,N679=2),-1,IF(OR(N679=Локализация!$C$122,N679=1),-2)))))</f>
        <v>0</v>
      </c>
      <c r="AJ679" t="b">
        <f>IF(OR(O679=Локализация!$C$124,O679=5),-2,IF(OR(O679=Локализация!$C$125,O679=4),-1,IF(OR(O679=Локализация!$C$126,O679=3),0,IF(OR(O679=Локализация!$C$127,O679=2),2,IF(OR(O679=Локализация!$C$128,O679=1),4)))))</f>
        <v>0</v>
      </c>
      <c r="AK679" t="b">
        <f>IF(OR(P679=Локализация!$C$118,P679=5),4,IF(OR(P679=Локализация!$C$119,P679=4),2,IF(OR(P679=Локализация!$C$120,P679=3),0,IF(OR(P679=Локализация!$C$121,P679=2),-1,IF(OR(P679=Локализация!$C$122,P679=1),-2)))))</f>
        <v>0</v>
      </c>
      <c r="AL679" t="b">
        <f>IF(OR(Q679=Локализация!$C$124,Q679=5),-2,IF(OR(Q679=Локализация!$C$125,Q679=4),-1,IF(OR(Q679=Локализация!$C$126,Q679=3),0,IF(OR(Q679=Локализация!$C$127,Q679=2),2,IF(OR(Q679=Локализация!$C$128,Q679=1),4)))))</f>
        <v>0</v>
      </c>
      <c r="AM679" t="b">
        <f>IF(OR(R679=Локализация!$C$118,R679=5),4,IF(OR(R679=Локализация!$C$119,R679=4),2,IF(OR(R679=Локализация!$C$120,R679=3),0,IF(OR(R679=Локализация!$C$121,R679=2),-1,IF(OR(R679=Локализация!$C$122,R679=1),-2)))))</f>
        <v>0</v>
      </c>
      <c r="AN679" t="b">
        <f>IF(OR(S679=Локализация!$C$124,S679=5),-2,IF(OR(S679=Локализация!$C$125,S679=4),-1,IF(OR(S679=Локализация!$C$126,S679=3),0,IF(OR(S679=Локализация!$C$127,S679=2),2,IF(OR(S679=Локализация!$C$128,S679=1),4)))))</f>
        <v>0</v>
      </c>
      <c r="AO679" t="b">
        <f>IF(OR(T679=Локализация!$C$118,T679=5),4,IF(OR(T679=Локализация!$C$119,T679=4),2,IF(OR(T679=Локализация!$C$120,T679=3),0,IF(OR(T679=Локализация!$C$121,T679=2),-1,IF(OR(T679=Локализация!$C$122,T679=1),-2)))))</f>
        <v>0</v>
      </c>
      <c r="AP679" t="b">
        <f>IF(OR(U679=Локализация!$C$124,U679=5),-2,IF(OR(U679=Локализация!$C$125,U679=4),-1,IF(OR(U679=Локализация!$C$126,U679=3),0,IF(OR(U679=Локализация!$C$127,U679=2),2,IF(OR(U679=Локализация!$C$128,U679=1),4)))))</f>
        <v>0</v>
      </c>
      <c r="AR679" t="str">
        <f>CONCATENATE(W679,X679)</f>
        <v>ЛОЖЬЛОЖЬ</v>
      </c>
      <c r="AS679" t="str">
        <f>CONCATENATE(Y679,Z679)</f>
        <v>ЛОЖЬЛОЖЬ</v>
      </c>
      <c r="AT679" t="str">
        <f>CONCATENATE(AA679,AB679)</f>
        <v>ЛОЖЬЛОЖЬ</v>
      </c>
      <c r="AU679" t="str">
        <f>CONCATENATE(AC679,AD679)</f>
        <v>ЛОЖЬЛОЖЬ</v>
      </c>
      <c r="AV679" t="str">
        <f>CONCATENATE(AE679,AF679)</f>
        <v>ЛОЖЬЛОЖЬ</v>
      </c>
      <c r="AW679" t="str">
        <f>CONCATENATE(AG679,AH679)</f>
        <v>ЛОЖЬЛОЖЬ</v>
      </c>
      <c r="AX679" t="str">
        <f>CONCATENATE(AI679,AJ679)</f>
        <v>ЛОЖЬЛОЖЬ</v>
      </c>
      <c r="AY679" t="str">
        <f>CONCATENATE(AK679,AL679)</f>
        <v>ЛОЖЬЛОЖЬ</v>
      </c>
      <c r="AZ679" t="str">
        <f>CONCATENATE(AM679,AN679)</f>
        <v>ЛОЖЬЛОЖЬ</v>
      </c>
      <c r="BA679" t="str">
        <f>CONCATENATE(AO679,AP679)</f>
        <v>ЛОЖЬЛОЖЬ</v>
      </c>
      <c r="BC679" t="str">
        <f xml:space="preserve"> IF(OR(AR679= "4-2", AR679= "2-1", AR679= "-12", AR679= "-24"),"Q",
  IF(
    OR(AR679= "4-1", AR679= "40", AR679= "42"),"A",
    IF(
      AR679= "44","P",
      IF(OR(AR679= "2-2",AR679="0-2",AR679="-1-2",AR679="-2-2",AR679="-2-1",AR679="-20",AR679="-22" ),"R",
              IF(
                OR(AR679= "24",AR679="04",AR679="-14"),"M",
                IF(
                  OR(AR679= "20",AR679="22",AR679="0-1",AR679="00",AR679="02",AR679="-1-1",AR679="-10"),"I",""
                )
              )
      )
    )
  )
)</f>
        <v/>
      </c>
      <c r="BD679" t="str">
        <f xml:space="preserve"> IF(OR(AS679= "4-2", AS679= "2-1", AS679= "-12", AS679= "-24"),"Q",
  IF(
    OR(AS679= "4-1", AS679= "40", AS679= "42"),"A",
    IF(
      AS679= "44","P",
      IF(OR(AS679= "2-2",AS679="0-2",AS679="-1-2",AS679="-2-2",AS679="-2-1",AS679="-20",AS679="-22" ),"R",
              IF(
                OR(AS679= "24",AS679="04",AS679="-14"),"M",
                IF(
                  OR(AS679= "20",AS679="22",AS679="0-1",AS679="00",AS679="02",AS679="-1-1",AS679="-10"),"I",""
                )
              )
      )
    )
  )
)</f>
        <v/>
      </c>
      <c r="BE679" t="str">
        <f xml:space="preserve"> IF(OR(AT679= "4-2", AT679= "2-1", AT679= "-12", AT679= "-24"),"Q",
  IF(
    OR(AT679= "4-1", AT679= "40", AT679= "42"),"A",
    IF(
      AT679= "44","P",
      IF(OR(AT679= "2-2",AT679="0-2",AT679="-1-2",AT679="-2-2",AT679="-2-1",AT679="-20",AT679="-22" ),"R",
              IF(
                OR(AT679= "24",AT679="04",AT679="-14"),"M",
                IF(
                  OR(AT679= "20",AT679="22",AT679="0-1",AT679="00",AT679="02",AT679="-1-1",AT679="-10"),"I",""
                )
              )
      )
    )
  )
)</f>
        <v/>
      </c>
      <c r="BF679" t="str">
        <f xml:space="preserve"> IF(OR(AU679= "4-2", AU679= "2-1", AU679= "-12", AU679= "-24"),"Q",
  IF(
    OR(AU679= "4-1", AU679= "40", AU679= "42"),"A",
    IF(
      AU679= "44","P",
      IF(OR(AU679= "2-2",AU679="0-2",AU679="-1-2",AU679="-2-2",AU679="-2-1",AU679="-20",AU679="-22" ),"R",
              IF(
                OR(AU679= "24",AU679="04",AU679="-14"),"M",
                IF(
                  OR(AU679= "20",AU679="22",AU679="0-1",AU679="00",AU679="02",AU679="-1-1",AU679="-10"),"I",""
                )
              )
      )
    )
  )
)</f>
        <v/>
      </c>
      <c r="BG679" t="str">
        <f xml:space="preserve"> IF(OR(AV679= "4-2", AV679= "2-1", AV679= "-12", AV679= "-24"),"Q",
  IF(
    OR(AV679= "4-1", AV679= "40", AV679= "42"),"A",
    IF(
      AV679= "44","P",
      IF(OR(AV679= "2-2",AV679="0-2",AV679="-1-2",AV679="-2-2",AV679="-2-1",AV679="-20",AV679="-22" ),"R",
              IF(
                OR(AV679= "24",AV679="04",AV679="-14"),"M",
                IF(
                  OR(AV679= "20",AV679="22",AV679="0-1",AV679="00",AV679="02",AV679="-1-1",AV679="-10"),"I",""
                )
              )
      )
    )
  )
)</f>
        <v/>
      </c>
      <c r="BH679" t="str">
        <f xml:space="preserve"> IF(OR(AW679= "4-2", AW679= "2-1", AW679= "-12", AW679= "-24"),"Q",
  IF(
    OR(AW679= "4-1", AW679= "40", AW679= "42"),"A",
    IF(
      AW679= "44","P",
      IF(OR(AW679= "2-2",AW679="0-2",AW679="-1-2",AW679="-2-2",AW679="-2-1",AW679="-20",AW679="-22" ),"R",
              IF(
                OR(AW679= "24",AW679="04",AW679="-14"),"M",
                IF(
                  OR(AW679= "20",AW679="22",AW679="0-1",AW679="00",AW679="02",AW679="-1-1",AW679="-10"),"I",""
                )
              )
      )
    )
  )
)</f>
        <v/>
      </c>
      <c r="BI679" t="str">
        <f xml:space="preserve"> IF(OR(AX679= "4-2", AX679= "2-1", AX679= "-12", AX679= "-24"),"Q",
  IF(
    OR(AX679= "4-1", AX679= "40", AX679= "42"),"A",
    IF(
      AX679= "44","P",
      IF(OR(AX679= "2-2",AX679="0-2",AX679="-1-2",AX679="-2-2",AX679="-2-1",AX679="-20",AX679="-22" ),"R",
              IF(
                OR(AX679= "24",AX679="04",AX679="-14"),"M",
                IF(
                  OR(AX679= "20",AX679="22",AX679="0-1",AX679="00",AX679="02",AX679="-1-1",AX679="-10"),"I",""
                )
              )
      )
    )
  )
)</f>
        <v/>
      </c>
      <c r="BJ679" t="str">
        <f xml:space="preserve"> IF(OR(AY679= "4-2", AY679= "2-1", AY679= "-12", AY679= "-24"),"Q",
  IF(
    OR(AY679= "4-1", AY679= "40", AY679= "42"),"A",
    IF(
      AY679= "44","P",
      IF(OR(AY679= "2-2",AY679="0-2",AY679="-1-2",AY679="-2-2",AY679="-2-1",AY679="-20",AY679="-22" ),"R",
              IF(
                OR(AY679= "24",AY679="04",AY679="-14"),"M",
                IF(
                  OR(AY679= "20",AY679="22",AY679="0-1",AY679="00",AY679="02",AY679="-1-1",AY679="-10"),"I",""
                )
              )
      )
    )
  )
)</f>
        <v/>
      </c>
      <c r="BK679" t="str">
        <f xml:space="preserve"> IF(OR(AZ679= "4-2", AZ679= "2-1", AZ679= "-12", AZ679= "-24"),"Q",
  IF(
    OR(AZ679= "4-1", AZ679= "40", AZ679= "42"),"A",
    IF(
      AZ679= "44","P",
      IF(OR(AZ679= "2-2",AZ679="0-2",AZ679="-1-2",AZ679="-2-2",AZ679="-2-1",AZ679="-20",AZ679="-22" ),"R",
              IF(
                OR(AZ679= "24",AZ679="04",AZ679="-14"),"M",
                IF(
                  OR(AZ679= "20",AZ679="22",AZ679="0-1",AZ679="00",AZ679="02",AZ679="-1-1",AZ679="-10"),"I",""
                )
              )
      )
    )
  )
)</f>
        <v/>
      </c>
      <c r="BL679" t="str">
        <f xml:space="preserve"> IF(OR(BA679= "4-2", BA679= "2-1", BA679= "-12", BA679= "-24"),"Q",
  IF(
    OR(BA679= "4-1", BA679= "40", BA679= "42"),"A",
    IF(
      BA679= "44","P",
      IF(OR(BA679= "2-2",BA679="0-2",BA679="-1-2",BA679="-2-2",BA679="-2-1",BA679="-20",BA679="-22" ),"R",
              IF(
                OR(BA679= "24",BA679="04",BA679="-14"),"M",
                IF(
                  OR(BA679= "20",BA679="22",BA679="0-1",BA679="00",BA679="02",BA679="-1-1",BA679="-10"),"I",""
                )
              )
      )
    )
  )
)</f>
        <v/>
      </c>
    </row>
    <row r="680" spans="23:64" x14ac:dyDescent="0.25">
      <c r="W680" t="b">
        <f>IF(OR(B680=Локализация!$C$118,B680=5),4,IF(OR(B680=Локализация!$C$119,B680=4),2,IF(OR(B680=Локализация!$C$120,B680=3),0,IF(OR(B680=Локализация!$C$121,B680=2),-1,IF(OR(B680=Локализация!$C$122,B680=1),-2)))))</f>
        <v>0</v>
      </c>
      <c r="X680" t="b">
        <f>IF(OR(C680=Локализация!$C$124,C680=5),-2,IF(OR(C680=Локализация!$C$125,C680=4),-1,IF(OR(C680=Локализация!$C$126,C680=3),0,IF(OR(C680=Локализация!$C$127,C680=2),2,IF(OR(C680=Локализация!$C$128,C680=1),4)))))</f>
        <v>0</v>
      </c>
      <c r="Y680" t="b">
        <f>IF(OR(D680=Локализация!$C$118,D680=5),4,IF(OR(D680=Локализация!$C$119,D680=4),2,IF(OR(D680=Локализация!$C$120,D680=3),0,IF(OR(D680=Локализация!$C$121,D680=2),-1,IF(OR(D680=Локализация!$C$122,D680=1),-2)))))</f>
        <v>0</v>
      </c>
      <c r="Z680" t="b">
        <f>IF(OR(E680=Локализация!$C$124,E680=5),-2,IF(OR(E680=Локализация!$C$125,E680=4),-1,IF(OR(E680=Локализация!$C$126,E680=3),0,IF(OR(E680=Локализация!$C$127,E680=2),2,IF(OR(E680=Локализация!$C$128,E680=1),4)))))</f>
        <v>0</v>
      </c>
      <c r="AA680" t="b">
        <f>IF(OR(F680=Локализация!$C$118,F680=5),4,IF(OR(F680=Локализация!$C$119,F680=4),2,IF(OR(F680=Локализация!$C$120,F680=3),0,IF(OR(F680=Локализация!$C$121,F680=2),-1,IF(OR(F680=Локализация!$C$122,F680=1),-2)))))</f>
        <v>0</v>
      </c>
      <c r="AB680" t="b">
        <f>IF(OR(G680=Локализация!$C$124,G680=5),-2,IF(OR(G680=Локализация!$C$125,G680=4),-1,IF(OR(G680=Локализация!$C$126,G680=3),0,IF(OR(G680=Локализация!$C$127,G680=2),2,IF(OR(G680=Локализация!$C$128,G680=1),4)))))</f>
        <v>0</v>
      </c>
      <c r="AC680" t="b">
        <f>IF(OR(H680=Локализация!$C$118,H680=5),4,IF(OR(H680=Локализация!$C$119,H680=4),2,IF(OR(H680=Локализация!$C$120,H680=3),0,IF(OR(H680=Локализация!$C$121,H680=2),-1,IF(OR(H680=Локализация!$C$122,H680=1),-2)))))</f>
        <v>0</v>
      </c>
      <c r="AD680" t="b">
        <f>IF(OR(I680=Локализация!$C$124,I680=5),-2,IF(OR(I680=Локализация!$C$125,I680=4),-1,IF(OR(I680=Локализация!$C$126,I680=3),0,IF(OR(I680=Локализация!$C$127,I680=2),2,IF(OR(I680=Локализация!$C$128,I680=1),4)))))</f>
        <v>0</v>
      </c>
      <c r="AE680" t="b">
        <f>IF(OR(J680=Локализация!$C$118,J680=5),4,IF(OR(J680=Локализация!$C$119,J680=4),2,IF(OR(J680=Локализация!$C$120,J680=3),0,IF(OR(J680=Локализация!$C$121,J680=2),-1,IF(OR(J680=Локализация!$C$122,J680=1),-2)))))</f>
        <v>0</v>
      </c>
      <c r="AF680" t="b">
        <f>IF(OR(K680=Локализация!$C$124,K680=5),-2,IF(OR(K680=Локализация!$C$125,K680=4),-1,IF(OR(K680=Локализация!$C$126,K680=3),0,IF(OR(K680=Локализация!$C$127,K680=2),2,IF(OR(K680=Локализация!$C$128,K680=1),4)))))</f>
        <v>0</v>
      </c>
      <c r="AG680" t="b">
        <f>IF(OR(L680=Локализация!$C$118,L680=5),4,IF(OR(L680=Локализация!$C$119,L680=4),2,IF(OR(L680=Локализация!$C$120,L680=3),0,IF(OR(L680=Локализация!$C$121,L680=2),-1,IF(OR(L680=Локализация!$C$122,L680=1),-2)))))</f>
        <v>0</v>
      </c>
      <c r="AH680" t="b">
        <f>IF(OR(M680=Локализация!$C$124,M680=5),-2,IF(OR(M680=Локализация!$C$125,M680=4),-1,IF(OR(M680=Локализация!$C$126,M680=3),0,IF(OR(M680=Локализация!$C$127,M680=2),2,IF(OR(M680=Локализация!$C$128,M680=1),4)))))</f>
        <v>0</v>
      </c>
      <c r="AI680" t="b">
        <f>IF(OR(N680=Локализация!$C$118,N680=5),4,IF(OR(N680=Локализация!$C$119,N680=4),2,IF(OR(N680=Локализация!$C$120,N680=3),0,IF(OR(N680=Локализация!$C$121,N680=2),-1,IF(OR(N680=Локализация!$C$122,N680=1),-2)))))</f>
        <v>0</v>
      </c>
      <c r="AJ680" t="b">
        <f>IF(OR(O680=Локализация!$C$124,O680=5),-2,IF(OR(O680=Локализация!$C$125,O680=4),-1,IF(OR(O680=Локализация!$C$126,O680=3),0,IF(OR(O680=Локализация!$C$127,O680=2),2,IF(OR(O680=Локализация!$C$128,O680=1),4)))))</f>
        <v>0</v>
      </c>
      <c r="AK680" t="b">
        <f>IF(OR(P680=Локализация!$C$118,P680=5),4,IF(OR(P680=Локализация!$C$119,P680=4),2,IF(OR(P680=Локализация!$C$120,P680=3),0,IF(OR(P680=Локализация!$C$121,P680=2),-1,IF(OR(P680=Локализация!$C$122,P680=1),-2)))))</f>
        <v>0</v>
      </c>
      <c r="AL680" t="b">
        <f>IF(OR(Q680=Локализация!$C$124,Q680=5),-2,IF(OR(Q680=Локализация!$C$125,Q680=4),-1,IF(OR(Q680=Локализация!$C$126,Q680=3),0,IF(OR(Q680=Локализация!$C$127,Q680=2),2,IF(OR(Q680=Локализация!$C$128,Q680=1),4)))))</f>
        <v>0</v>
      </c>
      <c r="AM680" t="b">
        <f>IF(OR(R680=Локализация!$C$118,R680=5),4,IF(OR(R680=Локализация!$C$119,R680=4),2,IF(OR(R680=Локализация!$C$120,R680=3),0,IF(OR(R680=Локализация!$C$121,R680=2),-1,IF(OR(R680=Локализация!$C$122,R680=1),-2)))))</f>
        <v>0</v>
      </c>
      <c r="AN680" t="b">
        <f>IF(OR(S680=Локализация!$C$124,S680=5),-2,IF(OR(S680=Локализация!$C$125,S680=4),-1,IF(OR(S680=Локализация!$C$126,S680=3),0,IF(OR(S680=Локализация!$C$127,S680=2),2,IF(OR(S680=Локализация!$C$128,S680=1),4)))))</f>
        <v>0</v>
      </c>
      <c r="AO680" t="b">
        <f>IF(OR(T680=Локализация!$C$118,T680=5),4,IF(OR(T680=Локализация!$C$119,T680=4),2,IF(OR(T680=Локализация!$C$120,T680=3),0,IF(OR(T680=Локализация!$C$121,T680=2),-1,IF(OR(T680=Локализация!$C$122,T680=1),-2)))))</f>
        <v>0</v>
      </c>
      <c r="AP680" t="b">
        <f>IF(OR(U680=Локализация!$C$124,U680=5),-2,IF(OR(U680=Локализация!$C$125,U680=4),-1,IF(OR(U680=Локализация!$C$126,U680=3),0,IF(OR(U680=Локализация!$C$127,U680=2),2,IF(OR(U680=Локализация!$C$128,U680=1),4)))))</f>
        <v>0</v>
      </c>
      <c r="AR680" t="str">
        <f>CONCATENATE(W680,X680)</f>
        <v>ЛОЖЬЛОЖЬ</v>
      </c>
      <c r="AS680" t="str">
        <f>CONCATENATE(Y680,Z680)</f>
        <v>ЛОЖЬЛОЖЬ</v>
      </c>
      <c r="AT680" t="str">
        <f>CONCATENATE(AA680,AB680)</f>
        <v>ЛОЖЬЛОЖЬ</v>
      </c>
      <c r="AU680" t="str">
        <f>CONCATENATE(AC680,AD680)</f>
        <v>ЛОЖЬЛОЖЬ</v>
      </c>
      <c r="AV680" t="str">
        <f>CONCATENATE(AE680,AF680)</f>
        <v>ЛОЖЬЛОЖЬ</v>
      </c>
      <c r="AW680" t="str">
        <f>CONCATENATE(AG680,AH680)</f>
        <v>ЛОЖЬЛОЖЬ</v>
      </c>
      <c r="AX680" t="str">
        <f>CONCATENATE(AI680,AJ680)</f>
        <v>ЛОЖЬЛОЖЬ</v>
      </c>
      <c r="AY680" t="str">
        <f>CONCATENATE(AK680,AL680)</f>
        <v>ЛОЖЬЛОЖЬ</v>
      </c>
      <c r="AZ680" t="str">
        <f>CONCATENATE(AM680,AN680)</f>
        <v>ЛОЖЬЛОЖЬ</v>
      </c>
      <c r="BA680" t="str">
        <f>CONCATENATE(AO680,AP680)</f>
        <v>ЛОЖЬЛОЖЬ</v>
      </c>
      <c r="BC680" t="str">
        <f xml:space="preserve"> IF(OR(AR680= "4-2", AR680= "2-1", AR680= "-12", AR680= "-24"),"Q",
  IF(
    OR(AR680= "4-1", AR680= "40", AR680= "42"),"A",
    IF(
      AR680= "44","P",
      IF(OR(AR680= "2-2",AR680="0-2",AR680="-1-2",AR680="-2-2",AR680="-2-1",AR680="-20",AR680="-22" ),"R",
              IF(
                OR(AR680= "24",AR680="04",AR680="-14"),"M",
                IF(
                  OR(AR680= "20",AR680="22",AR680="0-1",AR680="00",AR680="02",AR680="-1-1",AR680="-10"),"I",""
                )
              )
      )
    )
  )
)</f>
        <v/>
      </c>
      <c r="BD680" t="str">
        <f xml:space="preserve"> IF(OR(AS680= "4-2", AS680= "2-1", AS680= "-12", AS680= "-24"),"Q",
  IF(
    OR(AS680= "4-1", AS680= "40", AS680= "42"),"A",
    IF(
      AS680= "44","P",
      IF(OR(AS680= "2-2",AS680="0-2",AS680="-1-2",AS680="-2-2",AS680="-2-1",AS680="-20",AS680="-22" ),"R",
              IF(
                OR(AS680= "24",AS680="04",AS680="-14"),"M",
                IF(
                  OR(AS680= "20",AS680="22",AS680="0-1",AS680="00",AS680="02",AS680="-1-1",AS680="-10"),"I",""
                )
              )
      )
    )
  )
)</f>
        <v/>
      </c>
      <c r="BE680" t="str">
        <f xml:space="preserve"> IF(OR(AT680= "4-2", AT680= "2-1", AT680= "-12", AT680= "-24"),"Q",
  IF(
    OR(AT680= "4-1", AT680= "40", AT680= "42"),"A",
    IF(
      AT680= "44","P",
      IF(OR(AT680= "2-2",AT680="0-2",AT680="-1-2",AT680="-2-2",AT680="-2-1",AT680="-20",AT680="-22" ),"R",
              IF(
                OR(AT680= "24",AT680="04",AT680="-14"),"M",
                IF(
                  OR(AT680= "20",AT680="22",AT680="0-1",AT680="00",AT680="02",AT680="-1-1",AT680="-10"),"I",""
                )
              )
      )
    )
  )
)</f>
        <v/>
      </c>
      <c r="BF680" t="str">
        <f xml:space="preserve"> IF(OR(AU680= "4-2", AU680= "2-1", AU680= "-12", AU680= "-24"),"Q",
  IF(
    OR(AU680= "4-1", AU680= "40", AU680= "42"),"A",
    IF(
      AU680= "44","P",
      IF(OR(AU680= "2-2",AU680="0-2",AU680="-1-2",AU680="-2-2",AU680="-2-1",AU680="-20",AU680="-22" ),"R",
              IF(
                OR(AU680= "24",AU680="04",AU680="-14"),"M",
                IF(
                  OR(AU680= "20",AU680="22",AU680="0-1",AU680="00",AU680="02",AU680="-1-1",AU680="-10"),"I",""
                )
              )
      )
    )
  )
)</f>
        <v/>
      </c>
      <c r="BG680" t="str">
        <f xml:space="preserve"> IF(OR(AV680= "4-2", AV680= "2-1", AV680= "-12", AV680= "-24"),"Q",
  IF(
    OR(AV680= "4-1", AV680= "40", AV680= "42"),"A",
    IF(
      AV680= "44","P",
      IF(OR(AV680= "2-2",AV680="0-2",AV680="-1-2",AV680="-2-2",AV680="-2-1",AV680="-20",AV680="-22" ),"R",
              IF(
                OR(AV680= "24",AV680="04",AV680="-14"),"M",
                IF(
                  OR(AV680= "20",AV680="22",AV680="0-1",AV680="00",AV680="02",AV680="-1-1",AV680="-10"),"I",""
                )
              )
      )
    )
  )
)</f>
        <v/>
      </c>
      <c r="BH680" t="str">
        <f xml:space="preserve"> IF(OR(AW680= "4-2", AW680= "2-1", AW680= "-12", AW680= "-24"),"Q",
  IF(
    OR(AW680= "4-1", AW680= "40", AW680= "42"),"A",
    IF(
      AW680= "44","P",
      IF(OR(AW680= "2-2",AW680="0-2",AW680="-1-2",AW680="-2-2",AW680="-2-1",AW680="-20",AW680="-22" ),"R",
              IF(
                OR(AW680= "24",AW680="04",AW680="-14"),"M",
                IF(
                  OR(AW680= "20",AW680="22",AW680="0-1",AW680="00",AW680="02",AW680="-1-1",AW680="-10"),"I",""
                )
              )
      )
    )
  )
)</f>
        <v/>
      </c>
      <c r="BI680" t="str">
        <f xml:space="preserve"> IF(OR(AX680= "4-2", AX680= "2-1", AX680= "-12", AX680= "-24"),"Q",
  IF(
    OR(AX680= "4-1", AX680= "40", AX680= "42"),"A",
    IF(
      AX680= "44","P",
      IF(OR(AX680= "2-2",AX680="0-2",AX680="-1-2",AX680="-2-2",AX680="-2-1",AX680="-20",AX680="-22" ),"R",
              IF(
                OR(AX680= "24",AX680="04",AX680="-14"),"M",
                IF(
                  OR(AX680= "20",AX680="22",AX680="0-1",AX680="00",AX680="02",AX680="-1-1",AX680="-10"),"I",""
                )
              )
      )
    )
  )
)</f>
        <v/>
      </c>
      <c r="BJ680" t="str">
        <f xml:space="preserve"> IF(OR(AY680= "4-2", AY680= "2-1", AY680= "-12", AY680= "-24"),"Q",
  IF(
    OR(AY680= "4-1", AY680= "40", AY680= "42"),"A",
    IF(
      AY680= "44","P",
      IF(OR(AY680= "2-2",AY680="0-2",AY680="-1-2",AY680="-2-2",AY680="-2-1",AY680="-20",AY680="-22" ),"R",
              IF(
                OR(AY680= "24",AY680="04",AY680="-14"),"M",
                IF(
                  OR(AY680= "20",AY680="22",AY680="0-1",AY680="00",AY680="02",AY680="-1-1",AY680="-10"),"I",""
                )
              )
      )
    )
  )
)</f>
        <v/>
      </c>
      <c r="BK680" t="str">
        <f xml:space="preserve"> IF(OR(AZ680= "4-2", AZ680= "2-1", AZ680= "-12", AZ680= "-24"),"Q",
  IF(
    OR(AZ680= "4-1", AZ680= "40", AZ680= "42"),"A",
    IF(
      AZ680= "44","P",
      IF(OR(AZ680= "2-2",AZ680="0-2",AZ680="-1-2",AZ680="-2-2",AZ680="-2-1",AZ680="-20",AZ680="-22" ),"R",
              IF(
                OR(AZ680= "24",AZ680="04",AZ680="-14"),"M",
                IF(
                  OR(AZ680= "20",AZ680="22",AZ680="0-1",AZ680="00",AZ680="02",AZ680="-1-1",AZ680="-10"),"I",""
                )
              )
      )
    )
  )
)</f>
        <v/>
      </c>
      <c r="BL680" t="str">
        <f xml:space="preserve"> IF(OR(BA680= "4-2", BA680= "2-1", BA680= "-12", BA680= "-24"),"Q",
  IF(
    OR(BA680= "4-1", BA680= "40", BA680= "42"),"A",
    IF(
      BA680= "44","P",
      IF(OR(BA680= "2-2",BA680="0-2",BA680="-1-2",BA680="-2-2",BA680="-2-1",BA680="-20",BA680="-22" ),"R",
              IF(
                OR(BA680= "24",BA680="04",BA680="-14"),"M",
                IF(
                  OR(BA680= "20",BA680="22",BA680="0-1",BA680="00",BA680="02",BA680="-1-1",BA680="-10"),"I",""
                )
              )
      )
    )
  )
)</f>
        <v/>
      </c>
    </row>
    <row r="681" spans="23:64" x14ac:dyDescent="0.25">
      <c r="W681" t="b">
        <f>IF(OR(B681=Локализация!$C$118,B681=5),4,IF(OR(B681=Локализация!$C$119,B681=4),2,IF(OR(B681=Локализация!$C$120,B681=3),0,IF(OR(B681=Локализация!$C$121,B681=2),-1,IF(OR(B681=Локализация!$C$122,B681=1),-2)))))</f>
        <v>0</v>
      </c>
      <c r="X681" t="b">
        <f>IF(OR(C681=Локализация!$C$124,C681=5),-2,IF(OR(C681=Локализация!$C$125,C681=4),-1,IF(OR(C681=Локализация!$C$126,C681=3),0,IF(OR(C681=Локализация!$C$127,C681=2),2,IF(OR(C681=Локализация!$C$128,C681=1),4)))))</f>
        <v>0</v>
      </c>
      <c r="Y681" t="b">
        <f>IF(OR(D681=Локализация!$C$118,D681=5),4,IF(OR(D681=Локализация!$C$119,D681=4),2,IF(OR(D681=Локализация!$C$120,D681=3),0,IF(OR(D681=Локализация!$C$121,D681=2),-1,IF(OR(D681=Локализация!$C$122,D681=1),-2)))))</f>
        <v>0</v>
      </c>
      <c r="Z681" t="b">
        <f>IF(OR(E681=Локализация!$C$124,E681=5),-2,IF(OR(E681=Локализация!$C$125,E681=4),-1,IF(OR(E681=Локализация!$C$126,E681=3),0,IF(OR(E681=Локализация!$C$127,E681=2),2,IF(OR(E681=Локализация!$C$128,E681=1),4)))))</f>
        <v>0</v>
      </c>
      <c r="AA681" t="b">
        <f>IF(OR(F681=Локализация!$C$118,F681=5),4,IF(OR(F681=Локализация!$C$119,F681=4),2,IF(OR(F681=Локализация!$C$120,F681=3),0,IF(OR(F681=Локализация!$C$121,F681=2),-1,IF(OR(F681=Локализация!$C$122,F681=1),-2)))))</f>
        <v>0</v>
      </c>
      <c r="AB681" t="b">
        <f>IF(OR(G681=Локализация!$C$124,G681=5),-2,IF(OR(G681=Локализация!$C$125,G681=4),-1,IF(OR(G681=Локализация!$C$126,G681=3),0,IF(OR(G681=Локализация!$C$127,G681=2),2,IF(OR(G681=Локализация!$C$128,G681=1),4)))))</f>
        <v>0</v>
      </c>
      <c r="AC681" t="b">
        <f>IF(OR(H681=Локализация!$C$118,H681=5),4,IF(OR(H681=Локализация!$C$119,H681=4),2,IF(OR(H681=Локализация!$C$120,H681=3),0,IF(OR(H681=Локализация!$C$121,H681=2),-1,IF(OR(H681=Локализация!$C$122,H681=1),-2)))))</f>
        <v>0</v>
      </c>
      <c r="AD681" t="b">
        <f>IF(OR(I681=Локализация!$C$124,I681=5),-2,IF(OR(I681=Локализация!$C$125,I681=4),-1,IF(OR(I681=Локализация!$C$126,I681=3),0,IF(OR(I681=Локализация!$C$127,I681=2),2,IF(OR(I681=Локализация!$C$128,I681=1),4)))))</f>
        <v>0</v>
      </c>
      <c r="AE681" t="b">
        <f>IF(OR(J681=Локализация!$C$118,J681=5),4,IF(OR(J681=Локализация!$C$119,J681=4),2,IF(OR(J681=Локализация!$C$120,J681=3),0,IF(OR(J681=Локализация!$C$121,J681=2),-1,IF(OR(J681=Локализация!$C$122,J681=1),-2)))))</f>
        <v>0</v>
      </c>
      <c r="AF681" t="b">
        <f>IF(OR(K681=Локализация!$C$124,K681=5),-2,IF(OR(K681=Локализация!$C$125,K681=4),-1,IF(OR(K681=Локализация!$C$126,K681=3),0,IF(OR(K681=Локализация!$C$127,K681=2),2,IF(OR(K681=Локализация!$C$128,K681=1),4)))))</f>
        <v>0</v>
      </c>
      <c r="AG681" t="b">
        <f>IF(OR(L681=Локализация!$C$118,L681=5),4,IF(OR(L681=Локализация!$C$119,L681=4),2,IF(OR(L681=Локализация!$C$120,L681=3),0,IF(OR(L681=Локализация!$C$121,L681=2),-1,IF(OR(L681=Локализация!$C$122,L681=1),-2)))))</f>
        <v>0</v>
      </c>
      <c r="AH681" t="b">
        <f>IF(OR(M681=Локализация!$C$124,M681=5),-2,IF(OR(M681=Локализация!$C$125,M681=4),-1,IF(OR(M681=Локализация!$C$126,M681=3),0,IF(OR(M681=Локализация!$C$127,M681=2),2,IF(OR(M681=Локализация!$C$128,M681=1),4)))))</f>
        <v>0</v>
      </c>
      <c r="AI681" t="b">
        <f>IF(OR(N681=Локализация!$C$118,N681=5),4,IF(OR(N681=Локализация!$C$119,N681=4),2,IF(OR(N681=Локализация!$C$120,N681=3),0,IF(OR(N681=Локализация!$C$121,N681=2),-1,IF(OR(N681=Локализация!$C$122,N681=1),-2)))))</f>
        <v>0</v>
      </c>
      <c r="AJ681" t="b">
        <f>IF(OR(O681=Локализация!$C$124,O681=5),-2,IF(OR(O681=Локализация!$C$125,O681=4),-1,IF(OR(O681=Локализация!$C$126,O681=3),0,IF(OR(O681=Локализация!$C$127,O681=2),2,IF(OR(O681=Локализация!$C$128,O681=1),4)))))</f>
        <v>0</v>
      </c>
      <c r="AK681" t="b">
        <f>IF(OR(P681=Локализация!$C$118,P681=5),4,IF(OR(P681=Локализация!$C$119,P681=4),2,IF(OR(P681=Локализация!$C$120,P681=3),0,IF(OR(P681=Локализация!$C$121,P681=2),-1,IF(OR(P681=Локализация!$C$122,P681=1),-2)))))</f>
        <v>0</v>
      </c>
      <c r="AL681" t="b">
        <f>IF(OR(Q681=Локализация!$C$124,Q681=5),-2,IF(OR(Q681=Локализация!$C$125,Q681=4),-1,IF(OR(Q681=Локализация!$C$126,Q681=3),0,IF(OR(Q681=Локализация!$C$127,Q681=2),2,IF(OR(Q681=Локализация!$C$128,Q681=1),4)))))</f>
        <v>0</v>
      </c>
      <c r="AM681" t="b">
        <f>IF(OR(R681=Локализация!$C$118,R681=5),4,IF(OR(R681=Локализация!$C$119,R681=4),2,IF(OR(R681=Локализация!$C$120,R681=3),0,IF(OR(R681=Локализация!$C$121,R681=2),-1,IF(OR(R681=Локализация!$C$122,R681=1),-2)))))</f>
        <v>0</v>
      </c>
      <c r="AN681" t="b">
        <f>IF(OR(S681=Локализация!$C$124,S681=5),-2,IF(OR(S681=Локализация!$C$125,S681=4),-1,IF(OR(S681=Локализация!$C$126,S681=3),0,IF(OR(S681=Локализация!$C$127,S681=2),2,IF(OR(S681=Локализация!$C$128,S681=1),4)))))</f>
        <v>0</v>
      </c>
      <c r="AO681" t="b">
        <f>IF(OR(T681=Локализация!$C$118,T681=5),4,IF(OR(T681=Локализация!$C$119,T681=4),2,IF(OR(T681=Локализация!$C$120,T681=3),0,IF(OR(T681=Локализация!$C$121,T681=2),-1,IF(OR(T681=Локализация!$C$122,T681=1),-2)))))</f>
        <v>0</v>
      </c>
      <c r="AP681" t="b">
        <f>IF(OR(U681=Локализация!$C$124,U681=5),-2,IF(OR(U681=Локализация!$C$125,U681=4),-1,IF(OR(U681=Локализация!$C$126,U681=3),0,IF(OR(U681=Локализация!$C$127,U681=2),2,IF(OR(U681=Локализация!$C$128,U681=1),4)))))</f>
        <v>0</v>
      </c>
      <c r="AR681" t="str">
        <f>CONCATENATE(W681,X681)</f>
        <v>ЛОЖЬЛОЖЬ</v>
      </c>
      <c r="AS681" t="str">
        <f>CONCATENATE(Y681,Z681)</f>
        <v>ЛОЖЬЛОЖЬ</v>
      </c>
      <c r="AT681" t="str">
        <f>CONCATENATE(AA681,AB681)</f>
        <v>ЛОЖЬЛОЖЬ</v>
      </c>
      <c r="AU681" t="str">
        <f>CONCATENATE(AC681,AD681)</f>
        <v>ЛОЖЬЛОЖЬ</v>
      </c>
      <c r="AV681" t="str">
        <f>CONCATENATE(AE681,AF681)</f>
        <v>ЛОЖЬЛОЖЬ</v>
      </c>
      <c r="AW681" t="str">
        <f>CONCATENATE(AG681,AH681)</f>
        <v>ЛОЖЬЛОЖЬ</v>
      </c>
      <c r="AX681" t="str">
        <f>CONCATENATE(AI681,AJ681)</f>
        <v>ЛОЖЬЛОЖЬ</v>
      </c>
      <c r="AY681" t="str">
        <f>CONCATENATE(AK681,AL681)</f>
        <v>ЛОЖЬЛОЖЬ</v>
      </c>
      <c r="AZ681" t="str">
        <f>CONCATENATE(AM681,AN681)</f>
        <v>ЛОЖЬЛОЖЬ</v>
      </c>
      <c r="BA681" t="str">
        <f>CONCATENATE(AO681,AP681)</f>
        <v>ЛОЖЬЛОЖЬ</v>
      </c>
      <c r="BC681" t="str">
        <f xml:space="preserve"> IF(OR(AR681= "4-2", AR681= "2-1", AR681= "-12", AR681= "-24"),"Q",
  IF(
    OR(AR681= "4-1", AR681= "40", AR681= "42"),"A",
    IF(
      AR681= "44","P",
      IF(OR(AR681= "2-2",AR681="0-2",AR681="-1-2",AR681="-2-2",AR681="-2-1",AR681="-20",AR681="-22" ),"R",
              IF(
                OR(AR681= "24",AR681="04",AR681="-14"),"M",
                IF(
                  OR(AR681= "20",AR681="22",AR681="0-1",AR681="00",AR681="02",AR681="-1-1",AR681="-10"),"I",""
                )
              )
      )
    )
  )
)</f>
        <v/>
      </c>
      <c r="BD681" t="str">
        <f xml:space="preserve"> IF(OR(AS681= "4-2", AS681= "2-1", AS681= "-12", AS681= "-24"),"Q",
  IF(
    OR(AS681= "4-1", AS681= "40", AS681= "42"),"A",
    IF(
      AS681= "44","P",
      IF(OR(AS681= "2-2",AS681="0-2",AS681="-1-2",AS681="-2-2",AS681="-2-1",AS681="-20",AS681="-22" ),"R",
              IF(
                OR(AS681= "24",AS681="04",AS681="-14"),"M",
                IF(
                  OR(AS681= "20",AS681="22",AS681="0-1",AS681="00",AS681="02",AS681="-1-1",AS681="-10"),"I",""
                )
              )
      )
    )
  )
)</f>
        <v/>
      </c>
      <c r="BE681" t="str">
        <f xml:space="preserve"> IF(OR(AT681= "4-2", AT681= "2-1", AT681= "-12", AT681= "-24"),"Q",
  IF(
    OR(AT681= "4-1", AT681= "40", AT681= "42"),"A",
    IF(
      AT681= "44","P",
      IF(OR(AT681= "2-2",AT681="0-2",AT681="-1-2",AT681="-2-2",AT681="-2-1",AT681="-20",AT681="-22" ),"R",
              IF(
                OR(AT681= "24",AT681="04",AT681="-14"),"M",
                IF(
                  OR(AT681= "20",AT681="22",AT681="0-1",AT681="00",AT681="02",AT681="-1-1",AT681="-10"),"I",""
                )
              )
      )
    )
  )
)</f>
        <v/>
      </c>
      <c r="BF681" t="str">
        <f xml:space="preserve"> IF(OR(AU681= "4-2", AU681= "2-1", AU681= "-12", AU681= "-24"),"Q",
  IF(
    OR(AU681= "4-1", AU681= "40", AU681= "42"),"A",
    IF(
      AU681= "44","P",
      IF(OR(AU681= "2-2",AU681="0-2",AU681="-1-2",AU681="-2-2",AU681="-2-1",AU681="-20",AU681="-22" ),"R",
              IF(
                OR(AU681= "24",AU681="04",AU681="-14"),"M",
                IF(
                  OR(AU681= "20",AU681="22",AU681="0-1",AU681="00",AU681="02",AU681="-1-1",AU681="-10"),"I",""
                )
              )
      )
    )
  )
)</f>
        <v/>
      </c>
      <c r="BG681" t="str">
        <f xml:space="preserve"> IF(OR(AV681= "4-2", AV681= "2-1", AV681= "-12", AV681= "-24"),"Q",
  IF(
    OR(AV681= "4-1", AV681= "40", AV681= "42"),"A",
    IF(
      AV681= "44","P",
      IF(OR(AV681= "2-2",AV681="0-2",AV681="-1-2",AV681="-2-2",AV681="-2-1",AV681="-20",AV681="-22" ),"R",
              IF(
                OR(AV681= "24",AV681="04",AV681="-14"),"M",
                IF(
                  OR(AV681= "20",AV681="22",AV681="0-1",AV681="00",AV681="02",AV681="-1-1",AV681="-10"),"I",""
                )
              )
      )
    )
  )
)</f>
        <v/>
      </c>
      <c r="BH681" t="str">
        <f xml:space="preserve"> IF(OR(AW681= "4-2", AW681= "2-1", AW681= "-12", AW681= "-24"),"Q",
  IF(
    OR(AW681= "4-1", AW681= "40", AW681= "42"),"A",
    IF(
      AW681= "44","P",
      IF(OR(AW681= "2-2",AW681="0-2",AW681="-1-2",AW681="-2-2",AW681="-2-1",AW681="-20",AW681="-22" ),"R",
              IF(
                OR(AW681= "24",AW681="04",AW681="-14"),"M",
                IF(
                  OR(AW681= "20",AW681="22",AW681="0-1",AW681="00",AW681="02",AW681="-1-1",AW681="-10"),"I",""
                )
              )
      )
    )
  )
)</f>
        <v/>
      </c>
      <c r="BI681" t="str">
        <f xml:space="preserve"> IF(OR(AX681= "4-2", AX681= "2-1", AX681= "-12", AX681= "-24"),"Q",
  IF(
    OR(AX681= "4-1", AX681= "40", AX681= "42"),"A",
    IF(
      AX681= "44","P",
      IF(OR(AX681= "2-2",AX681="0-2",AX681="-1-2",AX681="-2-2",AX681="-2-1",AX681="-20",AX681="-22" ),"R",
              IF(
                OR(AX681= "24",AX681="04",AX681="-14"),"M",
                IF(
                  OR(AX681= "20",AX681="22",AX681="0-1",AX681="00",AX681="02",AX681="-1-1",AX681="-10"),"I",""
                )
              )
      )
    )
  )
)</f>
        <v/>
      </c>
      <c r="BJ681" t="str">
        <f xml:space="preserve"> IF(OR(AY681= "4-2", AY681= "2-1", AY681= "-12", AY681= "-24"),"Q",
  IF(
    OR(AY681= "4-1", AY681= "40", AY681= "42"),"A",
    IF(
      AY681= "44","P",
      IF(OR(AY681= "2-2",AY681="0-2",AY681="-1-2",AY681="-2-2",AY681="-2-1",AY681="-20",AY681="-22" ),"R",
              IF(
                OR(AY681= "24",AY681="04",AY681="-14"),"M",
                IF(
                  OR(AY681= "20",AY681="22",AY681="0-1",AY681="00",AY681="02",AY681="-1-1",AY681="-10"),"I",""
                )
              )
      )
    )
  )
)</f>
        <v/>
      </c>
      <c r="BK681" t="str">
        <f xml:space="preserve"> IF(OR(AZ681= "4-2", AZ681= "2-1", AZ681= "-12", AZ681= "-24"),"Q",
  IF(
    OR(AZ681= "4-1", AZ681= "40", AZ681= "42"),"A",
    IF(
      AZ681= "44","P",
      IF(OR(AZ681= "2-2",AZ681="0-2",AZ681="-1-2",AZ681="-2-2",AZ681="-2-1",AZ681="-20",AZ681="-22" ),"R",
              IF(
                OR(AZ681= "24",AZ681="04",AZ681="-14"),"M",
                IF(
                  OR(AZ681= "20",AZ681="22",AZ681="0-1",AZ681="00",AZ681="02",AZ681="-1-1",AZ681="-10"),"I",""
                )
              )
      )
    )
  )
)</f>
        <v/>
      </c>
      <c r="BL681" t="str">
        <f xml:space="preserve"> IF(OR(BA681= "4-2", BA681= "2-1", BA681= "-12", BA681= "-24"),"Q",
  IF(
    OR(BA681= "4-1", BA681= "40", BA681= "42"),"A",
    IF(
      BA681= "44","P",
      IF(OR(BA681= "2-2",BA681="0-2",BA681="-1-2",BA681="-2-2",BA681="-2-1",BA681="-20",BA681="-22" ),"R",
              IF(
                OR(BA681= "24",BA681="04",BA681="-14"),"M",
                IF(
                  OR(BA681= "20",BA681="22",BA681="0-1",BA681="00",BA681="02",BA681="-1-1",BA681="-10"),"I",""
                )
              )
      )
    )
  )
)</f>
        <v/>
      </c>
    </row>
    <row r="682" spans="23:64" x14ac:dyDescent="0.25">
      <c r="W682" t="b">
        <f>IF(OR(B682=Локализация!$C$118,B682=5),4,IF(OR(B682=Локализация!$C$119,B682=4),2,IF(OR(B682=Локализация!$C$120,B682=3),0,IF(OR(B682=Локализация!$C$121,B682=2),-1,IF(OR(B682=Локализация!$C$122,B682=1),-2)))))</f>
        <v>0</v>
      </c>
      <c r="X682" t="b">
        <f>IF(OR(C682=Локализация!$C$124,C682=5),-2,IF(OR(C682=Локализация!$C$125,C682=4),-1,IF(OR(C682=Локализация!$C$126,C682=3),0,IF(OR(C682=Локализация!$C$127,C682=2),2,IF(OR(C682=Локализация!$C$128,C682=1),4)))))</f>
        <v>0</v>
      </c>
      <c r="Y682" t="b">
        <f>IF(OR(D682=Локализация!$C$118,D682=5),4,IF(OR(D682=Локализация!$C$119,D682=4),2,IF(OR(D682=Локализация!$C$120,D682=3),0,IF(OR(D682=Локализация!$C$121,D682=2),-1,IF(OR(D682=Локализация!$C$122,D682=1),-2)))))</f>
        <v>0</v>
      </c>
      <c r="Z682" t="b">
        <f>IF(OR(E682=Локализация!$C$124,E682=5),-2,IF(OR(E682=Локализация!$C$125,E682=4),-1,IF(OR(E682=Локализация!$C$126,E682=3),0,IF(OR(E682=Локализация!$C$127,E682=2),2,IF(OR(E682=Локализация!$C$128,E682=1),4)))))</f>
        <v>0</v>
      </c>
      <c r="AA682" t="b">
        <f>IF(OR(F682=Локализация!$C$118,F682=5),4,IF(OR(F682=Локализация!$C$119,F682=4),2,IF(OR(F682=Локализация!$C$120,F682=3),0,IF(OR(F682=Локализация!$C$121,F682=2),-1,IF(OR(F682=Локализация!$C$122,F682=1),-2)))))</f>
        <v>0</v>
      </c>
      <c r="AB682" t="b">
        <f>IF(OR(G682=Локализация!$C$124,G682=5),-2,IF(OR(G682=Локализация!$C$125,G682=4),-1,IF(OR(G682=Локализация!$C$126,G682=3),0,IF(OR(G682=Локализация!$C$127,G682=2),2,IF(OR(G682=Локализация!$C$128,G682=1),4)))))</f>
        <v>0</v>
      </c>
      <c r="AC682" t="b">
        <f>IF(OR(H682=Локализация!$C$118,H682=5),4,IF(OR(H682=Локализация!$C$119,H682=4),2,IF(OR(H682=Локализация!$C$120,H682=3),0,IF(OR(H682=Локализация!$C$121,H682=2),-1,IF(OR(H682=Локализация!$C$122,H682=1),-2)))))</f>
        <v>0</v>
      </c>
      <c r="AD682" t="b">
        <f>IF(OR(I682=Локализация!$C$124,I682=5),-2,IF(OR(I682=Локализация!$C$125,I682=4),-1,IF(OR(I682=Локализация!$C$126,I682=3),0,IF(OR(I682=Локализация!$C$127,I682=2),2,IF(OR(I682=Локализация!$C$128,I682=1),4)))))</f>
        <v>0</v>
      </c>
      <c r="AE682" t="b">
        <f>IF(OR(J682=Локализация!$C$118,J682=5),4,IF(OR(J682=Локализация!$C$119,J682=4),2,IF(OR(J682=Локализация!$C$120,J682=3),0,IF(OR(J682=Локализация!$C$121,J682=2),-1,IF(OR(J682=Локализация!$C$122,J682=1),-2)))))</f>
        <v>0</v>
      </c>
      <c r="AF682" t="b">
        <f>IF(OR(K682=Локализация!$C$124,K682=5),-2,IF(OR(K682=Локализация!$C$125,K682=4),-1,IF(OR(K682=Локализация!$C$126,K682=3),0,IF(OR(K682=Локализация!$C$127,K682=2),2,IF(OR(K682=Локализация!$C$128,K682=1),4)))))</f>
        <v>0</v>
      </c>
      <c r="AG682" t="b">
        <f>IF(OR(L682=Локализация!$C$118,L682=5),4,IF(OR(L682=Локализация!$C$119,L682=4),2,IF(OR(L682=Локализация!$C$120,L682=3),0,IF(OR(L682=Локализация!$C$121,L682=2),-1,IF(OR(L682=Локализация!$C$122,L682=1),-2)))))</f>
        <v>0</v>
      </c>
      <c r="AH682" t="b">
        <f>IF(OR(M682=Локализация!$C$124,M682=5),-2,IF(OR(M682=Локализация!$C$125,M682=4),-1,IF(OR(M682=Локализация!$C$126,M682=3),0,IF(OR(M682=Локализация!$C$127,M682=2),2,IF(OR(M682=Локализация!$C$128,M682=1),4)))))</f>
        <v>0</v>
      </c>
      <c r="AI682" t="b">
        <f>IF(OR(N682=Локализация!$C$118,N682=5),4,IF(OR(N682=Локализация!$C$119,N682=4),2,IF(OR(N682=Локализация!$C$120,N682=3),0,IF(OR(N682=Локализация!$C$121,N682=2),-1,IF(OR(N682=Локализация!$C$122,N682=1),-2)))))</f>
        <v>0</v>
      </c>
      <c r="AJ682" t="b">
        <f>IF(OR(O682=Локализация!$C$124,O682=5),-2,IF(OR(O682=Локализация!$C$125,O682=4),-1,IF(OR(O682=Локализация!$C$126,O682=3),0,IF(OR(O682=Локализация!$C$127,O682=2),2,IF(OR(O682=Локализация!$C$128,O682=1),4)))))</f>
        <v>0</v>
      </c>
      <c r="AK682" t="b">
        <f>IF(OR(P682=Локализация!$C$118,P682=5),4,IF(OR(P682=Локализация!$C$119,P682=4),2,IF(OR(P682=Локализация!$C$120,P682=3),0,IF(OR(P682=Локализация!$C$121,P682=2),-1,IF(OR(P682=Локализация!$C$122,P682=1),-2)))))</f>
        <v>0</v>
      </c>
      <c r="AL682" t="b">
        <f>IF(OR(Q682=Локализация!$C$124,Q682=5),-2,IF(OR(Q682=Локализация!$C$125,Q682=4),-1,IF(OR(Q682=Локализация!$C$126,Q682=3),0,IF(OR(Q682=Локализация!$C$127,Q682=2),2,IF(OR(Q682=Локализация!$C$128,Q682=1),4)))))</f>
        <v>0</v>
      </c>
      <c r="AM682" t="b">
        <f>IF(OR(R682=Локализация!$C$118,R682=5),4,IF(OR(R682=Локализация!$C$119,R682=4),2,IF(OR(R682=Локализация!$C$120,R682=3),0,IF(OR(R682=Локализация!$C$121,R682=2),-1,IF(OR(R682=Локализация!$C$122,R682=1),-2)))))</f>
        <v>0</v>
      </c>
      <c r="AN682" t="b">
        <f>IF(OR(S682=Локализация!$C$124,S682=5),-2,IF(OR(S682=Локализация!$C$125,S682=4),-1,IF(OR(S682=Локализация!$C$126,S682=3),0,IF(OR(S682=Локализация!$C$127,S682=2),2,IF(OR(S682=Локализация!$C$128,S682=1),4)))))</f>
        <v>0</v>
      </c>
      <c r="AO682" t="b">
        <f>IF(OR(T682=Локализация!$C$118,T682=5),4,IF(OR(T682=Локализация!$C$119,T682=4),2,IF(OR(T682=Локализация!$C$120,T682=3),0,IF(OR(T682=Локализация!$C$121,T682=2),-1,IF(OR(T682=Локализация!$C$122,T682=1),-2)))))</f>
        <v>0</v>
      </c>
      <c r="AP682" t="b">
        <f>IF(OR(U682=Локализация!$C$124,U682=5),-2,IF(OR(U682=Локализация!$C$125,U682=4),-1,IF(OR(U682=Локализация!$C$126,U682=3),0,IF(OR(U682=Локализация!$C$127,U682=2),2,IF(OR(U682=Локализация!$C$128,U682=1),4)))))</f>
        <v>0</v>
      </c>
      <c r="AR682" t="str">
        <f>CONCATENATE(W682,X682)</f>
        <v>ЛОЖЬЛОЖЬ</v>
      </c>
      <c r="AS682" t="str">
        <f>CONCATENATE(Y682,Z682)</f>
        <v>ЛОЖЬЛОЖЬ</v>
      </c>
      <c r="AT682" t="str">
        <f>CONCATENATE(AA682,AB682)</f>
        <v>ЛОЖЬЛОЖЬ</v>
      </c>
      <c r="AU682" t="str">
        <f>CONCATENATE(AC682,AD682)</f>
        <v>ЛОЖЬЛОЖЬ</v>
      </c>
      <c r="AV682" t="str">
        <f>CONCATENATE(AE682,AF682)</f>
        <v>ЛОЖЬЛОЖЬ</v>
      </c>
      <c r="AW682" t="str">
        <f>CONCATENATE(AG682,AH682)</f>
        <v>ЛОЖЬЛОЖЬ</v>
      </c>
      <c r="AX682" t="str">
        <f>CONCATENATE(AI682,AJ682)</f>
        <v>ЛОЖЬЛОЖЬ</v>
      </c>
      <c r="AY682" t="str">
        <f>CONCATENATE(AK682,AL682)</f>
        <v>ЛОЖЬЛОЖЬ</v>
      </c>
      <c r="AZ682" t="str">
        <f>CONCATENATE(AM682,AN682)</f>
        <v>ЛОЖЬЛОЖЬ</v>
      </c>
      <c r="BA682" t="str">
        <f>CONCATENATE(AO682,AP682)</f>
        <v>ЛОЖЬЛОЖЬ</v>
      </c>
      <c r="BC682" t="str">
        <f xml:space="preserve"> IF(OR(AR682= "4-2", AR682= "2-1", AR682= "-12", AR682= "-24"),"Q",
  IF(
    OR(AR682= "4-1", AR682= "40", AR682= "42"),"A",
    IF(
      AR682= "44","P",
      IF(OR(AR682= "2-2",AR682="0-2",AR682="-1-2",AR682="-2-2",AR682="-2-1",AR682="-20",AR682="-22" ),"R",
              IF(
                OR(AR682= "24",AR682="04",AR682="-14"),"M",
                IF(
                  OR(AR682= "20",AR682="22",AR682="0-1",AR682="00",AR682="02",AR682="-1-1",AR682="-10"),"I",""
                )
              )
      )
    )
  )
)</f>
        <v/>
      </c>
      <c r="BD682" t="str">
        <f xml:space="preserve"> IF(OR(AS682= "4-2", AS682= "2-1", AS682= "-12", AS682= "-24"),"Q",
  IF(
    OR(AS682= "4-1", AS682= "40", AS682= "42"),"A",
    IF(
      AS682= "44","P",
      IF(OR(AS682= "2-2",AS682="0-2",AS682="-1-2",AS682="-2-2",AS682="-2-1",AS682="-20",AS682="-22" ),"R",
              IF(
                OR(AS682= "24",AS682="04",AS682="-14"),"M",
                IF(
                  OR(AS682= "20",AS682="22",AS682="0-1",AS682="00",AS682="02",AS682="-1-1",AS682="-10"),"I",""
                )
              )
      )
    )
  )
)</f>
        <v/>
      </c>
      <c r="BE682" t="str">
        <f xml:space="preserve"> IF(OR(AT682= "4-2", AT682= "2-1", AT682= "-12", AT682= "-24"),"Q",
  IF(
    OR(AT682= "4-1", AT682= "40", AT682= "42"),"A",
    IF(
      AT682= "44","P",
      IF(OR(AT682= "2-2",AT682="0-2",AT682="-1-2",AT682="-2-2",AT682="-2-1",AT682="-20",AT682="-22" ),"R",
              IF(
                OR(AT682= "24",AT682="04",AT682="-14"),"M",
                IF(
                  OR(AT682= "20",AT682="22",AT682="0-1",AT682="00",AT682="02",AT682="-1-1",AT682="-10"),"I",""
                )
              )
      )
    )
  )
)</f>
        <v/>
      </c>
      <c r="BF682" t="str">
        <f xml:space="preserve"> IF(OR(AU682= "4-2", AU682= "2-1", AU682= "-12", AU682= "-24"),"Q",
  IF(
    OR(AU682= "4-1", AU682= "40", AU682= "42"),"A",
    IF(
      AU682= "44","P",
      IF(OR(AU682= "2-2",AU682="0-2",AU682="-1-2",AU682="-2-2",AU682="-2-1",AU682="-20",AU682="-22" ),"R",
              IF(
                OR(AU682= "24",AU682="04",AU682="-14"),"M",
                IF(
                  OR(AU682= "20",AU682="22",AU682="0-1",AU682="00",AU682="02",AU682="-1-1",AU682="-10"),"I",""
                )
              )
      )
    )
  )
)</f>
        <v/>
      </c>
      <c r="BG682" t="str">
        <f xml:space="preserve"> IF(OR(AV682= "4-2", AV682= "2-1", AV682= "-12", AV682= "-24"),"Q",
  IF(
    OR(AV682= "4-1", AV682= "40", AV682= "42"),"A",
    IF(
      AV682= "44","P",
      IF(OR(AV682= "2-2",AV682="0-2",AV682="-1-2",AV682="-2-2",AV682="-2-1",AV682="-20",AV682="-22" ),"R",
              IF(
                OR(AV682= "24",AV682="04",AV682="-14"),"M",
                IF(
                  OR(AV682= "20",AV682="22",AV682="0-1",AV682="00",AV682="02",AV682="-1-1",AV682="-10"),"I",""
                )
              )
      )
    )
  )
)</f>
        <v/>
      </c>
      <c r="BH682" t="str">
        <f xml:space="preserve"> IF(OR(AW682= "4-2", AW682= "2-1", AW682= "-12", AW682= "-24"),"Q",
  IF(
    OR(AW682= "4-1", AW682= "40", AW682= "42"),"A",
    IF(
      AW682= "44","P",
      IF(OR(AW682= "2-2",AW682="0-2",AW682="-1-2",AW682="-2-2",AW682="-2-1",AW682="-20",AW682="-22" ),"R",
              IF(
                OR(AW682= "24",AW682="04",AW682="-14"),"M",
                IF(
                  OR(AW682= "20",AW682="22",AW682="0-1",AW682="00",AW682="02",AW682="-1-1",AW682="-10"),"I",""
                )
              )
      )
    )
  )
)</f>
        <v/>
      </c>
      <c r="BI682" t="str">
        <f xml:space="preserve"> IF(OR(AX682= "4-2", AX682= "2-1", AX682= "-12", AX682= "-24"),"Q",
  IF(
    OR(AX682= "4-1", AX682= "40", AX682= "42"),"A",
    IF(
      AX682= "44","P",
      IF(OR(AX682= "2-2",AX682="0-2",AX682="-1-2",AX682="-2-2",AX682="-2-1",AX682="-20",AX682="-22" ),"R",
              IF(
                OR(AX682= "24",AX682="04",AX682="-14"),"M",
                IF(
                  OR(AX682= "20",AX682="22",AX682="0-1",AX682="00",AX682="02",AX682="-1-1",AX682="-10"),"I",""
                )
              )
      )
    )
  )
)</f>
        <v/>
      </c>
      <c r="BJ682" t="str">
        <f xml:space="preserve"> IF(OR(AY682= "4-2", AY682= "2-1", AY682= "-12", AY682= "-24"),"Q",
  IF(
    OR(AY682= "4-1", AY682= "40", AY682= "42"),"A",
    IF(
      AY682= "44","P",
      IF(OR(AY682= "2-2",AY682="0-2",AY682="-1-2",AY682="-2-2",AY682="-2-1",AY682="-20",AY682="-22" ),"R",
              IF(
                OR(AY682= "24",AY682="04",AY682="-14"),"M",
                IF(
                  OR(AY682= "20",AY682="22",AY682="0-1",AY682="00",AY682="02",AY682="-1-1",AY682="-10"),"I",""
                )
              )
      )
    )
  )
)</f>
        <v/>
      </c>
      <c r="BK682" t="str">
        <f xml:space="preserve"> IF(OR(AZ682= "4-2", AZ682= "2-1", AZ682= "-12", AZ682= "-24"),"Q",
  IF(
    OR(AZ682= "4-1", AZ682= "40", AZ682= "42"),"A",
    IF(
      AZ682= "44","P",
      IF(OR(AZ682= "2-2",AZ682="0-2",AZ682="-1-2",AZ682="-2-2",AZ682="-2-1",AZ682="-20",AZ682="-22" ),"R",
              IF(
                OR(AZ682= "24",AZ682="04",AZ682="-14"),"M",
                IF(
                  OR(AZ682= "20",AZ682="22",AZ682="0-1",AZ682="00",AZ682="02",AZ682="-1-1",AZ682="-10"),"I",""
                )
              )
      )
    )
  )
)</f>
        <v/>
      </c>
      <c r="BL682" t="str">
        <f xml:space="preserve"> IF(OR(BA682= "4-2", BA682= "2-1", BA682= "-12", BA682= "-24"),"Q",
  IF(
    OR(BA682= "4-1", BA682= "40", BA682= "42"),"A",
    IF(
      BA682= "44","P",
      IF(OR(BA682= "2-2",BA682="0-2",BA682="-1-2",BA682="-2-2",BA682="-2-1",BA682="-20",BA682="-22" ),"R",
              IF(
                OR(BA682= "24",BA682="04",BA682="-14"),"M",
                IF(
                  OR(BA682= "20",BA682="22",BA682="0-1",BA682="00",BA682="02",BA682="-1-1",BA682="-10"),"I",""
                )
              )
      )
    )
  )
)</f>
        <v/>
      </c>
    </row>
    <row r="683" spans="23:64" x14ac:dyDescent="0.25">
      <c r="W683" t="b">
        <f>IF(OR(B683=Локализация!$C$118,B683=5),4,IF(OR(B683=Локализация!$C$119,B683=4),2,IF(OR(B683=Локализация!$C$120,B683=3),0,IF(OR(B683=Локализация!$C$121,B683=2),-1,IF(OR(B683=Локализация!$C$122,B683=1),-2)))))</f>
        <v>0</v>
      </c>
      <c r="X683" t="b">
        <f>IF(OR(C683=Локализация!$C$124,C683=5),-2,IF(OR(C683=Локализация!$C$125,C683=4),-1,IF(OR(C683=Локализация!$C$126,C683=3),0,IF(OR(C683=Локализация!$C$127,C683=2),2,IF(OR(C683=Локализация!$C$128,C683=1),4)))))</f>
        <v>0</v>
      </c>
      <c r="Y683" t="b">
        <f>IF(OR(D683=Локализация!$C$118,D683=5),4,IF(OR(D683=Локализация!$C$119,D683=4),2,IF(OR(D683=Локализация!$C$120,D683=3),0,IF(OR(D683=Локализация!$C$121,D683=2),-1,IF(OR(D683=Локализация!$C$122,D683=1),-2)))))</f>
        <v>0</v>
      </c>
      <c r="Z683" t="b">
        <f>IF(OR(E683=Локализация!$C$124,E683=5),-2,IF(OR(E683=Локализация!$C$125,E683=4),-1,IF(OR(E683=Локализация!$C$126,E683=3),0,IF(OR(E683=Локализация!$C$127,E683=2),2,IF(OR(E683=Локализация!$C$128,E683=1),4)))))</f>
        <v>0</v>
      </c>
      <c r="AA683" t="b">
        <f>IF(OR(F683=Локализация!$C$118,F683=5),4,IF(OR(F683=Локализация!$C$119,F683=4),2,IF(OR(F683=Локализация!$C$120,F683=3),0,IF(OR(F683=Локализация!$C$121,F683=2),-1,IF(OR(F683=Локализация!$C$122,F683=1),-2)))))</f>
        <v>0</v>
      </c>
      <c r="AB683" t="b">
        <f>IF(OR(G683=Локализация!$C$124,G683=5),-2,IF(OR(G683=Локализация!$C$125,G683=4),-1,IF(OR(G683=Локализация!$C$126,G683=3),0,IF(OR(G683=Локализация!$C$127,G683=2),2,IF(OR(G683=Локализация!$C$128,G683=1),4)))))</f>
        <v>0</v>
      </c>
      <c r="AC683" t="b">
        <f>IF(OR(H683=Локализация!$C$118,H683=5),4,IF(OR(H683=Локализация!$C$119,H683=4),2,IF(OR(H683=Локализация!$C$120,H683=3),0,IF(OR(H683=Локализация!$C$121,H683=2),-1,IF(OR(H683=Локализация!$C$122,H683=1),-2)))))</f>
        <v>0</v>
      </c>
      <c r="AD683" t="b">
        <f>IF(OR(I683=Локализация!$C$124,I683=5),-2,IF(OR(I683=Локализация!$C$125,I683=4),-1,IF(OR(I683=Локализация!$C$126,I683=3),0,IF(OR(I683=Локализация!$C$127,I683=2),2,IF(OR(I683=Локализация!$C$128,I683=1),4)))))</f>
        <v>0</v>
      </c>
      <c r="AE683" t="b">
        <f>IF(OR(J683=Локализация!$C$118,J683=5),4,IF(OR(J683=Локализация!$C$119,J683=4),2,IF(OR(J683=Локализация!$C$120,J683=3),0,IF(OR(J683=Локализация!$C$121,J683=2),-1,IF(OR(J683=Локализация!$C$122,J683=1),-2)))))</f>
        <v>0</v>
      </c>
      <c r="AF683" t="b">
        <f>IF(OR(K683=Локализация!$C$124,K683=5),-2,IF(OR(K683=Локализация!$C$125,K683=4),-1,IF(OR(K683=Локализация!$C$126,K683=3),0,IF(OR(K683=Локализация!$C$127,K683=2),2,IF(OR(K683=Локализация!$C$128,K683=1),4)))))</f>
        <v>0</v>
      </c>
      <c r="AG683" t="b">
        <f>IF(OR(L683=Локализация!$C$118,L683=5),4,IF(OR(L683=Локализация!$C$119,L683=4),2,IF(OR(L683=Локализация!$C$120,L683=3),0,IF(OR(L683=Локализация!$C$121,L683=2),-1,IF(OR(L683=Локализация!$C$122,L683=1),-2)))))</f>
        <v>0</v>
      </c>
      <c r="AH683" t="b">
        <f>IF(OR(M683=Локализация!$C$124,M683=5),-2,IF(OR(M683=Локализация!$C$125,M683=4),-1,IF(OR(M683=Локализация!$C$126,M683=3),0,IF(OR(M683=Локализация!$C$127,M683=2),2,IF(OR(M683=Локализация!$C$128,M683=1),4)))))</f>
        <v>0</v>
      </c>
      <c r="AI683" t="b">
        <f>IF(OR(N683=Локализация!$C$118,N683=5),4,IF(OR(N683=Локализация!$C$119,N683=4),2,IF(OR(N683=Локализация!$C$120,N683=3),0,IF(OR(N683=Локализация!$C$121,N683=2),-1,IF(OR(N683=Локализация!$C$122,N683=1),-2)))))</f>
        <v>0</v>
      </c>
      <c r="AJ683" t="b">
        <f>IF(OR(O683=Локализация!$C$124,O683=5),-2,IF(OR(O683=Локализация!$C$125,O683=4),-1,IF(OR(O683=Локализация!$C$126,O683=3),0,IF(OR(O683=Локализация!$C$127,O683=2),2,IF(OR(O683=Локализация!$C$128,O683=1),4)))))</f>
        <v>0</v>
      </c>
      <c r="AK683" t="b">
        <f>IF(OR(P683=Локализация!$C$118,P683=5),4,IF(OR(P683=Локализация!$C$119,P683=4),2,IF(OR(P683=Локализация!$C$120,P683=3),0,IF(OR(P683=Локализация!$C$121,P683=2),-1,IF(OR(P683=Локализация!$C$122,P683=1),-2)))))</f>
        <v>0</v>
      </c>
      <c r="AL683" t="b">
        <f>IF(OR(Q683=Локализация!$C$124,Q683=5),-2,IF(OR(Q683=Локализация!$C$125,Q683=4),-1,IF(OR(Q683=Локализация!$C$126,Q683=3),0,IF(OR(Q683=Локализация!$C$127,Q683=2),2,IF(OR(Q683=Локализация!$C$128,Q683=1),4)))))</f>
        <v>0</v>
      </c>
      <c r="AM683" t="b">
        <f>IF(OR(R683=Локализация!$C$118,R683=5),4,IF(OR(R683=Локализация!$C$119,R683=4),2,IF(OR(R683=Локализация!$C$120,R683=3),0,IF(OR(R683=Локализация!$C$121,R683=2),-1,IF(OR(R683=Локализация!$C$122,R683=1),-2)))))</f>
        <v>0</v>
      </c>
      <c r="AN683" t="b">
        <f>IF(OR(S683=Локализация!$C$124,S683=5),-2,IF(OR(S683=Локализация!$C$125,S683=4),-1,IF(OR(S683=Локализация!$C$126,S683=3),0,IF(OR(S683=Локализация!$C$127,S683=2),2,IF(OR(S683=Локализация!$C$128,S683=1),4)))))</f>
        <v>0</v>
      </c>
      <c r="AO683" t="b">
        <f>IF(OR(T683=Локализация!$C$118,T683=5),4,IF(OR(T683=Локализация!$C$119,T683=4),2,IF(OR(T683=Локализация!$C$120,T683=3),0,IF(OR(T683=Локализация!$C$121,T683=2),-1,IF(OR(T683=Локализация!$C$122,T683=1),-2)))))</f>
        <v>0</v>
      </c>
      <c r="AP683" t="b">
        <f>IF(OR(U683=Локализация!$C$124,U683=5),-2,IF(OR(U683=Локализация!$C$125,U683=4),-1,IF(OR(U683=Локализация!$C$126,U683=3),0,IF(OR(U683=Локализация!$C$127,U683=2),2,IF(OR(U683=Локализация!$C$128,U683=1),4)))))</f>
        <v>0</v>
      </c>
      <c r="AR683" t="str">
        <f>CONCATENATE(W683,X683)</f>
        <v>ЛОЖЬЛОЖЬ</v>
      </c>
      <c r="AS683" t="str">
        <f>CONCATENATE(Y683,Z683)</f>
        <v>ЛОЖЬЛОЖЬ</v>
      </c>
      <c r="AT683" t="str">
        <f>CONCATENATE(AA683,AB683)</f>
        <v>ЛОЖЬЛОЖЬ</v>
      </c>
      <c r="AU683" t="str">
        <f>CONCATENATE(AC683,AD683)</f>
        <v>ЛОЖЬЛОЖЬ</v>
      </c>
      <c r="AV683" t="str">
        <f>CONCATENATE(AE683,AF683)</f>
        <v>ЛОЖЬЛОЖЬ</v>
      </c>
      <c r="AW683" t="str">
        <f>CONCATENATE(AG683,AH683)</f>
        <v>ЛОЖЬЛОЖЬ</v>
      </c>
      <c r="AX683" t="str">
        <f>CONCATENATE(AI683,AJ683)</f>
        <v>ЛОЖЬЛОЖЬ</v>
      </c>
      <c r="AY683" t="str">
        <f>CONCATENATE(AK683,AL683)</f>
        <v>ЛОЖЬЛОЖЬ</v>
      </c>
      <c r="AZ683" t="str">
        <f>CONCATENATE(AM683,AN683)</f>
        <v>ЛОЖЬЛОЖЬ</v>
      </c>
      <c r="BA683" t="str">
        <f>CONCATENATE(AO683,AP683)</f>
        <v>ЛОЖЬЛОЖЬ</v>
      </c>
      <c r="BC683" t="str">
        <f xml:space="preserve"> IF(OR(AR683= "4-2", AR683= "2-1", AR683= "-12", AR683= "-24"),"Q",
  IF(
    OR(AR683= "4-1", AR683= "40", AR683= "42"),"A",
    IF(
      AR683= "44","P",
      IF(OR(AR683= "2-2",AR683="0-2",AR683="-1-2",AR683="-2-2",AR683="-2-1",AR683="-20",AR683="-22" ),"R",
              IF(
                OR(AR683= "24",AR683="04",AR683="-14"),"M",
                IF(
                  OR(AR683= "20",AR683="22",AR683="0-1",AR683="00",AR683="02",AR683="-1-1",AR683="-10"),"I",""
                )
              )
      )
    )
  )
)</f>
        <v/>
      </c>
      <c r="BD683" t="str">
        <f xml:space="preserve"> IF(OR(AS683= "4-2", AS683= "2-1", AS683= "-12", AS683= "-24"),"Q",
  IF(
    OR(AS683= "4-1", AS683= "40", AS683= "42"),"A",
    IF(
      AS683= "44","P",
      IF(OR(AS683= "2-2",AS683="0-2",AS683="-1-2",AS683="-2-2",AS683="-2-1",AS683="-20",AS683="-22" ),"R",
              IF(
                OR(AS683= "24",AS683="04",AS683="-14"),"M",
                IF(
                  OR(AS683= "20",AS683="22",AS683="0-1",AS683="00",AS683="02",AS683="-1-1",AS683="-10"),"I",""
                )
              )
      )
    )
  )
)</f>
        <v/>
      </c>
      <c r="BE683" t="str">
        <f xml:space="preserve"> IF(OR(AT683= "4-2", AT683= "2-1", AT683= "-12", AT683= "-24"),"Q",
  IF(
    OR(AT683= "4-1", AT683= "40", AT683= "42"),"A",
    IF(
      AT683= "44","P",
      IF(OR(AT683= "2-2",AT683="0-2",AT683="-1-2",AT683="-2-2",AT683="-2-1",AT683="-20",AT683="-22" ),"R",
              IF(
                OR(AT683= "24",AT683="04",AT683="-14"),"M",
                IF(
                  OR(AT683= "20",AT683="22",AT683="0-1",AT683="00",AT683="02",AT683="-1-1",AT683="-10"),"I",""
                )
              )
      )
    )
  )
)</f>
        <v/>
      </c>
      <c r="BF683" t="str">
        <f xml:space="preserve"> IF(OR(AU683= "4-2", AU683= "2-1", AU683= "-12", AU683= "-24"),"Q",
  IF(
    OR(AU683= "4-1", AU683= "40", AU683= "42"),"A",
    IF(
      AU683= "44","P",
      IF(OR(AU683= "2-2",AU683="0-2",AU683="-1-2",AU683="-2-2",AU683="-2-1",AU683="-20",AU683="-22" ),"R",
              IF(
                OR(AU683= "24",AU683="04",AU683="-14"),"M",
                IF(
                  OR(AU683= "20",AU683="22",AU683="0-1",AU683="00",AU683="02",AU683="-1-1",AU683="-10"),"I",""
                )
              )
      )
    )
  )
)</f>
        <v/>
      </c>
      <c r="BG683" t="str">
        <f xml:space="preserve"> IF(OR(AV683= "4-2", AV683= "2-1", AV683= "-12", AV683= "-24"),"Q",
  IF(
    OR(AV683= "4-1", AV683= "40", AV683= "42"),"A",
    IF(
      AV683= "44","P",
      IF(OR(AV683= "2-2",AV683="0-2",AV683="-1-2",AV683="-2-2",AV683="-2-1",AV683="-20",AV683="-22" ),"R",
              IF(
                OR(AV683= "24",AV683="04",AV683="-14"),"M",
                IF(
                  OR(AV683= "20",AV683="22",AV683="0-1",AV683="00",AV683="02",AV683="-1-1",AV683="-10"),"I",""
                )
              )
      )
    )
  )
)</f>
        <v/>
      </c>
      <c r="BH683" t="str">
        <f xml:space="preserve"> IF(OR(AW683= "4-2", AW683= "2-1", AW683= "-12", AW683= "-24"),"Q",
  IF(
    OR(AW683= "4-1", AW683= "40", AW683= "42"),"A",
    IF(
      AW683= "44","P",
      IF(OR(AW683= "2-2",AW683="0-2",AW683="-1-2",AW683="-2-2",AW683="-2-1",AW683="-20",AW683="-22" ),"R",
              IF(
                OR(AW683= "24",AW683="04",AW683="-14"),"M",
                IF(
                  OR(AW683= "20",AW683="22",AW683="0-1",AW683="00",AW683="02",AW683="-1-1",AW683="-10"),"I",""
                )
              )
      )
    )
  )
)</f>
        <v/>
      </c>
      <c r="BI683" t="str">
        <f xml:space="preserve"> IF(OR(AX683= "4-2", AX683= "2-1", AX683= "-12", AX683= "-24"),"Q",
  IF(
    OR(AX683= "4-1", AX683= "40", AX683= "42"),"A",
    IF(
      AX683= "44","P",
      IF(OR(AX683= "2-2",AX683="0-2",AX683="-1-2",AX683="-2-2",AX683="-2-1",AX683="-20",AX683="-22" ),"R",
              IF(
                OR(AX683= "24",AX683="04",AX683="-14"),"M",
                IF(
                  OR(AX683= "20",AX683="22",AX683="0-1",AX683="00",AX683="02",AX683="-1-1",AX683="-10"),"I",""
                )
              )
      )
    )
  )
)</f>
        <v/>
      </c>
      <c r="BJ683" t="str">
        <f xml:space="preserve"> IF(OR(AY683= "4-2", AY683= "2-1", AY683= "-12", AY683= "-24"),"Q",
  IF(
    OR(AY683= "4-1", AY683= "40", AY683= "42"),"A",
    IF(
      AY683= "44","P",
      IF(OR(AY683= "2-2",AY683="0-2",AY683="-1-2",AY683="-2-2",AY683="-2-1",AY683="-20",AY683="-22" ),"R",
              IF(
                OR(AY683= "24",AY683="04",AY683="-14"),"M",
                IF(
                  OR(AY683= "20",AY683="22",AY683="0-1",AY683="00",AY683="02",AY683="-1-1",AY683="-10"),"I",""
                )
              )
      )
    )
  )
)</f>
        <v/>
      </c>
      <c r="BK683" t="str">
        <f xml:space="preserve"> IF(OR(AZ683= "4-2", AZ683= "2-1", AZ683= "-12", AZ683= "-24"),"Q",
  IF(
    OR(AZ683= "4-1", AZ683= "40", AZ683= "42"),"A",
    IF(
      AZ683= "44","P",
      IF(OR(AZ683= "2-2",AZ683="0-2",AZ683="-1-2",AZ683="-2-2",AZ683="-2-1",AZ683="-20",AZ683="-22" ),"R",
              IF(
                OR(AZ683= "24",AZ683="04",AZ683="-14"),"M",
                IF(
                  OR(AZ683= "20",AZ683="22",AZ683="0-1",AZ683="00",AZ683="02",AZ683="-1-1",AZ683="-10"),"I",""
                )
              )
      )
    )
  )
)</f>
        <v/>
      </c>
      <c r="BL683" t="str">
        <f xml:space="preserve"> IF(OR(BA683= "4-2", BA683= "2-1", BA683= "-12", BA683= "-24"),"Q",
  IF(
    OR(BA683= "4-1", BA683= "40", BA683= "42"),"A",
    IF(
      BA683= "44","P",
      IF(OR(BA683= "2-2",BA683="0-2",BA683="-1-2",BA683="-2-2",BA683="-2-1",BA683="-20",BA683="-22" ),"R",
              IF(
                OR(BA683= "24",BA683="04",BA683="-14"),"M",
                IF(
                  OR(BA683= "20",BA683="22",BA683="0-1",BA683="00",BA683="02",BA683="-1-1",BA683="-10"),"I",""
                )
              )
      )
    )
  )
)</f>
        <v/>
      </c>
    </row>
    <row r="684" spans="23:64" x14ac:dyDescent="0.25">
      <c r="W684" t="b">
        <f>IF(OR(B684=Локализация!$C$118,B684=5),4,IF(OR(B684=Локализация!$C$119,B684=4),2,IF(OR(B684=Локализация!$C$120,B684=3),0,IF(OR(B684=Локализация!$C$121,B684=2),-1,IF(OR(B684=Локализация!$C$122,B684=1),-2)))))</f>
        <v>0</v>
      </c>
      <c r="X684" t="b">
        <f>IF(OR(C684=Локализация!$C$124,C684=5),-2,IF(OR(C684=Локализация!$C$125,C684=4),-1,IF(OR(C684=Локализация!$C$126,C684=3),0,IF(OR(C684=Локализация!$C$127,C684=2),2,IF(OR(C684=Локализация!$C$128,C684=1),4)))))</f>
        <v>0</v>
      </c>
      <c r="Y684" t="b">
        <f>IF(OR(D684=Локализация!$C$118,D684=5),4,IF(OR(D684=Локализация!$C$119,D684=4),2,IF(OR(D684=Локализация!$C$120,D684=3),0,IF(OR(D684=Локализация!$C$121,D684=2),-1,IF(OR(D684=Локализация!$C$122,D684=1),-2)))))</f>
        <v>0</v>
      </c>
      <c r="Z684" t="b">
        <f>IF(OR(E684=Локализация!$C$124,E684=5),-2,IF(OR(E684=Локализация!$C$125,E684=4),-1,IF(OR(E684=Локализация!$C$126,E684=3),0,IF(OR(E684=Локализация!$C$127,E684=2),2,IF(OR(E684=Локализация!$C$128,E684=1),4)))))</f>
        <v>0</v>
      </c>
      <c r="AA684" t="b">
        <f>IF(OR(F684=Локализация!$C$118,F684=5),4,IF(OR(F684=Локализация!$C$119,F684=4),2,IF(OR(F684=Локализация!$C$120,F684=3),0,IF(OR(F684=Локализация!$C$121,F684=2),-1,IF(OR(F684=Локализация!$C$122,F684=1),-2)))))</f>
        <v>0</v>
      </c>
      <c r="AB684" t="b">
        <f>IF(OR(G684=Локализация!$C$124,G684=5),-2,IF(OR(G684=Локализация!$C$125,G684=4),-1,IF(OR(G684=Локализация!$C$126,G684=3),0,IF(OR(G684=Локализация!$C$127,G684=2),2,IF(OR(G684=Локализация!$C$128,G684=1),4)))))</f>
        <v>0</v>
      </c>
      <c r="AC684" t="b">
        <f>IF(OR(H684=Локализация!$C$118,H684=5),4,IF(OR(H684=Локализация!$C$119,H684=4),2,IF(OR(H684=Локализация!$C$120,H684=3),0,IF(OR(H684=Локализация!$C$121,H684=2),-1,IF(OR(H684=Локализация!$C$122,H684=1),-2)))))</f>
        <v>0</v>
      </c>
      <c r="AD684" t="b">
        <f>IF(OR(I684=Локализация!$C$124,I684=5),-2,IF(OR(I684=Локализация!$C$125,I684=4),-1,IF(OR(I684=Локализация!$C$126,I684=3),0,IF(OR(I684=Локализация!$C$127,I684=2),2,IF(OR(I684=Локализация!$C$128,I684=1),4)))))</f>
        <v>0</v>
      </c>
      <c r="AE684" t="b">
        <f>IF(OR(J684=Локализация!$C$118,J684=5),4,IF(OR(J684=Локализация!$C$119,J684=4),2,IF(OR(J684=Локализация!$C$120,J684=3),0,IF(OR(J684=Локализация!$C$121,J684=2),-1,IF(OR(J684=Локализация!$C$122,J684=1),-2)))))</f>
        <v>0</v>
      </c>
      <c r="AF684" t="b">
        <f>IF(OR(K684=Локализация!$C$124,K684=5),-2,IF(OR(K684=Локализация!$C$125,K684=4),-1,IF(OR(K684=Локализация!$C$126,K684=3),0,IF(OR(K684=Локализация!$C$127,K684=2),2,IF(OR(K684=Локализация!$C$128,K684=1),4)))))</f>
        <v>0</v>
      </c>
      <c r="AG684" t="b">
        <f>IF(OR(L684=Локализация!$C$118,L684=5),4,IF(OR(L684=Локализация!$C$119,L684=4),2,IF(OR(L684=Локализация!$C$120,L684=3),0,IF(OR(L684=Локализация!$C$121,L684=2),-1,IF(OR(L684=Локализация!$C$122,L684=1),-2)))))</f>
        <v>0</v>
      </c>
      <c r="AH684" t="b">
        <f>IF(OR(M684=Локализация!$C$124,M684=5),-2,IF(OR(M684=Локализация!$C$125,M684=4),-1,IF(OR(M684=Локализация!$C$126,M684=3),0,IF(OR(M684=Локализация!$C$127,M684=2),2,IF(OR(M684=Локализация!$C$128,M684=1),4)))))</f>
        <v>0</v>
      </c>
      <c r="AI684" t="b">
        <f>IF(OR(N684=Локализация!$C$118,N684=5),4,IF(OR(N684=Локализация!$C$119,N684=4),2,IF(OR(N684=Локализация!$C$120,N684=3),0,IF(OR(N684=Локализация!$C$121,N684=2),-1,IF(OR(N684=Локализация!$C$122,N684=1),-2)))))</f>
        <v>0</v>
      </c>
      <c r="AJ684" t="b">
        <f>IF(OR(O684=Локализация!$C$124,O684=5),-2,IF(OR(O684=Локализация!$C$125,O684=4),-1,IF(OR(O684=Локализация!$C$126,O684=3),0,IF(OR(O684=Локализация!$C$127,O684=2),2,IF(OR(O684=Локализация!$C$128,O684=1),4)))))</f>
        <v>0</v>
      </c>
      <c r="AK684" t="b">
        <f>IF(OR(P684=Локализация!$C$118,P684=5),4,IF(OR(P684=Локализация!$C$119,P684=4),2,IF(OR(P684=Локализация!$C$120,P684=3),0,IF(OR(P684=Локализация!$C$121,P684=2),-1,IF(OR(P684=Локализация!$C$122,P684=1),-2)))))</f>
        <v>0</v>
      </c>
      <c r="AL684" t="b">
        <f>IF(OR(Q684=Локализация!$C$124,Q684=5),-2,IF(OR(Q684=Локализация!$C$125,Q684=4),-1,IF(OR(Q684=Локализация!$C$126,Q684=3),0,IF(OR(Q684=Локализация!$C$127,Q684=2),2,IF(OR(Q684=Локализация!$C$128,Q684=1),4)))))</f>
        <v>0</v>
      </c>
      <c r="AM684" t="b">
        <f>IF(OR(R684=Локализация!$C$118,R684=5),4,IF(OR(R684=Локализация!$C$119,R684=4),2,IF(OR(R684=Локализация!$C$120,R684=3),0,IF(OR(R684=Локализация!$C$121,R684=2),-1,IF(OR(R684=Локализация!$C$122,R684=1),-2)))))</f>
        <v>0</v>
      </c>
      <c r="AN684" t="b">
        <f>IF(OR(S684=Локализация!$C$124,S684=5),-2,IF(OR(S684=Локализация!$C$125,S684=4),-1,IF(OR(S684=Локализация!$C$126,S684=3),0,IF(OR(S684=Локализация!$C$127,S684=2),2,IF(OR(S684=Локализация!$C$128,S684=1),4)))))</f>
        <v>0</v>
      </c>
      <c r="AO684" t="b">
        <f>IF(OR(T684=Локализация!$C$118,T684=5),4,IF(OR(T684=Локализация!$C$119,T684=4),2,IF(OR(T684=Локализация!$C$120,T684=3),0,IF(OR(T684=Локализация!$C$121,T684=2),-1,IF(OR(T684=Локализация!$C$122,T684=1),-2)))))</f>
        <v>0</v>
      </c>
      <c r="AP684" t="b">
        <f>IF(OR(U684=Локализация!$C$124,U684=5),-2,IF(OR(U684=Локализация!$C$125,U684=4),-1,IF(OR(U684=Локализация!$C$126,U684=3),0,IF(OR(U684=Локализация!$C$127,U684=2),2,IF(OR(U684=Локализация!$C$128,U684=1),4)))))</f>
        <v>0</v>
      </c>
      <c r="AR684" t="str">
        <f>CONCATENATE(W684,X684)</f>
        <v>ЛОЖЬЛОЖЬ</v>
      </c>
      <c r="AS684" t="str">
        <f>CONCATENATE(Y684,Z684)</f>
        <v>ЛОЖЬЛОЖЬ</v>
      </c>
      <c r="AT684" t="str">
        <f>CONCATENATE(AA684,AB684)</f>
        <v>ЛОЖЬЛОЖЬ</v>
      </c>
      <c r="AU684" t="str">
        <f>CONCATENATE(AC684,AD684)</f>
        <v>ЛОЖЬЛОЖЬ</v>
      </c>
      <c r="AV684" t="str">
        <f>CONCATENATE(AE684,AF684)</f>
        <v>ЛОЖЬЛОЖЬ</v>
      </c>
      <c r="AW684" t="str">
        <f>CONCATENATE(AG684,AH684)</f>
        <v>ЛОЖЬЛОЖЬ</v>
      </c>
      <c r="AX684" t="str">
        <f>CONCATENATE(AI684,AJ684)</f>
        <v>ЛОЖЬЛОЖЬ</v>
      </c>
      <c r="AY684" t="str">
        <f>CONCATENATE(AK684,AL684)</f>
        <v>ЛОЖЬЛОЖЬ</v>
      </c>
      <c r="AZ684" t="str">
        <f>CONCATENATE(AM684,AN684)</f>
        <v>ЛОЖЬЛОЖЬ</v>
      </c>
      <c r="BA684" t="str">
        <f>CONCATENATE(AO684,AP684)</f>
        <v>ЛОЖЬЛОЖЬ</v>
      </c>
      <c r="BC684" t="str">
        <f xml:space="preserve"> IF(OR(AR684= "4-2", AR684= "2-1", AR684= "-12", AR684= "-24"),"Q",
  IF(
    OR(AR684= "4-1", AR684= "40", AR684= "42"),"A",
    IF(
      AR684= "44","P",
      IF(OR(AR684= "2-2",AR684="0-2",AR684="-1-2",AR684="-2-2",AR684="-2-1",AR684="-20",AR684="-22" ),"R",
              IF(
                OR(AR684= "24",AR684="04",AR684="-14"),"M",
                IF(
                  OR(AR684= "20",AR684="22",AR684="0-1",AR684="00",AR684="02",AR684="-1-1",AR684="-10"),"I",""
                )
              )
      )
    )
  )
)</f>
        <v/>
      </c>
      <c r="BD684" t="str">
        <f xml:space="preserve"> IF(OR(AS684= "4-2", AS684= "2-1", AS684= "-12", AS684= "-24"),"Q",
  IF(
    OR(AS684= "4-1", AS684= "40", AS684= "42"),"A",
    IF(
      AS684= "44","P",
      IF(OR(AS684= "2-2",AS684="0-2",AS684="-1-2",AS684="-2-2",AS684="-2-1",AS684="-20",AS684="-22" ),"R",
              IF(
                OR(AS684= "24",AS684="04",AS684="-14"),"M",
                IF(
                  OR(AS684= "20",AS684="22",AS684="0-1",AS684="00",AS684="02",AS684="-1-1",AS684="-10"),"I",""
                )
              )
      )
    )
  )
)</f>
        <v/>
      </c>
      <c r="BE684" t="str">
        <f xml:space="preserve"> IF(OR(AT684= "4-2", AT684= "2-1", AT684= "-12", AT684= "-24"),"Q",
  IF(
    OR(AT684= "4-1", AT684= "40", AT684= "42"),"A",
    IF(
      AT684= "44","P",
      IF(OR(AT684= "2-2",AT684="0-2",AT684="-1-2",AT684="-2-2",AT684="-2-1",AT684="-20",AT684="-22" ),"R",
              IF(
                OR(AT684= "24",AT684="04",AT684="-14"),"M",
                IF(
                  OR(AT684= "20",AT684="22",AT684="0-1",AT684="00",AT684="02",AT684="-1-1",AT684="-10"),"I",""
                )
              )
      )
    )
  )
)</f>
        <v/>
      </c>
      <c r="BF684" t="str">
        <f xml:space="preserve"> IF(OR(AU684= "4-2", AU684= "2-1", AU684= "-12", AU684= "-24"),"Q",
  IF(
    OR(AU684= "4-1", AU684= "40", AU684= "42"),"A",
    IF(
      AU684= "44","P",
      IF(OR(AU684= "2-2",AU684="0-2",AU684="-1-2",AU684="-2-2",AU684="-2-1",AU684="-20",AU684="-22" ),"R",
              IF(
                OR(AU684= "24",AU684="04",AU684="-14"),"M",
                IF(
                  OR(AU684= "20",AU684="22",AU684="0-1",AU684="00",AU684="02",AU684="-1-1",AU684="-10"),"I",""
                )
              )
      )
    )
  )
)</f>
        <v/>
      </c>
      <c r="BG684" t="str">
        <f xml:space="preserve"> IF(OR(AV684= "4-2", AV684= "2-1", AV684= "-12", AV684= "-24"),"Q",
  IF(
    OR(AV684= "4-1", AV684= "40", AV684= "42"),"A",
    IF(
      AV684= "44","P",
      IF(OR(AV684= "2-2",AV684="0-2",AV684="-1-2",AV684="-2-2",AV684="-2-1",AV684="-20",AV684="-22" ),"R",
              IF(
                OR(AV684= "24",AV684="04",AV684="-14"),"M",
                IF(
                  OR(AV684= "20",AV684="22",AV684="0-1",AV684="00",AV684="02",AV684="-1-1",AV684="-10"),"I",""
                )
              )
      )
    )
  )
)</f>
        <v/>
      </c>
      <c r="BH684" t="str">
        <f xml:space="preserve"> IF(OR(AW684= "4-2", AW684= "2-1", AW684= "-12", AW684= "-24"),"Q",
  IF(
    OR(AW684= "4-1", AW684= "40", AW684= "42"),"A",
    IF(
      AW684= "44","P",
      IF(OR(AW684= "2-2",AW684="0-2",AW684="-1-2",AW684="-2-2",AW684="-2-1",AW684="-20",AW684="-22" ),"R",
              IF(
                OR(AW684= "24",AW684="04",AW684="-14"),"M",
                IF(
                  OR(AW684= "20",AW684="22",AW684="0-1",AW684="00",AW684="02",AW684="-1-1",AW684="-10"),"I",""
                )
              )
      )
    )
  )
)</f>
        <v/>
      </c>
      <c r="BI684" t="str">
        <f xml:space="preserve"> IF(OR(AX684= "4-2", AX684= "2-1", AX684= "-12", AX684= "-24"),"Q",
  IF(
    OR(AX684= "4-1", AX684= "40", AX684= "42"),"A",
    IF(
      AX684= "44","P",
      IF(OR(AX684= "2-2",AX684="0-2",AX684="-1-2",AX684="-2-2",AX684="-2-1",AX684="-20",AX684="-22" ),"R",
              IF(
                OR(AX684= "24",AX684="04",AX684="-14"),"M",
                IF(
                  OR(AX684= "20",AX684="22",AX684="0-1",AX684="00",AX684="02",AX684="-1-1",AX684="-10"),"I",""
                )
              )
      )
    )
  )
)</f>
        <v/>
      </c>
      <c r="BJ684" t="str">
        <f xml:space="preserve"> IF(OR(AY684= "4-2", AY684= "2-1", AY684= "-12", AY684= "-24"),"Q",
  IF(
    OR(AY684= "4-1", AY684= "40", AY684= "42"),"A",
    IF(
      AY684= "44","P",
      IF(OR(AY684= "2-2",AY684="0-2",AY684="-1-2",AY684="-2-2",AY684="-2-1",AY684="-20",AY684="-22" ),"R",
              IF(
                OR(AY684= "24",AY684="04",AY684="-14"),"M",
                IF(
                  OR(AY684= "20",AY684="22",AY684="0-1",AY684="00",AY684="02",AY684="-1-1",AY684="-10"),"I",""
                )
              )
      )
    )
  )
)</f>
        <v/>
      </c>
      <c r="BK684" t="str">
        <f xml:space="preserve"> IF(OR(AZ684= "4-2", AZ684= "2-1", AZ684= "-12", AZ684= "-24"),"Q",
  IF(
    OR(AZ684= "4-1", AZ684= "40", AZ684= "42"),"A",
    IF(
      AZ684= "44","P",
      IF(OR(AZ684= "2-2",AZ684="0-2",AZ684="-1-2",AZ684="-2-2",AZ684="-2-1",AZ684="-20",AZ684="-22" ),"R",
              IF(
                OR(AZ684= "24",AZ684="04",AZ684="-14"),"M",
                IF(
                  OR(AZ684= "20",AZ684="22",AZ684="0-1",AZ684="00",AZ684="02",AZ684="-1-1",AZ684="-10"),"I",""
                )
              )
      )
    )
  )
)</f>
        <v/>
      </c>
      <c r="BL684" t="str">
        <f xml:space="preserve"> IF(OR(BA684= "4-2", BA684= "2-1", BA684= "-12", BA684= "-24"),"Q",
  IF(
    OR(BA684= "4-1", BA684= "40", BA684= "42"),"A",
    IF(
      BA684= "44","P",
      IF(OR(BA684= "2-2",BA684="0-2",BA684="-1-2",BA684="-2-2",BA684="-2-1",BA684="-20",BA684="-22" ),"R",
              IF(
                OR(BA684= "24",BA684="04",BA684="-14"),"M",
                IF(
                  OR(BA684= "20",BA684="22",BA684="0-1",BA684="00",BA684="02",BA684="-1-1",BA684="-10"),"I",""
                )
              )
      )
    )
  )
)</f>
        <v/>
      </c>
    </row>
    <row r="685" spans="23:64" x14ac:dyDescent="0.25">
      <c r="W685" t="b">
        <f>IF(OR(B685=Локализация!$C$118,B685=5),4,IF(OR(B685=Локализация!$C$119,B685=4),2,IF(OR(B685=Локализация!$C$120,B685=3),0,IF(OR(B685=Локализация!$C$121,B685=2),-1,IF(OR(B685=Локализация!$C$122,B685=1),-2)))))</f>
        <v>0</v>
      </c>
      <c r="X685" t="b">
        <f>IF(OR(C685=Локализация!$C$124,C685=5),-2,IF(OR(C685=Локализация!$C$125,C685=4),-1,IF(OR(C685=Локализация!$C$126,C685=3),0,IF(OR(C685=Локализация!$C$127,C685=2),2,IF(OR(C685=Локализация!$C$128,C685=1),4)))))</f>
        <v>0</v>
      </c>
      <c r="Y685" t="b">
        <f>IF(OR(D685=Локализация!$C$118,D685=5),4,IF(OR(D685=Локализация!$C$119,D685=4),2,IF(OR(D685=Локализация!$C$120,D685=3),0,IF(OR(D685=Локализация!$C$121,D685=2),-1,IF(OR(D685=Локализация!$C$122,D685=1),-2)))))</f>
        <v>0</v>
      </c>
      <c r="Z685" t="b">
        <f>IF(OR(E685=Локализация!$C$124,E685=5),-2,IF(OR(E685=Локализация!$C$125,E685=4),-1,IF(OR(E685=Локализация!$C$126,E685=3),0,IF(OR(E685=Локализация!$C$127,E685=2),2,IF(OR(E685=Локализация!$C$128,E685=1),4)))))</f>
        <v>0</v>
      </c>
      <c r="AA685" t="b">
        <f>IF(OR(F685=Локализация!$C$118,F685=5),4,IF(OR(F685=Локализация!$C$119,F685=4),2,IF(OR(F685=Локализация!$C$120,F685=3),0,IF(OR(F685=Локализация!$C$121,F685=2),-1,IF(OR(F685=Локализация!$C$122,F685=1),-2)))))</f>
        <v>0</v>
      </c>
      <c r="AB685" t="b">
        <f>IF(OR(G685=Локализация!$C$124,G685=5),-2,IF(OR(G685=Локализация!$C$125,G685=4),-1,IF(OR(G685=Локализация!$C$126,G685=3),0,IF(OR(G685=Локализация!$C$127,G685=2),2,IF(OR(G685=Локализация!$C$128,G685=1),4)))))</f>
        <v>0</v>
      </c>
      <c r="AC685" t="b">
        <f>IF(OR(H685=Локализация!$C$118,H685=5),4,IF(OR(H685=Локализация!$C$119,H685=4),2,IF(OR(H685=Локализация!$C$120,H685=3),0,IF(OR(H685=Локализация!$C$121,H685=2),-1,IF(OR(H685=Локализация!$C$122,H685=1),-2)))))</f>
        <v>0</v>
      </c>
      <c r="AD685" t="b">
        <f>IF(OR(I685=Локализация!$C$124,I685=5),-2,IF(OR(I685=Локализация!$C$125,I685=4),-1,IF(OR(I685=Локализация!$C$126,I685=3),0,IF(OR(I685=Локализация!$C$127,I685=2),2,IF(OR(I685=Локализация!$C$128,I685=1),4)))))</f>
        <v>0</v>
      </c>
      <c r="AE685" t="b">
        <f>IF(OR(J685=Локализация!$C$118,J685=5),4,IF(OR(J685=Локализация!$C$119,J685=4),2,IF(OR(J685=Локализация!$C$120,J685=3),0,IF(OR(J685=Локализация!$C$121,J685=2),-1,IF(OR(J685=Локализация!$C$122,J685=1),-2)))))</f>
        <v>0</v>
      </c>
      <c r="AF685" t="b">
        <f>IF(OR(K685=Локализация!$C$124,K685=5),-2,IF(OR(K685=Локализация!$C$125,K685=4),-1,IF(OR(K685=Локализация!$C$126,K685=3),0,IF(OR(K685=Локализация!$C$127,K685=2),2,IF(OR(K685=Локализация!$C$128,K685=1),4)))))</f>
        <v>0</v>
      </c>
      <c r="AG685" t="b">
        <f>IF(OR(L685=Локализация!$C$118,L685=5),4,IF(OR(L685=Локализация!$C$119,L685=4),2,IF(OR(L685=Локализация!$C$120,L685=3),0,IF(OR(L685=Локализация!$C$121,L685=2),-1,IF(OR(L685=Локализация!$C$122,L685=1),-2)))))</f>
        <v>0</v>
      </c>
      <c r="AH685" t="b">
        <f>IF(OR(M685=Локализация!$C$124,M685=5),-2,IF(OR(M685=Локализация!$C$125,M685=4),-1,IF(OR(M685=Локализация!$C$126,M685=3),0,IF(OR(M685=Локализация!$C$127,M685=2),2,IF(OR(M685=Локализация!$C$128,M685=1),4)))))</f>
        <v>0</v>
      </c>
      <c r="AI685" t="b">
        <f>IF(OR(N685=Локализация!$C$118,N685=5),4,IF(OR(N685=Локализация!$C$119,N685=4),2,IF(OR(N685=Локализация!$C$120,N685=3),0,IF(OR(N685=Локализация!$C$121,N685=2),-1,IF(OR(N685=Локализация!$C$122,N685=1),-2)))))</f>
        <v>0</v>
      </c>
      <c r="AJ685" t="b">
        <f>IF(OR(O685=Локализация!$C$124,O685=5),-2,IF(OR(O685=Локализация!$C$125,O685=4),-1,IF(OR(O685=Локализация!$C$126,O685=3),0,IF(OR(O685=Локализация!$C$127,O685=2),2,IF(OR(O685=Локализация!$C$128,O685=1),4)))))</f>
        <v>0</v>
      </c>
      <c r="AK685" t="b">
        <f>IF(OR(P685=Локализация!$C$118,P685=5),4,IF(OR(P685=Локализация!$C$119,P685=4),2,IF(OR(P685=Локализация!$C$120,P685=3),0,IF(OR(P685=Локализация!$C$121,P685=2),-1,IF(OR(P685=Локализация!$C$122,P685=1),-2)))))</f>
        <v>0</v>
      </c>
      <c r="AL685" t="b">
        <f>IF(OR(Q685=Локализация!$C$124,Q685=5),-2,IF(OR(Q685=Локализация!$C$125,Q685=4),-1,IF(OR(Q685=Локализация!$C$126,Q685=3),0,IF(OR(Q685=Локализация!$C$127,Q685=2),2,IF(OR(Q685=Локализация!$C$128,Q685=1),4)))))</f>
        <v>0</v>
      </c>
      <c r="AM685" t="b">
        <f>IF(OR(R685=Локализация!$C$118,R685=5),4,IF(OR(R685=Локализация!$C$119,R685=4),2,IF(OR(R685=Локализация!$C$120,R685=3),0,IF(OR(R685=Локализация!$C$121,R685=2),-1,IF(OR(R685=Локализация!$C$122,R685=1),-2)))))</f>
        <v>0</v>
      </c>
      <c r="AN685" t="b">
        <f>IF(OR(S685=Локализация!$C$124,S685=5),-2,IF(OR(S685=Локализация!$C$125,S685=4),-1,IF(OR(S685=Локализация!$C$126,S685=3),0,IF(OR(S685=Локализация!$C$127,S685=2),2,IF(OR(S685=Локализация!$C$128,S685=1),4)))))</f>
        <v>0</v>
      </c>
      <c r="AO685" t="b">
        <f>IF(OR(T685=Локализация!$C$118,T685=5),4,IF(OR(T685=Локализация!$C$119,T685=4),2,IF(OR(T685=Локализация!$C$120,T685=3),0,IF(OR(T685=Локализация!$C$121,T685=2),-1,IF(OR(T685=Локализация!$C$122,T685=1),-2)))))</f>
        <v>0</v>
      </c>
      <c r="AP685" t="b">
        <f>IF(OR(U685=Локализация!$C$124,U685=5),-2,IF(OR(U685=Локализация!$C$125,U685=4),-1,IF(OR(U685=Локализация!$C$126,U685=3),0,IF(OR(U685=Локализация!$C$127,U685=2),2,IF(OR(U685=Локализация!$C$128,U685=1),4)))))</f>
        <v>0</v>
      </c>
      <c r="AR685" t="str">
        <f>CONCATENATE(W685,X685)</f>
        <v>ЛОЖЬЛОЖЬ</v>
      </c>
      <c r="AS685" t="str">
        <f>CONCATENATE(Y685,Z685)</f>
        <v>ЛОЖЬЛОЖЬ</v>
      </c>
      <c r="AT685" t="str">
        <f>CONCATENATE(AA685,AB685)</f>
        <v>ЛОЖЬЛОЖЬ</v>
      </c>
      <c r="AU685" t="str">
        <f>CONCATENATE(AC685,AD685)</f>
        <v>ЛОЖЬЛОЖЬ</v>
      </c>
      <c r="AV685" t="str">
        <f>CONCATENATE(AE685,AF685)</f>
        <v>ЛОЖЬЛОЖЬ</v>
      </c>
      <c r="AW685" t="str">
        <f>CONCATENATE(AG685,AH685)</f>
        <v>ЛОЖЬЛОЖЬ</v>
      </c>
      <c r="AX685" t="str">
        <f>CONCATENATE(AI685,AJ685)</f>
        <v>ЛОЖЬЛОЖЬ</v>
      </c>
      <c r="AY685" t="str">
        <f>CONCATENATE(AK685,AL685)</f>
        <v>ЛОЖЬЛОЖЬ</v>
      </c>
      <c r="AZ685" t="str">
        <f>CONCATENATE(AM685,AN685)</f>
        <v>ЛОЖЬЛОЖЬ</v>
      </c>
      <c r="BA685" t="str">
        <f>CONCATENATE(AO685,AP685)</f>
        <v>ЛОЖЬЛОЖЬ</v>
      </c>
      <c r="BC685" t="str">
        <f xml:space="preserve"> IF(OR(AR685= "4-2", AR685= "2-1", AR685= "-12", AR685= "-24"),"Q",
  IF(
    OR(AR685= "4-1", AR685= "40", AR685= "42"),"A",
    IF(
      AR685= "44","P",
      IF(OR(AR685= "2-2",AR685="0-2",AR685="-1-2",AR685="-2-2",AR685="-2-1",AR685="-20",AR685="-22" ),"R",
              IF(
                OR(AR685= "24",AR685="04",AR685="-14"),"M",
                IF(
                  OR(AR685= "20",AR685="22",AR685="0-1",AR685="00",AR685="02",AR685="-1-1",AR685="-10"),"I",""
                )
              )
      )
    )
  )
)</f>
        <v/>
      </c>
      <c r="BD685" t="str">
        <f xml:space="preserve"> IF(OR(AS685= "4-2", AS685= "2-1", AS685= "-12", AS685= "-24"),"Q",
  IF(
    OR(AS685= "4-1", AS685= "40", AS685= "42"),"A",
    IF(
      AS685= "44","P",
      IF(OR(AS685= "2-2",AS685="0-2",AS685="-1-2",AS685="-2-2",AS685="-2-1",AS685="-20",AS685="-22" ),"R",
              IF(
                OR(AS685= "24",AS685="04",AS685="-14"),"M",
                IF(
                  OR(AS685= "20",AS685="22",AS685="0-1",AS685="00",AS685="02",AS685="-1-1",AS685="-10"),"I",""
                )
              )
      )
    )
  )
)</f>
        <v/>
      </c>
      <c r="BE685" t="str">
        <f xml:space="preserve"> IF(OR(AT685= "4-2", AT685= "2-1", AT685= "-12", AT685= "-24"),"Q",
  IF(
    OR(AT685= "4-1", AT685= "40", AT685= "42"),"A",
    IF(
      AT685= "44","P",
      IF(OR(AT685= "2-2",AT685="0-2",AT685="-1-2",AT685="-2-2",AT685="-2-1",AT685="-20",AT685="-22" ),"R",
              IF(
                OR(AT685= "24",AT685="04",AT685="-14"),"M",
                IF(
                  OR(AT685= "20",AT685="22",AT685="0-1",AT685="00",AT685="02",AT685="-1-1",AT685="-10"),"I",""
                )
              )
      )
    )
  )
)</f>
        <v/>
      </c>
      <c r="BF685" t="str">
        <f xml:space="preserve"> IF(OR(AU685= "4-2", AU685= "2-1", AU685= "-12", AU685= "-24"),"Q",
  IF(
    OR(AU685= "4-1", AU685= "40", AU685= "42"),"A",
    IF(
      AU685= "44","P",
      IF(OR(AU685= "2-2",AU685="0-2",AU685="-1-2",AU685="-2-2",AU685="-2-1",AU685="-20",AU685="-22" ),"R",
              IF(
                OR(AU685= "24",AU685="04",AU685="-14"),"M",
                IF(
                  OR(AU685= "20",AU685="22",AU685="0-1",AU685="00",AU685="02",AU685="-1-1",AU685="-10"),"I",""
                )
              )
      )
    )
  )
)</f>
        <v/>
      </c>
      <c r="BG685" t="str">
        <f xml:space="preserve"> IF(OR(AV685= "4-2", AV685= "2-1", AV685= "-12", AV685= "-24"),"Q",
  IF(
    OR(AV685= "4-1", AV685= "40", AV685= "42"),"A",
    IF(
      AV685= "44","P",
      IF(OR(AV685= "2-2",AV685="0-2",AV685="-1-2",AV685="-2-2",AV685="-2-1",AV685="-20",AV685="-22" ),"R",
              IF(
                OR(AV685= "24",AV685="04",AV685="-14"),"M",
                IF(
                  OR(AV685= "20",AV685="22",AV685="0-1",AV685="00",AV685="02",AV685="-1-1",AV685="-10"),"I",""
                )
              )
      )
    )
  )
)</f>
        <v/>
      </c>
      <c r="BH685" t="str">
        <f xml:space="preserve"> IF(OR(AW685= "4-2", AW685= "2-1", AW685= "-12", AW685= "-24"),"Q",
  IF(
    OR(AW685= "4-1", AW685= "40", AW685= "42"),"A",
    IF(
      AW685= "44","P",
      IF(OR(AW685= "2-2",AW685="0-2",AW685="-1-2",AW685="-2-2",AW685="-2-1",AW685="-20",AW685="-22" ),"R",
              IF(
                OR(AW685= "24",AW685="04",AW685="-14"),"M",
                IF(
                  OR(AW685= "20",AW685="22",AW685="0-1",AW685="00",AW685="02",AW685="-1-1",AW685="-10"),"I",""
                )
              )
      )
    )
  )
)</f>
        <v/>
      </c>
      <c r="BI685" t="str">
        <f xml:space="preserve"> IF(OR(AX685= "4-2", AX685= "2-1", AX685= "-12", AX685= "-24"),"Q",
  IF(
    OR(AX685= "4-1", AX685= "40", AX685= "42"),"A",
    IF(
      AX685= "44","P",
      IF(OR(AX685= "2-2",AX685="0-2",AX685="-1-2",AX685="-2-2",AX685="-2-1",AX685="-20",AX685="-22" ),"R",
              IF(
                OR(AX685= "24",AX685="04",AX685="-14"),"M",
                IF(
                  OR(AX685= "20",AX685="22",AX685="0-1",AX685="00",AX685="02",AX685="-1-1",AX685="-10"),"I",""
                )
              )
      )
    )
  )
)</f>
        <v/>
      </c>
      <c r="BJ685" t="str">
        <f xml:space="preserve"> IF(OR(AY685= "4-2", AY685= "2-1", AY685= "-12", AY685= "-24"),"Q",
  IF(
    OR(AY685= "4-1", AY685= "40", AY685= "42"),"A",
    IF(
      AY685= "44","P",
      IF(OR(AY685= "2-2",AY685="0-2",AY685="-1-2",AY685="-2-2",AY685="-2-1",AY685="-20",AY685="-22" ),"R",
              IF(
                OR(AY685= "24",AY685="04",AY685="-14"),"M",
                IF(
                  OR(AY685= "20",AY685="22",AY685="0-1",AY685="00",AY685="02",AY685="-1-1",AY685="-10"),"I",""
                )
              )
      )
    )
  )
)</f>
        <v/>
      </c>
      <c r="BK685" t="str">
        <f xml:space="preserve"> IF(OR(AZ685= "4-2", AZ685= "2-1", AZ685= "-12", AZ685= "-24"),"Q",
  IF(
    OR(AZ685= "4-1", AZ685= "40", AZ685= "42"),"A",
    IF(
      AZ685= "44","P",
      IF(OR(AZ685= "2-2",AZ685="0-2",AZ685="-1-2",AZ685="-2-2",AZ685="-2-1",AZ685="-20",AZ685="-22" ),"R",
              IF(
                OR(AZ685= "24",AZ685="04",AZ685="-14"),"M",
                IF(
                  OR(AZ685= "20",AZ685="22",AZ685="0-1",AZ685="00",AZ685="02",AZ685="-1-1",AZ685="-10"),"I",""
                )
              )
      )
    )
  )
)</f>
        <v/>
      </c>
      <c r="BL685" t="str">
        <f xml:space="preserve"> IF(OR(BA685= "4-2", BA685= "2-1", BA685= "-12", BA685= "-24"),"Q",
  IF(
    OR(BA685= "4-1", BA685= "40", BA685= "42"),"A",
    IF(
      BA685= "44","P",
      IF(OR(BA685= "2-2",BA685="0-2",BA685="-1-2",BA685="-2-2",BA685="-2-1",BA685="-20",BA685="-22" ),"R",
              IF(
                OR(BA685= "24",BA685="04",BA685="-14"),"M",
                IF(
                  OR(BA685= "20",BA685="22",BA685="0-1",BA685="00",BA685="02",BA685="-1-1",BA685="-10"),"I",""
                )
              )
      )
    )
  )
)</f>
        <v/>
      </c>
    </row>
    <row r="686" spans="23:64" x14ac:dyDescent="0.25">
      <c r="W686" t="b">
        <f>IF(OR(B686=Локализация!$C$118,B686=5),4,IF(OR(B686=Локализация!$C$119,B686=4),2,IF(OR(B686=Локализация!$C$120,B686=3),0,IF(OR(B686=Локализация!$C$121,B686=2),-1,IF(OR(B686=Локализация!$C$122,B686=1),-2)))))</f>
        <v>0</v>
      </c>
      <c r="X686" t="b">
        <f>IF(OR(C686=Локализация!$C$124,C686=5),-2,IF(OR(C686=Локализация!$C$125,C686=4),-1,IF(OR(C686=Локализация!$C$126,C686=3),0,IF(OR(C686=Локализация!$C$127,C686=2),2,IF(OR(C686=Локализация!$C$128,C686=1),4)))))</f>
        <v>0</v>
      </c>
      <c r="Y686" t="b">
        <f>IF(OR(D686=Локализация!$C$118,D686=5),4,IF(OR(D686=Локализация!$C$119,D686=4),2,IF(OR(D686=Локализация!$C$120,D686=3),0,IF(OR(D686=Локализация!$C$121,D686=2),-1,IF(OR(D686=Локализация!$C$122,D686=1),-2)))))</f>
        <v>0</v>
      </c>
      <c r="Z686" t="b">
        <f>IF(OR(E686=Локализация!$C$124,E686=5),-2,IF(OR(E686=Локализация!$C$125,E686=4),-1,IF(OR(E686=Локализация!$C$126,E686=3),0,IF(OR(E686=Локализация!$C$127,E686=2),2,IF(OR(E686=Локализация!$C$128,E686=1),4)))))</f>
        <v>0</v>
      </c>
      <c r="AA686" t="b">
        <f>IF(OR(F686=Локализация!$C$118,F686=5),4,IF(OR(F686=Локализация!$C$119,F686=4),2,IF(OR(F686=Локализация!$C$120,F686=3),0,IF(OR(F686=Локализация!$C$121,F686=2),-1,IF(OR(F686=Локализация!$C$122,F686=1),-2)))))</f>
        <v>0</v>
      </c>
      <c r="AB686" t="b">
        <f>IF(OR(G686=Локализация!$C$124,G686=5),-2,IF(OR(G686=Локализация!$C$125,G686=4),-1,IF(OR(G686=Локализация!$C$126,G686=3),0,IF(OR(G686=Локализация!$C$127,G686=2),2,IF(OR(G686=Локализация!$C$128,G686=1),4)))))</f>
        <v>0</v>
      </c>
      <c r="AC686" t="b">
        <f>IF(OR(H686=Локализация!$C$118,H686=5),4,IF(OR(H686=Локализация!$C$119,H686=4),2,IF(OR(H686=Локализация!$C$120,H686=3),0,IF(OR(H686=Локализация!$C$121,H686=2),-1,IF(OR(H686=Локализация!$C$122,H686=1),-2)))))</f>
        <v>0</v>
      </c>
      <c r="AD686" t="b">
        <f>IF(OR(I686=Локализация!$C$124,I686=5),-2,IF(OR(I686=Локализация!$C$125,I686=4),-1,IF(OR(I686=Локализация!$C$126,I686=3),0,IF(OR(I686=Локализация!$C$127,I686=2),2,IF(OR(I686=Локализация!$C$128,I686=1),4)))))</f>
        <v>0</v>
      </c>
      <c r="AE686" t="b">
        <f>IF(OR(J686=Локализация!$C$118,J686=5),4,IF(OR(J686=Локализация!$C$119,J686=4),2,IF(OR(J686=Локализация!$C$120,J686=3),0,IF(OR(J686=Локализация!$C$121,J686=2),-1,IF(OR(J686=Локализация!$C$122,J686=1),-2)))))</f>
        <v>0</v>
      </c>
      <c r="AF686" t="b">
        <f>IF(OR(K686=Локализация!$C$124,K686=5),-2,IF(OR(K686=Локализация!$C$125,K686=4),-1,IF(OR(K686=Локализация!$C$126,K686=3),0,IF(OR(K686=Локализация!$C$127,K686=2),2,IF(OR(K686=Локализация!$C$128,K686=1),4)))))</f>
        <v>0</v>
      </c>
      <c r="AG686" t="b">
        <f>IF(OR(L686=Локализация!$C$118,L686=5),4,IF(OR(L686=Локализация!$C$119,L686=4),2,IF(OR(L686=Локализация!$C$120,L686=3),0,IF(OR(L686=Локализация!$C$121,L686=2),-1,IF(OR(L686=Локализация!$C$122,L686=1),-2)))))</f>
        <v>0</v>
      </c>
      <c r="AH686" t="b">
        <f>IF(OR(M686=Локализация!$C$124,M686=5),-2,IF(OR(M686=Локализация!$C$125,M686=4),-1,IF(OR(M686=Локализация!$C$126,M686=3),0,IF(OR(M686=Локализация!$C$127,M686=2),2,IF(OR(M686=Локализация!$C$128,M686=1),4)))))</f>
        <v>0</v>
      </c>
      <c r="AI686" t="b">
        <f>IF(OR(N686=Локализация!$C$118,N686=5),4,IF(OR(N686=Локализация!$C$119,N686=4),2,IF(OR(N686=Локализация!$C$120,N686=3),0,IF(OR(N686=Локализация!$C$121,N686=2),-1,IF(OR(N686=Локализация!$C$122,N686=1),-2)))))</f>
        <v>0</v>
      </c>
      <c r="AJ686" t="b">
        <f>IF(OR(O686=Локализация!$C$124,O686=5),-2,IF(OR(O686=Локализация!$C$125,O686=4),-1,IF(OR(O686=Локализация!$C$126,O686=3),0,IF(OR(O686=Локализация!$C$127,O686=2),2,IF(OR(O686=Локализация!$C$128,O686=1),4)))))</f>
        <v>0</v>
      </c>
      <c r="AK686" t="b">
        <f>IF(OR(P686=Локализация!$C$118,P686=5),4,IF(OR(P686=Локализация!$C$119,P686=4),2,IF(OR(P686=Локализация!$C$120,P686=3),0,IF(OR(P686=Локализация!$C$121,P686=2),-1,IF(OR(P686=Локализация!$C$122,P686=1),-2)))))</f>
        <v>0</v>
      </c>
      <c r="AL686" t="b">
        <f>IF(OR(Q686=Локализация!$C$124,Q686=5),-2,IF(OR(Q686=Локализация!$C$125,Q686=4),-1,IF(OR(Q686=Локализация!$C$126,Q686=3),0,IF(OR(Q686=Локализация!$C$127,Q686=2),2,IF(OR(Q686=Локализация!$C$128,Q686=1),4)))))</f>
        <v>0</v>
      </c>
      <c r="AM686" t="b">
        <f>IF(OR(R686=Локализация!$C$118,R686=5),4,IF(OR(R686=Локализация!$C$119,R686=4),2,IF(OR(R686=Локализация!$C$120,R686=3),0,IF(OR(R686=Локализация!$C$121,R686=2),-1,IF(OR(R686=Локализация!$C$122,R686=1),-2)))))</f>
        <v>0</v>
      </c>
      <c r="AN686" t="b">
        <f>IF(OR(S686=Локализация!$C$124,S686=5),-2,IF(OR(S686=Локализация!$C$125,S686=4),-1,IF(OR(S686=Локализация!$C$126,S686=3),0,IF(OR(S686=Локализация!$C$127,S686=2),2,IF(OR(S686=Локализация!$C$128,S686=1),4)))))</f>
        <v>0</v>
      </c>
      <c r="AO686" t="b">
        <f>IF(OR(T686=Локализация!$C$118,T686=5),4,IF(OR(T686=Локализация!$C$119,T686=4),2,IF(OR(T686=Локализация!$C$120,T686=3),0,IF(OR(T686=Локализация!$C$121,T686=2),-1,IF(OR(T686=Локализация!$C$122,T686=1),-2)))))</f>
        <v>0</v>
      </c>
      <c r="AP686" t="b">
        <f>IF(OR(U686=Локализация!$C$124,U686=5),-2,IF(OR(U686=Локализация!$C$125,U686=4),-1,IF(OR(U686=Локализация!$C$126,U686=3),0,IF(OR(U686=Локализация!$C$127,U686=2),2,IF(OR(U686=Локализация!$C$128,U686=1),4)))))</f>
        <v>0</v>
      </c>
      <c r="AR686" t="str">
        <f>CONCATENATE(W686,X686)</f>
        <v>ЛОЖЬЛОЖЬ</v>
      </c>
      <c r="AS686" t="str">
        <f>CONCATENATE(Y686,Z686)</f>
        <v>ЛОЖЬЛОЖЬ</v>
      </c>
      <c r="AT686" t="str">
        <f>CONCATENATE(AA686,AB686)</f>
        <v>ЛОЖЬЛОЖЬ</v>
      </c>
      <c r="AU686" t="str">
        <f>CONCATENATE(AC686,AD686)</f>
        <v>ЛОЖЬЛОЖЬ</v>
      </c>
      <c r="AV686" t="str">
        <f>CONCATENATE(AE686,AF686)</f>
        <v>ЛОЖЬЛОЖЬ</v>
      </c>
      <c r="AW686" t="str">
        <f>CONCATENATE(AG686,AH686)</f>
        <v>ЛОЖЬЛОЖЬ</v>
      </c>
      <c r="AX686" t="str">
        <f>CONCATENATE(AI686,AJ686)</f>
        <v>ЛОЖЬЛОЖЬ</v>
      </c>
      <c r="AY686" t="str">
        <f>CONCATENATE(AK686,AL686)</f>
        <v>ЛОЖЬЛОЖЬ</v>
      </c>
      <c r="AZ686" t="str">
        <f>CONCATENATE(AM686,AN686)</f>
        <v>ЛОЖЬЛОЖЬ</v>
      </c>
      <c r="BA686" t="str">
        <f>CONCATENATE(AO686,AP686)</f>
        <v>ЛОЖЬЛОЖЬ</v>
      </c>
      <c r="BC686" t="str">
        <f xml:space="preserve"> IF(OR(AR686= "4-2", AR686= "2-1", AR686= "-12", AR686= "-24"),"Q",
  IF(
    OR(AR686= "4-1", AR686= "40", AR686= "42"),"A",
    IF(
      AR686= "44","P",
      IF(OR(AR686= "2-2",AR686="0-2",AR686="-1-2",AR686="-2-2",AR686="-2-1",AR686="-20",AR686="-22" ),"R",
              IF(
                OR(AR686= "24",AR686="04",AR686="-14"),"M",
                IF(
                  OR(AR686= "20",AR686="22",AR686="0-1",AR686="00",AR686="02",AR686="-1-1",AR686="-10"),"I",""
                )
              )
      )
    )
  )
)</f>
        <v/>
      </c>
      <c r="BD686" t="str">
        <f xml:space="preserve"> IF(OR(AS686= "4-2", AS686= "2-1", AS686= "-12", AS686= "-24"),"Q",
  IF(
    OR(AS686= "4-1", AS686= "40", AS686= "42"),"A",
    IF(
      AS686= "44","P",
      IF(OR(AS686= "2-2",AS686="0-2",AS686="-1-2",AS686="-2-2",AS686="-2-1",AS686="-20",AS686="-22" ),"R",
              IF(
                OR(AS686= "24",AS686="04",AS686="-14"),"M",
                IF(
                  OR(AS686= "20",AS686="22",AS686="0-1",AS686="00",AS686="02",AS686="-1-1",AS686="-10"),"I",""
                )
              )
      )
    )
  )
)</f>
        <v/>
      </c>
      <c r="BE686" t="str">
        <f xml:space="preserve"> IF(OR(AT686= "4-2", AT686= "2-1", AT686= "-12", AT686= "-24"),"Q",
  IF(
    OR(AT686= "4-1", AT686= "40", AT686= "42"),"A",
    IF(
      AT686= "44","P",
      IF(OR(AT686= "2-2",AT686="0-2",AT686="-1-2",AT686="-2-2",AT686="-2-1",AT686="-20",AT686="-22" ),"R",
              IF(
                OR(AT686= "24",AT686="04",AT686="-14"),"M",
                IF(
                  OR(AT686= "20",AT686="22",AT686="0-1",AT686="00",AT686="02",AT686="-1-1",AT686="-10"),"I",""
                )
              )
      )
    )
  )
)</f>
        <v/>
      </c>
      <c r="BF686" t="str">
        <f xml:space="preserve"> IF(OR(AU686= "4-2", AU686= "2-1", AU686= "-12", AU686= "-24"),"Q",
  IF(
    OR(AU686= "4-1", AU686= "40", AU686= "42"),"A",
    IF(
      AU686= "44","P",
      IF(OR(AU686= "2-2",AU686="0-2",AU686="-1-2",AU686="-2-2",AU686="-2-1",AU686="-20",AU686="-22" ),"R",
              IF(
                OR(AU686= "24",AU686="04",AU686="-14"),"M",
                IF(
                  OR(AU686= "20",AU686="22",AU686="0-1",AU686="00",AU686="02",AU686="-1-1",AU686="-10"),"I",""
                )
              )
      )
    )
  )
)</f>
        <v/>
      </c>
      <c r="BG686" t="str">
        <f xml:space="preserve"> IF(OR(AV686= "4-2", AV686= "2-1", AV686= "-12", AV686= "-24"),"Q",
  IF(
    OR(AV686= "4-1", AV686= "40", AV686= "42"),"A",
    IF(
      AV686= "44","P",
      IF(OR(AV686= "2-2",AV686="0-2",AV686="-1-2",AV686="-2-2",AV686="-2-1",AV686="-20",AV686="-22" ),"R",
              IF(
                OR(AV686= "24",AV686="04",AV686="-14"),"M",
                IF(
                  OR(AV686= "20",AV686="22",AV686="0-1",AV686="00",AV686="02",AV686="-1-1",AV686="-10"),"I",""
                )
              )
      )
    )
  )
)</f>
        <v/>
      </c>
      <c r="BH686" t="str">
        <f xml:space="preserve"> IF(OR(AW686= "4-2", AW686= "2-1", AW686= "-12", AW686= "-24"),"Q",
  IF(
    OR(AW686= "4-1", AW686= "40", AW686= "42"),"A",
    IF(
      AW686= "44","P",
      IF(OR(AW686= "2-2",AW686="0-2",AW686="-1-2",AW686="-2-2",AW686="-2-1",AW686="-20",AW686="-22" ),"R",
              IF(
                OR(AW686= "24",AW686="04",AW686="-14"),"M",
                IF(
                  OR(AW686= "20",AW686="22",AW686="0-1",AW686="00",AW686="02",AW686="-1-1",AW686="-10"),"I",""
                )
              )
      )
    )
  )
)</f>
        <v/>
      </c>
      <c r="BI686" t="str">
        <f xml:space="preserve"> IF(OR(AX686= "4-2", AX686= "2-1", AX686= "-12", AX686= "-24"),"Q",
  IF(
    OR(AX686= "4-1", AX686= "40", AX686= "42"),"A",
    IF(
      AX686= "44","P",
      IF(OR(AX686= "2-2",AX686="0-2",AX686="-1-2",AX686="-2-2",AX686="-2-1",AX686="-20",AX686="-22" ),"R",
              IF(
                OR(AX686= "24",AX686="04",AX686="-14"),"M",
                IF(
                  OR(AX686= "20",AX686="22",AX686="0-1",AX686="00",AX686="02",AX686="-1-1",AX686="-10"),"I",""
                )
              )
      )
    )
  )
)</f>
        <v/>
      </c>
      <c r="BJ686" t="str">
        <f xml:space="preserve"> IF(OR(AY686= "4-2", AY686= "2-1", AY686= "-12", AY686= "-24"),"Q",
  IF(
    OR(AY686= "4-1", AY686= "40", AY686= "42"),"A",
    IF(
      AY686= "44","P",
      IF(OR(AY686= "2-2",AY686="0-2",AY686="-1-2",AY686="-2-2",AY686="-2-1",AY686="-20",AY686="-22" ),"R",
              IF(
                OR(AY686= "24",AY686="04",AY686="-14"),"M",
                IF(
                  OR(AY686= "20",AY686="22",AY686="0-1",AY686="00",AY686="02",AY686="-1-1",AY686="-10"),"I",""
                )
              )
      )
    )
  )
)</f>
        <v/>
      </c>
      <c r="BK686" t="str">
        <f xml:space="preserve"> IF(OR(AZ686= "4-2", AZ686= "2-1", AZ686= "-12", AZ686= "-24"),"Q",
  IF(
    OR(AZ686= "4-1", AZ686= "40", AZ686= "42"),"A",
    IF(
      AZ686= "44","P",
      IF(OR(AZ686= "2-2",AZ686="0-2",AZ686="-1-2",AZ686="-2-2",AZ686="-2-1",AZ686="-20",AZ686="-22" ),"R",
              IF(
                OR(AZ686= "24",AZ686="04",AZ686="-14"),"M",
                IF(
                  OR(AZ686= "20",AZ686="22",AZ686="0-1",AZ686="00",AZ686="02",AZ686="-1-1",AZ686="-10"),"I",""
                )
              )
      )
    )
  )
)</f>
        <v/>
      </c>
      <c r="BL686" t="str">
        <f xml:space="preserve"> IF(OR(BA686= "4-2", BA686= "2-1", BA686= "-12", BA686= "-24"),"Q",
  IF(
    OR(BA686= "4-1", BA686= "40", BA686= "42"),"A",
    IF(
      BA686= "44","P",
      IF(OR(BA686= "2-2",BA686="0-2",BA686="-1-2",BA686="-2-2",BA686="-2-1",BA686="-20",BA686="-22" ),"R",
              IF(
                OR(BA686= "24",BA686="04",BA686="-14"),"M",
                IF(
                  OR(BA686= "20",BA686="22",BA686="0-1",BA686="00",BA686="02",BA686="-1-1",BA686="-10"),"I",""
                )
              )
      )
    )
  )
)</f>
        <v/>
      </c>
    </row>
    <row r="687" spans="23:64" x14ac:dyDescent="0.25">
      <c r="W687" t="b">
        <f>IF(OR(B687=Локализация!$C$118,B687=5),4,IF(OR(B687=Локализация!$C$119,B687=4),2,IF(OR(B687=Локализация!$C$120,B687=3),0,IF(OR(B687=Локализация!$C$121,B687=2),-1,IF(OR(B687=Локализация!$C$122,B687=1),-2)))))</f>
        <v>0</v>
      </c>
      <c r="X687" t="b">
        <f>IF(OR(C687=Локализация!$C$124,C687=5),-2,IF(OR(C687=Локализация!$C$125,C687=4),-1,IF(OR(C687=Локализация!$C$126,C687=3),0,IF(OR(C687=Локализация!$C$127,C687=2),2,IF(OR(C687=Локализация!$C$128,C687=1),4)))))</f>
        <v>0</v>
      </c>
      <c r="Y687" t="b">
        <f>IF(OR(D687=Локализация!$C$118,D687=5),4,IF(OR(D687=Локализация!$C$119,D687=4),2,IF(OR(D687=Локализация!$C$120,D687=3),0,IF(OR(D687=Локализация!$C$121,D687=2),-1,IF(OR(D687=Локализация!$C$122,D687=1),-2)))))</f>
        <v>0</v>
      </c>
      <c r="Z687" t="b">
        <f>IF(OR(E687=Локализация!$C$124,E687=5),-2,IF(OR(E687=Локализация!$C$125,E687=4),-1,IF(OR(E687=Локализация!$C$126,E687=3),0,IF(OR(E687=Локализация!$C$127,E687=2),2,IF(OR(E687=Локализация!$C$128,E687=1),4)))))</f>
        <v>0</v>
      </c>
      <c r="AA687" t="b">
        <f>IF(OR(F687=Локализация!$C$118,F687=5),4,IF(OR(F687=Локализация!$C$119,F687=4),2,IF(OR(F687=Локализация!$C$120,F687=3),0,IF(OR(F687=Локализация!$C$121,F687=2),-1,IF(OR(F687=Локализация!$C$122,F687=1),-2)))))</f>
        <v>0</v>
      </c>
      <c r="AB687" t="b">
        <f>IF(OR(G687=Локализация!$C$124,G687=5),-2,IF(OR(G687=Локализация!$C$125,G687=4),-1,IF(OR(G687=Локализация!$C$126,G687=3),0,IF(OR(G687=Локализация!$C$127,G687=2),2,IF(OR(G687=Локализация!$C$128,G687=1),4)))))</f>
        <v>0</v>
      </c>
      <c r="AC687" t="b">
        <f>IF(OR(H687=Локализация!$C$118,H687=5),4,IF(OR(H687=Локализация!$C$119,H687=4),2,IF(OR(H687=Локализация!$C$120,H687=3),0,IF(OR(H687=Локализация!$C$121,H687=2),-1,IF(OR(H687=Локализация!$C$122,H687=1),-2)))))</f>
        <v>0</v>
      </c>
      <c r="AD687" t="b">
        <f>IF(OR(I687=Локализация!$C$124,I687=5),-2,IF(OR(I687=Локализация!$C$125,I687=4),-1,IF(OR(I687=Локализация!$C$126,I687=3),0,IF(OR(I687=Локализация!$C$127,I687=2),2,IF(OR(I687=Локализация!$C$128,I687=1),4)))))</f>
        <v>0</v>
      </c>
      <c r="AE687" t="b">
        <f>IF(OR(J687=Локализация!$C$118,J687=5),4,IF(OR(J687=Локализация!$C$119,J687=4),2,IF(OR(J687=Локализация!$C$120,J687=3),0,IF(OR(J687=Локализация!$C$121,J687=2),-1,IF(OR(J687=Локализация!$C$122,J687=1),-2)))))</f>
        <v>0</v>
      </c>
      <c r="AF687" t="b">
        <f>IF(OR(K687=Локализация!$C$124,K687=5),-2,IF(OR(K687=Локализация!$C$125,K687=4),-1,IF(OR(K687=Локализация!$C$126,K687=3),0,IF(OR(K687=Локализация!$C$127,K687=2),2,IF(OR(K687=Локализация!$C$128,K687=1),4)))))</f>
        <v>0</v>
      </c>
      <c r="AG687" t="b">
        <f>IF(OR(L687=Локализация!$C$118,L687=5),4,IF(OR(L687=Локализация!$C$119,L687=4),2,IF(OR(L687=Локализация!$C$120,L687=3),0,IF(OR(L687=Локализация!$C$121,L687=2),-1,IF(OR(L687=Локализация!$C$122,L687=1),-2)))))</f>
        <v>0</v>
      </c>
      <c r="AH687" t="b">
        <f>IF(OR(M687=Локализация!$C$124,M687=5),-2,IF(OR(M687=Локализация!$C$125,M687=4),-1,IF(OR(M687=Локализация!$C$126,M687=3),0,IF(OR(M687=Локализация!$C$127,M687=2),2,IF(OR(M687=Локализация!$C$128,M687=1),4)))))</f>
        <v>0</v>
      </c>
      <c r="AI687" t="b">
        <f>IF(OR(N687=Локализация!$C$118,N687=5),4,IF(OR(N687=Локализация!$C$119,N687=4),2,IF(OR(N687=Локализация!$C$120,N687=3),0,IF(OR(N687=Локализация!$C$121,N687=2),-1,IF(OR(N687=Локализация!$C$122,N687=1),-2)))))</f>
        <v>0</v>
      </c>
      <c r="AJ687" t="b">
        <f>IF(OR(O687=Локализация!$C$124,O687=5),-2,IF(OR(O687=Локализация!$C$125,O687=4),-1,IF(OR(O687=Локализация!$C$126,O687=3),0,IF(OR(O687=Локализация!$C$127,O687=2),2,IF(OR(O687=Локализация!$C$128,O687=1),4)))))</f>
        <v>0</v>
      </c>
      <c r="AK687" t="b">
        <f>IF(OR(P687=Локализация!$C$118,P687=5),4,IF(OR(P687=Локализация!$C$119,P687=4),2,IF(OR(P687=Локализация!$C$120,P687=3),0,IF(OR(P687=Локализация!$C$121,P687=2),-1,IF(OR(P687=Локализация!$C$122,P687=1),-2)))))</f>
        <v>0</v>
      </c>
      <c r="AL687" t="b">
        <f>IF(OR(Q687=Локализация!$C$124,Q687=5),-2,IF(OR(Q687=Локализация!$C$125,Q687=4),-1,IF(OR(Q687=Локализация!$C$126,Q687=3),0,IF(OR(Q687=Локализация!$C$127,Q687=2),2,IF(OR(Q687=Локализация!$C$128,Q687=1),4)))))</f>
        <v>0</v>
      </c>
      <c r="AM687" t="b">
        <f>IF(OR(R687=Локализация!$C$118,R687=5),4,IF(OR(R687=Локализация!$C$119,R687=4),2,IF(OR(R687=Локализация!$C$120,R687=3),0,IF(OR(R687=Локализация!$C$121,R687=2),-1,IF(OR(R687=Локализация!$C$122,R687=1),-2)))))</f>
        <v>0</v>
      </c>
      <c r="AN687" t="b">
        <f>IF(OR(S687=Локализация!$C$124,S687=5),-2,IF(OR(S687=Локализация!$C$125,S687=4),-1,IF(OR(S687=Локализация!$C$126,S687=3),0,IF(OR(S687=Локализация!$C$127,S687=2),2,IF(OR(S687=Локализация!$C$128,S687=1),4)))))</f>
        <v>0</v>
      </c>
      <c r="AO687" t="b">
        <f>IF(OR(T687=Локализация!$C$118,T687=5),4,IF(OR(T687=Локализация!$C$119,T687=4),2,IF(OR(T687=Локализация!$C$120,T687=3),0,IF(OR(T687=Локализация!$C$121,T687=2),-1,IF(OR(T687=Локализация!$C$122,T687=1),-2)))))</f>
        <v>0</v>
      </c>
      <c r="AP687" t="b">
        <f>IF(OR(U687=Локализация!$C$124,U687=5),-2,IF(OR(U687=Локализация!$C$125,U687=4),-1,IF(OR(U687=Локализация!$C$126,U687=3),0,IF(OR(U687=Локализация!$C$127,U687=2),2,IF(OR(U687=Локализация!$C$128,U687=1),4)))))</f>
        <v>0</v>
      </c>
      <c r="AR687" t="str">
        <f>CONCATENATE(W687,X687)</f>
        <v>ЛОЖЬЛОЖЬ</v>
      </c>
      <c r="AS687" t="str">
        <f>CONCATENATE(Y687,Z687)</f>
        <v>ЛОЖЬЛОЖЬ</v>
      </c>
      <c r="AT687" t="str">
        <f>CONCATENATE(AA687,AB687)</f>
        <v>ЛОЖЬЛОЖЬ</v>
      </c>
      <c r="AU687" t="str">
        <f>CONCATENATE(AC687,AD687)</f>
        <v>ЛОЖЬЛОЖЬ</v>
      </c>
      <c r="AV687" t="str">
        <f>CONCATENATE(AE687,AF687)</f>
        <v>ЛОЖЬЛОЖЬ</v>
      </c>
      <c r="AW687" t="str">
        <f>CONCATENATE(AG687,AH687)</f>
        <v>ЛОЖЬЛОЖЬ</v>
      </c>
      <c r="AX687" t="str">
        <f>CONCATENATE(AI687,AJ687)</f>
        <v>ЛОЖЬЛОЖЬ</v>
      </c>
      <c r="AY687" t="str">
        <f>CONCATENATE(AK687,AL687)</f>
        <v>ЛОЖЬЛОЖЬ</v>
      </c>
      <c r="AZ687" t="str">
        <f>CONCATENATE(AM687,AN687)</f>
        <v>ЛОЖЬЛОЖЬ</v>
      </c>
      <c r="BA687" t="str">
        <f>CONCATENATE(AO687,AP687)</f>
        <v>ЛОЖЬЛОЖЬ</v>
      </c>
      <c r="BC687" t="str">
        <f xml:space="preserve"> IF(OR(AR687= "4-2", AR687= "2-1", AR687= "-12", AR687= "-24"),"Q",
  IF(
    OR(AR687= "4-1", AR687= "40", AR687= "42"),"A",
    IF(
      AR687= "44","P",
      IF(OR(AR687= "2-2",AR687="0-2",AR687="-1-2",AR687="-2-2",AR687="-2-1",AR687="-20",AR687="-22" ),"R",
              IF(
                OR(AR687= "24",AR687="04",AR687="-14"),"M",
                IF(
                  OR(AR687= "20",AR687="22",AR687="0-1",AR687="00",AR687="02",AR687="-1-1",AR687="-10"),"I",""
                )
              )
      )
    )
  )
)</f>
        <v/>
      </c>
      <c r="BD687" t="str">
        <f xml:space="preserve"> IF(OR(AS687= "4-2", AS687= "2-1", AS687= "-12", AS687= "-24"),"Q",
  IF(
    OR(AS687= "4-1", AS687= "40", AS687= "42"),"A",
    IF(
      AS687= "44","P",
      IF(OR(AS687= "2-2",AS687="0-2",AS687="-1-2",AS687="-2-2",AS687="-2-1",AS687="-20",AS687="-22" ),"R",
              IF(
                OR(AS687= "24",AS687="04",AS687="-14"),"M",
                IF(
                  OR(AS687= "20",AS687="22",AS687="0-1",AS687="00",AS687="02",AS687="-1-1",AS687="-10"),"I",""
                )
              )
      )
    )
  )
)</f>
        <v/>
      </c>
      <c r="BE687" t="str">
        <f xml:space="preserve"> IF(OR(AT687= "4-2", AT687= "2-1", AT687= "-12", AT687= "-24"),"Q",
  IF(
    OR(AT687= "4-1", AT687= "40", AT687= "42"),"A",
    IF(
      AT687= "44","P",
      IF(OR(AT687= "2-2",AT687="0-2",AT687="-1-2",AT687="-2-2",AT687="-2-1",AT687="-20",AT687="-22" ),"R",
              IF(
                OR(AT687= "24",AT687="04",AT687="-14"),"M",
                IF(
                  OR(AT687= "20",AT687="22",AT687="0-1",AT687="00",AT687="02",AT687="-1-1",AT687="-10"),"I",""
                )
              )
      )
    )
  )
)</f>
        <v/>
      </c>
      <c r="BF687" t="str">
        <f xml:space="preserve"> IF(OR(AU687= "4-2", AU687= "2-1", AU687= "-12", AU687= "-24"),"Q",
  IF(
    OR(AU687= "4-1", AU687= "40", AU687= "42"),"A",
    IF(
      AU687= "44","P",
      IF(OR(AU687= "2-2",AU687="0-2",AU687="-1-2",AU687="-2-2",AU687="-2-1",AU687="-20",AU687="-22" ),"R",
              IF(
                OR(AU687= "24",AU687="04",AU687="-14"),"M",
                IF(
                  OR(AU687= "20",AU687="22",AU687="0-1",AU687="00",AU687="02",AU687="-1-1",AU687="-10"),"I",""
                )
              )
      )
    )
  )
)</f>
        <v/>
      </c>
      <c r="BG687" t="str">
        <f xml:space="preserve"> IF(OR(AV687= "4-2", AV687= "2-1", AV687= "-12", AV687= "-24"),"Q",
  IF(
    OR(AV687= "4-1", AV687= "40", AV687= "42"),"A",
    IF(
      AV687= "44","P",
      IF(OR(AV687= "2-2",AV687="0-2",AV687="-1-2",AV687="-2-2",AV687="-2-1",AV687="-20",AV687="-22" ),"R",
              IF(
                OR(AV687= "24",AV687="04",AV687="-14"),"M",
                IF(
                  OR(AV687= "20",AV687="22",AV687="0-1",AV687="00",AV687="02",AV687="-1-1",AV687="-10"),"I",""
                )
              )
      )
    )
  )
)</f>
        <v/>
      </c>
      <c r="BH687" t="str">
        <f xml:space="preserve"> IF(OR(AW687= "4-2", AW687= "2-1", AW687= "-12", AW687= "-24"),"Q",
  IF(
    OR(AW687= "4-1", AW687= "40", AW687= "42"),"A",
    IF(
      AW687= "44","P",
      IF(OR(AW687= "2-2",AW687="0-2",AW687="-1-2",AW687="-2-2",AW687="-2-1",AW687="-20",AW687="-22" ),"R",
              IF(
                OR(AW687= "24",AW687="04",AW687="-14"),"M",
                IF(
                  OR(AW687= "20",AW687="22",AW687="0-1",AW687="00",AW687="02",AW687="-1-1",AW687="-10"),"I",""
                )
              )
      )
    )
  )
)</f>
        <v/>
      </c>
      <c r="BI687" t="str">
        <f xml:space="preserve"> IF(OR(AX687= "4-2", AX687= "2-1", AX687= "-12", AX687= "-24"),"Q",
  IF(
    OR(AX687= "4-1", AX687= "40", AX687= "42"),"A",
    IF(
      AX687= "44","P",
      IF(OR(AX687= "2-2",AX687="0-2",AX687="-1-2",AX687="-2-2",AX687="-2-1",AX687="-20",AX687="-22" ),"R",
              IF(
                OR(AX687= "24",AX687="04",AX687="-14"),"M",
                IF(
                  OR(AX687= "20",AX687="22",AX687="0-1",AX687="00",AX687="02",AX687="-1-1",AX687="-10"),"I",""
                )
              )
      )
    )
  )
)</f>
        <v/>
      </c>
      <c r="BJ687" t="str">
        <f xml:space="preserve"> IF(OR(AY687= "4-2", AY687= "2-1", AY687= "-12", AY687= "-24"),"Q",
  IF(
    OR(AY687= "4-1", AY687= "40", AY687= "42"),"A",
    IF(
      AY687= "44","P",
      IF(OR(AY687= "2-2",AY687="0-2",AY687="-1-2",AY687="-2-2",AY687="-2-1",AY687="-20",AY687="-22" ),"R",
              IF(
                OR(AY687= "24",AY687="04",AY687="-14"),"M",
                IF(
                  OR(AY687= "20",AY687="22",AY687="0-1",AY687="00",AY687="02",AY687="-1-1",AY687="-10"),"I",""
                )
              )
      )
    )
  )
)</f>
        <v/>
      </c>
      <c r="BK687" t="str">
        <f xml:space="preserve"> IF(OR(AZ687= "4-2", AZ687= "2-1", AZ687= "-12", AZ687= "-24"),"Q",
  IF(
    OR(AZ687= "4-1", AZ687= "40", AZ687= "42"),"A",
    IF(
      AZ687= "44","P",
      IF(OR(AZ687= "2-2",AZ687="0-2",AZ687="-1-2",AZ687="-2-2",AZ687="-2-1",AZ687="-20",AZ687="-22" ),"R",
              IF(
                OR(AZ687= "24",AZ687="04",AZ687="-14"),"M",
                IF(
                  OR(AZ687= "20",AZ687="22",AZ687="0-1",AZ687="00",AZ687="02",AZ687="-1-1",AZ687="-10"),"I",""
                )
              )
      )
    )
  )
)</f>
        <v/>
      </c>
      <c r="BL687" t="str">
        <f xml:space="preserve"> IF(OR(BA687= "4-2", BA687= "2-1", BA687= "-12", BA687= "-24"),"Q",
  IF(
    OR(BA687= "4-1", BA687= "40", BA687= "42"),"A",
    IF(
      BA687= "44","P",
      IF(OR(BA687= "2-2",BA687="0-2",BA687="-1-2",BA687="-2-2",BA687="-2-1",BA687="-20",BA687="-22" ),"R",
              IF(
                OR(BA687= "24",BA687="04",BA687="-14"),"M",
                IF(
                  OR(BA687= "20",BA687="22",BA687="0-1",BA687="00",BA687="02",BA687="-1-1",BA687="-10"),"I",""
                )
              )
      )
    )
  )
)</f>
        <v/>
      </c>
    </row>
    <row r="688" spans="23:64" x14ac:dyDescent="0.25">
      <c r="W688" t="b">
        <f>IF(OR(B688=Локализация!$C$118,B688=5),4,IF(OR(B688=Локализация!$C$119,B688=4),2,IF(OR(B688=Локализация!$C$120,B688=3),0,IF(OR(B688=Локализация!$C$121,B688=2),-1,IF(OR(B688=Локализация!$C$122,B688=1),-2)))))</f>
        <v>0</v>
      </c>
      <c r="X688" t="b">
        <f>IF(OR(C688=Локализация!$C$124,C688=5),-2,IF(OR(C688=Локализация!$C$125,C688=4),-1,IF(OR(C688=Локализация!$C$126,C688=3),0,IF(OR(C688=Локализация!$C$127,C688=2),2,IF(OR(C688=Локализация!$C$128,C688=1),4)))))</f>
        <v>0</v>
      </c>
      <c r="Y688" t="b">
        <f>IF(OR(D688=Локализация!$C$118,D688=5),4,IF(OR(D688=Локализация!$C$119,D688=4),2,IF(OR(D688=Локализация!$C$120,D688=3),0,IF(OR(D688=Локализация!$C$121,D688=2),-1,IF(OR(D688=Локализация!$C$122,D688=1),-2)))))</f>
        <v>0</v>
      </c>
      <c r="Z688" t="b">
        <f>IF(OR(E688=Локализация!$C$124,E688=5),-2,IF(OR(E688=Локализация!$C$125,E688=4),-1,IF(OR(E688=Локализация!$C$126,E688=3),0,IF(OR(E688=Локализация!$C$127,E688=2),2,IF(OR(E688=Локализация!$C$128,E688=1),4)))))</f>
        <v>0</v>
      </c>
      <c r="AA688" t="b">
        <f>IF(OR(F688=Локализация!$C$118,F688=5),4,IF(OR(F688=Локализация!$C$119,F688=4),2,IF(OR(F688=Локализация!$C$120,F688=3),0,IF(OR(F688=Локализация!$C$121,F688=2),-1,IF(OR(F688=Локализация!$C$122,F688=1),-2)))))</f>
        <v>0</v>
      </c>
      <c r="AB688" t="b">
        <f>IF(OR(G688=Локализация!$C$124,G688=5),-2,IF(OR(G688=Локализация!$C$125,G688=4),-1,IF(OR(G688=Локализация!$C$126,G688=3),0,IF(OR(G688=Локализация!$C$127,G688=2),2,IF(OR(G688=Локализация!$C$128,G688=1),4)))))</f>
        <v>0</v>
      </c>
      <c r="AC688" t="b">
        <f>IF(OR(H688=Локализация!$C$118,H688=5),4,IF(OR(H688=Локализация!$C$119,H688=4),2,IF(OR(H688=Локализация!$C$120,H688=3),0,IF(OR(H688=Локализация!$C$121,H688=2),-1,IF(OR(H688=Локализация!$C$122,H688=1),-2)))))</f>
        <v>0</v>
      </c>
      <c r="AD688" t="b">
        <f>IF(OR(I688=Локализация!$C$124,I688=5),-2,IF(OR(I688=Локализация!$C$125,I688=4),-1,IF(OR(I688=Локализация!$C$126,I688=3),0,IF(OR(I688=Локализация!$C$127,I688=2),2,IF(OR(I688=Локализация!$C$128,I688=1),4)))))</f>
        <v>0</v>
      </c>
      <c r="AE688" t="b">
        <f>IF(OR(J688=Локализация!$C$118,J688=5),4,IF(OR(J688=Локализация!$C$119,J688=4),2,IF(OR(J688=Локализация!$C$120,J688=3),0,IF(OR(J688=Локализация!$C$121,J688=2),-1,IF(OR(J688=Локализация!$C$122,J688=1),-2)))))</f>
        <v>0</v>
      </c>
      <c r="AF688" t="b">
        <f>IF(OR(K688=Локализация!$C$124,K688=5),-2,IF(OR(K688=Локализация!$C$125,K688=4),-1,IF(OR(K688=Локализация!$C$126,K688=3),0,IF(OR(K688=Локализация!$C$127,K688=2),2,IF(OR(K688=Локализация!$C$128,K688=1),4)))))</f>
        <v>0</v>
      </c>
      <c r="AG688" t="b">
        <f>IF(OR(L688=Локализация!$C$118,L688=5),4,IF(OR(L688=Локализация!$C$119,L688=4),2,IF(OR(L688=Локализация!$C$120,L688=3),0,IF(OR(L688=Локализация!$C$121,L688=2),-1,IF(OR(L688=Локализация!$C$122,L688=1),-2)))))</f>
        <v>0</v>
      </c>
      <c r="AH688" t="b">
        <f>IF(OR(M688=Локализация!$C$124,M688=5),-2,IF(OR(M688=Локализация!$C$125,M688=4),-1,IF(OR(M688=Локализация!$C$126,M688=3),0,IF(OR(M688=Локализация!$C$127,M688=2),2,IF(OR(M688=Локализация!$C$128,M688=1),4)))))</f>
        <v>0</v>
      </c>
      <c r="AI688" t="b">
        <f>IF(OR(N688=Локализация!$C$118,N688=5),4,IF(OR(N688=Локализация!$C$119,N688=4),2,IF(OR(N688=Локализация!$C$120,N688=3),0,IF(OR(N688=Локализация!$C$121,N688=2),-1,IF(OR(N688=Локализация!$C$122,N688=1),-2)))))</f>
        <v>0</v>
      </c>
      <c r="AJ688" t="b">
        <f>IF(OR(O688=Локализация!$C$124,O688=5),-2,IF(OR(O688=Локализация!$C$125,O688=4),-1,IF(OR(O688=Локализация!$C$126,O688=3),0,IF(OR(O688=Локализация!$C$127,O688=2),2,IF(OR(O688=Локализация!$C$128,O688=1),4)))))</f>
        <v>0</v>
      </c>
      <c r="AK688" t="b">
        <f>IF(OR(P688=Локализация!$C$118,P688=5),4,IF(OR(P688=Локализация!$C$119,P688=4),2,IF(OR(P688=Локализация!$C$120,P688=3),0,IF(OR(P688=Локализация!$C$121,P688=2),-1,IF(OR(P688=Локализация!$C$122,P688=1),-2)))))</f>
        <v>0</v>
      </c>
      <c r="AL688" t="b">
        <f>IF(OR(Q688=Локализация!$C$124,Q688=5),-2,IF(OR(Q688=Локализация!$C$125,Q688=4),-1,IF(OR(Q688=Локализация!$C$126,Q688=3),0,IF(OR(Q688=Локализация!$C$127,Q688=2),2,IF(OR(Q688=Локализация!$C$128,Q688=1),4)))))</f>
        <v>0</v>
      </c>
      <c r="AM688" t="b">
        <f>IF(OR(R688=Локализация!$C$118,R688=5),4,IF(OR(R688=Локализация!$C$119,R688=4),2,IF(OR(R688=Локализация!$C$120,R688=3),0,IF(OR(R688=Локализация!$C$121,R688=2),-1,IF(OR(R688=Локализация!$C$122,R688=1),-2)))))</f>
        <v>0</v>
      </c>
      <c r="AN688" t="b">
        <f>IF(OR(S688=Локализация!$C$124,S688=5),-2,IF(OR(S688=Локализация!$C$125,S688=4),-1,IF(OR(S688=Локализация!$C$126,S688=3),0,IF(OR(S688=Локализация!$C$127,S688=2),2,IF(OR(S688=Локализация!$C$128,S688=1),4)))))</f>
        <v>0</v>
      </c>
      <c r="AO688" t="b">
        <f>IF(OR(T688=Локализация!$C$118,T688=5),4,IF(OR(T688=Локализация!$C$119,T688=4),2,IF(OR(T688=Локализация!$C$120,T688=3),0,IF(OR(T688=Локализация!$C$121,T688=2),-1,IF(OR(T688=Локализация!$C$122,T688=1),-2)))))</f>
        <v>0</v>
      </c>
      <c r="AP688" t="b">
        <f>IF(OR(U688=Локализация!$C$124,U688=5),-2,IF(OR(U688=Локализация!$C$125,U688=4),-1,IF(OR(U688=Локализация!$C$126,U688=3),0,IF(OR(U688=Локализация!$C$127,U688=2),2,IF(OR(U688=Локализация!$C$128,U688=1),4)))))</f>
        <v>0</v>
      </c>
      <c r="AR688" t="str">
        <f>CONCATENATE(W688,X688)</f>
        <v>ЛОЖЬЛОЖЬ</v>
      </c>
      <c r="AS688" t="str">
        <f>CONCATENATE(Y688,Z688)</f>
        <v>ЛОЖЬЛОЖЬ</v>
      </c>
      <c r="AT688" t="str">
        <f>CONCATENATE(AA688,AB688)</f>
        <v>ЛОЖЬЛОЖЬ</v>
      </c>
      <c r="AU688" t="str">
        <f>CONCATENATE(AC688,AD688)</f>
        <v>ЛОЖЬЛОЖЬ</v>
      </c>
      <c r="AV688" t="str">
        <f>CONCATENATE(AE688,AF688)</f>
        <v>ЛОЖЬЛОЖЬ</v>
      </c>
      <c r="AW688" t="str">
        <f>CONCATENATE(AG688,AH688)</f>
        <v>ЛОЖЬЛОЖЬ</v>
      </c>
      <c r="AX688" t="str">
        <f>CONCATENATE(AI688,AJ688)</f>
        <v>ЛОЖЬЛОЖЬ</v>
      </c>
      <c r="AY688" t="str">
        <f>CONCATENATE(AK688,AL688)</f>
        <v>ЛОЖЬЛОЖЬ</v>
      </c>
      <c r="AZ688" t="str">
        <f>CONCATENATE(AM688,AN688)</f>
        <v>ЛОЖЬЛОЖЬ</v>
      </c>
      <c r="BA688" t="str">
        <f>CONCATENATE(AO688,AP688)</f>
        <v>ЛОЖЬЛОЖЬ</v>
      </c>
      <c r="BC688" t="str">
        <f xml:space="preserve"> IF(OR(AR688= "4-2", AR688= "2-1", AR688= "-12", AR688= "-24"),"Q",
  IF(
    OR(AR688= "4-1", AR688= "40", AR688= "42"),"A",
    IF(
      AR688= "44","P",
      IF(OR(AR688= "2-2",AR688="0-2",AR688="-1-2",AR688="-2-2",AR688="-2-1",AR688="-20",AR688="-22" ),"R",
              IF(
                OR(AR688= "24",AR688="04",AR688="-14"),"M",
                IF(
                  OR(AR688= "20",AR688="22",AR688="0-1",AR688="00",AR688="02",AR688="-1-1",AR688="-10"),"I",""
                )
              )
      )
    )
  )
)</f>
        <v/>
      </c>
      <c r="BD688" t="str">
        <f xml:space="preserve"> IF(OR(AS688= "4-2", AS688= "2-1", AS688= "-12", AS688= "-24"),"Q",
  IF(
    OR(AS688= "4-1", AS688= "40", AS688= "42"),"A",
    IF(
      AS688= "44","P",
      IF(OR(AS688= "2-2",AS688="0-2",AS688="-1-2",AS688="-2-2",AS688="-2-1",AS688="-20",AS688="-22" ),"R",
              IF(
                OR(AS688= "24",AS688="04",AS688="-14"),"M",
                IF(
                  OR(AS688= "20",AS688="22",AS688="0-1",AS688="00",AS688="02",AS688="-1-1",AS688="-10"),"I",""
                )
              )
      )
    )
  )
)</f>
        <v/>
      </c>
      <c r="BE688" t="str">
        <f xml:space="preserve"> IF(OR(AT688= "4-2", AT688= "2-1", AT688= "-12", AT688= "-24"),"Q",
  IF(
    OR(AT688= "4-1", AT688= "40", AT688= "42"),"A",
    IF(
      AT688= "44","P",
      IF(OR(AT688= "2-2",AT688="0-2",AT688="-1-2",AT688="-2-2",AT688="-2-1",AT688="-20",AT688="-22" ),"R",
              IF(
                OR(AT688= "24",AT688="04",AT688="-14"),"M",
                IF(
                  OR(AT688= "20",AT688="22",AT688="0-1",AT688="00",AT688="02",AT688="-1-1",AT688="-10"),"I",""
                )
              )
      )
    )
  )
)</f>
        <v/>
      </c>
      <c r="BF688" t="str">
        <f xml:space="preserve"> IF(OR(AU688= "4-2", AU688= "2-1", AU688= "-12", AU688= "-24"),"Q",
  IF(
    OR(AU688= "4-1", AU688= "40", AU688= "42"),"A",
    IF(
      AU688= "44","P",
      IF(OR(AU688= "2-2",AU688="0-2",AU688="-1-2",AU688="-2-2",AU688="-2-1",AU688="-20",AU688="-22" ),"R",
              IF(
                OR(AU688= "24",AU688="04",AU688="-14"),"M",
                IF(
                  OR(AU688= "20",AU688="22",AU688="0-1",AU688="00",AU688="02",AU688="-1-1",AU688="-10"),"I",""
                )
              )
      )
    )
  )
)</f>
        <v/>
      </c>
      <c r="BG688" t="str">
        <f xml:space="preserve"> IF(OR(AV688= "4-2", AV688= "2-1", AV688= "-12", AV688= "-24"),"Q",
  IF(
    OR(AV688= "4-1", AV688= "40", AV688= "42"),"A",
    IF(
      AV688= "44","P",
      IF(OR(AV688= "2-2",AV688="0-2",AV688="-1-2",AV688="-2-2",AV688="-2-1",AV688="-20",AV688="-22" ),"R",
              IF(
                OR(AV688= "24",AV688="04",AV688="-14"),"M",
                IF(
                  OR(AV688= "20",AV688="22",AV688="0-1",AV688="00",AV688="02",AV688="-1-1",AV688="-10"),"I",""
                )
              )
      )
    )
  )
)</f>
        <v/>
      </c>
      <c r="BH688" t="str">
        <f xml:space="preserve"> IF(OR(AW688= "4-2", AW688= "2-1", AW688= "-12", AW688= "-24"),"Q",
  IF(
    OR(AW688= "4-1", AW688= "40", AW688= "42"),"A",
    IF(
      AW688= "44","P",
      IF(OR(AW688= "2-2",AW688="0-2",AW688="-1-2",AW688="-2-2",AW688="-2-1",AW688="-20",AW688="-22" ),"R",
              IF(
                OR(AW688= "24",AW688="04",AW688="-14"),"M",
                IF(
                  OR(AW688= "20",AW688="22",AW688="0-1",AW688="00",AW688="02",AW688="-1-1",AW688="-10"),"I",""
                )
              )
      )
    )
  )
)</f>
        <v/>
      </c>
      <c r="BI688" t="str">
        <f xml:space="preserve"> IF(OR(AX688= "4-2", AX688= "2-1", AX688= "-12", AX688= "-24"),"Q",
  IF(
    OR(AX688= "4-1", AX688= "40", AX688= "42"),"A",
    IF(
      AX688= "44","P",
      IF(OR(AX688= "2-2",AX688="0-2",AX688="-1-2",AX688="-2-2",AX688="-2-1",AX688="-20",AX688="-22" ),"R",
              IF(
                OR(AX688= "24",AX688="04",AX688="-14"),"M",
                IF(
                  OR(AX688= "20",AX688="22",AX688="0-1",AX688="00",AX688="02",AX688="-1-1",AX688="-10"),"I",""
                )
              )
      )
    )
  )
)</f>
        <v/>
      </c>
      <c r="BJ688" t="str">
        <f xml:space="preserve"> IF(OR(AY688= "4-2", AY688= "2-1", AY688= "-12", AY688= "-24"),"Q",
  IF(
    OR(AY688= "4-1", AY688= "40", AY688= "42"),"A",
    IF(
      AY688= "44","P",
      IF(OR(AY688= "2-2",AY688="0-2",AY688="-1-2",AY688="-2-2",AY688="-2-1",AY688="-20",AY688="-22" ),"R",
              IF(
                OR(AY688= "24",AY688="04",AY688="-14"),"M",
                IF(
                  OR(AY688= "20",AY688="22",AY688="0-1",AY688="00",AY688="02",AY688="-1-1",AY688="-10"),"I",""
                )
              )
      )
    )
  )
)</f>
        <v/>
      </c>
      <c r="BK688" t="str">
        <f xml:space="preserve"> IF(OR(AZ688= "4-2", AZ688= "2-1", AZ688= "-12", AZ688= "-24"),"Q",
  IF(
    OR(AZ688= "4-1", AZ688= "40", AZ688= "42"),"A",
    IF(
      AZ688= "44","P",
      IF(OR(AZ688= "2-2",AZ688="0-2",AZ688="-1-2",AZ688="-2-2",AZ688="-2-1",AZ688="-20",AZ688="-22" ),"R",
              IF(
                OR(AZ688= "24",AZ688="04",AZ688="-14"),"M",
                IF(
                  OR(AZ688= "20",AZ688="22",AZ688="0-1",AZ688="00",AZ688="02",AZ688="-1-1",AZ688="-10"),"I",""
                )
              )
      )
    )
  )
)</f>
        <v/>
      </c>
      <c r="BL688" t="str">
        <f xml:space="preserve"> IF(OR(BA688= "4-2", BA688= "2-1", BA688= "-12", BA688= "-24"),"Q",
  IF(
    OR(BA688= "4-1", BA688= "40", BA688= "42"),"A",
    IF(
      BA688= "44","P",
      IF(OR(BA688= "2-2",BA688="0-2",BA688="-1-2",BA688="-2-2",BA688="-2-1",BA688="-20",BA688="-22" ),"R",
              IF(
                OR(BA688= "24",BA688="04",BA688="-14"),"M",
                IF(
                  OR(BA688= "20",BA688="22",BA688="0-1",BA688="00",BA688="02",BA688="-1-1",BA688="-10"),"I",""
                )
              )
      )
    )
  )
)</f>
        <v/>
      </c>
    </row>
    <row r="689" spans="23:64" x14ac:dyDescent="0.25">
      <c r="W689" t="b">
        <f>IF(OR(B689=Локализация!$C$118,B689=5),4,IF(OR(B689=Локализация!$C$119,B689=4),2,IF(OR(B689=Локализация!$C$120,B689=3),0,IF(OR(B689=Локализация!$C$121,B689=2),-1,IF(OR(B689=Локализация!$C$122,B689=1),-2)))))</f>
        <v>0</v>
      </c>
      <c r="X689" t="b">
        <f>IF(OR(C689=Локализация!$C$124,C689=5),-2,IF(OR(C689=Локализация!$C$125,C689=4),-1,IF(OR(C689=Локализация!$C$126,C689=3),0,IF(OR(C689=Локализация!$C$127,C689=2),2,IF(OR(C689=Локализация!$C$128,C689=1),4)))))</f>
        <v>0</v>
      </c>
      <c r="Y689" t="b">
        <f>IF(OR(D689=Локализация!$C$118,D689=5),4,IF(OR(D689=Локализация!$C$119,D689=4),2,IF(OR(D689=Локализация!$C$120,D689=3),0,IF(OR(D689=Локализация!$C$121,D689=2),-1,IF(OR(D689=Локализация!$C$122,D689=1),-2)))))</f>
        <v>0</v>
      </c>
      <c r="Z689" t="b">
        <f>IF(OR(E689=Локализация!$C$124,E689=5),-2,IF(OR(E689=Локализация!$C$125,E689=4),-1,IF(OR(E689=Локализация!$C$126,E689=3),0,IF(OR(E689=Локализация!$C$127,E689=2),2,IF(OR(E689=Локализация!$C$128,E689=1),4)))))</f>
        <v>0</v>
      </c>
      <c r="AA689" t="b">
        <f>IF(OR(F689=Локализация!$C$118,F689=5),4,IF(OR(F689=Локализация!$C$119,F689=4),2,IF(OR(F689=Локализация!$C$120,F689=3),0,IF(OR(F689=Локализация!$C$121,F689=2),-1,IF(OR(F689=Локализация!$C$122,F689=1),-2)))))</f>
        <v>0</v>
      </c>
      <c r="AB689" t="b">
        <f>IF(OR(G689=Локализация!$C$124,G689=5),-2,IF(OR(G689=Локализация!$C$125,G689=4),-1,IF(OR(G689=Локализация!$C$126,G689=3),0,IF(OR(G689=Локализация!$C$127,G689=2),2,IF(OR(G689=Локализация!$C$128,G689=1),4)))))</f>
        <v>0</v>
      </c>
      <c r="AC689" t="b">
        <f>IF(OR(H689=Локализация!$C$118,H689=5),4,IF(OR(H689=Локализация!$C$119,H689=4),2,IF(OR(H689=Локализация!$C$120,H689=3),0,IF(OR(H689=Локализация!$C$121,H689=2),-1,IF(OR(H689=Локализация!$C$122,H689=1),-2)))))</f>
        <v>0</v>
      </c>
      <c r="AD689" t="b">
        <f>IF(OR(I689=Локализация!$C$124,I689=5),-2,IF(OR(I689=Локализация!$C$125,I689=4),-1,IF(OR(I689=Локализация!$C$126,I689=3),0,IF(OR(I689=Локализация!$C$127,I689=2),2,IF(OR(I689=Локализация!$C$128,I689=1),4)))))</f>
        <v>0</v>
      </c>
      <c r="AE689" t="b">
        <f>IF(OR(J689=Локализация!$C$118,J689=5),4,IF(OR(J689=Локализация!$C$119,J689=4),2,IF(OR(J689=Локализация!$C$120,J689=3),0,IF(OR(J689=Локализация!$C$121,J689=2),-1,IF(OR(J689=Локализация!$C$122,J689=1),-2)))))</f>
        <v>0</v>
      </c>
      <c r="AF689" t="b">
        <f>IF(OR(K689=Локализация!$C$124,K689=5),-2,IF(OR(K689=Локализация!$C$125,K689=4),-1,IF(OR(K689=Локализация!$C$126,K689=3),0,IF(OR(K689=Локализация!$C$127,K689=2),2,IF(OR(K689=Локализация!$C$128,K689=1),4)))))</f>
        <v>0</v>
      </c>
      <c r="AG689" t="b">
        <f>IF(OR(L689=Локализация!$C$118,L689=5),4,IF(OR(L689=Локализация!$C$119,L689=4),2,IF(OR(L689=Локализация!$C$120,L689=3),0,IF(OR(L689=Локализация!$C$121,L689=2),-1,IF(OR(L689=Локализация!$C$122,L689=1),-2)))))</f>
        <v>0</v>
      </c>
      <c r="AH689" t="b">
        <f>IF(OR(M689=Локализация!$C$124,M689=5),-2,IF(OR(M689=Локализация!$C$125,M689=4),-1,IF(OR(M689=Локализация!$C$126,M689=3),0,IF(OR(M689=Локализация!$C$127,M689=2),2,IF(OR(M689=Локализация!$C$128,M689=1),4)))))</f>
        <v>0</v>
      </c>
      <c r="AI689" t="b">
        <f>IF(OR(N689=Локализация!$C$118,N689=5),4,IF(OR(N689=Локализация!$C$119,N689=4),2,IF(OR(N689=Локализация!$C$120,N689=3),0,IF(OR(N689=Локализация!$C$121,N689=2),-1,IF(OR(N689=Локализация!$C$122,N689=1),-2)))))</f>
        <v>0</v>
      </c>
      <c r="AJ689" t="b">
        <f>IF(OR(O689=Локализация!$C$124,O689=5),-2,IF(OR(O689=Локализация!$C$125,O689=4),-1,IF(OR(O689=Локализация!$C$126,O689=3),0,IF(OR(O689=Локализация!$C$127,O689=2),2,IF(OR(O689=Локализация!$C$128,O689=1),4)))))</f>
        <v>0</v>
      </c>
      <c r="AK689" t="b">
        <f>IF(OR(P689=Локализация!$C$118,P689=5),4,IF(OR(P689=Локализация!$C$119,P689=4),2,IF(OR(P689=Локализация!$C$120,P689=3),0,IF(OR(P689=Локализация!$C$121,P689=2),-1,IF(OR(P689=Локализация!$C$122,P689=1),-2)))))</f>
        <v>0</v>
      </c>
      <c r="AL689" t="b">
        <f>IF(OR(Q689=Локализация!$C$124,Q689=5),-2,IF(OR(Q689=Локализация!$C$125,Q689=4),-1,IF(OR(Q689=Локализация!$C$126,Q689=3),0,IF(OR(Q689=Локализация!$C$127,Q689=2),2,IF(OR(Q689=Локализация!$C$128,Q689=1),4)))))</f>
        <v>0</v>
      </c>
      <c r="AM689" t="b">
        <f>IF(OR(R689=Локализация!$C$118,R689=5),4,IF(OR(R689=Локализация!$C$119,R689=4),2,IF(OR(R689=Локализация!$C$120,R689=3),0,IF(OR(R689=Локализация!$C$121,R689=2),-1,IF(OR(R689=Локализация!$C$122,R689=1),-2)))))</f>
        <v>0</v>
      </c>
      <c r="AN689" t="b">
        <f>IF(OR(S689=Локализация!$C$124,S689=5),-2,IF(OR(S689=Локализация!$C$125,S689=4),-1,IF(OR(S689=Локализация!$C$126,S689=3),0,IF(OR(S689=Локализация!$C$127,S689=2),2,IF(OR(S689=Локализация!$C$128,S689=1),4)))))</f>
        <v>0</v>
      </c>
      <c r="AO689" t="b">
        <f>IF(OR(T689=Локализация!$C$118,T689=5),4,IF(OR(T689=Локализация!$C$119,T689=4),2,IF(OR(T689=Локализация!$C$120,T689=3),0,IF(OR(T689=Локализация!$C$121,T689=2),-1,IF(OR(T689=Локализация!$C$122,T689=1),-2)))))</f>
        <v>0</v>
      </c>
      <c r="AP689" t="b">
        <f>IF(OR(U689=Локализация!$C$124,U689=5),-2,IF(OR(U689=Локализация!$C$125,U689=4),-1,IF(OR(U689=Локализация!$C$126,U689=3),0,IF(OR(U689=Локализация!$C$127,U689=2),2,IF(OR(U689=Локализация!$C$128,U689=1),4)))))</f>
        <v>0</v>
      </c>
      <c r="AR689" t="str">
        <f>CONCATENATE(W689,X689)</f>
        <v>ЛОЖЬЛОЖЬ</v>
      </c>
      <c r="AS689" t="str">
        <f>CONCATENATE(Y689,Z689)</f>
        <v>ЛОЖЬЛОЖЬ</v>
      </c>
      <c r="AT689" t="str">
        <f>CONCATENATE(AA689,AB689)</f>
        <v>ЛОЖЬЛОЖЬ</v>
      </c>
      <c r="AU689" t="str">
        <f>CONCATENATE(AC689,AD689)</f>
        <v>ЛОЖЬЛОЖЬ</v>
      </c>
      <c r="AV689" t="str">
        <f>CONCATENATE(AE689,AF689)</f>
        <v>ЛОЖЬЛОЖЬ</v>
      </c>
      <c r="AW689" t="str">
        <f>CONCATENATE(AG689,AH689)</f>
        <v>ЛОЖЬЛОЖЬ</v>
      </c>
      <c r="AX689" t="str">
        <f>CONCATENATE(AI689,AJ689)</f>
        <v>ЛОЖЬЛОЖЬ</v>
      </c>
      <c r="AY689" t="str">
        <f>CONCATENATE(AK689,AL689)</f>
        <v>ЛОЖЬЛОЖЬ</v>
      </c>
      <c r="AZ689" t="str">
        <f>CONCATENATE(AM689,AN689)</f>
        <v>ЛОЖЬЛОЖЬ</v>
      </c>
      <c r="BA689" t="str">
        <f>CONCATENATE(AO689,AP689)</f>
        <v>ЛОЖЬЛОЖЬ</v>
      </c>
      <c r="BC689" t="str">
        <f xml:space="preserve"> IF(OR(AR689= "4-2", AR689= "2-1", AR689= "-12", AR689= "-24"),"Q",
  IF(
    OR(AR689= "4-1", AR689= "40", AR689= "42"),"A",
    IF(
      AR689= "44","P",
      IF(OR(AR689= "2-2",AR689="0-2",AR689="-1-2",AR689="-2-2",AR689="-2-1",AR689="-20",AR689="-22" ),"R",
              IF(
                OR(AR689= "24",AR689="04",AR689="-14"),"M",
                IF(
                  OR(AR689= "20",AR689="22",AR689="0-1",AR689="00",AR689="02",AR689="-1-1",AR689="-10"),"I",""
                )
              )
      )
    )
  )
)</f>
        <v/>
      </c>
      <c r="BD689" t="str">
        <f xml:space="preserve"> IF(OR(AS689= "4-2", AS689= "2-1", AS689= "-12", AS689= "-24"),"Q",
  IF(
    OR(AS689= "4-1", AS689= "40", AS689= "42"),"A",
    IF(
      AS689= "44","P",
      IF(OR(AS689= "2-2",AS689="0-2",AS689="-1-2",AS689="-2-2",AS689="-2-1",AS689="-20",AS689="-22" ),"R",
              IF(
                OR(AS689= "24",AS689="04",AS689="-14"),"M",
                IF(
                  OR(AS689= "20",AS689="22",AS689="0-1",AS689="00",AS689="02",AS689="-1-1",AS689="-10"),"I",""
                )
              )
      )
    )
  )
)</f>
        <v/>
      </c>
      <c r="BE689" t="str">
        <f xml:space="preserve"> IF(OR(AT689= "4-2", AT689= "2-1", AT689= "-12", AT689= "-24"),"Q",
  IF(
    OR(AT689= "4-1", AT689= "40", AT689= "42"),"A",
    IF(
      AT689= "44","P",
      IF(OR(AT689= "2-2",AT689="0-2",AT689="-1-2",AT689="-2-2",AT689="-2-1",AT689="-20",AT689="-22" ),"R",
              IF(
                OR(AT689= "24",AT689="04",AT689="-14"),"M",
                IF(
                  OR(AT689= "20",AT689="22",AT689="0-1",AT689="00",AT689="02",AT689="-1-1",AT689="-10"),"I",""
                )
              )
      )
    )
  )
)</f>
        <v/>
      </c>
      <c r="BF689" t="str">
        <f xml:space="preserve"> IF(OR(AU689= "4-2", AU689= "2-1", AU689= "-12", AU689= "-24"),"Q",
  IF(
    OR(AU689= "4-1", AU689= "40", AU689= "42"),"A",
    IF(
      AU689= "44","P",
      IF(OR(AU689= "2-2",AU689="0-2",AU689="-1-2",AU689="-2-2",AU689="-2-1",AU689="-20",AU689="-22" ),"R",
              IF(
                OR(AU689= "24",AU689="04",AU689="-14"),"M",
                IF(
                  OR(AU689= "20",AU689="22",AU689="0-1",AU689="00",AU689="02",AU689="-1-1",AU689="-10"),"I",""
                )
              )
      )
    )
  )
)</f>
        <v/>
      </c>
      <c r="BG689" t="str">
        <f xml:space="preserve"> IF(OR(AV689= "4-2", AV689= "2-1", AV689= "-12", AV689= "-24"),"Q",
  IF(
    OR(AV689= "4-1", AV689= "40", AV689= "42"),"A",
    IF(
      AV689= "44","P",
      IF(OR(AV689= "2-2",AV689="0-2",AV689="-1-2",AV689="-2-2",AV689="-2-1",AV689="-20",AV689="-22" ),"R",
              IF(
                OR(AV689= "24",AV689="04",AV689="-14"),"M",
                IF(
                  OR(AV689= "20",AV689="22",AV689="0-1",AV689="00",AV689="02",AV689="-1-1",AV689="-10"),"I",""
                )
              )
      )
    )
  )
)</f>
        <v/>
      </c>
      <c r="BH689" t="str">
        <f xml:space="preserve"> IF(OR(AW689= "4-2", AW689= "2-1", AW689= "-12", AW689= "-24"),"Q",
  IF(
    OR(AW689= "4-1", AW689= "40", AW689= "42"),"A",
    IF(
      AW689= "44","P",
      IF(OR(AW689= "2-2",AW689="0-2",AW689="-1-2",AW689="-2-2",AW689="-2-1",AW689="-20",AW689="-22" ),"R",
              IF(
                OR(AW689= "24",AW689="04",AW689="-14"),"M",
                IF(
                  OR(AW689= "20",AW689="22",AW689="0-1",AW689="00",AW689="02",AW689="-1-1",AW689="-10"),"I",""
                )
              )
      )
    )
  )
)</f>
        <v/>
      </c>
      <c r="BI689" t="str">
        <f xml:space="preserve"> IF(OR(AX689= "4-2", AX689= "2-1", AX689= "-12", AX689= "-24"),"Q",
  IF(
    OR(AX689= "4-1", AX689= "40", AX689= "42"),"A",
    IF(
      AX689= "44","P",
      IF(OR(AX689= "2-2",AX689="0-2",AX689="-1-2",AX689="-2-2",AX689="-2-1",AX689="-20",AX689="-22" ),"R",
              IF(
                OR(AX689= "24",AX689="04",AX689="-14"),"M",
                IF(
                  OR(AX689= "20",AX689="22",AX689="0-1",AX689="00",AX689="02",AX689="-1-1",AX689="-10"),"I",""
                )
              )
      )
    )
  )
)</f>
        <v/>
      </c>
      <c r="BJ689" t="str">
        <f xml:space="preserve"> IF(OR(AY689= "4-2", AY689= "2-1", AY689= "-12", AY689= "-24"),"Q",
  IF(
    OR(AY689= "4-1", AY689= "40", AY689= "42"),"A",
    IF(
      AY689= "44","P",
      IF(OR(AY689= "2-2",AY689="0-2",AY689="-1-2",AY689="-2-2",AY689="-2-1",AY689="-20",AY689="-22" ),"R",
              IF(
                OR(AY689= "24",AY689="04",AY689="-14"),"M",
                IF(
                  OR(AY689= "20",AY689="22",AY689="0-1",AY689="00",AY689="02",AY689="-1-1",AY689="-10"),"I",""
                )
              )
      )
    )
  )
)</f>
        <v/>
      </c>
      <c r="BK689" t="str">
        <f xml:space="preserve"> IF(OR(AZ689= "4-2", AZ689= "2-1", AZ689= "-12", AZ689= "-24"),"Q",
  IF(
    OR(AZ689= "4-1", AZ689= "40", AZ689= "42"),"A",
    IF(
      AZ689= "44","P",
      IF(OR(AZ689= "2-2",AZ689="0-2",AZ689="-1-2",AZ689="-2-2",AZ689="-2-1",AZ689="-20",AZ689="-22" ),"R",
              IF(
                OR(AZ689= "24",AZ689="04",AZ689="-14"),"M",
                IF(
                  OR(AZ689= "20",AZ689="22",AZ689="0-1",AZ689="00",AZ689="02",AZ689="-1-1",AZ689="-10"),"I",""
                )
              )
      )
    )
  )
)</f>
        <v/>
      </c>
      <c r="BL689" t="str">
        <f xml:space="preserve"> IF(OR(BA689= "4-2", BA689= "2-1", BA689= "-12", BA689= "-24"),"Q",
  IF(
    OR(BA689= "4-1", BA689= "40", BA689= "42"),"A",
    IF(
      BA689= "44","P",
      IF(OR(BA689= "2-2",BA689="0-2",BA689="-1-2",BA689="-2-2",BA689="-2-1",BA689="-20",BA689="-22" ),"R",
              IF(
                OR(BA689= "24",BA689="04",BA689="-14"),"M",
                IF(
                  OR(BA689= "20",BA689="22",BA689="0-1",BA689="00",BA689="02",BA689="-1-1",BA689="-10"),"I",""
                )
              )
      )
    )
  )
)</f>
        <v/>
      </c>
    </row>
    <row r="690" spans="23:64" x14ac:dyDescent="0.25">
      <c r="W690" t="b">
        <f>IF(OR(B690=Локализация!$C$118,B690=5),4,IF(OR(B690=Локализация!$C$119,B690=4),2,IF(OR(B690=Локализация!$C$120,B690=3),0,IF(OR(B690=Локализация!$C$121,B690=2),-1,IF(OR(B690=Локализация!$C$122,B690=1),-2)))))</f>
        <v>0</v>
      </c>
      <c r="X690" t="b">
        <f>IF(OR(C690=Локализация!$C$124,C690=5),-2,IF(OR(C690=Локализация!$C$125,C690=4),-1,IF(OR(C690=Локализация!$C$126,C690=3),0,IF(OR(C690=Локализация!$C$127,C690=2),2,IF(OR(C690=Локализация!$C$128,C690=1),4)))))</f>
        <v>0</v>
      </c>
      <c r="Y690" t="b">
        <f>IF(OR(D690=Локализация!$C$118,D690=5),4,IF(OR(D690=Локализация!$C$119,D690=4),2,IF(OR(D690=Локализация!$C$120,D690=3),0,IF(OR(D690=Локализация!$C$121,D690=2),-1,IF(OR(D690=Локализация!$C$122,D690=1),-2)))))</f>
        <v>0</v>
      </c>
      <c r="Z690" t="b">
        <f>IF(OR(E690=Локализация!$C$124,E690=5),-2,IF(OR(E690=Локализация!$C$125,E690=4),-1,IF(OR(E690=Локализация!$C$126,E690=3),0,IF(OR(E690=Локализация!$C$127,E690=2),2,IF(OR(E690=Локализация!$C$128,E690=1),4)))))</f>
        <v>0</v>
      </c>
      <c r="AA690" t="b">
        <f>IF(OR(F690=Локализация!$C$118,F690=5),4,IF(OR(F690=Локализация!$C$119,F690=4),2,IF(OR(F690=Локализация!$C$120,F690=3),0,IF(OR(F690=Локализация!$C$121,F690=2),-1,IF(OR(F690=Локализация!$C$122,F690=1),-2)))))</f>
        <v>0</v>
      </c>
      <c r="AB690" t="b">
        <f>IF(OR(G690=Локализация!$C$124,G690=5),-2,IF(OR(G690=Локализация!$C$125,G690=4),-1,IF(OR(G690=Локализация!$C$126,G690=3),0,IF(OR(G690=Локализация!$C$127,G690=2),2,IF(OR(G690=Локализация!$C$128,G690=1),4)))))</f>
        <v>0</v>
      </c>
      <c r="AC690" t="b">
        <f>IF(OR(H690=Локализация!$C$118,H690=5),4,IF(OR(H690=Локализация!$C$119,H690=4),2,IF(OR(H690=Локализация!$C$120,H690=3),0,IF(OR(H690=Локализация!$C$121,H690=2),-1,IF(OR(H690=Локализация!$C$122,H690=1),-2)))))</f>
        <v>0</v>
      </c>
      <c r="AD690" t="b">
        <f>IF(OR(I690=Локализация!$C$124,I690=5),-2,IF(OR(I690=Локализация!$C$125,I690=4),-1,IF(OR(I690=Локализация!$C$126,I690=3),0,IF(OR(I690=Локализация!$C$127,I690=2),2,IF(OR(I690=Локализация!$C$128,I690=1),4)))))</f>
        <v>0</v>
      </c>
      <c r="AE690" t="b">
        <f>IF(OR(J690=Локализация!$C$118,J690=5),4,IF(OR(J690=Локализация!$C$119,J690=4),2,IF(OR(J690=Локализация!$C$120,J690=3),0,IF(OR(J690=Локализация!$C$121,J690=2),-1,IF(OR(J690=Локализация!$C$122,J690=1),-2)))))</f>
        <v>0</v>
      </c>
      <c r="AF690" t="b">
        <f>IF(OR(K690=Локализация!$C$124,K690=5),-2,IF(OR(K690=Локализация!$C$125,K690=4),-1,IF(OR(K690=Локализация!$C$126,K690=3),0,IF(OR(K690=Локализация!$C$127,K690=2),2,IF(OR(K690=Локализация!$C$128,K690=1),4)))))</f>
        <v>0</v>
      </c>
      <c r="AG690" t="b">
        <f>IF(OR(L690=Локализация!$C$118,L690=5),4,IF(OR(L690=Локализация!$C$119,L690=4),2,IF(OR(L690=Локализация!$C$120,L690=3),0,IF(OR(L690=Локализация!$C$121,L690=2),-1,IF(OR(L690=Локализация!$C$122,L690=1),-2)))))</f>
        <v>0</v>
      </c>
      <c r="AH690" t="b">
        <f>IF(OR(M690=Локализация!$C$124,M690=5),-2,IF(OR(M690=Локализация!$C$125,M690=4),-1,IF(OR(M690=Локализация!$C$126,M690=3),0,IF(OR(M690=Локализация!$C$127,M690=2),2,IF(OR(M690=Локализация!$C$128,M690=1),4)))))</f>
        <v>0</v>
      </c>
      <c r="AI690" t="b">
        <f>IF(OR(N690=Локализация!$C$118,N690=5),4,IF(OR(N690=Локализация!$C$119,N690=4),2,IF(OR(N690=Локализация!$C$120,N690=3),0,IF(OR(N690=Локализация!$C$121,N690=2),-1,IF(OR(N690=Локализация!$C$122,N690=1),-2)))))</f>
        <v>0</v>
      </c>
      <c r="AJ690" t="b">
        <f>IF(OR(O690=Локализация!$C$124,O690=5),-2,IF(OR(O690=Локализация!$C$125,O690=4),-1,IF(OR(O690=Локализация!$C$126,O690=3),0,IF(OR(O690=Локализация!$C$127,O690=2),2,IF(OR(O690=Локализация!$C$128,O690=1),4)))))</f>
        <v>0</v>
      </c>
      <c r="AK690" t="b">
        <f>IF(OR(P690=Локализация!$C$118,P690=5),4,IF(OR(P690=Локализация!$C$119,P690=4),2,IF(OR(P690=Локализация!$C$120,P690=3),0,IF(OR(P690=Локализация!$C$121,P690=2),-1,IF(OR(P690=Локализация!$C$122,P690=1),-2)))))</f>
        <v>0</v>
      </c>
      <c r="AL690" t="b">
        <f>IF(OR(Q690=Локализация!$C$124,Q690=5),-2,IF(OR(Q690=Локализация!$C$125,Q690=4),-1,IF(OR(Q690=Локализация!$C$126,Q690=3),0,IF(OR(Q690=Локализация!$C$127,Q690=2),2,IF(OR(Q690=Локализация!$C$128,Q690=1),4)))))</f>
        <v>0</v>
      </c>
      <c r="AM690" t="b">
        <f>IF(OR(R690=Локализация!$C$118,R690=5),4,IF(OR(R690=Локализация!$C$119,R690=4),2,IF(OR(R690=Локализация!$C$120,R690=3),0,IF(OR(R690=Локализация!$C$121,R690=2),-1,IF(OR(R690=Локализация!$C$122,R690=1),-2)))))</f>
        <v>0</v>
      </c>
      <c r="AN690" t="b">
        <f>IF(OR(S690=Локализация!$C$124,S690=5),-2,IF(OR(S690=Локализация!$C$125,S690=4),-1,IF(OR(S690=Локализация!$C$126,S690=3),0,IF(OR(S690=Локализация!$C$127,S690=2),2,IF(OR(S690=Локализация!$C$128,S690=1),4)))))</f>
        <v>0</v>
      </c>
      <c r="AO690" t="b">
        <f>IF(OR(T690=Локализация!$C$118,T690=5),4,IF(OR(T690=Локализация!$C$119,T690=4),2,IF(OR(T690=Локализация!$C$120,T690=3),0,IF(OR(T690=Локализация!$C$121,T690=2),-1,IF(OR(T690=Локализация!$C$122,T690=1),-2)))))</f>
        <v>0</v>
      </c>
      <c r="AP690" t="b">
        <f>IF(OR(U690=Локализация!$C$124,U690=5),-2,IF(OR(U690=Локализация!$C$125,U690=4),-1,IF(OR(U690=Локализация!$C$126,U690=3),0,IF(OR(U690=Локализация!$C$127,U690=2),2,IF(OR(U690=Локализация!$C$128,U690=1),4)))))</f>
        <v>0</v>
      </c>
      <c r="AR690" t="str">
        <f>CONCATENATE(W690,X690)</f>
        <v>ЛОЖЬЛОЖЬ</v>
      </c>
      <c r="AS690" t="str">
        <f>CONCATENATE(Y690,Z690)</f>
        <v>ЛОЖЬЛОЖЬ</v>
      </c>
      <c r="AT690" t="str">
        <f>CONCATENATE(AA690,AB690)</f>
        <v>ЛОЖЬЛОЖЬ</v>
      </c>
      <c r="AU690" t="str">
        <f>CONCATENATE(AC690,AD690)</f>
        <v>ЛОЖЬЛОЖЬ</v>
      </c>
      <c r="AV690" t="str">
        <f>CONCATENATE(AE690,AF690)</f>
        <v>ЛОЖЬЛОЖЬ</v>
      </c>
      <c r="AW690" t="str">
        <f>CONCATENATE(AG690,AH690)</f>
        <v>ЛОЖЬЛОЖЬ</v>
      </c>
      <c r="AX690" t="str">
        <f>CONCATENATE(AI690,AJ690)</f>
        <v>ЛОЖЬЛОЖЬ</v>
      </c>
      <c r="AY690" t="str">
        <f>CONCATENATE(AK690,AL690)</f>
        <v>ЛОЖЬЛОЖЬ</v>
      </c>
      <c r="AZ690" t="str">
        <f>CONCATENATE(AM690,AN690)</f>
        <v>ЛОЖЬЛОЖЬ</v>
      </c>
      <c r="BA690" t="str">
        <f>CONCATENATE(AO690,AP690)</f>
        <v>ЛОЖЬЛОЖЬ</v>
      </c>
      <c r="BC690" t="str">
        <f xml:space="preserve"> IF(OR(AR690= "4-2", AR690= "2-1", AR690= "-12", AR690= "-24"),"Q",
  IF(
    OR(AR690= "4-1", AR690= "40", AR690= "42"),"A",
    IF(
      AR690= "44","P",
      IF(OR(AR690= "2-2",AR690="0-2",AR690="-1-2",AR690="-2-2",AR690="-2-1",AR690="-20",AR690="-22" ),"R",
              IF(
                OR(AR690= "24",AR690="04",AR690="-14"),"M",
                IF(
                  OR(AR690= "20",AR690="22",AR690="0-1",AR690="00",AR690="02",AR690="-1-1",AR690="-10"),"I",""
                )
              )
      )
    )
  )
)</f>
        <v/>
      </c>
      <c r="BD690" t="str">
        <f xml:space="preserve"> IF(OR(AS690= "4-2", AS690= "2-1", AS690= "-12", AS690= "-24"),"Q",
  IF(
    OR(AS690= "4-1", AS690= "40", AS690= "42"),"A",
    IF(
      AS690= "44","P",
      IF(OR(AS690= "2-2",AS690="0-2",AS690="-1-2",AS690="-2-2",AS690="-2-1",AS690="-20",AS690="-22" ),"R",
              IF(
                OR(AS690= "24",AS690="04",AS690="-14"),"M",
                IF(
                  OR(AS690= "20",AS690="22",AS690="0-1",AS690="00",AS690="02",AS690="-1-1",AS690="-10"),"I",""
                )
              )
      )
    )
  )
)</f>
        <v/>
      </c>
      <c r="BE690" t="str">
        <f xml:space="preserve"> IF(OR(AT690= "4-2", AT690= "2-1", AT690= "-12", AT690= "-24"),"Q",
  IF(
    OR(AT690= "4-1", AT690= "40", AT690= "42"),"A",
    IF(
      AT690= "44","P",
      IF(OR(AT690= "2-2",AT690="0-2",AT690="-1-2",AT690="-2-2",AT690="-2-1",AT690="-20",AT690="-22" ),"R",
              IF(
                OR(AT690= "24",AT690="04",AT690="-14"),"M",
                IF(
                  OR(AT690= "20",AT690="22",AT690="0-1",AT690="00",AT690="02",AT690="-1-1",AT690="-10"),"I",""
                )
              )
      )
    )
  )
)</f>
        <v/>
      </c>
      <c r="BF690" t="str">
        <f xml:space="preserve"> IF(OR(AU690= "4-2", AU690= "2-1", AU690= "-12", AU690= "-24"),"Q",
  IF(
    OR(AU690= "4-1", AU690= "40", AU690= "42"),"A",
    IF(
      AU690= "44","P",
      IF(OR(AU690= "2-2",AU690="0-2",AU690="-1-2",AU690="-2-2",AU690="-2-1",AU690="-20",AU690="-22" ),"R",
              IF(
                OR(AU690= "24",AU690="04",AU690="-14"),"M",
                IF(
                  OR(AU690= "20",AU690="22",AU690="0-1",AU690="00",AU690="02",AU690="-1-1",AU690="-10"),"I",""
                )
              )
      )
    )
  )
)</f>
        <v/>
      </c>
      <c r="BG690" t="str">
        <f xml:space="preserve"> IF(OR(AV690= "4-2", AV690= "2-1", AV690= "-12", AV690= "-24"),"Q",
  IF(
    OR(AV690= "4-1", AV690= "40", AV690= "42"),"A",
    IF(
      AV690= "44","P",
      IF(OR(AV690= "2-2",AV690="0-2",AV690="-1-2",AV690="-2-2",AV690="-2-1",AV690="-20",AV690="-22" ),"R",
              IF(
                OR(AV690= "24",AV690="04",AV690="-14"),"M",
                IF(
                  OR(AV690= "20",AV690="22",AV690="0-1",AV690="00",AV690="02",AV690="-1-1",AV690="-10"),"I",""
                )
              )
      )
    )
  )
)</f>
        <v/>
      </c>
      <c r="BH690" t="str">
        <f xml:space="preserve"> IF(OR(AW690= "4-2", AW690= "2-1", AW690= "-12", AW690= "-24"),"Q",
  IF(
    OR(AW690= "4-1", AW690= "40", AW690= "42"),"A",
    IF(
      AW690= "44","P",
      IF(OR(AW690= "2-2",AW690="0-2",AW690="-1-2",AW690="-2-2",AW690="-2-1",AW690="-20",AW690="-22" ),"R",
              IF(
                OR(AW690= "24",AW690="04",AW690="-14"),"M",
                IF(
                  OR(AW690= "20",AW690="22",AW690="0-1",AW690="00",AW690="02",AW690="-1-1",AW690="-10"),"I",""
                )
              )
      )
    )
  )
)</f>
        <v/>
      </c>
      <c r="BI690" t="str">
        <f xml:space="preserve"> IF(OR(AX690= "4-2", AX690= "2-1", AX690= "-12", AX690= "-24"),"Q",
  IF(
    OR(AX690= "4-1", AX690= "40", AX690= "42"),"A",
    IF(
      AX690= "44","P",
      IF(OR(AX690= "2-2",AX690="0-2",AX690="-1-2",AX690="-2-2",AX690="-2-1",AX690="-20",AX690="-22" ),"R",
              IF(
                OR(AX690= "24",AX690="04",AX690="-14"),"M",
                IF(
                  OR(AX690= "20",AX690="22",AX690="0-1",AX690="00",AX690="02",AX690="-1-1",AX690="-10"),"I",""
                )
              )
      )
    )
  )
)</f>
        <v/>
      </c>
      <c r="BJ690" t="str">
        <f xml:space="preserve"> IF(OR(AY690= "4-2", AY690= "2-1", AY690= "-12", AY690= "-24"),"Q",
  IF(
    OR(AY690= "4-1", AY690= "40", AY690= "42"),"A",
    IF(
      AY690= "44","P",
      IF(OR(AY690= "2-2",AY690="0-2",AY690="-1-2",AY690="-2-2",AY690="-2-1",AY690="-20",AY690="-22" ),"R",
              IF(
                OR(AY690= "24",AY690="04",AY690="-14"),"M",
                IF(
                  OR(AY690= "20",AY690="22",AY690="0-1",AY690="00",AY690="02",AY690="-1-1",AY690="-10"),"I",""
                )
              )
      )
    )
  )
)</f>
        <v/>
      </c>
      <c r="BK690" t="str">
        <f xml:space="preserve"> IF(OR(AZ690= "4-2", AZ690= "2-1", AZ690= "-12", AZ690= "-24"),"Q",
  IF(
    OR(AZ690= "4-1", AZ690= "40", AZ690= "42"),"A",
    IF(
      AZ690= "44","P",
      IF(OR(AZ690= "2-2",AZ690="0-2",AZ690="-1-2",AZ690="-2-2",AZ690="-2-1",AZ690="-20",AZ690="-22" ),"R",
              IF(
                OR(AZ690= "24",AZ690="04",AZ690="-14"),"M",
                IF(
                  OR(AZ690= "20",AZ690="22",AZ690="0-1",AZ690="00",AZ690="02",AZ690="-1-1",AZ690="-10"),"I",""
                )
              )
      )
    )
  )
)</f>
        <v/>
      </c>
      <c r="BL690" t="str">
        <f xml:space="preserve"> IF(OR(BA690= "4-2", BA690= "2-1", BA690= "-12", BA690= "-24"),"Q",
  IF(
    OR(BA690= "4-1", BA690= "40", BA690= "42"),"A",
    IF(
      BA690= "44","P",
      IF(OR(BA690= "2-2",BA690="0-2",BA690="-1-2",BA690="-2-2",BA690="-2-1",BA690="-20",BA690="-22" ),"R",
              IF(
                OR(BA690= "24",BA690="04",BA690="-14"),"M",
                IF(
                  OR(BA690= "20",BA690="22",BA690="0-1",BA690="00",BA690="02",BA690="-1-1",BA690="-10"),"I",""
                )
              )
      )
    )
  )
)</f>
        <v/>
      </c>
    </row>
    <row r="691" spans="23:64" x14ac:dyDescent="0.25">
      <c r="W691" t="b">
        <f>IF(OR(B691=Локализация!$C$118,B691=5),4,IF(OR(B691=Локализация!$C$119,B691=4),2,IF(OR(B691=Локализация!$C$120,B691=3),0,IF(OR(B691=Локализация!$C$121,B691=2),-1,IF(OR(B691=Локализация!$C$122,B691=1),-2)))))</f>
        <v>0</v>
      </c>
      <c r="X691" t="b">
        <f>IF(OR(C691=Локализация!$C$124,C691=5),-2,IF(OR(C691=Локализация!$C$125,C691=4),-1,IF(OR(C691=Локализация!$C$126,C691=3),0,IF(OR(C691=Локализация!$C$127,C691=2),2,IF(OR(C691=Локализация!$C$128,C691=1),4)))))</f>
        <v>0</v>
      </c>
      <c r="Y691" t="b">
        <f>IF(OR(D691=Локализация!$C$118,D691=5),4,IF(OR(D691=Локализация!$C$119,D691=4),2,IF(OR(D691=Локализация!$C$120,D691=3),0,IF(OR(D691=Локализация!$C$121,D691=2),-1,IF(OR(D691=Локализация!$C$122,D691=1),-2)))))</f>
        <v>0</v>
      </c>
      <c r="Z691" t="b">
        <f>IF(OR(E691=Локализация!$C$124,E691=5),-2,IF(OR(E691=Локализация!$C$125,E691=4),-1,IF(OR(E691=Локализация!$C$126,E691=3),0,IF(OR(E691=Локализация!$C$127,E691=2),2,IF(OR(E691=Локализация!$C$128,E691=1),4)))))</f>
        <v>0</v>
      </c>
      <c r="AA691" t="b">
        <f>IF(OR(F691=Локализация!$C$118,F691=5),4,IF(OR(F691=Локализация!$C$119,F691=4),2,IF(OR(F691=Локализация!$C$120,F691=3),0,IF(OR(F691=Локализация!$C$121,F691=2),-1,IF(OR(F691=Локализация!$C$122,F691=1),-2)))))</f>
        <v>0</v>
      </c>
      <c r="AB691" t="b">
        <f>IF(OR(G691=Локализация!$C$124,G691=5),-2,IF(OR(G691=Локализация!$C$125,G691=4),-1,IF(OR(G691=Локализация!$C$126,G691=3),0,IF(OR(G691=Локализация!$C$127,G691=2),2,IF(OR(G691=Локализация!$C$128,G691=1),4)))))</f>
        <v>0</v>
      </c>
      <c r="AC691" t="b">
        <f>IF(OR(H691=Локализация!$C$118,H691=5),4,IF(OR(H691=Локализация!$C$119,H691=4),2,IF(OR(H691=Локализация!$C$120,H691=3),0,IF(OR(H691=Локализация!$C$121,H691=2),-1,IF(OR(H691=Локализация!$C$122,H691=1),-2)))))</f>
        <v>0</v>
      </c>
      <c r="AD691" t="b">
        <f>IF(OR(I691=Локализация!$C$124,I691=5),-2,IF(OR(I691=Локализация!$C$125,I691=4),-1,IF(OR(I691=Локализация!$C$126,I691=3),0,IF(OR(I691=Локализация!$C$127,I691=2),2,IF(OR(I691=Локализация!$C$128,I691=1),4)))))</f>
        <v>0</v>
      </c>
      <c r="AE691" t="b">
        <f>IF(OR(J691=Локализация!$C$118,J691=5),4,IF(OR(J691=Локализация!$C$119,J691=4),2,IF(OR(J691=Локализация!$C$120,J691=3),0,IF(OR(J691=Локализация!$C$121,J691=2),-1,IF(OR(J691=Локализация!$C$122,J691=1),-2)))))</f>
        <v>0</v>
      </c>
      <c r="AF691" t="b">
        <f>IF(OR(K691=Локализация!$C$124,K691=5),-2,IF(OR(K691=Локализация!$C$125,K691=4),-1,IF(OR(K691=Локализация!$C$126,K691=3),0,IF(OR(K691=Локализация!$C$127,K691=2),2,IF(OR(K691=Локализация!$C$128,K691=1),4)))))</f>
        <v>0</v>
      </c>
      <c r="AG691" t="b">
        <f>IF(OR(L691=Локализация!$C$118,L691=5),4,IF(OR(L691=Локализация!$C$119,L691=4),2,IF(OR(L691=Локализация!$C$120,L691=3),0,IF(OR(L691=Локализация!$C$121,L691=2),-1,IF(OR(L691=Локализация!$C$122,L691=1),-2)))))</f>
        <v>0</v>
      </c>
      <c r="AH691" t="b">
        <f>IF(OR(M691=Локализация!$C$124,M691=5),-2,IF(OR(M691=Локализация!$C$125,M691=4),-1,IF(OR(M691=Локализация!$C$126,M691=3),0,IF(OR(M691=Локализация!$C$127,M691=2),2,IF(OR(M691=Локализация!$C$128,M691=1),4)))))</f>
        <v>0</v>
      </c>
      <c r="AI691" t="b">
        <f>IF(OR(N691=Локализация!$C$118,N691=5),4,IF(OR(N691=Локализация!$C$119,N691=4),2,IF(OR(N691=Локализация!$C$120,N691=3),0,IF(OR(N691=Локализация!$C$121,N691=2),-1,IF(OR(N691=Локализация!$C$122,N691=1),-2)))))</f>
        <v>0</v>
      </c>
      <c r="AJ691" t="b">
        <f>IF(OR(O691=Локализация!$C$124,O691=5),-2,IF(OR(O691=Локализация!$C$125,O691=4),-1,IF(OR(O691=Локализация!$C$126,O691=3),0,IF(OR(O691=Локализация!$C$127,O691=2),2,IF(OR(O691=Локализация!$C$128,O691=1),4)))))</f>
        <v>0</v>
      </c>
      <c r="AK691" t="b">
        <f>IF(OR(P691=Локализация!$C$118,P691=5),4,IF(OR(P691=Локализация!$C$119,P691=4),2,IF(OR(P691=Локализация!$C$120,P691=3),0,IF(OR(P691=Локализация!$C$121,P691=2),-1,IF(OR(P691=Локализация!$C$122,P691=1),-2)))))</f>
        <v>0</v>
      </c>
      <c r="AL691" t="b">
        <f>IF(OR(Q691=Локализация!$C$124,Q691=5),-2,IF(OR(Q691=Локализация!$C$125,Q691=4),-1,IF(OR(Q691=Локализация!$C$126,Q691=3),0,IF(OR(Q691=Локализация!$C$127,Q691=2),2,IF(OR(Q691=Локализация!$C$128,Q691=1),4)))))</f>
        <v>0</v>
      </c>
      <c r="AM691" t="b">
        <f>IF(OR(R691=Локализация!$C$118,R691=5),4,IF(OR(R691=Локализация!$C$119,R691=4),2,IF(OR(R691=Локализация!$C$120,R691=3),0,IF(OR(R691=Локализация!$C$121,R691=2),-1,IF(OR(R691=Локализация!$C$122,R691=1),-2)))))</f>
        <v>0</v>
      </c>
      <c r="AN691" t="b">
        <f>IF(OR(S691=Локализация!$C$124,S691=5),-2,IF(OR(S691=Локализация!$C$125,S691=4),-1,IF(OR(S691=Локализация!$C$126,S691=3),0,IF(OR(S691=Локализация!$C$127,S691=2),2,IF(OR(S691=Локализация!$C$128,S691=1),4)))))</f>
        <v>0</v>
      </c>
      <c r="AO691" t="b">
        <f>IF(OR(T691=Локализация!$C$118,T691=5),4,IF(OR(T691=Локализация!$C$119,T691=4),2,IF(OR(T691=Локализация!$C$120,T691=3),0,IF(OR(T691=Локализация!$C$121,T691=2),-1,IF(OR(T691=Локализация!$C$122,T691=1),-2)))))</f>
        <v>0</v>
      </c>
      <c r="AP691" t="b">
        <f>IF(OR(U691=Локализация!$C$124,U691=5),-2,IF(OR(U691=Локализация!$C$125,U691=4),-1,IF(OR(U691=Локализация!$C$126,U691=3),0,IF(OR(U691=Локализация!$C$127,U691=2),2,IF(OR(U691=Локализация!$C$128,U691=1),4)))))</f>
        <v>0</v>
      </c>
      <c r="AR691" t="str">
        <f>CONCATENATE(W691,X691)</f>
        <v>ЛОЖЬЛОЖЬ</v>
      </c>
      <c r="AS691" t="str">
        <f>CONCATENATE(Y691,Z691)</f>
        <v>ЛОЖЬЛОЖЬ</v>
      </c>
      <c r="AT691" t="str">
        <f>CONCATENATE(AA691,AB691)</f>
        <v>ЛОЖЬЛОЖЬ</v>
      </c>
      <c r="AU691" t="str">
        <f>CONCATENATE(AC691,AD691)</f>
        <v>ЛОЖЬЛОЖЬ</v>
      </c>
      <c r="AV691" t="str">
        <f>CONCATENATE(AE691,AF691)</f>
        <v>ЛОЖЬЛОЖЬ</v>
      </c>
      <c r="AW691" t="str">
        <f>CONCATENATE(AG691,AH691)</f>
        <v>ЛОЖЬЛОЖЬ</v>
      </c>
      <c r="AX691" t="str">
        <f>CONCATENATE(AI691,AJ691)</f>
        <v>ЛОЖЬЛОЖЬ</v>
      </c>
      <c r="AY691" t="str">
        <f>CONCATENATE(AK691,AL691)</f>
        <v>ЛОЖЬЛОЖЬ</v>
      </c>
      <c r="AZ691" t="str">
        <f>CONCATENATE(AM691,AN691)</f>
        <v>ЛОЖЬЛОЖЬ</v>
      </c>
      <c r="BA691" t="str">
        <f>CONCATENATE(AO691,AP691)</f>
        <v>ЛОЖЬЛОЖЬ</v>
      </c>
      <c r="BC691" t="str">
        <f xml:space="preserve"> IF(OR(AR691= "4-2", AR691= "2-1", AR691= "-12", AR691= "-24"),"Q",
  IF(
    OR(AR691= "4-1", AR691= "40", AR691= "42"),"A",
    IF(
      AR691= "44","P",
      IF(OR(AR691= "2-2",AR691="0-2",AR691="-1-2",AR691="-2-2",AR691="-2-1",AR691="-20",AR691="-22" ),"R",
              IF(
                OR(AR691= "24",AR691="04",AR691="-14"),"M",
                IF(
                  OR(AR691= "20",AR691="22",AR691="0-1",AR691="00",AR691="02",AR691="-1-1",AR691="-10"),"I",""
                )
              )
      )
    )
  )
)</f>
        <v/>
      </c>
      <c r="BD691" t="str">
        <f xml:space="preserve"> IF(OR(AS691= "4-2", AS691= "2-1", AS691= "-12", AS691= "-24"),"Q",
  IF(
    OR(AS691= "4-1", AS691= "40", AS691= "42"),"A",
    IF(
      AS691= "44","P",
      IF(OR(AS691= "2-2",AS691="0-2",AS691="-1-2",AS691="-2-2",AS691="-2-1",AS691="-20",AS691="-22" ),"R",
              IF(
                OR(AS691= "24",AS691="04",AS691="-14"),"M",
                IF(
                  OR(AS691= "20",AS691="22",AS691="0-1",AS691="00",AS691="02",AS691="-1-1",AS691="-10"),"I",""
                )
              )
      )
    )
  )
)</f>
        <v/>
      </c>
      <c r="BE691" t="str">
        <f xml:space="preserve"> IF(OR(AT691= "4-2", AT691= "2-1", AT691= "-12", AT691= "-24"),"Q",
  IF(
    OR(AT691= "4-1", AT691= "40", AT691= "42"),"A",
    IF(
      AT691= "44","P",
      IF(OR(AT691= "2-2",AT691="0-2",AT691="-1-2",AT691="-2-2",AT691="-2-1",AT691="-20",AT691="-22" ),"R",
              IF(
                OR(AT691= "24",AT691="04",AT691="-14"),"M",
                IF(
                  OR(AT691= "20",AT691="22",AT691="0-1",AT691="00",AT691="02",AT691="-1-1",AT691="-10"),"I",""
                )
              )
      )
    )
  )
)</f>
        <v/>
      </c>
      <c r="BF691" t="str">
        <f xml:space="preserve"> IF(OR(AU691= "4-2", AU691= "2-1", AU691= "-12", AU691= "-24"),"Q",
  IF(
    OR(AU691= "4-1", AU691= "40", AU691= "42"),"A",
    IF(
      AU691= "44","P",
      IF(OR(AU691= "2-2",AU691="0-2",AU691="-1-2",AU691="-2-2",AU691="-2-1",AU691="-20",AU691="-22" ),"R",
              IF(
                OR(AU691= "24",AU691="04",AU691="-14"),"M",
                IF(
                  OR(AU691= "20",AU691="22",AU691="0-1",AU691="00",AU691="02",AU691="-1-1",AU691="-10"),"I",""
                )
              )
      )
    )
  )
)</f>
        <v/>
      </c>
      <c r="BG691" t="str">
        <f xml:space="preserve"> IF(OR(AV691= "4-2", AV691= "2-1", AV691= "-12", AV691= "-24"),"Q",
  IF(
    OR(AV691= "4-1", AV691= "40", AV691= "42"),"A",
    IF(
      AV691= "44","P",
      IF(OR(AV691= "2-2",AV691="0-2",AV691="-1-2",AV691="-2-2",AV691="-2-1",AV691="-20",AV691="-22" ),"R",
              IF(
                OR(AV691= "24",AV691="04",AV691="-14"),"M",
                IF(
                  OR(AV691= "20",AV691="22",AV691="0-1",AV691="00",AV691="02",AV691="-1-1",AV691="-10"),"I",""
                )
              )
      )
    )
  )
)</f>
        <v/>
      </c>
      <c r="BH691" t="str">
        <f xml:space="preserve"> IF(OR(AW691= "4-2", AW691= "2-1", AW691= "-12", AW691= "-24"),"Q",
  IF(
    OR(AW691= "4-1", AW691= "40", AW691= "42"),"A",
    IF(
      AW691= "44","P",
      IF(OR(AW691= "2-2",AW691="0-2",AW691="-1-2",AW691="-2-2",AW691="-2-1",AW691="-20",AW691="-22" ),"R",
              IF(
                OR(AW691= "24",AW691="04",AW691="-14"),"M",
                IF(
                  OR(AW691= "20",AW691="22",AW691="0-1",AW691="00",AW691="02",AW691="-1-1",AW691="-10"),"I",""
                )
              )
      )
    )
  )
)</f>
        <v/>
      </c>
      <c r="BI691" t="str">
        <f xml:space="preserve"> IF(OR(AX691= "4-2", AX691= "2-1", AX691= "-12", AX691= "-24"),"Q",
  IF(
    OR(AX691= "4-1", AX691= "40", AX691= "42"),"A",
    IF(
      AX691= "44","P",
      IF(OR(AX691= "2-2",AX691="0-2",AX691="-1-2",AX691="-2-2",AX691="-2-1",AX691="-20",AX691="-22" ),"R",
              IF(
                OR(AX691= "24",AX691="04",AX691="-14"),"M",
                IF(
                  OR(AX691= "20",AX691="22",AX691="0-1",AX691="00",AX691="02",AX691="-1-1",AX691="-10"),"I",""
                )
              )
      )
    )
  )
)</f>
        <v/>
      </c>
      <c r="BJ691" t="str">
        <f xml:space="preserve"> IF(OR(AY691= "4-2", AY691= "2-1", AY691= "-12", AY691= "-24"),"Q",
  IF(
    OR(AY691= "4-1", AY691= "40", AY691= "42"),"A",
    IF(
      AY691= "44","P",
      IF(OR(AY691= "2-2",AY691="0-2",AY691="-1-2",AY691="-2-2",AY691="-2-1",AY691="-20",AY691="-22" ),"R",
              IF(
                OR(AY691= "24",AY691="04",AY691="-14"),"M",
                IF(
                  OR(AY691= "20",AY691="22",AY691="0-1",AY691="00",AY691="02",AY691="-1-1",AY691="-10"),"I",""
                )
              )
      )
    )
  )
)</f>
        <v/>
      </c>
      <c r="BK691" t="str">
        <f xml:space="preserve"> IF(OR(AZ691= "4-2", AZ691= "2-1", AZ691= "-12", AZ691= "-24"),"Q",
  IF(
    OR(AZ691= "4-1", AZ691= "40", AZ691= "42"),"A",
    IF(
      AZ691= "44","P",
      IF(OR(AZ691= "2-2",AZ691="0-2",AZ691="-1-2",AZ691="-2-2",AZ691="-2-1",AZ691="-20",AZ691="-22" ),"R",
              IF(
                OR(AZ691= "24",AZ691="04",AZ691="-14"),"M",
                IF(
                  OR(AZ691= "20",AZ691="22",AZ691="0-1",AZ691="00",AZ691="02",AZ691="-1-1",AZ691="-10"),"I",""
                )
              )
      )
    )
  )
)</f>
        <v/>
      </c>
      <c r="BL691" t="str">
        <f xml:space="preserve"> IF(OR(BA691= "4-2", BA691= "2-1", BA691= "-12", BA691= "-24"),"Q",
  IF(
    OR(BA691= "4-1", BA691= "40", BA691= "42"),"A",
    IF(
      BA691= "44","P",
      IF(OR(BA691= "2-2",BA691="0-2",BA691="-1-2",BA691="-2-2",BA691="-2-1",BA691="-20",BA691="-22" ),"R",
              IF(
                OR(BA691= "24",BA691="04",BA691="-14"),"M",
                IF(
                  OR(BA691= "20",BA691="22",BA691="0-1",BA691="00",BA691="02",BA691="-1-1",BA691="-10"),"I",""
                )
              )
      )
    )
  )
)</f>
        <v/>
      </c>
    </row>
    <row r="692" spans="23:64" x14ac:dyDescent="0.25">
      <c r="W692" t="b">
        <f>IF(OR(B692=Локализация!$C$118,B692=5),4,IF(OR(B692=Локализация!$C$119,B692=4),2,IF(OR(B692=Локализация!$C$120,B692=3),0,IF(OR(B692=Локализация!$C$121,B692=2),-1,IF(OR(B692=Локализация!$C$122,B692=1),-2)))))</f>
        <v>0</v>
      </c>
      <c r="X692" t="b">
        <f>IF(OR(C692=Локализация!$C$124,C692=5),-2,IF(OR(C692=Локализация!$C$125,C692=4),-1,IF(OR(C692=Локализация!$C$126,C692=3),0,IF(OR(C692=Локализация!$C$127,C692=2),2,IF(OR(C692=Локализация!$C$128,C692=1),4)))))</f>
        <v>0</v>
      </c>
      <c r="Y692" t="b">
        <f>IF(OR(D692=Локализация!$C$118,D692=5),4,IF(OR(D692=Локализация!$C$119,D692=4),2,IF(OR(D692=Локализация!$C$120,D692=3),0,IF(OR(D692=Локализация!$C$121,D692=2),-1,IF(OR(D692=Локализация!$C$122,D692=1),-2)))))</f>
        <v>0</v>
      </c>
      <c r="Z692" t="b">
        <f>IF(OR(E692=Локализация!$C$124,E692=5),-2,IF(OR(E692=Локализация!$C$125,E692=4),-1,IF(OR(E692=Локализация!$C$126,E692=3),0,IF(OR(E692=Локализация!$C$127,E692=2),2,IF(OR(E692=Локализация!$C$128,E692=1),4)))))</f>
        <v>0</v>
      </c>
      <c r="AA692" t="b">
        <f>IF(OR(F692=Локализация!$C$118,F692=5),4,IF(OR(F692=Локализация!$C$119,F692=4),2,IF(OR(F692=Локализация!$C$120,F692=3),0,IF(OR(F692=Локализация!$C$121,F692=2),-1,IF(OR(F692=Локализация!$C$122,F692=1),-2)))))</f>
        <v>0</v>
      </c>
      <c r="AB692" t="b">
        <f>IF(OR(G692=Локализация!$C$124,G692=5),-2,IF(OR(G692=Локализация!$C$125,G692=4),-1,IF(OR(G692=Локализация!$C$126,G692=3),0,IF(OR(G692=Локализация!$C$127,G692=2),2,IF(OR(G692=Локализация!$C$128,G692=1),4)))))</f>
        <v>0</v>
      </c>
      <c r="AC692" t="b">
        <f>IF(OR(H692=Локализация!$C$118,H692=5),4,IF(OR(H692=Локализация!$C$119,H692=4),2,IF(OR(H692=Локализация!$C$120,H692=3),0,IF(OR(H692=Локализация!$C$121,H692=2),-1,IF(OR(H692=Локализация!$C$122,H692=1),-2)))))</f>
        <v>0</v>
      </c>
      <c r="AD692" t="b">
        <f>IF(OR(I692=Локализация!$C$124,I692=5),-2,IF(OR(I692=Локализация!$C$125,I692=4),-1,IF(OR(I692=Локализация!$C$126,I692=3),0,IF(OR(I692=Локализация!$C$127,I692=2),2,IF(OR(I692=Локализация!$C$128,I692=1),4)))))</f>
        <v>0</v>
      </c>
      <c r="AE692" t="b">
        <f>IF(OR(J692=Локализация!$C$118,J692=5),4,IF(OR(J692=Локализация!$C$119,J692=4),2,IF(OR(J692=Локализация!$C$120,J692=3),0,IF(OR(J692=Локализация!$C$121,J692=2),-1,IF(OR(J692=Локализация!$C$122,J692=1),-2)))))</f>
        <v>0</v>
      </c>
      <c r="AF692" t="b">
        <f>IF(OR(K692=Локализация!$C$124,K692=5),-2,IF(OR(K692=Локализация!$C$125,K692=4),-1,IF(OR(K692=Локализация!$C$126,K692=3),0,IF(OR(K692=Локализация!$C$127,K692=2),2,IF(OR(K692=Локализация!$C$128,K692=1),4)))))</f>
        <v>0</v>
      </c>
      <c r="AG692" t="b">
        <f>IF(OR(L692=Локализация!$C$118,L692=5),4,IF(OR(L692=Локализация!$C$119,L692=4),2,IF(OR(L692=Локализация!$C$120,L692=3),0,IF(OR(L692=Локализация!$C$121,L692=2),-1,IF(OR(L692=Локализация!$C$122,L692=1),-2)))))</f>
        <v>0</v>
      </c>
      <c r="AH692" t="b">
        <f>IF(OR(M692=Локализация!$C$124,M692=5),-2,IF(OR(M692=Локализация!$C$125,M692=4),-1,IF(OR(M692=Локализация!$C$126,M692=3),0,IF(OR(M692=Локализация!$C$127,M692=2),2,IF(OR(M692=Локализация!$C$128,M692=1),4)))))</f>
        <v>0</v>
      </c>
      <c r="AI692" t="b">
        <f>IF(OR(N692=Локализация!$C$118,N692=5),4,IF(OR(N692=Локализация!$C$119,N692=4),2,IF(OR(N692=Локализация!$C$120,N692=3),0,IF(OR(N692=Локализация!$C$121,N692=2),-1,IF(OR(N692=Локализация!$C$122,N692=1),-2)))))</f>
        <v>0</v>
      </c>
      <c r="AJ692" t="b">
        <f>IF(OR(O692=Локализация!$C$124,O692=5),-2,IF(OR(O692=Локализация!$C$125,O692=4),-1,IF(OR(O692=Локализация!$C$126,O692=3),0,IF(OR(O692=Локализация!$C$127,O692=2),2,IF(OR(O692=Локализация!$C$128,O692=1),4)))))</f>
        <v>0</v>
      </c>
      <c r="AK692" t="b">
        <f>IF(OR(P692=Локализация!$C$118,P692=5),4,IF(OR(P692=Локализация!$C$119,P692=4),2,IF(OR(P692=Локализация!$C$120,P692=3),0,IF(OR(P692=Локализация!$C$121,P692=2),-1,IF(OR(P692=Локализация!$C$122,P692=1),-2)))))</f>
        <v>0</v>
      </c>
      <c r="AL692" t="b">
        <f>IF(OR(Q692=Локализация!$C$124,Q692=5),-2,IF(OR(Q692=Локализация!$C$125,Q692=4),-1,IF(OR(Q692=Локализация!$C$126,Q692=3),0,IF(OR(Q692=Локализация!$C$127,Q692=2),2,IF(OR(Q692=Локализация!$C$128,Q692=1),4)))))</f>
        <v>0</v>
      </c>
      <c r="AM692" t="b">
        <f>IF(OR(R692=Локализация!$C$118,R692=5),4,IF(OR(R692=Локализация!$C$119,R692=4),2,IF(OR(R692=Локализация!$C$120,R692=3),0,IF(OR(R692=Локализация!$C$121,R692=2),-1,IF(OR(R692=Локализация!$C$122,R692=1),-2)))))</f>
        <v>0</v>
      </c>
      <c r="AN692" t="b">
        <f>IF(OR(S692=Локализация!$C$124,S692=5),-2,IF(OR(S692=Локализация!$C$125,S692=4),-1,IF(OR(S692=Локализация!$C$126,S692=3),0,IF(OR(S692=Локализация!$C$127,S692=2),2,IF(OR(S692=Локализация!$C$128,S692=1),4)))))</f>
        <v>0</v>
      </c>
      <c r="AO692" t="b">
        <f>IF(OR(T692=Локализация!$C$118,T692=5),4,IF(OR(T692=Локализация!$C$119,T692=4),2,IF(OR(T692=Локализация!$C$120,T692=3),0,IF(OR(T692=Локализация!$C$121,T692=2),-1,IF(OR(T692=Локализация!$C$122,T692=1),-2)))))</f>
        <v>0</v>
      </c>
      <c r="AP692" t="b">
        <f>IF(OR(U692=Локализация!$C$124,U692=5),-2,IF(OR(U692=Локализация!$C$125,U692=4),-1,IF(OR(U692=Локализация!$C$126,U692=3),0,IF(OR(U692=Локализация!$C$127,U692=2),2,IF(OR(U692=Локализация!$C$128,U692=1),4)))))</f>
        <v>0</v>
      </c>
      <c r="AR692" t="str">
        <f>CONCATENATE(W692,X692)</f>
        <v>ЛОЖЬЛОЖЬ</v>
      </c>
      <c r="AS692" t="str">
        <f>CONCATENATE(Y692,Z692)</f>
        <v>ЛОЖЬЛОЖЬ</v>
      </c>
      <c r="AT692" t="str">
        <f>CONCATENATE(AA692,AB692)</f>
        <v>ЛОЖЬЛОЖЬ</v>
      </c>
      <c r="AU692" t="str">
        <f>CONCATENATE(AC692,AD692)</f>
        <v>ЛОЖЬЛОЖЬ</v>
      </c>
      <c r="AV692" t="str">
        <f>CONCATENATE(AE692,AF692)</f>
        <v>ЛОЖЬЛОЖЬ</v>
      </c>
      <c r="AW692" t="str">
        <f>CONCATENATE(AG692,AH692)</f>
        <v>ЛОЖЬЛОЖЬ</v>
      </c>
      <c r="AX692" t="str">
        <f>CONCATENATE(AI692,AJ692)</f>
        <v>ЛОЖЬЛОЖЬ</v>
      </c>
      <c r="AY692" t="str">
        <f>CONCATENATE(AK692,AL692)</f>
        <v>ЛОЖЬЛОЖЬ</v>
      </c>
      <c r="AZ692" t="str">
        <f>CONCATENATE(AM692,AN692)</f>
        <v>ЛОЖЬЛОЖЬ</v>
      </c>
      <c r="BA692" t="str">
        <f>CONCATENATE(AO692,AP692)</f>
        <v>ЛОЖЬЛОЖЬ</v>
      </c>
      <c r="BC692" t="str">
        <f xml:space="preserve"> IF(OR(AR692= "4-2", AR692= "2-1", AR692= "-12", AR692= "-24"),"Q",
  IF(
    OR(AR692= "4-1", AR692= "40", AR692= "42"),"A",
    IF(
      AR692= "44","P",
      IF(OR(AR692= "2-2",AR692="0-2",AR692="-1-2",AR692="-2-2",AR692="-2-1",AR692="-20",AR692="-22" ),"R",
              IF(
                OR(AR692= "24",AR692="04",AR692="-14"),"M",
                IF(
                  OR(AR692= "20",AR692="22",AR692="0-1",AR692="00",AR692="02",AR692="-1-1",AR692="-10"),"I",""
                )
              )
      )
    )
  )
)</f>
        <v/>
      </c>
      <c r="BD692" t="str">
        <f xml:space="preserve"> IF(OR(AS692= "4-2", AS692= "2-1", AS692= "-12", AS692= "-24"),"Q",
  IF(
    OR(AS692= "4-1", AS692= "40", AS692= "42"),"A",
    IF(
      AS692= "44","P",
      IF(OR(AS692= "2-2",AS692="0-2",AS692="-1-2",AS692="-2-2",AS692="-2-1",AS692="-20",AS692="-22" ),"R",
              IF(
                OR(AS692= "24",AS692="04",AS692="-14"),"M",
                IF(
                  OR(AS692= "20",AS692="22",AS692="0-1",AS692="00",AS692="02",AS692="-1-1",AS692="-10"),"I",""
                )
              )
      )
    )
  )
)</f>
        <v/>
      </c>
      <c r="BE692" t="str">
        <f xml:space="preserve"> IF(OR(AT692= "4-2", AT692= "2-1", AT692= "-12", AT692= "-24"),"Q",
  IF(
    OR(AT692= "4-1", AT692= "40", AT692= "42"),"A",
    IF(
      AT692= "44","P",
      IF(OR(AT692= "2-2",AT692="0-2",AT692="-1-2",AT692="-2-2",AT692="-2-1",AT692="-20",AT692="-22" ),"R",
              IF(
                OR(AT692= "24",AT692="04",AT692="-14"),"M",
                IF(
                  OR(AT692= "20",AT692="22",AT692="0-1",AT692="00",AT692="02",AT692="-1-1",AT692="-10"),"I",""
                )
              )
      )
    )
  )
)</f>
        <v/>
      </c>
      <c r="BF692" t="str">
        <f xml:space="preserve"> IF(OR(AU692= "4-2", AU692= "2-1", AU692= "-12", AU692= "-24"),"Q",
  IF(
    OR(AU692= "4-1", AU692= "40", AU692= "42"),"A",
    IF(
      AU692= "44","P",
      IF(OR(AU692= "2-2",AU692="0-2",AU692="-1-2",AU692="-2-2",AU692="-2-1",AU692="-20",AU692="-22" ),"R",
              IF(
                OR(AU692= "24",AU692="04",AU692="-14"),"M",
                IF(
                  OR(AU692= "20",AU692="22",AU692="0-1",AU692="00",AU692="02",AU692="-1-1",AU692="-10"),"I",""
                )
              )
      )
    )
  )
)</f>
        <v/>
      </c>
      <c r="BG692" t="str">
        <f xml:space="preserve"> IF(OR(AV692= "4-2", AV692= "2-1", AV692= "-12", AV692= "-24"),"Q",
  IF(
    OR(AV692= "4-1", AV692= "40", AV692= "42"),"A",
    IF(
      AV692= "44","P",
      IF(OR(AV692= "2-2",AV692="0-2",AV692="-1-2",AV692="-2-2",AV692="-2-1",AV692="-20",AV692="-22" ),"R",
              IF(
                OR(AV692= "24",AV692="04",AV692="-14"),"M",
                IF(
                  OR(AV692= "20",AV692="22",AV692="0-1",AV692="00",AV692="02",AV692="-1-1",AV692="-10"),"I",""
                )
              )
      )
    )
  )
)</f>
        <v/>
      </c>
      <c r="BH692" t="str">
        <f xml:space="preserve"> IF(OR(AW692= "4-2", AW692= "2-1", AW692= "-12", AW692= "-24"),"Q",
  IF(
    OR(AW692= "4-1", AW692= "40", AW692= "42"),"A",
    IF(
      AW692= "44","P",
      IF(OR(AW692= "2-2",AW692="0-2",AW692="-1-2",AW692="-2-2",AW692="-2-1",AW692="-20",AW692="-22" ),"R",
              IF(
                OR(AW692= "24",AW692="04",AW692="-14"),"M",
                IF(
                  OR(AW692= "20",AW692="22",AW692="0-1",AW692="00",AW692="02",AW692="-1-1",AW692="-10"),"I",""
                )
              )
      )
    )
  )
)</f>
        <v/>
      </c>
      <c r="BI692" t="str">
        <f xml:space="preserve"> IF(OR(AX692= "4-2", AX692= "2-1", AX692= "-12", AX692= "-24"),"Q",
  IF(
    OR(AX692= "4-1", AX692= "40", AX692= "42"),"A",
    IF(
      AX692= "44","P",
      IF(OR(AX692= "2-2",AX692="0-2",AX692="-1-2",AX692="-2-2",AX692="-2-1",AX692="-20",AX692="-22" ),"R",
              IF(
                OR(AX692= "24",AX692="04",AX692="-14"),"M",
                IF(
                  OR(AX692= "20",AX692="22",AX692="0-1",AX692="00",AX692="02",AX692="-1-1",AX692="-10"),"I",""
                )
              )
      )
    )
  )
)</f>
        <v/>
      </c>
      <c r="BJ692" t="str">
        <f xml:space="preserve"> IF(OR(AY692= "4-2", AY692= "2-1", AY692= "-12", AY692= "-24"),"Q",
  IF(
    OR(AY692= "4-1", AY692= "40", AY692= "42"),"A",
    IF(
      AY692= "44","P",
      IF(OR(AY692= "2-2",AY692="0-2",AY692="-1-2",AY692="-2-2",AY692="-2-1",AY692="-20",AY692="-22" ),"R",
              IF(
                OR(AY692= "24",AY692="04",AY692="-14"),"M",
                IF(
                  OR(AY692= "20",AY692="22",AY692="0-1",AY692="00",AY692="02",AY692="-1-1",AY692="-10"),"I",""
                )
              )
      )
    )
  )
)</f>
        <v/>
      </c>
      <c r="BK692" t="str">
        <f xml:space="preserve"> IF(OR(AZ692= "4-2", AZ692= "2-1", AZ692= "-12", AZ692= "-24"),"Q",
  IF(
    OR(AZ692= "4-1", AZ692= "40", AZ692= "42"),"A",
    IF(
      AZ692= "44","P",
      IF(OR(AZ692= "2-2",AZ692="0-2",AZ692="-1-2",AZ692="-2-2",AZ692="-2-1",AZ692="-20",AZ692="-22" ),"R",
              IF(
                OR(AZ692= "24",AZ692="04",AZ692="-14"),"M",
                IF(
                  OR(AZ692= "20",AZ692="22",AZ692="0-1",AZ692="00",AZ692="02",AZ692="-1-1",AZ692="-10"),"I",""
                )
              )
      )
    )
  )
)</f>
        <v/>
      </c>
      <c r="BL692" t="str">
        <f xml:space="preserve"> IF(OR(BA692= "4-2", BA692= "2-1", BA692= "-12", BA692= "-24"),"Q",
  IF(
    OR(BA692= "4-1", BA692= "40", BA692= "42"),"A",
    IF(
      BA692= "44","P",
      IF(OR(BA692= "2-2",BA692="0-2",BA692="-1-2",BA692="-2-2",BA692="-2-1",BA692="-20",BA692="-22" ),"R",
              IF(
                OR(BA692= "24",BA692="04",BA692="-14"),"M",
                IF(
                  OR(BA692= "20",BA692="22",BA692="0-1",BA692="00",BA692="02",BA692="-1-1",BA692="-10"),"I",""
                )
              )
      )
    )
  )
)</f>
        <v/>
      </c>
    </row>
    <row r="693" spans="23:64" x14ac:dyDescent="0.25">
      <c r="W693" t="b">
        <f>IF(OR(B693=Локализация!$C$118,B693=5),4,IF(OR(B693=Локализация!$C$119,B693=4),2,IF(OR(B693=Локализация!$C$120,B693=3),0,IF(OR(B693=Локализация!$C$121,B693=2),-1,IF(OR(B693=Локализация!$C$122,B693=1),-2)))))</f>
        <v>0</v>
      </c>
      <c r="X693" t="b">
        <f>IF(OR(C693=Локализация!$C$124,C693=5),-2,IF(OR(C693=Локализация!$C$125,C693=4),-1,IF(OR(C693=Локализация!$C$126,C693=3),0,IF(OR(C693=Локализация!$C$127,C693=2),2,IF(OR(C693=Локализация!$C$128,C693=1),4)))))</f>
        <v>0</v>
      </c>
      <c r="Y693" t="b">
        <f>IF(OR(D693=Локализация!$C$118,D693=5),4,IF(OR(D693=Локализация!$C$119,D693=4),2,IF(OR(D693=Локализация!$C$120,D693=3),0,IF(OR(D693=Локализация!$C$121,D693=2),-1,IF(OR(D693=Локализация!$C$122,D693=1),-2)))))</f>
        <v>0</v>
      </c>
      <c r="Z693" t="b">
        <f>IF(OR(E693=Локализация!$C$124,E693=5),-2,IF(OR(E693=Локализация!$C$125,E693=4),-1,IF(OR(E693=Локализация!$C$126,E693=3),0,IF(OR(E693=Локализация!$C$127,E693=2),2,IF(OR(E693=Локализация!$C$128,E693=1),4)))))</f>
        <v>0</v>
      </c>
      <c r="AA693" t="b">
        <f>IF(OR(F693=Локализация!$C$118,F693=5),4,IF(OR(F693=Локализация!$C$119,F693=4),2,IF(OR(F693=Локализация!$C$120,F693=3),0,IF(OR(F693=Локализация!$C$121,F693=2),-1,IF(OR(F693=Локализация!$C$122,F693=1),-2)))))</f>
        <v>0</v>
      </c>
      <c r="AB693" t="b">
        <f>IF(OR(G693=Локализация!$C$124,G693=5),-2,IF(OR(G693=Локализация!$C$125,G693=4),-1,IF(OR(G693=Локализация!$C$126,G693=3),0,IF(OR(G693=Локализация!$C$127,G693=2),2,IF(OR(G693=Локализация!$C$128,G693=1),4)))))</f>
        <v>0</v>
      </c>
      <c r="AC693" t="b">
        <f>IF(OR(H693=Локализация!$C$118,H693=5),4,IF(OR(H693=Локализация!$C$119,H693=4),2,IF(OR(H693=Локализация!$C$120,H693=3),0,IF(OR(H693=Локализация!$C$121,H693=2),-1,IF(OR(H693=Локализация!$C$122,H693=1),-2)))))</f>
        <v>0</v>
      </c>
      <c r="AD693" t="b">
        <f>IF(OR(I693=Локализация!$C$124,I693=5),-2,IF(OR(I693=Локализация!$C$125,I693=4),-1,IF(OR(I693=Локализация!$C$126,I693=3),0,IF(OR(I693=Локализация!$C$127,I693=2),2,IF(OR(I693=Локализация!$C$128,I693=1),4)))))</f>
        <v>0</v>
      </c>
      <c r="AE693" t="b">
        <f>IF(OR(J693=Локализация!$C$118,J693=5),4,IF(OR(J693=Локализация!$C$119,J693=4),2,IF(OR(J693=Локализация!$C$120,J693=3),0,IF(OR(J693=Локализация!$C$121,J693=2),-1,IF(OR(J693=Локализация!$C$122,J693=1),-2)))))</f>
        <v>0</v>
      </c>
      <c r="AF693" t="b">
        <f>IF(OR(K693=Локализация!$C$124,K693=5),-2,IF(OR(K693=Локализация!$C$125,K693=4),-1,IF(OR(K693=Локализация!$C$126,K693=3),0,IF(OR(K693=Локализация!$C$127,K693=2),2,IF(OR(K693=Локализация!$C$128,K693=1),4)))))</f>
        <v>0</v>
      </c>
      <c r="AG693" t="b">
        <f>IF(OR(L693=Локализация!$C$118,L693=5),4,IF(OR(L693=Локализация!$C$119,L693=4),2,IF(OR(L693=Локализация!$C$120,L693=3),0,IF(OR(L693=Локализация!$C$121,L693=2),-1,IF(OR(L693=Локализация!$C$122,L693=1),-2)))))</f>
        <v>0</v>
      </c>
      <c r="AH693" t="b">
        <f>IF(OR(M693=Локализация!$C$124,M693=5),-2,IF(OR(M693=Локализация!$C$125,M693=4),-1,IF(OR(M693=Локализация!$C$126,M693=3),0,IF(OR(M693=Локализация!$C$127,M693=2),2,IF(OR(M693=Локализация!$C$128,M693=1),4)))))</f>
        <v>0</v>
      </c>
      <c r="AI693" t="b">
        <f>IF(OR(N693=Локализация!$C$118,N693=5),4,IF(OR(N693=Локализация!$C$119,N693=4),2,IF(OR(N693=Локализация!$C$120,N693=3),0,IF(OR(N693=Локализация!$C$121,N693=2),-1,IF(OR(N693=Локализация!$C$122,N693=1),-2)))))</f>
        <v>0</v>
      </c>
      <c r="AJ693" t="b">
        <f>IF(OR(O693=Локализация!$C$124,O693=5),-2,IF(OR(O693=Локализация!$C$125,O693=4),-1,IF(OR(O693=Локализация!$C$126,O693=3),0,IF(OR(O693=Локализация!$C$127,O693=2),2,IF(OR(O693=Локализация!$C$128,O693=1),4)))))</f>
        <v>0</v>
      </c>
      <c r="AK693" t="b">
        <f>IF(OR(P693=Локализация!$C$118,P693=5),4,IF(OR(P693=Локализация!$C$119,P693=4),2,IF(OR(P693=Локализация!$C$120,P693=3),0,IF(OR(P693=Локализация!$C$121,P693=2),-1,IF(OR(P693=Локализация!$C$122,P693=1),-2)))))</f>
        <v>0</v>
      </c>
      <c r="AL693" t="b">
        <f>IF(OR(Q693=Локализация!$C$124,Q693=5),-2,IF(OR(Q693=Локализация!$C$125,Q693=4),-1,IF(OR(Q693=Локализация!$C$126,Q693=3),0,IF(OR(Q693=Локализация!$C$127,Q693=2),2,IF(OR(Q693=Локализация!$C$128,Q693=1),4)))))</f>
        <v>0</v>
      </c>
      <c r="AM693" t="b">
        <f>IF(OR(R693=Локализация!$C$118,R693=5),4,IF(OR(R693=Локализация!$C$119,R693=4),2,IF(OR(R693=Локализация!$C$120,R693=3),0,IF(OR(R693=Локализация!$C$121,R693=2),-1,IF(OR(R693=Локализация!$C$122,R693=1),-2)))))</f>
        <v>0</v>
      </c>
      <c r="AN693" t="b">
        <f>IF(OR(S693=Локализация!$C$124,S693=5),-2,IF(OR(S693=Локализация!$C$125,S693=4),-1,IF(OR(S693=Локализация!$C$126,S693=3),0,IF(OR(S693=Локализация!$C$127,S693=2),2,IF(OR(S693=Локализация!$C$128,S693=1),4)))))</f>
        <v>0</v>
      </c>
      <c r="AO693" t="b">
        <f>IF(OR(T693=Локализация!$C$118,T693=5),4,IF(OR(T693=Локализация!$C$119,T693=4),2,IF(OR(T693=Локализация!$C$120,T693=3),0,IF(OR(T693=Локализация!$C$121,T693=2),-1,IF(OR(T693=Локализация!$C$122,T693=1),-2)))))</f>
        <v>0</v>
      </c>
      <c r="AP693" t="b">
        <f>IF(OR(U693=Локализация!$C$124,U693=5),-2,IF(OR(U693=Локализация!$C$125,U693=4),-1,IF(OR(U693=Локализация!$C$126,U693=3),0,IF(OR(U693=Локализация!$C$127,U693=2),2,IF(OR(U693=Локализация!$C$128,U693=1),4)))))</f>
        <v>0</v>
      </c>
      <c r="AR693" t="str">
        <f>CONCATENATE(W693,X693)</f>
        <v>ЛОЖЬЛОЖЬ</v>
      </c>
      <c r="AS693" t="str">
        <f>CONCATENATE(Y693,Z693)</f>
        <v>ЛОЖЬЛОЖЬ</v>
      </c>
      <c r="AT693" t="str">
        <f>CONCATENATE(AA693,AB693)</f>
        <v>ЛОЖЬЛОЖЬ</v>
      </c>
      <c r="AU693" t="str">
        <f>CONCATENATE(AC693,AD693)</f>
        <v>ЛОЖЬЛОЖЬ</v>
      </c>
      <c r="AV693" t="str">
        <f>CONCATENATE(AE693,AF693)</f>
        <v>ЛОЖЬЛОЖЬ</v>
      </c>
      <c r="AW693" t="str">
        <f>CONCATENATE(AG693,AH693)</f>
        <v>ЛОЖЬЛОЖЬ</v>
      </c>
      <c r="AX693" t="str">
        <f>CONCATENATE(AI693,AJ693)</f>
        <v>ЛОЖЬЛОЖЬ</v>
      </c>
      <c r="AY693" t="str">
        <f>CONCATENATE(AK693,AL693)</f>
        <v>ЛОЖЬЛОЖЬ</v>
      </c>
      <c r="AZ693" t="str">
        <f>CONCATENATE(AM693,AN693)</f>
        <v>ЛОЖЬЛОЖЬ</v>
      </c>
      <c r="BA693" t="str">
        <f>CONCATENATE(AO693,AP693)</f>
        <v>ЛОЖЬЛОЖЬ</v>
      </c>
      <c r="BC693" t="str">
        <f xml:space="preserve"> IF(OR(AR693= "4-2", AR693= "2-1", AR693= "-12", AR693= "-24"),"Q",
  IF(
    OR(AR693= "4-1", AR693= "40", AR693= "42"),"A",
    IF(
      AR693= "44","P",
      IF(OR(AR693= "2-2",AR693="0-2",AR693="-1-2",AR693="-2-2",AR693="-2-1",AR693="-20",AR693="-22" ),"R",
              IF(
                OR(AR693= "24",AR693="04",AR693="-14"),"M",
                IF(
                  OR(AR693= "20",AR693="22",AR693="0-1",AR693="00",AR693="02",AR693="-1-1",AR693="-10"),"I",""
                )
              )
      )
    )
  )
)</f>
        <v/>
      </c>
      <c r="BD693" t="str">
        <f xml:space="preserve"> IF(OR(AS693= "4-2", AS693= "2-1", AS693= "-12", AS693= "-24"),"Q",
  IF(
    OR(AS693= "4-1", AS693= "40", AS693= "42"),"A",
    IF(
      AS693= "44","P",
      IF(OR(AS693= "2-2",AS693="0-2",AS693="-1-2",AS693="-2-2",AS693="-2-1",AS693="-20",AS693="-22" ),"R",
              IF(
                OR(AS693= "24",AS693="04",AS693="-14"),"M",
                IF(
                  OR(AS693= "20",AS693="22",AS693="0-1",AS693="00",AS693="02",AS693="-1-1",AS693="-10"),"I",""
                )
              )
      )
    )
  )
)</f>
        <v/>
      </c>
      <c r="BE693" t="str">
        <f xml:space="preserve"> IF(OR(AT693= "4-2", AT693= "2-1", AT693= "-12", AT693= "-24"),"Q",
  IF(
    OR(AT693= "4-1", AT693= "40", AT693= "42"),"A",
    IF(
      AT693= "44","P",
      IF(OR(AT693= "2-2",AT693="0-2",AT693="-1-2",AT693="-2-2",AT693="-2-1",AT693="-20",AT693="-22" ),"R",
              IF(
                OR(AT693= "24",AT693="04",AT693="-14"),"M",
                IF(
                  OR(AT693= "20",AT693="22",AT693="0-1",AT693="00",AT693="02",AT693="-1-1",AT693="-10"),"I",""
                )
              )
      )
    )
  )
)</f>
        <v/>
      </c>
      <c r="BF693" t="str">
        <f xml:space="preserve"> IF(OR(AU693= "4-2", AU693= "2-1", AU693= "-12", AU693= "-24"),"Q",
  IF(
    OR(AU693= "4-1", AU693= "40", AU693= "42"),"A",
    IF(
      AU693= "44","P",
      IF(OR(AU693= "2-2",AU693="0-2",AU693="-1-2",AU693="-2-2",AU693="-2-1",AU693="-20",AU693="-22" ),"R",
              IF(
                OR(AU693= "24",AU693="04",AU693="-14"),"M",
                IF(
                  OR(AU693= "20",AU693="22",AU693="0-1",AU693="00",AU693="02",AU693="-1-1",AU693="-10"),"I",""
                )
              )
      )
    )
  )
)</f>
        <v/>
      </c>
      <c r="BG693" t="str">
        <f xml:space="preserve"> IF(OR(AV693= "4-2", AV693= "2-1", AV693= "-12", AV693= "-24"),"Q",
  IF(
    OR(AV693= "4-1", AV693= "40", AV693= "42"),"A",
    IF(
      AV693= "44","P",
      IF(OR(AV693= "2-2",AV693="0-2",AV693="-1-2",AV693="-2-2",AV693="-2-1",AV693="-20",AV693="-22" ),"R",
              IF(
                OR(AV693= "24",AV693="04",AV693="-14"),"M",
                IF(
                  OR(AV693= "20",AV693="22",AV693="0-1",AV693="00",AV693="02",AV693="-1-1",AV693="-10"),"I",""
                )
              )
      )
    )
  )
)</f>
        <v/>
      </c>
      <c r="BH693" t="str">
        <f xml:space="preserve"> IF(OR(AW693= "4-2", AW693= "2-1", AW693= "-12", AW693= "-24"),"Q",
  IF(
    OR(AW693= "4-1", AW693= "40", AW693= "42"),"A",
    IF(
      AW693= "44","P",
      IF(OR(AW693= "2-2",AW693="0-2",AW693="-1-2",AW693="-2-2",AW693="-2-1",AW693="-20",AW693="-22" ),"R",
              IF(
                OR(AW693= "24",AW693="04",AW693="-14"),"M",
                IF(
                  OR(AW693= "20",AW693="22",AW693="0-1",AW693="00",AW693="02",AW693="-1-1",AW693="-10"),"I",""
                )
              )
      )
    )
  )
)</f>
        <v/>
      </c>
      <c r="BI693" t="str">
        <f xml:space="preserve"> IF(OR(AX693= "4-2", AX693= "2-1", AX693= "-12", AX693= "-24"),"Q",
  IF(
    OR(AX693= "4-1", AX693= "40", AX693= "42"),"A",
    IF(
      AX693= "44","P",
      IF(OR(AX693= "2-2",AX693="0-2",AX693="-1-2",AX693="-2-2",AX693="-2-1",AX693="-20",AX693="-22" ),"R",
              IF(
                OR(AX693= "24",AX693="04",AX693="-14"),"M",
                IF(
                  OR(AX693= "20",AX693="22",AX693="0-1",AX693="00",AX693="02",AX693="-1-1",AX693="-10"),"I",""
                )
              )
      )
    )
  )
)</f>
        <v/>
      </c>
      <c r="BJ693" t="str">
        <f xml:space="preserve"> IF(OR(AY693= "4-2", AY693= "2-1", AY693= "-12", AY693= "-24"),"Q",
  IF(
    OR(AY693= "4-1", AY693= "40", AY693= "42"),"A",
    IF(
      AY693= "44","P",
      IF(OR(AY693= "2-2",AY693="0-2",AY693="-1-2",AY693="-2-2",AY693="-2-1",AY693="-20",AY693="-22" ),"R",
              IF(
                OR(AY693= "24",AY693="04",AY693="-14"),"M",
                IF(
                  OR(AY693= "20",AY693="22",AY693="0-1",AY693="00",AY693="02",AY693="-1-1",AY693="-10"),"I",""
                )
              )
      )
    )
  )
)</f>
        <v/>
      </c>
      <c r="BK693" t="str">
        <f xml:space="preserve"> IF(OR(AZ693= "4-2", AZ693= "2-1", AZ693= "-12", AZ693= "-24"),"Q",
  IF(
    OR(AZ693= "4-1", AZ693= "40", AZ693= "42"),"A",
    IF(
      AZ693= "44","P",
      IF(OR(AZ693= "2-2",AZ693="0-2",AZ693="-1-2",AZ693="-2-2",AZ693="-2-1",AZ693="-20",AZ693="-22" ),"R",
              IF(
                OR(AZ693= "24",AZ693="04",AZ693="-14"),"M",
                IF(
                  OR(AZ693= "20",AZ693="22",AZ693="0-1",AZ693="00",AZ693="02",AZ693="-1-1",AZ693="-10"),"I",""
                )
              )
      )
    )
  )
)</f>
        <v/>
      </c>
      <c r="BL693" t="str">
        <f xml:space="preserve"> IF(OR(BA693= "4-2", BA693= "2-1", BA693= "-12", BA693= "-24"),"Q",
  IF(
    OR(BA693= "4-1", BA693= "40", BA693= "42"),"A",
    IF(
      BA693= "44","P",
      IF(OR(BA693= "2-2",BA693="0-2",BA693="-1-2",BA693="-2-2",BA693="-2-1",BA693="-20",BA693="-22" ),"R",
              IF(
                OR(BA693= "24",BA693="04",BA693="-14"),"M",
                IF(
                  OR(BA693= "20",BA693="22",BA693="0-1",BA693="00",BA693="02",BA693="-1-1",BA693="-10"),"I",""
                )
              )
      )
    )
  )
)</f>
        <v/>
      </c>
    </row>
    <row r="694" spans="23:64" x14ac:dyDescent="0.25">
      <c r="W694" t="b">
        <f>IF(OR(B694=Локализация!$C$118,B694=5),4,IF(OR(B694=Локализация!$C$119,B694=4),2,IF(OR(B694=Локализация!$C$120,B694=3),0,IF(OR(B694=Локализация!$C$121,B694=2),-1,IF(OR(B694=Локализация!$C$122,B694=1),-2)))))</f>
        <v>0</v>
      </c>
      <c r="X694" t="b">
        <f>IF(OR(C694=Локализация!$C$124,C694=5),-2,IF(OR(C694=Локализация!$C$125,C694=4),-1,IF(OR(C694=Локализация!$C$126,C694=3),0,IF(OR(C694=Локализация!$C$127,C694=2),2,IF(OR(C694=Локализация!$C$128,C694=1),4)))))</f>
        <v>0</v>
      </c>
      <c r="Y694" t="b">
        <f>IF(OR(D694=Локализация!$C$118,D694=5),4,IF(OR(D694=Локализация!$C$119,D694=4),2,IF(OR(D694=Локализация!$C$120,D694=3),0,IF(OR(D694=Локализация!$C$121,D694=2),-1,IF(OR(D694=Локализация!$C$122,D694=1),-2)))))</f>
        <v>0</v>
      </c>
      <c r="Z694" t="b">
        <f>IF(OR(E694=Локализация!$C$124,E694=5),-2,IF(OR(E694=Локализация!$C$125,E694=4),-1,IF(OR(E694=Локализация!$C$126,E694=3),0,IF(OR(E694=Локализация!$C$127,E694=2),2,IF(OR(E694=Локализация!$C$128,E694=1),4)))))</f>
        <v>0</v>
      </c>
      <c r="AA694" t="b">
        <f>IF(OR(F694=Локализация!$C$118,F694=5),4,IF(OR(F694=Локализация!$C$119,F694=4),2,IF(OR(F694=Локализация!$C$120,F694=3),0,IF(OR(F694=Локализация!$C$121,F694=2),-1,IF(OR(F694=Локализация!$C$122,F694=1),-2)))))</f>
        <v>0</v>
      </c>
      <c r="AB694" t="b">
        <f>IF(OR(G694=Локализация!$C$124,G694=5),-2,IF(OR(G694=Локализация!$C$125,G694=4),-1,IF(OR(G694=Локализация!$C$126,G694=3),0,IF(OR(G694=Локализация!$C$127,G694=2),2,IF(OR(G694=Локализация!$C$128,G694=1),4)))))</f>
        <v>0</v>
      </c>
      <c r="AC694" t="b">
        <f>IF(OR(H694=Локализация!$C$118,H694=5),4,IF(OR(H694=Локализация!$C$119,H694=4),2,IF(OR(H694=Локализация!$C$120,H694=3),0,IF(OR(H694=Локализация!$C$121,H694=2),-1,IF(OR(H694=Локализация!$C$122,H694=1),-2)))))</f>
        <v>0</v>
      </c>
      <c r="AD694" t="b">
        <f>IF(OR(I694=Локализация!$C$124,I694=5),-2,IF(OR(I694=Локализация!$C$125,I694=4),-1,IF(OR(I694=Локализация!$C$126,I694=3),0,IF(OR(I694=Локализация!$C$127,I694=2),2,IF(OR(I694=Локализация!$C$128,I694=1),4)))))</f>
        <v>0</v>
      </c>
      <c r="AE694" t="b">
        <f>IF(OR(J694=Локализация!$C$118,J694=5),4,IF(OR(J694=Локализация!$C$119,J694=4),2,IF(OR(J694=Локализация!$C$120,J694=3),0,IF(OR(J694=Локализация!$C$121,J694=2),-1,IF(OR(J694=Локализация!$C$122,J694=1),-2)))))</f>
        <v>0</v>
      </c>
      <c r="AF694" t="b">
        <f>IF(OR(K694=Локализация!$C$124,K694=5),-2,IF(OR(K694=Локализация!$C$125,K694=4),-1,IF(OR(K694=Локализация!$C$126,K694=3),0,IF(OR(K694=Локализация!$C$127,K694=2),2,IF(OR(K694=Локализация!$C$128,K694=1),4)))))</f>
        <v>0</v>
      </c>
      <c r="AG694" t="b">
        <f>IF(OR(L694=Локализация!$C$118,L694=5),4,IF(OR(L694=Локализация!$C$119,L694=4),2,IF(OR(L694=Локализация!$C$120,L694=3),0,IF(OR(L694=Локализация!$C$121,L694=2),-1,IF(OR(L694=Локализация!$C$122,L694=1),-2)))))</f>
        <v>0</v>
      </c>
      <c r="AH694" t="b">
        <f>IF(OR(M694=Локализация!$C$124,M694=5),-2,IF(OR(M694=Локализация!$C$125,M694=4),-1,IF(OR(M694=Локализация!$C$126,M694=3),0,IF(OR(M694=Локализация!$C$127,M694=2),2,IF(OR(M694=Локализация!$C$128,M694=1),4)))))</f>
        <v>0</v>
      </c>
      <c r="AI694" t="b">
        <f>IF(OR(N694=Локализация!$C$118,N694=5),4,IF(OR(N694=Локализация!$C$119,N694=4),2,IF(OR(N694=Локализация!$C$120,N694=3),0,IF(OR(N694=Локализация!$C$121,N694=2),-1,IF(OR(N694=Локализация!$C$122,N694=1),-2)))))</f>
        <v>0</v>
      </c>
      <c r="AJ694" t="b">
        <f>IF(OR(O694=Локализация!$C$124,O694=5),-2,IF(OR(O694=Локализация!$C$125,O694=4),-1,IF(OR(O694=Локализация!$C$126,O694=3),0,IF(OR(O694=Локализация!$C$127,O694=2),2,IF(OR(O694=Локализация!$C$128,O694=1),4)))))</f>
        <v>0</v>
      </c>
      <c r="AK694" t="b">
        <f>IF(OR(P694=Локализация!$C$118,P694=5),4,IF(OR(P694=Локализация!$C$119,P694=4),2,IF(OR(P694=Локализация!$C$120,P694=3),0,IF(OR(P694=Локализация!$C$121,P694=2),-1,IF(OR(P694=Локализация!$C$122,P694=1),-2)))))</f>
        <v>0</v>
      </c>
      <c r="AL694" t="b">
        <f>IF(OR(Q694=Локализация!$C$124,Q694=5),-2,IF(OR(Q694=Локализация!$C$125,Q694=4),-1,IF(OR(Q694=Локализация!$C$126,Q694=3),0,IF(OR(Q694=Локализация!$C$127,Q694=2),2,IF(OR(Q694=Локализация!$C$128,Q694=1),4)))))</f>
        <v>0</v>
      </c>
      <c r="AM694" t="b">
        <f>IF(OR(R694=Локализация!$C$118,R694=5),4,IF(OR(R694=Локализация!$C$119,R694=4),2,IF(OR(R694=Локализация!$C$120,R694=3),0,IF(OR(R694=Локализация!$C$121,R694=2),-1,IF(OR(R694=Локализация!$C$122,R694=1),-2)))))</f>
        <v>0</v>
      </c>
      <c r="AN694" t="b">
        <f>IF(OR(S694=Локализация!$C$124,S694=5),-2,IF(OR(S694=Локализация!$C$125,S694=4),-1,IF(OR(S694=Локализация!$C$126,S694=3),0,IF(OR(S694=Локализация!$C$127,S694=2),2,IF(OR(S694=Локализация!$C$128,S694=1),4)))))</f>
        <v>0</v>
      </c>
      <c r="AO694" t="b">
        <f>IF(OR(T694=Локализация!$C$118,T694=5),4,IF(OR(T694=Локализация!$C$119,T694=4),2,IF(OR(T694=Локализация!$C$120,T694=3),0,IF(OR(T694=Локализация!$C$121,T694=2),-1,IF(OR(T694=Локализация!$C$122,T694=1),-2)))))</f>
        <v>0</v>
      </c>
      <c r="AP694" t="b">
        <f>IF(OR(U694=Локализация!$C$124,U694=5),-2,IF(OR(U694=Локализация!$C$125,U694=4),-1,IF(OR(U694=Локализация!$C$126,U694=3),0,IF(OR(U694=Локализация!$C$127,U694=2),2,IF(OR(U694=Локализация!$C$128,U694=1),4)))))</f>
        <v>0</v>
      </c>
      <c r="AR694" t="str">
        <f>CONCATENATE(W694,X694)</f>
        <v>ЛОЖЬЛОЖЬ</v>
      </c>
      <c r="AS694" t="str">
        <f>CONCATENATE(Y694,Z694)</f>
        <v>ЛОЖЬЛОЖЬ</v>
      </c>
      <c r="AT694" t="str">
        <f>CONCATENATE(AA694,AB694)</f>
        <v>ЛОЖЬЛОЖЬ</v>
      </c>
      <c r="AU694" t="str">
        <f>CONCATENATE(AC694,AD694)</f>
        <v>ЛОЖЬЛОЖЬ</v>
      </c>
      <c r="AV694" t="str">
        <f>CONCATENATE(AE694,AF694)</f>
        <v>ЛОЖЬЛОЖЬ</v>
      </c>
      <c r="AW694" t="str">
        <f>CONCATENATE(AG694,AH694)</f>
        <v>ЛОЖЬЛОЖЬ</v>
      </c>
      <c r="AX694" t="str">
        <f>CONCATENATE(AI694,AJ694)</f>
        <v>ЛОЖЬЛОЖЬ</v>
      </c>
      <c r="AY694" t="str">
        <f>CONCATENATE(AK694,AL694)</f>
        <v>ЛОЖЬЛОЖЬ</v>
      </c>
      <c r="AZ694" t="str">
        <f>CONCATENATE(AM694,AN694)</f>
        <v>ЛОЖЬЛОЖЬ</v>
      </c>
      <c r="BA694" t="str">
        <f>CONCATENATE(AO694,AP694)</f>
        <v>ЛОЖЬЛОЖЬ</v>
      </c>
      <c r="BC694" t="str">
        <f xml:space="preserve"> IF(OR(AR694= "4-2", AR694= "2-1", AR694= "-12", AR694= "-24"),"Q",
  IF(
    OR(AR694= "4-1", AR694= "40", AR694= "42"),"A",
    IF(
      AR694= "44","P",
      IF(OR(AR694= "2-2",AR694="0-2",AR694="-1-2",AR694="-2-2",AR694="-2-1",AR694="-20",AR694="-22" ),"R",
              IF(
                OR(AR694= "24",AR694="04",AR694="-14"),"M",
                IF(
                  OR(AR694= "20",AR694="22",AR694="0-1",AR694="00",AR694="02",AR694="-1-1",AR694="-10"),"I",""
                )
              )
      )
    )
  )
)</f>
        <v/>
      </c>
      <c r="BD694" t="str">
        <f xml:space="preserve"> IF(OR(AS694= "4-2", AS694= "2-1", AS694= "-12", AS694= "-24"),"Q",
  IF(
    OR(AS694= "4-1", AS694= "40", AS694= "42"),"A",
    IF(
      AS694= "44","P",
      IF(OR(AS694= "2-2",AS694="0-2",AS694="-1-2",AS694="-2-2",AS694="-2-1",AS694="-20",AS694="-22" ),"R",
              IF(
                OR(AS694= "24",AS694="04",AS694="-14"),"M",
                IF(
                  OR(AS694= "20",AS694="22",AS694="0-1",AS694="00",AS694="02",AS694="-1-1",AS694="-10"),"I",""
                )
              )
      )
    )
  )
)</f>
        <v/>
      </c>
      <c r="BE694" t="str">
        <f xml:space="preserve"> IF(OR(AT694= "4-2", AT694= "2-1", AT694= "-12", AT694= "-24"),"Q",
  IF(
    OR(AT694= "4-1", AT694= "40", AT694= "42"),"A",
    IF(
      AT694= "44","P",
      IF(OR(AT694= "2-2",AT694="0-2",AT694="-1-2",AT694="-2-2",AT694="-2-1",AT694="-20",AT694="-22" ),"R",
              IF(
                OR(AT694= "24",AT694="04",AT694="-14"),"M",
                IF(
                  OR(AT694= "20",AT694="22",AT694="0-1",AT694="00",AT694="02",AT694="-1-1",AT694="-10"),"I",""
                )
              )
      )
    )
  )
)</f>
        <v/>
      </c>
      <c r="BF694" t="str">
        <f xml:space="preserve"> IF(OR(AU694= "4-2", AU694= "2-1", AU694= "-12", AU694= "-24"),"Q",
  IF(
    OR(AU694= "4-1", AU694= "40", AU694= "42"),"A",
    IF(
      AU694= "44","P",
      IF(OR(AU694= "2-2",AU694="0-2",AU694="-1-2",AU694="-2-2",AU694="-2-1",AU694="-20",AU694="-22" ),"R",
              IF(
                OR(AU694= "24",AU694="04",AU694="-14"),"M",
                IF(
                  OR(AU694= "20",AU694="22",AU694="0-1",AU694="00",AU694="02",AU694="-1-1",AU694="-10"),"I",""
                )
              )
      )
    )
  )
)</f>
        <v/>
      </c>
      <c r="BG694" t="str">
        <f xml:space="preserve"> IF(OR(AV694= "4-2", AV694= "2-1", AV694= "-12", AV694= "-24"),"Q",
  IF(
    OR(AV694= "4-1", AV694= "40", AV694= "42"),"A",
    IF(
      AV694= "44","P",
      IF(OR(AV694= "2-2",AV694="0-2",AV694="-1-2",AV694="-2-2",AV694="-2-1",AV694="-20",AV694="-22" ),"R",
              IF(
                OR(AV694= "24",AV694="04",AV694="-14"),"M",
                IF(
                  OR(AV694= "20",AV694="22",AV694="0-1",AV694="00",AV694="02",AV694="-1-1",AV694="-10"),"I",""
                )
              )
      )
    )
  )
)</f>
        <v/>
      </c>
      <c r="BH694" t="str">
        <f xml:space="preserve"> IF(OR(AW694= "4-2", AW694= "2-1", AW694= "-12", AW694= "-24"),"Q",
  IF(
    OR(AW694= "4-1", AW694= "40", AW694= "42"),"A",
    IF(
      AW694= "44","P",
      IF(OR(AW694= "2-2",AW694="0-2",AW694="-1-2",AW694="-2-2",AW694="-2-1",AW694="-20",AW694="-22" ),"R",
              IF(
                OR(AW694= "24",AW694="04",AW694="-14"),"M",
                IF(
                  OR(AW694= "20",AW694="22",AW694="0-1",AW694="00",AW694="02",AW694="-1-1",AW694="-10"),"I",""
                )
              )
      )
    )
  )
)</f>
        <v/>
      </c>
      <c r="BI694" t="str">
        <f xml:space="preserve"> IF(OR(AX694= "4-2", AX694= "2-1", AX694= "-12", AX694= "-24"),"Q",
  IF(
    OR(AX694= "4-1", AX694= "40", AX694= "42"),"A",
    IF(
      AX694= "44","P",
      IF(OR(AX694= "2-2",AX694="0-2",AX694="-1-2",AX694="-2-2",AX694="-2-1",AX694="-20",AX694="-22" ),"R",
              IF(
                OR(AX694= "24",AX694="04",AX694="-14"),"M",
                IF(
                  OR(AX694= "20",AX694="22",AX694="0-1",AX694="00",AX694="02",AX694="-1-1",AX694="-10"),"I",""
                )
              )
      )
    )
  )
)</f>
        <v/>
      </c>
      <c r="BJ694" t="str">
        <f xml:space="preserve"> IF(OR(AY694= "4-2", AY694= "2-1", AY694= "-12", AY694= "-24"),"Q",
  IF(
    OR(AY694= "4-1", AY694= "40", AY694= "42"),"A",
    IF(
      AY694= "44","P",
      IF(OR(AY694= "2-2",AY694="0-2",AY694="-1-2",AY694="-2-2",AY694="-2-1",AY694="-20",AY694="-22" ),"R",
              IF(
                OR(AY694= "24",AY694="04",AY694="-14"),"M",
                IF(
                  OR(AY694= "20",AY694="22",AY694="0-1",AY694="00",AY694="02",AY694="-1-1",AY694="-10"),"I",""
                )
              )
      )
    )
  )
)</f>
        <v/>
      </c>
      <c r="BK694" t="str">
        <f xml:space="preserve"> IF(OR(AZ694= "4-2", AZ694= "2-1", AZ694= "-12", AZ694= "-24"),"Q",
  IF(
    OR(AZ694= "4-1", AZ694= "40", AZ694= "42"),"A",
    IF(
      AZ694= "44","P",
      IF(OR(AZ694= "2-2",AZ694="0-2",AZ694="-1-2",AZ694="-2-2",AZ694="-2-1",AZ694="-20",AZ694="-22" ),"R",
              IF(
                OR(AZ694= "24",AZ694="04",AZ694="-14"),"M",
                IF(
                  OR(AZ694= "20",AZ694="22",AZ694="0-1",AZ694="00",AZ694="02",AZ694="-1-1",AZ694="-10"),"I",""
                )
              )
      )
    )
  )
)</f>
        <v/>
      </c>
      <c r="BL694" t="str">
        <f xml:space="preserve"> IF(OR(BA694= "4-2", BA694= "2-1", BA694= "-12", BA694= "-24"),"Q",
  IF(
    OR(BA694= "4-1", BA694= "40", BA694= "42"),"A",
    IF(
      BA694= "44","P",
      IF(OR(BA694= "2-2",BA694="0-2",BA694="-1-2",BA694="-2-2",BA694="-2-1",BA694="-20",BA694="-22" ),"R",
              IF(
                OR(BA694= "24",BA694="04",BA694="-14"),"M",
                IF(
                  OR(BA694= "20",BA694="22",BA694="0-1",BA694="00",BA694="02",BA694="-1-1",BA694="-10"),"I",""
                )
              )
      )
    )
  )
)</f>
        <v/>
      </c>
    </row>
    <row r="695" spans="23:64" x14ac:dyDescent="0.25">
      <c r="W695" t="b">
        <f>IF(OR(B695=Локализация!$C$118,B695=5),4,IF(OR(B695=Локализация!$C$119,B695=4),2,IF(OR(B695=Локализация!$C$120,B695=3),0,IF(OR(B695=Локализация!$C$121,B695=2),-1,IF(OR(B695=Локализация!$C$122,B695=1),-2)))))</f>
        <v>0</v>
      </c>
      <c r="X695" t="b">
        <f>IF(OR(C695=Локализация!$C$124,C695=5),-2,IF(OR(C695=Локализация!$C$125,C695=4),-1,IF(OR(C695=Локализация!$C$126,C695=3),0,IF(OR(C695=Локализация!$C$127,C695=2),2,IF(OR(C695=Локализация!$C$128,C695=1),4)))))</f>
        <v>0</v>
      </c>
      <c r="Y695" t="b">
        <f>IF(OR(D695=Локализация!$C$118,D695=5),4,IF(OR(D695=Локализация!$C$119,D695=4),2,IF(OR(D695=Локализация!$C$120,D695=3),0,IF(OR(D695=Локализация!$C$121,D695=2),-1,IF(OR(D695=Локализация!$C$122,D695=1),-2)))))</f>
        <v>0</v>
      </c>
      <c r="Z695" t="b">
        <f>IF(OR(E695=Локализация!$C$124,E695=5),-2,IF(OR(E695=Локализация!$C$125,E695=4),-1,IF(OR(E695=Локализация!$C$126,E695=3),0,IF(OR(E695=Локализация!$C$127,E695=2),2,IF(OR(E695=Локализация!$C$128,E695=1),4)))))</f>
        <v>0</v>
      </c>
      <c r="AA695" t="b">
        <f>IF(OR(F695=Локализация!$C$118,F695=5),4,IF(OR(F695=Локализация!$C$119,F695=4),2,IF(OR(F695=Локализация!$C$120,F695=3),0,IF(OR(F695=Локализация!$C$121,F695=2),-1,IF(OR(F695=Локализация!$C$122,F695=1),-2)))))</f>
        <v>0</v>
      </c>
      <c r="AB695" t="b">
        <f>IF(OR(G695=Локализация!$C$124,G695=5),-2,IF(OR(G695=Локализация!$C$125,G695=4),-1,IF(OR(G695=Локализация!$C$126,G695=3),0,IF(OR(G695=Локализация!$C$127,G695=2),2,IF(OR(G695=Локализация!$C$128,G695=1),4)))))</f>
        <v>0</v>
      </c>
      <c r="AC695" t="b">
        <f>IF(OR(H695=Локализация!$C$118,H695=5),4,IF(OR(H695=Локализация!$C$119,H695=4),2,IF(OR(H695=Локализация!$C$120,H695=3),0,IF(OR(H695=Локализация!$C$121,H695=2),-1,IF(OR(H695=Локализация!$C$122,H695=1),-2)))))</f>
        <v>0</v>
      </c>
      <c r="AD695" t="b">
        <f>IF(OR(I695=Локализация!$C$124,I695=5),-2,IF(OR(I695=Локализация!$C$125,I695=4),-1,IF(OR(I695=Локализация!$C$126,I695=3),0,IF(OR(I695=Локализация!$C$127,I695=2),2,IF(OR(I695=Локализация!$C$128,I695=1),4)))))</f>
        <v>0</v>
      </c>
      <c r="AE695" t="b">
        <f>IF(OR(J695=Локализация!$C$118,J695=5),4,IF(OR(J695=Локализация!$C$119,J695=4),2,IF(OR(J695=Локализация!$C$120,J695=3),0,IF(OR(J695=Локализация!$C$121,J695=2),-1,IF(OR(J695=Локализация!$C$122,J695=1),-2)))))</f>
        <v>0</v>
      </c>
      <c r="AF695" t="b">
        <f>IF(OR(K695=Локализация!$C$124,K695=5),-2,IF(OR(K695=Локализация!$C$125,K695=4),-1,IF(OR(K695=Локализация!$C$126,K695=3),0,IF(OR(K695=Локализация!$C$127,K695=2),2,IF(OR(K695=Локализация!$C$128,K695=1),4)))))</f>
        <v>0</v>
      </c>
      <c r="AG695" t="b">
        <f>IF(OR(L695=Локализация!$C$118,L695=5),4,IF(OR(L695=Локализация!$C$119,L695=4),2,IF(OR(L695=Локализация!$C$120,L695=3),0,IF(OR(L695=Локализация!$C$121,L695=2),-1,IF(OR(L695=Локализация!$C$122,L695=1),-2)))))</f>
        <v>0</v>
      </c>
      <c r="AH695" t="b">
        <f>IF(OR(M695=Локализация!$C$124,M695=5),-2,IF(OR(M695=Локализация!$C$125,M695=4),-1,IF(OR(M695=Локализация!$C$126,M695=3),0,IF(OR(M695=Локализация!$C$127,M695=2),2,IF(OR(M695=Локализация!$C$128,M695=1),4)))))</f>
        <v>0</v>
      </c>
      <c r="AI695" t="b">
        <f>IF(OR(N695=Локализация!$C$118,N695=5),4,IF(OR(N695=Локализация!$C$119,N695=4),2,IF(OR(N695=Локализация!$C$120,N695=3),0,IF(OR(N695=Локализация!$C$121,N695=2),-1,IF(OR(N695=Локализация!$C$122,N695=1),-2)))))</f>
        <v>0</v>
      </c>
      <c r="AJ695" t="b">
        <f>IF(OR(O695=Локализация!$C$124,O695=5),-2,IF(OR(O695=Локализация!$C$125,O695=4),-1,IF(OR(O695=Локализация!$C$126,O695=3),0,IF(OR(O695=Локализация!$C$127,O695=2),2,IF(OR(O695=Локализация!$C$128,O695=1),4)))))</f>
        <v>0</v>
      </c>
      <c r="AK695" t="b">
        <f>IF(OR(P695=Локализация!$C$118,P695=5),4,IF(OR(P695=Локализация!$C$119,P695=4),2,IF(OR(P695=Локализация!$C$120,P695=3),0,IF(OR(P695=Локализация!$C$121,P695=2),-1,IF(OR(P695=Локализация!$C$122,P695=1),-2)))))</f>
        <v>0</v>
      </c>
      <c r="AL695" t="b">
        <f>IF(OR(Q695=Локализация!$C$124,Q695=5),-2,IF(OR(Q695=Локализация!$C$125,Q695=4),-1,IF(OR(Q695=Локализация!$C$126,Q695=3),0,IF(OR(Q695=Локализация!$C$127,Q695=2),2,IF(OR(Q695=Локализация!$C$128,Q695=1),4)))))</f>
        <v>0</v>
      </c>
      <c r="AM695" t="b">
        <f>IF(OR(R695=Локализация!$C$118,R695=5),4,IF(OR(R695=Локализация!$C$119,R695=4),2,IF(OR(R695=Локализация!$C$120,R695=3),0,IF(OR(R695=Локализация!$C$121,R695=2),-1,IF(OR(R695=Локализация!$C$122,R695=1),-2)))))</f>
        <v>0</v>
      </c>
      <c r="AN695" t="b">
        <f>IF(OR(S695=Локализация!$C$124,S695=5),-2,IF(OR(S695=Локализация!$C$125,S695=4),-1,IF(OR(S695=Локализация!$C$126,S695=3),0,IF(OR(S695=Локализация!$C$127,S695=2),2,IF(OR(S695=Локализация!$C$128,S695=1),4)))))</f>
        <v>0</v>
      </c>
      <c r="AO695" t="b">
        <f>IF(OR(T695=Локализация!$C$118,T695=5),4,IF(OR(T695=Локализация!$C$119,T695=4),2,IF(OR(T695=Локализация!$C$120,T695=3),0,IF(OR(T695=Локализация!$C$121,T695=2),-1,IF(OR(T695=Локализация!$C$122,T695=1),-2)))))</f>
        <v>0</v>
      </c>
      <c r="AP695" t="b">
        <f>IF(OR(U695=Локализация!$C$124,U695=5),-2,IF(OR(U695=Локализация!$C$125,U695=4),-1,IF(OR(U695=Локализация!$C$126,U695=3),0,IF(OR(U695=Локализация!$C$127,U695=2),2,IF(OR(U695=Локализация!$C$128,U695=1),4)))))</f>
        <v>0</v>
      </c>
      <c r="AR695" t="str">
        <f>CONCATENATE(W695,X695)</f>
        <v>ЛОЖЬЛОЖЬ</v>
      </c>
      <c r="AS695" t="str">
        <f>CONCATENATE(Y695,Z695)</f>
        <v>ЛОЖЬЛОЖЬ</v>
      </c>
      <c r="AT695" t="str">
        <f>CONCATENATE(AA695,AB695)</f>
        <v>ЛОЖЬЛОЖЬ</v>
      </c>
      <c r="AU695" t="str">
        <f>CONCATENATE(AC695,AD695)</f>
        <v>ЛОЖЬЛОЖЬ</v>
      </c>
      <c r="AV695" t="str">
        <f>CONCATENATE(AE695,AF695)</f>
        <v>ЛОЖЬЛОЖЬ</v>
      </c>
      <c r="AW695" t="str">
        <f>CONCATENATE(AG695,AH695)</f>
        <v>ЛОЖЬЛОЖЬ</v>
      </c>
      <c r="AX695" t="str">
        <f>CONCATENATE(AI695,AJ695)</f>
        <v>ЛОЖЬЛОЖЬ</v>
      </c>
      <c r="AY695" t="str">
        <f>CONCATENATE(AK695,AL695)</f>
        <v>ЛОЖЬЛОЖЬ</v>
      </c>
      <c r="AZ695" t="str">
        <f>CONCATENATE(AM695,AN695)</f>
        <v>ЛОЖЬЛОЖЬ</v>
      </c>
      <c r="BA695" t="str">
        <f>CONCATENATE(AO695,AP695)</f>
        <v>ЛОЖЬЛОЖЬ</v>
      </c>
      <c r="BC695" t="str">
        <f xml:space="preserve"> IF(OR(AR695= "4-2", AR695= "2-1", AR695= "-12", AR695= "-24"),"Q",
  IF(
    OR(AR695= "4-1", AR695= "40", AR695= "42"),"A",
    IF(
      AR695= "44","P",
      IF(OR(AR695= "2-2",AR695="0-2",AR695="-1-2",AR695="-2-2",AR695="-2-1",AR695="-20",AR695="-22" ),"R",
              IF(
                OR(AR695= "24",AR695="04",AR695="-14"),"M",
                IF(
                  OR(AR695= "20",AR695="22",AR695="0-1",AR695="00",AR695="02",AR695="-1-1",AR695="-10"),"I",""
                )
              )
      )
    )
  )
)</f>
        <v/>
      </c>
      <c r="BD695" t="str">
        <f xml:space="preserve"> IF(OR(AS695= "4-2", AS695= "2-1", AS695= "-12", AS695= "-24"),"Q",
  IF(
    OR(AS695= "4-1", AS695= "40", AS695= "42"),"A",
    IF(
      AS695= "44","P",
      IF(OR(AS695= "2-2",AS695="0-2",AS695="-1-2",AS695="-2-2",AS695="-2-1",AS695="-20",AS695="-22" ),"R",
              IF(
                OR(AS695= "24",AS695="04",AS695="-14"),"M",
                IF(
                  OR(AS695= "20",AS695="22",AS695="0-1",AS695="00",AS695="02",AS695="-1-1",AS695="-10"),"I",""
                )
              )
      )
    )
  )
)</f>
        <v/>
      </c>
      <c r="BE695" t="str">
        <f xml:space="preserve"> IF(OR(AT695= "4-2", AT695= "2-1", AT695= "-12", AT695= "-24"),"Q",
  IF(
    OR(AT695= "4-1", AT695= "40", AT695= "42"),"A",
    IF(
      AT695= "44","P",
      IF(OR(AT695= "2-2",AT695="0-2",AT695="-1-2",AT695="-2-2",AT695="-2-1",AT695="-20",AT695="-22" ),"R",
              IF(
                OR(AT695= "24",AT695="04",AT695="-14"),"M",
                IF(
                  OR(AT695= "20",AT695="22",AT695="0-1",AT695="00",AT695="02",AT695="-1-1",AT695="-10"),"I",""
                )
              )
      )
    )
  )
)</f>
        <v/>
      </c>
      <c r="BF695" t="str">
        <f xml:space="preserve"> IF(OR(AU695= "4-2", AU695= "2-1", AU695= "-12", AU695= "-24"),"Q",
  IF(
    OR(AU695= "4-1", AU695= "40", AU695= "42"),"A",
    IF(
      AU695= "44","P",
      IF(OR(AU695= "2-2",AU695="0-2",AU695="-1-2",AU695="-2-2",AU695="-2-1",AU695="-20",AU695="-22" ),"R",
              IF(
                OR(AU695= "24",AU695="04",AU695="-14"),"M",
                IF(
                  OR(AU695= "20",AU695="22",AU695="0-1",AU695="00",AU695="02",AU695="-1-1",AU695="-10"),"I",""
                )
              )
      )
    )
  )
)</f>
        <v/>
      </c>
      <c r="BG695" t="str">
        <f xml:space="preserve"> IF(OR(AV695= "4-2", AV695= "2-1", AV695= "-12", AV695= "-24"),"Q",
  IF(
    OR(AV695= "4-1", AV695= "40", AV695= "42"),"A",
    IF(
      AV695= "44","P",
      IF(OR(AV695= "2-2",AV695="0-2",AV695="-1-2",AV695="-2-2",AV695="-2-1",AV695="-20",AV695="-22" ),"R",
              IF(
                OR(AV695= "24",AV695="04",AV695="-14"),"M",
                IF(
                  OR(AV695= "20",AV695="22",AV695="0-1",AV695="00",AV695="02",AV695="-1-1",AV695="-10"),"I",""
                )
              )
      )
    )
  )
)</f>
        <v/>
      </c>
      <c r="BH695" t="str">
        <f xml:space="preserve"> IF(OR(AW695= "4-2", AW695= "2-1", AW695= "-12", AW695= "-24"),"Q",
  IF(
    OR(AW695= "4-1", AW695= "40", AW695= "42"),"A",
    IF(
      AW695= "44","P",
      IF(OR(AW695= "2-2",AW695="0-2",AW695="-1-2",AW695="-2-2",AW695="-2-1",AW695="-20",AW695="-22" ),"R",
              IF(
                OR(AW695= "24",AW695="04",AW695="-14"),"M",
                IF(
                  OR(AW695= "20",AW695="22",AW695="0-1",AW695="00",AW695="02",AW695="-1-1",AW695="-10"),"I",""
                )
              )
      )
    )
  )
)</f>
        <v/>
      </c>
      <c r="BI695" t="str">
        <f xml:space="preserve"> IF(OR(AX695= "4-2", AX695= "2-1", AX695= "-12", AX695= "-24"),"Q",
  IF(
    OR(AX695= "4-1", AX695= "40", AX695= "42"),"A",
    IF(
      AX695= "44","P",
      IF(OR(AX695= "2-2",AX695="0-2",AX695="-1-2",AX695="-2-2",AX695="-2-1",AX695="-20",AX695="-22" ),"R",
              IF(
                OR(AX695= "24",AX695="04",AX695="-14"),"M",
                IF(
                  OR(AX695= "20",AX695="22",AX695="0-1",AX695="00",AX695="02",AX695="-1-1",AX695="-10"),"I",""
                )
              )
      )
    )
  )
)</f>
        <v/>
      </c>
      <c r="BJ695" t="str">
        <f xml:space="preserve"> IF(OR(AY695= "4-2", AY695= "2-1", AY695= "-12", AY695= "-24"),"Q",
  IF(
    OR(AY695= "4-1", AY695= "40", AY695= "42"),"A",
    IF(
      AY695= "44","P",
      IF(OR(AY695= "2-2",AY695="0-2",AY695="-1-2",AY695="-2-2",AY695="-2-1",AY695="-20",AY695="-22" ),"R",
              IF(
                OR(AY695= "24",AY695="04",AY695="-14"),"M",
                IF(
                  OR(AY695= "20",AY695="22",AY695="0-1",AY695="00",AY695="02",AY695="-1-1",AY695="-10"),"I",""
                )
              )
      )
    )
  )
)</f>
        <v/>
      </c>
      <c r="BK695" t="str">
        <f xml:space="preserve"> IF(OR(AZ695= "4-2", AZ695= "2-1", AZ695= "-12", AZ695= "-24"),"Q",
  IF(
    OR(AZ695= "4-1", AZ695= "40", AZ695= "42"),"A",
    IF(
      AZ695= "44","P",
      IF(OR(AZ695= "2-2",AZ695="0-2",AZ695="-1-2",AZ695="-2-2",AZ695="-2-1",AZ695="-20",AZ695="-22" ),"R",
              IF(
                OR(AZ695= "24",AZ695="04",AZ695="-14"),"M",
                IF(
                  OR(AZ695= "20",AZ695="22",AZ695="0-1",AZ695="00",AZ695="02",AZ695="-1-1",AZ695="-10"),"I",""
                )
              )
      )
    )
  )
)</f>
        <v/>
      </c>
      <c r="BL695" t="str">
        <f xml:space="preserve"> IF(OR(BA695= "4-2", BA695= "2-1", BA695= "-12", BA695= "-24"),"Q",
  IF(
    OR(BA695= "4-1", BA695= "40", BA695= "42"),"A",
    IF(
      BA695= "44","P",
      IF(OR(BA695= "2-2",BA695="0-2",BA695="-1-2",BA695="-2-2",BA695="-2-1",BA695="-20",BA695="-22" ),"R",
              IF(
                OR(BA695= "24",BA695="04",BA695="-14"),"M",
                IF(
                  OR(BA695= "20",BA695="22",BA695="0-1",BA695="00",BA695="02",BA695="-1-1",BA695="-10"),"I",""
                )
              )
      )
    )
  )
)</f>
        <v/>
      </c>
    </row>
    <row r="696" spans="23:64" x14ac:dyDescent="0.25">
      <c r="W696" t="b">
        <f>IF(OR(B696=Локализация!$C$118,B696=5),4,IF(OR(B696=Локализация!$C$119,B696=4),2,IF(OR(B696=Локализация!$C$120,B696=3),0,IF(OR(B696=Локализация!$C$121,B696=2),-1,IF(OR(B696=Локализация!$C$122,B696=1),-2)))))</f>
        <v>0</v>
      </c>
      <c r="X696" t="b">
        <f>IF(OR(C696=Локализация!$C$124,C696=5),-2,IF(OR(C696=Локализация!$C$125,C696=4),-1,IF(OR(C696=Локализация!$C$126,C696=3),0,IF(OR(C696=Локализация!$C$127,C696=2),2,IF(OR(C696=Локализация!$C$128,C696=1),4)))))</f>
        <v>0</v>
      </c>
      <c r="Y696" t="b">
        <f>IF(OR(D696=Локализация!$C$118,D696=5),4,IF(OR(D696=Локализация!$C$119,D696=4),2,IF(OR(D696=Локализация!$C$120,D696=3),0,IF(OR(D696=Локализация!$C$121,D696=2),-1,IF(OR(D696=Локализация!$C$122,D696=1),-2)))))</f>
        <v>0</v>
      </c>
      <c r="Z696" t="b">
        <f>IF(OR(E696=Локализация!$C$124,E696=5),-2,IF(OR(E696=Локализация!$C$125,E696=4),-1,IF(OR(E696=Локализация!$C$126,E696=3),0,IF(OR(E696=Локализация!$C$127,E696=2),2,IF(OR(E696=Локализация!$C$128,E696=1),4)))))</f>
        <v>0</v>
      </c>
      <c r="AA696" t="b">
        <f>IF(OR(F696=Локализация!$C$118,F696=5),4,IF(OR(F696=Локализация!$C$119,F696=4),2,IF(OR(F696=Локализация!$C$120,F696=3),0,IF(OR(F696=Локализация!$C$121,F696=2),-1,IF(OR(F696=Локализация!$C$122,F696=1),-2)))))</f>
        <v>0</v>
      </c>
      <c r="AB696" t="b">
        <f>IF(OR(G696=Локализация!$C$124,G696=5),-2,IF(OR(G696=Локализация!$C$125,G696=4),-1,IF(OR(G696=Локализация!$C$126,G696=3),0,IF(OR(G696=Локализация!$C$127,G696=2),2,IF(OR(G696=Локализация!$C$128,G696=1),4)))))</f>
        <v>0</v>
      </c>
      <c r="AC696" t="b">
        <f>IF(OR(H696=Локализация!$C$118,H696=5),4,IF(OR(H696=Локализация!$C$119,H696=4),2,IF(OR(H696=Локализация!$C$120,H696=3),0,IF(OR(H696=Локализация!$C$121,H696=2),-1,IF(OR(H696=Локализация!$C$122,H696=1),-2)))))</f>
        <v>0</v>
      </c>
      <c r="AD696" t="b">
        <f>IF(OR(I696=Локализация!$C$124,I696=5),-2,IF(OR(I696=Локализация!$C$125,I696=4),-1,IF(OR(I696=Локализация!$C$126,I696=3),0,IF(OR(I696=Локализация!$C$127,I696=2),2,IF(OR(I696=Локализация!$C$128,I696=1),4)))))</f>
        <v>0</v>
      </c>
      <c r="AE696" t="b">
        <f>IF(OR(J696=Локализация!$C$118,J696=5),4,IF(OR(J696=Локализация!$C$119,J696=4),2,IF(OR(J696=Локализация!$C$120,J696=3),0,IF(OR(J696=Локализация!$C$121,J696=2),-1,IF(OR(J696=Локализация!$C$122,J696=1),-2)))))</f>
        <v>0</v>
      </c>
      <c r="AF696" t="b">
        <f>IF(OR(K696=Локализация!$C$124,K696=5),-2,IF(OR(K696=Локализация!$C$125,K696=4),-1,IF(OR(K696=Локализация!$C$126,K696=3),0,IF(OR(K696=Локализация!$C$127,K696=2),2,IF(OR(K696=Локализация!$C$128,K696=1),4)))))</f>
        <v>0</v>
      </c>
      <c r="AG696" t="b">
        <f>IF(OR(L696=Локализация!$C$118,L696=5),4,IF(OR(L696=Локализация!$C$119,L696=4),2,IF(OR(L696=Локализация!$C$120,L696=3),0,IF(OR(L696=Локализация!$C$121,L696=2),-1,IF(OR(L696=Локализация!$C$122,L696=1),-2)))))</f>
        <v>0</v>
      </c>
      <c r="AH696" t="b">
        <f>IF(OR(M696=Локализация!$C$124,M696=5),-2,IF(OR(M696=Локализация!$C$125,M696=4),-1,IF(OR(M696=Локализация!$C$126,M696=3),0,IF(OR(M696=Локализация!$C$127,M696=2),2,IF(OR(M696=Локализация!$C$128,M696=1),4)))))</f>
        <v>0</v>
      </c>
      <c r="AI696" t="b">
        <f>IF(OR(N696=Локализация!$C$118,N696=5),4,IF(OR(N696=Локализация!$C$119,N696=4),2,IF(OR(N696=Локализация!$C$120,N696=3),0,IF(OR(N696=Локализация!$C$121,N696=2),-1,IF(OR(N696=Локализация!$C$122,N696=1),-2)))))</f>
        <v>0</v>
      </c>
      <c r="AJ696" t="b">
        <f>IF(OR(O696=Локализация!$C$124,O696=5),-2,IF(OR(O696=Локализация!$C$125,O696=4),-1,IF(OR(O696=Локализация!$C$126,O696=3),0,IF(OR(O696=Локализация!$C$127,O696=2),2,IF(OR(O696=Локализация!$C$128,O696=1),4)))))</f>
        <v>0</v>
      </c>
      <c r="AK696" t="b">
        <f>IF(OR(P696=Локализация!$C$118,P696=5),4,IF(OR(P696=Локализация!$C$119,P696=4),2,IF(OR(P696=Локализация!$C$120,P696=3),0,IF(OR(P696=Локализация!$C$121,P696=2),-1,IF(OR(P696=Локализация!$C$122,P696=1),-2)))))</f>
        <v>0</v>
      </c>
      <c r="AL696" t="b">
        <f>IF(OR(Q696=Локализация!$C$124,Q696=5),-2,IF(OR(Q696=Локализация!$C$125,Q696=4),-1,IF(OR(Q696=Локализация!$C$126,Q696=3),0,IF(OR(Q696=Локализация!$C$127,Q696=2),2,IF(OR(Q696=Локализация!$C$128,Q696=1),4)))))</f>
        <v>0</v>
      </c>
      <c r="AM696" t="b">
        <f>IF(OR(R696=Локализация!$C$118,R696=5),4,IF(OR(R696=Локализация!$C$119,R696=4),2,IF(OR(R696=Локализация!$C$120,R696=3),0,IF(OR(R696=Локализация!$C$121,R696=2),-1,IF(OR(R696=Локализация!$C$122,R696=1),-2)))))</f>
        <v>0</v>
      </c>
      <c r="AN696" t="b">
        <f>IF(OR(S696=Локализация!$C$124,S696=5),-2,IF(OR(S696=Локализация!$C$125,S696=4),-1,IF(OR(S696=Локализация!$C$126,S696=3),0,IF(OR(S696=Локализация!$C$127,S696=2),2,IF(OR(S696=Локализация!$C$128,S696=1),4)))))</f>
        <v>0</v>
      </c>
      <c r="AO696" t="b">
        <f>IF(OR(T696=Локализация!$C$118,T696=5),4,IF(OR(T696=Локализация!$C$119,T696=4),2,IF(OR(T696=Локализация!$C$120,T696=3),0,IF(OR(T696=Локализация!$C$121,T696=2),-1,IF(OR(T696=Локализация!$C$122,T696=1),-2)))))</f>
        <v>0</v>
      </c>
      <c r="AP696" t="b">
        <f>IF(OR(U696=Локализация!$C$124,U696=5),-2,IF(OR(U696=Локализация!$C$125,U696=4),-1,IF(OR(U696=Локализация!$C$126,U696=3),0,IF(OR(U696=Локализация!$C$127,U696=2),2,IF(OR(U696=Локализация!$C$128,U696=1),4)))))</f>
        <v>0</v>
      </c>
      <c r="AR696" t="str">
        <f>CONCATENATE(W696,X696)</f>
        <v>ЛОЖЬЛОЖЬ</v>
      </c>
      <c r="AS696" t="str">
        <f>CONCATENATE(Y696,Z696)</f>
        <v>ЛОЖЬЛОЖЬ</v>
      </c>
      <c r="AT696" t="str">
        <f>CONCATENATE(AA696,AB696)</f>
        <v>ЛОЖЬЛОЖЬ</v>
      </c>
      <c r="AU696" t="str">
        <f>CONCATENATE(AC696,AD696)</f>
        <v>ЛОЖЬЛОЖЬ</v>
      </c>
      <c r="AV696" t="str">
        <f>CONCATENATE(AE696,AF696)</f>
        <v>ЛОЖЬЛОЖЬ</v>
      </c>
      <c r="AW696" t="str">
        <f>CONCATENATE(AG696,AH696)</f>
        <v>ЛОЖЬЛОЖЬ</v>
      </c>
      <c r="AX696" t="str">
        <f>CONCATENATE(AI696,AJ696)</f>
        <v>ЛОЖЬЛОЖЬ</v>
      </c>
      <c r="AY696" t="str">
        <f>CONCATENATE(AK696,AL696)</f>
        <v>ЛОЖЬЛОЖЬ</v>
      </c>
      <c r="AZ696" t="str">
        <f>CONCATENATE(AM696,AN696)</f>
        <v>ЛОЖЬЛОЖЬ</v>
      </c>
      <c r="BA696" t="str">
        <f>CONCATENATE(AO696,AP696)</f>
        <v>ЛОЖЬЛОЖЬ</v>
      </c>
      <c r="BC696" t="str">
        <f xml:space="preserve"> IF(OR(AR696= "4-2", AR696= "2-1", AR696= "-12", AR696= "-24"),"Q",
  IF(
    OR(AR696= "4-1", AR696= "40", AR696= "42"),"A",
    IF(
      AR696= "44","P",
      IF(OR(AR696= "2-2",AR696="0-2",AR696="-1-2",AR696="-2-2",AR696="-2-1",AR696="-20",AR696="-22" ),"R",
              IF(
                OR(AR696= "24",AR696="04",AR696="-14"),"M",
                IF(
                  OR(AR696= "20",AR696="22",AR696="0-1",AR696="00",AR696="02",AR696="-1-1",AR696="-10"),"I",""
                )
              )
      )
    )
  )
)</f>
        <v/>
      </c>
      <c r="BD696" t="str">
        <f xml:space="preserve"> IF(OR(AS696= "4-2", AS696= "2-1", AS696= "-12", AS696= "-24"),"Q",
  IF(
    OR(AS696= "4-1", AS696= "40", AS696= "42"),"A",
    IF(
      AS696= "44","P",
      IF(OR(AS696= "2-2",AS696="0-2",AS696="-1-2",AS696="-2-2",AS696="-2-1",AS696="-20",AS696="-22" ),"R",
              IF(
                OR(AS696= "24",AS696="04",AS696="-14"),"M",
                IF(
                  OR(AS696= "20",AS696="22",AS696="0-1",AS696="00",AS696="02",AS696="-1-1",AS696="-10"),"I",""
                )
              )
      )
    )
  )
)</f>
        <v/>
      </c>
      <c r="BE696" t="str">
        <f xml:space="preserve"> IF(OR(AT696= "4-2", AT696= "2-1", AT696= "-12", AT696= "-24"),"Q",
  IF(
    OR(AT696= "4-1", AT696= "40", AT696= "42"),"A",
    IF(
      AT696= "44","P",
      IF(OR(AT696= "2-2",AT696="0-2",AT696="-1-2",AT696="-2-2",AT696="-2-1",AT696="-20",AT696="-22" ),"R",
              IF(
                OR(AT696= "24",AT696="04",AT696="-14"),"M",
                IF(
                  OR(AT696= "20",AT696="22",AT696="0-1",AT696="00",AT696="02",AT696="-1-1",AT696="-10"),"I",""
                )
              )
      )
    )
  )
)</f>
        <v/>
      </c>
      <c r="BF696" t="str">
        <f xml:space="preserve"> IF(OR(AU696= "4-2", AU696= "2-1", AU696= "-12", AU696= "-24"),"Q",
  IF(
    OR(AU696= "4-1", AU696= "40", AU696= "42"),"A",
    IF(
      AU696= "44","P",
      IF(OR(AU696= "2-2",AU696="0-2",AU696="-1-2",AU696="-2-2",AU696="-2-1",AU696="-20",AU696="-22" ),"R",
              IF(
                OR(AU696= "24",AU696="04",AU696="-14"),"M",
                IF(
                  OR(AU696= "20",AU696="22",AU696="0-1",AU696="00",AU696="02",AU696="-1-1",AU696="-10"),"I",""
                )
              )
      )
    )
  )
)</f>
        <v/>
      </c>
      <c r="BG696" t="str">
        <f xml:space="preserve"> IF(OR(AV696= "4-2", AV696= "2-1", AV696= "-12", AV696= "-24"),"Q",
  IF(
    OR(AV696= "4-1", AV696= "40", AV696= "42"),"A",
    IF(
      AV696= "44","P",
      IF(OR(AV696= "2-2",AV696="0-2",AV696="-1-2",AV696="-2-2",AV696="-2-1",AV696="-20",AV696="-22" ),"R",
              IF(
                OR(AV696= "24",AV696="04",AV696="-14"),"M",
                IF(
                  OR(AV696= "20",AV696="22",AV696="0-1",AV696="00",AV696="02",AV696="-1-1",AV696="-10"),"I",""
                )
              )
      )
    )
  )
)</f>
        <v/>
      </c>
      <c r="BH696" t="str">
        <f xml:space="preserve"> IF(OR(AW696= "4-2", AW696= "2-1", AW696= "-12", AW696= "-24"),"Q",
  IF(
    OR(AW696= "4-1", AW696= "40", AW696= "42"),"A",
    IF(
      AW696= "44","P",
      IF(OR(AW696= "2-2",AW696="0-2",AW696="-1-2",AW696="-2-2",AW696="-2-1",AW696="-20",AW696="-22" ),"R",
              IF(
                OR(AW696= "24",AW696="04",AW696="-14"),"M",
                IF(
                  OR(AW696= "20",AW696="22",AW696="0-1",AW696="00",AW696="02",AW696="-1-1",AW696="-10"),"I",""
                )
              )
      )
    )
  )
)</f>
        <v/>
      </c>
      <c r="BI696" t="str">
        <f xml:space="preserve"> IF(OR(AX696= "4-2", AX696= "2-1", AX696= "-12", AX696= "-24"),"Q",
  IF(
    OR(AX696= "4-1", AX696= "40", AX696= "42"),"A",
    IF(
      AX696= "44","P",
      IF(OR(AX696= "2-2",AX696="0-2",AX696="-1-2",AX696="-2-2",AX696="-2-1",AX696="-20",AX696="-22" ),"R",
              IF(
                OR(AX696= "24",AX696="04",AX696="-14"),"M",
                IF(
                  OR(AX696= "20",AX696="22",AX696="0-1",AX696="00",AX696="02",AX696="-1-1",AX696="-10"),"I",""
                )
              )
      )
    )
  )
)</f>
        <v/>
      </c>
      <c r="BJ696" t="str">
        <f xml:space="preserve"> IF(OR(AY696= "4-2", AY696= "2-1", AY696= "-12", AY696= "-24"),"Q",
  IF(
    OR(AY696= "4-1", AY696= "40", AY696= "42"),"A",
    IF(
      AY696= "44","P",
      IF(OR(AY696= "2-2",AY696="0-2",AY696="-1-2",AY696="-2-2",AY696="-2-1",AY696="-20",AY696="-22" ),"R",
              IF(
                OR(AY696= "24",AY696="04",AY696="-14"),"M",
                IF(
                  OR(AY696= "20",AY696="22",AY696="0-1",AY696="00",AY696="02",AY696="-1-1",AY696="-10"),"I",""
                )
              )
      )
    )
  )
)</f>
        <v/>
      </c>
      <c r="BK696" t="str">
        <f xml:space="preserve"> IF(OR(AZ696= "4-2", AZ696= "2-1", AZ696= "-12", AZ696= "-24"),"Q",
  IF(
    OR(AZ696= "4-1", AZ696= "40", AZ696= "42"),"A",
    IF(
      AZ696= "44","P",
      IF(OR(AZ696= "2-2",AZ696="0-2",AZ696="-1-2",AZ696="-2-2",AZ696="-2-1",AZ696="-20",AZ696="-22" ),"R",
              IF(
                OR(AZ696= "24",AZ696="04",AZ696="-14"),"M",
                IF(
                  OR(AZ696= "20",AZ696="22",AZ696="0-1",AZ696="00",AZ696="02",AZ696="-1-1",AZ696="-10"),"I",""
                )
              )
      )
    )
  )
)</f>
        <v/>
      </c>
      <c r="BL696" t="str">
        <f xml:space="preserve"> IF(OR(BA696= "4-2", BA696= "2-1", BA696= "-12", BA696= "-24"),"Q",
  IF(
    OR(BA696= "4-1", BA696= "40", BA696= "42"),"A",
    IF(
      BA696= "44","P",
      IF(OR(BA696= "2-2",BA696="0-2",BA696="-1-2",BA696="-2-2",BA696="-2-1",BA696="-20",BA696="-22" ),"R",
              IF(
                OR(BA696= "24",BA696="04",BA696="-14"),"M",
                IF(
                  OR(BA696= "20",BA696="22",BA696="0-1",BA696="00",BA696="02",BA696="-1-1",BA696="-10"),"I",""
                )
              )
      )
    )
  )
)</f>
        <v/>
      </c>
    </row>
    <row r="697" spans="23:64" x14ac:dyDescent="0.25">
      <c r="W697" t="b">
        <f>IF(OR(B697=Локализация!$C$118,B697=5),4,IF(OR(B697=Локализация!$C$119,B697=4),2,IF(OR(B697=Локализация!$C$120,B697=3),0,IF(OR(B697=Локализация!$C$121,B697=2),-1,IF(OR(B697=Локализация!$C$122,B697=1),-2)))))</f>
        <v>0</v>
      </c>
      <c r="X697" t="b">
        <f>IF(OR(C697=Локализация!$C$124,C697=5),-2,IF(OR(C697=Локализация!$C$125,C697=4),-1,IF(OR(C697=Локализация!$C$126,C697=3),0,IF(OR(C697=Локализация!$C$127,C697=2),2,IF(OR(C697=Локализация!$C$128,C697=1),4)))))</f>
        <v>0</v>
      </c>
      <c r="Y697" t="b">
        <f>IF(OR(D697=Локализация!$C$118,D697=5),4,IF(OR(D697=Локализация!$C$119,D697=4),2,IF(OR(D697=Локализация!$C$120,D697=3),0,IF(OR(D697=Локализация!$C$121,D697=2),-1,IF(OR(D697=Локализация!$C$122,D697=1),-2)))))</f>
        <v>0</v>
      </c>
      <c r="Z697" t="b">
        <f>IF(OR(E697=Локализация!$C$124,E697=5),-2,IF(OR(E697=Локализация!$C$125,E697=4),-1,IF(OR(E697=Локализация!$C$126,E697=3),0,IF(OR(E697=Локализация!$C$127,E697=2),2,IF(OR(E697=Локализация!$C$128,E697=1),4)))))</f>
        <v>0</v>
      </c>
      <c r="AA697" t="b">
        <f>IF(OR(F697=Локализация!$C$118,F697=5),4,IF(OR(F697=Локализация!$C$119,F697=4),2,IF(OR(F697=Локализация!$C$120,F697=3),0,IF(OR(F697=Локализация!$C$121,F697=2),-1,IF(OR(F697=Локализация!$C$122,F697=1),-2)))))</f>
        <v>0</v>
      </c>
      <c r="AB697" t="b">
        <f>IF(OR(G697=Локализация!$C$124,G697=5),-2,IF(OR(G697=Локализация!$C$125,G697=4),-1,IF(OR(G697=Локализация!$C$126,G697=3),0,IF(OR(G697=Локализация!$C$127,G697=2),2,IF(OR(G697=Локализация!$C$128,G697=1),4)))))</f>
        <v>0</v>
      </c>
      <c r="AC697" t="b">
        <f>IF(OR(H697=Локализация!$C$118,H697=5),4,IF(OR(H697=Локализация!$C$119,H697=4),2,IF(OR(H697=Локализация!$C$120,H697=3),0,IF(OR(H697=Локализация!$C$121,H697=2),-1,IF(OR(H697=Локализация!$C$122,H697=1),-2)))))</f>
        <v>0</v>
      </c>
      <c r="AD697" t="b">
        <f>IF(OR(I697=Локализация!$C$124,I697=5),-2,IF(OR(I697=Локализация!$C$125,I697=4),-1,IF(OR(I697=Локализация!$C$126,I697=3),0,IF(OR(I697=Локализация!$C$127,I697=2),2,IF(OR(I697=Локализация!$C$128,I697=1),4)))))</f>
        <v>0</v>
      </c>
      <c r="AE697" t="b">
        <f>IF(OR(J697=Локализация!$C$118,J697=5),4,IF(OR(J697=Локализация!$C$119,J697=4),2,IF(OR(J697=Локализация!$C$120,J697=3),0,IF(OR(J697=Локализация!$C$121,J697=2),-1,IF(OR(J697=Локализация!$C$122,J697=1),-2)))))</f>
        <v>0</v>
      </c>
      <c r="AF697" t="b">
        <f>IF(OR(K697=Локализация!$C$124,K697=5),-2,IF(OR(K697=Локализация!$C$125,K697=4),-1,IF(OR(K697=Локализация!$C$126,K697=3),0,IF(OR(K697=Локализация!$C$127,K697=2),2,IF(OR(K697=Локализация!$C$128,K697=1),4)))))</f>
        <v>0</v>
      </c>
      <c r="AG697" t="b">
        <f>IF(OR(L697=Локализация!$C$118,L697=5),4,IF(OR(L697=Локализация!$C$119,L697=4),2,IF(OR(L697=Локализация!$C$120,L697=3),0,IF(OR(L697=Локализация!$C$121,L697=2),-1,IF(OR(L697=Локализация!$C$122,L697=1),-2)))))</f>
        <v>0</v>
      </c>
      <c r="AH697" t="b">
        <f>IF(OR(M697=Локализация!$C$124,M697=5),-2,IF(OR(M697=Локализация!$C$125,M697=4),-1,IF(OR(M697=Локализация!$C$126,M697=3),0,IF(OR(M697=Локализация!$C$127,M697=2),2,IF(OR(M697=Локализация!$C$128,M697=1),4)))))</f>
        <v>0</v>
      </c>
      <c r="AI697" t="b">
        <f>IF(OR(N697=Локализация!$C$118,N697=5),4,IF(OR(N697=Локализация!$C$119,N697=4),2,IF(OR(N697=Локализация!$C$120,N697=3),0,IF(OR(N697=Локализация!$C$121,N697=2),-1,IF(OR(N697=Локализация!$C$122,N697=1),-2)))))</f>
        <v>0</v>
      </c>
      <c r="AJ697" t="b">
        <f>IF(OR(O697=Локализация!$C$124,O697=5),-2,IF(OR(O697=Локализация!$C$125,O697=4),-1,IF(OR(O697=Локализация!$C$126,O697=3),0,IF(OR(O697=Локализация!$C$127,O697=2),2,IF(OR(O697=Локализация!$C$128,O697=1),4)))))</f>
        <v>0</v>
      </c>
      <c r="AK697" t="b">
        <f>IF(OR(P697=Локализация!$C$118,P697=5),4,IF(OR(P697=Локализация!$C$119,P697=4),2,IF(OR(P697=Локализация!$C$120,P697=3),0,IF(OR(P697=Локализация!$C$121,P697=2),-1,IF(OR(P697=Локализация!$C$122,P697=1),-2)))))</f>
        <v>0</v>
      </c>
      <c r="AL697" t="b">
        <f>IF(OR(Q697=Локализация!$C$124,Q697=5),-2,IF(OR(Q697=Локализация!$C$125,Q697=4),-1,IF(OR(Q697=Локализация!$C$126,Q697=3),0,IF(OR(Q697=Локализация!$C$127,Q697=2),2,IF(OR(Q697=Локализация!$C$128,Q697=1),4)))))</f>
        <v>0</v>
      </c>
      <c r="AM697" t="b">
        <f>IF(OR(R697=Локализация!$C$118,R697=5),4,IF(OR(R697=Локализация!$C$119,R697=4),2,IF(OR(R697=Локализация!$C$120,R697=3),0,IF(OR(R697=Локализация!$C$121,R697=2),-1,IF(OR(R697=Локализация!$C$122,R697=1),-2)))))</f>
        <v>0</v>
      </c>
      <c r="AN697" t="b">
        <f>IF(OR(S697=Локализация!$C$124,S697=5),-2,IF(OR(S697=Локализация!$C$125,S697=4),-1,IF(OR(S697=Локализация!$C$126,S697=3),0,IF(OR(S697=Локализация!$C$127,S697=2),2,IF(OR(S697=Локализация!$C$128,S697=1),4)))))</f>
        <v>0</v>
      </c>
      <c r="AO697" t="b">
        <f>IF(OR(T697=Локализация!$C$118,T697=5),4,IF(OR(T697=Локализация!$C$119,T697=4),2,IF(OR(T697=Локализация!$C$120,T697=3),0,IF(OR(T697=Локализация!$C$121,T697=2),-1,IF(OR(T697=Локализация!$C$122,T697=1),-2)))))</f>
        <v>0</v>
      </c>
      <c r="AP697" t="b">
        <f>IF(OR(U697=Локализация!$C$124,U697=5),-2,IF(OR(U697=Локализация!$C$125,U697=4),-1,IF(OR(U697=Локализация!$C$126,U697=3),0,IF(OR(U697=Локализация!$C$127,U697=2),2,IF(OR(U697=Локализация!$C$128,U697=1),4)))))</f>
        <v>0</v>
      </c>
      <c r="AR697" t="str">
        <f>CONCATENATE(W697,X697)</f>
        <v>ЛОЖЬЛОЖЬ</v>
      </c>
      <c r="AS697" t="str">
        <f>CONCATENATE(Y697,Z697)</f>
        <v>ЛОЖЬЛОЖЬ</v>
      </c>
      <c r="AT697" t="str">
        <f>CONCATENATE(AA697,AB697)</f>
        <v>ЛОЖЬЛОЖЬ</v>
      </c>
      <c r="AU697" t="str">
        <f>CONCATENATE(AC697,AD697)</f>
        <v>ЛОЖЬЛОЖЬ</v>
      </c>
      <c r="AV697" t="str">
        <f>CONCATENATE(AE697,AF697)</f>
        <v>ЛОЖЬЛОЖЬ</v>
      </c>
      <c r="AW697" t="str">
        <f>CONCATENATE(AG697,AH697)</f>
        <v>ЛОЖЬЛОЖЬ</v>
      </c>
      <c r="AX697" t="str">
        <f>CONCATENATE(AI697,AJ697)</f>
        <v>ЛОЖЬЛОЖЬ</v>
      </c>
      <c r="AY697" t="str">
        <f>CONCATENATE(AK697,AL697)</f>
        <v>ЛОЖЬЛОЖЬ</v>
      </c>
      <c r="AZ697" t="str">
        <f>CONCATENATE(AM697,AN697)</f>
        <v>ЛОЖЬЛОЖЬ</v>
      </c>
      <c r="BA697" t="str">
        <f>CONCATENATE(AO697,AP697)</f>
        <v>ЛОЖЬЛОЖЬ</v>
      </c>
      <c r="BC697" t="str">
        <f xml:space="preserve"> IF(OR(AR697= "4-2", AR697= "2-1", AR697= "-12", AR697= "-24"),"Q",
  IF(
    OR(AR697= "4-1", AR697= "40", AR697= "42"),"A",
    IF(
      AR697= "44","P",
      IF(OR(AR697= "2-2",AR697="0-2",AR697="-1-2",AR697="-2-2",AR697="-2-1",AR697="-20",AR697="-22" ),"R",
              IF(
                OR(AR697= "24",AR697="04",AR697="-14"),"M",
                IF(
                  OR(AR697= "20",AR697="22",AR697="0-1",AR697="00",AR697="02",AR697="-1-1",AR697="-10"),"I",""
                )
              )
      )
    )
  )
)</f>
        <v/>
      </c>
      <c r="BD697" t="str">
        <f xml:space="preserve"> IF(OR(AS697= "4-2", AS697= "2-1", AS697= "-12", AS697= "-24"),"Q",
  IF(
    OR(AS697= "4-1", AS697= "40", AS697= "42"),"A",
    IF(
      AS697= "44","P",
      IF(OR(AS697= "2-2",AS697="0-2",AS697="-1-2",AS697="-2-2",AS697="-2-1",AS697="-20",AS697="-22" ),"R",
              IF(
                OR(AS697= "24",AS697="04",AS697="-14"),"M",
                IF(
                  OR(AS697= "20",AS697="22",AS697="0-1",AS697="00",AS697="02",AS697="-1-1",AS697="-10"),"I",""
                )
              )
      )
    )
  )
)</f>
        <v/>
      </c>
      <c r="BE697" t="str">
        <f xml:space="preserve"> IF(OR(AT697= "4-2", AT697= "2-1", AT697= "-12", AT697= "-24"),"Q",
  IF(
    OR(AT697= "4-1", AT697= "40", AT697= "42"),"A",
    IF(
      AT697= "44","P",
      IF(OR(AT697= "2-2",AT697="0-2",AT697="-1-2",AT697="-2-2",AT697="-2-1",AT697="-20",AT697="-22" ),"R",
              IF(
                OR(AT697= "24",AT697="04",AT697="-14"),"M",
                IF(
                  OR(AT697= "20",AT697="22",AT697="0-1",AT697="00",AT697="02",AT697="-1-1",AT697="-10"),"I",""
                )
              )
      )
    )
  )
)</f>
        <v/>
      </c>
      <c r="BF697" t="str">
        <f xml:space="preserve"> IF(OR(AU697= "4-2", AU697= "2-1", AU697= "-12", AU697= "-24"),"Q",
  IF(
    OR(AU697= "4-1", AU697= "40", AU697= "42"),"A",
    IF(
      AU697= "44","P",
      IF(OR(AU697= "2-2",AU697="0-2",AU697="-1-2",AU697="-2-2",AU697="-2-1",AU697="-20",AU697="-22" ),"R",
              IF(
                OR(AU697= "24",AU697="04",AU697="-14"),"M",
                IF(
                  OR(AU697= "20",AU697="22",AU697="0-1",AU697="00",AU697="02",AU697="-1-1",AU697="-10"),"I",""
                )
              )
      )
    )
  )
)</f>
        <v/>
      </c>
      <c r="BG697" t="str">
        <f xml:space="preserve"> IF(OR(AV697= "4-2", AV697= "2-1", AV697= "-12", AV697= "-24"),"Q",
  IF(
    OR(AV697= "4-1", AV697= "40", AV697= "42"),"A",
    IF(
      AV697= "44","P",
      IF(OR(AV697= "2-2",AV697="0-2",AV697="-1-2",AV697="-2-2",AV697="-2-1",AV697="-20",AV697="-22" ),"R",
              IF(
                OR(AV697= "24",AV697="04",AV697="-14"),"M",
                IF(
                  OR(AV697= "20",AV697="22",AV697="0-1",AV697="00",AV697="02",AV697="-1-1",AV697="-10"),"I",""
                )
              )
      )
    )
  )
)</f>
        <v/>
      </c>
      <c r="BH697" t="str">
        <f xml:space="preserve"> IF(OR(AW697= "4-2", AW697= "2-1", AW697= "-12", AW697= "-24"),"Q",
  IF(
    OR(AW697= "4-1", AW697= "40", AW697= "42"),"A",
    IF(
      AW697= "44","P",
      IF(OR(AW697= "2-2",AW697="0-2",AW697="-1-2",AW697="-2-2",AW697="-2-1",AW697="-20",AW697="-22" ),"R",
              IF(
                OR(AW697= "24",AW697="04",AW697="-14"),"M",
                IF(
                  OR(AW697= "20",AW697="22",AW697="0-1",AW697="00",AW697="02",AW697="-1-1",AW697="-10"),"I",""
                )
              )
      )
    )
  )
)</f>
        <v/>
      </c>
      <c r="BI697" t="str">
        <f xml:space="preserve"> IF(OR(AX697= "4-2", AX697= "2-1", AX697= "-12", AX697= "-24"),"Q",
  IF(
    OR(AX697= "4-1", AX697= "40", AX697= "42"),"A",
    IF(
      AX697= "44","P",
      IF(OR(AX697= "2-2",AX697="0-2",AX697="-1-2",AX697="-2-2",AX697="-2-1",AX697="-20",AX697="-22" ),"R",
              IF(
                OR(AX697= "24",AX697="04",AX697="-14"),"M",
                IF(
                  OR(AX697= "20",AX697="22",AX697="0-1",AX697="00",AX697="02",AX697="-1-1",AX697="-10"),"I",""
                )
              )
      )
    )
  )
)</f>
        <v/>
      </c>
      <c r="BJ697" t="str">
        <f xml:space="preserve"> IF(OR(AY697= "4-2", AY697= "2-1", AY697= "-12", AY697= "-24"),"Q",
  IF(
    OR(AY697= "4-1", AY697= "40", AY697= "42"),"A",
    IF(
      AY697= "44","P",
      IF(OR(AY697= "2-2",AY697="0-2",AY697="-1-2",AY697="-2-2",AY697="-2-1",AY697="-20",AY697="-22" ),"R",
              IF(
                OR(AY697= "24",AY697="04",AY697="-14"),"M",
                IF(
                  OR(AY697= "20",AY697="22",AY697="0-1",AY697="00",AY697="02",AY697="-1-1",AY697="-10"),"I",""
                )
              )
      )
    )
  )
)</f>
        <v/>
      </c>
      <c r="BK697" t="str">
        <f xml:space="preserve"> IF(OR(AZ697= "4-2", AZ697= "2-1", AZ697= "-12", AZ697= "-24"),"Q",
  IF(
    OR(AZ697= "4-1", AZ697= "40", AZ697= "42"),"A",
    IF(
      AZ697= "44","P",
      IF(OR(AZ697= "2-2",AZ697="0-2",AZ697="-1-2",AZ697="-2-2",AZ697="-2-1",AZ697="-20",AZ697="-22" ),"R",
              IF(
                OR(AZ697= "24",AZ697="04",AZ697="-14"),"M",
                IF(
                  OR(AZ697= "20",AZ697="22",AZ697="0-1",AZ697="00",AZ697="02",AZ697="-1-1",AZ697="-10"),"I",""
                )
              )
      )
    )
  )
)</f>
        <v/>
      </c>
      <c r="BL697" t="str">
        <f xml:space="preserve"> IF(OR(BA697= "4-2", BA697= "2-1", BA697= "-12", BA697= "-24"),"Q",
  IF(
    OR(BA697= "4-1", BA697= "40", BA697= "42"),"A",
    IF(
      BA697= "44","P",
      IF(OR(BA697= "2-2",BA697="0-2",BA697="-1-2",BA697="-2-2",BA697="-2-1",BA697="-20",BA697="-22" ),"R",
              IF(
                OR(BA697= "24",BA697="04",BA697="-14"),"M",
                IF(
                  OR(BA697= "20",BA697="22",BA697="0-1",BA697="00",BA697="02",BA697="-1-1",BA697="-10"),"I",""
                )
              )
      )
    )
  )
)</f>
        <v/>
      </c>
    </row>
    <row r="698" spans="23:64" x14ac:dyDescent="0.25">
      <c r="W698" t="b">
        <f>IF(OR(B698=Локализация!$C$118,B698=5),4,IF(OR(B698=Локализация!$C$119,B698=4),2,IF(OR(B698=Локализация!$C$120,B698=3),0,IF(OR(B698=Локализация!$C$121,B698=2),-1,IF(OR(B698=Локализация!$C$122,B698=1),-2)))))</f>
        <v>0</v>
      </c>
      <c r="X698" t="b">
        <f>IF(OR(C698=Локализация!$C$124,C698=5),-2,IF(OR(C698=Локализация!$C$125,C698=4),-1,IF(OR(C698=Локализация!$C$126,C698=3),0,IF(OR(C698=Локализация!$C$127,C698=2),2,IF(OR(C698=Локализация!$C$128,C698=1),4)))))</f>
        <v>0</v>
      </c>
      <c r="Y698" t="b">
        <f>IF(OR(D698=Локализация!$C$118,D698=5),4,IF(OR(D698=Локализация!$C$119,D698=4),2,IF(OR(D698=Локализация!$C$120,D698=3),0,IF(OR(D698=Локализация!$C$121,D698=2),-1,IF(OR(D698=Локализация!$C$122,D698=1),-2)))))</f>
        <v>0</v>
      </c>
      <c r="Z698" t="b">
        <f>IF(OR(E698=Локализация!$C$124,E698=5),-2,IF(OR(E698=Локализация!$C$125,E698=4),-1,IF(OR(E698=Локализация!$C$126,E698=3),0,IF(OR(E698=Локализация!$C$127,E698=2),2,IF(OR(E698=Локализация!$C$128,E698=1),4)))))</f>
        <v>0</v>
      </c>
      <c r="AA698" t="b">
        <f>IF(OR(F698=Локализация!$C$118,F698=5),4,IF(OR(F698=Локализация!$C$119,F698=4),2,IF(OR(F698=Локализация!$C$120,F698=3),0,IF(OR(F698=Локализация!$C$121,F698=2),-1,IF(OR(F698=Локализация!$C$122,F698=1),-2)))))</f>
        <v>0</v>
      </c>
      <c r="AB698" t="b">
        <f>IF(OR(G698=Локализация!$C$124,G698=5),-2,IF(OR(G698=Локализация!$C$125,G698=4),-1,IF(OR(G698=Локализация!$C$126,G698=3),0,IF(OR(G698=Локализация!$C$127,G698=2),2,IF(OR(G698=Локализация!$C$128,G698=1),4)))))</f>
        <v>0</v>
      </c>
      <c r="AC698" t="b">
        <f>IF(OR(H698=Локализация!$C$118,H698=5),4,IF(OR(H698=Локализация!$C$119,H698=4),2,IF(OR(H698=Локализация!$C$120,H698=3),0,IF(OR(H698=Локализация!$C$121,H698=2),-1,IF(OR(H698=Локализация!$C$122,H698=1),-2)))))</f>
        <v>0</v>
      </c>
      <c r="AD698" t="b">
        <f>IF(OR(I698=Локализация!$C$124,I698=5),-2,IF(OR(I698=Локализация!$C$125,I698=4),-1,IF(OR(I698=Локализация!$C$126,I698=3),0,IF(OR(I698=Локализация!$C$127,I698=2),2,IF(OR(I698=Локализация!$C$128,I698=1),4)))))</f>
        <v>0</v>
      </c>
      <c r="AE698" t="b">
        <f>IF(OR(J698=Локализация!$C$118,J698=5),4,IF(OR(J698=Локализация!$C$119,J698=4),2,IF(OR(J698=Локализация!$C$120,J698=3),0,IF(OR(J698=Локализация!$C$121,J698=2),-1,IF(OR(J698=Локализация!$C$122,J698=1),-2)))))</f>
        <v>0</v>
      </c>
      <c r="AF698" t="b">
        <f>IF(OR(K698=Локализация!$C$124,K698=5),-2,IF(OR(K698=Локализация!$C$125,K698=4),-1,IF(OR(K698=Локализация!$C$126,K698=3),0,IF(OR(K698=Локализация!$C$127,K698=2),2,IF(OR(K698=Локализация!$C$128,K698=1),4)))))</f>
        <v>0</v>
      </c>
      <c r="AG698" t="b">
        <f>IF(OR(L698=Локализация!$C$118,L698=5),4,IF(OR(L698=Локализация!$C$119,L698=4),2,IF(OR(L698=Локализация!$C$120,L698=3),0,IF(OR(L698=Локализация!$C$121,L698=2),-1,IF(OR(L698=Локализация!$C$122,L698=1),-2)))))</f>
        <v>0</v>
      </c>
      <c r="AH698" t="b">
        <f>IF(OR(M698=Локализация!$C$124,M698=5),-2,IF(OR(M698=Локализация!$C$125,M698=4),-1,IF(OR(M698=Локализация!$C$126,M698=3),0,IF(OR(M698=Локализация!$C$127,M698=2),2,IF(OR(M698=Локализация!$C$128,M698=1),4)))))</f>
        <v>0</v>
      </c>
      <c r="AI698" t="b">
        <f>IF(OR(N698=Локализация!$C$118,N698=5),4,IF(OR(N698=Локализация!$C$119,N698=4),2,IF(OR(N698=Локализация!$C$120,N698=3),0,IF(OR(N698=Локализация!$C$121,N698=2),-1,IF(OR(N698=Локализация!$C$122,N698=1),-2)))))</f>
        <v>0</v>
      </c>
      <c r="AJ698" t="b">
        <f>IF(OR(O698=Локализация!$C$124,O698=5),-2,IF(OR(O698=Локализация!$C$125,O698=4),-1,IF(OR(O698=Локализация!$C$126,O698=3),0,IF(OR(O698=Локализация!$C$127,O698=2),2,IF(OR(O698=Локализация!$C$128,O698=1),4)))))</f>
        <v>0</v>
      </c>
      <c r="AK698" t="b">
        <f>IF(OR(P698=Локализация!$C$118,P698=5),4,IF(OR(P698=Локализация!$C$119,P698=4),2,IF(OR(P698=Локализация!$C$120,P698=3),0,IF(OR(P698=Локализация!$C$121,P698=2),-1,IF(OR(P698=Локализация!$C$122,P698=1),-2)))))</f>
        <v>0</v>
      </c>
      <c r="AL698" t="b">
        <f>IF(OR(Q698=Локализация!$C$124,Q698=5),-2,IF(OR(Q698=Локализация!$C$125,Q698=4),-1,IF(OR(Q698=Локализация!$C$126,Q698=3),0,IF(OR(Q698=Локализация!$C$127,Q698=2),2,IF(OR(Q698=Локализация!$C$128,Q698=1),4)))))</f>
        <v>0</v>
      </c>
      <c r="AM698" t="b">
        <f>IF(OR(R698=Локализация!$C$118,R698=5),4,IF(OR(R698=Локализация!$C$119,R698=4),2,IF(OR(R698=Локализация!$C$120,R698=3),0,IF(OR(R698=Локализация!$C$121,R698=2),-1,IF(OR(R698=Локализация!$C$122,R698=1),-2)))))</f>
        <v>0</v>
      </c>
      <c r="AN698" t="b">
        <f>IF(OR(S698=Локализация!$C$124,S698=5),-2,IF(OR(S698=Локализация!$C$125,S698=4),-1,IF(OR(S698=Локализация!$C$126,S698=3),0,IF(OR(S698=Локализация!$C$127,S698=2),2,IF(OR(S698=Локализация!$C$128,S698=1),4)))))</f>
        <v>0</v>
      </c>
      <c r="AO698" t="b">
        <f>IF(OR(T698=Локализация!$C$118,T698=5),4,IF(OR(T698=Локализация!$C$119,T698=4),2,IF(OR(T698=Локализация!$C$120,T698=3),0,IF(OR(T698=Локализация!$C$121,T698=2),-1,IF(OR(T698=Локализация!$C$122,T698=1),-2)))))</f>
        <v>0</v>
      </c>
      <c r="AP698" t="b">
        <f>IF(OR(U698=Локализация!$C$124,U698=5),-2,IF(OR(U698=Локализация!$C$125,U698=4),-1,IF(OR(U698=Локализация!$C$126,U698=3),0,IF(OR(U698=Локализация!$C$127,U698=2),2,IF(OR(U698=Локализация!$C$128,U698=1),4)))))</f>
        <v>0</v>
      </c>
      <c r="AR698" t="str">
        <f>CONCATENATE(W698,X698)</f>
        <v>ЛОЖЬЛОЖЬ</v>
      </c>
      <c r="AS698" t="str">
        <f>CONCATENATE(Y698,Z698)</f>
        <v>ЛОЖЬЛОЖЬ</v>
      </c>
      <c r="AT698" t="str">
        <f>CONCATENATE(AA698,AB698)</f>
        <v>ЛОЖЬЛОЖЬ</v>
      </c>
      <c r="AU698" t="str">
        <f>CONCATENATE(AC698,AD698)</f>
        <v>ЛОЖЬЛОЖЬ</v>
      </c>
      <c r="AV698" t="str">
        <f>CONCATENATE(AE698,AF698)</f>
        <v>ЛОЖЬЛОЖЬ</v>
      </c>
      <c r="AW698" t="str">
        <f>CONCATENATE(AG698,AH698)</f>
        <v>ЛОЖЬЛОЖЬ</v>
      </c>
      <c r="AX698" t="str">
        <f>CONCATENATE(AI698,AJ698)</f>
        <v>ЛОЖЬЛОЖЬ</v>
      </c>
      <c r="AY698" t="str">
        <f>CONCATENATE(AK698,AL698)</f>
        <v>ЛОЖЬЛОЖЬ</v>
      </c>
      <c r="AZ698" t="str">
        <f>CONCATENATE(AM698,AN698)</f>
        <v>ЛОЖЬЛОЖЬ</v>
      </c>
      <c r="BA698" t="str">
        <f>CONCATENATE(AO698,AP698)</f>
        <v>ЛОЖЬЛОЖЬ</v>
      </c>
      <c r="BC698" t="str">
        <f xml:space="preserve"> IF(OR(AR698= "4-2", AR698= "2-1", AR698= "-12", AR698= "-24"),"Q",
  IF(
    OR(AR698= "4-1", AR698= "40", AR698= "42"),"A",
    IF(
      AR698= "44","P",
      IF(OR(AR698= "2-2",AR698="0-2",AR698="-1-2",AR698="-2-2",AR698="-2-1",AR698="-20",AR698="-22" ),"R",
              IF(
                OR(AR698= "24",AR698="04",AR698="-14"),"M",
                IF(
                  OR(AR698= "20",AR698="22",AR698="0-1",AR698="00",AR698="02",AR698="-1-1",AR698="-10"),"I",""
                )
              )
      )
    )
  )
)</f>
        <v/>
      </c>
      <c r="BD698" t="str">
        <f xml:space="preserve"> IF(OR(AS698= "4-2", AS698= "2-1", AS698= "-12", AS698= "-24"),"Q",
  IF(
    OR(AS698= "4-1", AS698= "40", AS698= "42"),"A",
    IF(
      AS698= "44","P",
      IF(OR(AS698= "2-2",AS698="0-2",AS698="-1-2",AS698="-2-2",AS698="-2-1",AS698="-20",AS698="-22" ),"R",
              IF(
                OR(AS698= "24",AS698="04",AS698="-14"),"M",
                IF(
                  OR(AS698= "20",AS698="22",AS698="0-1",AS698="00",AS698="02",AS698="-1-1",AS698="-10"),"I",""
                )
              )
      )
    )
  )
)</f>
        <v/>
      </c>
      <c r="BE698" t="str">
        <f xml:space="preserve"> IF(OR(AT698= "4-2", AT698= "2-1", AT698= "-12", AT698= "-24"),"Q",
  IF(
    OR(AT698= "4-1", AT698= "40", AT698= "42"),"A",
    IF(
      AT698= "44","P",
      IF(OR(AT698= "2-2",AT698="0-2",AT698="-1-2",AT698="-2-2",AT698="-2-1",AT698="-20",AT698="-22" ),"R",
              IF(
                OR(AT698= "24",AT698="04",AT698="-14"),"M",
                IF(
                  OR(AT698= "20",AT698="22",AT698="0-1",AT698="00",AT698="02",AT698="-1-1",AT698="-10"),"I",""
                )
              )
      )
    )
  )
)</f>
        <v/>
      </c>
      <c r="BF698" t="str">
        <f xml:space="preserve"> IF(OR(AU698= "4-2", AU698= "2-1", AU698= "-12", AU698= "-24"),"Q",
  IF(
    OR(AU698= "4-1", AU698= "40", AU698= "42"),"A",
    IF(
      AU698= "44","P",
      IF(OR(AU698= "2-2",AU698="0-2",AU698="-1-2",AU698="-2-2",AU698="-2-1",AU698="-20",AU698="-22" ),"R",
              IF(
                OR(AU698= "24",AU698="04",AU698="-14"),"M",
                IF(
                  OR(AU698= "20",AU698="22",AU698="0-1",AU698="00",AU698="02",AU698="-1-1",AU698="-10"),"I",""
                )
              )
      )
    )
  )
)</f>
        <v/>
      </c>
      <c r="BG698" t="str">
        <f xml:space="preserve"> IF(OR(AV698= "4-2", AV698= "2-1", AV698= "-12", AV698= "-24"),"Q",
  IF(
    OR(AV698= "4-1", AV698= "40", AV698= "42"),"A",
    IF(
      AV698= "44","P",
      IF(OR(AV698= "2-2",AV698="0-2",AV698="-1-2",AV698="-2-2",AV698="-2-1",AV698="-20",AV698="-22" ),"R",
              IF(
                OR(AV698= "24",AV698="04",AV698="-14"),"M",
                IF(
                  OR(AV698= "20",AV698="22",AV698="0-1",AV698="00",AV698="02",AV698="-1-1",AV698="-10"),"I",""
                )
              )
      )
    )
  )
)</f>
        <v/>
      </c>
      <c r="BH698" t="str">
        <f xml:space="preserve"> IF(OR(AW698= "4-2", AW698= "2-1", AW698= "-12", AW698= "-24"),"Q",
  IF(
    OR(AW698= "4-1", AW698= "40", AW698= "42"),"A",
    IF(
      AW698= "44","P",
      IF(OR(AW698= "2-2",AW698="0-2",AW698="-1-2",AW698="-2-2",AW698="-2-1",AW698="-20",AW698="-22" ),"R",
              IF(
                OR(AW698= "24",AW698="04",AW698="-14"),"M",
                IF(
                  OR(AW698= "20",AW698="22",AW698="0-1",AW698="00",AW698="02",AW698="-1-1",AW698="-10"),"I",""
                )
              )
      )
    )
  )
)</f>
        <v/>
      </c>
      <c r="BI698" t="str">
        <f xml:space="preserve"> IF(OR(AX698= "4-2", AX698= "2-1", AX698= "-12", AX698= "-24"),"Q",
  IF(
    OR(AX698= "4-1", AX698= "40", AX698= "42"),"A",
    IF(
      AX698= "44","P",
      IF(OR(AX698= "2-2",AX698="0-2",AX698="-1-2",AX698="-2-2",AX698="-2-1",AX698="-20",AX698="-22" ),"R",
              IF(
                OR(AX698= "24",AX698="04",AX698="-14"),"M",
                IF(
                  OR(AX698= "20",AX698="22",AX698="0-1",AX698="00",AX698="02",AX698="-1-1",AX698="-10"),"I",""
                )
              )
      )
    )
  )
)</f>
        <v/>
      </c>
      <c r="BJ698" t="str">
        <f xml:space="preserve"> IF(OR(AY698= "4-2", AY698= "2-1", AY698= "-12", AY698= "-24"),"Q",
  IF(
    OR(AY698= "4-1", AY698= "40", AY698= "42"),"A",
    IF(
      AY698= "44","P",
      IF(OR(AY698= "2-2",AY698="0-2",AY698="-1-2",AY698="-2-2",AY698="-2-1",AY698="-20",AY698="-22" ),"R",
              IF(
                OR(AY698= "24",AY698="04",AY698="-14"),"M",
                IF(
                  OR(AY698= "20",AY698="22",AY698="0-1",AY698="00",AY698="02",AY698="-1-1",AY698="-10"),"I",""
                )
              )
      )
    )
  )
)</f>
        <v/>
      </c>
      <c r="BK698" t="str">
        <f xml:space="preserve"> IF(OR(AZ698= "4-2", AZ698= "2-1", AZ698= "-12", AZ698= "-24"),"Q",
  IF(
    OR(AZ698= "4-1", AZ698= "40", AZ698= "42"),"A",
    IF(
      AZ698= "44","P",
      IF(OR(AZ698= "2-2",AZ698="0-2",AZ698="-1-2",AZ698="-2-2",AZ698="-2-1",AZ698="-20",AZ698="-22" ),"R",
              IF(
                OR(AZ698= "24",AZ698="04",AZ698="-14"),"M",
                IF(
                  OR(AZ698= "20",AZ698="22",AZ698="0-1",AZ698="00",AZ698="02",AZ698="-1-1",AZ698="-10"),"I",""
                )
              )
      )
    )
  )
)</f>
        <v/>
      </c>
      <c r="BL698" t="str">
        <f xml:space="preserve"> IF(OR(BA698= "4-2", BA698= "2-1", BA698= "-12", BA698= "-24"),"Q",
  IF(
    OR(BA698= "4-1", BA698= "40", BA698= "42"),"A",
    IF(
      BA698= "44","P",
      IF(OR(BA698= "2-2",BA698="0-2",BA698="-1-2",BA698="-2-2",BA698="-2-1",BA698="-20",BA698="-22" ),"R",
              IF(
                OR(BA698= "24",BA698="04",BA698="-14"),"M",
                IF(
                  OR(BA698= "20",BA698="22",BA698="0-1",BA698="00",BA698="02",BA698="-1-1",BA698="-10"),"I",""
                )
              )
      )
    )
  )
)</f>
        <v/>
      </c>
    </row>
    <row r="699" spans="23:64" x14ac:dyDescent="0.25">
      <c r="W699" t="b">
        <f>IF(OR(B699=Локализация!$C$118,B699=5),4,IF(OR(B699=Локализация!$C$119,B699=4),2,IF(OR(B699=Локализация!$C$120,B699=3),0,IF(OR(B699=Локализация!$C$121,B699=2),-1,IF(OR(B699=Локализация!$C$122,B699=1),-2)))))</f>
        <v>0</v>
      </c>
      <c r="X699" t="b">
        <f>IF(OR(C699=Локализация!$C$124,C699=5),-2,IF(OR(C699=Локализация!$C$125,C699=4),-1,IF(OR(C699=Локализация!$C$126,C699=3),0,IF(OR(C699=Локализация!$C$127,C699=2),2,IF(OR(C699=Локализация!$C$128,C699=1),4)))))</f>
        <v>0</v>
      </c>
      <c r="Y699" t="b">
        <f>IF(OR(D699=Локализация!$C$118,D699=5),4,IF(OR(D699=Локализация!$C$119,D699=4),2,IF(OR(D699=Локализация!$C$120,D699=3),0,IF(OR(D699=Локализация!$C$121,D699=2),-1,IF(OR(D699=Локализация!$C$122,D699=1),-2)))))</f>
        <v>0</v>
      </c>
      <c r="Z699" t="b">
        <f>IF(OR(E699=Локализация!$C$124,E699=5),-2,IF(OR(E699=Локализация!$C$125,E699=4),-1,IF(OR(E699=Локализация!$C$126,E699=3),0,IF(OR(E699=Локализация!$C$127,E699=2),2,IF(OR(E699=Локализация!$C$128,E699=1),4)))))</f>
        <v>0</v>
      </c>
      <c r="AA699" t="b">
        <f>IF(OR(F699=Локализация!$C$118,F699=5),4,IF(OR(F699=Локализация!$C$119,F699=4),2,IF(OR(F699=Локализация!$C$120,F699=3),0,IF(OR(F699=Локализация!$C$121,F699=2),-1,IF(OR(F699=Локализация!$C$122,F699=1),-2)))))</f>
        <v>0</v>
      </c>
      <c r="AB699" t="b">
        <f>IF(OR(G699=Локализация!$C$124,G699=5),-2,IF(OR(G699=Локализация!$C$125,G699=4),-1,IF(OR(G699=Локализация!$C$126,G699=3),0,IF(OR(G699=Локализация!$C$127,G699=2),2,IF(OR(G699=Локализация!$C$128,G699=1),4)))))</f>
        <v>0</v>
      </c>
      <c r="AC699" t="b">
        <f>IF(OR(H699=Локализация!$C$118,H699=5),4,IF(OR(H699=Локализация!$C$119,H699=4),2,IF(OR(H699=Локализация!$C$120,H699=3),0,IF(OR(H699=Локализация!$C$121,H699=2),-1,IF(OR(H699=Локализация!$C$122,H699=1),-2)))))</f>
        <v>0</v>
      </c>
      <c r="AD699" t="b">
        <f>IF(OR(I699=Локализация!$C$124,I699=5),-2,IF(OR(I699=Локализация!$C$125,I699=4),-1,IF(OR(I699=Локализация!$C$126,I699=3),0,IF(OR(I699=Локализация!$C$127,I699=2),2,IF(OR(I699=Локализация!$C$128,I699=1),4)))))</f>
        <v>0</v>
      </c>
      <c r="AE699" t="b">
        <f>IF(OR(J699=Локализация!$C$118,J699=5),4,IF(OR(J699=Локализация!$C$119,J699=4),2,IF(OR(J699=Локализация!$C$120,J699=3),0,IF(OR(J699=Локализация!$C$121,J699=2),-1,IF(OR(J699=Локализация!$C$122,J699=1),-2)))))</f>
        <v>0</v>
      </c>
      <c r="AF699" t="b">
        <f>IF(OR(K699=Локализация!$C$124,K699=5),-2,IF(OR(K699=Локализация!$C$125,K699=4),-1,IF(OR(K699=Локализация!$C$126,K699=3),0,IF(OR(K699=Локализация!$C$127,K699=2),2,IF(OR(K699=Локализация!$C$128,K699=1),4)))))</f>
        <v>0</v>
      </c>
      <c r="AG699" t="b">
        <f>IF(OR(L699=Локализация!$C$118,L699=5),4,IF(OR(L699=Локализация!$C$119,L699=4),2,IF(OR(L699=Локализация!$C$120,L699=3),0,IF(OR(L699=Локализация!$C$121,L699=2),-1,IF(OR(L699=Локализация!$C$122,L699=1),-2)))))</f>
        <v>0</v>
      </c>
      <c r="AH699" t="b">
        <f>IF(OR(M699=Локализация!$C$124,M699=5),-2,IF(OR(M699=Локализация!$C$125,M699=4),-1,IF(OR(M699=Локализация!$C$126,M699=3),0,IF(OR(M699=Локализация!$C$127,M699=2),2,IF(OR(M699=Локализация!$C$128,M699=1),4)))))</f>
        <v>0</v>
      </c>
      <c r="AI699" t="b">
        <f>IF(OR(N699=Локализация!$C$118,N699=5),4,IF(OR(N699=Локализация!$C$119,N699=4),2,IF(OR(N699=Локализация!$C$120,N699=3),0,IF(OR(N699=Локализация!$C$121,N699=2),-1,IF(OR(N699=Локализация!$C$122,N699=1),-2)))))</f>
        <v>0</v>
      </c>
      <c r="AJ699" t="b">
        <f>IF(OR(O699=Локализация!$C$124,O699=5),-2,IF(OR(O699=Локализация!$C$125,O699=4),-1,IF(OR(O699=Локализация!$C$126,O699=3),0,IF(OR(O699=Локализация!$C$127,O699=2),2,IF(OR(O699=Локализация!$C$128,O699=1),4)))))</f>
        <v>0</v>
      </c>
      <c r="AK699" t="b">
        <f>IF(OR(P699=Локализация!$C$118,P699=5),4,IF(OR(P699=Локализация!$C$119,P699=4),2,IF(OR(P699=Локализация!$C$120,P699=3),0,IF(OR(P699=Локализация!$C$121,P699=2),-1,IF(OR(P699=Локализация!$C$122,P699=1),-2)))))</f>
        <v>0</v>
      </c>
      <c r="AL699" t="b">
        <f>IF(OR(Q699=Локализация!$C$124,Q699=5),-2,IF(OR(Q699=Локализация!$C$125,Q699=4),-1,IF(OR(Q699=Локализация!$C$126,Q699=3),0,IF(OR(Q699=Локализация!$C$127,Q699=2),2,IF(OR(Q699=Локализация!$C$128,Q699=1),4)))))</f>
        <v>0</v>
      </c>
      <c r="AM699" t="b">
        <f>IF(OR(R699=Локализация!$C$118,R699=5),4,IF(OR(R699=Локализация!$C$119,R699=4),2,IF(OR(R699=Локализация!$C$120,R699=3),0,IF(OR(R699=Локализация!$C$121,R699=2),-1,IF(OR(R699=Локализация!$C$122,R699=1),-2)))))</f>
        <v>0</v>
      </c>
      <c r="AN699" t="b">
        <f>IF(OR(S699=Локализация!$C$124,S699=5),-2,IF(OR(S699=Локализация!$C$125,S699=4),-1,IF(OR(S699=Локализация!$C$126,S699=3),0,IF(OR(S699=Локализация!$C$127,S699=2),2,IF(OR(S699=Локализация!$C$128,S699=1),4)))))</f>
        <v>0</v>
      </c>
      <c r="AO699" t="b">
        <f>IF(OR(T699=Локализация!$C$118,T699=5),4,IF(OR(T699=Локализация!$C$119,T699=4),2,IF(OR(T699=Локализация!$C$120,T699=3),0,IF(OR(T699=Локализация!$C$121,T699=2),-1,IF(OR(T699=Локализация!$C$122,T699=1),-2)))))</f>
        <v>0</v>
      </c>
      <c r="AP699" t="b">
        <f>IF(OR(U699=Локализация!$C$124,U699=5),-2,IF(OR(U699=Локализация!$C$125,U699=4),-1,IF(OR(U699=Локализация!$C$126,U699=3),0,IF(OR(U699=Локализация!$C$127,U699=2),2,IF(OR(U699=Локализация!$C$128,U699=1),4)))))</f>
        <v>0</v>
      </c>
      <c r="AR699" t="str">
        <f>CONCATENATE(W699,X699)</f>
        <v>ЛОЖЬЛОЖЬ</v>
      </c>
      <c r="AS699" t="str">
        <f>CONCATENATE(Y699,Z699)</f>
        <v>ЛОЖЬЛОЖЬ</v>
      </c>
      <c r="AT699" t="str">
        <f>CONCATENATE(AA699,AB699)</f>
        <v>ЛОЖЬЛОЖЬ</v>
      </c>
      <c r="AU699" t="str">
        <f>CONCATENATE(AC699,AD699)</f>
        <v>ЛОЖЬЛОЖЬ</v>
      </c>
      <c r="AV699" t="str">
        <f>CONCATENATE(AE699,AF699)</f>
        <v>ЛОЖЬЛОЖЬ</v>
      </c>
      <c r="AW699" t="str">
        <f>CONCATENATE(AG699,AH699)</f>
        <v>ЛОЖЬЛОЖЬ</v>
      </c>
      <c r="AX699" t="str">
        <f>CONCATENATE(AI699,AJ699)</f>
        <v>ЛОЖЬЛОЖЬ</v>
      </c>
      <c r="AY699" t="str">
        <f>CONCATENATE(AK699,AL699)</f>
        <v>ЛОЖЬЛОЖЬ</v>
      </c>
      <c r="AZ699" t="str">
        <f>CONCATENATE(AM699,AN699)</f>
        <v>ЛОЖЬЛОЖЬ</v>
      </c>
      <c r="BA699" t="str">
        <f>CONCATENATE(AO699,AP699)</f>
        <v>ЛОЖЬЛОЖЬ</v>
      </c>
      <c r="BC699" t="str">
        <f xml:space="preserve"> IF(OR(AR699= "4-2", AR699= "2-1", AR699= "-12", AR699= "-24"),"Q",
  IF(
    OR(AR699= "4-1", AR699= "40", AR699= "42"),"A",
    IF(
      AR699= "44","P",
      IF(OR(AR699= "2-2",AR699="0-2",AR699="-1-2",AR699="-2-2",AR699="-2-1",AR699="-20",AR699="-22" ),"R",
              IF(
                OR(AR699= "24",AR699="04",AR699="-14"),"M",
                IF(
                  OR(AR699= "20",AR699="22",AR699="0-1",AR699="00",AR699="02",AR699="-1-1",AR699="-10"),"I",""
                )
              )
      )
    )
  )
)</f>
        <v/>
      </c>
      <c r="BD699" t="str">
        <f xml:space="preserve"> IF(OR(AS699= "4-2", AS699= "2-1", AS699= "-12", AS699= "-24"),"Q",
  IF(
    OR(AS699= "4-1", AS699= "40", AS699= "42"),"A",
    IF(
      AS699= "44","P",
      IF(OR(AS699= "2-2",AS699="0-2",AS699="-1-2",AS699="-2-2",AS699="-2-1",AS699="-20",AS699="-22" ),"R",
              IF(
                OR(AS699= "24",AS699="04",AS699="-14"),"M",
                IF(
                  OR(AS699= "20",AS699="22",AS699="0-1",AS699="00",AS699="02",AS699="-1-1",AS699="-10"),"I",""
                )
              )
      )
    )
  )
)</f>
        <v/>
      </c>
      <c r="BE699" t="str">
        <f xml:space="preserve"> IF(OR(AT699= "4-2", AT699= "2-1", AT699= "-12", AT699= "-24"),"Q",
  IF(
    OR(AT699= "4-1", AT699= "40", AT699= "42"),"A",
    IF(
      AT699= "44","P",
      IF(OR(AT699= "2-2",AT699="0-2",AT699="-1-2",AT699="-2-2",AT699="-2-1",AT699="-20",AT699="-22" ),"R",
              IF(
                OR(AT699= "24",AT699="04",AT699="-14"),"M",
                IF(
                  OR(AT699= "20",AT699="22",AT699="0-1",AT699="00",AT699="02",AT699="-1-1",AT699="-10"),"I",""
                )
              )
      )
    )
  )
)</f>
        <v/>
      </c>
      <c r="BF699" t="str">
        <f xml:space="preserve"> IF(OR(AU699= "4-2", AU699= "2-1", AU699= "-12", AU699= "-24"),"Q",
  IF(
    OR(AU699= "4-1", AU699= "40", AU699= "42"),"A",
    IF(
      AU699= "44","P",
      IF(OR(AU699= "2-2",AU699="0-2",AU699="-1-2",AU699="-2-2",AU699="-2-1",AU699="-20",AU699="-22" ),"R",
              IF(
                OR(AU699= "24",AU699="04",AU699="-14"),"M",
                IF(
                  OR(AU699= "20",AU699="22",AU699="0-1",AU699="00",AU699="02",AU699="-1-1",AU699="-10"),"I",""
                )
              )
      )
    )
  )
)</f>
        <v/>
      </c>
      <c r="BG699" t="str">
        <f xml:space="preserve"> IF(OR(AV699= "4-2", AV699= "2-1", AV699= "-12", AV699= "-24"),"Q",
  IF(
    OR(AV699= "4-1", AV699= "40", AV699= "42"),"A",
    IF(
      AV699= "44","P",
      IF(OR(AV699= "2-2",AV699="0-2",AV699="-1-2",AV699="-2-2",AV699="-2-1",AV699="-20",AV699="-22" ),"R",
              IF(
                OR(AV699= "24",AV699="04",AV699="-14"),"M",
                IF(
                  OR(AV699= "20",AV699="22",AV699="0-1",AV699="00",AV699="02",AV699="-1-1",AV699="-10"),"I",""
                )
              )
      )
    )
  )
)</f>
        <v/>
      </c>
      <c r="BH699" t="str">
        <f xml:space="preserve"> IF(OR(AW699= "4-2", AW699= "2-1", AW699= "-12", AW699= "-24"),"Q",
  IF(
    OR(AW699= "4-1", AW699= "40", AW699= "42"),"A",
    IF(
      AW699= "44","P",
      IF(OR(AW699= "2-2",AW699="0-2",AW699="-1-2",AW699="-2-2",AW699="-2-1",AW699="-20",AW699="-22" ),"R",
              IF(
                OR(AW699= "24",AW699="04",AW699="-14"),"M",
                IF(
                  OR(AW699= "20",AW699="22",AW699="0-1",AW699="00",AW699="02",AW699="-1-1",AW699="-10"),"I",""
                )
              )
      )
    )
  )
)</f>
        <v/>
      </c>
      <c r="BI699" t="str">
        <f xml:space="preserve"> IF(OR(AX699= "4-2", AX699= "2-1", AX699= "-12", AX699= "-24"),"Q",
  IF(
    OR(AX699= "4-1", AX699= "40", AX699= "42"),"A",
    IF(
      AX699= "44","P",
      IF(OR(AX699= "2-2",AX699="0-2",AX699="-1-2",AX699="-2-2",AX699="-2-1",AX699="-20",AX699="-22" ),"R",
              IF(
                OR(AX699= "24",AX699="04",AX699="-14"),"M",
                IF(
                  OR(AX699= "20",AX699="22",AX699="0-1",AX699="00",AX699="02",AX699="-1-1",AX699="-10"),"I",""
                )
              )
      )
    )
  )
)</f>
        <v/>
      </c>
      <c r="BJ699" t="str">
        <f xml:space="preserve"> IF(OR(AY699= "4-2", AY699= "2-1", AY699= "-12", AY699= "-24"),"Q",
  IF(
    OR(AY699= "4-1", AY699= "40", AY699= "42"),"A",
    IF(
      AY699= "44","P",
      IF(OR(AY699= "2-2",AY699="0-2",AY699="-1-2",AY699="-2-2",AY699="-2-1",AY699="-20",AY699="-22" ),"R",
              IF(
                OR(AY699= "24",AY699="04",AY699="-14"),"M",
                IF(
                  OR(AY699= "20",AY699="22",AY699="0-1",AY699="00",AY699="02",AY699="-1-1",AY699="-10"),"I",""
                )
              )
      )
    )
  )
)</f>
        <v/>
      </c>
      <c r="BK699" t="str">
        <f xml:space="preserve"> IF(OR(AZ699= "4-2", AZ699= "2-1", AZ699= "-12", AZ699= "-24"),"Q",
  IF(
    OR(AZ699= "4-1", AZ699= "40", AZ699= "42"),"A",
    IF(
      AZ699= "44","P",
      IF(OR(AZ699= "2-2",AZ699="0-2",AZ699="-1-2",AZ699="-2-2",AZ699="-2-1",AZ699="-20",AZ699="-22" ),"R",
              IF(
                OR(AZ699= "24",AZ699="04",AZ699="-14"),"M",
                IF(
                  OR(AZ699= "20",AZ699="22",AZ699="0-1",AZ699="00",AZ699="02",AZ699="-1-1",AZ699="-10"),"I",""
                )
              )
      )
    )
  )
)</f>
        <v/>
      </c>
      <c r="BL699" t="str">
        <f xml:space="preserve"> IF(OR(BA699= "4-2", BA699= "2-1", BA699= "-12", BA699= "-24"),"Q",
  IF(
    OR(BA699= "4-1", BA699= "40", BA699= "42"),"A",
    IF(
      BA699= "44","P",
      IF(OR(BA699= "2-2",BA699="0-2",BA699="-1-2",BA699="-2-2",BA699="-2-1",BA699="-20",BA699="-22" ),"R",
              IF(
                OR(BA699= "24",BA699="04",BA699="-14"),"M",
                IF(
                  OR(BA699= "20",BA699="22",BA699="0-1",BA699="00",BA699="02",BA699="-1-1",BA699="-10"),"I",""
                )
              )
      )
    )
  )
)</f>
        <v/>
      </c>
    </row>
    <row r="700" spans="23:64" x14ac:dyDescent="0.25">
      <c r="W700" t="b">
        <f>IF(OR(B700=Локализация!$C$118,B700=5),4,IF(OR(B700=Локализация!$C$119,B700=4),2,IF(OR(B700=Локализация!$C$120,B700=3),0,IF(OR(B700=Локализация!$C$121,B700=2),-1,IF(OR(B700=Локализация!$C$122,B700=1),-2)))))</f>
        <v>0</v>
      </c>
      <c r="X700" t="b">
        <f>IF(OR(C700=Локализация!$C$124,C700=5),-2,IF(OR(C700=Локализация!$C$125,C700=4),-1,IF(OR(C700=Локализация!$C$126,C700=3),0,IF(OR(C700=Локализация!$C$127,C700=2),2,IF(OR(C700=Локализация!$C$128,C700=1),4)))))</f>
        <v>0</v>
      </c>
      <c r="Y700" t="b">
        <f>IF(OR(D700=Локализация!$C$118,D700=5),4,IF(OR(D700=Локализация!$C$119,D700=4),2,IF(OR(D700=Локализация!$C$120,D700=3),0,IF(OR(D700=Локализация!$C$121,D700=2),-1,IF(OR(D700=Локализация!$C$122,D700=1),-2)))))</f>
        <v>0</v>
      </c>
      <c r="Z700" t="b">
        <f>IF(OR(E700=Локализация!$C$124,E700=5),-2,IF(OR(E700=Локализация!$C$125,E700=4),-1,IF(OR(E700=Локализация!$C$126,E700=3),0,IF(OR(E700=Локализация!$C$127,E700=2),2,IF(OR(E700=Локализация!$C$128,E700=1),4)))))</f>
        <v>0</v>
      </c>
      <c r="AA700" t="b">
        <f>IF(OR(F700=Локализация!$C$118,F700=5),4,IF(OR(F700=Локализация!$C$119,F700=4),2,IF(OR(F700=Локализация!$C$120,F700=3),0,IF(OR(F700=Локализация!$C$121,F700=2),-1,IF(OR(F700=Локализация!$C$122,F700=1),-2)))))</f>
        <v>0</v>
      </c>
      <c r="AB700" t="b">
        <f>IF(OR(G700=Локализация!$C$124,G700=5),-2,IF(OR(G700=Локализация!$C$125,G700=4),-1,IF(OR(G700=Локализация!$C$126,G700=3),0,IF(OR(G700=Локализация!$C$127,G700=2),2,IF(OR(G700=Локализация!$C$128,G700=1),4)))))</f>
        <v>0</v>
      </c>
      <c r="AC700" t="b">
        <f>IF(OR(H700=Локализация!$C$118,H700=5),4,IF(OR(H700=Локализация!$C$119,H700=4),2,IF(OR(H700=Локализация!$C$120,H700=3),0,IF(OR(H700=Локализация!$C$121,H700=2),-1,IF(OR(H700=Локализация!$C$122,H700=1),-2)))))</f>
        <v>0</v>
      </c>
      <c r="AD700" t="b">
        <f>IF(OR(I700=Локализация!$C$124,I700=5),-2,IF(OR(I700=Локализация!$C$125,I700=4),-1,IF(OR(I700=Локализация!$C$126,I700=3),0,IF(OR(I700=Локализация!$C$127,I700=2),2,IF(OR(I700=Локализация!$C$128,I700=1),4)))))</f>
        <v>0</v>
      </c>
      <c r="AE700" t="b">
        <f>IF(OR(J700=Локализация!$C$118,J700=5),4,IF(OR(J700=Локализация!$C$119,J700=4),2,IF(OR(J700=Локализация!$C$120,J700=3),0,IF(OR(J700=Локализация!$C$121,J700=2),-1,IF(OR(J700=Локализация!$C$122,J700=1),-2)))))</f>
        <v>0</v>
      </c>
      <c r="AF700" t="b">
        <f>IF(OR(K700=Локализация!$C$124,K700=5),-2,IF(OR(K700=Локализация!$C$125,K700=4),-1,IF(OR(K700=Локализация!$C$126,K700=3),0,IF(OR(K700=Локализация!$C$127,K700=2),2,IF(OR(K700=Локализация!$C$128,K700=1),4)))))</f>
        <v>0</v>
      </c>
      <c r="AG700" t="b">
        <f>IF(OR(L700=Локализация!$C$118,L700=5),4,IF(OR(L700=Локализация!$C$119,L700=4),2,IF(OR(L700=Локализация!$C$120,L700=3),0,IF(OR(L700=Локализация!$C$121,L700=2),-1,IF(OR(L700=Локализация!$C$122,L700=1),-2)))))</f>
        <v>0</v>
      </c>
      <c r="AH700" t="b">
        <f>IF(OR(M700=Локализация!$C$124,M700=5),-2,IF(OR(M700=Локализация!$C$125,M700=4),-1,IF(OR(M700=Локализация!$C$126,M700=3),0,IF(OR(M700=Локализация!$C$127,M700=2),2,IF(OR(M700=Локализация!$C$128,M700=1),4)))))</f>
        <v>0</v>
      </c>
      <c r="AI700" t="b">
        <f>IF(OR(N700=Локализация!$C$118,N700=5),4,IF(OR(N700=Локализация!$C$119,N700=4),2,IF(OR(N700=Локализация!$C$120,N700=3),0,IF(OR(N700=Локализация!$C$121,N700=2),-1,IF(OR(N700=Локализация!$C$122,N700=1),-2)))))</f>
        <v>0</v>
      </c>
      <c r="AJ700" t="b">
        <f>IF(OR(O700=Локализация!$C$124,O700=5),-2,IF(OR(O700=Локализация!$C$125,O700=4),-1,IF(OR(O700=Локализация!$C$126,O700=3),0,IF(OR(O700=Локализация!$C$127,O700=2),2,IF(OR(O700=Локализация!$C$128,O700=1),4)))))</f>
        <v>0</v>
      </c>
      <c r="AK700" t="b">
        <f>IF(OR(P700=Локализация!$C$118,P700=5),4,IF(OR(P700=Локализация!$C$119,P700=4),2,IF(OR(P700=Локализация!$C$120,P700=3),0,IF(OR(P700=Локализация!$C$121,P700=2),-1,IF(OR(P700=Локализация!$C$122,P700=1),-2)))))</f>
        <v>0</v>
      </c>
      <c r="AL700" t="b">
        <f>IF(OR(Q700=Локализация!$C$124,Q700=5),-2,IF(OR(Q700=Локализация!$C$125,Q700=4),-1,IF(OR(Q700=Локализация!$C$126,Q700=3),0,IF(OR(Q700=Локализация!$C$127,Q700=2),2,IF(OR(Q700=Локализация!$C$128,Q700=1),4)))))</f>
        <v>0</v>
      </c>
      <c r="AM700" t="b">
        <f>IF(OR(R700=Локализация!$C$118,R700=5),4,IF(OR(R700=Локализация!$C$119,R700=4),2,IF(OR(R700=Локализация!$C$120,R700=3),0,IF(OR(R700=Локализация!$C$121,R700=2),-1,IF(OR(R700=Локализация!$C$122,R700=1),-2)))))</f>
        <v>0</v>
      </c>
      <c r="AN700" t="b">
        <f>IF(OR(S700=Локализация!$C$124,S700=5),-2,IF(OR(S700=Локализация!$C$125,S700=4),-1,IF(OR(S700=Локализация!$C$126,S700=3),0,IF(OR(S700=Локализация!$C$127,S700=2),2,IF(OR(S700=Локализация!$C$128,S700=1),4)))))</f>
        <v>0</v>
      </c>
      <c r="AO700" t="b">
        <f>IF(OR(T700=Локализация!$C$118,T700=5),4,IF(OR(T700=Локализация!$C$119,T700=4),2,IF(OR(T700=Локализация!$C$120,T700=3),0,IF(OR(T700=Локализация!$C$121,T700=2),-1,IF(OR(T700=Локализация!$C$122,T700=1),-2)))))</f>
        <v>0</v>
      </c>
      <c r="AP700" t="b">
        <f>IF(OR(U700=Локализация!$C$124,U700=5),-2,IF(OR(U700=Локализация!$C$125,U700=4),-1,IF(OR(U700=Локализация!$C$126,U700=3),0,IF(OR(U700=Локализация!$C$127,U700=2),2,IF(OR(U700=Локализация!$C$128,U700=1),4)))))</f>
        <v>0</v>
      </c>
      <c r="AR700" t="str">
        <f>CONCATENATE(W700,X700)</f>
        <v>ЛОЖЬЛОЖЬ</v>
      </c>
      <c r="AS700" t="str">
        <f>CONCATENATE(Y700,Z700)</f>
        <v>ЛОЖЬЛОЖЬ</v>
      </c>
      <c r="AT700" t="str">
        <f>CONCATENATE(AA700,AB700)</f>
        <v>ЛОЖЬЛОЖЬ</v>
      </c>
      <c r="AU700" t="str">
        <f>CONCATENATE(AC700,AD700)</f>
        <v>ЛОЖЬЛОЖЬ</v>
      </c>
      <c r="AV700" t="str">
        <f>CONCATENATE(AE700,AF700)</f>
        <v>ЛОЖЬЛОЖЬ</v>
      </c>
      <c r="AW700" t="str">
        <f>CONCATENATE(AG700,AH700)</f>
        <v>ЛОЖЬЛОЖЬ</v>
      </c>
      <c r="AX700" t="str">
        <f>CONCATENATE(AI700,AJ700)</f>
        <v>ЛОЖЬЛОЖЬ</v>
      </c>
      <c r="AY700" t="str">
        <f>CONCATENATE(AK700,AL700)</f>
        <v>ЛОЖЬЛОЖЬ</v>
      </c>
      <c r="AZ700" t="str">
        <f>CONCATENATE(AM700,AN700)</f>
        <v>ЛОЖЬЛОЖЬ</v>
      </c>
      <c r="BA700" t="str">
        <f>CONCATENATE(AO700,AP700)</f>
        <v>ЛОЖЬЛОЖЬ</v>
      </c>
      <c r="BC700" t="str">
        <f xml:space="preserve"> IF(OR(AR700= "4-2", AR700= "2-1", AR700= "-12", AR700= "-24"),"Q",
  IF(
    OR(AR700= "4-1", AR700= "40", AR700= "42"),"A",
    IF(
      AR700= "44","P",
      IF(OR(AR700= "2-2",AR700="0-2",AR700="-1-2",AR700="-2-2",AR700="-2-1",AR700="-20",AR700="-22" ),"R",
              IF(
                OR(AR700= "24",AR700="04",AR700="-14"),"M",
                IF(
                  OR(AR700= "20",AR700="22",AR700="0-1",AR700="00",AR700="02",AR700="-1-1",AR700="-10"),"I",""
                )
              )
      )
    )
  )
)</f>
        <v/>
      </c>
      <c r="BD700" t="str">
        <f xml:space="preserve"> IF(OR(AS700= "4-2", AS700= "2-1", AS700= "-12", AS700= "-24"),"Q",
  IF(
    OR(AS700= "4-1", AS700= "40", AS700= "42"),"A",
    IF(
      AS700= "44","P",
      IF(OR(AS700= "2-2",AS700="0-2",AS700="-1-2",AS700="-2-2",AS700="-2-1",AS700="-20",AS700="-22" ),"R",
              IF(
                OR(AS700= "24",AS700="04",AS700="-14"),"M",
                IF(
                  OR(AS700= "20",AS700="22",AS700="0-1",AS700="00",AS700="02",AS700="-1-1",AS700="-10"),"I",""
                )
              )
      )
    )
  )
)</f>
        <v/>
      </c>
      <c r="BE700" t="str">
        <f xml:space="preserve"> IF(OR(AT700= "4-2", AT700= "2-1", AT700= "-12", AT700= "-24"),"Q",
  IF(
    OR(AT700= "4-1", AT700= "40", AT700= "42"),"A",
    IF(
      AT700= "44","P",
      IF(OR(AT700= "2-2",AT700="0-2",AT700="-1-2",AT700="-2-2",AT700="-2-1",AT700="-20",AT700="-22" ),"R",
              IF(
                OR(AT700= "24",AT700="04",AT700="-14"),"M",
                IF(
                  OR(AT700= "20",AT700="22",AT700="0-1",AT700="00",AT700="02",AT700="-1-1",AT700="-10"),"I",""
                )
              )
      )
    )
  )
)</f>
        <v/>
      </c>
      <c r="BF700" t="str">
        <f xml:space="preserve"> IF(OR(AU700= "4-2", AU700= "2-1", AU700= "-12", AU700= "-24"),"Q",
  IF(
    OR(AU700= "4-1", AU700= "40", AU700= "42"),"A",
    IF(
      AU700= "44","P",
      IF(OR(AU700= "2-2",AU700="0-2",AU700="-1-2",AU700="-2-2",AU700="-2-1",AU700="-20",AU700="-22" ),"R",
              IF(
                OR(AU700= "24",AU700="04",AU700="-14"),"M",
                IF(
                  OR(AU700= "20",AU700="22",AU700="0-1",AU700="00",AU700="02",AU700="-1-1",AU700="-10"),"I",""
                )
              )
      )
    )
  )
)</f>
        <v/>
      </c>
      <c r="BG700" t="str">
        <f xml:space="preserve"> IF(OR(AV700= "4-2", AV700= "2-1", AV700= "-12", AV700= "-24"),"Q",
  IF(
    OR(AV700= "4-1", AV700= "40", AV700= "42"),"A",
    IF(
      AV700= "44","P",
      IF(OR(AV700= "2-2",AV700="0-2",AV700="-1-2",AV700="-2-2",AV700="-2-1",AV700="-20",AV700="-22" ),"R",
              IF(
                OR(AV700= "24",AV700="04",AV700="-14"),"M",
                IF(
                  OR(AV700= "20",AV700="22",AV700="0-1",AV700="00",AV700="02",AV700="-1-1",AV700="-10"),"I",""
                )
              )
      )
    )
  )
)</f>
        <v/>
      </c>
      <c r="BH700" t="str">
        <f xml:space="preserve"> IF(OR(AW700= "4-2", AW700= "2-1", AW700= "-12", AW700= "-24"),"Q",
  IF(
    OR(AW700= "4-1", AW700= "40", AW700= "42"),"A",
    IF(
      AW700= "44","P",
      IF(OR(AW700= "2-2",AW700="0-2",AW700="-1-2",AW700="-2-2",AW700="-2-1",AW700="-20",AW700="-22" ),"R",
              IF(
                OR(AW700= "24",AW700="04",AW700="-14"),"M",
                IF(
                  OR(AW700= "20",AW700="22",AW700="0-1",AW700="00",AW700="02",AW700="-1-1",AW700="-10"),"I",""
                )
              )
      )
    )
  )
)</f>
        <v/>
      </c>
      <c r="BI700" t="str">
        <f xml:space="preserve"> IF(OR(AX700= "4-2", AX700= "2-1", AX700= "-12", AX700= "-24"),"Q",
  IF(
    OR(AX700= "4-1", AX700= "40", AX700= "42"),"A",
    IF(
      AX700= "44","P",
      IF(OR(AX700= "2-2",AX700="0-2",AX700="-1-2",AX700="-2-2",AX700="-2-1",AX700="-20",AX700="-22" ),"R",
              IF(
                OR(AX700= "24",AX700="04",AX700="-14"),"M",
                IF(
                  OR(AX700= "20",AX700="22",AX700="0-1",AX700="00",AX700="02",AX700="-1-1",AX700="-10"),"I",""
                )
              )
      )
    )
  )
)</f>
        <v/>
      </c>
      <c r="BJ700" t="str">
        <f xml:space="preserve"> IF(OR(AY700= "4-2", AY700= "2-1", AY700= "-12", AY700= "-24"),"Q",
  IF(
    OR(AY700= "4-1", AY700= "40", AY700= "42"),"A",
    IF(
      AY700= "44","P",
      IF(OR(AY700= "2-2",AY700="0-2",AY700="-1-2",AY700="-2-2",AY700="-2-1",AY700="-20",AY700="-22" ),"R",
              IF(
                OR(AY700= "24",AY700="04",AY700="-14"),"M",
                IF(
                  OR(AY700= "20",AY700="22",AY700="0-1",AY700="00",AY700="02",AY700="-1-1",AY700="-10"),"I",""
                )
              )
      )
    )
  )
)</f>
        <v/>
      </c>
      <c r="BK700" t="str">
        <f xml:space="preserve"> IF(OR(AZ700= "4-2", AZ700= "2-1", AZ700= "-12", AZ700= "-24"),"Q",
  IF(
    OR(AZ700= "4-1", AZ700= "40", AZ700= "42"),"A",
    IF(
      AZ700= "44","P",
      IF(OR(AZ700= "2-2",AZ700="0-2",AZ700="-1-2",AZ700="-2-2",AZ700="-2-1",AZ700="-20",AZ700="-22" ),"R",
              IF(
                OR(AZ700= "24",AZ700="04",AZ700="-14"),"M",
                IF(
                  OR(AZ700= "20",AZ700="22",AZ700="0-1",AZ700="00",AZ700="02",AZ700="-1-1",AZ700="-10"),"I",""
                )
              )
      )
    )
  )
)</f>
        <v/>
      </c>
      <c r="BL700" t="str">
        <f xml:space="preserve"> IF(OR(BA700= "4-2", BA700= "2-1", BA700= "-12", BA700= "-24"),"Q",
  IF(
    OR(BA700= "4-1", BA700= "40", BA700= "42"),"A",
    IF(
      BA700= "44","P",
      IF(OR(BA700= "2-2",BA700="0-2",BA700="-1-2",BA700="-2-2",BA700="-2-1",BA700="-20",BA700="-22" ),"R",
              IF(
                OR(BA700= "24",BA700="04",BA700="-14"),"M",
                IF(
                  OR(BA700= "20",BA700="22",BA700="0-1",BA700="00",BA700="02",BA700="-1-1",BA700="-10"),"I",""
                )
              )
      )
    )
  )
)</f>
        <v/>
      </c>
    </row>
    <row r="701" spans="23:64" x14ac:dyDescent="0.25">
      <c r="W701" t="b">
        <f>IF(OR(B701=Локализация!$C$118,B701=5),4,IF(OR(B701=Локализация!$C$119,B701=4),2,IF(OR(B701=Локализация!$C$120,B701=3),0,IF(OR(B701=Локализация!$C$121,B701=2),-1,IF(OR(B701=Локализация!$C$122,B701=1),-2)))))</f>
        <v>0</v>
      </c>
      <c r="X701" t="b">
        <f>IF(OR(C701=Локализация!$C$124,C701=5),-2,IF(OR(C701=Локализация!$C$125,C701=4),-1,IF(OR(C701=Локализация!$C$126,C701=3),0,IF(OR(C701=Локализация!$C$127,C701=2),2,IF(OR(C701=Локализация!$C$128,C701=1),4)))))</f>
        <v>0</v>
      </c>
      <c r="Y701" t="b">
        <f>IF(OR(D701=Локализация!$C$118,D701=5),4,IF(OR(D701=Локализация!$C$119,D701=4),2,IF(OR(D701=Локализация!$C$120,D701=3),0,IF(OR(D701=Локализация!$C$121,D701=2),-1,IF(OR(D701=Локализация!$C$122,D701=1),-2)))))</f>
        <v>0</v>
      </c>
      <c r="Z701" t="b">
        <f>IF(OR(E701=Локализация!$C$124,E701=5),-2,IF(OR(E701=Локализация!$C$125,E701=4),-1,IF(OR(E701=Локализация!$C$126,E701=3),0,IF(OR(E701=Локализация!$C$127,E701=2),2,IF(OR(E701=Локализация!$C$128,E701=1),4)))))</f>
        <v>0</v>
      </c>
      <c r="AA701" t="b">
        <f>IF(OR(F701=Локализация!$C$118,F701=5),4,IF(OR(F701=Локализация!$C$119,F701=4),2,IF(OR(F701=Локализация!$C$120,F701=3),0,IF(OR(F701=Локализация!$C$121,F701=2),-1,IF(OR(F701=Локализация!$C$122,F701=1),-2)))))</f>
        <v>0</v>
      </c>
      <c r="AB701" t="b">
        <f>IF(OR(G701=Локализация!$C$124,G701=5),-2,IF(OR(G701=Локализация!$C$125,G701=4),-1,IF(OR(G701=Локализация!$C$126,G701=3),0,IF(OR(G701=Локализация!$C$127,G701=2),2,IF(OR(G701=Локализация!$C$128,G701=1),4)))))</f>
        <v>0</v>
      </c>
      <c r="AC701" t="b">
        <f>IF(OR(H701=Локализация!$C$118,H701=5),4,IF(OR(H701=Локализация!$C$119,H701=4),2,IF(OR(H701=Локализация!$C$120,H701=3),0,IF(OR(H701=Локализация!$C$121,H701=2),-1,IF(OR(H701=Локализация!$C$122,H701=1),-2)))))</f>
        <v>0</v>
      </c>
      <c r="AD701" t="b">
        <f>IF(OR(I701=Локализация!$C$124,I701=5),-2,IF(OR(I701=Локализация!$C$125,I701=4),-1,IF(OR(I701=Локализация!$C$126,I701=3),0,IF(OR(I701=Локализация!$C$127,I701=2),2,IF(OR(I701=Локализация!$C$128,I701=1),4)))))</f>
        <v>0</v>
      </c>
      <c r="AE701" t="b">
        <f>IF(OR(J701=Локализация!$C$118,J701=5),4,IF(OR(J701=Локализация!$C$119,J701=4),2,IF(OR(J701=Локализация!$C$120,J701=3),0,IF(OR(J701=Локализация!$C$121,J701=2),-1,IF(OR(J701=Локализация!$C$122,J701=1),-2)))))</f>
        <v>0</v>
      </c>
      <c r="AF701" t="b">
        <f>IF(OR(K701=Локализация!$C$124,K701=5),-2,IF(OR(K701=Локализация!$C$125,K701=4),-1,IF(OR(K701=Локализация!$C$126,K701=3),0,IF(OR(K701=Локализация!$C$127,K701=2),2,IF(OR(K701=Локализация!$C$128,K701=1),4)))))</f>
        <v>0</v>
      </c>
      <c r="AG701" t="b">
        <f>IF(OR(L701=Локализация!$C$118,L701=5),4,IF(OR(L701=Локализация!$C$119,L701=4),2,IF(OR(L701=Локализация!$C$120,L701=3),0,IF(OR(L701=Локализация!$C$121,L701=2),-1,IF(OR(L701=Локализация!$C$122,L701=1),-2)))))</f>
        <v>0</v>
      </c>
      <c r="AH701" t="b">
        <f>IF(OR(M701=Локализация!$C$124,M701=5),-2,IF(OR(M701=Локализация!$C$125,M701=4),-1,IF(OR(M701=Локализация!$C$126,M701=3),0,IF(OR(M701=Локализация!$C$127,M701=2),2,IF(OR(M701=Локализация!$C$128,M701=1),4)))))</f>
        <v>0</v>
      </c>
      <c r="AI701" t="b">
        <f>IF(OR(N701=Локализация!$C$118,N701=5),4,IF(OR(N701=Локализация!$C$119,N701=4),2,IF(OR(N701=Локализация!$C$120,N701=3),0,IF(OR(N701=Локализация!$C$121,N701=2),-1,IF(OR(N701=Локализация!$C$122,N701=1),-2)))))</f>
        <v>0</v>
      </c>
      <c r="AJ701" t="b">
        <f>IF(OR(O701=Локализация!$C$124,O701=5),-2,IF(OR(O701=Локализация!$C$125,O701=4),-1,IF(OR(O701=Локализация!$C$126,O701=3),0,IF(OR(O701=Локализация!$C$127,O701=2),2,IF(OR(O701=Локализация!$C$128,O701=1),4)))))</f>
        <v>0</v>
      </c>
      <c r="AK701" t="b">
        <f>IF(OR(P701=Локализация!$C$118,P701=5),4,IF(OR(P701=Локализация!$C$119,P701=4),2,IF(OR(P701=Локализация!$C$120,P701=3),0,IF(OR(P701=Локализация!$C$121,P701=2),-1,IF(OR(P701=Локализация!$C$122,P701=1),-2)))))</f>
        <v>0</v>
      </c>
      <c r="AL701" t="b">
        <f>IF(OR(Q701=Локализация!$C$124,Q701=5),-2,IF(OR(Q701=Локализация!$C$125,Q701=4),-1,IF(OR(Q701=Локализация!$C$126,Q701=3),0,IF(OR(Q701=Локализация!$C$127,Q701=2),2,IF(OR(Q701=Локализация!$C$128,Q701=1),4)))))</f>
        <v>0</v>
      </c>
      <c r="AM701" t="b">
        <f>IF(OR(R701=Локализация!$C$118,R701=5),4,IF(OR(R701=Локализация!$C$119,R701=4),2,IF(OR(R701=Локализация!$C$120,R701=3),0,IF(OR(R701=Локализация!$C$121,R701=2),-1,IF(OR(R701=Локализация!$C$122,R701=1),-2)))))</f>
        <v>0</v>
      </c>
      <c r="AN701" t="b">
        <f>IF(OR(S701=Локализация!$C$124,S701=5),-2,IF(OR(S701=Локализация!$C$125,S701=4),-1,IF(OR(S701=Локализация!$C$126,S701=3),0,IF(OR(S701=Локализация!$C$127,S701=2),2,IF(OR(S701=Локализация!$C$128,S701=1),4)))))</f>
        <v>0</v>
      </c>
      <c r="AO701" t="b">
        <f>IF(OR(T701=Локализация!$C$118,T701=5),4,IF(OR(T701=Локализация!$C$119,T701=4),2,IF(OR(T701=Локализация!$C$120,T701=3),0,IF(OR(T701=Локализация!$C$121,T701=2),-1,IF(OR(T701=Локализация!$C$122,T701=1),-2)))))</f>
        <v>0</v>
      </c>
      <c r="AP701" t="b">
        <f>IF(OR(U701=Локализация!$C$124,U701=5),-2,IF(OR(U701=Локализация!$C$125,U701=4),-1,IF(OR(U701=Локализация!$C$126,U701=3),0,IF(OR(U701=Локализация!$C$127,U701=2),2,IF(OR(U701=Локализация!$C$128,U701=1),4)))))</f>
        <v>0</v>
      </c>
      <c r="AR701" t="str">
        <f>CONCATENATE(W701,X701)</f>
        <v>ЛОЖЬЛОЖЬ</v>
      </c>
      <c r="AS701" t="str">
        <f>CONCATENATE(Y701,Z701)</f>
        <v>ЛОЖЬЛОЖЬ</v>
      </c>
      <c r="AT701" t="str">
        <f>CONCATENATE(AA701,AB701)</f>
        <v>ЛОЖЬЛОЖЬ</v>
      </c>
      <c r="AU701" t="str">
        <f>CONCATENATE(AC701,AD701)</f>
        <v>ЛОЖЬЛОЖЬ</v>
      </c>
      <c r="AV701" t="str">
        <f>CONCATENATE(AE701,AF701)</f>
        <v>ЛОЖЬЛОЖЬ</v>
      </c>
      <c r="AW701" t="str">
        <f>CONCATENATE(AG701,AH701)</f>
        <v>ЛОЖЬЛОЖЬ</v>
      </c>
      <c r="AX701" t="str">
        <f>CONCATENATE(AI701,AJ701)</f>
        <v>ЛОЖЬЛОЖЬ</v>
      </c>
      <c r="AY701" t="str">
        <f>CONCATENATE(AK701,AL701)</f>
        <v>ЛОЖЬЛОЖЬ</v>
      </c>
      <c r="AZ701" t="str">
        <f>CONCATENATE(AM701,AN701)</f>
        <v>ЛОЖЬЛОЖЬ</v>
      </c>
      <c r="BA701" t="str">
        <f>CONCATENATE(AO701,AP701)</f>
        <v>ЛОЖЬЛОЖЬ</v>
      </c>
      <c r="BC701" t="str">
        <f xml:space="preserve"> IF(OR(AR701= "4-2", AR701= "2-1", AR701= "-12", AR701= "-24"),"Q",
  IF(
    OR(AR701= "4-1", AR701= "40", AR701= "42"),"A",
    IF(
      AR701= "44","P",
      IF(OR(AR701= "2-2",AR701="0-2",AR701="-1-2",AR701="-2-2",AR701="-2-1",AR701="-20",AR701="-22" ),"R",
              IF(
                OR(AR701= "24",AR701="04",AR701="-14"),"M",
                IF(
                  OR(AR701= "20",AR701="22",AR701="0-1",AR701="00",AR701="02",AR701="-1-1",AR701="-10"),"I",""
                )
              )
      )
    )
  )
)</f>
        <v/>
      </c>
      <c r="BD701" t="str">
        <f xml:space="preserve"> IF(OR(AS701= "4-2", AS701= "2-1", AS701= "-12", AS701= "-24"),"Q",
  IF(
    OR(AS701= "4-1", AS701= "40", AS701= "42"),"A",
    IF(
      AS701= "44","P",
      IF(OR(AS701= "2-2",AS701="0-2",AS701="-1-2",AS701="-2-2",AS701="-2-1",AS701="-20",AS701="-22" ),"R",
              IF(
                OR(AS701= "24",AS701="04",AS701="-14"),"M",
                IF(
                  OR(AS701= "20",AS701="22",AS701="0-1",AS701="00",AS701="02",AS701="-1-1",AS701="-10"),"I",""
                )
              )
      )
    )
  )
)</f>
        <v/>
      </c>
      <c r="BE701" t="str">
        <f xml:space="preserve"> IF(OR(AT701= "4-2", AT701= "2-1", AT701= "-12", AT701= "-24"),"Q",
  IF(
    OR(AT701= "4-1", AT701= "40", AT701= "42"),"A",
    IF(
      AT701= "44","P",
      IF(OR(AT701= "2-2",AT701="0-2",AT701="-1-2",AT701="-2-2",AT701="-2-1",AT701="-20",AT701="-22" ),"R",
              IF(
                OR(AT701= "24",AT701="04",AT701="-14"),"M",
                IF(
                  OR(AT701= "20",AT701="22",AT701="0-1",AT701="00",AT701="02",AT701="-1-1",AT701="-10"),"I",""
                )
              )
      )
    )
  )
)</f>
        <v/>
      </c>
      <c r="BF701" t="str">
        <f xml:space="preserve"> IF(OR(AU701= "4-2", AU701= "2-1", AU701= "-12", AU701= "-24"),"Q",
  IF(
    OR(AU701= "4-1", AU701= "40", AU701= "42"),"A",
    IF(
      AU701= "44","P",
      IF(OR(AU701= "2-2",AU701="0-2",AU701="-1-2",AU701="-2-2",AU701="-2-1",AU701="-20",AU701="-22" ),"R",
              IF(
                OR(AU701= "24",AU701="04",AU701="-14"),"M",
                IF(
                  OR(AU701= "20",AU701="22",AU701="0-1",AU701="00",AU701="02",AU701="-1-1",AU701="-10"),"I",""
                )
              )
      )
    )
  )
)</f>
        <v/>
      </c>
      <c r="BG701" t="str">
        <f xml:space="preserve"> IF(OR(AV701= "4-2", AV701= "2-1", AV701= "-12", AV701= "-24"),"Q",
  IF(
    OR(AV701= "4-1", AV701= "40", AV701= "42"),"A",
    IF(
      AV701= "44","P",
      IF(OR(AV701= "2-2",AV701="0-2",AV701="-1-2",AV701="-2-2",AV701="-2-1",AV701="-20",AV701="-22" ),"R",
              IF(
                OR(AV701= "24",AV701="04",AV701="-14"),"M",
                IF(
                  OR(AV701= "20",AV701="22",AV701="0-1",AV701="00",AV701="02",AV701="-1-1",AV701="-10"),"I",""
                )
              )
      )
    )
  )
)</f>
        <v/>
      </c>
      <c r="BH701" t="str">
        <f xml:space="preserve"> IF(OR(AW701= "4-2", AW701= "2-1", AW701= "-12", AW701= "-24"),"Q",
  IF(
    OR(AW701= "4-1", AW701= "40", AW701= "42"),"A",
    IF(
      AW701= "44","P",
      IF(OR(AW701= "2-2",AW701="0-2",AW701="-1-2",AW701="-2-2",AW701="-2-1",AW701="-20",AW701="-22" ),"R",
              IF(
                OR(AW701= "24",AW701="04",AW701="-14"),"M",
                IF(
                  OR(AW701= "20",AW701="22",AW701="0-1",AW701="00",AW701="02",AW701="-1-1",AW701="-10"),"I",""
                )
              )
      )
    )
  )
)</f>
        <v/>
      </c>
      <c r="BI701" t="str">
        <f xml:space="preserve"> IF(OR(AX701= "4-2", AX701= "2-1", AX701= "-12", AX701= "-24"),"Q",
  IF(
    OR(AX701= "4-1", AX701= "40", AX701= "42"),"A",
    IF(
      AX701= "44","P",
      IF(OR(AX701= "2-2",AX701="0-2",AX701="-1-2",AX701="-2-2",AX701="-2-1",AX701="-20",AX701="-22" ),"R",
              IF(
                OR(AX701= "24",AX701="04",AX701="-14"),"M",
                IF(
                  OR(AX701= "20",AX701="22",AX701="0-1",AX701="00",AX701="02",AX701="-1-1",AX701="-10"),"I",""
                )
              )
      )
    )
  )
)</f>
        <v/>
      </c>
      <c r="BJ701" t="str">
        <f xml:space="preserve"> IF(OR(AY701= "4-2", AY701= "2-1", AY701= "-12", AY701= "-24"),"Q",
  IF(
    OR(AY701= "4-1", AY701= "40", AY701= "42"),"A",
    IF(
      AY701= "44","P",
      IF(OR(AY701= "2-2",AY701="0-2",AY701="-1-2",AY701="-2-2",AY701="-2-1",AY701="-20",AY701="-22" ),"R",
              IF(
                OR(AY701= "24",AY701="04",AY701="-14"),"M",
                IF(
                  OR(AY701= "20",AY701="22",AY701="0-1",AY701="00",AY701="02",AY701="-1-1",AY701="-10"),"I",""
                )
              )
      )
    )
  )
)</f>
        <v/>
      </c>
      <c r="BK701" t="str">
        <f xml:space="preserve"> IF(OR(AZ701= "4-2", AZ701= "2-1", AZ701= "-12", AZ701= "-24"),"Q",
  IF(
    OR(AZ701= "4-1", AZ701= "40", AZ701= "42"),"A",
    IF(
      AZ701= "44","P",
      IF(OR(AZ701= "2-2",AZ701="0-2",AZ701="-1-2",AZ701="-2-2",AZ701="-2-1",AZ701="-20",AZ701="-22" ),"R",
              IF(
                OR(AZ701= "24",AZ701="04",AZ701="-14"),"M",
                IF(
                  OR(AZ701= "20",AZ701="22",AZ701="0-1",AZ701="00",AZ701="02",AZ701="-1-1",AZ701="-10"),"I",""
                )
              )
      )
    )
  )
)</f>
        <v/>
      </c>
      <c r="BL701" t="str">
        <f xml:space="preserve"> IF(OR(BA701= "4-2", BA701= "2-1", BA701= "-12", BA701= "-24"),"Q",
  IF(
    OR(BA701= "4-1", BA701= "40", BA701= "42"),"A",
    IF(
      BA701= "44","P",
      IF(OR(BA701= "2-2",BA701="0-2",BA701="-1-2",BA701="-2-2",BA701="-2-1",BA701="-20",BA701="-22" ),"R",
              IF(
                OR(BA701= "24",BA701="04",BA701="-14"),"M",
                IF(
                  OR(BA701= "20",BA701="22",BA701="0-1",BA701="00",BA701="02",BA701="-1-1",BA701="-10"),"I",""
                )
              )
      )
    )
  )
)</f>
        <v/>
      </c>
    </row>
    <row r="702" spans="23:64" x14ac:dyDescent="0.25">
      <c r="W702" t="b">
        <f>IF(OR(B702=Локализация!$C$118,B702=5),4,IF(OR(B702=Локализация!$C$119,B702=4),2,IF(OR(B702=Локализация!$C$120,B702=3),0,IF(OR(B702=Локализация!$C$121,B702=2),-1,IF(OR(B702=Локализация!$C$122,B702=1),-2)))))</f>
        <v>0</v>
      </c>
      <c r="X702" t="b">
        <f>IF(OR(C702=Локализация!$C$124,C702=5),-2,IF(OR(C702=Локализация!$C$125,C702=4),-1,IF(OR(C702=Локализация!$C$126,C702=3),0,IF(OR(C702=Локализация!$C$127,C702=2),2,IF(OR(C702=Локализация!$C$128,C702=1),4)))))</f>
        <v>0</v>
      </c>
      <c r="Y702" t="b">
        <f>IF(OR(D702=Локализация!$C$118,D702=5),4,IF(OR(D702=Локализация!$C$119,D702=4),2,IF(OR(D702=Локализация!$C$120,D702=3),0,IF(OR(D702=Локализация!$C$121,D702=2),-1,IF(OR(D702=Локализация!$C$122,D702=1),-2)))))</f>
        <v>0</v>
      </c>
      <c r="Z702" t="b">
        <f>IF(OR(E702=Локализация!$C$124,E702=5),-2,IF(OR(E702=Локализация!$C$125,E702=4),-1,IF(OR(E702=Локализация!$C$126,E702=3),0,IF(OR(E702=Локализация!$C$127,E702=2),2,IF(OR(E702=Локализация!$C$128,E702=1),4)))))</f>
        <v>0</v>
      </c>
      <c r="AA702" t="b">
        <f>IF(OR(F702=Локализация!$C$118,F702=5),4,IF(OR(F702=Локализация!$C$119,F702=4),2,IF(OR(F702=Локализация!$C$120,F702=3),0,IF(OR(F702=Локализация!$C$121,F702=2),-1,IF(OR(F702=Локализация!$C$122,F702=1),-2)))))</f>
        <v>0</v>
      </c>
      <c r="AB702" t="b">
        <f>IF(OR(G702=Локализация!$C$124,G702=5),-2,IF(OR(G702=Локализация!$C$125,G702=4),-1,IF(OR(G702=Локализация!$C$126,G702=3),0,IF(OR(G702=Локализация!$C$127,G702=2),2,IF(OR(G702=Локализация!$C$128,G702=1),4)))))</f>
        <v>0</v>
      </c>
      <c r="AC702" t="b">
        <f>IF(OR(H702=Локализация!$C$118,H702=5),4,IF(OR(H702=Локализация!$C$119,H702=4),2,IF(OR(H702=Локализация!$C$120,H702=3),0,IF(OR(H702=Локализация!$C$121,H702=2),-1,IF(OR(H702=Локализация!$C$122,H702=1),-2)))))</f>
        <v>0</v>
      </c>
      <c r="AD702" t="b">
        <f>IF(OR(I702=Локализация!$C$124,I702=5),-2,IF(OR(I702=Локализация!$C$125,I702=4),-1,IF(OR(I702=Локализация!$C$126,I702=3),0,IF(OR(I702=Локализация!$C$127,I702=2),2,IF(OR(I702=Локализация!$C$128,I702=1),4)))))</f>
        <v>0</v>
      </c>
      <c r="AE702" t="b">
        <f>IF(OR(J702=Локализация!$C$118,J702=5),4,IF(OR(J702=Локализация!$C$119,J702=4),2,IF(OR(J702=Локализация!$C$120,J702=3),0,IF(OR(J702=Локализация!$C$121,J702=2),-1,IF(OR(J702=Локализация!$C$122,J702=1),-2)))))</f>
        <v>0</v>
      </c>
      <c r="AF702" t="b">
        <f>IF(OR(K702=Локализация!$C$124,K702=5),-2,IF(OR(K702=Локализация!$C$125,K702=4),-1,IF(OR(K702=Локализация!$C$126,K702=3),0,IF(OR(K702=Локализация!$C$127,K702=2),2,IF(OR(K702=Локализация!$C$128,K702=1),4)))))</f>
        <v>0</v>
      </c>
      <c r="AG702" t="b">
        <f>IF(OR(L702=Локализация!$C$118,L702=5),4,IF(OR(L702=Локализация!$C$119,L702=4),2,IF(OR(L702=Локализация!$C$120,L702=3),0,IF(OR(L702=Локализация!$C$121,L702=2),-1,IF(OR(L702=Локализация!$C$122,L702=1),-2)))))</f>
        <v>0</v>
      </c>
      <c r="AH702" t="b">
        <f>IF(OR(M702=Локализация!$C$124,M702=5),-2,IF(OR(M702=Локализация!$C$125,M702=4),-1,IF(OR(M702=Локализация!$C$126,M702=3),0,IF(OR(M702=Локализация!$C$127,M702=2),2,IF(OR(M702=Локализация!$C$128,M702=1),4)))))</f>
        <v>0</v>
      </c>
      <c r="AI702" t="b">
        <f>IF(OR(N702=Локализация!$C$118,N702=5),4,IF(OR(N702=Локализация!$C$119,N702=4),2,IF(OR(N702=Локализация!$C$120,N702=3),0,IF(OR(N702=Локализация!$C$121,N702=2),-1,IF(OR(N702=Локализация!$C$122,N702=1),-2)))))</f>
        <v>0</v>
      </c>
      <c r="AJ702" t="b">
        <f>IF(OR(O702=Локализация!$C$124,O702=5),-2,IF(OR(O702=Локализация!$C$125,O702=4),-1,IF(OR(O702=Локализация!$C$126,O702=3),0,IF(OR(O702=Локализация!$C$127,O702=2),2,IF(OR(O702=Локализация!$C$128,O702=1),4)))))</f>
        <v>0</v>
      </c>
      <c r="AK702" t="b">
        <f>IF(OR(P702=Локализация!$C$118,P702=5),4,IF(OR(P702=Локализация!$C$119,P702=4),2,IF(OR(P702=Локализация!$C$120,P702=3),0,IF(OR(P702=Локализация!$C$121,P702=2),-1,IF(OR(P702=Локализация!$C$122,P702=1),-2)))))</f>
        <v>0</v>
      </c>
      <c r="AL702" t="b">
        <f>IF(OR(Q702=Локализация!$C$124,Q702=5),-2,IF(OR(Q702=Локализация!$C$125,Q702=4),-1,IF(OR(Q702=Локализация!$C$126,Q702=3),0,IF(OR(Q702=Локализация!$C$127,Q702=2),2,IF(OR(Q702=Локализация!$C$128,Q702=1),4)))))</f>
        <v>0</v>
      </c>
      <c r="AM702" t="b">
        <f>IF(OR(R702=Локализация!$C$118,R702=5),4,IF(OR(R702=Локализация!$C$119,R702=4),2,IF(OR(R702=Локализация!$C$120,R702=3),0,IF(OR(R702=Локализация!$C$121,R702=2),-1,IF(OR(R702=Локализация!$C$122,R702=1),-2)))))</f>
        <v>0</v>
      </c>
      <c r="AN702" t="b">
        <f>IF(OR(S702=Локализация!$C$124,S702=5),-2,IF(OR(S702=Локализация!$C$125,S702=4),-1,IF(OR(S702=Локализация!$C$126,S702=3),0,IF(OR(S702=Локализация!$C$127,S702=2),2,IF(OR(S702=Локализация!$C$128,S702=1),4)))))</f>
        <v>0</v>
      </c>
      <c r="AO702" t="b">
        <f>IF(OR(T702=Локализация!$C$118,T702=5),4,IF(OR(T702=Локализация!$C$119,T702=4),2,IF(OR(T702=Локализация!$C$120,T702=3),0,IF(OR(T702=Локализация!$C$121,T702=2),-1,IF(OR(T702=Локализация!$C$122,T702=1),-2)))))</f>
        <v>0</v>
      </c>
      <c r="AP702" t="b">
        <f>IF(OR(U702=Локализация!$C$124,U702=5),-2,IF(OR(U702=Локализация!$C$125,U702=4),-1,IF(OR(U702=Локализация!$C$126,U702=3),0,IF(OR(U702=Локализация!$C$127,U702=2),2,IF(OR(U702=Локализация!$C$128,U702=1),4)))))</f>
        <v>0</v>
      </c>
      <c r="AR702" t="str">
        <f>CONCATENATE(W702,X702)</f>
        <v>ЛОЖЬЛОЖЬ</v>
      </c>
      <c r="AS702" t="str">
        <f>CONCATENATE(Y702,Z702)</f>
        <v>ЛОЖЬЛОЖЬ</v>
      </c>
      <c r="AT702" t="str">
        <f>CONCATENATE(AA702,AB702)</f>
        <v>ЛОЖЬЛОЖЬ</v>
      </c>
      <c r="AU702" t="str">
        <f>CONCATENATE(AC702,AD702)</f>
        <v>ЛОЖЬЛОЖЬ</v>
      </c>
      <c r="AV702" t="str">
        <f>CONCATENATE(AE702,AF702)</f>
        <v>ЛОЖЬЛОЖЬ</v>
      </c>
      <c r="AW702" t="str">
        <f>CONCATENATE(AG702,AH702)</f>
        <v>ЛОЖЬЛОЖЬ</v>
      </c>
      <c r="AX702" t="str">
        <f>CONCATENATE(AI702,AJ702)</f>
        <v>ЛОЖЬЛОЖЬ</v>
      </c>
      <c r="AY702" t="str">
        <f>CONCATENATE(AK702,AL702)</f>
        <v>ЛОЖЬЛОЖЬ</v>
      </c>
      <c r="AZ702" t="str">
        <f>CONCATENATE(AM702,AN702)</f>
        <v>ЛОЖЬЛОЖЬ</v>
      </c>
      <c r="BA702" t="str">
        <f>CONCATENATE(AO702,AP702)</f>
        <v>ЛОЖЬЛОЖЬ</v>
      </c>
      <c r="BC702" t="str">
        <f xml:space="preserve"> IF(OR(AR702= "4-2", AR702= "2-1", AR702= "-12", AR702= "-24"),"Q",
  IF(
    OR(AR702= "4-1", AR702= "40", AR702= "42"),"A",
    IF(
      AR702= "44","P",
      IF(OR(AR702= "2-2",AR702="0-2",AR702="-1-2",AR702="-2-2",AR702="-2-1",AR702="-20",AR702="-22" ),"R",
              IF(
                OR(AR702= "24",AR702="04",AR702="-14"),"M",
                IF(
                  OR(AR702= "20",AR702="22",AR702="0-1",AR702="00",AR702="02",AR702="-1-1",AR702="-10"),"I",""
                )
              )
      )
    )
  )
)</f>
        <v/>
      </c>
      <c r="BD702" t="str">
        <f xml:space="preserve"> IF(OR(AS702= "4-2", AS702= "2-1", AS702= "-12", AS702= "-24"),"Q",
  IF(
    OR(AS702= "4-1", AS702= "40", AS702= "42"),"A",
    IF(
      AS702= "44","P",
      IF(OR(AS702= "2-2",AS702="0-2",AS702="-1-2",AS702="-2-2",AS702="-2-1",AS702="-20",AS702="-22" ),"R",
              IF(
                OR(AS702= "24",AS702="04",AS702="-14"),"M",
                IF(
                  OR(AS702= "20",AS702="22",AS702="0-1",AS702="00",AS702="02",AS702="-1-1",AS702="-10"),"I",""
                )
              )
      )
    )
  )
)</f>
        <v/>
      </c>
      <c r="BE702" t="str">
        <f xml:space="preserve"> IF(OR(AT702= "4-2", AT702= "2-1", AT702= "-12", AT702= "-24"),"Q",
  IF(
    OR(AT702= "4-1", AT702= "40", AT702= "42"),"A",
    IF(
      AT702= "44","P",
      IF(OR(AT702= "2-2",AT702="0-2",AT702="-1-2",AT702="-2-2",AT702="-2-1",AT702="-20",AT702="-22" ),"R",
              IF(
                OR(AT702= "24",AT702="04",AT702="-14"),"M",
                IF(
                  OR(AT702= "20",AT702="22",AT702="0-1",AT702="00",AT702="02",AT702="-1-1",AT702="-10"),"I",""
                )
              )
      )
    )
  )
)</f>
        <v/>
      </c>
      <c r="BF702" t="str">
        <f xml:space="preserve"> IF(OR(AU702= "4-2", AU702= "2-1", AU702= "-12", AU702= "-24"),"Q",
  IF(
    OR(AU702= "4-1", AU702= "40", AU702= "42"),"A",
    IF(
      AU702= "44","P",
      IF(OR(AU702= "2-2",AU702="0-2",AU702="-1-2",AU702="-2-2",AU702="-2-1",AU702="-20",AU702="-22" ),"R",
              IF(
                OR(AU702= "24",AU702="04",AU702="-14"),"M",
                IF(
                  OR(AU702= "20",AU702="22",AU702="0-1",AU702="00",AU702="02",AU702="-1-1",AU702="-10"),"I",""
                )
              )
      )
    )
  )
)</f>
        <v/>
      </c>
      <c r="BG702" t="str">
        <f xml:space="preserve"> IF(OR(AV702= "4-2", AV702= "2-1", AV702= "-12", AV702= "-24"),"Q",
  IF(
    OR(AV702= "4-1", AV702= "40", AV702= "42"),"A",
    IF(
      AV702= "44","P",
      IF(OR(AV702= "2-2",AV702="0-2",AV702="-1-2",AV702="-2-2",AV702="-2-1",AV702="-20",AV702="-22" ),"R",
              IF(
                OR(AV702= "24",AV702="04",AV702="-14"),"M",
                IF(
                  OR(AV702= "20",AV702="22",AV702="0-1",AV702="00",AV702="02",AV702="-1-1",AV702="-10"),"I",""
                )
              )
      )
    )
  )
)</f>
        <v/>
      </c>
      <c r="BH702" t="str">
        <f xml:space="preserve"> IF(OR(AW702= "4-2", AW702= "2-1", AW702= "-12", AW702= "-24"),"Q",
  IF(
    OR(AW702= "4-1", AW702= "40", AW702= "42"),"A",
    IF(
      AW702= "44","P",
      IF(OR(AW702= "2-2",AW702="0-2",AW702="-1-2",AW702="-2-2",AW702="-2-1",AW702="-20",AW702="-22" ),"R",
              IF(
                OR(AW702= "24",AW702="04",AW702="-14"),"M",
                IF(
                  OR(AW702= "20",AW702="22",AW702="0-1",AW702="00",AW702="02",AW702="-1-1",AW702="-10"),"I",""
                )
              )
      )
    )
  )
)</f>
        <v/>
      </c>
      <c r="BI702" t="str">
        <f xml:space="preserve"> IF(OR(AX702= "4-2", AX702= "2-1", AX702= "-12", AX702= "-24"),"Q",
  IF(
    OR(AX702= "4-1", AX702= "40", AX702= "42"),"A",
    IF(
      AX702= "44","P",
      IF(OR(AX702= "2-2",AX702="0-2",AX702="-1-2",AX702="-2-2",AX702="-2-1",AX702="-20",AX702="-22" ),"R",
              IF(
                OR(AX702= "24",AX702="04",AX702="-14"),"M",
                IF(
                  OR(AX702= "20",AX702="22",AX702="0-1",AX702="00",AX702="02",AX702="-1-1",AX702="-10"),"I",""
                )
              )
      )
    )
  )
)</f>
        <v/>
      </c>
      <c r="BJ702" t="str">
        <f xml:space="preserve"> IF(OR(AY702= "4-2", AY702= "2-1", AY702= "-12", AY702= "-24"),"Q",
  IF(
    OR(AY702= "4-1", AY702= "40", AY702= "42"),"A",
    IF(
      AY702= "44","P",
      IF(OR(AY702= "2-2",AY702="0-2",AY702="-1-2",AY702="-2-2",AY702="-2-1",AY702="-20",AY702="-22" ),"R",
              IF(
                OR(AY702= "24",AY702="04",AY702="-14"),"M",
                IF(
                  OR(AY702= "20",AY702="22",AY702="0-1",AY702="00",AY702="02",AY702="-1-1",AY702="-10"),"I",""
                )
              )
      )
    )
  )
)</f>
        <v/>
      </c>
      <c r="BK702" t="str">
        <f xml:space="preserve"> IF(OR(AZ702= "4-2", AZ702= "2-1", AZ702= "-12", AZ702= "-24"),"Q",
  IF(
    OR(AZ702= "4-1", AZ702= "40", AZ702= "42"),"A",
    IF(
      AZ702= "44","P",
      IF(OR(AZ702= "2-2",AZ702="0-2",AZ702="-1-2",AZ702="-2-2",AZ702="-2-1",AZ702="-20",AZ702="-22" ),"R",
              IF(
                OR(AZ702= "24",AZ702="04",AZ702="-14"),"M",
                IF(
                  OR(AZ702= "20",AZ702="22",AZ702="0-1",AZ702="00",AZ702="02",AZ702="-1-1",AZ702="-10"),"I",""
                )
              )
      )
    )
  )
)</f>
        <v/>
      </c>
      <c r="BL702" t="str">
        <f xml:space="preserve"> IF(OR(BA702= "4-2", BA702= "2-1", BA702= "-12", BA702= "-24"),"Q",
  IF(
    OR(BA702= "4-1", BA702= "40", BA702= "42"),"A",
    IF(
      BA702= "44","P",
      IF(OR(BA702= "2-2",BA702="0-2",BA702="-1-2",BA702="-2-2",BA702="-2-1",BA702="-20",BA702="-22" ),"R",
              IF(
                OR(BA702= "24",BA702="04",BA702="-14"),"M",
                IF(
                  OR(BA702= "20",BA702="22",BA702="0-1",BA702="00",BA702="02",BA702="-1-1",BA702="-10"),"I",""
                )
              )
      )
    )
  )
)</f>
        <v/>
      </c>
    </row>
    <row r="703" spans="23:64" x14ac:dyDescent="0.25">
      <c r="W703" t="b">
        <f>IF(OR(B703=Локализация!$C$118,B703=5),4,IF(OR(B703=Локализация!$C$119,B703=4),2,IF(OR(B703=Локализация!$C$120,B703=3),0,IF(OR(B703=Локализация!$C$121,B703=2),-1,IF(OR(B703=Локализация!$C$122,B703=1),-2)))))</f>
        <v>0</v>
      </c>
      <c r="X703" t="b">
        <f>IF(OR(C703=Локализация!$C$124,C703=5),-2,IF(OR(C703=Локализация!$C$125,C703=4),-1,IF(OR(C703=Локализация!$C$126,C703=3),0,IF(OR(C703=Локализация!$C$127,C703=2),2,IF(OR(C703=Локализация!$C$128,C703=1),4)))))</f>
        <v>0</v>
      </c>
      <c r="Y703" t="b">
        <f>IF(OR(D703=Локализация!$C$118,D703=5),4,IF(OR(D703=Локализация!$C$119,D703=4),2,IF(OR(D703=Локализация!$C$120,D703=3),0,IF(OR(D703=Локализация!$C$121,D703=2),-1,IF(OR(D703=Локализация!$C$122,D703=1),-2)))))</f>
        <v>0</v>
      </c>
      <c r="Z703" t="b">
        <f>IF(OR(E703=Локализация!$C$124,E703=5),-2,IF(OR(E703=Локализация!$C$125,E703=4),-1,IF(OR(E703=Локализация!$C$126,E703=3),0,IF(OR(E703=Локализация!$C$127,E703=2),2,IF(OR(E703=Локализация!$C$128,E703=1),4)))))</f>
        <v>0</v>
      </c>
      <c r="AA703" t="b">
        <f>IF(OR(F703=Локализация!$C$118,F703=5),4,IF(OR(F703=Локализация!$C$119,F703=4),2,IF(OR(F703=Локализация!$C$120,F703=3),0,IF(OR(F703=Локализация!$C$121,F703=2),-1,IF(OR(F703=Локализация!$C$122,F703=1),-2)))))</f>
        <v>0</v>
      </c>
      <c r="AB703" t="b">
        <f>IF(OR(G703=Локализация!$C$124,G703=5),-2,IF(OR(G703=Локализация!$C$125,G703=4),-1,IF(OR(G703=Локализация!$C$126,G703=3),0,IF(OR(G703=Локализация!$C$127,G703=2),2,IF(OR(G703=Локализация!$C$128,G703=1),4)))))</f>
        <v>0</v>
      </c>
      <c r="AC703" t="b">
        <f>IF(OR(H703=Локализация!$C$118,H703=5),4,IF(OR(H703=Локализация!$C$119,H703=4),2,IF(OR(H703=Локализация!$C$120,H703=3),0,IF(OR(H703=Локализация!$C$121,H703=2),-1,IF(OR(H703=Локализация!$C$122,H703=1),-2)))))</f>
        <v>0</v>
      </c>
      <c r="AD703" t="b">
        <f>IF(OR(I703=Локализация!$C$124,I703=5),-2,IF(OR(I703=Локализация!$C$125,I703=4),-1,IF(OR(I703=Локализация!$C$126,I703=3),0,IF(OR(I703=Локализация!$C$127,I703=2),2,IF(OR(I703=Локализация!$C$128,I703=1),4)))))</f>
        <v>0</v>
      </c>
      <c r="AE703" t="b">
        <f>IF(OR(J703=Локализация!$C$118,J703=5),4,IF(OR(J703=Локализация!$C$119,J703=4),2,IF(OR(J703=Локализация!$C$120,J703=3),0,IF(OR(J703=Локализация!$C$121,J703=2),-1,IF(OR(J703=Локализация!$C$122,J703=1),-2)))))</f>
        <v>0</v>
      </c>
      <c r="AF703" t="b">
        <f>IF(OR(K703=Локализация!$C$124,K703=5),-2,IF(OR(K703=Локализация!$C$125,K703=4),-1,IF(OR(K703=Локализация!$C$126,K703=3),0,IF(OR(K703=Локализация!$C$127,K703=2),2,IF(OR(K703=Локализация!$C$128,K703=1),4)))))</f>
        <v>0</v>
      </c>
      <c r="AG703" t="b">
        <f>IF(OR(L703=Локализация!$C$118,L703=5),4,IF(OR(L703=Локализация!$C$119,L703=4),2,IF(OR(L703=Локализация!$C$120,L703=3),0,IF(OR(L703=Локализация!$C$121,L703=2),-1,IF(OR(L703=Локализация!$C$122,L703=1),-2)))))</f>
        <v>0</v>
      </c>
      <c r="AH703" t="b">
        <f>IF(OR(M703=Локализация!$C$124,M703=5),-2,IF(OR(M703=Локализация!$C$125,M703=4),-1,IF(OR(M703=Локализация!$C$126,M703=3),0,IF(OR(M703=Локализация!$C$127,M703=2),2,IF(OR(M703=Локализация!$C$128,M703=1),4)))))</f>
        <v>0</v>
      </c>
      <c r="AI703" t="b">
        <f>IF(OR(N703=Локализация!$C$118,N703=5),4,IF(OR(N703=Локализация!$C$119,N703=4),2,IF(OR(N703=Локализация!$C$120,N703=3),0,IF(OR(N703=Локализация!$C$121,N703=2),-1,IF(OR(N703=Локализация!$C$122,N703=1),-2)))))</f>
        <v>0</v>
      </c>
      <c r="AJ703" t="b">
        <f>IF(OR(O703=Локализация!$C$124,O703=5),-2,IF(OR(O703=Локализация!$C$125,O703=4),-1,IF(OR(O703=Локализация!$C$126,O703=3),0,IF(OR(O703=Локализация!$C$127,O703=2),2,IF(OR(O703=Локализация!$C$128,O703=1),4)))))</f>
        <v>0</v>
      </c>
      <c r="AK703" t="b">
        <f>IF(OR(P703=Локализация!$C$118,P703=5),4,IF(OR(P703=Локализация!$C$119,P703=4),2,IF(OR(P703=Локализация!$C$120,P703=3),0,IF(OR(P703=Локализация!$C$121,P703=2),-1,IF(OR(P703=Локализация!$C$122,P703=1),-2)))))</f>
        <v>0</v>
      </c>
      <c r="AL703" t="b">
        <f>IF(OR(Q703=Локализация!$C$124,Q703=5),-2,IF(OR(Q703=Локализация!$C$125,Q703=4),-1,IF(OR(Q703=Локализация!$C$126,Q703=3),0,IF(OR(Q703=Локализация!$C$127,Q703=2),2,IF(OR(Q703=Локализация!$C$128,Q703=1),4)))))</f>
        <v>0</v>
      </c>
      <c r="AM703" t="b">
        <f>IF(OR(R703=Локализация!$C$118,R703=5),4,IF(OR(R703=Локализация!$C$119,R703=4),2,IF(OR(R703=Локализация!$C$120,R703=3),0,IF(OR(R703=Локализация!$C$121,R703=2),-1,IF(OR(R703=Локализация!$C$122,R703=1),-2)))))</f>
        <v>0</v>
      </c>
      <c r="AN703" t="b">
        <f>IF(OR(S703=Локализация!$C$124,S703=5),-2,IF(OR(S703=Локализация!$C$125,S703=4),-1,IF(OR(S703=Локализация!$C$126,S703=3),0,IF(OR(S703=Локализация!$C$127,S703=2),2,IF(OR(S703=Локализация!$C$128,S703=1),4)))))</f>
        <v>0</v>
      </c>
      <c r="AO703" t="b">
        <f>IF(OR(T703=Локализация!$C$118,T703=5),4,IF(OR(T703=Локализация!$C$119,T703=4),2,IF(OR(T703=Локализация!$C$120,T703=3),0,IF(OR(T703=Локализация!$C$121,T703=2),-1,IF(OR(T703=Локализация!$C$122,T703=1),-2)))))</f>
        <v>0</v>
      </c>
      <c r="AP703" t="b">
        <f>IF(OR(U703=Локализация!$C$124,U703=5),-2,IF(OR(U703=Локализация!$C$125,U703=4),-1,IF(OR(U703=Локализация!$C$126,U703=3),0,IF(OR(U703=Локализация!$C$127,U703=2),2,IF(OR(U703=Локализация!$C$128,U703=1),4)))))</f>
        <v>0</v>
      </c>
      <c r="AR703" t="str">
        <f>CONCATENATE(W703,X703)</f>
        <v>ЛОЖЬЛОЖЬ</v>
      </c>
      <c r="AS703" t="str">
        <f>CONCATENATE(Y703,Z703)</f>
        <v>ЛОЖЬЛОЖЬ</v>
      </c>
      <c r="AT703" t="str">
        <f>CONCATENATE(AA703,AB703)</f>
        <v>ЛОЖЬЛОЖЬ</v>
      </c>
      <c r="AU703" t="str">
        <f>CONCATENATE(AC703,AD703)</f>
        <v>ЛОЖЬЛОЖЬ</v>
      </c>
      <c r="AV703" t="str">
        <f>CONCATENATE(AE703,AF703)</f>
        <v>ЛОЖЬЛОЖЬ</v>
      </c>
      <c r="AW703" t="str">
        <f>CONCATENATE(AG703,AH703)</f>
        <v>ЛОЖЬЛОЖЬ</v>
      </c>
      <c r="AX703" t="str">
        <f>CONCATENATE(AI703,AJ703)</f>
        <v>ЛОЖЬЛОЖЬ</v>
      </c>
      <c r="AY703" t="str">
        <f>CONCATENATE(AK703,AL703)</f>
        <v>ЛОЖЬЛОЖЬ</v>
      </c>
      <c r="AZ703" t="str">
        <f>CONCATENATE(AM703,AN703)</f>
        <v>ЛОЖЬЛОЖЬ</v>
      </c>
      <c r="BA703" t="str">
        <f>CONCATENATE(AO703,AP703)</f>
        <v>ЛОЖЬЛОЖЬ</v>
      </c>
      <c r="BC703" t="str">
        <f xml:space="preserve"> IF(OR(AR703= "4-2", AR703= "2-1", AR703= "-12", AR703= "-24"),"Q",
  IF(
    OR(AR703= "4-1", AR703= "40", AR703= "42"),"A",
    IF(
      AR703= "44","P",
      IF(OR(AR703= "2-2",AR703="0-2",AR703="-1-2",AR703="-2-2",AR703="-2-1",AR703="-20",AR703="-22" ),"R",
              IF(
                OR(AR703= "24",AR703="04",AR703="-14"),"M",
                IF(
                  OR(AR703= "20",AR703="22",AR703="0-1",AR703="00",AR703="02",AR703="-1-1",AR703="-10"),"I",""
                )
              )
      )
    )
  )
)</f>
        <v/>
      </c>
      <c r="BD703" t="str">
        <f xml:space="preserve"> IF(OR(AS703= "4-2", AS703= "2-1", AS703= "-12", AS703= "-24"),"Q",
  IF(
    OR(AS703= "4-1", AS703= "40", AS703= "42"),"A",
    IF(
      AS703= "44","P",
      IF(OR(AS703= "2-2",AS703="0-2",AS703="-1-2",AS703="-2-2",AS703="-2-1",AS703="-20",AS703="-22" ),"R",
              IF(
                OR(AS703= "24",AS703="04",AS703="-14"),"M",
                IF(
                  OR(AS703= "20",AS703="22",AS703="0-1",AS703="00",AS703="02",AS703="-1-1",AS703="-10"),"I",""
                )
              )
      )
    )
  )
)</f>
        <v/>
      </c>
      <c r="BE703" t="str">
        <f xml:space="preserve"> IF(OR(AT703= "4-2", AT703= "2-1", AT703= "-12", AT703= "-24"),"Q",
  IF(
    OR(AT703= "4-1", AT703= "40", AT703= "42"),"A",
    IF(
      AT703= "44","P",
      IF(OR(AT703= "2-2",AT703="0-2",AT703="-1-2",AT703="-2-2",AT703="-2-1",AT703="-20",AT703="-22" ),"R",
              IF(
                OR(AT703= "24",AT703="04",AT703="-14"),"M",
                IF(
                  OR(AT703= "20",AT703="22",AT703="0-1",AT703="00",AT703="02",AT703="-1-1",AT703="-10"),"I",""
                )
              )
      )
    )
  )
)</f>
        <v/>
      </c>
      <c r="BF703" t="str">
        <f xml:space="preserve"> IF(OR(AU703= "4-2", AU703= "2-1", AU703= "-12", AU703= "-24"),"Q",
  IF(
    OR(AU703= "4-1", AU703= "40", AU703= "42"),"A",
    IF(
      AU703= "44","P",
      IF(OR(AU703= "2-2",AU703="0-2",AU703="-1-2",AU703="-2-2",AU703="-2-1",AU703="-20",AU703="-22" ),"R",
              IF(
                OR(AU703= "24",AU703="04",AU703="-14"),"M",
                IF(
                  OR(AU703= "20",AU703="22",AU703="0-1",AU703="00",AU703="02",AU703="-1-1",AU703="-10"),"I",""
                )
              )
      )
    )
  )
)</f>
        <v/>
      </c>
      <c r="BG703" t="str">
        <f xml:space="preserve"> IF(OR(AV703= "4-2", AV703= "2-1", AV703= "-12", AV703= "-24"),"Q",
  IF(
    OR(AV703= "4-1", AV703= "40", AV703= "42"),"A",
    IF(
      AV703= "44","P",
      IF(OR(AV703= "2-2",AV703="0-2",AV703="-1-2",AV703="-2-2",AV703="-2-1",AV703="-20",AV703="-22" ),"R",
              IF(
                OR(AV703= "24",AV703="04",AV703="-14"),"M",
                IF(
                  OR(AV703= "20",AV703="22",AV703="0-1",AV703="00",AV703="02",AV703="-1-1",AV703="-10"),"I",""
                )
              )
      )
    )
  )
)</f>
        <v/>
      </c>
      <c r="BH703" t="str">
        <f xml:space="preserve"> IF(OR(AW703= "4-2", AW703= "2-1", AW703= "-12", AW703= "-24"),"Q",
  IF(
    OR(AW703= "4-1", AW703= "40", AW703= "42"),"A",
    IF(
      AW703= "44","P",
      IF(OR(AW703= "2-2",AW703="0-2",AW703="-1-2",AW703="-2-2",AW703="-2-1",AW703="-20",AW703="-22" ),"R",
              IF(
                OR(AW703= "24",AW703="04",AW703="-14"),"M",
                IF(
                  OR(AW703= "20",AW703="22",AW703="0-1",AW703="00",AW703="02",AW703="-1-1",AW703="-10"),"I",""
                )
              )
      )
    )
  )
)</f>
        <v/>
      </c>
      <c r="BI703" t="str">
        <f xml:space="preserve"> IF(OR(AX703= "4-2", AX703= "2-1", AX703= "-12", AX703= "-24"),"Q",
  IF(
    OR(AX703= "4-1", AX703= "40", AX703= "42"),"A",
    IF(
      AX703= "44","P",
      IF(OR(AX703= "2-2",AX703="0-2",AX703="-1-2",AX703="-2-2",AX703="-2-1",AX703="-20",AX703="-22" ),"R",
              IF(
                OR(AX703= "24",AX703="04",AX703="-14"),"M",
                IF(
                  OR(AX703= "20",AX703="22",AX703="0-1",AX703="00",AX703="02",AX703="-1-1",AX703="-10"),"I",""
                )
              )
      )
    )
  )
)</f>
        <v/>
      </c>
      <c r="BJ703" t="str">
        <f xml:space="preserve"> IF(OR(AY703= "4-2", AY703= "2-1", AY703= "-12", AY703= "-24"),"Q",
  IF(
    OR(AY703= "4-1", AY703= "40", AY703= "42"),"A",
    IF(
      AY703= "44","P",
      IF(OR(AY703= "2-2",AY703="0-2",AY703="-1-2",AY703="-2-2",AY703="-2-1",AY703="-20",AY703="-22" ),"R",
              IF(
                OR(AY703= "24",AY703="04",AY703="-14"),"M",
                IF(
                  OR(AY703= "20",AY703="22",AY703="0-1",AY703="00",AY703="02",AY703="-1-1",AY703="-10"),"I",""
                )
              )
      )
    )
  )
)</f>
        <v/>
      </c>
      <c r="BK703" t="str">
        <f xml:space="preserve"> IF(OR(AZ703= "4-2", AZ703= "2-1", AZ703= "-12", AZ703= "-24"),"Q",
  IF(
    OR(AZ703= "4-1", AZ703= "40", AZ703= "42"),"A",
    IF(
      AZ703= "44","P",
      IF(OR(AZ703= "2-2",AZ703="0-2",AZ703="-1-2",AZ703="-2-2",AZ703="-2-1",AZ703="-20",AZ703="-22" ),"R",
              IF(
                OR(AZ703= "24",AZ703="04",AZ703="-14"),"M",
                IF(
                  OR(AZ703= "20",AZ703="22",AZ703="0-1",AZ703="00",AZ703="02",AZ703="-1-1",AZ703="-10"),"I",""
                )
              )
      )
    )
  )
)</f>
        <v/>
      </c>
      <c r="BL703" t="str">
        <f xml:space="preserve"> IF(OR(BA703= "4-2", BA703= "2-1", BA703= "-12", BA703= "-24"),"Q",
  IF(
    OR(BA703= "4-1", BA703= "40", BA703= "42"),"A",
    IF(
      BA703= "44","P",
      IF(OR(BA703= "2-2",BA703="0-2",BA703="-1-2",BA703="-2-2",BA703="-2-1",BA703="-20",BA703="-22" ),"R",
              IF(
                OR(BA703= "24",BA703="04",BA703="-14"),"M",
                IF(
                  OR(BA703= "20",BA703="22",BA703="0-1",BA703="00",BA703="02",BA703="-1-1",BA703="-10"),"I",""
                )
              )
      )
    )
  )
)</f>
        <v/>
      </c>
    </row>
    <row r="704" spans="23:64" x14ac:dyDescent="0.25">
      <c r="W704" t="b">
        <f>IF(OR(B704=Локализация!$C$118,B704=5),4,IF(OR(B704=Локализация!$C$119,B704=4),2,IF(OR(B704=Локализация!$C$120,B704=3),0,IF(OR(B704=Локализация!$C$121,B704=2),-1,IF(OR(B704=Локализация!$C$122,B704=1),-2)))))</f>
        <v>0</v>
      </c>
      <c r="X704" t="b">
        <f>IF(OR(C704=Локализация!$C$124,C704=5),-2,IF(OR(C704=Локализация!$C$125,C704=4),-1,IF(OR(C704=Локализация!$C$126,C704=3),0,IF(OR(C704=Локализация!$C$127,C704=2),2,IF(OR(C704=Локализация!$C$128,C704=1),4)))))</f>
        <v>0</v>
      </c>
      <c r="Y704" t="b">
        <f>IF(OR(D704=Локализация!$C$118,D704=5),4,IF(OR(D704=Локализация!$C$119,D704=4),2,IF(OR(D704=Локализация!$C$120,D704=3),0,IF(OR(D704=Локализация!$C$121,D704=2),-1,IF(OR(D704=Локализация!$C$122,D704=1),-2)))))</f>
        <v>0</v>
      </c>
      <c r="Z704" t="b">
        <f>IF(OR(E704=Локализация!$C$124,E704=5),-2,IF(OR(E704=Локализация!$C$125,E704=4),-1,IF(OR(E704=Локализация!$C$126,E704=3),0,IF(OR(E704=Локализация!$C$127,E704=2),2,IF(OR(E704=Локализация!$C$128,E704=1),4)))))</f>
        <v>0</v>
      </c>
      <c r="AA704" t="b">
        <f>IF(OR(F704=Локализация!$C$118,F704=5),4,IF(OR(F704=Локализация!$C$119,F704=4),2,IF(OR(F704=Локализация!$C$120,F704=3),0,IF(OR(F704=Локализация!$C$121,F704=2),-1,IF(OR(F704=Локализация!$C$122,F704=1),-2)))))</f>
        <v>0</v>
      </c>
      <c r="AB704" t="b">
        <f>IF(OR(G704=Локализация!$C$124,G704=5),-2,IF(OR(G704=Локализация!$C$125,G704=4),-1,IF(OR(G704=Локализация!$C$126,G704=3),0,IF(OR(G704=Локализация!$C$127,G704=2),2,IF(OR(G704=Локализация!$C$128,G704=1),4)))))</f>
        <v>0</v>
      </c>
      <c r="AC704" t="b">
        <f>IF(OR(H704=Локализация!$C$118,H704=5),4,IF(OR(H704=Локализация!$C$119,H704=4),2,IF(OR(H704=Локализация!$C$120,H704=3),0,IF(OR(H704=Локализация!$C$121,H704=2),-1,IF(OR(H704=Локализация!$C$122,H704=1),-2)))))</f>
        <v>0</v>
      </c>
      <c r="AD704" t="b">
        <f>IF(OR(I704=Локализация!$C$124,I704=5),-2,IF(OR(I704=Локализация!$C$125,I704=4),-1,IF(OR(I704=Локализация!$C$126,I704=3),0,IF(OR(I704=Локализация!$C$127,I704=2),2,IF(OR(I704=Локализация!$C$128,I704=1),4)))))</f>
        <v>0</v>
      </c>
      <c r="AE704" t="b">
        <f>IF(OR(J704=Локализация!$C$118,J704=5),4,IF(OR(J704=Локализация!$C$119,J704=4),2,IF(OR(J704=Локализация!$C$120,J704=3),0,IF(OR(J704=Локализация!$C$121,J704=2),-1,IF(OR(J704=Локализация!$C$122,J704=1),-2)))))</f>
        <v>0</v>
      </c>
      <c r="AF704" t="b">
        <f>IF(OR(K704=Локализация!$C$124,K704=5),-2,IF(OR(K704=Локализация!$C$125,K704=4),-1,IF(OR(K704=Локализация!$C$126,K704=3),0,IF(OR(K704=Локализация!$C$127,K704=2),2,IF(OR(K704=Локализация!$C$128,K704=1),4)))))</f>
        <v>0</v>
      </c>
      <c r="AG704" t="b">
        <f>IF(OR(L704=Локализация!$C$118,L704=5),4,IF(OR(L704=Локализация!$C$119,L704=4),2,IF(OR(L704=Локализация!$C$120,L704=3),0,IF(OR(L704=Локализация!$C$121,L704=2),-1,IF(OR(L704=Локализация!$C$122,L704=1),-2)))))</f>
        <v>0</v>
      </c>
      <c r="AH704" t="b">
        <f>IF(OR(M704=Локализация!$C$124,M704=5),-2,IF(OR(M704=Локализация!$C$125,M704=4),-1,IF(OR(M704=Локализация!$C$126,M704=3),0,IF(OR(M704=Локализация!$C$127,M704=2),2,IF(OR(M704=Локализация!$C$128,M704=1),4)))))</f>
        <v>0</v>
      </c>
      <c r="AI704" t="b">
        <f>IF(OR(N704=Локализация!$C$118,N704=5),4,IF(OR(N704=Локализация!$C$119,N704=4),2,IF(OR(N704=Локализация!$C$120,N704=3),0,IF(OR(N704=Локализация!$C$121,N704=2),-1,IF(OR(N704=Локализация!$C$122,N704=1),-2)))))</f>
        <v>0</v>
      </c>
      <c r="AJ704" t="b">
        <f>IF(OR(O704=Локализация!$C$124,O704=5),-2,IF(OR(O704=Локализация!$C$125,O704=4),-1,IF(OR(O704=Локализация!$C$126,O704=3),0,IF(OR(O704=Локализация!$C$127,O704=2),2,IF(OR(O704=Локализация!$C$128,O704=1),4)))))</f>
        <v>0</v>
      </c>
      <c r="AK704" t="b">
        <f>IF(OR(P704=Локализация!$C$118,P704=5),4,IF(OR(P704=Локализация!$C$119,P704=4),2,IF(OR(P704=Локализация!$C$120,P704=3),0,IF(OR(P704=Локализация!$C$121,P704=2),-1,IF(OR(P704=Локализация!$C$122,P704=1),-2)))))</f>
        <v>0</v>
      </c>
      <c r="AL704" t="b">
        <f>IF(OR(Q704=Локализация!$C$124,Q704=5),-2,IF(OR(Q704=Локализация!$C$125,Q704=4),-1,IF(OR(Q704=Локализация!$C$126,Q704=3),0,IF(OR(Q704=Локализация!$C$127,Q704=2),2,IF(OR(Q704=Локализация!$C$128,Q704=1),4)))))</f>
        <v>0</v>
      </c>
      <c r="AM704" t="b">
        <f>IF(OR(R704=Локализация!$C$118,R704=5),4,IF(OR(R704=Локализация!$C$119,R704=4),2,IF(OR(R704=Локализация!$C$120,R704=3),0,IF(OR(R704=Локализация!$C$121,R704=2),-1,IF(OR(R704=Локализация!$C$122,R704=1),-2)))))</f>
        <v>0</v>
      </c>
      <c r="AN704" t="b">
        <f>IF(OR(S704=Локализация!$C$124,S704=5),-2,IF(OR(S704=Локализация!$C$125,S704=4),-1,IF(OR(S704=Локализация!$C$126,S704=3),0,IF(OR(S704=Локализация!$C$127,S704=2),2,IF(OR(S704=Локализация!$C$128,S704=1),4)))))</f>
        <v>0</v>
      </c>
      <c r="AO704" t="b">
        <f>IF(OR(T704=Локализация!$C$118,T704=5),4,IF(OR(T704=Локализация!$C$119,T704=4),2,IF(OR(T704=Локализация!$C$120,T704=3),0,IF(OR(T704=Локализация!$C$121,T704=2),-1,IF(OR(T704=Локализация!$C$122,T704=1),-2)))))</f>
        <v>0</v>
      </c>
      <c r="AP704" t="b">
        <f>IF(OR(U704=Локализация!$C$124,U704=5),-2,IF(OR(U704=Локализация!$C$125,U704=4),-1,IF(OR(U704=Локализация!$C$126,U704=3),0,IF(OR(U704=Локализация!$C$127,U704=2),2,IF(OR(U704=Локализация!$C$128,U704=1),4)))))</f>
        <v>0</v>
      </c>
      <c r="AR704" t="str">
        <f>CONCATENATE(W704,X704)</f>
        <v>ЛОЖЬЛОЖЬ</v>
      </c>
      <c r="AS704" t="str">
        <f>CONCATENATE(Y704,Z704)</f>
        <v>ЛОЖЬЛОЖЬ</v>
      </c>
      <c r="AT704" t="str">
        <f>CONCATENATE(AA704,AB704)</f>
        <v>ЛОЖЬЛОЖЬ</v>
      </c>
      <c r="AU704" t="str">
        <f>CONCATENATE(AC704,AD704)</f>
        <v>ЛОЖЬЛОЖЬ</v>
      </c>
      <c r="AV704" t="str">
        <f>CONCATENATE(AE704,AF704)</f>
        <v>ЛОЖЬЛОЖЬ</v>
      </c>
      <c r="AW704" t="str">
        <f>CONCATENATE(AG704,AH704)</f>
        <v>ЛОЖЬЛОЖЬ</v>
      </c>
      <c r="AX704" t="str">
        <f>CONCATENATE(AI704,AJ704)</f>
        <v>ЛОЖЬЛОЖЬ</v>
      </c>
      <c r="AY704" t="str">
        <f>CONCATENATE(AK704,AL704)</f>
        <v>ЛОЖЬЛОЖЬ</v>
      </c>
      <c r="AZ704" t="str">
        <f>CONCATENATE(AM704,AN704)</f>
        <v>ЛОЖЬЛОЖЬ</v>
      </c>
      <c r="BA704" t="str">
        <f>CONCATENATE(AO704,AP704)</f>
        <v>ЛОЖЬЛОЖЬ</v>
      </c>
      <c r="BC704" t="str">
        <f xml:space="preserve"> IF(OR(AR704= "4-2", AR704= "2-1", AR704= "-12", AR704= "-24"),"Q",
  IF(
    OR(AR704= "4-1", AR704= "40", AR704= "42"),"A",
    IF(
      AR704= "44","P",
      IF(OR(AR704= "2-2",AR704="0-2",AR704="-1-2",AR704="-2-2",AR704="-2-1",AR704="-20",AR704="-22" ),"R",
              IF(
                OR(AR704= "24",AR704="04",AR704="-14"),"M",
                IF(
                  OR(AR704= "20",AR704="22",AR704="0-1",AR704="00",AR704="02",AR704="-1-1",AR704="-10"),"I",""
                )
              )
      )
    )
  )
)</f>
        <v/>
      </c>
      <c r="BD704" t="str">
        <f xml:space="preserve"> IF(OR(AS704= "4-2", AS704= "2-1", AS704= "-12", AS704= "-24"),"Q",
  IF(
    OR(AS704= "4-1", AS704= "40", AS704= "42"),"A",
    IF(
      AS704= "44","P",
      IF(OR(AS704= "2-2",AS704="0-2",AS704="-1-2",AS704="-2-2",AS704="-2-1",AS704="-20",AS704="-22" ),"R",
              IF(
                OR(AS704= "24",AS704="04",AS704="-14"),"M",
                IF(
                  OR(AS704= "20",AS704="22",AS704="0-1",AS704="00",AS704="02",AS704="-1-1",AS704="-10"),"I",""
                )
              )
      )
    )
  )
)</f>
        <v/>
      </c>
      <c r="BE704" t="str">
        <f xml:space="preserve"> IF(OR(AT704= "4-2", AT704= "2-1", AT704= "-12", AT704= "-24"),"Q",
  IF(
    OR(AT704= "4-1", AT704= "40", AT704= "42"),"A",
    IF(
      AT704= "44","P",
      IF(OR(AT704= "2-2",AT704="0-2",AT704="-1-2",AT704="-2-2",AT704="-2-1",AT704="-20",AT704="-22" ),"R",
              IF(
                OR(AT704= "24",AT704="04",AT704="-14"),"M",
                IF(
                  OR(AT704= "20",AT704="22",AT704="0-1",AT704="00",AT704="02",AT704="-1-1",AT704="-10"),"I",""
                )
              )
      )
    )
  )
)</f>
        <v/>
      </c>
      <c r="BF704" t="str">
        <f xml:space="preserve"> IF(OR(AU704= "4-2", AU704= "2-1", AU704= "-12", AU704= "-24"),"Q",
  IF(
    OR(AU704= "4-1", AU704= "40", AU704= "42"),"A",
    IF(
      AU704= "44","P",
      IF(OR(AU704= "2-2",AU704="0-2",AU704="-1-2",AU704="-2-2",AU704="-2-1",AU704="-20",AU704="-22" ),"R",
              IF(
                OR(AU704= "24",AU704="04",AU704="-14"),"M",
                IF(
                  OR(AU704= "20",AU704="22",AU704="0-1",AU704="00",AU704="02",AU704="-1-1",AU704="-10"),"I",""
                )
              )
      )
    )
  )
)</f>
        <v/>
      </c>
      <c r="BG704" t="str">
        <f xml:space="preserve"> IF(OR(AV704= "4-2", AV704= "2-1", AV704= "-12", AV704= "-24"),"Q",
  IF(
    OR(AV704= "4-1", AV704= "40", AV704= "42"),"A",
    IF(
      AV704= "44","P",
      IF(OR(AV704= "2-2",AV704="0-2",AV704="-1-2",AV704="-2-2",AV704="-2-1",AV704="-20",AV704="-22" ),"R",
              IF(
                OR(AV704= "24",AV704="04",AV704="-14"),"M",
                IF(
                  OR(AV704= "20",AV704="22",AV704="0-1",AV704="00",AV704="02",AV704="-1-1",AV704="-10"),"I",""
                )
              )
      )
    )
  )
)</f>
        <v/>
      </c>
      <c r="BH704" t="str">
        <f xml:space="preserve"> IF(OR(AW704= "4-2", AW704= "2-1", AW704= "-12", AW704= "-24"),"Q",
  IF(
    OR(AW704= "4-1", AW704= "40", AW704= "42"),"A",
    IF(
      AW704= "44","P",
      IF(OR(AW704= "2-2",AW704="0-2",AW704="-1-2",AW704="-2-2",AW704="-2-1",AW704="-20",AW704="-22" ),"R",
              IF(
                OR(AW704= "24",AW704="04",AW704="-14"),"M",
                IF(
                  OR(AW704= "20",AW704="22",AW704="0-1",AW704="00",AW704="02",AW704="-1-1",AW704="-10"),"I",""
                )
              )
      )
    )
  )
)</f>
        <v/>
      </c>
      <c r="BI704" t="str">
        <f xml:space="preserve"> IF(OR(AX704= "4-2", AX704= "2-1", AX704= "-12", AX704= "-24"),"Q",
  IF(
    OR(AX704= "4-1", AX704= "40", AX704= "42"),"A",
    IF(
      AX704= "44","P",
      IF(OR(AX704= "2-2",AX704="0-2",AX704="-1-2",AX704="-2-2",AX704="-2-1",AX704="-20",AX704="-22" ),"R",
              IF(
                OR(AX704= "24",AX704="04",AX704="-14"),"M",
                IF(
                  OR(AX704= "20",AX704="22",AX704="0-1",AX704="00",AX704="02",AX704="-1-1",AX704="-10"),"I",""
                )
              )
      )
    )
  )
)</f>
        <v/>
      </c>
      <c r="BJ704" t="str">
        <f xml:space="preserve"> IF(OR(AY704= "4-2", AY704= "2-1", AY704= "-12", AY704= "-24"),"Q",
  IF(
    OR(AY704= "4-1", AY704= "40", AY704= "42"),"A",
    IF(
      AY704= "44","P",
      IF(OR(AY704= "2-2",AY704="0-2",AY704="-1-2",AY704="-2-2",AY704="-2-1",AY704="-20",AY704="-22" ),"R",
              IF(
                OR(AY704= "24",AY704="04",AY704="-14"),"M",
                IF(
                  OR(AY704= "20",AY704="22",AY704="0-1",AY704="00",AY704="02",AY704="-1-1",AY704="-10"),"I",""
                )
              )
      )
    )
  )
)</f>
        <v/>
      </c>
      <c r="BK704" t="str">
        <f xml:space="preserve"> IF(OR(AZ704= "4-2", AZ704= "2-1", AZ704= "-12", AZ704= "-24"),"Q",
  IF(
    OR(AZ704= "4-1", AZ704= "40", AZ704= "42"),"A",
    IF(
      AZ704= "44","P",
      IF(OR(AZ704= "2-2",AZ704="0-2",AZ704="-1-2",AZ704="-2-2",AZ704="-2-1",AZ704="-20",AZ704="-22" ),"R",
              IF(
                OR(AZ704= "24",AZ704="04",AZ704="-14"),"M",
                IF(
                  OR(AZ704= "20",AZ704="22",AZ704="0-1",AZ704="00",AZ704="02",AZ704="-1-1",AZ704="-10"),"I",""
                )
              )
      )
    )
  )
)</f>
        <v/>
      </c>
      <c r="BL704" t="str">
        <f xml:space="preserve"> IF(OR(BA704= "4-2", BA704= "2-1", BA704= "-12", BA704= "-24"),"Q",
  IF(
    OR(BA704= "4-1", BA704= "40", BA704= "42"),"A",
    IF(
      BA704= "44","P",
      IF(OR(BA704= "2-2",BA704="0-2",BA704="-1-2",BA704="-2-2",BA704="-2-1",BA704="-20",BA704="-22" ),"R",
              IF(
                OR(BA704= "24",BA704="04",BA704="-14"),"M",
                IF(
                  OR(BA704= "20",BA704="22",BA704="0-1",BA704="00",BA704="02",BA704="-1-1",BA704="-10"),"I",""
                )
              )
      )
    )
  )
)</f>
        <v/>
      </c>
    </row>
    <row r="705" spans="23:64" x14ac:dyDescent="0.25">
      <c r="W705" t="b">
        <f>IF(OR(B705=Локализация!$C$118,B705=5),4,IF(OR(B705=Локализация!$C$119,B705=4),2,IF(OR(B705=Локализация!$C$120,B705=3),0,IF(OR(B705=Локализация!$C$121,B705=2),-1,IF(OR(B705=Локализация!$C$122,B705=1),-2)))))</f>
        <v>0</v>
      </c>
      <c r="X705" t="b">
        <f>IF(OR(C705=Локализация!$C$124,C705=5),-2,IF(OR(C705=Локализация!$C$125,C705=4),-1,IF(OR(C705=Локализация!$C$126,C705=3),0,IF(OR(C705=Локализация!$C$127,C705=2),2,IF(OR(C705=Локализация!$C$128,C705=1),4)))))</f>
        <v>0</v>
      </c>
      <c r="Y705" t="b">
        <f>IF(OR(D705=Локализация!$C$118,D705=5),4,IF(OR(D705=Локализация!$C$119,D705=4),2,IF(OR(D705=Локализация!$C$120,D705=3),0,IF(OR(D705=Локализация!$C$121,D705=2),-1,IF(OR(D705=Локализация!$C$122,D705=1),-2)))))</f>
        <v>0</v>
      </c>
      <c r="Z705" t="b">
        <f>IF(OR(E705=Локализация!$C$124,E705=5),-2,IF(OR(E705=Локализация!$C$125,E705=4),-1,IF(OR(E705=Локализация!$C$126,E705=3),0,IF(OR(E705=Локализация!$C$127,E705=2),2,IF(OR(E705=Локализация!$C$128,E705=1),4)))))</f>
        <v>0</v>
      </c>
      <c r="AA705" t="b">
        <f>IF(OR(F705=Локализация!$C$118,F705=5),4,IF(OR(F705=Локализация!$C$119,F705=4),2,IF(OR(F705=Локализация!$C$120,F705=3),0,IF(OR(F705=Локализация!$C$121,F705=2),-1,IF(OR(F705=Локализация!$C$122,F705=1),-2)))))</f>
        <v>0</v>
      </c>
      <c r="AB705" t="b">
        <f>IF(OR(G705=Локализация!$C$124,G705=5),-2,IF(OR(G705=Локализация!$C$125,G705=4),-1,IF(OR(G705=Локализация!$C$126,G705=3),0,IF(OR(G705=Локализация!$C$127,G705=2),2,IF(OR(G705=Локализация!$C$128,G705=1),4)))))</f>
        <v>0</v>
      </c>
      <c r="AC705" t="b">
        <f>IF(OR(H705=Локализация!$C$118,H705=5),4,IF(OR(H705=Локализация!$C$119,H705=4),2,IF(OR(H705=Локализация!$C$120,H705=3),0,IF(OR(H705=Локализация!$C$121,H705=2),-1,IF(OR(H705=Локализация!$C$122,H705=1),-2)))))</f>
        <v>0</v>
      </c>
      <c r="AD705" t="b">
        <f>IF(OR(I705=Локализация!$C$124,I705=5),-2,IF(OR(I705=Локализация!$C$125,I705=4),-1,IF(OR(I705=Локализация!$C$126,I705=3),0,IF(OR(I705=Локализация!$C$127,I705=2),2,IF(OR(I705=Локализация!$C$128,I705=1),4)))))</f>
        <v>0</v>
      </c>
      <c r="AE705" t="b">
        <f>IF(OR(J705=Локализация!$C$118,J705=5),4,IF(OR(J705=Локализация!$C$119,J705=4),2,IF(OR(J705=Локализация!$C$120,J705=3),0,IF(OR(J705=Локализация!$C$121,J705=2),-1,IF(OR(J705=Локализация!$C$122,J705=1),-2)))))</f>
        <v>0</v>
      </c>
      <c r="AF705" t="b">
        <f>IF(OR(K705=Локализация!$C$124,K705=5),-2,IF(OR(K705=Локализация!$C$125,K705=4),-1,IF(OR(K705=Локализация!$C$126,K705=3),0,IF(OR(K705=Локализация!$C$127,K705=2),2,IF(OR(K705=Локализация!$C$128,K705=1),4)))))</f>
        <v>0</v>
      </c>
      <c r="AG705" t="b">
        <f>IF(OR(L705=Локализация!$C$118,L705=5),4,IF(OR(L705=Локализация!$C$119,L705=4),2,IF(OR(L705=Локализация!$C$120,L705=3),0,IF(OR(L705=Локализация!$C$121,L705=2),-1,IF(OR(L705=Локализация!$C$122,L705=1),-2)))))</f>
        <v>0</v>
      </c>
      <c r="AH705" t="b">
        <f>IF(OR(M705=Локализация!$C$124,M705=5),-2,IF(OR(M705=Локализация!$C$125,M705=4),-1,IF(OR(M705=Локализация!$C$126,M705=3),0,IF(OR(M705=Локализация!$C$127,M705=2),2,IF(OR(M705=Локализация!$C$128,M705=1),4)))))</f>
        <v>0</v>
      </c>
      <c r="AI705" t="b">
        <f>IF(OR(N705=Локализация!$C$118,N705=5),4,IF(OR(N705=Локализация!$C$119,N705=4),2,IF(OR(N705=Локализация!$C$120,N705=3),0,IF(OR(N705=Локализация!$C$121,N705=2),-1,IF(OR(N705=Локализация!$C$122,N705=1),-2)))))</f>
        <v>0</v>
      </c>
      <c r="AJ705" t="b">
        <f>IF(OR(O705=Локализация!$C$124,O705=5),-2,IF(OR(O705=Локализация!$C$125,O705=4),-1,IF(OR(O705=Локализация!$C$126,O705=3),0,IF(OR(O705=Локализация!$C$127,O705=2),2,IF(OR(O705=Локализация!$C$128,O705=1),4)))))</f>
        <v>0</v>
      </c>
      <c r="AK705" t="b">
        <f>IF(OR(P705=Локализация!$C$118,P705=5),4,IF(OR(P705=Локализация!$C$119,P705=4),2,IF(OR(P705=Локализация!$C$120,P705=3),0,IF(OR(P705=Локализация!$C$121,P705=2),-1,IF(OR(P705=Локализация!$C$122,P705=1),-2)))))</f>
        <v>0</v>
      </c>
      <c r="AL705" t="b">
        <f>IF(OR(Q705=Локализация!$C$124,Q705=5),-2,IF(OR(Q705=Локализация!$C$125,Q705=4),-1,IF(OR(Q705=Локализация!$C$126,Q705=3),0,IF(OR(Q705=Локализация!$C$127,Q705=2),2,IF(OR(Q705=Локализация!$C$128,Q705=1),4)))))</f>
        <v>0</v>
      </c>
      <c r="AM705" t="b">
        <f>IF(OR(R705=Локализация!$C$118,R705=5),4,IF(OR(R705=Локализация!$C$119,R705=4),2,IF(OR(R705=Локализация!$C$120,R705=3),0,IF(OR(R705=Локализация!$C$121,R705=2),-1,IF(OR(R705=Локализация!$C$122,R705=1),-2)))))</f>
        <v>0</v>
      </c>
      <c r="AN705" t="b">
        <f>IF(OR(S705=Локализация!$C$124,S705=5),-2,IF(OR(S705=Локализация!$C$125,S705=4),-1,IF(OR(S705=Локализация!$C$126,S705=3),0,IF(OR(S705=Локализация!$C$127,S705=2),2,IF(OR(S705=Локализация!$C$128,S705=1),4)))))</f>
        <v>0</v>
      </c>
      <c r="AO705" t="b">
        <f>IF(OR(T705=Локализация!$C$118,T705=5),4,IF(OR(T705=Локализация!$C$119,T705=4),2,IF(OR(T705=Локализация!$C$120,T705=3),0,IF(OR(T705=Локализация!$C$121,T705=2),-1,IF(OR(T705=Локализация!$C$122,T705=1),-2)))))</f>
        <v>0</v>
      </c>
      <c r="AP705" t="b">
        <f>IF(OR(U705=Локализация!$C$124,U705=5),-2,IF(OR(U705=Локализация!$C$125,U705=4),-1,IF(OR(U705=Локализация!$C$126,U705=3),0,IF(OR(U705=Локализация!$C$127,U705=2),2,IF(OR(U705=Локализация!$C$128,U705=1),4)))))</f>
        <v>0</v>
      </c>
      <c r="AR705" t="str">
        <f>CONCATENATE(W705,X705)</f>
        <v>ЛОЖЬЛОЖЬ</v>
      </c>
      <c r="AS705" t="str">
        <f>CONCATENATE(Y705,Z705)</f>
        <v>ЛОЖЬЛОЖЬ</v>
      </c>
      <c r="AT705" t="str">
        <f>CONCATENATE(AA705,AB705)</f>
        <v>ЛОЖЬЛОЖЬ</v>
      </c>
      <c r="AU705" t="str">
        <f>CONCATENATE(AC705,AD705)</f>
        <v>ЛОЖЬЛОЖЬ</v>
      </c>
      <c r="AV705" t="str">
        <f>CONCATENATE(AE705,AF705)</f>
        <v>ЛОЖЬЛОЖЬ</v>
      </c>
      <c r="AW705" t="str">
        <f>CONCATENATE(AG705,AH705)</f>
        <v>ЛОЖЬЛОЖЬ</v>
      </c>
      <c r="AX705" t="str">
        <f>CONCATENATE(AI705,AJ705)</f>
        <v>ЛОЖЬЛОЖЬ</v>
      </c>
      <c r="AY705" t="str">
        <f>CONCATENATE(AK705,AL705)</f>
        <v>ЛОЖЬЛОЖЬ</v>
      </c>
      <c r="AZ705" t="str">
        <f>CONCATENATE(AM705,AN705)</f>
        <v>ЛОЖЬЛОЖЬ</v>
      </c>
      <c r="BA705" t="str">
        <f>CONCATENATE(AO705,AP705)</f>
        <v>ЛОЖЬЛОЖЬ</v>
      </c>
      <c r="BC705" t="str">
        <f xml:space="preserve"> IF(OR(AR705= "4-2", AR705= "2-1", AR705= "-12", AR705= "-24"),"Q",
  IF(
    OR(AR705= "4-1", AR705= "40", AR705= "42"),"A",
    IF(
      AR705= "44","P",
      IF(OR(AR705= "2-2",AR705="0-2",AR705="-1-2",AR705="-2-2",AR705="-2-1",AR705="-20",AR705="-22" ),"R",
              IF(
                OR(AR705= "24",AR705="04",AR705="-14"),"M",
                IF(
                  OR(AR705= "20",AR705="22",AR705="0-1",AR705="00",AR705="02",AR705="-1-1",AR705="-10"),"I",""
                )
              )
      )
    )
  )
)</f>
        <v/>
      </c>
      <c r="BD705" t="str">
        <f xml:space="preserve"> IF(OR(AS705= "4-2", AS705= "2-1", AS705= "-12", AS705= "-24"),"Q",
  IF(
    OR(AS705= "4-1", AS705= "40", AS705= "42"),"A",
    IF(
      AS705= "44","P",
      IF(OR(AS705= "2-2",AS705="0-2",AS705="-1-2",AS705="-2-2",AS705="-2-1",AS705="-20",AS705="-22" ),"R",
              IF(
                OR(AS705= "24",AS705="04",AS705="-14"),"M",
                IF(
                  OR(AS705= "20",AS705="22",AS705="0-1",AS705="00",AS705="02",AS705="-1-1",AS705="-10"),"I",""
                )
              )
      )
    )
  )
)</f>
        <v/>
      </c>
      <c r="BE705" t="str">
        <f xml:space="preserve"> IF(OR(AT705= "4-2", AT705= "2-1", AT705= "-12", AT705= "-24"),"Q",
  IF(
    OR(AT705= "4-1", AT705= "40", AT705= "42"),"A",
    IF(
      AT705= "44","P",
      IF(OR(AT705= "2-2",AT705="0-2",AT705="-1-2",AT705="-2-2",AT705="-2-1",AT705="-20",AT705="-22" ),"R",
              IF(
                OR(AT705= "24",AT705="04",AT705="-14"),"M",
                IF(
                  OR(AT705= "20",AT705="22",AT705="0-1",AT705="00",AT705="02",AT705="-1-1",AT705="-10"),"I",""
                )
              )
      )
    )
  )
)</f>
        <v/>
      </c>
      <c r="BF705" t="str">
        <f xml:space="preserve"> IF(OR(AU705= "4-2", AU705= "2-1", AU705= "-12", AU705= "-24"),"Q",
  IF(
    OR(AU705= "4-1", AU705= "40", AU705= "42"),"A",
    IF(
      AU705= "44","P",
      IF(OR(AU705= "2-2",AU705="0-2",AU705="-1-2",AU705="-2-2",AU705="-2-1",AU705="-20",AU705="-22" ),"R",
              IF(
                OR(AU705= "24",AU705="04",AU705="-14"),"M",
                IF(
                  OR(AU705= "20",AU705="22",AU705="0-1",AU705="00",AU705="02",AU705="-1-1",AU705="-10"),"I",""
                )
              )
      )
    )
  )
)</f>
        <v/>
      </c>
      <c r="BG705" t="str">
        <f xml:space="preserve"> IF(OR(AV705= "4-2", AV705= "2-1", AV705= "-12", AV705= "-24"),"Q",
  IF(
    OR(AV705= "4-1", AV705= "40", AV705= "42"),"A",
    IF(
      AV705= "44","P",
      IF(OR(AV705= "2-2",AV705="0-2",AV705="-1-2",AV705="-2-2",AV705="-2-1",AV705="-20",AV705="-22" ),"R",
              IF(
                OR(AV705= "24",AV705="04",AV705="-14"),"M",
                IF(
                  OR(AV705= "20",AV705="22",AV705="0-1",AV705="00",AV705="02",AV705="-1-1",AV705="-10"),"I",""
                )
              )
      )
    )
  )
)</f>
        <v/>
      </c>
      <c r="BH705" t="str">
        <f xml:space="preserve"> IF(OR(AW705= "4-2", AW705= "2-1", AW705= "-12", AW705= "-24"),"Q",
  IF(
    OR(AW705= "4-1", AW705= "40", AW705= "42"),"A",
    IF(
      AW705= "44","P",
      IF(OR(AW705= "2-2",AW705="0-2",AW705="-1-2",AW705="-2-2",AW705="-2-1",AW705="-20",AW705="-22" ),"R",
              IF(
                OR(AW705= "24",AW705="04",AW705="-14"),"M",
                IF(
                  OR(AW705= "20",AW705="22",AW705="0-1",AW705="00",AW705="02",AW705="-1-1",AW705="-10"),"I",""
                )
              )
      )
    )
  )
)</f>
        <v/>
      </c>
      <c r="BI705" t="str">
        <f xml:space="preserve"> IF(OR(AX705= "4-2", AX705= "2-1", AX705= "-12", AX705= "-24"),"Q",
  IF(
    OR(AX705= "4-1", AX705= "40", AX705= "42"),"A",
    IF(
      AX705= "44","P",
      IF(OR(AX705= "2-2",AX705="0-2",AX705="-1-2",AX705="-2-2",AX705="-2-1",AX705="-20",AX705="-22" ),"R",
              IF(
                OR(AX705= "24",AX705="04",AX705="-14"),"M",
                IF(
                  OR(AX705= "20",AX705="22",AX705="0-1",AX705="00",AX705="02",AX705="-1-1",AX705="-10"),"I",""
                )
              )
      )
    )
  )
)</f>
        <v/>
      </c>
      <c r="BJ705" t="str">
        <f xml:space="preserve"> IF(OR(AY705= "4-2", AY705= "2-1", AY705= "-12", AY705= "-24"),"Q",
  IF(
    OR(AY705= "4-1", AY705= "40", AY705= "42"),"A",
    IF(
      AY705= "44","P",
      IF(OR(AY705= "2-2",AY705="0-2",AY705="-1-2",AY705="-2-2",AY705="-2-1",AY705="-20",AY705="-22" ),"R",
              IF(
                OR(AY705= "24",AY705="04",AY705="-14"),"M",
                IF(
                  OR(AY705= "20",AY705="22",AY705="0-1",AY705="00",AY705="02",AY705="-1-1",AY705="-10"),"I",""
                )
              )
      )
    )
  )
)</f>
        <v/>
      </c>
      <c r="BK705" t="str">
        <f xml:space="preserve"> IF(OR(AZ705= "4-2", AZ705= "2-1", AZ705= "-12", AZ705= "-24"),"Q",
  IF(
    OR(AZ705= "4-1", AZ705= "40", AZ705= "42"),"A",
    IF(
      AZ705= "44","P",
      IF(OR(AZ705= "2-2",AZ705="0-2",AZ705="-1-2",AZ705="-2-2",AZ705="-2-1",AZ705="-20",AZ705="-22" ),"R",
              IF(
                OR(AZ705= "24",AZ705="04",AZ705="-14"),"M",
                IF(
                  OR(AZ705= "20",AZ705="22",AZ705="0-1",AZ705="00",AZ705="02",AZ705="-1-1",AZ705="-10"),"I",""
                )
              )
      )
    )
  )
)</f>
        <v/>
      </c>
      <c r="BL705" t="str">
        <f xml:space="preserve"> IF(OR(BA705= "4-2", BA705= "2-1", BA705= "-12", BA705= "-24"),"Q",
  IF(
    OR(BA705= "4-1", BA705= "40", BA705= "42"),"A",
    IF(
      BA705= "44","P",
      IF(OR(BA705= "2-2",BA705="0-2",BA705="-1-2",BA705="-2-2",BA705="-2-1",BA705="-20",BA705="-22" ),"R",
              IF(
                OR(BA705= "24",BA705="04",BA705="-14"),"M",
                IF(
                  OR(BA705= "20",BA705="22",BA705="0-1",BA705="00",BA705="02",BA705="-1-1",BA705="-10"),"I",""
                )
              )
      )
    )
  )
)</f>
        <v/>
      </c>
    </row>
    <row r="706" spans="23:64" x14ac:dyDescent="0.25">
      <c r="W706" t="b">
        <f>IF(OR(B706=Локализация!$C$118,B706=5),4,IF(OR(B706=Локализация!$C$119,B706=4),2,IF(OR(B706=Локализация!$C$120,B706=3),0,IF(OR(B706=Локализация!$C$121,B706=2),-1,IF(OR(B706=Локализация!$C$122,B706=1),-2)))))</f>
        <v>0</v>
      </c>
      <c r="X706" t="b">
        <f>IF(OR(C706=Локализация!$C$124,C706=5),-2,IF(OR(C706=Локализация!$C$125,C706=4),-1,IF(OR(C706=Локализация!$C$126,C706=3),0,IF(OR(C706=Локализация!$C$127,C706=2),2,IF(OR(C706=Локализация!$C$128,C706=1),4)))))</f>
        <v>0</v>
      </c>
      <c r="Y706" t="b">
        <f>IF(OR(D706=Локализация!$C$118,D706=5),4,IF(OR(D706=Локализация!$C$119,D706=4),2,IF(OR(D706=Локализация!$C$120,D706=3),0,IF(OR(D706=Локализация!$C$121,D706=2),-1,IF(OR(D706=Локализация!$C$122,D706=1),-2)))))</f>
        <v>0</v>
      </c>
      <c r="Z706" t="b">
        <f>IF(OR(E706=Локализация!$C$124,E706=5),-2,IF(OR(E706=Локализация!$C$125,E706=4),-1,IF(OR(E706=Локализация!$C$126,E706=3),0,IF(OR(E706=Локализация!$C$127,E706=2),2,IF(OR(E706=Локализация!$C$128,E706=1),4)))))</f>
        <v>0</v>
      </c>
      <c r="AA706" t="b">
        <f>IF(OR(F706=Локализация!$C$118,F706=5),4,IF(OR(F706=Локализация!$C$119,F706=4),2,IF(OR(F706=Локализация!$C$120,F706=3),0,IF(OR(F706=Локализация!$C$121,F706=2),-1,IF(OR(F706=Локализация!$C$122,F706=1),-2)))))</f>
        <v>0</v>
      </c>
      <c r="AB706" t="b">
        <f>IF(OR(G706=Локализация!$C$124,G706=5),-2,IF(OR(G706=Локализация!$C$125,G706=4),-1,IF(OR(G706=Локализация!$C$126,G706=3),0,IF(OR(G706=Локализация!$C$127,G706=2),2,IF(OR(G706=Локализация!$C$128,G706=1),4)))))</f>
        <v>0</v>
      </c>
      <c r="AC706" t="b">
        <f>IF(OR(H706=Локализация!$C$118,H706=5),4,IF(OR(H706=Локализация!$C$119,H706=4),2,IF(OR(H706=Локализация!$C$120,H706=3),0,IF(OR(H706=Локализация!$C$121,H706=2),-1,IF(OR(H706=Локализация!$C$122,H706=1),-2)))))</f>
        <v>0</v>
      </c>
      <c r="AD706" t="b">
        <f>IF(OR(I706=Локализация!$C$124,I706=5),-2,IF(OR(I706=Локализация!$C$125,I706=4),-1,IF(OR(I706=Локализация!$C$126,I706=3),0,IF(OR(I706=Локализация!$C$127,I706=2),2,IF(OR(I706=Локализация!$C$128,I706=1),4)))))</f>
        <v>0</v>
      </c>
      <c r="AE706" t="b">
        <f>IF(OR(J706=Локализация!$C$118,J706=5),4,IF(OR(J706=Локализация!$C$119,J706=4),2,IF(OR(J706=Локализация!$C$120,J706=3),0,IF(OR(J706=Локализация!$C$121,J706=2),-1,IF(OR(J706=Локализация!$C$122,J706=1),-2)))))</f>
        <v>0</v>
      </c>
      <c r="AF706" t="b">
        <f>IF(OR(K706=Локализация!$C$124,K706=5),-2,IF(OR(K706=Локализация!$C$125,K706=4),-1,IF(OR(K706=Локализация!$C$126,K706=3),0,IF(OR(K706=Локализация!$C$127,K706=2),2,IF(OR(K706=Локализация!$C$128,K706=1),4)))))</f>
        <v>0</v>
      </c>
      <c r="AG706" t="b">
        <f>IF(OR(L706=Локализация!$C$118,L706=5),4,IF(OR(L706=Локализация!$C$119,L706=4),2,IF(OR(L706=Локализация!$C$120,L706=3),0,IF(OR(L706=Локализация!$C$121,L706=2),-1,IF(OR(L706=Локализация!$C$122,L706=1),-2)))))</f>
        <v>0</v>
      </c>
      <c r="AH706" t="b">
        <f>IF(OR(M706=Локализация!$C$124,M706=5),-2,IF(OR(M706=Локализация!$C$125,M706=4),-1,IF(OR(M706=Локализация!$C$126,M706=3),0,IF(OR(M706=Локализация!$C$127,M706=2),2,IF(OR(M706=Локализация!$C$128,M706=1),4)))))</f>
        <v>0</v>
      </c>
      <c r="AI706" t="b">
        <f>IF(OR(N706=Локализация!$C$118,N706=5),4,IF(OR(N706=Локализация!$C$119,N706=4),2,IF(OR(N706=Локализация!$C$120,N706=3),0,IF(OR(N706=Локализация!$C$121,N706=2),-1,IF(OR(N706=Локализация!$C$122,N706=1),-2)))))</f>
        <v>0</v>
      </c>
      <c r="AJ706" t="b">
        <f>IF(OR(O706=Локализация!$C$124,O706=5),-2,IF(OR(O706=Локализация!$C$125,O706=4),-1,IF(OR(O706=Локализация!$C$126,O706=3),0,IF(OR(O706=Локализация!$C$127,O706=2),2,IF(OR(O706=Локализация!$C$128,O706=1),4)))))</f>
        <v>0</v>
      </c>
      <c r="AK706" t="b">
        <f>IF(OR(P706=Локализация!$C$118,P706=5),4,IF(OR(P706=Локализация!$C$119,P706=4),2,IF(OR(P706=Локализация!$C$120,P706=3),0,IF(OR(P706=Локализация!$C$121,P706=2),-1,IF(OR(P706=Локализация!$C$122,P706=1),-2)))))</f>
        <v>0</v>
      </c>
      <c r="AL706" t="b">
        <f>IF(OR(Q706=Локализация!$C$124,Q706=5),-2,IF(OR(Q706=Локализация!$C$125,Q706=4),-1,IF(OR(Q706=Локализация!$C$126,Q706=3),0,IF(OR(Q706=Локализация!$C$127,Q706=2),2,IF(OR(Q706=Локализация!$C$128,Q706=1),4)))))</f>
        <v>0</v>
      </c>
      <c r="AM706" t="b">
        <f>IF(OR(R706=Локализация!$C$118,R706=5),4,IF(OR(R706=Локализация!$C$119,R706=4),2,IF(OR(R706=Локализация!$C$120,R706=3),0,IF(OR(R706=Локализация!$C$121,R706=2),-1,IF(OR(R706=Локализация!$C$122,R706=1),-2)))))</f>
        <v>0</v>
      </c>
      <c r="AN706" t="b">
        <f>IF(OR(S706=Локализация!$C$124,S706=5),-2,IF(OR(S706=Локализация!$C$125,S706=4),-1,IF(OR(S706=Локализация!$C$126,S706=3),0,IF(OR(S706=Локализация!$C$127,S706=2),2,IF(OR(S706=Локализация!$C$128,S706=1),4)))))</f>
        <v>0</v>
      </c>
      <c r="AO706" t="b">
        <f>IF(OR(T706=Локализация!$C$118,T706=5),4,IF(OR(T706=Локализация!$C$119,T706=4),2,IF(OR(T706=Локализация!$C$120,T706=3),0,IF(OR(T706=Локализация!$C$121,T706=2),-1,IF(OR(T706=Локализация!$C$122,T706=1),-2)))))</f>
        <v>0</v>
      </c>
      <c r="AP706" t="b">
        <f>IF(OR(U706=Локализация!$C$124,U706=5),-2,IF(OR(U706=Локализация!$C$125,U706=4),-1,IF(OR(U706=Локализация!$C$126,U706=3),0,IF(OR(U706=Локализация!$C$127,U706=2),2,IF(OR(U706=Локализация!$C$128,U706=1),4)))))</f>
        <v>0</v>
      </c>
      <c r="AR706" t="str">
        <f>CONCATENATE(W706,X706)</f>
        <v>ЛОЖЬЛОЖЬ</v>
      </c>
      <c r="AS706" t="str">
        <f>CONCATENATE(Y706,Z706)</f>
        <v>ЛОЖЬЛОЖЬ</v>
      </c>
      <c r="AT706" t="str">
        <f>CONCATENATE(AA706,AB706)</f>
        <v>ЛОЖЬЛОЖЬ</v>
      </c>
      <c r="AU706" t="str">
        <f>CONCATENATE(AC706,AD706)</f>
        <v>ЛОЖЬЛОЖЬ</v>
      </c>
      <c r="AV706" t="str">
        <f>CONCATENATE(AE706,AF706)</f>
        <v>ЛОЖЬЛОЖЬ</v>
      </c>
      <c r="AW706" t="str">
        <f>CONCATENATE(AG706,AH706)</f>
        <v>ЛОЖЬЛОЖЬ</v>
      </c>
      <c r="AX706" t="str">
        <f>CONCATENATE(AI706,AJ706)</f>
        <v>ЛОЖЬЛОЖЬ</v>
      </c>
      <c r="AY706" t="str">
        <f>CONCATENATE(AK706,AL706)</f>
        <v>ЛОЖЬЛОЖЬ</v>
      </c>
      <c r="AZ706" t="str">
        <f>CONCATENATE(AM706,AN706)</f>
        <v>ЛОЖЬЛОЖЬ</v>
      </c>
      <c r="BA706" t="str">
        <f>CONCATENATE(AO706,AP706)</f>
        <v>ЛОЖЬЛОЖЬ</v>
      </c>
      <c r="BC706" t="str">
        <f xml:space="preserve"> IF(OR(AR706= "4-2", AR706= "2-1", AR706= "-12", AR706= "-24"),"Q",
  IF(
    OR(AR706= "4-1", AR706= "40", AR706= "42"),"A",
    IF(
      AR706= "44","P",
      IF(OR(AR706= "2-2",AR706="0-2",AR706="-1-2",AR706="-2-2",AR706="-2-1",AR706="-20",AR706="-22" ),"R",
              IF(
                OR(AR706= "24",AR706="04",AR706="-14"),"M",
                IF(
                  OR(AR706= "20",AR706="22",AR706="0-1",AR706="00",AR706="02",AR706="-1-1",AR706="-10"),"I",""
                )
              )
      )
    )
  )
)</f>
        <v/>
      </c>
      <c r="BD706" t="str">
        <f xml:space="preserve"> IF(OR(AS706= "4-2", AS706= "2-1", AS706= "-12", AS706= "-24"),"Q",
  IF(
    OR(AS706= "4-1", AS706= "40", AS706= "42"),"A",
    IF(
      AS706= "44","P",
      IF(OR(AS706= "2-2",AS706="0-2",AS706="-1-2",AS706="-2-2",AS706="-2-1",AS706="-20",AS706="-22" ),"R",
              IF(
                OR(AS706= "24",AS706="04",AS706="-14"),"M",
                IF(
                  OR(AS706= "20",AS706="22",AS706="0-1",AS706="00",AS706="02",AS706="-1-1",AS706="-10"),"I",""
                )
              )
      )
    )
  )
)</f>
        <v/>
      </c>
      <c r="BE706" t="str">
        <f xml:space="preserve"> IF(OR(AT706= "4-2", AT706= "2-1", AT706= "-12", AT706= "-24"),"Q",
  IF(
    OR(AT706= "4-1", AT706= "40", AT706= "42"),"A",
    IF(
      AT706= "44","P",
      IF(OR(AT706= "2-2",AT706="0-2",AT706="-1-2",AT706="-2-2",AT706="-2-1",AT706="-20",AT706="-22" ),"R",
              IF(
                OR(AT706= "24",AT706="04",AT706="-14"),"M",
                IF(
                  OR(AT706= "20",AT706="22",AT706="0-1",AT706="00",AT706="02",AT706="-1-1",AT706="-10"),"I",""
                )
              )
      )
    )
  )
)</f>
        <v/>
      </c>
      <c r="BF706" t="str">
        <f xml:space="preserve"> IF(OR(AU706= "4-2", AU706= "2-1", AU706= "-12", AU706= "-24"),"Q",
  IF(
    OR(AU706= "4-1", AU706= "40", AU706= "42"),"A",
    IF(
      AU706= "44","P",
      IF(OR(AU706= "2-2",AU706="0-2",AU706="-1-2",AU706="-2-2",AU706="-2-1",AU706="-20",AU706="-22" ),"R",
              IF(
                OR(AU706= "24",AU706="04",AU706="-14"),"M",
                IF(
                  OR(AU706= "20",AU706="22",AU706="0-1",AU706="00",AU706="02",AU706="-1-1",AU706="-10"),"I",""
                )
              )
      )
    )
  )
)</f>
        <v/>
      </c>
      <c r="BG706" t="str">
        <f xml:space="preserve"> IF(OR(AV706= "4-2", AV706= "2-1", AV706= "-12", AV706= "-24"),"Q",
  IF(
    OR(AV706= "4-1", AV706= "40", AV706= "42"),"A",
    IF(
      AV706= "44","P",
      IF(OR(AV706= "2-2",AV706="0-2",AV706="-1-2",AV706="-2-2",AV706="-2-1",AV706="-20",AV706="-22" ),"R",
              IF(
                OR(AV706= "24",AV706="04",AV706="-14"),"M",
                IF(
                  OR(AV706= "20",AV706="22",AV706="0-1",AV706="00",AV706="02",AV706="-1-1",AV706="-10"),"I",""
                )
              )
      )
    )
  )
)</f>
        <v/>
      </c>
      <c r="BH706" t="str">
        <f xml:space="preserve"> IF(OR(AW706= "4-2", AW706= "2-1", AW706= "-12", AW706= "-24"),"Q",
  IF(
    OR(AW706= "4-1", AW706= "40", AW706= "42"),"A",
    IF(
      AW706= "44","P",
      IF(OR(AW706= "2-2",AW706="0-2",AW706="-1-2",AW706="-2-2",AW706="-2-1",AW706="-20",AW706="-22" ),"R",
              IF(
                OR(AW706= "24",AW706="04",AW706="-14"),"M",
                IF(
                  OR(AW706= "20",AW706="22",AW706="0-1",AW706="00",AW706="02",AW706="-1-1",AW706="-10"),"I",""
                )
              )
      )
    )
  )
)</f>
        <v/>
      </c>
      <c r="BI706" t="str">
        <f xml:space="preserve"> IF(OR(AX706= "4-2", AX706= "2-1", AX706= "-12", AX706= "-24"),"Q",
  IF(
    OR(AX706= "4-1", AX706= "40", AX706= "42"),"A",
    IF(
      AX706= "44","P",
      IF(OR(AX706= "2-2",AX706="0-2",AX706="-1-2",AX706="-2-2",AX706="-2-1",AX706="-20",AX706="-22" ),"R",
              IF(
                OR(AX706= "24",AX706="04",AX706="-14"),"M",
                IF(
                  OR(AX706= "20",AX706="22",AX706="0-1",AX706="00",AX706="02",AX706="-1-1",AX706="-10"),"I",""
                )
              )
      )
    )
  )
)</f>
        <v/>
      </c>
      <c r="BJ706" t="str">
        <f xml:space="preserve"> IF(OR(AY706= "4-2", AY706= "2-1", AY706= "-12", AY706= "-24"),"Q",
  IF(
    OR(AY706= "4-1", AY706= "40", AY706= "42"),"A",
    IF(
      AY706= "44","P",
      IF(OR(AY706= "2-2",AY706="0-2",AY706="-1-2",AY706="-2-2",AY706="-2-1",AY706="-20",AY706="-22" ),"R",
              IF(
                OR(AY706= "24",AY706="04",AY706="-14"),"M",
                IF(
                  OR(AY706= "20",AY706="22",AY706="0-1",AY706="00",AY706="02",AY706="-1-1",AY706="-10"),"I",""
                )
              )
      )
    )
  )
)</f>
        <v/>
      </c>
      <c r="BK706" t="str">
        <f xml:space="preserve"> IF(OR(AZ706= "4-2", AZ706= "2-1", AZ706= "-12", AZ706= "-24"),"Q",
  IF(
    OR(AZ706= "4-1", AZ706= "40", AZ706= "42"),"A",
    IF(
      AZ706= "44","P",
      IF(OR(AZ706= "2-2",AZ706="0-2",AZ706="-1-2",AZ706="-2-2",AZ706="-2-1",AZ706="-20",AZ706="-22" ),"R",
              IF(
                OR(AZ706= "24",AZ706="04",AZ706="-14"),"M",
                IF(
                  OR(AZ706= "20",AZ706="22",AZ706="0-1",AZ706="00",AZ706="02",AZ706="-1-1",AZ706="-10"),"I",""
                )
              )
      )
    )
  )
)</f>
        <v/>
      </c>
      <c r="BL706" t="str">
        <f xml:space="preserve"> IF(OR(BA706= "4-2", BA706= "2-1", BA706= "-12", BA706= "-24"),"Q",
  IF(
    OR(BA706= "4-1", BA706= "40", BA706= "42"),"A",
    IF(
      BA706= "44","P",
      IF(OR(BA706= "2-2",BA706="0-2",BA706="-1-2",BA706="-2-2",BA706="-2-1",BA706="-20",BA706="-22" ),"R",
              IF(
                OR(BA706= "24",BA706="04",BA706="-14"),"M",
                IF(
                  OR(BA706= "20",BA706="22",BA706="0-1",BA706="00",BA706="02",BA706="-1-1",BA706="-10"),"I",""
                )
              )
      )
    )
  )
)</f>
        <v/>
      </c>
    </row>
    <row r="707" spans="23:64" x14ac:dyDescent="0.25">
      <c r="W707" t="b">
        <f>IF(OR(B707=Локализация!$C$118,B707=5),4,IF(OR(B707=Локализация!$C$119,B707=4),2,IF(OR(B707=Локализация!$C$120,B707=3),0,IF(OR(B707=Локализация!$C$121,B707=2),-1,IF(OR(B707=Локализация!$C$122,B707=1),-2)))))</f>
        <v>0</v>
      </c>
      <c r="X707" t="b">
        <f>IF(OR(C707=Локализация!$C$124,C707=5),-2,IF(OR(C707=Локализация!$C$125,C707=4),-1,IF(OR(C707=Локализация!$C$126,C707=3),0,IF(OR(C707=Локализация!$C$127,C707=2),2,IF(OR(C707=Локализация!$C$128,C707=1),4)))))</f>
        <v>0</v>
      </c>
      <c r="Y707" t="b">
        <f>IF(OR(D707=Локализация!$C$118,D707=5),4,IF(OR(D707=Локализация!$C$119,D707=4),2,IF(OR(D707=Локализация!$C$120,D707=3),0,IF(OR(D707=Локализация!$C$121,D707=2),-1,IF(OR(D707=Локализация!$C$122,D707=1),-2)))))</f>
        <v>0</v>
      </c>
      <c r="Z707" t="b">
        <f>IF(OR(E707=Локализация!$C$124,E707=5),-2,IF(OR(E707=Локализация!$C$125,E707=4),-1,IF(OR(E707=Локализация!$C$126,E707=3),0,IF(OR(E707=Локализация!$C$127,E707=2),2,IF(OR(E707=Локализация!$C$128,E707=1),4)))))</f>
        <v>0</v>
      </c>
      <c r="AA707" t="b">
        <f>IF(OR(F707=Локализация!$C$118,F707=5),4,IF(OR(F707=Локализация!$C$119,F707=4),2,IF(OR(F707=Локализация!$C$120,F707=3),0,IF(OR(F707=Локализация!$C$121,F707=2),-1,IF(OR(F707=Локализация!$C$122,F707=1),-2)))))</f>
        <v>0</v>
      </c>
      <c r="AB707" t="b">
        <f>IF(OR(G707=Локализация!$C$124,G707=5),-2,IF(OR(G707=Локализация!$C$125,G707=4),-1,IF(OR(G707=Локализация!$C$126,G707=3),0,IF(OR(G707=Локализация!$C$127,G707=2),2,IF(OR(G707=Локализация!$C$128,G707=1),4)))))</f>
        <v>0</v>
      </c>
      <c r="AC707" t="b">
        <f>IF(OR(H707=Локализация!$C$118,H707=5),4,IF(OR(H707=Локализация!$C$119,H707=4),2,IF(OR(H707=Локализация!$C$120,H707=3),0,IF(OR(H707=Локализация!$C$121,H707=2),-1,IF(OR(H707=Локализация!$C$122,H707=1),-2)))))</f>
        <v>0</v>
      </c>
      <c r="AD707" t="b">
        <f>IF(OR(I707=Локализация!$C$124,I707=5),-2,IF(OR(I707=Локализация!$C$125,I707=4),-1,IF(OR(I707=Локализация!$C$126,I707=3),0,IF(OR(I707=Локализация!$C$127,I707=2),2,IF(OR(I707=Локализация!$C$128,I707=1),4)))))</f>
        <v>0</v>
      </c>
      <c r="AE707" t="b">
        <f>IF(OR(J707=Локализация!$C$118,J707=5),4,IF(OR(J707=Локализация!$C$119,J707=4),2,IF(OR(J707=Локализация!$C$120,J707=3),0,IF(OR(J707=Локализация!$C$121,J707=2),-1,IF(OR(J707=Локализация!$C$122,J707=1),-2)))))</f>
        <v>0</v>
      </c>
      <c r="AF707" t="b">
        <f>IF(OR(K707=Локализация!$C$124,K707=5),-2,IF(OR(K707=Локализация!$C$125,K707=4),-1,IF(OR(K707=Локализация!$C$126,K707=3),0,IF(OR(K707=Локализация!$C$127,K707=2),2,IF(OR(K707=Локализация!$C$128,K707=1),4)))))</f>
        <v>0</v>
      </c>
      <c r="AG707" t="b">
        <f>IF(OR(L707=Локализация!$C$118,L707=5),4,IF(OR(L707=Локализация!$C$119,L707=4),2,IF(OR(L707=Локализация!$C$120,L707=3),0,IF(OR(L707=Локализация!$C$121,L707=2),-1,IF(OR(L707=Локализация!$C$122,L707=1),-2)))))</f>
        <v>0</v>
      </c>
      <c r="AH707" t="b">
        <f>IF(OR(M707=Локализация!$C$124,M707=5),-2,IF(OR(M707=Локализация!$C$125,M707=4),-1,IF(OR(M707=Локализация!$C$126,M707=3),0,IF(OR(M707=Локализация!$C$127,M707=2),2,IF(OR(M707=Локализация!$C$128,M707=1),4)))))</f>
        <v>0</v>
      </c>
      <c r="AI707" t="b">
        <f>IF(OR(N707=Локализация!$C$118,N707=5),4,IF(OR(N707=Локализация!$C$119,N707=4),2,IF(OR(N707=Локализация!$C$120,N707=3),0,IF(OR(N707=Локализация!$C$121,N707=2),-1,IF(OR(N707=Локализация!$C$122,N707=1),-2)))))</f>
        <v>0</v>
      </c>
      <c r="AJ707" t="b">
        <f>IF(OR(O707=Локализация!$C$124,O707=5),-2,IF(OR(O707=Локализация!$C$125,O707=4),-1,IF(OR(O707=Локализация!$C$126,O707=3),0,IF(OR(O707=Локализация!$C$127,O707=2),2,IF(OR(O707=Локализация!$C$128,O707=1),4)))))</f>
        <v>0</v>
      </c>
      <c r="AK707" t="b">
        <f>IF(OR(P707=Локализация!$C$118,P707=5),4,IF(OR(P707=Локализация!$C$119,P707=4),2,IF(OR(P707=Локализация!$C$120,P707=3),0,IF(OR(P707=Локализация!$C$121,P707=2),-1,IF(OR(P707=Локализация!$C$122,P707=1),-2)))))</f>
        <v>0</v>
      </c>
      <c r="AL707" t="b">
        <f>IF(OR(Q707=Локализация!$C$124,Q707=5),-2,IF(OR(Q707=Локализация!$C$125,Q707=4),-1,IF(OR(Q707=Локализация!$C$126,Q707=3),0,IF(OR(Q707=Локализация!$C$127,Q707=2),2,IF(OR(Q707=Локализация!$C$128,Q707=1),4)))))</f>
        <v>0</v>
      </c>
      <c r="AM707" t="b">
        <f>IF(OR(R707=Локализация!$C$118,R707=5),4,IF(OR(R707=Локализация!$C$119,R707=4),2,IF(OR(R707=Локализация!$C$120,R707=3),0,IF(OR(R707=Локализация!$C$121,R707=2),-1,IF(OR(R707=Локализация!$C$122,R707=1),-2)))))</f>
        <v>0</v>
      </c>
      <c r="AN707" t="b">
        <f>IF(OR(S707=Локализация!$C$124,S707=5),-2,IF(OR(S707=Локализация!$C$125,S707=4),-1,IF(OR(S707=Локализация!$C$126,S707=3),0,IF(OR(S707=Локализация!$C$127,S707=2),2,IF(OR(S707=Локализация!$C$128,S707=1),4)))))</f>
        <v>0</v>
      </c>
      <c r="AO707" t="b">
        <f>IF(OR(T707=Локализация!$C$118,T707=5),4,IF(OR(T707=Локализация!$C$119,T707=4),2,IF(OR(T707=Локализация!$C$120,T707=3),0,IF(OR(T707=Локализация!$C$121,T707=2),-1,IF(OR(T707=Локализация!$C$122,T707=1),-2)))))</f>
        <v>0</v>
      </c>
      <c r="AP707" t="b">
        <f>IF(OR(U707=Локализация!$C$124,U707=5),-2,IF(OR(U707=Локализация!$C$125,U707=4),-1,IF(OR(U707=Локализация!$C$126,U707=3),0,IF(OR(U707=Локализация!$C$127,U707=2),2,IF(OR(U707=Локализация!$C$128,U707=1),4)))))</f>
        <v>0</v>
      </c>
      <c r="AR707" t="str">
        <f>CONCATENATE(W707,X707)</f>
        <v>ЛОЖЬЛОЖЬ</v>
      </c>
      <c r="AS707" t="str">
        <f>CONCATENATE(Y707,Z707)</f>
        <v>ЛОЖЬЛОЖЬ</v>
      </c>
      <c r="AT707" t="str">
        <f>CONCATENATE(AA707,AB707)</f>
        <v>ЛОЖЬЛОЖЬ</v>
      </c>
      <c r="AU707" t="str">
        <f>CONCATENATE(AC707,AD707)</f>
        <v>ЛОЖЬЛОЖЬ</v>
      </c>
      <c r="AV707" t="str">
        <f>CONCATENATE(AE707,AF707)</f>
        <v>ЛОЖЬЛОЖЬ</v>
      </c>
      <c r="AW707" t="str">
        <f>CONCATENATE(AG707,AH707)</f>
        <v>ЛОЖЬЛОЖЬ</v>
      </c>
      <c r="AX707" t="str">
        <f>CONCATENATE(AI707,AJ707)</f>
        <v>ЛОЖЬЛОЖЬ</v>
      </c>
      <c r="AY707" t="str">
        <f>CONCATENATE(AK707,AL707)</f>
        <v>ЛОЖЬЛОЖЬ</v>
      </c>
      <c r="AZ707" t="str">
        <f>CONCATENATE(AM707,AN707)</f>
        <v>ЛОЖЬЛОЖЬ</v>
      </c>
      <c r="BA707" t="str">
        <f>CONCATENATE(AO707,AP707)</f>
        <v>ЛОЖЬЛОЖЬ</v>
      </c>
      <c r="BC707" t="str">
        <f xml:space="preserve"> IF(OR(AR707= "4-2", AR707= "2-1", AR707= "-12", AR707= "-24"),"Q",
  IF(
    OR(AR707= "4-1", AR707= "40", AR707= "42"),"A",
    IF(
      AR707= "44","P",
      IF(OR(AR707= "2-2",AR707="0-2",AR707="-1-2",AR707="-2-2",AR707="-2-1",AR707="-20",AR707="-22" ),"R",
              IF(
                OR(AR707= "24",AR707="04",AR707="-14"),"M",
                IF(
                  OR(AR707= "20",AR707="22",AR707="0-1",AR707="00",AR707="02",AR707="-1-1",AR707="-10"),"I",""
                )
              )
      )
    )
  )
)</f>
        <v/>
      </c>
      <c r="BD707" t="str">
        <f xml:space="preserve"> IF(OR(AS707= "4-2", AS707= "2-1", AS707= "-12", AS707= "-24"),"Q",
  IF(
    OR(AS707= "4-1", AS707= "40", AS707= "42"),"A",
    IF(
      AS707= "44","P",
      IF(OR(AS707= "2-2",AS707="0-2",AS707="-1-2",AS707="-2-2",AS707="-2-1",AS707="-20",AS707="-22" ),"R",
              IF(
                OR(AS707= "24",AS707="04",AS707="-14"),"M",
                IF(
                  OR(AS707= "20",AS707="22",AS707="0-1",AS707="00",AS707="02",AS707="-1-1",AS707="-10"),"I",""
                )
              )
      )
    )
  )
)</f>
        <v/>
      </c>
      <c r="BE707" t="str">
        <f xml:space="preserve"> IF(OR(AT707= "4-2", AT707= "2-1", AT707= "-12", AT707= "-24"),"Q",
  IF(
    OR(AT707= "4-1", AT707= "40", AT707= "42"),"A",
    IF(
      AT707= "44","P",
      IF(OR(AT707= "2-2",AT707="0-2",AT707="-1-2",AT707="-2-2",AT707="-2-1",AT707="-20",AT707="-22" ),"R",
              IF(
                OR(AT707= "24",AT707="04",AT707="-14"),"M",
                IF(
                  OR(AT707= "20",AT707="22",AT707="0-1",AT707="00",AT707="02",AT707="-1-1",AT707="-10"),"I",""
                )
              )
      )
    )
  )
)</f>
        <v/>
      </c>
      <c r="BF707" t="str">
        <f xml:space="preserve"> IF(OR(AU707= "4-2", AU707= "2-1", AU707= "-12", AU707= "-24"),"Q",
  IF(
    OR(AU707= "4-1", AU707= "40", AU707= "42"),"A",
    IF(
      AU707= "44","P",
      IF(OR(AU707= "2-2",AU707="0-2",AU707="-1-2",AU707="-2-2",AU707="-2-1",AU707="-20",AU707="-22" ),"R",
              IF(
                OR(AU707= "24",AU707="04",AU707="-14"),"M",
                IF(
                  OR(AU707= "20",AU707="22",AU707="0-1",AU707="00",AU707="02",AU707="-1-1",AU707="-10"),"I",""
                )
              )
      )
    )
  )
)</f>
        <v/>
      </c>
      <c r="BG707" t="str">
        <f xml:space="preserve"> IF(OR(AV707= "4-2", AV707= "2-1", AV707= "-12", AV707= "-24"),"Q",
  IF(
    OR(AV707= "4-1", AV707= "40", AV707= "42"),"A",
    IF(
      AV707= "44","P",
      IF(OR(AV707= "2-2",AV707="0-2",AV707="-1-2",AV707="-2-2",AV707="-2-1",AV707="-20",AV707="-22" ),"R",
              IF(
                OR(AV707= "24",AV707="04",AV707="-14"),"M",
                IF(
                  OR(AV707= "20",AV707="22",AV707="0-1",AV707="00",AV707="02",AV707="-1-1",AV707="-10"),"I",""
                )
              )
      )
    )
  )
)</f>
        <v/>
      </c>
      <c r="BH707" t="str">
        <f xml:space="preserve"> IF(OR(AW707= "4-2", AW707= "2-1", AW707= "-12", AW707= "-24"),"Q",
  IF(
    OR(AW707= "4-1", AW707= "40", AW707= "42"),"A",
    IF(
      AW707= "44","P",
      IF(OR(AW707= "2-2",AW707="0-2",AW707="-1-2",AW707="-2-2",AW707="-2-1",AW707="-20",AW707="-22" ),"R",
              IF(
                OR(AW707= "24",AW707="04",AW707="-14"),"M",
                IF(
                  OR(AW707= "20",AW707="22",AW707="0-1",AW707="00",AW707="02",AW707="-1-1",AW707="-10"),"I",""
                )
              )
      )
    )
  )
)</f>
        <v/>
      </c>
      <c r="BI707" t="str">
        <f xml:space="preserve"> IF(OR(AX707= "4-2", AX707= "2-1", AX707= "-12", AX707= "-24"),"Q",
  IF(
    OR(AX707= "4-1", AX707= "40", AX707= "42"),"A",
    IF(
      AX707= "44","P",
      IF(OR(AX707= "2-2",AX707="0-2",AX707="-1-2",AX707="-2-2",AX707="-2-1",AX707="-20",AX707="-22" ),"R",
              IF(
                OR(AX707= "24",AX707="04",AX707="-14"),"M",
                IF(
                  OR(AX707= "20",AX707="22",AX707="0-1",AX707="00",AX707="02",AX707="-1-1",AX707="-10"),"I",""
                )
              )
      )
    )
  )
)</f>
        <v/>
      </c>
      <c r="BJ707" t="str">
        <f xml:space="preserve"> IF(OR(AY707= "4-2", AY707= "2-1", AY707= "-12", AY707= "-24"),"Q",
  IF(
    OR(AY707= "4-1", AY707= "40", AY707= "42"),"A",
    IF(
      AY707= "44","P",
      IF(OR(AY707= "2-2",AY707="0-2",AY707="-1-2",AY707="-2-2",AY707="-2-1",AY707="-20",AY707="-22" ),"R",
              IF(
                OR(AY707= "24",AY707="04",AY707="-14"),"M",
                IF(
                  OR(AY707= "20",AY707="22",AY707="0-1",AY707="00",AY707="02",AY707="-1-1",AY707="-10"),"I",""
                )
              )
      )
    )
  )
)</f>
        <v/>
      </c>
      <c r="BK707" t="str">
        <f xml:space="preserve"> IF(OR(AZ707= "4-2", AZ707= "2-1", AZ707= "-12", AZ707= "-24"),"Q",
  IF(
    OR(AZ707= "4-1", AZ707= "40", AZ707= "42"),"A",
    IF(
      AZ707= "44","P",
      IF(OR(AZ707= "2-2",AZ707="0-2",AZ707="-1-2",AZ707="-2-2",AZ707="-2-1",AZ707="-20",AZ707="-22" ),"R",
              IF(
                OR(AZ707= "24",AZ707="04",AZ707="-14"),"M",
                IF(
                  OR(AZ707= "20",AZ707="22",AZ707="0-1",AZ707="00",AZ707="02",AZ707="-1-1",AZ707="-10"),"I",""
                )
              )
      )
    )
  )
)</f>
        <v/>
      </c>
      <c r="BL707" t="str">
        <f xml:space="preserve"> IF(OR(BA707= "4-2", BA707= "2-1", BA707= "-12", BA707= "-24"),"Q",
  IF(
    OR(BA707= "4-1", BA707= "40", BA707= "42"),"A",
    IF(
      BA707= "44","P",
      IF(OR(BA707= "2-2",BA707="0-2",BA707="-1-2",BA707="-2-2",BA707="-2-1",BA707="-20",BA707="-22" ),"R",
              IF(
                OR(BA707= "24",BA707="04",BA707="-14"),"M",
                IF(
                  OR(BA707= "20",BA707="22",BA707="0-1",BA707="00",BA707="02",BA707="-1-1",BA707="-10"),"I",""
                )
              )
      )
    )
  )
)</f>
        <v/>
      </c>
    </row>
    <row r="708" spans="23:64" x14ac:dyDescent="0.25">
      <c r="W708" t="b">
        <f>IF(OR(B708=Локализация!$C$118,B708=5),4,IF(OR(B708=Локализация!$C$119,B708=4),2,IF(OR(B708=Локализация!$C$120,B708=3),0,IF(OR(B708=Локализация!$C$121,B708=2),-1,IF(OR(B708=Локализация!$C$122,B708=1),-2)))))</f>
        <v>0</v>
      </c>
      <c r="X708" t="b">
        <f>IF(OR(C708=Локализация!$C$124,C708=5),-2,IF(OR(C708=Локализация!$C$125,C708=4),-1,IF(OR(C708=Локализация!$C$126,C708=3),0,IF(OR(C708=Локализация!$C$127,C708=2),2,IF(OR(C708=Локализация!$C$128,C708=1),4)))))</f>
        <v>0</v>
      </c>
      <c r="Y708" t="b">
        <f>IF(OR(D708=Локализация!$C$118,D708=5),4,IF(OR(D708=Локализация!$C$119,D708=4),2,IF(OR(D708=Локализация!$C$120,D708=3),0,IF(OR(D708=Локализация!$C$121,D708=2),-1,IF(OR(D708=Локализация!$C$122,D708=1),-2)))))</f>
        <v>0</v>
      </c>
      <c r="Z708" t="b">
        <f>IF(OR(E708=Локализация!$C$124,E708=5),-2,IF(OR(E708=Локализация!$C$125,E708=4),-1,IF(OR(E708=Локализация!$C$126,E708=3),0,IF(OR(E708=Локализация!$C$127,E708=2),2,IF(OR(E708=Локализация!$C$128,E708=1),4)))))</f>
        <v>0</v>
      </c>
      <c r="AA708" t="b">
        <f>IF(OR(F708=Локализация!$C$118,F708=5),4,IF(OR(F708=Локализация!$C$119,F708=4),2,IF(OR(F708=Локализация!$C$120,F708=3),0,IF(OR(F708=Локализация!$C$121,F708=2),-1,IF(OR(F708=Локализация!$C$122,F708=1),-2)))))</f>
        <v>0</v>
      </c>
      <c r="AB708" t="b">
        <f>IF(OR(G708=Локализация!$C$124,G708=5),-2,IF(OR(G708=Локализация!$C$125,G708=4),-1,IF(OR(G708=Локализация!$C$126,G708=3),0,IF(OR(G708=Локализация!$C$127,G708=2),2,IF(OR(G708=Локализация!$C$128,G708=1),4)))))</f>
        <v>0</v>
      </c>
      <c r="AC708" t="b">
        <f>IF(OR(H708=Локализация!$C$118,H708=5),4,IF(OR(H708=Локализация!$C$119,H708=4),2,IF(OR(H708=Локализация!$C$120,H708=3),0,IF(OR(H708=Локализация!$C$121,H708=2),-1,IF(OR(H708=Локализация!$C$122,H708=1),-2)))))</f>
        <v>0</v>
      </c>
      <c r="AD708" t="b">
        <f>IF(OR(I708=Локализация!$C$124,I708=5),-2,IF(OR(I708=Локализация!$C$125,I708=4),-1,IF(OR(I708=Локализация!$C$126,I708=3),0,IF(OR(I708=Локализация!$C$127,I708=2),2,IF(OR(I708=Локализация!$C$128,I708=1),4)))))</f>
        <v>0</v>
      </c>
      <c r="AE708" t="b">
        <f>IF(OR(J708=Локализация!$C$118,J708=5),4,IF(OR(J708=Локализация!$C$119,J708=4),2,IF(OR(J708=Локализация!$C$120,J708=3),0,IF(OR(J708=Локализация!$C$121,J708=2),-1,IF(OR(J708=Локализация!$C$122,J708=1),-2)))))</f>
        <v>0</v>
      </c>
      <c r="AF708" t="b">
        <f>IF(OR(K708=Локализация!$C$124,K708=5),-2,IF(OR(K708=Локализация!$C$125,K708=4),-1,IF(OR(K708=Локализация!$C$126,K708=3),0,IF(OR(K708=Локализация!$C$127,K708=2),2,IF(OR(K708=Локализация!$C$128,K708=1),4)))))</f>
        <v>0</v>
      </c>
      <c r="AG708" t="b">
        <f>IF(OR(L708=Локализация!$C$118,L708=5),4,IF(OR(L708=Локализация!$C$119,L708=4),2,IF(OR(L708=Локализация!$C$120,L708=3),0,IF(OR(L708=Локализация!$C$121,L708=2),-1,IF(OR(L708=Локализация!$C$122,L708=1),-2)))))</f>
        <v>0</v>
      </c>
      <c r="AH708" t="b">
        <f>IF(OR(M708=Локализация!$C$124,M708=5),-2,IF(OR(M708=Локализация!$C$125,M708=4),-1,IF(OR(M708=Локализация!$C$126,M708=3),0,IF(OR(M708=Локализация!$C$127,M708=2),2,IF(OR(M708=Локализация!$C$128,M708=1),4)))))</f>
        <v>0</v>
      </c>
      <c r="AI708" t="b">
        <f>IF(OR(N708=Локализация!$C$118,N708=5),4,IF(OR(N708=Локализация!$C$119,N708=4),2,IF(OR(N708=Локализация!$C$120,N708=3),0,IF(OR(N708=Локализация!$C$121,N708=2),-1,IF(OR(N708=Локализация!$C$122,N708=1),-2)))))</f>
        <v>0</v>
      </c>
      <c r="AJ708" t="b">
        <f>IF(OR(O708=Локализация!$C$124,O708=5),-2,IF(OR(O708=Локализация!$C$125,O708=4),-1,IF(OR(O708=Локализация!$C$126,O708=3),0,IF(OR(O708=Локализация!$C$127,O708=2),2,IF(OR(O708=Локализация!$C$128,O708=1),4)))))</f>
        <v>0</v>
      </c>
      <c r="AK708" t="b">
        <f>IF(OR(P708=Локализация!$C$118,P708=5),4,IF(OR(P708=Локализация!$C$119,P708=4),2,IF(OR(P708=Локализация!$C$120,P708=3),0,IF(OR(P708=Локализация!$C$121,P708=2),-1,IF(OR(P708=Локализация!$C$122,P708=1),-2)))))</f>
        <v>0</v>
      </c>
      <c r="AL708" t="b">
        <f>IF(OR(Q708=Локализация!$C$124,Q708=5),-2,IF(OR(Q708=Локализация!$C$125,Q708=4),-1,IF(OR(Q708=Локализация!$C$126,Q708=3),0,IF(OR(Q708=Локализация!$C$127,Q708=2),2,IF(OR(Q708=Локализация!$C$128,Q708=1),4)))))</f>
        <v>0</v>
      </c>
      <c r="AM708" t="b">
        <f>IF(OR(R708=Локализация!$C$118,R708=5),4,IF(OR(R708=Локализация!$C$119,R708=4),2,IF(OR(R708=Локализация!$C$120,R708=3),0,IF(OR(R708=Локализация!$C$121,R708=2),-1,IF(OR(R708=Локализация!$C$122,R708=1),-2)))))</f>
        <v>0</v>
      </c>
      <c r="AN708" t="b">
        <f>IF(OR(S708=Локализация!$C$124,S708=5),-2,IF(OR(S708=Локализация!$C$125,S708=4),-1,IF(OR(S708=Локализация!$C$126,S708=3),0,IF(OR(S708=Локализация!$C$127,S708=2),2,IF(OR(S708=Локализация!$C$128,S708=1),4)))))</f>
        <v>0</v>
      </c>
      <c r="AO708" t="b">
        <f>IF(OR(T708=Локализация!$C$118,T708=5),4,IF(OR(T708=Локализация!$C$119,T708=4),2,IF(OR(T708=Локализация!$C$120,T708=3),0,IF(OR(T708=Локализация!$C$121,T708=2),-1,IF(OR(T708=Локализация!$C$122,T708=1),-2)))))</f>
        <v>0</v>
      </c>
      <c r="AP708" t="b">
        <f>IF(OR(U708=Локализация!$C$124,U708=5),-2,IF(OR(U708=Локализация!$C$125,U708=4),-1,IF(OR(U708=Локализация!$C$126,U708=3),0,IF(OR(U708=Локализация!$C$127,U708=2),2,IF(OR(U708=Локализация!$C$128,U708=1),4)))))</f>
        <v>0</v>
      </c>
      <c r="AR708" t="str">
        <f>CONCATENATE(W708,X708)</f>
        <v>ЛОЖЬЛОЖЬ</v>
      </c>
      <c r="AS708" t="str">
        <f>CONCATENATE(Y708,Z708)</f>
        <v>ЛОЖЬЛОЖЬ</v>
      </c>
      <c r="AT708" t="str">
        <f>CONCATENATE(AA708,AB708)</f>
        <v>ЛОЖЬЛОЖЬ</v>
      </c>
      <c r="AU708" t="str">
        <f>CONCATENATE(AC708,AD708)</f>
        <v>ЛОЖЬЛОЖЬ</v>
      </c>
      <c r="AV708" t="str">
        <f>CONCATENATE(AE708,AF708)</f>
        <v>ЛОЖЬЛОЖЬ</v>
      </c>
      <c r="AW708" t="str">
        <f>CONCATENATE(AG708,AH708)</f>
        <v>ЛОЖЬЛОЖЬ</v>
      </c>
      <c r="AX708" t="str">
        <f>CONCATENATE(AI708,AJ708)</f>
        <v>ЛОЖЬЛОЖЬ</v>
      </c>
      <c r="AY708" t="str">
        <f>CONCATENATE(AK708,AL708)</f>
        <v>ЛОЖЬЛОЖЬ</v>
      </c>
      <c r="AZ708" t="str">
        <f>CONCATENATE(AM708,AN708)</f>
        <v>ЛОЖЬЛОЖЬ</v>
      </c>
      <c r="BA708" t="str">
        <f>CONCATENATE(AO708,AP708)</f>
        <v>ЛОЖЬЛОЖЬ</v>
      </c>
      <c r="BC708" t="str">
        <f xml:space="preserve"> IF(OR(AR708= "4-2", AR708= "2-1", AR708= "-12", AR708= "-24"),"Q",
  IF(
    OR(AR708= "4-1", AR708= "40", AR708= "42"),"A",
    IF(
      AR708= "44","P",
      IF(OR(AR708= "2-2",AR708="0-2",AR708="-1-2",AR708="-2-2",AR708="-2-1",AR708="-20",AR708="-22" ),"R",
              IF(
                OR(AR708= "24",AR708="04",AR708="-14"),"M",
                IF(
                  OR(AR708= "20",AR708="22",AR708="0-1",AR708="00",AR708="02",AR708="-1-1",AR708="-10"),"I",""
                )
              )
      )
    )
  )
)</f>
        <v/>
      </c>
      <c r="BD708" t="str">
        <f xml:space="preserve"> IF(OR(AS708= "4-2", AS708= "2-1", AS708= "-12", AS708= "-24"),"Q",
  IF(
    OR(AS708= "4-1", AS708= "40", AS708= "42"),"A",
    IF(
      AS708= "44","P",
      IF(OR(AS708= "2-2",AS708="0-2",AS708="-1-2",AS708="-2-2",AS708="-2-1",AS708="-20",AS708="-22" ),"R",
              IF(
                OR(AS708= "24",AS708="04",AS708="-14"),"M",
                IF(
                  OR(AS708= "20",AS708="22",AS708="0-1",AS708="00",AS708="02",AS708="-1-1",AS708="-10"),"I",""
                )
              )
      )
    )
  )
)</f>
        <v/>
      </c>
      <c r="BE708" t="str">
        <f xml:space="preserve"> IF(OR(AT708= "4-2", AT708= "2-1", AT708= "-12", AT708= "-24"),"Q",
  IF(
    OR(AT708= "4-1", AT708= "40", AT708= "42"),"A",
    IF(
      AT708= "44","P",
      IF(OR(AT708= "2-2",AT708="0-2",AT708="-1-2",AT708="-2-2",AT708="-2-1",AT708="-20",AT708="-22" ),"R",
              IF(
                OR(AT708= "24",AT708="04",AT708="-14"),"M",
                IF(
                  OR(AT708= "20",AT708="22",AT708="0-1",AT708="00",AT708="02",AT708="-1-1",AT708="-10"),"I",""
                )
              )
      )
    )
  )
)</f>
        <v/>
      </c>
      <c r="BF708" t="str">
        <f xml:space="preserve"> IF(OR(AU708= "4-2", AU708= "2-1", AU708= "-12", AU708= "-24"),"Q",
  IF(
    OR(AU708= "4-1", AU708= "40", AU708= "42"),"A",
    IF(
      AU708= "44","P",
      IF(OR(AU708= "2-2",AU708="0-2",AU708="-1-2",AU708="-2-2",AU708="-2-1",AU708="-20",AU708="-22" ),"R",
              IF(
                OR(AU708= "24",AU708="04",AU708="-14"),"M",
                IF(
                  OR(AU708= "20",AU708="22",AU708="0-1",AU708="00",AU708="02",AU708="-1-1",AU708="-10"),"I",""
                )
              )
      )
    )
  )
)</f>
        <v/>
      </c>
      <c r="BG708" t="str">
        <f xml:space="preserve"> IF(OR(AV708= "4-2", AV708= "2-1", AV708= "-12", AV708= "-24"),"Q",
  IF(
    OR(AV708= "4-1", AV708= "40", AV708= "42"),"A",
    IF(
      AV708= "44","P",
      IF(OR(AV708= "2-2",AV708="0-2",AV708="-1-2",AV708="-2-2",AV708="-2-1",AV708="-20",AV708="-22" ),"R",
              IF(
                OR(AV708= "24",AV708="04",AV708="-14"),"M",
                IF(
                  OR(AV708= "20",AV708="22",AV708="0-1",AV708="00",AV708="02",AV708="-1-1",AV708="-10"),"I",""
                )
              )
      )
    )
  )
)</f>
        <v/>
      </c>
      <c r="BH708" t="str">
        <f xml:space="preserve"> IF(OR(AW708= "4-2", AW708= "2-1", AW708= "-12", AW708= "-24"),"Q",
  IF(
    OR(AW708= "4-1", AW708= "40", AW708= "42"),"A",
    IF(
      AW708= "44","P",
      IF(OR(AW708= "2-2",AW708="0-2",AW708="-1-2",AW708="-2-2",AW708="-2-1",AW708="-20",AW708="-22" ),"R",
              IF(
                OR(AW708= "24",AW708="04",AW708="-14"),"M",
                IF(
                  OR(AW708= "20",AW708="22",AW708="0-1",AW708="00",AW708="02",AW708="-1-1",AW708="-10"),"I",""
                )
              )
      )
    )
  )
)</f>
        <v/>
      </c>
      <c r="BI708" t="str">
        <f xml:space="preserve"> IF(OR(AX708= "4-2", AX708= "2-1", AX708= "-12", AX708= "-24"),"Q",
  IF(
    OR(AX708= "4-1", AX708= "40", AX708= "42"),"A",
    IF(
      AX708= "44","P",
      IF(OR(AX708= "2-2",AX708="0-2",AX708="-1-2",AX708="-2-2",AX708="-2-1",AX708="-20",AX708="-22" ),"R",
              IF(
                OR(AX708= "24",AX708="04",AX708="-14"),"M",
                IF(
                  OR(AX708= "20",AX708="22",AX708="0-1",AX708="00",AX708="02",AX708="-1-1",AX708="-10"),"I",""
                )
              )
      )
    )
  )
)</f>
        <v/>
      </c>
      <c r="BJ708" t="str">
        <f xml:space="preserve"> IF(OR(AY708= "4-2", AY708= "2-1", AY708= "-12", AY708= "-24"),"Q",
  IF(
    OR(AY708= "4-1", AY708= "40", AY708= "42"),"A",
    IF(
      AY708= "44","P",
      IF(OR(AY708= "2-2",AY708="0-2",AY708="-1-2",AY708="-2-2",AY708="-2-1",AY708="-20",AY708="-22" ),"R",
              IF(
                OR(AY708= "24",AY708="04",AY708="-14"),"M",
                IF(
                  OR(AY708= "20",AY708="22",AY708="0-1",AY708="00",AY708="02",AY708="-1-1",AY708="-10"),"I",""
                )
              )
      )
    )
  )
)</f>
        <v/>
      </c>
      <c r="BK708" t="str">
        <f xml:space="preserve"> IF(OR(AZ708= "4-2", AZ708= "2-1", AZ708= "-12", AZ708= "-24"),"Q",
  IF(
    OR(AZ708= "4-1", AZ708= "40", AZ708= "42"),"A",
    IF(
      AZ708= "44","P",
      IF(OR(AZ708= "2-2",AZ708="0-2",AZ708="-1-2",AZ708="-2-2",AZ708="-2-1",AZ708="-20",AZ708="-22" ),"R",
              IF(
                OR(AZ708= "24",AZ708="04",AZ708="-14"),"M",
                IF(
                  OR(AZ708= "20",AZ708="22",AZ708="0-1",AZ708="00",AZ708="02",AZ708="-1-1",AZ708="-10"),"I",""
                )
              )
      )
    )
  )
)</f>
        <v/>
      </c>
      <c r="BL708" t="str">
        <f xml:space="preserve"> IF(OR(BA708= "4-2", BA708= "2-1", BA708= "-12", BA708= "-24"),"Q",
  IF(
    OR(BA708= "4-1", BA708= "40", BA708= "42"),"A",
    IF(
      BA708= "44","P",
      IF(OR(BA708= "2-2",BA708="0-2",BA708="-1-2",BA708="-2-2",BA708="-2-1",BA708="-20",BA708="-22" ),"R",
              IF(
                OR(BA708= "24",BA708="04",BA708="-14"),"M",
                IF(
                  OR(BA708= "20",BA708="22",BA708="0-1",BA708="00",BA708="02",BA708="-1-1",BA708="-10"),"I",""
                )
              )
      )
    )
  )
)</f>
        <v/>
      </c>
    </row>
    <row r="709" spans="23:64" x14ac:dyDescent="0.25">
      <c r="W709" t="b">
        <f>IF(OR(B709=Локализация!$C$118,B709=5),4,IF(OR(B709=Локализация!$C$119,B709=4),2,IF(OR(B709=Локализация!$C$120,B709=3),0,IF(OR(B709=Локализация!$C$121,B709=2),-1,IF(OR(B709=Локализация!$C$122,B709=1),-2)))))</f>
        <v>0</v>
      </c>
      <c r="X709" t="b">
        <f>IF(OR(C709=Локализация!$C$124,C709=5),-2,IF(OR(C709=Локализация!$C$125,C709=4),-1,IF(OR(C709=Локализация!$C$126,C709=3),0,IF(OR(C709=Локализация!$C$127,C709=2),2,IF(OR(C709=Локализация!$C$128,C709=1),4)))))</f>
        <v>0</v>
      </c>
      <c r="Y709" t="b">
        <f>IF(OR(D709=Локализация!$C$118,D709=5),4,IF(OR(D709=Локализация!$C$119,D709=4),2,IF(OR(D709=Локализация!$C$120,D709=3),0,IF(OR(D709=Локализация!$C$121,D709=2),-1,IF(OR(D709=Локализация!$C$122,D709=1),-2)))))</f>
        <v>0</v>
      </c>
      <c r="Z709" t="b">
        <f>IF(OR(E709=Локализация!$C$124,E709=5),-2,IF(OR(E709=Локализация!$C$125,E709=4),-1,IF(OR(E709=Локализация!$C$126,E709=3),0,IF(OR(E709=Локализация!$C$127,E709=2),2,IF(OR(E709=Локализация!$C$128,E709=1),4)))))</f>
        <v>0</v>
      </c>
      <c r="AA709" t="b">
        <f>IF(OR(F709=Локализация!$C$118,F709=5),4,IF(OR(F709=Локализация!$C$119,F709=4),2,IF(OR(F709=Локализация!$C$120,F709=3),0,IF(OR(F709=Локализация!$C$121,F709=2),-1,IF(OR(F709=Локализация!$C$122,F709=1),-2)))))</f>
        <v>0</v>
      </c>
      <c r="AB709" t="b">
        <f>IF(OR(G709=Локализация!$C$124,G709=5),-2,IF(OR(G709=Локализация!$C$125,G709=4),-1,IF(OR(G709=Локализация!$C$126,G709=3),0,IF(OR(G709=Локализация!$C$127,G709=2),2,IF(OR(G709=Локализация!$C$128,G709=1),4)))))</f>
        <v>0</v>
      </c>
      <c r="AC709" t="b">
        <f>IF(OR(H709=Локализация!$C$118,H709=5),4,IF(OR(H709=Локализация!$C$119,H709=4),2,IF(OR(H709=Локализация!$C$120,H709=3),0,IF(OR(H709=Локализация!$C$121,H709=2),-1,IF(OR(H709=Локализация!$C$122,H709=1),-2)))))</f>
        <v>0</v>
      </c>
      <c r="AD709" t="b">
        <f>IF(OR(I709=Локализация!$C$124,I709=5),-2,IF(OR(I709=Локализация!$C$125,I709=4),-1,IF(OR(I709=Локализация!$C$126,I709=3),0,IF(OR(I709=Локализация!$C$127,I709=2),2,IF(OR(I709=Локализация!$C$128,I709=1),4)))))</f>
        <v>0</v>
      </c>
      <c r="AE709" t="b">
        <f>IF(OR(J709=Локализация!$C$118,J709=5),4,IF(OR(J709=Локализация!$C$119,J709=4),2,IF(OR(J709=Локализация!$C$120,J709=3),0,IF(OR(J709=Локализация!$C$121,J709=2),-1,IF(OR(J709=Локализация!$C$122,J709=1),-2)))))</f>
        <v>0</v>
      </c>
      <c r="AF709" t="b">
        <f>IF(OR(K709=Локализация!$C$124,K709=5),-2,IF(OR(K709=Локализация!$C$125,K709=4),-1,IF(OR(K709=Локализация!$C$126,K709=3),0,IF(OR(K709=Локализация!$C$127,K709=2),2,IF(OR(K709=Локализация!$C$128,K709=1),4)))))</f>
        <v>0</v>
      </c>
      <c r="AG709" t="b">
        <f>IF(OR(L709=Локализация!$C$118,L709=5),4,IF(OR(L709=Локализация!$C$119,L709=4),2,IF(OR(L709=Локализация!$C$120,L709=3),0,IF(OR(L709=Локализация!$C$121,L709=2),-1,IF(OR(L709=Локализация!$C$122,L709=1),-2)))))</f>
        <v>0</v>
      </c>
      <c r="AH709" t="b">
        <f>IF(OR(M709=Локализация!$C$124,M709=5),-2,IF(OR(M709=Локализация!$C$125,M709=4),-1,IF(OR(M709=Локализация!$C$126,M709=3),0,IF(OR(M709=Локализация!$C$127,M709=2),2,IF(OR(M709=Локализация!$C$128,M709=1),4)))))</f>
        <v>0</v>
      </c>
      <c r="AI709" t="b">
        <f>IF(OR(N709=Локализация!$C$118,N709=5),4,IF(OR(N709=Локализация!$C$119,N709=4),2,IF(OR(N709=Локализация!$C$120,N709=3),0,IF(OR(N709=Локализация!$C$121,N709=2),-1,IF(OR(N709=Локализация!$C$122,N709=1),-2)))))</f>
        <v>0</v>
      </c>
      <c r="AJ709" t="b">
        <f>IF(OR(O709=Локализация!$C$124,O709=5),-2,IF(OR(O709=Локализация!$C$125,O709=4),-1,IF(OR(O709=Локализация!$C$126,O709=3),0,IF(OR(O709=Локализация!$C$127,O709=2),2,IF(OR(O709=Локализация!$C$128,O709=1),4)))))</f>
        <v>0</v>
      </c>
      <c r="AK709" t="b">
        <f>IF(OR(P709=Локализация!$C$118,P709=5),4,IF(OR(P709=Локализация!$C$119,P709=4),2,IF(OR(P709=Локализация!$C$120,P709=3),0,IF(OR(P709=Локализация!$C$121,P709=2),-1,IF(OR(P709=Локализация!$C$122,P709=1),-2)))))</f>
        <v>0</v>
      </c>
      <c r="AL709" t="b">
        <f>IF(OR(Q709=Локализация!$C$124,Q709=5),-2,IF(OR(Q709=Локализация!$C$125,Q709=4),-1,IF(OR(Q709=Локализация!$C$126,Q709=3),0,IF(OR(Q709=Локализация!$C$127,Q709=2),2,IF(OR(Q709=Локализация!$C$128,Q709=1),4)))))</f>
        <v>0</v>
      </c>
      <c r="AM709" t="b">
        <f>IF(OR(R709=Локализация!$C$118,R709=5),4,IF(OR(R709=Локализация!$C$119,R709=4),2,IF(OR(R709=Локализация!$C$120,R709=3),0,IF(OR(R709=Локализация!$C$121,R709=2),-1,IF(OR(R709=Локализация!$C$122,R709=1),-2)))))</f>
        <v>0</v>
      </c>
      <c r="AN709" t="b">
        <f>IF(OR(S709=Локализация!$C$124,S709=5),-2,IF(OR(S709=Локализация!$C$125,S709=4),-1,IF(OR(S709=Локализация!$C$126,S709=3),0,IF(OR(S709=Локализация!$C$127,S709=2),2,IF(OR(S709=Локализация!$C$128,S709=1),4)))))</f>
        <v>0</v>
      </c>
      <c r="AO709" t="b">
        <f>IF(OR(T709=Локализация!$C$118,T709=5),4,IF(OR(T709=Локализация!$C$119,T709=4),2,IF(OR(T709=Локализация!$C$120,T709=3),0,IF(OR(T709=Локализация!$C$121,T709=2),-1,IF(OR(T709=Локализация!$C$122,T709=1),-2)))))</f>
        <v>0</v>
      </c>
      <c r="AP709" t="b">
        <f>IF(OR(U709=Локализация!$C$124,U709=5),-2,IF(OR(U709=Локализация!$C$125,U709=4),-1,IF(OR(U709=Локализация!$C$126,U709=3),0,IF(OR(U709=Локализация!$C$127,U709=2),2,IF(OR(U709=Локализация!$C$128,U709=1),4)))))</f>
        <v>0</v>
      </c>
      <c r="AR709" t="str">
        <f>CONCATENATE(W709,X709)</f>
        <v>ЛОЖЬЛОЖЬ</v>
      </c>
      <c r="AS709" t="str">
        <f>CONCATENATE(Y709,Z709)</f>
        <v>ЛОЖЬЛОЖЬ</v>
      </c>
      <c r="AT709" t="str">
        <f>CONCATENATE(AA709,AB709)</f>
        <v>ЛОЖЬЛОЖЬ</v>
      </c>
      <c r="AU709" t="str">
        <f>CONCATENATE(AC709,AD709)</f>
        <v>ЛОЖЬЛОЖЬ</v>
      </c>
      <c r="AV709" t="str">
        <f>CONCATENATE(AE709,AF709)</f>
        <v>ЛОЖЬЛОЖЬ</v>
      </c>
      <c r="AW709" t="str">
        <f>CONCATENATE(AG709,AH709)</f>
        <v>ЛОЖЬЛОЖЬ</v>
      </c>
      <c r="AX709" t="str">
        <f>CONCATENATE(AI709,AJ709)</f>
        <v>ЛОЖЬЛОЖЬ</v>
      </c>
      <c r="AY709" t="str">
        <f>CONCATENATE(AK709,AL709)</f>
        <v>ЛОЖЬЛОЖЬ</v>
      </c>
      <c r="AZ709" t="str">
        <f>CONCATENATE(AM709,AN709)</f>
        <v>ЛОЖЬЛОЖЬ</v>
      </c>
      <c r="BA709" t="str">
        <f>CONCATENATE(AO709,AP709)</f>
        <v>ЛОЖЬЛОЖЬ</v>
      </c>
      <c r="BC709" t="str">
        <f xml:space="preserve"> IF(OR(AR709= "4-2", AR709= "2-1", AR709= "-12", AR709= "-24"),"Q",
  IF(
    OR(AR709= "4-1", AR709= "40", AR709= "42"),"A",
    IF(
      AR709= "44","P",
      IF(OR(AR709= "2-2",AR709="0-2",AR709="-1-2",AR709="-2-2",AR709="-2-1",AR709="-20",AR709="-22" ),"R",
              IF(
                OR(AR709= "24",AR709="04",AR709="-14"),"M",
                IF(
                  OR(AR709= "20",AR709="22",AR709="0-1",AR709="00",AR709="02",AR709="-1-1",AR709="-10"),"I",""
                )
              )
      )
    )
  )
)</f>
        <v/>
      </c>
      <c r="BD709" t="str">
        <f xml:space="preserve"> IF(OR(AS709= "4-2", AS709= "2-1", AS709= "-12", AS709= "-24"),"Q",
  IF(
    OR(AS709= "4-1", AS709= "40", AS709= "42"),"A",
    IF(
      AS709= "44","P",
      IF(OR(AS709= "2-2",AS709="0-2",AS709="-1-2",AS709="-2-2",AS709="-2-1",AS709="-20",AS709="-22" ),"R",
              IF(
                OR(AS709= "24",AS709="04",AS709="-14"),"M",
                IF(
                  OR(AS709= "20",AS709="22",AS709="0-1",AS709="00",AS709="02",AS709="-1-1",AS709="-10"),"I",""
                )
              )
      )
    )
  )
)</f>
        <v/>
      </c>
      <c r="BE709" t="str">
        <f xml:space="preserve"> IF(OR(AT709= "4-2", AT709= "2-1", AT709= "-12", AT709= "-24"),"Q",
  IF(
    OR(AT709= "4-1", AT709= "40", AT709= "42"),"A",
    IF(
      AT709= "44","P",
      IF(OR(AT709= "2-2",AT709="0-2",AT709="-1-2",AT709="-2-2",AT709="-2-1",AT709="-20",AT709="-22" ),"R",
              IF(
                OR(AT709= "24",AT709="04",AT709="-14"),"M",
                IF(
                  OR(AT709= "20",AT709="22",AT709="0-1",AT709="00",AT709="02",AT709="-1-1",AT709="-10"),"I",""
                )
              )
      )
    )
  )
)</f>
        <v/>
      </c>
      <c r="BF709" t="str">
        <f xml:space="preserve"> IF(OR(AU709= "4-2", AU709= "2-1", AU709= "-12", AU709= "-24"),"Q",
  IF(
    OR(AU709= "4-1", AU709= "40", AU709= "42"),"A",
    IF(
      AU709= "44","P",
      IF(OR(AU709= "2-2",AU709="0-2",AU709="-1-2",AU709="-2-2",AU709="-2-1",AU709="-20",AU709="-22" ),"R",
              IF(
                OR(AU709= "24",AU709="04",AU709="-14"),"M",
                IF(
                  OR(AU709= "20",AU709="22",AU709="0-1",AU709="00",AU709="02",AU709="-1-1",AU709="-10"),"I",""
                )
              )
      )
    )
  )
)</f>
        <v/>
      </c>
      <c r="BG709" t="str">
        <f xml:space="preserve"> IF(OR(AV709= "4-2", AV709= "2-1", AV709= "-12", AV709= "-24"),"Q",
  IF(
    OR(AV709= "4-1", AV709= "40", AV709= "42"),"A",
    IF(
      AV709= "44","P",
      IF(OR(AV709= "2-2",AV709="0-2",AV709="-1-2",AV709="-2-2",AV709="-2-1",AV709="-20",AV709="-22" ),"R",
              IF(
                OR(AV709= "24",AV709="04",AV709="-14"),"M",
                IF(
                  OR(AV709= "20",AV709="22",AV709="0-1",AV709="00",AV709="02",AV709="-1-1",AV709="-10"),"I",""
                )
              )
      )
    )
  )
)</f>
        <v/>
      </c>
      <c r="BH709" t="str">
        <f xml:space="preserve"> IF(OR(AW709= "4-2", AW709= "2-1", AW709= "-12", AW709= "-24"),"Q",
  IF(
    OR(AW709= "4-1", AW709= "40", AW709= "42"),"A",
    IF(
      AW709= "44","P",
      IF(OR(AW709= "2-2",AW709="0-2",AW709="-1-2",AW709="-2-2",AW709="-2-1",AW709="-20",AW709="-22" ),"R",
              IF(
                OR(AW709= "24",AW709="04",AW709="-14"),"M",
                IF(
                  OR(AW709= "20",AW709="22",AW709="0-1",AW709="00",AW709="02",AW709="-1-1",AW709="-10"),"I",""
                )
              )
      )
    )
  )
)</f>
        <v/>
      </c>
      <c r="BI709" t="str">
        <f xml:space="preserve"> IF(OR(AX709= "4-2", AX709= "2-1", AX709= "-12", AX709= "-24"),"Q",
  IF(
    OR(AX709= "4-1", AX709= "40", AX709= "42"),"A",
    IF(
      AX709= "44","P",
      IF(OR(AX709= "2-2",AX709="0-2",AX709="-1-2",AX709="-2-2",AX709="-2-1",AX709="-20",AX709="-22" ),"R",
              IF(
                OR(AX709= "24",AX709="04",AX709="-14"),"M",
                IF(
                  OR(AX709= "20",AX709="22",AX709="0-1",AX709="00",AX709="02",AX709="-1-1",AX709="-10"),"I",""
                )
              )
      )
    )
  )
)</f>
        <v/>
      </c>
      <c r="BJ709" t="str">
        <f xml:space="preserve"> IF(OR(AY709= "4-2", AY709= "2-1", AY709= "-12", AY709= "-24"),"Q",
  IF(
    OR(AY709= "4-1", AY709= "40", AY709= "42"),"A",
    IF(
      AY709= "44","P",
      IF(OR(AY709= "2-2",AY709="0-2",AY709="-1-2",AY709="-2-2",AY709="-2-1",AY709="-20",AY709="-22" ),"R",
              IF(
                OR(AY709= "24",AY709="04",AY709="-14"),"M",
                IF(
                  OR(AY709= "20",AY709="22",AY709="0-1",AY709="00",AY709="02",AY709="-1-1",AY709="-10"),"I",""
                )
              )
      )
    )
  )
)</f>
        <v/>
      </c>
      <c r="BK709" t="str">
        <f xml:space="preserve"> IF(OR(AZ709= "4-2", AZ709= "2-1", AZ709= "-12", AZ709= "-24"),"Q",
  IF(
    OR(AZ709= "4-1", AZ709= "40", AZ709= "42"),"A",
    IF(
      AZ709= "44","P",
      IF(OR(AZ709= "2-2",AZ709="0-2",AZ709="-1-2",AZ709="-2-2",AZ709="-2-1",AZ709="-20",AZ709="-22" ),"R",
              IF(
                OR(AZ709= "24",AZ709="04",AZ709="-14"),"M",
                IF(
                  OR(AZ709= "20",AZ709="22",AZ709="0-1",AZ709="00",AZ709="02",AZ709="-1-1",AZ709="-10"),"I",""
                )
              )
      )
    )
  )
)</f>
        <v/>
      </c>
      <c r="BL709" t="str">
        <f xml:space="preserve"> IF(OR(BA709= "4-2", BA709= "2-1", BA709= "-12", BA709= "-24"),"Q",
  IF(
    OR(BA709= "4-1", BA709= "40", BA709= "42"),"A",
    IF(
      BA709= "44","P",
      IF(OR(BA709= "2-2",BA709="0-2",BA709="-1-2",BA709="-2-2",BA709="-2-1",BA709="-20",BA709="-22" ),"R",
              IF(
                OR(BA709= "24",BA709="04",BA709="-14"),"M",
                IF(
                  OR(BA709= "20",BA709="22",BA709="0-1",BA709="00",BA709="02",BA709="-1-1",BA709="-10"),"I",""
                )
              )
      )
    )
  )
)</f>
        <v/>
      </c>
    </row>
    <row r="710" spans="23:64" x14ac:dyDescent="0.25">
      <c r="W710" t="b">
        <f>IF(OR(B710=Локализация!$C$118,B710=5),4,IF(OR(B710=Локализация!$C$119,B710=4),2,IF(OR(B710=Локализация!$C$120,B710=3),0,IF(OR(B710=Локализация!$C$121,B710=2),-1,IF(OR(B710=Локализация!$C$122,B710=1),-2)))))</f>
        <v>0</v>
      </c>
      <c r="X710" t="b">
        <f>IF(OR(C710=Локализация!$C$124,C710=5),-2,IF(OR(C710=Локализация!$C$125,C710=4),-1,IF(OR(C710=Локализация!$C$126,C710=3),0,IF(OR(C710=Локализация!$C$127,C710=2),2,IF(OR(C710=Локализация!$C$128,C710=1),4)))))</f>
        <v>0</v>
      </c>
      <c r="Y710" t="b">
        <f>IF(OR(D710=Локализация!$C$118,D710=5),4,IF(OR(D710=Локализация!$C$119,D710=4),2,IF(OR(D710=Локализация!$C$120,D710=3),0,IF(OR(D710=Локализация!$C$121,D710=2),-1,IF(OR(D710=Локализация!$C$122,D710=1),-2)))))</f>
        <v>0</v>
      </c>
      <c r="Z710" t="b">
        <f>IF(OR(E710=Локализация!$C$124,E710=5),-2,IF(OR(E710=Локализация!$C$125,E710=4),-1,IF(OR(E710=Локализация!$C$126,E710=3),0,IF(OR(E710=Локализация!$C$127,E710=2),2,IF(OR(E710=Локализация!$C$128,E710=1),4)))))</f>
        <v>0</v>
      </c>
      <c r="AA710" t="b">
        <f>IF(OR(F710=Локализация!$C$118,F710=5),4,IF(OR(F710=Локализация!$C$119,F710=4),2,IF(OR(F710=Локализация!$C$120,F710=3),0,IF(OR(F710=Локализация!$C$121,F710=2),-1,IF(OR(F710=Локализация!$C$122,F710=1),-2)))))</f>
        <v>0</v>
      </c>
      <c r="AB710" t="b">
        <f>IF(OR(G710=Локализация!$C$124,G710=5),-2,IF(OR(G710=Локализация!$C$125,G710=4),-1,IF(OR(G710=Локализация!$C$126,G710=3),0,IF(OR(G710=Локализация!$C$127,G710=2),2,IF(OR(G710=Локализация!$C$128,G710=1),4)))))</f>
        <v>0</v>
      </c>
      <c r="AC710" t="b">
        <f>IF(OR(H710=Локализация!$C$118,H710=5),4,IF(OR(H710=Локализация!$C$119,H710=4),2,IF(OR(H710=Локализация!$C$120,H710=3),0,IF(OR(H710=Локализация!$C$121,H710=2),-1,IF(OR(H710=Локализация!$C$122,H710=1),-2)))))</f>
        <v>0</v>
      </c>
      <c r="AD710" t="b">
        <f>IF(OR(I710=Локализация!$C$124,I710=5),-2,IF(OR(I710=Локализация!$C$125,I710=4),-1,IF(OR(I710=Локализация!$C$126,I710=3),0,IF(OR(I710=Локализация!$C$127,I710=2),2,IF(OR(I710=Локализация!$C$128,I710=1),4)))))</f>
        <v>0</v>
      </c>
      <c r="AE710" t="b">
        <f>IF(OR(J710=Локализация!$C$118,J710=5),4,IF(OR(J710=Локализация!$C$119,J710=4),2,IF(OR(J710=Локализация!$C$120,J710=3),0,IF(OR(J710=Локализация!$C$121,J710=2),-1,IF(OR(J710=Локализация!$C$122,J710=1),-2)))))</f>
        <v>0</v>
      </c>
      <c r="AF710" t="b">
        <f>IF(OR(K710=Локализация!$C$124,K710=5),-2,IF(OR(K710=Локализация!$C$125,K710=4),-1,IF(OR(K710=Локализация!$C$126,K710=3),0,IF(OR(K710=Локализация!$C$127,K710=2),2,IF(OR(K710=Локализация!$C$128,K710=1),4)))))</f>
        <v>0</v>
      </c>
      <c r="AG710" t="b">
        <f>IF(OR(L710=Локализация!$C$118,L710=5),4,IF(OR(L710=Локализация!$C$119,L710=4),2,IF(OR(L710=Локализация!$C$120,L710=3),0,IF(OR(L710=Локализация!$C$121,L710=2),-1,IF(OR(L710=Локализация!$C$122,L710=1),-2)))))</f>
        <v>0</v>
      </c>
      <c r="AH710" t="b">
        <f>IF(OR(M710=Локализация!$C$124,M710=5),-2,IF(OR(M710=Локализация!$C$125,M710=4),-1,IF(OR(M710=Локализация!$C$126,M710=3),0,IF(OR(M710=Локализация!$C$127,M710=2),2,IF(OR(M710=Локализация!$C$128,M710=1),4)))))</f>
        <v>0</v>
      </c>
      <c r="AI710" t="b">
        <f>IF(OR(N710=Локализация!$C$118,N710=5),4,IF(OR(N710=Локализация!$C$119,N710=4),2,IF(OR(N710=Локализация!$C$120,N710=3),0,IF(OR(N710=Локализация!$C$121,N710=2),-1,IF(OR(N710=Локализация!$C$122,N710=1),-2)))))</f>
        <v>0</v>
      </c>
      <c r="AJ710" t="b">
        <f>IF(OR(O710=Локализация!$C$124,O710=5),-2,IF(OR(O710=Локализация!$C$125,O710=4),-1,IF(OR(O710=Локализация!$C$126,O710=3),0,IF(OR(O710=Локализация!$C$127,O710=2),2,IF(OR(O710=Локализация!$C$128,O710=1),4)))))</f>
        <v>0</v>
      </c>
      <c r="AK710" t="b">
        <f>IF(OR(P710=Локализация!$C$118,P710=5),4,IF(OR(P710=Локализация!$C$119,P710=4),2,IF(OR(P710=Локализация!$C$120,P710=3),0,IF(OR(P710=Локализация!$C$121,P710=2),-1,IF(OR(P710=Локализация!$C$122,P710=1),-2)))))</f>
        <v>0</v>
      </c>
      <c r="AL710" t="b">
        <f>IF(OR(Q710=Локализация!$C$124,Q710=5),-2,IF(OR(Q710=Локализация!$C$125,Q710=4),-1,IF(OR(Q710=Локализация!$C$126,Q710=3),0,IF(OR(Q710=Локализация!$C$127,Q710=2),2,IF(OR(Q710=Локализация!$C$128,Q710=1),4)))))</f>
        <v>0</v>
      </c>
      <c r="AM710" t="b">
        <f>IF(OR(R710=Локализация!$C$118,R710=5),4,IF(OR(R710=Локализация!$C$119,R710=4),2,IF(OR(R710=Локализация!$C$120,R710=3),0,IF(OR(R710=Локализация!$C$121,R710=2),-1,IF(OR(R710=Локализация!$C$122,R710=1),-2)))))</f>
        <v>0</v>
      </c>
      <c r="AN710" t="b">
        <f>IF(OR(S710=Локализация!$C$124,S710=5),-2,IF(OR(S710=Локализация!$C$125,S710=4),-1,IF(OR(S710=Локализация!$C$126,S710=3),0,IF(OR(S710=Локализация!$C$127,S710=2),2,IF(OR(S710=Локализация!$C$128,S710=1),4)))))</f>
        <v>0</v>
      </c>
      <c r="AO710" t="b">
        <f>IF(OR(T710=Локализация!$C$118,T710=5),4,IF(OR(T710=Локализация!$C$119,T710=4),2,IF(OR(T710=Локализация!$C$120,T710=3),0,IF(OR(T710=Локализация!$C$121,T710=2),-1,IF(OR(T710=Локализация!$C$122,T710=1),-2)))))</f>
        <v>0</v>
      </c>
      <c r="AP710" t="b">
        <f>IF(OR(U710=Локализация!$C$124,U710=5),-2,IF(OR(U710=Локализация!$C$125,U710=4),-1,IF(OR(U710=Локализация!$C$126,U710=3),0,IF(OR(U710=Локализация!$C$127,U710=2),2,IF(OR(U710=Локализация!$C$128,U710=1),4)))))</f>
        <v>0</v>
      </c>
      <c r="AR710" t="str">
        <f>CONCATENATE(W710,X710)</f>
        <v>ЛОЖЬЛОЖЬ</v>
      </c>
      <c r="AS710" t="str">
        <f>CONCATENATE(Y710,Z710)</f>
        <v>ЛОЖЬЛОЖЬ</v>
      </c>
      <c r="AT710" t="str">
        <f>CONCATENATE(AA710,AB710)</f>
        <v>ЛОЖЬЛОЖЬ</v>
      </c>
      <c r="AU710" t="str">
        <f>CONCATENATE(AC710,AD710)</f>
        <v>ЛОЖЬЛОЖЬ</v>
      </c>
      <c r="AV710" t="str">
        <f>CONCATENATE(AE710,AF710)</f>
        <v>ЛОЖЬЛОЖЬ</v>
      </c>
      <c r="AW710" t="str">
        <f>CONCATENATE(AG710,AH710)</f>
        <v>ЛОЖЬЛОЖЬ</v>
      </c>
      <c r="AX710" t="str">
        <f>CONCATENATE(AI710,AJ710)</f>
        <v>ЛОЖЬЛОЖЬ</v>
      </c>
      <c r="AY710" t="str">
        <f>CONCATENATE(AK710,AL710)</f>
        <v>ЛОЖЬЛОЖЬ</v>
      </c>
      <c r="AZ710" t="str">
        <f>CONCATENATE(AM710,AN710)</f>
        <v>ЛОЖЬЛОЖЬ</v>
      </c>
      <c r="BA710" t="str">
        <f>CONCATENATE(AO710,AP710)</f>
        <v>ЛОЖЬЛОЖЬ</v>
      </c>
      <c r="BC710" t="str">
        <f xml:space="preserve"> IF(OR(AR710= "4-2", AR710= "2-1", AR710= "-12", AR710= "-24"),"Q",
  IF(
    OR(AR710= "4-1", AR710= "40", AR710= "42"),"A",
    IF(
      AR710= "44","P",
      IF(OR(AR710= "2-2",AR710="0-2",AR710="-1-2",AR710="-2-2",AR710="-2-1",AR710="-20",AR710="-22" ),"R",
              IF(
                OR(AR710= "24",AR710="04",AR710="-14"),"M",
                IF(
                  OR(AR710= "20",AR710="22",AR710="0-1",AR710="00",AR710="02",AR710="-1-1",AR710="-10"),"I",""
                )
              )
      )
    )
  )
)</f>
        <v/>
      </c>
      <c r="BD710" t="str">
        <f xml:space="preserve"> IF(OR(AS710= "4-2", AS710= "2-1", AS710= "-12", AS710= "-24"),"Q",
  IF(
    OR(AS710= "4-1", AS710= "40", AS710= "42"),"A",
    IF(
      AS710= "44","P",
      IF(OR(AS710= "2-2",AS710="0-2",AS710="-1-2",AS710="-2-2",AS710="-2-1",AS710="-20",AS710="-22" ),"R",
              IF(
                OR(AS710= "24",AS710="04",AS710="-14"),"M",
                IF(
                  OR(AS710= "20",AS710="22",AS710="0-1",AS710="00",AS710="02",AS710="-1-1",AS710="-10"),"I",""
                )
              )
      )
    )
  )
)</f>
        <v/>
      </c>
      <c r="BE710" t="str">
        <f xml:space="preserve"> IF(OR(AT710= "4-2", AT710= "2-1", AT710= "-12", AT710= "-24"),"Q",
  IF(
    OR(AT710= "4-1", AT710= "40", AT710= "42"),"A",
    IF(
      AT710= "44","P",
      IF(OR(AT710= "2-2",AT710="0-2",AT710="-1-2",AT710="-2-2",AT710="-2-1",AT710="-20",AT710="-22" ),"R",
              IF(
                OR(AT710= "24",AT710="04",AT710="-14"),"M",
                IF(
                  OR(AT710= "20",AT710="22",AT710="0-1",AT710="00",AT710="02",AT710="-1-1",AT710="-10"),"I",""
                )
              )
      )
    )
  )
)</f>
        <v/>
      </c>
      <c r="BF710" t="str">
        <f xml:space="preserve"> IF(OR(AU710= "4-2", AU710= "2-1", AU710= "-12", AU710= "-24"),"Q",
  IF(
    OR(AU710= "4-1", AU710= "40", AU710= "42"),"A",
    IF(
      AU710= "44","P",
      IF(OR(AU710= "2-2",AU710="0-2",AU710="-1-2",AU710="-2-2",AU710="-2-1",AU710="-20",AU710="-22" ),"R",
              IF(
                OR(AU710= "24",AU710="04",AU710="-14"),"M",
                IF(
                  OR(AU710= "20",AU710="22",AU710="0-1",AU710="00",AU710="02",AU710="-1-1",AU710="-10"),"I",""
                )
              )
      )
    )
  )
)</f>
        <v/>
      </c>
      <c r="BG710" t="str">
        <f xml:space="preserve"> IF(OR(AV710= "4-2", AV710= "2-1", AV710= "-12", AV710= "-24"),"Q",
  IF(
    OR(AV710= "4-1", AV710= "40", AV710= "42"),"A",
    IF(
      AV710= "44","P",
      IF(OR(AV710= "2-2",AV710="0-2",AV710="-1-2",AV710="-2-2",AV710="-2-1",AV710="-20",AV710="-22" ),"R",
              IF(
                OR(AV710= "24",AV710="04",AV710="-14"),"M",
                IF(
                  OR(AV710= "20",AV710="22",AV710="0-1",AV710="00",AV710="02",AV710="-1-1",AV710="-10"),"I",""
                )
              )
      )
    )
  )
)</f>
        <v/>
      </c>
      <c r="BH710" t="str">
        <f xml:space="preserve"> IF(OR(AW710= "4-2", AW710= "2-1", AW710= "-12", AW710= "-24"),"Q",
  IF(
    OR(AW710= "4-1", AW710= "40", AW710= "42"),"A",
    IF(
      AW710= "44","P",
      IF(OR(AW710= "2-2",AW710="0-2",AW710="-1-2",AW710="-2-2",AW710="-2-1",AW710="-20",AW710="-22" ),"R",
              IF(
                OR(AW710= "24",AW710="04",AW710="-14"),"M",
                IF(
                  OR(AW710= "20",AW710="22",AW710="0-1",AW710="00",AW710="02",AW710="-1-1",AW710="-10"),"I",""
                )
              )
      )
    )
  )
)</f>
        <v/>
      </c>
      <c r="BI710" t="str">
        <f xml:space="preserve"> IF(OR(AX710= "4-2", AX710= "2-1", AX710= "-12", AX710= "-24"),"Q",
  IF(
    OR(AX710= "4-1", AX710= "40", AX710= "42"),"A",
    IF(
      AX710= "44","P",
      IF(OR(AX710= "2-2",AX710="0-2",AX710="-1-2",AX710="-2-2",AX710="-2-1",AX710="-20",AX710="-22" ),"R",
              IF(
                OR(AX710= "24",AX710="04",AX710="-14"),"M",
                IF(
                  OR(AX710= "20",AX710="22",AX710="0-1",AX710="00",AX710="02",AX710="-1-1",AX710="-10"),"I",""
                )
              )
      )
    )
  )
)</f>
        <v/>
      </c>
      <c r="BJ710" t="str">
        <f xml:space="preserve"> IF(OR(AY710= "4-2", AY710= "2-1", AY710= "-12", AY710= "-24"),"Q",
  IF(
    OR(AY710= "4-1", AY710= "40", AY710= "42"),"A",
    IF(
      AY710= "44","P",
      IF(OR(AY710= "2-2",AY710="0-2",AY710="-1-2",AY710="-2-2",AY710="-2-1",AY710="-20",AY710="-22" ),"R",
              IF(
                OR(AY710= "24",AY710="04",AY710="-14"),"M",
                IF(
                  OR(AY710= "20",AY710="22",AY710="0-1",AY710="00",AY710="02",AY710="-1-1",AY710="-10"),"I",""
                )
              )
      )
    )
  )
)</f>
        <v/>
      </c>
      <c r="BK710" t="str">
        <f xml:space="preserve"> IF(OR(AZ710= "4-2", AZ710= "2-1", AZ710= "-12", AZ710= "-24"),"Q",
  IF(
    OR(AZ710= "4-1", AZ710= "40", AZ710= "42"),"A",
    IF(
      AZ710= "44","P",
      IF(OR(AZ710= "2-2",AZ710="0-2",AZ710="-1-2",AZ710="-2-2",AZ710="-2-1",AZ710="-20",AZ710="-22" ),"R",
              IF(
                OR(AZ710= "24",AZ710="04",AZ710="-14"),"M",
                IF(
                  OR(AZ710= "20",AZ710="22",AZ710="0-1",AZ710="00",AZ710="02",AZ710="-1-1",AZ710="-10"),"I",""
                )
              )
      )
    )
  )
)</f>
        <v/>
      </c>
      <c r="BL710" t="str">
        <f xml:space="preserve"> IF(OR(BA710= "4-2", BA710= "2-1", BA710= "-12", BA710= "-24"),"Q",
  IF(
    OR(BA710= "4-1", BA710= "40", BA710= "42"),"A",
    IF(
      BA710= "44","P",
      IF(OR(BA710= "2-2",BA710="0-2",BA710="-1-2",BA710="-2-2",BA710="-2-1",BA710="-20",BA710="-22" ),"R",
              IF(
                OR(BA710= "24",BA710="04",BA710="-14"),"M",
                IF(
                  OR(BA710= "20",BA710="22",BA710="0-1",BA710="00",BA710="02",BA710="-1-1",BA710="-10"),"I",""
                )
              )
      )
    )
  )
)</f>
        <v/>
      </c>
    </row>
    <row r="711" spans="23:64" x14ac:dyDescent="0.25">
      <c r="W711" t="b">
        <f>IF(OR(B711=Локализация!$C$118,B711=5),4,IF(OR(B711=Локализация!$C$119,B711=4),2,IF(OR(B711=Локализация!$C$120,B711=3),0,IF(OR(B711=Локализация!$C$121,B711=2),-1,IF(OR(B711=Локализация!$C$122,B711=1),-2)))))</f>
        <v>0</v>
      </c>
      <c r="X711" t="b">
        <f>IF(OR(C711=Локализация!$C$124,C711=5),-2,IF(OR(C711=Локализация!$C$125,C711=4),-1,IF(OR(C711=Локализация!$C$126,C711=3),0,IF(OR(C711=Локализация!$C$127,C711=2),2,IF(OR(C711=Локализация!$C$128,C711=1),4)))))</f>
        <v>0</v>
      </c>
      <c r="Y711" t="b">
        <f>IF(OR(D711=Локализация!$C$118,D711=5),4,IF(OR(D711=Локализация!$C$119,D711=4),2,IF(OR(D711=Локализация!$C$120,D711=3),0,IF(OR(D711=Локализация!$C$121,D711=2),-1,IF(OR(D711=Локализация!$C$122,D711=1),-2)))))</f>
        <v>0</v>
      </c>
      <c r="Z711" t="b">
        <f>IF(OR(E711=Локализация!$C$124,E711=5),-2,IF(OR(E711=Локализация!$C$125,E711=4),-1,IF(OR(E711=Локализация!$C$126,E711=3),0,IF(OR(E711=Локализация!$C$127,E711=2),2,IF(OR(E711=Локализация!$C$128,E711=1),4)))))</f>
        <v>0</v>
      </c>
      <c r="AA711" t="b">
        <f>IF(OR(F711=Локализация!$C$118,F711=5),4,IF(OR(F711=Локализация!$C$119,F711=4),2,IF(OR(F711=Локализация!$C$120,F711=3),0,IF(OR(F711=Локализация!$C$121,F711=2),-1,IF(OR(F711=Локализация!$C$122,F711=1),-2)))))</f>
        <v>0</v>
      </c>
      <c r="AB711" t="b">
        <f>IF(OR(G711=Локализация!$C$124,G711=5),-2,IF(OR(G711=Локализация!$C$125,G711=4),-1,IF(OR(G711=Локализация!$C$126,G711=3),0,IF(OR(G711=Локализация!$C$127,G711=2),2,IF(OR(G711=Локализация!$C$128,G711=1),4)))))</f>
        <v>0</v>
      </c>
      <c r="AC711" t="b">
        <f>IF(OR(H711=Локализация!$C$118,H711=5),4,IF(OR(H711=Локализация!$C$119,H711=4),2,IF(OR(H711=Локализация!$C$120,H711=3),0,IF(OR(H711=Локализация!$C$121,H711=2),-1,IF(OR(H711=Локализация!$C$122,H711=1),-2)))))</f>
        <v>0</v>
      </c>
      <c r="AD711" t="b">
        <f>IF(OR(I711=Локализация!$C$124,I711=5),-2,IF(OR(I711=Локализация!$C$125,I711=4),-1,IF(OR(I711=Локализация!$C$126,I711=3),0,IF(OR(I711=Локализация!$C$127,I711=2),2,IF(OR(I711=Локализация!$C$128,I711=1),4)))))</f>
        <v>0</v>
      </c>
      <c r="AE711" t="b">
        <f>IF(OR(J711=Локализация!$C$118,J711=5),4,IF(OR(J711=Локализация!$C$119,J711=4),2,IF(OR(J711=Локализация!$C$120,J711=3),0,IF(OR(J711=Локализация!$C$121,J711=2),-1,IF(OR(J711=Локализация!$C$122,J711=1),-2)))))</f>
        <v>0</v>
      </c>
      <c r="AF711" t="b">
        <f>IF(OR(K711=Локализация!$C$124,K711=5),-2,IF(OR(K711=Локализация!$C$125,K711=4),-1,IF(OR(K711=Локализация!$C$126,K711=3),0,IF(OR(K711=Локализация!$C$127,K711=2),2,IF(OR(K711=Локализация!$C$128,K711=1),4)))))</f>
        <v>0</v>
      </c>
      <c r="AG711" t="b">
        <f>IF(OR(L711=Локализация!$C$118,L711=5),4,IF(OR(L711=Локализация!$C$119,L711=4),2,IF(OR(L711=Локализация!$C$120,L711=3),0,IF(OR(L711=Локализация!$C$121,L711=2),-1,IF(OR(L711=Локализация!$C$122,L711=1),-2)))))</f>
        <v>0</v>
      </c>
      <c r="AH711" t="b">
        <f>IF(OR(M711=Локализация!$C$124,M711=5),-2,IF(OR(M711=Локализация!$C$125,M711=4),-1,IF(OR(M711=Локализация!$C$126,M711=3),0,IF(OR(M711=Локализация!$C$127,M711=2),2,IF(OR(M711=Локализация!$C$128,M711=1),4)))))</f>
        <v>0</v>
      </c>
      <c r="AI711" t="b">
        <f>IF(OR(N711=Локализация!$C$118,N711=5),4,IF(OR(N711=Локализация!$C$119,N711=4),2,IF(OR(N711=Локализация!$C$120,N711=3),0,IF(OR(N711=Локализация!$C$121,N711=2),-1,IF(OR(N711=Локализация!$C$122,N711=1),-2)))))</f>
        <v>0</v>
      </c>
      <c r="AJ711" t="b">
        <f>IF(OR(O711=Локализация!$C$124,O711=5),-2,IF(OR(O711=Локализация!$C$125,O711=4),-1,IF(OR(O711=Локализация!$C$126,O711=3),0,IF(OR(O711=Локализация!$C$127,O711=2),2,IF(OR(O711=Локализация!$C$128,O711=1),4)))))</f>
        <v>0</v>
      </c>
      <c r="AK711" t="b">
        <f>IF(OR(P711=Локализация!$C$118,P711=5),4,IF(OR(P711=Локализация!$C$119,P711=4),2,IF(OR(P711=Локализация!$C$120,P711=3),0,IF(OR(P711=Локализация!$C$121,P711=2),-1,IF(OR(P711=Локализация!$C$122,P711=1),-2)))))</f>
        <v>0</v>
      </c>
      <c r="AL711" t="b">
        <f>IF(OR(Q711=Локализация!$C$124,Q711=5),-2,IF(OR(Q711=Локализация!$C$125,Q711=4),-1,IF(OR(Q711=Локализация!$C$126,Q711=3),0,IF(OR(Q711=Локализация!$C$127,Q711=2),2,IF(OR(Q711=Локализация!$C$128,Q711=1),4)))))</f>
        <v>0</v>
      </c>
      <c r="AM711" t="b">
        <f>IF(OR(R711=Локализация!$C$118,R711=5),4,IF(OR(R711=Локализация!$C$119,R711=4),2,IF(OR(R711=Локализация!$C$120,R711=3),0,IF(OR(R711=Локализация!$C$121,R711=2),-1,IF(OR(R711=Локализация!$C$122,R711=1),-2)))))</f>
        <v>0</v>
      </c>
      <c r="AN711" t="b">
        <f>IF(OR(S711=Локализация!$C$124,S711=5),-2,IF(OR(S711=Локализация!$C$125,S711=4),-1,IF(OR(S711=Локализация!$C$126,S711=3),0,IF(OR(S711=Локализация!$C$127,S711=2),2,IF(OR(S711=Локализация!$C$128,S711=1),4)))))</f>
        <v>0</v>
      </c>
      <c r="AO711" t="b">
        <f>IF(OR(T711=Локализация!$C$118,T711=5),4,IF(OR(T711=Локализация!$C$119,T711=4),2,IF(OR(T711=Локализация!$C$120,T711=3),0,IF(OR(T711=Локализация!$C$121,T711=2),-1,IF(OR(T711=Локализация!$C$122,T711=1),-2)))))</f>
        <v>0</v>
      </c>
      <c r="AP711" t="b">
        <f>IF(OR(U711=Локализация!$C$124,U711=5),-2,IF(OR(U711=Локализация!$C$125,U711=4),-1,IF(OR(U711=Локализация!$C$126,U711=3),0,IF(OR(U711=Локализация!$C$127,U711=2),2,IF(OR(U711=Локализация!$C$128,U711=1),4)))))</f>
        <v>0</v>
      </c>
      <c r="AR711" t="str">
        <f>CONCATENATE(W711,X711)</f>
        <v>ЛОЖЬЛОЖЬ</v>
      </c>
      <c r="AS711" t="str">
        <f>CONCATENATE(Y711,Z711)</f>
        <v>ЛОЖЬЛОЖЬ</v>
      </c>
      <c r="AT711" t="str">
        <f>CONCATENATE(AA711,AB711)</f>
        <v>ЛОЖЬЛОЖЬ</v>
      </c>
      <c r="AU711" t="str">
        <f>CONCATENATE(AC711,AD711)</f>
        <v>ЛОЖЬЛОЖЬ</v>
      </c>
      <c r="AV711" t="str">
        <f>CONCATENATE(AE711,AF711)</f>
        <v>ЛОЖЬЛОЖЬ</v>
      </c>
      <c r="AW711" t="str">
        <f>CONCATENATE(AG711,AH711)</f>
        <v>ЛОЖЬЛОЖЬ</v>
      </c>
      <c r="AX711" t="str">
        <f>CONCATENATE(AI711,AJ711)</f>
        <v>ЛОЖЬЛОЖЬ</v>
      </c>
      <c r="AY711" t="str">
        <f>CONCATENATE(AK711,AL711)</f>
        <v>ЛОЖЬЛОЖЬ</v>
      </c>
      <c r="AZ711" t="str">
        <f>CONCATENATE(AM711,AN711)</f>
        <v>ЛОЖЬЛОЖЬ</v>
      </c>
      <c r="BA711" t="str">
        <f>CONCATENATE(AO711,AP711)</f>
        <v>ЛОЖЬЛОЖЬ</v>
      </c>
      <c r="BC711" t="str">
        <f xml:space="preserve"> IF(OR(AR711= "4-2", AR711= "2-1", AR711= "-12", AR711= "-24"),"Q",
  IF(
    OR(AR711= "4-1", AR711= "40", AR711= "42"),"A",
    IF(
      AR711= "44","P",
      IF(OR(AR711= "2-2",AR711="0-2",AR711="-1-2",AR711="-2-2",AR711="-2-1",AR711="-20",AR711="-22" ),"R",
              IF(
                OR(AR711= "24",AR711="04",AR711="-14"),"M",
                IF(
                  OR(AR711= "20",AR711="22",AR711="0-1",AR711="00",AR711="02",AR711="-1-1",AR711="-10"),"I",""
                )
              )
      )
    )
  )
)</f>
        <v/>
      </c>
      <c r="BD711" t="str">
        <f xml:space="preserve"> IF(OR(AS711= "4-2", AS711= "2-1", AS711= "-12", AS711= "-24"),"Q",
  IF(
    OR(AS711= "4-1", AS711= "40", AS711= "42"),"A",
    IF(
      AS711= "44","P",
      IF(OR(AS711= "2-2",AS711="0-2",AS711="-1-2",AS711="-2-2",AS711="-2-1",AS711="-20",AS711="-22" ),"R",
              IF(
                OR(AS711= "24",AS711="04",AS711="-14"),"M",
                IF(
                  OR(AS711= "20",AS711="22",AS711="0-1",AS711="00",AS711="02",AS711="-1-1",AS711="-10"),"I",""
                )
              )
      )
    )
  )
)</f>
        <v/>
      </c>
      <c r="BE711" t="str">
        <f xml:space="preserve"> IF(OR(AT711= "4-2", AT711= "2-1", AT711= "-12", AT711= "-24"),"Q",
  IF(
    OR(AT711= "4-1", AT711= "40", AT711= "42"),"A",
    IF(
      AT711= "44","P",
      IF(OR(AT711= "2-2",AT711="0-2",AT711="-1-2",AT711="-2-2",AT711="-2-1",AT711="-20",AT711="-22" ),"R",
              IF(
                OR(AT711= "24",AT711="04",AT711="-14"),"M",
                IF(
                  OR(AT711= "20",AT711="22",AT711="0-1",AT711="00",AT711="02",AT711="-1-1",AT711="-10"),"I",""
                )
              )
      )
    )
  )
)</f>
        <v/>
      </c>
      <c r="BF711" t="str">
        <f xml:space="preserve"> IF(OR(AU711= "4-2", AU711= "2-1", AU711= "-12", AU711= "-24"),"Q",
  IF(
    OR(AU711= "4-1", AU711= "40", AU711= "42"),"A",
    IF(
      AU711= "44","P",
      IF(OR(AU711= "2-2",AU711="0-2",AU711="-1-2",AU711="-2-2",AU711="-2-1",AU711="-20",AU711="-22" ),"R",
              IF(
                OR(AU711= "24",AU711="04",AU711="-14"),"M",
                IF(
                  OR(AU711= "20",AU711="22",AU711="0-1",AU711="00",AU711="02",AU711="-1-1",AU711="-10"),"I",""
                )
              )
      )
    )
  )
)</f>
        <v/>
      </c>
      <c r="BG711" t="str">
        <f xml:space="preserve"> IF(OR(AV711= "4-2", AV711= "2-1", AV711= "-12", AV711= "-24"),"Q",
  IF(
    OR(AV711= "4-1", AV711= "40", AV711= "42"),"A",
    IF(
      AV711= "44","P",
      IF(OR(AV711= "2-2",AV711="0-2",AV711="-1-2",AV711="-2-2",AV711="-2-1",AV711="-20",AV711="-22" ),"R",
              IF(
                OR(AV711= "24",AV711="04",AV711="-14"),"M",
                IF(
                  OR(AV711= "20",AV711="22",AV711="0-1",AV711="00",AV711="02",AV711="-1-1",AV711="-10"),"I",""
                )
              )
      )
    )
  )
)</f>
        <v/>
      </c>
      <c r="BH711" t="str">
        <f xml:space="preserve"> IF(OR(AW711= "4-2", AW711= "2-1", AW711= "-12", AW711= "-24"),"Q",
  IF(
    OR(AW711= "4-1", AW711= "40", AW711= "42"),"A",
    IF(
      AW711= "44","P",
      IF(OR(AW711= "2-2",AW711="0-2",AW711="-1-2",AW711="-2-2",AW711="-2-1",AW711="-20",AW711="-22" ),"R",
              IF(
                OR(AW711= "24",AW711="04",AW711="-14"),"M",
                IF(
                  OR(AW711= "20",AW711="22",AW711="0-1",AW711="00",AW711="02",AW711="-1-1",AW711="-10"),"I",""
                )
              )
      )
    )
  )
)</f>
        <v/>
      </c>
      <c r="BI711" t="str">
        <f xml:space="preserve"> IF(OR(AX711= "4-2", AX711= "2-1", AX711= "-12", AX711= "-24"),"Q",
  IF(
    OR(AX711= "4-1", AX711= "40", AX711= "42"),"A",
    IF(
      AX711= "44","P",
      IF(OR(AX711= "2-2",AX711="0-2",AX711="-1-2",AX711="-2-2",AX711="-2-1",AX711="-20",AX711="-22" ),"R",
              IF(
                OR(AX711= "24",AX711="04",AX711="-14"),"M",
                IF(
                  OR(AX711= "20",AX711="22",AX711="0-1",AX711="00",AX711="02",AX711="-1-1",AX711="-10"),"I",""
                )
              )
      )
    )
  )
)</f>
        <v/>
      </c>
      <c r="BJ711" t="str">
        <f xml:space="preserve"> IF(OR(AY711= "4-2", AY711= "2-1", AY711= "-12", AY711= "-24"),"Q",
  IF(
    OR(AY711= "4-1", AY711= "40", AY711= "42"),"A",
    IF(
      AY711= "44","P",
      IF(OR(AY711= "2-2",AY711="0-2",AY711="-1-2",AY711="-2-2",AY711="-2-1",AY711="-20",AY711="-22" ),"R",
              IF(
                OR(AY711= "24",AY711="04",AY711="-14"),"M",
                IF(
                  OR(AY711= "20",AY711="22",AY711="0-1",AY711="00",AY711="02",AY711="-1-1",AY711="-10"),"I",""
                )
              )
      )
    )
  )
)</f>
        <v/>
      </c>
      <c r="BK711" t="str">
        <f xml:space="preserve"> IF(OR(AZ711= "4-2", AZ711= "2-1", AZ711= "-12", AZ711= "-24"),"Q",
  IF(
    OR(AZ711= "4-1", AZ711= "40", AZ711= "42"),"A",
    IF(
      AZ711= "44","P",
      IF(OR(AZ711= "2-2",AZ711="0-2",AZ711="-1-2",AZ711="-2-2",AZ711="-2-1",AZ711="-20",AZ711="-22" ),"R",
              IF(
                OR(AZ711= "24",AZ711="04",AZ711="-14"),"M",
                IF(
                  OR(AZ711= "20",AZ711="22",AZ711="0-1",AZ711="00",AZ711="02",AZ711="-1-1",AZ711="-10"),"I",""
                )
              )
      )
    )
  )
)</f>
        <v/>
      </c>
      <c r="BL711" t="str">
        <f xml:space="preserve"> IF(OR(BA711= "4-2", BA711= "2-1", BA711= "-12", BA711= "-24"),"Q",
  IF(
    OR(BA711= "4-1", BA711= "40", BA711= "42"),"A",
    IF(
      BA711= "44","P",
      IF(OR(BA711= "2-2",BA711="0-2",BA711="-1-2",BA711="-2-2",BA711="-2-1",BA711="-20",BA711="-22" ),"R",
              IF(
                OR(BA711= "24",BA711="04",BA711="-14"),"M",
                IF(
                  OR(BA711= "20",BA711="22",BA711="0-1",BA711="00",BA711="02",BA711="-1-1",BA711="-10"),"I",""
                )
              )
      )
    )
  )
)</f>
        <v/>
      </c>
    </row>
    <row r="712" spans="23:64" x14ac:dyDescent="0.25">
      <c r="W712" t="b">
        <f>IF(OR(B712=Локализация!$C$118,B712=5),4,IF(OR(B712=Локализация!$C$119,B712=4),2,IF(OR(B712=Локализация!$C$120,B712=3),0,IF(OR(B712=Локализация!$C$121,B712=2),-1,IF(OR(B712=Локализация!$C$122,B712=1),-2)))))</f>
        <v>0</v>
      </c>
      <c r="X712" t="b">
        <f>IF(OR(C712=Локализация!$C$124,C712=5),-2,IF(OR(C712=Локализация!$C$125,C712=4),-1,IF(OR(C712=Локализация!$C$126,C712=3),0,IF(OR(C712=Локализация!$C$127,C712=2),2,IF(OR(C712=Локализация!$C$128,C712=1),4)))))</f>
        <v>0</v>
      </c>
      <c r="Y712" t="b">
        <f>IF(OR(D712=Локализация!$C$118,D712=5),4,IF(OR(D712=Локализация!$C$119,D712=4),2,IF(OR(D712=Локализация!$C$120,D712=3),0,IF(OR(D712=Локализация!$C$121,D712=2),-1,IF(OR(D712=Локализация!$C$122,D712=1),-2)))))</f>
        <v>0</v>
      </c>
      <c r="Z712" t="b">
        <f>IF(OR(E712=Локализация!$C$124,E712=5),-2,IF(OR(E712=Локализация!$C$125,E712=4),-1,IF(OR(E712=Локализация!$C$126,E712=3),0,IF(OR(E712=Локализация!$C$127,E712=2),2,IF(OR(E712=Локализация!$C$128,E712=1),4)))))</f>
        <v>0</v>
      </c>
      <c r="AA712" t="b">
        <f>IF(OR(F712=Локализация!$C$118,F712=5),4,IF(OR(F712=Локализация!$C$119,F712=4),2,IF(OR(F712=Локализация!$C$120,F712=3),0,IF(OR(F712=Локализация!$C$121,F712=2),-1,IF(OR(F712=Локализация!$C$122,F712=1),-2)))))</f>
        <v>0</v>
      </c>
      <c r="AB712" t="b">
        <f>IF(OR(G712=Локализация!$C$124,G712=5),-2,IF(OR(G712=Локализация!$C$125,G712=4),-1,IF(OR(G712=Локализация!$C$126,G712=3),0,IF(OR(G712=Локализация!$C$127,G712=2),2,IF(OR(G712=Локализация!$C$128,G712=1),4)))))</f>
        <v>0</v>
      </c>
      <c r="AC712" t="b">
        <f>IF(OR(H712=Локализация!$C$118,H712=5),4,IF(OR(H712=Локализация!$C$119,H712=4),2,IF(OR(H712=Локализация!$C$120,H712=3),0,IF(OR(H712=Локализация!$C$121,H712=2),-1,IF(OR(H712=Локализация!$C$122,H712=1),-2)))))</f>
        <v>0</v>
      </c>
      <c r="AD712" t="b">
        <f>IF(OR(I712=Локализация!$C$124,I712=5),-2,IF(OR(I712=Локализация!$C$125,I712=4),-1,IF(OR(I712=Локализация!$C$126,I712=3),0,IF(OR(I712=Локализация!$C$127,I712=2),2,IF(OR(I712=Локализация!$C$128,I712=1),4)))))</f>
        <v>0</v>
      </c>
      <c r="AE712" t="b">
        <f>IF(OR(J712=Локализация!$C$118,J712=5),4,IF(OR(J712=Локализация!$C$119,J712=4),2,IF(OR(J712=Локализация!$C$120,J712=3),0,IF(OR(J712=Локализация!$C$121,J712=2),-1,IF(OR(J712=Локализация!$C$122,J712=1),-2)))))</f>
        <v>0</v>
      </c>
      <c r="AF712" t="b">
        <f>IF(OR(K712=Локализация!$C$124,K712=5),-2,IF(OR(K712=Локализация!$C$125,K712=4),-1,IF(OR(K712=Локализация!$C$126,K712=3),0,IF(OR(K712=Локализация!$C$127,K712=2),2,IF(OR(K712=Локализация!$C$128,K712=1),4)))))</f>
        <v>0</v>
      </c>
      <c r="AG712" t="b">
        <f>IF(OR(L712=Локализация!$C$118,L712=5),4,IF(OR(L712=Локализация!$C$119,L712=4),2,IF(OR(L712=Локализация!$C$120,L712=3),0,IF(OR(L712=Локализация!$C$121,L712=2),-1,IF(OR(L712=Локализация!$C$122,L712=1),-2)))))</f>
        <v>0</v>
      </c>
      <c r="AH712" t="b">
        <f>IF(OR(M712=Локализация!$C$124,M712=5),-2,IF(OR(M712=Локализация!$C$125,M712=4),-1,IF(OR(M712=Локализация!$C$126,M712=3),0,IF(OR(M712=Локализация!$C$127,M712=2),2,IF(OR(M712=Локализация!$C$128,M712=1),4)))))</f>
        <v>0</v>
      </c>
      <c r="AI712" t="b">
        <f>IF(OR(N712=Локализация!$C$118,N712=5),4,IF(OR(N712=Локализация!$C$119,N712=4),2,IF(OR(N712=Локализация!$C$120,N712=3),0,IF(OR(N712=Локализация!$C$121,N712=2),-1,IF(OR(N712=Локализация!$C$122,N712=1),-2)))))</f>
        <v>0</v>
      </c>
      <c r="AJ712" t="b">
        <f>IF(OR(O712=Локализация!$C$124,O712=5),-2,IF(OR(O712=Локализация!$C$125,O712=4),-1,IF(OR(O712=Локализация!$C$126,O712=3),0,IF(OR(O712=Локализация!$C$127,O712=2),2,IF(OR(O712=Локализация!$C$128,O712=1),4)))))</f>
        <v>0</v>
      </c>
      <c r="AK712" t="b">
        <f>IF(OR(P712=Локализация!$C$118,P712=5),4,IF(OR(P712=Локализация!$C$119,P712=4),2,IF(OR(P712=Локализация!$C$120,P712=3),0,IF(OR(P712=Локализация!$C$121,P712=2),-1,IF(OR(P712=Локализация!$C$122,P712=1),-2)))))</f>
        <v>0</v>
      </c>
      <c r="AL712" t="b">
        <f>IF(OR(Q712=Локализация!$C$124,Q712=5),-2,IF(OR(Q712=Локализация!$C$125,Q712=4),-1,IF(OR(Q712=Локализация!$C$126,Q712=3),0,IF(OR(Q712=Локализация!$C$127,Q712=2),2,IF(OR(Q712=Локализация!$C$128,Q712=1),4)))))</f>
        <v>0</v>
      </c>
      <c r="AM712" t="b">
        <f>IF(OR(R712=Локализация!$C$118,R712=5),4,IF(OR(R712=Локализация!$C$119,R712=4),2,IF(OR(R712=Локализация!$C$120,R712=3),0,IF(OR(R712=Локализация!$C$121,R712=2),-1,IF(OR(R712=Локализация!$C$122,R712=1),-2)))))</f>
        <v>0</v>
      </c>
      <c r="AN712" t="b">
        <f>IF(OR(S712=Локализация!$C$124,S712=5),-2,IF(OR(S712=Локализация!$C$125,S712=4),-1,IF(OR(S712=Локализация!$C$126,S712=3),0,IF(OR(S712=Локализация!$C$127,S712=2),2,IF(OR(S712=Локализация!$C$128,S712=1),4)))))</f>
        <v>0</v>
      </c>
      <c r="AO712" t="b">
        <f>IF(OR(T712=Локализация!$C$118,T712=5),4,IF(OR(T712=Локализация!$C$119,T712=4),2,IF(OR(T712=Локализация!$C$120,T712=3),0,IF(OR(T712=Локализация!$C$121,T712=2),-1,IF(OR(T712=Локализация!$C$122,T712=1),-2)))))</f>
        <v>0</v>
      </c>
      <c r="AP712" t="b">
        <f>IF(OR(U712=Локализация!$C$124,U712=5),-2,IF(OR(U712=Локализация!$C$125,U712=4),-1,IF(OR(U712=Локализация!$C$126,U712=3),0,IF(OR(U712=Локализация!$C$127,U712=2),2,IF(OR(U712=Локализация!$C$128,U712=1),4)))))</f>
        <v>0</v>
      </c>
      <c r="AR712" t="str">
        <f>CONCATENATE(W712,X712)</f>
        <v>ЛОЖЬЛОЖЬ</v>
      </c>
      <c r="AS712" t="str">
        <f>CONCATENATE(Y712,Z712)</f>
        <v>ЛОЖЬЛОЖЬ</v>
      </c>
      <c r="AT712" t="str">
        <f>CONCATENATE(AA712,AB712)</f>
        <v>ЛОЖЬЛОЖЬ</v>
      </c>
      <c r="AU712" t="str">
        <f>CONCATENATE(AC712,AD712)</f>
        <v>ЛОЖЬЛОЖЬ</v>
      </c>
      <c r="AV712" t="str">
        <f>CONCATENATE(AE712,AF712)</f>
        <v>ЛОЖЬЛОЖЬ</v>
      </c>
      <c r="AW712" t="str">
        <f>CONCATENATE(AG712,AH712)</f>
        <v>ЛОЖЬЛОЖЬ</v>
      </c>
      <c r="AX712" t="str">
        <f>CONCATENATE(AI712,AJ712)</f>
        <v>ЛОЖЬЛОЖЬ</v>
      </c>
      <c r="AY712" t="str">
        <f>CONCATENATE(AK712,AL712)</f>
        <v>ЛОЖЬЛОЖЬ</v>
      </c>
      <c r="AZ712" t="str">
        <f>CONCATENATE(AM712,AN712)</f>
        <v>ЛОЖЬЛОЖЬ</v>
      </c>
      <c r="BA712" t="str">
        <f>CONCATENATE(AO712,AP712)</f>
        <v>ЛОЖЬЛОЖЬ</v>
      </c>
      <c r="BC712" t="str">
        <f xml:space="preserve"> IF(OR(AR712= "4-2", AR712= "2-1", AR712= "-12", AR712= "-24"),"Q",
  IF(
    OR(AR712= "4-1", AR712= "40", AR712= "42"),"A",
    IF(
      AR712= "44","P",
      IF(OR(AR712= "2-2",AR712="0-2",AR712="-1-2",AR712="-2-2",AR712="-2-1",AR712="-20",AR712="-22" ),"R",
              IF(
                OR(AR712= "24",AR712="04",AR712="-14"),"M",
                IF(
                  OR(AR712= "20",AR712="22",AR712="0-1",AR712="00",AR712="02",AR712="-1-1",AR712="-10"),"I",""
                )
              )
      )
    )
  )
)</f>
        <v/>
      </c>
      <c r="BD712" t="str">
        <f xml:space="preserve"> IF(OR(AS712= "4-2", AS712= "2-1", AS712= "-12", AS712= "-24"),"Q",
  IF(
    OR(AS712= "4-1", AS712= "40", AS712= "42"),"A",
    IF(
      AS712= "44","P",
      IF(OR(AS712= "2-2",AS712="0-2",AS712="-1-2",AS712="-2-2",AS712="-2-1",AS712="-20",AS712="-22" ),"R",
              IF(
                OR(AS712= "24",AS712="04",AS712="-14"),"M",
                IF(
                  OR(AS712= "20",AS712="22",AS712="0-1",AS712="00",AS712="02",AS712="-1-1",AS712="-10"),"I",""
                )
              )
      )
    )
  )
)</f>
        <v/>
      </c>
      <c r="BE712" t="str">
        <f xml:space="preserve"> IF(OR(AT712= "4-2", AT712= "2-1", AT712= "-12", AT712= "-24"),"Q",
  IF(
    OR(AT712= "4-1", AT712= "40", AT712= "42"),"A",
    IF(
      AT712= "44","P",
      IF(OR(AT712= "2-2",AT712="0-2",AT712="-1-2",AT712="-2-2",AT712="-2-1",AT712="-20",AT712="-22" ),"R",
              IF(
                OR(AT712= "24",AT712="04",AT712="-14"),"M",
                IF(
                  OR(AT712= "20",AT712="22",AT712="0-1",AT712="00",AT712="02",AT712="-1-1",AT712="-10"),"I",""
                )
              )
      )
    )
  )
)</f>
        <v/>
      </c>
      <c r="BF712" t="str">
        <f xml:space="preserve"> IF(OR(AU712= "4-2", AU712= "2-1", AU712= "-12", AU712= "-24"),"Q",
  IF(
    OR(AU712= "4-1", AU712= "40", AU712= "42"),"A",
    IF(
      AU712= "44","P",
      IF(OR(AU712= "2-2",AU712="0-2",AU712="-1-2",AU712="-2-2",AU712="-2-1",AU712="-20",AU712="-22" ),"R",
              IF(
                OR(AU712= "24",AU712="04",AU712="-14"),"M",
                IF(
                  OR(AU712= "20",AU712="22",AU712="0-1",AU712="00",AU712="02",AU712="-1-1",AU712="-10"),"I",""
                )
              )
      )
    )
  )
)</f>
        <v/>
      </c>
      <c r="BG712" t="str">
        <f xml:space="preserve"> IF(OR(AV712= "4-2", AV712= "2-1", AV712= "-12", AV712= "-24"),"Q",
  IF(
    OR(AV712= "4-1", AV712= "40", AV712= "42"),"A",
    IF(
      AV712= "44","P",
      IF(OR(AV712= "2-2",AV712="0-2",AV712="-1-2",AV712="-2-2",AV712="-2-1",AV712="-20",AV712="-22" ),"R",
              IF(
                OR(AV712= "24",AV712="04",AV712="-14"),"M",
                IF(
                  OR(AV712= "20",AV712="22",AV712="0-1",AV712="00",AV712="02",AV712="-1-1",AV712="-10"),"I",""
                )
              )
      )
    )
  )
)</f>
        <v/>
      </c>
      <c r="BH712" t="str">
        <f xml:space="preserve"> IF(OR(AW712= "4-2", AW712= "2-1", AW712= "-12", AW712= "-24"),"Q",
  IF(
    OR(AW712= "4-1", AW712= "40", AW712= "42"),"A",
    IF(
      AW712= "44","P",
      IF(OR(AW712= "2-2",AW712="0-2",AW712="-1-2",AW712="-2-2",AW712="-2-1",AW712="-20",AW712="-22" ),"R",
              IF(
                OR(AW712= "24",AW712="04",AW712="-14"),"M",
                IF(
                  OR(AW712= "20",AW712="22",AW712="0-1",AW712="00",AW712="02",AW712="-1-1",AW712="-10"),"I",""
                )
              )
      )
    )
  )
)</f>
        <v/>
      </c>
      <c r="BI712" t="str">
        <f xml:space="preserve"> IF(OR(AX712= "4-2", AX712= "2-1", AX712= "-12", AX712= "-24"),"Q",
  IF(
    OR(AX712= "4-1", AX712= "40", AX712= "42"),"A",
    IF(
      AX712= "44","P",
      IF(OR(AX712= "2-2",AX712="0-2",AX712="-1-2",AX712="-2-2",AX712="-2-1",AX712="-20",AX712="-22" ),"R",
              IF(
                OR(AX712= "24",AX712="04",AX712="-14"),"M",
                IF(
                  OR(AX712= "20",AX712="22",AX712="0-1",AX712="00",AX712="02",AX712="-1-1",AX712="-10"),"I",""
                )
              )
      )
    )
  )
)</f>
        <v/>
      </c>
      <c r="BJ712" t="str">
        <f xml:space="preserve"> IF(OR(AY712= "4-2", AY712= "2-1", AY712= "-12", AY712= "-24"),"Q",
  IF(
    OR(AY712= "4-1", AY712= "40", AY712= "42"),"A",
    IF(
      AY712= "44","P",
      IF(OR(AY712= "2-2",AY712="0-2",AY712="-1-2",AY712="-2-2",AY712="-2-1",AY712="-20",AY712="-22" ),"R",
              IF(
                OR(AY712= "24",AY712="04",AY712="-14"),"M",
                IF(
                  OR(AY712= "20",AY712="22",AY712="0-1",AY712="00",AY712="02",AY712="-1-1",AY712="-10"),"I",""
                )
              )
      )
    )
  )
)</f>
        <v/>
      </c>
      <c r="BK712" t="str">
        <f xml:space="preserve"> IF(OR(AZ712= "4-2", AZ712= "2-1", AZ712= "-12", AZ712= "-24"),"Q",
  IF(
    OR(AZ712= "4-1", AZ712= "40", AZ712= "42"),"A",
    IF(
      AZ712= "44","P",
      IF(OR(AZ712= "2-2",AZ712="0-2",AZ712="-1-2",AZ712="-2-2",AZ712="-2-1",AZ712="-20",AZ712="-22" ),"R",
              IF(
                OR(AZ712= "24",AZ712="04",AZ712="-14"),"M",
                IF(
                  OR(AZ712= "20",AZ712="22",AZ712="0-1",AZ712="00",AZ712="02",AZ712="-1-1",AZ712="-10"),"I",""
                )
              )
      )
    )
  )
)</f>
        <v/>
      </c>
      <c r="BL712" t="str">
        <f xml:space="preserve"> IF(OR(BA712= "4-2", BA712= "2-1", BA712= "-12", BA712= "-24"),"Q",
  IF(
    OR(BA712= "4-1", BA712= "40", BA712= "42"),"A",
    IF(
      BA712= "44","P",
      IF(OR(BA712= "2-2",BA712="0-2",BA712="-1-2",BA712="-2-2",BA712="-2-1",BA712="-20",BA712="-22" ),"R",
              IF(
                OR(BA712= "24",BA712="04",BA712="-14"),"M",
                IF(
                  OR(BA712= "20",BA712="22",BA712="0-1",BA712="00",BA712="02",BA712="-1-1",BA712="-10"),"I",""
                )
              )
      )
    )
  )
)</f>
        <v/>
      </c>
    </row>
    <row r="713" spans="23:64" x14ac:dyDescent="0.25">
      <c r="W713" t="b">
        <f>IF(OR(B713=Локализация!$C$118,B713=5),4,IF(OR(B713=Локализация!$C$119,B713=4),2,IF(OR(B713=Локализация!$C$120,B713=3),0,IF(OR(B713=Локализация!$C$121,B713=2),-1,IF(OR(B713=Локализация!$C$122,B713=1),-2)))))</f>
        <v>0</v>
      </c>
      <c r="X713" t="b">
        <f>IF(OR(C713=Локализация!$C$124,C713=5),-2,IF(OR(C713=Локализация!$C$125,C713=4),-1,IF(OR(C713=Локализация!$C$126,C713=3),0,IF(OR(C713=Локализация!$C$127,C713=2),2,IF(OR(C713=Локализация!$C$128,C713=1),4)))))</f>
        <v>0</v>
      </c>
      <c r="Y713" t="b">
        <f>IF(OR(D713=Локализация!$C$118,D713=5),4,IF(OR(D713=Локализация!$C$119,D713=4),2,IF(OR(D713=Локализация!$C$120,D713=3),0,IF(OR(D713=Локализация!$C$121,D713=2),-1,IF(OR(D713=Локализация!$C$122,D713=1),-2)))))</f>
        <v>0</v>
      </c>
      <c r="Z713" t="b">
        <f>IF(OR(E713=Локализация!$C$124,E713=5),-2,IF(OR(E713=Локализация!$C$125,E713=4),-1,IF(OR(E713=Локализация!$C$126,E713=3),0,IF(OR(E713=Локализация!$C$127,E713=2),2,IF(OR(E713=Локализация!$C$128,E713=1),4)))))</f>
        <v>0</v>
      </c>
      <c r="AA713" t="b">
        <f>IF(OR(F713=Локализация!$C$118,F713=5),4,IF(OR(F713=Локализация!$C$119,F713=4),2,IF(OR(F713=Локализация!$C$120,F713=3),0,IF(OR(F713=Локализация!$C$121,F713=2),-1,IF(OR(F713=Локализация!$C$122,F713=1),-2)))))</f>
        <v>0</v>
      </c>
      <c r="AB713" t="b">
        <f>IF(OR(G713=Локализация!$C$124,G713=5),-2,IF(OR(G713=Локализация!$C$125,G713=4),-1,IF(OR(G713=Локализация!$C$126,G713=3),0,IF(OR(G713=Локализация!$C$127,G713=2),2,IF(OR(G713=Локализация!$C$128,G713=1),4)))))</f>
        <v>0</v>
      </c>
      <c r="AC713" t="b">
        <f>IF(OR(H713=Локализация!$C$118,H713=5),4,IF(OR(H713=Локализация!$C$119,H713=4),2,IF(OR(H713=Локализация!$C$120,H713=3),0,IF(OR(H713=Локализация!$C$121,H713=2),-1,IF(OR(H713=Локализация!$C$122,H713=1),-2)))))</f>
        <v>0</v>
      </c>
      <c r="AD713" t="b">
        <f>IF(OR(I713=Локализация!$C$124,I713=5),-2,IF(OR(I713=Локализация!$C$125,I713=4),-1,IF(OR(I713=Локализация!$C$126,I713=3),0,IF(OR(I713=Локализация!$C$127,I713=2),2,IF(OR(I713=Локализация!$C$128,I713=1),4)))))</f>
        <v>0</v>
      </c>
      <c r="AE713" t="b">
        <f>IF(OR(J713=Локализация!$C$118,J713=5),4,IF(OR(J713=Локализация!$C$119,J713=4),2,IF(OR(J713=Локализация!$C$120,J713=3),0,IF(OR(J713=Локализация!$C$121,J713=2),-1,IF(OR(J713=Локализация!$C$122,J713=1),-2)))))</f>
        <v>0</v>
      </c>
      <c r="AF713" t="b">
        <f>IF(OR(K713=Локализация!$C$124,K713=5),-2,IF(OR(K713=Локализация!$C$125,K713=4),-1,IF(OR(K713=Локализация!$C$126,K713=3),0,IF(OR(K713=Локализация!$C$127,K713=2),2,IF(OR(K713=Локализация!$C$128,K713=1),4)))))</f>
        <v>0</v>
      </c>
      <c r="AG713" t="b">
        <f>IF(OR(L713=Локализация!$C$118,L713=5),4,IF(OR(L713=Локализация!$C$119,L713=4),2,IF(OR(L713=Локализация!$C$120,L713=3),0,IF(OR(L713=Локализация!$C$121,L713=2),-1,IF(OR(L713=Локализация!$C$122,L713=1),-2)))))</f>
        <v>0</v>
      </c>
      <c r="AH713" t="b">
        <f>IF(OR(M713=Локализация!$C$124,M713=5),-2,IF(OR(M713=Локализация!$C$125,M713=4),-1,IF(OR(M713=Локализация!$C$126,M713=3),0,IF(OR(M713=Локализация!$C$127,M713=2),2,IF(OR(M713=Локализация!$C$128,M713=1),4)))))</f>
        <v>0</v>
      </c>
      <c r="AI713" t="b">
        <f>IF(OR(N713=Локализация!$C$118,N713=5),4,IF(OR(N713=Локализация!$C$119,N713=4),2,IF(OR(N713=Локализация!$C$120,N713=3),0,IF(OR(N713=Локализация!$C$121,N713=2),-1,IF(OR(N713=Локализация!$C$122,N713=1),-2)))))</f>
        <v>0</v>
      </c>
      <c r="AJ713" t="b">
        <f>IF(OR(O713=Локализация!$C$124,O713=5),-2,IF(OR(O713=Локализация!$C$125,O713=4),-1,IF(OR(O713=Локализация!$C$126,O713=3),0,IF(OR(O713=Локализация!$C$127,O713=2),2,IF(OR(O713=Локализация!$C$128,O713=1),4)))))</f>
        <v>0</v>
      </c>
      <c r="AK713" t="b">
        <f>IF(OR(P713=Локализация!$C$118,P713=5),4,IF(OR(P713=Локализация!$C$119,P713=4),2,IF(OR(P713=Локализация!$C$120,P713=3),0,IF(OR(P713=Локализация!$C$121,P713=2),-1,IF(OR(P713=Локализация!$C$122,P713=1),-2)))))</f>
        <v>0</v>
      </c>
      <c r="AL713" t="b">
        <f>IF(OR(Q713=Локализация!$C$124,Q713=5),-2,IF(OR(Q713=Локализация!$C$125,Q713=4),-1,IF(OR(Q713=Локализация!$C$126,Q713=3),0,IF(OR(Q713=Локализация!$C$127,Q713=2),2,IF(OR(Q713=Локализация!$C$128,Q713=1),4)))))</f>
        <v>0</v>
      </c>
      <c r="AM713" t="b">
        <f>IF(OR(R713=Локализация!$C$118,R713=5),4,IF(OR(R713=Локализация!$C$119,R713=4),2,IF(OR(R713=Локализация!$C$120,R713=3),0,IF(OR(R713=Локализация!$C$121,R713=2),-1,IF(OR(R713=Локализация!$C$122,R713=1),-2)))))</f>
        <v>0</v>
      </c>
      <c r="AN713" t="b">
        <f>IF(OR(S713=Локализация!$C$124,S713=5),-2,IF(OR(S713=Локализация!$C$125,S713=4),-1,IF(OR(S713=Локализация!$C$126,S713=3),0,IF(OR(S713=Локализация!$C$127,S713=2),2,IF(OR(S713=Локализация!$C$128,S713=1),4)))))</f>
        <v>0</v>
      </c>
      <c r="AO713" t="b">
        <f>IF(OR(T713=Локализация!$C$118,T713=5),4,IF(OR(T713=Локализация!$C$119,T713=4),2,IF(OR(T713=Локализация!$C$120,T713=3),0,IF(OR(T713=Локализация!$C$121,T713=2),-1,IF(OR(T713=Локализация!$C$122,T713=1),-2)))))</f>
        <v>0</v>
      </c>
      <c r="AP713" t="b">
        <f>IF(OR(U713=Локализация!$C$124,U713=5),-2,IF(OR(U713=Локализация!$C$125,U713=4),-1,IF(OR(U713=Локализация!$C$126,U713=3),0,IF(OR(U713=Локализация!$C$127,U713=2),2,IF(OR(U713=Локализация!$C$128,U713=1),4)))))</f>
        <v>0</v>
      </c>
      <c r="AR713" t="str">
        <f>CONCATENATE(W713,X713)</f>
        <v>ЛОЖЬЛОЖЬ</v>
      </c>
      <c r="AS713" t="str">
        <f>CONCATENATE(Y713,Z713)</f>
        <v>ЛОЖЬЛОЖЬ</v>
      </c>
      <c r="AT713" t="str">
        <f>CONCATENATE(AA713,AB713)</f>
        <v>ЛОЖЬЛОЖЬ</v>
      </c>
      <c r="AU713" t="str">
        <f>CONCATENATE(AC713,AD713)</f>
        <v>ЛОЖЬЛОЖЬ</v>
      </c>
      <c r="AV713" t="str">
        <f>CONCATENATE(AE713,AF713)</f>
        <v>ЛОЖЬЛОЖЬ</v>
      </c>
      <c r="AW713" t="str">
        <f>CONCATENATE(AG713,AH713)</f>
        <v>ЛОЖЬЛОЖЬ</v>
      </c>
      <c r="AX713" t="str">
        <f>CONCATENATE(AI713,AJ713)</f>
        <v>ЛОЖЬЛОЖЬ</v>
      </c>
      <c r="AY713" t="str">
        <f>CONCATENATE(AK713,AL713)</f>
        <v>ЛОЖЬЛОЖЬ</v>
      </c>
      <c r="AZ713" t="str">
        <f>CONCATENATE(AM713,AN713)</f>
        <v>ЛОЖЬЛОЖЬ</v>
      </c>
      <c r="BA713" t="str">
        <f>CONCATENATE(AO713,AP713)</f>
        <v>ЛОЖЬЛОЖЬ</v>
      </c>
      <c r="BC713" t="str">
        <f xml:space="preserve"> IF(OR(AR713= "4-2", AR713= "2-1", AR713= "-12", AR713= "-24"),"Q",
  IF(
    OR(AR713= "4-1", AR713= "40", AR713= "42"),"A",
    IF(
      AR713= "44","P",
      IF(OR(AR713= "2-2",AR713="0-2",AR713="-1-2",AR713="-2-2",AR713="-2-1",AR713="-20",AR713="-22" ),"R",
              IF(
                OR(AR713= "24",AR713="04",AR713="-14"),"M",
                IF(
                  OR(AR713= "20",AR713="22",AR713="0-1",AR713="00",AR713="02",AR713="-1-1",AR713="-10"),"I",""
                )
              )
      )
    )
  )
)</f>
        <v/>
      </c>
      <c r="BD713" t="str">
        <f xml:space="preserve"> IF(OR(AS713= "4-2", AS713= "2-1", AS713= "-12", AS713= "-24"),"Q",
  IF(
    OR(AS713= "4-1", AS713= "40", AS713= "42"),"A",
    IF(
      AS713= "44","P",
      IF(OR(AS713= "2-2",AS713="0-2",AS713="-1-2",AS713="-2-2",AS713="-2-1",AS713="-20",AS713="-22" ),"R",
              IF(
                OR(AS713= "24",AS713="04",AS713="-14"),"M",
                IF(
                  OR(AS713= "20",AS713="22",AS713="0-1",AS713="00",AS713="02",AS713="-1-1",AS713="-10"),"I",""
                )
              )
      )
    )
  )
)</f>
        <v/>
      </c>
      <c r="BE713" t="str">
        <f xml:space="preserve"> IF(OR(AT713= "4-2", AT713= "2-1", AT713= "-12", AT713= "-24"),"Q",
  IF(
    OR(AT713= "4-1", AT713= "40", AT713= "42"),"A",
    IF(
      AT713= "44","P",
      IF(OR(AT713= "2-2",AT713="0-2",AT713="-1-2",AT713="-2-2",AT713="-2-1",AT713="-20",AT713="-22" ),"R",
              IF(
                OR(AT713= "24",AT713="04",AT713="-14"),"M",
                IF(
                  OR(AT713= "20",AT713="22",AT713="0-1",AT713="00",AT713="02",AT713="-1-1",AT713="-10"),"I",""
                )
              )
      )
    )
  )
)</f>
        <v/>
      </c>
      <c r="BF713" t="str">
        <f xml:space="preserve"> IF(OR(AU713= "4-2", AU713= "2-1", AU713= "-12", AU713= "-24"),"Q",
  IF(
    OR(AU713= "4-1", AU713= "40", AU713= "42"),"A",
    IF(
      AU713= "44","P",
      IF(OR(AU713= "2-2",AU713="0-2",AU713="-1-2",AU713="-2-2",AU713="-2-1",AU713="-20",AU713="-22" ),"R",
              IF(
                OR(AU713= "24",AU713="04",AU713="-14"),"M",
                IF(
                  OR(AU713= "20",AU713="22",AU713="0-1",AU713="00",AU713="02",AU713="-1-1",AU713="-10"),"I",""
                )
              )
      )
    )
  )
)</f>
        <v/>
      </c>
      <c r="BG713" t="str">
        <f xml:space="preserve"> IF(OR(AV713= "4-2", AV713= "2-1", AV713= "-12", AV713= "-24"),"Q",
  IF(
    OR(AV713= "4-1", AV713= "40", AV713= "42"),"A",
    IF(
      AV713= "44","P",
      IF(OR(AV713= "2-2",AV713="0-2",AV713="-1-2",AV713="-2-2",AV713="-2-1",AV713="-20",AV713="-22" ),"R",
              IF(
                OR(AV713= "24",AV713="04",AV713="-14"),"M",
                IF(
                  OR(AV713= "20",AV713="22",AV713="0-1",AV713="00",AV713="02",AV713="-1-1",AV713="-10"),"I",""
                )
              )
      )
    )
  )
)</f>
        <v/>
      </c>
      <c r="BH713" t="str">
        <f xml:space="preserve"> IF(OR(AW713= "4-2", AW713= "2-1", AW713= "-12", AW713= "-24"),"Q",
  IF(
    OR(AW713= "4-1", AW713= "40", AW713= "42"),"A",
    IF(
      AW713= "44","P",
      IF(OR(AW713= "2-2",AW713="0-2",AW713="-1-2",AW713="-2-2",AW713="-2-1",AW713="-20",AW713="-22" ),"R",
              IF(
                OR(AW713= "24",AW713="04",AW713="-14"),"M",
                IF(
                  OR(AW713= "20",AW713="22",AW713="0-1",AW713="00",AW713="02",AW713="-1-1",AW713="-10"),"I",""
                )
              )
      )
    )
  )
)</f>
        <v/>
      </c>
      <c r="BI713" t="str">
        <f xml:space="preserve"> IF(OR(AX713= "4-2", AX713= "2-1", AX713= "-12", AX713= "-24"),"Q",
  IF(
    OR(AX713= "4-1", AX713= "40", AX713= "42"),"A",
    IF(
      AX713= "44","P",
      IF(OR(AX713= "2-2",AX713="0-2",AX713="-1-2",AX713="-2-2",AX713="-2-1",AX713="-20",AX713="-22" ),"R",
              IF(
                OR(AX713= "24",AX713="04",AX713="-14"),"M",
                IF(
                  OR(AX713= "20",AX713="22",AX713="0-1",AX713="00",AX713="02",AX713="-1-1",AX713="-10"),"I",""
                )
              )
      )
    )
  )
)</f>
        <v/>
      </c>
      <c r="BJ713" t="str">
        <f xml:space="preserve"> IF(OR(AY713= "4-2", AY713= "2-1", AY713= "-12", AY713= "-24"),"Q",
  IF(
    OR(AY713= "4-1", AY713= "40", AY713= "42"),"A",
    IF(
      AY713= "44","P",
      IF(OR(AY713= "2-2",AY713="0-2",AY713="-1-2",AY713="-2-2",AY713="-2-1",AY713="-20",AY713="-22" ),"R",
              IF(
                OR(AY713= "24",AY713="04",AY713="-14"),"M",
                IF(
                  OR(AY713= "20",AY713="22",AY713="0-1",AY713="00",AY713="02",AY713="-1-1",AY713="-10"),"I",""
                )
              )
      )
    )
  )
)</f>
        <v/>
      </c>
      <c r="BK713" t="str">
        <f xml:space="preserve"> IF(OR(AZ713= "4-2", AZ713= "2-1", AZ713= "-12", AZ713= "-24"),"Q",
  IF(
    OR(AZ713= "4-1", AZ713= "40", AZ713= "42"),"A",
    IF(
      AZ713= "44","P",
      IF(OR(AZ713= "2-2",AZ713="0-2",AZ713="-1-2",AZ713="-2-2",AZ713="-2-1",AZ713="-20",AZ713="-22" ),"R",
              IF(
                OR(AZ713= "24",AZ713="04",AZ713="-14"),"M",
                IF(
                  OR(AZ713= "20",AZ713="22",AZ713="0-1",AZ713="00",AZ713="02",AZ713="-1-1",AZ713="-10"),"I",""
                )
              )
      )
    )
  )
)</f>
        <v/>
      </c>
      <c r="BL713" t="str">
        <f xml:space="preserve"> IF(OR(BA713= "4-2", BA713= "2-1", BA713= "-12", BA713= "-24"),"Q",
  IF(
    OR(BA713= "4-1", BA713= "40", BA713= "42"),"A",
    IF(
      BA713= "44","P",
      IF(OR(BA713= "2-2",BA713="0-2",BA713="-1-2",BA713="-2-2",BA713="-2-1",BA713="-20",BA713="-22" ),"R",
              IF(
                OR(BA713= "24",BA713="04",BA713="-14"),"M",
                IF(
                  OR(BA713= "20",BA713="22",BA713="0-1",BA713="00",BA713="02",BA713="-1-1",BA713="-10"),"I",""
                )
              )
      )
    )
  )
)</f>
        <v/>
      </c>
    </row>
    <row r="714" spans="23:64" x14ac:dyDescent="0.25">
      <c r="W714" t="b">
        <f>IF(OR(B714=Локализация!$C$118,B714=5),4,IF(OR(B714=Локализация!$C$119,B714=4),2,IF(OR(B714=Локализация!$C$120,B714=3),0,IF(OR(B714=Локализация!$C$121,B714=2),-1,IF(OR(B714=Локализация!$C$122,B714=1),-2)))))</f>
        <v>0</v>
      </c>
      <c r="X714" t="b">
        <f>IF(OR(C714=Локализация!$C$124,C714=5),-2,IF(OR(C714=Локализация!$C$125,C714=4),-1,IF(OR(C714=Локализация!$C$126,C714=3),0,IF(OR(C714=Локализация!$C$127,C714=2),2,IF(OR(C714=Локализация!$C$128,C714=1),4)))))</f>
        <v>0</v>
      </c>
      <c r="Y714" t="b">
        <f>IF(OR(D714=Локализация!$C$118,D714=5),4,IF(OR(D714=Локализация!$C$119,D714=4),2,IF(OR(D714=Локализация!$C$120,D714=3),0,IF(OR(D714=Локализация!$C$121,D714=2),-1,IF(OR(D714=Локализация!$C$122,D714=1),-2)))))</f>
        <v>0</v>
      </c>
      <c r="Z714" t="b">
        <f>IF(OR(E714=Локализация!$C$124,E714=5),-2,IF(OR(E714=Локализация!$C$125,E714=4),-1,IF(OR(E714=Локализация!$C$126,E714=3),0,IF(OR(E714=Локализация!$C$127,E714=2),2,IF(OR(E714=Локализация!$C$128,E714=1),4)))))</f>
        <v>0</v>
      </c>
      <c r="AA714" t="b">
        <f>IF(OR(F714=Локализация!$C$118,F714=5),4,IF(OR(F714=Локализация!$C$119,F714=4),2,IF(OR(F714=Локализация!$C$120,F714=3),0,IF(OR(F714=Локализация!$C$121,F714=2),-1,IF(OR(F714=Локализация!$C$122,F714=1),-2)))))</f>
        <v>0</v>
      </c>
      <c r="AB714" t="b">
        <f>IF(OR(G714=Локализация!$C$124,G714=5),-2,IF(OR(G714=Локализация!$C$125,G714=4),-1,IF(OR(G714=Локализация!$C$126,G714=3),0,IF(OR(G714=Локализация!$C$127,G714=2),2,IF(OR(G714=Локализация!$C$128,G714=1),4)))))</f>
        <v>0</v>
      </c>
      <c r="AC714" t="b">
        <f>IF(OR(H714=Локализация!$C$118,H714=5),4,IF(OR(H714=Локализация!$C$119,H714=4),2,IF(OR(H714=Локализация!$C$120,H714=3),0,IF(OR(H714=Локализация!$C$121,H714=2),-1,IF(OR(H714=Локализация!$C$122,H714=1),-2)))))</f>
        <v>0</v>
      </c>
      <c r="AD714" t="b">
        <f>IF(OR(I714=Локализация!$C$124,I714=5),-2,IF(OR(I714=Локализация!$C$125,I714=4),-1,IF(OR(I714=Локализация!$C$126,I714=3),0,IF(OR(I714=Локализация!$C$127,I714=2),2,IF(OR(I714=Локализация!$C$128,I714=1),4)))))</f>
        <v>0</v>
      </c>
      <c r="AE714" t="b">
        <f>IF(OR(J714=Локализация!$C$118,J714=5),4,IF(OR(J714=Локализация!$C$119,J714=4),2,IF(OR(J714=Локализация!$C$120,J714=3),0,IF(OR(J714=Локализация!$C$121,J714=2),-1,IF(OR(J714=Локализация!$C$122,J714=1),-2)))))</f>
        <v>0</v>
      </c>
      <c r="AF714" t="b">
        <f>IF(OR(K714=Локализация!$C$124,K714=5),-2,IF(OR(K714=Локализация!$C$125,K714=4),-1,IF(OR(K714=Локализация!$C$126,K714=3),0,IF(OR(K714=Локализация!$C$127,K714=2),2,IF(OR(K714=Локализация!$C$128,K714=1),4)))))</f>
        <v>0</v>
      </c>
      <c r="AG714" t="b">
        <f>IF(OR(L714=Локализация!$C$118,L714=5),4,IF(OR(L714=Локализация!$C$119,L714=4),2,IF(OR(L714=Локализация!$C$120,L714=3),0,IF(OR(L714=Локализация!$C$121,L714=2),-1,IF(OR(L714=Локализация!$C$122,L714=1),-2)))))</f>
        <v>0</v>
      </c>
      <c r="AH714" t="b">
        <f>IF(OR(M714=Локализация!$C$124,M714=5),-2,IF(OR(M714=Локализация!$C$125,M714=4),-1,IF(OR(M714=Локализация!$C$126,M714=3),0,IF(OR(M714=Локализация!$C$127,M714=2),2,IF(OR(M714=Локализация!$C$128,M714=1),4)))))</f>
        <v>0</v>
      </c>
      <c r="AI714" t="b">
        <f>IF(OR(N714=Локализация!$C$118,N714=5),4,IF(OR(N714=Локализация!$C$119,N714=4),2,IF(OR(N714=Локализация!$C$120,N714=3),0,IF(OR(N714=Локализация!$C$121,N714=2),-1,IF(OR(N714=Локализация!$C$122,N714=1),-2)))))</f>
        <v>0</v>
      </c>
      <c r="AJ714" t="b">
        <f>IF(OR(O714=Локализация!$C$124,O714=5),-2,IF(OR(O714=Локализация!$C$125,O714=4),-1,IF(OR(O714=Локализация!$C$126,O714=3),0,IF(OR(O714=Локализация!$C$127,O714=2),2,IF(OR(O714=Локализация!$C$128,O714=1),4)))))</f>
        <v>0</v>
      </c>
      <c r="AK714" t="b">
        <f>IF(OR(P714=Локализация!$C$118,P714=5),4,IF(OR(P714=Локализация!$C$119,P714=4),2,IF(OR(P714=Локализация!$C$120,P714=3),0,IF(OR(P714=Локализация!$C$121,P714=2),-1,IF(OR(P714=Локализация!$C$122,P714=1),-2)))))</f>
        <v>0</v>
      </c>
      <c r="AL714" t="b">
        <f>IF(OR(Q714=Локализация!$C$124,Q714=5),-2,IF(OR(Q714=Локализация!$C$125,Q714=4),-1,IF(OR(Q714=Локализация!$C$126,Q714=3),0,IF(OR(Q714=Локализация!$C$127,Q714=2),2,IF(OR(Q714=Локализация!$C$128,Q714=1),4)))))</f>
        <v>0</v>
      </c>
      <c r="AM714" t="b">
        <f>IF(OR(R714=Локализация!$C$118,R714=5),4,IF(OR(R714=Локализация!$C$119,R714=4),2,IF(OR(R714=Локализация!$C$120,R714=3),0,IF(OR(R714=Локализация!$C$121,R714=2),-1,IF(OR(R714=Локализация!$C$122,R714=1),-2)))))</f>
        <v>0</v>
      </c>
      <c r="AN714" t="b">
        <f>IF(OR(S714=Локализация!$C$124,S714=5),-2,IF(OR(S714=Локализация!$C$125,S714=4),-1,IF(OR(S714=Локализация!$C$126,S714=3),0,IF(OR(S714=Локализация!$C$127,S714=2),2,IF(OR(S714=Локализация!$C$128,S714=1),4)))))</f>
        <v>0</v>
      </c>
      <c r="AO714" t="b">
        <f>IF(OR(T714=Локализация!$C$118,T714=5),4,IF(OR(T714=Локализация!$C$119,T714=4),2,IF(OR(T714=Локализация!$C$120,T714=3),0,IF(OR(T714=Локализация!$C$121,T714=2),-1,IF(OR(T714=Локализация!$C$122,T714=1),-2)))))</f>
        <v>0</v>
      </c>
      <c r="AP714" t="b">
        <f>IF(OR(U714=Локализация!$C$124,U714=5),-2,IF(OR(U714=Локализация!$C$125,U714=4),-1,IF(OR(U714=Локализация!$C$126,U714=3),0,IF(OR(U714=Локализация!$C$127,U714=2),2,IF(OR(U714=Локализация!$C$128,U714=1),4)))))</f>
        <v>0</v>
      </c>
      <c r="AR714" t="str">
        <f>CONCATENATE(W714,X714)</f>
        <v>ЛОЖЬЛОЖЬ</v>
      </c>
      <c r="AS714" t="str">
        <f>CONCATENATE(Y714,Z714)</f>
        <v>ЛОЖЬЛОЖЬ</v>
      </c>
      <c r="AT714" t="str">
        <f>CONCATENATE(AA714,AB714)</f>
        <v>ЛОЖЬЛОЖЬ</v>
      </c>
      <c r="AU714" t="str">
        <f>CONCATENATE(AC714,AD714)</f>
        <v>ЛОЖЬЛОЖЬ</v>
      </c>
      <c r="AV714" t="str">
        <f>CONCATENATE(AE714,AF714)</f>
        <v>ЛОЖЬЛОЖЬ</v>
      </c>
      <c r="AW714" t="str">
        <f>CONCATENATE(AG714,AH714)</f>
        <v>ЛОЖЬЛОЖЬ</v>
      </c>
      <c r="AX714" t="str">
        <f>CONCATENATE(AI714,AJ714)</f>
        <v>ЛОЖЬЛОЖЬ</v>
      </c>
      <c r="AY714" t="str">
        <f>CONCATENATE(AK714,AL714)</f>
        <v>ЛОЖЬЛОЖЬ</v>
      </c>
      <c r="AZ714" t="str">
        <f>CONCATENATE(AM714,AN714)</f>
        <v>ЛОЖЬЛОЖЬ</v>
      </c>
      <c r="BA714" t="str">
        <f>CONCATENATE(AO714,AP714)</f>
        <v>ЛОЖЬЛОЖЬ</v>
      </c>
      <c r="BC714" t="str">
        <f xml:space="preserve"> IF(OR(AR714= "4-2", AR714= "2-1", AR714= "-12", AR714= "-24"),"Q",
  IF(
    OR(AR714= "4-1", AR714= "40", AR714= "42"),"A",
    IF(
      AR714= "44","P",
      IF(OR(AR714= "2-2",AR714="0-2",AR714="-1-2",AR714="-2-2",AR714="-2-1",AR714="-20",AR714="-22" ),"R",
              IF(
                OR(AR714= "24",AR714="04",AR714="-14"),"M",
                IF(
                  OR(AR714= "20",AR714="22",AR714="0-1",AR714="00",AR714="02",AR714="-1-1",AR714="-10"),"I",""
                )
              )
      )
    )
  )
)</f>
        <v/>
      </c>
      <c r="BD714" t="str">
        <f xml:space="preserve"> IF(OR(AS714= "4-2", AS714= "2-1", AS714= "-12", AS714= "-24"),"Q",
  IF(
    OR(AS714= "4-1", AS714= "40", AS714= "42"),"A",
    IF(
      AS714= "44","P",
      IF(OR(AS714= "2-2",AS714="0-2",AS714="-1-2",AS714="-2-2",AS714="-2-1",AS714="-20",AS714="-22" ),"R",
              IF(
                OR(AS714= "24",AS714="04",AS714="-14"),"M",
                IF(
                  OR(AS714= "20",AS714="22",AS714="0-1",AS714="00",AS714="02",AS714="-1-1",AS714="-10"),"I",""
                )
              )
      )
    )
  )
)</f>
        <v/>
      </c>
      <c r="BE714" t="str">
        <f xml:space="preserve"> IF(OR(AT714= "4-2", AT714= "2-1", AT714= "-12", AT714= "-24"),"Q",
  IF(
    OR(AT714= "4-1", AT714= "40", AT714= "42"),"A",
    IF(
      AT714= "44","P",
      IF(OR(AT714= "2-2",AT714="0-2",AT714="-1-2",AT714="-2-2",AT714="-2-1",AT714="-20",AT714="-22" ),"R",
              IF(
                OR(AT714= "24",AT714="04",AT714="-14"),"M",
                IF(
                  OR(AT714= "20",AT714="22",AT714="0-1",AT714="00",AT714="02",AT714="-1-1",AT714="-10"),"I",""
                )
              )
      )
    )
  )
)</f>
        <v/>
      </c>
      <c r="BF714" t="str">
        <f xml:space="preserve"> IF(OR(AU714= "4-2", AU714= "2-1", AU714= "-12", AU714= "-24"),"Q",
  IF(
    OR(AU714= "4-1", AU714= "40", AU714= "42"),"A",
    IF(
      AU714= "44","P",
      IF(OR(AU714= "2-2",AU714="0-2",AU714="-1-2",AU714="-2-2",AU714="-2-1",AU714="-20",AU714="-22" ),"R",
              IF(
                OR(AU714= "24",AU714="04",AU714="-14"),"M",
                IF(
                  OR(AU714= "20",AU714="22",AU714="0-1",AU714="00",AU714="02",AU714="-1-1",AU714="-10"),"I",""
                )
              )
      )
    )
  )
)</f>
        <v/>
      </c>
      <c r="BG714" t="str">
        <f xml:space="preserve"> IF(OR(AV714= "4-2", AV714= "2-1", AV714= "-12", AV714= "-24"),"Q",
  IF(
    OR(AV714= "4-1", AV714= "40", AV714= "42"),"A",
    IF(
      AV714= "44","P",
      IF(OR(AV714= "2-2",AV714="0-2",AV714="-1-2",AV714="-2-2",AV714="-2-1",AV714="-20",AV714="-22" ),"R",
              IF(
                OR(AV714= "24",AV714="04",AV714="-14"),"M",
                IF(
                  OR(AV714= "20",AV714="22",AV714="0-1",AV714="00",AV714="02",AV714="-1-1",AV714="-10"),"I",""
                )
              )
      )
    )
  )
)</f>
        <v/>
      </c>
      <c r="BH714" t="str">
        <f xml:space="preserve"> IF(OR(AW714= "4-2", AW714= "2-1", AW714= "-12", AW714= "-24"),"Q",
  IF(
    OR(AW714= "4-1", AW714= "40", AW714= "42"),"A",
    IF(
      AW714= "44","P",
      IF(OR(AW714= "2-2",AW714="0-2",AW714="-1-2",AW714="-2-2",AW714="-2-1",AW714="-20",AW714="-22" ),"R",
              IF(
                OR(AW714= "24",AW714="04",AW714="-14"),"M",
                IF(
                  OR(AW714= "20",AW714="22",AW714="0-1",AW714="00",AW714="02",AW714="-1-1",AW714="-10"),"I",""
                )
              )
      )
    )
  )
)</f>
        <v/>
      </c>
      <c r="BI714" t="str">
        <f xml:space="preserve"> IF(OR(AX714= "4-2", AX714= "2-1", AX714= "-12", AX714= "-24"),"Q",
  IF(
    OR(AX714= "4-1", AX714= "40", AX714= "42"),"A",
    IF(
      AX714= "44","P",
      IF(OR(AX714= "2-2",AX714="0-2",AX714="-1-2",AX714="-2-2",AX714="-2-1",AX714="-20",AX714="-22" ),"R",
              IF(
                OR(AX714= "24",AX714="04",AX714="-14"),"M",
                IF(
                  OR(AX714= "20",AX714="22",AX714="0-1",AX714="00",AX714="02",AX714="-1-1",AX714="-10"),"I",""
                )
              )
      )
    )
  )
)</f>
        <v/>
      </c>
      <c r="BJ714" t="str">
        <f xml:space="preserve"> IF(OR(AY714= "4-2", AY714= "2-1", AY714= "-12", AY714= "-24"),"Q",
  IF(
    OR(AY714= "4-1", AY714= "40", AY714= "42"),"A",
    IF(
      AY714= "44","P",
      IF(OR(AY714= "2-2",AY714="0-2",AY714="-1-2",AY714="-2-2",AY714="-2-1",AY714="-20",AY714="-22" ),"R",
              IF(
                OR(AY714= "24",AY714="04",AY714="-14"),"M",
                IF(
                  OR(AY714= "20",AY714="22",AY714="0-1",AY714="00",AY714="02",AY714="-1-1",AY714="-10"),"I",""
                )
              )
      )
    )
  )
)</f>
        <v/>
      </c>
      <c r="BK714" t="str">
        <f xml:space="preserve"> IF(OR(AZ714= "4-2", AZ714= "2-1", AZ714= "-12", AZ714= "-24"),"Q",
  IF(
    OR(AZ714= "4-1", AZ714= "40", AZ714= "42"),"A",
    IF(
      AZ714= "44","P",
      IF(OR(AZ714= "2-2",AZ714="0-2",AZ714="-1-2",AZ714="-2-2",AZ714="-2-1",AZ714="-20",AZ714="-22" ),"R",
              IF(
                OR(AZ714= "24",AZ714="04",AZ714="-14"),"M",
                IF(
                  OR(AZ714= "20",AZ714="22",AZ714="0-1",AZ714="00",AZ714="02",AZ714="-1-1",AZ714="-10"),"I",""
                )
              )
      )
    )
  )
)</f>
        <v/>
      </c>
      <c r="BL714" t="str">
        <f xml:space="preserve"> IF(OR(BA714= "4-2", BA714= "2-1", BA714= "-12", BA714= "-24"),"Q",
  IF(
    OR(BA714= "4-1", BA714= "40", BA714= "42"),"A",
    IF(
      BA714= "44","P",
      IF(OR(BA714= "2-2",BA714="0-2",BA714="-1-2",BA714="-2-2",BA714="-2-1",BA714="-20",BA714="-22" ),"R",
              IF(
                OR(BA714= "24",BA714="04",BA714="-14"),"M",
                IF(
                  OR(BA714= "20",BA714="22",BA714="0-1",BA714="00",BA714="02",BA714="-1-1",BA714="-10"),"I",""
                )
              )
      )
    )
  )
)</f>
        <v/>
      </c>
    </row>
    <row r="715" spans="23:64" x14ac:dyDescent="0.25">
      <c r="W715" t="b">
        <f>IF(OR(B715=Локализация!$C$118,B715=5),4,IF(OR(B715=Локализация!$C$119,B715=4),2,IF(OR(B715=Локализация!$C$120,B715=3),0,IF(OR(B715=Локализация!$C$121,B715=2),-1,IF(OR(B715=Локализация!$C$122,B715=1),-2)))))</f>
        <v>0</v>
      </c>
      <c r="X715" t="b">
        <f>IF(OR(C715=Локализация!$C$124,C715=5),-2,IF(OR(C715=Локализация!$C$125,C715=4),-1,IF(OR(C715=Локализация!$C$126,C715=3),0,IF(OR(C715=Локализация!$C$127,C715=2),2,IF(OR(C715=Локализация!$C$128,C715=1),4)))))</f>
        <v>0</v>
      </c>
      <c r="Y715" t="b">
        <f>IF(OR(D715=Локализация!$C$118,D715=5),4,IF(OR(D715=Локализация!$C$119,D715=4),2,IF(OR(D715=Локализация!$C$120,D715=3),0,IF(OR(D715=Локализация!$C$121,D715=2),-1,IF(OR(D715=Локализация!$C$122,D715=1),-2)))))</f>
        <v>0</v>
      </c>
      <c r="Z715" t="b">
        <f>IF(OR(E715=Локализация!$C$124,E715=5),-2,IF(OR(E715=Локализация!$C$125,E715=4),-1,IF(OR(E715=Локализация!$C$126,E715=3),0,IF(OR(E715=Локализация!$C$127,E715=2),2,IF(OR(E715=Локализация!$C$128,E715=1),4)))))</f>
        <v>0</v>
      </c>
      <c r="AA715" t="b">
        <f>IF(OR(F715=Локализация!$C$118,F715=5),4,IF(OR(F715=Локализация!$C$119,F715=4),2,IF(OR(F715=Локализация!$C$120,F715=3),0,IF(OR(F715=Локализация!$C$121,F715=2),-1,IF(OR(F715=Локализация!$C$122,F715=1),-2)))))</f>
        <v>0</v>
      </c>
      <c r="AB715" t="b">
        <f>IF(OR(G715=Локализация!$C$124,G715=5),-2,IF(OR(G715=Локализация!$C$125,G715=4),-1,IF(OR(G715=Локализация!$C$126,G715=3),0,IF(OR(G715=Локализация!$C$127,G715=2),2,IF(OR(G715=Локализация!$C$128,G715=1),4)))))</f>
        <v>0</v>
      </c>
      <c r="AC715" t="b">
        <f>IF(OR(H715=Локализация!$C$118,H715=5),4,IF(OR(H715=Локализация!$C$119,H715=4),2,IF(OR(H715=Локализация!$C$120,H715=3),0,IF(OR(H715=Локализация!$C$121,H715=2),-1,IF(OR(H715=Локализация!$C$122,H715=1),-2)))))</f>
        <v>0</v>
      </c>
      <c r="AD715" t="b">
        <f>IF(OR(I715=Локализация!$C$124,I715=5),-2,IF(OR(I715=Локализация!$C$125,I715=4),-1,IF(OR(I715=Локализация!$C$126,I715=3),0,IF(OR(I715=Локализация!$C$127,I715=2),2,IF(OR(I715=Локализация!$C$128,I715=1),4)))))</f>
        <v>0</v>
      </c>
      <c r="AE715" t="b">
        <f>IF(OR(J715=Локализация!$C$118,J715=5),4,IF(OR(J715=Локализация!$C$119,J715=4),2,IF(OR(J715=Локализация!$C$120,J715=3),0,IF(OR(J715=Локализация!$C$121,J715=2),-1,IF(OR(J715=Локализация!$C$122,J715=1),-2)))))</f>
        <v>0</v>
      </c>
      <c r="AF715" t="b">
        <f>IF(OR(K715=Локализация!$C$124,K715=5),-2,IF(OR(K715=Локализация!$C$125,K715=4),-1,IF(OR(K715=Локализация!$C$126,K715=3),0,IF(OR(K715=Локализация!$C$127,K715=2),2,IF(OR(K715=Локализация!$C$128,K715=1),4)))))</f>
        <v>0</v>
      </c>
      <c r="AG715" t="b">
        <f>IF(OR(L715=Локализация!$C$118,L715=5),4,IF(OR(L715=Локализация!$C$119,L715=4),2,IF(OR(L715=Локализация!$C$120,L715=3),0,IF(OR(L715=Локализация!$C$121,L715=2),-1,IF(OR(L715=Локализация!$C$122,L715=1),-2)))))</f>
        <v>0</v>
      </c>
      <c r="AH715" t="b">
        <f>IF(OR(M715=Локализация!$C$124,M715=5),-2,IF(OR(M715=Локализация!$C$125,M715=4),-1,IF(OR(M715=Локализация!$C$126,M715=3),0,IF(OR(M715=Локализация!$C$127,M715=2),2,IF(OR(M715=Локализация!$C$128,M715=1),4)))))</f>
        <v>0</v>
      </c>
      <c r="AI715" t="b">
        <f>IF(OR(N715=Локализация!$C$118,N715=5),4,IF(OR(N715=Локализация!$C$119,N715=4),2,IF(OR(N715=Локализация!$C$120,N715=3),0,IF(OR(N715=Локализация!$C$121,N715=2),-1,IF(OR(N715=Локализация!$C$122,N715=1),-2)))))</f>
        <v>0</v>
      </c>
      <c r="AJ715" t="b">
        <f>IF(OR(O715=Локализация!$C$124,O715=5),-2,IF(OR(O715=Локализация!$C$125,O715=4),-1,IF(OR(O715=Локализация!$C$126,O715=3),0,IF(OR(O715=Локализация!$C$127,O715=2),2,IF(OR(O715=Локализация!$C$128,O715=1),4)))))</f>
        <v>0</v>
      </c>
      <c r="AK715" t="b">
        <f>IF(OR(P715=Локализация!$C$118,P715=5),4,IF(OR(P715=Локализация!$C$119,P715=4),2,IF(OR(P715=Локализация!$C$120,P715=3),0,IF(OR(P715=Локализация!$C$121,P715=2),-1,IF(OR(P715=Локализация!$C$122,P715=1),-2)))))</f>
        <v>0</v>
      </c>
      <c r="AL715" t="b">
        <f>IF(OR(Q715=Локализация!$C$124,Q715=5),-2,IF(OR(Q715=Локализация!$C$125,Q715=4),-1,IF(OR(Q715=Локализация!$C$126,Q715=3),0,IF(OR(Q715=Локализация!$C$127,Q715=2),2,IF(OR(Q715=Локализация!$C$128,Q715=1),4)))))</f>
        <v>0</v>
      </c>
      <c r="AM715" t="b">
        <f>IF(OR(R715=Локализация!$C$118,R715=5),4,IF(OR(R715=Локализация!$C$119,R715=4),2,IF(OR(R715=Локализация!$C$120,R715=3),0,IF(OR(R715=Локализация!$C$121,R715=2),-1,IF(OR(R715=Локализация!$C$122,R715=1),-2)))))</f>
        <v>0</v>
      </c>
      <c r="AN715" t="b">
        <f>IF(OR(S715=Локализация!$C$124,S715=5),-2,IF(OR(S715=Локализация!$C$125,S715=4),-1,IF(OR(S715=Локализация!$C$126,S715=3),0,IF(OR(S715=Локализация!$C$127,S715=2),2,IF(OR(S715=Локализация!$C$128,S715=1),4)))))</f>
        <v>0</v>
      </c>
      <c r="AO715" t="b">
        <f>IF(OR(T715=Локализация!$C$118,T715=5),4,IF(OR(T715=Локализация!$C$119,T715=4),2,IF(OR(T715=Локализация!$C$120,T715=3),0,IF(OR(T715=Локализация!$C$121,T715=2),-1,IF(OR(T715=Локализация!$C$122,T715=1),-2)))))</f>
        <v>0</v>
      </c>
      <c r="AP715" t="b">
        <f>IF(OR(U715=Локализация!$C$124,U715=5),-2,IF(OR(U715=Локализация!$C$125,U715=4),-1,IF(OR(U715=Локализация!$C$126,U715=3),0,IF(OR(U715=Локализация!$C$127,U715=2),2,IF(OR(U715=Локализация!$C$128,U715=1),4)))))</f>
        <v>0</v>
      </c>
      <c r="AR715" t="str">
        <f>CONCATENATE(W715,X715)</f>
        <v>ЛОЖЬЛОЖЬ</v>
      </c>
      <c r="AS715" t="str">
        <f>CONCATENATE(Y715,Z715)</f>
        <v>ЛОЖЬЛОЖЬ</v>
      </c>
      <c r="AT715" t="str">
        <f>CONCATENATE(AA715,AB715)</f>
        <v>ЛОЖЬЛОЖЬ</v>
      </c>
      <c r="AU715" t="str">
        <f>CONCATENATE(AC715,AD715)</f>
        <v>ЛОЖЬЛОЖЬ</v>
      </c>
      <c r="AV715" t="str">
        <f>CONCATENATE(AE715,AF715)</f>
        <v>ЛОЖЬЛОЖЬ</v>
      </c>
      <c r="AW715" t="str">
        <f>CONCATENATE(AG715,AH715)</f>
        <v>ЛОЖЬЛОЖЬ</v>
      </c>
      <c r="AX715" t="str">
        <f>CONCATENATE(AI715,AJ715)</f>
        <v>ЛОЖЬЛОЖЬ</v>
      </c>
      <c r="AY715" t="str">
        <f>CONCATENATE(AK715,AL715)</f>
        <v>ЛОЖЬЛОЖЬ</v>
      </c>
      <c r="AZ715" t="str">
        <f>CONCATENATE(AM715,AN715)</f>
        <v>ЛОЖЬЛОЖЬ</v>
      </c>
      <c r="BA715" t="str">
        <f>CONCATENATE(AO715,AP715)</f>
        <v>ЛОЖЬЛОЖЬ</v>
      </c>
      <c r="BC715" t="str">
        <f xml:space="preserve"> IF(OR(AR715= "4-2", AR715= "2-1", AR715= "-12", AR715= "-24"),"Q",
  IF(
    OR(AR715= "4-1", AR715= "40", AR715= "42"),"A",
    IF(
      AR715= "44","P",
      IF(OR(AR715= "2-2",AR715="0-2",AR715="-1-2",AR715="-2-2",AR715="-2-1",AR715="-20",AR715="-22" ),"R",
              IF(
                OR(AR715= "24",AR715="04",AR715="-14"),"M",
                IF(
                  OR(AR715= "20",AR715="22",AR715="0-1",AR715="00",AR715="02",AR715="-1-1",AR715="-10"),"I",""
                )
              )
      )
    )
  )
)</f>
        <v/>
      </c>
      <c r="BD715" t="str">
        <f xml:space="preserve"> IF(OR(AS715= "4-2", AS715= "2-1", AS715= "-12", AS715= "-24"),"Q",
  IF(
    OR(AS715= "4-1", AS715= "40", AS715= "42"),"A",
    IF(
      AS715= "44","P",
      IF(OR(AS715= "2-2",AS715="0-2",AS715="-1-2",AS715="-2-2",AS715="-2-1",AS715="-20",AS715="-22" ),"R",
              IF(
                OR(AS715= "24",AS715="04",AS715="-14"),"M",
                IF(
                  OR(AS715= "20",AS715="22",AS715="0-1",AS715="00",AS715="02",AS715="-1-1",AS715="-10"),"I",""
                )
              )
      )
    )
  )
)</f>
        <v/>
      </c>
      <c r="BE715" t="str">
        <f xml:space="preserve"> IF(OR(AT715= "4-2", AT715= "2-1", AT715= "-12", AT715= "-24"),"Q",
  IF(
    OR(AT715= "4-1", AT715= "40", AT715= "42"),"A",
    IF(
      AT715= "44","P",
      IF(OR(AT715= "2-2",AT715="0-2",AT715="-1-2",AT715="-2-2",AT715="-2-1",AT715="-20",AT715="-22" ),"R",
              IF(
                OR(AT715= "24",AT715="04",AT715="-14"),"M",
                IF(
                  OR(AT715= "20",AT715="22",AT715="0-1",AT715="00",AT715="02",AT715="-1-1",AT715="-10"),"I",""
                )
              )
      )
    )
  )
)</f>
        <v/>
      </c>
      <c r="BF715" t="str">
        <f xml:space="preserve"> IF(OR(AU715= "4-2", AU715= "2-1", AU715= "-12", AU715= "-24"),"Q",
  IF(
    OR(AU715= "4-1", AU715= "40", AU715= "42"),"A",
    IF(
      AU715= "44","P",
      IF(OR(AU715= "2-2",AU715="0-2",AU715="-1-2",AU715="-2-2",AU715="-2-1",AU715="-20",AU715="-22" ),"R",
              IF(
                OR(AU715= "24",AU715="04",AU715="-14"),"M",
                IF(
                  OR(AU715= "20",AU715="22",AU715="0-1",AU715="00",AU715="02",AU715="-1-1",AU715="-10"),"I",""
                )
              )
      )
    )
  )
)</f>
        <v/>
      </c>
      <c r="BG715" t="str">
        <f xml:space="preserve"> IF(OR(AV715= "4-2", AV715= "2-1", AV715= "-12", AV715= "-24"),"Q",
  IF(
    OR(AV715= "4-1", AV715= "40", AV715= "42"),"A",
    IF(
      AV715= "44","P",
      IF(OR(AV715= "2-2",AV715="0-2",AV715="-1-2",AV715="-2-2",AV715="-2-1",AV715="-20",AV715="-22" ),"R",
              IF(
                OR(AV715= "24",AV715="04",AV715="-14"),"M",
                IF(
                  OR(AV715= "20",AV715="22",AV715="0-1",AV715="00",AV715="02",AV715="-1-1",AV715="-10"),"I",""
                )
              )
      )
    )
  )
)</f>
        <v/>
      </c>
      <c r="BH715" t="str">
        <f xml:space="preserve"> IF(OR(AW715= "4-2", AW715= "2-1", AW715= "-12", AW715= "-24"),"Q",
  IF(
    OR(AW715= "4-1", AW715= "40", AW715= "42"),"A",
    IF(
      AW715= "44","P",
      IF(OR(AW715= "2-2",AW715="0-2",AW715="-1-2",AW715="-2-2",AW715="-2-1",AW715="-20",AW715="-22" ),"R",
              IF(
                OR(AW715= "24",AW715="04",AW715="-14"),"M",
                IF(
                  OR(AW715= "20",AW715="22",AW715="0-1",AW715="00",AW715="02",AW715="-1-1",AW715="-10"),"I",""
                )
              )
      )
    )
  )
)</f>
        <v/>
      </c>
      <c r="BI715" t="str">
        <f xml:space="preserve"> IF(OR(AX715= "4-2", AX715= "2-1", AX715= "-12", AX715= "-24"),"Q",
  IF(
    OR(AX715= "4-1", AX715= "40", AX715= "42"),"A",
    IF(
      AX715= "44","P",
      IF(OR(AX715= "2-2",AX715="0-2",AX715="-1-2",AX715="-2-2",AX715="-2-1",AX715="-20",AX715="-22" ),"R",
              IF(
                OR(AX715= "24",AX715="04",AX715="-14"),"M",
                IF(
                  OR(AX715= "20",AX715="22",AX715="0-1",AX715="00",AX715="02",AX715="-1-1",AX715="-10"),"I",""
                )
              )
      )
    )
  )
)</f>
        <v/>
      </c>
      <c r="BJ715" t="str">
        <f xml:space="preserve"> IF(OR(AY715= "4-2", AY715= "2-1", AY715= "-12", AY715= "-24"),"Q",
  IF(
    OR(AY715= "4-1", AY715= "40", AY715= "42"),"A",
    IF(
      AY715= "44","P",
      IF(OR(AY715= "2-2",AY715="0-2",AY715="-1-2",AY715="-2-2",AY715="-2-1",AY715="-20",AY715="-22" ),"R",
              IF(
                OR(AY715= "24",AY715="04",AY715="-14"),"M",
                IF(
                  OR(AY715= "20",AY715="22",AY715="0-1",AY715="00",AY715="02",AY715="-1-1",AY715="-10"),"I",""
                )
              )
      )
    )
  )
)</f>
        <v/>
      </c>
      <c r="BK715" t="str">
        <f xml:space="preserve"> IF(OR(AZ715= "4-2", AZ715= "2-1", AZ715= "-12", AZ715= "-24"),"Q",
  IF(
    OR(AZ715= "4-1", AZ715= "40", AZ715= "42"),"A",
    IF(
      AZ715= "44","P",
      IF(OR(AZ715= "2-2",AZ715="0-2",AZ715="-1-2",AZ715="-2-2",AZ715="-2-1",AZ715="-20",AZ715="-22" ),"R",
              IF(
                OR(AZ715= "24",AZ715="04",AZ715="-14"),"M",
                IF(
                  OR(AZ715= "20",AZ715="22",AZ715="0-1",AZ715="00",AZ715="02",AZ715="-1-1",AZ715="-10"),"I",""
                )
              )
      )
    )
  )
)</f>
        <v/>
      </c>
      <c r="BL715" t="str">
        <f xml:space="preserve"> IF(OR(BA715= "4-2", BA715= "2-1", BA715= "-12", BA715= "-24"),"Q",
  IF(
    OR(BA715= "4-1", BA715= "40", BA715= "42"),"A",
    IF(
      BA715= "44","P",
      IF(OR(BA715= "2-2",BA715="0-2",BA715="-1-2",BA715="-2-2",BA715="-2-1",BA715="-20",BA715="-22" ),"R",
              IF(
                OR(BA715= "24",BA715="04",BA715="-14"),"M",
                IF(
                  OR(BA715= "20",BA715="22",BA715="0-1",BA715="00",BA715="02",BA715="-1-1",BA715="-10"),"I",""
                )
              )
      )
    )
  )
)</f>
        <v/>
      </c>
    </row>
    <row r="716" spans="23:64" x14ac:dyDescent="0.25">
      <c r="W716" t="b">
        <f>IF(OR(B716=Локализация!$C$118,B716=5),4,IF(OR(B716=Локализация!$C$119,B716=4),2,IF(OR(B716=Локализация!$C$120,B716=3),0,IF(OR(B716=Локализация!$C$121,B716=2),-1,IF(OR(B716=Локализация!$C$122,B716=1),-2)))))</f>
        <v>0</v>
      </c>
      <c r="X716" t="b">
        <f>IF(OR(C716=Локализация!$C$124,C716=5),-2,IF(OR(C716=Локализация!$C$125,C716=4),-1,IF(OR(C716=Локализация!$C$126,C716=3),0,IF(OR(C716=Локализация!$C$127,C716=2),2,IF(OR(C716=Локализация!$C$128,C716=1),4)))))</f>
        <v>0</v>
      </c>
      <c r="Y716" t="b">
        <f>IF(OR(D716=Локализация!$C$118,D716=5),4,IF(OR(D716=Локализация!$C$119,D716=4),2,IF(OR(D716=Локализация!$C$120,D716=3),0,IF(OR(D716=Локализация!$C$121,D716=2),-1,IF(OR(D716=Локализация!$C$122,D716=1),-2)))))</f>
        <v>0</v>
      </c>
      <c r="Z716" t="b">
        <f>IF(OR(E716=Локализация!$C$124,E716=5),-2,IF(OR(E716=Локализация!$C$125,E716=4),-1,IF(OR(E716=Локализация!$C$126,E716=3),0,IF(OR(E716=Локализация!$C$127,E716=2),2,IF(OR(E716=Локализация!$C$128,E716=1),4)))))</f>
        <v>0</v>
      </c>
      <c r="AA716" t="b">
        <f>IF(OR(F716=Локализация!$C$118,F716=5),4,IF(OR(F716=Локализация!$C$119,F716=4),2,IF(OR(F716=Локализация!$C$120,F716=3),0,IF(OR(F716=Локализация!$C$121,F716=2),-1,IF(OR(F716=Локализация!$C$122,F716=1),-2)))))</f>
        <v>0</v>
      </c>
      <c r="AB716" t="b">
        <f>IF(OR(G716=Локализация!$C$124,G716=5),-2,IF(OR(G716=Локализация!$C$125,G716=4),-1,IF(OR(G716=Локализация!$C$126,G716=3),0,IF(OR(G716=Локализация!$C$127,G716=2),2,IF(OR(G716=Локализация!$C$128,G716=1),4)))))</f>
        <v>0</v>
      </c>
      <c r="AC716" t="b">
        <f>IF(OR(H716=Локализация!$C$118,H716=5),4,IF(OR(H716=Локализация!$C$119,H716=4),2,IF(OR(H716=Локализация!$C$120,H716=3),0,IF(OR(H716=Локализация!$C$121,H716=2),-1,IF(OR(H716=Локализация!$C$122,H716=1),-2)))))</f>
        <v>0</v>
      </c>
      <c r="AD716" t="b">
        <f>IF(OR(I716=Локализация!$C$124,I716=5),-2,IF(OR(I716=Локализация!$C$125,I716=4),-1,IF(OR(I716=Локализация!$C$126,I716=3),0,IF(OR(I716=Локализация!$C$127,I716=2),2,IF(OR(I716=Локализация!$C$128,I716=1),4)))))</f>
        <v>0</v>
      </c>
      <c r="AE716" t="b">
        <f>IF(OR(J716=Локализация!$C$118,J716=5),4,IF(OR(J716=Локализация!$C$119,J716=4),2,IF(OR(J716=Локализация!$C$120,J716=3),0,IF(OR(J716=Локализация!$C$121,J716=2),-1,IF(OR(J716=Локализация!$C$122,J716=1),-2)))))</f>
        <v>0</v>
      </c>
      <c r="AF716" t="b">
        <f>IF(OR(K716=Локализация!$C$124,K716=5),-2,IF(OR(K716=Локализация!$C$125,K716=4),-1,IF(OR(K716=Локализация!$C$126,K716=3),0,IF(OR(K716=Локализация!$C$127,K716=2),2,IF(OR(K716=Локализация!$C$128,K716=1),4)))))</f>
        <v>0</v>
      </c>
      <c r="AG716" t="b">
        <f>IF(OR(L716=Локализация!$C$118,L716=5),4,IF(OR(L716=Локализация!$C$119,L716=4),2,IF(OR(L716=Локализация!$C$120,L716=3),0,IF(OR(L716=Локализация!$C$121,L716=2),-1,IF(OR(L716=Локализация!$C$122,L716=1),-2)))))</f>
        <v>0</v>
      </c>
      <c r="AH716" t="b">
        <f>IF(OR(M716=Локализация!$C$124,M716=5),-2,IF(OR(M716=Локализация!$C$125,M716=4),-1,IF(OR(M716=Локализация!$C$126,M716=3),0,IF(OR(M716=Локализация!$C$127,M716=2),2,IF(OR(M716=Локализация!$C$128,M716=1),4)))))</f>
        <v>0</v>
      </c>
      <c r="AI716" t="b">
        <f>IF(OR(N716=Локализация!$C$118,N716=5),4,IF(OR(N716=Локализация!$C$119,N716=4),2,IF(OR(N716=Локализация!$C$120,N716=3),0,IF(OR(N716=Локализация!$C$121,N716=2),-1,IF(OR(N716=Локализация!$C$122,N716=1),-2)))))</f>
        <v>0</v>
      </c>
      <c r="AJ716" t="b">
        <f>IF(OR(O716=Локализация!$C$124,O716=5),-2,IF(OR(O716=Локализация!$C$125,O716=4),-1,IF(OR(O716=Локализация!$C$126,O716=3),0,IF(OR(O716=Локализация!$C$127,O716=2),2,IF(OR(O716=Локализация!$C$128,O716=1),4)))))</f>
        <v>0</v>
      </c>
      <c r="AK716" t="b">
        <f>IF(OR(P716=Локализация!$C$118,P716=5),4,IF(OR(P716=Локализация!$C$119,P716=4),2,IF(OR(P716=Локализация!$C$120,P716=3),0,IF(OR(P716=Локализация!$C$121,P716=2),-1,IF(OR(P716=Локализация!$C$122,P716=1),-2)))))</f>
        <v>0</v>
      </c>
      <c r="AL716" t="b">
        <f>IF(OR(Q716=Локализация!$C$124,Q716=5),-2,IF(OR(Q716=Локализация!$C$125,Q716=4),-1,IF(OR(Q716=Локализация!$C$126,Q716=3),0,IF(OR(Q716=Локализация!$C$127,Q716=2),2,IF(OR(Q716=Локализация!$C$128,Q716=1),4)))))</f>
        <v>0</v>
      </c>
      <c r="AM716" t="b">
        <f>IF(OR(R716=Локализация!$C$118,R716=5),4,IF(OR(R716=Локализация!$C$119,R716=4),2,IF(OR(R716=Локализация!$C$120,R716=3),0,IF(OR(R716=Локализация!$C$121,R716=2),-1,IF(OR(R716=Локализация!$C$122,R716=1),-2)))))</f>
        <v>0</v>
      </c>
      <c r="AN716" t="b">
        <f>IF(OR(S716=Локализация!$C$124,S716=5),-2,IF(OR(S716=Локализация!$C$125,S716=4),-1,IF(OR(S716=Локализация!$C$126,S716=3),0,IF(OR(S716=Локализация!$C$127,S716=2),2,IF(OR(S716=Локализация!$C$128,S716=1),4)))))</f>
        <v>0</v>
      </c>
      <c r="AO716" t="b">
        <f>IF(OR(T716=Локализация!$C$118,T716=5),4,IF(OR(T716=Локализация!$C$119,T716=4),2,IF(OR(T716=Локализация!$C$120,T716=3),0,IF(OR(T716=Локализация!$C$121,T716=2),-1,IF(OR(T716=Локализация!$C$122,T716=1),-2)))))</f>
        <v>0</v>
      </c>
      <c r="AP716" t="b">
        <f>IF(OR(U716=Локализация!$C$124,U716=5),-2,IF(OR(U716=Локализация!$C$125,U716=4),-1,IF(OR(U716=Локализация!$C$126,U716=3),0,IF(OR(U716=Локализация!$C$127,U716=2),2,IF(OR(U716=Локализация!$C$128,U716=1),4)))))</f>
        <v>0</v>
      </c>
      <c r="AR716" t="str">
        <f>CONCATENATE(W716,X716)</f>
        <v>ЛОЖЬЛОЖЬ</v>
      </c>
      <c r="AS716" t="str">
        <f>CONCATENATE(Y716,Z716)</f>
        <v>ЛОЖЬЛОЖЬ</v>
      </c>
      <c r="AT716" t="str">
        <f>CONCATENATE(AA716,AB716)</f>
        <v>ЛОЖЬЛОЖЬ</v>
      </c>
      <c r="AU716" t="str">
        <f>CONCATENATE(AC716,AD716)</f>
        <v>ЛОЖЬЛОЖЬ</v>
      </c>
      <c r="AV716" t="str">
        <f>CONCATENATE(AE716,AF716)</f>
        <v>ЛОЖЬЛОЖЬ</v>
      </c>
      <c r="AW716" t="str">
        <f>CONCATENATE(AG716,AH716)</f>
        <v>ЛОЖЬЛОЖЬ</v>
      </c>
      <c r="AX716" t="str">
        <f>CONCATENATE(AI716,AJ716)</f>
        <v>ЛОЖЬЛОЖЬ</v>
      </c>
      <c r="AY716" t="str">
        <f>CONCATENATE(AK716,AL716)</f>
        <v>ЛОЖЬЛОЖЬ</v>
      </c>
      <c r="AZ716" t="str">
        <f>CONCATENATE(AM716,AN716)</f>
        <v>ЛОЖЬЛОЖЬ</v>
      </c>
      <c r="BA716" t="str">
        <f>CONCATENATE(AO716,AP716)</f>
        <v>ЛОЖЬЛОЖЬ</v>
      </c>
      <c r="BC716" t="str">
        <f xml:space="preserve"> IF(OR(AR716= "4-2", AR716= "2-1", AR716= "-12", AR716= "-24"),"Q",
  IF(
    OR(AR716= "4-1", AR716= "40", AR716= "42"),"A",
    IF(
      AR716= "44","P",
      IF(OR(AR716= "2-2",AR716="0-2",AR716="-1-2",AR716="-2-2",AR716="-2-1",AR716="-20",AR716="-22" ),"R",
              IF(
                OR(AR716= "24",AR716="04",AR716="-14"),"M",
                IF(
                  OR(AR716= "20",AR716="22",AR716="0-1",AR716="00",AR716="02",AR716="-1-1",AR716="-10"),"I",""
                )
              )
      )
    )
  )
)</f>
        <v/>
      </c>
      <c r="BD716" t="str">
        <f xml:space="preserve"> IF(OR(AS716= "4-2", AS716= "2-1", AS716= "-12", AS716= "-24"),"Q",
  IF(
    OR(AS716= "4-1", AS716= "40", AS716= "42"),"A",
    IF(
      AS716= "44","P",
      IF(OR(AS716= "2-2",AS716="0-2",AS716="-1-2",AS716="-2-2",AS716="-2-1",AS716="-20",AS716="-22" ),"R",
              IF(
                OR(AS716= "24",AS716="04",AS716="-14"),"M",
                IF(
                  OR(AS716= "20",AS716="22",AS716="0-1",AS716="00",AS716="02",AS716="-1-1",AS716="-10"),"I",""
                )
              )
      )
    )
  )
)</f>
        <v/>
      </c>
      <c r="BE716" t="str">
        <f xml:space="preserve"> IF(OR(AT716= "4-2", AT716= "2-1", AT716= "-12", AT716= "-24"),"Q",
  IF(
    OR(AT716= "4-1", AT716= "40", AT716= "42"),"A",
    IF(
      AT716= "44","P",
      IF(OR(AT716= "2-2",AT716="0-2",AT716="-1-2",AT716="-2-2",AT716="-2-1",AT716="-20",AT716="-22" ),"R",
              IF(
                OR(AT716= "24",AT716="04",AT716="-14"),"M",
                IF(
                  OR(AT716= "20",AT716="22",AT716="0-1",AT716="00",AT716="02",AT716="-1-1",AT716="-10"),"I",""
                )
              )
      )
    )
  )
)</f>
        <v/>
      </c>
      <c r="BF716" t="str">
        <f xml:space="preserve"> IF(OR(AU716= "4-2", AU716= "2-1", AU716= "-12", AU716= "-24"),"Q",
  IF(
    OR(AU716= "4-1", AU716= "40", AU716= "42"),"A",
    IF(
      AU716= "44","P",
      IF(OR(AU716= "2-2",AU716="0-2",AU716="-1-2",AU716="-2-2",AU716="-2-1",AU716="-20",AU716="-22" ),"R",
              IF(
                OR(AU716= "24",AU716="04",AU716="-14"),"M",
                IF(
                  OR(AU716= "20",AU716="22",AU716="0-1",AU716="00",AU716="02",AU716="-1-1",AU716="-10"),"I",""
                )
              )
      )
    )
  )
)</f>
        <v/>
      </c>
      <c r="BG716" t="str">
        <f xml:space="preserve"> IF(OR(AV716= "4-2", AV716= "2-1", AV716= "-12", AV716= "-24"),"Q",
  IF(
    OR(AV716= "4-1", AV716= "40", AV716= "42"),"A",
    IF(
      AV716= "44","P",
      IF(OR(AV716= "2-2",AV716="0-2",AV716="-1-2",AV716="-2-2",AV716="-2-1",AV716="-20",AV716="-22" ),"R",
              IF(
                OR(AV716= "24",AV716="04",AV716="-14"),"M",
                IF(
                  OR(AV716= "20",AV716="22",AV716="0-1",AV716="00",AV716="02",AV716="-1-1",AV716="-10"),"I",""
                )
              )
      )
    )
  )
)</f>
        <v/>
      </c>
      <c r="BH716" t="str">
        <f xml:space="preserve"> IF(OR(AW716= "4-2", AW716= "2-1", AW716= "-12", AW716= "-24"),"Q",
  IF(
    OR(AW716= "4-1", AW716= "40", AW716= "42"),"A",
    IF(
      AW716= "44","P",
      IF(OR(AW716= "2-2",AW716="0-2",AW716="-1-2",AW716="-2-2",AW716="-2-1",AW716="-20",AW716="-22" ),"R",
              IF(
                OR(AW716= "24",AW716="04",AW716="-14"),"M",
                IF(
                  OR(AW716= "20",AW716="22",AW716="0-1",AW716="00",AW716="02",AW716="-1-1",AW716="-10"),"I",""
                )
              )
      )
    )
  )
)</f>
        <v/>
      </c>
      <c r="BI716" t="str">
        <f xml:space="preserve"> IF(OR(AX716= "4-2", AX716= "2-1", AX716= "-12", AX716= "-24"),"Q",
  IF(
    OR(AX716= "4-1", AX716= "40", AX716= "42"),"A",
    IF(
      AX716= "44","P",
      IF(OR(AX716= "2-2",AX716="0-2",AX716="-1-2",AX716="-2-2",AX716="-2-1",AX716="-20",AX716="-22" ),"R",
              IF(
                OR(AX716= "24",AX716="04",AX716="-14"),"M",
                IF(
                  OR(AX716= "20",AX716="22",AX716="0-1",AX716="00",AX716="02",AX716="-1-1",AX716="-10"),"I",""
                )
              )
      )
    )
  )
)</f>
        <v/>
      </c>
      <c r="BJ716" t="str">
        <f xml:space="preserve"> IF(OR(AY716= "4-2", AY716= "2-1", AY716= "-12", AY716= "-24"),"Q",
  IF(
    OR(AY716= "4-1", AY716= "40", AY716= "42"),"A",
    IF(
      AY716= "44","P",
      IF(OR(AY716= "2-2",AY716="0-2",AY716="-1-2",AY716="-2-2",AY716="-2-1",AY716="-20",AY716="-22" ),"R",
              IF(
                OR(AY716= "24",AY716="04",AY716="-14"),"M",
                IF(
                  OR(AY716= "20",AY716="22",AY716="0-1",AY716="00",AY716="02",AY716="-1-1",AY716="-10"),"I",""
                )
              )
      )
    )
  )
)</f>
        <v/>
      </c>
      <c r="BK716" t="str">
        <f xml:space="preserve"> IF(OR(AZ716= "4-2", AZ716= "2-1", AZ716= "-12", AZ716= "-24"),"Q",
  IF(
    OR(AZ716= "4-1", AZ716= "40", AZ716= "42"),"A",
    IF(
      AZ716= "44","P",
      IF(OR(AZ716= "2-2",AZ716="0-2",AZ716="-1-2",AZ716="-2-2",AZ716="-2-1",AZ716="-20",AZ716="-22" ),"R",
              IF(
                OR(AZ716= "24",AZ716="04",AZ716="-14"),"M",
                IF(
                  OR(AZ716= "20",AZ716="22",AZ716="0-1",AZ716="00",AZ716="02",AZ716="-1-1",AZ716="-10"),"I",""
                )
              )
      )
    )
  )
)</f>
        <v/>
      </c>
      <c r="BL716" t="str">
        <f xml:space="preserve"> IF(OR(BA716= "4-2", BA716= "2-1", BA716= "-12", BA716= "-24"),"Q",
  IF(
    OR(BA716= "4-1", BA716= "40", BA716= "42"),"A",
    IF(
      BA716= "44","P",
      IF(OR(BA716= "2-2",BA716="0-2",BA716="-1-2",BA716="-2-2",BA716="-2-1",BA716="-20",BA716="-22" ),"R",
              IF(
                OR(BA716= "24",BA716="04",BA716="-14"),"M",
                IF(
                  OR(BA716= "20",BA716="22",BA716="0-1",BA716="00",BA716="02",BA716="-1-1",BA716="-10"),"I",""
                )
              )
      )
    )
  )
)</f>
        <v/>
      </c>
    </row>
    <row r="717" spans="23:64" x14ac:dyDescent="0.25">
      <c r="W717" t="b">
        <f>IF(OR(B717=Локализация!$C$118,B717=5),4,IF(OR(B717=Локализация!$C$119,B717=4),2,IF(OR(B717=Локализация!$C$120,B717=3),0,IF(OR(B717=Локализация!$C$121,B717=2),-1,IF(OR(B717=Локализация!$C$122,B717=1),-2)))))</f>
        <v>0</v>
      </c>
      <c r="X717" t="b">
        <f>IF(OR(C717=Локализация!$C$124,C717=5),-2,IF(OR(C717=Локализация!$C$125,C717=4),-1,IF(OR(C717=Локализация!$C$126,C717=3),0,IF(OR(C717=Локализация!$C$127,C717=2),2,IF(OR(C717=Локализация!$C$128,C717=1),4)))))</f>
        <v>0</v>
      </c>
      <c r="Y717" t="b">
        <f>IF(OR(D717=Локализация!$C$118,D717=5),4,IF(OR(D717=Локализация!$C$119,D717=4),2,IF(OR(D717=Локализация!$C$120,D717=3),0,IF(OR(D717=Локализация!$C$121,D717=2),-1,IF(OR(D717=Локализация!$C$122,D717=1),-2)))))</f>
        <v>0</v>
      </c>
      <c r="Z717" t="b">
        <f>IF(OR(E717=Локализация!$C$124,E717=5),-2,IF(OR(E717=Локализация!$C$125,E717=4),-1,IF(OR(E717=Локализация!$C$126,E717=3),0,IF(OR(E717=Локализация!$C$127,E717=2),2,IF(OR(E717=Локализация!$C$128,E717=1),4)))))</f>
        <v>0</v>
      </c>
      <c r="AA717" t="b">
        <f>IF(OR(F717=Локализация!$C$118,F717=5),4,IF(OR(F717=Локализация!$C$119,F717=4),2,IF(OR(F717=Локализация!$C$120,F717=3),0,IF(OR(F717=Локализация!$C$121,F717=2),-1,IF(OR(F717=Локализация!$C$122,F717=1),-2)))))</f>
        <v>0</v>
      </c>
      <c r="AB717" t="b">
        <f>IF(OR(G717=Локализация!$C$124,G717=5),-2,IF(OR(G717=Локализация!$C$125,G717=4),-1,IF(OR(G717=Локализация!$C$126,G717=3),0,IF(OR(G717=Локализация!$C$127,G717=2),2,IF(OR(G717=Локализация!$C$128,G717=1),4)))))</f>
        <v>0</v>
      </c>
      <c r="AC717" t="b">
        <f>IF(OR(H717=Локализация!$C$118,H717=5),4,IF(OR(H717=Локализация!$C$119,H717=4),2,IF(OR(H717=Локализация!$C$120,H717=3),0,IF(OR(H717=Локализация!$C$121,H717=2),-1,IF(OR(H717=Локализация!$C$122,H717=1),-2)))))</f>
        <v>0</v>
      </c>
      <c r="AD717" t="b">
        <f>IF(OR(I717=Локализация!$C$124,I717=5),-2,IF(OR(I717=Локализация!$C$125,I717=4),-1,IF(OR(I717=Локализация!$C$126,I717=3),0,IF(OR(I717=Локализация!$C$127,I717=2),2,IF(OR(I717=Локализация!$C$128,I717=1),4)))))</f>
        <v>0</v>
      </c>
      <c r="AE717" t="b">
        <f>IF(OR(J717=Локализация!$C$118,J717=5),4,IF(OR(J717=Локализация!$C$119,J717=4),2,IF(OR(J717=Локализация!$C$120,J717=3),0,IF(OR(J717=Локализация!$C$121,J717=2),-1,IF(OR(J717=Локализация!$C$122,J717=1),-2)))))</f>
        <v>0</v>
      </c>
      <c r="AF717" t="b">
        <f>IF(OR(K717=Локализация!$C$124,K717=5),-2,IF(OR(K717=Локализация!$C$125,K717=4),-1,IF(OR(K717=Локализация!$C$126,K717=3),0,IF(OR(K717=Локализация!$C$127,K717=2),2,IF(OR(K717=Локализация!$C$128,K717=1),4)))))</f>
        <v>0</v>
      </c>
      <c r="AG717" t="b">
        <f>IF(OR(L717=Локализация!$C$118,L717=5),4,IF(OR(L717=Локализация!$C$119,L717=4),2,IF(OR(L717=Локализация!$C$120,L717=3),0,IF(OR(L717=Локализация!$C$121,L717=2),-1,IF(OR(L717=Локализация!$C$122,L717=1),-2)))))</f>
        <v>0</v>
      </c>
      <c r="AH717" t="b">
        <f>IF(OR(M717=Локализация!$C$124,M717=5),-2,IF(OR(M717=Локализация!$C$125,M717=4),-1,IF(OR(M717=Локализация!$C$126,M717=3),0,IF(OR(M717=Локализация!$C$127,M717=2),2,IF(OR(M717=Локализация!$C$128,M717=1),4)))))</f>
        <v>0</v>
      </c>
      <c r="AI717" t="b">
        <f>IF(OR(N717=Локализация!$C$118,N717=5),4,IF(OR(N717=Локализация!$C$119,N717=4),2,IF(OR(N717=Локализация!$C$120,N717=3),0,IF(OR(N717=Локализация!$C$121,N717=2),-1,IF(OR(N717=Локализация!$C$122,N717=1),-2)))))</f>
        <v>0</v>
      </c>
      <c r="AJ717" t="b">
        <f>IF(OR(O717=Локализация!$C$124,O717=5),-2,IF(OR(O717=Локализация!$C$125,O717=4),-1,IF(OR(O717=Локализация!$C$126,O717=3),0,IF(OR(O717=Локализация!$C$127,O717=2),2,IF(OR(O717=Локализация!$C$128,O717=1),4)))))</f>
        <v>0</v>
      </c>
      <c r="AK717" t="b">
        <f>IF(OR(P717=Локализация!$C$118,P717=5),4,IF(OR(P717=Локализация!$C$119,P717=4),2,IF(OR(P717=Локализация!$C$120,P717=3),0,IF(OR(P717=Локализация!$C$121,P717=2),-1,IF(OR(P717=Локализация!$C$122,P717=1),-2)))))</f>
        <v>0</v>
      </c>
      <c r="AL717" t="b">
        <f>IF(OR(Q717=Локализация!$C$124,Q717=5),-2,IF(OR(Q717=Локализация!$C$125,Q717=4),-1,IF(OR(Q717=Локализация!$C$126,Q717=3),0,IF(OR(Q717=Локализация!$C$127,Q717=2),2,IF(OR(Q717=Локализация!$C$128,Q717=1),4)))))</f>
        <v>0</v>
      </c>
      <c r="AM717" t="b">
        <f>IF(OR(R717=Локализация!$C$118,R717=5),4,IF(OR(R717=Локализация!$C$119,R717=4),2,IF(OR(R717=Локализация!$C$120,R717=3),0,IF(OR(R717=Локализация!$C$121,R717=2),-1,IF(OR(R717=Локализация!$C$122,R717=1),-2)))))</f>
        <v>0</v>
      </c>
      <c r="AN717" t="b">
        <f>IF(OR(S717=Локализация!$C$124,S717=5),-2,IF(OR(S717=Локализация!$C$125,S717=4),-1,IF(OR(S717=Локализация!$C$126,S717=3),0,IF(OR(S717=Локализация!$C$127,S717=2),2,IF(OR(S717=Локализация!$C$128,S717=1),4)))))</f>
        <v>0</v>
      </c>
      <c r="AO717" t="b">
        <f>IF(OR(T717=Локализация!$C$118,T717=5),4,IF(OR(T717=Локализация!$C$119,T717=4),2,IF(OR(T717=Локализация!$C$120,T717=3),0,IF(OR(T717=Локализация!$C$121,T717=2),-1,IF(OR(T717=Локализация!$C$122,T717=1),-2)))))</f>
        <v>0</v>
      </c>
      <c r="AP717" t="b">
        <f>IF(OR(U717=Локализация!$C$124,U717=5),-2,IF(OR(U717=Локализация!$C$125,U717=4),-1,IF(OR(U717=Локализация!$C$126,U717=3),0,IF(OR(U717=Локализация!$C$127,U717=2),2,IF(OR(U717=Локализация!$C$128,U717=1),4)))))</f>
        <v>0</v>
      </c>
      <c r="AR717" t="str">
        <f>CONCATENATE(W717,X717)</f>
        <v>ЛОЖЬЛОЖЬ</v>
      </c>
      <c r="AS717" t="str">
        <f>CONCATENATE(Y717,Z717)</f>
        <v>ЛОЖЬЛОЖЬ</v>
      </c>
      <c r="AT717" t="str">
        <f>CONCATENATE(AA717,AB717)</f>
        <v>ЛОЖЬЛОЖЬ</v>
      </c>
      <c r="AU717" t="str">
        <f>CONCATENATE(AC717,AD717)</f>
        <v>ЛОЖЬЛОЖЬ</v>
      </c>
      <c r="AV717" t="str">
        <f>CONCATENATE(AE717,AF717)</f>
        <v>ЛОЖЬЛОЖЬ</v>
      </c>
      <c r="AW717" t="str">
        <f>CONCATENATE(AG717,AH717)</f>
        <v>ЛОЖЬЛОЖЬ</v>
      </c>
      <c r="AX717" t="str">
        <f>CONCATENATE(AI717,AJ717)</f>
        <v>ЛОЖЬЛОЖЬ</v>
      </c>
      <c r="AY717" t="str">
        <f>CONCATENATE(AK717,AL717)</f>
        <v>ЛОЖЬЛОЖЬ</v>
      </c>
      <c r="AZ717" t="str">
        <f>CONCATENATE(AM717,AN717)</f>
        <v>ЛОЖЬЛОЖЬ</v>
      </c>
      <c r="BA717" t="str">
        <f>CONCATENATE(AO717,AP717)</f>
        <v>ЛОЖЬЛОЖЬ</v>
      </c>
      <c r="BC717" t="str">
        <f xml:space="preserve"> IF(OR(AR717= "4-2", AR717= "2-1", AR717= "-12", AR717= "-24"),"Q",
  IF(
    OR(AR717= "4-1", AR717= "40", AR717= "42"),"A",
    IF(
      AR717= "44","P",
      IF(OR(AR717= "2-2",AR717="0-2",AR717="-1-2",AR717="-2-2",AR717="-2-1",AR717="-20",AR717="-22" ),"R",
              IF(
                OR(AR717= "24",AR717="04",AR717="-14"),"M",
                IF(
                  OR(AR717= "20",AR717="22",AR717="0-1",AR717="00",AR717="02",AR717="-1-1",AR717="-10"),"I",""
                )
              )
      )
    )
  )
)</f>
        <v/>
      </c>
      <c r="BD717" t="str">
        <f xml:space="preserve"> IF(OR(AS717= "4-2", AS717= "2-1", AS717= "-12", AS717= "-24"),"Q",
  IF(
    OR(AS717= "4-1", AS717= "40", AS717= "42"),"A",
    IF(
      AS717= "44","P",
      IF(OR(AS717= "2-2",AS717="0-2",AS717="-1-2",AS717="-2-2",AS717="-2-1",AS717="-20",AS717="-22" ),"R",
              IF(
                OR(AS717= "24",AS717="04",AS717="-14"),"M",
                IF(
                  OR(AS717= "20",AS717="22",AS717="0-1",AS717="00",AS717="02",AS717="-1-1",AS717="-10"),"I",""
                )
              )
      )
    )
  )
)</f>
        <v/>
      </c>
      <c r="BE717" t="str">
        <f xml:space="preserve"> IF(OR(AT717= "4-2", AT717= "2-1", AT717= "-12", AT717= "-24"),"Q",
  IF(
    OR(AT717= "4-1", AT717= "40", AT717= "42"),"A",
    IF(
      AT717= "44","P",
      IF(OR(AT717= "2-2",AT717="0-2",AT717="-1-2",AT717="-2-2",AT717="-2-1",AT717="-20",AT717="-22" ),"R",
              IF(
                OR(AT717= "24",AT717="04",AT717="-14"),"M",
                IF(
                  OR(AT717= "20",AT717="22",AT717="0-1",AT717="00",AT717="02",AT717="-1-1",AT717="-10"),"I",""
                )
              )
      )
    )
  )
)</f>
        <v/>
      </c>
      <c r="BF717" t="str">
        <f xml:space="preserve"> IF(OR(AU717= "4-2", AU717= "2-1", AU717= "-12", AU717= "-24"),"Q",
  IF(
    OR(AU717= "4-1", AU717= "40", AU717= "42"),"A",
    IF(
      AU717= "44","P",
      IF(OR(AU717= "2-2",AU717="0-2",AU717="-1-2",AU717="-2-2",AU717="-2-1",AU717="-20",AU717="-22" ),"R",
              IF(
                OR(AU717= "24",AU717="04",AU717="-14"),"M",
                IF(
                  OR(AU717= "20",AU717="22",AU717="0-1",AU717="00",AU717="02",AU717="-1-1",AU717="-10"),"I",""
                )
              )
      )
    )
  )
)</f>
        <v/>
      </c>
      <c r="BG717" t="str">
        <f xml:space="preserve"> IF(OR(AV717= "4-2", AV717= "2-1", AV717= "-12", AV717= "-24"),"Q",
  IF(
    OR(AV717= "4-1", AV717= "40", AV717= "42"),"A",
    IF(
      AV717= "44","P",
      IF(OR(AV717= "2-2",AV717="0-2",AV717="-1-2",AV717="-2-2",AV717="-2-1",AV717="-20",AV717="-22" ),"R",
              IF(
                OR(AV717= "24",AV717="04",AV717="-14"),"M",
                IF(
                  OR(AV717= "20",AV717="22",AV717="0-1",AV717="00",AV717="02",AV717="-1-1",AV717="-10"),"I",""
                )
              )
      )
    )
  )
)</f>
        <v/>
      </c>
      <c r="BH717" t="str">
        <f xml:space="preserve"> IF(OR(AW717= "4-2", AW717= "2-1", AW717= "-12", AW717= "-24"),"Q",
  IF(
    OR(AW717= "4-1", AW717= "40", AW717= "42"),"A",
    IF(
      AW717= "44","P",
      IF(OR(AW717= "2-2",AW717="0-2",AW717="-1-2",AW717="-2-2",AW717="-2-1",AW717="-20",AW717="-22" ),"R",
              IF(
                OR(AW717= "24",AW717="04",AW717="-14"),"M",
                IF(
                  OR(AW717= "20",AW717="22",AW717="0-1",AW717="00",AW717="02",AW717="-1-1",AW717="-10"),"I",""
                )
              )
      )
    )
  )
)</f>
        <v/>
      </c>
      <c r="BI717" t="str">
        <f xml:space="preserve"> IF(OR(AX717= "4-2", AX717= "2-1", AX717= "-12", AX717= "-24"),"Q",
  IF(
    OR(AX717= "4-1", AX717= "40", AX717= "42"),"A",
    IF(
      AX717= "44","P",
      IF(OR(AX717= "2-2",AX717="0-2",AX717="-1-2",AX717="-2-2",AX717="-2-1",AX717="-20",AX717="-22" ),"R",
              IF(
                OR(AX717= "24",AX717="04",AX717="-14"),"M",
                IF(
                  OR(AX717= "20",AX717="22",AX717="0-1",AX717="00",AX717="02",AX717="-1-1",AX717="-10"),"I",""
                )
              )
      )
    )
  )
)</f>
        <v/>
      </c>
      <c r="BJ717" t="str">
        <f xml:space="preserve"> IF(OR(AY717= "4-2", AY717= "2-1", AY717= "-12", AY717= "-24"),"Q",
  IF(
    OR(AY717= "4-1", AY717= "40", AY717= "42"),"A",
    IF(
      AY717= "44","P",
      IF(OR(AY717= "2-2",AY717="0-2",AY717="-1-2",AY717="-2-2",AY717="-2-1",AY717="-20",AY717="-22" ),"R",
              IF(
                OR(AY717= "24",AY717="04",AY717="-14"),"M",
                IF(
                  OR(AY717= "20",AY717="22",AY717="0-1",AY717="00",AY717="02",AY717="-1-1",AY717="-10"),"I",""
                )
              )
      )
    )
  )
)</f>
        <v/>
      </c>
      <c r="BK717" t="str">
        <f xml:space="preserve"> IF(OR(AZ717= "4-2", AZ717= "2-1", AZ717= "-12", AZ717= "-24"),"Q",
  IF(
    OR(AZ717= "4-1", AZ717= "40", AZ717= "42"),"A",
    IF(
      AZ717= "44","P",
      IF(OR(AZ717= "2-2",AZ717="0-2",AZ717="-1-2",AZ717="-2-2",AZ717="-2-1",AZ717="-20",AZ717="-22" ),"R",
              IF(
                OR(AZ717= "24",AZ717="04",AZ717="-14"),"M",
                IF(
                  OR(AZ717= "20",AZ717="22",AZ717="0-1",AZ717="00",AZ717="02",AZ717="-1-1",AZ717="-10"),"I",""
                )
              )
      )
    )
  )
)</f>
        <v/>
      </c>
      <c r="BL717" t="str">
        <f xml:space="preserve"> IF(OR(BA717= "4-2", BA717= "2-1", BA717= "-12", BA717= "-24"),"Q",
  IF(
    OR(BA717= "4-1", BA717= "40", BA717= "42"),"A",
    IF(
      BA717= "44","P",
      IF(OR(BA717= "2-2",BA717="0-2",BA717="-1-2",BA717="-2-2",BA717="-2-1",BA717="-20",BA717="-22" ),"R",
              IF(
                OR(BA717= "24",BA717="04",BA717="-14"),"M",
                IF(
                  OR(BA717= "20",BA717="22",BA717="0-1",BA717="00",BA717="02",BA717="-1-1",BA717="-10"),"I",""
                )
              )
      )
    )
  )
)</f>
        <v/>
      </c>
    </row>
    <row r="718" spans="23:64" x14ac:dyDescent="0.25">
      <c r="W718" t="b">
        <f>IF(OR(B718=Локализация!$C$118,B718=5),4,IF(OR(B718=Локализация!$C$119,B718=4),2,IF(OR(B718=Локализация!$C$120,B718=3),0,IF(OR(B718=Локализация!$C$121,B718=2),-1,IF(OR(B718=Локализация!$C$122,B718=1),-2)))))</f>
        <v>0</v>
      </c>
      <c r="X718" t="b">
        <f>IF(OR(C718=Локализация!$C$124,C718=5),-2,IF(OR(C718=Локализация!$C$125,C718=4),-1,IF(OR(C718=Локализация!$C$126,C718=3),0,IF(OR(C718=Локализация!$C$127,C718=2),2,IF(OR(C718=Локализация!$C$128,C718=1),4)))))</f>
        <v>0</v>
      </c>
      <c r="Y718" t="b">
        <f>IF(OR(D718=Локализация!$C$118,D718=5),4,IF(OR(D718=Локализация!$C$119,D718=4),2,IF(OR(D718=Локализация!$C$120,D718=3),0,IF(OR(D718=Локализация!$C$121,D718=2),-1,IF(OR(D718=Локализация!$C$122,D718=1),-2)))))</f>
        <v>0</v>
      </c>
      <c r="Z718" t="b">
        <f>IF(OR(E718=Локализация!$C$124,E718=5),-2,IF(OR(E718=Локализация!$C$125,E718=4),-1,IF(OR(E718=Локализация!$C$126,E718=3),0,IF(OR(E718=Локализация!$C$127,E718=2),2,IF(OR(E718=Локализация!$C$128,E718=1),4)))))</f>
        <v>0</v>
      </c>
      <c r="AA718" t="b">
        <f>IF(OR(F718=Локализация!$C$118,F718=5),4,IF(OR(F718=Локализация!$C$119,F718=4),2,IF(OR(F718=Локализация!$C$120,F718=3),0,IF(OR(F718=Локализация!$C$121,F718=2),-1,IF(OR(F718=Локализация!$C$122,F718=1),-2)))))</f>
        <v>0</v>
      </c>
      <c r="AB718" t="b">
        <f>IF(OR(G718=Локализация!$C$124,G718=5),-2,IF(OR(G718=Локализация!$C$125,G718=4),-1,IF(OR(G718=Локализация!$C$126,G718=3),0,IF(OR(G718=Локализация!$C$127,G718=2),2,IF(OR(G718=Локализация!$C$128,G718=1),4)))))</f>
        <v>0</v>
      </c>
      <c r="AC718" t="b">
        <f>IF(OR(H718=Локализация!$C$118,H718=5),4,IF(OR(H718=Локализация!$C$119,H718=4),2,IF(OR(H718=Локализация!$C$120,H718=3),0,IF(OR(H718=Локализация!$C$121,H718=2),-1,IF(OR(H718=Локализация!$C$122,H718=1),-2)))))</f>
        <v>0</v>
      </c>
      <c r="AD718" t="b">
        <f>IF(OR(I718=Локализация!$C$124,I718=5),-2,IF(OR(I718=Локализация!$C$125,I718=4),-1,IF(OR(I718=Локализация!$C$126,I718=3),0,IF(OR(I718=Локализация!$C$127,I718=2),2,IF(OR(I718=Локализация!$C$128,I718=1),4)))))</f>
        <v>0</v>
      </c>
      <c r="AE718" t="b">
        <f>IF(OR(J718=Локализация!$C$118,J718=5),4,IF(OR(J718=Локализация!$C$119,J718=4),2,IF(OR(J718=Локализация!$C$120,J718=3),0,IF(OR(J718=Локализация!$C$121,J718=2),-1,IF(OR(J718=Локализация!$C$122,J718=1),-2)))))</f>
        <v>0</v>
      </c>
      <c r="AF718" t="b">
        <f>IF(OR(K718=Локализация!$C$124,K718=5),-2,IF(OR(K718=Локализация!$C$125,K718=4),-1,IF(OR(K718=Локализация!$C$126,K718=3),0,IF(OR(K718=Локализация!$C$127,K718=2),2,IF(OR(K718=Локализация!$C$128,K718=1),4)))))</f>
        <v>0</v>
      </c>
      <c r="AG718" t="b">
        <f>IF(OR(L718=Локализация!$C$118,L718=5),4,IF(OR(L718=Локализация!$C$119,L718=4),2,IF(OR(L718=Локализация!$C$120,L718=3),0,IF(OR(L718=Локализация!$C$121,L718=2),-1,IF(OR(L718=Локализация!$C$122,L718=1),-2)))))</f>
        <v>0</v>
      </c>
      <c r="AH718" t="b">
        <f>IF(OR(M718=Локализация!$C$124,M718=5),-2,IF(OR(M718=Локализация!$C$125,M718=4),-1,IF(OR(M718=Локализация!$C$126,M718=3),0,IF(OR(M718=Локализация!$C$127,M718=2),2,IF(OR(M718=Локализация!$C$128,M718=1),4)))))</f>
        <v>0</v>
      </c>
      <c r="AI718" t="b">
        <f>IF(OR(N718=Локализация!$C$118,N718=5),4,IF(OR(N718=Локализация!$C$119,N718=4),2,IF(OR(N718=Локализация!$C$120,N718=3),0,IF(OR(N718=Локализация!$C$121,N718=2),-1,IF(OR(N718=Локализация!$C$122,N718=1),-2)))))</f>
        <v>0</v>
      </c>
      <c r="AJ718" t="b">
        <f>IF(OR(O718=Локализация!$C$124,O718=5),-2,IF(OR(O718=Локализация!$C$125,O718=4),-1,IF(OR(O718=Локализация!$C$126,O718=3),0,IF(OR(O718=Локализация!$C$127,O718=2),2,IF(OR(O718=Локализация!$C$128,O718=1),4)))))</f>
        <v>0</v>
      </c>
      <c r="AK718" t="b">
        <f>IF(OR(P718=Локализация!$C$118,P718=5),4,IF(OR(P718=Локализация!$C$119,P718=4),2,IF(OR(P718=Локализация!$C$120,P718=3),0,IF(OR(P718=Локализация!$C$121,P718=2),-1,IF(OR(P718=Локализация!$C$122,P718=1),-2)))))</f>
        <v>0</v>
      </c>
      <c r="AL718" t="b">
        <f>IF(OR(Q718=Локализация!$C$124,Q718=5),-2,IF(OR(Q718=Локализация!$C$125,Q718=4),-1,IF(OR(Q718=Локализация!$C$126,Q718=3),0,IF(OR(Q718=Локализация!$C$127,Q718=2),2,IF(OR(Q718=Локализация!$C$128,Q718=1),4)))))</f>
        <v>0</v>
      </c>
      <c r="AM718" t="b">
        <f>IF(OR(R718=Локализация!$C$118,R718=5),4,IF(OR(R718=Локализация!$C$119,R718=4),2,IF(OR(R718=Локализация!$C$120,R718=3),0,IF(OR(R718=Локализация!$C$121,R718=2),-1,IF(OR(R718=Локализация!$C$122,R718=1),-2)))))</f>
        <v>0</v>
      </c>
      <c r="AN718" t="b">
        <f>IF(OR(S718=Локализация!$C$124,S718=5),-2,IF(OR(S718=Локализация!$C$125,S718=4),-1,IF(OR(S718=Локализация!$C$126,S718=3),0,IF(OR(S718=Локализация!$C$127,S718=2),2,IF(OR(S718=Локализация!$C$128,S718=1),4)))))</f>
        <v>0</v>
      </c>
      <c r="AO718" t="b">
        <f>IF(OR(T718=Локализация!$C$118,T718=5),4,IF(OR(T718=Локализация!$C$119,T718=4),2,IF(OR(T718=Локализация!$C$120,T718=3),0,IF(OR(T718=Локализация!$C$121,T718=2),-1,IF(OR(T718=Локализация!$C$122,T718=1),-2)))))</f>
        <v>0</v>
      </c>
      <c r="AP718" t="b">
        <f>IF(OR(U718=Локализация!$C$124,U718=5),-2,IF(OR(U718=Локализация!$C$125,U718=4),-1,IF(OR(U718=Локализация!$C$126,U718=3),0,IF(OR(U718=Локализация!$C$127,U718=2),2,IF(OR(U718=Локализация!$C$128,U718=1),4)))))</f>
        <v>0</v>
      </c>
      <c r="AR718" t="str">
        <f>CONCATENATE(W718,X718)</f>
        <v>ЛОЖЬЛОЖЬ</v>
      </c>
      <c r="AS718" t="str">
        <f>CONCATENATE(Y718,Z718)</f>
        <v>ЛОЖЬЛОЖЬ</v>
      </c>
      <c r="AT718" t="str">
        <f>CONCATENATE(AA718,AB718)</f>
        <v>ЛОЖЬЛОЖЬ</v>
      </c>
      <c r="AU718" t="str">
        <f>CONCATENATE(AC718,AD718)</f>
        <v>ЛОЖЬЛОЖЬ</v>
      </c>
      <c r="AV718" t="str">
        <f>CONCATENATE(AE718,AF718)</f>
        <v>ЛОЖЬЛОЖЬ</v>
      </c>
      <c r="AW718" t="str">
        <f>CONCATENATE(AG718,AH718)</f>
        <v>ЛОЖЬЛОЖЬ</v>
      </c>
      <c r="AX718" t="str">
        <f>CONCATENATE(AI718,AJ718)</f>
        <v>ЛОЖЬЛОЖЬ</v>
      </c>
      <c r="AY718" t="str">
        <f>CONCATENATE(AK718,AL718)</f>
        <v>ЛОЖЬЛОЖЬ</v>
      </c>
      <c r="AZ718" t="str">
        <f>CONCATENATE(AM718,AN718)</f>
        <v>ЛОЖЬЛОЖЬ</v>
      </c>
      <c r="BA718" t="str">
        <f>CONCATENATE(AO718,AP718)</f>
        <v>ЛОЖЬЛОЖЬ</v>
      </c>
      <c r="BC718" t="str">
        <f xml:space="preserve"> IF(OR(AR718= "4-2", AR718= "2-1", AR718= "-12", AR718= "-24"),"Q",
  IF(
    OR(AR718= "4-1", AR718= "40", AR718= "42"),"A",
    IF(
      AR718= "44","P",
      IF(OR(AR718= "2-2",AR718="0-2",AR718="-1-2",AR718="-2-2",AR718="-2-1",AR718="-20",AR718="-22" ),"R",
              IF(
                OR(AR718= "24",AR718="04",AR718="-14"),"M",
                IF(
                  OR(AR718= "20",AR718="22",AR718="0-1",AR718="00",AR718="02",AR718="-1-1",AR718="-10"),"I",""
                )
              )
      )
    )
  )
)</f>
        <v/>
      </c>
      <c r="BD718" t="str">
        <f xml:space="preserve"> IF(OR(AS718= "4-2", AS718= "2-1", AS718= "-12", AS718= "-24"),"Q",
  IF(
    OR(AS718= "4-1", AS718= "40", AS718= "42"),"A",
    IF(
      AS718= "44","P",
      IF(OR(AS718= "2-2",AS718="0-2",AS718="-1-2",AS718="-2-2",AS718="-2-1",AS718="-20",AS718="-22" ),"R",
              IF(
                OR(AS718= "24",AS718="04",AS718="-14"),"M",
                IF(
                  OR(AS718= "20",AS718="22",AS718="0-1",AS718="00",AS718="02",AS718="-1-1",AS718="-10"),"I",""
                )
              )
      )
    )
  )
)</f>
        <v/>
      </c>
      <c r="BE718" t="str">
        <f xml:space="preserve"> IF(OR(AT718= "4-2", AT718= "2-1", AT718= "-12", AT718= "-24"),"Q",
  IF(
    OR(AT718= "4-1", AT718= "40", AT718= "42"),"A",
    IF(
      AT718= "44","P",
      IF(OR(AT718= "2-2",AT718="0-2",AT718="-1-2",AT718="-2-2",AT718="-2-1",AT718="-20",AT718="-22" ),"R",
              IF(
                OR(AT718= "24",AT718="04",AT718="-14"),"M",
                IF(
                  OR(AT718= "20",AT718="22",AT718="0-1",AT718="00",AT718="02",AT718="-1-1",AT718="-10"),"I",""
                )
              )
      )
    )
  )
)</f>
        <v/>
      </c>
      <c r="BF718" t="str">
        <f xml:space="preserve"> IF(OR(AU718= "4-2", AU718= "2-1", AU718= "-12", AU718= "-24"),"Q",
  IF(
    OR(AU718= "4-1", AU718= "40", AU718= "42"),"A",
    IF(
      AU718= "44","P",
      IF(OR(AU718= "2-2",AU718="0-2",AU718="-1-2",AU718="-2-2",AU718="-2-1",AU718="-20",AU718="-22" ),"R",
              IF(
                OR(AU718= "24",AU718="04",AU718="-14"),"M",
                IF(
                  OR(AU718= "20",AU718="22",AU718="0-1",AU718="00",AU718="02",AU718="-1-1",AU718="-10"),"I",""
                )
              )
      )
    )
  )
)</f>
        <v/>
      </c>
      <c r="BG718" t="str">
        <f xml:space="preserve"> IF(OR(AV718= "4-2", AV718= "2-1", AV718= "-12", AV718= "-24"),"Q",
  IF(
    OR(AV718= "4-1", AV718= "40", AV718= "42"),"A",
    IF(
      AV718= "44","P",
      IF(OR(AV718= "2-2",AV718="0-2",AV718="-1-2",AV718="-2-2",AV718="-2-1",AV718="-20",AV718="-22" ),"R",
              IF(
                OR(AV718= "24",AV718="04",AV718="-14"),"M",
                IF(
                  OR(AV718= "20",AV718="22",AV718="0-1",AV718="00",AV718="02",AV718="-1-1",AV718="-10"),"I",""
                )
              )
      )
    )
  )
)</f>
        <v/>
      </c>
      <c r="BH718" t="str">
        <f xml:space="preserve"> IF(OR(AW718= "4-2", AW718= "2-1", AW718= "-12", AW718= "-24"),"Q",
  IF(
    OR(AW718= "4-1", AW718= "40", AW718= "42"),"A",
    IF(
      AW718= "44","P",
      IF(OR(AW718= "2-2",AW718="0-2",AW718="-1-2",AW718="-2-2",AW718="-2-1",AW718="-20",AW718="-22" ),"R",
              IF(
                OR(AW718= "24",AW718="04",AW718="-14"),"M",
                IF(
                  OR(AW718= "20",AW718="22",AW718="0-1",AW718="00",AW718="02",AW718="-1-1",AW718="-10"),"I",""
                )
              )
      )
    )
  )
)</f>
        <v/>
      </c>
      <c r="BI718" t="str">
        <f xml:space="preserve"> IF(OR(AX718= "4-2", AX718= "2-1", AX718= "-12", AX718= "-24"),"Q",
  IF(
    OR(AX718= "4-1", AX718= "40", AX718= "42"),"A",
    IF(
      AX718= "44","P",
      IF(OR(AX718= "2-2",AX718="0-2",AX718="-1-2",AX718="-2-2",AX718="-2-1",AX718="-20",AX718="-22" ),"R",
              IF(
                OR(AX718= "24",AX718="04",AX718="-14"),"M",
                IF(
                  OR(AX718= "20",AX718="22",AX718="0-1",AX718="00",AX718="02",AX718="-1-1",AX718="-10"),"I",""
                )
              )
      )
    )
  )
)</f>
        <v/>
      </c>
      <c r="BJ718" t="str">
        <f xml:space="preserve"> IF(OR(AY718= "4-2", AY718= "2-1", AY718= "-12", AY718= "-24"),"Q",
  IF(
    OR(AY718= "4-1", AY718= "40", AY718= "42"),"A",
    IF(
      AY718= "44","P",
      IF(OR(AY718= "2-2",AY718="0-2",AY718="-1-2",AY718="-2-2",AY718="-2-1",AY718="-20",AY718="-22" ),"R",
              IF(
                OR(AY718= "24",AY718="04",AY718="-14"),"M",
                IF(
                  OR(AY718= "20",AY718="22",AY718="0-1",AY718="00",AY718="02",AY718="-1-1",AY718="-10"),"I",""
                )
              )
      )
    )
  )
)</f>
        <v/>
      </c>
      <c r="BK718" t="str">
        <f xml:space="preserve"> IF(OR(AZ718= "4-2", AZ718= "2-1", AZ718= "-12", AZ718= "-24"),"Q",
  IF(
    OR(AZ718= "4-1", AZ718= "40", AZ718= "42"),"A",
    IF(
      AZ718= "44","P",
      IF(OR(AZ718= "2-2",AZ718="0-2",AZ718="-1-2",AZ718="-2-2",AZ718="-2-1",AZ718="-20",AZ718="-22" ),"R",
              IF(
                OR(AZ718= "24",AZ718="04",AZ718="-14"),"M",
                IF(
                  OR(AZ718= "20",AZ718="22",AZ718="0-1",AZ718="00",AZ718="02",AZ718="-1-1",AZ718="-10"),"I",""
                )
              )
      )
    )
  )
)</f>
        <v/>
      </c>
      <c r="BL718" t="str">
        <f xml:space="preserve"> IF(OR(BA718= "4-2", BA718= "2-1", BA718= "-12", BA718= "-24"),"Q",
  IF(
    OR(BA718= "4-1", BA718= "40", BA718= "42"),"A",
    IF(
      BA718= "44","P",
      IF(OR(BA718= "2-2",BA718="0-2",BA718="-1-2",BA718="-2-2",BA718="-2-1",BA718="-20",BA718="-22" ),"R",
              IF(
                OR(BA718= "24",BA718="04",BA718="-14"),"M",
                IF(
                  OR(BA718= "20",BA718="22",BA718="0-1",BA718="00",BA718="02",BA718="-1-1",BA718="-10"),"I",""
                )
              )
      )
    )
  )
)</f>
        <v/>
      </c>
    </row>
    <row r="719" spans="23:64" x14ac:dyDescent="0.25">
      <c r="W719" t="b">
        <f>IF(OR(B719=Локализация!$C$118,B719=5),4,IF(OR(B719=Локализация!$C$119,B719=4),2,IF(OR(B719=Локализация!$C$120,B719=3),0,IF(OR(B719=Локализация!$C$121,B719=2),-1,IF(OR(B719=Локализация!$C$122,B719=1),-2)))))</f>
        <v>0</v>
      </c>
      <c r="X719" t="b">
        <f>IF(OR(C719=Локализация!$C$124,C719=5),-2,IF(OR(C719=Локализация!$C$125,C719=4),-1,IF(OR(C719=Локализация!$C$126,C719=3),0,IF(OR(C719=Локализация!$C$127,C719=2),2,IF(OR(C719=Локализация!$C$128,C719=1),4)))))</f>
        <v>0</v>
      </c>
      <c r="Y719" t="b">
        <f>IF(OR(D719=Локализация!$C$118,D719=5),4,IF(OR(D719=Локализация!$C$119,D719=4),2,IF(OR(D719=Локализация!$C$120,D719=3),0,IF(OR(D719=Локализация!$C$121,D719=2),-1,IF(OR(D719=Локализация!$C$122,D719=1),-2)))))</f>
        <v>0</v>
      </c>
      <c r="Z719" t="b">
        <f>IF(OR(E719=Локализация!$C$124,E719=5),-2,IF(OR(E719=Локализация!$C$125,E719=4),-1,IF(OR(E719=Локализация!$C$126,E719=3),0,IF(OR(E719=Локализация!$C$127,E719=2),2,IF(OR(E719=Локализация!$C$128,E719=1),4)))))</f>
        <v>0</v>
      </c>
      <c r="AA719" t="b">
        <f>IF(OR(F719=Локализация!$C$118,F719=5),4,IF(OR(F719=Локализация!$C$119,F719=4),2,IF(OR(F719=Локализация!$C$120,F719=3),0,IF(OR(F719=Локализация!$C$121,F719=2),-1,IF(OR(F719=Локализация!$C$122,F719=1),-2)))))</f>
        <v>0</v>
      </c>
      <c r="AB719" t="b">
        <f>IF(OR(G719=Локализация!$C$124,G719=5),-2,IF(OR(G719=Локализация!$C$125,G719=4),-1,IF(OR(G719=Локализация!$C$126,G719=3),0,IF(OR(G719=Локализация!$C$127,G719=2),2,IF(OR(G719=Локализация!$C$128,G719=1),4)))))</f>
        <v>0</v>
      </c>
      <c r="AC719" t="b">
        <f>IF(OR(H719=Локализация!$C$118,H719=5),4,IF(OR(H719=Локализация!$C$119,H719=4),2,IF(OR(H719=Локализация!$C$120,H719=3),0,IF(OR(H719=Локализация!$C$121,H719=2),-1,IF(OR(H719=Локализация!$C$122,H719=1),-2)))))</f>
        <v>0</v>
      </c>
      <c r="AD719" t="b">
        <f>IF(OR(I719=Локализация!$C$124,I719=5),-2,IF(OR(I719=Локализация!$C$125,I719=4),-1,IF(OR(I719=Локализация!$C$126,I719=3),0,IF(OR(I719=Локализация!$C$127,I719=2),2,IF(OR(I719=Локализация!$C$128,I719=1),4)))))</f>
        <v>0</v>
      </c>
      <c r="AE719" t="b">
        <f>IF(OR(J719=Локализация!$C$118,J719=5),4,IF(OR(J719=Локализация!$C$119,J719=4),2,IF(OR(J719=Локализация!$C$120,J719=3),0,IF(OR(J719=Локализация!$C$121,J719=2),-1,IF(OR(J719=Локализация!$C$122,J719=1),-2)))))</f>
        <v>0</v>
      </c>
      <c r="AF719" t="b">
        <f>IF(OR(K719=Локализация!$C$124,K719=5),-2,IF(OR(K719=Локализация!$C$125,K719=4),-1,IF(OR(K719=Локализация!$C$126,K719=3),0,IF(OR(K719=Локализация!$C$127,K719=2),2,IF(OR(K719=Локализация!$C$128,K719=1),4)))))</f>
        <v>0</v>
      </c>
      <c r="AG719" t="b">
        <f>IF(OR(L719=Локализация!$C$118,L719=5),4,IF(OR(L719=Локализация!$C$119,L719=4),2,IF(OR(L719=Локализация!$C$120,L719=3),0,IF(OR(L719=Локализация!$C$121,L719=2),-1,IF(OR(L719=Локализация!$C$122,L719=1),-2)))))</f>
        <v>0</v>
      </c>
      <c r="AH719" t="b">
        <f>IF(OR(M719=Локализация!$C$124,M719=5),-2,IF(OR(M719=Локализация!$C$125,M719=4),-1,IF(OR(M719=Локализация!$C$126,M719=3),0,IF(OR(M719=Локализация!$C$127,M719=2),2,IF(OR(M719=Локализация!$C$128,M719=1),4)))))</f>
        <v>0</v>
      </c>
      <c r="AI719" t="b">
        <f>IF(OR(N719=Локализация!$C$118,N719=5),4,IF(OR(N719=Локализация!$C$119,N719=4),2,IF(OR(N719=Локализация!$C$120,N719=3),0,IF(OR(N719=Локализация!$C$121,N719=2),-1,IF(OR(N719=Локализация!$C$122,N719=1),-2)))))</f>
        <v>0</v>
      </c>
      <c r="AJ719" t="b">
        <f>IF(OR(O719=Локализация!$C$124,O719=5),-2,IF(OR(O719=Локализация!$C$125,O719=4),-1,IF(OR(O719=Локализация!$C$126,O719=3),0,IF(OR(O719=Локализация!$C$127,O719=2),2,IF(OR(O719=Локализация!$C$128,O719=1),4)))))</f>
        <v>0</v>
      </c>
      <c r="AK719" t="b">
        <f>IF(OR(P719=Локализация!$C$118,P719=5),4,IF(OR(P719=Локализация!$C$119,P719=4),2,IF(OR(P719=Локализация!$C$120,P719=3),0,IF(OR(P719=Локализация!$C$121,P719=2),-1,IF(OR(P719=Локализация!$C$122,P719=1),-2)))))</f>
        <v>0</v>
      </c>
      <c r="AL719" t="b">
        <f>IF(OR(Q719=Локализация!$C$124,Q719=5),-2,IF(OR(Q719=Локализация!$C$125,Q719=4),-1,IF(OR(Q719=Локализация!$C$126,Q719=3),0,IF(OR(Q719=Локализация!$C$127,Q719=2),2,IF(OR(Q719=Локализация!$C$128,Q719=1),4)))))</f>
        <v>0</v>
      </c>
      <c r="AM719" t="b">
        <f>IF(OR(R719=Локализация!$C$118,R719=5),4,IF(OR(R719=Локализация!$C$119,R719=4),2,IF(OR(R719=Локализация!$C$120,R719=3),0,IF(OR(R719=Локализация!$C$121,R719=2),-1,IF(OR(R719=Локализация!$C$122,R719=1),-2)))))</f>
        <v>0</v>
      </c>
      <c r="AN719" t="b">
        <f>IF(OR(S719=Локализация!$C$124,S719=5),-2,IF(OR(S719=Локализация!$C$125,S719=4),-1,IF(OR(S719=Локализация!$C$126,S719=3),0,IF(OR(S719=Локализация!$C$127,S719=2),2,IF(OR(S719=Локализация!$C$128,S719=1),4)))))</f>
        <v>0</v>
      </c>
      <c r="AO719" t="b">
        <f>IF(OR(T719=Локализация!$C$118,T719=5),4,IF(OR(T719=Локализация!$C$119,T719=4),2,IF(OR(T719=Локализация!$C$120,T719=3),0,IF(OR(T719=Локализация!$C$121,T719=2),-1,IF(OR(T719=Локализация!$C$122,T719=1),-2)))))</f>
        <v>0</v>
      </c>
      <c r="AP719" t="b">
        <f>IF(OR(U719=Локализация!$C$124,U719=5),-2,IF(OR(U719=Локализация!$C$125,U719=4),-1,IF(OR(U719=Локализация!$C$126,U719=3),0,IF(OR(U719=Локализация!$C$127,U719=2),2,IF(OR(U719=Локализация!$C$128,U719=1),4)))))</f>
        <v>0</v>
      </c>
      <c r="AR719" t="str">
        <f>CONCATENATE(W719,X719)</f>
        <v>ЛОЖЬЛОЖЬ</v>
      </c>
      <c r="AS719" t="str">
        <f>CONCATENATE(Y719,Z719)</f>
        <v>ЛОЖЬЛОЖЬ</v>
      </c>
      <c r="AT719" t="str">
        <f>CONCATENATE(AA719,AB719)</f>
        <v>ЛОЖЬЛОЖЬ</v>
      </c>
      <c r="AU719" t="str">
        <f>CONCATENATE(AC719,AD719)</f>
        <v>ЛОЖЬЛОЖЬ</v>
      </c>
      <c r="AV719" t="str">
        <f>CONCATENATE(AE719,AF719)</f>
        <v>ЛОЖЬЛОЖЬ</v>
      </c>
      <c r="AW719" t="str">
        <f>CONCATENATE(AG719,AH719)</f>
        <v>ЛОЖЬЛОЖЬ</v>
      </c>
      <c r="AX719" t="str">
        <f>CONCATENATE(AI719,AJ719)</f>
        <v>ЛОЖЬЛОЖЬ</v>
      </c>
      <c r="AY719" t="str">
        <f>CONCATENATE(AK719,AL719)</f>
        <v>ЛОЖЬЛОЖЬ</v>
      </c>
      <c r="AZ719" t="str">
        <f>CONCATENATE(AM719,AN719)</f>
        <v>ЛОЖЬЛОЖЬ</v>
      </c>
      <c r="BA719" t="str">
        <f>CONCATENATE(AO719,AP719)</f>
        <v>ЛОЖЬЛОЖЬ</v>
      </c>
      <c r="BC719" t="str">
        <f xml:space="preserve"> IF(OR(AR719= "4-2", AR719= "2-1", AR719= "-12", AR719= "-24"),"Q",
  IF(
    OR(AR719= "4-1", AR719= "40", AR719= "42"),"A",
    IF(
      AR719= "44","P",
      IF(OR(AR719= "2-2",AR719="0-2",AR719="-1-2",AR719="-2-2",AR719="-2-1",AR719="-20",AR719="-22" ),"R",
              IF(
                OR(AR719= "24",AR719="04",AR719="-14"),"M",
                IF(
                  OR(AR719= "20",AR719="22",AR719="0-1",AR719="00",AR719="02",AR719="-1-1",AR719="-10"),"I",""
                )
              )
      )
    )
  )
)</f>
        <v/>
      </c>
      <c r="BD719" t="str">
        <f xml:space="preserve"> IF(OR(AS719= "4-2", AS719= "2-1", AS719= "-12", AS719= "-24"),"Q",
  IF(
    OR(AS719= "4-1", AS719= "40", AS719= "42"),"A",
    IF(
      AS719= "44","P",
      IF(OR(AS719= "2-2",AS719="0-2",AS719="-1-2",AS719="-2-2",AS719="-2-1",AS719="-20",AS719="-22" ),"R",
              IF(
                OR(AS719= "24",AS719="04",AS719="-14"),"M",
                IF(
                  OR(AS719= "20",AS719="22",AS719="0-1",AS719="00",AS719="02",AS719="-1-1",AS719="-10"),"I",""
                )
              )
      )
    )
  )
)</f>
        <v/>
      </c>
      <c r="BE719" t="str">
        <f xml:space="preserve"> IF(OR(AT719= "4-2", AT719= "2-1", AT719= "-12", AT719= "-24"),"Q",
  IF(
    OR(AT719= "4-1", AT719= "40", AT719= "42"),"A",
    IF(
      AT719= "44","P",
      IF(OR(AT719= "2-2",AT719="0-2",AT719="-1-2",AT719="-2-2",AT719="-2-1",AT719="-20",AT719="-22" ),"R",
              IF(
                OR(AT719= "24",AT719="04",AT719="-14"),"M",
                IF(
                  OR(AT719= "20",AT719="22",AT719="0-1",AT719="00",AT719="02",AT719="-1-1",AT719="-10"),"I",""
                )
              )
      )
    )
  )
)</f>
        <v/>
      </c>
      <c r="BF719" t="str">
        <f xml:space="preserve"> IF(OR(AU719= "4-2", AU719= "2-1", AU719= "-12", AU719= "-24"),"Q",
  IF(
    OR(AU719= "4-1", AU719= "40", AU719= "42"),"A",
    IF(
      AU719= "44","P",
      IF(OR(AU719= "2-2",AU719="0-2",AU719="-1-2",AU719="-2-2",AU719="-2-1",AU719="-20",AU719="-22" ),"R",
              IF(
                OR(AU719= "24",AU719="04",AU719="-14"),"M",
                IF(
                  OR(AU719= "20",AU719="22",AU719="0-1",AU719="00",AU719="02",AU719="-1-1",AU719="-10"),"I",""
                )
              )
      )
    )
  )
)</f>
        <v/>
      </c>
      <c r="BG719" t="str">
        <f xml:space="preserve"> IF(OR(AV719= "4-2", AV719= "2-1", AV719= "-12", AV719= "-24"),"Q",
  IF(
    OR(AV719= "4-1", AV719= "40", AV719= "42"),"A",
    IF(
      AV719= "44","P",
      IF(OR(AV719= "2-2",AV719="0-2",AV719="-1-2",AV719="-2-2",AV719="-2-1",AV719="-20",AV719="-22" ),"R",
              IF(
                OR(AV719= "24",AV719="04",AV719="-14"),"M",
                IF(
                  OR(AV719= "20",AV719="22",AV719="0-1",AV719="00",AV719="02",AV719="-1-1",AV719="-10"),"I",""
                )
              )
      )
    )
  )
)</f>
        <v/>
      </c>
      <c r="BH719" t="str">
        <f xml:space="preserve"> IF(OR(AW719= "4-2", AW719= "2-1", AW719= "-12", AW719= "-24"),"Q",
  IF(
    OR(AW719= "4-1", AW719= "40", AW719= "42"),"A",
    IF(
      AW719= "44","P",
      IF(OR(AW719= "2-2",AW719="0-2",AW719="-1-2",AW719="-2-2",AW719="-2-1",AW719="-20",AW719="-22" ),"R",
              IF(
                OR(AW719= "24",AW719="04",AW719="-14"),"M",
                IF(
                  OR(AW719= "20",AW719="22",AW719="0-1",AW719="00",AW719="02",AW719="-1-1",AW719="-10"),"I",""
                )
              )
      )
    )
  )
)</f>
        <v/>
      </c>
      <c r="BI719" t="str">
        <f xml:space="preserve"> IF(OR(AX719= "4-2", AX719= "2-1", AX719= "-12", AX719= "-24"),"Q",
  IF(
    OR(AX719= "4-1", AX719= "40", AX719= "42"),"A",
    IF(
      AX719= "44","P",
      IF(OR(AX719= "2-2",AX719="0-2",AX719="-1-2",AX719="-2-2",AX719="-2-1",AX719="-20",AX719="-22" ),"R",
              IF(
                OR(AX719= "24",AX719="04",AX719="-14"),"M",
                IF(
                  OR(AX719= "20",AX719="22",AX719="0-1",AX719="00",AX719="02",AX719="-1-1",AX719="-10"),"I",""
                )
              )
      )
    )
  )
)</f>
        <v/>
      </c>
      <c r="BJ719" t="str">
        <f xml:space="preserve"> IF(OR(AY719= "4-2", AY719= "2-1", AY719= "-12", AY719= "-24"),"Q",
  IF(
    OR(AY719= "4-1", AY719= "40", AY719= "42"),"A",
    IF(
      AY719= "44","P",
      IF(OR(AY719= "2-2",AY719="0-2",AY719="-1-2",AY719="-2-2",AY719="-2-1",AY719="-20",AY719="-22" ),"R",
              IF(
                OR(AY719= "24",AY719="04",AY719="-14"),"M",
                IF(
                  OR(AY719= "20",AY719="22",AY719="0-1",AY719="00",AY719="02",AY719="-1-1",AY719="-10"),"I",""
                )
              )
      )
    )
  )
)</f>
        <v/>
      </c>
      <c r="BK719" t="str">
        <f xml:space="preserve"> IF(OR(AZ719= "4-2", AZ719= "2-1", AZ719= "-12", AZ719= "-24"),"Q",
  IF(
    OR(AZ719= "4-1", AZ719= "40", AZ719= "42"),"A",
    IF(
      AZ719= "44","P",
      IF(OR(AZ719= "2-2",AZ719="0-2",AZ719="-1-2",AZ719="-2-2",AZ719="-2-1",AZ719="-20",AZ719="-22" ),"R",
              IF(
                OR(AZ719= "24",AZ719="04",AZ719="-14"),"M",
                IF(
                  OR(AZ719= "20",AZ719="22",AZ719="0-1",AZ719="00",AZ719="02",AZ719="-1-1",AZ719="-10"),"I",""
                )
              )
      )
    )
  )
)</f>
        <v/>
      </c>
      <c r="BL719" t="str">
        <f xml:space="preserve"> IF(OR(BA719= "4-2", BA719= "2-1", BA719= "-12", BA719= "-24"),"Q",
  IF(
    OR(BA719= "4-1", BA719= "40", BA719= "42"),"A",
    IF(
      BA719= "44","P",
      IF(OR(BA719= "2-2",BA719="0-2",BA719="-1-2",BA719="-2-2",BA719="-2-1",BA719="-20",BA719="-22" ),"R",
              IF(
                OR(BA719= "24",BA719="04",BA719="-14"),"M",
                IF(
                  OR(BA719= "20",BA719="22",BA719="0-1",BA719="00",BA719="02",BA719="-1-1",BA719="-10"),"I",""
                )
              )
      )
    )
  )
)</f>
        <v/>
      </c>
    </row>
    <row r="720" spans="23:64" x14ac:dyDescent="0.25">
      <c r="W720" t="b">
        <f>IF(OR(B720=Локализация!$C$118,B720=5),4,IF(OR(B720=Локализация!$C$119,B720=4),2,IF(OR(B720=Локализация!$C$120,B720=3),0,IF(OR(B720=Локализация!$C$121,B720=2),-1,IF(OR(B720=Локализация!$C$122,B720=1),-2)))))</f>
        <v>0</v>
      </c>
      <c r="X720" t="b">
        <f>IF(OR(C720=Локализация!$C$124,C720=5),-2,IF(OR(C720=Локализация!$C$125,C720=4),-1,IF(OR(C720=Локализация!$C$126,C720=3),0,IF(OR(C720=Локализация!$C$127,C720=2),2,IF(OR(C720=Локализация!$C$128,C720=1),4)))))</f>
        <v>0</v>
      </c>
      <c r="Y720" t="b">
        <f>IF(OR(D720=Локализация!$C$118,D720=5),4,IF(OR(D720=Локализация!$C$119,D720=4),2,IF(OR(D720=Локализация!$C$120,D720=3),0,IF(OR(D720=Локализация!$C$121,D720=2),-1,IF(OR(D720=Локализация!$C$122,D720=1),-2)))))</f>
        <v>0</v>
      </c>
      <c r="Z720" t="b">
        <f>IF(OR(E720=Локализация!$C$124,E720=5),-2,IF(OR(E720=Локализация!$C$125,E720=4),-1,IF(OR(E720=Локализация!$C$126,E720=3),0,IF(OR(E720=Локализация!$C$127,E720=2),2,IF(OR(E720=Локализация!$C$128,E720=1),4)))))</f>
        <v>0</v>
      </c>
      <c r="AA720" t="b">
        <f>IF(OR(F720=Локализация!$C$118,F720=5),4,IF(OR(F720=Локализация!$C$119,F720=4),2,IF(OR(F720=Локализация!$C$120,F720=3),0,IF(OR(F720=Локализация!$C$121,F720=2),-1,IF(OR(F720=Локализация!$C$122,F720=1),-2)))))</f>
        <v>0</v>
      </c>
      <c r="AB720" t="b">
        <f>IF(OR(G720=Локализация!$C$124,G720=5),-2,IF(OR(G720=Локализация!$C$125,G720=4),-1,IF(OR(G720=Локализация!$C$126,G720=3),0,IF(OR(G720=Локализация!$C$127,G720=2),2,IF(OR(G720=Локализация!$C$128,G720=1),4)))))</f>
        <v>0</v>
      </c>
      <c r="AC720" t="b">
        <f>IF(OR(H720=Локализация!$C$118,H720=5),4,IF(OR(H720=Локализация!$C$119,H720=4),2,IF(OR(H720=Локализация!$C$120,H720=3),0,IF(OR(H720=Локализация!$C$121,H720=2),-1,IF(OR(H720=Локализация!$C$122,H720=1),-2)))))</f>
        <v>0</v>
      </c>
      <c r="AD720" t="b">
        <f>IF(OR(I720=Локализация!$C$124,I720=5),-2,IF(OR(I720=Локализация!$C$125,I720=4),-1,IF(OR(I720=Локализация!$C$126,I720=3),0,IF(OR(I720=Локализация!$C$127,I720=2),2,IF(OR(I720=Локализация!$C$128,I720=1),4)))))</f>
        <v>0</v>
      </c>
      <c r="AE720" t="b">
        <f>IF(OR(J720=Локализация!$C$118,J720=5),4,IF(OR(J720=Локализация!$C$119,J720=4),2,IF(OR(J720=Локализация!$C$120,J720=3),0,IF(OR(J720=Локализация!$C$121,J720=2),-1,IF(OR(J720=Локализация!$C$122,J720=1),-2)))))</f>
        <v>0</v>
      </c>
      <c r="AF720" t="b">
        <f>IF(OR(K720=Локализация!$C$124,K720=5),-2,IF(OR(K720=Локализация!$C$125,K720=4),-1,IF(OR(K720=Локализация!$C$126,K720=3),0,IF(OR(K720=Локализация!$C$127,K720=2),2,IF(OR(K720=Локализация!$C$128,K720=1),4)))))</f>
        <v>0</v>
      </c>
      <c r="AG720" t="b">
        <f>IF(OR(L720=Локализация!$C$118,L720=5),4,IF(OR(L720=Локализация!$C$119,L720=4),2,IF(OR(L720=Локализация!$C$120,L720=3),0,IF(OR(L720=Локализация!$C$121,L720=2),-1,IF(OR(L720=Локализация!$C$122,L720=1),-2)))))</f>
        <v>0</v>
      </c>
      <c r="AH720" t="b">
        <f>IF(OR(M720=Локализация!$C$124,M720=5),-2,IF(OR(M720=Локализация!$C$125,M720=4),-1,IF(OR(M720=Локализация!$C$126,M720=3),0,IF(OR(M720=Локализация!$C$127,M720=2),2,IF(OR(M720=Локализация!$C$128,M720=1),4)))))</f>
        <v>0</v>
      </c>
      <c r="AI720" t="b">
        <f>IF(OR(N720=Локализация!$C$118,N720=5),4,IF(OR(N720=Локализация!$C$119,N720=4),2,IF(OR(N720=Локализация!$C$120,N720=3),0,IF(OR(N720=Локализация!$C$121,N720=2),-1,IF(OR(N720=Локализация!$C$122,N720=1),-2)))))</f>
        <v>0</v>
      </c>
      <c r="AJ720" t="b">
        <f>IF(OR(O720=Локализация!$C$124,O720=5),-2,IF(OR(O720=Локализация!$C$125,O720=4),-1,IF(OR(O720=Локализация!$C$126,O720=3),0,IF(OR(O720=Локализация!$C$127,O720=2),2,IF(OR(O720=Локализация!$C$128,O720=1),4)))))</f>
        <v>0</v>
      </c>
      <c r="AK720" t="b">
        <f>IF(OR(P720=Локализация!$C$118,P720=5),4,IF(OR(P720=Локализация!$C$119,P720=4),2,IF(OR(P720=Локализация!$C$120,P720=3),0,IF(OR(P720=Локализация!$C$121,P720=2),-1,IF(OR(P720=Локализация!$C$122,P720=1),-2)))))</f>
        <v>0</v>
      </c>
      <c r="AL720" t="b">
        <f>IF(OR(Q720=Локализация!$C$124,Q720=5),-2,IF(OR(Q720=Локализация!$C$125,Q720=4),-1,IF(OR(Q720=Локализация!$C$126,Q720=3),0,IF(OR(Q720=Локализация!$C$127,Q720=2),2,IF(OR(Q720=Локализация!$C$128,Q720=1),4)))))</f>
        <v>0</v>
      </c>
      <c r="AM720" t="b">
        <f>IF(OR(R720=Локализация!$C$118,R720=5),4,IF(OR(R720=Локализация!$C$119,R720=4),2,IF(OR(R720=Локализация!$C$120,R720=3),0,IF(OR(R720=Локализация!$C$121,R720=2),-1,IF(OR(R720=Локализация!$C$122,R720=1),-2)))))</f>
        <v>0</v>
      </c>
      <c r="AN720" t="b">
        <f>IF(OR(S720=Локализация!$C$124,S720=5),-2,IF(OR(S720=Локализация!$C$125,S720=4),-1,IF(OR(S720=Локализация!$C$126,S720=3),0,IF(OR(S720=Локализация!$C$127,S720=2),2,IF(OR(S720=Локализация!$C$128,S720=1),4)))))</f>
        <v>0</v>
      </c>
      <c r="AO720" t="b">
        <f>IF(OR(T720=Локализация!$C$118,T720=5),4,IF(OR(T720=Локализация!$C$119,T720=4),2,IF(OR(T720=Локализация!$C$120,T720=3),0,IF(OR(T720=Локализация!$C$121,T720=2),-1,IF(OR(T720=Локализация!$C$122,T720=1),-2)))))</f>
        <v>0</v>
      </c>
      <c r="AP720" t="b">
        <f>IF(OR(U720=Локализация!$C$124,U720=5),-2,IF(OR(U720=Локализация!$C$125,U720=4),-1,IF(OR(U720=Локализация!$C$126,U720=3),0,IF(OR(U720=Локализация!$C$127,U720=2),2,IF(OR(U720=Локализация!$C$128,U720=1),4)))))</f>
        <v>0</v>
      </c>
      <c r="AR720" t="str">
        <f>CONCATENATE(W720,X720)</f>
        <v>ЛОЖЬЛОЖЬ</v>
      </c>
      <c r="AS720" t="str">
        <f>CONCATENATE(Y720,Z720)</f>
        <v>ЛОЖЬЛОЖЬ</v>
      </c>
      <c r="AT720" t="str">
        <f>CONCATENATE(AA720,AB720)</f>
        <v>ЛОЖЬЛОЖЬ</v>
      </c>
      <c r="AU720" t="str">
        <f>CONCATENATE(AC720,AD720)</f>
        <v>ЛОЖЬЛОЖЬ</v>
      </c>
      <c r="AV720" t="str">
        <f>CONCATENATE(AE720,AF720)</f>
        <v>ЛОЖЬЛОЖЬ</v>
      </c>
      <c r="AW720" t="str">
        <f>CONCATENATE(AG720,AH720)</f>
        <v>ЛОЖЬЛОЖЬ</v>
      </c>
      <c r="AX720" t="str">
        <f>CONCATENATE(AI720,AJ720)</f>
        <v>ЛОЖЬЛОЖЬ</v>
      </c>
      <c r="AY720" t="str">
        <f>CONCATENATE(AK720,AL720)</f>
        <v>ЛОЖЬЛОЖЬ</v>
      </c>
      <c r="AZ720" t="str">
        <f>CONCATENATE(AM720,AN720)</f>
        <v>ЛОЖЬЛОЖЬ</v>
      </c>
      <c r="BA720" t="str">
        <f>CONCATENATE(AO720,AP720)</f>
        <v>ЛОЖЬЛОЖЬ</v>
      </c>
      <c r="BC720" t="str">
        <f xml:space="preserve"> IF(OR(AR720= "4-2", AR720= "2-1", AR720= "-12", AR720= "-24"),"Q",
  IF(
    OR(AR720= "4-1", AR720= "40", AR720= "42"),"A",
    IF(
      AR720= "44","P",
      IF(OR(AR720= "2-2",AR720="0-2",AR720="-1-2",AR720="-2-2",AR720="-2-1",AR720="-20",AR720="-22" ),"R",
              IF(
                OR(AR720= "24",AR720="04",AR720="-14"),"M",
                IF(
                  OR(AR720= "20",AR720="22",AR720="0-1",AR720="00",AR720="02",AR720="-1-1",AR720="-10"),"I",""
                )
              )
      )
    )
  )
)</f>
        <v/>
      </c>
      <c r="BD720" t="str">
        <f xml:space="preserve"> IF(OR(AS720= "4-2", AS720= "2-1", AS720= "-12", AS720= "-24"),"Q",
  IF(
    OR(AS720= "4-1", AS720= "40", AS720= "42"),"A",
    IF(
      AS720= "44","P",
      IF(OR(AS720= "2-2",AS720="0-2",AS720="-1-2",AS720="-2-2",AS720="-2-1",AS720="-20",AS720="-22" ),"R",
              IF(
                OR(AS720= "24",AS720="04",AS720="-14"),"M",
                IF(
                  OR(AS720= "20",AS720="22",AS720="0-1",AS720="00",AS720="02",AS720="-1-1",AS720="-10"),"I",""
                )
              )
      )
    )
  )
)</f>
        <v/>
      </c>
      <c r="BE720" t="str">
        <f xml:space="preserve"> IF(OR(AT720= "4-2", AT720= "2-1", AT720= "-12", AT720= "-24"),"Q",
  IF(
    OR(AT720= "4-1", AT720= "40", AT720= "42"),"A",
    IF(
      AT720= "44","P",
      IF(OR(AT720= "2-2",AT720="0-2",AT720="-1-2",AT720="-2-2",AT720="-2-1",AT720="-20",AT720="-22" ),"R",
              IF(
                OR(AT720= "24",AT720="04",AT720="-14"),"M",
                IF(
                  OR(AT720= "20",AT720="22",AT720="0-1",AT720="00",AT720="02",AT720="-1-1",AT720="-10"),"I",""
                )
              )
      )
    )
  )
)</f>
        <v/>
      </c>
      <c r="BF720" t="str">
        <f xml:space="preserve"> IF(OR(AU720= "4-2", AU720= "2-1", AU720= "-12", AU720= "-24"),"Q",
  IF(
    OR(AU720= "4-1", AU720= "40", AU720= "42"),"A",
    IF(
      AU720= "44","P",
      IF(OR(AU720= "2-2",AU720="0-2",AU720="-1-2",AU720="-2-2",AU720="-2-1",AU720="-20",AU720="-22" ),"R",
              IF(
                OR(AU720= "24",AU720="04",AU720="-14"),"M",
                IF(
                  OR(AU720= "20",AU720="22",AU720="0-1",AU720="00",AU720="02",AU720="-1-1",AU720="-10"),"I",""
                )
              )
      )
    )
  )
)</f>
        <v/>
      </c>
      <c r="BG720" t="str">
        <f xml:space="preserve"> IF(OR(AV720= "4-2", AV720= "2-1", AV720= "-12", AV720= "-24"),"Q",
  IF(
    OR(AV720= "4-1", AV720= "40", AV720= "42"),"A",
    IF(
      AV720= "44","P",
      IF(OR(AV720= "2-2",AV720="0-2",AV720="-1-2",AV720="-2-2",AV720="-2-1",AV720="-20",AV720="-22" ),"R",
              IF(
                OR(AV720= "24",AV720="04",AV720="-14"),"M",
                IF(
                  OR(AV720= "20",AV720="22",AV720="0-1",AV720="00",AV720="02",AV720="-1-1",AV720="-10"),"I",""
                )
              )
      )
    )
  )
)</f>
        <v/>
      </c>
      <c r="BH720" t="str">
        <f xml:space="preserve"> IF(OR(AW720= "4-2", AW720= "2-1", AW720= "-12", AW720= "-24"),"Q",
  IF(
    OR(AW720= "4-1", AW720= "40", AW720= "42"),"A",
    IF(
      AW720= "44","P",
      IF(OR(AW720= "2-2",AW720="0-2",AW720="-1-2",AW720="-2-2",AW720="-2-1",AW720="-20",AW720="-22" ),"R",
              IF(
                OR(AW720= "24",AW720="04",AW720="-14"),"M",
                IF(
                  OR(AW720= "20",AW720="22",AW720="0-1",AW720="00",AW720="02",AW720="-1-1",AW720="-10"),"I",""
                )
              )
      )
    )
  )
)</f>
        <v/>
      </c>
      <c r="BI720" t="str">
        <f xml:space="preserve"> IF(OR(AX720= "4-2", AX720= "2-1", AX720= "-12", AX720= "-24"),"Q",
  IF(
    OR(AX720= "4-1", AX720= "40", AX720= "42"),"A",
    IF(
      AX720= "44","P",
      IF(OR(AX720= "2-2",AX720="0-2",AX720="-1-2",AX720="-2-2",AX720="-2-1",AX720="-20",AX720="-22" ),"R",
              IF(
                OR(AX720= "24",AX720="04",AX720="-14"),"M",
                IF(
                  OR(AX720= "20",AX720="22",AX720="0-1",AX720="00",AX720="02",AX720="-1-1",AX720="-10"),"I",""
                )
              )
      )
    )
  )
)</f>
        <v/>
      </c>
      <c r="BJ720" t="str">
        <f xml:space="preserve"> IF(OR(AY720= "4-2", AY720= "2-1", AY720= "-12", AY720= "-24"),"Q",
  IF(
    OR(AY720= "4-1", AY720= "40", AY720= "42"),"A",
    IF(
      AY720= "44","P",
      IF(OR(AY720= "2-2",AY720="0-2",AY720="-1-2",AY720="-2-2",AY720="-2-1",AY720="-20",AY720="-22" ),"R",
              IF(
                OR(AY720= "24",AY720="04",AY720="-14"),"M",
                IF(
                  OR(AY720= "20",AY720="22",AY720="0-1",AY720="00",AY720="02",AY720="-1-1",AY720="-10"),"I",""
                )
              )
      )
    )
  )
)</f>
        <v/>
      </c>
      <c r="BK720" t="str">
        <f xml:space="preserve"> IF(OR(AZ720= "4-2", AZ720= "2-1", AZ720= "-12", AZ720= "-24"),"Q",
  IF(
    OR(AZ720= "4-1", AZ720= "40", AZ720= "42"),"A",
    IF(
      AZ720= "44","P",
      IF(OR(AZ720= "2-2",AZ720="0-2",AZ720="-1-2",AZ720="-2-2",AZ720="-2-1",AZ720="-20",AZ720="-22" ),"R",
              IF(
                OR(AZ720= "24",AZ720="04",AZ720="-14"),"M",
                IF(
                  OR(AZ720= "20",AZ720="22",AZ720="0-1",AZ720="00",AZ720="02",AZ720="-1-1",AZ720="-10"),"I",""
                )
              )
      )
    )
  )
)</f>
        <v/>
      </c>
      <c r="BL720" t="str">
        <f xml:space="preserve"> IF(OR(BA720= "4-2", BA720= "2-1", BA720= "-12", BA720= "-24"),"Q",
  IF(
    OR(BA720= "4-1", BA720= "40", BA720= "42"),"A",
    IF(
      BA720= "44","P",
      IF(OR(BA720= "2-2",BA720="0-2",BA720="-1-2",BA720="-2-2",BA720="-2-1",BA720="-20",BA720="-22" ),"R",
              IF(
                OR(BA720= "24",BA720="04",BA720="-14"),"M",
                IF(
                  OR(BA720= "20",BA720="22",BA720="0-1",BA720="00",BA720="02",BA720="-1-1",BA720="-10"),"I",""
                )
              )
      )
    )
  )
)</f>
        <v/>
      </c>
    </row>
    <row r="721" spans="23:64" x14ac:dyDescent="0.25">
      <c r="W721" t="b">
        <f>IF(OR(B721=Локализация!$C$118,B721=5),4,IF(OR(B721=Локализация!$C$119,B721=4),2,IF(OR(B721=Локализация!$C$120,B721=3),0,IF(OR(B721=Локализация!$C$121,B721=2),-1,IF(OR(B721=Локализация!$C$122,B721=1),-2)))))</f>
        <v>0</v>
      </c>
      <c r="X721" t="b">
        <f>IF(OR(C721=Локализация!$C$124,C721=5),-2,IF(OR(C721=Локализация!$C$125,C721=4),-1,IF(OR(C721=Локализация!$C$126,C721=3),0,IF(OR(C721=Локализация!$C$127,C721=2),2,IF(OR(C721=Локализация!$C$128,C721=1),4)))))</f>
        <v>0</v>
      </c>
      <c r="Y721" t="b">
        <f>IF(OR(D721=Локализация!$C$118,D721=5),4,IF(OR(D721=Локализация!$C$119,D721=4),2,IF(OR(D721=Локализация!$C$120,D721=3),0,IF(OR(D721=Локализация!$C$121,D721=2),-1,IF(OR(D721=Локализация!$C$122,D721=1),-2)))))</f>
        <v>0</v>
      </c>
      <c r="Z721" t="b">
        <f>IF(OR(E721=Локализация!$C$124,E721=5),-2,IF(OR(E721=Локализация!$C$125,E721=4),-1,IF(OR(E721=Локализация!$C$126,E721=3),0,IF(OR(E721=Локализация!$C$127,E721=2),2,IF(OR(E721=Локализация!$C$128,E721=1),4)))))</f>
        <v>0</v>
      </c>
      <c r="AA721" t="b">
        <f>IF(OR(F721=Локализация!$C$118,F721=5),4,IF(OR(F721=Локализация!$C$119,F721=4),2,IF(OR(F721=Локализация!$C$120,F721=3),0,IF(OR(F721=Локализация!$C$121,F721=2),-1,IF(OR(F721=Локализация!$C$122,F721=1),-2)))))</f>
        <v>0</v>
      </c>
      <c r="AB721" t="b">
        <f>IF(OR(G721=Локализация!$C$124,G721=5),-2,IF(OR(G721=Локализация!$C$125,G721=4),-1,IF(OR(G721=Локализация!$C$126,G721=3),0,IF(OR(G721=Локализация!$C$127,G721=2),2,IF(OR(G721=Локализация!$C$128,G721=1),4)))))</f>
        <v>0</v>
      </c>
      <c r="AC721" t="b">
        <f>IF(OR(H721=Локализация!$C$118,H721=5),4,IF(OR(H721=Локализация!$C$119,H721=4),2,IF(OR(H721=Локализация!$C$120,H721=3),0,IF(OR(H721=Локализация!$C$121,H721=2),-1,IF(OR(H721=Локализация!$C$122,H721=1),-2)))))</f>
        <v>0</v>
      </c>
      <c r="AD721" t="b">
        <f>IF(OR(I721=Локализация!$C$124,I721=5),-2,IF(OR(I721=Локализация!$C$125,I721=4),-1,IF(OR(I721=Локализация!$C$126,I721=3),0,IF(OR(I721=Локализация!$C$127,I721=2),2,IF(OR(I721=Локализация!$C$128,I721=1),4)))))</f>
        <v>0</v>
      </c>
      <c r="AE721" t="b">
        <f>IF(OR(J721=Локализация!$C$118,J721=5),4,IF(OR(J721=Локализация!$C$119,J721=4),2,IF(OR(J721=Локализация!$C$120,J721=3),0,IF(OR(J721=Локализация!$C$121,J721=2),-1,IF(OR(J721=Локализация!$C$122,J721=1),-2)))))</f>
        <v>0</v>
      </c>
      <c r="AF721" t="b">
        <f>IF(OR(K721=Локализация!$C$124,K721=5),-2,IF(OR(K721=Локализация!$C$125,K721=4),-1,IF(OR(K721=Локализация!$C$126,K721=3),0,IF(OR(K721=Локализация!$C$127,K721=2),2,IF(OR(K721=Локализация!$C$128,K721=1),4)))))</f>
        <v>0</v>
      </c>
      <c r="AG721" t="b">
        <f>IF(OR(L721=Локализация!$C$118,L721=5),4,IF(OR(L721=Локализация!$C$119,L721=4),2,IF(OR(L721=Локализация!$C$120,L721=3),0,IF(OR(L721=Локализация!$C$121,L721=2),-1,IF(OR(L721=Локализация!$C$122,L721=1),-2)))))</f>
        <v>0</v>
      </c>
      <c r="AH721" t="b">
        <f>IF(OR(M721=Локализация!$C$124,M721=5),-2,IF(OR(M721=Локализация!$C$125,M721=4),-1,IF(OR(M721=Локализация!$C$126,M721=3),0,IF(OR(M721=Локализация!$C$127,M721=2),2,IF(OR(M721=Локализация!$C$128,M721=1),4)))))</f>
        <v>0</v>
      </c>
      <c r="AI721" t="b">
        <f>IF(OR(N721=Локализация!$C$118,N721=5),4,IF(OR(N721=Локализация!$C$119,N721=4),2,IF(OR(N721=Локализация!$C$120,N721=3),0,IF(OR(N721=Локализация!$C$121,N721=2),-1,IF(OR(N721=Локализация!$C$122,N721=1),-2)))))</f>
        <v>0</v>
      </c>
      <c r="AJ721" t="b">
        <f>IF(OR(O721=Локализация!$C$124,O721=5),-2,IF(OR(O721=Локализация!$C$125,O721=4),-1,IF(OR(O721=Локализация!$C$126,O721=3),0,IF(OR(O721=Локализация!$C$127,O721=2),2,IF(OR(O721=Локализация!$C$128,O721=1),4)))))</f>
        <v>0</v>
      </c>
      <c r="AK721" t="b">
        <f>IF(OR(P721=Локализация!$C$118,P721=5),4,IF(OR(P721=Локализация!$C$119,P721=4),2,IF(OR(P721=Локализация!$C$120,P721=3),0,IF(OR(P721=Локализация!$C$121,P721=2),-1,IF(OR(P721=Локализация!$C$122,P721=1),-2)))))</f>
        <v>0</v>
      </c>
      <c r="AL721" t="b">
        <f>IF(OR(Q721=Локализация!$C$124,Q721=5),-2,IF(OR(Q721=Локализация!$C$125,Q721=4),-1,IF(OR(Q721=Локализация!$C$126,Q721=3),0,IF(OR(Q721=Локализация!$C$127,Q721=2),2,IF(OR(Q721=Локализация!$C$128,Q721=1),4)))))</f>
        <v>0</v>
      </c>
      <c r="AM721" t="b">
        <f>IF(OR(R721=Локализация!$C$118,R721=5),4,IF(OR(R721=Локализация!$C$119,R721=4),2,IF(OR(R721=Локализация!$C$120,R721=3),0,IF(OR(R721=Локализация!$C$121,R721=2),-1,IF(OR(R721=Локализация!$C$122,R721=1),-2)))))</f>
        <v>0</v>
      </c>
      <c r="AN721" t="b">
        <f>IF(OR(S721=Локализация!$C$124,S721=5),-2,IF(OR(S721=Локализация!$C$125,S721=4),-1,IF(OR(S721=Локализация!$C$126,S721=3),0,IF(OR(S721=Локализация!$C$127,S721=2),2,IF(OR(S721=Локализация!$C$128,S721=1),4)))))</f>
        <v>0</v>
      </c>
      <c r="AO721" t="b">
        <f>IF(OR(T721=Локализация!$C$118,T721=5),4,IF(OR(T721=Локализация!$C$119,T721=4),2,IF(OR(T721=Локализация!$C$120,T721=3),0,IF(OR(T721=Локализация!$C$121,T721=2),-1,IF(OR(T721=Локализация!$C$122,T721=1),-2)))))</f>
        <v>0</v>
      </c>
      <c r="AP721" t="b">
        <f>IF(OR(U721=Локализация!$C$124,U721=5),-2,IF(OR(U721=Локализация!$C$125,U721=4),-1,IF(OR(U721=Локализация!$C$126,U721=3),0,IF(OR(U721=Локализация!$C$127,U721=2),2,IF(OR(U721=Локализация!$C$128,U721=1),4)))))</f>
        <v>0</v>
      </c>
      <c r="AR721" t="str">
        <f>CONCATENATE(W721,X721)</f>
        <v>ЛОЖЬЛОЖЬ</v>
      </c>
      <c r="AS721" t="str">
        <f>CONCATENATE(Y721,Z721)</f>
        <v>ЛОЖЬЛОЖЬ</v>
      </c>
      <c r="AT721" t="str">
        <f>CONCATENATE(AA721,AB721)</f>
        <v>ЛОЖЬЛОЖЬ</v>
      </c>
      <c r="AU721" t="str">
        <f>CONCATENATE(AC721,AD721)</f>
        <v>ЛОЖЬЛОЖЬ</v>
      </c>
      <c r="AV721" t="str">
        <f>CONCATENATE(AE721,AF721)</f>
        <v>ЛОЖЬЛОЖЬ</v>
      </c>
      <c r="AW721" t="str">
        <f>CONCATENATE(AG721,AH721)</f>
        <v>ЛОЖЬЛОЖЬ</v>
      </c>
      <c r="AX721" t="str">
        <f>CONCATENATE(AI721,AJ721)</f>
        <v>ЛОЖЬЛОЖЬ</v>
      </c>
      <c r="AY721" t="str">
        <f>CONCATENATE(AK721,AL721)</f>
        <v>ЛОЖЬЛОЖЬ</v>
      </c>
      <c r="AZ721" t="str">
        <f>CONCATENATE(AM721,AN721)</f>
        <v>ЛОЖЬЛОЖЬ</v>
      </c>
      <c r="BA721" t="str">
        <f>CONCATENATE(AO721,AP721)</f>
        <v>ЛОЖЬЛОЖЬ</v>
      </c>
      <c r="BC721" t="str">
        <f xml:space="preserve"> IF(OR(AR721= "4-2", AR721= "2-1", AR721= "-12", AR721= "-24"),"Q",
  IF(
    OR(AR721= "4-1", AR721= "40", AR721= "42"),"A",
    IF(
      AR721= "44","P",
      IF(OR(AR721= "2-2",AR721="0-2",AR721="-1-2",AR721="-2-2",AR721="-2-1",AR721="-20",AR721="-22" ),"R",
              IF(
                OR(AR721= "24",AR721="04",AR721="-14"),"M",
                IF(
                  OR(AR721= "20",AR721="22",AR721="0-1",AR721="00",AR721="02",AR721="-1-1",AR721="-10"),"I",""
                )
              )
      )
    )
  )
)</f>
        <v/>
      </c>
      <c r="BD721" t="str">
        <f xml:space="preserve"> IF(OR(AS721= "4-2", AS721= "2-1", AS721= "-12", AS721= "-24"),"Q",
  IF(
    OR(AS721= "4-1", AS721= "40", AS721= "42"),"A",
    IF(
      AS721= "44","P",
      IF(OR(AS721= "2-2",AS721="0-2",AS721="-1-2",AS721="-2-2",AS721="-2-1",AS721="-20",AS721="-22" ),"R",
              IF(
                OR(AS721= "24",AS721="04",AS721="-14"),"M",
                IF(
                  OR(AS721= "20",AS721="22",AS721="0-1",AS721="00",AS721="02",AS721="-1-1",AS721="-10"),"I",""
                )
              )
      )
    )
  )
)</f>
        <v/>
      </c>
      <c r="BE721" t="str">
        <f xml:space="preserve"> IF(OR(AT721= "4-2", AT721= "2-1", AT721= "-12", AT721= "-24"),"Q",
  IF(
    OR(AT721= "4-1", AT721= "40", AT721= "42"),"A",
    IF(
      AT721= "44","P",
      IF(OR(AT721= "2-2",AT721="0-2",AT721="-1-2",AT721="-2-2",AT721="-2-1",AT721="-20",AT721="-22" ),"R",
              IF(
                OR(AT721= "24",AT721="04",AT721="-14"),"M",
                IF(
                  OR(AT721= "20",AT721="22",AT721="0-1",AT721="00",AT721="02",AT721="-1-1",AT721="-10"),"I",""
                )
              )
      )
    )
  )
)</f>
        <v/>
      </c>
      <c r="BF721" t="str">
        <f xml:space="preserve"> IF(OR(AU721= "4-2", AU721= "2-1", AU721= "-12", AU721= "-24"),"Q",
  IF(
    OR(AU721= "4-1", AU721= "40", AU721= "42"),"A",
    IF(
      AU721= "44","P",
      IF(OR(AU721= "2-2",AU721="0-2",AU721="-1-2",AU721="-2-2",AU721="-2-1",AU721="-20",AU721="-22" ),"R",
              IF(
                OR(AU721= "24",AU721="04",AU721="-14"),"M",
                IF(
                  OR(AU721= "20",AU721="22",AU721="0-1",AU721="00",AU721="02",AU721="-1-1",AU721="-10"),"I",""
                )
              )
      )
    )
  )
)</f>
        <v/>
      </c>
      <c r="BG721" t="str">
        <f xml:space="preserve"> IF(OR(AV721= "4-2", AV721= "2-1", AV721= "-12", AV721= "-24"),"Q",
  IF(
    OR(AV721= "4-1", AV721= "40", AV721= "42"),"A",
    IF(
      AV721= "44","P",
      IF(OR(AV721= "2-2",AV721="0-2",AV721="-1-2",AV721="-2-2",AV721="-2-1",AV721="-20",AV721="-22" ),"R",
              IF(
                OR(AV721= "24",AV721="04",AV721="-14"),"M",
                IF(
                  OR(AV721= "20",AV721="22",AV721="0-1",AV721="00",AV721="02",AV721="-1-1",AV721="-10"),"I",""
                )
              )
      )
    )
  )
)</f>
        <v/>
      </c>
      <c r="BH721" t="str">
        <f xml:space="preserve"> IF(OR(AW721= "4-2", AW721= "2-1", AW721= "-12", AW721= "-24"),"Q",
  IF(
    OR(AW721= "4-1", AW721= "40", AW721= "42"),"A",
    IF(
      AW721= "44","P",
      IF(OR(AW721= "2-2",AW721="0-2",AW721="-1-2",AW721="-2-2",AW721="-2-1",AW721="-20",AW721="-22" ),"R",
              IF(
                OR(AW721= "24",AW721="04",AW721="-14"),"M",
                IF(
                  OR(AW721= "20",AW721="22",AW721="0-1",AW721="00",AW721="02",AW721="-1-1",AW721="-10"),"I",""
                )
              )
      )
    )
  )
)</f>
        <v/>
      </c>
      <c r="BI721" t="str">
        <f xml:space="preserve"> IF(OR(AX721= "4-2", AX721= "2-1", AX721= "-12", AX721= "-24"),"Q",
  IF(
    OR(AX721= "4-1", AX721= "40", AX721= "42"),"A",
    IF(
      AX721= "44","P",
      IF(OR(AX721= "2-2",AX721="0-2",AX721="-1-2",AX721="-2-2",AX721="-2-1",AX721="-20",AX721="-22" ),"R",
              IF(
                OR(AX721= "24",AX721="04",AX721="-14"),"M",
                IF(
                  OR(AX721= "20",AX721="22",AX721="0-1",AX721="00",AX721="02",AX721="-1-1",AX721="-10"),"I",""
                )
              )
      )
    )
  )
)</f>
        <v/>
      </c>
      <c r="BJ721" t="str">
        <f xml:space="preserve"> IF(OR(AY721= "4-2", AY721= "2-1", AY721= "-12", AY721= "-24"),"Q",
  IF(
    OR(AY721= "4-1", AY721= "40", AY721= "42"),"A",
    IF(
      AY721= "44","P",
      IF(OR(AY721= "2-2",AY721="0-2",AY721="-1-2",AY721="-2-2",AY721="-2-1",AY721="-20",AY721="-22" ),"R",
              IF(
                OR(AY721= "24",AY721="04",AY721="-14"),"M",
                IF(
                  OR(AY721= "20",AY721="22",AY721="0-1",AY721="00",AY721="02",AY721="-1-1",AY721="-10"),"I",""
                )
              )
      )
    )
  )
)</f>
        <v/>
      </c>
      <c r="BK721" t="str">
        <f xml:space="preserve"> IF(OR(AZ721= "4-2", AZ721= "2-1", AZ721= "-12", AZ721= "-24"),"Q",
  IF(
    OR(AZ721= "4-1", AZ721= "40", AZ721= "42"),"A",
    IF(
      AZ721= "44","P",
      IF(OR(AZ721= "2-2",AZ721="0-2",AZ721="-1-2",AZ721="-2-2",AZ721="-2-1",AZ721="-20",AZ721="-22" ),"R",
              IF(
                OR(AZ721= "24",AZ721="04",AZ721="-14"),"M",
                IF(
                  OR(AZ721= "20",AZ721="22",AZ721="0-1",AZ721="00",AZ721="02",AZ721="-1-1",AZ721="-10"),"I",""
                )
              )
      )
    )
  )
)</f>
        <v/>
      </c>
      <c r="BL721" t="str">
        <f xml:space="preserve"> IF(OR(BA721= "4-2", BA721= "2-1", BA721= "-12", BA721= "-24"),"Q",
  IF(
    OR(BA721= "4-1", BA721= "40", BA721= "42"),"A",
    IF(
      BA721= "44","P",
      IF(OR(BA721= "2-2",BA721="0-2",BA721="-1-2",BA721="-2-2",BA721="-2-1",BA721="-20",BA721="-22" ),"R",
              IF(
                OR(BA721= "24",BA721="04",BA721="-14"),"M",
                IF(
                  OR(BA721= "20",BA721="22",BA721="0-1",BA721="00",BA721="02",BA721="-1-1",BA721="-10"),"I",""
                )
              )
      )
    )
  )
)</f>
        <v/>
      </c>
    </row>
    <row r="722" spans="23:64" x14ac:dyDescent="0.25">
      <c r="W722" t="b">
        <f>IF(OR(B722=Локализация!$C$118,B722=5),4,IF(OR(B722=Локализация!$C$119,B722=4),2,IF(OR(B722=Локализация!$C$120,B722=3),0,IF(OR(B722=Локализация!$C$121,B722=2),-1,IF(OR(B722=Локализация!$C$122,B722=1),-2)))))</f>
        <v>0</v>
      </c>
      <c r="X722" t="b">
        <f>IF(OR(C722=Локализация!$C$124,C722=5),-2,IF(OR(C722=Локализация!$C$125,C722=4),-1,IF(OR(C722=Локализация!$C$126,C722=3),0,IF(OR(C722=Локализация!$C$127,C722=2),2,IF(OR(C722=Локализация!$C$128,C722=1),4)))))</f>
        <v>0</v>
      </c>
      <c r="Y722" t="b">
        <f>IF(OR(D722=Локализация!$C$118,D722=5),4,IF(OR(D722=Локализация!$C$119,D722=4),2,IF(OR(D722=Локализация!$C$120,D722=3),0,IF(OR(D722=Локализация!$C$121,D722=2),-1,IF(OR(D722=Локализация!$C$122,D722=1),-2)))))</f>
        <v>0</v>
      </c>
      <c r="Z722" t="b">
        <f>IF(OR(E722=Локализация!$C$124,E722=5),-2,IF(OR(E722=Локализация!$C$125,E722=4),-1,IF(OR(E722=Локализация!$C$126,E722=3),0,IF(OR(E722=Локализация!$C$127,E722=2),2,IF(OR(E722=Локализация!$C$128,E722=1),4)))))</f>
        <v>0</v>
      </c>
      <c r="AA722" t="b">
        <f>IF(OR(F722=Локализация!$C$118,F722=5),4,IF(OR(F722=Локализация!$C$119,F722=4),2,IF(OR(F722=Локализация!$C$120,F722=3),0,IF(OR(F722=Локализация!$C$121,F722=2),-1,IF(OR(F722=Локализация!$C$122,F722=1),-2)))))</f>
        <v>0</v>
      </c>
      <c r="AB722" t="b">
        <f>IF(OR(G722=Локализация!$C$124,G722=5),-2,IF(OR(G722=Локализация!$C$125,G722=4),-1,IF(OR(G722=Локализация!$C$126,G722=3),0,IF(OR(G722=Локализация!$C$127,G722=2),2,IF(OR(G722=Локализация!$C$128,G722=1),4)))))</f>
        <v>0</v>
      </c>
      <c r="AC722" t="b">
        <f>IF(OR(H722=Локализация!$C$118,H722=5),4,IF(OR(H722=Локализация!$C$119,H722=4),2,IF(OR(H722=Локализация!$C$120,H722=3),0,IF(OR(H722=Локализация!$C$121,H722=2),-1,IF(OR(H722=Локализация!$C$122,H722=1),-2)))))</f>
        <v>0</v>
      </c>
      <c r="AD722" t="b">
        <f>IF(OR(I722=Локализация!$C$124,I722=5),-2,IF(OR(I722=Локализация!$C$125,I722=4),-1,IF(OR(I722=Локализация!$C$126,I722=3),0,IF(OR(I722=Локализация!$C$127,I722=2),2,IF(OR(I722=Локализация!$C$128,I722=1),4)))))</f>
        <v>0</v>
      </c>
      <c r="AE722" t="b">
        <f>IF(OR(J722=Локализация!$C$118,J722=5),4,IF(OR(J722=Локализация!$C$119,J722=4),2,IF(OR(J722=Локализация!$C$120,J722=3),0,IF(OR(J722=Локализация!$C$121,J722=2),-1,IF(OR(J722=Локализация!$C$122,J722=1),-2)))))</f>
        <v>0</v>
      </c>
      <c r="AF722" t="b">
        <f>IF(OR(K722=Локализация!$C$124,K722=5),-2,IF(OR(K722=Локализация!$C$125,K722=4),-1,IF(OR(K722=Локализация!$C$126,K722=3),0,IF(OR(K722=Локализация!$C$127,K722=2),2,IF(OR(K722=Локализация!$C$128,K722=1),4)))))</f>
        <v>0</v>
      </c>
      <c r="AG722" t="b">
        <f>IF(OR(L722=Локализация!$C$118,L722=5),4,IF(OR(L722=Локализация!$C$119,L722=4),2,IF(OR(L722=Локализация!$C$120,L722=3),0,IF(OR(L722=Локализация!$C$121,L722=2),-1,IF(OR(L722=Локализация!$C$122,L722=1),-2)))))</f>
        <v>0</v>
      </c>
      <c r="AH722" t="b">
        <f>IF(OR(M722=Локализация!$C$124,M722=5),-2,IF(OR(M722=Локализация!$C$125,M722=4),-1,IF(OR(M722=Локализация!$C$126,M722=3),0,IF(OR(M722=Локализация!$C$127,M722=2),2,IF(OR(M722=Локализация!$C$128,M722=1),4)))))</f>
        <v>0</v>
      </c>
      <c r="AI722" t="b">
        <f>IF(OR(N722=Локализация!$C$118,N722=5),4,IF(OR(N722=Локализация!$C$119,N722=4),2,IF(OR(N722=Локализация!$C$120,N722=3),0,IF(OR(N722=Локализация!$C$121,N722=2),-1,IF(OR(N722=Локализация!$C$122,N722=1),-2)))))</f>
        <v>0</v>
      </c>
      <c r="AJ722" t="b">
        <f>IF(OR(O722=Локализация!$C$124,O722=5),-2,IF(OR(O722=Локализация!$C$125,O722=4),-1,IF(OR(O722=Локализация!$C$126,O722=3),0,IF(OR(O722=Локализация!$C$127,O722=2),2,IF(OR(O722=Локализация!$C$128,O722=1),4)))))</f>
        <v>0</v>
      </c>
      <c r="AK722" t="b">
        <f>IF(OR(P722=Локализация!$C$118,P722=5),4,IF(OR(P722=Локализация!$C$119,P722=4),2,IF(OR(P722=Локализация!$C$120,P722=3),0,IF(OR(P722=Локализация!$C$121,P722=2),-1,IF(OR(P722=Локализация!$C$122,P722=1),-2)))))</f>
        <v>0</v>
      </c>
      <c r="AL722" t="b">
        <f>IF(OR(Q722=Локализация!$C$124,Q722=5),-2,IF(OR(Q722=Локализация!$C$125,Q722=4),-1,IF(OR(Q722=Локализация!$C$126,Q722=3),0,IF(OR(Q722=Локализация!$C$127,Q722=2),2,IF(OR(Q722=Локализация!$C$128,Q722=1),4)))))</f>
        <v>0</v>
      </c>
      <c r="AM722" t="b">
        <f>IF(OR(R722=Локализация!$C$118,R722=5),4,IF(OR(R722=Локализация!$C$119,R722=4),2,IF(OR(R722=Локализация!$C$120,R722=3),0,IF(OR(R722=Локализация!$C$121,R722=2),-1,IF(OR(R722=Локализация!$C$122,R722=1),-2)))))</f>
        <v>0</v>
      </c>
      <c r="AN722" t="b">
        <f>IF(OR(S722=Локализация!$C$124,S722=5),-2,IF(OR(S722=Локализация!$C$125,S722=4),-1,IF(OR(S722=Локализация!$C$126,S722=3),0,IF(OR(S722=Локализация!$C$127,S722=2),2,IF(OR(S722=Локализация!$C$128,S722=1),4)))))</f>
        <v>0</v>
      </c>
      <c r="AO722" t="b">
        <f>IF(OR(T722=Локализация!$C$118,T722=5),4,IF(OR(T722=Локализация!$C$119,T722=4),2,IF(OR(T722=Локализация!$C$120,T722=3),0,IF(OR(T722=Локализация!$C$121,T722=2),-1,IF(OR(T722=Локализация!$C$122,T722=1),-2)))))</f>
        <v>0</v>
      </c>
      <c r="AP722" t="b">
        <f>IF(OR(U722=Локализация!$C$124,U722=5),-2,IF(OR(U722=Локализация!$C$125,U722=4),-1,IF(OR(U722=Локализация!$C$126,U722=3),0,IF(OR(U722=Локализация!$C$127,U722=2),2,IF(OR(U722=Локализация!$C$128,U722=1),4)))))</f>
        <v>0</v>
      </c>
      <c r="AR722" t="str">
        <f>CONCATENATE(W722,X722)</f>
        <v>ЛОЖЬЛОЖЬ</v>
      </c>
      <c r="AS722" t="str">
        <f>CONCATENATE(Y722,Z722)</f>
        <v>ЛОЖЬЛОЖЬ</v>
      </c>
      <c r="AT722" t="str">
        <f>CONCATENATE(AA722,AB722)</f>
        <v>ЛОЖЬЛОЖЬ</v>
      </c>
      <c r="AU722" t="str">
        <f>CONCATENATE(AC722,AD722)</f>
        <v>ЛОЖЬЛОЖЬ</v>
      </c>
      <c r="AV722" t="str">
        <f>CONCATENATE(AE722,AF722)</f>
        <v>ЛОЖЬЛОЖЬ</v>
      </c>
      <c r="AW722" t="str">
        <f>CONCATENATE(AG722,AH722)</f>
        <v>ЛОЖЬЛОЖЬ</v>
      </c>
      <c r="AX722" t="str">
        <f>CONCATENATE(AI722,AJ722)</f>
        <v>ЛОЖЬЛОЖЬ</v>
      </c>
      <c r="AY722" t="str">
        <f>CONCATENATE(AK722,AL722)</f>
        <v>ЛОЖЬЛОЖЬ</v>
      </c>
      <c r="AZ722" t="str">
        <f>CONCATENATE(AM722,AN722)</f>
        <v>ЛОЖЬЛОЖЬ</v>
      </c>
      <c r="BA722" t="str">
        <f>CONCATENATE(AO722,AP722)</f>
        <v>ЛОЖЬЛОЖЬ</v>
      </c>
      <c r="BC722" t="str">
        <f xml:space="preserve"> IF(OR(AR722= "4-2", AR722= "2-1", AR722= "-12", AR722= "-24"),"Q",
  IF(
    OR(AR722= "4-1", AR722= "40", AR722= "42"),"A",
    IF(
      AR722= "44","P",
      IF(OR(AR722= "2-2",AR722="0-2",AR722="-1-2",AR722="-2-2",AR722="-2-1",AR722="-20",AR722="-22" ),"R",
              IF(
                OR(AR722= "24",AR722="04",AR722="-14"),"M",
                IF(
                  OR(AR722= "20",AR722="22",AR722="0-1",AR722="00",AR722="02",AR722="-1-1",AR722="-10"),"I",""
                )
              )
      )
    )
  )
)</f>
        <v/>
      </c>
      <c r="BD722" t="str">
        <f xml:space="preserve"> IF(OR(AS722= "4-2", AS722= "2-1", AS722= "-12", AS722= "-24"),"Q",
  IF(
    OR(AS722= "4-1", AS722= "40", AS722= "42"),"A",
    IF(
      AS722= "44","P",
      IF(OR(AS722= "2-2",AS722="0-2",AS722="-1-2",AS722="-2-2",AS722="-2-1",AS722="-20",AS722="-22" ),"R",
              IF(
                OR(AS722= "24",AS722="04",AS722="-14"),"M",
                IF(
                  OR(AS722= "20",AS722="22",AS722="0-1",AS722="00",AS722="02",AS722="-1-1",AS722="-10"),"I",""
                )
              )
      )
    )
  )
)</f>
        <v/>
      </c>
      <c r="BE722" t="str">
        <f xml:space="preserve"> IF(OR(AT722= "4-2", AT722= "2-1", AT722= "-12", AT722= "-24"),"Q",
  IF(
    OR(AT722= "4-1", AT722= "40", AT722= "42"),"A",
    IF(
      AT722= "44","P",
      IF(OR(AT722= "2-2",AT722="0-2",AT722="-1-2",AT722="-2-2",AT722="-2-1",AT722="-20",AT722="-22" ),"R",
              IF(
                OR(AT722= "24",AT722="04",AT722="-14"),"M",
                IF(
                  OR(AT722= "20",AT722="22",AT722="0-1",AT722="00",AT722="02",AT722="-1-1",AT722="-10"),"I",""
                )
              )
      )
    )
  )
)</f>
        <v/>
      </c>
      <c r="BF722" t="str">
        <f xml:space="preserve"> IF(OR(AU722= "4-2", AU722= "2-1", AU722= "-12", AU722= "-24"),"Q",
  IF(
    OR(AU722= "4-1", AU722= "40", AU722= "42"),"A",
    IF(
      AU722= "44","P",
      IF(OR(AU722= "2-2",AU722="0-2",AU722="-1-2",AU722="-2-2",AU722="-2-1",AU722="-20",AU722="-22" ),"R",
              IF(
                OR(AU722= "24",AU722="04",AU722="-14"),"M",
                IF(
                  OR(AU722= "20",AU722="22",AU722="0-1",AU722="00",AU722="02",AU722="-1-1",AU722="-10"),"I",""
                )
              )
      )
    )
  )
)</f>
        <v/>
      </c>
      <c r="BG722" t="str">
        <f xml:space="preserve"> IF(OR(AV722= "4-2", AV722= "2-1", AV722= "-12", AV722= "-24"),"Q",
  IF(
    OR(AV722= "4-1", AV722= "40", AV722= "42"),"A",
    IF(
      AV722= "44","P",
      IF(OR(AV722= "2-2",AV722="0-2",AV722="-1-2",AV722="-2-2",AV722="-2-1",AV722="-20",AV722="-22" ),"R",
              IF(
                OR(AV722= "24",AV722="04",AV722="-14"),"M",
                IF(
                  OR(AV722= "20",AV722="22",AV722="0-1",AV722="00",AV722="02",AV722="-1-1",AV722="-10"),"I",""
                )
              )
      )
    )
  )
)</f>
        <v/>
      </c>
      <c r="BH722" t="str">
        <f xml:space="preserve"> IF(OR(AW722= "4-2", AW722= "2-1", AW722= "-12", AW722= "-24"),"Q",
  IF(
    OR(AW722= "4-1", AW722= "40", AW722= "42"),"A",
    IF(
      AW722= "44","P",
      IF(OR(AW722= "2-2",AW722="0-2",AW722="-1-2",AW722="-2-2",AW722="-2-1",AW722="-20",AW722="-22" ),"R",
              IF(
                OR(AW722= "24",AW722="04",AW722="-14"),"M",
                IF(
                  OR(AW722= "20",AW722="22",AW722="0-1",AW722="00",AW722="02",AW722="-1-1",AW722="-10"),"I",""
                )
              )
      )
    )
  )
)</f>
        <v/>
      </c>
      <c r="BI722" t="str">
        <f xml:space="preserve"> IF(OR(AX722= "4-2", AX722= "2-1", AX722= "-12", AX722= "-24"),"Q",
  IF(
    OR(AX722= "4-1", AX722= "40", AX722= "42"),"A",
    IF(
      AX722= "44","P",
      IF(OR(AX722= "2-2",AX722="0-2",AX722="-1-2",AX722="-2-2",AX722="-2-1",AX722="-20",AX722="-22" ),"R",
              IF(
                OR(AX722= "24",AX722="04",AX722="-14"),"M",
                IF(
                  OR(AX722= "20",AX722="22",AX722="0-1",AX722="00",AX722="02",AX722="-1-1",AX722="-10"),"I",""
                )
              )
      )
    )
  )
)</f>
        <v/>
      </c>
      <c r="BJ722" t="str">
        <f xml:space="preserve"> IF(OR(AY722= "4-2", AY722= "2-1", AY722= "-12", AY722= "-24"),"Q",
  IF(
    OR(AY722= "4-1", AY722= "40", AY722= "42"),"A",
    IF(
      AY722= "44","P",
      IF(OR(AY722= "2-2",AY722="0-2",AY722="-1-2",AY722="-2-2",AY722="-2-1",AY722="-20",AY722="-22" ),"R",
              IF(
                OR(AY722= "24",AY722="04",AY722="-14"),"M",
                IF(
                  OR(AY722= "20",AY722="22",AY722="0-1",AY722="00",AY722="02",AY722="-1-1",AY722="-10"),"I",""
                )
              )
      )
    )
  )
)</f>
        <v/>
      </c>
      <c r="BK722" t="str">
        <f xml:space="preserve"> IF(OR(AZ722= "4-2", AZ722= "2-1", AZ722= "-12", AZ722= "-24"),"Q",
  IF(
    OR(AZ722= "4-1", AZ722= "40", AZ722= "42"),"A",
    IF(
      AZ722= "44","P",
      IF(OR(AZ722= "2-2",AZ722="0-2",AZ722="-1-2",AZ722="-2-2",AZ722="-2-1",AZ722="-20",AZ722="-22" ),"R",
              IF(
                OR(AZ722= "24",AZ722="04",AZ722="-14"),"M",
                IF(
                  OR(AZ722= "20",AZ722="22",AZ722="0-1",AZ722="00",AZ722="02",AZ722="-1-1",AZ722="-10"),"I",""
                )
              )
      )
    )
  )
)</f>
        <v/>
      </c>
      <c r="BL722" t="str">
        <f xml:space="preserve"> IF(OR(BA722= "4-2", BA722= "2-1", BA722= "-12", BA722= "-24"),"Q",
  IF(
    OR(BA722= "4-1", BA722= "40", BA722= "42"),"A",
    IF(
      BA722= "44","P",
      IF(OR(BA722= "2-2",BA722="0-2",BA722="-1-2",BA722="-2-2",BA722="-2-1",BA722="-20",BA722="-22" ),"R",
              IF(
                OR(BA722= "24",BA722="04",BA722="-14"),"M",
                IF(
                  OR(BA722= "20",BA722="22",BA722="0-1",BA722="00",BA722="02",BA722="-1-1",BA722="-10"),"I",""
                )
              )
      )
    )
  )
)</f>
        <v/>
      </c>
    </row>
    <row r="723" spans="23:64" x14ac:dyDescent="0.25">
      <c r="W723" t="b">
        <f>IF(OR(B723=Локализация!$C$118,B723=5),4,IF(OR(B723=Локализация!$C$119,B723=4),2,IF(OR(B723=Локализация!$C$120,B723=3),0,IF(OR(B723=Локализация!$C$121,B723=2),-1,IF(OR(B723=Локализация!$C$122,B723=1),-2)))))</f>
        <v>0</v>
      </c>
      <c r="X723" t="b">
        <f>IF(OR(C723=Локализация!$C$124,C723=5),-2,IF(OR(C723=Локализация!$C$125,C723=4),-1,IF(OR(C723=Локализация!$C$126,C723=3),0,IF(OR(C723=Локализация!$C$127,C723=2),2,IF(OR(C723=Локализация!$C$128,C723=1),4)))))</f>
        <v>0</v>
      </c>
      <c r="Y723" t="b">
        <f>IF(OR(D723=Локализация!$C$118,D723=5),4,IF(OR(D723=Локализация!$C$119,D723=4),2,IF(OR(D723=Локализация!$C$120,D723=3),0,IF(OR(D723=Локализация!$C$121,D723=2),-1,IF(OR(D723=Локализация!$C$122,D723=1),-2)))))</f>
        <v>0</v>
      </c>
      <c r="Z723" t="b">
        <f>IF(OR(E723=Локализация!$C$124,E723=5),-2,IF(OR(E723=Локализация!$C$125,E723=4),-1,IF(OR(E723=Локализация!$C$126,E723=3),0,IF(OR(E723=Локализация!$C$127,E723=2),2,IF(OR(E723=Локализация!$C$128,E723=1),4)))))</f>
        <v>0</v>
      </c>
      <c r="AA723" t="b">
        <f>IF(OR(F723=Локализация!$C$118,F723=5),4,IF(OR(F723=Локализация!$C$119,F723=4),2,IF(OR(F723=Локализация!$C$120,F723=3),0,IF(OR(F723=Локализация!$C$121,F723=2),-1,IF(OR(F723=Локализация!$C$122,F723=1),-2)))))</f>
        <v>0</v>
      </c>
      <c r="AB723" t="b">
        <f>IF(OR(G723=Локализация!$C$124,G723=5),-2,IF(OR(G723=Локализация!$C$125,G723=4),-1,IF(OR(G723=Локализация!$C$126,G723=3),0,IF(OR(G723=Локализация!$C$127,G723=2),2,IF(OR(G723=Локализация!$C$128,G723=1),4)))))</f>
        <v>0</v>
      </c>
      <c r="AC723" t="b">
        <f>IF(OR(H723=Локализация!$C$118,H723=5),4,IF(OR(H723=Локализация!$C$119,H723=4),2,IF(OR(H723=Локализация!$C$120,H723=3),0,IF(OR(H723=Локализация!$C$121,H723=2),-1,IF(OR(H723=Локализация!$C$122,H723=1),-2)))))</f>
        <v>0</v>
      </c>
      <c r="AD723" t="b">
        <f>IF(OR(I723=Локализация!$C$124,I723=5),-2,IF(OR(I723=Локализация!$C$125,I723=4),-1,IF(OR(I723=Локализация!$C$126,I723=3),0,IF(OR(I723=Локализация!$C$127,I723=2),2,IF(OR(I723=Локализация!$C$128,I723=1),4)))))</f>
        <v>0</v>
      </c>
      <c r="AE723" t="b">
        <f>IF(OR(J723=Локализация!$C$118,J723=5),4,IF(OR(J723=Локализация!$C$119,J723=4),2,IF(OR(J723=Локализация!$C$120,J723=3),0,IF(OR(J723=Локализация!$C$121,J723=2),-1,IF(OR(J723=Локализация!$C$122,J723=1),-2)))))</f>
        <v>0</v>
      </c>
      <c r="AF723" t="b">
        <f>IF(OR(K723=Локализация!$C$124,K723=5),-2,IF(OR(K723=Локализация!$C$125,K723=4),-1,IF(OR(K723=Локализация!$C$126,K723=3),0,IF(OR(K723=Локализация!$C$127,K723=2),2,IF(OR(K723=Локализация!$C$128,K723=1),4)))))</f>
        <v>0</v>
      </c>
      <c r="AG723" t="b">
        <f>IF(OR(L723=Локализация!$C$118,L723=5),4,IF(OR(L723=Локализация!$C$119,L723=4),2,IF(OR(L723=Локализация!$C$120,L723=3),0,IF(OR(L723=Локализация!$C$121,L723=2),-1,IF(OR(L723=Локализация!$C$122,L723=1),-2)))))</f>
        <v>0</v>
      </c>
      <c r="AH723" t="b">
        <f>IF(OR(M723=Локализация!$C$124,M723=5),-2,IF(OR(M723=Локализация!$C$125,M723=4),-1,IF(OR(M723=Локализация!$C$126,M723=3),0,IF(OR(M723=Локализация!$C$127,M723=2),2,IF(OR(M723=Локализация!$C$128,M723=1),4)))))</f>
        <v>0</v>
      </c>
      <c r="AI723" t="b">
        <f>IF(OR(N723=Локализация!$C$118,N723=5),4,IF(OR(N723=Локализация!$C$119,N723=4),2,IF(OR(N723=Локализация!$C$120,N723=3),0,IF(OR(N723=Локализация!$C$121,N723=2),-1,IF(OR(N723=Локализация!$C$122,N723=1),-2)))))</f>
        <v>0</v>
      </c>
      <c r="AJ723" t="b">
        <f>IF(OR(O723=Локализация!$C$124,O723=5),-2,IF(OR(O723=Локализация!$C$125,O723=4),-1,IF(OR(O723=Локализация!$C$126,O723=3),0,IF(OR(O723=Локализация!$C$127,O723=2),2,IF(OR(O723=Локализация!$C$128,O723=1),4)))))</f>
        <v>0</v>
      </c>
      <c r="AK723" t="b">
        <f>IF(OR(P723=Локализация!$C$118,P723=5),4,IF(OR(P723=Локализация!$C$119,P723=4),2,IF(OR(P723=Локализация!$C$120,P723=3),0,IF(OR(P723=Локализация!$C$121,P723=2),-1,IF(OR(P723=Локализация!$C$122,P723=1),-2)))))</f>
        <v>0</v>
      </c>
      <c r="AL723" t="b">
        <f>IF(OR(Q723=Локализация!$C$124,Q723=5),-2,IF(OR(Q723=Локализация!$C$125,Q723=4),-1,IF(OR(Q723=Локализация!$C$126,Q723=3),0,IF(OR(Q723=Локализация!$C$127,Q723=2),2,IF(OR(Q723=Локализация!$C$128,Q723=1),4)))))</f>
        <v>0</v>
      </c>
      <c r="AM723" t="b">
        <f>IF(OR(R723=Локализация!$C$118,R723=5),4,IF(OR(R723=Локализация!$C$119,R723=4),2,IF(OR(R723=Локализация!$C$120,R723=3),0,IF(OR(R723=Локализация!$C$121,R723=2),-1,IF(OR(R723=Локализация!$C$122,R723=1),-2)))))</f>
        <v>0</v>
      </c>
      <c r="AN723" t="b">
        <f>IF(OR(S723=Локализация!$C$124,S723=5),-2,IF(OR(S723=Локализация!$C$125,S723=4),-1,IF(OR(S723=Локализация!$C$126,S723=3),0,IF(OR(S723=Локализация!$C$127,S723=2),2,IF(OR(S723=Локализация!$C$128,S723=1),4)))))</f>
        <v>0</v>
      </c>
      <c r="AO723" t="b">
        <f>IF(OR(T723=Локализация!$C$118,T723=5),4,IF(OR(T723=Локализация!$C$119,T723=4),2,IF(OR(T723=Локализация!$C$120,T723=3),0,IF(OR(T723=Локализация!$C$121,T723=2),-1,IF(OR(T723=Локализация!$C$122,T723=1),-2)))))</f>
        <v>0</v>
      </c>
      <c r="AP723" t="b">
        <f>IF(OR(U723=Локализация!$C$124,U723=5),-2,IF(OR(U723=Локализация!$C$125,U723=4),-1,IF(OR(U723=Локализация!$C$126,U723=3),0,IF(OR(U723=Локализация!$C$127,U723=2),2,IF(OR(U723=Локализация!$C$128,U723=1),4)))))</f>
        <v>0</v>
      </c>
      <c r="AR723" t="str">
        <f>CONCATENATE(W723,X723)</f>
        <v>ЛОЖЬЛОЖЬ</v>
      </c>
      <c r="AS723" t="str">
        <f>CONCATENATE(Y723,Z723)</f>
        <v>ЛОЖЬЛОЖЬ</v>
      </c>
      <c r="AT723" t="str">
        <f>CONCATENATE(AA723,AB723)</f>
        <v>ЛОЖЬЛОЖЬ</v>
      </c>
      <c r="AU723" t="str">
        <f>CONCATENATE(AC723,AD723)</f>
        <v>ЛОЖЬЛОЖЬ</v>
      </c>
      <c r="AV723" t="str">
        <f>CONCATENATE(AE723,AF723)</f>
        <v>ЛОЖЬЛОЖЬ</v>
      </c>
      <c r="AW723" t="str">
        <f>CONCATENATE(AG723,AH723)</f>
        <v>ЛОЖЬЛОЖЬ</v>
      </c>
      <c r="AX723" t="str">
        <f>CONCATENATE(AI723,AJ723)</f>
        <v>ЛОЖЬЛОЖЬ</v>
      </c>
      <c r="AY723" t="str">
        <f>CONCATENATE(AK723,AL723)</f>
        <v>ЛОЖЬЛОЖЬ</v>
      </c>
      <c r="AZ723" t="str">
        <f>CONCATENATE(AM723,AN723)</f>
        <v>ЛОЖЬЛОЖЬ</v>
      </c>
      <c r="BA723" t="str">
        <f>CONCATENATE(AO723,AP723)</f>
        <v>ЛОЖЬЛОЖЬ</v>
      </c>
      <c r="BC723" t="str">
        <f xml:space="preserve"> IF(OR(AR723= "4-2", AR723= "2-1", AR723= "-12", AR723= "-24"),"Q",
  IF(
    OR(AR723= "4-1", AR723= "40", AR723= "42"),"A",
    IF(
      AR723= "44","P",
      IF(OR(AR723= "2-2",AR723="0-2",AR723="-1-2",AR723="-2-2",AR723="-2-1",AR723="-20",AR723="-22" ),"R",
              IF(
                OR(AR723= "24",AR723="04",AR723="-14"),"M",
                IF(
                  OR(AR723= "20",AR723="22",AR723="0-1",AR723="00",AR723="02",AR723="-1-1",AR723="-10"),"I",""
                )
              )
      )
    )
  )
)</f>
        <v/>
      </c>
      <c r="BD723" t="str">
        <f xml:space="preserve"> IF(OR(AS723= "4-2", AS723= "2-1", AS723= "-12", AS723= "-24"),"Q",
  IF(
    OR(AS723= "4-1", AS723= "40", AS723= "42"),"A",
    IF(
      AS723= "44","P",
      IF(OR(AS723= "2-2",AS723="0-2",AS723="-1-2",AS723="-2-2",AS723="-2-1",AS723="-20",AS723="-22" ),"R",
              IF(
                OR(AS723= "24",AS723="04",AS723="-14"),"M",
                IF(
                  OR(AS723= "20",AS723="22",AS723="0-1",AS723="00",AS723="02",AS723="-1-1",AS723="-10"),"I",""
                )
              )
      )
    )
  )
)</f>
        <v/>
      </c>
      <c r="BE723" t="str">
        <f xml:space="preserve"> IF(OR(AT723= "4-2", AT723= "2-1", AT723= "-12", AT723= "-24"),"Q",
  IF(
    OR(AT723= "4-1", AT723= "40", AT723= "42"),"A",
    IF(
      AT723= "44","P",
      IF(OR(AT723= "2-2",AT723="0-2",AT723="-1-2",AT723="-2-2",AT723="-2-1",AT723="-20",AT723="-22" ),"R",
              IF(
                OR(AT723= "24",AT723="04",AT723="-14"),"M",
                IF(
                  OR(AT723= "20",AT723="22",AT723="0-1",AT723="00",AT723="02",AT723="-1-1",AT723="-10"),"I",""
                )
              )
      )
    )
  )
)</f>
        <v/>
      </c>
      <c r="BF723" t="str">
        <f xml:space="preserve"> IF(OR(AU723= "4-2", AU723= "2-1", AU723= "-12", AU723= "-24"),"Q",
  IF(
    OR(AU723= "4-1", AU723= "40", AU723= "42"),"A",
    IF(
      AU723= "44","P",
      IF(OR(AU723= "2-2",AU723="0-2",AU723="-1-2",AU723="-2-2",AU723="-2-1",AU723="-20",AU723="-22" ),"R",
              IF(
                OR(AU723= "24",AU723="04",AU723="-14"),"M",
                IF(
                  OR(AU723= "20",AU723="22",AU723="0-1",AU723="00",AU723="02",AU723="-1-1",AU723="-10"),"I",""
                )
              )
      )
    )
  )
)</f>
        <v/>
      </c>
      <c r="BG723" t="str">
        <f xml:space="preserve"> IF(OR(AV723= "4-2", AV723= "2-1", AV723= "-12", AV723= "-24"),"Q",
  IF(
    OR(AV723= "4-1", AV723= "40", AV723= "42"),"A",
    IF(
      AV723= "44","P",
      IF(OR(AV723= "2-2",AV723="0-2",AV723="-1-2",AV723="-2-2",AV723="-2-1",AV723="-20",AV723="-22" ),"R",
              IF(
                OR(AV723= "24",AV723="04",AV723="-14"),"M",
                IF(
                  OR(AV723= "20",AV723="22",AV723="0-1",AV723="00",AV723="02",AV723="-1-1",AV723="-10"),"I",""
                )
              )
      )
    )
  )
)</f>
        <v/>
      </c>
      <c r="BH723" t="str">
        <f xml:space="preserve"> IF(OR(AW723= "4-2", AW723= "2-1", AW723= "-12", AW723= "-24"),"Q",
  IF(
    OR(AW723= "4-1", AW723= "40", AW723= "42"),"A",
    IF(
      AW723= "44","P",
      IF(OR(AW723= "2-2",AW723="0-2",AW723="-1-2",AW723="-2-2",AW723="-2-1",AW723="-20",AW723="-22" ),"R",
              IF(
                OR(AW723= "24",AW723="04",AW723="-14"),"M",
                IF(
                  OR(AW723= "20",AW723="22",AW723="0-1",AW723="00",AW723="02",AW723="-1-1",AW723="-10"),"I",""
                )
              )
      )
    )
  )
)</f>
        <v/>
      </c>
      <c r="BI723" t="str">
        <f xml:space="preserve"> IF(OR(AX723= "4-2", AX723= "2-1", AX723= "-12", AX723= "-24"),"Q",
  IF(
    OR(AX723= "4-1", AX723= "40", AX723= "42"),"A",
    IF(
      AX723= "44","P",
      IF(OR(AX723= "2-2",AX723="0-2",AX723="-1-2",AX723="-2-2",AX723="-2-1",AX723="-20",AX723="-22" ),"R",
              IF(
                OR(AX723= "24",AX723="04",AX723="-14"),"M",
                IF(
                  OR(AX723= "20",AX723="22",AX723="0-1",AX723="00",AX723="02",AX723="-1-1",AX723="-10"),"I",""
                )
              )
      )
    )
  )
)</f>
        <v/>
      </c>
      <c r="BJ723" t="str">
        <f xml:space="preserve"> IF(OR(AY723= "4-2", AY723= "2-1", AY723= "-12", AY723= "-24"),"Q",
  IF(
    OR(AY723= "4-1", AY723= "40", AY723= "42"),"A",
    IF(
      AY723= "44","P",
      IF(OR(AY723= "2-2",AY723="0-2",AY723="-1-2",AY723="-2-2",AY723="-2-1",AY723="-20",AY723="-22" ),"R",
              IF(
                OR(AY723= "24",AY723="04",AY723="-14"),"M",
                IF(
                  OR(AY723= "20",AY723="22",AY723="0-1",AY723="00",AY723="02",AY723="-1-1",AY723="-10"),"I",""
                )
              )
      )
    )
  )
)</f>
        <v/>
      </c>
      <c r="BK723" t="str">
        <f xml:space="preserve"> IF(OR(AZ723= "4-2", AZ723= "2-1", AZ723= "-12", AZ723= "-24"),"Q",
  IF(
    OR(AZ723= "4-1", AZ723= "40", AZ723= "42"),"A",
    IF(
      AZ723= "44","P",
      IF(OR(AZ723= "2-2",AZ723="0-2",AZ723="-1-2",AZ723="-2-2",AZ723="-2-1",AZ723="-20",AZ723="-22" ),"R",
              IF(
                OR(AZ723= "24",AZ723="04",AZ723="-14"),"M",
                IF(
                  OR(AZ723= "20",AZ723="22",AZ723="0-1",AZ723="00",AZ723="02",AZ723="-1-1",AZ723="-10"),"I",""
                )
              )
      )
    )
  )
)</f>
        <v/>
      </c>
      <c r="BL723" t="str">
        <f xml:space="preserve"> IF(OR(BA723= "4-2", BA723= "2-1", BA723= "-12", BA723= "-24"),"Q",
  IF(
    OR(BA723= "4-1", BA723= "40", BA723= "42"),"A",
    IF(
      BA723= "44","P",
      IF(OR(BA723= "2-2",BA723="0-2",BA723="-1-2",BA723="-2-2",BA723="-2-1",BA723="-20",BA723="-22" ),"R",
              IF(
                OR(BA723= "24",BA723="04",BA723="-14"),"M",
                IF(
                  OR(BA723= "20",BA723="22",BA723="0-1",BA723="00",BA723="02",BA723="-1-1",BA723="-10"),"I",""
                )
              )
      )
    )
  )
)</f>
        <v/>
      </c>
    </row>
    <row r="724" spans="23:64" x14ac:dyDescent="0.25">
      <c r="W724" t="b">
        <f>IF(OR(B724=Локализация!$C$118,B724=5),4,IF(OR(B724=Локализация!$C$119,B724=4),2,IF(OR(B724=Локализация!$C$120,B724=3),0,IF(OR(B724=Локализация!$C$121,B724=2),-1,IF(OR(B724=Локализация!$C$122,B724=1),-2)))))</f>
        <v>0</v>
      </c>
      <c r="X724" t="b">
        <f>IF(OR(C724=Локализация!$C$124,C724=5),-2,IF(OR(C724=Локализация!$C$125,C724=4),-1,IF(OR(C724=Локализация!$C$126,C724=3),0,IF(OR(C724=Локализация!$C$127,C724=2),2,IF(OR(C724=Локализация!$C$128,C724=1),4)))))</f>
        <v>0</v>
      </c>
      <c r="Y724" t="b">
        <f>IF(OR(D724=Локализация!$C$118,D724=5),4,IF(OR(D724=Локализация!$C$119,D724=4),2,IF(OR(D724=Локализация!$C$120,D724=3),0,IF(OR(D724=Локализация!$C$121,D724=2),-1,IF(OR(D724=Локализация!$C$122,D724=1),-2)))))</f>
        <v>0</v>
      </c>
      <c r="Z724" t="b">
        <f>IF(OR(E724=Локализация!$C$124,E724=5),-2,IF(OR(E724=Локализация!$C$125,E724=4),-1,IF(OR(E724=Локализация!$C$126,E724=3),0,IF(OR(E724=Локализация!$C$127,E724=2),2,IF(OR(E724=Локализация!$C$128,E724=1),4)))))</f>
        <v>0</v>
      </c>
      <c r="AA724" t="b">
        <f>IF(OR(F724=Локализация!$C$118,F724=5),4,IF(OR(F724=Локализация!$C$119,F724=4),2,IF(OR(F724=Локализация!$C$120,F724=3),0,IF(OR(F724=Локализация!$C$121,F724=2),-1,IF(OR(F724=Локализация!$C$122,F724=1),-2)))))</f>
        <v>0</v>
      </c>
      <c r="AB724" t="b">
        <f>IF(OR(G724=Локализация!$C$124,G724=5),-2,IF(OR(G724=Локализация!$C$125,G724=4),-1,IF(OR(G724=Локализация!$C$126,G724=3),0,IF(OR(G724=Локализация!$C$127,G724=2),2,IF(OR(G724=Локализация!$C$128,G724=1),4)))))</f>
        <v>0</v>
      </c>
      <c r="AC724" t="b">
        <f>IF(OR(H724=Локализация!$C$118,H724=5),4,IF(OR(H724=Локализация!$C$119,H724=4),2,IF(OR(H724=Локализация!$C$120,H724=3),0,IF(OR(H724=Локализация!$C$121,H724=2),-1,IF(OR(H724=Локализация!$C$122,H724=1),-2)))))</f>
        <v>0</v>
      </c>
      <c r="AD724" t="b">
        <f>IF(OR(I724=Локализация!$C$124,I724=5),-2,IF(OR(I724=Локализация!$C$125,I724=4),-1,IF(OR(I724=Локализация!$C$126,I724=3),0,IF(OR(I724=Локализация!$C$127,I724=2),2,IF(OR(I724=Локализация!$C$128,I724=1),4)))))</f>
        <v>0</v>
      </c>
      <c r="AE724" t="b">
        <f>IF(OR(J724=Локализация!$C$118,J724=5),4,IF(OR(J724=Локализация!$C$119,J724=4),2,IF(OR(J724=Локализация!$C$120,J724=3),0,IF(OR(J724=Локализация!$C$121,J724=2),-1,IF(OR(J724=Локализация!$C$122,J724=1),-2)))))</f>
        <v>0</v>
      </c>
      <c r="AF724" t="b">
        <f>IF(OR(K724=Локализация!$C$124,K724=5),-2,IF(OR(K724=Локализация!$C$125,K724=4),-1,IF(OR(K724=Локализация!$C$126,K724=3),0,IF(OR(K724=Локализация!$C$127,K724=2),2,IF(OR(K724=Локализация!$C$128,K724=1),4)))))</f>
        <v>0</v>
      </c>
      <c r="AG724" t="b">
        <f>IF(OR(L724=Локализация!$C$118,L724=5),4,IF(OR(L724=Локализация!$C$119,L724=4),2,IF(OR(L724=Локализация!$C$120,L724=3),0,IF(OR(L724=Локализация!$C$121,L724=2),-1,IF(OR(L724=Локализация!$C$122,L724=1),-2)))))</f>
        <v>0</v>
      </c>
      <c r="AH724" t="b">
        <f>IF(OR(M724=Локализация!$C$124,M724=5),-2,IF(OR(M724=Локализация!$C$125,M724=4),-1,IF(OR(M724=Локализация!$C$126,M724=3),0,IF(OR(M724=Локализация!$C$127,M724=2),2,IF(OR(M724=Локализация!$C$128,M724=1),4)))))</f>
        <v>0</v>
      </c>
      <c r="AI724" t="b">
        <f>IF(OR(N724=Локализация!$C$118,N724=5),4,IF(OR(N724=Локализация!$C$119,N724=4),2,IF(OR(N724=Локализация!$C$120,N724=3),0,IF(OR(N724=Локализация!$C$121,N724=2),-1,IF(OR(N724=Локализация!$C$122,N724=1),-2)))))</f>
        <v>0</v>
      </c>
      <c r="AJ724" t="b">
        <f>IF(OR(O724=Локализация!$C$124,O724=5),-2,IF(OR(O724=Локализация!$C$125,O724=4),-1,IF(OR(O724=Локализация!$C$126,O724=3),0,IF(OR(O724=Локализация!$C$127,O724=2),2,IF(OR(O724=Локализация!$C$128,O724=1),4)))))</f>
        <v>0</v>
      </c>
      <c r="AK724" t="b">
        <f>IF(OR(P724=Локализация!$C$118,P724=5),4,IF(OR(P724=Локализация!$C$119,P724=4),2,IF(OR(P724=Локализация!$C$120,P724=3),0,IF(OR(P724=Локализация!$C$121,P724=2),-1,IF(OR(P724=Локализация!$C$122,P724=1),-2)))))</f>
        <v>0</v>
      </c>
      <c r="AL724" t="b">
        <f>IF(OR(Q724=Локализация!$C$124,Q724=5),-2,IF(OR(Q724=Локализация!$C$125,Q724=4),-1,IF(OR(Q724=Локализация!$C$126,Q724=3),0,IF(OR(Q724=Локализация!$C$127,Q724=2),2,IF(OR(Q724=Локализация!$C$128,Q724=1),4)))))</f>
        <v>0</v>
      </c>
      <c r="AM724" t="b">
        <f>IF(OR(R724=Локализация!$C$118,R724=5),4,IF(OR(R724=Локализация!$C$119,R724=4),2,IF(OR(R724=Локализация!$C$120,R724=3),0,IF(OR(R724=Локализация!$C$121,R724=2),-1,IF(OR(R724=Локализация!$C$122,R724=1),-2)))))</f>
        <v>0</v>
      </c>
      <c r="AN724" t="b">
        <f>IF(OR(S724=Локализация!$C$124,S724=5),-2,IF(OR(S724=Локализация!$C$125,S724=4),-1,IF(OR(S724=Локализация!$C$126,S724=3),0,IF(OR(S724=Локализация!$C$127,S724=2),2,IF(OR(S724=Локализация!$C$128,S724=1),4)))))</f>
        <v>0</v>
      </c>
      <c r="AO724" t="b">
        <f>IF(OR(T724=Локализация!$C$118,T724=5),4,IF(OR(T724=Локализация!$C$119,T724=4),2,IF(OR(T724=Локализация!$C$120,T724=3),0,IF(OR(T724=Локализация!$C$121,T724=2),-1,IF(OR(T724=Локализация!$C$122,T724=1),-2)))))</f>
        <v>0</v>
      </c>
      <c r="AP724" t="b">
        <f>IF(OR(U724=Локализация!$C$124,U724=5),-2,IF(OR(U724=Локализация!$C$125,U724=4),-1,IF(OR(U724=Локализация!$C$126,U724=3),0,IF(OR(U724=Локализация!$C$127,U724=2),2,IF(OR(U724=Локализация!$C$128,U724=1),4)))))</f>
        <v>0</v>
      </c>
      <c r="AR724" t="str">
        <f>CONCATENATE(W724,X724)</f>
        <v>ЛОЖЬЛОЖЬ</v>
      </c>
      <c r="AS724" t="str">
        <f>CONCATENATE(Y724,Z724)</f>
        <v>ЛОЖЬЛОЖЬ</v>
      </c>
      <c r="AT724" t="str">
        <f>CONCATENATE(AA724,AB724)</f>
        <v>ЛОЖЬЛОЖЬ</v>
      </c>
      <c r="AU724" t="str">
        <f>CONCATENATE(AC724,AD724)</f>
        <v>ЛОЖЬЛОЖЬ</v>
      </c>
      <c r="AV724" t="str">
        <f>CONCATENATE(AE724,AF724)</f>
        <v>ЛОЖЬЛОЖЬ</v>
      </c>
      <c r="AW724" t="str">
        <f>CONCATENATE(AG724,AH724)</f>
        <v>ЛОЖЬЛОЖЬ</v>
      </c>
      <c r="AX724" t="str">
        <f>CONCATENATE(AI724,AJ724)</f>
        <v>ЛОЖЬЛОЖЬ</v>
      </c>
      <c r="AY724" t="str">
        <f>CONCATENATE(AK724,AL724)</f>
        <v>ЛОЖЬЛОЖЬ</v>
      </c>
      <c r="AZ724" t="str">
        <f>CONCATENATE(AM724,AN724)</f>
        <v>ЛОЖЬЛОЖЬ</v>
      </c>
      <c r="BA724" t="str">
        <f>CONCATENATE(AO724,AP724)</f>
        <v>ЛОЖЬЛОЖЬ</v>
      </c>
      <c r="BC724" t="str">
        <f xml:space="preserve"> IF(OR(AR724= "4-2", AR724= "2-1", AR724= "-12", AR724= "-24"),"Q",
  IF(
    OR(AR724= "4-1", AR724= "40", AR724= "42"),"A",
    IF(
      AR724= "44","P",
      IF(OR(AR724= "2-2",AR724="0-2",AR724="-1-2",AR724="-2-2",AR724="-2-1",AR724="-20",AR724="-22" ),"R",
              IF(
                OR(AR724= "24",AR724="04",AR724="-14"),"M",
                IF(
                  OR(AR724= "20",AR724="22",AR724="0-1",AR724="00",AR724="02",AR724="-1-1",AR724="-10"),"I",""
                )
              )
      )
    )
  )
)</f>
        <v/>
      </c>
      <c r="BD724" t="str">
        <f xml:space="preserve"> IF(OR(AS724= "4-2", AS724= "2-1", AS724= "-12", AS724= "-24"),"Q",
  IF(
    OR(AS724= "4-1", AS724= "40", AS724= "42"),"A",
    IF(
      AS724= "44","P",
      IF(OR(AS724= "2-2",AS724="0-2",AS724="-1-2",AS724="-2-2",AS724="-2-1",AS724="-20",AS724="-22" ),"R",
              IF(
                OR(AS724= "24",AS724="04",AS724="-14"),"M",
                IF(
                  OR(AS724= "20",AS724="22",AS724="0-1",AS724="00",AS724="02",AS724="-1-1",AS724="-10"),"I",""
                )
              )
      )
    )
  )
)</f>
        <v/>
      </c>
      <c r="BE724" t="str">
        <f xml:space="preserve"> IF(OR(AT724= "4-2", AT724= "2-1", AT724= "-12", AT724= "-24"),"Q",
  IF(
    OR(AT724= "4-1", AT724= "40", AT724= "42"),"A",
    IF(
      AT724= "44","P",
      IF(OR(AT724= "2-2",AT724="0-2",AT724="-1-2",AT724="-2-2",AT724="-2-1",AT724="-20",AT724="-22" ),"R",
              IF(
                OR(AT724= "24",AT724="04",AT724="-14"),"M",
                IF(
                  OR(AT724= "20",AT724="22",AT724="0-1",AT724="00",AT724="02",AT724="-1-1",AT724="-10"),"I",""
                )
              )
      )
    )
  )
)</f>
        <v/>
      </c>
      <c r="BF724" t="str">
        <f xml:space="preserve"> IF(OR(AU724= "4-2", AU724= "2-1", AU724= "-12", AU724= "-24"),"Q",
  IF(
    OR(AU724= "4-1", AU724= "40", AU724= "42"),"A",
    IF(
      AU724= "44","P",
      IF(OR(AU724= "2-2",AU724="0-2",AU724="-1-2",AU724="-2-2",AU724="-2-1",AU724="-20",AU724="-22" ),"R",
              IF(
                OR(AU724= "24",AU724="04",AU724="-14"),"M",
                IF(
                  OR(AU724= "20",AU724="22",AU724="0-1",AU724="00",AU724="02",AU724="-1-1",AU724="-10"),"I",""
                )
              )
      )
    )
  )
)</f>
        <v/>
      </c>
      <c r="BG724" t="str">
        <f xml:space="preserve"> IF(OR(AV724= "4-2", AV724= "2-1", AV724= "-12", AV724= "-24"),"Q",
  IF(
    OR(AV724= "4-1", AV724= "40", AV724= "42"),"A",
    IF(
      AV724= "44","P",
      IF(OR(AV724= "2-2",AV724="0-2",AV724="-1-2",AV724="-2-2",AV724="-2-1",AV724="-20",AV724="-22" ),"R",
              IF(
                OR(AV724= "24",AV724="04",AV724="-14"),"M",
                IF(
                  OR(AV724= "20",AV724="22",AV724="0-1",AV724="00",AV724="02",AV724="-1-1",AV724="-10"),"I",""
                )
              )
      )
    )
  )
)</f>
        <v/>
      </c>
      <c r="BH724" t="str">
        <f xml:space="preserve"> IF(OR(AW724= "4-2", AW724= "2-1", AW724= "-12", AW724= "-24"),"Q",
  IF(
    OR(AW724= "4-1", AW724= "40", AW724= "42"),"A",
    IF(
      AW724= "44","P",
      IF(OR(AW724= "2-2",AW724="0-2",AW724="-1-2",AW724="-2-2",AW724="-2-1",AW724="-20",AW724="-22" ),"R",
              IF(
                OR(AW724= "24",AW724="04",AW724="-14"),"M",
                IF(
                  OR(AW724= "20",AW724="22",AW724="0-1",AW724="00",AW724="02",AW724="-1-1",AW724="-10"),"I",""
                )
              )
      )
    )
  )
)</f>
        <v/>
      </c>
      <c r="BI724" t="str">
        <f xml:space="preserve"> IF(OR(AX724= "4-2", AX724= "2-1", AX724= "-12", AX724= "-24"),"Q",
  IF(
    OR(AX724= "4-1", AX724= "40", AX724= "42"),"A",
    IF(
      AX724= "44","P",
      IF(OR(AX724= "2-2",AX724="0-2",AX724="-1-2",AX724="-2-2",AX724="-2-1",AX724="-20",AX724="-22" ),"R",
              IF(
                OR(AX724= "24",AX724="04",AX724="-14"),"M",
                IF(
                  OR(AX724= "20",AX724="22",AX724="0-1",AX724="00",AX724="02",AX724="-1-1",AX724="-10"),"I",""
                )
              )
      )
    )
  )
)</f>
        <v/>
      </c>
      <c r="BJ724" t="str">
        <f xml:space="preserve"> IF(OR(AY724= "4-2", AY724= "2-1", AY724= "-12", AY724= "-24"),"Q",
  IF(
    OR(AY724= "4-1", AY724= "40", AY724= "42"),"A",
    IF(
      AY724= "44","P",
      IF(OR(AY724= "2-2",AY724="0-2",AY724="-1-2",AY724="-2-2",AY724="-2-1",AY724="-20",AY724="-22" ),"R",
              IF(
                OR(AY724= "24",AY724="04",AY724="-14"),"M",
                IF(
                  OR(AY724= "20",AY724="22",AY724="0-1",AY724="00",AY724="02",AY724="-1-1",AY724="-10"),"I",""
                )
              )
      )
    )
  )
)</f>
        <v/>
      </c>
      <c r="BK724" t="str">
        <f xml:space="preserve"> IF(OR(AZ724= "4-2", AZ724= "2-1", AZ724= "-12", AZ724= "-24"),"Q",
  IF(
    OR(AZ724= "4-1", AZ724= "40", AZ724= "42"),"A",
    IF(
      AZ724= "44","P",
      IF(OR(AZ724= "2-2",AZ724="0-2",AZ724="-1-2",AZ724="-2-2",AZ724="-2-1",AZ724="-20",AZ724="-22" ),"R",
              IF(
                OR(AZ724= "24",AZ724="04",AZ724="-14"),"M",
                IF(
                  OR(AZ724= "20",AZ724="22",AZ724="0-1",AZ724="00",AZ724="02",AZ724="-1-1",AZ724="-10"),"I",""
                )
              )
      )
    )
  )
)</f>
        <v/>
      </c>
      <c r="BL724" t="str">
        <f xml:space="preserve"> IF(OR(BA724= "4-2", BA724= "2-1", BA724= "-12", BA724= "-24"),"Q",
  IF(
    OR(BA724= "4-1", BA724= "40", BA724= "42"),"A",
    IF(
      BA724= "44","P",
      IF(OR(BA724= "2-2",BA724="0-2",BA724="-1-2",BA724="-2-2",BA724="-2-1",BA724="-20",BA724="-22" ),"R",
              IF(
                OR(BA724= "24",BA724="04",BA724="-14"),"M",
                IF(
                  OR(BA724= "20",BA724="22",BA724="0-1",BA724="00",BA724="02",BA724="-1-1",BA724="-10"),"I",""
                )
              )
      )
    )
  )
)</f>
        <v/>
      </c>
    </row>
    <row r="725" spans="23:64" x14ac:dyDescent="0.25">
      <c r="W725" t="b">
        <f>IF(OR(B725=Локализация!$C$118,B725=5),4,IF(OR(B725=Локализация!$C$119,B725=4),2,IF(OR(B725=Локализация!$C$120,B725=3),0,IF(OR(B725=Локализация!$C$121,B725=2),-1,IF(OR(B725=Локализация!$C$122,B725=1),-2)))))</f>
        <v>0</v>
      </c>
      <c r="X725" t="b">
        <f>IF(OR(C725=Локализация!$C$124,C725=5),-2,IF(OR(C725=Локализация!$C$125,C725=4),-1,IF(OR(C725=Локализация!$C$126,C725=3),0,IF(OR(C725=Локализация!$C$127,C725=2),2,IF(OR(C725=Локализация!$C$128,C725=1),4)))))</f>
        <v>0</v>
      </c>
      <c r="Y725" t="b">
        <f>IF(OR(D725=Локализация!$C$118,D725=5),4,IF(OR(D725=Локализация!$C$119,D725=4),2,IF(OR(D725=Локализация!$C$120,D725=3),0,IF(OR(D725=Локализация!$C$121,D725=2),-1,IF(OR(D725=Локализация!$C$122,D725=1),-2)))))</f>
        <v>0</v>
      </c>
      <c r="Z725" t="b">
        <f>IF(OR(E725=Локализация!$C$124,E725=5),-2,IF(OR(E725=Локализация!$C$125,E725=4),-1,IF(OR(E725=Локализация!$C$126,E725=3),0,IF(OR(E725=Локализация!$C$127,E725=2),2,IF(OR(E725=Локализация!$C$128,E725=1),4)))))</f>
        <v>0</v>
      </c>
      <c r="AA725" t="b">
        <f>IF(OR(F725=Локализация!$C$118,F725=5),4,IF(OR(F725=Локализация!$C$119,F725=4),2,IF(OR(F725=Локализация!$C$120,F725=3),0,IF(OR(F725=Локализация!$C$121,F725=2),-1,IF(OR(F725=Локализация!$C$122,F725=1),-2)))))</f>
        <v>0</v>
      </c>
      <c r="AB725" t="b">
        <f>IF(OR(G725=Локализация!$C$124,G725=5),-2,IF(OR(G725=Локализация!$C$125,G725=4),-1,IF(OR(G725=Локализация!$C$126,G725=3),0,IF(OR(G725=Локализация!$C$127,G725=2),2,IF(OR(G725=Локализация!$C$128,G725=1),4)))))</f>
        <v>0</v>
      </c>
      <c r="AC725" t="b">
        <f>IF(OR(H725=Локализация!$C$118,H725=5),4,IF(OR(H725=Локализация!$C$119,H725=4),2,IF(OR(H725=Локализация!$C$120,H725=3),0,IF(OR(H725=Локализация!$C$121,H725=2),-1,IF(OR(H725=Локализация!$C$122,H725=1),-2)))))</f>
        <v>0</v>
      </c>
      <c r="AD725" t="b">
        <f>IF(OR(I725=Локализация!$C$124,I725=5),-2,IF(OR(I725=Локализация!$C$125,I725=4),-1,IF(OR(I725=Локализация!$C$126,I725=3),0,IF(OR(I725=Локализация!$C$127,I725=2),2,IF(OR(I725=Локализация!$C$128,I725=1),4)))))</f>
        <v>0</v>
      </c>
      <c r="AE725" t="b">
        <f>IF(OR(J725=Локализация!$C$118,J725=5),4,IF(OR(J725=Локализация!$C$119,J725=4),2,IF(OR(J725=Локализация!$C$120,J725=3),0,IF(OR(J725=Локализация!$C$121,J725=2),-1,IF(OR(J725=Локализация!$C$122,J725=1),-2)))))</f>
        <v>0</v>
      </c>
      <c r="AF725" t="b">
        <f>IF(OR(K725=Локализация!$C$124,K725=5),-2,IF(OR(K725=Локализация!$C$125,K725=4),-1,IF(OR(K725=Локализация!$C$126,K725=3),0,IF(OR(K725=Локализация!$C$127,K725=2),2,IF(OR(K725=Локализация!$C$128,K725=1),4)))))</f>
        <v>0</v>
      </c>
      <c r="AG725" t="b">
        <f>IF(OR(L725=Локализация!$C$118,L725=5),4,IF(OR(L725=Локализация!$C$119,L725=4),2,IF(OR(L725=Локализация!$C$120,L725=3),0,IF(OR(L725=Локализация!$C$121,L725=2),-1,IF(OR(L725=Локализация!$C$122,L725=1),-2)))))</f>
        <v>0</v>
      </c>
      <c r="AH725" t="b">
        <f>IF(OR(M725=Локализация!$C$124,M725=5),-2,IF(OR(M725=Локализация!$C$125,M725=4),-1,IF(OR(M725=Локализация!$C$126,M725=3),0,IF(OR(M725=Локализация!$C$127,M725=2),2,IF(OR(M725=Локализация!$C$128,M725=1),4)))))</f>
        <v>0</v>
      </c>
      <c r="AI725" t="b">
        <f>IF(OR(N725=Локализация!$C$118,N725=5),4,IF(OR(N725=Локализация!$C$119,N725=4),2,IF(OR(N725=Локализация!$C$120,N725=3),0,IF(OR(N725=Локализация!$C$121,N725=2),-1,IF(OR(N725=Локализация!$C$122,N725=1),-2)))))</f>
        <v>0</v>
      </c>
      <c r="AJ725" t="b">
        <f>IF(OR(O725=Локализация!$C$124,O725=5),-2,IF(OR(O725=Локализация!$C$125,O725=4),-1,IF(OR(O725=Локализация!$C$126,O725=3),0,IF(OR(O725=Локализация!$C$127,O725=2),2,IF(OR(O725=Локализация!$C$128,O725=1),4)))))</f>
        <v>0</v>
      </c>
      <c r="AK725" t="b">
        <f>IF(OR(P725=Локализация!$C$118,P725=5),4,IF(OR(P725=Локализация!$C$119,P725=4),2,IF(OR(P725=Локализация!$C$120,P725=3),0,IF(OR(P725=Локализация!$C$121,P725=2),-1,IF(OR(P725=Локализация!$C$122,P725=1),-2)))))</f>
        <v>0</v>
      </c>
      <c r="AL725" t="b">
        <f>IF(OR(Q725=Локализация!$C$124,Q725=5),-2,IF(OR(Q725=Локализация!$C$125,Q725=4),-1,IF(OR(Q725=Локализация!$C$126,Q725=3),0,IF(OR(Q725=Локализация!$C$127,Q725=2),2,IF(OR(Q725=Локализация!$C$128,Q725=1),4)))))</f>
        <v>0</v>
      </c>
      <c r="AM725" t="b">
        <f>IF(OR(R725=Локализация!$C$118,R725=5),4,IF(OR(R725=Локализация!$C$119,R725=4),2,IF(OR(R725=Локализация!$C$120,R725=3),0,IF(OR(R725=Локализация!$C$121,R725=2),-1,IF(OR(R725=Локализация!$C$122,R725=1),-2)))))</f>
        <v>0</v>
      </c>
      <c r="AN725" t="b">
        <f>IF(OR(S725=Локализация!$C$124,S725=5),-2,IF(OR(S725=Локализация!$C$125,S725=4),-1,IF(OR(S725=Локализация!$C$126,S725=3),0,IF(OR(S725=Локализация!$C$127,S725=2),2,IF(OR(S725=Локализация!$C$128,S725=1),4)))))</f>
        <v>0</v>
      </c>
      <c r="AO725" t="b">
        <f>IF(OR(T725=Локализация!$C$118,T725=5),4,IF(OR(T725=Локализация!$C$119,T725=4),2,IF(OR(T725=Локализация!$C$120,T725=3),0,IF(OR(T725=Локализация!$C$121,T725=2),-1,IF(OR(T725=Локализация!$C$122,T725=1),-2)))))</f>
        <v>0</v>
      </c>
      <c r="AP725" t="b">
        <f>IF(OR(U725=Локализация!$C$124,U725=5),-2,IF(OR(U725=Локализация!$C$125,U725=4),-1,IF(OR(U725=Локализация!$C$126,U725=3),0,IF(OR(U725=Локализация!$C$127,U725=2),2,IF(OR(U725=Локализация!$C$128,U725=1),4)))))</f>
        <v>0</v>
      </c>
      <c r="AR725" t="str">
        <f>CONCATENATE(W725,X725)</f>
        <v>ЛОЖЬЛОЖЬ</v>
      </c>
      <c r="AS725" t="str">
        <f>CONCATENATE(Y725,Z725)</f>
        <v>ЛОЖЬЛОЖЬ</v>
      </c>
      <c r="AT725" t="str">
        <f>CONCATENATE(AA725,AB725)</f>
        <v>ЛОЖЬЛОЖЬ</v>
      </c>
      <c r="AU725" t="str">
        <f>CONCATENATE(AC725,AD725)</f>
        <v>ЛОЖЬЛОЖЬ</v>
      </c>
      <c r="AV725" t="str">
        <f>CONCATENATE(AE725,AF725)</f>
        <v>ЛОЖЬЛОЖЬ</v>
      </c>
      <c r="AW725" t="str">
        <f>CONCATENATE(AG725,AH725)</f>
        <v>ЛОЖЬЛОЖЬ</v>
      </c>
      <c r="AX725" t="str">
        <f>CONCATENATE(AI725,AJ725)</f>
        <v>ЛОЖЬЛОЖЬ</v>
      </c>
      <c r="AY725" t="str">
        <f>CONCATENATE(AK725,AL725)</f>
        <v>ЛОЖЬЛОЖЬ</v>
      </c>
      <c r="AZ725" t="str">
        <f>CONCATENATE(AM725,AN725)</f>
        <v>ЛОЖЬЛОЖЬ</v>
      </c>
      <c r="BA725" t="str">
        <f>CONCATENATE(AO725,AP725)</f>
        <v>ЛОЖЬЛОЖЬ</v>
      </c>
      <c r="BC725" t="str">
        <f xml:space="preserve"> IF(OR(AR725= "4-2", AR725= "2-1", AR725= "-12", AR725= "-24"),"Q",
  IF(
    OR(AR725= "4-1", AR725= "40", AR725= "42"),"A",
    IF(
      AR725= "44","P",
      IF(OR(AR725= "2-2",AR725="0-2",AR725="-1-2",AR725="-2-2",AR725="-2-1",AR725="-20",AR725="-22" ),"R",
              IF(
                OR(AR725= "24",AR725="04",AR725="-14"),"M",
                IF(
                  OR(AR725= "20",AR725="22",AR725="0-1",AR725="00",AR725="02",AR725="-1-1",AR725="-10"),"I",""
                )
              )
      )
    )
  )
)</f>
        <v/>
      </c>
      <c r="BD725" t="str">
        <f xml:space="preserve"> IF(OR(AS725= "4-2", AS725= "2-1", AS725= "-12", AS725= "-24"),"Q",
  IF(
    OR(AS725= "4-1", AS725= "40", AS725= "42"),"A",
    IF(
      AS725= "44","P",
      IF(OR(AS725= "2-2",AS725="0-2",AS725="-1-2",AS725="-2-2",AS725="-2-1",AS725="-20",AS725="-22" ),"R",
              IF(
                OR(AS725= "24",AS725="04",AS725="-14"),"M",
                IF(
                  OR(AS725= "20",AS725="22",AS725="0-1",AS725="00",AS725="02",AS725="-1-1",AS725="-10"),"I",""
                )
              )
      )
    )
  )
)</f>
        <v/>
      </c>
      <c r="BE725" t="str">
        <f xml:space="preserve"> IF(OR(AT725= "4-2", AT725= "2-1", AT725= "-12", AT725= "-24"),"Q",
  IF(
    OR(AT725= "4-1", AT725= "40", AT725= "42"),"A",
    IF(
      AT725= "44","P",
      IF(OR(AT725= "2-2",AT725="0-2",AT725="-1-2",AT725="-2-2",AT725="-2-1",AT725="-20",AT725="-22" ),"R",
              IF(
                OR(AT725= "24",AT725="04",AT725="-14"),"M",
                IF(
                  OR(AT725= "20",AT725="22",AT725="0-1",AT725="00",AT725="02",AT725="-1-1",AT725="-10"),"I",""
                )
              )
      )
    )
  )
)</f>
        <v/>
      </c>
      <c r="BF725" t="str">
        <f xml:space="preserve"> IF(OR(AU725= "4-2", AU725= "2-1", AU725= "-12", AU725= "-24"),"Q",
  IF(
    OR(AU725= "4-1", AU725= "40", AU725= "42"),"A",
    IF(
      AU725= "44","P",
      IF(OR(AU725= "2-2",AU725="0-2",AU725="-1-2",AU725="-2-2",AU725="-2-1",AU725="-20",AU725="-22" ),"R",
              IF(
                OR(AU725= "24",AU725="04",AU725="-14"),"M",
                IF(
                  OR(AU725= "20",AU725="22",AU725="0-1",AU725="00",AU725="02",AU725="-1-1",AU725="-10"),"I",""
                )
              )
      )
    )
  )
)</f>
        <v/>
      </c>
      <c r="BG725" t="str">
        <f xml:space="preserve"> IF(OR(AV725= "4-2", AV725= "2-1", AV725= "-12", AV725= "-24"),"Q",
  IF(
    OR(AV725= "4-1", AV725= "40", AV725= "42"),"A",
    IF(
      AV725= "44","P",
      IF(OR(AV725= "2-2",AV725="0-2",AV725="-1-2",AV725="-2-2",AV725="-2-1",AV725="-20",AV725="-22" ),"R",
              IF(
                OR(AV725= "24",AV725="04",AV725="-14"),"M",
                IF(
                  OR(AV725= "20",AV725="22",AV725="0-1",AV725="00",AV725="02",AV725="-1-1",AV725="-10"),"I",""
                )
              )
      )
    )
  )
)</f>
        <v/>
      </c>
      <c r="BH725" t="str">
        <f xml:space="preserve"> IF(OR(AW725= "4-2", AW725= "2-1", AW725= "-12", AW725= "-24"),"Q",
  IF(
    OR(AW725= "4-1", AW725= "40", AW725= "42"),"A",
    IF(
      AW725= "44","P",
      IF(OR(AW725= "2-2",AW725="0-2",AW725="-1-2",AW725="-2-2",AW725="-2-1",AW725="-20",AW725="-22" ),"R",
              IF(
                OR(AW725= "24",AW725="04",AW725="-14"),"M",
                IF(
                  OR(AW725= "20",AW725="22",AW725="0-1",AW725="00",AW725="02",AW725="-1-1",AW725="-10"),"I",""
                )
              )
      )
    )
  )
)</f>
        <v/>
      </c>
      <c r="BI725" t="str">
        <f xml:space="preserve"> IF(OR(AX725= "4-2", AX725= "2-1", AX725= "-12", AX725= "-24"),"Q",
  IF(
    OR(AX725= "4-1", AX725= "40", AX725= "42"),"A",
    IF(
      AX725= "44","P",
      IF(OR(AX725= "2-2",AX725="0-2",AX725="-1-2",AX725="-2-2",AX725="-2-1",AX725="-20",AX725="-22" ),"R",
              IF(
                OR(AX725= "24",AX725="04",AX725="-14"),"M",
                IF(
                  OR(AX725= "20",AX725="22",AX725="0-1",AX725="00",AX725="02",AX725="-1-1",AX725="-10"),"I",""
                )
              )
      )
    )
  )
)</f>
        <v/>
      </c>
      <c r="BJ725" t="str">
        <f xml:space="preserve"> IF(OR(AY725= "4-2", AY725= "2-1", AY725= "-12", AY725= "-24"),"Q",
  IF(
    OR(AY725= "4-1", AY725= "40", AY725= "42"),"A",
    IF(
      AY725= "44","P",
      IF(OR(AY725= "2-2",AY725="0-2",AY725="-1-2",AY725="-2-2",AY725="-2-1",AY725="-20",AY725="-22" ),"R",
              IF(
                OR(AY725= "24",AY725="04",AY725="-14"),"M",
                IF(
                  OR(AY725= "20",AY725="22",AY725="0-1",AY725="00",AY725="02",AY725="-1-1",AY725="-10"),"I",""
                )
              )
      )
    )
  )
)</f>
        <v/>
      </c>
      <c r="BK725" t="str">
        <f xml:space="preserve"> IF(OR(AZ725= "4-2", AZ725= "2-1", AZ725= "-12", AZ725= "-24"),"Q",
  IF(
    OR(AZ725= "4-1", AZ725= "40", AZ725= "42"),"A",
    IF(
      AZ725= "44","P",
      IF(OR(AZ725= "2-2",AZ725="0-2",AZ725="-1-2",AZ725="-2-2",AZ725="-2-1",AZ725="-20",AZ725="-22" ),"R",
              IF(
                OR(AZ725= "24",AZ725="04",AZ725="-14"),"M",
                IF(
                  OR(AZ725= "20",AZ725="22",AZ725="0-1",AZ725="00",AZ725="02",AZ725="-1-1",AZ725="-10"),"I",""
                )
              )
      )
    )
  )
)</f>
        <v/>
      </c>
      <c r="BL725" t="str">
        <f xml:space="preserve"> IF(OR(BA725= "4-2", BA725= "2-1", BA725= "-12", BA725= "-24"),"Q",
  IF(
    OR(BA725= "4-1", BA725= "40", BA725= "42"),"A",
    IF(
      BA725= "44","P",
      IF(OR(BA725= "2-2",BA725="0-2",BA725="-1-2",BA725="-2-2",BA725="-2-1",BA725="-20",BA725="-22" ),"R",
              IF(
                OR(BA725= "24",BA725="04",BA725="-14"),"M",
                IF(
                  OR(BA725= "20",BA725="22",BA725="0-1",BA725="00",BA725="02",BA725="-1-1",BA725="-10"),"I",""
                )
              )
      )
    )
  )
)</f>
        <v/>
      </c>
    </row>
    <row r="726" spans="23:64" x14ac:dyDescent="0.25">
      <c r="W726" t="b">
        <f>IF(OR(B726=Локализация!$C$118,B726=5),4,IF(OR(B726=Локализация!$C$119,B726=4),2,IF(OR(B726=Локализация!$C$120,B726=3),0,IF(OR(B726=Локализация!$C$121,B726=2),-1,IF(OR(B726=Локализация!$C$122,B726=1),-2)))))</f>
        <v>0</v>
      </c>
      <c r="X726" t="b">
        <f>IF(OR(C726=Локализация!$C$124,C726=5),-2,IF(OR(C726=Локализация!$C$125,C726=4),-1,IF(OR(C726=Локализация!$C$126,C726=3),0,IF(OR(C726=Локализация!$C$127,C726=2),2,IF(OR(C726=Локализация!$C$128,C726=1),4)))))</f>
        <v>0</v>
      </c>
      <c r="Y726" t="b">
        <f>IF(OR(D726=Локализация!$C$118,D726=5),4,IF(OR(D726=Локализация!$C$119,D726=4),2,IF(OR(D726=Локализация!$C$120,D726=3),0,IF(OR(D726=Локализация!$C$121,D726=2),-1,IF(OR(D726=Локализация!$C$122,D726=1),-2)))))</f>
        <v>0</v>
      </c>
      <c r="Z726" t="b">
        <f>IF(OR(E726=Локализация!$C$124,E726=5),-2,IF(OR(E726=Локализация!$C$125,E726=4),-1,IF(OR(E726=Локализация!$C$126,E726=3),0,IF(OR(E726=Локализация!$C$127,E726=2),2,IF(OR(E726=Локализация!$C$128,E726=1),4)))))</f>
        <v>0</v>
      </c>
      <c r="AA726" t="b">
        <f>IF(OR(F726=Локализация!$C$118,F726=5),4,IF(OR(F726=Локализация!$C$119,F726=4),2,IF(OR(F726=Локализация!$C$120,F726=3),0,IF(OR(F726=Локализация!$C$121,F726=2),-1,IF(OR(F726=Локализация!$C$122,F726=1),-2)))))</f>
        <v>0</v>
      </c>
      <c r="AB726" t="b">
        <f>IF(OR(G726=Локализация!$C$124,G726=5),-2,IF(OR(G726=Локализация!$C$125,G726=4),-1,IF(OR(G726=Локализация!$C$126,G726=3),0,IF(OR(G726=Локализация!$C$127,G726=2),2,IF(OR(G726=Локализация!$C$128,G726=1),4)))))</f>
        <v>0</v>
      </c>
      <c r="AC726" t="b">
        <f>IF(OR(H726=Локализация!$C$118,H726=5),4,IF(OR(H726=Локализация!$C$119,H726=4),2,IF(OR(H726=Локализация!$C$120,H726=3),0,IF(OR(H726=Локализация!$C$121,H726=2),-1,IF(OR(H726=Локализация!$C$122,H726=1),-2)))))</f>
        <v>0</v>
      </c>
      <c r="AD726" t="b">
        <f>IF(OR(I726=Локализация!$C$124,I726=5),-2,IF(OR(I726=Локализация!$C$125,I726=4),-1,IF(OR(I726=Локализация!$C$126,I726=3),0,IF(OR(I726=Локализация!$C$127,I726=2),2,IF(OR(I726=Локализация!$C$128,I726=1),4)))))</f>
        <v>0</v>
      </c>
      <c r="AE726" t="b">
        <f>IF(OR(J726=Локализация!$C$118,J726=5),4,IF(OR(J726=Локализация!$C$119,J726=4),2,IF(OR(J726=Локализация!$C$120,J726=3),0,IF(OR(J726=Локализация!$C$121,J726=2),-1,IF(OR(J726=Локализация!$C$122,J726=1),-2)))))</f>
        <v>0</v>
      </c>
      <c r="AF726" t="b">
        <f>IF(OR(K726=Локализация!$C$124,K726=5),-2,IF(OR(K726=Локализация!$C$125,K726=4),-1,IF(OR(K726=Локализация!$C$126,K726=3),0,IF(OR(K726=Локализация!$C$127,K726=2),2,IF(OR(K726=Локализация!$C$128,K726=1),4)))))</f>
        <v>0</v>
      </c>
      <c r="AG726" t="b">
        <f>IF(OR(L726=Локализация!$C$118,L726=5),4,IF(OR(L726=Локализация!$C$119,L726=4),2,IF(OR(L726=Локализация!$C$120,L726=3),0,IF(OR(L726=Локализация!$C$121,L726=2),-1,IF(OR(L726=Локализация!$C$122,L726=1),-2)))))</f>
        <v>0</v>
      </c>
      <c r="AH726" t="b">
        <f>IF(OR(M726=Локализация!$C$124,M726=5),-2,IF(OR(M726=Локализация!$C$125,M726=4),-1,IF(OR(M726=Локализация!$C$126,M726=3),0,IF(OR(M726=Локализация!$C$127,M726=2),2,IF(OR(M726=Локализация!$C$128,M726=1),4)))))</f>
        <v>0</v>
      </c>
      <c r="AI726" t="b">
        <f>IF(OR(N726=Локализация!$C$118,N726=5),4,IF(OR(N726=Локализация!$C$119,N726=4),2,IF(OR(N726=Локализация!$C$120,N726=3),0,IF(OR(N726=Локализация!$C$121,N726=2),-1,IF(OR(N726=Локализация!$C$122,N726=1),-2)))))</f>
        <v>0</v>
      </c>
      <c r="AJ726" t="b">
        <f>IF(OR(O726=Локализация!$C$124,O726=5),-2,IF(OR(O726=Локализация!$C$125,O726=4),-1,IF(OR(O726=Локализация!$C$126,O726=3),0,IF(OR(O726=Локализация!$C$127,O726=2),2,IF(OR(O726=Локализация!$C$128,O726=1),4)))))</f>
        <v>0</v>
      </c>
      <c r="AK726" t="b">
        <f>IF(OR(P726=Локализация!$C$118,P726=5),4,IF(OR(P726=Локализация!$C$119,P726=4),2,IF(OR(P726=Локализация!$C$120,P726=3),0,IF(OR(P726=Локализация!$C$121,P726=2),-1,IF(OR(P726=Локализация!$C$122,P726=1),-2)))))</f>
        <v>0</v>
      </c>
      <c r="AL726" t="b">
        <f>IF(OR(Q726=Локализация!$C$124,Q726=5),-2,IF(OR(Q726=Локализация!$C$125,Q726=4),-1,IF(OR(Q726=Локализация!$C$126,Q726=3),0,IF(OR(Q726=Локализация!$C$127,Q726=2),2,IF(OR(Q726=Локализация!$C$128,Q726=1),4)))))</f>
        <v>0</v>
      </c>
      <c r="AM726" t="b">
        <f>IF(OR(R726=Локализация!$C$118,R726=5),4,IF(OR(R726=Локализация!$C$119,R726=4),2,IF(OR(R726=Локализация!$C$120,R726=3),0,IF(OR(R726=Локализация!$C$121,R726=2),-1,IF(OR(R726=Локализация!$C$122,R726=1),-2)))))</f>
        <v>0</v>
      </c>
      <c r="AN726" t="b">
        <f>IF(OR(S726=Локализация!$C$124,S726=5),-2,IF(OR(S726=Локализация!$C$125,S726=4),-1,IF(OR(S726=Локализация!$C$126,S726=3),0,IF(OR(S726=Локализация!$C$127,S726=2),2,IF(OR(S726=Локализация!$C$128,S726=1),4)))))</f>
        <v>0</v>
      </c>
      <c r="AO726" t="b">
        <f>IF(OR(T726=Локализация!$C$118,T726=5),4,IF(OR(T726=Локализация!$C$119,T726=4),2,IF(OR(T726=Локализация!$C$120,T726=3),0,IF(OR(T726=Локализация!$C$121,T726=2),-1,IF(OR(T726=Локализация!$C$122,T726=1),-2)))))</f>
        <v>0</v>
      </c>
      <c r="AP726" t="b">
        <f>IF(OR(U726=Локализация!$C$124,U726=5),-2,IF(OR(U726=Локализация!$C$125,U726=4),-1,IF(OR(U726=Локализация!$C$126,U726=3),0,IF(OR(U726=Локализация!$C$127,U726=2),2,IF(OR(U726=Локализация!$C$128,U726=1),4)))))</f>
        <v>0</v>
      </c>
      <c r="AR726" t="str">
        <f>CONCATENATE(W726,X726)</f>
        <v>ЛОЖЬЛОЖЬ</v>
      </c>
      <c r="AS726" t="str">
        <f>CONCATENATE(Y726,Z726)</f>
        <v>ЛОЖЬЛОЖЬ</v>
      </c>
      <c r="AT726" t="str">
        <f>CONCATENATE(AA726,AB726)</f>
        <v>ЛОЖЬЛОЖЬ</v>
      </c>
      <c r="AU726" t="str">
        <f>CONCATENATE(AC726,AD726)</f>
        <v>ЛОЖЬЛОЖЬ</v>
      </c>
      <c r="AV726" t="str">
        <f>CONCATENATE(AE726,AF726)</f>
        <v>ЛОЖЬЛОЖЬ</v>
      </c>
      <c r="AW726" t="str">
        <f>CONCATENATE(AG726,AH726)</f>
        <v>ЛОЖЬЛОЖЬ</v>
      </c>
      <c r="AX726" t="str">
        <f>CONCATENATE(AI726,AJ726)</f>
        <v>ЛОЖЬЛОЖЬ</v>
      </c>
      <c r="AY726" t="str">
        <f>CONCATENATE(AK726,AL726)</f>
        <v>ЛОЖЬЛОЖЬ</v>
      </c>
      <c r="AZ726" t="str">
        <f>CONCATENATE(AM726,AN726)</f>
        <v>ЛОЖЬЛОЖЬ</v>
      </c>
      <c r="BA726" t="str">
        <f>CONCATENATE(AO726,AP726)</f>
        <v>ЛОЖЬЛОЖЬ</v>
      </c>
      <c r="BC726" t="str">
        <f xml:space="preserve"> IF(OR(AR726= "4-2", AR726= "2-1", AR726= "-12", AR726= "-24"),"Q",
  IF(
    OR(AR726= "4-1", AR726= "40", AR726= "42"),"A",
    IF(
      AR726= "44","P",
      IF(OR(AR726= "2-2",AR726="0-2",AR726="-1-2",AR726="-2-2",AR726="-2-1",AR726="-20",AR726="-22" ),"R",
              IF(
                OR(AR726= "24",AR726="04",AR726="-14"),"M",
                IF(
                  OR(AR726= "20",AR726="22",AR726="0-1",AR726="00",AR726="02",AR726="-1-1",AR726="-10"),"I",""
                )
              )
      )
    )
  )
)</f>
        <v/>
      </c>
      <c r="BD726" t="str">
        <f xml:space="preserve"> IF(OR(AS726= "4-2", AS726= "2-1", AS726= "-12", AS726= "-24"),"Q",
  IF(
    OR(AS726= "4-1", AS726= "40", AS726= "42"),"A",
    IF(
      AS726= "44","P",
      IF(OR(AS726= "2-2",AS726="0-2",AS726="-1-2",AS726="-2-2",AS726="-2-1",AS726="-20",AS726="-22" ),"R",
              IF(
                OR(AS726= "24",AS726="04",AS726="-14"),"M",
                IF(
                  OR(AS726= "20",AS726="22",AS726="0-1",AS726="00",AS726="02",AS726="-1-1",AS726="-10"),"I",""
                )
              )
      )
    )
  )
)</f>
        <v/>
      </c>
      <c r="BE726" t="str">
        <f xml:space="preserve"> IF(OR(AT726= "4-2", AT726= "2-1", AT726= "-12", AT726= "-24"),"Q",
  IF(
    OR(AT726= "4-1", AT726= "40", AT726= "42"),"A",
    IF(
      AT726= "44","P",
      IF(OR(AT726= "2-2",AT726="0-2",AT726="-1-2",AT726="-2-2",AT726="-2-1",AT726="-20",AT726="-22" ),"R",
              IF(
                OR(AT726= "24",AT726="04",AT726="-14"),"M",
                IF(
                  OR(AT726= "20",AT726="22",AT726="0-1",AT726="00",AT726="02",AT726="-1-1",AT726="-10"),"I",""
                )
              )
      )
    )
  )
)</f>
        <v/>
      </c>
      <c r="BF726" t="str">
        <f xml:space="preserve"> IF(OR(AU726= "4-2", AU726= "2-1", AU726= "-12", AU726= "-24"),"Q",
  IF(
    OR(AU726= "4-1", AU726= "40", AU726= "42"),"A",
    IF(
      AU726= "44","P",
      IF(OR(AU726= "2-2",AU726="0-2",AU726="-1-2",AU726="-2-2",AU726="-2-1",AU726="-20",AU726="-22" ),"R",
              IF(
                OR(AU726= "24",AU726="04",AU726="-14"),"M",
                IF(
                  OR(AU726= "20",AU726="22",AU726="0-1",AU726="00",AU726="02",AU726="-1-1",AU726="-10"),"I",""
                )
              )
      )
    )
  )
)</f>
        <v/>
      </c>
      <c r="BG726" t="str">
        <f xml:space="preserve"> IF(OR(AV726= "4-2", AV726= "2-1", AV726= "-12", AV726= "-24"),"Q",
  IF(
    OR(AV726= "4-1", AV726= "40", AV726= "42"),"A",
    IF(
      AV726= "44","P",
      IF(OR(AV726= "2-2",AV726="0-2",AV726="-1-2",AV726="-2-2",AV726="-2-1",AV726="-20",AV726="-22" ),"R",
              IF(
                OR(AV726= "24",AV726="04",AV726="-14"),"M",
                IF(
                  OR(AV726= "20",AV726="22",AV726="0-1",AV726="00",AV726="02",AV726="-1-1",AV726="-10"),"I",""
                )
              )
      )
    )
  )
)</f>
        <v/>
      </c>
      <c r="BH726" t="str">
        <f xml:space="preserve"> IF(OR(AW726= "4-2", AW726= "2-1", AW726= "-12", AW726= "-24"),"Q",
  IF(
    OR(AW726= "4-1", AW726= "40", AW726= "42"),"A",
    IF(
      AW726= "44","P",
      IF(OR(AW726= "2-2",AW726="0-2",AW726="-1-2",AW726="-2-2",AW726="-2-1",AW726="-20",AW726="-22" ),"R",
              IF(
                OR(AW726= "24",AW726="04",AW726="-14"),"M",
                IF(
                  OR(AW726= "20",AW726="22",AW726="0-1",AW726="00",AW726="02",AW726="-1-1",AW726="-10"),"I",""
                )
              )
      )
    )
  )
)</f>
        <v/>
      </c>
      <c r="BI726" t="str">
        <f xml:space="preserve"> IF(OR(AX726= "4-2", AX726= "2-1", AX726= "-12", AX726= "-24"),"Q",
  IF(
    OR(AX726= "4-1", AX726= "40", AX726= "42"),"A",
    IF(
      AX726= "44","P",
      IF(OR(AX726= "2-2",AX726="0-2",AX726="-1-2",AX726="-2-2",AX726="-2-1",AX726="-20",AX726="-22" ),"R",
              IF(
                OR(AX726= "24",AX726="04",AX726="-14"),"M",
                IF(
                  OR(AX726= "20",AX726="22",AX726="0-1",AX726="00",AX726="02",AX726="-1-1",AX726="-10"),"I",""
                )
              )
      )
    )
  )
)</f>
        <v/>
      </c>
      <c r="BJ726" t="str">
        <f xml:space="preserve"> IF(OR(AY726= "4-2", AY726= "2-1", AY726= "-12", AY726= "-24"),"Q",
  IF(
    OR(AY726= "4-1", AY726= "40", AY726= "42"),"A",
    IF(
      AY726= "44","P",
      IF(OR(AY726= "2-2",AY726="0-2",AY726="-1-2",AY726="-2-2",AY726="-2-1",AY726="-20",AY726="-22" ),"R",
              IF(
                OR(AY726= "24",AY726="04",AY726="-14"),"M",
                IF(
                  OR(AY726= "20",AY726="22",AY726="0-1",AY726="00",AY726="02",AY726="-1-1",AY726="-10"),"I",""
                )
              )
      )
    )
  )
)</f>
        <v/>
      </c>
      <c r="BK726" t="str">
        <f xml:space="preserve"> IF(OR(AZ726= "4-2", AZ726= "2-1", AZ726= "-12", AZ726= "-24"),"Q",
  IF(
    OR(AZ726= "4-1", AZ726= "40", AZ726= "42"),"A",
    IF(
      AZ726= "44","P",
      IF(OR(AZ726= "2-2",AZ726="0-2",AZ726="-1-2",AZ726="-2-2",AZ726="-2-1",AZ726="-20",AZ726="-22" ),"R",
              IF(
                OR(AZ726= "24",AZ726="04",AZ726="-14"),"M",
                IF(
                  OR(AZ726= "20",AZ726="22",AZ726="0-1",AZ726="00",AZ726="02",AZ726="-1-1",AZ726="-10"),"I",""
                )
              )
      )
    )
  )
)</f>
        <v/>
      </c>
      <c r="BL726" t="str">
        <f xml:space="preserve"> IF(OR(BA726= "4-2", BA726= "2-1", BA726= "-12", BA726= "-24"),"Q",
  IF(
    OR(BA726= "4-1", BA726= "40", BA726= "42"),"A",
    IF(
      BA726= "44","P",
      IF(OR(BA726= "2-2",BA726="0-2",BA726="-1-2",BA726="-2-2",BA726="-2-1",BA726="-20",BA726="-22" ),"R",
              IF(
                OR(BA726= "24",BA726="04",BA726="-14"),"M",
                IF(
                  OR(BA726= "20",BA726="22",BA726="0-1",BA726="00",BA726="02",BA726="-1-1",BA726="-10"),"I",""
                )
              )
      )
    )
  )
)</f>
        <v/>
      </c>
    </row>
    <row r="727" spans="23:64" x14ac:dyDescent="0.25">
      <c r="W727" t="b">
        <f>IF(OR(B727=Локализация!$C$118,B727=5),4,IF(OR(B727=Локализация!$C$119,B727=4),2,IF(OR(B727=Локализация!$C$120,B727=3),0,IF(OR(B727=Локализация!$C$121,B727=2),-1,IF(OR(B727=Локализация!$C$122,B727=1),-2)))))</f>
        <v>0</v>
      </c>
      <c r="X727" t="b">
        <f>IF(OR(C727=Локализация!$C$124,C727=5),-2,IF(OR(C727=Локализация!$C$125,C727=4),-1,IF(OR(C727=Локализация!$C$126,C727=3),0,IF(OR(C727=Локализация!$C$127,C727=2),2,IF(OR(C727=Локализация!$C$128,C727=1),4)))))</f>
        <v>0</v>
      </c>
      <c r="Y727" t="b">
        <f>IF(OR(D727=Локализация!$C$118,D727=5),4,IF(OR(D727=Локализация!$C$119,D727=4),2,IF(OR(D727=Локализация!$C$120,D727=3),0,IF(OR(D727=Локализация!$C$121,D727=2),-1,IF(OR(D727=Локализация!$C$122,D727=1),-2)))))</f>
        <v>0</v>
      </c>
      <c r="Z727" t="b">
        <f>IF(OR(E727=Локализация!$C$124,E727=5),-2,IF(OR(E727=Локализация!$C$125,E727=4),-1,IF(OR(E727=Локализация!$C$126,E727=3),0,IF(OR(E727=Локализация!$C$127,E727=2),2,IF(OR(E727=Локализация!$C$128,E727=1),4)))))</f>
        <v>0</v>
      </c>
      <c r="AA727" t="b">
        <f>IF(OR(F727=Локализация!$C$118,F727=5),4,IF(OR(F727=Локализация!$C$119,F727=4),2,IF(OR(F727=Локализация!$C$120,F727=3),0,IF(OR(F727=Локализация!$C$121,F727=2),-1,IF(OR(F727=Локализация!$C$122,F727=1),-2)))))</f>
        <v>0</v>
      </c>
      <c r="AB727" t="b">
        <f>IF(OR(G727=Локализация!$C$124,G727=5),-2,IF(OR(G727=Локализация!$C$125,G727=4),-1,IF(OR(G727=Локализация!$C$126,G727=3),0,IF(OR(G727=Локализация!$C$127,G727=2),2,IF(OR(G727=Локализация!$C$128,G727=1),4)))))</f>
        <v>0</v>
      </c>
      <c r="AC727" t="b">
        <f>IF(OR(H727=Локализация!$C$118,H727=5),4,IF(OR(H727=Локализация!$C$119,H727=4),2,IF(OR(H727=Локализация!$C$120,H727=3),0,IF(OR(H727=Локализация!$C$121,H727=2),-1,IF(OR(H727=Локализация!$C$122,H727=1),-2)))))</f>
        <v>0</v>
      </c>
      <c r="AD727" t="b">
        <f>IF(OR(I727=Локализация!$C$124,I727=5),-2,IF(OR(I727=Локализация!$C$125,I727=4),-1,IF(OR(I727=Локализация!$C$126,I727=3),0,IF(OR(I727=Локализация!$C$127,I727=2),2,IF(OR(I727=Локализация!$C$128,I727=1),4)))))</f>
        <v>0</v>
      </c>
      <c r="AE727" t="b">
        <f>IF(OR(J727=Локализация!$C$118,J727=5),4,IF(OR(J727=Локализация!$C$119,J727=4),2,IF(OR(J727=Локализация!$C$120,J727=3),0,IF(OR(J727=Локализация!$C$121,J727=2),-1,IF(OR(J727=Локализация!$C$122,J727=1),-2)))))</f>
        <v>0</v>
      </c>
      <c r="AF727" t="b">
        <f>IF(OR(K727=Локализация!$C$124,K727=5),-2,IF(OR(K727=Локализация!$C$125,K727=4),-1,IF(OR(K727=Локализация!$C$126,K727=3),0,IF(OR(K727=Локализация!$C$127,K727=2),2,IF(OR(K727=Локализация!$C$128,K727=1),4)))))</f>
        <v>0</v>
      </c>
      <c r="AG727" t="b">
        <f>IF(OR(L727=Локализация!$C$118,L727=5),4,IF(OR(L727=Локализация!$C$119,L727=4),2,IF(OR(L727=Локализация!$C$120,L727=3),0,IF(OR(L727=Локализация!$C$121,L727=2),-1,IF(OR(L727=Локализация!$C$122,L727=1),-2)))))</f>
        <v>0</v>
      </c>
      <c r="AH727" t="b">
        <f>IF(OR(M727=Локализация!$C$124,M727=5),-2,IF(OR(M727=Локализация!$C$125,M727=4),-1,IF(OR(M727=Локализация!$C$126,M727=3),0,IF(OR(M727=Локализация!$C$127,M727=2),2,IF(OR(M727=Локализация!$C$128,M727=1),4)))))</f>
        <v>0</v>
      </c>
      <c r="AI727" t="b">
        <f>IF(OR(N727=Локализация!$C$118,N727=5),4,IF(OR(N727=Локализация!$C$119,N727=4),2,IF(OR(N727=Локализация!$C$120,N727=3),0,IF(OR(N727=Локализация!$C$121,N727=2),-1,IF(OR(N727=Локализация!$C$122,N727=1),-2)))))</f>
        <v>0</v>
      </c>
      <c r="AJ727" t="b">
        <f>IF(OR(O727=Локализация!$C$124,O727=5),-2,IF(OR(O727=Локализация!$C$125,O727=4),-1,IF(OR(O727=Локализация!$C$126,O727=3),0,IF(OR(O727=Локализация!$C$127,O727=2),2,IF(OR(O727=Локализация!$C$128,O727=1),4)))))</f>
        <v>0</v>
      </c>
      <c r="AK727" t="b">
        <f>IF(OR(P727=Локализация!$C$118,P727=5),4,IF(OR(P727=Локализация!$C$119,P727=4),2,IF(OR(P727=Локализация!$C$120,P727=3),0,IF(OR(P727=Локализация!$C$121,P727=2),-1,IF(OR(P727=Локализация!$C$122,P727=1),-2)))))</f>
        <v>0</v>
      </c>
      <c r="AL727" t="b">
        <f>IF(OR(Q727=Локализация!$C$124,Q727=5),-2,IF(OR(Q727=Локализация!$C$125,Q727=4),-1,IF(OR(Q727=Локализация!$C$126,Q727=3),0,IF(OR(Q727=Локализация!$C$127,Q727=2),2,IF(OR(Q727=Локализация!$C$128,Q727=1),4)))))</f>
        <v>0</v>
      </c>
      <c r="AM727" t="b">
        <f>IF(OR(R727=Локализация!$C$118,R727=5),4,IF(OR(R727=Локализация!$C$119,R727=4),2,IF(OR(R727=Локализация!$C$120,R727=3),0,IF(OR(R727=Локализация!$C$121,R727=2),-1,IF(OR(R727=Локализация!$C$122,R727=1),-2)))))</f>
        <v>0</v>
      </c>
      <c r="AN727" t="b">
        <f>IF(OR(S727=Локализация!$C$124,S727=5),-2,IF(OR(S727=Локализация!$C$125,S727=4),-1,IF(OR(S727=Локализация!$C$126,S727=3),0,IF(OR(S727=Локализация!$C$127,S727=2),2,IF(OR(S727=Локализация!$C$128,S727=1),4)))))</f>
        <v>0</v>
      </c>
      <c r="AO727" t="b">
        <f>IF(OR(T727=Локализация!$C$118,T727=5),4,IF(OR(T727=Локализация!$C$119,T727=4),2,IF(OR(T727=Локализация!$C$120,T727=3),0,IF(OR(T727=Локализация!$C$121,T727=2),-1,IF(OR(T727=Локализация!$C$122,T727=1),-2)))))</f>
        <v>0</v>
      </c>
      <c r="AP727" t="b">
        <f>IF(OR(U727=Локализация!$C$124,U727=5),-2,IF(OR(U727=Локализация!$C$125,U727=4),-1,IF(OR(U727=Локализация!$C$126,U727=3),0,IF(OR(U727=Локализация!$C$127,U727=2),2,IF(OR(U727=Локализация!$C$128,U727=1),4)))))</f>
        <v>0</v>
      </c>
      <c r="AR727" t="str">
        <f>CONCATENATE(W727,X727)</f>
        <v>ЛОЖЬЛОЖЬ</v>
      </c>
      <c r="AS727" t="str">
        <f>CONCATENATE(Y727,Z727)</f>
        <v>ЛОЖЬЛОЖЬ</v>
      </c>
      <c r="AT727" t="str">
        <f>CONCATENATE(AA727,AB727)</f>
        <v>ЛОЖЬЛОЖЬ</v>
      </c>
      <c r="AU727" t="str">
        <f>CONCATENATE(AC727,AD727)</f>
        <v>ЛОЖЬЛОЖЬ</v>
      </c>
      <c r="AV727" t="str">
        <f>CONCATENATE(AE727,AF727)</f>
        <v>ЛОЖЬЛОЖЬ</v>
      </c>
      <c r="AW727" t="str">
        <f>CONCATENATE(AG727,AH727)</f>
        <v>ЛОЖЬЛОЖЬ</v>
      </c>
      <c r="AX727" t="str">
        <f>CONCATENATE(AI727,AJ727)</f>
        <v>ЛОЖЬЛОЖЬ</v>
      </c>
      <c r="AY727" t="str">
        <f>CONCATENATE(AK727,AL727)</f>
        <v>ЛОЖЬЛОЖЬ</v>
      </c>
      <c r="AZ727" t="str">
        <f>CONCATENATE(AM727,AN727)</f>
        <v>ЛОЖЬЛОЖЬ</v>
      </c>
      <c r="BA727" t="str">
        <f>CONCATENATE(AO727,AP727)</f>
        <v>ЛОЖЬЛОЖЬ</v>
      </c>
      <c r="BC727" t="str">
        <f xml:space="preserve"> IF(OR(AR727= "4-2", AR727= "2-1", AR727= "-12", AR727= "-24"),"Q",
  IF(
    OR(AR727= "4-1", AR727= "40", AR727= "42"),"A",
    IF(
      AR727= "44","P",
      IF(OR(AR727= "2-2",AR727="0-2",AR727="-1-2",AR727="-2-2",AR727="-2-1",AR727="-20",AR727="-22" ),"R",
              IF(
                OR(AR727= "24",AR727="04",AR727="-14"),"M",
                IF(
                  OR(AR727= "20",AR727="22",AR727="0-1",AR727="00",AR727="02",AR727="-1-1",AR727="-10"),"I",""
                )
              )
      )
    )
  )
)</f>
        <v/>
      </c>
      <c r="BD727" t="str">
        <f xml:space="preserve"> IF(OR(AS727= "4-2", AS727= "2-1", AS727= "-12", AS727= "-24"),"Q",
  IF(
    OR(AS727= "4-1", AS727= "40", AS727= "42"),"A",
    IF(
      AS727= "44","P",
      IF(OR(AS727= "2-2",AS727="0-2",AS727="-1-2",AS727="-2-2",AS727="-2-1",AS727="-20",AS727="-22" ),"R",
              IF(
                OR(AS727= "24",AS727="04",AS727="-14"),"M",
                IF(
                  OR(AS727= "20",AS727="22",AS727="0-1",AS727="00",AS727="02",AS727="-1-1",AS727="-10"),"I",""
                )
              )
      )
    )
  )
)</f>
        <v/>
      </c>
      <c r="BE727" t="str">
        <f xml:space="preserve"> IF(OR(AT727= "4-2", AT727= "2-1", AT727= "-12", AT727= "-24"),"Q",
  IF(
    OR(AT727= "4-1", AT727= "40", AT727= "42"),"A",
    IF(
      AT727= "44","P",
      IF(OR(AT727= "2-2",AT727="0-2",AT727="-1-2",AT727="-2-2",AT727="-2-1",AT727="-20",AT727="-22" ),"R",
              IF(
                OR(AT727= "24",AT727="04",AT727="-14"),"M",
                IF(
                  OR(AT727= "20",AT727="22",AT727="0-1",AT727="00",AT727="02",AT727="-1-1",AT727="-10"),"I",""
                )
              )
      )
    )
  )
)</f>
        <v/>
      </c>
      <c r="BF727" t="str">
        <f xml:space="preserve"> IF(OR(AU727= "4-2", AU727= "2-1", AU727= "-12", AU727= "-24"),"Q",
  IF(
    OR(AU727= "4-1", AU727= "40", AU727= "42"),"A",
    IF(
      AU727= "44","P",
      IF(OR(AU727= "2-2",AU727="0-2",AU727="-1-2",AU727="-2-2",AU727="-2-1",AU727="-20",AU727="-22" ),"R",
              IF(
                OR(AU727= "24",AU727="04",AU727="-14"),"M",
                IF(
                  OR(AU727= "20",AU727="22",AU727="0-1",AU727="00",AU727="02",AU727="-1-1",AU727="-10"),"I",""
                )
              )
      )
    )
  )
)</f>
        <v/>
      </c>
      <c r="BG727" t="str">
        <f xml:space="preserve"> IF(OR(AV727= "4-2", AV727= "2-1", AV727= "-12", AV727= "-24"),"Q",
  IF(
    OR(AV727= "4-1", AV727= "40", AV727= "42"),"A",
    IF(
      AV727= "44","P",
      IF(OR(AV727= "2-2",AV727="0-2",AV727="-1-2",AV727="-2-2",AV727="-2-1",AV727="-20",AV727="-22" ),"R",
              IF(
                OR(AV727= "24",AV727="04",AV727="-14"),"M",
                IF(
                  OR(AV727= "20",AV727="22",AV727="0-1",AV727="00",AV727="02",AV727="-1-1",AV727="-10"),"I",""
                )
              )
      )
    )
  )
)</f>
        <v/>
      </c>
      <c r="BH727" t="str">
        <f xml:space="preserve"> IF(OR(AW727= "4-2", AW727= "2-1", AW727= "-12", AW727= "-24"),"Q",
  IF(
    OR(AW727= "4-1", AW727= "40", AW727= "42"),"A",
    IF(
      AW727= "44","P",
      IF(OR(AW727= "2-2",AW727="0-2",AW727="-1-2",AW727="-2-2",AW727="-2-1",AW727="-20",AW727="-22" ),"R",
              IF(
                OR(AW727= "24",AW727="04",AW727="-14"),"M",
                IF(
                  OR(AW727= "20",AW727="22",AW727="0-1",AW727="00",AW727="02",AW727="-1-1",AW727="-10"),"I",""
                )
              )
      )
    )
  )
)</f>
        <v/>
      </c>
      <c r="BI727" t="str">
        <f xml:space="preserve"> IF(OR(AX727= "4-2", AX727= "2-1", AX727= "-12", AX727= "-24"),"Q",
  IF(
    OR(AX727= "4-1", AX727= "40", AX727= "42"),"A",
    IF(
      AX727= "44","P",
      IF(OR(AX727= "2-2",AX727="0-2",AX727="-1-2",AX727="-2-2",AX727="-2-1",AX727="-20",AX727="-22" ),"R",
              IF(
                OR(AX727= "24",AX727="04",AX727="-14"),"M",
                IF(
                  OR(AX727= "20",AX727="22",AX727="0-1",AX727="00",AX727="02",AX727="-1-1",AX727="-10"),"I",""
                )
              )
      )
    )
  )
)</f>
        <v/>
      </c>
      <c r="BJ727" t="str">
        <f xml:space="preserve"> IF(OR(AY727= "4-2", AY727= "2-1", AY727= "-12", AY727= "-24"),"Q",
  IF(
    OR(AY727= "4-1", AY727= "40", AY727= "42"),"A",
    IF(
      AY727= "44","P",
      IF(OR(AY727= "2-2",AY727="0-2",AY727="-1-2",AY727="-2-2",AY727="-2-1",AY727="-20",AY727="-22" ),"R",
              IF(
                OR(AY727= "24",AY727="04",AY727="-14"),"M",
                IF(
                  OR(AY727= "20",AY727="22",AY727="0-1",AY727="00",AY727="02",AY727="-1-1",AY727="-10"),"I",""
                )
              )
      )
    )
  )
)</f>
        <v/>
      </c>
      <c r="BK727" t="str">
        <f xml:space="preserve"> IF(OR(AZ727= "4-2", AZ727= "2-1", AZ727= "-12", AZ727= "-24"),"Q",
  IF(
    OR(AZ727= "4-1", AZ727= "40", AZ727= "42"),"A",
    IF(
      AZ727= "44","P",
      IF(OR(AZ727= "2-2",AZ727="0-2",AZ727="-1-2",AZ727="-2-2",AZ727="-2-1",AZ727="-20",AZ727="-22" ),"R",
              IF(
                OR(AZ727= "24",AZ727="04",AZ727="-14"),"M",
                IF(
                  OR(AZ727= "20",AZ727="22",AZ727="0-1",AZ727="00",AZ727="02",AZ727="-1-1",AZ727="-10"),"I",""
                )
              )
      )
    )
  )
)</f>
        <v/>
      </c>
      <c r="BL727" t="str">
        <f xml:space="preserve"> IF(OR(BA727= "4-2", BA727= "2-1", BA727= "-12", BA727= "-24"),"Q",
  IF(
    OR(BA727= "4-1", BA727= "40", BA727= "42"),"A",
    IF(
      BA727= "44","P",
      IF(OR(BA727= "2-2",BA727="0-2",BA727="-1-2",BA727="-2-2",BA727="-2-1",BA727="-20",BA727="-22" ),"R",
              IF(
                OR(BA727= "24",BA727="04",BA727="-14"),"M",
                IF(
                  OR(BA727= "20",BA727="22",BA727="0-1",BA727="00",BA727="02",BA727="-1-1",BA727="-10"),"I",""
                )
              )
      )
    )
  )
)</f>
        <v/>
      </c>
    </row>
    <row r="728" spans="23:64" x14ac:dyDescent="0.25">
      <c r="W728" t="b">
        <f>IF(OR(B728=Локализация!$C$118,B728=5),4,IF(OR(B728=Локализация!$C$119,B728=4),2,IF(OR(B728=Локализация!$C$120,B728=3),0,IF(OR(B728=Локализация!$C$121,B728=2),-1,IF(OR(B728=Локализация!$C$122,B728=1),-2)))))</f>
        <v>0</v>
      </c>
      <c r="X728" t="b">
        <f>IF(OR(C728=Локализация!$C$124,C728=5),-2,IF(OR(C728=Локализация!$C$125,C728=4),-1,IF(OR(C728=Локализация!$C$126,C728=3),0,IF(OR(C728=Локализация!$C$127,C728=2),2,IF(OR(C728=Локализация!$C$128,C728=1),4)))))</f>
        <v>0</v>
      </c>
      <c r="Y728" t="b">
        <f>IF(OR(D728=Локализация!$C$118,D728=5),4,IF(OR(D728=Локализация!$C$119,D728=4),2,IF(OR(D728=Локализация!$C$120,D728=3),0,IF(OR(D728=Локализация!$C$121,D728=2),-1,IF(OR(D728=Локализация!$C$122,D728=1),-2)))))</f>
        <v>0</v>
      </c>
      <c r="Z728" t="b">
        <f>IF(OR(E728=Локализация!$C$124,E728=5),-2,IF(OR(E728=Локализация!$C$125,E728=4),-1,IF(OR(E728=Локализация!$C$126,E728=3),0,IF(OR(E728=Локализация!$C$127,E728=2),2,IF(OR(E728=Локализация!$C$128,E728=1),4)))))</f>
        <v>0</v>
      </c>
      <c r="AA728" t="b">
        <f>IF(OR(F728=Локализация!$C$118,F728=5),4,IF(OR(F728=Локализация!$C$119,F728=4),2,IF(OR(F728=Локализация!$C$120,F728=3),0,IF(OR(F728=Локализация!$C$121,F728=2),-1,IF(OR(F728=Локализация!$C$122,F728=1),-2)))))</f>
        <v>0</v>
      </c>
      <c r="AB728" t="b">
        <f>IF(OR(G728=Локализация!$C$124,G728=5),-2,IF(OR(G728=Локализация!$C$125,G728=4),-1,IF(OR(G728=Локализация!$C$126,G728=3),0,IF(OR(G728=Локализация!$C$127,G728=2),2,IF(OR(G728=Локализация!$C$128,G728=1),4)))))</f>
        <v>0</v>
      </c>
      <c r="AC728" t="b">
        <f>IF(OR(H728=Локализация!$C$118,H728=5),4,IF(OR(H728=Локализация!$C$119,H728=4),2,IF(OR(H728=Локализация!$C$120,H728=3),0,IF(OR(H728=Локализация!$C$121,H728=2),-1,IF(OR(H728=Локализация!$C$122,H728=1),-2)))))</f>
        <v>0</v>
      </c>
      <c r="AD728" t="b">
        <f>IF(OR(I728=Локализация!$C$124,I728=5),-2,IF(OR(I728=Локализация!$C$125,I728=4),-1,IF(OR(I728=Локализация!$C$126,I728=3),0,IF(OR(I728=Локализация!$C$127,I728=2),2,IF(OR(I728=Локализация!$C$128,I728=1),4)))))</f>
        <v>0</v>
      </c>
      <c r="AE728" t="b">
        <f>IF(OR(J728=Локализация!$C$118,J728=5),4,IF(OR(J728=Локализация!$C$119,J728=4),2,IF(OR(J728=Локализация!$C$120,J728=3),0,IF(OR(J728=Локализация!$C$121,J728=2),-1,IF(OR(J728=Локализация!$C$122,J728=1),-2)))))</f>
        <v>0</v>
      </c>
      <c r="AF728" t="b">
        <f>IF(OR(K728=Локализация!$C$124,K728=5),-2,IF(OR(K728=Локализация!$C$125,K728=4),-1,IF(OR(K728=Локализация!$C$126,K728=3),0,IF(OR(K728=Локализация!$C$127,K728=2),2,IF(OR(K728=Локализация!$C$128,K728=1),4)))))</f>
        <v>0</v>
      </c>
      <c r="AG728" t="b">
        <f>IF(OR(L728=Локализация!$C$118,L728=5),4,IF(OR(L728=Локализация!$C$119,L728=4),2,IF(OR(L728=Локализация!$C$120,L728=3),0,IF(OR(L728=Локализация!$C$121,L728=2),-1,IF(OR(L728=Локализация!$C$122,L728=1),-2)))))</f>
        <v>0</v>
      </c>
      <c r="AH728" t="b">
        <f>IF(OR(M728=Локализация!$C$124,M728=5),-2,IF(OR(M728=Локализация!$C$125,M728=4),-1,IF(OR(M728=Локализация!$C$126,M728=3),0,IF(OR(M728=Локализация!$C$127,M728=2),2,IF(OR(M728=Локализация!$C$128,M728=1),4)))))</f>
        <v>0</v>
      </c>
      <c r="AI728" t="b">
        <f>IF(OR(N728=Локализация!$C$118,N728=5),4,IF(OR(N728=Локализация!$C$119,N728=4),2,IF(OR(N728=Локализация!$C$120,N728=3),0,IF(OR(N728=Локализация!$C$121,N728=2),-1,IF(OR(N728=Локализация!$C$122,N728=1),-2)))))</f>
        <v>0</v>
      </c>
      <c r="AJ728" t="b">
        <f>IF(OR(O728=Локализация!$C$124,O728=5),-2,IF(OR(O728=Локализация!$C$125,O728=4),-1,IF(OR(O728=Локализация!$C$126,O728=3),0,IF(OR(O728=Локализация!$C$127,O728=2),2,IF(OR(O728=Локализация!$C$128,O728=1),4)))))</f>
        <v>0</v>
      </c>
      <c r="AK728" t="b">
        <f>IF(OR(P728=Локализация!$C$118,P728=5),4,IF(OR(P728=Локализация!$C$119,P728=4),2,IF(OR(P728=Локализация!$C$120,P728=3),0,IF(OR(P728=Локализация!$C$121,P728=2),-1,IF(OR(P728=Локализация!$C$122,P728=1),-2)))))</f>
        <v>0</v>
      </c>
      <c r="AL728" t="b">
        <f>IF(OR(Q728=Локализация!$C$124,Q728=5),-2,IF(OR(Q728=Локализация!$C$125,Q728=4),-1,IF(OR(Q728=Локализация!$C$126,Q728=3),0,IF(OR(Q728=Локализация!$C$127,Q728=2),2,IF(OR(Q728=Локализация!$C$128,Q728=1),4)))))</f>
        <v>0</v>
      </c>
      <c r="AM728" t="b">
        <f>IF(OR(R728=Локализация!$C$118,R728=5),4,IF(OR(R728=Локализация!$C$119,R728=4),2,IF(OR(R728=Локализация!$C$120,R728=3),0,IF(OR(R728=Локализация!$C$121,R728=2),-1,IF(OR(R728=Локализация!$C$122,R728=1),-2)))))</f>
        <v>0</v>
      </c>
      <c r="AN728" t="b">
        <f>IF(OR(S728=Локализация!$C$124,S728=5),-2,IF(OR(S728=Локализация!$C$125,S728=4),-1,IF(OR(S728=Локализация!$C$126,S728=3),0,IF(OR(S728=Локализация!$C$127,S728=2),2,IF(OR(S728=Локализация!$C$128,S728=1),4)))))</f>
        <v>0</v>
      </c>
      <c r="AO728" t="b">
        <f>IF(OR(T728=Локализация!$C$118,T728=5),4,IF(OR(T728=Локализация!$C$119,T728=4),2,IF(OR(T728=Локализация!$C$120,T728=3),0,IF(OR(T728=Локализация!$C$121,T728=2),-1,IF(OR(T728=Локализация!$C$122,T728=1),-2)))))</f>
        <v>0</v>
      </c>
      <c r="AP728" t="b">
        <f>IF(OR(U728=Локализация!$C$124,U728=5),-2,IF(OR(U728=Локализация!$C$125,U728=4),-1,IF(OR(U728=Локализация!$C$126,U728=3),0,IF(OR(U728=Локализация!$C$127,U728=2),2,IF(OR(U728=Локализация!$C$128,U728=1),4)))))</f>
        <v>0</v>
      </c>
      <c r="AR728" t="str">
        <f>CONCATENATE(W728,X728)</f>
        <v>ЛОЖЬЛОЖЬ</v>
      </c>
      <c r="AS728" t="str">
        <f>CONCATENATE(Y728,Z728)</f>
        <v>ЛОЖЬЛОЖЬ</v>
      </c>
      <c r="AT728" t="str">
        <f>CONCATENATE(AA728,AB728)</f>
        <v>ЛОЖЬЛОЖЬ</v>
      </c>
      <c r="AU728" t="str">
        <f>CONCATENATE(AC728,AD728)</f>
        <v>ЛОЖЬЛОЖЬ</v>
      </c>
      <c r="AV728" t="str">
        <f>CONCATENATE(AE728,AF728)</f>
        <v>ЛОЖЬЛОЖЬ</v>
      </c>
      <c r="AW728" t="str">
        <f>CONCATENATE(AG728,AH728)</f>
        <v>ЛОЖЬЛОЖЬ</v>
      </c>
      <c r="AX728" t="str">
        <f>CONCATENATE(AI728,AJ728)</f>
        <v>ЛОЖЬЛОЖЬ</v>
      </c>
      <c r="AY728" t="str">
        <f>CONCATENATE(AK728,AL728)</f>
        <v>ЛОЖЬЛОЖЬ</v>
      </c>
      <c r="AZ728" t="str">
        <f>CONCATENATE(AM728,AN728)</f>
        <v>ЛОЖЬЛОЖЬ</v>
      </c>
      <c r="BA728" t="str">
        <f>CONCATENATE(AO728,AP728)</f>
        <v>ЛОЖЬЛОЖЬ</v>
      </c>
      <c r="BC728" t="str">
        <f xml:space="preserve"> IF(OR(AR728= "4-2", AR728= "2-1", AR728= "-12", AR728= "-24"),"Q",
  IF(
    OR(AR728= "4-1", AR728= "40", AR728= "42"),"A",
    IF(
      AR728= "44","P",
      IF(OR(AR728= "2-2",AR728="0-2",AR728="-1-2",AR728="-2-2",AR728="-2-1",AR728="-20",AR728="-22" ),"R",
              IF(
                OR(AR728= "24",AR728="04",AR728="-14"),"M",
                IF(
                  OR(AR728= "20",AR728="22",AR728="0-1",AR728="00",AR728="02",AR728="-1-1",AR728="-10"),"I",""
                )
              )
      )
    )
  )
)</f>
        <v/>
      </c>
      <c r="BD728" t="str">
        <f xml:space="preserve"> IF(OR(AS728= "4-2", AS728= "2-1", AS728= "-12", AS728= "-24"),"Q",
  IF(
    OR(AS728= "4-1", AS728= "40", AS728= "42"),"A",
    IF(
      AS728= "44","P",
      IF(OR(AS728= "2-2",AS728="0-2",AS728="-1-2",AS728="-2-2",AS728="-2-1",AS728="-20",AS728="-22" ),"R",
              IF(
                OR(AS728= "24",AS728="04",AS728="-14"),"M",
                IF(
                  OR(AS728= "20",AS728="22",AS728="0-1",AS728="00",AS728="02",AS728="-1-1",AS728="-10"),"I",""
                )
              )
      )
    )
  )
)</f>
        <v/>
      </c>
      <c r="BE728" t="str">
        <f xml:space="preserve"> IF(OR(AT728= "4-2", AT728= "2-1", AT728= "-12", AT728= "-24"),"Q",
  IF(
    OR(AT728= "4-1", AT728= "40", AT728= "42"),"A",
    IF(
      AT728= "44","P",
      IF(OR(AT728= "2-2",AT728="0-2",AT728="-1-2",AT728="-2-2",AT728="-2-1",AT728="-20",AT728="-22" ),"R",
              IF(
                OR(AT728= "24",AT728="04",AT728="-14"),"M",
                IF(
                  OR(AT728= "20",AT728="22",AT728="0-1",AT728="00",AT728="02",AT728="-1-1",AT728="-10"),"I",""
                )
              )
      )
    )
  )
)</f>
        <v/>
      </c>
      <c r="BF728" t="str">
        <f xml:space="preserve"> IF(OR(AU728= "4-2", AU728= "2-1", AU728= "-12", AU728= "-24"),"Q",
  IF(
    OR(AU728= "4-1", AU728= "40", AU728= "42"),"A",
    IF(
      AU728= "44","P",
      IF(OR(AU728= "2-2",AU728="0-2",AU728="-1-2",AU728="-2-2",AU728="-2-1",AU728="-20",AU728="-22" ),"R",
              IF(
                OR(AU728= "24",AU728="04",AU728="-14"),"M",
                IF(
                  OR(AU728= "20",AU728="22",AU728="0-1",AU728="00",AU728="02",AU728="-1-1",AU728="-10"),"I",""
                )
              )
      )
    )
  )
)</f>
        <v/>
      </c>
      <c r="BG728" t="str">
        <f xml:space="preserve"> IF(OR(AV728= "4-2", AV728= "2-1", AV728= "-12", AV728= "-24"),"Q",
  IF(
    OR(AV728= "4-1", AV728= "40", AV728= "42"),"A",
    IF(
      AV728= "44","P",
      IF(OR(AV728= "2-2",AV728="0-2",AV728="-1-2",AV728="-2-2",AV728="-2-1",AV728="-20",AV728="-22" ),"R",
              IF(
                OR(AV728= "24",AV728="04",AV728="-14"),"M",
                IF(
                  OR(AV728= "20",AV728="22",AV728="0-1",AV728="00",AV728="02",AV728="-1-1",AV728="-10"),"I",""
                )
              )
      )
    )
  )
)</f>
        <v/>
      </c>
      <c r="BH728" t="str">
        <f xml:space="preserve"> IF(OR(AW728= "4-2", AW728= "2-1", AW728= "-12", AW728= "-24"),"Q",
  IF(
    OR(AW728= "4-1", AW728= "40", AW728= "42"),"A",
    IF(
      AW728= "44","P",
      IF(OR(AW728= "2-2",AW728="0-2",AW728="-1-2",AW728="-2-2",AW728="-2-1",AW728="-20",AW728="-22" ),"R",
              IF(
                OR(AW728= "24",AW728="04",AW728="-14"),"M",
                IF(
                  OR(AW728= "20",AW728="22",AW728="0-1",AW728="00",AW728="02",AW728="-1-1",AW728="-10"),"I",""
                )
              )
      )
    )
  )
)</f>
        <v/>
      </c>
      <c r="BI728" t="str">
        <f xml:space="preserve"> IF(OR(AX728= "4-2", AX728= "2-1", AX728= "-12", AX728= "-24"),"Q",
  IF(
    OR(AX728= "4-1", AX728= "40", AX728= "42"),"A",
    IF(
      AX728= "44","P",
      IF(OR(AX728= "2-2",AX728="0-2",AX728="-1-2",AX728="-2-2",AX728="-2-1",AX728="-20",AX728="-22" ),"R",
              IF(
                OR(AX728= "24",AX728="04",AX728="-14"),"M",
                IF(
                  OR(AX728= "20",AX728="22",AX728="0-1",AX728="00",AX728="02",AX728="-1-1",AX728="-10"),"I",""
                )
              )
      )
    )
  )
)</f>
        <v/>
      </c>
      <c r="BJ728" t="str">
        <f xml:space="preserve"> IF(OR(AY728= "4-2", AY728= "2-1", AY728= "-12", AY728= "-24"),"Q",
  IF(
    OR(AY728= "4-1", AY728= "40", AY728= "42"),"A",
    IF(
      AY728= "44","P",
      IF(OR(AY728= "2-2",AY728="0-2",AY728="-1-2",AY728="-2-2",AY728="-2-1",AY728="-20",AY728="-22" ),"R",
              IF(
                OR(AY728= "24",AY728="04",AY728="-14"),"M",
                IF(
                  OR(AY728= "20",AY728="22",AY728="0-1",AY728="00",AY728="02",AY728="-1-1",AY728="-10"),"I",""
                )
              )
      )
    )
  )
)</f>
        <v/>
      </c>
      <c r="BK728" t="str">
        <f xml:space="preserve"> IF(OR(AZ728= "4-2", AZ728= "2-1", AZ728= "-12", AZ728= "-24"),"Q",
  IF(
    OR(AZ728= "4-1", AZ728= "40", AZ728= "42"),"A",
    IF(
      AZ728= "44","P",
      IF(OR(AZ728= "2-2",AZ728="0-2",AZ728="-1-2",AZ728="-2-2",AZ728="-2-1",AZ728="-20",AZ728="-22" ),"R",
              IF(
                OR(AZ728= "24",AZ728="04",AZ728="-14"),"M",
                IF(
                  OR(AZ728= "20",AZ728="22",AZ728="0-1",AZ728="00",AZ728="02",AZ728="-1-1",AZ728="-10"),"I",""
                )
              )
      )
    )
  )
)</f>
        <v/>
      </c>
      <c r="BL728" t="str">
        <f xml:space="preserve"> IF(OR(BA728= "4-2", BA728= "2-1", BA728= "-12", BA728= "-24"),"Q",
  IF(
    OR(BA728= "4-1", BA728= "40", BA728= "42"),"A",
    IF(
      BA728= "44","P",
      IF(OR(BA728= "2-2",BA728="0-2",BA728="-1-2",BA728="-2-2",BA728="-2-1",BA728="-20",BA728="-22" ),"R",
              IF(
                OR(BA728= "24",BA728="04",BA728="-14"),"M",
                IF(
                  OR(BA728= "20",BA728="22",BA728="0-1",BA728="00",BA728="02",BA728="-1-1",BA728="-10"),"I",""
                )
              )
      )
    )
  )
)</f>
        <v/>
      </c>
    </row>
    <row r="729" spans="23:64" x14ac:dyDescent="0.25">
      <c r="W729" t="b">
        <f>IF(OR(B729=Локализация!$C$118,B729=5),4,IF(OR(B729=Локализация!$C$119,B729=4),2,IF(OR(B729=Локализация!$C$120,B729=3),0,IF(OR(B729=Локализация!$C$121,B729=2),-1,IF(OR(B729=Локализация!$C$122,B729=1),-2)))))</f>
        <v>0</v>
      </c>
      <c r="X729" t="b">
        <f>IF(OR(C729=Локализация!$C$124,C729=5),-2,IF(OR(C729=Локализация!$C$125,C729=4),-1,IF(OR(C729=Локализация!$C$126,C729=3),0,IF(OR(C729=Локализация!$C$127,C729=2),2,IF(OR(C729=Локализация!$C$128,C729=1),4)))))</f>
        <v>0</v>
      </c>
      <c r="Y729" t="b">
        <f>IF(OR(D729=Локализация!$C$118,D729=5),4,IF(OR(D729=Локализация!$C$119,D729=4),2,IF(OR(D729=Локализация!$C$120,D729=3),0,IF(OR(D729=Локализация!$C$121,D729=2),-1,IF(OR(D729=Локализация!$C$122,D729=1),-2)))))</f>
        <v>0</v>
      </c>
      <c r="Z729" t="b">
        <f>IF(OR(E729=Локализация!$C$124,E729=5),-2,IF(OR(E729=Локализация!$C$125,E729=4),-1,IF(OR(E729=Локализация!$C$126,E729=3),0,IF(OR(E729=Локализация!$C$127,E729=2),2,IF(OR(E729=Локализация!$C$128,E729=1),4)))))</f>
        <v>0</v>
      </c>
      <c r="AA729" t="b">
        <f>IF(OR(F729=Локализация!$C$118,F729=5),4,IF(OR(F729=Локализация!$C$119,F729=4),2,IF(OR(F729=Локализация!$C$120,F729=3),0,IF(OR(F729=Локализация!$C$121,F729=2),-1,IF(OR(F729=Локализация!$C$122,F729=1),-2)))))</f>
        <v>0</v>
      </c>
      <c r="AB729" t="b">
        <f>IF(OR(G729=Локализация!$C$124,G729=5),-2,IF(OR(G729=Локализация!$C$125,G729=4),-1,IF(OR(G729=Локализация!$C$126,G729=3),0,IF(OR(G729=Локализация!$C$127,G729=2),2,IF(OR(G729=Локализация!$C$128,G729=1),4)))))</f>
        <v>0</v>
      </c>
      <c r="AC729" t="b">
        <f>IF(OR(H729=Локализация!$C$118,H729=5),4,IF(OR(H729=Локализация!$C$119,H729=4),2,IF(OR(H729=Локализация!$C$120,H729=3),0,IF(OR(H729=Локализация!$C$121,H729=2),-1,IF(OR(H729=Локализация!$C$122,H729=1),-2)))))</f>
        <v>0</v>
      </c>
      <c r="AD729" t="b">
        <f>IF(OR(I729=Локализация!$C$124,I729=5),-2,IF(OR(I729=Локализация!$C$125,I729=4),-1,IF(OR(I729=Локализация!$C$126,I729=3),0,IF(OR(I729=Локализация!$C$127,I729=2),2,IF(OR(I729=Локализация!$C$128,I729=1),4)))))</f>
        <v>0</v>
      </c>
      <c r="AE729" t="b">
        <f>IF(OR(J729=Локализация!$C$118,J729=5),4,IF(OR(J729=Локализация!$C$119,J729=4),2,IF(OR(J729=Локализация!$C$120,J729=3),0,IF(OR(J729=Локализация!$C$121,J729=2),-1,IF(OR(J729=Локализация!$C$122,J729=1),-2)))))</f>
        <v>0</v>
      </c>
      <c r="AF729" t="b">
        <f>IF(OR(K729=Локализация!$C$124,K729=5),-2,IF(OR(K729=Локализация!$C$125,K729=4),-1,IF(OR(K729=Локализация!$C$126,K729=3),0,IF(OR(K729=Локализация!$C$127,K729=2),2,IF(OR(K729=Локализация!$C$128,K729=1),4)))))</f>
        <v>0</v>
      </c>
      <c r="AG729" t="b">
        <f>IF(OR(L729=Локализация!$C$118,L729=5),4,IF(OR(L729=Локализация!$C$119,L729=4),2,IF(OR(L729=Локализация!$C$120,L729=3),0,IF(OR(L729=Локализация!$C$121,L729=2),-1,IF(OR(L729=Локализация!$C$122,L729=1),-2)))))</f>
        <v>0</v>
      </c>
      <c r="AH729" t="b">
        <f>IF(OR(M729=Локализация!$C$124,M729=5),-2,IF(OR(M729=Локализация!$C$125,M729=4),-1,IF(OR(M729=Локализация!$C$126,M729=3),0,IF(OR(M729=Локализация!$C$127,M729=2),2,IF(OR(M729=Локализация!$C$128,M729=1),4)))))</f>
        <v>0</v>
      </c>
      <c r="AI729" t="b">
        <f>IF(OR(N729=Локализация!$C$118,N729=5),4,IF(OR(N729=Локализация!$C$119,N729=4),2,IF(OR(N729=Локализация!$C$120,N729=3),0,IF(OR(N729=Локализация!$C$121,N729=2),-1,IF(OR(N729=Локализация!$C$122,N729=1),-2)))))</f>
        <v>0</v>
      </c>
      <c r="AJ729" t="b">
        <f>IF(OR(O729=Локализация!$C$124,O729=5),-2,IF(OR(O729=Локализация!$C$125,O729=4),-1,IF(OR(O729=Локализация!$C$126,O729=3),0,IF(OR(O729=Локализация!$C$127,O729=2),2,IF(OR(O729=Локализация!$C$128,O729=1),4)))))</f>
        <v>0</v>
      </c>
      <c r="AK729" t="b">
        <f>IF(OR(P729=Локализация!$C$118,P729=5),4,IF(OR(P729=Локализация!$C$119,P729=4),2,IF(OR(P729=Локализация!$C$120,P729=3),0,IF(OR(P729=Локализация!$C$121,P729=2),-1,IF(OR(P729=Локализация!$C$122,P729=1),-2)))))</f>
        <v>0</v>
      </c>
      <c r="AL729" t="b">
        <f>IF(OR(Q729=Локализация!$C$124,Q729=5),-2,IF(OR(Q729=Локализация!$C$125,Q729=4),-1,IF(OR(Q729=Локализация!$C$126,Q729=3),0,IF(OR(Q729=Локализация!$C$127,Q729=2),2,IF(OR(Q729=Локализация!$C$128,Q729=1),4)))))</f>
        <v>0</v>
      </c>
      <c r="AM729" t="b">
        <f>IF(OR(R729=Локализация!$C$118,R729=5),4,IF(OR(R729=Локализация!$C$119,R729=4),2,IF(OR(R729=Локализация!$C$120,R729=3),0,IF(OR(R729=Локализация!$C$121,R729=2),-1,IF(OR(R729=Локализация!$C$122,R729=1),-2)))))</f>
        <v>0</v>
      </c>
      <c r="AN729" t="b">
        <f>IF(OR(S729=Локализация!$C$124,S729=5),-2,IF(OR(S729=Локализация!$C$125,S729=4),-1,IF(OR(S729=Локализация!$C$126,S729=3),0,IF(OR(S729=Локализация!$C$127,S729=2),2,IF(OR(S729=Локализация!$C$128,S729=1),4)))))</f>
        <v>0</v>
      </c>
      <c r="AO729" t="b">
        <f>IF(OR(T729=Локализация!$C$118,T729=5),4,IF(OR(T729=Локализация!$C$119,T729=4),2,IF(OR(T729=Локализация!$C$120,T729=3),0,IF(OR(T729=Локализация!$C$121,T729=2),-1,IF(OR(T729=Локализация!$C$122,T729=1),-2)))))</f>
        <v>0</v>
      </c>
      <c r="AP729" t="b">
        <f>IF(OR(U729=Локализация!$C$124,U729=5),-2,IF(OR(U729=Локализация!$C$125,U729=4),-1,IF(OR(U729=Локализация!$C$126,U729=3),0,IF(OR(U729=Локализация!$C$127,U729=2),2,IF(OR(U729=Локализация!$C$128,U729=1),4)))))</f>
        <v>0</v>
      </c>
      <c r="AR729" t="str">
        <f>CONCATENATE(W729,X729)</f>
        <v>ЛОЖЬЛОЖЬ</v>
      </c>
      <c r="AS729" t="str">
        <f>CONCATENATE(Y729,Z729)</f>
        <v>ЛОЖЬЛОЖЬ</v>
      </c>
      <c r="AT729" t="str">
        <f>CONCATENATE(AA729,AB729)</f>
        <v>ЛОЖЬЛОЖЬ</v>
      </c>
      <c r="AU729" t="str">
        <f>CONCATENATE(AC729,AD729)</f>
        <v>ЛОЖЬЛОЖЬ</v>
      </c>
      <c r="AV729" t="str">
        <f>CONCATENATE(AE729,AF729)</f>
        <v>ЛОЖЬЛОЖЬ</v>
      </c>
      <c r="AW729" t="str">
        <f>CONCATENATE(AG729,AH729)</f>
        <v>ЛОЖЬЛОЖЬ</v>
      </c>
      <c r="AX729" t="str">
        <f>CONCATENATE(AI729,AJ729)</f>
        <v>ЛОЖЬЛОЖЬ</v>
      </c>
      <c r="AY729" t="str">
        <f>CONCATENATE(AK729,AL729)</f>
        <v>ЛОЖЬЛОЖЬ</v>
      </c>
      <c r="AZ729" t="str">
        <f>CONCATENATE(AM729,AN729)</f>
        <v>ЛОЖЬЛОЖЬ</v>
      </c>
      <c r="BA729" t="str">
        <f>CONCATENATE(AO729,AP729)</f>
        <v>ЛОЖЬЛОЖЬ</v>
      </c>
      <c r="BC729" t="str">
        <f xml:space="preserve"> IF(OR(AR729= "4-2", AR729= "2-1", AR729= "-12", AR729= "-24"),"Q",
  IF(
    OR(AR729= "4-1", AR729= "40", AR729= "42"),"A",
    IF(
      AR729= "44","P",
      IF(OR(AR729= "2-2",AR729="0-2",AR729="-1-2",AR729="-2-2",AR729="-2-1",AR729="-20",AR729="-22" ),"R",
              IF(
                OR(AR729= "24",AR729="04",AR729="-14"),"M",
                IF(
                  OR(AR729= "20",AR729="22",AR729="0-1",AR729="00",AR729="02",AR729="-1-1",AR729="-10"),"I",""
                )
              )
      )
    )
  )
)</f>
        <v/>
      </c>
      <c r="BD729" t="str">
        <f xml:space="preserve"> IF(OR(AS729= "4-2", AS729= "2-1", AS729= "-12", AS729= "-24"),"Q",
  IF(
    OR(AS729= "4-1", AS729= "40", AS729= "42"),"A",
    IF(
      AS729= "44","P",
      IF(OR(AS729= "2-2",AS729="0-2",AS729="-1-2",AS729="-2-2",AS729="-2-1",AS729="-20",AS729="-22" ),"R",
              IF(
                OR(AS729= "24",AS729="04",AS729="-14"),"M",
                IF(
                  OR(AS729= "20",AS729="22",AS729="0-1",AS729="00",AS729="02",AS729="-1-1",AS729="-10"),"I",""
                )
              )
      )
    )
  )
)</f>
        <v/>
      </c>
      <c r="BE729" t="str">
        <f xml:space="preserve"> IF(OR(AT729= "4-2", AT729= "2-1", AT729= "-12", AT729= "-24"),"Q",
  IF(
    OR(AT729= "4-1", AT729= "40", AT729= "42"),"A",
    IF(
      AT729= "44","P",
      IF(OR(AT729= "2-2",AT729="0-2",AT729="-1-2",AT729="-2-2",AT729="-2-1",AT729="-20",AT729="-22" ),"R",
              IF(
                OR(AT729= "24",AT729="04",AT729="-14"),"M",
                IF(
                  OR(AT729= "20",AT729="22",AT729="0-1",AT729="00",AT729="02",AT729="-1-1",AT729="-10"),"I",""
                )
              )
      )
    )
  )
)</f>
        <v/>
      </c>
      <c r="BF729" t="str">
        <f xml:space="preserve"> IF(OR(AU729= "4-2", AU729= "2-1", AU729= "-12", AU729= "-24"),"Q",
  IF(
    OR(AU729= "4-1", AU729= "40", AU729= "42"),"A",
    IF(
      AU729= "44","P",
      IF(OR(AU729= "2-2",AU729="0-2",AU729="-1-2",AU729="-2-2",AU729="-2-1",AU729="-20",AU729="-22" ),"R",
              IF(
                OR(AU729= "24",AU729="04",AU729="-14"),"M",
                IF(
                  OR(AU729= "20",AU729="22",AU729="0-1",AU729="00",AU729="02",AU729="-1-1",AU729="-10"),"I",""
                )
              )
      )
    )
  )
)</f>
        <v/>
      </c>
      <c r="BG729" t="str">
        <f xml:space="preserve"> IF(OR(AV729= "4-2", AV729= "2-1", AV729= "-12", AV729= "-24"),"Q",
  IF(
    OR(AV729= "4-1", AV729= "40", AV729= "42"),"A",
    IF(
      AV729= "44","P",
      IF(OR(AV729= "2-2",AV729="0-2",AV729="-1-2",AV729="-2-2",AV729="-2-1",AV729="-20",AV729="-22" ),"R",
              IF(
                OR(AV729= "24",AV729="04",AV729="-14"),"M",
                IF(
                  OR(AV729= "20",AV729="22",AV729="0-1",AV729="00",AV729="02",AV729="-1-1",AV729="-10"),"I",""
                )
              )
      )
    )
  )
)</f>
        <v/>
      </c>
      <c r="BH729" t="str">
        <f xml:space="preserve"> IF(OR(AW729= "4-2", AW729= "2-1", AW729= "-12", AW729= "-24"),"Q",
  IF(
    OR(AW729= "4-1", AW729= "40", AW729= "42"),"A",
    IF(
      AW729= "44","P",
      IF(OR(AW729= "2-2",AW729="0-2",AW729="-1-2",AW729="-2-2",AW729="-2-1",AW729="-20",AW729="-22" ),"R",
              IF(
                OR(AW729= "24",AW729="04",AW729="-14"),"M",
                IF(
                  OR(AW729= "20",AW729="22",AW729="0-1",AW729="00",AW729="02",AW729="-1-1",AW729="-10"),"I",""
                )
              )
      )
    )
  )
)</f>
        <v/>
      </c>
      <c r="BI729" t="str">
        <f xml:space="preserve"> IF(OR(AX729= "4-2", AX729= "2-1", AX729= "-12", AX729= "-24"),"Q",
  IF(
    OR(AX729= "4-1", AX729= "40", AX729= "42"),"A",
    IF(
      AX729= "44","P",
      IF(OR(AX729= "2-2",AX729="0-2",AX729="-1-2",AX729="-2-2",AX729="-2-1",AX729="-20",AX729="-22" ),"R",
              IF(
                OR(AX729= "24",AX729="04",AX729="-14"),"M",
                IF(
                  OR(AX729= "20",AX729="22",AX729="0-1",AX729="00",AX729="02",AX729="-1-1",AX729="-10"),"I",""
                )
              )
      )
    )
  )
)</f>
        <v/>
      </c>
      <c r="BJ729" t="str">
        <f xml:space="preserve"> IF(OR(AY729= "4-2", AY729= "2-1", AY729= "-12", AY729= "-24"),"Q",
  IF(
    OR(AY729= "4-1", AY729= "40", AY729= "42"),"A",
    IF(
      AY729= "44","P",
      IF(OR(AY729= "2-2",AY729="0-2",AY729="-1-2",AY729="-2-2",AY729="-2-1",AY729="-20",AY729="-22" ),"R",
              IF(
                OR(AY729= "24",AY729="04",AY729="-14"),"M",
                IF(
                  OR(AY729= "20",AY729="22",AY729="0-1",AY729="00",AY729="02",AY729="-1-1",AY729="-10"),"I",""
                )
              )
      )
    )
  )
)</f>
        <v/>
      </c>
      <c r="BK729" t="str">
        <f xml:space="preserve"> IF(OR(AZ729= "4-2", AZ729= "2-1", AZ729= "-12", AZ729= "-24"),"Q",
  IF(
    OR(AZ729= "4-1", AZ729= "40", AZ729= "42"),"A",
    IF(
      AZ729= "44","P",
      IF(OR(AZ729= "2-2",AZ729="0-2",AZ729="-1-2",AZ729="-2-2",AZ729="-2-1",AZ729="-20",AZ729="-22" ),"R",
              IF(
                OR(AZ729= "24",AZ729="04",AZ729="-14"),"M",
                IF(
                  OR(AZ729= "20",AZ729="22",AZ729="0-1",AZ729="00",AZ729="02",AZ729="-1-1",AZ729="-10"),"I",""
                )
              )
      )
    )
  )
)</f>
        <v/>
      </c>
      <c r="BL729" t="str">
        <f xml:space="preserve"> IF(OR(BA729= "4-2", BA729= "2-1", BA729= "-12", BA729= "-24"),"Q",
  IF(
    OR(BA729= "4-1", BA729= "40", BA729= "42"),"A",
    IF(
      BA729= "44","P",
      IF(OR(BA729= "2-2",BA729="0-2",BA729="-1-2",BA729="-2-2",BA729="-2-1",BA729="-20",BA729="-22" ),"R",
              IF(
                OR(BA729= "24",BA729="04",BA729="-14"),"M",
                IF(
                  OR(BA729= "20",BA729="22",BA729="0-1",BA729="00",BA729="02",BA729="-1-1",BA729="-10"),"I",""
                )
              )
      )
    )
  )
)</f>
        <v/>
      </c>
    </row>
    <row r="730" spans="23:64" x14ac:dyDescent="0.25">
      <c r="W730" t="b">
        <f>IF(OR(B730=Локализация!$C$118,B730=5),4,IF(OR(B730=Локализация!$C$119,B730=4),2,IF(OR(B730=Локализация!$C$120,B730=3),0,IF(OR(B730=Локализация!$C$121,B730=2),-1,IF(OR(B730=Локализация!$C$122,B730=1),-2)))))</f>
        <v>0</v>
      </c>
      <c r="X730" t="b">
        <f>IF(OR(C730=Локализация!$C$124,C730=5),-2,IF(OR(C730=Локализация!$C$125,C730=4),-1,IF(OR(C730=Локализация!$C$126,C730=3),0,IF(OR(C730=Локализация!$C$127,C730=2),2,IF(OR(C730=Локализация!$C$128,C730=1),4)))))</f>
        <v>0</v>
      </c>
      <c r="Y730" t="b">
        <f>IF(OR(D730=Локализация!$C$118,D730=5),4,IF(OR(D730=Локализация!$C$119,D730=4),2,IF(OR(D730=Локализация!$C$120,D730=3),0,IF(OR(D730=Локализация!$C$121,D730=2),-1,IF(OR(D730=Локализация!$C$122,D730=1),-2)))))</f>
        <v>0</v>
      </c>
      <c r="Z730" t="b">
        <f>IF(OR(E730=Локализация!$C$124,E730=5),-2,IF(OR(E730=Локализация!$C$125,E730=4),-1,IF(OR(E730=Локализация!$C$126,E730=3),0,IF(OR(E730=Локализация!$C$127,E730=2),2,IF(OR(E730=Локализация!$C$128,E730=1),4)))))</f>
        <v>0</v>
      </c>
      <c r="AA730" t="b">
        <f>IF(OR(F730=Локализация!$C$118,F730=5),4,IF(OR(F730=Локализация!$C$119,F730=4),2,IF(OR(F730=Локализация!$C$120,F730=3),0,IF(OR(F730=Локализация!$C$121,F730=2),-1,IF(OR(F730=Локализация!$C$122,F730=1),-2)))))</f>
        <v>0</v>
      </c>
      <c r="AB730" t="b">
        <f>IF(OR(G730=Локализация!$C$124,G730=5),-2,IF(OR(G730=Локализация!$C$125,G730=4),-1,IF(OR(G730=Локализация!$C$126,G730=3),0,IF(OR(G730=Локализация!$C$127,G730=2),2,IF(OR(G730=Локализация!$C$128,G730=1),4)))))</f>
        <v>0</v>
      </c>
      <c r="AC730" t="b">
        <f>IF(OR(H730=Локализация!$C$118,H730=5),4,IF(OR(H730=Локализация!$C$119,H730=4),2,IF(OR(H730=Локализация!$C$120,H730=3),0,IF(OR(H730=Локализация!$C$121,H730=2),-1,IF(OR(H730=Локализация!$C$122,H730=1),-2)))))</f>
        <v>0</v>
      </c>
      <c r="AD730" t="b">
        <f>IF(OR(I730=Локализация!$C$124,I730=5),-2,IF(OR(I730=Локализация!$C$125,I730=4),-1,IF(OR(I730=Локализация!$C$126,I730=3),0,IF(OR(I730=Локализация!$C$127,I730=2),2,IF(OR(I730=Локализация!$C$128,I730=1),4)))))</f>
        <v>0</v>
      </c>
      <c r="AE730" t="b">
        <f>IF(OR(J730=Локализация!$C$118,J730=5),4,IF(OR(J730=Локализация!$C$119,J730=4),2,IF(OR(J730=Локализация!$C$120,J730=3),0,IF(OR(J730=Локализация!$C$121,J730=2),-1,IF(OR(J730=Локализация!$C$122,J730=1),-2)))))</f>
        <v>0</v>
      </c>
      <c r="AF730" t="b">
        <f>IF(OR(K730=Локализация!$C$124,K730=5),-2,IF(OR(K730=Локализация!$C$125,K730=4),-1,IF(OR(K730=Локализация!$C$126,K730=3),0,IF(OR(K730=Локализация!$C$127,K730=2),2,IF(OR(K730=Локализация!$C$128,K730=1),4)))))</f>
        <v>0</v>
      </c>
      <c r="AG730" t="b">
        <f>IF(OR(L730=Локализация!$C$118,L730=5),4,IF(OR(L730=Локализация!$C$119,L730=4),2,IF(OR(L730=Локализация!$C$120,L730=3),0,IF(OR(L730=Локализация!$C$121,L730=2),-1,IF(OR(L730=Локализация!$C$122,L730=1),-2)))))</f>
        <v>0</v>
      </c>
      <c r="AH730" t="b">
        <f>IF(OR(M730=Локализация!$C$124,M730=5),-2,IF(OR(M730=Локализация!$C$125,M730=4),-1,IF(OR(M730=Локализация!$C$126,M730=3),0,IF(OR(M730=Локализация!$C$127,M730=2),2,IF(OR(M730=Локализация!$C$128,M730=1),4)))))</f>
        <v>0</v>
      </c>
      <c r="AI730" t="b">
        <f>IF(OR(N730=Локализация!$C$118,N730=5),4,IF(OR(N730=Локализация!$C$119,N730=4),2,IF(OR(N730=Локализация!$C$120,N730=3),0,IF(OR(N730=Локализация!$C$121,N730=2),-1,IF(OR(N730=Локализация!$C$122,N730=1),-2)))))</f>
        <v>0</v>
      </c>
      <c r="AJ730" t="b">
        <f>IF(OR(O730=Локализация!$C$124,O730=5),-2,IF(OR(O730=Локализация!$C$125,O730=4),-1,IF(OR(O730=Локализация!$C$126,O730=3),0,IF(OR(O730=Локализация!$C$127,O730=2),2,IF(OR(O730=Локализация!$C$128,O730=1),4)))))</f>
        <v>0</v>
      </c>
      <c r="AK730" t="b">
        <f>IF(OR(P730=Локализация!$C$118,P730=5),4,IF(OR(P730=Локализация!$C$119,P730=4),2,IF(OR(P730=Локализация!$C$120,P730=3),0,IF(OR(P730=Локализация!$C$121,P730=2),-1,IF(OR(P730=Локализация!$C$122,P730=1),-2)))))</f>
        <v>0</v>
      </c>
      <c r="AL730" t="b">
        <f>IF(OR(Q730=Локализация!$C$124,Q730=5),-2,IF(OR(Q730=Локализация!$C$125,Q730=4),-1,IF(OR(Q730=Локализация!$C$126,Q730=3),0,IF(OR(Q730=Локализация!$C$127,Q730=2),2,IF(OR(Q730=Локализация!$C$128,Q730=1),4)))))</f>
        <v>0</v>
      </c>
      <c r="AM730" t="b">
        <f>IF(OR(R730=Локализация!$C$118,R730=5),4,IF(OR(R730=Локализация!$C$119,R730=4),2,IF(OR(R730=Локализация!$C$120,R730=3),0,IF(OR(R730=Локализация!$C$121,R730=2),-1,IF(OR(R730=Локализация!$C$122,R730=1),-2)))))</f>
        <v>0</v>
      </c>
      <c r="AN730" t="b">
        <f>IF(OR(S730=Локализация!$C$124,S730=5),-2,IF(OR(S730=Локализация!$C$125,S730=4),-1,IF(OR(S730=Локализация!$C$126,S730=3),0,IF(OR(S730=Локализация!$C$127,S730=2),2,IF(OR(S730=Локализация!$C$128,S730=1),4)))))</f>
        <v>0</v>
      </c>
      <c r="AO730" t="b">
        <f>IF(OR(T730=Локализация!$C$118,T730=5),4,IF(OR(T730=Локализация!$C$119,T730=4),2,IF(OR(T730=Локализация!$C$120,T730=3),0,IF(OR(T730=Локализация!$C$121,T730=2),-1,IF(OR(T730=Локализация!$C$122,T730=1),-2)))))</f>
        <v>0</v>
      </c>
      <c r="AP730" t="b">
        <f>IF(OR(U730=Локализация!$C$124,U730=5),-2,IF(OR(U730=Локализация!$C$125,U730=4),-1,IF(OR(U730=Локализация!$C$126,U730=3),0,IF(OR(U730=Локализация!$C$127,U730=2),2,IF(OR(U730=Локализация!$C$128,U730=1),4)))))</f>
        <v>0</v>
      </c>
      <c r="AR730" t="str">
        <f>CONCATENATE(W730,X730)</f>
        <v>ЛОЖЬЛОЖЬ</v>
      </c>
      <c r="AS730" t="str">
        <f>CONCATENATE(Y730,Z730)</f>
        <v>ЛОЖЬЛОЖЬ</v>
      </c>
      <c r="AT730" t="str">
        <f>CONCATENATE(AA730,AB730)</f>
        <v>ЛОЖЬЛОЖЬ</v>
      </c>
      <c r="AU730" t="str">
        <f>CONCATENATE(AC730,AD730)</f>
        <v>ЛОЖЬЛОЖЬ</v>
      </c>
      <c r="AV730" t="str">
        <f>CONCATENATE(AE730,AF730)</f>
        <v>ЛОЖЬЛОЖЬ</v>
      </c>
      <c r="AW730" t="str">
        <f>CONCATENATE(AG730,AH730)</f>
        <v>ЛОЖЬЛОЖЬ</v>
      </c>
      <c r="AX730" t="str">
        <f>CONCATENATE(AI730,AJ730)</f>
        <v>ЛОЖЬЛОЖЬ</v>
      </c>
      <c r="AY730" t="str">
        <f>CONCATENATE(AK730,AL730)</f>
        <v>ЛОЖЬЛОЖЬ</v>
      </c>
      <c r="AZ730" t="str">
        <f>CONCATENATE(AM730,AN730)</f>
        <v>ЛОЖЬЛОЖЬ</v>
      </c>
      <c r="BA730" t="str">
        <f>CONCATENATE(AO730,AP730)</f>
        <v>ЛОЖЬЛОЖЬ</v>
      </c>
      <c r="BC730" t="str">
        <f xml:space="preserve"> IF(OR(AR730= "4-2", AR730= "2-1", AR730= "-12", AR730= "-24"),"Q",
  IF(
    OR(AR730= "4-1", AR730= "40", AR730= "42"),"A",
    IF(
      AR730= "44","P",
      IF(OR(AR730= "2-2",AR730="0-2",AR730="-1-2",AR730="-2-2",AR730="-2-1",AR730="-20",AR730="-22" ),"R",
              IF(
                OR(AR730= "24",AR730="04",AR730="-14"),"M",
                IF(
                  OR(AR730= "20",AR730="22",AR730="0-1",AR730="00",AR730="02",AR730="-1-1",AR730="-10"),"I",""
                )
              )
      )
    )
  )
)</f>
        <v/>
      </c>
      <c r="BD730" t="str">
        <f xml:space="preserve"> IF(OR(AS730= "4-2", AS730= "2-1", AS730= "-12", AS730= "-24"),"Q",
  IF(
    OR(AS730= "4-1", AS730= "40", AS730= "42"),"A",
    IF(
      AS730= "44","P",
      IF(OR(AS730= "2-2",AS730="0-2",AS730="-1-2",AS730="-2-2",AS730="-2-1",AS730="-20",AS730="-22" ),"R",
              IF(
                OR(AS730= "24",AS730="04",AS730="-14"),"M",
                IF(
                  OR(AS730= "20",AS730="22",AS730="0-1",AS730="00",AS730="02",AS730="-1-1",AS730="-10"),"I",""
                )
              )
      )
    )
  )
)</f>
        <v/>
      </c>
      <c r="BE730" t="str">
        <f xml:space="preserve"> IF(OR(AT730= "4-2", AT730= "2-1", AT730= "-12", AT730= "-24"),"Q",
  IF(
    OR(AT730= "4-1", AT730= "40", AT730= "42"),"A",
    IF(
      AT730= "44","P",
      IF(OR(AT730= "2-2",AT730="0-2",AT730="-1-2",AT730="-2-2",AT730="-2-1",AT730="-20",AT730="-22" ),"R",
              IF(
                OR(AT730= "24",AT730="04",AT730="-14"),"M",
                IF(
                  OR(AT730= "20",AT730="22",AT730="0-1",AT730="00",AT730="02",AT730="-1-1",AT730="-10"),"I",""
                )
              )
      )
    )
  )
)</f>
        <v/>
      </c>
      <c r="BF730" t="str">
        <f xml:space="preserve"> IF(OR(AU730= "4-2", AU730= "2-1", AU730= "-12", AU730= "-24"),"Q",
  IF(
    OR(AU730= "4-1", AU730= "40", AU730= "42"),"A",
    IF(
      AU730= "44","P",
      IF(OR(AU730= "2-2",AU730="0-2",AU730="-1-2",AU730="-2-2",AU730="-2-1",AU730="-20",AU730="-22" ),"R",
              IF(
                OR(AU730= "24",AU730="04",AU730="-14"),"M",
                IF(
                  OR(AU730= "20",AU730="22",AU730="0-1",AU730="00",AU730="02",AU730="-1-1",AU730="-10"),"I",""
                )
              )
      )
    )
  )
)</f>
        <v/>
      </c>
      <c r="BG730" t="str">
        <f xml:space="preserve"> IF(OR(AV730= "4-2", AV730= "2-1", AV730= "-12", AV730= "-24"),"Q",
  IF(
    OR(AV730= "4-1", AV730= "40", AV730= "42"),"A",
    IF(
      AV730= "44","P",
      IF(OR(AV730= "2-2",AV730="0-2",AV730="-1-2",AV730="-2-2",AV730="-2-1",AV730="-20",AV730="-22" ),"R",
              IF(
                OR(AV730= "24",AV730="04",AV730="-14"),"M",
                IF(
                  OR(AV730= "20",AV730="22",AV730="0-1",AV730="00",AV730="02",AV730="-1-1",AV730="-10"),"I",""
                )
              )
      )
    )
  )
)</f>
        <v/>
      </c>
      <c r="BH730" t="str">
        <f xml:space="preserve"> IF(OR(AW730= "4-2", AW730= "2-1", AW730= "-12", AW730= "-24"),"Q",
  IF(
    OR(AW730= "4-1", AW730= "40", AW730= "42"),"A",
    IF(
      AW730= "44","P",
      IF(OR(AW730= "2-2",AW730="0-2",AW730="-1-2",AW730="-2-2",AW730="-2-1",AW730="-20",AW730="-22" ),"R",
              IF(
                OR(AW730= "24",AW730="04",AW730="-14"),"M",
                IF(
                  OR(AW730= "20",AW730="22",AW730="0-1",AW730="00",AW730="02",AW730="-1-1",AW730="-10"),"I",""
                )
              )
      )
    )
  )
)</f>
        <v/>
      </c>
      <c r="BI730" t="str">
        <f xml:space="preserve"> IF(OR(AX730= "4-2", AX730= "2-1", AX730= "-12", AX730= "-24"),"Q",
  IF(
    OR(AX730= "4-1", AX730= "40", AX730= "42"),"A",
    IF(
      AX730= "44","P",
      IF(OR(AX730= "2-2",AX730="0-2",AX730="-1-2",AX730="-2-2",AX730="-2-1",AX730="-20",AX730="-22" ),"R",
              IF(
                OR(AX730= "24",AX730="04",AX730="-14"),"M",
                IF(
                  OR(AX730= "20",AX730="22",AX730="0-1",AX730="00",AX730="02",AX730="-1-1",AX730="-10"),"I",""
                )
              )
      )
    )
  )
)</f>
        <v/>
      </c>
      <c r="BJ730" t="str">
        <f xml:space="preserve"> IF(OR(AY730= "4-2", AY730= "2-1", AY730= "-12", AY730= "-24"),"Q",
  IF(
    OR(AY730= "4-1", AY730= "40", AY730= "42"),"A",
    IF(
      AY730= "44","P",
      IF(OR(AY730= "2-2",AY730="0-2",AY730="-1-2",AY730="-2-2",AY730="-2-1",AY730="-20",AY730="-22" ),"R",
              IF(
                OR(AY730= "24",AY730="04",AY730="-14"),"M",
                IF(
                  OR(AY730= "20",AY730="22",AY730="0-1",AY730="00",AY730="02",AY730="-1-1",AY730="-10"),"I",""
                )
              )
      )
    )
  )
)</f>
        <v/>
      </c>
      <c r="BK730" t="str">
        <f xml:space="preserve"> IF(OR(AZ730= "4-2", AZ730= "2-1", AZ730= "-12", AZ730= "-24"),"Q",
  IF(
    OR(AZ730= "4-1", AZ730= "40", AZ730= "42"),"A",
    IF(
      AZ730= "44","P",
      IF(OR(AZ730= "2-2",AZ730="0-2",AZ730="-1-2",AZ730="-2-2",AZ730="-2-1",AZ730="-20",AZ730="-22" ),"R",
              IF(
                OR(AZ730= "24",AZ730="04",AZ730="-14"),"M",
                IF(
                  OR(AZ730= "20",AZ730="22",AZ730="0-1",AZ730="00",AZ730="02",AZ730="-1-1",AZ730="-10"),"I",""
                )
              )
      )
    )
  )
)</f>
        <v/>
      </c>
      <c r="BL730" t="str">
        <f xml:space="preserve"> IF(OR(BA730= "4-2", BA730= "2-1", BA730= "-12", BA730= "-24"),"Q",
  IF(
    OR(BA730= "4-1", BA730= "40", BA730= "42"),"A",
    IF(
      BA730= "44","P",
      IF(OR(BA730= "2-2",BA730="0-2",BA730="-1-2",BA730="-2-2",BA730="-2-1",BA730="-20",BA730="-22" ),"R",
              IF(
                OR(BA730= "24",BA730="04",BA730="-14"),"M",
                IF(
                  OR(BA730= "20",BA730="22",BA730="0-1",BA730="00",BA730="02",BA730="-1-1",BA730="-10"),"I",""
                )
              )
      )
    )
  )
)</f>
        <v/>
      </c>
    </row>
    <row r="731" spans="23:64" x14ac:dyDescent="0.25">
      <c r="W731" t="b">
        <f>IF(OR(B731=Локализация!$C$118,B731=5),4,IF(OR(B731=Локализация!$C$119,B731=4),2,IF(OR(B731=Локализация!$C$120,B731=3),0,IF(OR(B731=Локализация!$C$121,B731=2),-1,IF(OR(B731=Локализация!$C$122,B731=1),-2)))))</f>
        <v>0</v>
      </c>
      <c r="X731" t="b">
        <f>IF(OR(C731=Локализация!$C$124,C731=5),-2,IF(OR(C731=Локализация!$C$125,C731=4),-1,IF(OR(C731=Локализация!$C$126,C731=3),0,IF(OR(C731=Локализация!$C$127,C731=2),2,IF(OR(C731=Локализация!$C$128,C731=1),4)))))</f>
        <v>0</v>
      </c>
      <c r="Y731" t="b">
        <f>IF(OR(D731=Локализация!$C$118,D731=5),4,IF(OR(D731=Локализация!$C$119,D731=4),2,IF(OR(D731=Локализация!$C$120,D731=3),0,IF(OR(D731=Локализация!$C$121,D731=2),-1,IF(OR(D731=Локализация!$C$122,D731=1),-2)))))</f>
        <v>0</v>
      </c>
      <c r="Z731" t="b">
        <f>IF(OR(E731=Локализация!$C$124,E731=5),-2,IF(OR(E731=Локализация!$C$125,E731=4),-1,IF(OR(E731=Локализация!$C$126,E731=3),0,IF(OR(E731=Локализация!$C$127,E731=2),2,IF(OR(E731=Локализация!$C$128,E731=1),4)))))</f>
        <v>0</v>
      </c>
      <c r="AA731" t="b">
        <f>IF(OR(F731=Локализация!$C$118,F731=5),4,IF(OR(F731=Локализация!$C$119,F731=4),2,IF(OR(F731=Локализация!$C$120,F731=3),0,IF(OR(F731=Локализация!$C$121,F731=2),-1,IF(OR(F731=Локализация!$C$122,F731=1),-2)))))</f>
        <v>0</v>
      </c>
      <c r="AB731" t="b">
        <f>IF(OR(G731=Локализация!$C$124,G731=5),-2,IF(OR(G731=Локализация!$C$125,G731=4),-1,IF(OR(G731=Локализация!$C$126,G731=3),0,IF(OR(G731=Локализация!$C$127,G731=2),2,IF(OR(G731=Локализация!$C$128,G731=1),4)))))</f>
        <v>0</v>
      </c>
      <c r="AC731" t="b">
        <f>IF(OR(H731=Локализация!$C$118,H731=5),4,IF(OR(H731=Локализация!$C$119,H731=4),2,IF(OR(H731=Локализация!$C$120,H731=3),0,IF(OR(H731=Локализация!$C$121,H731=2),-1,IF(OR(H731=Локализация!$C$122,H731=1),-2)))))</f>
        <v>0</v>
      </c>
      <c r="AD731" t="b">
        <f>IF(OR(I731=Локализация!$C$124,I731=5),-2,IF(OR(I731=Локализация!$C$125,I731=4),-1,IF(OR(I731=Локализация!$C$126,I731=3),0,IF(OR(I731=Локализация!$C$127,I731=2),2,IF(OR(I731=Локализация!$C$128,I731=1),4)))))</f>
        <v>0</v>
      </c>
      <c r="AE731" t="b">
        <f>IF(OR(J731=Локализация!$C$118,J731=5),4,IF(OR(J731=Локализация!$C$119,J731=4),2,IF(OR(J731=Локализация!$C$120,J731=3),0,IF(OR(J731=Локализация!$C$121,J731=2),-1,IF(OR(J731=Локализация!$C$122,J731=1),-2)))))</f>
        <v>0</v>
      </c>
      <c r="AF731" t="b">
        <f>IF(OR(K731=Локализация!$C$124,K731=5),-2,IF(OR(K731=Локализация!$C$125,K731=4),-1,IF(OR(K731=Локализация!$C$126,K731=3),0,IF(OR(K731=Локализация!$C$127,K731=2),2,IF(OR(K731=Локализация!$C$128,K731=1),4)))))</f>
        <v>0</v>
      </c>
      <c r="AG731" t="b">
        <f>IF(OR(L731=Локализация!$C$118,L731=5),4,IF(OR(L731=Локализация!$C$119,L731=4),2,IF(OR(L731=Локализация!$C$120,L731=3),0,IF(OR(L731=Локализация!$C$121,L731=2),-1,IF(OR(L731=Локализация!$C$122,L731=1),-2)))))</f>
        <v>0</v>
      </c>
      <c r="AH731" t="b">
        <f>IF(OR(M731=Локализация!$C$124,M731=5),-2,IF(OR(M731=Локализация!$C$125,M731=4),-1,IF(OR(M731=Локализация!$C$126,M731=3),0,IF(OR(M731=Локализация!$C$127,M731=2),2,IF(OR(M731=Локализация!$C$128,M731=1),4)))))</f>
        <v>0</v>
      </c>
      <c r="AI731" t="b">
        <f>IF(OR(N731=Локализация!$C$118,N731=5),4,IF(OR(N731=Локализация!$C$119,N731=4),2,IF(OR(N731=Локализация!$C$120,N731=3),0,IF(OR(N731=Локализация!$C$121,N731=2),-1,IF(OR(N731=Локализация!$C$122,N731=1),-2)))))</f>
        <v>0</v>
      </c>
      <c r="AJ731" t="b">
        <f>IF(OR(O731=Локализация!$C$124,O731=5),-2,IF(OR(O731=Локализация!$C$125,O731=4),-1,IF(OR(O731=Локализация!$C$126,O731=3),0,IF(OR(O731=Локализация!$C$127,O731=2),2,IF(OR(O731=Локализация!$C$128,O731=1),4)))))</f>
        <v>0</v>
      </c>
      <c r="AK731" t="b">
        <f>IF(OR(P731=Локализация!$C$118,P731=5),4,IF(OR(P731=Локализация!$C$119,P731=4),2,IF(OR(P731=Локализация!$C$120,P731=3),0,IF(OR(P731=Локализация!$C$121,P731=2),-1,IF(OR(P731=Локализация!$C$122,P731=1),-2)))))</f>
        <v>0</v>
      </c>
      <c r="AL731" t="b">
        <f>IF(OR(Q731=Локализация!$C$124,Q731=5),-2,IF(OR(Q731=Локализация!$C$125,Q731=4),-1,IF(OR(Q731=Локализация!$C$126,Q731=3),0,IF(OR(Q731=Локализация!$C$127,Q731=2),2,IF(OR(Q731=Локализация!$C$128,Q731=1),4)))))</f>
        <v>0</v>
      </c>
      <c r="AM731" t="b">
        <f>IF(OR(R731=Локализация!$C$118,R731=5),4,IF(OR(R731=Локализация!$C$119,R731=4),2,IF(OR(R731=Локализация!$C$120,R731=3),0,IF(OR(R731=Локализация!$C$121,R731=2),-1,IF(OR(R731=Локализация!$C$122,R731=1),-2)))))</f>
        <v>0</v>
      </c>
      <c r="AN731" t="b">
        <f>IF(OR(S731=Локализация!$C$124,S731=5),-2,IF(OR(S731=Локализация!$C$125,S731=4),-1,IF(OR(S731=Локализация!$C$126,S731=3),0,IF(OR(S731=Локализация!$C$127,S731=2),2,IF(OR(S731=Локализация!$C$128,S731=1),4)))))</f>
        <v>0</v>
      </c>
      <c r="AO731" t="b">
        <f>IF(OR(T731=Локализация!$C$118,T731=5),4,IF(OR(T731=Локализация!$C$119,T731=4),2,IF(OR(T731=Локализация!$C$120,T731=3),0,IF(OR(T731=Локализация!$C$121,T731=2),-1,IF(OR(T731=Локализация!$C$122,T731=1),-2)))))</f>
        <v>0</v>
      </c>
      <c r="AP731" t="b">
        <f>IF(OR(U731=Локализация!$C$124,U731=5),-2,IF(OR(U731=Локализация!$C$125,U731=4),-1,IF(OR(U731=Локализация!$C$126,U731=3),0,IF(OR(U731=Локализация!$C$127,U731=2),2,IF(OR(U731=Локализация!$C$128,U731=1),4)))))</f>
        <v>0</v>
      </c>
      <c r="AR731" t="str">
        <f>CONCATENATE(W731,X731)</f>
        <v>ЛОЖЬЛОЖЬ</v>
      </c>
      <c r="AS731" t="str">
        <f>CONCATENATE(Y731,Z731)</f>
        <v>ЛОЖЬЛОЖЬ</v>
      </c>
      <c r="AT731" t="str">
        <f>CONCATENATE(AA731,AB731)</f>
        <v>ЛОЖЬЛОЖЬ</v>
      </c>
      <c r="AU731" t="str">
        <f>CONCATENATE(AC731,AD731)</f>
        <v>ЛОЖЬЛОЖЬ</v>
      </c>
      <c r="AV731" t="str">
        <f>CONCATENATE(AE731,AF731)</f>
        <v>ЛОЖЬЛОЖЬ</v>
      </c>
      <c r="AW731" t="str">
        <f>CONCATENATE(AG731,AH731)</f>
        <v>ЛОЖЬЛОЖЬ</v>
      </c>
      <c r="AX731" t="str">
        <f>CONCATENATE(AI731,AJ731)</f>
        <v>ЛОЖЬЛОЖЬ</v>
      </c>
      <c r="AY731" t="str">
        <f>CONCATENATE(AK731,AL731)</f>
        <v>ЛОЖЬЛОЖЬ</v>
      </c>
      <c r="AZ731" t="str">
        <f>CONCATENATE(AM731,AN731)</f>
        <v>ЛОЖЬЛОЖЬ</v>
      </c>
      <c r="BA731" t="str">
        <f>CONCATENATE(AO731,AP731)</f>
        <v>ЛОЖЬЛОЖЬ</v>
      </c>
      <c r="BC731" t="str">
        <f xml:space="preserve"> IF(OR(AR731= "4-2", AR731= "2-1", AR731= "-12", AR731= "-24"),"Q",
  IF(
    OR(AR731= "4-1", AR731= "40", AR731= "42"),"A",
    IF(
      AR731= "44","P",
      IF(OR(AR731= "2-2",AR731="0-2",AR731="-1-2",AR731="-2-2",AR731="-2-1",AR731="-20",AR731="-22" ),"R",
              IF(
                OR(AR731= "24",AR731="04",AR731="-14"),"M",
                IF(
                  OR(AR731= "20",AR731="22",AR731="0-1",AR731="00",AR731="02",AR731="-1-1",AR731="-10"),"I",""
                )
              )
      )
    )
  )
)</f>
        <v/>
      </c>
      <c r="BD731" t="str">
        <f xml:space="preserve"> IF(OR(AS731= "4-2", AS731= "2-1", AS731= "-12", AS731= "-24"),"Q",
  IF(
    OR(AS731= "4-1", AS731= "40", AS731= "42"),"A",
    IF(
      AS731= "44","P",
      IF(OR(AS731= "2-2",AS731="0-2",AS731="-1-2",AS731="-2-2",AS731="-2-1",AS731="-20",AS731="-22" ),"R",
              IF(
                OR(AS731= "24",AS731="04",AS731="-14"),"M",
                IF(
                  OR(AS731= "20",AS731="22",AS731="0-1",AS731="00",AS731="02",AS731="-1-1",AS731="-10"),"I",""
                )
              )
      )
    )
  )
)</f>
        <v/>
      </c>
      <c r="BE731" t="str">
        <f xml:space="preserve"> IF(OR(AT731= "4-2", AT731= "2-1", AT731= "-12", AT731= "-24"),"Q",
  IF(
    OR(AT731= "4-1", AT731= "40", AT731= "42"),"A",
    IF(
      AT731= "44","P",
      IF(OR(AT731= "2-2",AT731="0-2",AT731="-1-2",AT731="-2-2",AT731="-2-1",AT731="-20",AT731="-22" ),"R",
              IF(
                OR(AT731= "24",AT731="04",AT731="-14"),"M",
                IF(
                  OR(AT731= "20",AT731="22",AT731="0-1",AT731="00",AT731="02",AT731="-1-1",AT731="-10"),"I",""
                )
              )
      )
    )
  )
)</f>
        <v/>
      </c>
      <c r="BF731" t="str">
        <f xml:space="preserve"> IF(OR(AU731= "4-2", AU731= "2-1", AU731= "-12", AU731= "-24"),"Q",
  IF(
    OR(AU731= "4-1", AU731= "40", AU731= "42"),"A",
    IF(
      AU731= "44","P",
      IF(OR(AU731= "2-2",AU731="0-2",AU731="-1-2",AU731="-2-2",AU731="-2-1",AU731="-20",AU731="-22" ),"R",
              IF(
                OR(AU731= "24",AU731="04",AU731="-14"),"M",
                IF(
                  OR(AU731= "20",AU731="22",AU731="0-1",AU731="00",AU731="02",AU731="-1-1",AU731="-10"),"I",""
                )
              )
      )
    )
  )
)</f>
        <v/>
      </c>
      <c r="BG731" t="str">
        <f xml:space="preserve"> IF(OR(AV731= "4-2", AV731= "2-1", AV731= "-12", AV731= "-24"),"Q",
  IF(
    OR(AV731= "4-1", AV731= "40", AV731= "42"),"A",
    IF(
      AV731= "44","P",
      IF(OR(AV731= "2-2",AV731="0-2",AV731="-1-2",AV731="-2-2",AV731="-2-1",AV731="-20",AV731="-22" ),"R",
              IF(
                OR(AV731= "24",AV731="04",AV731="-14"),"M",
                IF(
                  OR(AV731= "20",AV731="22",AV731="0-1",AV731="00",AV731="02",AV731="-1-1",AV731="-10"),"I",""
                )
              )
      )
    )
  )
)</f>
        <v/>
      </c>
      <c r="BH731" t="str">
        <f xml:space="preserve"> IF(OR(AW731= "4-2", AW731= "2-1", AW731= "-12", AW731= "-24"),"Q",
  IF(
    OR(AW731= "4-1", AW731= "40", AW731= "42"),"A",
    IF(
      AW731= "44","P",
      IF(OR(AW731= "2-2",AW731="0-2",AW731="-1-2",AW731="-2-2",AW731="-2-1",AW731="-20",AW731="-22" ),"R",
              IF(
                OR(AW731= "24",AW731="04",AW731="-14"),"M",
                IF(
                  OR(AW731= "20",AW731="22",AW731="0-1",AW731="00",AW731="02",AW731="-1-1",AW731="-10"),"I",""
                )
              )
      )
    )
  )
)</f>
        <v/>
      </c>
      <c r="BI731" t="str">
        <f xml:space="preserve"> IF(OR(AX731= "4-2", AX731= "2-1", AX731= "-12", AX731= "-24"),"Q",
  IF(
    OR(AX731= "4-1", AX731= "40", AX731= "42"),"A",
    IF(
      AX731= "44","P",
      IF(OR(AX731= "2-2",AX731="0-2",AX731="-1-2",AX731="-2-2",AX731="-2-1",AX731="-20",AX731="-22" ),"R",
              IF(
                OR(AX731= "24",AX731="04",AX731="-14"),"M",
                IF(
                  OR(AX731= "20",AX731="22",AX731="0-1",AX731="00",AX731="02",AX731="-1-1",AX731="-10"),"I",""
                )
              )
      )
    )
  )
)</f>
        <v/>
      </c>
      <c r="BJ731" t="str">
        <f xml:space="preserve"> IF(OR(AY731= "4-2", AY731= "2-1", AY731= "-12", AY731= "-24"),"Q",
  IF(
    OR(AY731= "4-1", AY731= "40", AY731= "42"),"A",
    IF(
      AY731= "44","P",
      IF(OR(AY731= "2-2",AY731="0-2",AY731="-1-2",AY731="-2-2",AY731="-2-1",AY731="-20",AY731="-22" ),"R",
              IF(
                OR(AY731= "24",AY731="04",AY731="-14"),"M",
                IF(
                  OR(AY731= "20",AY731="22",AY731="0-1",AY731="00",AY731="02",AY731="-1-1",AY731="-10"),"I",""
                )
              )
      )
    )
  )
)</f>
        <v/>
      </c>
      <c r="BK731" t="str">
        <f xml:space="preserve"> IF(OR(AZ731= "4-2", AZ731= "2-1", AZ731= "-12", AZ731= "-24"),"Q",
  IF(
    OR(AZ731= "4-1", AZ731= "40", AZ731= "42"),"A",
    IF(
      AZ731= "44","P",
      IF(OR(AZ731= "2-2",AZ731="0-2",AZ731="-1-2",AZ731="-2-2",AZ731="-2-1",AZ731="-20",AZ731="-22" ),"R",
              IF(
                OR(AZ731= "24",AZ731="04",AZ731="-14"),"M",
                IF(
                  OR(AZ731= "20",AZ731="22",AZ731="0-1",AZ731="00",AZ731="02",AZ731="-1-1",AZ731="-10"),"I",""
                )
              )
      )
    )
  )
)</f>
        <v/>
      </c>
      <c r="BL731" t="str">
        <f xml:space="preserve"> IF(OR(BA731= "4-2", BA731= "2-1", BA731= "-12", BA731= "-24"),"Q",
  IF(
    OR(BA731= "4-1", BA731= "40", BA731= "42"),"A",
    IF(
      BA731= "44","P",
      IF(OR(BA731= "2-2",BA731="0-2",BA731="-1-2",BA731="-2-2",BA731="-2-1",BA731="-20",BA731="-22" ),"R",
              IF(
                OR(BA731= "24",BA731="04",BA731="-14"),"M",
                IF(
                  OR(BA731= "20",BA731="22",BA731="0-1",BA731="00",BA731="02",BA731="-1-1",BA731="-10"),"I",""
                )
              )
      )
    )
  )
)</f>
        <v/>
      </c>
    </row>
    <row r="732" spans="23:64" x14ac:dyDescent="0.25">
      <c r="W732" t="b">
        <f>IF(OR(B732=Локализация!$C$118,B732=5),4,IF(OR(B732=Локализация!$C$119,B732=4),2,IF(OR(B732=Локализация!$C$120,B732=3),0,IF(OR(B732=Локализация!$C$121,B732=2),-1,IF(OR(B732=Локализация!$C$122,B732=1),-2)))))</f>
        <v>0</v>
      </c>
      <c r="X732" t="b">
        <f>IF(OR(C732=Локализация!$C$124,C732=5),-2,IF(OR(C732=Локализация!$C$125,C732=4),-1,IF(OR(C732=Локализация!$C$126,C732=3),0,IF(OR(C732=Локализация!$C$127,C732=2),2,IF(OR(C732=Локализация!$C$128,C732=1),4)))))</f>
        <v>0</v>
      </c>
      <c r="Y732" t="b">
        <f>IF(OR(D732=Локализация!$C$118,D732=5),4,IF(OR(D732=Локализация!$C$119,D732=4),2,IF(OR(D732=Локализация!$C$120,D732=3),0,IF(OR(D732=Локализация!$C$121,D732=2),-1,IF(OR(D732=Локализация!$C$122,D732=1),-2)))))</f>
        <v>0</v>
      </c>
      <c r="Z732" t="b">
        <f>IF(OR(E732=Локализация!$C$124,E732=5),-2,IF(OR(E732=Локализация!$C$125,E732=4),-1,IF(OR(E732=Локализация!$C$126,E732=3),0,IF(OR(E732=Локализация!$C$127,E732=2),2,IF(OR(E732=Локализация!$C$128,E732=1),4)))))</f>
        <v>0</v>
      </c>
      <c r="AA732" t="b">
        <f>IF(OR(F732=Локализация!$C$118,F732=5),4,IF(OR(F732=Локализация!$C$119,F732=4),2,IF(OR(F732=Локализация!$C$120,F732=3),0,IF(OR(F732=Локализация!$C$121,F732=2),-1,IF(OR(F732=Локализация!$C$122,F732=1),-2)))))</f>
        <v>0</v>
      </c>
      <c r="AB732" t="b">
        <f>IF(OR(G732=Локализация!$C$124,G732=5),-2,IF(OR(G732=Локализация!$C$125,G732=4),-1,IF(OR(G732=Локализация!$C$126,G732=3),0,IF(OR(G732=Локализация!$C$127,G732=2),2,IF(OR(G732=Локализация!$C$128,G732=1),4)))))</f>
        <v>0</v>
      </c>
      <c r="AC732" t="b">
        <f>IF(OR(H732=Локализация!$C$118,H732=5),4,IF(OR(H732=Локализация!$C$119,H732=4),2,IF(OR(H732=Локализация!$C$120,H732=3),0,IF(OR(H732=Локализация!$C$121,H732=2),-1,IF(OR(H732=Локализация!$C$122,H732=1),-2)))))</f>
        <v>0</v>
      </c>
      <c r="AD732" t="b">
        <f>IF(OR(I732=Локализация!$C$124,I732=5),-2,IF(OR(I732=Локализация!$C$125,I732=4),-1,IF(OR(I732=Локализация!$C$126,I732=3),0,IF(OR(I732=Локализация!$C$127,I732=2),2,IF(OR(I732=Локализация!$C$128,I732=1),4)))))</f>
        <v>0</v>
      </c>
      <c r="AE732" t="b">
        <f>IF(OR(J732=Локализация!$C$118,J732=5),4,IF(OR(J732=Локализация!$C$119,J732=4),2,IF(OR(J732=Локализация!$C$120,J732=3),0,IF(OR(J732=Локализация!$C$121,J732=2),-1,IF(OR(J732=Локализация!$C$122,J732=1),-2)))))</f>
        <v>0</v>
      </c>
      <c r="AF732" t="b">
        <f>IF(OR(K732=Локализация!$C$124,K732=5),-2,IF(OR(K732=Локализация!$C$125,K732=4),-1,IF(OR(K732=Локализация!$C$126,K732=3),0,IF(OR(K732=Локализация!$C$127,K732=2),2,IF(OR(K732=Локализация!$C$128,K732=1),4)))))</f>
        <v>0</v>
      </c>
      <c r="AG732" t="b">
        <f>IF(OR(L732=Локализация!$C$118,L732=5),4,IF(OR(L732=Локализация!$C$119,L732=4),2,IF(OR(L732=Локализация!$C$120,L732=3),0,IF(OR(L732=Локализация!$C$121,L732=2),-1,IF(OR(L732=Локализация!$C$122,L732=1),-2)))))</f>
        <v>0</v>
      </c>
      <c r="AH732" t="b">
        <f>IF(OR(M732=Локализация!$C$124,M732=5),-2,IF(OR(M732=Локализация!$C$125,M732=4),-1,IF(OR(M732=Локализация!$C$126,M732=3),0,IF(OR(M732=Локализация!$C$127,M732=2),2,IF(OR(M732=Локализация!$C$128,M732=1),4)))))</f>
        <v>0</v>
      </c>
      <c r="AI732" t="b">
        <f>IF(OR(N732=Локализация!$C$118,N732=5),4,IF(OR(N732=Локализация!$C$119,N732=4),2,IF(OR(N732=Локализация!$C$120,N732=3),0,IF(OR(N732=Локализация!$C$121,N732=2),-1,IF(OR(N732=Локализация!$C$122,N732=1),-2)))))</f>
        <v>0</v>
      </c>
      <c r="AJ732" t="b">
        <f>IF(OR(O732=Локализация!$C$124,O732=5),-2,IF(OR(O732=Локализация!$C$125,O732=4),-1,IF(OR(O732=Локализация!$C$126,O732=3),0,IF(OR(O732=Локализация!$C$127,O732=2),2,IF(OR(O732=Локализация!$C$128,O732=1),4)))))</f>
        <v>0</v>
      </c>
      <c r="AK732" t="b">
        <f>IF(OR(P732=Локализация!$C$118,P732=5),4,IF(OR(P732=Локализация!$C$119,P732=4),2,IF(OR(P732=Локализация!$C$120,P732=3),0,IF(OR(P732=Локализация!$C$121,P732=2),-1,IF(OR(P732=Локализация!$C$122,P732=1),-2)))))</f>
        <v>0</v>
      </c>
      <c r="AL732" t="b">
        <f>IF(OR(Q732=Локализация!$C$124,Q732=5),-2,IF(OR(Q732=Локализация!$C$125,Q732=4),-1,IF(OR(Q732=Локализация!$C$126,Q732=3),0,IF(OR(Q732=Локализация!$C$127,Q732=2),2,IF(OR(Q732=Локализация!$C$128,Q732=1),4)))))</f>
        <v>0</v>
      </c>
      <c r="AM732" t="b">
        <f>IF(OR(R732=Локализация!$C$118,R732=5),4,IF(OR(R732=Локализация!$C$119,R732=4),2,IF(OR(R732=Локализация!$C$120,R732=3),0,IF(OR(R732=Локализация!$C$121,R732=2),-1,IF(OR(R732=Локализация!$C$122,R732=1),-2)))))</f>
        <v>0</v>
      </c>
      <c r="AN732" t="b">
        <f>IF(OR(S732=Локализация!$C$124,S732=5),-2,IF(OR(S732=Локализация!$C$125,S732=4),-1,IF(OR(S732=Локализация!$C$126,S732=3),0,IF(OR(S732=Локализация!$C$127,S732=2),2,IF(OR(S732=Локализация!$C$128,S732=1),4)))))</f>
        <v>0</v>
      </c>
      <c r="AO732" t="b">
        <f>IF(OR(T732=Локализация!$C$118,T732=5),4,IF(OR(T732=Локализация!$C$119,T732=4),2,IF(OR(T732=Локализация!$C$120,T732=3),0,IF(OR(T732=Локализация!$C$121,T732=2),-1,IF(OR(T732=Локализация!$C$122,T732=1),-2)))))</f>
        <v>0</v>
      </c>
      <c r="AP732" t="b">
        <f>IF(OR(U732=Локализация!$C$124,U732=5),-2,IF(OR(U732=Локализация!$C$125,U732=4),-1,IF(OR(U732=Локализация!$C$126,U732=3),0,IF(OR(U732=Локализация!$C$127,U732=2),2,IF(OR(U732=Локализация!$C$128,U732=1),4)))))</f>
        <v>0</v>
      </c>
      <c r="AR732" t="str">
        <f>CONCATENATE(W732,X732)</f>
        <v>ЛОЖЬЛОЖЬ</v>
      </c>
      <c r="AS732" t="str">
        <f>CONCATENATE(Y732,Z732)</f>
        <v>ЛОЖЬЛОЖЬ</v>
      </c>
      <c r="AT732" t="str">
        <f>CONCATENATE(AA732,AB732)</f>
        <v>ЛОЖЬЛОЖЬ</v>
      </c>
      <c r="AU732" t="str">
        <f>CONCATENATE(AC732,AD732)</f>
        <v>ЛОЖЬЛОЖЬ</v>
      </c>
      <c r="AV732" t="str">
        <f>CONCATENATE(AE732,AF732)</f>
        <v>ЛОЖЬЛОЖЬ</v>
      </c>
      <c r="AW732" t="str">
        <f>CONCATENATE(AG732,AH732)</f>
        <v>ЛОЖЬЛОЖЬ</v>
      </c>
      <c r="AX732" t="str">
        <f>CONCATENATE(AI732,AJ732)</f>
        <v>ЛОЖЬЛОЖЬ</v>
      </c>
      <c r="AY732" t="str">
        <f>CONCATENATE(AK732,AL732)</f>
        <v>ЛОЖЬЛОЖЬ</v>
      </c>
      <c r="AZ732" t="str">
        <f>CONCATENATE(AM732,AN732)</f>
        <v>ЛОЖЬЛОЖЬ</v>
      </c>
      <c r="BA732" t="str">
        <f>CONCATENATE(AO732,AP732)</f>
        <v>ЛОЖЬЛОЖЬ</v>
      </c>
      <c r="BC732" t="str">
        <f xml:space="preserve"> IF(OR(AR732= "4-2", AR732= "2-1", AR732= "-12", AR732= "-24"),"Q",
  IF(
    OR(AR732= "4-1", AR732= "40", AR732= "42"),"A",
    IF(
      AR732= "44","P",
      IF(OR(AR732= "2-2",AR732="0-2",AR732="-1-2",AR732="-2-2",AR732="-2-1",AR732="-20",AR732="-22" ),"R",
              IF(
                OR(AR732= "24",AR732="04",AR732="-14"),"M",
                IF(
                  OR(AR732= "20",AR732="22",AR732="0-1",AR732="00",AR732="02",AR732="-1-1",AR732="-10"),"I",""
                )
              )
      )
    )
  )
)</f>
        <v/>
      </c>
      <c r="BD732" t="str">
        <f xml:space="preserve"> IF(OR(AS732= "4-2", AS732= "2-1", AS732= "-12", AS732= "-24"),"Q",
  IF(
    OR(AS732= "4-1", AS732= "40", AS732= "42"),"A",
    IF(
      AS732= "44","P",
      IF(OR(AS732= "2-2",AS732="0-2",AS732="-1-2",AS732="-2-2",AS732="-2-1",AS732="-20",AS732="-22" ),"R",
              IF(
                OR(AS732= "24",AS732="04",AS732="-14"),"M",
                IF(
                  OR(AS732= "20",AS732="22",AS732="0-1",AS732="00",AS732="02",AS732="-1-1",AS732="-10"),"I",""
                )
              )
      )
    )
  )
)</f>
        <v/>
      </c>
      <c r="BE732" t="str">
        <f xml:space="preserve"> IF(OR(AT732= "4-2", AT732= "2-1", AT732= "-12", AT732= "-24"),"Q",
  IF(
    OR(AT732= "4-1", AT732= "40", AT732= "42"),"A",
    IF(
      AT732= "44","P",
      IF(OR(AT732= "2-2",AT732="0-2",AT732="-1-2",AT732="-2-2",AT732="-2-1",AT732="-20",AT732="-22" ),"R",
              IF(
                OR(AT732= "24",AT732="04",AT732="-14"),"M",
                IF(
                  OR(AT732= "20",AT732="22",AT732="0-1",AT732="00",AT732="02",AT732="-1-1",AT732="-10"),"I",""
                )
              )
      )
    )
  )
)</f>
        <v/>
      </c>
      <c r="BF732" t="str">
        <f xml:space="preserve"> IF(OR(AU732= "4-2", AU732= "2-1", AU732= "-12", AU732= "-24"),"Q",
  IF(
    OR(AU732= "4-1", AU732= "40", AU732= "42"),"A",
    IF(
      AU732= "44","P",
      IF(OR(AU732= "2-2",AU732="0-2",AU732="-1-2",AU732="-2-2",AU732="-2-1",AU732="-20",AU732="-22" ),"R",
              IF(
                OR(AU732= "24",AU732="04",AU732="-14"),"M",
                IF(
                  OR(AU732= "20",AU732="22",AU732="0-1",AU732="00",AU732="02",AU732="-1-1",AU732="-10"),"I",""
                )
              )
      )
    )
  )
)</f>
        <v/>
      </c>
      <c r="BG732" t="str">
        <f xml:space="preserve"> IF(OR(AV732= "4-2", AV732= "2-1", AV732= "-12", AV732= "-24"),"Q",
  IF(
    OR(AV732= "4-1", AV732= "40", AV732= "42"),"A",
    IF(
      AV732= "44","P",
      IF(OR(AV732= "2-2",AV732="0-2",AV732="-1-2",AV732="-2-2",AV732="-2-1",AV732="-20",AV732="-22" ),"R",
              IF(
                OR(AV732= "24",AV732="04",AV732="-14"),"M",
                IF(
                  OR(AV732= "20",AV732="22",AV732="0-1",AV732="00",AV732="02",AV732="-1-1",AV732="-10"),"I",""
                )
              )
      )
    )
  )
)</f>
        <v/>
      </c>
      <c r="BH732" t="str">
        <f xml:space="preserve"> IF(OR(AW732= "4-2", AW732= "2-1", AW732= "-12", AW732= "-24"),"Q",
  IF(
    OR(AW732= "4-1", AW732= "40", AW732= "42"),"A",
    IF(
      AW732= "44","P",
      IF(OR(AW732= "2-2",AW732="0-2",AW732="-1-2",AW732="-2-2",AW732="-2-1",AW732="-20",AW732="-22" ),"R",
              IF(
                OR(AW732= "24",AW732="04",AW732="-14"),"M",
                IF(
                  OR(AW732= "20",AW732="22",AW732="0-1",AW732="00",AW732="02",AW732="-1-1",AW732="-10"),"I",""
                )
              )
      )
    )
  )
)</f>
        <v/>
      </c>
      <c r="BI732" t="str">
        <f xml:space="preserve"> IF(OR(AX732= "4-2", AX732= "2-1", AX732= "-12", AX732= "-24"),"Q",
  IF(
    OR(AX732= "4-1", AX732= "40", AX732= "42"),"A",
    IF(
      AX732= "44","P",
      IF(OR(AX732= "2-2",AX732="0-2",AX732="-1-2",AX732="-2-2",AX732="-2-1",AX732="-20",AX732="-22" ),"R",
              IF(
                OR(AX732= "24",AX732="04",AX732="-14"),"M",
                IF(
                  OR(AX732= "20",AX732="22",AX732="0-1",AX732="00",AX732="02",AX732="-1-1",AX732="-10"),"I",""
                )
              )
      )
    )
  )
)</f>
        <v/>
      </c>
      <c r="BJ732" t="str">
        <f xml:space="preserve"> IF(OR(AY732= "4-2", AY732= "2-1", AY732= "-12", AY732= "-24"),"Q",
  IF(
    OR(AY732= "4-1", AY732= "40", AY732= "42"),"A",
    IF(
      AY732= "44","P",
      IF(OR(AY732= "2-2",AY732="0-2",AY732="-1-2",AY732="-2-2",AY732="-2-1",AY732="-20",AY732="-22" ),"R",
              IF(
                OR(AY732= "24",AY732="04",AY732="-14"),"M",
                IF(
                  OR(AY732= "20",AY732="22",AY732="0-1",AY732="00",AY732="02",AY732="-1-1",AY732="-10"),"I",""
                )
              )
      )
    )
  )
)</f>
        <v/>
      </c>
      <c r="BK732" t="str">
        <f xml:space="preserve"> IF(OR(AZ732= "4-2", AZ732= "2-1", AZ732= "-12", AZ732= "-24"),"Q",
  IF(
    OR(AZ732= "4-1", AZ732= "40", AZ732= "42"),"A",
    IF(
      AZ732= "44","P",
      IF(OR(AZ732= "2-2",AZ732="0-2",AZ732="-1-2",AZ732="-2-2",AZ732="-2-1",AZ732="-20",AZ732="-22" ),"R",
              IF(
                OR(AZ732= "24",AZ732="04",AZ732="-14"),"M",
                IF(
                  OR(AZ732= "20",AZ732="22",AZ732="0-1",AZ732="00",AZ732="02",AZ732="-1-1",AZ732="-10"),"I",""
                )
              )
      )
    )
  )
)</f>
        <v/>
      </c>
      <c r="BL732" t="str">
        <f xml:space="preserve"> IF(OR(BA732= "4-2", BA732= "2-1", BA732= "-12", BA732= "-24"),"Q",
  IF(
    OR(BA732= "4-1", BA732= "40", BA732= "42"),"A",
    IF(
      BA732= "44","P",
      IF(OR(BA732= "2-2",BA732="0-2",BA732="-1-2",BA732="-2-2",BA732="-2-1",BA732="-20",BA732="-22" ),"R",
              IF(
                OR(BA732= "24",BA732="04",BA732="-14"),"M",
                IF(
                  OR(BA732= "20",BA732="22",BA732="0-1",BA732="00",BA732="02",BA732="-1-1",BA732="-10"),"I",""
                )
              )
      )
    )
  )
)</f>
        <v/>
      </c>
    </row>
    <row r="733" spans="23:64" x14ac:dyDescent="0.25">
      <c r="W733" t="b">
        <f>IF(OR(B733=Локализация!$C$118,B733=5),4,IF(OR(B733=Локализация!$C$119,B733=4),2,IF(OR(B733=Локализация!$C$120,B733=3),0,IF(OR(B733=Локализация!$C$121,B733=2),-1,IF(OR(B733=Локализация!$C$122,B733=1),-2)))))</f>
        <v>0</v>
      </c>
      <c r="X733" t="b">
        <f>IF(OR(C733=Локализация!$C$124,C733=5),-2,IF(OR(C733=Локализация!$C$125,C733=4),-1,IF(OR(C733=Локализация!$C$126,C733=3),0,IF(OR(C733=Локализация!$C$127,C733=2),2,IF(OR(C733=Локализация!$C$128,C733=1),4)))))</f>
        <v>0</v>
      </c>
      <c r="Y733" t="b">
        <f>IF(OR(D733=Локализация!$C$118,D733=5),4,IF(OR(D733=Локализация!$C$119,D733=4),2,IF(OR(D733=Локализация!$C$120,D733=3),0,IF(OR(D733=Локализация!$C$121,D733=2),-1,IF(OR(D733=Локализация!$C$122,D733=1),-2)))))</f>
        <v>0</v>
      </c>
      <c r="Z733" t="b">
        <f>IF(OR(E733=Локализация!$C$124,E733=5),-2,IF(OR(E733=Локализация!$C$125,E733=4),-1,IF(OR(E733=Локализация!$C$126,E733=3),0,IF(OR(E733=Локализация!$C$127,E733=2),2,IF(OR(E733=Локализация!$C$128,E733=1),4)))))</f>
        <v>0</v>
      </c>
      <c r="AA733" t="b">
        <f>IF(OR(F733=Локализация!$C$118,F733=5),4,IF(OR(F733=Локализация!$C$119,F733=4),2,IF(OR(F733=Локализация!$C$120,F733=3),0,IF(OR(F733=Локализация!$C$121,F733=2),-1,IF(OR(F733=Локализация!$C$122,F733=1),-2)))))</f>
        <v>0</v>
      </c>
      <c r="AB733" t="b">
        <f>IF(OR(G733=Локализация!$C$124,G733=5),-2,IF(OR(G733=Локализация!$C$125,G733=4),-1,IF(OR(G733=Локализация!$C$126,G733=3),0,IF(OR(G733=Локализация!$C$127,G733=2),2,IF(OR(G733=Локализация!$C$128,G733=1),4)))))</f>
        <v>0</v>
      </c>
      <c r="AC733" t="b">
        <f>IF(OR(H733=Локализация!$C$118,H733=5),4,IF(OR(H733=Локализация!$C$119,H733=4),2,IF(OR(H733=Локализация!$C$120,H733=3),0,IF(OR(H733=Локализация!$C$121,H733=2),-1,IF(OR(H733=Локализация!$C$122,H733=1),-2)))))</f>
        <v>0</v>
      </c>
      <c r="AD733" t="b">
        <f>IF(OR(I733=Локализация!$C$124,I733=5),-2,IF(OR(I733=Локализация!$C$125,I733=4),-1,IF(OR(I733=Локализация!$C$126,I733=3),0,IF(OR(I733=Локализация!$C$127,I733=2),2,IF(OR(I733=Локализация!$C$128,I733=1),4)))))</f>
        <v>0</v>
      </c>
      <c r="AE733" t="b">
        <f>IF(OR(J733=Локализация!$C$118,J733=5),4,IF(OR(J733=Локализация!$C$119,J733=4),2,IF(OR(J733=Локализация!$C$120,J733=3),0,IF(OR(J733=Локализация!$C$121,J733=2),-1,IF(OR(J733=Локализация!$C$122,J733=1),-2)))))</f>
        <v>0</v>
      </c>
      <c r="AF733" t="b">
        <f>IF(OR(K733=Локализация!$C$124,K733=5),-2,IF(OR(K733=Локализация!$C$125,K733=4),-1,IF(OR(K733=Локализация!$C$126,K733=3),0,IF(OR(K733=Локализация!$C$127,K733=2),2,IF(OR(K733=Локализация!$C$128,K733=1),4)))))</f>
        <v>0</v>
      </c>
      <c r="AG733" t="b">
        <f>IF(OR(L733=Локализация!$C$118,L733=5),4,IF(OR(L733=Локализация!$C$119,L733=4),2,IF(OR(L733=Локализация!$C$120,L733=3),0,IF(OR(L733=Локализация!$C$121,L733=2),-1,IF(OR(L733=Локализация!$C$122,L733=1),-2)))))</f>
        <v>0</v>
      </c>
      <c r="AH733" t="b">
        <f>IF(OR(M733=Локализация!$C$124,M733=5),-2,IF(OR(M733=Локализация!$C$125,M733=4),-1,IF(OR(M733=Локализация!$C$126,M733=3),0,IF(OR(M733=Локализация!$C$127,M733=2),2,IF(OR(M733=Локализация!$C$128,M733=1),4)))))</f>
        <v>0</v>
      </c>
      <c r="AI733" t="b">
        <f>IF(OR(N733=Локализация!$C$118,N733=5),4,IF(OR(N733=Локализация!$C$119,N733=4),2,IF(OR(N733=Локализация!$C$120,N733=3),0,IF(OR(N733=Локализация!$C$121,N733=2),-1,IF(OR(N733=Локализация!$C$122,N733=1),-2)))))</f>
        <v>0</v>
      </c>
      <c r="AJ733" t="b">
        <f>IF(OR(O733=Локализация!$C$124,O733=5),-2,IF(OR(O733=Локализация!$C$125,O733=4),-1,IF(OR(O733=Локализация!$C$126,O733=3),0,IF(OR(O733=Локализация!$C$127,O733=2),2,IF(OR(O733=Локализация!$C$128,O733=1),4)))))</f>
        <v>0</v>
      </c>
      <c r="AK733" t="b">
        <f>IF(OR(P733=Локализация!$C$118,P733=5),4,IF(OR(P733=Локализация!$C$119,P733=4),2,IF(OR(P733=Локализация!$C$120,P733=3),0,IF(OR(P733=Локализация!$C$121,P733=2),-1,IF(OR(P733=Локализация!$C$122,P733=1),-2)))))</f>
        <v>0</v>
      </c>
      <c r="AL733" t="b">
        <f>IF(OR(Q733=Локализация!$C$124,Q733=5),-2,IF(OR(Q733=Локализация!$C$125,Q733=4),-1,IF(OR(Q733=Локализация!$C$126,Q733=3),0,IF(OR(Q733=Локализация!$C$127,Q733=2),2,IF(OR(Q733=Локализация!$C$128,Q733=1),4)))))</f>
        <v>0</v>
      </c>
      <c r="AM733" t="b">
        <f>IF(OR(R733=Локализация!$C$118,R733=5),4,IF(OR(R733=Локализация!$C$119,R733=4),2,IF(OR(R733=Локализация!$C$120,R733=3),0,IF(OR(R733=Локализация!$C$121,R733=2),-1,IF(OR(R733=Локализация!$C$122,R733=1),-2)))))</f>
        <v>0</v>
      </c>
      <c r="AN733" t="b">
        <f>IF(OR(S733=Локализация!$C$124,S733=5),-2,IF(OR(S733=Локализация!$C$125,S733=4),-1,IF(OR(S733=Локализация!$C$126,S733=3),0,IF(OR(S733=Локализация!$C$127,S733=2),2,IF(OR(S733=Локализация!$C$128,S733=1),4)))))</f>
        <v>0</v>
      </c>
      <c r="AO733" t="b">
        <f>IF(OR(T733=Локализация!$C$118,T733=5),4,IF(OR(T733=Локализация!$C$119,T733=4),2,IF(OR(T733=Локализация!$C$120,T733=3),0,IF(OR(T733=Локализация!$C$121,T733=2),-1,IF(OR(T733=Локализация!$C$122,T733=1),-2)))))</f>
        <v>0</v>
      </c>
      <c r="AP733" t="b">
        <f>IF(OR(U733=Локализация!$C$124,U733=5),-2,IF(OR(U733=Локализация!$C$125,U733=4),-1,IF(OR(U733=Локализация!$C$126,U733=3),0,IF(OR(U733=Локализация!$C$127,U733=2),2,IF(OR(U733=Локализация!$C$128,U733=1),4)))))</f>
        <v>0</v>
      </c>
      <c r="AR733" t="str">
        <f>CONCATENATE(W733,X733)</f>
        <v>ЛОЖЬЛОЖЬ</v>
      </c>
      <c r="AS733" t="str">
        <f>CONCATENATE(Y733,Z733)</f>
        <v>ЛОЖЬЛОЖЬ</v>
      </c>
      <c r="AT733" t="str">
        <f>CONCATENATE(AA733,AB733)</f>
        <v>ЛОЖЬЛОЖЬ</v>
      </c>
      <c r="AU733" t="str">
        <f>CONCATENATE(AC733,AD733)</f>
        <v>ЛОЖЬЛОЖЬ</v>
      </c>
      <c r="AV733" t="str">
        <f>CONCATENATE(AE733,AF733)</f>
        <v>ЛОЖЬЛОЖЬ</v>
      </c>
      <c r="AW733" t="str">
        <f>CONCATENATE(AG733,AH733)</f>
        <v>ЛОЖЬЛОЖЬ</v>
      </c>
      <c r="AX733" t="str">
        <f>CONCATENATE(AI733,AJ733)</f>
        <v>ЛОЖЬЛОЖЬ</v>
      </c>
      <c r="AY733" t="str">
        <f>CONCATENATE(AK733,AL733)</f>
        <v>ЛОЖЬЛОЖЬ</v>
      </c>
      <c r="AZ733" t="str">
        <f>CONCATENATE(AM733,AN733)</f>
        <v>ЛОЖЬЛОЖЬ</v>
      </c>
      <c r="BA733" t="str">
        <f>CONCATENATE(AO733,AP733)</f>
        <v>ЛОЖЬЛОЖЬ</v>
      </c>
      <c r="BC733" t="str">
        <f xml:space="preserve"> IF(OR(AR733= "4-2", AR733= "2-1", AR733= "-12", AR733= "-24"),"Q",
  IF(
    OR(AR733= "4-1", AR733= "40", AR733= "42"),"A",
    IF(
      AR733= "44","P",
      IF(OR(AR733= "2-2",AR733="0-2",AR733="-1-2",AR733="-2-2",AR733="-2-1",AR733="-20",AR733="-22" ),"R",
              IF(
                OR(AR733= "24",AR733="04",AR733="-14"),"M",
                IF(
                  OR(AR733= "20",AR733="22",AR733="0-1",AR733="00",AR733="02",AR733="-1-1",AR733="-10"),"I",""
                )
              )
      )
    )
  )
)</f>
        <v/>
      </c>
      <c r="BD733" t="str">
        <f xml:space="preserve"> IF(OR(AS733= "4-2", AS733= "2-1", AS733= "-12", AS733= "-24"),"Q",
  IF(
    OR(AS733= "4-1", AS733= "40", AS733= "42"),"A",
    IF(
      AS733= "44","P",
      IF(OR(AS733= "2-2",AS733="0-2",AS733="-1-2",AS733="-2-2",AS733="-2-1",AS733="-20",AS733="-22" ),"R",
              IF(
                OR(AS733= "24",AS733="04",AS733="-14"),"M",
                IF(
                  OR(AS733= "20",AS733="22",AS733="0-1",AS733="00",AS733="02",AS733="-1-1",AS733="-10"),"I",""
                )
              )
      )
    )
  )
)</f>
        <v/>
      </c>
      <c r="BE733" t="str">
        <f xml:space="preserve"> IF(OR(AT733= "4-2", AT733= "2-1", AT733= "-12", AT733= "-24"),"Q",
  IF(
    OR(AT733= "4-1", AT733= "40", AT733= "42"),"A",
    IF(
      AT733= "44","P",
      IF(OR(AT733= "2-2",AT733="0-2",AT733="-1-2",AT733="-2-2",AT733="-2-1",AT733="-20",AT733="-22" ),"R",
              IF(
                OR(AT733= "24",AT733="04",AT733="-14"),"M",
                IF(
                  OR(AT733= "20",AT733="22",AT733="0-1",AT733="00",AT733="02",AT733="-1-1",AT733="-10"),"I",""
                )
              )
      )
    )
  )
)</f>
        <v/>
      </c>
      <c r="BF733" t="str">
        <f xml:space="preserve"> IF(OR(AU733= "4-2", AU733= "2-1", AU733= "-12", AU733= "-24"),"Q",
  IF(
    OR(AU733= "4-1", AU733= "40", AU733= "42"),"A",
    IF(
      AU733= "44","P",
      IF(OR(AU733= "2-2",AU733="0-2",AU733="-1-2",AU733="-2-2",AU733="-2-1",AU733="-20",AU733="-22" ),"R",
              IF(
                OR(AU733= "24",AU733="04",AU733="-14"),"M",
                IF(
                  OR(AU733= "20",AU733="22",AU733="0-1",AU733="00",AU733="02",AU733="-1-1",AU733="-10"),"I",""
                )
              )
      )
    )
  )
)</f>
        <v/>
      </c>
      <c r="BG733" t="str">
        <f xml:space="preserve"> IF(OR(AV733= "4-2", AV733= "2-1", AV733= "-12", AV733= "-24"),"Q",
  IF(
    OR(AV733= "4-1", AV733= "40", AV733= "42"),"A",
    IF(
      AV733= "44","P",
      IF(OR(AV733= "2-2",AV733="0-2",AV733="-1-2",AV733="-2-2",AV733="-2-1",AV733="-20",AV733="-22" ),"R",
              IF(
                OR(AV733= "24",AV733="04",AV733="-14"),"M",
                IF(
                  OR(AV733= "20",AV733="22",AV733="0-1",AV733="00",AV733="02",AV733="-1-1",AV733="-10"),"I",""
                )
              )
      )
    )
  )
)</f>
        <v/>
      </c>
      <c r="BH733" t="str">
        <f xml:space="preserve"> IF(OR(AW733= "4-2", AW733= "2-1", AW733= "-12", AW733= "-24"),"Q",
  IF(
    OR(AW733= "4-1", AW733= "40", AW733= "42"),"A",
    IF(
      AW733= "44","P",
      IF(OR(AW733= "2-2",AW733="0-2",AW733="-1-2",AW733="-2-2",AW733="-2-1",AW733="-20",AW733="-22" ),"R",
              IF(
                OR(AW733= "24",AW733="04",AW733="-14"),"M",
                IF(
                  OR(AW733= "20",AW733="22",AW733="0-1",AW733="00",AW733="02",AW733="-1-1",AW733="-10"),"I",""
                )
              )
      )
    )
  )
)</f>
        <v/>
      </c>
      <c r="BI733" t="str">
        <f xml:space="preserve"> IF(OR(AX733= "4-2", AX733= "2-1", AX733= "-12", AX733= "-24"),"Q",
  IF(
    OR(AX733= "4-1", AX733= "40", AX733= "42"),"A",
    IF(
      AX733= "44","P",
      IF(OR(AX733= "2-2",AX733="0-2",AX733="-1-2",AX733="-2-2",AX733="-2-1",AX733="-20",AX733="-22" ),"R",
              IF(
                OR(AX733= "24",AX733="04",AX733="-14"),"M",
                IF(
                  OR(AX733= "20",AX733="22",AX733="0-1",AX733="00",AX733="02",AX733="-1-1",AX733="-10"),"I",""
                )
              )
      )
    )
  )
)</f>
        <v/>
      </c>
      <c r="BJ733" t="str">
        <f xml:space="preserve"> IF(OR(AY733= "4-2", AY733= "2-1", AY733= "-12", AY733= "-24"),"Q",
  IF(
    OR(AY733= "4-1", AY733= "40", AY733= "42"),"A",
    IF(
      AY733= "44","P",
      IF(OR(AY733= "2-2",AY733="0-2",AY733="-1-2",AY733="-2-2",AY733="-2-1",AY733="-20",AY733="-22" ),"R",
              IF(
                OR(AY733= "24",AY733="04",AY733="-14"),"M",
                IF(
                  OR(AY733= "20",AY733="22",AY733="0-1",AY733="00",AY733="02",AY733="-1-1",AY733="-10"),"I",""
                )
              )
      )
    )
  )
)</f>
        <v/>
      </c>
      <c r="BK733" t="str">
        <f xml:space="preserve"> IF(OR(AZ733= "4-2", AZ733= "2-1", AZ733= "-12", AZ733= "-24"),"Q",
  IF(
    OR(AZ733= "4-1", AZ733= "40", AZ733= "42"),"A",
    IF(
      AZ733= "44","P",
      IF(OR(AZ733= "2-2",AZ733="0-2",AZ733="-1-2",AZ733="-2-2",AZ733="-2-1",AZ733="-20",AZ733="-22" ),"R",
              IF(
                OR(AZ733= "24",AZ733="04",AZ733="-14"),"M",
                IF(
                  OR(AZ733= "20",AZ733="22",AZ733="0-1",AZ733="00",AZ733="02",AZ733="-1-1",AZ733="-10"),"I",""
                )
              )
      )
    )
  )
)</f>
        <v/>
      </c>
      <c r="BL733" t="str">
        <f xml:space="preserve"> IF(OR(BA733= "4-2", BA733= "2-1", BA733= "-12", BA733= "-24"),"Q",
  IF(
    OR(BA733= "4-1", BA733= "40", BA733= "42"),"A",
    IF(
      BA733= "44","P",
      IF(OR(BA733= "2-2",BA733="0-2",BA733="-1-2",BA733="-2-2",BA733="-2-1",BA733="-20",BA733="-22" ),"R",
              IF(
                OR(BA733= "24",BA733="04",BA733="-14"),"M",
                IF(
                  OR(BA733= "20",BA733="22",BA733="0-1",BA733="00",BA733="02",BA733="-1-1",BA733="-10"),"I",""
                )
              )
      )
    )
  )
)</f>
        <v/>
      </c>
    </row>
    <row r="734" spans="23:64" x14ac:dyDescent="0.25">
      <c r="W734" t="b">
        <f>IF(OR(B734=Локализация!$C$118,B734=5),4,IF(OR(B734=Локализация!$C$119,B734=4),2,IF(OR(B734=Локализация!$C$120,B734=3),0,IF(OR(B734=Локализация!$C$121,B734=2),-1,IF(OR(B734=Локализация!$C$122,B734=1),-2)))))</f>
        <v>0</v>
      </c>
      <c r="X734" t="b">
        <f>IF(OR(C734=Локализация!$C$124,C734=5),-2,IF(OR(C734=Локализация!$C$125,C734=4),-1,IF(OR(C734=Локализация!$C$126,C734=3),0,IF(OR(C734=Локализация!$C$127,C734=2),2,IF(OR(C734=Локализация!$C$128,C734=1),4)))))</f>
        <v>0</v>
      </c>
      <c r="Y734" t="b">
        <f>IF(OR(D734=Локализация!$C$118,D734=5),4,IF(OR(D734=Локализация!$C$119,D734=4),2,IF(OR(D734=Локализация!$C$120,D734=3),0,IF(OR(D734=Локализация!$C$121,D734=2),-1,IF(OR(D734=Локализация!$C$122,D734=1),-2)))))</f>
        <v>0</v>
      </c>
      <c r="Z734" t="b">
        <f>IF(OR(E734=Локализация!$C$124,E734=5),-2,IF(OR(E734=Локализация!$C$125,E734=4),-1,IF(OR(E734=Локализация!$C$126,E734=3),0,IF(OR(E734=Локализация!$C$127,E734=2),2,IF(OR(E734=Локализация!$C$128,E734=1),4)))))</f>
        <v>0</v>
      </c>
      <c r="AA734" t="b">
        <f>IF(OR(F734=Локализация!$C$118,F734=5),4,IF(OR(F734=Локализация!$C$119,F734=4),2,IF(OR(F734=Локализация!$C$120,F734=3),0,IF(OR(F734=Локализация!$C$121,F734=2),-1,IF(OR(F734=Локализация!$C$122,F734=1),-2)))))</f>
        <v>0</v>
      </c>
      <c r="AB734" t="b">
        <f>IF(OR(G734=Локализация!$C$124,G734=5),-2,IF(OR(G734=Локализация!$C$125,G734=4),-1,IF(OR(G734=Локализация!$C$126,G734=3),0,IF(OR(G734=Локализация!$C$127,G734=2),2,IF(OR(G734=Локализация!$C$128,G734=1),4)))))</f>
        <v>0</v>
      </c>
      <c r="AC734" t="b">
        <f>IF(OR(H734=Локализация!$C$118,H734=5),4,IF(OR(H734=Локализация!$C$119,H734=4),2,IF(OR(H734=Локализация!$C$120,H734=3),0,IF(OR(H734=Локализация!$C$121,H734=2),-1,IF(OR(H734=Локализация!$C$122,H734=1),-2)))))</f>
        <v>0</v>
      </c>
      <c r="AD734" t="b">
        <f>IF(OR(I734=Локализация!$C$124,I734=5),-2,IF(OR(I734=Локализация!$C$125,I734=4),-1,IF(OR(I734=Локализация!$C$126,I734=3),0,IF(OR(I734=Локализация!$C$127,I734=2),2,IF(OR(I734=Локализация!$C$128,I734=1),4)))))</f>
        <v>0</v>
      </c>
      <c r="AE734" t="b">
        <f>IF(OR(J734=Локализация!$C$118,J734=5),4,IF(OR(J734=Локализация!$C$119,J734=4),2,IF(OR(J734=Локализация!$C$120,J734=3),0,IF(OR(J734=Локализация!$C$121,J734=2),-1,IF(OR(J734=Локализация!$C$122,J734=1),-2)))))</f>
        <v>0</v>
      </c>
      <c r="AF734" t="b">
        <f>IF(OR(K734=Локализация!$C$124,K734=5),-2,IF(OR(K734=Локализация!$C$125,K734=4),-1,IF(OR(K734=Локализация!$C$126,K734=3),0,IF(OR(K734=Локализация!$C$127,K734=2),2,IF(OR(K734=Локализация!$C$128,K734=1),4)))))</f>
        <v>0</v>
      </c>
      <c r="AG734" t="b">
        <f>IF(OR(L734=Локализация!$C$118,L734=5),4,IF(OR(L734=Локализация!$C$119,L734=4),2,IF(OR(L734=Локализация!$C$120,L734=3),0,IF(OR(L734=Локализация!$C$121,L734=2),-1,IF(OR(L734=Локализация!$C$122,L734=1),-2)))))</f>
        <v>0</v>
      </c>
      <c r="AH734" t="b">
        <f>IF(OR(M734=Локализация!$C$124,M734=5),-2,IF(OR(M734=Локализация!$C$125,M734=4),-1,IF(OR(M734=Локализация!$C$126,M734=3),0,IF(OR(M734=Локализация!$C$127,M734=2),2,IF(OR(M734=Локализация!$C$128,M734=1),4)))))</f>
        <v>0</v>
      </c>
      <c r="AI734" t="b">
        <f>IF(OR(N734=Локализация!$C$118,N734=5),4,IF(OR(N734=Локализация!$C$119,N734=4),2,IF(OR(N734=Локализация!$C$120,N734=3),0,IF(OR(N734=Локализация!$C$121,N734=2),-1,IF(OR(N734=Локализация!$C$122,N734=1),-2)))))</f>
        <v>0</v>
      </c>
      <c r="AJ734" t="b">
        <f>IF(OR(O734=Локализация!$C$124,O734=5),-2,IF(OR(O734=Локализация!$C$125,O734=4),-1,IF(OR(O734=Локализация!$C$126,O734=3),0,IF(OR(O734=Локализация!$C$127,O734=2),2,IF(OR(O734=Локализация!$C$128,O734=1),4)))))</f>
        <v>0</v>
      </c>
      <c r="AK734" t="b">
        <f>IF(OR(P734=Локализация!$C$118,P734=5),4,IF(OR(P734=Локализация!$C$119,P734=4),2,IF(OR(P734=Локализация!$C$120,P734=3),0,IF(OR(P734=Локализация!$C$121,P734=2),-1,IF(OR(P734=Локализация!$C$122,P734=1),-2)))))</f>
        <v>0</v>
      </c>
      <c r="AL734" t="b">
        <f>IF(OR(Q734=Локализация!$C$124,Q734=5),-2,IF(OR(Q734=Локализация!$C$125,Q734=4),-1,IF(OR(Q734=Локализация!$C$126,Q734=3),0,IF(OR(Q734=Локализация!$C$127,Q734=2),2,IF(OR(Q734=Локализация!$C$128,Q734=1),4)))))</f>
        <v>0</v>
      </c>
      <c r="AM734" t="b">
        <f>IF(OR(R734=Локализация!$C$118,R734=5),4,IF(OR(R734=Локализация!$C$119,R734=4),2,IF(OR(R734=Локализация!$C$120,R734=3),0,IF(OR(R734=Локализация!$C$121,R734=2),-1,IF(OR(R734=Локализация!$C$122,R734=1),-2)))))</f>
        <v>0</v>
      </c>
      <c r="AN734" t="b">
        <f>IF(OR(S734=Локализация!$C$124,S734=5),-2,IF(OR(S734=Локализация!$C$125,S734=4),-1,IF(OR(S734=Локализация!$C$126,S734=3),0,IF(OR(S734=Локализация!$C$127,S734=2),2,IF(OR(S734=Локализация!$C$128,S734=1),4)))))</f>
        <v>0</v>
      </c>
      <c r="AO734" t="b">
        <f>IF(OR(T734=Локализация!$C$118,T734=5),4,IF(OR(T734=Локализация!$C$119,T734=4),2,IF(OR(T734=Локализация!$C$120,T734=3),0,IF(OR(T734=Локализация!$C$121,T734=2),-1,IF(OR(T734=Локализация!$C$122,T734=1),-2)))))</f>
        <v>0</v>
      </c>
      <c r="AP734" t="b">
        <f>IF(OR(U734=Локализация!$C$124,U734=5),-2,IF(OR(U734=Локализация!$C$125,U734=4),-1,IF(OR(U734=Локализация!$C$126,U734=3),0,IF(OR(U734=Локализация!$C$127,U734=2),2,IF(OR(U734=Локализация!$C$128,U734=1),4)))))</f>
        <v>0</v>
      </c>
      <c r="AR734" t="str">
        <f>CONCATENATE(W734,X734)</f>
        <v>ЛОЖЬЛОЖЬ</v>
      </c>
      <c r="AS734" t="str">
        <f>CONCATENATE(Y734,Z734)</f>
        <v>ЛОЖЬЛОЖЬ</v>
      </c>
      <c r="AT734" t="str">
        <f>CONCATENATE(AA734,AB734)</f>
        <v>ЛОЖЬЛОЖЬ</v>
      </c>
      <c r="AU734" t="str">
        <f>CONCATENATE(AC734,AD734)</f>
        <v>ЛОЖЬЛОЖЬ</v>
      </c>
      <c r="AV734" t="str">
        <f>CONCATENATE(AE734,AF734)</f>
        <v>ЛОЖЬЛОЖЬ</v>
      </c>
      <c r="AW734" t="str">
        <f>CONCATENATE(AG734,AH734)</f>
        <v>ЛОЖЬЛОЖЬ</v>
      </c>
      <c r="AX734" t="str">
        <f>CONCATENATE(AI734,AJ734)</f>
        <v>ЛОЖЬЛОЖЬ</v>
      </c>
      <c r="AY734" t="str">
        <f>CONCATENATE(AK734,AL734)</f>
        <v>ЛОЖЬЛОЖЬ</v>
      </c>
      <c r="AZ734" t="str">
        <f>CONCATENATE(AM734,AN734)</f>
        <v>ЛОЖЬЛОЖЬ</v>
      </c>
      <c r="BA734" t="str">
        <f>CONCATENATE(AO734,AP734)</f>
        <v>ЛОЖЬЛОЖЬ</v>
      </c>
      <c r="BC734" t="str">
        <f xml:space="preserve"> IF(OR(AR734= "4-2", AR734= "2-1", AR734= "-12", AR734= "-24"),"Q",
  IF(
    OR(AR734= "4-1", AR734= "40", AR734= "42"),"A",
    IF(
      AR734= "44","P",
      IF(OR(AR734= "2-2",AR734="0-2",AR734="-1-2",AR734="-2-2",AR734="-2-1",AR734="-20",AR734="-22" ),"R",
              IF(
                OR(AR734= "24",AR734="04",AR734="-14"),"M",
                IF(
                  OR(AR734= "20",AR734="22",AR734="0-1",AR734="00",AR734="02",AR734="-1-1",AR734="-10"),"I",""
                )
              )
      )
    )
  )
)</f>
        <v/>
      </c>
      <c r="BD734" t="str">
        <f xml:space="preserve"> IF(OR(AS734= "4-2", AS734= "2-1", AS734= "-12", AS734= "-24"),"Q",
  IF(
    OR(AS734= "4-1", AS734= "40", AS734= "42"),"A",
    IF(
      AS734= "44","P",
      IF(OR(AS734= "2-2",AS734="0-2",AS734="-1-2",AS734="-2-2",AS734="-2-1",AS734="-20",AS734="-22" ),"R",
              IF(
                OR(AS734= "24",AS734="04",AS734="-14"),"M",
                IF(
                  OR(AS734= "20",AS734="22",AS734="0-1",AS734="00",AS734="02",AS734="-1-1",AS734="-10"),"I",""
                )
              )
      )
    )
  )
)</f>
        <v/>
      </c>
      <c r="BE734" t="str">
        <f xml:space="preserve"> IF(OR(AT734= "4-2", AT734= "2-1", AT734= "-12", AT734= "-24"),"Q",
  IF(
    OR(AT734= "4-1", AT734= "40", AT734= "42"),"A",
    IF(
      AT734= "44","P",
      IF(OR(AT734= "2-2",AT734="0-2",AT734="-1-2",AT734="-2-2",AT734="-2-1",AT734="-20",AT734="-22" ),"R",
              IF(
                OR(AT734= "24",AT734="04",AT734="-14"),"M",
                IF(
                  OR(AT734= "20",AT734="22",AT734="0-1",AT734="00",AT734="02",AT734="-1-1",AT734="-10"),"I",""
                )
              )
      )
    )
  )
)</f>
        <v/>
      </c>
      <c r="BF734" t="str">
        <f xml:space="preserve"> IF(OR(AU734= "4-2", AU734= "2-1", AU734= "-12", AU734= "-24"),"Q",
  IF(
    OR(AU734= "4-1", AU734= "40", AU734= "42"),"A",
    IF(
      AU734= "44","P",
      IF(OR(AU734= "2-2",AU734="0-2",AU734="-1-2",AU734="-2-2",AU734="-2-1",AU734="-20",AU734="-22" ),"R",
              IF(
                OR(AU734= "24",AU734="04",AU734="-14"),"M",
                IF(
                  OR(AU734= "20",AU734="22",AU734="0-1",AU734="00",AU734="02",AU734="-1-1",AU734="-10"),"I",""
                )
              )
      )
    )
  )
)</f>
        <v/>
      </c>
      <c r="BG734" t="str">
        <f xml:space="preserve"> IF(OR(AV734= "4-2", AV734= "2-1", AV734= "-12", AV734= "-24"),"Q",
  IF(
    OR(AV734= "4-1", AV734= "40", AV734= "42"),"A",
    IF(
      AV734= "44","P",
      IF(OR(AV734= "2-2",AV734="0-2",AV734="-1-2",AV734="-2-2",AV734="-2-1",AV734="-20",AV734="-22" ),"R",
              IF(
                OR(AV734= "24",AV734="04",AV734="-14"),"M",
                IF(
                  OR(AV734= "20",AV734="22",AV734="0-1",AV734="00",AV734="02",AV734="-1-1",AV734="-10"),"I",""
                )
              )
      )
    )
  )
)</f>
        <v/>
      </c>
      <c r="BH734" t="str">
        <f xml:space="preserve"> IF(OR(AW734= "4-2", AW734= "2-1", AW734= "-12", AW734= "-24"),"Q",
  IF(
    OR(AW734= "4-1", AW734= "40", AW734= "42"),"A",
    IF(
      AW734= "44","P",
      IF(OR(AW734= "2-2",AW734="0-2",AW734="-1-2",AW734="-2-2",AW734="-2-1",AW734="-20",AW734="-22" ),"R",
              IF(
                OR(AW734= "24",AW734="04",AW734="-14"),"M",
                IF(
                  OR(AW734= "20",AW734="22",AW734="0-1",AW734="00",AW734="02",AW734="-1-1",AW734="-10"),"I",""
                )
              )
      )
    )
  )
)</f>
        <v/>
      </c>
      <c r="BI734" t="str">
        <f xml:space="preserve"> IF(OR(AX734= "4-2", AX734= "2-1", AX734= "-12", AX734= "-24"),"Q",
  IF(
    OR(AX734= "4-1", AX734= "40", AX734= "42"),"A",
    IF(
      AX734= "44","P",
      IF(OR(AX734= "2-2",AX734="0-2",AX734="-1-2",AX734="-2-2",AX734="-2-1",AX734="-20",AX734="-22" ),"R",
              IF(
                OR(AX734= "24",AX734="04",AX734="-14"),"M",
                IF(
                  OR(AX734= "20",AX734="22",AX734="0-1",AX734="00",AX734="02",AX734="-1-1",AX734="-10"),"I",""
                )
              )
      )
    )
  )
)</f>
        <v/>
      </c>
      <c r="BJ734" t="str">
        <f xml:space="preserve"> IF(OR(AY734= "4-2", AY734= "2-1", AY734= "-12", AY734= "-24"),"Q",
  IF(
    OR(AY734= "4-1", AY734= "40", AY734= "42"),"A",
    IF(
      AY734= "44","P",
      IF(OR(AY734= "2-2",AY734="0-2",AY734="-1-2",AY734="-2-2",AY734="-2-1",AY734="-20",AY734="-22" ),"R",
              IF(
                OR(AY734= "24",AY734="04",AY734="-14"),"M",
                IF(
                  OR(AY734= "20",AY734="22",AY734="0-1",AY734="00",AY734="02",AY734="-1-1",AY734="-10"),"I",""
                )
              )
      )
    )
  )
)</f>
        <v/>
      </c>
      <c r="BK734" t="str">
        <f xml:space="preserve"> IF(OR(AZ734= "4-2", AZ734= "2-1", AZ734= "-12", AZ734= "-24"),"Q",
  IF(
    OR(AZ734= "4-1", AZ734= "40", AZ734= "42"),"A",
    IF(
      AZ734= "44","P",
      IF(OR(AZ734= "2-2",AZ734="0-2",AZ734="-1-2",AZ734="-2-2",AZ734="-2-1",AZ734="-20",AZ734="-22" ),"R",
              IF(
                OR(AZ734= "24",AZ734="04",AZ734="-14"),"M",
                IF(
                  OR(AZ734= "20",AZ734="22",AZ734="0-1",AZ734="00",AZ734="02",AZ734="-1-1",AZ734="-10"),"I",""
                )
              )
      )
    )
  )
)</f>
        <v/>
      </c>
      <c r="BL734" t="str">
        <f xml:space="preserve"> IF(OR(BA734= "4-2", BA734= "2-1", BA734= "-12", BA734= "-24"),"Q",
  IF(
    OR(BA734= "4-1", BA734= "40", BA734= "42"),"A",
    IF(
      BA734= "44","P",
      IF(OR(BA734= "2-2",BA734="0-2",BA734="-1-2",BA734="-2-2",BA734="-2-1",BA734="-20",BA734="-22" ),"R",
              IF(
                OR(BA734= "24",BA734="04",BA734="-14"),"M",
                IF(
                  OR(BA734= "20",BA734="22",BA734="0-1",BA734="00",BA734="02",BA734="-1-1",BA734="-10"),"I",""
                )
              )
      )
    )
  )
)</f>
        <v/>
      </c>
    </row>
    <row r="735" spans="23:64" x14ac:dyDescent="0.25">
      <c r="W735" t="b">
        <f>IF(OR(B735=Локализация!$C$118,B735=5),4,IF(OR(B735=Локализация!$C$119,B735=4),2,IF(OR(B735=Локализация!$C$120,B735=3),0,IF(OR(B735=Локализация!$C$121,B735=2),-1,IF(OR(B735=Локализация!$C$122,B735=1),-2)))))</f>
        <v>0</v>
      </c>
      <c r="X735" t="b">
        <f>IF(OR(C735=Локализация!$C$124,C735=5),-2,IF(OR(C735=Локализация!$C$125,C735=4),-1,IF(OR(C735=Локализация!$C$126,C735=3),0,IF(OR(C735=Локализация!$C$127,C735=2),2,IF(OR(C735=Локализация!$C$128,C735=1),4)))))</f>
        <v>0</v>
      </c>
      <c r="Y735" t="b">
        <f>IF(OR(D735=Локализация!$C$118,D735=5),4,IF(OR(D735=Локализация!$C$119,D735=4),2,IF(OR(D735=Локализация!$C$120,D735=3),0,IF(OR(D735=Локализация!$C$121,D735=2),-1,IF(OR(D735=Локализация!$C$122,D735=1),-2)))))</f>
        <v>0</v>
      </c>
      <c r="Z735" t="b">
        <f>IF(OR(E735=Локализация!$C$124,E735=5),-2,IF(OR(E735=Локализация!$C$125,E735=4),-1,IF(OR(E735=Локализация!$C$126,E735=3),0,IF(OR(E735=Локализация!$C$127,E735=2),2,IF(OR(E735=Локализация!$C$128,E735=1),4)))))</f>
        <v>0</v>
      </c>
      <c r="AA735" t="b">
        <f>IF(OR(F735=Локализация!$C$118,F735=5),4,IF(OR(F735=Локализация!$C$119,F735=4),2,IF(OR(F735=Локализация!$C$120,F735=3),0,IF(OR(F735=Локализация!$C$121,F735=2),-1,IF(OR(F735=Локализация!$C$122,F735=1),-2)))))</f>
        <v>0</v>
      </c>
      <c r="AB735" t="b">
        <f>IF(OR(G735=Локализация!$C$124,G735=5),-2,IF(OR(G735=Локализация!$C$125,G735=4),-1,IF(OR(G735=Локализация!$C$126,G735=3),0,IF(OR(G735=Локализация!$C$127,G735=2),2,IF(OR(G735=Локализация!$C$128,G735=1),4)))))</f>
        <v>0</v>
      </c>
      <c r="AC735" t="b">
        <f>IF(OR(H735=Локализация!$C$118,H735=5),4,IF(OR(H735=Локализация!$C$119,H735=4),2,IF(OR(H735=Локализация!$C$120,H735=3),0,IF(OR(H735=Локализация!$C$121,H735=2),-1,IF(OR(H735=Локализация!$C$122,H735=1),-2)))))</f>
        <v>0</v>
      </c>
      <c r="AD735" t="b">
        <f>IF(OR(I735=Локализация!$C$124,I735=5),-2,IF(OR(I735=Локализация!$C$125,I735=4),-1,IF(OR(I735=Локализация!$C$126,I735=3),0,IF(OR(I735=Локализация!$C$127,I735=2),2,IF(OR(I735=Локализация!$C$128,I735=1),4)))))</f>
        <v>0</v>
      </c>
      <c r="AE735" t="b">
        <f>IF(OR(J735=Локализация!$C$118,J735=5),4,IF(OR(J735=Локализация!$C$119,J735=4),2,IF(OR(J735=Локализация!$C$120,J735=3),0,IF(OR(J735=Локализация!$C$121,J735=2),-1,IF(OR(J735=Локализация!$C$122,J735=1),-2)))))</f>
        <v>0</v>
      </c>
      <c r="AF735" t="b">
        <f>IF(OR(K735=Локализация!$C$124,K735=5),-2,IF(OR(K735=Локализация!$C$125,K735=4),-1,IF(OR(K735=Локализация!$C$126,K735=3),0,IF(OR(K735=Локализация!$C$127,K735=2),2,IF(OR(K735=Локализация!$C$128,K735=1),4)))))</f>
        <v>0</v>
      </c>
      <c r="AG735" t="b">
        <f>IF(OR(L735=Локализация!$C$118,L735=5),4,IF(OR(L735=Локализация!$C$119,L735=4),2,IF(OR(L735=Локализация!$C$120,L735=3),0,IF(OR(L735=Локализация!$C$121,L735=2),-1,IF(OR(L735=Локализация!$C$122,L735=1),-2)))))</f>
        <v>0</v>
      </c>
      <c r="AH735" t="b">
        <f>IF(OR(M735=Локализация!$C$124,M735=5),-2,IF(OR(M735=Локализация!$C$125,M735=4),-1,IF(OR(M735=Локализация!$C$126,M735=3),0,IF(OR(M735=Локализация!$C$127,M735=2),2,IF(OR(M735=Локализация!$C$128,M735=1),4)))))</f>
        <v>0</v>
      </c>
      <c r="AI735" t="b">
        <f>IF(OR(N735=Локализация!$C$118,N735=5),4,IF(OR(N735=Локализация!$C$119,N735=4),2,IF(OR(N735=Локализация!$C$120,N735=3),0,IF(OR(N735=Локализация!$C$121,N735=2),-1,IF(OR(N735=Локализация!$C$122,N735=1),-2)))))</f>
        <v>0</v>
      </c>
      <c r="AJ735" t="b">
        <f>IF(OR(O735=Локализация!$C$124,O735=5),-2,IF(OR(O735=Локализация!$C$125,O735=4),-1,IF(OR(O735=Локализация!$C$126,O735=3),0,IF(OR(O735=Локализация!$C$127,O735=2),2,IF(OR(O735=Локализация!$C$128,O735=1),4)))))</f>
        <v>0</v>
      </c>
      <c r="AK735" t="b">
        <f>IF(OR(P735=Локализация!$C$118,P735=5),4,IF(OR(P735=Локализация!$C$119,P735=4),2,IF(OR(P735=Локализация!$C$120,P735=3),0,IF(OR(P735=Локализация!$C$121,P735=2),-1,IF(OR(P735=Локализация!$C$122,P735=1),-2)))))</f>
        <v>0</v>
      </c>
      <c r="AL735" t="b">
        <f>IF(OR(Q735=Локализация!$C$124,Q735=5),-2,IF(OR(Q735=Локализация!$C$125,Q735=4),-1,IF(OR(Q735=Локализация!$C$126,Q735=3),0,IF(OR(Q735=Локализация!$C$127,Q735=2),2,IF(OR(Q735=Локализация!$C$128,Q735=1),4)))))</f>
        <v>0</v>
      </c>
      <c r="AM735" t="b">
        <f>IF(OR(R735=Локализация!$C$118,R735=5),4,IF(OR(R735=Локализация!$C$119,R735=4),2,IF(OR(R735=Локализация!$C$120,R735=3),0,IF(OR(R735=Локализация!$C$121,R735=2),-1,IF(OR(R735=Локализация!$C$122,R735=1),-2)))))</f>
        <v>0</v>
      </c>
      <c r="AN735" t="b">
        <f>IF(OR(S735=Локализация!$C$124,S735=5),-2,IF(OR(S735=Локализация!$C$125,S735=4),-1,IF(OR(S735=Локализация!$C$126,S735=3),0,IF(OR(S735=Локализация!$C$127,S735=2),2,IF(OR(S735=Локализация!$C$128,S735=1),4)))))</f>
        <v>0</v>
      </c>
      <c r="AO735" t="b">
        <f>IF(OR(T735=Локализация!$C$118,T735=5),4,IF(OR(T735=Локализация!$C$119,T735=4),2,IF(OR(T735=Локализация!$C$120,T735=3),0,IF(OR(T735=Локализация!$C$121,T735=2),-1,IF(OR(T735=Локализация!$C$122,T735=1),-2)))))</f>
        <v>0</v>
      </c>
      <c r="AP735" t="b">
        <f>IF(OR(U735=Локализация!$C$124,U735=5),-2,IF(OR(U735=Локализация!$C$125,U735=4),-1,IF(OR(U735=Локализация!$C$126,U735=3),0,IF(OR(U735=Локализация!$C$127,U735=2),2,IF(OR(U735=Локализация!$C$128,U735=1),4)))))</f>
        <v>0</v>
      </c>
      <c r="AR735" t="str">
        <f>CONCATENATE(W735,X735)</f>
        <v>ЛОЖЬЛОЖЬ</v>
      </c>
      <c r="AS735" t="str">
        <f>CONCATENATE(Y735,Z735)</f>
        <v>ЛОЖЬЛОЖЬ</v>
      </c>
      <c r="AT735" t="str">
        <f>CONCATENATE(AA735,AB735)</f>
        <v>ЛОЖЬЛОЖЬ</v>
      </c>
      <c r="AU735" t="str">
        <f>CONCATENATE(AC735,AD735)</f>
        <v>ЛОЖЬЛОЖЬ</v>
      </c>
      <c r="AV735" t="str">
        <f>CONCATENATE(AE735,AF735)</f>
        <v>ЛОЖЬЛОЖЬ</v>
      </c>
      <c r="AW735" t="str">
        <f>CONCATENATE(AG735,AH735)</f>
        <v>ЛОЖЬЛОЖЬ</v>
      </c>
      <c r="AX735" t="str">
        <f>CONCATENATE(AI735,AJ735)</f>
        <v>ЛОЖЬЛОЖЬ</v>
      </c>
      <c r="AY735" t="str">
        <f>CONCATENATE(AK735,AL735)</f>
        <v>ЛОЖЬЛОЖЬ</v>
      </c>
      <c r="AZ735" t="str">
        <f>CONCATENATE(AM735,AN735)</f>
        <v>ЛОЖЬЛОЖЬ</v>
      </c>
      <c r="BA735" t="str">
        <f>CONCATENATE(AO735,AP735)</f>
        <v>ЛОЖЬЛОЖЬ</v>
      </c>
      <c r="BC735" t="str">
        <f xml:space="preserve"> IF(OR(AR735= "4-2", AR735= "2-1", AR735= "-12", AR735= "-24"),"Q",
  IF(
    OR(AR735= "4-1", AR735= "40", AR735= "42"),"A",
    IF(
      AR735= "44","P",
      IF(OR(AR735= "2-2",AR735="0-2",AR735="-1-2",AR735="-2-2",AR735="-2-1",AR735="-20",AR735="-22" ),"R",
              IF(
                OR(AR735= "24",AR735="04",AR735="-14"),"M",
                IF(
                  OR(AR735= "20",AR735="22",AR735="0-1",AR735="00",AR735="02",AR735="-1-1",AR735="-10"),"I",""
                )
              )
      )
    )
  )
)</f>
        <v/>
      </c>
      <c r="BD735" t="str">
        <f xml:space="preserve"> IF(OR(AS735= "4-2", AS735= "2-1", AS735= "-12", AS735= "-24"),"Q",
  IF(
    OR(AS735= "4-1", AS735= "40", AS735= "42"),"A",
    IF(
      AS735= "44","P",
      IF(OR(AS735= "2-2",AS735="0-2",AS735="-1-2",AS735="-2-2",AS735="-2-1",AS735="-20",AS735="-22" ),"R",
              IF(
                OR(AS735= "24",AS735="04",AS735="-14"),"M",
                IF(
                  OR(AS735= "20",AS735="22",AS735="0-1",AS735="00",AS735="02",AS735="-1-1",AS735="-10"),"I",""
                )
              )
      )
    )
  )
)</f>
        <v/>
      </c>
      <c r="BE735" t="str">
        <f xml:space="preserve"> IF(OR(AT735= "4-2", AT735= "2-1", AT735= "-12", AT735= "-24"),"Q",
  IF(
    OR(AT735= "4-1", AT735= "40", AT735= "42"),"A",
    IF(
      AT735= "44","P",
      IF(OR(AT735= "2-2",AT735="0-2",AT735="-1-2",AT735="-2-2",AT735="-2-1",AT735="-20",AT735="-22" ),"R",
              IF(
                OR(AT735= "24",AT735="04",AT735="-14"),"M",
                IF(
                  OR(AT735= "20",AT735="22",AT735="0-1",AT735="00",AT735="02",AT735="-1-1",AT735="-10"),"I",""
                )
              )
      )
    )
  )
)</f>
        <v/>
      </c>
      <c r="BF735" t="str">
        <f xml:space="preserve"> IF(OR(AU735= "4-2", AU735= "2-1", AU735= "-12", AU735= "-24"),"Q",
  IF(
    OR(AU735= "4-1", AU735= "40", AU735= "42"),"A",
    IF(
      AU735= "44","P",
      IF(OR(AU735= "2-2",AU735="0-2",AU735="-1-2",AU735="-2-2",AU735="-2-1",AU735="-20",AU735="-22" ),"R",
              IF(
                OR(AU735= "24",AU735="04",AU735="-14"),"M",
                IF(
                  OR(AU735= "20",AU735="22",AU735="0-1",AU735="00",AU735="02",AU735="-1-1",AU735="-10"),"I",""
                )
              )
      )
    )
  )
)</f>
        <v/>
      </c>
      <c r="BG735" t="str">
        <f xml:space="preserve"> IF(OR(AV735= "4-2", AV735= "2-1", AV735= "-12", AV735= "-24"),"Q",
  IF(
    OR(AV735= "4-1", AV735= "40", AV735= "42"),"A",
    IF(
      AV735= "44","P",
      IF(OR(AV735= "2-2",AV735="0-2",AV735="-1-2",AV735="-2-2",AV735="-2-1",AV735="-20",AV735="-22" ),"R",
              IF(
                OR(AV735= "24",AV735="04",AV735="-14"),"M",
                IF(
                  OR(AV735= "20",AV735="22",AV735="0-1",AV735="00",AV735="02",AV735="-1-1",AV735="-10"),"I",""
                )
              )
      )
    )
  )
)</f>
        <v/>
      </c>
      <c r="BH735" t="str">
        <f xml:space="preserve"> IF(OR(AW735= "4-2", AW735= "2-1", AW735= "-12", AW735= "-24"),"Q",
  IF(
    OR(AW735= "4-1", AW735= "40", AW735= "42"),"A",
    IF(
      AW735= "44","P",
      IF(OR(AW735= "2-2",AW735="0-2",AW735="-1-2",AW735="-2-2",AW735="-2-1",AW735="-20",AW735="-22" ),"R",
              IF(
                OR(AW735= "24",AW735="04",AW735="-14"),"M",
                IF(
                  OR(AW735= "20",AW735="22",AW735="0-1",AW735="00",AW735="02",AW735="-1-1",AW735="-10"),"I",""
                )
              )
      )
    )
  )
)</f>
        <v/>
      </c>
      <c r="BI735" t="str">
        <f xml:space="preserve"> IF(OR(AX735= "4-2", AX735= "2-1", AX735= "-12", AX735= "-24"),"Q",
  IF(
    OR(AX735= "4-1", AX735= "40", AX735= "42"),"A",
    IF(
      AX735= "44","P",
      IF(OR(AX735= "2-2",AX735="0-2",AX735="-1-2",AX735="-2-2",AX735="-2-1",AX735="-20",AX735="-22" ),"R",
              IF(
                OR(AX735= "24",AX735="04",AX735="-14"),"M",
                IF(
                  OR(AX735= "20",AX735="22",AX735="0-1",AX735="00",AX735="02",AX735="-1-1",AX735="-10"),"I",""
                )
              )
      )
    )
  )
)</f>
        <v/>
      </c>
      <c r="BJ735" t="str">
        <f xml:space="preserve"> IF(OR(AY735= "4-2", AY735= "2-1", AY735= "-12", AY735= "-24"),"Q",
  IF(
    OR(AY735= "4-1", AY735= "40", AY735= "42"),"A",
    IF(
      AY735= "44","P",
      IF(OR(AY735= "2-2",AY735="0-2",AY735="-1-2",AY735="-2-2",AY735="-2-1",AY735="-20",AY735="-22" ),"R",
              IF(
                OR(AY735= "24",AY735="04",AY735="-14"),"M",
                IF(
                  OR(AY735= "20",AY735="22",AY735="0-1",AY735="00",AY735="02",AY735="-1-1",AY735="-10"),"I",""
                )
              )
      )
    )
  )
)</f>
        <v/>
      </c>
      <c r="BK735" t="str">
        <f xml:space="preserve"> IF(OR(AZ735= "4-2", AZ735= "2-1", AZ735= "-12", AZ735= "-24"),"Q",
  IF(
    OR(AZ735= "4-1", AZ735= "40", AZ735= "42"),"A",
    IF(
      AZ735= "44","P",
      IF(OR(AZ735= "2-2",AZ735="0-2",AZ735="-1-2",AZ735="-2-2",AZ735="-2-1",AZ735="-20",AZ735="-22" ),"R",
              IF(
                OR(AZ735= "24",AZ735="04",AZ735="-14"),"M",
                IF(
                  OR(AZ735= "20",AZ735="22",AZ735="0-1",AZ735="00",AZ735="02",AZ735="-1-1",AZ735="-10"),"I",""
                )
              )
      )
    )
  )
)</f>
        <v/>
      </c>
      <c r="BL735" t="str">
        <f xml:space="preserve"> IF(OR(BA735= "4-2", BA735= "2-1", BA735= "-12", BA735= "-24"),"Q",
  IF(
    OR(BA735= "4-1", BA735= "40", BA735= "42"),"A",
    IF(
      BA735= "44","P",
      IF(OR(BA735= "2-2",BA735="0-2",BA735="-1-2",BA735="-2-2",BA735="-2-1",BA735="-20",BA735="-22" ),"R",
              IF(
                OR(BA735= "24",BA735="04",BA735="-14"),"M",
                IF(
                  OR(BA735= "20",BA735="22",BA735="0-1",BA735="00",BA735="02",BA735="-1-1",BA735="-10"),"I",""
                )
              )
      )
    )
  )
)</f>
        <v/>
      </c>
    </row>
    <row r="736" spans="23:64" x14ac:dyDescent="0.25">
      <c r="W736" t="b">
        <f>IF(OR(B736=Локализация!$C$118,B736=5),4,IF(OR(B736=Локализация!$C$119,B736=4),2,IF(OR(B736=Локализация!$C$120,B736=3),0,IF(OR(B736=Локализация!$C$121,B736=2),-1,IF(OR(B736=Локализация!$C$122,B736=1),-2)))))</f>
        <v>0</v>
      </c>
      <c r="X736" t="b">
        <f>IF(OR(C736=Локализация!$C$124,C736=5),-2,IF(OR(C736=Локализация!$C$125,C736=4),-1,IF(OR(C736=Локализация!$C$126,C736=3),0,IF(OR(C736=Локализация!$C$127,C736=2),2,IF(OR(C736=Локализация!$C$128,C736=1),4)))))</f>
        <v>0</v>
      </c>
      <c r="Y736" t="b">
        <f>IF(OR(D736=Локализация!$C$118,D736=5),4,IF(OR(D736=Локализация!$C$119,D736=4),2,IF(OR(D736=Локализация!$C$120,D736=3),0,IF(OR(D736=Локализация!$C$121,D736=2),-1,IF(OR(D736=Локализация!$C$122,D736=1),-2)))))</f>
        <v>0</v>
      </c>
      <c r="Z736" t="b">
        <f>IF(OR(E736=Локализация!$C$124,E736=5),-2,IF(OR(E736=Локализация!$C$125,E736=4),-1,IF(OR(E736=Локализация!$C$126,E736=3),0,IF(OR(E736=Локализация!$C$127,E736=2),2,IF(OR(E736=Локализация!$C$128,E736=1),4)))))</f>
        <v>0</v>
      </c>
      <c r="AA736" t="b">
        <f>IF(OR(F736=Локализация!$C$118,F736=5),4,IF(OR(F736=Локализация!$C$119,F736=4),2,IF(OR(F736=Локализация!$C$120,F736=3),0,IF(OR(F736=Локализация!$C$121,F736=2),-1,IF(OR(F736=Локализация!$C$122,F736=1),-2)))))</f>
        <v>0</v>
      </c>
      <c r="AB736" t="b">
        <f>IF(OR(G736=Локализация!$C$124,G736=5),-2,IF(OR(G736=Локализация!$C$125,G736=4),-1,IF(OR(G736=Локализация!$C$126,G736=3),0,IF(OR(G736=Локализация!$C$127,G736=2),2,IF(OR(G736=Локализация!$C$128,G736=1),4)))))</f>
        <v>0</v>
      </c>
      <c r="AC736" t="b">
        <f>IF(OR(H736=Локализация!$C$118,H736=5),4,IF(OR(H736=Локализация!$C$119,H736=4),2,IF(OR(H736=Локализация!$C$120,H736=3),0,IF(OR(H736=Локализация!$C$121,H736=2),-1,IF(OR(H736=Локализация!$C$122,H736=1),-2)))))</f>
        <v>0</v>
      </c>
      <c r="AD736" t="b">
        <f>IF(OR(I736=Локализация!$C$124,I736=5),-2,IF(OR(I736=Локализация!$C$125,I736=4),-1,IF(OR(I736=Локализация!$C$126,I736=3),0,IF(OR(I736=Локализация!$C$127,I736=2),2,IF(OR(I736=Локализация!$C$128,I736=1),4)))))</f>
        <v>0</v>
      </c>
      <c r="AE736" t="b">
        <f>IF(OR(J736=Локализация!$C$118,J736=5),4,IF(OR(J736=Локализация!$C$119,J736=4),2,IF(OR(J736=Локализация!$C$120,J736=3),0,IF(OR(J736=Локализация!$C$121,J736=2),-1,IF(OR(J736=Локализация!$C$122,J736=1),-2)))))</f>
        <v>0</v>
      </c>
      <c r="AF736" t="b">
        <f>IF(OR(K736=Локализация!$C$124,K736=5),-2,IF(OR(K736=Локализация!$C$125,K736=4),-1,IF(OR(K736=Локализация!$C$126,K736=3),0,IF(OR(K736=Локализация!$C$127,K736=2),2,IF(OR(K736=Локализация!$C$128,K736=1),4)))))</f>
        <v>0</v>
      </c>
      <c r="AG736" t="b">
        <f>IF(OR(L736=Локализация!$C$118,L736=5),4,IF(OR(L736=Локализация!$C$119,L736=4),2,IF(OR(L736=Локализация!$C$120,L736=3),0,IF(OR(L736=Локализация!$C$121,L736=2),-1,IF(OR(L736=Локализация!$C$122,L736=1),-2)))))</f>
        <v>0</v>
      </c>
      <c r="AH736" t="b">
        <f>IF(OR(M736=Локализация!$C$124,M736=5),-2,IF(OR(M736=Локализация!$C$125,M736=4),-1,IF(OR(M736=Локализация!$C$126,M736=3),0,IF(OR(M736=Локализация!$C$127,M736=2),2,IF(OR(M736=Локализация!$C$128,M736=1),4)))))</f>
        <v>0</v>
      </c>
      <c r="AI736" t="b">
        <f>IF(OR(N736=Локализация!$C$118,N736=5),4,IF(OR(N736=Локализация!$C$119,N736=4),2,IF(OR(N736=Локализация!$C$120,N736=3),0,IF(OR(N736=Локализация!$C$121,N736=2),-1,IF(OR(N736=Локализация!$C$122,N736=1),-2)))))</f>
        <v>0</v>
      </c>
      <c r="AJ736" t="b">
        <f>IF(OR(O736=Локализация!$C$124,O736=5),-2,IF(OR(O736=Локализация!$C$125,O736=4),-1,IF(OR(O736=Локализация!$C$126,O736=3),0,IF(OR(O736=Локализация!$C$127,O736=2),2,IF(OR(O736=Локализация!$C$128,O736=1),4)))))</f>
        <v>0</v>
      </c>
      <c r="AK736" t="b">
        <f>IF(OR(P736=Локализация!$C$118,P736=5),4,IF(OR(P736=Локализация!$C$119,P736=4),2,IF(OR(P736=Локализация!$C$120,P736=3),0,IF(OR(P736=Локализация!$C$121,P736=2),-1,IF(OR(P736=Локализация!$C$122,P736=1),-2)))))</f>
        <v>0</v>
      </c>
      <c r="AL736" t="b">
        <f>IF(OR(Q736=Локализация!$C$124,Q736=5),-2,IF(OR(Q736=Локализация!$C$125,Q736=4),-1,IF(OR(Q736=Локализация!$C$126,Q736=3),0,IF(OR(Q736=Локализация!$C$127,Q736=2),2,IF(OR(Q736=Локализация!$C$128,Q736=1),4)))))</f>
        <v>0</v>
      </c>
      <c r="AM736" t="b">
        <f>IF(OR(R736=Локализация!$C$118,R736=5),4,IF(OR(R736=Локализация!$C$119,R736=4),2,IF(OR(R736=Локализация!$C$120,R736=3),0,IF(OR(R736=Локализация!$C$121,R736=2),-1,IF(OR(R736=Локализация!$C$122,R736=1),-2)))))</f>
        <v>0</v>
      </c>
      <c r="AN736" t="b">
        <f>IF(OR(S736=Локализация!$C$124,S736=5),-2,IF(OR(S736=Локализация!$C$125,S736=4),-1,IF(OR(S736=Локализация!$C$126,S736=3),0,IF(OR(S736=Локализация!$C$127,S736=2),2,IF(OR(S736=Локализация!$C$128,S736=1),4)))))</f>
        <v>0</v>
      </c>
      <c r="AO736" t="b">
        <f>IF(OR(T736=Локализация!$C$118,T736=5),4,IF(OR(T736=Локализация!$C$119,T736=4),2,IF(OR(T736=Локализация!$C$120,T736=3),0,IF(OR(T736=Локализация!$C$121,T736=2),-1,IF(OR(T736=Локализация!$C$122,T736=1),-2)))))</f>
        <v>0</v>
      </c>
      <c r="AP736" t="b">
        <f>IF(OR(U736=Локализация!$C$124,U736=5),-2,IF(OR(U736=Локализация!$C$125,U736=4),-1,IF(OR(U736=Локализация!$C$126,U736=3),0,IF(OR(U736=Локализация!$C$127,U736=2),2,IF(OR(U736=Локализация!$C$128,U736=1),4)))))</f>
        <v>0</v>
      </c>
      <c r="AR736" t="str">
        <f>CONCATENATE(W736,X736)</f>
        <v>ЛОЖЬЛОЖЬ</v>
      </c>
      <c r="AS736" t="str">
        <f>CONCATENATE(Y736,Z736)</f>
        <v>ЛОЖЬЛОЖЬ</v>
      </c>
      <c r="AT736" t="str">
        <f>CONCATENATE(AA736,AB736)</f>
        <v>ЛОЖЬЛОЖЬ</v>
      </c>
      <c r="AU736" t="str">
        <f>CONCATENATE(AC736,AD736)</f>
        <v>ЛОЖЬЛОЖЬ</v>
      </c>
      <c r="AV736" t="str">
        <f>CONCATENATE(AE736,AF736)</f>
        <v>ЛОЖЬЛОЖЬ</v>
      </c>
      <c r="AW736" t="str">
        <f>CONCATENATE(AG736,AH736)</f>
        <v>ЛОЖЬЛОЖЬ</v>
      </c>
      <c r="AX736" t="str">
        <f>CONCATENATE(AI736,AJ736)</f>
        <v>ЛОЖЬЛОЖЬ</v>
      </c>
      <c r="AY736" t="str">
        <f>CONCATENATE(AK736,AL736)</f>
        <v>ЛОЖЬЛОЖЬ</v>
      </c>
      <c r="AZ736" t="str">
        <f>CONCATENATE(AM736,AN736)</f>
        <v>ЛОЖЬЛОЖЬ</v>
      </c>
      <c r="BA736" t="str">
        <f>CONCATENATE(AO736,AP736)</f>
        <v>ЛОЖЬЛОЖЬ</v>
      </c>
      <c r="BC736" t="str">
        <f xml:space="preserve"> IF(OR(AR736= "4-2", AR736= "2-1", AR736= "-12", AR736= "-24"),"Q",
  IF(
    OR(AR736= "4-1", AR736= "40", AR736= "42"),"A",
    IF(
      AR736= "44","P",
      IF(OR(AR736= "2-2",AR736="0-2",AR736="-1-2",AR736="-2-2",AR736="-2-1",AR736="-20",AR736="-22" ),"R",
              IF(
                OR(AR736= "24",AR736="04",AR736="-14"),"M",
                IF(
                  OR(AR736= "20",AR736="22",AR736="0-1",AR736="00",AR736="02",AR736="-1-1",AR736="-10"),"I",""
                )
              )
      )
    )
  )
)</f>
        <v/>
      </c>
      <c r="BD736" t="str">
        <f xml:space="preserve"> IF(OR(AS736= "4-2", AS736= "2-1", AS736= "-12", AS736= "-24"),"Q",
  IF(
    OR(AS736= "4-1", AS736= "40", AS736= "42"),"A",
    IF(
      AS736= "44","P",
      IF(OR(AS736= "2-2",AS736="0-2",AS736="-1-2",AS736="-2-2",AS736="-2-1",AS736="-20",AS736="-22" ),"R",
              IF(
                OR(AS736= "24",AS736="04",AS736="-14"),"M",
                IF(
                  OR(AS736= "20",AS736="22",AS736="0-1",AS736="00",AS736="02",AS736="-1-1",AS736="-10"),"I",""
                )
              )
      )
    )
  )
)</f>
        <v/>
      </c>
      <c r="BE736" t="str">
        <f xml:space="preserve"> IF(OR(AT736= "4-2", AT736= "2-1", AT736= "-12", AT736= "-24"),"Q",
  IF(
    OR(AT736= "4-1", AT736= "40", AT736= "42"),"A",
    IF(
      AT736= "44","P",
      IF(OR(AT736= "2-2",AT736="0-2",AT736="-1-2",AT736="-2-2",AT736="-2-1",AT736="-20",AT736="-22" ),"R",
              IF(
                OR(AT736= "24",AT736="04",AT736="-14"),"M",
                IF(
                  OR(AT736= "20",AT736="22",AT736="0-1",AT736="00",AT736="02",AT736="-1-1",AT736="-10"),"I",""
                )
              )
      )
    )
  )
)</f>
        <v/>
      </c>
      <c r="BF736" t="str">
        <f xml:space="preserve"> IF(OR(AU736= "4-2", AU736= "2-1", AU736= "-12", AU736= "-24"),"Q",
  IF(
    OR(AU736= "4-1", AU736= "40", AU736= "42"),"A",
    IF(
      AU736= "44","P",
      IF(OR(AU736= "2-2",AU736="0-2",AU736="-1-2",AU736="-2-2",AU736="-2-1",AU736="-20",AU736="-22" ),"R",
              IF(
                OR(AU736= "24",AU736="04",AU736="-14"),"M",
                IF(
                  OR(AU736= "20",AU736="22",AU736="0-1",AU736="00",AU736="02",AU736="-1-1",AU736="-10"),"I",""
                )
              )
      )
    )
  )
)</f>
        <v/>
      </c>
      <c r="BG736" t="str">
        <f xml:space="preserve"> IF(OR(AV736= "4-2", AV736= "2-1", AV736= "-12", AV736= "-24"),"Q",
  IF(
    OR(AV736= "4-1", AV736= "40", AV736= "42"),"A",
    IF(
      AV736= "44","P",
      IF(OR(AV736= "2-2",AV736="0-2",AV736="-1-2",AV736="-2-2",AV736="-2-1",AV736="-20",AV736="-22" ),"R",
              IF(
                OR(AV736= "24",AV736="04",AV736="-14"),"M",
                IF(
                  OR(AV736= "20",AV736="22",AV736="0-1",AV736="00",AV736="02",AV736="-1-1",AV736="-10"),"I",""
                )
              )
      )
    )
  )
)</f>
        <v/>
      </c>
      <c r="BH736" t="str">
        <f xml:space="preserve"> IF(OR(AW736= "4-2", AW736= "2-1", AW736= "-12", AW736= "-24"),"Q",
  IF(
    OR(AW736= "4-1", AW736= "40", AW736= "42"),"A",
    IF(
      AW736= "44","P",
      IF(OR(AW736= "2-2",AW736="0-2",AW736="-1-2",AW736="-2-2",AW736="-2-1",AW736="-20",AW736="-22" ),"R",
              IF(
                OR(AW736= "24",AW736="04",AW736="-14"),"M",
                IF(
                  OR(AW736= "20",AW736="22",AW736="0-1",AW736="00",AW736="02",AW736="-1-1",AW736="-10"),"I",""
                )
              )
      )
    )
  )
)</f>
        <v/>
      </c>
      <c r="BI736" t="str">
        <f xml:space="preserve"> IF(OR(AX736= "4-2", AX736= "2-1", AX736= "-12", AX736= "-24"),"Q",
  IF(
    OR(AX736= "4-1", AX736= "40", AX736= "42"),"A",
    IF(
      AX736= "44","P",
      IF(OR(AX736= "2-2",AX736="0-2",AX736="-1-2",AX736="-2-2",AX736="-2-1",AX736="-20",AX736="-22" ),"R",
              IF(
                OR(AX736= "24",AX736="04",AX736="-14"),"M",
                IF(
                  OR(AX736= "20",AX736="22",AX736="0-1",AX736="00",AX736="02",AX736="-1-1",AX736="-10"),"I",""
                )
              )
      )
    )
  )
)</f>
        <v/>
      </c>
      <c r="BJ736" t="str">
        <f xml:space="preserve"> IF(OR(AY736= "4-2", AY736= "2-1", AY736= "-12", AY736= "-24"),"Q",
  IF(
    OR(AY736= "4-1", AY736= "40", AY736= "42"),"A",
    IF(
      AY736= "44","P",
      IF(OR(AY736= "2-2",AY736="0-2",AY736="-1-2",AY736="-2-2",AY736="-2-1",AY736="-20",AY736="-22" ),"R",
              IF(
                OR(AY736= "24",AY736="04",AY736="-14"),"M",
                IF(
                  OR(AY736= "20",AY736="22",AY736="0-1",AY736="00",AY736="02",AY736="-1-1",AY736="-10"),"I",""
                )
              )
      )
    )
  )
)</f>
        <v/>
      </c>
      <c r="BK736" t="str">
        <f xml:space="preserve"> IF(OR(AZ736= "4-2", AZ736= "2-1", AZ736= "-12", AZ736= "-24"),"Q",
  IF(
    OR(AZ736= "4-1", AZ736= "40", AZ736= "42"),"A",
    IF(
      AZ736= "44","P",
      IF(OR(AZ736= "2-2",AZ736="0-2",AZ736="-1-2",AZ736="-2-2",AZ736="-2-1",AZ736="-20",AZ736="-22" ),"R",
              IF(
                OR(AZ736= "24",AZ736="04",AZ736="-14"),"M",
                IF(
                  OR(AZ736= "20",AZ736="22",AZ736="0-1",AZ736="00",AZ736="02",AZ736="-1-1",AZ736="-10"),"I",""
                )
              )
      )
    )
  )
)</f>
        <v/>
      </c>
      <c r="BL736" t="str">
        <f xml:space="preserve"> IF(OR(BA736= "4-2", BA736= "2-1", BA736= "-12", BA736= "-24"),"Q",
  IF(
    OR(BA736= "4-1", BA736= "40", BA736= "42"),"A",
    IF(
      BA736= "44","P",
      IF(OR(BA736= "2-2",BA736="0-2",BA736="-1-2",BA736="-2-2",BA736="-2-1",BA736="-20",BA736="-22" ),"R",
              IF(
                OR(BA736= "24",BA736="04",BA736="-14"),"M",
                IF(
                  OR(BA736= "20",BA736="22",BA736="0-1",BA736="00",BA736="02",BA736="-1-1",BA736="-10"),"I",""
                )
              )
      )
    )
  )
)</f>
        <v/>
      </c>
    </row>
    <row r="737" spans="23:64" x14ac:dyDescent="0.25">
      <c r="W737" t="b">
        <f>IF(OR(B737=Локализация!$C$118,B737=5),4,IF(OR(B737=Локализация!$C$119,B737=4),2,IF(OR(B737=Локализация!$C$120,B737=3),0,IF(OR(B737=Локализация!$C$121,B737=2),-1,IF(OR(B737=Локализация!$C$122,B737=1),-2)))))</f>
        <v>0</v>
      </c>
      <c r="X737" t="b">
        <f>IF(OR(C737=Локализация!$C$124,C737=5),-2,IF(OR(C737=Локализация!$C$125,C737=4),-1,IF(OR(C737=Локализация!$C$126,C737=3),0,IF(OR(C737=Локализация!$C$127,C737=2),2,IF(OR(C737=Локализация!$C$128,C737=1),4)))))</f>
        <v>0</v>
      </c>
      <c r="Y737" t="b">
        <f>IF(OR(D737=Локализация!$C$118,D737=5),4,IF(OR(D737=Локализация!$C$119,D737=4),2,IF(OR(D737=Локализация!$C$120,D737=3),0,IF(OR(D737=Локализация!$C$121,D737=2),-1,IF(OR(D737=Локализация!$C$122,D737=1),-2)))))</f>
        <v>0</v>
      </c>
      <c r="Z737" t="b">
        <f>IF(OR(E737=Локализация!$C$124,E737=5),-2,IF(OR(E737=Локализация!$C$125,E737=4),-1,IF(OR(E737=Локализация!$C$126,E737=3),0,IF(OR(E737=Локализация!$C$127,E737=2),2,IF(OR(E737=Локализация!$C$128,E737=1),4)))))</f>
        <v>0</v>
      </c>
      <c r="AA737" t="b">
        <f>IF(OR(F737=Локализация!$C$118,F737=5),4,IF(OR(F737=Локализация!$C$119,F737=4),2,IF(OR(F737=Локализация!$C$120,F737=3),0,IF(OR(F737=Локализация!$C$121,F737=2),-1,IF(OR(F737=Локализация!$C$122,F737=1),-2)))))</f>
        <v>0</v>
      </c>
      <c r="AB737" t="b">
        <f>IF(OR(G737=Локализация!$C$124,G737=5),-2,IF(OR(G737=Локализация!$C$125,G737=4),-1,IF(OR(G737=Локализация!$C$126,G737=3),0,IF(OR(G737=Локализация!$C$127,G737=2),2,IF(OR(G737=Локализация!$C$128,G737=1),4)))))</f>
        <v>0</v>
      </c>
      <c r="AC737" t="b">
        <f>IF(OR(H737=Локализация!$C$118,H737=5),4,IF(OR(H737=Локализация!$C$119,H737=4),2,IF(OR(H737=Локализация!$C$120,H737=3),0,IF(OR(H737=Локализация!$C$121,H737=2),-1,IF(OR(H737=Локализация!$C$122,H737=1),-2)))))</f>
        <v>0</v>
      </c>
      <c r="AD737" t="b">
        <f>IF(OR(I737=Локализация!$C$124,I737=5),-2,IF(OR(I737=Локализация!$C$125,I737=4),-1,IF(OR(I737=Локализация!$C$126,I737=3),0,IF(OR(I737=Локализация!$C$127,I737=2),2,IF(OR(I737=Локализация!$C$128,I737=1),4)))))</f>
        <v>0</v>
      </c>
      <c r="AE737" t="b">
        <f>IF(OR(J737=Локализация!$C$118,J737=5),4,IF(OR(J737=Локализация!$C$119,J737=4),2,IF(OR(J737=Локализация!$C$120,J737=3),0,IF(OR(J737=Локализация!$C$121,J737=2),-1,IF(OR(J737=Локализация!$C$122,J737=1),-2)))))</f>
        <v>0</v>
      </c>
      <c r="AF737" t="b">
        <f>IF(OR(K737=Локализация!$C$124,K737=5),-2,IF(OR(K737=Локализация!$C$125,K737=4),-1,IF(OR(K737=Локализация!$C$126,K737=3),0,IF(OR(K737=Локализация!$C$127,K737=2),2,IF(OR(K737=Локализация!$C$128,K737=1),4)))))</f>
        <v>0</v>
      </c>
      <c r="AG737" t="b">
        <f>IF(OR(L737=Локализация!$C$118,L737=5),4,IF(OR(L737=Локализация!$C$119,L737=4),2,IF(OR(L737=Локализация!$C$120,L737=3),0,IF(OR(L737=Локализация!$C$121,L737=2),-1,IF(OR(L737=Локализация!$C$122,L737=1),-2)))))</f>
        <v>0</v>
      </c>
      <c r="AH737" t="b">
        <f>IF(OR(M737=Локализация!$C$124,M737=5),-2,IF(OR(M737=Локализация!$C$125,M737=4),-1,IF(OR(M737=Локализация!$C$126,M737=3),0,IF(OR(M737=Локализация!$C$127,M737=2),2,IF(OR(M737=Локализация!$C$128,M737=1),4)))))</f>
        <v>0</v>
      </c>
      <c r="AI737" t="b">
        <f>IF(OR(N737=Локализация!$C$118,N737=5),4,IF(OR(N737=Локализация!$C$119,N737=4),2,IF(OR(N737=Локализация!$C$120,N737=3),0,IF(OR(N737=Локализация!$C$121,N737=2),-1,IF(OR(N737=Локализация!$C$122,N737=1),-2)))))</f>
        <v>0</v>
      </c>
      <c r="AJ737" t="b">
        <f>IF(OR(O737=Локализация!$C$124,O737=5),-2,IF(OR(O737=Локализация!$C$125,O737=4),-1,IF(OR(O737=Локализация!$C$126,O737=3),0,IF(OR(O737=Локализация!$C$127,O737=2),2,IF(OR(O737=Локализация!$C$128,O737=1),4)))))</f>
        <v>0</v>
      </c>
      <c r="AK737" t="b">
        <f>IF(OR(P737=Локализация!$C$118,P737=5),4,IF(OR(P737=Локализация!$C$119,P737=4),2,IF(OR(P737=Локализация!$C$120,P737=3),0,IF(OR(P737=Локализация!$C$121,P737=2),-1,IF(OR(P737=Локализация!$C$122,P737=1),-2)))))</f>
        <v>0</v>
      </c>
      <c r="AL737" t="b">
        <f>IF(OR(Q737=Локализация!$C$124,Q737=5),-2,IF(OR(Q737=Локализация!$C$125,Q737=4),-1,IF(OR(Q737=Локализация!$C$126,Q737=3),0,IF(OR(Q737=Локализация!$C$127,Q737=2),2,IF(OR(Q737=Локализация!$C$128,Q737=1),4)))))</f>
        <v>0</v>
      </c>
      <c r="AM737" t="b">
        <f>IF(OR(R737=Локализация!$C$118,R737=5),4,IF(OR(R737=Локализация!$C$119,R737=4),2,IF(OR(R737=Локализация!$C$120,R737=3),0,IF(OR(R737=Локализация!$C$121,R737=2),-1,IF(OR(R737=Локализация!$C$122,R737=1),-2)))))</f>
        <v>0</v>
      </c>
      <c r="AN737" t="b">
        <f>IF(OR(S737=Локализация!$C$124,S737=5),-2,IF(OR(S737=Локализация!$C$125,S737=4),-1,IF(OR(S737=Локализация!$C$126,S737=3),0,IF(OR(S737=Локализация!$C$127,S737=2),2,IF(OR(S737=Локализация!$C$128,S737=1),4)))))</f>
        <v>0</v>
      </c>
      <c r="AO737" t="b">
        <f>IF(OR(T737=Локализация!$C$118,T737=5),4,IF(OR(T737=Локализация!$C$119,T737=4),2,IF(OR(T737=Локализация!$C$120,T737=3),0,IF(OR(T737=Локализация!$C$121,T737=2),-1,IF(OR(T737=Локализация!$C$122,T737=1),-2)))))</f>
        <v>0</v>
      </c>
      <c r="AP737" t="b">
        <f>IF(OR(U737=Локализация!$C$124,U737=5),-2,IF(OR(U737=Локализация!$C$125,U737=4),-1,IF(OR(U737=Локализация!$C$126,U737=3),0,IF(OR(U737=Локализация!$C$127,U737=2),2,IF(OR(U737=Локализация!$C$128,U737=1),4)))))</f>
        <v>0</v>
      </c>
      <c r="AR737" t="str">
        <f>CONCATENATE(W737,X737)</f>
        <v>ЛОЖЬЛОЖЬ</v>
      </c>
      <c r="AS737" t="str">
        <f>CONCATENATE(Y737,Z737)</f>
        <v>ЛОЖЬЛОЖЬ</v>
      </c>
      <c r="AT737" t="str">
        <f>CONCATENATE(AA737,AB737)</f>
        <v>ЛОЖЬЛОЖЬ</v>
      </c>
      <c r="AU737" t="str">
        <f>CONCATENATE(AC737,AD737)</f>
        <v>ЛОЖЬЛОЖЬ</v>
      </c>
      <c r="AV737" t="str">
        <f>CONCATENATE(AE737,AF737)</f>
        <v>ЛОЖЬЛОЖЬ</v>
      </c>
      <c r="AW737" t="str">
        <f>CONCATENATE(AG737,AH737)</f>
        <v>ЛОЖЬЛОЖЬ</v>
      </c>
      <c r="AX737" t="str">
        <f>CONCATENATE(AI737,AJ737)</f>
        <v>ЛОЖЬЛОЖЬ</v>
      </c>
      <c r="AY737" t="str">
        <f>CONCATENATE(AK737,AL737)</f>
        <v>ЛОЖЬЛОЖЬ</v>
      </c>
      <c r="AZ737" t="str">
        <f>CONCATENATE(AM737,AN737)</f>
        <v>ЛОЖЬЛОЖЬ</v>
      </c>
      <c r="BA737" t="str">
        <f>CONCATENATE(AO737,AP737)</f>
        <v>ЛОЖЬЛОЖЬ</v>
      </c>
      <c r="BC737" t="str">
        <f xml:space="preserve"> IF(OR(AR737= "4-2", AR737= "2-1", AR737= "-12", AR737= "-24"),"Q",
  IF(
    OR(AR737= "4-1", AR737= "40", AR737= "42"),"A",
    IF(
      AR737= "44","P",
      IF(OR(AR737= "2-2",AR737="0-2",AR737="-1-2",AR737="-2-2",AR737="-2-1",AR737="-20",AR737="-22" ),"R",
              IF(
                OR(AR737= "24",AR737="04",AR737="-14"),"M",
                IF(
                  OR(AR737= "20",AR737="22",AR737="0-1",AR737="00",AR737="02",AR737="-1-1",AR737="-10"),"I",""
                )
              )
      )
    )
  )
)</f>
        <v/>
      </c>
      <c r="BD737" t="str">
        <f xml:space="preserve"> IF(OR(AS737= "4-2", AS737= "2-1", AS737= "-12", AS737= "-24"),"Q",
  IF(
    OR(AS737= "4-1", AS737= "40", AS737= "42"),"A",
    IF(
      AS737= "44","P",
      IF(OR(AS737= "2-2",AS737="0-2",AS737="-1-2",AS737="-2-2",AS737="-2-1",AS737="-20",AS737="-22" ),"R",
              IF(
                OR(AS737= "24",AS737="04",AS737="-14"),"M",
                IF(
                  OR(AS737= "20",AS737="22",AS737="0-1",AS737="00",AS737="02",AS737="-1-1",AS737="-10"),"I",""
                )
              )
      )
    )
  )
)</f>
        <v/>
      </c>
      <c r="BE737" t="str">
        <f xml:space="preserve"> IF(OR(AT737= "4-2", AT737= "2-1", AT737= "-12", AT737= "-24"),"Q",
  IF(
    OR(AT737= "4-1", AT737= "40", AT737= "42"),"A",
    IF(
      AT737= "44","P",
      IF(OR(AT737= "2-2",AT737="0-2",AT737="-1-2",AT737="-2-2",AT737="-2-1",AT737="-20",AT737="-22" ),"R",
              IF(
                OR(AT737= "24",AT737="04",AT737="-14"),"M",
                IF(
                  OR(AT737= "20",AT737="22",AT737="0-1",AT737="00",AT737="02",AT737="-1-1",AT737="-10"),"I",""
                )
              )
      )
    )
  )
)</f>
        <v/>
      </c>
      <c r="BF737" t="str">
        <f xml:space="preserve"> IF(OR(AU737= "4-2", AU737= "2-1", AU737= "-12", AU737= "-24"),"Q",
  IF(
    OR(AU737= "4-1", AU737= "40", AU737= "42"),"A",
    IF(
      AU737= "44","P",
      IF(OR(AU737= "2-2",AU737="0-2",AU737="-1-2",AU737="-2-2",AU737="-2-1",AU737="-20",AU737="-22" ),"R",
              IF(
                OR(AU737= "24",AU737="04",AU737="-14"),"M",
                IF(
                  OR(AU737= "20",AU737="22",AU737="0-1",AU737="00",AU737="02",AU737="-1-1",AU737="-10"),"I",""
                )
              )
      )
    )
  )
)</f>
        <v/>
      </c>
      <c r="BG737" t="str">
        <f xml:space="preserve"> IF(OR(AV737= "4-2", AV737= "2-1", AV737= "-12", AV737= "-24"),"Q",
  IF(
    OR(AV737= "4-1", AV737= "40", AV737= "42"),"A",
    IF(
      AV737= "44","P",
      IF(OR(AV737= "2-2",AV737="0-2",AV737="-1-2",AV737="-2-2",AV737="-2-1",AV737="-20",AV737="-22" ),"R",
              IF(
                OR(AV737= "24",AV737="04",AV737="-14"),"M",
                IF(
                  OR(AV737= "20",AV737="22",AV737="0-1",AV737="00",AV737="02",AV737="-1-1",AV737="-10"),"I",""
                )
              )
      )
    )
  )
)</f>
        <v/>
      </c>
      <c r="BH737" t="str">
        <f xml:space="preserve"> IF(OR(AW737= "4-2", AW737= "2-1", AW737= "-12", AW737= "-24"),"Q",
  IF(
    OR(AW737= "4-1", AW737= "40", AW737= "42"),"A",
    IF(
      AW737= "44","P",
      IF(OR(AW737= "2-2",AW737="0-2",AW737="-1-2",AW737="-2-2",AW737="-2-1",AW737="-20",AW737="-22" ),"R",
              IF(
                OR(AW737= "24",AW737="04",AW737="-14"),"M",
                IF(
                  OR(AW737= "20",AW737="22",AW737="0-1",AW737="00",AW737="02",AW737="-1-1",AW737="-10"),"I",""
                )
              )
      )
    )
  )
)</f>
        <v/>
      </c>
      <c r="BI737" t="str">
        <f xml:space="preserve"> IF(OR(AX737= "4-2", AX737= "2-1", AX737= "-12", AX737= "-24"),"Q",
  IF(
    OR(AX737= "4-1", AX737= "40", AX737= "42"),"A",
    IF(
      AX737= "44","P",
      IF(OR(AX737= "2-2",AX737="0-2",AX737="-1-2",AX737="-2-2",AX737="-2-1",AX737="-20",AX737="-22" ),"R",
              IF(
                OR(AX737= "24",AX737="04",AX737="-14"),"M",
                IF(
                  OR(AX737= "20",AX737="22",AX737="0-1",AX737="00",AX737="02",AX737="-1-1",AX737="-10"),"I",""
                )
              )
      )
    )
  )
)</f>
        <v/>
      </c>
      <c r="BJ737" t="str">
        <f xml:space="preserve"> IF(OR(AY737= "4-2", AY737= "2-1", AY737= "-12", AY737= "-24"),"Q",
  IF(
    OR(AY737= "4-1", AY737= "40", AY737= "42"),"A",
    IF(
      AY737= "44","P",
      IF(OR(AY737= "2-2",AY737="0-2",AY737="-1-2",AY737="-2-2",AY737="-2-1",AY737="-20",AY737="-22" ),"R",
              IF(
                OR(AY737= "24",AY737="04",AY737="-14"),"M",
                IF(
                  OR(AY737= "20",AY737="22",AY737="0-1",AY737="00",AY737="02",AY737="-1-1",AY737="-10"),"I",""
                )
              )
      )
    )
  )
)</f>
        <v/>
      </c>
      <c r="BK737" t="str">
        <f xml:space="preserve"> IF(OR(AZ737= "4-2", AZ737= "2-1", AZ737= "-12", AZ737= "-24"),"Q",
  IF(
    OR(AZ737= "4-1", AZ737= "40", AZ737= "42"),"A",
    IF(
      AZ737= "44","P",
      IF(OR(AZ737= "2-2",AZ737="0-2",AZ737="-1-2",AZ737="-2-2",AZ737="-2-1",AZ737="-20",AZ737="-22" ),"R",
              IF(
                OR(AZ737= "24",AZ737="04",AZ737="-14"),"M",
                IF(
                  OR(AZ737= "20",AZ737="22",AZ737="0-1",AZ737="00",AZ737="02",AZ737="-1-1",AZ737="-10"),"I",""
                )
              )
      )
    )
  )
)</f>
        <v/>
      </c>
      <c r="BL737" t="str">
        <f xml:space="preserve"> IF(OR(BA737= "4-2", BA737= "2-1", BA737= "-12", BA737= "-24"),"Q",
  IF(
    OR(BA737= "4-1", BA737= "40", BA737= "42"),"A",
    IF(
      BA737= "44","P",
      IF(OR(BA737= "2-2",BA737="0-2",BA737="-1-2",BA737="-2-2",BA737="-2-1",BA737="-20",BA737="-22" ),"R",
              IF(
                OR(BA737= "24",BA737="04",BA737="-14"),"M",
                IF(
                  OR(BA737= "20",BA737="22",BA737="0-1",BA737="00",BA737="02",BA737="-1-1",BA737="-10"),"I",""
                )
              )
      )
    )
  )
)</f>
        <v/>
      </c>
    </row>
    <row r="738" spans="23:64" x14ac:dyDescent="0.25">
      <c r="W738" t="b">
        <f>IF(OR(B738=Локализация!$C$118,B738=5),4,IF(OR(B738=Локализация!$C$119,B738=4),2,IF(OR(B738=Локализация!$C$120,B738=3),0,IF(OR(B738=Локализация!$C$121,B738=2),-1,IF(OR(B738=Локализация!$C$122,B738=1),-2)))))</f>
        <v>0</v>
      </c>
      <c r="X738" t="b">
        <f>IF(OR(C738=Локализация!$C$124,C738=5),-2,IF(OR(C738=Локализация!$C$125,C738=4),-1,IF(OR(C738=Локализация!$C$126,C738=3),0,IF(OR(C738=Локализация!$C$127,C738=2),2,IF(OR(C738=Локализация!$C$128,C738=1),4)))))</f>
        <v>0</v>
      </c>
      <c r="Y738" t="b">
        <f>IF(OR(D738=Локализация!$C$118,D738=5),4,IF(OR(D738=Локализация!$C$119,D738=4),2,IF(OR(D738=Локализация!$C$120,D738=3),0,IF(OR(D738=Локализация!$C$121,D738=2),-1,IF(OR(D738=Локализация!$C$122,D738=1),-2)))))</f>
        <v>0</v>
      </c>
      <c r="Z738" t="b">
        <f>IF(OR(E738=Локализация!$C$124,E738=5),-2,IF(OR(E738=Локализация!$C$125,E738=4),-1,IF(OR(E738=Локализация!$C$126,E738=3),0,IF(OR(E738=Локализация!$C$127,E738=2),2,IF(OR(E738=Локализация!$C$128,E738=1),4)))))</f>
        <v>0</v>
      </c>
      <c r="AA738" t="b">
        <f>IF(OR(F738=Локализация!$C$118,F738=5),4,IF(OR(F738=Локализация!$C$119,F738=4),2,IF(OR(F738=Локализация!$C$120,F738=3),0,IF(OR(F738=Локализация!$C$121,F738=2),-1,IF(OR(F738=Локализация!$C$122,F738=1),-2)))))</f>
        <v>0</v>
      </c>
      <c r="AB738" t="b">
        <f>IF(OR(G738=Локализация!$C$124,G738=5),-2,IF(OR(G738=Локализация!$C$125,G738=4),-1,IF(OR(G738=Локализация!$C$126,G738=3),0,IF(OR(G738=Локализация!$C$127,G738=2),2,IF(OR(G738=Локализация!$C$128,G738=1),4)))))</f>
        <v>0</v>
      </c>
      <c r="AC738" t="b">
        <f>IF(OR(H738=Локализация!$C$118,H738=5),4,IF(OR(H738=Локализация!$C$119,H738=4),2,IF(OR(H738=Локализация!$C$120,H738=3),0,IF(OR(H738=Локализация!$C$121,H738=2),-1,IF(OR(H738=Локализация!$C$122,H738=1),-2)))))</f>
        <v>0</v>
      </c>
      <c r="AD738" t="b">
        <f>IF(OR(I738=Локализация!$C$124,I738=5),-2,IF(OR(I738=Локализация!$C$125,I738=4),-1,IF(OR(I738=Локализация!$C$126,I738=3),0,IF(OR(I738=Локализация!$C$127,I738=2),2,IF(OR(I738=Локализация!$C$128,I738=1),4)))))</f>
        <v>0</v>
      </c>
      <c r="AE738" t="b">
        <f>IF(OR(J738=Локализация!$C$118,J738=5),4,IF(OR(J738=Локализация!$C$119,J738=4),2,IF(OR(J738=Локализация!$C$120,J738=3),0,IF(OR(J738=Локализация!$C$121,J738=2),-1,IF(OR(J738=Локализация!$C$122,J738=1),-2)))))</f>
        <v>0</v>
      </c>
      <c r="AF738" t="b">
        <f>IF(OR(K738=Локализация!$C$124,K738=5),-2,IF(OR(K738=Локализация!$C$125,K738=4),-1,IF(OR(K738=Локализация!$C$126,K738=3),0,IF(OR(K738=Локализация!$C$127,K738=2),2,IF(OR(K738=Локализация!$C$128,K738=1),4)))))</f>
        <v>0</v>
      </c>
      <c r="AG738" t="b">
        <f>IF(OR(L738=Локализация!$C$118,L738=5),4,IF(OR(L738=Локализация!$C$119,L738=4),2,IF(OR(L738=Локализация!$C$120,L738=3),0,IF(OR(L738=Локализация!$C$121,L738=2),-1,IF(OR(L738=Локализация!$C$122,L738=1),-2)))))</f>
        <v>0</v>
      </c>
      <c r="AH738" t="b">
        <f>IF(OR(M738=Локализация!$C$124,M738=5),-2,IF(OR(M738=Локализация!$C$125,M738=4),-1,IF(OR(M738=Локализация!$C$126,M738=3),0,IF(OR(M738=Локализация!$C$127,M738=2),2,IF(OR(M738=Локализация!$C$128,M738=1),4)))))</f>
        <v>0</v>
      </c>
      <c r="AI738" t="b">
        <f>IF(OR(N738=Локализация!$C$118,N738=5),4,IF(OR(N738=Локализация!$C$119,N738=4),2,IF(OR(N738=Локализация!$C$120,N738=3),0,IF(OR(N738=Локализация!$C$121,N738=2),-1,IF(OR(N738=Локализация!$C$122,N738=1),-2)))))</f>
        <v>0</v>
      </c>
      <c r="AJ738" t="b">
        <f>IF(OR(O738=Локализация!$C$124,O738=5),-2,IF(OR(O738=Локализация!$C$125,O738=4),-1,IF(OR(O738=Локализация!$C$126,O738=3),0,IF(OR(O738=Локализация!$C$127,O738=2),2,IF(OR(O738=Локализация!$C$128,O738=1),4)))))</f>
        <v>0</v>
      </c>
      <c r="AK738" t="b">
        <f>IF(OR(P738=Локализация!$C$118,P738=5),4,IF(OR(P738=Локализация!$C$119,P738=4),2,IF(OR(P738=Локализация!$C$120,P738=3),0,IF(OR(P738=Локализация!$C$121,P738=2),-1,IF(OR(P738=Локализация!$C$122,P738=1),-2)))))</f>
        <v>0</v>
      </c>
      <c r="AL738" t="b">
        <f>IF(OR(Q738=Локализация!$C$124,Q738=5),-2,IF(OR(Q738=Локализация!$C$125,Q738=4),-1,IF(OR(Q738=Локализация!$C$126,Q738=3),0,IF(OR(Q738=Локализация!$C$127,Q738=2),2,IF(OR(Q738=Локализация!$C$128,Q738=1),4)))))</f>
        <v>0</v>
      </c>
      <c r="AM738" t="b">
        <f>IF(OR(R738=Локализация!$C$118,R738=5),4,IF(OR(R738=Локализация!$C$119,R738=4),2,IF(OR(R738=Локализация!$C$120,R738=3),0,IF(OR(R738=Локализация!$C$121,R738=2),-1,IF(OR(R738=Локализация!$C$122,R738=1),-2)))))</f>
        <v>0</v>
      </c>
      <c r="AN738" t="b">
        <f>IF(OR(S738=Локализация!$C$124,S738=5),-2,IF(OR(S738=Локализация!$C$125,S738=4),-1,IF(OR(S738=Локализация!$C$126,S738=3),0,IF(OR(S738=Локализация!$C$127,S738=2),2,IF(OR(S738=Локализация!$C$128,S738=1),4)))))</f>
        <v>0</v>
      </c>
      <c r="AO738" t="b">
        <f>IF(OR(T738=Локализация!$C$118,T738=5),4,IF(OR(T738=Локализация!$C$119,T738=4),2,IF(OR(T738=Локализация!$C$120,T738=3),0,IF(OR(T738=Локализация!$C$121,T738=2),-1,IF(OR(T738=Локализация!$C$122,T738=1),-2)))))</f>
        <v>0</v>
      </c>
      <c r="AP738" t="b">
        <f>IF(OR(U738=Локализация!$C$124,U738=5),-2,IF(OR(U738=Локализация!$C$125,U738=4),-1,IF(OR(U738=Локализация!$C$126,U738=3),0,IF(OR(U738=Локализация!$C$127,U738=2),2,IF(OR(U738=Локализация!$C$128,U738=1),4)))))</f>
        <v>0</v>
      </c>
      <c r="AR738" t="str">
        <f>CONCATENATE(W738,X738)</f>
        <v>ЛОЖЬЛОЖЬ</v>
      </c>
      <c r="AS738" t="str">
        <f>CONCATENATE(Y738,Z738)</f>
        <v>ЛОЖЬЛОЖЬ</v>
      </c>
      <c r="AT738" t="str">
        <f>CONCATENATE(AA738,AB738)</f>
        <v>ЛОЖЬЛОЖЬ</v>
      </c>
      <c r="AU738" t="str">
        <f>CONCATENATE(AC738,AD738)</f>
        <v>ЛОЖЬЛОЖЬ</v>
      </c>
      <c r="AV738" t="str">
        <f>CONCATENATE(AE738,AF738)</f>
        <v>ЛОЖЬЛОЖЬ</v>
      </c>
      <c r="AW738" t="str">
        <f>CONCATENATE(AG738,AH738)</f>
        <v>ЛОЖЬЛОЖЬ</v>
      </c>
      <c r="AX738" t="str">
        <f>CONCATENATE(AI738,AJ738)</f>
        <v>ЛОЖЬЛОЖЬ</v>
      </c>
      <c r="AY738" t="str">
        <f>CONCATENATE(AK738,AL738)</f>
        <v>ЛОЖЬЛОЖЬ</v>
      </c>
      <c r="AZ738" t="str">
        <f>CONCATENATE(AM738,AN738)</f>
        <v>ЛОЖЬЛОЖЬ</v>
      </c>
      <c r="BA738" t="str">
        <f>CONCATENATE(AO738,AP738)</f>
        <v>ЛОЖЬЛОЖЬ</v>
      </c>
      <c r="BC738" t="str">
        <f xml:space="preserve"> IF(OR(AR738= "4-2", AR738= "2-1", AR738= "-12", AR738= "-24"),"Q",
  IF(
    OR(AR738= "4-1", AR738= "40", AR738= "42"),"A",
    IF(
      AR738= "44","P",
      IF(OR(AR738= "2-2",AR738="0-2",AR738="-1-2",AR738="-2-2",AR738="-2-1",AR738="-20",AR738="-22" ),"R",
              IF(
                OR(AR738= "24",AR738="04",AR738="-14"),"M",
                IF(
                  OR(AR738= "20",AR738="22",AR738="0-1",AR738="00",AR738="02",AR738="-1-1",AR738="-10"),"I",""
                )
              )
      )
    )
  )
)</f>
        <v/>
      </c>
      <c r="BD738" t="str">
        <f xml:space="preserve"> IF(OR(AS738= "4-2", AS738= "2-1", AS738= "-12", AS738= "-24"),"Q",
  IF(
    OR(AS738= "4-1", AS738= "40", AS738= "42"),"A",
    IF(
      AS738= "44","P",
      IF(OR(AS738= "2-2",AS738="0-2",AS738="-1-2",AS738="-2-2",AS738="-2-1",AS738="-20",AS738="-22" ),"R",
              IF(
                OR(AS738= "24",AS738="04",AS738="-14"),"M",
                IF(
                  OR(AS738= "20",AS738="22",AS738="0-1",AS738="00",AS738="02",AS738="-1-1",AS738="-10"),"I",""
                )
              )
      )
    )
  )
)</f>
        <v/>
      </c>
      <c r="BE738" t="str">
        <f xml:space="preserve"> IF(OR(AT738= "4-2", AT738= "2-1", AT738= "-12", AT738= "-24"),"Q",
  IF(
    OR(AT738= "4-1", AT738= "40", AT738= "42"),"A",
    IF(
      AT738= "44","P",
      IF(OR(AT738= "2-2",AT738="0-2",AT738="-1-2",AT738="-2-2",AT738="-2-1",AT738="-20",AT738="-22" ),"R",
              IF(
                OR(AT738= "24",AT738="04",AT738="-14"),"M",
                IF(
                  OR(AT738= "20",AT738="22",AT738="0-1",AT738="00",AT738="02",AT738="-1-1",AT738="-10"),"I",""
                )
              )
      )
    )
  )
)</f>
        <v/>
      </c>
      <c r="BF738" t="str">
        <f xml:space="preserve"> IF(OR(AU738= "4-2", AU738= "2-1", AU738= "-12", AU738= "-24"),"Q",
  IF(
    OR(AU738= "4-1", AU738= "40", AU738= "42"),"A",
    IF(
      AU738= "44","P",
      IF(OR(AU738= "2-2",AU738="0-2",AU738="-1-2",AU738="-2-2",AU738="-2-1",AU738="-20",AU738="-22" ),"R",
              IF(
                OR(AU738= "24",AU738="04",AU738="-14"),"M",
                IF(
                  OR(AU738= "20",AU738="22",AU738="0-1",AU738="00",AU738="02",AU738="-1-1",AU738="-10"),"I",""
                )
              )
      )
    )
  )
)</f>
        <v/>
      </c>
      <c r="BG738" t="str">
        <f xml:space="preserve"> IF(OR(AV738= "4-2", AV738= "2-1", AV738= "-12", AV738= "-24"),"Q",
  IF(
    OR(AV738= "4-1", AV738= "40", AV738= "42"),"A",
    IF(
      AV738= "44","P",
      IF(OR(AV738= "2-2",AV738="0-2",AV738="-1-2",AV738="-2-2",AV738="-2-1",AV738="-20",AV738="-22" ),"R",
              IF(
                OR(AV738= "24",AV738="04",AV738="-14"),"M",
                IF(
                  OR(AV738= "20",AV738="22",AV738="0-1",AV738="00",AV738="02",AV738="-1-1",AV738="-10"),"I",""
                )
              )
      )
    )
  )
)</f>
        <v/>
      </c>
      <c r="BH738" t="str">
        <f xml:space="preserve"> IF(OR(AW738= "4-2", AW738= "2-1", AW738= "-12", AW738= "-24"),"Q",
  IF(
    OR(AW738= "4-1", AW738= "40", AW738= "42"),"A",
    IF(
      AW738= "44","P",
      IF(OR(AW738= "2-2",AW738="0-2",AW738="-1-2",AW738="-2-2",AW738="-2-1",AW738="-20",AW738="-22" ),"R",
              IF(
                OR(AW738= "24",AW738="04",AW738="-14"),"M",
                IF(
                  OR(AW738= "20",AW738="22",AW738="0-1",AW738="00",AW738="02",AW738="-1-1",AW738="-10"),"I",""
                )
              )
      )
    )
  )
)</f>
        <v/>
      </c>
      <c r="BI738" t="str">
        <f xml:space="preserve"> IF(OR(AX738= "4-2", AX738= "2-1", AX738= "-12", AX738= "-24"),"Q",
  IF(
    OR(AX738= "4-1", AX738= "40", AX738= "42"),"A",
    IF(
      AX738= "44","P",
      IF(OR(AX738= "2-2",AX738="0-2",AX738="-1-2",AX738="-2-2",AX738="-2-1",AX738="-20",AX738="-22" ),"R",
              IF(
                OR(AX738= "24",AX738="04",AX738="-14"),"M",
                IF(
                  OR(AX738= "20",AX738="22",AX738="0-1",AX738="00",AX738="02",AX738="-1-1",AX738="-10"),"I",""
                )
              )
      )
    )
  )
)</f>
        <v/>
      </c>
      <c r="BJ738" t="str">
        <f xml:space="preserve"> IF(OR(AY738= "4-2", AY738= "2-1", AY738= "-12", AY738= "-24"),"Q",
  IF(
    OR(AY738= "4-1", AY738= "40", AY738= "42"),"A",
    IF(
      AY738= "44","P",
      IF(OR(AY738= "2-2",AY738="0-2",AY738="-1-2",AY738="-2-2",AY738="-2-1",AY738="-20",AY738="-22" ),"R",
              IF(
                OR(AY738= "24",AY738="04",AY738="-14"),"M",
                IF(
                  OR(AY738= "20",AY738="22",AY738="0-1",AY738="00",AY738="02",AY738="-1-1",AY738="-10"),"I",""
                )
              )
      )
    )
  )
)</f>
        <v/>
      </c>
      <c r="BK738" t="str">
        <f xml:space="preserve"> IF(OR(AZ738= "4-2", AZ738= "2-1", AZ738= "-12", AZ738= "-24"),"Q",
  IF(
    OR(AZ738= "4-1", AZ738= "40", AZ738= "42"),"A",
    IF(
      AZ738= "44","P",
      IF(OR(AZ738= "2-2",AZ738="0-2",AZ738="-1-2",AZ738="-2-2",AZ738="-2-1",AZ738="-20",AZ738="-22" ),"R",
              IF(
                OR(AZ738= "24",AZ738="04",AZ738="-14"),"M",
                IF(
                  OR(AZ738= "20",AZ738="22",AZ738="0-1",AZ738="00",AZ738="02",AZ738="-1-1",AZ738="-10"),"I",""
                )
              )
      )
    )
  )
)</f>
        <v/>
      </c>
      <c r="BL738" t="str">
        <f xml:space="preserve"> IF(OR(BA738= "4-2", BA738= "2-1", BA738= "-12", BA738= "-24"),"Q",
  IF(
    OR(BA738= "4-1", BA738= "40", BA738= "42"),"A",
    IF(
      BA738= "44","P",
      IF(OR(BA738= "2-2",BA738="0-2",BA738="-1-2",BA738="-2-2",BA738="-2-1",BA738="-20",BA738="-22" ),"R",
              IF(
                OR(BA738= "24",BA738="04",BA738="-14"),"M",
                IF(
                  OR(BA738= "20",BA738="22",BA738="0-1",BA738="00",BA738="02",BA738="-1-1",BA738="-10"),"I",""
                )
              )
      )
    )
  )
)</f>
        <v/>
      </c>
    </row>
    <row r="739" spans="23:64" x14ac:dyDescent="0.25">
      <c r="W739" t="b">
        <f>IF(OR(B739=Локализация!$C$118,B739=5),4,IF(OR(B739=Локализация!$C$119,B739=4),2,IF(OR(B739=Локализация!$C$120,B739=3),0,IF(OR(B739=Локализация!$C$121,B739=2),-1,IF(OR(B739=Локализация!$C$122,B739=1),-2)))))</f>
        <v>0</v>
      </c>
      <c r="X739" t="b">
        <f>IF(OR(C739=Локализация!$C$124,C739=5),-2,IF(OR(C739=Локализация!$C$125,C739=4),-1,IF(OR(C739=Локализация!$C$126,C739=3),0,IF(OR(C739=Локализация!$C$127,C739=2),2,IF(OR(C739=Локализация!$C$128,C739=1),4)))))</f>
        <v>0</v>
      </c>
      <c r="Y739" t="b">
        <f>IF(OR(D739=Локализация!$C$118,D739=5),4,IF(OR(D739=Локализация!$C$119,D739=4),2,IF(OR(D739=Локализация!$C$120,D739=3),0,IF(OR(D739=Локализация!$C$121,D739=2),-1,IF(OR(D739=Локализация!$C$122,D739=1),-2)))))</f>
        <v>0</v>
      </c>
      <c r="Z739" t="b">
        <f>IF(OR(E739=Локализация!$C$124,E739=5),-2,IF(OR(E739=Локализация!$C$125,E739=4),-1,IF(OR(E739=Локализация!$C$126,E739=3),0,IF(OR(E739=Локализация!$C$127,E739=2),2,IF(OR(E739=Локализация!$C$128,E739=1),4)))))</f>
        <v>0</v>
      </c>
      <c r="AA739" t="b">
        <f>IF(OR(F739=Локализация!$C$118,F739=5),4,IF(OR(F739=Локализация!$C$119,F739=4),2,IF(OR(F739=Локализация!$C$120,F739=3),0,IF(OR(F739=Локализация!$C$121,F739=2),-1,IF(OR(F739=Локализация!$C$122,F739=1),-2)))))</f>
        <v>0</v>
      </c>
      <c r="AB739" t="b">
        <f>IF(OR(G739=Локализация!$C$124,G739=5),-2,IF(OR(G739=Локализация!$C$125,G739=4),-1,IF(OR(G739=Локализация!$C$126,G739=3),0,IF(OR(G739=Локализация!$C$127,G739=2),2,IF(OR(G739=Локализация!$C$128,G739=1),4)))))</f>
        <v>0</v>
      </c>
      <c r="AC739" t="b">
        <f>IF(OR(H739=Локализация!$C$118,H739=5),4,IF(OR(H739=Локализация!$C$119,H739=4),2,IF(OR(H739=Локализация!$C$120,H739=3),0,IF(OR(H739=Локализация!$C$121,H739=2),-1,IF(OR(H739=Локализация!$C$122,H739=1),-2)))))</f>
        <v>0</v>
      </c>
      <c r="AD739" t="b">
        <f>IF(OR(I739=Локализация!$C$124,I739=5),-2,IF(OR(I739=Локализация!$C$125,I739=4),-1,IF(OR(I739=Локализация!$C$126,I739=3),0,IF(OR(I739=Локализация!$C$127,I739=2),2,IF(OR(I739=Локализация!$C$128,I739=1),4)))))</f>
        <v>0</v>
      </c>
      <c r="AE739" t="b">
        <f>IF(OR(J739=Локализация!$C$118,J739=5),4,IF(OR(J739=Локализация!$C$119,J739=4),2,IF(OR(J739=Локализация!$C$120,J739=3),0,IF(OR(J739=Локализация!$C$121,J739=2),-1,IF(OR(J739=Локализация!$C$122,J739=1),-2)))))</f>
        <v>0</v>
      </c>
      <c r="AF739" t="b">
        <f>IF(OR(K739=Локализация!$C$124,K739=5),-2,IF(OR(K739=Локализация!$C$125,K739=4),-1,IF(OR(K739=Локализация!$C$126,K739=3),0,IF(OR(K739=Локализация!$C$127,K739=2),2,IF(OR(K739=Локализация!$C$128,K739=1),4)))))</f>
        <v>0</v>
      </c>
      <c r="AG739" t="b">
        <f>IF(OR(L739=Локализация!$C$118,L739=5),4,IF(OR(L739=Локализация!$C$119,L739=4),2,IF(OR(L739=Локализация!$C$120,L739=3),0,IF(OR(L739=Локализация!$C$121,L739=2),-1,IF(OR(L739=Локализация!$C$122,L739=1),-2)))))</f>
        <v>0</v>
      </c>
      <c r="AH739" t="b">
        <f>IF(OR(M739=Локализация!$C$124,M739=5),-2,IF(OR(M739=Локализация!$C$125,M739=4),-1,IF(OR(M739=Локализация!$C$126,M739=3),0,IF(OR(M739=Локализация!$C$127,M739=2),2,IF(OR(M739=Локализация!$C$128,M739=1),4)))))</f>
        <v>0</v>
      </c>
      <c r="AI739" t="b">
        <f>IF(OR(N739=Локализация!$C$118,N739=5),4,IF(OR(N739=Локализация!$C$119,N739=4),2,IF(OR(N739=Локализация!$C$120,N739=3),0,IF(OR(N739=Локализация!$C$121,N739=2),-1,IF(OR(N739=Локализация!$C$122,N739=1),-2)))))</f>
        <v>0</v>
      </c>
      <c r="AJ739" t="b">
        <f>IF(OR(O739=Локализация!$C$124,O739=5),-2,IF(OR(O739=Локализация!$C$125,O739=4),-1,IF(OR(O739=Локализация!$C$126,O739=3),0,IF(OR(O739=Локализация!$C$127,O739=2),2,IF(OR(O739=Локализация!$C$128,O739=1),4)))))</f>
        <v>0</v>
      </c>
      <c r="AK739" t="b">
        <f>IF(OR(P739=Локализация!$C$118,P739=5),4,IF(OR(P739=Локализация!$C$119,P739=4),2,IF(OR(P739=Локализация!$C$120,P739=3),0,IF(OR(P739=Локализация!$C$121,P739=2),-1,IF(OR(P739=Локализация!$C$122,P739=1),-2)))))</f>
        <v>0</v>
      </c>
      <c r="AL739" t="b">
        <f>IF(OR(Q739=Локализация!$C$124,Q739=5),-2,IF(OR(Q739=Локализация!$C$125,Q739=4),-1,IF(OR(Q739=Локализация!$C$126,Q739=3),0,IF(OR(Q739=Локализация!$C$127,Q739=2),2,IF(OR(Q739=Локализация!$C$128,Q739=1),4)))))</f>
        <v>0</v>
      </c>
      <c r="AM739" t="b">
        <f>IF(OR(R739=Локализация!$C$118,R739=5),4,IF(OR(R739=Локализация!$C$119,R739=4),2,IF(OR(R739=Локализация!$C$120,R739=3),0,IF(OR(R739=Локализация!$C$121,R739=2),-1,IF(OR(R739=Локализация!$C$122,R739=1),-2)))))</f>
        <v>0</v>
      </c>
      <c r="AN739" t="b">
        <f>IF(OR(S739=Локализация!$C$124,S739=5),-2,IF(OR(S739=Локализация!$C$125,S739=4),-1,IF(OR(S739=Локализация!$C$126,S739=3),0,IF(OR(S739=Локализация!$C$127,S739=2),2,IF(OR(S739=Локализация!$C$128,S739=1),4)))))</f>
        <v>0</v>
      </c>
      <c r="AO739" t="b">
        <f>IF(OR(T739=Локализация!$C$118,T739=5),4,IF(OR(T739=Локализация!$C$119,T739=4),2,IF(OR(T739=Локализация!$C$120,T739=3),0,IF(OR(T739=Локализация!$C$121,T739=2),-1,IF(OR(T739=Локализация!$C$122,T739=1),-2)))))</f>
        <v>0</v>
      </c>
      <c r="AP739" t="b">
        <f>IF(OR(U739=Локализация!$C$124,U739=5),-2,IF(OR(U739=Локализация!$C$125,U739=4),-1,IF(OR(U739=Локализация!$C$126,U739=3),0,IF(OR(U739=Локализация!$C$127,U739=2),2,IF(OR(U739=Локализация!$C$128,U739=1),4)))))</f>
        <v>0</v>
      </c>
      <c r="AR739" t="str">
        <f>CONCATENATE(W739,X739)</f>
        <v>ЛОЖЬЛОЖЬ</v>
      </c>
      <c r="AS739" t="str">
        <f>CONCATENATE(Y739,Z739)</f>
        <v>ЛОЖЬЛОЖЬ</v>
      </c>
      <c r="AT739" t="str">
        <f>CONCATENATE(AA739,AB739)</f>
        <v>ЛОЖЬЛОЖЬ</v>
      </c>
      <c r="AU739" t="str">
        <f>CONCATENATE(AC739,AD739)</f>
        <v>ЛОЖЬЛОЖЬ</v>
      </c>
      <c r="AV739" t="str">
        <f>CONCATENATE(AE739,AF739)</f>
        <v>ЛОЖЬЛОЖЬ</v>
      </c>
      <c r="AW739" t="str">
        <f>CONCATENATE(AG739,AH739)</f>
        <v>ЛОЖЬЛОЖЬ</v>
      </c>
      <c r="AX739" t="str">
        <f>CONCATENATE(AI739,AJ739)</f>
        <v>ЛОЖЬЛОЖЬ</v>
      </c>
      <c r="AY739" t="str">
        <f>CONCATENATE(AK739,AL739)</f>
        <v>ЛОЖЬЛОЖЬ</v>
      </c>
      <c r="AZ739" t="str">
        <f>CONCATENATE(AM739,AN739)</f>
        <v>ЛОЖЬЛОЖЬ</v>
      </c>
      <c r="BA739" t="str">
        <f>CONCATENATE(AO739,AP739)</f>
        <v>ЛОЖЬЛОЖЬ</v>
      </c>
      <c r="BC739" t="str">
        <f xml:space="preserve"> IF(OR(AR739= "4-2", AR739= "2-1", AR739= "-12", AR739= "-24"),"Q",
  IF(
    OR(AR739= "4-1", AR739= "40", AR739= "42"),"A",
    IF(
      AR739= "44","P",
      IF(OR(AR739= "2-2",AR739="0-2",AR739="-1-2",AR739="-2-2",AR739="-2-1",AR739="-20",AR739="-22" ),"R",
              IF(
                OR(AR739= "24",AR739="04",AR739="-14"),"M",
                IF(
                  OR(AR739= "20",AR739="22",AR739="0-1",AR739="00",AR739="02",AR739="-1-1",AR739="-10"),"I",""
                )
              )
      )
    )
  )
)</f>
        <v/>
      </c>
      <c r="BD739" t="str">
        <f xml:space="preserve"> IF(OR(AS739= "4-2", AS739= "2-1", AS739= "-12", AS739= "-24"),"Q",
  IF(
    OR(AS739= "4-1", AS739= "40", AS739= "42"),"A",
    IF(
      AS739= "44","P",
      IF(OR(AS739= "2-2",AS739="0-2",AS739="-1-2",AS739="-2-2",AS739="-2-1",AS739="-20",AS739="-22" ),"R",
              IF(
                OR(AS739= "24",AS739="04",AS739="-14"),"M",
                IF(
                  OR(AS739= "20",AS739="22",AS739="0-1",AS739="00",AS739="02",AS739="-1-1",AS739="-10"),"I",""
                )
              )
      )
    )
  )
)</f>
        <v/>
      </c>
      <c r="BE739" t="str">
        <f xml:space="preserve"> IF(OR(AT739= "4-2", AT739= "2-1", AT739= "-12", AT739= "-24"),"Q",
  IF(
    OR(AT739= "4-1", AT739= "40", AT739= "42"),"A",
    IF(
      AT739= "44","P",
      IF(OR(AT739= "2-2",AT739="0-2",AT739="-1-2",AT739="-2-2",AT739="-2-1",AT739="-20",AT739="-22" ),"R",
              IF(
                OR(AT739= "24",AT739="04",AT739="-14"),"M",
                IF(
                  OR(AT739= "20",AT739="22",AT739="0-1",AT739="00",AT739="02",AT739="-1-1",AT739="-10"),"I",""
                )
              )
      )
    )
  )
)</f>
        <v/>
      </c>
      <c r="BF739" t="str">
        <f xml:space="preserve"> IF(OR(AU739= "4-2", AU739= "2-1", AU739= "-12", AU739= "-24"),"Q",
  IF(
    OR(AU739= "4-1", AU739= "40", AU739= "42"),"A",
    IF(
      AU739= "44","P",
      IF(OR(AU739= "2-2",AU739="0-2",AU739="-1-2",AU739="-2-2",AU739="-2-1",AU739="-20",AU739="-22" ),"R",
              IF(
                OR(AU739= "24",AU739="04",AU739="-14"),"M",
                IF(
                  OR(AU739= "20",AU739="22",AU739="0-1",AU739="00",AU739="02",AU739="-1-1",AU739="-10"),"I",""
                )
              )
      )
    )
  )
)</f>
        <v/>
      </c>
      <c r="BG739" t="str">
        <f xml:space="preserve"> IF(OR(AV739= "4-2", AV739= "2-1", AV739= "-12", AV739= "-24"),"Q",
  IF(
    OR(AV739= "4-1", AV739= "40", AV739= "42"),"A",
    IF(
      AV739= "44","P",
      IF(OR(AV739= "2-2",AV739="0-2",AV739="-1-2",AV739="-2-2",AV739="-2-1",AV739="-20",AV739="-22" ),"R",
              IF(
                OR(AV739= "24",AV739="04",AV739="-14"),"M",
                IF(
                  OR(AV739= "20",AV739="22",AV739="0-1",AV739="00",AV739="02",AV739="-1-1",AV739="-10"),"I",""
                )
              )
      )
    )
  )
)</f>
        <v/>
      </c>
      <c r="BH739" t="str">
        <f xml:space="preserve"> IF(OR(AW739= "4-2", AW739= "2-1", AW739= "-12", AW739= "-24"),"Q",
  IF(
    OR(AW739= "4-1", AW739= "40", AW739= "42"),"A",
    IF(
      AW739= "44","P",
      IF(OR(AW739= "2-2",AW739="0-2",AW739="-1-2",AW739="-2-2",AW739="-2-1",AW739="-20",AW739="-22" ),"R",
              IF(
                OR(AW739= "24",AW739="04",AW739="-14"),"M",
                IF(
                  OR(AW739= "20",AW739="22",AW739="0-1",AW739="00",AW739="02",AW739="-1-1",AW739="-10"),"I",""
                )
              )
      )
    )
  )
)</f>
        <v/>
      </c>
      <c r="BI739" t="str">
        <f xml:space="preserve"> IF(OR(AX739= "4-2", AX739= "2-1", AX739= "-12", AX739= "-24"),"Q",
  IF(
    OR(AX739= "4-1", AX739= "40", AX739= "42"),"A",
    IF(
      AX739= "44","P",
      IF(OR(AX739= "2-2",AX739="0-2",AX739="-1-2",AX739="-2-2",AX739="-2-1",AX739="-20",AX739="-22" ),"R",
              IF(
                OR(AX739= "24",AX739="04",AX739="-14"),"M",
                IF(
                  OR(AX739= "20",AX739="22",AX739="0-1",AX739="00",AX739="02",AX739="-1-1",AX739="-10"),"I",""
                )
              )
      )
    )
  )
)</f>
        <v/>
      </c>
      <c r="BJ739" t="str">
        <f xml:space="preserve"> IF(OR(AY739= "4-2", AY739= "2-1", AY739= "-12", AY739= "-24"),"Q",
  IF(
    OR(AY739= "4-1", AY739= "40", AY739= "42"),"A",
    IF(
      AY739= "44","P",
      IF(OR(AY739= "2-2",AY739="0-2",AY739="-1-2",AY739="-2-2",AY739="-2-1",AY739="-20",AY739="-22" ),"R",
              IF(
                OR(AY739= "24",AY739="04",AY739="-14"),"M",
                IF(
                  OR(AY739= "20",AY739="22",AY739="0-1",AY739="00",AY739="02",AY739="-1-1",AY739="-10"),"I",""
                )
              )
      )
    )
  )
)</f>
        <v/>
      </c>
      <c r="BK739" t="str">
        <f xml:space="preserve"> IF(OR(AZ739= "4-2", AZ739= "2-1", AZ739= "-12", AZ739= "-24"),"Q",
  IF(
    OR(AZ739= "4-1", AZ739= "40", AZ739= "42"),"A",
    IF(
      AZ739= "44","P",
      IF(OR(AZ739= "2-2",AZ739="0-2",AZ739="-1-2",AZ739="-2-2",AZ739="-2-1",AZ739="-20",AZ739="-22" ),"R",
              IF(
                OR(AZ739= "24",AZ739="04",AZ739="-14"),"M",
                IF(
                  OR(AZ739= "20",AZ739="22",AZ739="0-1",AZ739="00",AZ739="02",AZ739="-1-1",AZ739="-10"),"I",""
                )
              )
      )
    )
  )
)</f>
        <v/>
      </c>
      <c r="BL739" t="str">
        <f xml:space="preserve"> IF(OR(BA739= "4-2", BA739= "2-1", BA739= "-12", BA739= "-24"),"Q",
  IF(
    OR(BA739= "4-1", BA739= "40", BA739= "42"),"A",
    IF(
      BA739= "44","P",
      IF(OR(BA739= "2-2",BA739="0-2",BA739="-1-2",BA739="-2-2",BA739="-2-1",BA739="-20",BA739="-22" ),"R",
              IF(
                OR(BA739= "24",BA739="04",BA739="-14"),"M",
                IF(
                  OR(BA739= "20",BA739="22",BA739="0-1",BA739="00",BA739="02",BA739="-1-1",BA739="-10"),"I",""
                )
              )
      )
    )
  )
)</f>
        <v/>
      </c>
    </row>
    <row r="740" spans="23:64" x14ac:dyDescent="0.25">
      <c r="W740" t="b">
        <f>IF(OR(B740=Локализация!$C$118,B740=5),4,IF(OR(B740=Локализация!$C$119,B740=4),2,IF(OR(B740=Локализация!$C$120,B740=3),0,IF(OR(B740=Локализация!$C$121,B740=2),-1,IF(OR(B740=Локализация!$C$122,B740=1),-2)))))</f>
        <v>0</v>
      </c>
      <c r="X740" t="b">
        <f>IF(OR(C740=Локализация!$C$124,C740=5),-2,IF(OR(C740=Локализация!$C$125,C740=4),-1,IF(OR(C740=Локализация!$C$126,C740=3),0,IF(OR(C740=Локализация!$C$127,C740=2),2,IF(OR(C740=Локализация!$C$128,C740=1),4)))))</f>
        <v>0</v>
      </c>
      <c r="Y740" t="b">
        <f>IF(OR(D740=Локализация!$C$118,D740=5),4,IF(OR(D740=Локализация!$C$119,D740=4),2,IF(OR(D740=Локализация!$C$120,D740=3),0,IF(OR(D740=Локализация!$C$121,D740=2),-1,IF(OR(D740=Локализация!$C$122,D740=1),-2)))))</f>
        <v>0</v>
      </c>
      <c r="Z740" t="b">
        <f>IF(OR(E740=Локализация!$C$124,E740=5),-2,IF(OR(E740=Локализация!$C$125,E740=4),-1,IF(OR(E740=Локализация!$C$126,E740=3),0,IF(OR(E740=Локализация!$C$127,E740=2),2,IF(OR(E740=Локализация!$C$128,E740=1),4)))))</f>
        <v>0</v>
      </c>
      <c r="AA740" t="b">
        <f>IF(OR(F740=Локализация!$C$118,F740=5),4,IF(OR(F740=Локализация!$C$119,F740=4),2,IF(OR(F740=Локализация!$C$120,F740=3),0,IF(OR(F740=Локализация!$C$121,F740=2),-1,IF(OR(F740=Локализация!$C$122,F740=1),-2)))))</f>
        <v>0</v>
      </c>
      <c r="AB740" t="b">
        <f>IF(OR(G740=Локализация!$C$124,G740=5),-2,IF(OR(G740=Локализация!$C$125,G740=4),-1,IF(OR(G740=Локализация!$C$126,G740=3),0,IF(OR(G740=Локализация!$C$127,G740=2),2,IF(OR(G740=Локализация!$C$128,G740=1),4)))))</f>
        <v>0</v>
      </c>
      <c r="AC740" t="b">
        <f>IF(OR(H740=Локализация!$C$118,H740=5),4,IF(OR(H740=Локализация!$C$119,H740=4),2,IF(OR(H740=Локализация!$C$120,H740=3),0,IF(OR(H740=Локализация!$C$121,H740=2),-1,IF(OR(H740=Локализация!$C$122,H740=1),-2)))))</f>
        <v>0</v>
      </c>
      <c r="AD740" t="b">
        <f>IF(OR(I740=Локализация!$C$124,I740=5),-2,IF(OR(I740=Локализация!$C$125,I740=4),-1,IF(OR(I740=Локализация!$C$126,I740=3),0,IF(OR(I740=Локализация!$C$127,I740=2),2,IF(OR(I740=Локализация!$C$128,I740=1),4)))))</f>
        <v>0</v>
      </c>
      <c r="AE740" t="b">
        <f>IF(OR(J740=Локализация!$C$118,J740=5),4,IF(OR(J740=Локализация!$C$119,J740=4),2,IF(OR(J740=Локализация!$C$120,J740=3),0,IF(OR(J740=Локализация!$C$121,J740=2),-1,IF(OR(J740=Локализация!$C$122,J740=1),-2)))))</f>
        <v>0</v>
      </c>
      <c r="AF740" t="b">
        <f>IF(OR(K740=Локализация!$C$124,K740=5),-2,IF(OR(K740=Локализация!$C$125,K740=4),-1,IF(OR(K740=Локализация!$C$126,K740=3),0,IF(OR(K740=Локализация!$C$127,K740=2),2,IF(OR(K740=Локализация!$C$128,K740=1),4)))))</f>
        <v>0</v>
      </c>
      <c r="AG740" t="b">
        <f>IF(OR(L740=Локализация!$C$118,L740=5),4,IF(OR(L740=Локализация!$C$119,L740=4),2,IF(OR(L740=Локализация!$C$120,L740=3),0,IF(OR(L740=Локализация!$C$121,L740=2),-1,IF(OR(L740=Локализация!$C$122,L740=1),-2)))))</f>
        <v>0</v>
      </c>
      <c r="AH740" t="b">
        <f>IF(OR(M740=Локализация!$C$124,M740=5),-2,IF(OR(M740=Локализация!$C$125,M740=4),-1,IF(OR(M740=Локализация!$C$126,M740=3),0,IF(OR(M740=Локализация!$C$127,M740=2),2,IF(OR(M740=Локализация!$C$128,M740=1),4)))))</f>
        <v>0</v>
      </c>
      <c r="AI740" t="b">
        <f>IF(OR(N740=Локализация!$C$118,N740=5),4,IF(OR(N740=Локализация!$C$119,N740=4),2,IF(OR(N740=Локализация!$C$120,N740=3),0,IF(OR(N740=Локализация!$C$121,N740=2),-1,IF(OR(N740=Локализация!$C$122,N740=1),-2)))))</f>
        <v>0</v>
      </c>
      <c r="AJ740" t="b">
        <f>IF(OR(O740=Локализация!$C$124,O740=5),-2,IF(OR(O740=Локализация!$C$125,O740=4),-1,IF(OR(O740=Локализация!$C$126,O740=3),0,IF(OR(O740=Локализация!$C$127,O740=2),2,IF(OR(O740=Локализация!$C$128,O740=1),4)))))</f>
        <v>0</v>
      </c>
      <c r="AK740" t="b">
        <f>IF(OR(P740=Локализация!$C$118,P740=5),4,IF(OR(P740=Локализация!$C$119,P740=4),2,IF(OR(P740=Локализация!$C$120,P740=3),0,IF(OR(P740=Локализация!$C$121,P740=2),-1,IF(OR(P740=Локализация!$C$122,P740=1),-2)))))</f>
        <v>0</v>
      </c>
      <c r="AL740" t="b">
        <f>IF(OR(Q740=Локализация!$C$124,Q740=5),-2,IF(OR(Q740=Локализация!$C$125,Q740=4),-1,IF(OR(Q740=Локализация!$C$126,Q740=3),0,IF(OR(Q740=Локализация!$C$127,Q740=2),2,IF(OR(Q740=Локализация!$C$128,Q740=1),4)))))</f>
        <v>0</v>
      </c>
      <c r="AM740" t="b">
        <f>IF(OR(R740=Локализация!$C$118,R740=5),4,IF(OR(R740=Локализация!$C$119,R740=4),2,IF(OR(R740=Локализация!$C$120,R740=3),0,IF(OR(R740=Локализация!$C$121,R740=2),-1,IF(OR(R740=Локализация!$C$122,R740=1),-2)))))</f>
        <v>0</v>
      </c>
      <c r="AN740" t="b">
        <f>IF(OR(S740=Локализация!$C$124,S740=5),-2,IF(OR(S740=Локализация!$C$125,S740=4),-1,IF(OR(S740=Локализация!$C$126,S740=3),0,IF(OR(S740=Локализация!$C$127,S740=2),2,IF(OR(S740=Локализация!$C$128,S740=1),4)))))</f>
        <v>0</v>
      </c>
      <c r="AO740" t="b">
        <f>IF(OR(T740=Локализация!$C$118,T740=5),4,IF(OR(T740=Локализация!$C$119,T740=4),2,IF(OR(T740=Локализация!$C$120,T740=3),0,IF(OR(T740=Локализация!$C$121,T740=2),-1,IF(OR(T740=Локализация!$C$122,T740=1),-2)))))</f>
        <v>0</v>
      </c>
      <c r="AP740" t="b">
        <f>IF(OR(U740=Локализация!$C$124,U740=5),-2,IF(OR(U740=Локализация!$C$125,U740=4),-1,IF(OR(U740=Локализация!$C$126,U740=3),0,IF(OR(U740=Локализация!$C$127,U740=2),2,IF(OR(U740=Локализация!$C$128,U740=1),4)))))</f>
        <v>0</v>
      </c>
      <c r="AR740" t="str">
        <f>CONCATENATE(W740,X740)</f>
        <v>ЛОЖЬЛОЖЬ</v>
      </c>
      <c r="AS740" t="str">
        <f>CONCATENATE(Y740,Z740)</f>
        <v>ЛОЖЬЛОЖЬ</v>
      </c>
      <c r="AT740" t="str">
        <f>CONCATENATE(AA740,AB740)</f>
        <v>ЛОЖЬЛОЖЬ</v>
      </c>
      <c r="AU740" t="str">
        <f>CONCATENATE(AC740,AD740)</f>
        <v>ЛОЖЬЛОЖЬ</v>
      </c>
      <c r="AV740" t="str">
        <f>CONCATENATE(AE740,AF740)</f>
        <v>ЛОЖЬЛОЖЬ</v>
      </c>
      <c r="AW740" t="str">
        <f>CONCATENATE(AG740,AH740)</f>
        <v>ЛОЖЬЛОЖЬ</v>
      </c>
      <c r="AX740" t="str">
        <f>CONCATENATE(AI740,AJ740)</f>
        <v>ЛОЖЬЛОЖЬ</v>
      </c>
      <c r="AY740" t="str">
        <f>CONCATENATE(AK740,AL740)</f>
        <v>ЛОЖЬЛОЖЬ</v>
      </c>
      <c r="AZ740" t="str">
        <f>CONCATENATE(AM740,AN740)</f>
        <v>ЛОЖЬЛОЖЬ</v>
      </c>
      <c r="BA740" t="str">
        <f>CONCATENATE(AO740,AP740)</f>
        <v>ЛОЖЬЛОЖЬ</v>
      </c>
      <c r="BC740" t="str">
        <f xml:space="preserve"> IF(OR(AR740= "4-2", AR740= "2-1", AR740= "-12", AR740= "-24"),"Q",
  IF(
    OR(AR740= "4-1", AR740= "40", AR740= "42"),"A",
    IF(
      AR740= "44","P",
      IF(OR(AR740= "2-2",AR740="0-2",AR740="-1-2",AR740="-2-2",AR740="-2-1",AR740="-20",AR740="-22" ),"R",
              IF(
                OR(AR740= "24",AR740="04",AR740="-14"),"M",
                IF(
                  OR(AR740= "20",AR740="22",AR740="0-1",AR740="00",AR740="02",AR740="-1-1",AR740="-10"),"I",""
                )
              )
      )
    )
  )
)</f>
        <v/>
      </c>
      <c r="BD740" t="str">
        <f xml:space="preserve"> IF(OR(AS740= "4-2", AS740= "2-1", AS740= "-12", AS740= "-24"),"Q",
  IF(
    OR(AS740= "4-1", AS740= "40", AS740= "42"),"A",
    IF(
      AS740= "44","P",
      IF(OR(AS740= "2-2",AS740="0-2",AS740="-1-2",AS740="-2-2",AS740="-2-1",AS740="-20",AS740="-22" ),"R",
              IF(
                OR(AS740= "24",AS740="04",AS740="-14"),"M",
                IF(
                  OR(AS740= "20",AS740="22",AS740="0-1",AS740="00",AS740="02",AS740="-1-1",AS740="-10"),"I",""
                )
              )
      )
    )
  )
)</f>
        <v/>
      </c>
      <c r="BE740" t="str">
        <f xml:space="preserve"> IF(OR(AT740= "4-2", AT740= "2-1", AT740= "-12", AT740= "-24"),"Q",
  IF(
    OR(AT740= "4-1", AT740= "40", AT740= "42"),"A",
    IF(
      AT740= "44","P",
      IF(OR(AT740= "2-2",AT740="0-2",AT740="-1-2",AT740="-2-2",AT740="-2-1",AT740="-20",AT740="-22" ),"R",
              IF(
                OR(AT740= "24",AT740="04",AT740="-14"),"M",
                IF(
                  OR(AT740= "20",AT740="22",AT740="0-1",AT740="00",AT740="02",AT740="-1-1",AT740="-10"),"I",""
                )
              )
      )
    )
  )
)</f>
        <v/>
      </c>
      <c r="BF740" t="str">
        <f xml:space="preserve"> IF(OR(AU740= "4-2", AU740= "2-1", AU740= "-12", AU740= "-24"),"Q",
  IF(
    OR(AU740= "4-1", AU740= "40", AU740= "42"),"A",
    IF(
      AU740= "44","P",
      IF(OR(AU740= "2-2",AU740="0-2",AU740="-1-2",AU740="-2-2",AU740="-2-1",AU740="-20",AU740="-22" ),"R",
              IF(
                OR(AU740= "24",AU740="04",AU740="-14"),"M",
                IF(
                  OR(AU740= "20",AU740="22",AU740="0-1",AU740="00",AU740="02",AU740="-1-1",AU740="-10"),"I",""
                )
              )
      )
    )
  )
)</f>
        <v/>
      </c>
      <c r="BG740" t="str">
        <f xml:space="preserve"> IF(OR(AV740= "4-2", AV740= "2-1", AV740= "-12", AV740= "-24"),"Q",
  IF(
    OR(AV740= "4-1", AV740= "40", AV740= "42"),"A",
    IF(
      AV740= "44","P",
      IF(OR(AV740= "2-2",AV740="0-2",AV740="-1-2",AV740="-2-2",AV740="-2-1",AV740="-20",AV740="-22" ),"R",
              IF(
                OR(AV740= "24",AV740="04",AV740="-14"),"M",
                IF(
                  OR(AV740= "20",AV740="22",AV740="0-1",AV740="00",AV740="02",AV740="-1-1",AV740="-10"),"I",""
                )
              )
      )
    )
  )
)</f>
        <v/>
      </c>
      <c r="BH740" t="str">
        <f xml:space="preserve"> IF(OR(AW740= "4-2", AW740= "2-1", AW740= "-12", AW740= "-24"),"Q",
  IF(
    OR(AW740= "4-1", AW740= "40", AW740= "42"),"A",
    IF(
      AW740= "44","P",
      IF(OR(AW740= "2-2",AW740="0-2",AW740="-1-2",AW740="-2-2",AW740="-2-1",AW740="-20",AW740="-22" ),"R",
              IF(
                OR(AW740= "24",AW740="04",AW740="-14"),"M",
                IF(
                  OR(AW740= "20",AW740="22",AW740="0-1",AW740="00",AW740="02",AW740="-1-1",AW740="-10"),"I",""
                )
              )
      )
    )
  )
)</f>
        <v/>
      </c>
      <c r="BI740" t="str">
        <f xml:space="preserve"> IF(OR(AX740= "4-2", AX740= "2-1", AX740= "-12", AX740= "-24"),"Q",
  IF(
    OR(AX740= "4-1", AX740= "40", AX740= "42"),"A",
    IF(
      AX740= "44","P",
      IF(OR(AX740= "2-2",AX740="0-2",AX740="-1-2",AX740="-2-2",AX740="-2-1",AX740="-20",AX740="-22" ),"R",
              IF(
                OR(AX740= "24",AX740="04",AX740="-14"),"M",
                IF(
                  OR(AX740= "20",AX740="22",AX740="0-1",AX740="00",AX740="02",AX740="-1-1",AX740="-10"),"I",""
                )
              )
      )
    )
  )
)</f>
        <v/>
      </c>
      <c r="BJ740" t="str">
        <f xml:space="preserve"> IF(OR(AY740= "4-2", AY740= "2-1", AY740= "-12", AY740= "-24"),"Q",
  IF(
    OR(AY740= "4-1", AY740= "40", AY740= "42"),"A",
    IF(
      AY740= "44","P",
      IF(OR(AY740= "2-2",AY740="0-2",AY740="-1-2",AY740="-2-2",AY740="-2-1",AY740="-20",AY740="-22" ),"R",
              IF(
                OR(AY740= "24",AY740="04",AY740="-14"),"M",
                IF(
                  OR(AY740= "20",AY740="22",AY740="0-1",AY740="00",AY740="02",AY740="-1-1",AY740="-10"),"I",""
                )
              )
      )
    )
  )
)</f>
        <v/>
      </c>
      <c r="BK740" t="str">
        <f xml:space="preserve"> IF(OR(AZ740= "4-2", AZ740= "2-1", AZ740= "-12", AZ740= "-24"),"Q",
  IF(
    OR(AZ740= "4-1", AZ740= "40", AZ740= "42"),"A",
    IF(
      AZ740= "44","P",
      IF(OR(AZ740= "2-2",AZ740="0-2",AZ740="-1-2",AZ740="-2-2",AZ740="-2-1",AZ740="-20",AZ740="-22" ),"R",
              IF(
                OR(AZ740= "24",AZ740="04",AZ740="-14"),"M",
                IF(
                  OR(AZ740= "20",AZ740="22",AZ740="0-1",AZ740="00",AZ740="02",AZ740="-1-1",AZ740="-10"),"I",""
                )
              )
      )
    )
  )
)</f>
        <v/>
      </c>
      <c r="BL740" t="str">
        <f xml:space="preserve"> IF(OR(BA740= "4-2", BA740= "2-1", BA740= "-12", BA740= "-24"),"Q",
  IF(
    OR(BA740= "4-1", BA740= "40", BA740= "42"),"A",
    IF(
      BA740= "44","P",
      IF(OR(BA740= "2-2",BA740="0-2",BA740="-1-2",BA740="-2-2",BA740="-2-1",BA740="-20",BA740="-22" ),"R",
              IF(
                OR(BA740= "24",BA740="04",BA740="-14"),"M",
                IF(
                  OR(BA740= "20",BA740="22",BA740="0-1",BA740="00",BA740="02",BA740="-1-1",BA740="-10"),"I",""
                )
              )
      )
    )
  )
)</f>
        <v/>
      </c>
    </row>
    <row r="741" spans="23:64" x14ac:dyDescent="0.25">
      <c r="W741" t="b">
        <f>IF(OR(B741=Локализация!$C$118,B741=5),4,IF(OR(B741=Локализация!$C$119,B741=4),2,IF(OR(B741=Локализация!$C$120,B741=3),0,IF(OR(B741=Локализация!$C$121,B741=2),-1,IF(OR(B741=Локализация!$C$122,B741=1),-2)))))</f>
        <v>0</v>
      </c>
      <c r="X741" t="b">
        <f>IF(OR(C741=Локализация!$C$124,C741=5),-2,IF(OR(C741=Локализация!$C$125,C741=4),-1,IF(OR(C741=Локализация!$C$126,C741=3),0,IF(OR(C741=Локализация!$C$127,C741=2),2,IF(OR(C741=Локализация!$C$128,C741=1),4)))))</f>
        <v>0</v>
      </c>
      <c r="Y741" t="b">
        <f>IF(OR(D741=Локализация!$C$118,D741=5),4,IF(OR(D741=Локализация!$C$119,D741=4),2,IF(OR(D741=Локализация!$C$120,D741=3),0,IF(OR(D741=Локализация!$C$121,D741=2),-1,IF(OR(D741=Локализация!$C$122,D741=1),-2)))))</f>
        <v>0</v>
      </c>
      <c r="Z741" t="b">
        <f>IF(OR(E741=Локализация!$C$124,E741=5),-2,IF(OR(E741=Локализация!$C$125,E741=4),-1,IF(OR(E741=Локализация!$C$126,E741=3),0,IF(OR(E741=Локализация!$C$127,E741=2),2,IF(OR(E741=Локализация!$C$128,E741=1),4)))))</f>
        <v>0</v>
      </c>
      <c r="AA741" t="b">
        <f>IF(OR(F741=Локализация!$C$118,F741=5),4,IF(OR(F741=Локализация!$C$119,F741=4),2,IF(OR(F741=Локализация!$C$120,F741=3),0,IF(OR(F741=Локализация!$C$121,F741=2),-1,IF(OR(F741=Локализация!$C$122,F741=1),-2)))))</f>
        <v>0</v>
      </c>
      <c r="AB741" t="b">
        <f>IF(OR(G741=Локализация!$C$124,G741=5),-2,IF(OR(G741=Локализация!$C$125,G741=4),-1,IF(OR(G741=Локализация!$C$126,G741=3),0,IF(OR(G741=Локализация!$C$127,G741=2),2,IF(OR(G741=Локализация!$C$128,G741=1),4)))))</f>
        <v>0</v>
      </c>
      <c r="AC741" t="b">
        <f>IF(OR(H741=Локализация!$C$118,H741=5),4,IF(OR(H741=Локализация!$C$119,H741=4),2,IF(OR(H741=Локализация!$C$120,H741=3),0,IF(OR(H741=Локализация!$C$121,H741=2),-1,IF(OR(H741=Локализация!$C$122,H741=1),-2)))))</f>
        <v>0</v>
      </c>
      <c r="AD741" t="b">
        <f>IF(OR(I741=Локализация!$C$124,I741=5),-2,IF(OR(I741=Локализация!$C$125,I741=4),-1,IF(OR(I741=Локализация!$C$126,I741=3),0,IF(OR(I741=Локализация!$C$127,I741=2),2,IF(OR(I741=Локализация!$C$128,I741=1),4)))))</f>
        <v>0</v>
      </c>
      <c r="AE741" t="b">
        <f>IF(OR(J741=Локализация!$C$118,J741=5),4,IF(OR(J741=Локализация!$C$119,J741=4),2,IF(OR(J741=Локализация!$C$120,J741=3),0,IF(OR(J741=Локализация!$C$121,J741=2),-1,IF(OR(J741=Локализация!$C$122,J741=1),-2)))))</f>
        <v>0</v>
      </c>
      <c r="AF741" t="b">
        <f>IF(OR(K741=Локализация!$C$124,K741=5),-2,IF(OR(K741=Локализация!$C$125,K741=4),-1,IF(OR(K741=Локализация!$C$126,K741=3),0,IF(OR(K741=Локализация!$C$127,K741=2),2,IF(OR(K741=Локализация!$C$128,K741=1),4)))))</f>
        <v>0</v>
      </c>
      <c r="AG741" t="b">
        <f>IF(OR(L741=Локализация!$C$118,L741=5),4,IF(OR(L741=Локализация!$C$119,L741=4),2,IF(OR(L741=Локализация!$C$120,L741=3),0,IF(OR(L741=Локализация!$C$121,L741=2),-1,IF(OR(L741=Локализация!$C$122,L741=1),-2)))))</f>
        <v>0</v>
      </c>
      <c r="AH741" t="b">
        <f>IF(OR(M741=Локализация!$C$124,M741=5),-2,IF(OR(M741=Локализация!$C$125,M741=4),-1,IF(OR(M741=Локализация!$C$126,M741=3),0,IF(OR(M741=Локализация!$C$127,M741=2),2,IF(OR(M741=Локализация!$C$128,M741=1),4)))))</f>
        <v>0</v>
      </c>
      <c r="AI741" t="b">
        <f>IF(OR(N741=Локализация!$C$118,N741=5),4,IF(OR(N741=Локализация!$C$119,N741=4),2,IF(OR(N741=Локализация!$C$120,N741=3),0,IF(OR(N741=Локализация!$C$121,N741=2),-1,IF(OR(N741=Локализация!$C$122,N741=1),-2)))))</f>
        <v>0</v>
      </c>
      <c r="AJ741" t="b">
        <f>IF(OR(O741=Локализация!$C$124,O741=5),-2,IF(OR(O741=Локализация!$C$125,O741=4),-1,IF(OR(O741=Локализация!$C$126,O741=3),0,IF(OR(O741=Локализация!$C$127,O741=2),2,IF(OR(O741=Локализация!$C$128,O741=1),4)))))</f>
        <v>0</v>
      </c>
      <c r="AK741" t="b">
        <f>IF(OR(P741=Локализация!$C$118,P741=5),4,IF(OR(P741=Локализация!$C$119,P741=4),2,IF(OR(P741=Локализация!$C$120,P741=3),0,IF(OR(P741=Локализация!$C$121,P741=2),-1,IF(OR(P741=Локализация!$C$122,P741=1),-2)))))</f>
        <v>0</v>
      </c>
      <c r="AL741" t="b">
        <f>IF(OR(Q741=Локализация!$C$124,Q741=5),-2,IF(OR(Q741=Локализация!$C$125,Q741=4),-1,IF(OR(Q741=Локализация!$C$126,Q741=3),0,IF(OR(Q741=Локализация!$C$127,Q741=2),2,IF(OR(Q741=Локализация!$C$128,Q741=1),4)))))</f>
        <v>0</v>
      </c>
      <c r="AM741" t="b">
        <f>IF(OR(R741=Локализация!$C$118,R741=5),4,IF(OR(R741=Локализация!$C$119,R741=4),2,IF(OR(R741=Локализация!$C$120,R741=3),0,IF(OR(R741=Локализация!$C$121,R741=2),-1,IF(OR(R741=Локализация!$C$122,R741=1),-2)))))</f>
        <v>0</v>
      </c>
      <c r="AN741" t="b">
        <f>IF(OR(S741=Локализация!$C$124,S741=5),-2,IF(OR(S741=Локализация!$C$125,S741=4),-1,IF(OR(S741=Локализация!$C$126,S741=3),0,IF(OR(S741=Локализация!$C$127,S741=2),2,IF(OR(S741=Локализация!$C$128,S741=1),4)))))</f>
        <v>0</v>
      </c>
      <c r="AO741" t="b">
        <f>IF(OR(T741=Локализация!$C$118,T741=5),4,IF(OR(T741=Локализация!$C$119,T741=4),2,IF(OR(T741=Локализация!$C$120,T741=3),0,IF(OR(T741=Локализация!$C$121,T741=2),-1,IF(OR(T741=Локализация!$C$122,T741=1),-2)))))</f>
        <v>0</v>
      </c>
      <c r="AP741" t="b">
        <f>IF(OR(U741=Локализация!$C$124,U741=5),-2,IF(OR(U741=Локализация!$C$125,U741=4),-1,IF(OR(U741=Локализация!$C$126,U741=3),0,IF(OR(U741=Локализация!$C$127,U741=2),2,IF(OR(U741=Локализация!$C$128,U741=1),4)))))</f>
        <v>0</v>
      </c>
      <c r="AR741" t="str">
        <f>CONCATENATE(W741,X741)</f>
        <v>ЛОЖЬЛОЖЬ</v>
      </c>
      <c r="AS741" t="str">
        <f>CONCATENATE(Y741,Z741)</f>
        <v>ЛОЖЬЛОЖЬ</v>
      </c>
      <c r="AT741" t="str">
        <f>CONCATENATE(AA741,AB741)</f>
        <v>ЛОЖЬЛОЖЬ</v>
      </c>
      <c r="AU741" t="str">
        <f>CONCATENATE(AC741,AD741)</f>
        <v>ЛОЖЬЛОЖЬ</v>
      </c>
      <c r="AV741" t="str">
        <f>CONCATENATE(AE741,AF741)</f>
        <v>ЛОЖЬЛОЖЬ</v>
      </c>
      <c r="AW741" t="str">
        <f>CONCATENATE(AG741,AH741)</f>
        <v>ЛОЖЬЛОЖЬ</v>
      </c>
      <c r="AX741" t="str">
        <f>CONCATENATE(AI741,AJ741)</f>
        <v>ЛОЖЬЛОЖЬ</v>
      </c>
      <c r="AY741" t="str">
        <f>CONCATENATE(AK741,AL741)</f>
        <v>ЛОЖЬЛОЖЬ</v>
      </c>
      <c r="AZ741" t="str">
        <f>CONCATENATE(AM741,AN741)</f>
        <v>ЛОЖЬЛОЖЬ</v>
      </c>
      <c r="BA741" t="str">
        <f>CONCATENATE(AO741,AP741)</f>
        <v>ЛОЖЬЛОЖЬ</v>
      </c>
      <c r="BC741" t="str">
        <f xml:space="preserve"> IF(OR(AR741= "4-2", AR741= "2-1", AR741= "-12", AR741= "-24"),"Q",
  IF(
    OR(AR741= "4-1", AR741= "40", AR741= "42"),"A",
    IF(
      AR741= "44","P",
      IF(OR(AR741= "2-2",AR741="0-2",AR741="-1-2",AR741="-2-2",AR741="-2-1",AR741="-20",AR741="-22" ),"R",
              IF(
                OR(AR741= "24",AR741="04",AR741="-14"),"M",
                IF(
                  OR(AR741= "20",AR741="22",AR741="0-1",AR741="00",AR741="02",AR741="-1-1",AR741="-10"),"I",""
                )
              )
      )
    )
  )
)</f>
        <v/>
      </c>
      <c r="BD741" t="str">
        <f xml:space="preserve"> IF(OR(AS741= "4-2", AS741= "2-1", AS741= "-12", AS741= "-24"),"Q",
  IF(
    OR(AS741= "4-1", AS741= "40", AS741= "42"),"A",
    IF(
      AS741= "44","P",
      IF(OR(AS741= "2-2",AS741="0-2",AS741="-1-2",AS741="-2-2",AS741="-2-1",AS741="-20",AS741="-22" ),"R",
              IF(
                OR(AS741= "24",AS741="04",AS741="-14"),"M",
                IF(
                  OR(AS741= "20",AS741="22",AS741="0-1",AS741="00",AS741="02",AS741="-1-1",AS741="-10"),"I",""
                )
              )
      )
    )
  )
)</f>
        <v/>
      </c>
      <c r="BE741" t="str">
        <f xml:space="preserve"> IF(OR(AT741= "4-2", AT741= "2-1", AT741= "-12", AT741= "-24"),"Q",
  IF(
    OR(AT741= "4-1", AT741= "40", AT741= "42"),"A",
    IF(
      AT741= "44","P",
      IF(OR(AT741= "2-2",AT741="0-2",AT741="-1-2",AT741="-2-2",AT741="-2-1",AT741="-20",AT741="-22" ),"R",
              IF(
                OR(AT741= "24",AT741="04",AT741="-14"),"M",
                IF(
                  OR(AT741= "20",AT741="22",AT741="0-1",AT741="00",AT741="02",AT741="-1-1",AT741="-10"),"I",""
                )
              )
      )
    )
  )
)</f>
        <v/>
      </c>
      <c r="BF741" t="str">
        <f xml:space="preserve"> IF(OR(AU741= "4-2", AU741= "2-1", AU741= "-12", AU741= "-24"),"Q",
  IF(
    OR(AU741= "4-1", AU741= "40", AU741= "42"),"A",
    IF(
      AU741= "44","P",
      IF(OR(AU741= "2-2",AU741="0-2",AU741="-1-2",AU741="-2-2",AU741="-2-1",AU741="-20",AU741="-22" ),"R",
              IF(
                OR(AU741= "24",AU741="04",AU741="-14"),"M",
                IF(
                  OR(AU741= "20",AU741="22",AU741="0-1",AU741="00",AU741="02",AU741="-1-1",AU741="-10"),"I",""
                )
              )
      )
    )
  )
)</f>
        <v/>
      </c>
      <c r="BG741" t="str">
        <f xml:space="preserve"> IF(OR(AV741= "4-2", AV741= "2-1", AV741= "-12", AV741= "-24"),"Q",
  IF(
    OR(AV741= "4-1", AV741= "40", AV741= "42"),"A",
    IF(
      AV741= "44","P",
      IF(OR(AV741= "2-2",AV741="0-2",AV741="-1-2",AV741="-2-2",AV741="-2-1",AV741="-20",AV741="-22" ),"R",
              IF(
                OR(AV741= "24",AV741="04",AV741="-14"),"M",
                IF(
                  OR(AV741= "20",AV741="22",AV741="0-1",AV741="00",AV741="02",AV741="-1-1",AV741="-10"),"I",""
                )
              )
      )
    )
  )
)</f>
        <v/>
      </c>
      <c r="BH741" t="str">
        <f xml:space="preserve"> IF(OR(AW741= "4-2", AW741= "2-1", AW741= "-12", AW741= "-24"),"Q",
  IF(
    OR(AW741= "4-1", AW741= "40", AW741= "42"),"A",
    IF(
      AW741= "44","P",
      IF(OR(AW741= "2-2",AW741="0-2",AW741="-1-2",AW741="-2-2",AW741="-2-1",AW741="-20",AW741="-22" ),"R",
              IF(
                OR(AW741= "24",AW741="04",AW741="-14"),"M",
                IF(
                  OR(AW741= "20",AW741="22",AW741="0-1",AW741="00",AW741="02",AW741="-1-1",AW741="-10"),"I",""
                )
              )
      )
    )
  )
)</f>
        <v/>
      </c>
      <c r="BI741" t="str">
        <f xml:space="preserve"> IF(OR(AX741= "4-2", AX741= "2-1", AX741= "-12", AX741= "-24"),"Q",
  IF(
    OR(AX741= "4-1", AX741= "40", AX741= "42"),"A",
    IF(
      AX741= "44","P",
      IF(OR(AX741= "2-2",AX741="0-2",AX741="-1-2",AX741="-2-2",AX741="-2-1",AX741="-20",AX741="-22" ),"R",
              IF(
                OR(AX741= "24",AX741="04",AX741="-14"),"M",
                IF(
                  OR(AX741= "20",AX741="22",AX741="0-1",AX741="00",AX741="02",AX741="-1-1",AX741="-10"),"I",""
                )
              )
      )
    )
  )
)</f>
        <v/>
      </c>
      <c r="BJ741" t="str">
        <f xml:space="preserve"> IF(OR(AY741= "4-2", AY741= "2-1", AY741= "-12", AY741= "-24"),"Q",
  IF(
    OR(AY741= "4-1", AY741= "40", AY741= "42"),"A",
    IF(
      AY741= "44","P",
      IF(OR(AY741= "2-2",AY741="0-2",AY741="-1-2",AY741="-2-2",AY741="-2-1",AY741="-20",AY741="-22" ),"R",
              IF(
                OR(AY741= "24",AY741="04",AY741="-14"),"M",
                IF(
                  OR(AY741= "20",AY741="22",AY741="0-1",AY741="00",AY741="02",AY741="-1-1",AY741="-10"),"I",""
                )
              )
      )
    )
  )
)</f>
        <v/>
      </c>
      <c r="BK741" t="str">
        <f xml:space="preserve"> IF(OR(AZ741= "4-2", AZ741= "2-1", AZ741= "-12", AZ741= "-24"),"Q",
  IF(
    OR(AZ741= "4-1", AZ741= "40", AZ741= "42"),"A",
    IF(
      AZ741= "44","P",
      IF(OR(AZ741= "2-2",AZ741="0-2",AZ741="-1-2",AZ741="-2-2",AZ741="-2-1",AZ741="-20",AZ741="-22" ),"R",
              IF(
                OR(AZ741= "24",AZ741="04",AZ741="-14"),"M",
                IF(
                  OR(AZ741= "20",AZ741="22",AZ741="0-1",AZ741="00",AZ741="02",AZ741="-1-1",AZ741="-10"),"I",""
                )
              )
      )
    )
  )
)</f>
        <v/>
      </c>
      <c r="BL741" t="str">
        <f xml:space="preserve"> IF(OR(BA741= "4-2", BA741= "2-1", BA741= "-12", BA741= "-24"),"Q",
  IF(
    OR(BA741= "4-1", BA741= "40", BA741= "42"),"A",
    IF(
      BA741= "44","P",
      IF(OR(BA741= "2-2",BA741="0-2",BA741="-1-2",BA741="-2-2",BA741="-2-1",BA741="-20",BA741="-22" ),"R",
              IF(
                OR(BA741= "24",BA741="04",BA741="-14"),"M",
                IF(
                  OR(BA741= "20",BA741="22",BA741="0-1",BA741="00",BA741="02",BA741="-1-1",BA741="-10"),"I",""
                )
              )
      )
    )
  )
)</f>
        <v/>
      </c>
    </row>
    <row r="742" spans="23:64" x14ac:dyDescent="0.25">
      <c r="W742" t="b">
        <f>IF(OR(B742=Локализация!$C$118,B742=5),4,IF(OR(B742=Локализация!$C$119,B742=4),2,IF(OR(B742=Локализация!$C$120,B742=3),0,IF(OR(B742=Локализация!$C$121,B742=2),-1,IF(OR(B742=Локализация!$C$122,B742=1),-2)))))</f>
        <v>0</v>
      </c>
      <c r="X742" t="b">
        <f>IF(OR(C742=Локализация!$C$124,C742=5),-2,IF(OR(C742=Локализация!$C$125,C742=4),-1,IF(OR(C742=Локализация!$C$126,C742=3),0,IF(OR(C742=Локализация!$C$127,C742=2),2,IF(OR(C742=Локализация!$C$128,C742=1),4)))))</f>
        <v>0</v>
      </c>
      <c r="Y742" t="b">
        <f>IF(OR(D742=Локализация!$C$118,D742=5),4,IF(OR(D742=Локализация!$C$119,D742=4),2,IF(OR(D742=Локализация!$C$120,D742=3),0,IF(OR(D742=Локализация!$C$121,D742=2),-1,IF(OR(D742=Локализация!$C$122,D742=1),-2)))))</f>
        <v>0</v>
      </c>
      <c r="Z742" t="b">
        <f>IF(OR(E742=Локализация!$C$124,E742=5),-2,IF(OR(E742=Локализация!$C$125,E742=4),-1,IF(OR(E742=Локализация!$C$126,E742=3),0,IF(OR(E742=Локализация!$C$127,E742=2),2,IF(OR(E742=Локализация!$C$128,E742=1),4)))))</f>
        <v>0</v>
      </c>
      <c r="AA742" t="b">
        <f>IF(OR(F742=Локализация!$C$118,F742=5),4,IF(OR(F742=Локализация!$C$119,F742=4),2,IF(OR(F742=Локализация!$C$120,F742=3),0,IF(OR(F742=Локализация!$C$121,F742=2),-1,IF(OR(F742=Локализация!$C$122,F742=1),-2)))))</f>
        <v>0</v>
      </c>
      <c r="AB742" t="b">
        <f>IF(OR(G742=Локализация!$C$124,G742=5),-2,IF(OR(G742=Локализация!$C$125,G742=4),-1,IF(OR(G742=Локализация!$C$126,G742=3),0,IF(OR(G742=Локализация!$C$127,G742=2),2,IF(OR(G742=Локализация!$C$128,G742=1),4)))))</f>
        <v>0</v>
      </c>
      <c r="AC742" t="b">
        <f>IF(OR(H742=Локализация!$C$118,H742=5),4,IF(OR(H742=Локализация!$C$119,H742=4),2,IF(OR(H742=Локализация!$C$120,H742=3),0,IF(OR(H742=Локализация!$C$121,H742=2),-1,IF(OR(H742=Локализация!$C$122,H742=1),-2)))))</f>
        <v>0</v>
      </c>
      <c r="AD742" t="b">
        <f>IF(OR(I742=Локализация!$C$124,I742=5),-2,IF(OR(I742=Локализация!$C$125,I742=4),-1,IF(OR(I742=Локализация!$C$126,I742=3),0,IF(OR(I742=Локализация!$C$127,I742=2),2,IF(OR(I742=Локализация!$C$128,I742=1),4)))))</f>
        <v>0</v>
      </c>
      <c r="AE742" t="b">
        <f>IF(OR(J742=Локализация!$C$118,J742=5),4,IF(OR(J742=Локализация!$C$119,J742=4),2,IF(OR(J742=Локализация!$C$120,J742=3),0,IF(OR(J742=Локализация!$C$121,J742=2),-1,IF(OR(J742=Локализация!$C$122,J742=1),-2)))))</f>
        <v>0</v>
      </c>
      <c r="AF742" t="b">
        <f>IF(OR(K742=Локализация!$C$124,K742=5),-2,IF(OR(K742=Локализация!$C$125,K742=4),-1,IF(OR(K742=Локализация!$C$126,K742=3),0,IF(OR(K742=Локализация!$C$127,K742=2),2,IF(OR(K742=Локализация!$C$128,K742=1),4)))))</f>
        <v>0</v>
      </c>
      <c r="AG742" t="b">
        <f>IF(OR(L742=Локализация!$C$118,L742=5),4,IF(OR(L742=Локализация!$C$119,L742=4),2,IF(OR(L742=Локализация!$C$120,L742=3),0,IF(OR(L742=Локализация!$C$121,L742=2),-1,IF(OR(L742=Локализация!$C$122,L742=1),-2)))))</f>
        <v>0</v>
      </c>
      <c r="AH742" t="b">
        <f>IF(OR(M742=Локализация!$C$124,M742=5),-2,IF(OR(M742=Локализация!$C$125,M742=4),-1,IF(OR(M742=Локализация!$C$126,M742=3),0,IF(OR(M742=Локализация!$C$127,M742=2),2,IF(OR(M742=Локализация!$C$128,M742=1),4)))))</f>
        <v>0</v>
      </c>
      <c r="AI742" t="b">
        <f>IF(OR(N742=Локализация!$C$118,N742=5),4,IF(OR(N742=Локализация!$C$119,N742=4),2,IF(OR(N742=Локализация!$C$120,N742=3),0,IF(OR(N742=Локализация!$C$121,N742=2),-1,IF(OR(N742=Локализация!$C$122,N742=1),-2)))))</f>
        <v>0</v>
      </c>
      <c r="AJ742" t="b">
        <f>IF(OR(O742=Локализация!$C$124,O742=5),-2,IF(OR(O742=Локализация!$C$125,O742=4),-1,IF(OR(O742=Локализация!$C$126,O742=3),0,IF(OR(O742=Локализация!$C$127,O742=2),2,IF(OR(O742=Локализация!$C$128,O742=1),4)))))</f>
        <v>0</v>
      </c>
      <c r="AK742" t="b">
        <f>IF(OR(P742=Локализация!$C$118,P742=5),4,IF(OR(P742=Локализация!$C$119,P742=4),2,IF(OR(P742=Локализация!$C$120,P742=3),0,IF(OR(P742=Локализация!$C$121,P742=2),-1,IF(OR(P742=Локализация!$C$122,P742=1),-2)))))</f>
        <v>0</v>
      </c>
      <c r="AL742" t="b">
        <f>IF(OR(Q742=Локализация!$C$124,Q742=5),-2,IF(OR(Q742=Локализация!$C$125,Q742=4),-1,IF(OR(Q742=Локализация!$C$126,Q742=3),0,IF(OR(Q742=Локализация!$C$127,Q742=2),2,IF(OR(Q742=Локализация!$C$128,Q742=1),4)))))</f>
        <v>0</v>
      </c>
      <c r="AM742" t="b">
        <f>IF(OR(R742=Локализация!$C$118,R742=5),4,IF(OR(R742=Локализация!$C$119,R742=4),2,IF(OR(R742=Локализация!$C$120,R742=3),0,IF(OR(R742=Локализация!$C$121,R742=2),-1,IF(OR(R742=Локализация!$C$122,R742=1),-2)))))</f>
        <v>0</v>
      </c>
      <c r="AN742" t="b">
        <f>IF(OR(S742=Локализация!$C$124,S742=5),-2,IF(OR(S742=Локализация!$C$125,S742=4),-1,IF(OR(S742=Локализация!$C$126,S742=3),0,IF(OR(S742=Локализация!$C$127,S742=2),2,IF(OR(S742=Локализация!$C$128,S742=1),4)))))</f>
        <v>0</v>
      </c>
      <c r="AO742" t="b">
        <f>IF(OR(T742=Локализация!$C$118,T742=5),4,IF(OR(T742=Локализация!$C$119,T742=4),2,IF(OR(T742=Локализация!$C$120,T742=3),0,IF(OR(T742=Локализация!$C$121,T742=2),-1,IF(OR(T742=Локализация!$C$122,T742=1),-2)))))</f>
        <v>0</v>
      </c>
      <c r="AP742" t="b">
        <f>IF(OR(U742=Локализация!$C$124,U742=5),-2,IF(OR(U742=Локализация!$C$125,U742=4),-1,IF(OR(U742=Локализация!$C$126,U742=3),0,IF(OR(U742=Локализация!$C$127,U742=2),2,IF(OR(U742=Локализация!$C$128,U742=1),4)))))</f>
        <v>0</v>
      </c>
      <c r="AR742" t="str">
        <f>CONCATENATE(W742,X742)</f>
        <v>ЛОЖЬЛОЖЬ</v>
      </c>
      <c r="AS742" t="str">
        <f>CONCATENATE(Y742,Z742)</f>
        <v>ЛОЖЬЛОЖЬ</v>
      </c>
      <c r="AT742" t="str">
        <f>CONCATENATE(AA742,AB742)</f>
        <v>ЛОЖЬЛОЖЬ</v>
      </c>
      <c r="AU742" t="str">
        <f>CONCATENATE(AC742,AD742)</f>
        <v>ЛОЖЬЛОЖЬ</v>
      </c>
      <c r="AV742" t="str">
        <f>CONCATENATE(AE742,AF742)</f>
        <v>ЛОЖЬЛОЖЬ</v>
      </c>
      <c r="AW742" t="str">
        <f>CONCATENATE(AG742,AH742)</f>
        <v>ЛОЖЬЛОЖЬ</v>
      </c>
      <c r="AX742" t="str">
        <f>CONCATENATE(AI742,AJ742)</f>
        <v>ЛОЖЬЛОЖЬ</v>
      </c>
      <c r="AY742" t="str">
        <f>CONCATENATE(AK742,AL742)</f>
        <v>ЛОЖЬЛОЖЬ</v>
      </c>
      <c r="AZ742" t="str">
        <f>CONCATENATE(AM742,AN742)</f>
        <v>ЛОЖЬЛОЖЬ</v>
      </c>
      <c r="BA742" t="str">
        <f>CONCATENATE(AO742,AP742)</f>
        <v>ЛОЖЬЛОЖЬ</v>
      </c>
      <c r="BC742" t="str">
        <f xml:space="preserve"> IF(OR(AR742= "4-2", AR742= "2-1", AR742= "-12", AR742= "-24"),"Q",
  IF(
    OR(AR742= "4-1", AR742= "40", AR742= "42"),"A",
    IF(
      AR742= "44","P",
      IF(OR(AR742= "2-2",AR742="0-2",AR742="-1-2",AR742="-2-2",AR742="-2-1",AR742="-20",AR742="-22" ),"R",
              IF(
                OR(AR742= "24",AR742="04",AR742="-14"),"M",
                IF(
                  OR(AR742= "20",AR742="22",AR742="0-1",AR742="00",AR742="02",AR742="-1-1",AR742="-10"),"I",""
                )
              )
      )
    )
  )
)</f>
        <v/>
      </c>
      <c r="BD742" t="str">
        <f xml:space="preserve"> IF(OR(AS742= "4-2", AS742= "2-1", AS742= "-12", AS742= "-24"),"Q",
  IF(
    OR(AS742= "4-1", AS742= "40", AS742= "42"),"A",
    IF(
      AS742= "44","P",
      IF(OR(AS742= "2-2",AS742="0-2",AS742="-1-2",AS742="-2-2",AS742="-2-1",AS742="-20",AS742="-22" ),"R",
              IF(
                OR(AS742= "24",AS742="04",AS742="-14"),"M",
                IF(
                  OR(AS742= "20",AS742="22",AS742="0-1",AS742="00",AS742="02",AS742="-1-1",AS742="-10"),"I",""
                )
              )
      )
    )
  )
)</f>
        <v/>
      </c>
      <c r="BE742" t="str">
        <f xml:space="preserve"> IF(OR(AT742= "4-2", AT742= "2-1", AT742= "-12", AT742= "-24"),"Q",
  IF(
    OR(AT742= "4-1", AT742= "40", AT742= "42"),"A",
    IF(
      AT742= "44","P",
      IF(OR(AT742= "2-2",AT742="0-2",AT742="-1-2",AT742="-2-2",AT742="-2-1",AT742="-20",AT742="-22" ),"R",
              IF(
                OR(AT742= "24",AT742="04",AT742="-14"),"M",
                IF(
                  OR(AT742= "20",AT742="22",AT742="0-1",AT742="00",AT742="02",AT742="-1-1",AT742="-10"),"I",""
                )
              )
      )
    )
  )
)</f>
        <v/>
      </c>
      <c r="BF742" t="str">
        <f xml:space="preserve"> IF(OR(AU742= "4-2", AU742= "2-1", AU742= "-12", AU742= "-24"),"Q",
  IF(
    OR(AU742= "4-1", AU742= "40", AU742= "42"),"A",
    IF(
      AU742= "44","P",
      IF(OR(AU742= "2-2",AU742="0-2",AU742="-1-2",AU742="-2-2",AU742="-2-1",AU742="-20",AU742="-22" ),"R",
              IF(
                OR(AU742= "24",AU742="04",AU742="-14"),"M",
                IF(
                  OR(AU742= "20",AU742="22",AU742="0-1",AU742="00",AU742="02",AU742="-1-1",AU742="-10"),"I",""
                )
              )
      )
    )
  )
)</f>
        <v/>
      </c>
      <c r="BG742" t="str">
        <f xml:space="preserve"> IF(OR(AV742= "4-2", AV742= "2-1", AV742= "-12", AV742= "-24"),"Q",
  IF(
    OR(AV742= "4-1", AV742= "40", AV742= "42"),"A",
    IF(
      AV742= "44","P",
      IF(OR(AV742= "2-2",AV742="0-2",AV742="-1-2",AV742="-2-2",AV742="-2-1",AV742="-20",AV742="-22" ),"R",
              IF(
                OR(AV742= "24",AV742="04",AV742="-14"),"M",
                IF(
                  OR(AV742= "20",AV742="22",AV742="0-1",AV742="00",AV742="02",AV742="-1-1",AV742="-10"),"I",""
                )
              )
      )
    )
  )
)</f>
        <v/>
      </c>
      <c r="BH742" t="str">
        <f xml:space="preserve"> IF(OR(AW742= "4-2", AW742= "2-1", AW742= "-12", AW742= "-24"),"Q",
  IF(
    OR(AW742= "4-1", AW742= "40", AW742= "42"),"A",
    IF(
      AW742= "44","P",
      IF(OR(AW742= "2-2",AW742="0-2",AW742="-1-2",AW742="-2-2",AW742="-2-1",AW742="-20",AW742="-22" ),"R",
              IF(
                OR(AW742= "24",AW742="04",AW742="-14"),"M",
                IF(
                  OR(AW742= "20",AW742="22",AW742="0-1",AW742="00",AW742="02",AW742="-1-1",AW742="-10"),"I",""
                )
              )
      )
    )
  )
)</f>
        <v/>
      </c>
      <c r="BI742" t="str">
        <f xml:space="preserve"> IF(OR(AX742= "4-2", AX742= "2-1", AX742= "-12", AX742= "-24"),"Q",
  IF(
    OR(AX742= "4-1", AX742= "40", AX742= "42"),"A",
    IF(
      AX742= "44","P",
      IF(OR(AX742= "2-2",AX742="0-2",AX742="-1-2",AX742="-2-2",AX742="-2-1",AX742="-20",AX742="-22" ),"R",
              IF(
                OR(AX742= "24",AX742="04",AX742="-14"),"M",
                IF(
                  OR(AX742= "20",AX742="22",AX742="0-1",AX742="00",AX742="02",AX742="-1-1",AX742="-10"),"I",""
                )
              )
      )
    )
  )
)</f>
        <v/>
      </c>
      <c r="BJ742" t="str">
        <f xml:space="preserve"> IF(OR(AY742= "4-2", AY742= "2-1", AY742= "-12", AY742= "-24"),"Q",
  IF(
    OR(AY742= "4-1", AY742= "40", AY742= "42"),"A",
    IF(
      AY742= "44","P",
      IF(OR(AY742= "2-2",AY742="0-2",AY742="-1-2",AY742="-2-2",AY742="-2-1",AY742="-20",AY742="-22" ),"R",
              IF(
                OR(AY742= "24",AY742="04",AY742="-14"),"M",
                IF(
                  OR(AY742= "20",AY742="22",AY742="0-1",AY742="00",AY742="02",AY742="-1-1",AY742="-10"),"I",""
                )
              )
      )
    )
  )
)</f>
        <v/>
      </c>
      <c r="BK742" t="str">
        <f xml:space="preserve"> IF(OR(AZ742= "4-2", AZ742= "2-1", AZ742= "-12", AZ742= "-24"),"Q",
  IF(
    OR(AZ742= "4-1", AZ742= "40", AZ742= "42"),"A",
    IF(
      AZ742= "44","P",
      IF(OR(AZ742= "2-2",AZ742="0-2",AZ742="-1-2",AZ742="-2-2",AZ742="-2-1",AZ742="-20",AZ742="-22" ),"R",
              IF(
                OR(AZ742= "24",AZ742="04",AZ742="-14"),"M",
                IF(
                  OR(AZ742= "20",AZ742="22",AZ742="0-1",AZ742="00",AZ742="02",AZ742="-1-1",AZ742="-10"),"I",""
                )
              )
      )
    )
  )
)</f>
        <v/>
      </c>
      <c r="BL742" t="str">
        <f xml:space="preserve"> IF(OR(BA742= "4-2", BA742= "2-1", BA742= "-12", BA742= "-24"),"Q",
  IF(
    OR(BA742= "4-1", BA742= "40", BA742= "42"),"A",
    IF(
      BA742= "44","P",
      IF(OR(BA742= "2-2",BA742="0-2",BA742="-1-2",BA742="-2-2",BA742="-2-1",BA742="-20",BA742="-22" ),"R",
              IF(
                OR(BA742= "24",BA742="04",BA742="-14"),"M",
                IF(
                  OR(BA742= "20",BA742="22",BA742="0-1",BA742="00",BA742="02",BA742="-1-1",BA742="-10"),"I",""
                )
              )
      )
    )
  )
)</f>
        <v/>
      </c>
    </row>
    <row r="743" spans="23:64" x14ac:dyDescent="0.25">
      <c r="W743" t="b">
        <f>IF(OR(B743=Локализация!$C$118,B743=5),4,IF(OR(B743=Локализация!$C$119,B743=4),2,IF(OR(B743=Локализация!$C$120,B743=3),0,IF(OR(B743=Локализация!$C$121,B743=2),-1,IF(OR(B743=Локализация!$C$122,B743=1),-2)))))</f>
        <v>0</v>
      </c>
      <c r="X743" t="b">
        <f>IF(OR(C743=Локализация!$C$124,C743=5),-2,IF(OR(C743=Локализация!$C$125,C743=4),-1,IF(OR(C743=Локализация!$C$126,C743=3),0,IF(OR(C743=Локализация!$C$127,C743=2),2,IF(OR(C743=Локализация!$C$128,C743=1),4)))))</f>
        <v>0</v>
      </c>
      <c r="Y743" t="b">
        <f>IF(OR(D743=Локализация!$C$118,D743=5),4,IF(OR(D743=Локализация!$C$119,D743=4),2,IF(OR(D743=Локализация!$C$120,D743=3),0,IF(OR(D743=Локализация!$C$121,D743=2),-1,IF(OR(D743=Локализация!$C$122,D743=1),-2)))))</f>
        <v>0</v>
      </c>
      <c r="Z743" t="b">
        <f>IF(OR(E743=Локализация!$C$124,E743=5),-2,IF(OR(E743=Локализация!$C$125,E743=4),-1,IF(OR(E743=Локализация!$C$126,E743=3),0,IF(OR(E743=Локализация!$C$127,E743=2),2,IF(OR(E743=Локализация!$C$128,E743=1),4)))))</f>
        <v>0</v>
      </c>
      <c r="AA743" t="b">
        <f>IF(OR(F743=Локализация!$C$118,F743=5),4,IF(OR(F743=Локализация!$C$119,F743=4),2,IF(OR(F743=Локализация!$C$120,F743=3),0,IF(OR(F743=Локализация!$C$121,F743=2),-1,IF(OR(F743=Локализация!$C$122,F743=1),-2)))))</f>
        <v>0</v>
      </c>
      <c r="AB743" t="b">
        <f>IF(OR(G743=Локализация!$C$124,G743=5),-2,IF(OR(G743=Локализация!$C$125,G743=4),-1,IF(OR(G743=Локализация!$C$126,G743=3),0,IF(OR(G743=Локализация!$C$127,G743=2),2,IF(OR(G743=Локализация!$C$128,G743=1),4)))))</f>
        <v>0</v>
      </c>
      <c r="AC743" t="b">
        <f>IF(OR(H743=Локализация!$C$118,H743=5),4,IF(OR(H743=Локализация!$C$119,H743=4),2,IF(OR(H743=Локализация!$C$120,H743=3),0,IF(OR(H743=Локализация!$C$121,H743=2),-1,IF(OR(H743=Локализация!$C$122,H743=1),-2)))))</f>
        <v>0</v>
      </c>
      <c r="AD743" t="b">
        <f>IF(OR(I743=Локализация!$C$124,I743=5),-2,IF(OR(I743=Локализация!$C$125,I743=4),-1,IF(OR(I743=Локализация!$C$126,I743=3),0,IF(OR(I743=Локализация!$C$127,I743=2),2,IF(OR(I743=Локализация!$C$128,I743=1),4)))))</f>
        <v>0</v>
      </c>
      <c r="AE743" t="b">
        <f>IF(OR(J743=Локализация!$C$118,J743=5),4,IF(OR(J743=Локализация!$C$119,J743=4),2,IF(OR(J743=Локализация!$C$120,J743=3),0,IF(OR(J743=Локализация!$C$121,J743=2),-1,IF(OR(J743=Локализация!$C$122,J743=1),-2)))))</f>
        <v>0</v>
      </c>
      <c r="AF743" t="b">
        <f>IF(OR(K743=Локализация!$C$124,K743=5),-2,IF(OR(K743=Локализация!$C$125,K743=4),-1,IF(OR(K743=Локализация!$C$126,K743=3),0,IF(OR(K743=Локализация!$C$127,K743=2),2,IF(OR(K743=Локализация!$C$128,K743=1),4)))))</f>
        <v>0</v>
      </c>
      <c r="AG743" t="b">
        <f>IF(OR(L743=Локализация!$C$118,L743=5),4,IF(OR(L743=Локализация!$C$119,L743=4),2,IF(OR(L743=Локализация!$C$120,L743=3),0,IF(OR(L743=Локализация!$C$121,L743=2),-1,IF(OR(L743=Локализация!$C$122,L743=1),-2)))))</f>
        <v>0</v>
      </c>
      <c r="AH743" t="b">
        <f>IF(OR(M743=Локализация!$C$124,M743=5),-2,IF(OR(M743=Локализация!$C$125,M743=4),-1,IF(OR(M743=Локализация!$C$126,M743=3),0,IF(OR(M743=Локализация!$C$127,M743=2),2,IF(OR(M743=Локализация!$C$128,M743=1),4)))))</f>
        <v>0</v>
      </c>
      <c r="AI743" t="b">
        <f>IF(OR(N743=Локализация!$C$118,N743=5),4,IF(OR(N743=Локализация!$C$119,N743=4),2,IF(OR(N743=Локализация!$C$120,N743=3),0,IF(OR(N743=Локализация!$C$121,N743=2),-1,IF(OR(N743=Локализация!$C$122,N743=1),-2)))))</f>
        <v>0</v>
      </c>
      <c r="AJ743" t="b">
        <f>IF(OR(O743=Локализация!$C$124,O743=5),-2,IF(OR(O743=Локализация!$C$125,O743=4),-1,IF(OR(O743=Локализация!$C$126,O743=3),0,IF(OR(O743=Локализация!$C$127,O743=2),2,IF(OR(O743=Локализация!$C$128,O743=1),4)))))</f>
        <v>0</v>
      </c>
      <c r="AK743" t="b">
        <f>IF(OR(P743=Локализация!$C$118,P743=5),4,IF(OR(P743=Локализация!$C$119,P743=4),2,IF(OR(P743=Локализация!$C$120,P743=3),0,IF(OR(P743=Локализация!$C$121,P743=2),-1,IF(OR(P743=Локализация!$C$122,P743=1),-2)))))</f>
        <v>0</v>
      </c>
      <c r="AL743" t="b">
        <f>IF(OR(Q743=Локализация!$C$124,Q743=5),-2,IF(OR(Q743=Локализация!$C$125,Q743=4),-1,IF(OR(Q743=Локализация!$C$126,Q743=3),0,IF(OR(Q743=Локализация!$C$127,Q743=2),2,IF(OR(Q743=Локализация!$C$128,Q743=1),4)))))</f>
        <v>0</v>
      </c>
      <c r="AM743" t="b">
        <f>IF(OR(R743=Локализация!$C$118,R743=5),4,IF(OR(R743=Локализация!$C$119,R743=4),2,IF(OR(R743=Локализация!$C$120,R743=3),0,IF(OR(R743=Локализация!$C$121,R743=2),-1,IF(OR(R743=Локализация!$C$122,R743=1),-2)))))</f>
        <v>0</v>
      </c>
      <c r="AN743" t="b">
        <f>IF(OR(S743=Локализация!$C$124,S743=5),-2,IF(OR(S743=Локализация!$C$125,S743=4),-1,IF(OR(S743=Локализация!$C$126,S743=3),0,IF(OR(S743=Локализация!$C$127,S743=2),2,IF(OR(S743=Локализация!$C$128,S743=1),4)))))</f>
        <v>0</v>
      </c>
      <c r="AO743" t="b">
        <f>IF(OR(T743=Локализация!$C$118,T743=5),4,IF(OR(T743=Локализация!$C$119,T743=4),2,IF(OR(T743=Локализация!$C$120,T743=3),0,IF(OR(T743=Локализация!$C$121,T743=2),-1,IF(OR(T743=Локализация!$C$122,T743=1),-2)))))</f>
        <v>0</v>
      </c>
      <c r="AP743" t="b">
        <f>IF(OR(U743=Локализация!$C$124,U743=5),-2,IF(OR(U743=Локализация!$C$125,U743=4),-1,IF(OR(U743=Локализация!$C$126,U743=3),0,IF(OR(U743=Локализация!$C$127,U743=2),2,IF(OR(U743=Локализация!$C$128,U743=1),4)))))</f>
        <v>0</v>
      </c>
      <c r="AR743" t="str">
        <f>CONCATENATE(W743,X743)</f>
        <v>ЛОЖЬЛОЖЬ</v>
      </c>
      <c r="AS743" t="str">
        <f>CONCATENATE(Y743,Z743)</f>
        <v>ЛОЖЬЛОЖЬ</v>
      </c>
      <c r="AT743" t="str">
        <f>CONCATENATE(AA743,AB743)</f>
        <v>ЛОЖЬЛОЖЬ</v>
      </c>
      <c r="AU743" t="str">
        <f>CONCATENATE(AC743,AD743)</f>
        <v>ЛОЖЬЛОЖЬ</v>
      </c>
      <c r="AV743" t="str">
        <f>CONCATENATE(AE743,AF743)</f>
        <v>ЛОЖЬЛОЖЬ</v>
      </c>
      <c r="AW743" t="str">
        <f>CONCATENATE(AG743,AH743)</f>
        <v>ЛОЖЬЛОЖЬ</v>
      </c>
      <c r="AX743" t="str">
        <f>CONCATENATE(AI743,AJ743)</f>
        <v>ЛОЖЬЛОЖЬ</v>
      </c>
      <c r="AY743" t="str">
        <f>CONCATENATE(AK743,AL743)</f>
        <v>ЛОЖЬЛОЖЬ</v>
      </c>
      <c r="AZ743" t="str">
        <f>CONCATENATE(AM743,AN743)</f>
        <v>ЛОЖЬЛОЖЬ</v>
      </c>
      <c r="BA743" t="str">
        <f>CONCATENATE(AO743,AP743)</f>
        <v>ЛОЖЬЛОЖЬ</v>
      </c>
      <c r="BC743" t="str">
        <f xml:space="preserve"> IF(OR(AR743= "4-2", AR743= "2-1", AR743= "-12", AR743= "-24"),"Q",
  IF(
    OR(AR743= "4-1", AR743= "40", AR743= "42"),"A",
    IF(
      AR743= "44","P",
      IF(OR(AR743= "2-2",AR743="0-2",AR743="-1-2",AR743="-2-2",AR743="-2-1",AR743="-20",AR743="-22" ),"R",
              IF(
                OR(AR743= "24",AR743="04",AR743="-14"),"M",
                IF(
                  OR(AR743= "20",AR743="22",AR743="0-1",AR743="00",AR743="02",AR743="-1-1",AR743="-10"),"I",""
                )
              )
      )
    )
  )
)</f>
        <v/>
      </c>
      <c r="BD743" t="str">
        <f xml:space="preserve"> IF(OR(AS743= "4-2", AS743= "2-1", AS743= "-12", AS743= "-24"),"Q",
  IF(
    OR(AS743= "4-1", AS743= "40", AS743= "42"),"A",
    IF(
      AS743= "44","P",
      IF(OR(AS743= "2-2",AS743="0-2",AS743="-1-2",AS743="-2-2",AS743="-2-1",AS743="-20",AS743="-22" ),"R",
              IF(
                OR(AS743= "24",AS743="04",AS743="-14"),"M",
                IF(
                  OR(AS743= "20",AS743="22",AS743="0-1",AS743="00",AS743="02",AS743="-1-1",AS743="-10"),"I",""
                )
              )
      )
    )
  )
)</f>
        <v/>
      </c>
      <c r="BE743" t="str">
        <f xml:space="preserve"> IF(OR(AT743= "4-2", AT743= "2-1", AT743= "-12", AT743= "-24"),"Q",
  IF(
    OR(AT743= "4-1", AT743= "40", AT743= "42"),"A",
    IF(
      AT743= "44","P",
      IF(OR(AT743= "2-2",AT743="0-2",AT743="-1-2",AT743="-2-2",AT743="-2-1",AT743="-20",AT743="-22" ),"R",
              IF(
                OR(AT743= "24",AT743="04",AT743="-14"),"M",
                IF(
                  OR(AT743= "20",AT743="22",AT743="0-1",AT743="00",AT743="02",AT743="-1-1",AT743="-10"),"I",""
                )
              )
      )
    )
  )
)</f>
        <v/>
      </c>
      <c r="BF743" t="str">
        <f xml:space="preserve"> IF(OR(AU743= "4-2", AU743= "2-1", AU743= "-12", AU743= "-24"),"Q",
  IF(
    OR(AU743= "4-1", AU743= "40", AU743= "42"),"A",
    IF(
      AU743= "44","P",
      IF(OR(AU743= "2-2",AU743="0-2",AU743="-1-2",AU743="-2-2",AU743="-2-1",AU743="-20",AU743="-22" ),"R",
              IF(
                OR(AU743= "24",AU743="04",AU743="-14"),"M",
                IF(
                  OR(AU743= "20",AU743="22",AU743="0-1",AU743="00",AU743="02",AU743="-1-1",AU743="-10"),"I",""
                )
              )
      )
    )
  )
)</f>
        <v/>
      </c>
      <c r="BG743" t="str">
        <f xml:space="preserve"> IF(OR(AV743= "4-2", AV743= "2-1", AV743= "-12", AV743= "-24"),"Q",
  IF(
    OR(AV743= "4-1", AV743= "40", AV743= "42"),"A",
    IF(
      AV743= "44","P",
      IF(OR(AV743= "2-2",AV743="0-2",AV743="-1-2",AV743="-2-2",AV743="-2-1",AV743="-20",AV743="-22" ),"R",
              IF(
                OR(AV743= "24",AV743="04",AV743="-14"),"M",
                IF(
                  OR(AV743= "20",AV743="22",AV743="0-1",AV743="00",AV743="02",AV743="-1-1",AV743="-10"),"I",""
                )
              )
      )
    )
  )
)</f>
        <v/>
      </c>
      <c r="BH743" t="str">
        <f xml:space="preserve"> IF(OR(AW743= "4-2", AW743= "2-1", AW743= "-12", AW743= "-24"),"Q",
  IF(
    OR(AW743= "4-1", AW743= "40", AW743= "42"),"A",
    IF(
      AW743= "44","P",
      IF(OR(AW743= "2-2",AW743="0-2",AW743="-1-2",AW743="-2-2",AW743="-2-1",AW743="-20",AW743="-22" ),"R",
              IF(
                OR(AW743= "24",AW743="04",AW743="-14"),"M",
                IF(
                  OR(AW743= "20",AW743="22",AW743="0-1",AW743="00",AW743="02",AW743="-1-1",AW743="-10"),"I",""
                )
              )
      )
    )
  )
)</f>
        <v/>
      </c>
      <c r="BI743" t="str">
        <f xml:space="preserve"> IF(OR(AX743= "4-2", AX743= "2-1", AX743= "-12", AX743= "-24"),"Q",
  IF(
    OR(AX743= "4-1", AX743= "40", AX743= "42"),"A",
    IF(
      AX743= "44","P",
      IF(OR(AX743= "2-2",AX743="0-2",AX743="-1-2",AX743="-2-2",AX743="-2-1",AX743="-20",AX743="-22" ),"R",
              IF(
                OR(AX743= "24",AX743="04",AX743="-14"),"M",
                IF(
                  OR(AX743= "20",AX743="22",AX743="0-1",AX743="00",AX743="02",AX743="-1-1",AX743="-10"),"I",""
                )
              )
      )
    )
  )
)</f>
        <v/>
      </c>
      <c r="BJ743" t="str">
        <f xml:space="preserve"> IF(OR(AY743= "4-2", AY743= "2-1", AY743= "-12", AY743= "-24"),"Q",
  IF(
    OR(AY743= "4-1", AY743= "40", AY743= "42"),"A",
    IF(
      AY743= "44","P",
      IF(OR(AY743= "2-2",AY743="0-2",AY743="-1-2",AY743="-2-2",AY743="-2-1",AY743="-20",AY743="-22" ),"R",
              IF(
                OR(AY743= "24",AY743="04",AY743="-14"),"M",
                IF(
                  OR(AY743= "20",AY743="22",AY743="0-1",AY743="00",AY743="02",AY743="-1-1",AY743="-10"),"I",""
                )
              )
      )
    )
  )
)</f>
        <v/>
      </c>
      <c r="BK743" t="str">
        <f xml:space="preserve"> IF(OR(AZ743= "4-2", AZ743= "2-1", AZ743= "-12", AZ743= "-24"),"Q",
  IF(
    OR(AZ743= "4-1", AZ743= "40", AZ743= "42"),"A",
    IF(
      AZ743= "44","P",
      IF(OR(AZ743= "2-2",AZ743="0-2",AZ743="-1-2",AZ743="-2-2",AZ743="-2-1",AZ743="-20",AZ743="-22" ),"R",
              IF(
                OR(AZ743= "24",AZ743="04",AZ743="-14"),"M",
                IF(
                  OR(AZ743= "20",AZ743="22",AZ743="0-1",AZ743="00",AZ743="02",AZ743="-1-1",AZ743="-10"),"I",""
                )
              )
      )
    )
  )
)</f>
        <v/>
      </c>
      <c r="BL743" t="str">
        <f xml:space="preserve"> IF(OR(BA743= "4-2", BA743= "2-1", BA743= "-12", BA743= "-24"),"Q",
  IF(
    OR(BA743= "4-1", BA743= "40", BA743= "42"),"A",
    IF(
      BA743= "44","P",
      IF(OR(BA743= "2-2",BA743="0-2",BA743="-1-2",BA743="-2-2",BA743="-2-1",BA743="-20",BA743="-22" ),"R",
              IF(
                OR(BA743= "24",BA743="04",BA743="-14"),"M",
                IF(
                  OR(BA743= "20",BA743="22",BA743="0-1",BA743="00",BA743="02",BA743="-1-1",BA743="-10"),"I",""
                )
              )
      )
    )
  )
)</f>
        <v/>
      </c>
    </row>
    <row r="744" spans="23:64" x14ac:dyDescent="0.25">
      <c r="W744" t="b">
        <f>IF(OR(B744=Локализация!$C$118,B744=5),4,IF(OR(B744=Локализация!$C$119,B744=4),2,IF(OR(B744=Локализация!$C$120,B744=3),0,IF(OR(B744=Локализация!$C$121,B744=2),-1,IF(OR(B744=Локализация!$C$122,B744=1),-2)))))</f>
        <v>0</v>
      </c>
      <c r="X744" t="b">
        <f>IF(OR(C744=Локализация!$C$124,C744=5),-2,IF(OR(C744=Локализация!$C$125,C744=4),-1,IF(OR(C744=Локализация!$C$126,C744=3),0,IF(OR(C744=Локализация!$C$127,C744=2),2,IF(OR(C744=Локализация!$C$128,C744=1),4)))))</f>
        <v>0</v>
      </c>
      <c r="Y744" t="b">
        <f>IF(OR(D744=Локализация!$C$118,D744=5),4,IF(OR(D744=Локализация!$C$119,D744=4),2,IF(OR(D744=Локализация!$C$120,D744=3),0,IF(OR(D744=Локализация!$C$121,D744=2),-1,IF(OR(D744=Локализация!$C$122,D744=1),-2)))))</f>
        <v>0</v>
      </c>
      <c r="Z744" t="b">
        <f>IF(OR(E744=Локализация!$C$124,E744=5),-2,IF(OR(E744=Локализация!$C$125,E744=4),-1,IF(OR(E744=Локализация!$C$126,E744=3),0,IF(OR(E744=Локализация!$C$127,E744=2),2,IF(OR(E744=Локализация!$C$128,E744=1),4)))))</f>
        <v>0</v>
      </c>
      <c r="AA744" t="b">
        <f>IF(OR(F744=Локализация!$C$118,F744=5),4,IF(OR(F744=Локализация!$C$119,F744=4),2,IF(OR(F744=Локализация!$C$120,F744=3),0,IF(OR(F744=Локализация!$C$121,F744=2),-1,IF(OR(F744=Локализация!$C$122,F744=1),-2)))))</f>
        <v>0</v>
      </c>
      <c r="AB744" t="b">
        <f>IF(OR(G744=Локализация!$C$124,G744=5),-2,IF(OR(G744=Локализация!$C$125,G744=4),-1,IF(OR(G744=Локализация!$C$126,G744=3),0,IF(OR(G744=Локализация!$C$127,G744=2),2,IF(OR(G744=Локализация!$C$128,G744=1),4)))))</f>
        <v>0</v>
      </c>
      <c r="AC744" t="b">
        <f>IF(OR(H744=Локализация!$C$118,H744=5),4,IF(OR(H744=Локализация!$C$119,H744=4),2,IF(OR(H744=Локализация!$C$120,H744=3),0,IF(OR(H744=Локализация!$C$121,H744=2),-1,IF(OR(H744=Локализация!$C$122,H744=1),-2)))))</f>
        <v>0</v>
      </c>
      <c r="AD744" t="b">
        <f>IF(OR(I744=Локализация!$C$124,I744=5),-2,IF(OR(I744=Локализация!$C$125,I744=4),-1,IF(OR(I744=Локализация!$C$126,I744=3),0,IF(OR(I744=Локализация!$C$127,I744=2),2,IF(OR(I744=Локализация!$C$128,I744=1),4)))))</f>
        <v>0</v>
      </c>
      <c r="AE744" t="b">
        <f>IF(OR(J744=Локализация!$C$118,J744=5),4,IF(OR(J744=Локализация!$C$119,J744=4),2,IF(OR(J744=Локализация!$C$120,J744=3),0,IF(OR(J744=Локализация!$C$121,J744=2),-1,IF(OR(J744=Локализация!$C$122,J744=1),-2)))))</f>
        <v>0</v>
      </c>
      <c r="AF744" t="b">
        <f>IF(OR(K744=Локализация!$C$124,K744=5),-2,IF(OR(K744=Локализация!$C$125,K744=4),-1,IF(OR(K744=Локализация!$C$126,K744=3),0,IF(OR(K744=Локализация!$C$127,K744=2),2,IF(OR(K744=Локализация!$C$128,K744=1),4)))))</f>
        <v>0</v>
      </c>
      <c r="AG744" t="b">
        <f>IF(OR(L744=Локализация!$C$118,L744=5),4,IF(OR(L744=Локализация!$C$119,L744=4),2,IF(OR(L744=Локализация!$C$120,L744=3),0,IF(OR(L744=Локализация!$C$121,L744=2),-1,IF(OR(L744=Локализация!$C$122,L744=1),-2)))))</f>
        <v>0</v>
      </c>
      <c r="AH744" t="b">
        <f>IF(OR(M744=Локализация!$C$124,M744=5),-2,IF(OR(M744=Локализация!$C$125,M744=4),-1,IF(OR(M744=Локализация!$C$126,M744=3),0,IF(OR(M744=Локализация!$C$127,M744=2),2,IF(OR(M744=Локализация!$C$128,M744=1),4)))))</f>
        <v>0</v>
      </c>
      <c r="AI744" t="b">
        <f>IF(OR(N744=Локализация!$C$118,N744=5),4,IF(OR(N744=Локализация!$C$119,N744=4),2,IF(OR(N744=Локализация!$C$120,N744=3),0,IF(OR(N744=Локализация!$C$121,N744=2),-1,IF(OR(N744=Локализация!$C$122,N744=1),-2)))))</f>
        <v>0</v>
      </c>
      <c r="AJ744" t="b">
        <f>IF(OR(O744=Локализация!$C$124,O744=5),-2,IF(OR(O744=Локализация!$C$125,O744=4),-1,IF(OR(O744=Локализация!$C$126,O744=3),0,IF(OR(O744=Локализация!$C$127,O744=2),2,IF(OR(O744=Локализация!$C$128,O744=1),4)))))</f>
        <v>0</v>
      </c>
      <c r="AK744" t="b">
        <f>IF(OR(P744=Локализация!$C$118,P744=5),4,IF(OR(P744=Локализация!$C$119,P744=4),2,IF(OR(P744=Локализация!$C$120,P744=3),0,IF(OR(P744=Локализация!$C$121,P744=2),-1,IF(OR(P744=Локализация!$C$122,P744=1),-2)))))</f>
        <v>0</v>
      </c>
      <c r="AL744" t="b">
        <f>IF(OR(Q744=Локализация!$C$124,Q744=5),-2,IF(OR(Q744=Локализация!$C$125,Q744=4),-1,IF(OR(Q744=Локализация!$C$126,Q744=3),0,IF(OR(Q744=Локализация!$C$127,Q744=2),2,IF(OR(Q744=Локализация!$C$128,Q744=1),4)))))</f>
        <v>0</v>
      </c>
      <c r="AM744" t="b">
        <f>IF(OR(R744=Локализация!$C$118,R744=5),4,IF(OR(R744=Локализация!$C$119,R744=4),2,IF(OR(R744=Локализация!$C$120,R744=3),0,IF(OR(R744=Локализация!$C$121,R744=2),-1,IF(OR(R744=Локализация!$C$122,R744=1),-2)))))</f>
        <v>0</v>
      </c>
      <c r="AN744" t="b">
        <f>IF(OR(S744=Локализация!$C$124,S744=5),-2,IF(OR(S744=Локализация!$C$125,S744=4),-1,IF(OR(S744=Локализация!$C$126,S744=3),0,IF(OR(S744=Локализация!$C$127,S744=2),2,IF(OR(S744=Локализация!$C$128,S744=1),4)))))</f>
        <v>0</v>
      </c>
      <c r="AO744" t="b">
        <f>IF(OR(T744=Локализация!$C$118,T744=5),4,IF(OR(T744=Локализация!$C$119,T744=4),2,IF(OR(T744=Локализация!$C$120,T744=3),0,IF(OR(T744=Локализация!$C$121,T744=2),-1,IF(OR(T744=Локализация!$C$122,T744=1),-2)))))</f>
        <v>0</v>
      </c>
      <c r="AP744" t="b">
        <f>IF(OR(U744=Локализация!$C$124,U744=5),-2,IF(OR(U744=Локализация!$C$125,U744=4),-1,IF(OR(U744=Локализация!$C$126,U744=3),0,IF(OR(U744=Локализация!$C$127,U744=2),2,IF(OR(U744=Локализация!$C$128,U744=1),4)))))</f>
        <v>0</v>
      </c>
      <c r="AR744" t="str">
        <f>CONCATENATE(W744,X744)</f>
        <v>ЛОЖЬЛОЖЬ</v>
      </c>
      <c r="AS744" t="str">
        <f>CONCATENATE(Y744,Z744)</f>
        <v>ЛОЖЬЛОЖЬ</v>
      </c>
      <c r="AT744" t="str">
        <f>CONCATENATE(AA744,AB744)</f>
        <v>ЛОЖЬЛОЖЬ</v>
      </c>
      <c r="AU744" t="str">
        <f>CONCATENATE(AC744,AD744)</f>
        <v>ЛОЖЬЛОЖЬ</v>
      </c>
      <c r="AV744" t="str">
        <f>CONCATENATE(AE744,AF744)</f>
        <v>ЛОЖЬЛОЖЬ</v>
      </c>
      <c r="AW744" t="str">
        <f>CONCATENATE(AG744,AH744)</f>
        <v>ЛОЖЬЛОЖЬ</v>
      </c>
      <c r="AX744" t="str">
        <f>CONCATENATE(AI744,AJ744)</f>
        <v>ЛОЖЬЛОЖЬ</v>
      </c>
      <c r="AY744" t="str">
        <f>CONCATENATE(AK744,AL744)</f>
        <v>ЛОЖЬЛОЖЬ</v>
      </c>
      <c r="AZ744" t="str">
        <f>CONCATENATE(AM744,AN744)</f>
        <v>ЛОЖЬЛОЖЬ</v>
      </c>
      <c r="BA744" t="str">
        <f>CONCATENATE(AO744,AP744)</f>
        <v>ЛОЖЬЛОЖЬ</v>
      </c>
      <c r="BC744" t="str">
        <f xml:space="preserve"> IF(OR(AR744= "4-2", AR744= "2-1", AR744= "-12", AR744= "-24"),"Q",
  IF(
    OR(AR744= "4-1", AR744= "40", AR744= "42"),"A",
    IF(
      AR744= "44","P",
      IF(OR(AR744= "2-2",AR744="0-2",AR744="-1-2",AR744="-2-2",AR744="-2-1",AR744="-20",AR744="-22" ),"R",
              IF(
                OR(AR744= "24",AR744="04",AR744="-14"),"M",
                IF(
                  OR(AR744= "20",AR744="22",AR744="0-1",AR744="00",AR744="02",AR744="-1-1",AR744="-10"),"I",""
                )
              )
      )
    )
  )
)</f>
        <v/>
      </c>
      <c r="BD744" t="str">
        <f xml:space="preserve"> IF(OR(AS744= "4-2", AS744= "2-1", AS744= "-12", AS744= "-24"),"Q",
  IF(
    OR(AS744= "4-1", AS744= "40", AS744= "42"),"A",
    IF(
      AS744= "44","P",
      IF(OR(AS744= "2-2",AS744="0-2",AS744="-1-2",AS744="-2-2",AS744="-2-1",AS744="-20",AS744="-22" ),"R",
              IF(
                OR(AS744= "24",AS744="04",AS744="-14"),"M",
                IF(
                  OR(AS744= "20",AS744="22",AS744="0-1",AS744="00",AS744="02",AS744="-1-1",AS744="-10"),"I",""
                )
              )
      )
    )
  )
)</f>
        <v/>
      </c>
      <c r="BE744" t="str">
        <f xml:space="preserve"> IF(OR(AT744= "4-2", AT744= "2-1", AT744= "-12", AT744= "-24"),"Q",
  IF(
    OR(AT744= "4-1", AT744= "40", AT744= "42"),"A",
    IF(
      AT744= "44","P",
      IF(OR(AT744= "2-2",AT744="0-2",AT744="-1-2",AT744="-2-2",AT744="-2-1",AT744="-20",AT744="-22" ),"R",
              IF(
                OR(AT744= "24",AT744="04",AT744="-14"),"M",
                IF(
                  OR(AT744= "20",AT744="22",AT744="0-1",AT744="00",AT744="02",AT744="-1-1",AT744="-10"),"I",""
                )
              )
      )
    )
  )
)</f>
        <v/>
      </c>
      <c r="BF744" t="str">
        <f xml:space="preserve"> IF(OR(AU744= "4-2", AU744= "2-1", AU744= "-12", AU744= "-24"),"Q",
  IF(
    OR(AU744= "4-1", AU744= "40", AU744= "42"),"A",
    IF(
      AU744= "44","P",
      IF(OR(AU744= "2-2",AU744="0-2",AU744="-1-2",AU744="-2-2",AU744="-2-1",AU744="-20",AU744="-22" ),"R",
              IF(
                OR(AU744= "24",AU744="04",AU744="-14"),"M",
                IF(
                  OR(AU744= "20",AU744="22",AU744="0-1",AU744="00",AU744="02",AU744="-1-1",AU744="-10"),"I",""
                )
              )
      )
    )
  )
)</f>
        <v/>
      </c>
      <c r="BG744" t="str">
        <f xml:space="preserve"> IF(OR(AV744= "4-2", AV744= "2-1", AV744= "-12", AV744= "-24"),"Q",
  IF(
    OR(AV744= "4-1", AV744= "40", AV744= "42"),"A",
    IF(
      AV744= "44","P",
      IF(OR(AV744= "2-2",AV744="0-2",AV744="-1-2",AV744="-2-2",AV744="-2-1",AV744="-20",AV744="-22" ),"R",
              IF(
                OR(AV744= "24",AV744="04",AV744="-14"),"M",
                IF(
                  OR(AV744= "20",AV744="22",AV744="0-1",AV744="00",AV744="02",AV744="-1-1",AV744="-10"),"I",""
                )
              )
      )
    )
  )
)</f>
        <v/>
      </c>
      <c r="BH744" t="str">
        <f xml:space="preserve"> IF(OR(AW744= "4-2", AW744= "2-1", AW744= "-12", AW744= "-24"),"Q",
  IF(
    OR(AW744= "4-1", AW744= "40", AW744= "42"),"A",
    IF(
      AW744= "44","P",
      IF(OR(AW744= "2-2",AW744="0-2",AW744="-1-2",AW744="-2-2",AW744="-2-1",AW744="-20",AW744="-22" ),"R",
              IF(
                OR(AW744= "24",AW744="04",AW744="-14"),"M",
                IF(
                  OR(AW744= "20",AW744="22",AW744="0-1",AW744="00",AW744="02",AW744="-1-1",AW744="-10"),"I",""
                )
              )
      )
    )
  )
)</f>
        <v/>
      </c>
      <c r="BI744" t="str">
        <f xml:space="preserve"> IF(OR(AX744= "4-2", AX744= "2-1", AX744= "-12", AX744= "-24"),"Q",
  IF(
    OR(AX744= "4-1", AX744= "40", AX744= "42"),"A",
    IF(
      AX744= "44","P",
      IF(OR(AX744= "2-2",AX744="0-2",AX744="-1-2",AX744="-2-2",AX744="-2-1",AX744="-20",AX744="-22" ),"R",
              IF(
                OR(AX744= "24",AX744="04",AX744="-14"),"M",
                IF(
                  OR(AX744= "20",AX744="22",AX744="0-1",AX744="00",AX744="02",AX744="-1-1",AX744="-10"),"I",""
                )
              )
      )
    )
  )
)</f>
        <v/>
      </c>
      <c r="BJ744" t="str">
        <f xml:space="preserve"> IF(OR(AY744= "4-2", AY744= "2-1", AY744= "-12", AY744= "-24"),"Q",
  IF(
    OR(AY744= "4-1", AY744= "40", AY744= "42"),"A",
    IF(
      AY744= "44","P",
      IF(OR(AY744= "2-2",AY744="0-2",AY744="-1-2",AY744="-2-2",AY744="-2-1",AY744="-20",AY744="-22" ),"R",
              IF(
                OR(AY744= "24",AY744="04",AY744="-14"),"M",
                IF(
                  OR(AY744= "20",AY744="22",AY744="0-1",AY744="00",AY744="02",AY744="-1-1",AY744="-10"),"I",""
                )
              )
      )
    )
  )
)</f>
        <v/>
      </c>
      <c r="BK744" t="str">
        <f xml:space="preserve"> IF(OR(AZ744= "4-2", AZ744= "2-1", AZ744= "-12", AZ744= "-24"),"Q",
  IF(
    OR(AZ744= "4-1", AZ744= "40", AZ744= "42"),"A",
    IF(
      AZ744= "44","P",
      IF(OR(AZ744= "2-2",AZ744="0-2",AZ744="-1-2",AZ744="-2-2",AZ744="-2-1",AZ744="-20",AZ744="-22" ),"R",
              IF(
                OR(AZ744= "24",AZ744="04",AZ744="-14"),"M",
                IF(
                  OR(AZ744= "20",AZ744="22",AZ744="0-1",AZ744="00",AZ744="02",AZ744="-1-1",AZ744="-10"),"I",""
                )
              )
      )
    )
  )
)</f>
        <v/>
      </c>
      <c r="BL744" t="str">
        <f xml:space="preserve"> IF(OR(BA744= "4-2", BA744= "2-1", BA744= "-12", BA744= "-24"),"Q",
  IF(
    OR(BA744= "4-1", BA744= "40", BA744= "42"),"A",
    IF(
      BA744= "44","P",
      IF(OR(BA744= "2-2",BA744="0-2",BA744="-1-2",BA744="-2-2",BA744="-2-1",BA744="-20",BA744="-22" ),"R",
              IF(
                OR(BA744= "24",BA744="04",BA744="-14"),"M",
                IF(
                  OR(BA744= "20",BA744="22",BA744="0-1",BA744="00",BA744="02",BA744="-1-1",BA744="-10"),"I",""
                )
              )
      )
    )
  )
)</f>
        <v/>
      </c>
    </row>
    <row r="745" spans="23:64" x14ac:dyDescent="0.25">
      <c r="W745" t="b">
        <f>IF(OR(B745=Локализация!$C$118,B745=5),4,IF(OR(B745=Локализация!$C$119,B745=4),2,IF(OR(B745=Локализация!$C$120,B745=3),0,IF(OR(B745=Локализация!$C$121,B745=2),-1,IF(OR(B745=Локализация!$C$122,B745=1),-2)))))</f>
        <v>0</v>
      </c>
      <c r="X745" t="b">
        <f>IF(OR(C745=Локализация!$C$124,C745=5),-2,IF(OR(C745=Локализация!$C$125,C745=4),-1,IF(OR(C745=Локализация!$C$126,C745=3),0,IF(OR(C745=Локализация!$C$127,C745=2),2,IF(OR(C745=Локализация!$C$128,C745=1),4)))))</f>
        <v>0</v>
      </c>
      <c r="Y745" t="b">
        <f>IF(OR(D745=Локализация!$C$118,D745=5),4,IF(OR(D745=Локализация!$C$119,D745=4),2,IF(OR(D745=Локализация!$C$120,D745=3),0,IF(OR(D745=Локализация!$C$121,D745=2),-1,IF(OR(D745=Локализация!$C$122,D745=1),-2)))))</f>
        <v>0</v>
      </c>
      <c r="Z745" t="b">
        <f>IF(OR(E745=Локализация!$C$124,E745=5),-2,IF(OR(E745=Локализация!$C$125,E745=4),-1,IF(OR(E745=Локализация!$C$126,E745=3),0,IF(OR(E745=Локализация!$C$127,E745=2),2,IF(OR(E745=Локализация!$C$128,E745=1),4)))))</f>
        <v>0</v>
      </c>
      <c r="AA745" t="b">
        <f>IF(OR(F745=Локализация!$C$118,F745=5),4,IF(OR(F745=Локализация!$C$119,F745=4),2,IF(OR(F745=Локализация!$C$120,F745=3),0,IF(OR(F745=Локализация!$C$121,F745=2),-1,IF(OR(F745=Локализация!$C$122,F745=1),-2)))))</f>
        <v>0</v>
      </c>
      <c r="AB745" t="b">
        <f>IF(OR(G745=Локализация!$C$124,G745=5),-2,IF(OR(G745=Локализация!$C$125,G745=4),-1,IF(OR(G745=Локализация!$C$126,G745=3),0,IF(OR(G745=Локализация!$C$127,G745=2),2,IF(OR(G745=Локализация!$C$128,G745=1),4)))))</f>
        <v>0</v>
      </c>
      <c r="AC745" t="b">
        <f>IF(OR(H745=Локализация!$C$118,H745=5),4,IF(OR(H745=Локализация!$C$119,H745=4),2,IF(OR(H745=Локализация!$C$120,H745=3),0,IF(OR(H745=Локализация!$C$121,H745=2),-1,IF(OR(H745=Локализация!$C$122,H745=1),-2)))))</f>
        <v>0</v>
      </c>
      <c r="AD745" t="b">
        <f>IF(OR(I745=Локализация!$C$124,I745=5),-2,IF(OR(I745=Локализация!$C$125,I745=4),-1,IF(OR(I745=Локализация!$C$126,I745=3),0,IF(OR(I745=Локализация!$C$127,I745=2),2,IF(OR(I745=Локализация!$C$128,I745=1),4)))))</f>
        <v>0</v>
      </c>
      <c r="AE745" t="b">
        <f>IF(OR(J745=Локализация!$C$118,J745=5),4,IF(OR(J745=Локализация!$C$119,J745=4),2,IF(OR(J745=Локализация!$C$120,J745=3),0,IF(OR(J745=Локализация!$C$121,J745=2),-1,IF(OR(J745=Локализация!$C$122,J745=1),-2)))))</f>
        <v>0</v>
      </c>
      <c r="AF745" t="b">
        <f>IF(OR(K745=Локализация!$C$124,K745=5),-2,IF(OR(K745=Локализация!$C$125,K745=4),-1,IF(OR(K745=Локализация!$C$126,K745=3),0,IF(OR(K745=Локализация!$C$127,K745=2),2,IF(OR(K745=Локализация!$C$128,K745=1),4)))))</f>
        <v>0</v>
      </c>
      <c r="AG745" t="b">
        <f>IF(OR(L745=Локализация!$C$118,L745=5),4,IF(OR(L745=Локализация!$C$119,L745=4),2,IF(OR(L745=Локализация!$C$120,L745=3),0,IF(OR(L745=Локализация!$C$121,L745=2),-1,IF(OR(L745=Локализация!$C$122,L745=1),-2)))))</f>
        <v>0</v>
      </c>
      <c r="AH745" t="b">
        <f>IF(OR(M745=Локализация!$C$124,M745=5),-2,IF(OR(M745=Локализация!$C$125,M745=4),-1,IF(OR(M745=Локализация!$C$126,M745=3),0,IF(OR(M745=Локализация!$C$127,M745=2),2,IF(OR(M745=Локализация!$C$128,M745=1),4)))))</f>
        <v>0</v>
      </c>
      <c r="AI745" t="b">
        <f>IF(OR(N745=Локализация!$C$118,N745=5),4,IF(OR(N745=Локализация!$C$119,N745=4),2,IF(OR(N745=Локализация!$C$120,N745=3),0,IF(OR(N745=Локализация!$C$121,N745=2),-1,IF(OR(N745=Локализация!$C$122,N745=1),-2)))))</f>
        <v>0</v>
      </c>
      <c r="AJ745" t="b">
        <f>IF(OR(O745=Локализация!$C$124,O745=5),-2,IF(OR(O745=Локализация!$C$125,O745=4),-1,IF(OR(O745=Локализация!$C$126,O745=3),0,IF(OR(O745=Локализация!$C$127,O745=2),2,IF(OR(O745=Локализация!$C$128,O745=1),4)))))</f>
        <v>0</v>
      </c>
      <c r="AK745" t="b">
        <f>IF(OR(P745=Локализация!$C$118,P745=5),4,IF(OR(P745=Локализация!$C$119,P745=4),2,IF(OR(P745=Локализация!$C$120,P745=3),0,IF(OR(P745=Локализация!$C$121,P745=2),-1,IF(OR(P745=Локализация!$C$122,P745=1),-2)))))</f>
        <v>0</v>
      </c>
      <c r="AL745" t="b">
        <f>IF(OR(Q745=Локализация!$C$124,Q745=5),-2,IF(OR(Q745=Локализация!$C$125,Q745=4),-1,IF(OR(Q745=Локализация!$C$126,Q745=3),0,IF(OR(Q745=Локализация!$C$127,Q745=2),2,IF(OR(Q745=Локализация!$C$128,Q745=1),4)))))</f>
        <v>0</v>
      </c>
      <c r="AM745" t="b">
        <f>IF(OR(R745=Локализация!$C$118,R745=5),4,IF(OR(R745=Локализация!$C$119,R745=4),2,IF(OR(R745=Локализация!$C$120,R745=3),0,IF(OR(R745=Локализация!$C$121,R745=2),-1,IF(OR(R745=Локализация!$C$122,R745=1),-2)))))</f>
        <v>0</v>
      </c>
      <c r="AN745" t="b">
        <f>IF(OR(S745=Локализация!$C$124,S745=5),-2,IF(OR(S745=Локализация!$C$125,S745=4),-1,IF(OR(S745=Локализация!$C$126,S745=3),0,IF(OR(S745=Локализация!$C$127,S745=2),2,IF(OR(S745=Локализация!$C$128,S745=1),4)))))</f>
        <v>0</v>
      </c>
      <c r="AO745" t="b">
        <f>IF(OR(T745=Локализация!$C$118,T745=5),4,IF(OR(T745=Локализация!$C$119,T745=4),2,IF(OR(T745=Локализация!$C$120,T745=3),0,IF(OR(T745=Локализация!$C$121,T745=2),-1,IF(OR(T745=Локализация!$C$122,T745=1),-2)))))</f>
        <v>0</v>
      </c>
      <c r="AP745" t="b">
        <f>IF(OR(U745=Локализация!$C$124,U745=5),-2,IF(OR(U745=Локализация!$C$125,U745=4),-1,IF(OR(U745=Локализация!$C$126,U745=3),0,IF(OR(U745=Локализация!$C$127,U745=2),2,IF(OR(U745=Локализация!$C$128,U745=1),4)))))</f>
        <v>0</v>
      </c>
      <c r="AR745" t="str">
        <f>CONCATENATE(W745,X745)</f>
        <v>ЛОЖЬЛОЖЬ</v>
      </c>
      <c r="AS745" t="str">
        <f>CONCATENATE(Y745,Z745)</f>
        <v>ЛОЖЬЛОЖЬ</v>
      </c>
      <c r="AT745" t="str">
        <f>CONCATENATE(AA745,AB745)</f>
        <v>ЛОЖЬЛОЖЬ</v>
      </c>
      <c r="AU745" t="str">
        <f>CONCATENATE(AC745,AD745)</f>
        <v>ЛОЖЬЛОЖЬ</v>
      </c>
      <c r="AV745" t="str">
        <f>CONCATENATE(AE745,AF745)</f>
        <v>ЛОЖЬЛОЖЬ</v>
      </c>
      <c r="AW745" t="str">
        <f>CONCATENATE(AG745,AH745)</f>
        <v>ЛОЖЬЛОЖЬ</v>
      </c>
      <c r="AX745" t="str">
        <f>CONCATENATE(AI745,AJ745)</f>
        <v>ЛОЖЬЛОЖЬ</v>
      </c>
      <c r="AY745" t="str">
        <f>CONCATENATE(AK745,AL745)</f>
        <v>ЛОЖЬЛОЖЬ</v>
      </c>
      <c r="AZ745" t="str">
        <f>CONCATENATE(AM745,AN745)</f>
        <v>ЛОЖЬЛОЖЬ</v>
      </c>
      <c r="BA745" t="str">
        <f>CONCATENATE(AO745,AP745)</f>
        <v>ЛОЖЬЛОЖЬ</v>
      </c>
      <c r="BC745" t="str">
        <f xml:space="preserve"> IF(OR(AR745= "4-2", AR745= "2-1", AR745= "-12", AR745= "-24"),"Q",
  IF(
    OR(AR745= "4-1", AR745= "40", AR745= "42"),"A",
    IF(
      AR745= "44","P",
      IF(OR(AR745= "2-2",AR745="0-2",AR745="-1-2",AR745="-2-2",AR745="-2-1",AR745="-20",AR745="-22" ),"R",
              IF(
                OR(AR745= "24",AR745="04",AR745="-14"),"M",
                IF(
                  OR(AR745= "20",AR745="22",AR745="0-1",AR745="00",AR745="02",AR745="-1-1",AR745="-10"),"I",""
                )
              )
      )
    )
  )
)</f>
        <v/>
      </c>
      <c r="BD745" t="str">
        <f xml:space="preserve"> IF(OR(AS745= "4-2", AS745= "2-1", AS745= "-12", AS745= "-24"),"Q",
  IF(
    OR(AS745= "4-1", AS745= "40", AS745= "42"),"A",
    IF(
      AS745= "44","P",
      IF(OR(AS745= "2-2",AS745="0-2",AS745="-1-2",AS745="-2-2",AS745="-2-1",AS745="-20",AS745="-22" ),"R",
              IF(
                OR(AS745= "24",AS745="04",AS745="-14"),"M",
                IF(
                  OR(AS745= "20",AS745="22",AS745="0-1",AS745="00",AS745="02",AS745="-1-1",AS745="-10"),"I",""
                )
              )
      )
    )
  )
)</f>
        <v/>
      </c>
      <c r="BE745" t="str">
        <f xml:space="preserve"> IF(OR(AT745= "4-2", AT745= "2-1", AT745= "-12", AT745= "-24"),"Q",
  IF(
    OR(AT745= "4-1", AT745= "40", AT745= "42"),"A",
    IF(
      AT745= "44","P",
      IF(OR(AT745= "2-2",AT745="0-2",AT745="-1-2",AT745="-2-2",AT745="-2-1",AT745="-20",AT745="-22" ),"R",
              IF(
                OR(AT745= "24",AT745="04",AT745="-14"),"M",
                IF(
                  OR(AT745= "20",AT745="22",AT745="0-1",AT745="00",AT745="02",AT745="-1-1",AT745="-10"),"I",""
                )
              )
      )
    )
  )
)</f>
        <v/>
      </c>
      <c r="BF745" t="str">
        <f xml:space="preserve"> IF(OR(AU745= "4-2", AU745= "2-1", AU745= "-12", AU745= "-24"),"Q",
  IF(
    OR(AU745= "4-1", AU745= "40", AU745= "42"),"A",
    IF(
      AU745= "44","P",
      IF(OR(AU745= "2-2",AU745="0-2",AU745="-1-2",AU745="-2-2",AU745="-2-1",AU745="-20",AU745="-22" ),"R",
              IF(
                OR(AU745= "24",AU745="04",AU745="-14"),"M",
                IF(
                  OR(AU745= "20",AU745="22",AU745="0-1",AU745="00",AU745="02",AU745="-1-1",AU745="-10"),"I",""
                )
              )
      )
    )
  )
)</f>
        <v/>
      </c>
      <c r="BG745" t="str">
        <f xml:space="preserve"> IF(OR(AV745= "4-2", AV745= "2-1", AV745= "-12", AV745= "-24"),"Q",
  IF(
    OR(AV745= "4-1", AV745= "40", AV745= "42"),"A",
    IF(
      AV745= "44","P",
      IF(OR(AV745= "2-2",AV745="0-2",AV745="-1-2",AV745="-2-2",AV745="-2-1",AV745="-20",AV745="-22" ),"R",
              IF(
                OR(AV745= "24",AV745="04",AV745="-14"),"M",
                IF(
                  OR(AV745= "20",AV745="22",AV745="0-1",AV745="00",AV745="02",AV745="-1-1",AV745="-10"),"I",""
                )
              )
      )
    )
  )
)</f>
        <v/>
      </c>
      <c r="BH745" t="str">
        <f xml:space="preserve"> IF(OR(AW745= "4-2", AW745= "2-1", AW745= "-12", AW745= "-24"),"Q",
  IF(
    OR(AW745= "4-1", AW745= "40", AW745= "42"),"A",
    IF(
      AW745= "44","P",
      IF(OR(AW745= "2-2",AW745="0-2",AW745="-1-2",AW745="-2-2",AW745="-2-1",AW745="-20",AW745="-22" ),"R",
              IF(
                OR(AW745= "24",AW745="04",AW745="-14"),"M",
                IF(
                  OR(AW745= "20",AW745="22",AW745="0-1",AW745="00",AW745="02",AW745="-1-1",AW745="-10"),"I",""
                )
              )
      )
    )
  )
)</f>
        <v/>
      </c>
      <c r="BI745" t="str">
        <f xml:space="preserve"> IF(OR(AX745= "4-2", AX745= "2-1", AX745= "-12", AX745= "-24"),"Q",
  IF(
    OR(AX745= "4-1", AX745= "40", AX745= "42"),"A",
    IF(
      AX745= "44","P",
      IF(OR(AX745= "2-2",AX745="0-2",AX745="-1-2",AX745="-2-2",AX745="-2-1",AX745="-20",AX745="-22" ),"R",
              IF(
                OR(AX745= "24",AX745="04",AX745="-14"),"M",
                IF(
                  OR(AX745= "20",AX745="22",AX745="0-1",AX745="00",AX745="02",AX745="-1-1",AX745="-10"),"I",""
                )
              )
      )
    )
  )
)</f>
        <v/>
      </c>
      <c r="BJ745" t="str">
        <f xml:space="preserve"> IF(OR(AY745= "4-2", AY745= "2-1", AY745= "-12", AY745= "-24"),"Q",
  IF(
    OR(AY745= "4-1", AY745= "40", AY745= "42"),"A",
    IF(
      AY745= "44","P",
      IF(OR(AY745= "2-2",AY745="0-2",AY745="-1-2",AY745="-2-2",AY745="-2-1",AY745="-20",AY745="-22" ),"R",
              IF(
                OR(AY745= "24",AY745="04",AY745="-14"),"M",
                IF(
                  OR(AY745= "20",AY745="22",AY745="0-1",AY745="00",AY745="02",AY745="-1-1",AY745="-10"),"I",""
                )
              )
      )
    )
  )
)</f>
        <v/>
      </c>
      <c r="BK745" t="str">
        <f xml:space="preserve"> IF(OR(AZ745= "4-2", AZ745= "2-1", AZ745= "-12", AZ745= "-24"),"Q",
  IF(
    OR(AZ745= "4-1", AZ745= "40", AZ745= "42"),"A",
    IF(
      AZ745= "44","P",
      IF(OR(AZ745= "2-2",AZ745="0-2",AZ745="-1-2",AZ745="-2-2",AZ745="-2-1",AZ745="-20",AZ745="-22" ),"R",
              IF(
                OR(AZ745= "24",AZ745="04",AZ745="-14"),"M",
                IF(
                  OR(AZ745= "20",AZ745="22",AZ745="0-1",AZ745="00",AZ745="02",AZ745="-1-1",AZ745="-10"),"I",""
                )
              )
      )
    )
  )
)</f>
        <v/>
      </c>
      <c r="BL745" t="str">
        <f xml:space="preserve"> IF(OR(BA745= "4-2", BA745= "2-1", BA745= "-12", BA745= "-24"),"Q",
  IF(
    OR(BA745= "4-1", BA745= "40", BA745= "42"),"A",
    IF(
      BA745= "44","P",
      IF(OR(BA745= "2-2",BA745="0-2",BA745="-1-2",BA745="-2-2",BA745="-2-1",BA745="-20",BA745="-22" ),"R",
              IF(
                OR(BA745= "24",BA745="04",BA745="-14"),"M",
                IF(
                  OR(BA745= "20",BA745="22",BA745="0-1",BA745="00",BA745="02",BA745="-1-1",BA745="-10"),"I",""
                )
              )
      )
    )
  )
)</f>
        <v/>
      </c>
    </row>
    <row r="746" spans="23:64" x14ac:dyDescent="0.25">
      <c r="W746" t="b">
        <f>IF(OR(B746=Локализация!$C$118,B746=5),4,IF(OR(B746=Локализация!$C$119,B746=4),2,IF(OR(B746=Локализация!$C$120,B746=3),0,IF(OR(B746=Локализация!$C$121,B746=2),-1,IF(OR(B746=Локализация!$C$122,B746=1),-2)))))</f>
        <v>0</v>
      </c>
      <c r="X746" t="b">
        <f>IF(OR(C746=Локализация!$C$124,C746=5),-2,IF(OR(C746=Локализация!$C$125,C746=4),-1,IF(OR(C746=Локализация!$C$126,C746=3),0,IF(OR(C746=Локализация!$C$127,C746=2),2,IF(OR(C746=Локализация!$C$128,C746=1),4)))))</f>
        <v>0</v>
      </c>
      <c r="Y746" t="b">
        <f>IF(OR(D746=Локализация!$C$118,D746=5),4,IF(OR(D746=Локализация!$C$119,D746=4),2,IF(OR(D746=Локализация!$C$120,D746=3),0,IF(OR(D746=Локализация!$C$121,D746=2),-1,IF(OR(D746=Локализация!$C$122,D746=1),-2)))))</f>
        <v>0</v>
      </c>
      <c r="Z746" t="b">
        <f>IF(OR(E746=Локализация!$C$124,E746=5),-2,IF(OR(E746=Локализация!$C$125,E746=4),-1,IF(OR(E746=Локализация!$C$126,E746=3),0,IF(OR(E746=Локализация!$C$127,E746=2),2,IF(OR(E746=Локализация!$C$128,E746=1),4)))))</f>
        <v>0</v>
      </c>
      <c r="AA746" t="b">
        <f>IF(OR(F746=Локализация!$C$118,F746=5),4,IF(OR(F746=Локализация!$C$119,F746=4),2,IF(OR(F746=Локализация!$C$120,F746=3),0,IF(OR(F746=Локализация!$C$121,F746=2),-1,IF(OR(F746=Локализация!$C$122,F746=1),-2)))))</f>
        <v>0</v>
      </c>
      <c r="AB746" t="b">
        <f>IF(OR(G746=Локализация!$C$124,G746=5),-2,IF(OR(G746=Локализация!$C$125,G746=4),-1,IF(OR(G746=Локализация!$C$126,G746=3),0,IF(OR(G746=Локализация!$C$127,G746=2),2,IF(OR(G746=Локализация!$C$128,G746=1),4)))))</f>
        <v>0</v>
      </c>
      <c r="AC746" t="b">
        <f>IF(OR(H746=Локализация!$C$118,H746=5),4,IF(OR(H746=Локализация!$C$119,H746=4),2,IF(OR(H746=Локализация!$C$120,H746=3),0,IF(OR(H746=Локализация!$C$121,H746=2),-1,IF(OR(H746=Локализация!$C$122,H746=1),-2)))))</f>
        <v>0</v>
      </c>
      <c r="AD746" t="b">
        <f>IF(OR(I746=Локализация!$C$124,I746=5),-2,IF(OR(I746=Локализация!$C$125,I746=4),-1,IF(OR(I746=Локализация!$C$126,I746=3),0,IF(OR(I746=Локализация!$C$127,I746=2),2,IF(OR(I746=Локализация!$C$128,I746=1),4)))))</f>
        <v>0</v>
      </c>
      <c r="AE746" t="b">
        <f>IF(OR(J746=Локализация!$C$118,J746=5),4,IF(OR(J746=Локализация!$C$119,J746=4),2,IF(OR(J746=Локализация!$C$120,J746=3),0,IF(OR(J746=Локализация!$C$121,J746=2),-1,IF(OR(J746=Локализация!$C$122,J746=1),-2)))))</f>
        <v>0</v>
      </c>
      <c r="AF746" t="b">
        <f>IF(OR(K746=Локализация!$C$124,K746=5),-2,IF(OR(K746=Локализация!$C$125,K746=4),-1,IF(OR(K746=Локализация!$C$126,K746=3),0,IF(OR(K746=Локализация!$C$127,K746=2),2,IF(OR(K746=Локализация!$C$128,K746=1),4)))))</f>
        <v>0</v>
      </c>
      <c r="AG746" t="b">
        <f>IF(OR(L746=Локализация!$C$118,L746=5),4,IF(OR(L746=Локализация!$C$119,L746=4),2,IF(OR(L746=Локализация!$C$120,L746=3),0,IF(OR(L746=Локализация!$C$121,L746=2),-1,IF(OR(L746=Локализация!$C$122,L746=1),-2)))))</f>
        <v>0</v>
      </c>
      <c r="AH746" t="b">
        <f>IF(OR(M746=Локализация!$C$124,M746=5),-2,IF(OR(M746=Локализация!$C$125,M746=4),-1,IF(OR(M746=Локализация!$C$126,M746=3),0,IF(OR(M746=Локализация!$C$127,M746=2),2,IF(OR(M746=Локализация!$C$128,M746=1),4)))))</f>
        <v>0</v>
      </c>
      <c r="AI746" t="b">
        <f>IF(OR(N746=Локализация!$C$118,N746=5),4,IF(OR(N746=Локализация!$C$119,N746=4),2,IF(OR(N746=Локализация!$C$120,N746=3),0,IF(OR(N746=Локализация!$C$121,N746=2),-1,IF(OR(N746=Локализация!$C$122,N746=1),-2)))))</f>
        <v>0</v>
      </c>
      <c r="AJ746" t="b">
        <f>IF(OR(O746=Локализация!$C$124,O746=5),-2,IF(OR(O746=Локализация!$C$125,O746=4),-1,IF(OR(O746=Локализация!$C$126,O746=3),0,IF(OR(O746=Локализация!$C$127,O746=2),2,IF(OR(O746=Локализация!$C$128,O746=1),4)))))</f>
        <v>0</v>
      </c>
      <c r="AK746" t="b">
        <f>IF(OR(P746=Локализация!$C$118,P746=5),4,IF(OR(P746=Локализация!$C$119,P746=4),2,IF(OR(P746=Локализация!$C$120,P746=3),0,IF(OR(P746=Локализация!$C$121,P746=2),-1,IF(OR(P746=Локализация!$C$122,P746=1),-2)))))</f>
        <v>0</v>
      </c>
      <c r="AL746" t="b">
        <f>IF(OR(Q746=Локализация!$C$124,Q746=5),-2,IF(OR(Q746=Локализация!$C$125,Q746=4),-1,IF(OR(Q746=Локализация!$C$126,Q746=3),0,IF(OR(Q746=Локализация!$C$127,Q746=2),2,IF(OR(Q746=Локализация!$C$128,Q746=1),4)))))</f>
        <v>0</v>
      </c>
      <c r="AM746" t="b">
        <f>IF(OR(R746=Локализация!$C$118,R746=5),4,IF(OR(R746=Локализация!$C$119,R746=4),2,IF(OR(R746=Локализация!$C$120,R746=3),0,IF(OR(R746=Локализация!$C$121,R746=2),-1,IF(OR(R746=Локализация!$C$122,R746=1),-2)))))</f>
        <v>0</v>
      </c>
      <c r="AN746" t="b">
        <f>IF(OR(S746=Локализация!$C$124,S746=5),-2,IF(OR(S746=Локализация!$C$125,S746=4),-1,IF(OR(S746=Локализация!$C$126,S746=3),0,IF(OR(S746=Локализация!$C$127,S746=2),2,IF(OR(S746=Локализация!$C$128,S746=1),4)))))</f>
        <v>0</v>
      </c>
      <c r="AO746" t="b">
        <f>IF(OR(T746=Локализация!$C$118,T746=5),4,IF(OR(T746=Локализация!$C$119,T746=4),2,IF(OR(T746=Локализация!$C$120,T746=3),0,IF(OR(T746=Локализация!$C$121,T746=2),-1,IF(OR(T746=Локализация!$C$122,T746=1),-2)))))</f>
        <v>0</v>
      </c>
      <c r="AP746" t="b">
        <f>IF(OR(U746=Локализация!$C$124,U746=5),-2,IF(OR(U746=Локализация!$C$125,U746=4),-1,IF(OR(U746=Локализация!$C$126,U746=3),0,IF(OR(U746=Локализация!$C$127,U746=2),2,IF(OR(U746=Локализация!$C$128,U746=1),4)))))</f>
        <v>0</v>
      </c>
      <c r="AR746" t="str">
        <f>CONCATENATE(W746,X746)</f>
        <v>ЛОЖЬЛОЖЬ</v>
      </c>
      <c r="AS746" t="str">
        <f>CONCATENATE(Y746,Z746)</f>
        <v>ЛОЖЬЛОЖЬ</v>
      </c>
      <c r="AT746" t="str">
        <f>CONCATENATE(AA746,AB746)</f>
        <v>ЛОЖЬЛОЖЬ</v>
      </c>
      <c r="AU746" t="str">
        <f>CONCATENATE(AC746,AD746)</f>
        <v>ЛОЖЬЛОЖЬ</v>
      </c>
      <c r="AV746" t="str">
        <f>CONCATENATE(AE746,AF746)</f>
        <v>ЛОЖЬЛОЖЬ</v>
      </c>
      <c r="AW746" t="str">
        <f>CONCATENATE(AG746,AH746)</f>
        <v>ЛОЖЬЛОЖЬ</v>
      </c>
      <c r="AX746" t="str">
        <f>CONCATENATE(AI746,AJ746)</f>
        <v>ЛОЖЬЛОЖЬ</v>
      </c>
      <c r="AY746" t="str">
        <f>CONCATENATE(AK746,AL746)</f>
        <v>ЛОЖЬЛОЖЬ</v>
      </c>
      <c r="AZ746" t="str">
        <f>CONCATENATE(AM746,AN746)</f>
        <v>ЛОЖЬЛОЖЬ</v>
      </c>
      <c r="BA746" t="str">
        <f>CONCATENATE(AO746,AP746)</f>
        <v>ЛОЖЬЛОЖЬ</v>
      </c>
      <c r="BC746" t="str">
        <f xml:space="preserve"> IF(OR(AR746= "4-2", AR746= "2-1", AR746= "-12", AR746= "-24"),"Q",
  IF(
    OR(AR746= "4-1", AR746= "40", AR746= "42"),"A",
    IF(
      AR746= "44","P",
      IF(OR(AR746= "2-2",AR746="0-2",AR746="-1-2",AR746="-2-2",AR746="-2-1",AR746="-20",AR746="-22" ),"R",
              IF(
                OR(AR746= "24",AR746="04",AR746="-14"),"M",
                IF(
                  OR(AR746= "20",AR746="22",AR746="0-1",AR746="00",AR746="02",AR746="-1-1",AR746="-10"),"I",""
                )
              )
      )
    )
  )
)</f>
        <v/>
      </c>
      <c r="BD746" t="str">
        <f xml:space="preserve"> IF(OR(AS746= "4-2", AS746= "2-1", AS746= "-12", AS746= "-24"),"Q",
  IF(
    OR(AS746= "4-1", AS746= "40", AS746= "42"),"A",
    IF(
      AS746= "44","P",
      IF(OR(AS746= "2-2",AS746="0-2",AS746="-1-2",AS746="-2-2",AS746="-2-1",AS746="-20",AS746="-22" ),"R",
              IF(
                OR(AS746= "24",AS746="04",AS746="-14"),"M",
                IF(
                  OR(AS746= "20",AS746="22",AS746="0-1",AS746="00",AS746="02",AS746="-1-1",AS746="-10"),"I",""
                )
              )
      )
    )
  )
)</f>
        <v/>
      </c>
      <c r="BE746" t="str">
        <f xml:space="preserve"> IF(OR(AT746= "4-2", AT746= "2-1", AT746= "-12", AT746= "-24"),"Q",
  IF(
    OR(AT746= "4-1", AT746= "40", AT746= "42"),"A",
    IF(
      AT746= "44","P",
      IF(OR(AT746= "2-2",AT746="0-2",AT746="-1-2",AT746="-2-2",AT746="-2-1",AT746="-20",AT746="-22" ),"R",
              IF(
                OR(AT746= "24",AT746="04",AT746="-14"),"M",
                IF(
                  OR(AT746= "20",AT746="22",AT746="0-1",AT746="00",AT746="02",AT746="-1-1",AT746="-10"),"I",""
                )
              )
      )
    )
  )
)</f>
        <v/>
      </c>
      <c r="BF746" t="str">
        <f xml:space="preserve"> IF(OR(AU746= "4-2", AU746= "2-1", AU746= "-12", AU746= "-24"),"Q",
  IF(
    OR(AU746= "4-1", AU746= "40", AU746= "42"),"A",
    IF(
      AU746= "44","P",
      IF(OR(AU746= "2-2",AU746="0-2",AU746="-1-2",AU746="-2-2",AU746="-2-1",AU746="-20",AU746="-22" ),"R",
              IF(
                OR(AU746= "24",AU746="04",AU746="-14"),"M",
                IF(
                  OR(AU746= "20",AU746="22",AU746="0-1",AU746="00",AU746="02",AU746="-1-1",AU746="-10"),"I",""
                )
              )
      )
    )
  )
)</f>
        <v/>
      </c>
      <c r="BG746" t="str">
        <f xml:space="preserve"> IF(OR(AV746= "4-2", AV746= "2-1", AV746= "-12", AV746= "-24"),"Q",
  IF(
    OR(AV746= "4-1", AV746= "40", AV746= "42"),"A",
    IF(
      AV746= "44","P",
      IF(OR(AV746= "2-2",AV746="0-2",AV746="-1-2",AV746="-2-2",AV746="-2-1",AV746="-20",AV746="-22" ),"R",
              IF(
                OR(AV746= "24",AV746="04",AV746="-14"),"M",
                IF(
                  OR(AV746= "20",AV746="22",AV746="0-1",AV746="00",AV746="02",AV746="-1-1",AV746="-10"),"I",""
                )
              )
      )
    )
  )
)</f>
        <v/>
      </c>
      <c r="BH746" t="str">
        <f xml:space="preserve"> IF(OR(AW746= "4-2", AW746= "2-1", AW746= "-12", AW746= "-24"),"Q",
  IF(
    OR(AW746= "4-1", AW746= "40", AW746= "42"),"A",
    IF(
      AW746= "44","P",
      IF(OR(AW746= "2-2",AW746="0-2",AW746="-1-2",AW746="-2-2",AW746="-2-1",AW746="-20",AW746="-22" ),"R",
              IF(
                OR(AW746= "24",AW746="04",AW746="-14"),"M",
                IF(
                  OR(AW746= "20",AW746="22",AW746="0-1",AW746="00",AW746="02",AW746="-1-1",AW746="-10"),"I",""
                )
              )
      )
    )
  )
)</f>
        <v/>
      </c>
      <c r="BI746" t="str">
        <f xml:space="preserve"> IF(OR(AX746= "4-2", AX746= "2-1", AX746= "-12", AX746= "-24"),"Q",
  IF(
    OR(AX746= "4-1", AX746= "40", AX746= "42"),"A",
    IF(
      AX746= "44","P",
      IF(OR(AX746= "2-2",AX746="0-2",AX746="-1-2",AX746="-2-2",AX746="-2-1",AX746="-20",AX746="-22" ),"R",
              IF(
                OR(AX746= "24",AX746="04",AX746="-14"),"M",
                IF(
                  OR(AX746= "20",AX746="22",AX746="0-1",AX746="00",AX746="02",AX746="-1-1",AX746="-10"),"I",""
                )
              )
      )
    )
  )
)</f>
        <v/>
      </c>
      <c r="BJ746" t="str">
        <f xml:space="preserve"> IF(OR(AY746= "4-2", AY746= "2-1", AY746= "-12", AY746= "-24"),"Q",
  IF(
    OR(AY746= "4-1", AY746= "40", AY746= "42"),"A",
    IF(
      AY746= "44","P",
      IF(OR(AY746= "2-2",AY746="0-2",AY746="-1-2",AY746="-2-2",AY746="-2-1",AY746="-20",AY746="-22" ),"R",
              IF(
                OR(AY746= "24",AY746="04",AY746="-14"),"M",
                IF(
                  OR(AY746= "20",AY746="22",AY746="0-1",AY746="00",AY746="02",AY746="-1-1",AY746="-10"),"I",""
                )
              )
      )
    )
  )
)</f>
        <v/>
      </c>
      <c r="BK746" t="str">
        <f xml:space="preserve"> IF(OR(AZ746= "4-2", AZ746= "2-1", AZ746= "-12", AZ746= "-24"),"Q",
  IF(
    OR(AZ746= "4-1", AZ746= "40", AZ746= "42"),"A",
    IF(
      AZ746= "44","P",
      IF(OR(AZ746= "2-2",AZ746="0-2",AZ746="-1-2",AZ746="-2-2",AZ746="-2-1",AZ746="-20",AZ746="-22" ),"R",
              IF(
                OR(AZ746= "24",AZ746="04",AZ746="-14"),"M",
                IF(
                  OR(AZ746= "20",AZ746="22",AZ746="0-1",AZ746="00",AZ746="02",AZ746="-1-1",AZ746="-10"),"I",""
                )
              )
      )
    )
  )
)</f>
        <v/>
      </c>
      <c r="BL746" t="str">
        <f xml:space="preserve"> IF(OR(BA746= "4-2", BA746= "2-1", BA746= "-12", BA746= "-24"),"Q",
  IF(
    OR(BA746= "4-1", BA746= "40", BA746= "42"),"A",
    IF(
      BA746= "44","P",
      IF(OR(BA746= "2-2",BA746="0-2",BA746="-1-2",BA746="-2-2",BA746="-2-1",BA746="-20",BA746="-22" ),"R",
              IF(
                OR(BA746= "24",BA746="04",BA746="-14"),"M",
                IF(
                  OR(BA746= "20",BA746="22",BA746="0-1",BA746="00",BA746="02",BA746="-1-1",BA746="-10"),"I",""
                )
              )
      )
    )
  )
)</f>
        <v/>
      </c>
    </row>
    <row r="747" spans="23:64" x14ac:dyDescent="0.25">
      <c r="W747" t="b">
        <f>IF(OR(B747=Локализация!$C$118,B747=5),4,IF(OR(B747=Локализация!$C$119,B747=4),2,IF(OR(B747=Локализация!$C$120,B747=3),0,IF(OR(B747=Локализация!$C$121,B747=2),-1,IF(OR(B747=Локализация!$C$122,B747=1),-2)))))</f>
        <v>0</v>
      </c>
      <c r="X747" t="b">
        <f>IF(OR(C747=Локализация!$C$124,C747=5),-2,IF(OR(C747=Локализация!$C$125,C747=4),-1,IF(OR(C747=Локализация!$C$126,C747=3),0,IF(OR(C747=Локализация!$C$127,C747=2),2,IF(OR(C747=Локализация!$C$128,C747=1),4)))))</f>
        <v>0</v>
      </c>
      <c r="Y747" t="b">
        <f>IF(OR(D747=Локализация!$C$118,D747=5),4,IF(OR(D747=Локализация!$C$119,D747=4),2,IF(OR(D747=Локализация!$C$120,D747=3),0,IF(OR(D747=Локализация!$C$121,D747=2),-1,IF(OR(D747=Локализация!$C$122,D747=1),-2)))))</f>
        <v>0</v>
      </c>
      <c r="Z747" t="b">
        <f>IF(OR(E747=Локализация!$C$124,E747=5),-2,IF(OR(E747=Локализация!$C$125,E747=4),-1,IF(OR(E747=Локализация!$C$126,E747=3),0,IF(OR(E747=Локализация!$C$127,E747=2),2,IF(OR(E747=Локализация!$C$128,E747=1),4)))))</f>
        <v>0</v>
      </c>
      <c r="AA747" t="b">
        <f>IF(OR(F747=Локализация!$C$118,F747=5),4,IF(OR(F747=Локализация!$C$119,F747=4),2,IF(OR(F747=Локализация!$C$120,F747=3),0,IF(OR(F747=Локализация!$C$121,F747=2),-1,IF(OR(F747=Локализация!$C$122,F747=1),-2)))))</f>
        <v>0</v>
      </c>
      <c r="AB747" t="b">
        <f>IF(OR(G747=Локализация!$C$124,G747=5),-2,IF(OR(G747=Локализация!$C$125,G747=4),-1,IF(OR(G747=Локализация!$C$126,G747=3),0,IF(OR(G747=Локализация!$C$127,G747=2),2,IF(OR(G747=Локализация!$C$128,G747=1),4)))))</f>
        <v>0</v>
      </c>
      <c r="AC747" t="b">
        <f>IF(OR(H747=Локализация!$C$118,H747=5),4,IF(OR(H747=Локализация!$C$119,H747=4),2,IF(OR(H747=Локализация!$C$120,H747=3),0,IF(OR(H747=Локализация!$C$121,H747=2),-1,IF(OR(H747=Локализация!$C$122,H747=1),-2)))))</f>
        <v>0</v>
      </c>
      <c r="AD747" t="b">
        <f>IF(OR(I747=Локализация!$C$124,I747=5),-2,IF(OR(I747=Локализация!$C$125,I747=4),-1,IF(OR(I747=Локализация!$C$126,I747=3),0,IF(OR(I747=Локализация!$C$127,I747=2),2,IF(OR(I747=Локализация!$C$128,I747=1),4)))))</f>
        <v>0</v>
      </c>
      <c r="AE747" t="b">
        <f>IF(OR(J747=Локализация!$C$118,J747=5),4,IF(OR(J747=Локализация!$C$119,J747=4),2,IF(OR(J747=Локализация!$C$120,J747=3),0,IF(OR(J747=Локализация!$C$121,J747=2),-1,IF(OR(J747=Локализация!$C$122,J747=1),-2)))))</f>
        <v>0</v>
      </c>
      <c r="AF747" t="b">
        <f>IF(OR(K747=Локализация!$C$124,K747=5),-2,IF(OR(K747=Локализация!$C$125,K747=4),-1,IF(OR(K747=Локализация!$C$126,K747=3),0,IF(OR(K747=Локализация!$C$127,K747=2),2,IF(OR(K747=Локализация!$C$128,K747=1),4)))))</f>
        <v>0</v>
      </c>
      <c r="AG747" t="b">
        <f>IF(OR(L747=Локализация!$C$118,L747=5),4,IF(OR(L747=Локализация!$C$119,L747=4),2,IF(OR(L747=Локализация!$C$120,L747=3),0,IF(OR(L747=Локализация!$C$121,L747=2),-1,IF(OR(L747=Локализация!$C$122,L747=1),-2)))))</f>
        <v>0</v>
      </c>
      <c r="AH747" t="b">
        <f>IF(OR(M747=Локализация!$C$124,M747=5),-2,IF(OR(M747=Локализация!$C$125,M747=4),-1,IF(OR(M747=Локализация!$C$126,M747=3),0,IF(OR(M747=Локализация!$C$127,M747=2),2,IF(OR(M747=Локализация!$C$128,M747=1),4)))))</f>
        <v>0</v>
      </c>
      <c r="AI747" t="b">
        <f>IF(OR(N747=Локализация!$C$118,N747=5),4,IF(OR(N747=Локализация!$C$119,N747=4),2,IF(OR(N747=Локализация!$C$120,N747=3),0,IF(OR(N747=Локализация!$C$121,N747=2),-1,IF(OR(N747=Локализация!$C$122,N747=1),-2)))))</f>
        <v>0</v>
      </c>
      <c r="AJ747" t="b">
        <f>IF(OR(O747=Локализация!$C$124,O747=5),-2,IF(OR(O747=Локализация!$C$125,O747=4),-1,IF(OR(O747=Локализация!$C$126,O747=3),0,IF(OR(O747=Локализация!$C$127,O747=2),2,IF(OR(O747=Локализация!$C$128,O747=1),4)))))</f>
        <v>0</v>
      </c>
      <c r="AK747" t="b">
        <f>IF(OR(P747=Локализация!$C$118,P747=5),4,IF(OR(P747=Локализация!$C$119,P747=4),2,IF(OR(P747=Локализация!$C$120,P747=3),0,IF(OR(P747=Локализация!$C$121,P747=2),-1,IF(OR(P747=Локализация!$C$122,P747=1),-2)))))</f>
        <v>0</v>
      </c>
      <c r="AL747" t="b">
        <f>IF(OR(Q747=Локализация!$C$124,Q747=5),-2,IF(OR(Q747=Локализация!$C$125,Q747=4),-1,IF(OR(Q747=Локализация!$C$126,Q747=3),0,IF(OR(Q747=Локализация!$C$127,Q747=2),2,IF(OR(Q747=Локализация!$C$128,Q747=1),4)))))</f>
        <v>0</v>
      </c>
      <c r="AM747" t="b">
        <f>IF(OR(R747=Локализация!$C$118,R747=5),4,IF(OR(R747=Локализация!$C$119,R747=4),2,IF(OR(R747=Локализация!$C$120,R747=3),0,IF(OR(R747=Локализация!$C$121,R747=2),-1,IF(OR(R747=Локализация!$C$122,R747=1),-2)))))</f>
        <v>0</v>
      </c>
      <c r="AN747" t="b">
        <f>IF(OR(S747=Локализация!$C$124,S747=5),-2,IF(OR(S747=Локализация!$C$125,S747=4),-1,IF(OR(S747=Локализация!$C$126,S747=3),0,IF(OR(S747=Локализация!$C$127,S747=2),2,IF(OR(S747=Локализация!$C$128,S747=1),4)))))</f>
        <v>0</v>
      </c>
      <c r="AO747" t="b">
        <f>IF(OR(T747=Локализация!$C$118,T747=5),4,IF(OR(T747=Локализация!$C$119,T747=4),2,IF(OR(T747=Локализация!$C$120,T747=3),0,IF(OR(T747=Локализация!$C$121,T747=2),-1,IF(OR(T747=Локализация!$C$122,T747=1),-2)))))</f>
        <v>0</v>
      </c>
      <c r="AP747" t="b">
        <f>IF(OR(U747=Локализация!$C$124,U747=5),-2,IF(OR(U747=Локализация!$C$125,U747=4),-1,IF(OR(U747=Локализация!$C$126,U747=3),0,IF(OR(U747=Локализация!$C$127,U747=2),2,IF(OR(U747=Локализация!$C$128,U747=1),4)))))</f>
        <v>0</v>
      </c>
      <c r="AR747" t="str">
        <f>CONCATENATE(W747,X747)</f>
        <v>ЛОЖЬЛОЖЬ</v>
      </c>
      <c r="AS747" t="str">
        <f>CONCATENATE(Y747,Z747)</f>
        <v>ЛОЖЬЛОЖЬ</v>
      </c>
      <c r="AT747" t="str">
        <f>CONCATENATE(AA747,AB747)</f>
        <v>ЛОЖЬЛОЖЬ</v>
      </c>
      <c r="AU747" t="str">
        <f>CONCATENATE(AC747,AD747)</f>
        <v>ЛОЖЬЛОЖЬ</v>
      </c>
      <c r="AV747" t="str">
        <f>CONCATENATE(AE747,AF747)</f>
        <v>ЛОЖЬЛОЖЬ</v>
      </c>
      <c r="AW747" t="str">
        <f>CONCATENATE(AG747,AH747)</f>
        <v>ЛОЖЬЛОЖЬ</v>
      </c>
      <c r="AX747" t="str">
        <f>CONCATENATE(AI747,AJ747)</f>
        <v>ЛОЖЬЛОЖЬ</v>
      </c>
      <c r="AY747" t="str">
        <f>CONCATENATE(AK747,AL747)</f>
        <v>ЛОЖЬЛОЖЬ</v>
      </c>
      <c r="AZ747" t="str">
        <f>CONCATENATE(AM747,AN747)</f>
        <v>ЛОЖЬЛОЖЬ</v>
      </c>
      <c r="BA747" t="str">
        <f>CONCATENATE(AO747,AP747)</f>
        <v>ЛОЖЬЛОЖЬ</v>
      </c>
      <c r="BC747" t="str">
        <f xml:space="preserve"> IF(OR(AR747= "4-2", AR747= "2-1", AR747= "-12", AR747= "-24"),"Q",
  IF(
    OR(AR747= "4-1", AR747= "40", AR747= "42"),"A",
    IF(
      AR747= "44","P",
      IF(OR(AR747= "2-2",AR747="0-2",AR747="-1-2",AR747="-2-2",AR747="-2-1",AR747="-20",AR747="-22" ),"R",
              IF(
                OR(AR747= "24",AR747="04",AR747="-14"),"M",
                IF(
                  OR(AR747= "20",AR747="22",AR747="0-1",AR747="00",AR747="02",AR747="-1-1",AR747="-10"),"I",""
                )
              )
      )
    )
  )
)</f>
        <v/>
      </c>
      <c r="BD747" t="str">
        <f xml:space="preserve"> IF(OR(AS747= "4-2", AS747= "2-1", AS747= "-12", AS747= "-24"),"Q",
  IF(
    OR(AS747= "4-1", AS747= "40", AS747= "42"),"A",
    IF(
      AS747= "44","P",
      IF(OR(AS747= "2-2",AS747="0-2",AS747="-1-2",AS747="-2-2",AS747="-2-1",AS747="-20",AS747="-22" ),"R",
              IF(
                OR(AS747= "24",AS747="04",AS747="-14"),"M",
                IF(
                  OR(AS747= "20",AS747="22",AS747="0-1",AS747="00",AS747="02",AS747="-1-1",AS747="-10"),"I",""
                )
              )
      )
    )
  )
)</f>
        <v/>
      </c>
      <c r="BE747" t="str">
        <f xml:space="preserve"> IF(OR(AT747= "4-2", AT747= "2-1", AT747= "-12", AT747= "-24"),"Q",
  IF(
    OR(AT747= "4-1", AT747= "40", AT747= "42"),"A",
    IF(
      AT747= "44","P",
      IF(OR(AT747= "2-2",AT747="0-2",AT747="-1-2",AT747="-2-2",AT747="-2-1",AT747="-20",AT747="-22" ),"R",
              IF(
                OR(AT747= "24",AT747="04",AT747="-14"),"M",
                IF(
                  OR(AT747= "20",AT747="22",AT747="0-1",AT747="00",AT747="02",AT747="-1-1",AT747="-10"),"I",""
                )
              )
      )
    )
  )
)</f>
        <v/>
      </c>
      <c r="BF747" t="str">
        <f xml:space="preserve"> IF(OR(AU747= "4-2", AU747= "2-1", AU747= "-12", AU747= "-24"),"Q",
  IF(
    OR(AU747= "4-1", AU747= "40", AU747= "42"),"A",
    IF(
      AU747= "44","P",
      IF(OR(AU747= "2-2",AU747="0-2",AU747="-1-2",AU747="-2-2",AU747="-2-1",AU747="-20",AU747="-22" ),"R",
              IF(
                OR(AU747= "24",AU747="04",AU747="-14"),"M",
                IF(
                  OR(AU747= "20",AU747="22",AU747="0-1",AU747="00",AU747="02",AU747="-1-1",AU747="-10"),"I",""
                )
              )
      )
    )
  )
)</f>
        <v/>
      </c>
      <c r="BG747" t="str">
        <f xml:space="preserve"> IF(OR(AV747= "4-2", AV747= "2-1", AV747= "-12", AV747= "-24"),"Q",
  IF(
    OR(AV747= "4-1", AV747= "40", AV747= "42"),"A",
    IF(
      AV747= "44","P",
      IF(OR(AV747= "2-2",AV747="0-2",AV747="-1-2",AV747="-2-2",AV747="-2-1",AV747="-20",AV747="-22" ),"R",
              IF(
                OR(AV747= "24",AV747="04",AV747="-14"),"M",
                IF(
                  OR(AV747= "20",AV747="22",AV747="0-1",AV747="00",AV747="02",AV747="-1-1",AV747="-10"),"I",""
                )
              )
      )
    )
  )
)</f>
        <v/>
      </c>
      <c r="BH747" t="str">
        <f xml:space="preserve"> IF(OR(AW747= "4-2", AW747= "2-1", AW747= "-12", AW747= "-24"),"Q",
  IF(
    OR(AW747= "4-1", AW747= "40", AW747= "42"),"A",
    IF(
      AW747= "44","P",
      IF(OR(AW747= "2-2",AW747="0-2",AW747="-1-2",AW747="-2-2",AW747="-2-1",AW747="-20",AW747="-22" ),"R",
              IF(
                OR(AW747= "24",AW747="04",AW747="-14"),"M",
                IF(
                  OR(AW747= "20",AW747="22",AW747="0-1",AW747="00",AW747="02",AW747="-1-1",AW747="-10"),"I",""
                )
              )
      )
    )
  )
)</f>
        <v/>
      </c>
      <c r="BI747" t="str">
        <f xml:space="preserve"> IF(OR(AX747= "4-2", AX747= "2-1", AX747= "-12", AX747= "-24"),"Q",
  IF(
    OR(AX747= "4-1", AX747= "40", AX747= "42"),"A",
    IF(
      AX747= "44","P",
      IF(OR(AX747= "2-2",AX747="0-2",AX747="-1-2",AX747="-2-2",AX747="-2-1",AX747="-20",AX747="-22" ),"R",
              IF(
                OR(AX747= "24",AX747="04",AX747="-14"),"M",
                IF(
                  OR(AX747= "20",AX747="22",AX747="0-1",AX747="00",AX747="02",AX747="-1-1",AX747="-10"),"I",""
                )
              )
      )
    )
  )
)</f>
        <v/>
      </c>
      <c r="BJ747" t="str">
        <f xml:space="preserve"> IF(OR(AY747= "4-2", AY747= "2-1", AY747= "-12", AY747= "-24"),"Q",
  IF(
    OR(AY747= "4-1", AY747= "40", AY747= "42"),"A",
    IF(
      AY747= "44","P",
      IF(OR(AY747= "2-2",AY747="0-2",AY747="-1-2",AY747="-2-2",AY747="-2-1",AY747="-20",AY747="-22" ),"R",
              IF(
                OR(AY747= "24",AY747="04",AY747="-14"),"M",
                IF(
                  OR(AY747= "20",AY747="22",AY747="0-1",AY747="00",AY747="02",AY747="-1-1",AY747="-10"),"I",""
                )
              )
      )
    )
  )
)</f>
        <v/>
      </c>
      <c r="BK747" t="str">
        <f xml:space="preserve"> IF(OR(AZ747= "4-2", AZ747= "2-1", AZ747= "-12", AZ747= "-24"),"Q",
  IF(
    OR(AZ747= "4-1", AZ747= "40", AZ747= "42"),"A",
    IF(
      AZ747= "44","P",
      IF(OR(AZ747= "2-2",AZ747="0-2",AZ747="-1-2",AZ747="-2-2",AZ747="-2-1",AZ747="-20",AZ747="-22" ),"R",
              IF(
                OR(AZ747= "24",AZ747="04",AZ747="-14"),"M",
                IF(
                  OR(AZ747= "20",AZ747="22",AZ747="0-1",AZ747="00",AZ747="02",AZ747="-1-1",AZ747="-10"),"I",""
                )
              )
      )
    )
  )
)</f>
        <v/>
      </c>
      <c r="BL747" t="str">
        <f xml:space="preserve"> IF(OR(BA747= "4-2", BA747= "2-1", BA747= "-12", BA747= "-24"),"Q",
  IF(
    OR(BA747= "4-1", BA747= "40", BA747= "42"),"A",
    IF(
      BA747= "44","P",
      IF(OR(BA747= "2-2",BA747="0-2",BA747="-1-2",BA747="-2-2",BA747="-2-1",BA747="-20",BA747="-22" ),"R",
              IF(
                OR(BA747= "24",BA747="04",BA747="-14"),"M",
                IF(
                  OR(BA747= "20",BA747="22",BA747="0-1",BA747="00",BA747="02",BA747="-1-1",BA747="-10"),"I",""
                )
              )
      )
    )
  )
)</f>
        <v/>
      </c>
    </row>
    <row r="748" spans="23:64" x14ac:dyDescent="0.25">
      <c r="W748" t="b">
        <f>IF(OR(B748=Локализация!$C$118,B748=5),4,IF(OR(B748=Локализация!$C$119,B748=4),2,IF(OR(B748=Локализация!$C$120,B748=3),0,IF(OR(B748=Локализация!$C$121,B748=2),-1,IF(OR(B748=Локализация!$C$122,B748=1),-2)))))</f>
        <v>0</v>
      </c>
      <c r="X748" t="b">
        <f>IF(OR(C748=Локализация!$C$124,C748=5),-2,IF(OR(C748=Локализация!$C$125,C748=4),-1,IF(OR(C748=Локализация!$C$126,C748=3),0,IF(OR(C748=Локализация!$C$127,C748=2),2,IF(OR(C748=Локализация!$C$128,C748=1),4)))))</f>
        <v>0</v>
      </c>
      <c r="Y748" t="b">
        <f>IF(OR(D748=Локализация!$C$118,D748=5),4,IF(OR(D748=Локализация!$C$119,D748=4),2,IF(OR(D748=Локализация!$C$120,D748=3),0,IF(OR(D748=Локализация!$C$121,D748=2),-1,IF(OR(D748=Локализация!$C$122,D748=1),-2)))))</f>
        <v>0</v>
      </c>
      <c r="Z748" t="b">
        <f>IF(OR(E748=Локализация!$C$124,E748=5),-2,IF(OR(E748=Локализация!$C$125,E748=4),-1,IF(OR(E748=Локализация!$C$126,E748=3),0,IF(OR(E748=Локализация!$C$127,E748=2),2,IF(OR(E748=Локализация!$C$128,E748=1),4)))))</f>
        <v>0</v>
      </c>
      <c r="AA748" t="b">
        <f>IF(OR(F748=Локализация!$C$118,F748=5),4,IF(OR(F748=Локализация!$C$119,F748=4),2,IF(OR(F748=Локализация!$C$120,F748=3),0,IF(OR(F748=Локализация!$C$121,F748=2),-1,IF(OR(F748=Локализация!$C$122,F748=1),-2)))))</f>
        <v>0</v>
      </c>
      <c r="AB748" t="b">
        <f>IF(OR(G748=Локализация!$C$124,G748=5),-2,IF(OR(G748=Локализация!$C$125,G748=4),-1,IF(OR(G748=Локализация!$C$126,G748=3),0,IF(OR(G748=Локализация!$C$127,G748=2),2,IF(OR(G748=Локализация!$C$128,G748=1),4)))))</f>
        <v>0</v>
      </c>
      <c r="AC748" t="b">
        <f>IF(OR(H748=Локализация!$C$118,H748=5),4,IF(OR(H748=Локализация!$C$119,H748=4),2,IF(OR(H748=Локализация!$C$120,H748=3),0,IF(OR(H748=Локализация!$C$121,H748=2),-1,IF(OR(H748=Локализация!$C$122,H748=1),-2)))))</f>
        <v>0</v>
      </c>
      <c r="AD748" t="b">
        <f>IF(OR(I748=Локализация!$C$124,I748=5),-2,IF(OR(I748=Локализация!$C$125,I748=4),-1,IF(OR(I748=Локализация!$C$126,I748=3),0,IF(OR(I748=Локализация!$C$127,I748=2),2,IF(OR(I748=Локализация!$C$128,I748=1),4)))))</f>
        <v>0</v>
      </c>
      <c r="AE748" t="b">
        <f>IF(OR(J748=Локализация!$C$118,J748=5),4,IF(OR(J748=Локализация!$C$119,J748=4),2,IF(OR(J748=Локализация!$C$120,J748=3),0,IF(OR(J748=Локализация!$C$121,J748=2),-1,IF(OR(J748=Локализация!$C$122,J748=1),-2)))))</f>
        <v>0</v>
      </c>
      <c r="AF748" t="b">
        <f>IF(OR(K748=Локализация!$C$124,K748=5),-2,IF(OR(K748=Локализация!$C$125,K748=4),-1,IF(OR(K748=Локализация!$C$126,K748=3),0,IF(OR(K748=Локализация!$C$127,K748=2),2,IF(OR(K748=Локализация!$C$128,K748=1),4)))))</f>
        <v>0</v>
      </c>
      <c r="AG748" t="b">
        <f>IF(OR(L748=Локализация!$C$118,L748=5),4,IF(OR(L748=Локализация!$C$119,L748=4),2,IF(OR(L748=Локализация!$C$120,L748=3),0,IF(OR(L748=Локализация!$C$121,L748=2),-1,IF(OR(L748=Локализация!$C$122,L748=1),-2)))))</f>
        <v>0</v>
      </c>
      <c r="AH748" t="b">
        <f>IF(OR(M748=Локализация!$C$124,M748=5),-2,IF(OR(M748=Локализация!$C$125,M748=4),-1,IF(OR(M748=Локализация!$C$126,M748=3),0,IF(OR(M748=Локализация!$C$127,M748=2),2,IF(OR(M748=Локализация!$C$128,M748=1),4)))))</f>
        <v>0</v>
      </c>
      <c r="AI748" t="b">
        <f>IF(OR(N748=Локализация!$C$118,N748=5),4,IF(OR(N748=Локализация!$C$119,N748=4),2,IF(OR(N748=Локализация!$C$120,N748=3),0,IF(OR(N748=Локализация!$C$121,N748=2),-1,IF(OR(N748=Локализация!$C$122,N748=1),-2)))))</f>
        <v>0</v>
      </c>
      <c r="AJ748" t="b">
        <f>IF(OR(O748=Локализация!$C$124,O748=5),-2,IF(OR(O748=Локализация!$C$125,O748=4),-1,IF(OR(O748=Локализация!$C$126,O748=3),0,IF(OR(O748=Локализация!$C$127,O748=2),2,IF(OR(O748=Локализация!$C$128,O748=1),4)))))</f>
        <v>0</v>
      </c>
      <c r="AK748" t="b">
        <f>IF(OR(P748=Локализация!$C$118,P748=5),4,IF(OR(P748=Локализация!$C$119,P748=4),2,IF(OR(P748=Локализация!$C$120,P748=3),0,IF(OR(P748=Локализация!$C$121,P748=2),-1,IF(OR(P748=Локализация!$C$122,P748=1),-2)))))</f>
        <v>0</v>
      </c>
      <c r="AL748" t="b">
        <f>IF(OR(Q748=Локализация!$C$124,Q748=5),-2,IF(OR(Q748=Локализация!$C$125,Q748=4),-1,IF(OR(Q748=Локализация!$C$126,Q748=3),0,IF(OR(Q748=Локализация!$C$127,Q748=2),2,IF(OR(Q748=Локализация!$C$128,Q748=1),4)))))</f>
        <v>0</v>
      </c>
      <c r="AM748" t="b">
        <f>IF(OR(R748=Локализация!$C$118,R748=5),4,IF(OR(R748=Локализация!$C$119,R748=4),2,IF(OR(R748=Локализация!$C$120,R748=3),0,IF(OR(R748=Локализация!$C$121,R748=2),-1,IF(OR(R748=Локализация!$C$122,R748=1),-2)))))</f>
        <v>0</v>
      </c>
      <c r="AN748" t="b">
        <f>IF(OR(S748=Локализация!$C$124,S748=5),-2,IF(OR(S748=Локализация!$C$125,S748=4),-1,IF(OR(S748=Локализация!$C$126,S748=3),0,IF(OR(S748=Локализация!$C$127,S748=2),2,IF(OR(S748=Локализация!$C$128,S748=1),4)))))</f>
        <v>0</v>
      </c>
      <c r="AO748" t="b">
        <f>IF(OR(T748=Локализация!$C$118,T748=5),4,IF(OR(T748=Локализация!$C$119,T748=4),2,IF(OR(T748=Локализация!$C$120,T748=3),0,IF(OR(T748=Локализация!$C$121,T748=2),-1,IF(OR(T748=Локализация!$C$122,T748=1),-2)))))</f>
        <v>0</v>
      </c>
      <c r="AP748" t="b">
        <f>IF(OR(U748=Локализация!$C$124,U748=5),-2,IF(OR(U748=Локализация!$C$125,U748=4),-1,IF(OR(U748=Локализация!$C$126,U748=3),0,IF(OR(U748=Локализация!$C$127,U748=2),2,IF(OR(U748=Локализация!$C$128,U748=1),4)))))</f>
        <v>0</v>
      </c>
      <c r="AR748" t="str">
        <f>CONCATENATE(W748,X748)</f>
        <v>ЛОЖЬЛОЖЬ</v>
      </c>
      <c r="AS748" t="str">
        <f>CONCATENATE(Y748,Z748)</f>
        <v>ЛОЖЬЛОЖЬ</v>
      </c>
      <c r="AT748" t="str">
        <f>CONCATENATE(AA748,AB748)</f>
        <v>ЛОЖЬЛОЖЬ</v>
      </c>
      <c r="AU748" t="str">
        <f>CONCATENATE(AC748,AD748)</f>
        <v>ЛОЖЬЛОЖЬ</v>
      </c>
      <c r="AV748" t="str">
        <f>CONCATENATE(AE748,AF748)</f>
        <v>ЛОЖЬЛОЖЬ</v>
      </c>
      <c r="AW748" t="str">
        <f>CONCATENATE(AG748,AH748)</f>
        <v>ЛОЖЬЛОЖЬ</v>
      </c>
      <c r="AX748" t="str">
        <f>CONCATENATE(AI748,AJ748)</f>
        <v>ЛОЖЬЛОЖЬ</v>
      </c>
      <c r="AY748" t="str">
        <f>CONCATENATE(AK748,AL748)</f>
        <v>ЛОЖЬЛОЖЬ</v>
      </c>
      <c r="AZ748" t="str">
        <f>CONCATENATE(AM748,AN748)</f>
        <v>ЛОЖЬЛОЖЬ</v>
      </c>
      <c r="BA748" t="str">
        <f>CONCATENATE(AO748,AP748)</f>
        <v>ЛОЖЬЛОЖЬ</v>
      </c>
      <c r="BC748" t="str">
        <f xml:space="preserve"> IF(OR(AR748= "4-2", AR748= "2-1", AR748= "-12", AR748= "-24"),"Q",
  IF(
    OR(AR748= "4-1", AR748= "40", AR748= "42"),"A",
    IF(
      AR748= "44","P",
      IF(OR(AR748= "2-2",AR748="0-2",AR748="-1-2",AR748="-2-2",AR748="-2-1",AR748="-20",AR748="-22" ),"R",
              IF(
                OR(AR748= "24",AR748="04",AR748="-14"),"M",
                IF(
                  OR(AR748= "20",AR748="22",AR748="0-1",AR748="00",AR748="02",AR748="-1-1",AR748="-10"),"I",""
                )
              )
      )
    )
  )
)</f>
        <v/>
      </c>
      <c r="BD748" t="str">
        <f xml:space="preserve"> IF(OR(AS748= "4-2", AS748= "2-1", AS748= "-12", AS748= "-24"),"Q",
  IF(
    OR(AS748= "4-1", AS748= "40", AS748= "42"),"A",
    IF(
      AS748= "44","P",
      IF(OR(AS748= "2-2",AS748="0-2",AS748="-1-2",AS748="-2-2",AS748="-2-1",AS748="-20",AS748="-22" ),"R",
              IF(
                OR(AS748= "24",AS748="04",AS748="-14"),"M",
                IF(
                  OR(AS748= "20",AS748="22",AS748="0-1",AS748="00",AS748="02",AS748="-1-1",AS748="-10"),"I",""
                )
              )
      )
    )
  )
)</f>
        <v/>
      </c>
      <c r="BE748" t="str">
        <f xml:space="preserve"> IF(OR(AT748= "4-2", AT748= "2-1", AT748= "-12", AT748= "-24"),"Q",
  IF(
    OR(AT748= "4-1", AT748= "40", AT748= "42"),"A",
    IF(
      AT748= "44","P",
      IF(OR(AT748= "2-2",AT748="0-2",AT748="-1-2",AT748="-2-2",AT748="-2-1",AT748="-20",AT748="-22" ),"R",
              IF(
                OR(AT748= "24",AT748="04",AT748="-14"),"M",
                IF(
                  OR(AT748= "20",AT748="22",AT748="0-1",AT748="00",AT748="02",AT748="-1-1",AT748="-10"),"I",""
                )
              )
      )
    )
  )
)</f>
        <v/>
      </c>
      <c r="BF748" t="str">
        <f xml:space="preserve"> IF(OR(AU748= "4-2", AU748= "2-1", AU748= "-12", AU748= "-24"),"Q",
  IF(
    OR(AU748= "4-1", AU748= "40", AU748= "42"),"A",
    IF(
      AU748= "44","P",
      IF(OR(AU748= "2-2",AU748="0-2",AU748="-1-2",AU748="-2-2",AU748="-2-1",AU748="-20",AU748="-22" ),"R",
              IF(
                OR(AU748= "24",AU748="04",AU748="-14"),"M",
                IF(
                  OR(AU748= "20",AU748="22",AU748="0-1",AU748="00",AU748="02",AU748="-1-1",AU748="-10"),"I",""
                )
              )
      )
    )
  )
)</f>
        <v/>
      </c>
      <c r="BG748" t="str">
        <f xml:space="preserve"> IF(OR(AV748= "4-2", AV748= "2-1", AV748= "-12", AV748= "-24"),"Q",
  IF(
    OR(AV748= "4-1", AV748= "40", AV748= "42"),"A",
    IF(
      AV748= "44","P",
      IF(OR(AV748= "2-2",AV748="0-2",AV748="-1-2",AV748="-2-2",AV748="-2-1",AV748="-20",AV748="-22" ),"R",
              IF(
                OR(AV748= "24",AV748="04",AV748="-14"),"M",
                IF(
                  OR(AV748= "20",AV748="22",AV748="0-1",AV748="00",AV748="02",AV748="-1-1",AV748="-10"),"I",""
                )
              )
      )
    )
  )
)</f>
        <v/>
      </c>
      <c r="BH748" t="str">
        <f xml:space="preserve"> IF(OR(AW748= "4-2", AW748= "2-1", AW748= "-12", AW748= "-24"),"Q",
  IF(
    OR(AW748= "4-1", AW748= "40", AW748= "42"),"A",
    IF(
      AW748= "44","P",
      IF(OR(AW748= "2-2",AW748="0-2",AW748="-1-2",AW748="-2-2",AW748="-2-1",AW748="-20",AW748="-22" ),"R",
              IF(
                OR(AW748= "24",AW748="04",AW748="-14"),"M",
                IF(
                  OR(AW748= "20",AW748="22",AW748="0-1",AW748="00",AW748="02",AW748="-1-1",AW748="-10"),"I",""
                )
              )
      )
    )
  )
)</f>
        <v/>
      </c>
      <c r="BI748" t="str">
        <f xml:space="preserve"> IF(OR(AX748= "4-2", AX748= "2-1", AX748= "-12", AX748= "-24"),"Q",
  IF(
    OR(AX748= "4-1", AX748= "40", AX748= "42"),"A",
    IF(
      AX748= "44","P",
      IF(OR(AX748= "2-2",AX748="0-2",AX748="-1-2",AX748="-2-2",AX748="-2-1",AX748="-20",AX748="-22" ),"R",
              IF(
                OR(AX748= "24",AX748="04",AX748="-14"),"M",
                IF(
                  OR(AX748= "20",AX748="22",AX748="0-1",AX748="00",AX748="02",AX748="-1-1",AX748="-10"),"I",""
                )
              )
      )
    )
  )
)</f>
        <v/>
      </c>
      <c r="BJ748" t="str">
        <f xml:space="preserve"> IF(OR(AY748= "4-2", AY748= "2-1", AY748= "-12", AY748= "-24"),"Q",
  IF(
    OR(AY748= "4-1", AY748= "40", AY748= "42"),"A",
    IF(
      AY748= "44","P",
      IF(OR(AY748= "2-2",AY748="0-2",AY748="-1-2",AY748="-2-2",AY748="-2-1",AY748="-20",AY748="-22" ),"R",
              IF(
                OR(AY748= "24",AY748="04",AY748="-14"),"M",
                IF(
                  OR(AY748= "20",AY748="22",AY748="0-1",AY748="00",AY748="02",AY748="-1-1",AY748="-10"),"I",""
                )
              )
      )
    )
  )
)</f>
        <v/>
      </c>
      <c r="BK748" t="str">
        <f xml:space="preserve"> IF(OR(AZ748= "4-2", AZ748= "2-1", AZ748= "-12", AZ748= "-24"),"Q",
  IF(
    OR(AZ748= "4-1", AZ748= "40", AZ748= "42"),"A",
    IF(
      AZ748= "44","P",
      IF(OR(AZ748= "2-2",AZ748="0-2",AZ748="-1-2",AZ748="-2-2",AZ748="-2-1",AZ748="-20",AZ748="-22" ),"R",
              IF(
                OR(AZ748= "24",AZ748="04",AZ748="-14"),"M",
                IF(
                  OR(AZ748= "20",AZ748="22",AZ748="0-1",AZ748="00",AZ748="02",AZ748="-1-1",AZ748="-10"),"I",""
                )
              )
      )
    )
  )
)</f>
        <v/>
      </c>
      <c r="BL748" t="str">
        <f xml:space="preserve"> IF(OR(BA748= "4-2", BA748= "2-1", BA748= "-12", BA748= "-24"),"Q",
  IF(
    OR(BA748= "4-1", BA748= "40", BA748= "42"),"A",
    IF(
      BA748= "44","P",
      IF(OR(BA748= "2-2",BA748="0-2",BA748="-1-2",BA748="-2-2",BA748="-2-1",BA748="-20",BA748="-22" ),"R",
              IF(
                OR(BA748= "24",BA748="04",BA748="-14"),"M",
                IF(
                  OR(BA748= "20",BA748="22",BA748="0-1",BA748="00",BA748="02",BA748="-1-1",BA748="-10"),"I",""
                )
              )
      )
    )
  )
)</f>
        <v/>
      </c>
    </row>
    <row r="749" spans="23:64" x14ac:dyDescent="0.25">
      <c r="W749" t="b">
        <f>IF(OR(B749=Локализация!$C$118,B749=5),4,IF(OR(B749=Локализация!$C$119,B749=4),2,IF(OR(B749=Локализация!$C$120,B749=3),0,IF(OR(B749=Локализация!$C$121,B749=2),-1,IF(OR(B749=Локализация!$C$122,B749=1),-2)))))</f>
        <v>0</v>
      </c>
      <c r="X749" t="b">
        <f>IF(OR(C749=Локализация!$C$124,C749=5),-2,IF(OR(C749=Локализация!$C$125,C749=4),-1,IF(OR(C749=Локализация!$C$126,C749=3),0,IF(OR(C749=Локализация!$C$127,C749=2),2,IF(OR(C749=Локализация!$C$128,C749=1),4)))))</f>
        <v>0</v>
      </c>
      <c r="Y749" t="b">
        <f>IF(OR(D749=Локализация!$C$118,D749=5),4,IF(OR(D749=Локализация!$C$119,D749=4),2,IF(OR(D749=Локализация!$C$120,D749=3),0,IF(OR(D749=Локализация!$C$121,D749=2),-1,IF(OR(D749=Локализация!$C$122,D749=1),-2)))))</f>
        <v>0</v>
      </c>
      <c r="Z749" t="b">
        <f>IF(OR(E749=Локализация!$C$124,E749=5),-2,IF(OR(E749=Локализация!$C$125,E749=4),-1,IF(OR(E749=Локализация!$C$126,E749=3),0,IF(OR(E749=Локализация!$C$127,E749=2),2,IF(OR(E749=Локализация!$C$128,E749=1),4)))))</f>
        <v>0</v>
      </c>
      <c r="AA749" t="b">
        <f>IF(OR(F749=Локализация!$C$118,F749=5),4,IF(OR(F749=Локализация!$C$119,F749=4),2,IF(OR(F749=Локализация!$C$120,F749=3),0,IF(OR(F749=Локализация!$C$121,F749=2),-1,IF(OR(F749=Локализация!$C$122,F749=1),-2)))))</f>
        <v>0</v>
      </c>
      <c r="AB749" t="b">
        <f>IF(OR(G749=Локализация!$C$124,G749=5),-2,IF(OR(G749=Локализация!$C$125,G749=4),-1,IF(OR(G749=Локализация!$C$126,G749=3),0,IF(OR(G749=Локализация!$C$127,G749=2),2,IF(OR(G749=Локализация!$C$128,G749=1),4)))))</f>
        <v>0</v>
      </c>
      <c r="AC749" t="b">
        <f>IF(OR(H749=Локализация!$C$118,H749=5),4,IF(OR(H749=Локализация!$C$119,H749=4),2,IF(OR(H749=Локализация!$C$120,H749=3),0,IF(OR(H749=Локализация!$C$121,H749=2),-1,IF(OR(H749=Локализация!$C$122,H749=1),-2)))))</f>
        <v>0</v>
      </c>
      <c r="AD749" t="b">
        <f>IF(OR(I749=Локализация!$C$124,I749=5),-2,IF(OR(I749=Локализация!$C$125,I749=4),-1,IF(OR(I749=Локализация!$C$126,I749=3),0,IF(OR(I749=Локализация!$C$127,I749=2),2,IF(OR(I749=Локализация!$C$128,I749=1),4)))))</f>
        <v>0</v>
      </c>
      <c r="AE749" t="b">
        <f>IF(OR(J749=Локализация!$C$118,J749=5),4,IF(OR(J749=Локализация!$C$119,J749=4),2,IF(OR(J749=Локализация!$C$120,J749=3),0,IF(OR(J749=Локализация!$C$121,J749=2),-1,IF(OR(J749=Локализация!$C$122,J749=1),-2)))))</f>
        <v>0</v>
      </c>
      <c r="AF749" t="b">
        <f>IF(OR(K749=Локализация!$C$124,K749=5),-2,IF(OR(K749=Локализация!$C$125,K749=4),-1,IF(OR(K749=Локализация!$C$126,K749=3),0,IF(OR(K749=Локализация!$C$127,K749=2),2,IF(OR(K749=Локализация!$C$128,K749=1),4)))))</f>
        <v>0</v>
      </c>
      <c r="AG749" t="b">
        <f>IF(OR(L749=Локализация!$C$118,L749=5),4,IF(OR(L749=Локализация!$C$119,L749=4),2,IF(OR(L749=Локализация!$C$120,L749=3),0,IF(OR(L749=Локализация!$C$121,L749=2),-1,IF(OR(L749=Локализация!$C$122,L749=1),-2)))))</f>
        <v>0</v>
      </c>
      <c r="AH749" t="b">
        <f>IF(OR(M749=Локализация!$C$124,M749=5),-2,IF(OR(M749=Локализация!$C$125,M749=4),-1,IF(OR(M749=Локализация!$C$126,M749=3),0,IF(OR(M749=Локализация!$C$127,M749=2),2,IF(OR(M749=Локализация!$C$128,M749=1),4)))))</f>
        <v>0</v>
      </c>
      <c r="AI749" t="b">
        <f>IF(OR(N749=Локализация!$C$118,N749=5),4,IF(OR(N749=Локализация!$C$119,N749=4),2,IF(OR(N749=Локализация!$C$120,N749=3),0,IF(OR(N749=Локализация!$C$121,N749=2),-1,IF(OR(N749=Локализация!$C$122,N749=1),-2)))))</f>
        <v>0</v>
      </c>
      <c r="AJ749" t="b">
        <f>IF(OR(O749=Локализация!$C$124,O749=5),-2,IF(OR(O749=Локализация!$C$125,O749=4),-1,IF(OR(O749=Локализация!$C$126,O749=3),0,IF(OR(O749=Локализация!$C$127,O749=2),2,IF(OR(O749=Локализация!$C$128,O749=1),4)))))</f>
        <v>0</v>
      </c>
      <c r="AK749" t="b">
        <f>IF(OR(P749=Локализация!$C$118,P749=5),4,IF(OR(P749=Локализация!$C$119,P749=4),2,IF(OR(P749=Локализация!$C$120,P749=3),0,IF(OR(P749=Локализация!$C$121,P749=2),-1,IF(OR(P749=Локализация!$C$122,P749=1),-2)))))</f>
        <v>0</v>
      </c>
      <c r="AL749" t="b">
        <f>IF(OR(Q749=Локализация!$C$124,Q749=5),-2,IF(OR(Q749=Локализация!$C$125,Q749=4),-1,IF(OR(Q749=Локализация!$C$126,Q749=3),0,IF(OR(Q749=Локализация!$C$127,Q749=2),2,IF(OR(Q749=Локализация!$C$128,Q749=1),4)))))</f>
        <v>0</v>
      </c>
      <c r="AM749" t="b">
        <f>IF(OR(R749=Локализация!$C$118,R749=5),4,IF(OR(R749=Локализация!$C$119,R749=4),2,IF(OR(R749=Локализация!$C$120,R749=3),0,IF(OR(R749=Локализация!$C$121,R749=2),-1,IF(OR(R749=Локализация!$C$122,R749=1),-2)))))</f>
        <v>0</v>
      </c>
      <c r="AN749" t="b">
        <f>IF(OR(S749=Локализация!$C$124,S749=5),-2,IF(OR(S749=Локализация!$C$125,S749=4),-1,IF(OR(S749=Локализация!$C$126,S749=3),0,IF(OR(S749=Локализация!$C$127,S749=2),2,IF(OR(S749=Локализация!$C$128,S749=1),4)))))</f>
        <v>0</v>
      </c>
      <c r="AO749" t="b">
        <f>IF(OR(T749=Локализация!$C$118,T749=5),4,IF(OR(T749=Локализация!$C$119,T749=4),2,IF(OR(T749=Локализация!$C$120,T749=3),0,IF(OR(T749=Локализация!$C$121,T749=2),-1,IF(OR(T749=Локализация!$C$122,T749=1),-2)))))</f>
        <v>0</v>
      </c>
      <c r="AP749" t="b">
        <f>IF(OR(U749=Локализация!$C$124,U749=5),-2,IF(OR(U749=Локализация!$C$125,U749=4),-1,IF(OR(U749=Локализация!$C$126,U749=3),0,IF(OR(U749=Локализация!$C$127,U749=2),2,IF(OR(U749=Локализация!$C$128,U749=1),4)))))</f>
        <v>0</v>
      </c>
      <c r="AR749" t="str">
        <f>CONCATENATE(W749,X749)</f>
        <v>ЛОЖЬЛОЖЬ</v>
      </c>
      <c r="AS749" t="str">
        <f>CONCATENATE(Y749,Z749)</f>
        <v>ЛОЖЬЛОЖЬ</v>
      </c>
      <c r="AT749" t="str">
        <f>CONCATENATE(AA749,AB749)</f>
        <v>ЛОЖЬЛОЖЬ</v>
      </c>
      <c r="AU749" t="str">
        <f>CONCATENATE(AC749,AD749)</f>
        <v>ЛОЖЬЛОЖЬ</v>
      </c>
      <c r="AV749" t="str">
        <f>CONCATENATE(AE749,AF749)</f>
        <v>ЛОЖЬЛОЖЬ</v>
      </c>
      <c r="AW749" t="str">
        <f>CONCATENATE(AG749,AH749)</f>
        <v>ЛОЖЬЛОЖЬ</v>
      </c>
      <c r="AX749" t="str">
        <f>CONCATENATE(AI749,AJ749)</f>
        <v>ЛОЖЬЛОЖЬ</v>
      </c>
      <c r="AY749" t="str">
        <f>CONCATENATE(AK749,AL749)</f>
        <v>ЛОЖЬЛОЖЬ</v>
      </c>
      <c r="AZ749" t="str">
        <f>CONCATENATE(AM749,AN749)</f>
        <v>ЛОЖЬЛОЖЬ</v>
      </c>
      <c r="BA749" t="str">
        <f>CONCATENATE(AO749,AP749)</f>
        <v>ЛОЖЬЛОЖЬ</v>
      </c>
      <c r="BC749" t="str">
        <f xml:space="preserve"> IF(OR(AR749= "4-2", AR749= "2-1", AR749= "-12", AR749= "-24"),"Q",
  IF(
    OR(AR749= "4-1", AR749= "40", AR749= "42"),"A",
    IF(
      AR749= "44","P",
      IF(OR(AR749= "2-2",AR749="0-2",AR749="-1-2",AR749="-2-2",AR749="-2-1",AR749="-20",AR749="-22" ),"R",
              IF(
                OR(AR749= "24",AR749="04",AR749="-14"),"M",
                IF(
                  OR(AR749= "20",AR749="22",AR749="0-1",AR749="00",AR749="02",AR749="-1-1",AR749="-10"),"I",""
                )
              )
      )
    )
  )
)</f>
        <v/>
      </c>
      <c r="BD749" t="str">
        <f xml:space="preserve"> IF(OR(AS749= "4-2", AS749= "2-1", AS749= "-12", AS749= "-24"),"Q",
  IF(
    OR(AS749= "4-1", AS749= "40", AS749= "42"),"A",
    IF(
      AS749= "44","P",
      IF(OR(AS749= "2-2",AS749="0-2",AS749="-1-2",AS749="-2-2",AS749="-2-1",AS749="-20",AS749="-22" ),"R",
              IF(
                OR(AS749= "24",AS749="04",AS749="-14"),"M",
                IF(
                  OR(AS749= "20",AS749="22",AS749="0-1",AS749="00",AS749="02",AS749="-1-1",AS749="-10"),"I",""
                )
              )
      )
    )
  )
)</f>
        <v/>
      </c>
      <c r="BE749" t="str">
        <f xml:space="preserve"> IF(OR(AT749= "4-2", AT749= "2-1", AT749= "-12", AT749= "-24"),"Q",
  IF(
    OR(AT749= "4-1", AT749= "40", AT749= "42"),"A",
    IF(
      AT749= "44","P",
      IF(OR(AT749= "2-2",AT749="0-2",AT749="-1-2",AT749="-2-2",AT749="-2-1",AT749="-20",AT749="-22" ),"R",
              IF(
                OR(AT749= "24",AT749="04",AT749="-14"),"M",
                IF(
                  OR(AT749= "20",AT749="22",AT749="0-1",AT749="00",AT749="02",AT749="-1-1",AT749="-10"),"I",""
                )
              )
      )
    )
  )
)</f>
        <v/>
      </c>
      <c r="BF749" t="str">
        <f xml:space="preserve"> IF(OR(AU749= "4-2", AU749= "2-1", AU749= "-12", AU749= "-24"),"Q",
  IF(
    OR(AU749= "4-1", AU749= "40", AU749= "42"),"A",
    IF(
      AU749= "44","P",
      IF(OR(AU749= "2-2",AU749="0-2",AU749="-1-2",AU749="-2-2",AU749="-2-1",AU749="-20",AU749="-22" ),"R",
              IF(
                OR(AU749= "24",AU749="04",AU749="-14"),"M",
                IF(
                  OR(AU749= "20",AU749="22",AU749="0-1",AU749="00",AU749="02",AU749="-1-1",AU749="-10"),"I",""
                )
              )
      )
    )
  )
)</f>
        <v/>
      </c>
      <c r="BG749" t="str">
        <f xml:space="preserve"> IF(OR(AV749= "4-2", AV749= "2-1", AV749= "-12", AV749= "-24"),"Q",
  IF(
    OR(AV749= "4-1", AV749= "40", AV749= "42"),"A",
    IF(
      AV749= "44","P",
      IF(OR(AV749= "2-2",AV749="0-2",AV749="-1-2",AV749="-2-2",AV749="-2-1",AV749="-20",AV749="-22" ),"R",
              IF(
                OR(AV749= "24",AV749="04",AV749="-14"),"M",
                IF(
                  OR(AV749= "20",AV749="22",AV749="0-1",AV749="00",AV749="02",AV749="-1-1",AV749="-10"),"I",""
                )
              )
      )
    )
  )
)</f>
        <v/>
      </c>
      <c r="BH749" t="str">
        <f xml:space="preserve"> IF(OR(AW749= "4-2", AW749= "2-1", AW749= "-12", AW749= "-24"),"Q",
  IF(
    OR(AW749= "4-1", AW749= "40", AW749= "42"),"A",
    IF(
      AW749= "44","P",
      IF(OR(AW749= "2-2",AW749="0-2",AW749="-1-2",AW749="-2-2",AW749="-2-1",AW749="-20",AW749="-22" ),"R",
              IF(
                OR(AW749= "24",AW749="04",AW749="-14"),"M",
                IF(
                  OR(AW749= "20",AW749="22",AW749="0-1",AW749="00",AW749="02",AW749="-1-1",AW749="-10"),"I",""
                )
              )
      )
    )
  )
)</f>
        <v/>
      </c>
      <c r="BI749" t="str">
        <f xml:space="preserve"> IF(OR(AX749= "4-2", AX749= "2-1", AX749= "-12", AX749= "-24"),"Q",
  IF(
    OR(AX749= "4-1", AX749= "40", AX749= "42"),"A",
    IF(
      AX749= "44","P",
      IF(OR(AX749= "2-2",AX749="0-2",AX749="-1-2",AX749="-2-2",AX749="-2-1",AX749="-20",AX749="-22" ),"R",
              IF(
                OR(AX749= "24",AX749="04",AX749="-14"),"M",
                IF(
                  OR(AX749= "20",AX749="22",AX749="0-1",AX749="00",AX749="02",AX749="-1-1",AX749="-10"),"I",""
                )
              )
      )
    )
  )
)</f>
        <v/>
      </c>
      <c r="BJ749" t="str">
        <f xml:space="preserve"> IF(OR(AY749= "4-2", AY749= "2-1", AY749= "-12", AY749= "-24"),"Q",
  IF(
    OR(AY749= "4-1", AY749= "40", AY749= "42"),"A",
    IF(
      AY749= "44","P",
      IF(OR(AY749= "2-2",AY749="0-2",AY749="-1-2",AY749="-2-2",AY749="-2-1",AY749="-20",AY749="-22" ),"R",
              IF(
                OR(AY749= "24",AY749="04",AY749="-14"),"M",
                IF(
                  OR(AY749= "20",AY749="22",AY749="0-1",AY749="00",AY749="02",AY749="-1-1",AY749="-10"),"I",""
                )
              )
      )
    )
  )
)</f>
        <v/>
      </c>
      <c r="BK749" t="str">
        <f xml:space="preserve"> IF(OR(AZ749= "4-2", AZ749= "2-1", AZ749= "-12", AZ749= "-24"),"Q",
  IF(
    OR(AZ749= "4-1", AZ749= "40", AZ749= "42"),"A",
    IF(
      AZ749= "44","P",
      IF(OR(AZ749= "2-2",AZ749="0-2",AZ749="-1-2",AZ749="-2-2",AZ749="-2-1",AZ749="-20",AZ749="-22" ),"R",
              IF(
                OR(AZ749= "24",AZ749="04",AZ749="-14"),"M",
                IF(
                  OR(AZ749= "20",AZ749="22",AZ749="0-1",AZ749="00",AZ749="02",AZ749="-1-1",AZ749="-10"),"I",""
                )
              )
      )
    )
  )
)</f>
        <v/>
      </c>
      <c r="BL749" t="str">
        <f xml:space="preserve"> IF(OR(BA749= "4-2", BA749= "2-1", BA749= "-12", BA749= "-24"),"Q",
  IF(
    OR(BA749= "4-1", BA749= "40", BA749= "42"),"A",
    IF(
      BA749= "44","P",
      IF(OR(BA749= "2-2",BA749="0-2",BA749="-1-2",BA749="-2-2",BA749="-2-1",BA749="-20",BA749="-22" ),"R",
              IF(
                OR(BA749= "24",BA749="04",BA749="-14"),"M",
                IF(
                  OR(BA749= "20",BA749="22",BA749="0-1",BA749="00",BA749="02",BA749="-1-1",BA749="-10"),"I",""
                )
              )
      )
    )
  )
)</f>
        <v/>
      </c>
    </row>
    <row r="750" spans="23:64" x14ac:dyDescent="0.25">
      <c r="W750" t="b">
        <f>IF(OR(B750=Локализация!$C$118,B750=5),4,IF(OR(B750=Локализация!$C$119,B750=4),2,IF(OR(B750=Локализация!$C$120,B750=3),0,IF(OR(B750=Локализация!$C$121,B750=2),-1,IF(OR(B750=Локализация!$C$122,B750=1),-2)))))</f>
        <v>0</v>
      </c>
      <c r="X750" t="b">
        <f>IF(OR(C750=Локализация!$C$124,C750=5),-2,IF(OR(C750=Локализация!$C$125,C750=4),-1,IF(OR(C750=Локализация!$C$126,C750=3),0,IF(OR(C750=Локализация!$C$127,C750=2),2,IF(OR(C750=Локализация!$C$128,C750=1),4)))))</f>
        <v>0</v>
      </c>
      <c r="Y750" t="b">
        <f>IF(OR(D750=Локализация!$C$118,D750=5),4,IF(OR(D750=Локализация!$C$119,D750=4),2,IF(OR(D750=Локализация!$C$120,D750=3),0,IF(OR(D750=Локализация!$C$121,D750=2),-1,IF(OR(D750=Локализация!$C$122,D750=1),-2)))))</f>
        <v>0</v>
      </c>
      <c r="Z750" t="b">
        <f>IF(OR(E750=Локализация!$C$124,E750=5),-2,IF(OR(E750=Локализация!$C$125,E750=4),-1,IF(OR(E750=Локализация!$C$126,E750=3),0,IF(OR(E750=Локализация!$C$127,E750=2),2,IF(OR(E750=Локализация!$C$128,E750=1),4)))))</f>
        <v>0</v>
      </c>
      <c r="AA750" t="b">
        <f>IF(OR(F750=Локализация!$C$118,F750=5),4,IF(OR(F750=Локализация!$C$119,F750=4),2,IF(OR(F750=Локализация!$C$120,F750=3),0,IF(OR(F750=Локализация!$C$121,F750=2),-1,IF(OR(F750=Локализация!$C$122,F750=1),-2)))))</f>
        <v>0</v>
      </c>
      <c r="AB750" t="b">
        <f>IF(OR(G750=Локализация!$C$124,G750=5),-2,IF(OR(G750=Локализация!$C$125,G750=4),-1,IF(OR(G750=Локализация!$C$126,G750=3),0,IF(OR(G750=Локализация!$C$127,G750=2),2,IF(OR(G750=Локализация!$C$128,G750=1),4)))))</f>
        <v>0</v>
      </c>
      <c r="AC750" t="b">
        <f>IF(OR(H750=Локализация!$C$118,H750=5),4,IF(OR(H750=Локализация!$C$119,H750=4),2,IF(OR(H750=Локализация!$C$120,H750=3),0,IF(OR(H750=Локализация!$C$121,H750=2),-1,IF(OR(H750=Локализация!$C$122,H750=1),-2)))))</f>
        <v>0</v>
      </c>
      <c r="AD750" t="b">
        <f>IF(OR(I750=Локализация!$C$124,I750=5),-2,IF(OR(I750=Локализация!$C$125,I750=4),-1,IF(OR(I750=Локализация!$C$126,I750=3),0,IF(OR(I750=Локализация!$C$127,I750=2),2,IF(OR(I750=Локализация!$C$128,I750=1),4)))))</f>
        <v>0</v>
      </c>
      <c r="AE750" t="b">
        <f>IF(OR(J750=Локализация!$C$118,J750=5),4,IF(OR(J750=Локализация!$C$119,J750=4),2,IF(OR(J750=Локализация!$C$120,J750=3),0,IF(OR(J750=Локализация!$C$121,J750=2),-1,IF(OR(J750=Локализация!$C$122,J750=1),-2)))))</f>
        <v>0</v>
      </c>
      <c r="AF750" t="b">
        <f>IF(OR(K750=Локализация!$C$124,K750=5),-2,IF(OR(K750=Локализация!$C$125,K750=4),-1,IF(OR(K750=Локализация!$C$126,K750=3),0,IF(OR(K750=Локализация!$C$127,K750=2),2,IF(OR(K750=Локализация!$C$128,K750=1),4)))))</f>
        <v>0</v>
      </c>
      <c r="AG750" t="b">
        <f>IF(OR(L750=Локализация!$C$118,L750=5),4,IF(OR(L750=Локализация!$C$119,L750=4),2,IF(OR(L750=Локализация!$C$120,L750=3),0,IF(OR(L750=Локализация!$C$121,L750=2),-1,IF(OR(L750=Локализация!$C$122,L750=1),-2)))))</f>
        <v>0</v>
      </c>
      <c r="AH750" t="b">
        <f>IF(OR(M750=Локализация!$C$124,M750=5),-2,IF(OR(M750=Локализация!$C$125,M750=4),-1,IF(OR(M750=Локализация!$C$126,M750=3),0,IF(OR(M750=Локализация!$C$127,M750=2),2,IF(OR(M750=Локализация!$C$128,M750=1),4)))))</f>
        <v>0</v>
      </c>
      <c r="AI750" t="b">
        <f>IF(OR(N750=Локализация!$C$118,N750=5),4,IF(OR(N750=Локализация!$C$119,N750=4),2,IF(OR(N750=Локализация!$C$120,N750=3),0,IF(OR(N750=Локализация!$C$121,N750=2),-1,IF(OR(N750=Локализация!$C$122,N750=1),-2)))))</f>
        <v>0</v>
      </c>
      <c r="AJ750" t="b">
        <f>IF(OR(O750=Локализация!$C$124,O750=5),-2,IF(OR(O750=Локализация!$C$125,O750=4),-1,IF(OR(O750=Локализация!$C$126,O750=3),0,IF(OR(O750=Локализация!$C$127,O750=2),2,IF(OR(O750=Локализация!$C$128,O750=1),4)))))</f>
        <v>0</v>
      </c>
      <c r="AK750" t="b">
        <f>IF(OR(P750=Локализация!$C$118,P750=5),4,IF(OR(P750=Локализация!$C$119,P750=4),2,IF(OR(P750=Локализация!$C$120,P750=3),0,IF(OR(P750=Локализация!$C$121,P750=2),-1,IF(OR(P750=Локализация!$C$122,P750=1),-2)))))</f>
        <v>0</v>
      </c>
      <c r="AL750" t="b">
        <f>IF(OR(Q750=Локализация!$C$124,Q750=5),-2,IF(OR(Q750=Локализация!$C$125,Q750=4),-1,IF(OR(Q750=Локализация!$C$126,Q750=3),0,IF(OR(Q750=Локализация!$C$127,Q750=2),2,IF(OR(Q750=Локализация!$C$128,Q750=1),4)))))</f>
        <v>0</v>
      </c>
      <c r="AM750" t="b">
        <f>IF(OR(R750=Локализация!$C$118,R750=5),4,IF(OR(R750=Локализация!$C$119,R750=4),2,IF(OR(R750=Локализация!$C$120,R750=3),0,IF(OR(R750=Локализация!$C$121,R750=2),-1,IF(OR(R750=Локализация!$C$122,R750=1),-2)))))</f>
        <v>0</v>
      </c>
      <c r="AN750" t="b">
        <f>IF(OR(S750=Локализация!$C$124,S750=5),-2,IF(OR(S750=Локализация!$C$125,S750=4),-1,IF(OR(S750=Локализация!$C$126,S750=3),0,IF(OR(S750=Локализация!$C$127,S750=2),2,IF(OR(S750=Локализация!$C$128,S750=1),4)))))</f>
        <v>0</v>
      </c>
      <c r="AO750" t="b">
        <f>IF(OR(T750=Локализация!$C$118,T750=5),4,IF(OR(T750=Локализация!$C$119,T750=4),2,IF(OR(T750=Локализация!$C$120,T750=3),0,IF(OR(T750=Локализация!$C$121,T750=2),-1,IF(OR(T750=Локализация!$C$122,T750=1),-2)))))</f>
        <v>0</v>
      </c>
      <c r="AP750" t="b">
        <f>IF(OR(U750=Локализация!$C$124,U750=5),-2,IF(OR(U750=Локализация!$C$125,U750=4),-1,IF(OR(U750=Локализация!$C$126,U750=3),0,IF(OR(U750=Локализация!$C$127,U750=2),2,IF(OR(U750=Локализация!$C$128,U750=1),4)))))</f>
        <v>0</v>
      </c>
      <c r="AR750" t="str">
        <f>CONCATENATE(W750,X750)</f>
        <v>ЛОЖЬЛОЖЬ</v>
      </c>
      <c r="AS750" t="str">
        <f>CONCATENATE(Y750,Z750)</f>
        <v>ЛОЖЬЛОЖЬ</v>
      </c>
      <c r="AT750" t="str">
        <f>CONCATENATE(AA750,AB750)</f>
        <v>ЛОЖЬЛОЖЬ</v>
      </c>
      <c r="AU750" t="str">
        <f>CONCATENATE(AC750,AD750)</f>
        <v>ЛОЖЬЛОЖЬ</v>
      </c>
      <c r="AV750" t="str">
        <f>CONCATENATE(AE750,AF750)</f>
        <v>ЛОЖЬЛОЖЬ</v>
      </c>
      <c r="AW750" t="str">
        <f>CONCATENATE(AG750,AH750)</f>
        <v>ЛОЖЬЛОЖЬ</v>
      </c>
      <c r="AX750" t="str">
        <f>CONCATENATE(AI750,AJ750)</f>
        <v>ЛОЖЬЛОЖЬ</v>
      </c>
      <c r="AY750" t="str">
        <f>CONCATENATE(AK750,AL750)</f>
        <v>ЛОЖЬЛОЖЬ</v>
      </c>
      <c r="AZ750" t="str">
        <f>CONCATENATE(AM750,AN750)</f>
        <v>ЛОЖЬЛОЖЬ</v>
      </c>
      <c r="BA750" t="str">
        <f>CONCATENATE(AO750,AP750)</f>
        <v>ЛОЖЬЛОЖЬ</v>
      </c>
      <c r="BC750" t="str">
        <f xml:space="preserve"> IF(OR(AR750= "4-2", AR750= "2-1", AR750= "-12", AR750= "-24"),"Q",
  IF(
    OR(AR750= "4-1", AR750= "40", AR750= "42"),"A",
    IF(
      AR750= "44","P",
      IF(OR(AR750= "2-2",AR750="0-2",AR750="-1-2",AR750="-2-2",AR750="-2-1",AR750="-20",AR750="-22" ),"R",
              IF(
                OR(AR750= "24",AR750="04",AR750="-14"),"M",
                IF(
                  OR(AR750= "20",AR750="22",AR750="0-1",AR750="00",AR750="02",AR750="-1-1",AR750="-10"),"I",""
                )
              )
      )
    )
  )
)</f>
        <v/>
      </c>
      <c r="BD750" t="str">
        <f xml:space="preserve"> IF(OR(AS750= "4-2", AS750= "2-1", AS750= "-12", AS750= "-24"),"Q",
  IF(
    OR(AS750= "4-1", AS750= "40", AS750= "42"),"A",
    IF(
      AS750= "44","P",
      IF(OR(AS750= "2-2",AS750="0-2",AS750="-1-2",AS750="-2-2",AS750="-2-1",AS750="-20",AS750="-22" ),"R",
              IF(
                OR(AS750= "24",AS750="04",AS750="-14"),"M",
                IF(
                  OR(AS750= "20",AS750="22",AS750="0-1",AS750="00",AS750="02",AS750="-1-1",AS750="-10"),"I",""
                )
              )
      )
    )
  )
)</f>
        <v/>
      </c>
      <c r="BE750" t="str">
        <f xml:space="preserve"> IF(OR(AT750= "4-2", AT750= "2-1", AT750= "-12", AT750= "-24"),"Q",
  IF(
    OR(AT750= "4-1", AT750= "40", AT750= "42"),"A",
    IF(
      AT750= "44","P",
      IF(OR(AT750= "2-2",AT750="0-2",AT750="-1-2",AT750="-2-2",AT750="-2-1",AT750="-20",AT750="-22" ),"R",
              IF(
                OR(AT750= "24",AT750="04",AT750="-14"),"M",
                IF(
                  OR(AT750= "20",AT750="22",AT750="0-1",AT750="00",AT750="02",AT750="-1-1",AT750="-10"),"I",""
                )
              )
      )
    )
  )
)</f>
        <v/>
      </c>
      <c r="BF750" t="str">
        <f xml:space="preserve"> IF(OR(AU750= "4-2", AU750= "2-1", AU750= "-12", AU750= "-24"),"Q",
  IF(
    OR(AU750= "4-1", AU750= "40", AU750= "42"),"A",
    IF(
      AU750= "44","P",
      IF(OR(AU750= "2-2",AU750="0-2",AU750="-1-2",AU750="-2-2",AU750="-2-1",AU750="-20",AU750="-22" ),"R",
              IF(
                OR(AU750= "24",AU750="04",AU750="-14"),"M",
                IF(
                  OR(AU750= "20",AU750="22",AU750="0-1",AU750="00",AU750="02",AU750="-1-1",AU750="-10"),"I",""
                )
              )
      )
    )
  )
)</f>
        <v/>
      </c>
      <c r="BG750" t="str">
        <f xml:space="preserve"> IF(OR(AV750= "4-2", AV750= "2-1", AV750= "-12", AV750= "-24"),"Q",
  IF(
    OR(AV750= "4-1", AV750= "40", AV750= "42"),"A",
    IF(
      AV750= "44","P",
      IF(OR(AV750= "2-2",AV750="0-2",AV750="-1-2",AV750="-2-2",AV750="-2-1",AV750="-20",AV750="-22" ),"R",
              IF(
                OR(AV750= "24",AV750="04",AV750="-14"),"M",
                IF(
                  OR(AV750= "20",AV750="22",AV750="0-1",AV750="00",AV750="02",AV750="-1-1",AV750="-10"),"I",""
                )
              )
      )
    )
  )
)</f>
        <v/>
      </c>
      <c r="BH750" t="str">
        <f xml:space="preserve"> IF(OR(AW750= "4-2", AW750= "2-1", AW750= "-12", AW750= "-24"),"Q",
  IF(
    OR(AW750= "4-1", AW750= "40", AW750= "42"),"A",
    IF(
      AW750= "44","P",
      IF(OR(AW750= "2-2",AW750="0-2",AW750="-1-2",AW750="-2-2",AW750="-2-1",AW750="-20",AW750="-22" ),"R",
              IF(
                OR(AW750= "24",AW750="04",AW750="-14"),"M",
                IF(
                  OR(AW750= "20",AW750="22",AW750="0-1",AW750="00",AW750="02",AW750="-1-1",AW750="-10"),"I",""
                )
              )
      )
    )
  )
)</f>
        <v/>
      </c>
      <c r="BI750" t="str">
        <f xml:space="preserve"> IF(OR(AX750= "4-2", AX750= "2-1", AX750= "-12", AX750= "-24"),"Q",
  IF(
    OR(AX750= "4-1", AX750= "40", AX750= "42"),"A",
    IF(
      AX750= "44","P",
      IF(OR(AX750= "2-2",AX750="0-2",AX750="-1-2",AX750="-2-2",AX750="-2-1",AX750="-20",AX750="-22" ),"R",
              IF(
                OR(AX750= "24",AX750="04",AX750="-14"),"M",
                IF(
                  OR(AX750= "20",AX750="22",AX750="0-1",AX750="00",AX750="02",AX750="-1-1",AX750="-10"),"I",""
                )
              )
      )
    )
  )
)</f>
        <v/>
      </c>
      <c r="BJ750" t="str">
        <f xml:space="preserve"> IF(OR(AY750= "4-2", AY750= "2-1", AY750= "-12", AY750= "-24"),"Q",
  IF(
    OR(AY750= "4-1", AY750= "40", AY750= "42"),"A",
    IF(
      AY750= "44","P",
      IF(OR(AY750= "2-2",AY750="0-2",AY750="-1-2",AY750="-2-2",AY750="-2-1",AY750="-20",AY750="-22" ),"R",
              IF(
                OR(AY750= "24",AY750="04",AY750="-14"),"M",
                IF(
                  OR(AY750= "20",AY750="22",AY750="0-1",AY750="00",AY750="02",AY750="-1-1",AY750="-10"),"I",""
                )
              )
      )
    )
  )
)</f>
        <v/>
      </c>
      <c r="BK750" t="str">
        <f xml:space="preserve"> IF(OR(AZ750= "4-2", AZ750= "2-1", AZ750= "-12", AZ750= "-24"),"Q",
  IF(
    OR(AZ750= "4-1", AZ750= "40", AZ750= "42"),"A",
    IF(
      AZ750= "44","P",
      IF(OR(AZ750= "2-2",AZ750="0-2",AZ750="-1-2",AZ750="-2-2",AZ750="-2-1",AZ750="-20",AZ750="-22" ),"R",
              IF(
                OR(AZ750= "24",AZ750="04",AZ750="-14"),"M",
                IF(
                  OR(AZ750= "20",AZ750="22",AZ750="0-1",AZ750="00",AZ750="02",AZ750="-1-1",AZ750="-10"),"I",""
                )
              )
      )
    )
  )
)</f>
        <v/>
      </c>
      <c r="BL750" t="str">
        <f xml:space="preserve"> IF(OR(BA750= "4-2", BA750= "2-1", BA750= "-12", BA750= "-24"),"Q",
  IF(
    OR(BA750= "4-1", BA750= "40", BA750= "42"),"A",
    IF(
      BA750= "44","P",
      IF(OR(BA750= "2-2",BA750="0-2",BA750="-1-2",BA750="-2-2",BA750="-2-1",BA750="-20",BA750="-22" ),"R",
              IF(
                OR(BA750= "24",BA750="04",BA750="-14"),"M",
                IF(
                  OR(BA750= "20",BA750="22",BA750="0-1",BA750="00",BA750="02",BA750="-1-1",BA750="-10"),"I",""
                )
              )
      )
    )
  )
)</f>
        <v/>
      </c>
    </row>
    <row r="751" spans="23:64" x14ac:dyDescent="0.25">
      <c r="W751" t="b">
        <f>IF(OR(B751=Локализация!$C$118,B751=5),4,IF(OR(B751=Локализация!$C$119,B751=4),2,IF(OR(B751=Локализация!$C$120,B751=3),0,IF(OR(B751=Локализация!$C$121,B751=2),-1,IF(OR(B751=Локализация!$C$122,B751=1),-2)))))</f>
        <v>0</v>
      </c>
      <c r="X751" t="b">
        <f>IF(OR(C751=Локализация!$C$124,C751=5),-2,IF(OR(C751=Локализация!$C$125,C751=4),-1,IF(OR(C751=Локализация!$C$126,C751=3),0,IF(OR(C751=Локализация!$C$127,C751=2),2,IF(OR(C751=Локализация!$C$128,C751=1),4)))))</f>
        <v>0</v>
      </c>
      <c r="Y751" t="b">
        <f>IF(OR(D751=Локализация!$C$118,D751=5),4,IF(OR(D751=Локализация!$C$119,D751=4),2,IF(OR(D751=Локализация!$C$120,D751=3),0,IF(OR(D751=Локализация!$C$121,D751=2),-1,IF(OR(D751=Локализация!$C$122,D751=1),-2)))))</f>
        <v>0</v>
      </c>
      <c r="Z751" t="b">
        <f>IF(OR(E751=Локализация!$C$124,E751=5),-2,IF(OR(E751=Локализация!$C$125,E751=4),-1,IF(OR(E751=Локализация!$C$126,E751=3),0,IF(OR(E751=Локализация!$C$127,E751=2),2,IF(OR(E751=Локализация!$C$128,E751=1),4)))))</f>
        <v>0</v>
      </c>
      <c r="AA751" t="b">
        <f>IF(OR(F751=Локализация!$C$118,F751=5),4,IF(OR(F751=Локализация!$C$119,F751=4),2,IF(OR(F751=Локализация!$C$120,F751=3),0,IF(OR(F751=Локализация!$C$121,F751=2),-1,IF(OR(F751=Локализация!$C$122,F751=1),-2)))))</f>
        <v>0</v>
      </c>
      <c r="AB751" t="b">
        <f>IF(OR(G751=Локализация!$C$124,G751=5),-2,IF(OR(G751=Локализация!$C$125,G751=4),-1,IF(OR(G751=Локализация!$C$126,G751=3),0,IF(OR(G751=Локализация!$C$127,G751=2),2,IF(OR(G751=Локализация!$C$128,G751=1),4)))))</f>
        <v>0</v>
      </c>
      <c r="AC751" t="b">
        <f>IF(OR(H751=Локализация!$C$118,H751=5),4,IF(OR(H751=Локализация!$C$119,H751=4),2,IF(OR(H751=Локализация!$C$120,H751=3),0,IF(OR(H751=Локализация!$C$121,H751=2),-1,IF(OR(H751=Локализация!$C$122,H751=1),-2)))))</f>
        <v>0</v>
      </c>
      <c r="AD751" t="b">
        <f>IF(OR(I751=Локализация!$C$124,I751=5),-2,IF(OR(I751=Локализация!$C$125,I751=4),-1,IF(OR(I751=Локализация!$C$126,I751=3),0,IF(OR(I751=Локализация!$C$127,I751=2),2,IF(OR(I751=Локализация!$C$128,I751=1),4)))))</f>
        <v>0</v>
      </c>
      <c r="AE751" t="b">
        <f>IF(OR(J751=Локализация!$C$118,J751=5),4,IF(OR(J751=Локализация!$C$119,J751=4),2,IF(OR(J751=Локализация!$C$120,J751=3),0,IF(OR(J751=Локализация!$C$121,J751=2),-1,IF(OR(J751=Локализация!$C$122,J751=1),-2)))))</f>
        <v>0</v>
      </c>
      <c r="AF751" t="b">
        <f>IF(OR(K751=Локализация!$C$124,K751=5),-2,IF(OR(K751=Локализация!$C$125,K751=4),-1,IF(OR(K751=Локализация!$C$126,K751=3),0,IF(OR(K751=Локализация!$C$127,K751=2),2,IF(OR(K751=Локализация!$C$128,K751=1),4)))))</f>
        <v>0</v>
      </c>
      <c r="AG751" t="b">
        <f>IF(OR(L751=Локализация!$C$118,L751=5),4,IF(OR(L751=Локализация!$C$119,L751=4),2,IF(OR(L751=Локализация!$C$120,L751=3),0,IF(OR(L751=Локализация!$C$121,L751=2),-1,IF(OR(L751=Локализация!$C$122,L751=1),-2)))))</f>
        <v>0</v>
      </c>
      <c r="AH751" t="b">
        <f>IF(OR(M751=Локализация!$C$124,M751=5),-2,IF(OR(M751=Локализация!$C$125,M751=4),-1,IF(OR(M751=Локализация!$C$126,M751=3),0,IF(OR(M751=Локализация!$C$127,M751=2),2,IF(OR(M751=Локализация!$C$128,M751=1),4)))))</f>
        <v>0</v>
      </c>
      <c r="AI751" t="b">
        <f>IF(OR(N751=Локализация!$C$118,N751=5),4,IF(OR(N751=Локализация!$C$119,N751=4),2,IF(OR(N751=Локализация!$C$120,N751=3),0,IF(OR(N751=Локализация!$C$121,N751=2),-1,IF(OR(N751=Локализация!$C$122,N751=1),-2)))))</f>
        <v>0</v>
      </c>
      <c r="AJ751" t="b">
        <f>IF(OR(O751=Локализация!$C$124,O751=5),-2,IF(OR(O751=Локализация!$C$125,O751=4),-1,IF(OR(O751=Локализация!$C$126,O751=3),0,IF(OR(O751=Локализация!$C$127,O751=2),2,IF(OR(O751=Локализация!$C$128,O751=1),4)))))</f>
        <v>0</v>
      </c>
      <c r="AK751" t="b">
        <f>IF(OR(P751=Локализация!$C$118,P751=5),4,IF(OR(P751=Локализация!$C$119,P751=4),2,IF(OR(P751=Локализация!$C$120,P751=3),0,IF(OR(P751=Локализация!$C$121,P751=2),-1,IF(OR(P751=Локализация!$C$122,P751=1),-2)))))</f>
        <v>0</v>
      </c>
      <c r="AL751" t="b">
        <f>IF(OR(Q751=Локализация!$C$124,Q751=5),-2,IF(OR(Q751=Локализация!$C$125,Q751=4),-1,IF(OR(Q751=Локализация!$C$126,Q751=3),0,IF(OR(Q751=Локализация!$C$127,Q751=2),2,IF(OR(Q751=Локализация!$C$128,Q751=1),4)))))</f>
        <v>0</v>
      </c>
      <c r="AM751" t="b">
        <f>IF(OR(R751=Локализация!$C$118,R751=5),4,IF(OR(R751=Локализация!$C$119,R751=4),2,IF(OR(R751=Локализация!$C$120,R751=3),0,IF(OR(R751=Локализация!$C$121,R751=2),-1,IF(OR(R751=Локализация!$C$122,R751=1),-2)))))</f>
        <v>0</v>
      </c>
      <c r="AN751" t="b">
        <f>IF(OR(S751=Локализация!$C$124,S751=5),-2,IF(OR(S751=Локализация!$C$125,S751=4),-1,IF(OR(S751=Локализация!$C$126,S751=3),0,IF(OR(S751=Локализация!$C$127,S751=2),2,IF(OR(S751=Локализация!$C$128,S751=1),4)))))</f>
        <v>0</v>
      </c>
      <c r="AO751" t="b">
        <f>IF(OR(T751=Локализация!$C$118,T751=5),4,IF(OR(T751=Локализация!$C$119,T751=4),2,IF(OR(T751=Локализация!$C$120,T751=3),0,IF(OR(T751=Локализация!$C$121,T751=2),-1,IF(OR(T751=Локализация!$C$122,T751=1),-2)))))</f>
        <v>0</v>
      </c>
      <c r="AP751" t="b">
        <f>IF(OR(U751=Локализация!$C$124,U751=5),-2,IF(OR(U751=Локализация!$C$125,U751=4),-1,IF(OR(U751=Локализация!$C$126,U751=3),0,IF(OR(U751=Локализация!$C$127,U751=2),2,IF(OR(U751=Локализация!$C$128,U751=1),4)))))</f>
        <v>0</v>
      </c>
      <c r="AR751" t="str">
        <f>CONCATENATE(W751,X751)</f>
        <v>ЛОЖЬЛОЖЬ</v>
      </c>
      <c r="AS751" t="str">
        <f>CONCATENATE(Y751,Z751)</f>
        <v>ЛОЖЬЛОЖЬ</v>
      </c>
      <c r="AT751" t="str">
        <f>CONCATENATE(AA751,AB751)</f>
        <v>ЛОЖЬЛОЖЬ</v>
      </c>
      <c r="AU751" t="str">
        <f>CONCATENATE(AC751,AD751)</f>
        <v>ЛОЖЬЛОЖЬ</v>
      </c>
      <c r="AV751" t="str">
        <f>CONCATENATE(AE751,AF751)</f>
        <v>ЛОЖЬЛОЖЬ</v>
      </c>
      <c r="AW751" t="str">
        <f>CONCATENATE(AG751,AH751)</f>
        <v>ЛОЖЬЛОЖЬ</v>
      </c>
      <c r="AX751" t="str">
        <f>CONCATENATE(AI751,AJ751)</f>
        <v>ЛОЖЬЛОЖЬ</v>
      </c>
      <c r="AY751" t="str">
        <f>CONCATENATE(AK751,AL751)</f>
        <v>ЛОЖЬЛОЖЬ</v>
      </c>
      <c r="AZ751" t="str">
        <f>CONCATENATE(AM751,AN751)</f>
        <v>ЛОЖЬЛОЖЬ</v>
      </c>
      <c r="BA751" t="str">
        <f>CONCATENATE(AO751,AP751)</f>
        <v>ЛОЖЬЛОЖЬ</v>
      </c>
      <c r="BC751" t="str">
        <f xml:space="preserve"> IF(OR(AR751= "4-2", AR751= "2-1", AR751= "-12", AR751= "-24"),"Q",
  IF(
    OR(AR751= "4-1", AR751= "40", AR751= "42"),"A",
    IF(
      AR751= "44","P",
      IF(OR(AR751= "2-2",AR751="0-2",AR751="-1-2",AR751="-2-2",AR751="-2-1",AR751="-20",AR751="-22" ),"R",
              IF(
                OR(AR751= "24",AR751="04",AR751="-14"),"M",
                IF(
                  OR(AR751= "20",AR751="22",AR751="0-1",AR751="00",AR751="02",AR751="-1-1",AR751="-10"),"I",""
                )
              )
      )
    )
  )
)</f>
        <v/>
      </c>
      <c r="BD751" t="str">
        <f xml:space="preserve"> IF(OR(AS751= "4-2", AS751= "2-1", AS751= "-12", AS751= "-24"),"Q",
  IF(
    OR(AS751= "4-1", AS751= "40", AS751= "42"),"A",
    IF(
      AS751= "44","P",
      IF(OR(AS751= "2-2",AS751="0-2",AS751="-1-2",AS751="-2-2",AS751="-2-1",AS751="-20",AS751="-22" ),"R",
              IF(
                OR(AS751= "24",AS751="04",AS751="-14"),"M",
                IF(
                  OR(AS751= "20",AS751="22",AS751="0-1",AS751="00",AS751="02",AS751="-1-1",AS751="-10"),"I",""
                )
              )
      )
    )
  )
)</f>
        <v/>
      </c>
      <c r="BE751" t="str">
        <f xml:space="preserve"> IF(OR(AT751= "4-2", AT751= "2-1", AT751= "-12", AT751= "-24"),"Q",
  IF(
    OR(AT751= "4-1", AT751= "40", AT751= "42"),"A",
    IF(
      AT751= "44","P",
      IF(OR(AT751= "2-2",AT751="0-2",AT751="-1-2",AT751="-2-2",AT751="-2-1",AT751="-20",AT751="-22" ),"R",
              IF(
                OR(AT751= "24",AT751="04",AT751="-14"),"M",
                IF(
                  OR(AT751= "20",AT751="22",AT751="0-1",AT751="00",AT751="02",AT751="-1-1",AT751="-10"),"I",""
                )
              )
      )
    )
  )
)</f>
        <v/>
      </c>
      <c r="BF751" t="str">
        <f xml:space="preserve"> IF(OR(AU751= "4-2", AU751= "2-1", AU751= "-12", AU751= "-24"),"Q",
  IF(
    OR(AU751= "4-1", AU751= "40", AU751= "42"),"A",
    IF(
      AU751= "44","P",
      IF(OR(AU751= "2-2",AU751="0-2",AU751="-1-2",AU751="-2-2",AU751="-2-1",AU751="-20",AU751="-22" ),"R",
              IF(
                OR(AU751= "24",AU751="04",AU751="-14"),"M",
                IF(
                  OR(AU751= "20",AU751="22",AU751="0-1",AU751="00",AU751="02",AU751="-1-1",AU751="-10"),"I",""
                )
              )
      )
    )
  )
)</f>
        <v/>
      </c>
      <c r="BG751" t="str">
        <f xml:space="preserve"> IF(OR(AV751= "4-2", AV751= "2-1", AV751= "-12", AV751= "-24"),"Q",
  IF(
    OR(AV751= "4-1", AV751= "40", AV751= "42"),"A",
    IF(
      AV751= "44","P",
      IF(OR(AV751= "2-2",AV751="0-2",AV751="-1-2",AV751="-2-2",AV751="-2-1",AV751="-20",AV751="-22" ),"R",
              IF(
                OR(AV751= "24",AV751="04",AV751="-14"),"M",
                IF(
                  OR(AV751= "20",AV751="22",AV751="0-1",AV751="00",AV751="02",AV751="-1-1",AV751="-10"),"I",""
                )
              )
      )
    )
  )
)</f>
        <v/>
      </c>
      <c r="BH751" t="str">
        <f xml:space="preserve"> IF(OR(AW751= "4-2", AW751= "2-1", AW751= "-12", AW751= "-24"),"Q",
  IF(
    OR(AW751= "4-1", AW751= "40", AW751= "42"),"A",
    IF(
      AW751= "44","P",
      IF(OR(AW751= "2-2",AW751="0-2",AW751="-1-2",AW751="-2-2",AW751="-2-1",AW751="-20",AW751="-22" ),"R",
              IF(
                OR(AW751= "24",AW751="04",AW751="-14"),"M",
                IF(
                  OR(AW751= "20",AW751="22",AW751="0-1",AW751="00",AW751="02",AW751="-1-1",AW751="-10"),"I",""
                )
              )
      )
    )
  )
)</f>
        <v/>
      </c>
      <c r="BI751" t="str">
        <f xml:space="preserve"> IF(OR(AX751= "4-2", AX751= "2-1", AX751= "-12", AX751= "-24"),"Q",
  IF(
    OR(AX751= "4-1", AX751= "40", AX751= "42"),"A",
    IF(
      AX751= "44","P",
      IF(OR(AX751= "2-2",AX751="0-2",AX751="-1-2",AX751="-2-2",AX751="-2-1",AX751="-20",AX751="-22" ),"R",
              IF(
                OR(AX751= "24",AX751="04",AX751="-14"),"M",
                IF(
                  OR(AX751= "20",AX751="22",AX751="0-1",AX751="00",AX751="02",AX751="-1-1",AX751="-10"),"I",""
                )
              )
      )
    )
  )
)</f>
        <v/>
      </c>
      <c r="BJ751" t="str">
        <f xml:space="preserve"> IF(OR(AY751= "4-2", AY751= "2-1", AY751= "-12", AY751= "-24"),"Q",
  IF(
    OR(AY751= "4-1", AY751= "40", AY751= "42"),"A",
    IF(
      AY751= "44","P",
      IF(OR(AY751= "2-2",AY751="0-2",AY751="-1-2",AY751="-2-2",AY751="-2-1",AY751="-20",AY751="-22" ),"R",
              IF(
                OR(AY751= "24",AY751="04",AY751="-14"),"M",
                IF(
                  OR(AY751= "20",AY751="22",AY751="0-1",AY751="00",AY751="02",AY751="-1-1",AY751="-10"),"I",""
                )
              )
      )
    )
  )
)</f>
        <v/>
      </c>
      <c r="BK751" t="str">
        <f xml:space="preserve"> IF(OR(AZ751= "4-2", AZ751= "2-1", AZ751= "-12", AZ751= "-24"),"Q",
  IF(
    OR(AZ751= "4-1", AZ751= "40", AZ751= "42"),"A",
    IF(
      AZ751= "44","P",
      IF(OR(AZ751= "2-2",AZ751="0-2",AZ751="-1-2",AZ751="-2-2",AZ751="-2-1",AZ751="-20",AZ751="-22" ),"R",
              IF(
                OR(AZ751= "24",AZ751="04",AZ751="-14"),"M",
                IF(
                  OR(AZ751= "20",AZ751="22",AZ751="0-1",AZ751="00",AZ751="02",AZ751="-1-1",AZ751="-10"),"I",""
                )
              )
      )
    )
  )
)</f>
        <v/>
      </c>
      <c r="BL751" t="str">
        <f xml:space="preserve"> IF(OR(BA751= "4-2", BA751= "2-1", BA751= "-12", BA751= "-24"),"Q",
  IF(
    OR(BA751= "4-1", BA751= "40", BA751= "42"),"A",
    IF(
      BA751= "44","P",
      IF(OR(BA751= "2-2",BA751="0-2",BA751="-1-2",BA751="-2-2",BA751="-2-1",BA751="-20",BA751="-22" ),"R",
              IF(
                OR(BA751= "24",BA751="04",BA751="-14"),"M",
                IF(
                  OR(BA751= "20",BA751="22",BA751="0-1",BA751="00",BA751="02",BA751="-1-1",BA751="-10"),"I",""
                )
              )
      )
    )
  )
)</f>
        <v/>
      </c>
    </row>
    <row r="752" spans="23:64" x14ac:dyDescent="0.25">
      <c r="W752" t="b">
        <f>IF(OR(B752=Локализация!$C$118,B752=5),4,IF(OR(B752=Локализация!$C$119,B752=4),2,IF(OR(B752=Локализация!$C$120,B752=3),0,IF(OR(B752=Локализация!$C$121,B752=2),-1,IF(OR(B752=Локализация!$C$122,B752=1),-2)))))</f>
        <v>0</v>
      </c>
      <c r="X752" t="b">
        <f>IF(OR(C752=Локализация!$C$124,C752=5),-2,IF(OR(C752=Локализация!$C$125,C752=4),-1,IF(OR(C752=Локализация!$C$126,C752=3),0,IF(OR(C752=Локализация!$C$127,C752=2),2,IF(OR(C752=Локализация!$C$128,C752=1),4)))))</f>
        <v>0</v>
      </c>
      <c r="Y752" t="b">
        <f>IF(OR(D752=Локализация!$C$118,D752=5),4,IF(OR(D752=Локализация!$C$119,D752=4),2,IF(OR(D752=Локализация!$C$120,D752=3),0,IF(OR(D752=Локализация!$C$121,D752=2),-1,IF(OR(D752=Локализация!$C$122,D752=1),-2)))))</f>
        <v>0</v>
      </c>
      <c r="Z752" t="b">
        <f>IF(OR(E752=Локализация!$C$124,E752=5),-2,IF(OR(E752=Локализация!$C$125,E752=4),-1,IF(OR(E752=Локализация!$C$126,E752=3),0,IF(OR(E752=Локализация!$C$127,E752=2),2,IF(OR(E752=Локализация!$C$128,E752=1),4)))))</f>
        <v>0</v>
      </c>
      <c r="AA752" t="b">
        <f>IF(OR(F752=Локализация!$C$118,F752=5),4,IF(OR(F752=Локализация!$C$119,F752=4),2,IF(OR(F752=Локализация!$C$120,F752=3),0,IF(OR(F752=Локализация!$C$121,F752=2),-1,IF(OR(F752=Локализация!$C$122,F752=1),-2)))))</f>
        <v>0</v>
      </c>
      <c r="AB752" t="b">
        <f>IF(OR(G752=Локализация!$C$124,G752=5),-2,IF(OR(G752=Локализация!$C$125,G752=4),-1,IF(OR(G752=Локализация!$C$126,G752=3),0,IF(OR(G752=Локализация!$C$127,G752=2),2,IF(OR(G752=Локализация!$C$128,G752=1),4)))))</f>
        <v>0</v>
      </c>
      <c r="AC752" t="b">
        <f>IF(OR(H752=Локализация!$C$118,H752=5),4,IF(OR(H752=Локализация!$C$119,H752=4),2,IF(OR(H752=Локализация!$C$120,H752=3),0,IF(OR(H752=Локализация!$C$121,H752=2),-1,IF(OR(H752=Локализация!$C$122,H752=1),-2)))))</f>
        <v>0</v>
      </c>
      <c r="AD752" t="b">
        <f>IF(OR(I752=Локализация!$C$124,I752=5),-2,IF(OR(I752=Локализация!$C$125,I752=4),-1,IF(OR(I752=Локализация!$C$126,I752=3),0,IF(OR(I752=Локализация!$C$127,I752=2),2,IF(OR(I752=Локализация!$C$128,I752=1),4)))))</f>
        <v>0</v>
      </c>
      <c r="AE752" t="b">
        <f>IF(OR(J752=Локализация!$C$118,J752=5),4,IF(OR(J752=Локализация!$C$119,J752=4),2,IF(OR(J752=Локализация!$C$120,J752=3),0,IF(OR(J752=Локализация!$C$121,J752=2),-1,IF(OR(J752=Локализация!$C$122,J752=1),-2)))))</f>
        <v>0</v>
      </c>
      <c r="AF752" t="b">
        <f>IF(OR(K752=Локализация!$C$124,K752=5),-2,IF(OR(K752=Локализация!$C$125,K752=4),-1,IF(OR(K752=Локализация!$C$126,K752=3),0,IF(OR(K752=Локализация!$C$127,K752=2),2,IF(OR(K752=Локализация!$C$128,K752=1),4)))))</f>
        <v>0</v>
      </c>
      <c r="AG752" t="b">
        <f>IF(OR(L752=Локализация!$C$118,L752=5),4,IF(OR(L752=Локализация!$C$119,L752=4),2,IF(OR(L752=Локализация!$C$120,L752=3),0,IF(OR(L752=Локализация!$C$121,L752=2),-1,IF(OR(L752=Локализация!$C$122,L752=1),-2)))))</f>
        <v>0</v>
      </c>
      <c r="AH752" t="b">
        <f>IF(OR(M752=Локализация!$C$124,M752=5),-2,IF(OR(M752=Локализация!$C$125,M752=4),-1,IF(OR(M752=Локализация!$C$126,M752=3),0,IF(OR(M752=Локализация!$C$127,M752=2),2,IF(OR(M752=Локализация!$C$128,M752=1),4)))))</f>
        <v>0</v>
      </c>
      <c r="AI752" t="b">
        <f>IF(OR(N752=Локализация!$C$118,N752=5),4,IF(OR(N752=Локализация!$C$119,N752=4),2,IF(OR(N752=Локализация!$C$120,N752=3),0,IF(OR(N752=Локализация!$C$121,N752=2),-1,IF(OR(N752=Локализация!$C$122,N752=1),-2)))))</f>
        <v>0</v>
      </c>
      <c r="AJ752" t="b">
        <f>IF(OR(O752=Локализация!$C$124,O752=5),-2,IF(OR(O752=Локализация!$C$125,O752=4),-1,IF(OR(O752=Локализация!$C$126,O752=3),0,IF(OR(O752=Локализация!$C$127,O752=2),2,IF(OR(O752=Локализация!$C$128,O752=1),4)))))</f>
        <v>0</v>
      </c>
      <c r="AK752" t="b">
        <f>IF(OR(P752=Локализация!$C$118,P752=5),4,IF(OR(P752=Локализация!$C$119,P752=4),2,IF(OR(P752=Локализация!$C$120,P752=3),0,IF(OR(P752=Локализация!$C$121,P752=2),-1,IF(OR(P752=Локализация!$C$122,P752=1),-2)))))</f>
        <v>0</v>
      </c>
      <c r="AL752" t="b">
        <f>IF(OR(Q752=Локализация!$C$124,Q752=5),-2,IF(OR(Q752=Локализация!$C$125,Q752=4),-1,IF(OR(Q752=Локализация!$C$126,Q752=3),0,IF(OR(Q752=Локализация!$C$127,Q752=2),2,IF(OR(Q752=Локализация!$C$128,Q752=1),4)))))</f>
        <v>0</v>
      </c>
      <c r="AM752" t="b">
        <f>IF(OR(R752=Локализация!$C$118,R752=5),4,IF(OR(R752=Локализация!$C$119,R752=4),2,IF(OR(R752=Локализация!$C$120,R752=3),0,IF(OR(R752=Локализация!$C$121,R752=2),-1,IF(OR(R752=Локализация!$C$122,R752=1),-2)))))</f>
        <v>0</v>
      </c>
      <c r="AN752" t="b">
        <f>IF(OR(S752=Локализация!$C$124,S752=5),-2,IF(OR(S752=Локализация!$C$125,S752=4),-1,IF(OR(S752=Локализация!$C$126,S752=3),0,IF(OR(S752=Локализация!$C$127,S752=2),2,IF(OR(S752=Локализация!$C$128,S752=1),4)))))</f>
        <v>0</v>
      </c>
      <c r="AO752" t="b">
        <f>IF(OR(T752=Локализация!$C$118,T752=5),4,IF(OR(T752=Локализация!$C$119,T752=4),2,IF(OR(T752=Локализация!$C$120,T752=3),0,IF(OR(T752=Локализация!$C$121,T752=2),-1,IF(OR(T752=Локализация!$C$122,T752=1),-2)))))</f>
        <v>0</v>
      </c>
      <c r="AP752" t="b">
        <f>IF(OR(U752=Локализация!$C$124,U752=5),-2,IF(OR(U752=Локализация!$C$125,U752=4),-1,IF(OR(U752=Локализация!$C$126,U752=3),0,IF(OR(U752=Локализация!$C$127,U752=2),2,IF(OR(U752=Локализация!$C$128,U752=1),4)))))</f>
        <v>0</v>
      </c>
      <c r="AR752" t="str">
        <f>CONCATENATE(W752,X752)</f>
        <v>ЛОЖЬЛОЖЬ</v>
      </c>
      <c r="AS752" t="str">
        <f>CONCATENATE(Y752,Z752)</f>
        <v>ЛОЖЬЛОЖЬ</v>
      </c>
      <c r="AT752" t="str">
        <f>CONCATENATE(AA752,AB752)</f>
        <v>ЛОЖЬЛОЖЬ</v>
      </c>
      <c r="AU752" t="str">
        <f>CONCATENATE(AC752,AD752)</f>
        <v>ЛОЖЬЛОЖЬ</v>
      </c>
      <c r="AV752" t="str">
        <f>CONCATENATE(AE752,AF752)</f>
        <v>ЛОЖЬЛОЖЬ</v>
      </c>
      <c r="AW752" t="str">
        <f>CONCATENATE(AG752,AH752)</f>
        <v>ЛОЖЬЛОЖЬ</v>
      </c>
      <c r="AX752" t="str">
        <f>CONCATENATE(AI752,AJ752)</f>
        <v>ЛОЖЬЛОЖЬ</v>
      </c>
      <c r="AY752" t="str">
        <f>CONCATENATE(AK752,AL752)</f>
        <v>ЛОЖЬЛОЖЬ</v>
      </c>
      <c r="AZ752" t="str">
        <f>CONCATENATE(AM752,AN752)</f>
        <v>ЛОЖЬЛОЖЬ</v>
      </c>
      <c r="BA752" t="str">
        <f>CONCATENATE(AO752,AP752)</f>
        <v>ЛОЖЬЛОЖЬ</v>
      </c>
      <c r="BC752" t="str">
        <f xml:space="preserve"> IF(OR(AR752= "4-2", AR752= "2-1", AR752= "-12", AR752= "-24"),"Q",
  IF(
    OR(AR752= "4-1", AR752= "40", AR752= "42"),"A",
    IF(
      AR752= "44","P",
      IF(OR(AR752= "2-2",AR752="0-2",AR752="-1-2",AR752="-2-2",AR752="-2-1",AR752="-20",AR752="-22" ),"R",
              IF(
                OR(AR752= "24",AR752="04",AR752="-14"),"M",
                IF(
                  OR(AR752= "20",AR752="22",AR752="0-1",AR752="00",AR752="02",AR752="-1-1",AR752="-10"),"I",""
                )
              )
      )
    )
  )
)</f>
        <v/>
      </c>
      <c r="BD752" t="str">
        <f xml:space="preserve"> IF(OR(AS752= "4-2", AS752= "2-1", AS752= "-12", AS752= "-24"),"Q",
  IF(
    OR(AS752= "4-1", AS752= "40", AS752= "42"),"A",
    IF(
      AS752= "44","P",
      IF(OR(AS752= "2-2",AS752="0-2",AS752="-1-2",AS752="-2-2",AS752="-2-1",AS752="-20",AS752="-22" ),"R",
              IF(
                OR(AS752= "24",AS752="04",AS752="-14"),"M",
                IF(
                  OR(AS752= "20",AS752="22",AS752="0-1",AS752="00",AS752="02",AS752="-1-1",AS752="-10"),"I",""
                )
              )
      )
    )
  )
)</f>
        <v/>
      </c>
      <c r="BE752" t="str">
        <f xml:space="preserve"> IF(OR(AT752= "4-2", AT752= "2-1", AT752= "-12", AT752= "-24"),"Q",
  IF(
    OR(AT752= "4-1", AT752= "40", AT752= "42"),"A",
    IF(
      AT752= "44","P",
      IF(OR(AT752= "2-2",AT752="0-2",AT752="-1-2",AT752="-2-2",AT752="-2-1",AT752="-20",AT752="-22" ),"R",
              IF(
                OR(AT752= "24",AT752="04",AT752="-14"),"M",
                IF(
                  OR(AT752= "20",AT752="22",AT752="0-1",AT752="00",AT752="02",AT752="-1-1",AT752="-10"),"I",""
                )
              )
      )
    )
  )
)</f>
        <v/>
      </c>
      <c r="BF752" t="str">
        <f xml:space="preserve"> IF(OR(AU752= "4-2", AU752= "2-1", AU752= "-12", AU752= "-24"),"Q",
  IF(
    OR(AU752= "4-1", AU752= "40", AU752= "42"),"A",
    IF(
      AU752= "44","P",
      IF(OR(AU752= "2-2",AU752="0-2",AU752="-1-2",AU752="-2-2",AU752="-2-1",AU752="-20",AU752="-22" ),"R",
              IF(
                OR(AU752= "24",AU752="04",AU752="-14"),"M",
                IF(
                  OR(AU752= "20",AU752="22",AU752="0-1",AU752="00",AU752="02",AU752="-1-1",AU752="-10"),"I",""
                )
              )
      )
    )
  )
)</f>
        <v/>
      </c>
      <c r="BG752" t="str">
        <f xml:space="preserve"> IF(OR(AV752= "4-2", AV752= "2-1", AV752= "-12", AV752= "-24"),"Q",
  IF(
    OR(AV752= "4-1", AV752= "40", AV752= "42"),"A",
    IF(
      AV752= "44","P",
      IF(OR(AV752= "2-2",AV752="0-2",AV752="-1-2",AV752="-2-2",AV752="-2-1",AV752="-20",AV752="-22" ),"R",
              IF(
                OR(AV752= "24",AV752="04",AV752="-14"),"M",
                IF(
                  OR(AV752= "20",AV752="22",AV752="0-1",AV752="00",AV752="02",AV752="-1-1",AV752="-10"),"I",""
                )
              )
      )
    )
  )
)</f>
        <v/>
      </c>
      <c r="BH752" t="str">
        <f xml:space="preserve"> IF(OR(AW752= "4-2", AW752= "2-1", AW752= "-12", AW752= "-24"),"Q",
  IF(
    OR(AW752= "4-1", AW752= "40", AW752= "42"),"A",
    IF(
      AW752= "44","P",
      IF(OR(AW752= "2-2",AW752="0-2",AW752="-1-2",AW752="-2-2",AW752="-2-1",AW752="-20",AW752="-22" ),"R",
              IF(
                OR(AW752= "24",AW752="04",AW752="-14"),"M",
                IF(
                  OR(AW752= "20",AW752="22",AW752="0-1",AW752="00",AW752="02",AW752="-1-1",AW752="-10"),"I",""
                )
              )
      )
    )
  )
)</f>
        <v/>
      </c>
      <c r="BI752" t="str">
        <f xml:space="preserve"> IF(OR(AX752= "4-2", AX752= "2-1", AX752= "-12", AX752= "-24"),"Q",
  IF(
    OR(AX752= "4-1", AX752= "40", AX752= "42"),"A",
    IF(
      AX752= "44","P",
      IF(OR(AX752= "2-2",AX752="0-2",AX752="-1-2",AX752="-2-2",AX752="-2-1",AX752="-20",AX752="-22" ),"R",
              IF(
                OR(AX752= "24",AX752="04",AX752="-14"),"M",
                IF(
                  OR(AX752= "20",AX752="22",AX752="0-1",AX752="00",AX752="02",AX752="-1-1",AX752="-10"),"I",""
                )
              )
      )
    )
  )
)</f>
        <v/>
      </c>
      <c r="BJ752" t="str">
        <f xml:space="preserve"> IF(OR(AY752= "4-2", AY752= "2-1", AY752= "-12", AY752= "-24"),"Q",
  IF(
    OR(AY752= "4-1", AY752= "40", AY752= "42"),"A",
    IF(
      AY752= "44","P",
      IF(OR(AY752= "2-2",AY752="0-2",AY752="-1-2",AY752="-2-2",AY752="-2-1",AY752="-20",AY752="-22" ),"R",
              IF(
                OR(AY752= "24",AY752="04",AY752="-14"),"M",
                IF(
                  OR(AY752= "20",AY752="22",AY752="0-1",AY752="00",AY752="02",AY752="-1-1",AY752="-10"),"I",""
                )
              )
      )
    )
  )
)</f>
        <v/>
      </c>
      <c r="BK752" t="str">
        <f xml:space="preserve"> IF(OR(AZ752= "4-2", AZ752= "2-1", AZ752= "-12", AZ752= "-24"),"Q",
  IF(
    OR(AZ752= "4-1", AZ752= "40", AZ752= "42"),"A",
    IF(
      AZ752= "44","P",
      IF(OR(AZ752= "2-2",AZ752="0-2",AZ752="-1-2",AZ752="-2-2",AZ752="-2-1",AZ752="-20",AZ752="-22" ),"R",
              IF(
                OR(AZ752= "24",AZ752="04",AZ752="-14"),"M",
                IF(
                  OR(AZ752= "20",AZ752="22",AZ752="0-1",AZ752="00",AZ752="02",AZ752="-1-1",AZ752="-10"),"I",""
                )
              )
      )
    )
  )
)</f>
        <v/>
      </c>
      <c r="BL752" t="str">
        <f xml:space="preserve"> IF(OR(BA752= "4-2", BA752= "2-1", BA752= "-12", BA752= "-24"),"Q",
  IF(
    OR(BA752= "4-1", BA752= "40", BA752= "42"),"A",
    IF(
      BA752= "44","P",
      IF(OR(BA752= "2-2",BA752="0-2",BA752="-1-2",BA752="-2-2",BA752="-2-1",BA752="-20",BA752="-22" ),"R",
              IF(
                OR(BA752= "24",BA752="04",BA752="-14"),"M",
                IF(
                  OR(BA752= "20",BA752="22",BA752="0-1",BA752="00",BA752="02",BA752="-1-1",BA752="-10"),"I",""
                )
              )
      )
    )
  )
)</f>
        <v/>
      </c>
    </row>
    <row r="753" spans="23:64" x14ac:dyDescent="0.25">
      <c r="W753" t="b">
        <f>IF(OR(B753=Локализация!$C$118,B753=5),4,IF(OR(B753=Локализация!$C$119,B753=4),2,IF(OR(B753=Локализация!$C$120,B753=3),0,IF(OR(B753=Локализация!$C$121,B753=2),-1,IF(OR(B753=Локализация!$C$122,B753=1),-2)))))</f>
        <v>0</v>
      </c>
      <c r="X753" t="b">
        <f>IF(OR(C753=Локализация!$C$124,C753=5),-2,IF(OR(C753=Локализация!$C$125,C753=4),-1,IF(OR(C753=Локализация!$C$126,C753=3),0,IF(OR(C753=Локализация!$C$127,C753=2),2,IF(OR(C753=Локализация!$C$128,C753=1),4)))))</f>
        <v>0</v>
      </c>
      <c r="Y753" t="b">
        <f>IF(OR(D753=Локализация!$C$118,D753=5),4,IF(OR(D753=Локализация!$C$119,D753=4),2,IF(OR(D753=Локализация!$C$120,D753=3),0,IF(OR(D753=Локализация!$C$121,D753=2),-1,IF(OR(D753=Локализация!$C$122,D753=1),-2)))))</f>
        <v>0</v>
      </c>
      <c r="Z753" t="b">
        <f>IF(OR(E753=Локализация!$C$124,E753=5),-2,IF(OR(E753=Локализация!$C$125,E753=4),-1,IF(OR(E753=Локализация!$C$126,E753=3),0,IF(OR(E753=Локализация!$C$127,E753=2),2,IF(OR(E753=Локализация!$C$128,E753=1),4)))))</f>
        <v>0</v>
      </c>
      <c r="AA753" t="b">
        <f>IF(OR(F753=Локализация!$C$118,F753=5),4,IF(OR(F753=Локализация!$C$119,F753=4),2,IF(OR(F753=Локализация!$C$120,F753=3),0,IF(OR(F753=Локализация!$C$121,F753=2),-1,IF(OR(F753=Локализация!$C$122,F753=1),-2)))))</f>
        <v>0</v>
      </c>
      <c r="AB753" t="b">
        <f>IF(OR(G753=Локализация!$C$124,G753=5),-2,IF(OR(G753=Локализация!$C$125,G753=4),-1,IF(OR(G753=Локализация!$C$126,G753=3),0,IF(OR(G753=Локализация!$C$127,G753=2),2,IF(OR(G753=Локализация!$C$128,G753=1),4)))))</f>
        <v>0</v>
      </c>
      <c r="AC753" t="b">
        <f>IF(OR(H753=Локализация!$C$118,H753=5),4,IF(OR(H753=Локализация!$C$119,H753=4),2,IF(OR(H753=Локализация!$C$120,H753=3),0,IF(OR(H753=Локализация!$C$121,H753=2),-1,IF(OR(H753=Локализация!$C$122,H753=1),-2)))))</f>
        <v>0</v>
      </c>
      <c r="AD753" t="b">
        <f>IF(OR(I753=Локализация!$C$124,I753=5),-2,IF(OR(I753=Локализация!$C$125,I753=4),-1,IF(OR(I753=Локализация!$C$126,I753=3),0,IF(OR(I753=Локализация!$C$127,I753=2),2,IF(OR(I753=Локализация!$C$128,I753=1),4)))))</f>
        <v>0</v>
      </c>
      <c r="AE753" t="b">
        <f>IF(OR(J753=Локализация!$C$118,J753=5),4,IF(OR(J753=Локализация!$C$119,J753=4),2,IF(OR(J753=Локализация!$C$120,J753=3),0,IF(OR(J753=Локализация!$C$121,J753=2),-1,IF(OR(J753=Локализация!$C$122,J753=1),-2)))))</f>
        <v>0</v>
      </c>
      <c r="AF753" t="b">
        <f>IF(OR(K753=Локализация!$C$124,K753=5),-2,IF(OR(K753=Локализация!$C$125,K753=4),-1,IF(OR(K753=Локализация!$C$126,K753=3),0,IF(OR(K753=Локализация!$C$127,K753=2),2,IF(OR(K753=Локализация!$C$128,K753=1),4)))))</f>
        <v>0</v>
      </c>
      <c r="AG753" t="b">
        <f>IF(OR(L753=Локализация!$C$118,L753=5),4,IF(OR(L753=Локализация!$C$119,L753=4),2,IF(OR(L753=Локализация!$C$120,L753=3),0,IF(OR(L753=Локализация!$C$121,L753=2),-1,IF(OR(L753=Локализация!$C$122,L753=1),-2)))))</f>
        <v>0</v>
      </c>
      <c r="AH753" t="b">
        <f>IF(OR(M753=Локализация!$C$124,M753=5),-2,IF(OR(M753=Локализация!$C$125,M753=4),-1,IF(OR(M753=Локализация!$C$126,M753=3),0,IF(OR(M753=Локализация!$C$127,M753=2),2,IF(OR(M753=Локализация!$C$128,M753=1),4)))))</f>
        <v>0</v>
      </c>
      <c r="AI753" t="b">
        <f>IF(OR(N753=Локализация!$C$118,N753=5),4,IF(OR(N753=Локализация!$C$119,N753=4),2,IF(OR(N753=Локализация!$C$120,N753=3),0,IF(OR(N753=Локализация!$C$121,N753=2),-1,IF(OR(N753=Локализация!$C$122,N753=1),-2)))))</f>
        <v>0</v>
      </c>
      <c r="AJ753" t="b">
        <f>IF(OR(O753=Локализация!$C$124,O753=5),-2,IF(OR(O753=Локализация!$C$125,O753=4),-1,IF(OR(O753=Локализация!$C$126,O753=3),0,IF(OR(O753=Локализация!$C$127,O753=2),2,IF(OR(O753=Локализация!$C$128,O753=1),4)))))</f>
        <v>0</v>
      </c>
      <c r="AK753" t="b">
        <f>IF(OR(P753=Локализация!$C$118,P753=5),4,IF(OR(P753=Локализация!$C$119,P753=4),2,IF(OR(P753=Локализация!$C$120,P753=3),0,IF(OR(P753=Локализация!$C$121,P753=2),-1,IF(OR(P753=Локализация!$C$122,P753=1),-2)))))</f>
        <v>0</v>
      </c>
      <c r="AL753" t="b">
        <f>IF(OR(Q753=Локализация!$C$124,Q753=5),-2,IF(OR(Q753=Локализация!$C$125,Q753=4),-1,IF(OR(Q753=Локализация!$C$126,Q753=3),0,IF(OR(Q753=Локализация!$C$127,Q753=2),2,IF(OR(Q753=Локализация!$C$128,Q753=1),4)))))</f>
        <v>0</v>
      </c>
      <c r="AM753" t="b">
        <f>IF(OR(R753=Локализация!$C$118,R753=5),4,IF(OR(R753=Локализация!$C$119,R753=4),2,IF(OR(R753=Локализация!$C$120,R753=3),0,IF(OR(R753=Локализация!$C$121,R753=2),-1,IF(OR(R753=Локализация!$C$122,R753=1),-2)))))</f>
        <v>0</v>
      </c>
      <c r="AN753" t="b">
        <f>IF(OR(S753=Локализация!$C$124,S753=5),-2,IF(OR(S753=Локализация!$C$125,S753=4),-1,IF(OR(S753=Локализация!$C$126,S753=3),0,IF(OR(S753=Локализация!$C$127,S753=2),2,IF(OR(S753=Локализация!$C$128,S753=1),4)))))</f>
        <v>0</v>
      </c>
      <c r="AO753" t="b">
        <f>IF(OR(T753=Локализация!$C$118,T753=5),4,IF(OR(T753=Локализация!$C$119,T753=4),2,IF(OR(T753=Локализация!$C$120,T753=3),0,IF(OR(T753=Локализация!$C$121,T753=2),-1,IF(OR(T753=Локализация!$C$122,T753=1),-2)))))</f>
        <v>0</v>
      </c>
      <c r="AP753" t="b">
        <f>IF(OR(U753=Локализация!$C$124,U753=5),-2,IF(OR(U753=Локализация!$C$125,U753=4),-1,IF(OR(U753=Локализация!$C$126,U753=3),0,IF(OR(U753=Локализация!$C$127,U753=2),2,IF(OR(U753=Локализация!$C$128,U753=1),4)))))</f>
        <v>0</v>
      </c>
      <c r="AR753" t="str">
        <f>CONCATENATE(W753,X753)</f>
        <v>ЛОЖЬЛОЖЬ</v>
      </c>
      <c r="AS753" t="str">
        <f>CONCATENATE(Y753,Z753)</f>
        <v>ЛОЖЬЛОЖЬ</v>
      </c>
      <c r="AT753" t="str">
        <f>CONCATENATE(AA753,AB753)</f>
        <v>ЛОЖЬЛОЖЬ</v>
      </c>
      <c r="AU753" t="str">
        <f>CONCATENATE(AC753,AD753)</f>
        <v>ЛОЖЬЛОЖЬ</v>
      </c>
      <c r="AV753" t="str">
        <f>CONCATENATE(AE753,AF753)</f>
        <v>ЛОЖЬЛОЖЬ</v>
      </c>
      <c r="AW753" t="str">
        <f>CONCATENATE(AG753,AH753)</f>
        <v>ЛОЖЬЛОЖЬ</v>
      </c>
      <c r="AX753" t="str">
        <f>CONCATENATE(AI753,AJ753)</f>
        <v>ЛОЖЬЛОЖЬ</v>
      </c>
      <c r="AY753" t="str">
        <f>CONCATENATE(AK753,AL753)</f>
        <v>ЛОЖЬЛОЖЬ</v>
      </c>
      <c r="AZ753" t="str">
        <f>CONCATENATE(AM753,AN753)</f>
        <v>ЛОЖЬЛОЖЬ</v>
      </c>
      <c r="BA753" t="str">
        <f>CONCATENATE(AO753,AP753)</f>
        <v>ЛОЖЬЛОЖЬ</v>
      </c>
      <c r="BC753" t="str">
        <f xml:space="preserve"> IF(OR(AR753= "4-2", AR753= "2-1", AR753= "-12", AR753= "-24"),"Q",
  IF(
    OR(AR753= "4-1", AR753= "40", AR753= "42"),"A",
    IF(
      AR753= "44","P",
      IF(OR(AR753= "2-2",AR753="0-2",AR753="-1-2",AR753="-2-2",AR753="-2-1",AR753="-20",AR753="-22" ),"R",
              IF(
                OR(AR753= "24",AR753="04",AR753="-14"),"M",
                IF(
                  OR(AR753= "20",AR753="22",AR753="0-1",AR753="00",AR753="02",AR753="-1-1",AR753="-10"),"I",""
                )
              )
      )
    )
  )
)</f>
        <v/>
      </c>
      <c r="BD753" t="str">
        <f xml:space="preserve"> IF(OR(AS753= "4-2", AS753= "2-1", AS753= "-12", AS753= "-24"),"Q",
  IF(
    OR(AS753= "4-1", AS753= "40", AS753= "42"),"A",
    IF(
      AS753= "44","P",
      IF(OR(AS753= "2-2",AS753="0-2",AS753="-1-2",AS753="-2-2",AS753="-2-1",AS753="-20",AS753="-22" ),"R",
              IF(
                OR(AS753= "24",AS753="04",AS753="-14"),"M",
                IF(
                  OR(AS753= "20",AS753="22",AS753="0-1",AS753="00",AS753="02",AS753="-1-1",AS753="-10"),"I",""
                )
              )
      )
    )
  )
)</f>
        <v/>
      </c>
      <c r="BE753" t="str">
        <f xml:space="preserve"> IF(OR(AT753= "4-2", AT753= "2-1", AT753= "-12", AT753= "-24"),"Q",
  IF(
    OR(AT753= "4-1", AT753= "40", AT753= "42"),"A",
    IF(
      AT753= "44","P",
      IF(OR(AT753= "2-2",AT753="0-2",AT753="-1-2",AT753="-2-2",AT753="-2-1",AT753="-20",AT753="-22" ),"R",
              IF(
                OR(AT753= "24",AT753="04",AT753="-14"),"M",
                IF(
                  OR(AT753= "20",AT753="22",AT753="0-1",AT753="00",AT753="02",AT753="-1-1",AT753="-10"),"I",""
                )
              )
      )
    )
  )
)</f>
        <v/>
      </c>
      <c r="BF753" t="str">
        <f xml:space="preserve"> IF(OR(AU753= "4-2", AU753= "2-1", AU753= "-12", AU753= "-24"),"Q",
  IF(
    OR(AU753= "4-1", AU753= "40", AU753= "42"),"A",
    IF(
      AU753= "44","P",
      IF(OR(AU753= "2-2",AU753="0-2",AU753="-1-2",AU753="-2-2",AU753="-2-1",AU753="-20",AU753="-22" ),"R",
              IF(
                OR(AU753= "24",AU753="04",AU753="-14"),"M",
                IF(
                  OR(AU753= "20",AU753="22",AU753="0-1",AU753="00",AU753="02",AU753="-1-1",AU753="-10"),"I",""
                )
              )
      )
    )
  )
)</f>
        <v/>
      </c>
      <c r="BG753" t="str">
        <f xml:space="preserve"> IF(OR(AV753= "4-2", AV753= "2-1", AV753= "-12", AV753= "-24"),"Q",
  IF(
    OR(AV753= "4-1", AV753= "40", AV753= "42"),"A",
    IF(
      AV753= "44","P",
      IF(OR(AV753= "2-2",AV753="0-2",AV753="-1-2",AV753="-2-2",AV753="-2-1",AV753="-20",AV753="-22" ),"R",
              IF(
                OR(AV753= "24",AV753="04",AV753="-14"),"M",
                IF(
                  OR(AV753= "20",AV753="22",AV753="0-1",AV753="00",AV753="02",AV753="-1-1",AV753="-10"),"I",""
                )
              )
      )
    )
  )
)</f>
        <v/>
      </c>
      <c r="BH753" t="str">
        <f xml:space="preserve"> IF(OR(AW753= "4-2", AW753= "2-1", AW753= "-12", AW753= "-24"),"Q",
  IF(
    OR(AW753= "4-1", AW753= "40", AW753= "42"),"A",
    IF(
      AW753= "44","P",
      IF(OR(AW753= "2-2",AW753="0-2",AW753="-1-2",AW753="-2-2",AW753="-2-1",AW753="-20",AW753="-22" ),"R",
              IF(
                OR(AW753= "24",AW753="04",AW753="-14"),"M",
                IF(
                  OR(AW753= "20",AW753="22",AW753="0-1",AW753="00",AW753="02",AW753="-1-1",AW753="-10"),"I",""
                )
              )
      )
    )
  )
)</f>
        <v/>
      </c>
      <c r="BI753" t="str">
        <f xml:space="preserve"> IF(OR(AX753= "4-2", AX753= "2-1", AX753= "-12", AX753= "-24"),"Q",
  IF(
    OR(AX753= "4-1", AX753= "40", AX753= "42"),"A",
    IF(
      AX753= "44","P",
      IF(OR(AX753= "2-2",AX753="0-2",AX753="-1-2",AX753="-2-2",AX753="-2-1",AX753="-20",AX753="-22" ),"R",
              IF(
                OR(AX753= "24",AX753="04",AX753="-14"),"M",
                IF(
                  OR(AX753= "20",AX753="22",AX753="0-1",AX753="00",AX753="02",AX753="-1-1",AX753="-10"),"I",""
                )
              )
      )
    )
  )
)</f>
        <v/>
      </c>
      <c r="BJ753" t="str">
        <f xml:space="preserve"> IF(OR(AY753= "4-2", AY753= "2-1", AY753= "-12", AY753= "-24"),"Q",
  IF(
    OR(AY753= "4-1", AY753= "40", AY753= "42"),"A",
    IF(
      AY753= "44","P",
      IF(OR(AY753= "2-2",AY753="0-2",AY753="-1-2",AY753="-2-2",AY753="-2-1",AY753="-20",AY753="-22" ),"R",
              IF(
                OR(AY753= "24",AY753="04",AY753="-14"),"M",
                IF(
                  OR(AY753= "20",AY753="22",AY753="0-1",AY753="00",AY753="02",AY753="-1-1",AY753="-10"),"I",""
                )
              )
      )
    )
  )
)</f>
        <v/>
      </c>
      <c r="BK753" t="str">
        <f xml:space="preserve"> IF(OR(AZ753= "4-2", AZ753= "2-1", AZ753= "-12", AZ753= "-24"),"Q",
  IF(
    OR(AZ753= "4-1", AZ753= "40", AZ753= "42"),"A",
    IF(
      AZ753= "44","P",
      IF(OR(AZ753= "2-2",AZ753="0-2",AZ753="-1-2",AZ753="-2-2",AZ753="-2-1",AZ753="-20",AZ753="-22" ),"R",
              IF(
                OR(AZ753= "24",AZ753="04",AZ753="-14"),"M",
                IF(
                  OR(AZ753= "20",AZ753="22",AZ753="0-1",AZ753="00",AZ753="02",AZ753="-1-1",AZ753="-10"),"I",""
                )
              )
      )
    )
  )
)</f>
        <v/>
      </c>
      <c r="BL753" t="str">
        <f xml:space="preserve"> IF(OR(BA753= "4-2", BA753= "2-1", BA753= "-12", BA753= "-24"),"Q",
  IF(
    OR(BA753= "4-1", BA753= "40", BA753= "42"),"A",
    IF(
      BA753= "44","P",
      IF(OR(BA753= "2-2",BA753="0-2",BA753="-1-2",BA753="-2-2",BA753="-2-1",BA753="-20",BA753="-22" ),"R",
              IF(
                OR(BA753= "24",BA753="04",BA753="-14"),"M",
                IF(
                  OR(BA753= "20",BA753="22",BA753="0-1",BA753="00",BA753="02",BA753="-1-1",BA753="-10"),"I",""
                )
              )
      )
    )
  )
)</f>
        <v/>
      </c>
    </row>
    <row r="754" spans="23:64" x14ac:dyDescent="0.25">
      <c r="W754" t="b">
        <f>IF(OR(B754=Локализация!$C$118,B754=5),4,IF(OR(B754=Локализация!$C$119,B754=4),2,IF(OR(B754=Локализация!$C$120,B754=3),0,IF(OR(B754=Локализация!$C$121,B754=2),-1,IF(OR(B754=Локализация!$C$122,B754=1),-2)))))</f>
        <v>0</v>
      </c>
      <c r="X754" t="b">
        <f>IF(OR(C754=Локализация!$C$124,C754=5),-2,IF(OR(C754=Локализация!$C$125,C754=4),-1,IF(OR(C754=Локализация!$C$126,C754=3),0,IF(OR(C754=Локализация!$C$127,C754=2),2,IF(OR(C754=Локализация!$C$128,C754=1),4)))))</f>
        <v>0</v>
      </c>
      <c r="Y754" t="b">
        <f>IF(OR(D754=Локализация!$C$118,D754=5),4,IF(OR(D754=Локализация!$C$119,D754=4),2,IF(OR(D754=Локализация!$C$120,D754=3),0,IF(OR(D754=Локализация!$C$121,D754=2),-1,IF(OR(D754=Локализация!$C$122,D754=1),-2)))))</f>
        <v>0</v>
      </c>
      <c r="Z754" t="b">
        <f>IF(OR(E754=Локализация!$C$124,E754=5),-2,IF(OR(E754=Локализация!$C$125,E754=4),-1,IF(OR(E754=Локализация!$C$126,E754=3),0,IF(OR(E754=Локализация!$C$127,E754=2),2,IF(OR(E754=Локализация!$C$128,E754=1),4)))))</f>
        <v>0</v>
      </c>
      <c r="AA754" t="b">
        <f>IF(OR(F754=Локализация!$C$118,F754=5),4,IF(OR(F754=Локализация!$C$119,F754=4),2,IF(OR(F754=Локализация!$C$120,F754=3),0,IF(OR(F754=Локализация!$C$121,F754=2),-1,IF(OR(F754=Локализация!$C$122,F754=1),-2)))))</f>
        <v>0</v>
      </c>
      <c r="AB754" t="b">
        <f>IF(OR(G754=Локализация!$C$124,G754=5),-2,IF(OR(G754=Локализация!$C$125,G754=4),-1,IF(OR(G754=Локализация!$C$126,G754=3),0,IF(OR(G754=Локализация!$C$127,G754=2),2,IF(OR(G754=Локализация!$C$128,G754=1),4)))))</f>
        <v>0</v>
      </c>
      <c r="AC754" t="b">
        <f>IF(OR(H754=Локализация!$C$118,H754=5),4,IF(OR(H754=Локализация!$C$119,H754=4),2,IF(OR(H754=Локализация!$C$120,H754=3),0,IF(OR(H754=Локализация!$C$121,H754=2),-1,IF(OR(H754=Локализация!$C$122,H754=1),-2)))))</f>
        <v>0</v>
      </c>
      <c r="AD754" t="b">
        <f>IF(OR(I754=Локализация!$C$124,I754=5),-2,IF(OR(I754=Локализация!$C$125,I754=4),-1,IF(OR(I754=Локализация!$C$126,I754=3),0,IF(OR(I754=Локализация!$C$127,I754=2),2,IF(OR(I754=Локализация!$C$128,I754=1),4)))))</f>
        <v>0</v>
      </c>
      <c r="AE754" t="b">
        <f>IF(OR(J754=Локализация!$C$118,J754=5),4,IF(OR(J754=Локализация!$C$119,J754=4),2,IF(OR(J754=Локализация!$C$120,J754=3),0,IF(OR(J754=Локализация!$C$121,J754=2),-1,IF(OR(J754=Локализация!$C$122,J754=1),-2)))))</f>
        <v>0</v>
      </c>
      <c r="AF754" t="b">
        <f>IF(OR(K754=Локализация!$C$124,K754=5),-2,IF(OR(K754=Локализация!$C$125,K754=4),-1,IF(OR(K754=Локализация!$C$126,K754=3),0,IF(OR(K754=Локализация!$C$127,K754=2),2,IF(OR(K754=Локализация!$C$128,K754=1),4)))))</f>
        <v>0</v>
      </c>
      <c r="AG754" t="b">
        <f>IF(OR(L754=Локализация!$C$118,L754=5),4,IF(OR(L754=Локализация!$C$119,L754=4),2,IF(OR(L754=Локализация!$C$120,L754=3),0,IF(OR(L754=Локализация!$C$121,L754=2),-1,IF(OR(L754=Локализация!$C$122,L754=1),-2)))))</f>
        <v>0</v>
      </c>
      <c r="AH754" t="b">
        <f>IF(OR(M754=Локализация!$C$124,M754=5),-2,IF(OR(M754=Локализация!$C$125,M754=4),-1,IF(OR(M754=Локализация!$C$126,M754=3),0,IF(OR(M754=Локализация!$C$127,M754=2),2,IF(OR(M754=Локализация!$C$128,M754=1),4)))))</f>
        <v>0</v>
      </c>
      <c r="AI754" t="b">
        <f>IF(OR(N754=Локализация!$C$118,N754=5),4,IF(OR(N754=Локализация!$C$119,N754=4),2,IF(OR(N754=Локализация!$C$120,N754=3),0,IF(OR(N754=Локализация!$C$121,N754=2),-1,IF(OR(N754=Локализация!$C$122,N754=1),-2)))))</f>
        <v>0</v>
      </c>
      <c r="AJ754" t="b">
        <f>IF(OR(O754=Локализация!$C$124,O754=5),-2,IF(OR(O754=Локализация!$C$125,O754=4),-1,IF(OR(O754=Локализация!$C$126,O754=3),0,IF(OR(O754=Локализация!$C$127,O754=2),2,IF(OR(O754=Локализация!$C$128,O754=1),4)))))</f>
        <v>0</v>
      </c>
      <c r="AK754" t="b">
        <f>IF(OR(P754=Локализация!$C$118,P754=5),4,IF(OR(P754=Локализация!$C$119,P754=4),2,IF(OR(P754=Локализация!$C$120,P754=3),0,IF(OR(P754=Локализация!$C$121,P754=2),-1,IF(OR(P754=Локализация!$C$122,P754=1),-2)))))</f>
        <v>0</v>
      </c>
      <c r="AL754" t="b">
        <f>IF(OR(Q754=Локализация!$C$124,Q754=5),-2,IF(OR(Q754=Локализация!$C$125,Q754=4),-1,IF(OR(Q754=Локализация!$C$126,Q754=3),0,IF(OR(Q754=Локализация!$C$127,Q754=2),2,IF(OR(Q754=Локализация!$C$128,Q754=1),4)))))</f>
        <v>0</v>
      </c>
      <c r="AM754" t="b">
        <f>IF(OR(R754=Локализация!$C$118,R754=5),4,IF(OR(R754=Локализация!$C$119,R754=4),2,IF(OR(R754=Локализация!$C$120,R754=3),0,IF(OR(R754=Локализация!$C$121,R754=2),-1,IF(OR(R754=Локализация!$C$122,R754=1),-2)))))</f>
        <v>0</v>
      </c>
      <c r="AN754" t="b">
        <f>IF(OR(S754=Локализация!$C$124,S754=5),-2,IF(OR(S754=Локализация!$C$125,S754=4),-1,IF(OR(S754=Локализация!$C$126,S754=3),0,IF(OR(S754=Локализация!$C$127,S754=2),2,IF(OR(S754=Локализация!$C$128,S754=1),4)))))</f>
        <v>0</v>
      </c>
      <c r="AO754" t="b">
        <f>IF(OR(T754=Локализация!$C$118,T754=5),4,IF(OR(T754=Локализация!$C$119,T754=4),2,IF(OR(T754=Локализация!$C$120,T754=3),0,IF(OR(T754=Локализация!$C$121,T754=2),-1,IF(OR(T754=Локализация!$C$122,T754=1),-2)))))</f>
        <v>0</v>
      </c>
      <c r="AP754" t="b">
        <f>IF(OR(U754=Локализация!$C$124,U754=5),-2,IF(OR(U754=Локализация!$C$125,U754=4),-1,IF(OR(U754=Локализация!$C$126,U754=3),0,IF(OR(U754=Локализация!$C$127,U754=2),2,IF(OR(U754=Локализация!$C$128,U754=1),4)))))</f>
        <v>0</v>
      </c>
      <c r="AR754" t="str">
        <f>CONCATENATE(W754,X754)</f>
        <v>ЛОЖЬЛОЖЬ</v>
      </c>
      <c r="AS754" t="str">
        <f>CONCATENATE(Y754,Z754)</f>
        <v>ЛОЖЬЛОЖЬ</v>
      </c>
      <c r="AT754" t="str">
        <f>CONCATENATE(AA754,AB754)</f>
        <v>ЛОЖЬЛОЖЬ</v>
      </c>
      <c r="AU754" t="str">
        <f>CONCATENATE(AC754,AD754)</f>
        <v>ЛОЖЬЛОЖЬ</v>
      </c>
      <c r="AV754" t="str">
        <f>CONCATENATE(AE754,AF754)</f>
        <v>ЛОЖЬЛОЖЬ</v>
      </c>
      <c r="AW754" t="str">
        <f>CONCATENATE(AG754,AH754)</f>
        <v>ЛОЖЬЛОЖЬ</v>
      </c>
      <c r="AX754" t="str">
        <f>CONCATENATE(AI754,AJ754)</f>
        <v>ЛОЖЬЛОЖЬ</v>
      </c>
      <c r="AY754" t="str">
        <f>CONCATENATE(AK754,AL754)</f>
        <v>ЛОЖЬЛОЖЬ</v>
      </c>
      <c r="AZ754" t="str">
        <f>CONCATENATE(AM754,AN754)</f>
        <v>ЛОЖЬЛОЖЬ</v>
      </c>
      <c r="BA754" t="str">
        <f>CONCATENATE(AO754,AP754)</f>
        <v>ЛОЖЬЛОЖЬ</v>
      </c>
      <c r="BC754" t="str">
        <f xml:space="preserve"> IF(OR(AR754= "4-2", AR754= "2-1", AR754= "-12", AR754= "-24"),"Q",
  IF(
    OR(AR754= "4-1", AR754= "40", AR754= "42"),"A",
    IF(
      AR754= "44","P",
      IF(OR(AR754= "2-2",AR754="0-2",AR754="-1-2",AR754="-2-2",AR754="-2-1",AR754="-20",AR754="-22" ),"R",
              IF(
                OR(AR754= "24",AR754="04",AR754="-14"),"M",
                IF(
                  OR(AR754= "20",AR754="22",AR754="0-1",AR754="00",AR754="02",AR754="-1-1",AR754="-10"),"I",""
                )
              )
      )
    )
  )
)</f>
        <v/>
      </c>
      <c r="BD754" t="str">
        <f xml:space="preserve"> IF(OR(AS754= "4-2", AS754= "2-1", AS754= "-12", AS754= "-24"),"Q",
  IF(
    OR(AS754= "4-1", AS754= "40", AS754= "42"),"A",
    IF(
      AS754= "44","P",
      IF(OR(AS754= "2-2",AS754="0-2",AS754="-1-2",AS754="-2-2",AS754="-2-1",AS754="-20",AS754="-22" ),"R",
              IF(
                OR(AS754= "24",AS754="04",AS754="-14"),"M",
                IF(
                  OR(AS754= "20",AS754="22",AS754="0-1",AS754="00",AS754="02",AS754="-1-1",AS754="-10"),"I",""
                )
              )
      )
    )
  )
)</f>
        <v/>
      </c>
      <c r="BE754" t="str">
        <f xml:space="preserve"> IF(OR(AT754= "4-2", AT754= "2-1", AT754= "-12", AT754= "-24"),"Q",
  IF(
    OR(AT754= "4-1", AT754= "40", AT754= "42"),"A",
    IF(
      AT754= "44","P",
      IF(OR(AT754= "2-2",AT754="0-2",AT754="-1-2",AT754="-2-2",AT754="-2-1",AT754="-20",AT754="-22" ),"R",
              IF(
                OR(AT754= "24",AT754="04",AT754="-14"),"M",
                IF(
                  OR(AT754= "20",AT754="22",AT754="0-1",AT754="00",AT754="02",AT754="-1-1",AT754="-10"),"I",""
                )
              )
      )
    )
  )
)</f>
        <v/>
      </c>
      <c r="BF754" t="str">
        <f xml:space="preserve"> IF(OR(AU754= "4-2", AU754= "2-1", AU754= "-12", AU754= "-24"),"Q",
  IF(
    OR(AU754= "4-1", AU754= "40", AU754= "42"),"A",
    IF(
      AU754= "44","P",
      IF(OR(AU754= "2-2",AU754="0-2",AU754="-1-2",AU754="-2-2",AU754="-2-1",AU754="-20",AU754="-22" ),"R",
              IF(
                OR(AU754= "24",AU754="04",AU754="-14"),"M",
                IF(
                  OR(AU754= "20",AU754="22",AU754="0-1",AU754="00",AU754="02",AU754="-1-1",AU754="-10"),"I",""
                )
              )
      )
    )
  )
)</f>
        <v/>
      </c>
      <c r="BG754" t="str">
        <f xml:space="preserve"> IF(OR(AV754= "4-2", AV754= "2-1", AV754= "-12", AV754= "-24"),"Q",
  IF(
    OR(AV754= "4-1", AV754= "40", AV754= "42"),"A",
    IF(
      AV754= "44","P",
      IF(OR(AV754= "2-2",AV754="0-2",AV754="-1-2",AV754="-2-2",AV754="-2-1",AV754="-20",AV754="-22" ),"R",
              IF(
                OR(AV754= "24",AV754="04",AV754="-14"),"M",
                IF(
                  OR(AV754= "20",AV754="22",AV754="0-1",AV754="00",AV754="02",AV754="-1-1",AV754="-10"),"I",""
                )
              )
      )
    )
  )
)</f>
        <v/>
      </c>
      <c r="BH754" t="str">
        <f xml:space="preserve"> IF(OR(AW754= "4-2", AW754= "2-1", AW754= "-12", AW754= "-24"),"Q",
  IF(
    OR(AW754= "4-1", AW754= "40", AW754= "42"),"A",
    IF(
      AW754= "44","P",
      IF(OR(AW754= "2-2",AW754="0-2",AW754="-1-2",AW754="-2-2",AW754="-2-1",AW754="-20",AW754="-22" ),"R",
              IF(
                OR(AW754= "24",AW754="04",AW754="-14"),"M",
                IF(
                  OR(AW754= "20",AW754="22",AW754="0-1",AW754="00",AW754="02",AW754="-1-1",AW754="-10"),"I",""
                )
              )
      )
    )
  )
)</f>
        <v/>
      </c>
      <c r="BI754" t="str">
        <f xml:space="preserve"> IF(OR(AX754= "4-2", AX754= "2-1", AX754= "-12", AX754= "-24"),"Q",
  IF(
    OR(AX754= "4-1", AX754= "40", AX754= "42"),"A",
    IF(
      AX754= "44","P",
      IF(OR(AX754= "2-2",AX754="0-2",AX754="-1-2",AX754="-2-2",AX754="-2-1",AX754="-20",AX754="-22" ),"R",
              IF(
                OR(AX754= "24",AX754="04",AX754="-14"),"M",
                IF(
                  OR(AX754= "20",AX754="22",AX754="0-1",AX754="00",AX754="02",AX754="-1-1",AX754="-10"),"I",""
                )
              )
      )
    )
  )
)</f>
        <v/>
      </c>
      <c r="BJ754" t="str">
        <f xml:space="preserve"> IF(OR(AY754= "4-2", AY754= "2-1", AY754= "-12", AY754= "-24"),"Q",
  IF(
    OR(AY754= "4-1", AY754= "40", AY754= "42"),"A",
    IF(
      AY754= "44","P",
      IF(OR(AY754= "2-2",AY754="0-2",AY754="-1-2",AY754="-2-2",AY754="-2-1",AY754="-20",AY754="-22" ),"R",
              IF(
                OR(AY754= "24",AY754="04",AY754="-14"),"M",
                IF(
                  OR(AY754= "20",AY754="22",AY754="0-1",AY754="00",AY754="02",AY754="-1-1",AY754="-10"),"I",""
                )
              )
      )
    )
  )
)</f>
        <v/>
      </c>
      <c r="BK754" t="str">
        <f xml:space="preserve"> IF(OR(AZ754= "4-2", AZ754= "2-1", AZ754= "-12", AZ754= "-24"),"Q",
  IF(
    OR(AZ754= "4-1", AZ754= "40", AZ754= "42"),"A",
    IF(
      AZ754= "44","P",
      IF(OR(AZ754= "2-2",AZ754="0-2",AZ754="-1-2",AZ754="-2-2",AZ754="-2-1",AZ754="-20",AZ754="-22" ),"R",
              IF(
                OR(AZ754= "24",AZ754="04",AZ754="-14"),"M",
                IF(
                  OR(AZ754= "20",AZ754="22",AZ754="0-1",AZ754="00",AZ754="02",AZ754="-1-1",AZ754="-10"),"I",""
                )
              )
      )
    )
  )
)</f>
        <v/>
      </c>
      <c r="BL754" t="str">
        <f xml:space="preserve"> IF(OR(BA754= "4-2", BA754= "2-1", BA754= "-12", BA754= "-24"),"Q",
  IF(
    OR(BA754= "4-1", BA754= "40", BA754= "42"),"A",
    IF(
      BA754= "44","P",
      IF(OR(BA754= "2-2",BA754="0-2",BA754="-1-2",BA754="-2-2",BA754="-2-1",BA754="-20",BA754="-22" ),"R",
              IF(
                OR(BA754= "24",BA754="04",BA754="-14"),"M",
                IF(
                  OR(BA754= "20",BA754="22",BA754="0-1",BA754="00",BA754="02",BA754="-1-1",BA754="-10"),"I",""
                )
              )
      )
    )
  )
)</f>
        <v/>
      </c>
    </row>
    <row r="755" spans="23:64" x14ac:dyDescent="0.25">
      <c r="W755" t="b">
        <f>IF(OR(B755=Локализация!$C$118,B755=5),4,IF(OR(B755=Локализация!$C$119,B755=4),2,IF(OR(B755=Локализация!$C$120,B755=3),0,IF(OR(B755=Локализация!$C$121,B755=2),-1,IF(OR(B755=Локализация!$C$122,B755=1),-2)))))</f>
        <v>0</v>
      </c>
      <c r="X755" t="b">
        <f>IF(OR(C755=Локализация!$C$124,C755=5),-2,IF(OR(C755=Локализация!$C$125,C755=4),-1,IF(OR(C755=Локализация!$C$126,C755=3),0,IF(OR(C755=Локализация!$C$127,C755=2),2,IF(OR(C755=Локализация!$C$128,C755=1),4)))))</f>
        <v>0</v>
      </c>
      <c r="Y755" t="b">
        <f>IF(OR(D755=Локализация!$C$118,D755=5),4,IF(OR(D755=Локализация!$C$119,D755=4),2,IF(OR(D755=Локализация!$C$120,D755=3),0,IF(OR(D755=Локализация!$C$121,D755=2),-1,IF(OR(D755=Локализация!$C$122,D755=1),-2)))))</f>
        <v>0</v>
      </c>
      <c r="Z755" t="b">
        <f>IF(OR(E755=Локализация!$C$124,E755=5),-2,IF(OR(E755=Локализация!$C$125,E755=4),-1,IF(OR(E755=Локализация!$C$126,E755=3),0,IF(OR(E755=Локализация!$C$127,E755=2),2,IF(OR(E755=Локализация!$C$128,E755=1),4)))))</f>
        <v>0</v>
      </c>
      <c r="AA755" t="b">
        <f>IF(OR(F755=Локализация!$C$118,F755=5),4,IF(OR(F755=Локализация!$C$119,F755=4),2,IF(OR(F755=Локализация!$C$120,F755=3),0,IF(OR(F755=Локализация!$C$121,F755=2),-1,IF(OR(F755=Локализация!$C$122,F755=1),-2)))))</f>
        <v>0</v>
      </c>
      <c r="AB755" t="b">
        <f>IF(OR(G755=Локализация!$C$124,G755=5),-2,IF(OR(G755=Локализация!$C$125,G755=4),-1,IF(OR(G755=Локализация!$C$126,G755=3),0,IF(OR(G755=Локализация!$C$127,G755=2),2,IF(OR(G755=Локализация!$C$128,G755=1),4)))))</f>
        <v>0</v>
      </c>
      <c r="AC755" t="b">
        <f>IF(OR(H755=Локализация!$C$118,H755=5),4,IF(OR(H755=Локализация!$C$119,H755=4),2,IF(OR(H755=Локализация!$C$120,H755=3),0,IF(OR(H755=Локализация!$C$121,H755=2),-1,IF(OR(H755=Локализация!$C$122,H755=1),-2)))))</f>
        <v>0</v>
      </c>
      <c r="AD755" t="b">
        <f>IF(OR(I755=Локализация!$C$124,I755=5),-2,IF(OR(I755=Локализация!$C$125,I755=4),-1,IF(OR(I755=Локализация!$C$126,I755=3),0,IF(OR(I755=Локализация!$C$127,I755=2),2,IF(OR(I755=Локализация!$C$128,I755=1),4)))))</f>
        <v>0</v>
      </c>
      <c r="AE755" t="b">
        <f>IF(OR(J755=Локализация!$C$118,J755=5),4,IF(OR(J755=Локализация!$C$119,J755=4),2,IF(OR(J755=Локализация!$C$120,J755=3),0,IF(OR(J755=Локализация!$C$121,J755=2),-1,IF(OR(J755=Локализация!$C$122,J755=1),-2)))))</f>
        <v>0</v>
      </c>
      <c r="AF755" t="b">
        <f>IF(OR(K755=Локализация!$C$124,K755=5),-2,IF(OR(K755=Локализация!$C$125,K755=4),-1,IF(OR(K755=Локализация!$C$126,K755=3),0,IF(OR(K755=Локализация!$C$127,K755=2),2,IF(OR(K755=Локализация!$C$128,K755=1),4)))))</f>
        <v>0</v>
      </c>
      <c r="AG755" t="b">
        <f>IF(OR(L755=Локализация!$C$118,L755=5),4,IF(OR(L755=Локализация!$C$119,L755=4),2,IF(OR(L755=Локализация!$C$120,L755=3),0,IF(OR(L755=Локализация!$C$121,L755=2),-1,IF(OR(L755=Локализация!$C$122,L755=1),-2)))))</f>
        <v>0</v>
      </c>
      <c r="AH755" t="b">
        <f>IF(OR(M755=Локализация!$C$124,M755=5),-2,IF(OR(M755=Локализация!$C$125,M755=4),-1,IF(OR(M755=Локализация!$C$126,M755=3),0,IF(OR(M755=Локализация!$C$127,M755=2),2,IF(OR(M755=Локализация!$C$128,M755=1),4)))))</f>
        <v>0</v>
      </c>
      <c r="AI755" t="b">
        <f>IF(OR(N755=Локализация!$C$118,N755=5),4,IF(OR(N755=Локализация!$C$119,N755=4),2,IF(OR(N755=Локализация!$C$120,N755=3),0,IF(OR(N755=Локализация!$C$121,N755=2),-1,IF(OR(N755=Локализация!$C$122,N755=1),-2)))))</f>
        <v>0</v>
      </c>
      <c r="AJ755" t="b">
        <f>IF(OR(O755=Локализация!$C$124,O755=5),-2,IF(OR(O755=Локализация!$C$125,O755=4),-1,IF(OR(O755=Локализация!$C$126,O755=3),0,IF(OR(O755=Локализация!$C$127,O755=2),2,IF(OR(O755=Локализация!$C$128,O755=1),4)))))</f>
        <v>0</v>
      </c>
      <c r="AK755" t="b">
        <f>IF(OR(P755=Локализация!$C$118,P755=5),4,IF(OR(P755=Локализация!$C$119,P755=4),2,IF(OR(P755=Локализация!$C$120,P755=3),0,IF(OR(P755=Локализация!$C$121,P755=2),-1,IF(OR(P755=Локализация!$C$122,P755=1),-2)))))</f>
        <v>0</v>
      </c>
      <c r="AL755" t="b">
        <f>IF(OR(Q755=Локализация!$C$124,Q755=5),-2,IF(OR(Q755=Локализация!$C$125,Q755=4),-1,IF(OR(Q755=Локализация!$C$126,Q755=3),0,IF(OR(Q755=Локализация!$C$127,Q755=2),2,IF(OR(Q755=Локализация!$C$128,Q755=1),4)))))</f>
        <v>0</v>
      </c>
      <c r="AM755" t="b">
        <f>IF(OR(R755=Локализация!$C$118,R755=5),4,IF(OR(R755=Локализация!$C$119,R755=4),2,IF(OR(R755=Локализация!$C$120,R755=3),0,IF(OR(R755=Локализация!$C$121,R755=2),-1,IF(OR(R755=Локализация!$C$122,R755=1),-2)))))</f>
        <v>0</v>
      </c>
      <c r="AN755" t="b">
        <f>IF(OR(S755=Локализация!$C$124,S755=5),-2,IF(OR(S755=Локализация!$C$125,S755=4),-1,IF(OR(S755=Локализация!$C$126,S755=3),0,IF(OR(S755=Локализация!$C$127,S755=2),2,IF(OR(S755=Локализация!$C$128,S755=1),4)))))</f>
        <v>0</v>
      </c>
      <c r="AO755" t="b">
        <f>IF(OR(T755=Локализация!$C$118,T755=5),4,IF(OR(T755=Локализация!$C$119,T755=4),2,IF(OR(T755=Локализация!$C$120,T755=3),0,IF(OR(T755=Локализация!$C$121,T755=2),-1,IF(OR(T755=Локализация!$C$122,T755=1),-2)))))</f>
        <v>0</v>
      </c>
      <c r="AP755" t="b">
        <f>IF(OR(U755=Локализация!$C$124,U755=5),-2,IF(OR(U755=Локализация!$C$125,U755=4),-1,IF(OR(U755=Локализация!$C$126,U755=3),0,IF(OR(U755=Локализация!$C$127,U755=2),2,IF(OR(U755=Локализация!$C$128,U755=1),4)))))</f>
        <v>0</v>
      </c>
      <c r="AR755" t="str">
        <f>CONCATENATE(W755,X755)</f>
        <v>ЛОЖЬЛОЖЬ</v>
      </c>
      <c r="AS755" t="str">
        <f>CONCATENATE(Y755,Z755)</f>
        <v>ЛОЖЬЛОЖЬ</v>
      </c>
      <c r="AT755" t="str">
        <f>CONCATENATE(AA755,AB755)</f>
        <v>ЛОЖЬЛОЖЬ</v>
      </c>
      <c r="AU755" t="str">
        <f>CONCATENATE(AC755,AD755)</f>
        <v>ЛОЖЬЛОЖЬ</v>
      </c>
      <c r="AV755" t="str">
        <f>CONCATENATE(AE755,AF755)</f>
        <v>ЛОЖЬЛОЖЬ</v>
      </c>
      <c r="AW755" t="str">
        <f>CONCATENATE(AG755,AH755)</f>
        <v>ЛОЖЬЛОЖЬ</v>
      </c>
      <c r="AX755" t="str">
        <f>CONCATENATE(AI755,AJ755)</f>
        <v>ЛОЖЬЛОЖЬ</v>
      </c>
      <c r="AY755" t="str">
        <f>CONCATENATE(AK755,AL755)</f>
        <v>ЛОЖЬЛОЖЬ</v>
      </c>
      <c r="AZ755" t="str">
        <f>CONCATENATE(AM755,AN755)</f>
        <v>ЛОЖЬЛОЖЬ</v>
      </c>
      <c r="BA755" t="str">
        <f>CONCATENATE(AO755,AP755)</f>
        <v>ЛОЖЬЛОЖЬ</v>
      </c>
      <c r="BC755" t="str">
        <f xml:space="preserve"> IF(OR(AR755= "4-2", AR755= "2-1", AR755= "-12", AR755= "-24"),"Q",
  IF(
    OR(AR755= "4-1", AR755= "40", AR755= "42"),"A",
    IF(
      AR755= "44","P",
      IF(OR(AR755= "2-2",AR755="0-2",AR755="-1-2",AR755="-2-2",AR755="-2-1",AR755="-20",AR755="-22" ),"R",
              IF(
                OR(AR755= "24",AR755="04",AR755="-14"),"M",
                IF(
                  OR(AR755= "20",AR755="22",AR755="0-1",AR755="00",AR755="02",AR755="-1-1",AR755="-10"),"I",""
                )
              )
      )
    )
  )
)</f>
        <v/>
      </c>
      <c r="BD755" t="str">
        <f xml:space="preserve"> IF(OR(AS755= "4-2", AS755= "2-1", AS755= "-12", AS755= "-24"),"Q",
  IF(
    OR(AS755= "4-1", AS755= "40", AS755= "42"),"A",
    IF(
      AS755= "44","P",
      IF(OR(AS755= "2-2",AS755="0-2",AS755="-1-2",AS755="-2-2",AS755="-2-1",AS755="-20",AS755="-22" ),"R",
              IF(
                OR(AS755= "24",AS755="04",AS755="-14"),"M",
                IF(
                  OR(AS755= "20",AS755="22",AS755="0-1",AS755="00",AS755="02",AS755="-1-1",AS755="-10"),"I",""
                )
              )
      )
    )
  )
)</f>
        <v/>
      </c>
      <c r="BE755" t="str">
        <f xml:space="preserve"> IF(OR(AT755= "4-2", AT755= "2-1", AT755= "-12", AT755= "-24"),"Q",
  IF(
    OR(AT755= "4-1", AT755= "40", AT755= "42"),"A",
    IF(
      AT755= "44","P",
      IF(OR(AT755= "2-2",AT755="0-2",AT755="-1-2",AT755="-2-2",AT755="-2-1",AT755="-20",AT755="-22" ),"R",
              IF(
                OR(AT755= "24",AT755="04",AT755="-14"),"M",
                IF(
                  OR(AT755= "20",AT755="22",AT755="0-1",AT755="00",AT755="02",AT755="-1-1",AT755="-10"),"I",""
                )
              )
      )
    )
  )
)</f>
        <v/>
      </c>
      <c r="BF755" t="str">
        <f xml:space="preserve"> IF(OR(AU755= "4-2", AU755= "2-1", AU755= "-12", AU755= "-24"),"Q",
  IF(
    OR(AU755= "4-1", AU755= "40", AU755= "42"),"A",
    IF(
      AU755= "44","P",
      IF(OR(AU755= "2-2",AU755="0-2",AU755="-1-2",AU755="-2-2",AU755="-2-1",AU755="-20",AU755="-22" ),"R",
              IF(
                OR(AU755= "24",AU755="04",AU755="-14"),"M",
                IF(
                  OR(AU755= "20",AU755="22",AU755="0-1",AU755="00",AU755="02",AU755="-1-1",AU755="-10"),"I",""
                )
              )
      )
    )
  )
)</f>
        <v/>
      </c>
      <c r="BG755" t="str">
        <f xml:space="preserve"> IF(OR(AV755= "4-2", AV755= "2-1", AV755= "-12", AV755= "-24"),"Q",
  IF(
    OR(AV755= "4-1", AV755= "40", AV755= "42"),"A",
    IF(
      AV755= "44","P",
      IF(OR(AV755= "2-2",AV755="0-2",AV755="-1-2",AV755="-2-2",AV755="-2-1",AV755="-20",AV755="-22" ),"R",
              IF(
                OR(AV755= "24",AV755="04",AV755="-14"),"M",
                IF(
                  OR(AV755= "20",AV755="22",AV755="0-1",AV755="00",AV755="02",AV755="-1-1",AV755="-10"),"I",""
                )
              )
      )
    )
  )
)</f>
        <v/>
      </c>
      <c r="BH755" t="str">
        <f xml:space="preserve"> IF(OR(AW755= "4-2", AW755= "2-1", AW755= "-12", AW755= "-24"),"Q",
  IF(
    OR(AW755= "4-1", AW755= "40", AW755= "42"),"A",
    IF(
      AW755= "44","P",
      IF(OR(AW755= "2-2",AW755="0-2",AW755="-1-2",AW755="-2-2",AW755="-2-1",AW755="-20",AW755="-22" ),"R",
              IF(
                OR(AW755= "24",AW755="04",AW755="-14"),"M",
                IF(
                  OR(AW755= "20",AW755="22",AW755="0-1",AW755="00",AW755="02",AW755="-1-1",AW755="-10"),"I",""
                )
              )
      )
    )
  )
)</f>
        <v/>
      </c>
      <c r="BI755" t="str">
        <f xml:space="preserve"> IF(OR(AX755= "4-2", AX755= "2-1", AX755= "-12", AX755= "-24"),"Q",
  IF(
    OR(AX755= "4-1", AX755= "40", AX755= "42"),"A",
    IF(
      AX755= "44","P",
      IF(OR(AX755= "2-2",AX755="0-2",AX755="-1-2",AX755="-2-2",AX755="-2-1",AX755="-20",AX755="-22" ),"R",
              IF(
                OR(AX755= "24",AX755="04",AX755="-14"),"M",
                IF(
                  OR(AX755= "20",AX755="22",AX755="0-1",AX755="00",AX755="02",AX755="-1-1",AX755="-10"),"I",""
                )
              )
      )
    )
  )
)</f>
        <v/>
      </c>
      <c r="BJ755" t="str">
        <f xml:space="preserve"> IF(OR(AY755= "4-2", AY755= "2-1", AY755= "-12", AY755= "-24"),"Q",
  IF(
    OR(AY755= "4-1", AY755= "40", AY755= "42"),"A",
    IF(
      AY755= "44","P",
      IF(OR(AY755= "2-2",AY755="0-2",AY755="-1-2",AY755="-2-2",AY755="-2-1",AY755="-20",AY755="-22" ),"R",
              IF(
                OR(AY755= "24",AY755="04",AY755="-14"),"M",
                IF(
                  OR(AY755= "20",AY755="22",AY755="0-1",AY755="00",AY755="02",AY755="-1-1",AY755="-10"),"I",""
                )
              )
      )
    )
  )
)</f>
        <v/>
      </c>
      <c r="BK755" t="str">
        <f xml:space="preserve"> IF(OR(AZ755= "4-2", AZ755= "2-1", AZ755= "-12", AZ755= "-24"),"Q",
  IF(
    OR(AZ755= "4-1", AZ755= "40", AZ755= "42"),"A",
    IF(
      AZ755= "44","P",
      IF(OR(AZ755= "2-2",AZ755="0-2",AZ755="-1-2",AZ755="-2-2",AZ755="-2-1",AZ755="-20",AZ755="-22" ),"R",
              IF(
                OR(AZ755= "24",AZ755="04",AZ755="-14"),"M",
                IF(
                  OR(AZ755= "20",AZ755="22",AZ755="0-1",AZ755="00",AZ755="02",AZ755="-1-1",AZ755="-10"),"I",""
                )
              )
      )
    )
  )
)</f>
        <v/>
      </c>
      <c r="BL755" t="str">
        <f xml:space="preserve"> IF(OR(BA755= "4-2", BA755= "2-1", BA755= "-12", BA755= "-24"),"Q",
  IF(
    OR(BA755= "4-1", BA755= "40", BA755= "42"),"A",
    IF(
      BA755= "44","P",
      IF(OR(BA755= "2-2",BA755="0-2",BA755="-1-2",BA755="-2-2",BA755="-2-1",BA755="-20",BA755="-22" ),"R",
              IF(
                OR(BA755= "24",BA755="04",BA755="-14"),"M",
                IF(
                  OR(BA755= "20",BA755="22",BA755="0-1",BA755="00",BA755="02",BA755="-1-1",BA755="-10"),"I",""
                )
              )
      )
    )
  )
)</f>
        <v/>
      </c>
    </row>
    <row r="756" spans="23:64" x14ac:dyDescent="0.25">
      <c r="W756" t="b">
        <f>IF(OR(B756=Локализация!$C$118,B756=5),4,IF(OR(B756=Локализация!$C$119,B756=4),2,IF(OR(B756=Локализация!$C$120,B756=3),0,IF(OR(B756=Локализация!$C$121,B756=2),-1,IF(OR(B756=Локализация!$C$122,B756=1),-2)))))</f>
        <v>0</v>
      </c>
      <c r="X756" t="b">
        <f>IF(OR(C756=Локализация!$C$124,C756=5),-2,IF(OR(C756=Локализация!$C$125,C756=4),-1,IF(OR(C756=Локализация!$C$126,C756=3),0,IF(OR(C756=Локализация!$C$127,C756=2),2,IF(OR(C756=Локализация!$C$128,C756=1),4)))))</f>
        <v>0</v>
      </c>
      <c r="Y756" t="b">
        <f>IF(OR(D756=Локализация!$C$118,D756=5),4,IF(OR(D756=Локализация!$C$119,D756=4),2,IF(OR(D756=Локализация!$C$120,D756=3),0,IF(OR(D756=Локализация!$C$121,D756=2),-1,IF(OR(D756=Локализация!$C$122,D756=1),-2)))))</f>
        <v>0</v>
      </c>
      <c r="Z756" t="b">
        <f>IF(OR(E756=Локализация!$C$124,E756=5),-2,IF(OR(E756=Локализация!$C$125,E756=4),-1,IF(OR(E756=Локализация!$C$126,E756=3),0,IF(OR(E756=Локализация!$C$127,E756=2),2,IF(OR(E756=Локализация!$C$128,E756=1),4)))))</f>
        <v>0</v>
      </c>
      <c r="AA756" t="b">
        <f>IF(OR(F756=Локализация!$C$118,F756=5),4,IF(OR(F756=Локализация!$C$119,F756=4),2,IF(OR(F756=Локализация!$C$120,F756=3),0,IF(OR(F756=Локализация!$C$121,F756=2),-1,IF(OR(F756=Локализация!$C$122,F756=1),-2)))))</f>
        <v>0</v>
      </c>
      <c r="AB756" t="b">
        <f>IF(OR(G756=Локализация!$C$124,G756=5),-2,IF(OR(G756=Локализация!$C$125,G756=4),-1,IF(OR(G756=Локализация!$C$126,G756=3),0,IF(OR(G756=Локализация!$C$127,G756=2),2,IF(OR(G756=Локализация!$C$128,G756=1),4)))))</f>
        <v>0</v>
      </c>
      <c r="AC756" t="b">
        <f>IF(OR(H756=Локализация!$C$118,H756=5),4,IF(OR(H756=Локализация!$C$119,H756=4),2,IF(OR(H756=Локализация!$C$120,H756=3),0,IF(OR(H756=Локализация!$C$121,H756=2),-1,IF(OR(H756=Локализация!$C$122,H756=1),-2)))))</f>
        <v>0</v>
      </c>
      <c r="AD756" t="b">
        <f>IF(OR(I756=Локализация!$C$124,I756=5),-2,IF(OR(I756=Локализация!$C$125,I756=4),-1,IF(OR(I756=Локализация!$C$126,I756=3),0,IF(OR(I756=Локализация!$C$127,I756=2),2,IF(OR(I756=Локализация!$C$128,I756=1),4)))))</f>
        <v>0</v>
      </c>
      <c r="AE756" t="b">
        <f>IF(OR(J756=Локализация!$C$118,J756=5),4,IF(OR(J756=Локализация!$C$119,J756=4),2,IF(OR(J756=Локализация!$C$120,J756=3),0,IF(OR(J756=Локализация!$C$121,J756=2),-1,IF(OR(J756=Локализация!$C$122,J756=1),-2)))))</f>
        <v>0</v>
      </c>
      <c r="AF756" t="b">
        <f>IF(OR(K756=Локализация!$C$124,K756=5),-2,IF(OR(K756=Локализация!$C$125,K756=4),-1,IF(OR(K756=Локализация!$C$126,K756=3),0,IF(OR(K756=Локализация!$C$127,K756=2),2,IF(OR(K756=Локализация!$C$128,K756=1),4)))))</f>
        <v>0</v>
      </c>
      <c r="AG756" t="b">
        <f>IF(OR(L756=Локализация!$C$118,L756=5),4,IF(OR(L756=Локализация!$C$119,L756=4),2,IF(OR(L756=Локализация!$C$120,L756=3),0,IF(OR(L756=Локализация!$C$121,L756=2),-1,IF(OR(L756=Локализация!$C$122,L756=1),-2)))))</f>
        <v>0</v>
      </c>
      <c r="AH756" t="b">
        <f>IF(OR(M756=Локализация!$C$124,M756=5),-2,IF(OR(M756=Локализация!$C$125,M756=4),-1,IF(OR(M756=Локализация!$C$126,M756=3),0,IF(OR(M756=Локализация!$C$127,M756=2),2,IF(OR(M756=Локализация!$C$128,M756=1),4)))))</f>
        <v>0</v>
      </c>
      <c r="AI756" t="b">
        <f>IF(OR(N756=Локализация!$C$118,N756=5),4,IF(OR(N756=Локализация!$C$119,N756=4),2,IF(OR(N756=Локализация!$C$120,N756=3),0,IF(OR(N756=Локализация!$C$121,N756=2),-1,IF(OR(N756=Локализация!$C$122,N756=1),-2)))))</f>
        <v>0</v>
      </c>
      <c r="AJ756" t="b">
        <f>IF(OR(O756=Локализация!$C$124,O756=5),-2,IF(OR(O756=Локализация!$C$125,O756=4),-1,IF(OR(O756=Локализация!$C$126,O756=3),0,IF(OR(O756=Локализация!$C$127,O756=2),2,IF(OR(O756=Локализация!$C$128,O756=1),4)))))</f>
        <v>0</v>
      </c>
      <c r="AK756" t="b">
        <f>IF(OR(P756=Локализация!$C$118,P756=5),4,IF(OR(P756=Локализация!$C$119,P756=4),2,IF(OR(P756=Локализация!$C$120,P756=3),0,IF(OR(P756=Локализация!$C$121,P756=2),-1,IF(OR(P756=Локализация!$C$122,P756=1),-2)))))</f>
        <v>0</v>
      </c>
      <c r="AL756" t="b">
        <f>IF(OR(Q756=Локализация!$C$124,Q756=5),-2,IF(OR(Q756=Локализация!$C$125,Q756=4),-1,IF(OR(Q756=Локализация!$C$126,Q756=3),0,IF(OR(Q756=Локализация!$C$127,Q756=2),2,IF(OR(Q756=Локализация!$C$128,Q756=1),4)))))</f>
        <v>0</v>
      </c>
      <c r="AM756" t="b">
        <f>IF(OR(R756=Локализация!$C$118,R756=5),4,IF(OR(R756=Локализация!$C$119,R756=4),2,IF(OR(R756=Локализация!$C$120,R756=3),0,IF(OR(R756=Локализация!$C$121,R756=2),-1,IF(OR(R756=Локализация!$C$122,R756=1),-2)))))</f>
        <v>0</v>
      </c>
      <c r="AN756" t="b">
        <f>IF(OR(S756=Локализация!$C$124,S756=5),-2,IF(OR(S756=Локализация!$C$125,S756=4),-1,IF(OR(S756=Локализация!$C$126,S756=3),0,IF(OR(S756=Локализация!$C$127,S756=2),2,IF(OR(S756=Локализация!$C$128,S756=1),4)))))</f>
        <v>0</v>
      </c>
      <c r="AO756" t="b">
        <f>IF(OR(T756=Локализация!$C$118,T756=5),4,IF(OR(T756=Локализация!$C$119,T756=4),2,IF(OR(T756=Локализация!$C$120,T756=3),0,IF(OR(T756=Локализация!$C$121,T756=2),-1,IF(OR(T756=Локализация!$C$122,T756=1),-2)))))</f>
        <v>0</v>
      </c>
      <c r="AP756" t="b">
        <f>IF(OR(U756=Локализация!$C$124,U756=5),-2,IF(OR(U756=Локализация!$C$125,U756=4),-1,IF(OR(U756=Локализация!$C$126,U756=3),0,IF(OR(U756=Локализация!$C$127,U756=2),2,IF(OR(U756=Локализация!$C$128,U756=1),4)))))</f>
        <v>0</v>
      </c>
      <c r="AR756" t="str">
        <f>CONCATENATE(W756,X756)</f>
        <v>ЛОЖЬЛОЖЬ</v>
      </c>
      <c r="AS756" t="str">
        <f>CONCATENATE(Y756,Z756)</f>
        <v>ЛОЖЬЛОЖЬ</v>
      </c>
      <c r="AT756" t="str">
        <f>CONCATENATE(AA756,AB756)</f>
        <v>ЛОЖЬЛОЖЬ</v>
      </c>
      <c r="AU756" t="str">
        <f>CONCATENATE(AC756,AD756)</f>
        <v>ЛОЖЬЛОЖЬ</v>
      </c>
      <c r="AV756" t="str">
        <f>CONCATENATE(AE756,AF756)</f>
        <v>ЛОЖЬЛОЖЬ</v>
      </c>
      <c r="AW756" t="str">
        <f>CONCATENATE(AG756,AH756)</f>
        <v>ЛОЖЬЛОЖЬ</v>
      </c>
      <c r="AX756" t="str">
        <f>CONCATENATE(AI756,AJ756)</f>
        <v>ЛОЖЬЛОЖЬ</v>
      </c>
      <c r="AY756" t="str">
        <f>CONCATENATE(AK756,AL756)</f>
        <v>ЛОЖЬЛОЖЬ</v>
      </c>
      <c r="AZ756" t="str">
        <f>CONCATENATE(AM756,AN756)</f>
        <v>ЛОЖЬЛОЖЬ</v>
      </c>
      <c r="BA756" t="str">
        <f>CONCATENATE(AO756,AP756)</f>
        <v>ЛОЖЬЛОЖЬ</v>
      </c>
      <c r="BC756" t="str">
        <f xml:space="preserve"> IF(OR(AR756= "4-2", AR756= "2-1", AR756= "-12", AR756= "-24"),"Q",
  IF(
    OR(AR756= "4-1", AR756= "40", AR756= "42"),"A",
    IF(
      AR756= "44","P",
      IF(OR(AR756= "2-2",AR756="0-2",AR756="-1-2",AR756="-2-2",AR756="-2-1",AR756="-20",AR756="-22" ),"R",
              IF(
                OR(AR756= "24",AR756="04",AR756="-14"),"M",
                IF(
                  OR(AR756= "20",AR756="22",AR756="0-1",AR756="00",AR756="02",AR756="-1-1",AR756="-10"),"I",""
                )
              )
      )
    )
  )
)</f>
        <v/>
      </c>
      <c r="BD756" t="str">
        <f xml:space="preserve"> IF(OR(AS756= "4-2", AS756= "2-1", AS756= "-12", AS756= "-24"),"Q",
  IF(
    OR(AS756= "4-1", AS756= "40", AS756= "42"),"A",
    IF(
      AS756= "44","P",
      IF(OR(AS756= "2-2",AS756="0-2",AS756="-1-2",AS756="-2-2",AS756="-2-1",AS756="-20",AS756="-22" ),"R",
              IF(
                OR(AS756= "24",AS756="04",AS756="-14"),"M",
                IF(
                  OR(AS756= "20",AS756="22",AS756="0-1",AS756="00",AS756="02",AS756="-1-1",AS756="-10"),"I",""
                )
              )
      )
    )
  )
)</f>
        <v/>
      </c>
      <c r="BE756" t="str">
        <f xml:space="preserve"> IF(OR(AT756= "4-2", AT756= "2-1", AT756= "-12", AT756= "-24"),"Q",
  IF(
    OR(AT756= "4-1", AT756= "40", AT756= "42"),"A",
    IF(
      AT756= "44","P",
      IF(OR(AT756= "2-2",AT756="0-2",AT756="-1-2",AT756="-2-2",AT756="-2-1",AT756="-20",AT756="-22" ),"R",
              IF(
                OR(AT756= "24",AT756="04",AT756="-14"),"M",
                IF(
                  OR(AT756= "20",AT756="22",AT756="0-1",AT756="00",AT756="02",AT756="-1-1",AT756="-10"),"I",""
                )
              )
      )
    )
  )
)</f>
        <v/>
      </c>
      <c r="BF756" t="str">
        <f xml:space="preserve"> IF(OR(AU756= "4-2", AU756= "2-1", AU756= "-12", AU756= "-24"),"Q",
  IF(
    OR(AU756= "4-1", AU756= "40", AU756= "42"),"A",
    IF(
      AU756= "44","P",
      IF(OR(AU756= "2-2",AU756="0-2",AU756="-1-2",AU756="-2-2",AU756="-2-1",AU756="-20",AU756="-22" ),"R",
              IF(
                OR(AU756= "24",AU756="04",AU756="-14"),"M",
                IF(
                  OR(AU756= "20",AU756="22",AU756="0-1",AU756="00",AU756="02",AU756="-1-1",AU756="-10"),"I",""
                )
              )
      )
    )
  )
)</f>
        <v/>
      </c>
      <c r="BG756" t="str">
        <f xml:space="preserve"> IF(OR(AV756= "4-2", AV756= "2-1", AV756= "-12", AV756= "-24"),"Q",
  IF(
    OR(AV756= "4-1", AV756= "40", AV756= "42"),"A",
    IF(
      AV756= "44","P",
      IF(OR(AV756= "2-2",AV756="0-2",AV756="-1-2",AV756="-2-2",AV756="-2-1",AV756="-20",AV756="-22" ),"R",
              IF(
                OR(AV756= "24",AV756="04",AV756="-14"),"M",
                IF(
                  OR(AV756= "20",AV756="22",AV756="0-1",AV756="00",AV756="02",AV756="-1-1",AV756="-10"),"I",""
                )
              )
      )
    )
  )
)</f>
        <v/>
      </c>
      <c r="BH756" t="str">
        <f xml:space="preserve"> IF(OR(AW756= "4-2", AW756= "2-1", AW756= "-12", AW756= "-24"),"Q",
  IF(
    OR(AW756= "4-1", AW756= "40", AW756= "42"),"A",
    IF(
      AW756= "44","P",
      IF(OR(AW756= "2-2",AW756="0-2",AW756="-1-2",AW756="-2-2",AW756="-2-1",AW756="-20",AW756="-22" ),"R",
              IF(
                OR(AW756= "24",AW756="04",AW756="-14"),"M",
                IF(
                  OR(AW756= "20",AW756="22",AW756="0-1",AW756="00",AW756="02",AW756="-1-1",AW756="-10"),"I",""
                )
              )
      )
    )
  )
)</f>
        <v/>
      </c>
      <c r="BI756" t="str">
        <f xml:space="preserve"> IF(OR(AX756= "4-2", AX756= "2-1", AX756= "-12", AX756= "-24"),"Q",
  IF(
    OR(AX756= "4-1", AX756= "40", AX756= "42"),"A",
    IF(
      AX756= "44","P",
      IF(OR(AX756= "2-2",AX756="0-2",AX756="-1-2",AX756="-2-2",AX756="-2-1",AX756="-20",AX756="-22" ),"R",
              IF(
                OR(AX756= "24",AX756="04",AX756="-14"),"M",
                IF(
                  OR(AX756= "20",AX756="22",AX756="0-1",AX756="00",AX756="02",AX756="-1-1",AX756="-10"),"I",""
                )
              )
      )
    )
  )
)</f>
        <v/>
      </c>
      <c r="BJ756" t="str">
        <f xml:space="preserve"> IF(OR(AY756= "4-2", AY756= "2-1", AY756= "-12", AY756= "-24"),"Q",
  IF(
    OR(AY756= "4-1", AY756= "40", AY756= "42"),"A",
    IF(
      AY756= "44","P",
      IF(OR(AY756= "2-2",AY756="0-2",AY756="-1-2",AY756="-2-2",AY756="-2-1",AY756="-20",AY756="-22" ),"R",
              IF(
                OR(AY756= "24",AY756="04",AY756="-14"),"M",
                IF(
                  OR(AY756= "20",AY756="22",AY756="0-1",AY756="00",AY756="02",AY756="-1-1",AY756="-10"),"I",""
                )
              )
      )
    )
  )
)</f>
        <v/>
      </c>
      <c r="BK756" t="str">
        <f xml:space="preserve"> IF(OR(AZ756= "4-2", AZ756= "2-1", AZ756= "-12", AZ756= "-24"),"Q",
  IF(
    OR(AZ756= "4-1", AZ756= "40", AZ756= "42"),"A",
    IF(
      AZ756= "44","P",
      IF(OR(AZ756= "2-2",AZ756="0-2",AZ756="-1-2",AZ756="-2-2",AZ756="-2-1",AZ756="-20",AZ756="-22" ),"R",
              IF(
                OR(AZ756= "24",AZ756="04",AZ756="-14"),"M",
                IF(
                  OR(AZ756= "20",AZ756="22",AZ756="0-1",AZ756="00",AZ756="02",AZ756="-1-1",AZ756="-10"),"I",""
                )
              )
      )
    )
  )
)</f>
        <v/>
      </c>
      <c r="BL756" t="str">
        <f xml:space="preserve"> IF(OR(BA756= "4-2", BA756= "2-1", BA756= "-12", BA756= "-24"),"Q",
  IF(
    OR(BA756= "4-1", BA756= "40", BA756= "42"),"A",
    IF(
      BA756= "44","P",
      IF(OR(BA756= "2-2",BA756="0-2",BA756="-1-2",BA756="-2-2",BA756="-2-1",BA756="-20",BA756="-22" ),"R",
              IF(
                OR(BA756= "24",BA756="04",BA756="-14"),"M",
                IF(
                  OR(BA756= "20",BA756="22",BA756="0-1",BA756="00",BA756="02",BA756="-1-1",BA756="-10"),"I",""
                )
              )
      )
    )
  )
)</f>
        <v/>
      </c>
    </row>
    <row r="757" spans="23:64" x14ac:dyDescent="0.25">
      <c r="W757" t="b">
        <f>IF(OR(B757=Локализация!$C$118,B757=5),4,IF(OR(B757=Локализация!$C$119,B757=4),2,IF(OR(B757=Локализация!$C$120,B757=3),0,IF(OR(B757=Локализация!$C$121,B757=2),-1,IF(OR(B757=Локализация!$C$122,B757=1),-2)))))</f>
        <v>0</v>
      </c>
      <c r="X757" t="b">
        <f>IF(OR(C757=Локализация!$C$124,C757=5),-2,IF(OR(C757=Локализация!$C$125,C757=4),-1,IF(OR(C757=Локализация!$C$126,C757=3),0,IF(OR(C757=Локализация!$C$127,C757=2),2,IF(OR(C757=Локализация!$C$128,C757=1),4)))))</f>
        <v>0</v>
      </c>
      <c r="Y757" t="b">
        <f>IF(OR(D757=Локализация!$C$118,D757=5),4,IF(OR(D757=Локализация!$C$119,D757=4),2,IF(OR(D757=Локализация!$C$120,D757=3),0,IF(OR(D757=Локализация!$C$121,D757=2),-1,IF(OR(D757=Локализация!$C$122,D757=1),-2)))))</f>
        <v>0</v>
      </c>
      <c r="Z757" t="b">
        <f>IF(OR(E757=Локализация!$C$124,E757=5),-2,IF(OR(E757=Локализация!$C$125,E757=4),-1,IF(OR(E757=Локализация!$C$126,E757=3),0,IF(OR(E757=Локализация!$C$127,E757=2),2,IF(OR(E757=Локализация!$C$128,E757=1),4)))))</f>
        <v>0</v>
      </c>
      <c r="AA757" t="b">
        <f>IF(OR(F757=Локализация!$C$118,F757=5),4,IF(OR(F757=Локализация!$C$119,F757=4),2,IF(OR(F757=Локализация!$C$120,F757=3),0,IF(OR(F757=Локализация!$C$121,F757=2),-1,IF(OR(F757=Локализация!$C$122,F757=1),-2)))))</f>
        <v>0</v>
      </c>
      <c r="AB757" t="b">
        <f>IF(OR(G757=Локализация!$C$124,G757=5),-2,IF(OR(G757=Локализация!$C$125,G757=4),-1,IF(OR(G757=Локализация!$C$126,G757=3),0,IF(OR(G757=Локализация!$C$127,G757=2),2,IF(OR(G757=Локализация!$C$128,G757=1),4)))))</f>
        <v>0</v>
      </c>
      <c r="AC757" t="b">
        <f>IF(OR(H757=Локализация!$C$118,H757=5),4,IF(OR(H757=Локализация!$C$119,H757=4),2,IF(OR(H757=Локализация!$C$120,H757=3),0,IF(OR(H757=Локализация!$C$121,H757=2),-1,IF(OR(H757=Локализация!$C$122,H757=1),-2)))))</f>
        <v>0</v>
      </c>
      <c r="AD757" t="b">
        <f>IF(OR(I757=Локализация!$C$124,I757=5),-2,IF(OR(I757=Локализация!$C$125,I757=4),-1,IF(OR(I757=Локализация!$C$126,I757=3),0,IF(OR(I757=Локализация!$C$127,I757=2),2,IF(OR(I757=Локализация!$C$128,I757=1),4)))))</f>
        <v>0</v>
      </c>
      <c r="AE757" t="b">
        <f>IF(OR(J757=Локализация!$C$118,J757=5),4,IF(OR(J757=Локализация!$C$119,J757=4),2,IF(OR(J757=Локализация!$C$120,J757=3),0,IF(OR(J757=Локализация!$C$121,J757=2),-1,IF(OR(J757=Локализация!$C$122,J757=1),-2)))))</f>
        <v>0</v>
      </c>
      <c r="AF757" t="b">
        <f>IF(OR(K757=Локализация!$C$124,K757=5),-2,IF(OR(K757=Локализация!$C$125,K757=4),-1,IF(OR(K757=Локализация!$C$126,K757=3),0,IF(OR(K757=Локализация!$C$127,K757=2),2,IF(OR(K757=Локализация!$C$128,K757=1),4)))))</f>
        <v>0</v>
      </c>
      <c r="AG757" t="b">
        <f>IF(OR(L757=Локализация!$C$118,L757=5),4,IF(OR(L757=Локализация!$C$119,L757=4),2,IF(OR(L757=Локализация!$C$120,L757=3),0,IF(OR(L757=Локализация!$C$121,L757=2),-1,IF(OR(L757=Локализация!$C$122,L757=1),-2)))))</f>
        <v>0</v>
      </c>
      <c r="AH757" t="b">
        <f>IF(OR(M757=Локализация!$C$124,M757=5),-2,IF(OR(M757=Локализация!$C$125,M757=4),-1,IF(OR(M757=Локализация!$C$126,M757=3),0,IF(OR(M757=Локализация!$C$127,M757=2),2,IF(OR(M757=Локализация!$C$128,M757=1),4)))))</f>
        <v>0</v>
      </c>
      <c r="AI757" t="b">
        <f>IF(OR(N757=Локализация!$C$118,N757=5),4,IF(OR(N757=Локализация!$C$119,N757=4),2,IF(OR(N757=Локализация!$C$120,N757=3),0,IF(OR(N757=Локализация!$C$121,N757=2),-1,IF(OR(N757=Локализация!$C$122,N757=1),-2)))))</f>
        <v>0</v>
      </c>
      <c r="AJ757" t="b">
        <f>IF(OR(O757=Локализация!$C$124,O757=5),-2,IF(OR(O757=Локализация!$C$125,O757=4),-1,IF(OR(O757=Локализация!$C$126,O757=3),0,IF(OR(O757=Локализация!$C$127,O757=2),2,IF(OR(O757=Локализация!$C$128,O757=1),4)))))</f>
        <v>0</v>
      </c>
      <c r="AK757" t="b">
        <f>IF(OR(P757=Локализация!$C$118,P757=5),4,IF(OR(P757=Локализация!$C$119,P757=4),2,IF(OR(P757=Локализация!$C$120,P757=3),0,IF(OR(P757=Локализация!$C$121,P757=2),-1,IF(OR(P757=Локализация!$C$122,P757=1),-2)))))</f>
        <v>0</v>
      </c>
      <c r="AL757" t="b">
        <f>IF(OR(Q757=Локализация!$C$124,Q757=5),-2,IF(OR(Q757=Локализация!$C$125,Q757=4),-1,IF(OR(Q757=Локализация!$C$126,Q757=3),0,IF(OR(Q757=Локализация!$C$127,Q757=2),2,IF(OR(Q757=Локализация!$C$128,Q757=1),4)))))</f>
        <v>0</v>
      </c>
      <c r="AM757" t="b">
        <f>IF(OR(R757=Локализация!$C$118,R757=5),4,IF(OR(R757=Локализация!$C$119,R757=4),2,IF(OR(R757=Локализация!$C$120,R757=3),0,IF(OR(R757=Локализация!$C$121,R757=2),-1,IF(OR(R757=Локализация!$C$122,R757=1),-2)))))</f>
        <v>0</v>
      </c>
      <c r="AN757" t="b">
        <f>IF(OR(S757=Локализация!$C$124,S757=5),-2,IF(OR(S757=Локализация!$C$125,S757=4),-1,IF(OR(S757=Локализация!$C$126,S757=3),0,IF(OR(S757=Локализация!$C$127,S757=2),2,IF(OR(S757=Локализация!$C$128,S757=1),4)))))</f>
        <v>0</v>
      </c>
      <c r="AO757" t="b">
        <f>IF(OR(T757=Локализация!$C$118,T757=5),4,IF(OR(T757=Локализация!$C$119,T757=4),2,IF(OR(T757=Локализация!$C$120,T757=3),0,IF(OR(T757=Локализация!$C$121,T757=2),-1,IF(OR(T757=Локализация!$C$122,T757=1),-2)))))</f>
        <v>0</v>
      </c>
      <c r="AP757" t="b">
        <f>IF(OR(U757=Локализация!$C$124,U757=5),-2,IF(OR(U757=Локализация!$C$125,U757=4),-1,IF(OR(U757=Локализация!$C$126,U757=3),0,IF(OR(U757=Локализация!$C$127,U757=2),2,IF(OR(U757=Локализация!$C$128,U757=1),4)))))</f>
        <v>0</v>
      </c>
      <c r="AR757" t="str">
        <f>CONCATENATE(W757,X757)</f>
        <v>ЛОЖЬЛОЖЬ</v>
      </c>
      <c r="AS757" t="str">
        <f>CONCATENATE(Y757,Z757)</f>
        <v>ЛОЖЬЛОЖЬ</v>
      </c>
      <c r="AT757" t="str">
        <f>CONCATENATE(AA757,AB757)</f>
        <v>ЛОЖЬЛОЖЬ</v>
      </c>
      <c r="AU757" t="str">
        <f>CONCATENATE(AC757,AD757)</f>
        <v>ЛОЖЬЛОЖЬ</v>
      </c>
      <c r="AV757" t="str">
        <f>CONCATENATE(AE757,AF757)</f>
        <v>ЛОЖЬЛОЖЬ</v>
      </c>
      <c r="AW757" t="str">
        <f>CONCATENATE(AG757,AH757)</f>
        <v>ЛОЖЬЛОЖЬ</v>
      </c>
      <c r="AX757" t="str">
        <f>CONCATENATE(AI757,AJ757)</f>
        <v>ЛОЖЬЛОЖЬ</v>
      </c>
      <c r="AY757" t="str">
        <f>CONCATENATE(AK757,AL757)</f>
        <v>ЛОЖЬЛОЖЬ</v>
      </c>
      <c r="AZ757" t="str">
        <f>CONCATENATE(AM757,AN757)</f>
        <v>ЛОЖЬЛОЖЬ</v>
      </c>
      <c r="BA757" t="str">
        <f>CONCATENATE(AO757,AP757)</f>
        <v>ЛОЖЬЛОЖЬ</v>
      </c>
      <c r="BC757" t="str">
        <f xml:space="preserve"> IF(OR(AR757= "4-2", AR757= "2-1", AR757= "-12", AR757= "-24"),"Q",
  IF(
    OR(AR757= "4-1", AR757= "40", AR757= "42"),"A",
    IF(
      AR757= "44","P",
      IF(OR(AR757= "2-2",AR757="0-2",AR757="-1-2",AR757="-2-2",AR757="-2-1",AR757="-20",AR757="-22" ),"R",
              IF(
                OR(AR757= "24",AR757="04",AR757="-14"),"M",
                IF(
                  OR(AR757= "20",AR757="22",AR757="0-1",AR757="00",AR757="02",AR757="-1-1",AR757="-10"),"I",""
                )
              )
      )
    )
  )
)</f>
        <v/>
      </c>
      <c r="BD757" t="str">
        <f xml:space="preserve"> IF(OR(AS757= "4-2", AS757= "2-1", AS757= "-12", AS757= "-24"),"Q",
  IF(
    OR(AS757= "4-1", AS757= "40", AS757= "42"),"A",
    IF(
      AS757= "44","P",
      IF(OR(AS757= "2-2",AS757="0-2",AS757="-1-2",AS757="-2-2",AS757="-2-1",AS757="-20",AS757="-22" ),"R",
              IF(
                OR(AS757= "24",AS757="04",AS757="-14"),"M",
                IF(
                  OR(AS757= "20",AS757="22",AS757="0-1",AS757="00",AS757="02",AS757="-1-1",AS757="-10"),"I",""
                )
              )
      )
    )
  )
)</f>
        <v/>
      </c>
      <c r="BE757" t="str">
        <f xml:space="preserve"> IF(OR(AT757= "4-2", AT757= "2-1", AT757= "-12", AT757= "-24"),"Q",
  IF(
    OR(AT757= "4-1", AT757= "40", AT757= "42"),"A",
    IF(
      AT757= "44","P",
      IF(OR(AT757= "2-2",AT757="0-2",AT757="-1-2",AT757="-2-2",AT757="-2-1",AT757="-20",AT757="-22" ),"R",
              IF(
                OR(AT757= "24",AT757="04",AT757="-14"),"M",
                IF(
                  OR(AT757= "20",AT757="22",AT757="0-1",AT757="00",AT757="02",AT757="-1-1",AT757="-10"),"I",""
                )
              )
      )
    )
  )
)</f>
        <v/>
      </c>
      <c r="BF757" t="str">
        <f xml:space="preserve"> IF(OR(AU757= "4-2", AU757= "2-1", AU757= "-12", AU757= "-24"),"Q",
  IF(
    OR(AU757= "4-1", AU757= "40", AU757= "42"),"A",
    IF(
      AU757= "44","P",
      IF(OR(AU757= "2-2",AU757="0-2",AU757="-1-2",AU757="-2-2",AU757="-2-1",AU757="-20",AU757="-22" ),"R",
              IF(
                OR(AU757= "24",AU757="04",AU757="-14"),"M",
                IF(
                  OR(AU757= "20",AU757="22",AU757="0-1",AU757="00",AU757="02",AU757="-1-1",AU757="-10"),"I",""
                )
              )
      )
    )
  )
)</f>
        <v/>
      </c>
      <c r="BG757" t="str">
        <f xml:space="preserve"> IF(OR(AV757= "4-2", AV757= "2-1", AV757= "-12", AV757= "-24"),"Q",
  IF(
    OR(AV757= "4-1", AV757= "40", AV757= "42"),"A",
    IF(
      AV757= "44","P",
      IF(OR(AV757= "2-2",AV757="0-2",AV757="-1-2",AV757="-2-2",AV757="-2-1",AV757="-20",AV757="-22" ),"R",
              IF(
                OR(AV757= "24",AV757="04",AV757="-14"),"M",
                IF(
                  OR(AV757= "20",AV757="22",AV757="0-1",AV757="00",AV757="02",AV757="-1-1",AV757="-10"),"I",""
                )
              )
      )
    )
  )
)</f>
        <v/>
      </c>
      <c r="BH757" t="str">
        <f xml:space="preserve"> IF(OR(AW757= "4-2", AW757= "2-1", AW757= "-12", AW757= "-24"),"Q",
  IF(
    OR(AW757= "4-1", AW757= "40", AW757= "42"),"A",
    IF(
      AW757= "44","P",
      IF(OR(AW757= "2-2",AW757="0-2",AW757="-1-2",AW757="-2-2",AW757="-2-1",AW757="-20",AW757="-22" ),"R",
              IF(
                OR(AW757= "24",AW757="04",AW757="-14"),"M",
                IF(
                  OR(AW757= "20",AW757="22",AW757="0-1",AW757="00",AW757="02",AW757="-1-1",AW757="-10"),"I",""
                )
              )
      )
    )
  )
)</f>
        <v/>
      </c>
      <c r="BI757" t="str">
        <f xml:space="preserve"> IF(OR(AX757= "4-2", AX757= "2-1", AX757= "-12", AX757= "-24"),"Q",
  IF(
    OR(AX757= "4-1", AX757= "40", AX757= "42"),"A",
    IF(
      AX757= "44","P",
      IF(OR(AX757= "2-2",AX757="0-2",AX757="-1-2",AX757="-2-2",AX757="-2-1",AX757="-20",AX757="-22" ),"R",
              IF(
                OR(AX757= "24",AX757="04",AX757="-14"),"M",
                IF(
                  OR(AX757= "20",AX757="22",AX757="0-1",AX757="00",AX757="02",AX757="-1-1",AX757="-10"),"I",""
                )
              )
      )
    )
  )
)</f>
        <v/>
      </c>
      <c r="BJ757" t="str">
        <f xml:space="preserve"> IF(OR(AY757= "4-2", AY757= "2-1", AY757= "-12", AY757= "-24"),"Q",
  IF(
    OR(AY757= "4-1", AY757= "40", AY757= "42"),"A",
    IF(
      AY757= "44","P",
      IF(OR(AY757= "2-2",AY757="0-2",AY757="-1-2",AY757="-2-2",AY757="-2-1",AY757="-20",AY757="-22" ),"R",
              IF(
                OR(AY757= "24",AY757="04",AY757="-14"),"M",
                IF(
                  OR(AY757= "20",AY757="22",AY757="0-1",AY757="00",AY757="02",AY757="-1-1",AY757="-10"),"I",""
                )
              )
      )
    )
  )
)</f>
        <v/>
      </c>
      <c r="BK757" t="str">
        <f xml:space="preserve"> IF(OR(AZ757= "4-2", AZ757= "2-1", AZ757= "-12", AZ757= "-24"),"Q",
  IF(
    OR(AZ757= "4-1", AZ757= "40", AZ757= "42"),"A",
    IF(
      AZ757= "44","P",
      IF(OR(AZ757= "2-2",AZ757="0-2",AZ757="-1-2",AZ757="-2-2",AZ757="-2-1",AZ757="-20",AZ757="-22" ),"R",
              IF(
                OR(AZ757= "24",AZ757="04",AZ757="-14"),"M",
                IF(
                  OR(AZ757= "20",AZ757="22",AZ757="0-1",AZ757="00",AZ757="02",AZ757="-1-1",AZ757="-10"),"I",""
                )
              )
      )
    )
  )
)</f>
        <v/>
      </c>
      <c r="BL757" t="str">
        <f xml:space="preserve"> IF(OR(BA757= "4-2", BA757= "2-1", BA757= "-12", BA757= "-24"),"Q",
  IF(
    OR(BA757= "4-1", BA757= "40", BA757= "42"),"A",
    IF(
      BA757= "44","P",
      IF(OR(BA757= "2-2",BA757="0-2",BA757="-1-2",BA757="-2-2",BA757="-2-1",BA757="-20",BA757="-22" ),"R",
              IF(
                OR(BA757= "24",BA757="04",BA757="-14"),"M",
                IF(
                  OR(BA757= "20",BA757="22",BA757="0-1",BA757="00",BA757="02",BA757="-1-1",BA757="-10"),"I",""
                )
              )
      )
    )
  )
)</f>
        <v/>
      </c>
    </row>
    <row r="758" spans="23:64" x14ac:dyDescent="0.25">
      <c r="W758" t="b">
        <f>IF(OR(B758=Локализация!$C$118,B758=5),4,IF(OR(B758=Локализация!$C$119,B758=4),2,IF(OR(B758=Локализация!$C$120,B758=3),0,IF(OR(B758=Локализация!$C$121,B758=2),-1,IF(OR(B758=Локализация!$C$122,B758=1),-2)))))</f>
        <v>0</v>
      </c>
      <c r="X758" t="b">
        <f>IF(OR(C758=Локализация!$C$124,C758=5),-2,IF(OR(C758=Локализация!$C$125,C758=4),-1,IF(OR(C758=Локализация!$C$126,C758=3),0,IF(OR(C758=Локализация!$C$127,C758=2),2,IF(OR(C758=Локализация!$C$128,C758=1),4)))))</f>
        <v>0</v>
      </c>
      <c r="Y758" t="b">
        <f>IF(OR(D758=Локализация!$C$118,D758=5),4,IF(OR(D758=Локализация!$C$119,D758=4),2,IF(OR(D758=Локализация!$C$120,D758=3),0,IF(OR(D758=Локализация!$C$121,D758=2),-1,IF(OR(D758=Локализация!$C$122,D758=1),-2)))))</f>
        <v>0</v>
      </c>
      <c r="Z758" t="b">
        <f>IF(OR(E758=Локализация!$C$124,E758=5),-2,IF(OR(E758=Локализация!$C$125,E758=4),-1,IF(OR(E758=Локализация!$C$126,E758=3),0,IF(OR(E758=Локализация!$C$127,E758=2),2,IF(OR(E758=Локализация!$C$128,E758=1),4)))))</f>
        <v>0</v>
      </c>
      <c r="AA758" t="b">
        <f>IF(OR(F758=Локализация!$C$118,F758=5),4,IF(OR(F758=Локализация!$C$119,F758=4),2,IF(OR(F758=Локализация!$C$120,F758=3),0,IF(OR(F758=Локализация!$C$121,F758=2),-1,IF(OR(F758=Локализация!$C$122,F758=1),-2)))))</f>
        <v>0</v>
      </c>
      <c r="AB758" t="b">
        <f>IF(OR(G758=Локализация!$C$124,G758=5),-2,IF(OR(G758=Локализация!$C$125,G758=4),-1,IF(OR(G758=Локализация!$C$126,G758=3),0,IF(OR(G758=Локализация!$C$127,G758=2),2,IF(OR(G758=Локализация!$C$128,G758=1),4)))))</f>
        <v>0</v>
      </c>
      <c r="AC758" t="b">
        <f>IF(OR(H758=Локализация!$C$118,H758=5),4,IF(OR(H758=Локализация!$C$119,H758=4),2,IF(OR(H758=Локализация!$C$120,H758=3),0,IF(OR(H758=Локализация!$C$121,H758=2),-1,IF(OR(H758=Локализация!$C$122,H758=1),-2)))))</f>
        <v>0</v>
      </c>
      <c r="AD758" t="b">
        <f>IF(OR(I758=Локализация!$C$124,I758=5),-2,IF(OR(I758=Локализация!$C$125,I758=4),-1,IF(OR(I758=Локализация!$C$126,I758=3),0,IF(OR(I758=Локализация!$C$127,I758=2),2,IF(OR(I758=Локализация!$C$128,I758=1),4)))))</f>
        <v>0</v>
      </c>
      <c r="AE758" t="b">
        <f>IF(OR(J758=Локализация!$C$118,J758=5),4,IF(OR(J758=Локализация!$C$119,J758=4),2,IF(OR(J758=Локализация!$C$120,J758=3),0,IF(OR(J758=Локализация!$C$121,J758=2),-1,IF(OR(J758=Локализация!$C$122,J758=1),-2)))))</f>
        <v>0</v>
      </c>
      <c r="AF758" t="b">
        <f>IF(OR(K758=Локализация!$C$124,K758=5),-2,IF(OR(K758=Локализация!$C$125,K758=4),-1,IF(OR(K758=Локализация!$C$126,K758=3),0,IF(OR(K758=Локализация!$C$127,K758=2),2,IF(OR(K758=Локализация!$C$128,K758=1),4)))))</f>
        <v>0</v>
      </c>
      <c r="AG758" t="b">
        <f>IF(OR(L758=Локализация!$C$118,L758=5),4,IF(OR(L758=Локализация!$C$119,L758=4),2,IF(OR(L758=Локализация!$C$120,L758=3),0,IF(OR(L758=Локализация!$C$121,L758=2),-1,IF(OR(L758=Локализация!$C$122,L758=1),-2)))))</f>
        <v>0</v>
      </c>
      <c r="AH758" t="b">
        <f>IF(OR(M758=Локализация!$C$124,M758=5),-2,IF(OR(M758=Локализация!$C$125,M758=4),-1,IF(OR(M758=Локализация!$C$126,M758=3),0,IF(OR(M758=Локализация!$C$127,M758=2),2,IF(OR(M758=Локализация!$C$128,M758=1),4)))))</f>
        <v>0</v>
      </c>
      <c r="AI758" t="b">
        <f>IF(OR(N758=Локализация!$C$118,N758=5),4,IF(OR(N758=Локализация!$C$119,N758=4),2,IF(OR(N758=Локализация!$C$120,N758=3),0,IF(OR(N758=Локализация!$C$121,N758=2),-1,IF(OR(N758=Локализация!$C$122,N758=1),-2)))))</f>
        <v>0</v>
      </c>
      <c r="AJ758" t="b">
        <f>IF(OR(O758=Локализация!$C$124,O758=5),-2,IF(OR(O758=Локализация!$C$125,O758=4),-1,IF(OR(O758=Локализация!$C$126,O758=3),0,IF(OR(O758=Локализация!$C$127,O758=2),2,IF(OR(O758=Локализация!$C$128,O758=1),4)))))</f>
        <v>0</v>
      </c>
      <c r="AK758" t="b">
        <f>IF(OR(P758=Локализация!$C$118,P758=5),4,IF(OR(P758=Локализация!$C$119,P758=4),2,IF(OR(P758=Локализация!$C$120,P758=3),0,IF(OR(P758=Локализация!$C$121,P758=2),-1,IF(OR(P758=Локализация!$C$122,P758=1),-2)))))</f>
        <v>0</v>
      </c>
      <c r="AL758" t="b">
        <f>IF(OR(Q758=Локализация!$C$124,Q758=5),-2,IF(OR(Q758=Локализация!$C$125,Q758=4),-1,IF(OR(Q758=Локализация!$C$126,Q758=3),0,IF(OR(Q758=Локализация!$C$127,Q758=2),2,IF(OR(Q758=Локализация!$C$128,Q758=1),4)))))</f>
        <v>0</v>
      </c>
      <c r="AM758" t="b">
        <f>IF(OR(R758=Локализация!$C$118,R758=5),4,IF(OR(R758=Локализация!$C$119,R758=4),2,IF(OR(R758=Локализация!$C$120,R758=3),0,IF(OR(R758=Локализация!$C$121,R758=2),-1,IF(OR(R758=Локализация!$C$122,R758=1),-2)))))</f>
        <v>0</v>
      </c>
      <c r="AN758" t="b">
        <f>IF(OR(S758=Локализация!$C$124,S758=5),-2,IF(OR(S758=Локализация!$C$125,S758=4),-1,IF(OR(S758=Локализация!$C$126,S758=3),0,IF(OR(S758=Локализация!$C$127,S758=2),2,IF(OR(S758=Локализация!$C$128,S758=1),4)))))</f>
        <v>0</v>
      </c>
      <c r="AO758" t="b">
        <f>IF(OR(T758=Локализация!$C$118,T758=5),4,IF(OR(T758=Локализация!$C$119,T758=4),2,IF(OR(T758=Локализация!$C$120,T758=3),0,IF(OR(T758=Локализация!$C$121,T758=2),-1,IF(OR(T758=Локализация!$C$122,T758=1),-2)))))</f>
        <v>0</v>
      </c>
      <c r="AP758" t="b">
        <f>IF(OR(U758=Локализация!$C$124,U758=5),-2,IF(OR(U758=Локализация!$C$125,U758=4),-1,IF(OR(U758=Локализация!$C$126,U758=3),0,IF(OR(U758=Локализация!$C$127,U758=2),2,IF(OR(U758=Локализация!$C$128,U758=1),4)))))</f>
        <v>0</v>
      </c>
      <c r="AR758" t="str">
        <f>CONCATENATE(W758,X758)</f>
        <v>ЛОЖЬЛОЖЬ</v>
      </c>
      <c r="AS758" t="str">
        <f>CONCATENATE(Y758,Z758)</f>
        <v>ЛОЖЬЛОЖЬ</v>
      </c>
      <c r="AT758" t="str">
        <f>CONCATENATE(AA758,AB758)</f>
        <v>ЛОЖЬЛОЖЬ</v>
      </c>
      <c r="AU758" t="str">
        <f>CONCATENATE(AC758,AD758)</f>
        <v>ЛОЖЬЛОЖЬ</v>
      </c>
      <c r="AV758" t="str">
        <f>CONCATENATE(AE758,AF758)</f>
        <v>ЛОЖЬЛОЖЬ</v>
      </c>
      <c r="AW758" t="str">
        <f>CONCATENATE(AG758,AH758)</f>
        <v>ЛОЖЬЛОЖЬ</v>
      </c>
      <c r="AX758" t="str">
        <f>CONCATENATE(AI758,AJ758)</f>
        <v>ЛОЖЬЛОЖЬ</v>
      </c>
      <c r="AY758" t="str">
        <f>CONCATENATE(AK758,AL758)</f>
        <v>ЛОЖЬЛОЖЬ</v>
      </c>
      <c r="AZ758" t="str">
        <f>CONCATENATE(AM758,AN758)</f>
        <v>ЛОЖЬЛОЖЬ</v>
      </c>
      <c r="BA758" t="str">
        <f>CONCATENATE(AO758,AP758)</f>
        <v>ЛОЖЬЛОЖЬ</v>
      </c>
      <c r="BC758" t="str">
        <f xml:space="preserve"> IF(OR(AR758= "4-2", AR758= "2-1", AR758= "-12", AR758= "-24"),"Q",
  IF(
    OR(AR758= "4-1", AR758= "40", AR758= "42"),"A",
    IF(
      AR758= "44","P",
      IF(OR(AR758= "2-2",AR758="0-2",AR758="-1-2",AR758="-2-2",AR758="-2-1",AR758="-20",AR758="-22" ),"R",
              IF(
                OR(AR758= "24",AR758="04",AR758="-14"),"M",
                IF(
                  OR(AR758= "20",AR758="22",AR758="0-1",AR758="00",AR758="02",AR758="-1-1",AR758="-10"),"I",""
                )
              )
      )
    )
  )
)</f>
        <v/>
      </c>
      <c r="BD758" t="str">
        <f xml:space="preserve"> IF(OR(AS758= "4-2", AS758= "2-1", AS758= "-12", AS758= "-24"),"Q",
  IF(
    OR(AS758= "4-1", AS758= "40", AS758= "42"),"A",
    IF(
      AS758= "44","P",
      IF(OR(AS758= "2-2",AS758="0-2",AS758="-1-2",AS758="-2-2",AS758="-2-1",AS758="-20",AS758="-22" ),"R",
              IF(
                OR(AS758= "24",AS758="04",AS758="-14"),"M",
                IF(
                  OR(AS758= "20",AS758="22",AS758="0-1",AS758="00",AS758="02",AS758="-1-1",AS758="-10"),"I",""
                )
              )
      )
    )
  )
)</f>
        <v/>
      </c>
      <c r="BE758" t="str">
        <f xml:space="preserve"> IF(OR(AT758= "4-2", AT758= "2-1", AT758= "-12", AT758= "-24"),"Q",
  IF(
    OR(AT758= "4-1", AT758= "40", AT758= "42"),"A",
    IF(
      AT758= "44","P",
      IF(OR(AT758= "2-2",AT758="0-2",AT758="-1-2",AT758="-2-2",AT758="-2-1",AT758="-20",AT758="-22" ),"R",
              IF(
                OR(AT758= "24",AT758="04",AT758="-14"),"M",
                IF(
                  OR(AT758= "20",AT758="22",AT758="0-1",AT758="00",AT758="02",AT758="-1-1",AT758="-10"),"I",""
                )
              )
      )
    )
  )
)</f>
        <v/>
      </c>
      <c r="BF758" t="str">
        <f xml:space="preserve"> IF(OR(AU758= "4-2", AU758= "2-1", AU758= "-12", AU758= "-24"),"Q",
  IF(
    OR(AU758= "4-1", AU758= "40", AU758= "42"),"A",
    IF(
      AU758= "44","P",
      IF(OR(AU758= "2-2",AU758="0-2",AU758="-1-2",AU758="-2-2",AU758="-2-1",AU758="-20",AU758="-22" ),"R",
              IF(
                OR(AU758= "24",AU758="04",AU758="-14"),"M",
                IF(
                  OR(AU758= "20",AU758="22",AU758="0-1",AU758="00",AU758="02",AU758="-1-1",AU758="-10"),"I",""
                )
              )
      )
    )
  )
)</f>
        <v/>
      </c>
      <c r="BG758" t="str">
        <f xml:space="preserve"> IF(OR(AV758= "4-2", AV758= "2-1", AV758= "-12", AV758= "-24"),"Q",
  IF(
    OR(AV758= "4-1", AV758= "40", AV758= "42"),"A",
    IF(
      AV758= "44","P",
      IF(OR(AV758= "2-2",AV758="0-2",AV758="-1-2",AV758="-2-2",AV758="-2-1",AV758="-20",AV758="-22" ),"R",
              IF(
                OR(AV758= "24",AV758="04",AV758="-14"),"M",
                IF(
                  OR(AV758= "20",AV758="22",AV758="0-1",AV758="00",AV758="02",AV758="-1-1",AV758="-10"),"I",""
                )
              )
      )
    )
  )
)</f>
        <v/>
      </c>
      <c r="BH758" t="str">
        <f xml:space="preserve"> IF(OR(AW758= "4-2", AW758= "2-1", AW758= "-12", AW758= "-24"),"Q",
  IF(
    OR(AW758= "4-1", AW758= "40", AW758= "42"),"A",
    IF(
      AW758= "44","P",
      IF(OR(AW758= "2-2",AW758="0-2",AW758="-1-2",AW758="-2-2",AW758="-2-1",AW758="-20",AW758="-22" ),"R",
              IF(
                OR(AW758= "24",AW758="04",AW758="-14"),"M",
                IF(
                  OR(AW758= "20",AW758="22",AW758="0-1",AW758="00",AW758="02",AW758="-1-1",AW758="-10"),"I",""
                )
              )
      )
    )
  )
)</f>
        <v/>
      </c>
      <c r="BI758" t="str">
        <f xml:space="preserve"> IF(OR(AX758= "4-2", AX758= "2-1", AX758= "-12", AX758= "-24"),"Q",
  IF(
    OR(AX758= "4-1", AX758= "40", AX758= "42"),"A",
    IF(
      AX758= "44","P",
      IF(OR(AX758= "2-2",AX758="0-2",AX758="-1-2",AX758="-2-2",AX758="-2-1",AX758="-20",AX758="-22" ),"R",
              IF(
                OR(AX758= "24",AX758="04",AX758="-14"),"M",
                IF(
                  OR(AX758= "20",AX758="22",AX758="0-1",AX758="00",AX758="02",AX758="-1-1",AX758="-10"),"I",""
                )
              )
      )
    )
  )
)</f>
        <v/>
      </c>
      <c r="BJ758" t="str">
        <f xml:space="preserve"> IF(OR(AY758= "4-2", AY758= "2-1", AY758= "-12", AY758= "-24"),"Q",
  IF(
    OR(AY758= "4-1", AY758= "40", AY758= "42"),"A",
    IF(
      AY758= "44","P",
      IF(OR(AY758= "2-2",AY758="0-2",AY758="-1-2",AY758="-2-2",AY758="-2-1",AY758="-20",AY758="-22" ),"R",
              IF(
                OR(AY758= "24",AY758="04",AY758="-14"),"M",
                IF(
                  OR(AY758= "20",AY758="22",AY758="0-1",AY758="00",AY758="02",AY758="-1-1",AY758="-10"),"I",""
                )
              )
      )
    )
  )
)</f>
        <v/>
      </c>
      <c r="BK758" t="str">
        <f xml:space="preserve"> IF(OR(AZ758= "4-2", AZ758= "2-1", AZ758= "-12", AZ758= "-24"),"Q",
  IF(
    OR(AZ758= "4-1", AZ758= "40", AZ758= "42"),"A",
    IF(
      AZ758= "44","P",
      IF(OR(AZ758= "2-2",AZ758="0-2",AZ758="-1-2",AZ758="-2-2",AZ758="-2-1",AZ758="-20",AZ758="-22" ),"R",
              IF(
                OR(AZ758= "24",AZ758="04",AZ758="-14"),"M",
                IF(
                  OR(AZ758= "20",AZ758="22",AZ758="0-1",AZ758="00",AZ758="02",AZ758="-1-1",AZ758="-10"),"I",""
                )
              )
      )
    )
  )
)</f>
        <v/>
      </c>
      <c r="BL758" t="str">
        <f xml:space="preserve"> IF(OR(BA758= "4-2", BA758= "2-1", BA758= "-12", BA758= "-24"),"Q",
  IF(
    OR(BA758= "4-1", BA758= "40", BA758= "42"),"A",
    IF(
      BA758= "44","P",
      IF(OR(BA758= "2-2",BA758="0-2",BA758="-1-2",BA758="-2-2",BA758="-2-1",BA758="-20",BA758="-22" ),"R",
              IF(
                OR(BA758= "24",BA758="04",BA758="-14"),"M",
                IF(
                  OR(BA758= "20",BA758="22",BA758="0-1",BA758="00",BA758="02",BA758="-1-1",BA758="-10"),"I",""
                )
              )
      )
    )
  )
)</f>
        <v/>
      </c>
    </row>
    <row r="759" spans="23:64" x14ac:dyDescent="0.25">
      <c r="W759" t="b">
        <f>IF(OR(B759=Локализация!$C$118,B759=5),4,IF(OR(B759=Локализация!$C$119,B759=4),2,IF(OR(B759=Локализация!$C$120,B759=3),0,IF(OR(B759=Локализация!$C$121,B759=2),-1,IF(OR(B759=Локализация!$C$122,B759=1),-2)))))</f>
        <v>0</v>
      </c>
      <c r="X759" t="b">
        <f>IF(OR(C759=Локализация!$C$124,C759=5),-2,IF(OR(C759=Локализация!$C$125,C759=4),-1,IF(OR(C759=Локализация!$C$126,C759=3),0,IF(OR(C759=Локализация!$C$127,C759=2),2,IF(OR(C759=Локализация!$C$128,C759=1),4)))))</f>
        <v>0</v>
      </c>
      <c r="Y759" t="b">
        <f>IF(OR(D759=Локализация!$C$118,D759=5),4,IF(OR(D759=Локализация!$C$119,D759=4),2,IF(OR(D759=Локализация!$C$120,D759=3),0,IF(OR(D759=Локализация!$C$121,D759=2),-1,IF(OR(D759=Локализация!$C$122,D759=1),-2)))))</f>
        <v>0</v>
      </c>
      <c r="Z759" t="b">
        <f>IF(OR(E759=Локализация!$C$124,E759=5),-2,IF(OR(E759=Локализация!$C$125,E759=4),-1,IF(OR(E759=Локализация!$C$126,E759=3),0,IF(OR(E759=Локализация!$C$127,E759=2),2,IF(OR(E759=Локализация!$C$128,E759=1),4)))))</f>
        <v>0</v>
      </c>
      <c r="AA759" t="b">
        <f>IF(OR(F759=Локализация!$C$118,F759=5),4,IF(OR(F759=Локализация!$C$119,F759=4),2,IF(OR(F759=Локализация!$C$120,F759=3),0,IF(OR(F759=Локализация!$C$121,F759=2),-1,IF(OR(F759=Локализация!$C$122,F759=1),-2)))))</f>
        <v>0</v>
      </c>
      <c r="AB759" t="b">
        <f>IF(OR(G759=Локализация!$C$124,G759=5),-2,IF(OR(G759=Локализация!$C$125,G759=4),-1,IF(OR(G759=Локализация!$C$126,G759=3),0,IF(OR(G759=Локализация!$C$127,G759=2),2,IF(OR(G759=Локализация!$C$128,G759=1),4)))))</f>
        <v>0</v>
      </c>
      <c r="AC759" t="b">
        <f>IF(OR(H759=Локализация!$C$118,H759=5),4,IF(OR(H759=Локализация!$C$119,H759=4),2,IF(OR(H759=Локализация!$C$120,H759=3),0,IF(OR(H759=Локализация!$C$121,H759=2),-1,IF(OR(H759=Локализация!$C$122,H759=1),-2)))))</f>
        <v>0</v>
      </c>
      <c r="AD759" t="b">
        <f>IF(OR(I759=Локализация!$C$124,I759=5),-2,IF(OR(I759=Локализация!$C$125,I759=4),-1,IF(OR(I759=Локализация!$C$126,I759=3),0,IF(OR(I759=Локализация!$C$127,I759=2),2,IF(OR(I759=Локализация!$C$128,I759=1),4)))))</f>
        <v>0</v>
      </c>
      <c r="AE759" t="b">
        <f>IF(OR(J759=Локализация!$C$118,J759=5),4,IF(OR(J759=Локализация!$C$119,J759=4),2,IF(OR(J759=Локализация!$C$120,J759=3),0,IF(OR(J759=Локализация!$C$121,J759=2),-1,IF(OR(J759=Локализация!$C$122,J759=1),-2)))))</f>
        <v>0</v>
      </c>
      <c r="AF759" t="b">
        <f>IF(OR(K759=Локализация!$C$124,K759=5),-2,IF(OR(K759=Локализация!$C$125,K759=4),-1,IF(OR(K759=Локализация!$C$126,K759=3),0,IF(OR(K759=Локализация!$C$127,K759=2),2,IF(OR(K759=Локализация!$C$128,K759=1),4)))))</f>
        <v>0</v>
      </c>
      <c r="AG759" t="b">
        <f>IF(OR(L759=Локализация!$C$118,L759=5),4,IF(OR(L759=Локализация!$C$119,L759=4),2,IF(OR(L759=Локализация!$C$120,L759=3),0,IF(OR(L759=Локализация!$C$121,L759=2),-1,IF(OR(L759=Локализация!$C$122,L759=1),-2)))))</f>
        <v>0</v>
      </c>
      <c r="AH759" t="b">
        <f>IF(OR(M759=Локализация!$C$124,M759=5),-2,IF(OR(M759=Локализация!$C$125,M759=4),-1,IF(OR(M759=Локализация!$C$126,M759=3),0,IF(OR(M759=Локализация!$C$127,M759=2),2,IF(OR(M759=Локализация!$C$128,M759=1),4)))))</f>
        <v>0</v>
      </c>
      <c r="AI759" t="b">
        <f>IF(OR(N759=Локализация!$C$118,N759=5),4,IF(OR(N759=Локализация!$C$119,N759=4),2,IF(OR(N759=Локализация!$C$120,N759=3),0,IF(OR(N759=Локализация!$C$121,N759=2),-1,IF(OR(N759=Локализация!$C$122,N759=1),-2)))))</f>
        <v>0</v>
      </c>
      <c r="AJ759" t="b">
        <f>IF(OR(O759=Локализация!$C$124,O759=5),-2,IF(OR(O759=Локализация!$C$125,O759=4),-1,IF(OR(O759=Локализация!$C$126,O759=3),0,IF(OR(O759=Локализация!$C$127,O759=2),2,IF(OR(O759=Локализация!$C$128,O759=1),4)))))</f>
        <v>0</v>
      </c>
      <c r="AK759" t="b">
        <f>IF(OR(P759=Локализация!$C$118,P759=5),4,IF(OR(P759=Локализация!$C$119,P759=4),2,IF(OR(P759=Локализация!$C$120,P759=3),0,IF(OR(P759=Локализация!$C$121,P759=2),-1,IF(OR(P759=Локализация!$C$122,P759=1),-2)))))</f>
        <v>0</v>
      </c>
      <c r="AL759" t="b">
        <f>IF(OR(Q759=Локализация!$C$124,Q759=5),-2,IF(OR(Q759=Локализация!$C$125,Q759=4),-1,IF(OR(Q759=Локализация!$C$126,Q759=3),0,IF(OR(Q759=Локализация!$C$127,Q759=2),2,IF(OR(Q759=Локализация!$C$128,Q759=1),4)))))</f>
        <v>0</v>
      </c>
      <c r="AM759" t="b">
        <f>IF(OR(R759=Локализация!$C$118,R759=5),4,IF(OR(R759=Локализация!$C$119,R759=4),2,IF(OR(R759=Локализация!$C$120,R759=3),0,IF(OR(R759=Локализация!$C$121,R759=2),-1,IF(OR(R759=Локализация!$C$122,R759=1),-2)))))</f>
        <v>0</v>
      </c>
      <c r="AN759" t="b">
        <f>IF(OR(S759=Локализация!$C$124,S759=5),-2,IF(OR(S759=Локализация!$C$125,S759=4),-1,IF(OR(S759=Локализация!$C$126,S759=3),0,IF(OR(S759=Локализация!$C$127,S759=2),2,IF(OR(S759=Локализация!$C$128,S759=1),4)))))</f>
        <v>0</v>
      </c>
      <c r="AO759" t="b">
        <f>IF(OR(T759=Локализация!$C$118,T759=5),4,IF(OR(T759=Локализация!$C$119,T759=4),2,IF(OR(T759=Локализация!$C$120,T759=3),0,IF(OR(T759=Локализация!$C$121,T759=2),-1,IF(OR(T759=Локализация!$C$122,T759=1),-2)))))</f>
        <v>0</v>
      </c>
      <c r="AP759" t="b">
        <f>IF(OR(U759=Локализация!$C$124,U759=5),-2,IF(OR(U759=Локализация!$C$125,U759=4),-1,IF(OR(U759=Локализация!$C$126,U759=3),0,IF(OR(U759=Локализация!$C$127,U759=2),2,IF(OR(U759=Локализация!$C$128,U759=1),4)))))</f>
        <v>0</v>
      </c>
      <c r="AR759" t="str">
        <f>CONCATENATE(W759,X759)</f>
        <v>ЛОЖЬЛОЖЬ</v>
      </c>
      <c r="AS759" t="str">
        <f>CONCATENATE(Y759,Z759)</f>
        <v>ЛОЖЬЛОЖЬ</v>
      </c>
      <c r="AT759" t="str">
        <f>CONCATENATE(AA759,AB759)</f>
        <v>ЛОЖЬЛОЖЬ</v>
      </c>
      <c r="AU759" t="str">
        <f>CONCATENATE(AC759,AD759)</f>
        <v>ЛОЖЬЛОЖЬ</v>
      </c>
      <c r="AV759" t="str">
        <f>CONCATENATE(AE759,AF759)</f>
        <v>ЛОЖЬЛОЖЬ</v>
      </c>
      <c r="AW759" t="str">
        <f>CONCATENATE(AG759,AH759)</f>
        <v>ЛОЖЬЛОЖЬ</v>
      </c>
      <c r="AX759" t="str">
        <f>CONCATENATE(AI759,AJ759)</f>
        <v>ЛОЖЬЛОЖЬ</v>
      </c>
      <c r="AY759" t="str">
        <f>CONCATENATE(AK759,AL759)</f>
        <v>ЛОЖЬЛОЖЬ</v>
      </c>
      <c r="AZ759" t="str">
        <f>CONCATENATE(AM759,AN759)</f>
        <v>ЛОЖЬЛОЖЬ</v>
      </c>
      <c r="BA759" t="str">
        <f>CONCATENATE(AO759,AP759)</f>
        <v>ЛОЖЬЛОЖЬ</v>
      </c>
      <c r="BC759" t="str">
        <f xml:space="preserve"> IF(OR(AR759= "4-2", AR759= "2-1", AR759= "-12", AR759= "-24"),"Q",
  IF(
    OR(AR759= "4-1", AR759= "40", AR759= "42"),"A",
    IF(
      AR759= "44","P",
      IF(OR(AR759= "2-2",AR759="0-2",AR759="-1-2",AR759="-2-2",AR759="-2-1",AR759="-20",AR759="-22" ),"R",
              IF(
                OR(AR759= "24",AR759="04",AR759="-14"),"M",
                IF(
                  OR(AR759= "20",AR759="22",AR759="0-1",AR759="00",AR759="02",AR759="-1-1",AR759="-10"),"I",""
                )
              )
      )
    )
  )
)</f>
        <v/>
      </c>
      <c r="BD759" t="str">
        <f xml:space="preserve"> IF(OR(AS759= "4-2", AS759= "2-1", AS759= "-12", AS759= "-24"),"Q",
  IF(
    OR(AS759= "4-1", AS759= "40", AS759= "42"),"A",
    IF(
      AS759= "44","P",
      IF(OR(AS759= "2-2",AS759="0-2",AS759="-1-2",AS759="-2-2",AS759="-2-1",AS759="-20",AS759="-22" ),"R",
              IF(
                OR(AS759= "24",AS759="04",AS759="-14"),"M",
                IF(
                  OR(AS759= "20",AS759="22",AS759="0-1",AS759="00",AS759="02",AS759="-1-1",AS759="-10"),"I",""
                )
              )
      )
    )
  )
)</f>
        <v/>
      </c>
      <c r="BE759" t="str">
        <f xml:space="preserve"> IF(OR(AT759= "4-2", AT759= "2-1", AT759= "-12", AT759= "-24"),"Q",
  IF(
    OR(AT759= "4-1", AT759= "40", AT759= "42"),"A",
    IF(
      AT759= "44","P",
      IF(OR(AT759= "2-2",AT759="0-2",AT759="-1-2",AT759="-2-2",AT759="-2-1",AT759="-20",AT759="-22" ),"R",
              IF(
                OR(AT759= "24",AT759="04",AT759="-14"),"M",
                IF(
                  OR(AT759= "20",AT759="22",AT759="0-1",AT759="00",AT759="02",AT759="-1-1",AT759="-10"),"I",""
                )
              )
      )
    )
  )
)</f>
        <v/>
      </c>
      <c r="BF759" t="str">
        <f xml:space="preserve"> IF(OR(AU759= "4-2", AU759= "2-1", AU759= "-12", AU759= "-24"),"Q",
  IF(
    OR(AU759= "4-1", AU759= "40", AU759= "42"),"A",
    IF(
      AU759= "44","P",
      IF(OR(AU759= "2-2",AU759="0-2",AU759="-1-2",AU759="-2-2",AU759="-2-1",AU759="-20",AU759="-22" ),"R",
              IF(
                OR(AU759= "24",AU759="04",AU759="-14"),"M",
                IF(
                  OR(AU759= "20",AU759="22",AU759="0-1",AU759="00",AU759="02",AU759="-1-1",AU759="-10"),"I",""
                )
              )
      )
    )
  )
)</f>
        <v/>
      </c>
      <c r="BG759" t="str">
        <f xml:space="preserve"> IF(OR(AV759= "4-2", AV759= "2-1", AV759= "-12", AV759= "-24"),"Q",
  IF(
    OR(AV759= "4-1", AV759= "40", AV759= "42"),"A",
    IF(
      AV759= "44","P",
      IF(OR(AV759= "2-2",AV759="0-2",AV759="-1-2",AV759="-2-2",AV759="-2-1",AV759="-20",AV759="-22" ),"R",
              IF(
                OR(AV759= "24",AV759="04",AV759="-14"),"M",
                IF(
                  OR(AV759= "20",AV759="22",AV759="0-1",AV759="00",AV759="02",AV759="-1-1",AV759="-10"),"I",""
                )
              )
      )
    )
  )
)</f>
        <v/>
      </c>
      <c r="BH759" t="str">
        <f xml:space="preserve"> IF(OR(AW759= "4-2", AW759= "2-1", AW759= "-12", AW759= "-24"),"Q",
  IF(
    OR(AW759= "4-1", AW759= "40", AW759= "42"),"A",
    IF(
      AW759= "44","P",
      IF(OR(AW759= "2-2",AW759="0-2",AW759="-1-2",AW759="-2-2",AW759="-2-1",AW759="-20",AW759="-22" ),"R",
              IF(
                OR(AW759= "24",AW759="04",AW759="-14"),"M",
                IF(
                  OR(AW759= "20",AW759="22",AW759="0-1",AW759="00",AW759="02",AW759="-1-1",AW759="-10"),"I",""
                )
              )
      )
    )
  )
)</f>
        <v/>
      </c>
      <c r="BI759" t="str">
        <f xml:space="preserve"> IF(OR(AX759= "4-2", AX759= "2-1", AX759= "-12", AX759= "-24"),"Q",
  IF(
    OR(AX759= "4-1", AX759= "40", AX759= "42"),"A",
    IF(
      AX759= "44","P",
      IF(OR(AX759= "2-2",AX759="0-2",AX759="-1-2",AX759="-2-2",AX759="-2-1",AX759="-20",AX759="-22" ),"R",
              IF(
                OR(AX759= "24",AX759="04",AX759="-14"),"M",
                IF(
                  OR(AX759= "20",AX759="22",AX759="0-1",AX759="00",AX759="02",AX759="-1-1",AX759="-10"),"I",""
                )
              )
      )
    )
  )
)</f>
        <v/>
      </c>
      <c r="BJ759" t="str">
        <f xml:space="preserve"> IF(OR(AY759= "4-2", AY759= "2-1", AY759= "-12", AY759= "-24"),"Q",
  IF(
    OR(AY759= "4-1", AY759= "40", AY759= "42"),"A",
    IF(
      AY759= "44","P",
      IF(OR(AY759= "2-2",AY759="0-2",AY759="-1-2",AY759="-2-2",AY759="-2-1",AY759="-20",AY759="-22" ),"R",
              IF(
                OR(AY759= "24",AY759="04",AY759="-14"),"M",
                IF(
                  OR(AY759= "20",AY759="22",AY759="0-1",AY759="00",AY759="02",AY759="-1-1",AY759="-10"),"I",""
                )
              )
      )
    )
  )
)</f>
        <v/>
      </c>
      <c r="BK759" t="str">
        <f xml:space="preserve"> IF(OR(AZ759= "4-2", AZ759= "2-1", AZ759= "-12", AZ759= "-24"),"Q",
  IF(
    OR(AZ759= "4-1", AZ759= "40", AZ759= "42"),"A",
    IF(
      AZ759= "44","P",
      IF(OR(AZ759= "2-2",AZ759="0-2",AZ759="-1-2",AZ759="-2-2",AZ759="-2-1",AZ759="-20",AZ759="-22" ),"R",
              IF(
                OR(AZ759= "24",AZ759="04",AZ759="-14"),"M",
                IF(
                  OR(AZ759= "20",AZ759="22",AZ759="0-1",AZ759="00",AZ759="02",AZ759="-1-1",AZ759="-10"),"I",""
                )
              )
      )
    )
  )
)</f>
        <v/>
      </c>
      <c r="BL759" t="str">
        <f xml:space="preserve"> IF(OR(BA759= "4-2", BA759= "2-1", BA759= "-12", BA759= "-24"),"Q",
  IF(
    OR(BA759= "4-1", BA759= "40", BA759= "42"),"A",
    IF(
      BA759= "44","P",
      IF(OR(BA759= "2-2",BA759="0-2",BA759="-1-2",BA759="-2-2",BA759="-2-1",BA759="-20",BA759="-22" ),"R",
              IF(
                OR(BA759= "24",BA759="04",BA759="-14"),"M",
                IF(
                  OR(BA759= "20",BA759="22",BA759="0-1",BA759="00",BA759="02",BA759="-1-1",BA759="-10"),"I",""
                )
              )
      )
    )
  )
)</f>
        <v/>
      </c>
    </row>
    <row r="760" spans="23:64" x14ac:dyDescent="0.25">
      <c r="W760" t="b">
        <f>IF(OR(B760=Локализация!$C$118,B760=5),4,IF(OR(B760=Локализация!$C$119,B760=4),2,IF(OR(B760=Локализация!$C$120,B760=3),0,IF(OR(B760=Локализация!$C$121,B760=2),-1,IF(OR(B760=Локализация!$C$122,B760=1),-2)))))</f>
        <v>0</v>
      </c>
      <c r="X760" t="b">
        <f>IF(OR(C760=Локализация!$C$124,C760=5),-2,IF(OR(C760=Локализация!$C$125,C760=4),-1,IF(OR(C760=Локализация!$C$126,C760=3),0,IF(OR(C760=Локализация!$C$127,C760=2),2,IF(OR(C760=Локализация!$C$128,C760=1),4)))))</f>
        <v>0</v>
      </c>
      <c r="Y760" t="b">
        <f>IF(OR(D760=Локализация!$C$118,D760=5),4,IF(OR(D760=Локализация!$C$119,D760=4),2,IF(OR(D760=Локализация!$C$120,D760=3),0,IF(OR(D760=Локализация!$C$121,D760=2),-1,IF(OR(D760=Локализация!$C$122,D760=1),-2)))))</f>
        <v>0</v>
      </c>
      <c r="Z760" t="b">
        <f>IF(OR(E760=Локализация!$C$124,E760=5),-2,IF(OR(E760=Локализация!$C$125,E760=4),-1,IF(OR(E760=Локализация!$C$126,E760=3),0,IF(OR(E760=Локализация!$C$127,E760=2),2,IF(OR(E760=Локализация!$C$128,E760=1),4)))))</f>
        <v>0</v>
      </c>
      <c r="AA760" t="b">
        <f>IF(OR(F760=Локализация!$C$118,F760=5),4,IF(OR(F760=Локализация!$C$119,F760=4),2,IF(OR(F760=Локализация!$C$120,F760=3),0,IF(OR(F760=Локализация!$C$121,F760=2),-1,IF(OR(F760=Локализация!$C$122,F760=1),-2)))))</f>
        <v>0</v>
      </c>
      <c r="AB760" t="b">
        <f>IF(OR(G760=Локализация!$C$124,G760=5),-2,IF(OR(G760=Локализация!$C$125,G760=4),-1,IF(OR(G760=Локализация!$C$126,G760=3),0,IF(OR(G760=Локализация!$C$127,G760=2),2,IF(OR(G760=Локализация!$C$128,G760=1),4)))))</f>
        <v>0</v>
      </c>
      <c r="AC760" t="b">
        <f>IF(OR(H760=Локализация!$C$118,H760=5),4,IF(OR(H760=Локализация!$C$119,H760=4),2,IF(OR(H760=Локализация!$C$120,H760=3),0,IF(OR(H760=Локализация!$C$121,H760=2),-1,IF(OR(H760=Локализация!$C$122,H760=1),-2)))))</f>
        <v>0</v>
      </c>
      <c r="AD760" t="b">
        <f>IF(OR(I760=Локализация!$C$124,I760=5),-2,IF(OR(I760=Локализация!$C$125,I760=4),-1,IF(OR(I760=Локализация!$C$126,I760=3),0,IF(OR(I760=Локализация!$C$127,I760=2),2,IF(OR(I760=Локализация!$C$128,I760=1),4)))))</f>
        <v>0</v>
      </c>
      <c r="AE760" t="b">
        <f>IF(OR(J760=Локализация!$C$118,J760=5),4,IF(OR(J760=Локализация!$C$119,J760=4),2,IF(OR(J760=Локализация!$C$120,J760=3),0,IF(OR(J760=Локализация!$C$121,J760=2),-1,IF(OR(J760=Локализация!$C$122,J760=1),-2)))))</f>
        <v>0</v>
      </c>
      <c r="AF760" t="b">
        <f>IF(OR(K760=Локализация!$C$124,K760=5),-2,IF(OR(K760=Локализация!$C$125,K760=4),-1,IF(OR(K760=Локализация!$C$126,K760=3),0,IF(OR(K760=Локализация!$C$127,K760=2),2,IF(OR(K760=Локализация!$C$128,K760=1),4)))))</f>
        <v>0</v>
      </c>
      <c r="AG760" t="b">
        <f>IF(OR(L760=Локализация!$C$118,L760=5),4,IF(OR(L760=Локализация!$C$119,L760=4),2,IF(OR(L760=Локализация!$C$120,L760=3),0,IF(OR(L760=Локализация!$C$121,L760=2),-1,IF(OR(L760=Локализация!$C$122,L760=1),-2)))))</f>
        <v>0</v>
      </c>
      <c r="AH760" t="b">
        <f>IF(OR(M760=Локализация!$C$124,M760=5),-2,IF(OR(M760=Локализация!$C$125,M760=4),-1,IF(OR(M760=Локализация!$C$126,M760=3),0,IF(OR(M760=Локализация!$C$127,M760=2),2,IF(OR(M760=Локализация!$C$128,M760=1),4)))))</f>
        <v>0</v>
      </c>
      <c r="AI760" t="b">
        <f>IF(OR(N760=Локализация!$C$118,N760=5),4,IF(OR(N760=Локализация!$C$119,N760=4),2,IF(OR(N760=Локализация!$C$120,N760=3),0,IF(OR(N760=Локализация!$C$121,N760=2),-1,IF(OR(N760=Локализация!$C$122,N760=1),-2)))))</f>
        <v>0</v>
      </c>
      <c r="AJ760" t="b">
        <f>IF(OR(O760=Локализация!$C$124,O760=5),-2,IF(OR(O760=Локализация!$C$125,O760=4),-1,IF(OR(O760=Локализация!$C$126,O760=3),0,IF(OR(O760=Локализация!$C$127,O760=2),2,IF(OR(O760=Локализация!$C$128,O760=1),4)))))</f>
        <v>0</v>
      </c>
      <c r="AK760" t="b">
        <f>IF(OR(P760=Локализация!$C$118,P760=5),4,IF(OR(P760=Локализация!$C$119,P760=4),2,IF(OR(P760=Локализация!$C$120,P760=3),0,IF(OR(P760=Локализация!$C$121,P760=2),-1,IF(OR(P760=Локализация!$C$122,P760=1),-2)))))</f>
        <v>0</v>
      </c>
      <c r="AL760" t="b">
        <f>IF(OR(Q760=Локализация!$C$124,Q760=5),-2,IF(OR(Q760=Локализация!$C$125,Q760=4),-1,IF(OR(Q760=Локализация!$C$126,Q760=3),0,IF(OR(Q760=Локализация!$C$127,Q760=2),2,IF(OR(Q760=Локализация!$C$128,Q760=1),4)))))</f>
        <v>0</v>
      </c>
      <c r="AM760" t="b">
        <f>IF(OR(R760=Локализация!$C$118,R760=5),4,IF(OR(R760=Локализация!$C$119,R760=4),2,IF(OR(R760=Локализация!$C$120,R760=3),0,IF(OR(R760=Локализация!$C$121,R760=2),-1,IF(OR(R760=Локализация!$C$122,R760=1),-2)))))</f>
        <v>0</v>
      </c>
      <c r="AN760" t="b">
        <f>IF(OR(S760=Локализация!$C$124,S760=5),-2,IF(OR(S760=Локализация!$C$125,S760=4),-1,IF(OR(S760=Локализация!$C$126,S760=3),0,IF(OR(S760=Локализация!$C$127,S760=2),2,IF(OR(S760=Локализация!$C$128,S760=1),4)))))</f>
        <v>0</v>
      </c>
      <c r="AO760" t="b">
        <f>IF(OR(T760=Локализация!$C$118,T760=5),4,IF(OR(T760=Локализация!$C$119,T760=4),2,IF(OR(T760=Локализация!$C$120,T760=3),0,IF(OR(T760=Локализация!$C$121,T760=2),-1,IF(OR(T760=Локализация!$C$122,T760=1),-2)))))</f>
        <v>0</v>
      </c>
      <c r="AP760" t="b">
        <f>IF(OR(U760=Локализация!$C$124,U760=5),-2,IF(OR(U760=Локализация!$C$125,U760=4),-1,IF(OR(U760=Локализация!$C$126,U760=3),0,IF(OR(U760=Локализация!$C$127,U760=2),2,IF(OR(U760=Локализация!$C$128,U760=1),4)))))</f>
        <v>0</v>
      </c>
      <c r="AR760" t="str">
        <f>CONCATENATE(W760,X760)</f>
        <v>ЛОЖЬЛОЖЬ</v>
      </c>
      <c r="AS760" t="str">
        <f>CONCATENATE(Y760,Z760)</f>
        <v>ЛОЖЬЛОЖЬ</v>
      </c>
      <c r="AT760" t="str">
        <f>CONCATENATE(AA760,AB760)</f>
        <v>ЛОЖЬЛОЖЬ</v>
      </c>
      <c r="AU760" t="str">
        <f>CONCATENATE(AC760,AD760)</f>
        <v>ЛОЖЬЛОЖЬ</v>
      </c>
      <c r="AV760" t="str">
        <f>CONCATENATE(AE760,AF760)</f>
        <v>ЛОЖЬЛОЖЬ</v>
      </c>
      <c r="AW760" t="str">
        <f>CONCATENATE(AG760,AH760)</f>
        <v>ЛОЖЬЛОЖЬ</v>
      </c>
      <c r="AX760" t="str">
        <f>CONCATENATE(AI760,AJ760)</f>
        <v>ЛОЖЬЛОЖЬ</v>
      </c>
      <c r="AY760" t="str">
        <f>CONCATENATE(AK760,AL760)</f>
        <v>ЛОЖЬЛОЖЬ</v>
      </c>
      <c r="AZ760" t="str">
        <f>CONCATENATE(AM760,AN760)</f>
        <v>ЛОЖЬЛОЖЬ</v>
      </c>
      <c r="BA760" t="str">
        <f>CONCATENATE(AO760,AP760)</f>
        <v>ЛОЖЬЛОЖЬ</v>
      </c>
      <c r="BC760" t="str">
        <f xml:space="preserve"> IF(OR(AR760= "4-2", AR760= "2-1", AR760= "-12", AR760= "-24"),"Q",
  IF(
    OR(AR760= "4-1", AR760= "40", AR760= "42"),"A",
    IF(
      AR760= "44","P",
      IF(OR(AR760= "2-2",AR760="0-2",AR760="-1-2",AR760="-2-2",AR760="-2-1",AR760="-20",AR760="-22" ),"R",
              IF(
                OR(AR760= "24",AR760="04",AR760="-14"),"M",
                IF(
                  OR(AR760= "20",AR760="22",AR760="0-1",AR760="00",AR760="02",AR760="-1-1",AR760="-10"),"I",""
                )
              )
      )
    )
  )
)</f>
        <v/>
      </c>
      <c r="BD760" t="str">
        <f xml:space="preserve"> IF(OR(AS760= "4-2", AS760= "2-1", AS760= "-12", AS760= "-24"),"Q",
  IF(
    OR(AS760= "4-1", AS760= "40", AS760= "42"),"A",
    IF(
      AS760= "44","P",
      IF(OR(AS760= "2-2",AS760="0-2",AS760="-1-2",AS760="-2-2",AS760="-2-1",AS760="-20",AS760="-22" ),"R",
              IF(
                OR(AS760= "24",AS760="04",AS760="-14"),"M",
                IF(
                  OR(AS760= "20",AS760="22",AS760="0-1",AS760="00",AS760="02",AS760="-1-1",AS760="-10"),"I",""
                )
              )
      )
    )
  )
)</f>
        <v/>
      </c>
      <c r="BE760" t="str">
        <f xml:space="preserve"> IF(OR(AT760= "4-2", AT760= "2-1", AT760= "-12", AT760= "-24"),"Q",
  IF(
    OR(AT760= "4-1", AT760= "40", AT760= "42"),"A",
    IF(
      AT760= "44","P",
      IF(OR(AT760= "2-2",AT760="0-2",AT760="-1-2",AT760="-2-2",AT760="-2-1",AT760="-20",AT760="-22" ),"R",
              IF(
                OR(AT760= "24",AT760="04",AT760="-14"),"M",
                IF(
                  OR(AT760= "20",AT760="22",AT760="0-1",AT760="00",AT760="02",AT760="-1-1",AT760="-10"),"I",""
                )
              )
      )
    )
  )
)</f>
        <v/>
      </c>
      <c r="BF760" t="str">
        <f xml:space="preserve"> IF(OR(AU760= "4-2", AU760= "2-1", AU760= "-12", AU760= "-24"),"Q",
  IF(
    OR(AU760= "4-1", AU760= "40", AU760= "42"),"A",
    IF(
      AU760= "44","P",
      IF(OR(AU760= "2-2",AU760="0-2",AU760="-1-2",AU760="-2-2",AU760="-2-1",AU760="-20",AU760="-22" ),"R",
              IF(
                OR(AU760= "24",AU760="04",AU760="-14"),"M",
                IF(
                  OR(AU760= "20",AU760="22",AU760="0-1",AU760="00",AU760="02",AU760="-1-1",AU760="-10"),"I",""
                )
              )
      )
    )
  )
)</f>
        <v/>
      </c>
      <c r="BG760" t="str">
        <f xml:space="preserve"> IF(OR(AV760= "4-2", AV760= "2-1", AV760= "-12", AV760= "-24"),"Q",
  IF(
    OR(AV760= "4-1", AV760= "40", AV760= "42"),"A",
    IF(
      AV760= "44","P",
      IF(OR(AV760= "2-2",AV760="0-2",AV760="-1-2",AV760="-2-2",AV760="-2-1",AV760="-20",AV760="-22" ),"R",
              IF(
                OR(AV760= "24",AV760="04",AV760="-14"),"M",
                IF(
                  OR(AV760= "20",AV760="22",AV760="0-1",AV760="00",AV760="02",AV760="-1-1",AV760="-10"),"I",""
                )
              )
      )
    )
  )
)</f>
        <v/>
      </c>
      <c r="BH760" t="str">
        <f xml:space="preserve"> IF(OR(AW760= "4-2", AW760= "2-1", AW760= "-12", AW760= "-24"),"Q",
  IF(
    OR(AW760= "4-1", AW760= "40", AW760= "42"),"A",
    IF(
      AW760= "44","P",
      IF(OR(AW760= "2-2",AW760="0-2",AW760="-1-2",AW760="-2-2",AW760="-2-1",AW760="-20",AW760="-22" ),"R",
              IF(
                OR(AW760= "24",AW760="04",AW760="-14"),"M",
                IF(
                  OR(AW760= "20",AW760="22",AW760="0-1",AW760="00",AW760="02",AW760="-1-1",AW760="-10"),"I",""
                )
              )
      )
    )
  )
)</f>
        <v/>
      </c>
      <c r="BI760" t="str">
        <f xml:space="preserve"> IF(OR(AX760= "4-2", AX760= "2-1", AX760= "-12", AX760= "-24"),"Q",
  IF(
    OR(AX760= "4-1", AX760= "40", AX760= "42"),"A",
    IF(
      AX760= "44","P",
      IF(OR(AX760= "2-2",AX760="0-2",AX760="-1-2",AX760="-2-2",AX760="-2-1",AX760="-20",AX760="-22" ),"R",
              IF(
                OR(AX760= "24",AX760="04",AX760="-14"),"M",
                IF(
                  OR(AX760= "20",AX760="22",AX760="0-1",AX760="00",AX760="02",AX760="-1-1",AX760="-10"),"I",""
                )
              )
      )
    )
  )
)</f>
        <v/>
      </c>
      <c r="BJ760" t="str">
        <f xml:space="preserve"> IF(OR(AY760= "4-2", AY760= "2-1", AY760= "-12", AY760= "-24"),"Q",
  IF(
    OR(AY760= "4-1", AY760= "40", AY760= "42"),"A",
    IF(
      AY760= "44","P",
      IF(OR(AY760= "2-2",AY760="0-2",AY760="-1-2",AY760="-2-2",AY760="-2-1",AY760="-20",AY760="-22" ),"R",
              IF(
                OR(AY760= "24",AY760="04",AY760="-14"),"M",
                IF(
                  OR(AY760= "20",AY760="22",AY760="0-1",AY760="00",AY760="02",AY760="-1-1",AY760="-10"),"I",""
                )
              )
      )
    )
  )
)</f>
        <v/>
      </c>
      <c r="BK760" t="str">
        <f xml:space="preserve"> IF(OR(AZ760= "4-2", AZ760= "2-1", AZ760= "-12", AZ760= "-24"),"Q",
  IF(
    OR(AZ760= "4-1", AZ760= "40", AZ760= "42"),"A",
    IF(
      AZ760= "44","P",
      IF(OR(AZ760= "2-2",AZ760="0-2",AZ760="-1-2",AZ760="-2-2",AZ760="-2-1",AZ760="-20",AZ760="-22" ),"R",
              IF(
                OR(AZ760= "24",AZ760="04",AZ760="-14"),"M",
                IF(
                  OR(AZ760= "20",AZ760="22",AZ760="0-1",AZ760="00",AZ760="02",AZ760="-1-1",AZ760="-10"),"I",""
                )
              )
      )
    )
  )
)</f>
        <v/>
      </c>
      <c r="BL760" t="str">
        <f xml:space="preserve"> IF(OR(BA760= "4-2", BA760= "2-1", BA760= "-12", BA760= "-24"),"Q",
  IF(
    OR(BA760= "4-1", BA760= "40", BA760= "42"),"A",
    IF(
      BA760= "44","P",
      IF(OR(BA760= "2-2",BA760="0-2",BA760="-1-2",BA760="-2-2",BA760="-2-1",BA760="-20",BA760="-22" ),"R",
              IF(
                OR(BA760= "24",BA760="04",BA760="-14"),"M",
                IF(
                  OR(BA760= "20",BA760="22",BA760="0-1",BA760="00",BA760="02",BA760="-1-1",BA760="-10"),"I",""
                )
              )
      )
    )
  )
)</f>
        <v/>
      </c>
    </row>
    <row r="761" spans="23:64" x14ac:dyDescent="0.25">
      <c r="W761" t="b">
        <f>IF(OR(B761=Локализация!$C$118,B761=5),4,IF(OR(B761=Локализация!$C$119,B761=4),2,IF(OR(B761=Локализация!$C$120,B761=3),0,IF(OR(B761=Локализация!$C$121,B761=2),-1,IF(OR(B761=Локализация!$C$122,B761=1),-2)))))</f>
        <v>0</v>
      </c>
      <c r="X761" t="b">
        <f>IF(OR(C761=Локализация!$C$124,C761=5),-2,IF(OR(C761=Локализация!$C$125,C761=4),-1,IF(OR(C761=Локализация!$C$126,C761=3),0,IF(OR(C761=Локализация!$C$127,C761=2),2,IF(OR(C761=Локализация!$C$128,C761=1),4)))))</f>
        <v>0</v>
      </c>
      <c r="Y761" t="b">
        <f>IF(OR(D761=Локализация!$C$118,D761=5),4,IF(OR(D761=Локализация!$C$119,D761=4),2,IF(OR(D761=Локализация!$C$120,D761=3),0,IF(OR(D761=Локализация!$C$121,D761=2),-1,IF(OR(D761=Локализация!$C$122,D761=1),-2)))))</f>
        <v>0</v>
      </c>
      <c r="Z761" t="b">
        <f>IF(OR(E761=Локализация!$C$124,E761=5),-2,IF(OR(E761=Локализация!$C$125,E761=4),-1,IF(OR(E761=Локализация!$C$126,E761=3),0,IF(OR(E761=Локализация!$C$127,E761=2),2,IF(OR(E761=Локализация!$C$128,E761=1),4)))))</f>
        <v>0</v>
      </c>
      <c r="AA761" t="b">
        <f>IF(OR(F761=Локализация!$C$118,F761=5),4,IF(OR(F761=Локализация!$C$119,F761=4),2,IF(OR(F761=Локализация!$C$120,F761=3),0,IF(OR(F761=Локализация!$C$121,F761=2),-1,IF(OR(F761=Локализация!$C$122,F761=1),-2)))))</f>
        <v>0</v>
      </c>
      <c r="AB761" t="b">
        <f>IF(OR(G761=Локализация!$C$124,G761=5),-2,IF(OR(G761=Локализация!$C$125,G761=4),-1,IF(OR(G761=Локализация!$C$126,G761=3),0,IF(OR(G761=Локализация!$C$127,G761=2),2,IF(OR(G761=Локализация!$C$128,G761=1),4)))))</f>
        <v>0</v>
      </c>
      <c r="AC761" t="b">
        <f>IF(OR(H761=Локализация!$C$118,H761=5),4,IF(OR(H761=Локализация!$C$119,H761=4),2,IF(OR(H761=Локализация!$C$120,H761=3),0,IF(OR(H761=Локализация!$C$121,H761=2),-1,IF(OR(H761=Локализация!$C$122,H761=1),-2)))))</f>
        <v>0</v>
      </c>
      <c r="AD761" t="b">
        <f>IF(OR(I761=Локализация!$C$124,I761=5),-2,IF(OR(I761=Локализация!$C$125,I761=4),-1,IF(OR(I761=Локализация!$C$126,I761=3),0,IF(OR(I761=Локализация!$C$127,I761=2),2,IF(OR(I761=Локализация!$C$128,I761=1),4)))))</f>
        <v>0</v>
      </c>
      <c r="AE761" t="b">
        <f>IF(OR(J761=Локализация!$C$118,J761=5),4,IF(OR(J761=Локализация!$C$119,J761=4),2,IF(OR(J761=Локализация!$C$120,J761=3),0,IF(OR(J761=Локализация!$C$121,J761=2),-1,IF(OR(J761=Локализация!$C$122,J761=1),-2)))))</f>
        <v>0</v>
      </c>
      <c r="AF761" t="b">
        <f>IF(OR(K761=Локализация!$C$124,K761=5),-2,IF(OR(K761=Локализация!$C$125,K761=4),-1,IF(OR(K761=Локализация!$C$126,K761=3),0,IF(OR(K761=Локализация!$C$127,K761=2),2,IF(OR(K761=Локализация!$C$128,K761=1),4)))))</f>
        <v>0</v>
      </c>
      <c r="AG761" t="b">
        <f>IF(OR(L761=Локализация!$C$118,L761=5),4,IF(OR(L761=Локализация!$C$119,L761=4),2,IF(OR(L761=Локализация!$C$120,L761=3),0,IF(OR(L761=Локализация!$C$121,L761=2),-1,IF(OR(L761=Локализация!$C$122,L761=1),-2)))))</f>
        <v>0</v>
      </c>
      <c r="AH761" t="b">
        <f>IF(OR(M761=Локализация!$C$124,M761=5),-2,IF(OR(M761=Локализация!$C$125,M761=4),-1,IF(OR(M761=Локализация!$C$126,M761=3),0,IF(OR(M761=Локализация!$C$127,M761=2),2,IF(OR(M761=Локализация!$C$128,M761=1),4)))))</f>
        <v>0</v>
      </c>
      <c r="AI761" t="b">
        <f>IF(OR(N761=Локализация!$C$118,N761=5),4,IF(OR(N761=Локализация!$C$119,N761=4),2,IF(OR(N761=Локализация!$C$120,N761=3),0,IF(OR(N761=Локализация!$C$121,N761=2),-1,IF(OR(N761=Локализация!$C$122,N761=1),-2)))))</f>
        <v>0</v>
      </c>
      <c r="AJ761" t="b">
        <f>IF(OR(O761=Локализация!$C$124,O761=5),-2,IF(OR(O761=Локализация!$C$125,O761=4),-1,IF(OR(O761=Локализация!$C$126,O761=3),0,IF(OR(O761=Локализация!$C$127,O761=2),2,IF(OR(O761=Локализация!$C$128,O761=1),4)))))</f>
        <v>0</v>
      </c>
      <c r="AK761" t="b">
        <f>IF(OR(P761=Локализация!$C$118,P761=5),4,IF(OR(P761=Локализация!$C$119,P761=4),2,IF(OR(P761=Локализация!$C$120,P761=3),0,IF(OR(P761=Локализация!$C$121,P761=2),-1,IF(OR(P761=Локализация!$C$122,P761=1),-2)))))</f>
        <v>0</v>
      </c>
      <c r="AL761" t="b">
        <f>IF(OR(Q761=Локализация!$C$124,Q761=5),-2,IF(OR(Q761=Локализация!$C$125,Q761=4),-1,IF(OR(Q761=Локализация!$C$126,Q761=3),0,IF(OR(Q761=Локализация!$C$127,Q761=2),2,IF(OR(Q761=Локализация!$C$128,Q761=1),4)))))</f>
        <v>0</v>
      </c>
      <c r="AM761" t="b">
        <f>IF(OR(R761=Локализация!$C$118,R761=5),4,IF(OR(R761=Локализация!$C$119,R761=4),2,IF(OR(R761=Локализация!$C$120,R761=3),0,IF(OR(R761=Локализация!$C$121,R761=2),-1,IF(OR(R761=Локализация!$C$122,R761=1),-2)))))</f>
        <v>0</v>
      </c>
      <c r="AN761" t="b">
        <f>IF(OR(S761=Локализация!$C$124,S761=5),-2,IF(OR(S761=Локализация!$C$125,S761=4),-1,IF(OR(S761=Локализация!$C$126,S761=3),0,IF(OR(S761=Локализация!$C$127,S761=2),2,IF(OR(S761=Локализация!$C$128,S761=1),4)))))</f>
        <v>0</v>
      </c>
      <c r="AO761" t="b">
        <f>IF(OR(T761=Локализация!$C$118,T761=5),4,IF(OR(T761=Локализация!$C$119,T761=4),2,IF(OR(T761=Локализация!$C$120,T761=3),0,IF(OR(T761=Локализация!$C$121,T761=2),-1,IF(OR(T761=Локализация!$C$122,T761=1),-2)))))</f>
        <v>0</v>
      </c>
      <c r="AP761" t="b">
        <f>IF(OR(U761=Локализация!$C$124,U761=5),-2,IF(OR(U761=Локализация!$C$125,U761=4),-1,IF(OR(U761=Локализация!$C$126,U761=3),0,IF(OR(U761=Локализация!$C$127,U761=2),2,IF(OR(U761=Локализация!$C$128,U761=1),4)))))</f>
        <v>0</v>
      </c>
      <c r="AR761" t="str">
        <f>CONCATENATE(W761,X761)</f>
        <v>ЛОЖЬЛОЖЬ</v>
      </c>
      <c r="AS761" t="str">
        <f>CONCATENATE(Y761,Z761)</f>
        <v>ЛОЖЬЛОЖЬ</v>
      </c>
      <c r="AT761" t="str">
        <f>CONCATENATE(AA761,AB761)</f>
        <v>ЛОЖЬЛОЖЬ</v>
      </c>
      <c r="AU761" t="str">
        <f>CONCATENATE(AC761,AD761)</f>
        <v>ЛОЖЬЛОЖЬ</v>
      </c>
      <c r="AV761" t="str">
        <f>CONCATENATE(AE761,AF761)</f>
        <v>ЛОЖЬЛОЖЬ</v>
      </c>
      <c r="AW761" t="str">
        <f>CONCATENATE(AG761,AH761)</f>
        <v>ЛОЖЬЛОЖЬ</v>
      </c>
      <c r="AX761" t="str">
        <f>CONCATENATE(AI761,AJ761)</f>
        <v>ЛОЖЬЛОЖЬ</v>
      </c>
      <c r="AY761" t="str">
        <f>CONCATENATE(AK761,AL761)</f>
        <v>ЛОЖЬЛОЖЬ</v>
      </c>
      <c r="AZ761" t="str">
        <f>CONCATENATE(AM761,AN761)</f>
        <v>ЛОЖЬЛОЖЬ</v>
      </c>
      <c r="BA761" t="str">
        <f>CONCATENATE(AO761,AP761)</f>
        <v>ЛОЖЬЛОЖЬ</v>
      </c>
      <c r="BC761" t="str">
        <f xml:space="preserve"> IF(OR(AR761= "4-2", AR761= "2-1", AR761= "-12", AR761= "-24"),"Q",
  IF(
    OR(AR761= "4-1", AR761= "40", AR761= "42"),"A",
    IF(
      AR761= "44","P",
      IF(OR(AR761= "2-2",AR761="0-2",AR761="-1-2",AR761="-2-2",AR761="-2-1",AR761="-20",AR761="-22" ),"R",
              IF(
                OR(AR761= "24",AR761="04",AR761="-14"),"M",
                IF(
                  OR(AR761= "20",AR761="22",AR761="0-1",AR761="00",AR761="02",AR761="-1-1",AR761="-10"),"I",""
                )
              )
      )
    )
  )
)</f>
        <v/>
      </c>
      <c r="BD761" t="str">
        <f xml:space="preserve"> IF(OR(AS761= "4-2", AS761= "2-1", AS761= "-12", AS761= "-24"),"Q",
  IF(
    OR(AS761= "4-1", AS761= "40", AS761= "42"),"A",
    IF(
      AS761= "44","P",
      IF(OR(AS761= "2-2",AS761="0-2",AS761="-1-2",AS761="-2-2",AS761="-2-1",AS761="-20",AS761="-22" ),"R",
              IF(
                OR(AS761= "24",AS761="04",AS761="-14"),"M",
                IF(
                  OR(AS761= "20",AS761="22",AS761="0-1",AS761="00",AS761="02",AS761="-1-1",AS761="-10"),"I",""
                )
              )
      )
    )
  )
)</f>
        <v/>
      </c>
      <c r="BE761" t="str">
        <f xml:space="preserve"> IF(OR(AT761= "4-2", AT761= "2-1", AT761= "-12", AT761= "-24"),"Q",
  IF(
    OR(AT761= "4-1", AT761= "40", AT761= "42"),"A",
    IF(
      AT761= "44","P",
      IF(OR(AT761= "2-2",AT761="0-2",AT761="-1-2",AT761="-2-2",AT761="-2-1",AT761="-20",AT761="-22" ),"R",
              IF(
                OR(AT761= "24",AT761="04",AT761="-14"),"M",
                IF(
                  OR(AT761= "20",AT761="22",AT761="0-1",AT761="00",AT761="02",AT761="-1-1",AT761="-10"),"I",""
                )
              )
      )
    )
  )
)</f>
        <v/>
      </c>
      <c r="BF761" t="str">
        <f xml:space="preserve"> IF(OR(AU761= "4-2", AU761= "2-1", AU761= "-12", AU761= "-24"),"Q",
  IF(
    OR(AU761= "4-1", AU761= "40", AU761= "42"),"A",
    IF(
      AU761= "44","P",
      IF(OR(AU761= "2-2",AU761="0-2",AU761="-1-2",AU761="-2-2",AU761="-2-1",AU761="-20",AU761="-22" ),"R",
              IF(
                OR(AU761= "24",AU761="04",AU761="-14"),"M",
                IF(
                  OR(AU761= "20",AU761="22",AU761="0-1",AU761="00",AU761="02",AU761="-1-1",AU761="-10"),"I",""
                )
              )
      )
    )
  )
)</f>
        <v/>
      </c>
      <c r="BG761" t="str">
        <f xml:space="preserve"> IF(OR(AV761= "4-2", AV761= "2-1", AV761= "-12", AV761= "-24"),"Q",
  IF(
    OR(AV761= "4-1", AV761= "40", AV761= "42"),"A",
    IF(
      AV761= "44","P",
      IF(OR(AV761= "2-2",AV761="0-2",AV761="-1-2",AV761="-2-2",AV761="-2-1",AV761="-20",AV761="-22" ),"R",
              IF(
                OR(AV761= "24",AV761="04",AV761="-14"),"M",
                IF(
                  OR(AV761= "20",AV761="22",AV761="0-1",AV761="00",AV761="02",AV761="-1-1",AV761="-10"),"I",""
                )
              )
      )
    )
  )
)</f>
        <v/>
      </c>
      <c r="BH761" t="str">
        <f xml:space="preserve"> IF(OR(AW761= "4-2", AW761= "2-1", AW761= "-12", AW761= "-24"),"Q",
  IF(
    OR(AW761= "4-1", AW761= "40", AW761= "42"),"A",
    IF(
      AW761= "44","P",
      IF(OR(AW761= "2-2",AW761="0-2",AW761="-1-2",AW761="-2-2",AW761="-2-1",AW761="-20",AW761="-22" ),"R",
              IF(
                OR(AW761= "24",AW761="04",AW761="-14"),"M",
                IF(
                  OR(AW761= "20",AW761="22",AW761="0-1",AW761="00",AW761="02",AW761="-1-1",AW761="-10"),"I",""
                )
              )
      )
    )
  )
)</f>
        <v/>
      </c>
      <c r="BI761" t="str">
        <f xml:space="preserve"> IF(OR(AX761= "4-2", AX761= "2-1", AX761= "-12", AX761= "-24"),"Q",
  IF(
    OR(AX761= "4-1", AX761= "40", AX761= "42"),"A",
    IF(
      AX761= "44","P",
      IF(OR(AX761= "2-2",AX761="0-2",AX761="-1-2",AX761="-2-2",AX761="-2-1",AX761="-20",AX761="-22" ),"R",
              IF(
                OR(AX761= "24",AX761="04",AX761="-14"),"M",
                IF(
                  OR(AX761= "20",AX761="22",AX761="0-1",AX761="00",AX761="02",AX761="-1-1",AX761="-10"),"I",""
                )
              )
      )
    )
  )
)</f>
        <v/>
      </c>
      <c r="BJ761" t="str">
        <f xml:space="preserve"> IF(OR(AY761= "4-2", AY761= "2-1", AY761= "-12", AY761= "-24"),"Q",
  IF(
    OR(AY761= "4-1", AY761= "40", AY761= "42"),"A",
    IF(
      AY761= "44","P",
      IF(OR(AY761= "2-2",AY761="0-2",AY761="-1-2",AY761="-2-2",AY761="-2-1",AY761="-20",AY761="-22" ),"R",
              IF(
                OR(AY761= "24",AY761="04",AY761="-14"),"M",
                IF(
                  OR(AY761= "20",AY761="22",AY761="0-1",AY761="00",AY761="02",AY761="-1-1",AY761="-10"),"I",""
                )
              )
      )
    )
  )
)</f>
        <v/>
      </c>
      <c r="BK761" t="str">
        <f xml:space="preserve"> IF(OR(AZ761= "4-2", AZ761= "2-1", AZ761= "-12", AZ761= "-24"),"Q",
  IF(
    OR(AZ761= "4-1", AZ761= "40", AZ761= "42"),"A",
    IF(
      AZ761= "44","P",
      IF(OR(AZ761= "2-2",AZ761="0-2",AZ761="-1-2",AZ761="-2-2",AZ761="-2-1",AZ761="-20",AZ761="-22" ),"R",
              IF(
                OR(AZ761= "24",AZ761="04",AZ761="-14"),"M",
                IF(
                  OR(AZ761= "20",AZ761="22",AZ761="0-1",AZ761="00",AZ761="02",AZ761="-1-1",AZ761="-10"),"I",""
                )
              )
      )
    )
  )
)</f>
        <v/>
      </c>
      <c r="BL761" t="str">
        <f xml:space="preserve"> IF(OR(BA761= "4-2", BA761= "2-1", BA761= "-12", BA761= "-24"),"Q",
  IF(
    OR(BA761= "4-1", BA761= "40", BA761= "42"),"A",
    IF(
      BA761= "44","P",
      IF(OR(BA761= "2-2",BA761="0-2",BA761="-1-2",BA761="-2-2",BA761="-2-1",BA761="-20",BA761="-22" ),"R",
              IF(
                OR(BA761= "24",BA761="04",BA761="-14"),"M",
                IF(
                  OR(BA761= "20",BA761="22",BA761="0-1",BA761="00",BA761="02",BA761="-1-1",BA761="-10"),"I",""
                )
              )
      )
    )
  )
)</f>
        <v/>
      </c>
    </row>
    <row r="762" spans="23:64" x14ac:dyDescent="0.25">
      <c r="W762" t="b">
        <f>IF(OR(B762=Локализация!$C$118,B762=5),4,IF(OR(B762=Локализация!$C$119,B762=4),2,IF(OR(B762=Локализация!$C$120,B762=3),0,IF(OR(B762=Локализация!$C$121,B762=2),-1,IF(OR(B762=Локализация!$C$122,B762=1),-2)))))</f>
        <v>0</v>
      </c>
      <c r="X762" t="b">
        <f>IF(OR(C762=Локализация!$C$124,C762=5),-2,IF(OR(C762=Локализация!$C$125,C762=4),-1,IF(OR(C762=Локализация!$C$126,C762=3),0,IF(OR(C762=Локализация!$C$127,C762=2),2,IF(OR(C762=Локализация!$C$128,C762=1),4)))))</f>
        <v>0</v>
      </c>
      <c r="Y762" t="b">
        <f>IF(OR(D762=Локализация!$C$118,D762=5),4,IF(OR(D762=Локализация!$C$119,D762=4),2,IF(OR(D762=Локализация!$C$120,D762=3),0,IF(OR(D762=Локализация!$C$121,D762=2),-1,IF(OR(D762=Локализация!$C$122,D762=1),-2)))))</f>
        <v>0</v>
      </c>
      <c r="Z762" t="b">
        <f>IF(OR(E762=Локализация!$C$124,E762=5),-2,IF(OR(E762=Локализация!$C$125,E762=4),-1,IF(OR(E762=Локализация!$C$126,E762=3),0,IF(OR(E762=Локализация!$C$127,E762=2),2,IF(OR(E762=Локализация!$C$128,E762=1),4)))))</f>
        <v>0</v>
      </c>
      <c r="AA762" t="b">
        <f>IF(OR(F762=Локализация!$C$118,F762=5),4,IF(OR(F762=Локализация!$C$119,F762=4),2,IF(OR(F762=Локализация!$C$120,F762=3),0,IF(OR(F762=Локализация!$C$121,F762=2),-1,IF(OR(F762=Локализация!$C$122,F762=1),-2)))))</f>
        <v>0</v>
      </c>
      <c r="AB762" t="b">
        <f>IF(OR(G762=Локализация!$C$124,G762=5),-2,IF(OR(G762=Локализация!$C$125,G762=4),-1,IF(OR(G762=Локализация!$C$126,G762=3),0,IF(OR(G762=Локализация!$C$127,G762=2),2,IF(OR(G762=Локализация!$C$128,G762=1),4)))))</f>
        <v>0</v>
      </c>
      <c r="AC762" t="b">
        <f>IF(OR(H762=Локализация!$C$118,H762=5),4,IF(OR(H762=Локализация!$C$119,H762=4),2,IF(OR(H762=Локализация!$C$120,H762=3),0,IF(OR(H762=Локализация!$C$121,H762=2),-1,IF(OR(H762=Локализация!$C$122,H762=1),-2)))))</f>
        <v>0</v>
      </c>
      <c r="AD762" t="b">
        <f>IF(OR(I762=Локализация!$C$124,I762=5),-2,IF(OR(I762=Локализация!$C$125,I762=4),-1,IF(OR(I762=Локализация!$C$126,I762=3),0,IF(OR(I762=Локализация!$C$127,I762=2),2,IF(OR(I762=Локализация!$C$128,I762=1),4)))))</f>
        <v>0</v>
      </c>
      <c r="AE762" t="b">
        <f>IF(OR(J762=Локализация!$C$118,J762=5),4,IF(OR(J762=Локализация!$C$119,J762=4),2,IF(OR(J762=Локализация!$C$120,J762=3),0,IF(OR(J762=Локализация!$C$121,J762=2),-1,IF(OR(J762=Локализация!$C$122,J762=1),-2)))))</f>
        <v>0</v>
      </c>
      <c r="AF762" t="b">
        <f>IF(OR(K762=Локализация!$C$124,K762=5),-2,IF(OR(K762=Локализация!$C$125,K762=4),-1,IF(OR(K762=Локализация!$C$126,K762=3),0,IF(OR(K762=Локализация!$C$127,K762=2),2,IF(OR(K762=Локализация!$C$128,K762=1),4)))))</f>
        <v>0</v>
      </c>
      <c r="AG762" t="b">
        <f>IF(OR(L762=Локализация!$C$118,L762=5),4,IF(OR(L762=Локализация!$C$119,L762=4),2,IF(OR(L762=Локализация!$C$120,L762=3),0,IF(OR(L762=Локализация!$C$121,L762=2),-1,IF(OR(L762=Локализация!$C$122,L762=1),-2)))))</f>
        <v>0</v>
      </c>
      <c r="AH762" t="b">
        <f>IF(OR(M762=Локализация!$C$124,M762=5),-2,IF(OR(M762=Локализация!$C$125,M762=4),-1,IF(OR(M762=Локализация!$C$126,M762=3),0,IF(OR(M762=Локализация!$C$127,M762=2),2,IF(OR(M762=Локализация!$C$128,M762=1),4)))))</f>
        <v>0</v>
      </c>
      <c r="AI762" t="b">
        <f>IF(OR(N762=Локализация!$C$118,N762=5),4,IF(OR(N762=Локализация!$C$119,N762=4),2,IF(OR(N762=Локализация!$C$120,N762=3),0,IF(OR(N762=Локализация!$C$121,N762=2),-1,IF(OR(N762=Локализация!$C$122,N762=1),-2)))))</f>
        <v>0</v>
      </c>
      <c r="AJ762" t="b">
        <f>IF(OR(O762=Локализация!$C$124,O762=5),-2,IF(OR(O762=Локализация!$C$125,O762=4),-1,IF(OR(O762=Локализация!$C$126,O762=3),0,IF(OR(O762=Локализация!$C$127,O762=2),2,IF(OR(O762=Локализация!$C$128,O762=1),4)))))</f>
        <v>0</v>
      </c>
      <c r="AK762" t="b">
        <f>IF(OR(P762=Локализация!$C$118,P762=5),4,IF(OR(P762=Локализация!$C$119,P762=4),2,IF(OR(P762=Локализация!$C$120,P762=3),0,IF(OR(P762=Локализация!$C$121,P762=2),-1,IF(OR(P762=Локализация!$C$122,P762=1),-2)))))</f>
        <v>0</v>
      </c>
      <c r="AL762" t="b">
        <f>IF(OR(Q762=Локализация!$C$124,Q762=5),-2,IF(OR(Q762=Локализация!$C$125,Q762=4),-1,IF(OR(Q762=Локализация!$C$126,Q762=3),0,IF(OR(Q762=Локализация!$C$127,Q762=2),2,IF(OR(Q762=Локализация!$C$128,Q762=1),4)))))</f>
        <v>0</v>
      </c>
      <c r="AM762" t="b">
        <f>IF(OR(R762=Локализация!$C$118,R762=5),4,IF(OR(R762=Локализация!$C$119,R762=4),2,IF(OR(R762=Локализация!$C$120,R762=3),0,IF(OR(R762=Локализация!$C$121,R762=2),-1,IF(OR(R762=Локализация!$C$122,R762=1),-2)))))</f>
        <v>0</v>
      </c>
      <c r="AN762" t="b">
        <f>IF(OR(S762=Локализация!$C$124,S762=5),-2,IF(OR(S762=Локализация!$C$125,S762=4),-1,IF(OR(S762=Локализация!$C$126,S762=3),0,IF(OR(S762=Локализация!$C$127,S762=2),2,IF(OR(S762=Локализация!$C$128,S762=1),4)))))</f>
        <v>0</v>
      </c>
      <c r="AO762" t="b">
        <f>IF(OR(T762=Локализация!$C$118,T762=5),4,IF(OR(T762=Локализация!$C$119,T762=4),2,IF(OR(T762=Локализация!$C$120,T762=3),0,IF(OR(T762=Локализация!$C$121,T762=2),-1,IF(OR(T762=Локализация!$C$122,T762=1),-2)))))</f>
        <v>0</v>
      </c>
      <c r="AP762" t="b">
        <f>IF(OR(U762=Локализация!$C$124,U762=5),-2,IF(OR(U762=Локализация!$C$125,U762=4),-1,IF(OR(U762=Локализация!$C$126,U762=3),0,IF(OR(U762=Локализация!$C$127,U762=2),2,IF(OR(U762=Локализация!$C$128,U762=1),4)))))</f>
        <v>0</v>
      </c>
      <c r="AR762" t="str">
        <f>CONCATENATE(W762,X762)</f>
        <v>ЛОЖЬЛОЖЬ</v>
      </c>
      <c r="AS762" t="str">
        <f>CONCATENATE(Y762,Z762)</f>
        <v>ЛОЖЬЛОЖЬ</v>
      </c>
      <c r="AT762" t="str">
        <f>CONCATENATE(AA762,AB762)</f>
        <v>ЛОЖЬЛОЖЬ</v>
      </c>
      <c r="AU762" t="str">
        <f>CONCATENATE(AC762,AD762)</f>
        <v>ЛОЖЬЛОЖЬ</v>
      </c>
      <c r="AV762" t="str">
        <f>CONCATENATE(AE762,AF762)</f>
        <v>ЛОЖЬЛОЖЬ</v>
      </c>
      <c r="AW762" t="str">
        <f>CONCATENATE(AG762,AH762)</f>
        <v>ЛОЖЬЛОЖЬ</v>
      </c>
      <c r="AX762" t="str">
        <f>CONCATENATE(AI762,AJ762)</f>
        <v>ЛОЖЬЛОЖЬ</v>
      </c>
      <c r="AY762" t="str">
        <f>CONCATENATE(AK762,AL762)</f>
        <v>ЛОЖЬЛОЖЬ</v>
      </c>
      <c r="AZ762" t="str">
        <f>CONCATENATE(AM762,AN762)</f>
        <v>ЛОЖЬЛОЖЬ</v>
      </c>
      <c r="BA762" t="str">
        <f>CONCATENATE(AO762,AP762)</f>
        <v>ЛОЖЬЛОЖЬ</v>
      </c>
      <c r="BC762" t="str">
        <f xml:space="preserve"> IF(OR(AR762= "4-2", AR762= "2-1", AR762= "-12", AR762= "-24"),"Q",
  IF(
    OR(AR762= "4-1", AR762= "40", AR762= "42"),"A",
    IF(
      AR762= "44","P",
      IF(OR(AR762= "2-2",AR762="0-2",AR762="-1-2",AR762="-2-2",AR762="-2-1",AR762="-20",AR762="-22" ),"R",
              IF(
                OR(AR762= "24",AR762="04",AR762="-14"),"M",
                IF(
                  OR(AR762= "20",AR762="22",AR762="0-1",AR762="00",AR762="02",AR762="-1-1",AR762="-10"),"I",""
                )
              )
      )
    )
  )
)</f>
        <v/>
      </c>
      <c r="BD762" t="str">
        <f xml:space="preserve"> IF(OR(AS762= "4-2", AS762= "2-1", AS762= "-12", AS762= "-24"),"Q",
  IF(
    OR(AS762= "4-1", AS762= "40", AS762= "42"),"A",
    IF(
      AS762= "44","P",
      IF(OR(AS762= "2-2",AS762="0-2",AS762="-1-2",AS762="-2-2",AS762="-2-1",AS762="-20",AS762="-22" ),"R",
              IF(
                OR(AS762= "24",AS762="04",AS762="-14"),"M",
                IF(
                  OR(AS762= "20",AS762="22",AS762="0-1",AS762="00",AS762="02",AS762="-1-1",AS762="-10"),"I",""
                )
              )
      )
    )
  )
)</f>
        <v/>
      </c>
      <c r="BE762" t="str">
        <f xml:space="preserve"> IF(OR(AT762= "4-2", AT762= "2-1", AT762= "-12", AT762= "-24"),"Q",
  IF(
    OR(AT762= "4-1", AT762= "40", AT762= "42"),"A",
    IF(
      AT762= "44","P",
      IF(OR(AT762= "2-2",AT762="0-2",AT762="-1-2",AT762="-2-2",AT762="-2-1",AT762="-20",AT762="-22" ),"R",
              IF(
                OR(AT762= "24",AT762="04",AT762="-14"),"M",
                IF(
                  OR(AT762= "20",AT762="22",AT762="0-1",AT762="00",AT762="02",AT762="-1-1",AT762="-10"),"I",""
                )
              )
      )
    )
  )
)</f>
        <v/>
      </c>
      <c r="BF762" t="str">
        <f xml:space="preserve"> IF(OR(AU762= "4-2", AU762= "2-1", AU762= "-12", AU762= "-24"),"Q",
  IF(
    OR(AU762= "4-1", AU762= "40", AU762= "42"),"A",
    IF(
      AU762= "44","P",
      IF(OR(AU762= "2-2",AU762="0-2",AU762="-1-2",AU762="-2-2",AU762="-2-1",AU762="-20",AU762="-22" ),"R",
              IF(
                OR(AU762= "24",AU762="04",AU762="-14"),"M",
                IF(
                  OR(AU762= "20",AU762="22",AU762="0-1",AU762="00",AU762="02",AU762="-1-1",AU762="-10"),"I",""
                )
              )
      )
    )
  )
)</f>
        <v/>
      </c>
      <c r="BG762" t="str">
        <f xml:space="preserve"> IF(OR(AV762= "4-2", AV762= "2-1", AV762= "-12", AV762= "-24"),"Q",
  IF(
    OR(AV762= "4-1", AV762= "40", AV762= "42"),"A",
    IF(
      AV762= "44","P",
      IF(OR(AV762= "2-2",AV762="0-2",AV762="-1-2",AV762="-2-2",AV762="-2-1",AV762="-20",AV762="-22" ),"R",
              IF(
                OR(AV762= "24",AV762="04",AV762="-14"),"M",
                IF(
                  OR(AV762= "20",AV762="22",AV762="0-1",AV762="00",AV762="02",AV762="-1-1",AV762="-10"),"I",""
                )
              )
      )
    )
  )
)</f>
        <v/>
      </c>
      <c r="BH762" t="str">
        <f xml:space="preserve"> IF(OR(AW762= "4-2", AW762= "2-1", AW762= "-12", AW762= "-24"),"Q",
  IF(
    OR(AW762= "4-1", AW762= "40", AW762= "42"),"A",
    IF(
      AW762= "44","P",
      IF(OR(AW762= "2-2",AW762="0-2",AW762="-1-2",AW762="-2-2",AW762="-2-1",AW762="-20",AW762="-22" ),"R",
              IF(
                OR(AW762= "24",AW762="04",AW762="-14"),"M",
                IF(
                  OR(AW762= "20",AW762="22",AW762="0-1",AW762="00",AW762="02",AW762="-1-1",AW762="-10"),"I",""
                )
              )
      )
    )
  )
)</f>
        <v/>
      </c>
      <c r="BI762" t="str">
        <f xml:space="preserve"> IF(OR(AX762= "4-2", AX762= "2-1", AX762= "-12", AX762= "-24"),"Q",
  IF(
    OR(AX762= "4-1", AX762= "40", AX762= "42"),"A",
    IF(
      AX762= "44","P",
      IF(OR(AX762= "2-2",AX762="0-2",AX762="-1-2",AX762="-2-2",AX762="-2-1",AX762="-20",AX762="-22" ),"R",
              IF(
                OR(AX762= "24",AX762="04",AX762="-14"),"M",
                IF(
                  OR(AX762= "20",AX762="22",AX762="0-1",AX762="00",AX762="02",AX762="-1-1",AX762="-10"),"I",""
                )
              )
      )
    )
  )
)</f>
        <v/>
      </c>
      <c r="BJ762" t="str">
        <f xml:space="preserve"> IF(OR(AY762= "4-2", AY762= "2-1", AY762= "-12", AY762= "-24"),"Q",
  IF(
    OR(AY762= "4-1", AY762= "40", AY762= "42"),"A",
    IF(
      AY762= "44","P",
      IF(OR(AY762= "2-2",AY762="0-2",AY762="-1-2",AY762="-2-2",AY762="-2-1",AY762="-20",AY762="-22" ),"R",
              IF(
                OR(AY762= "24",AY762="04",AY762="-14"),"M",
                IF(
                  OR(AY762= "20",AY762="22",AY762="0-1",AY762="00",AY762="02",AY762="-1-1",AY762="-10"),"I",""
                )
              )
      )
    )
  )
)</f>
        <v/>
      </c>
      <c r="BK762" t="str">
        <f xml:space="preserve"> IF(OR(AZ762= "4-2", AZ762= "2-1", AZ762= "-12", AZ762= "-24"),"Q",
  IF(
    OR(AZ762= "4-1", AZ762= "40", AZ762= "42"),"A",
    IF(
      AZ762= "44","P",
      IF(OR(AZ762= "2-2",AZ762="0-2",AZ762="-1-2",AZ762="-2-2",AZ762="-2-1",AZ762="-20",AZ762="-22" ),"R",
              IF(
                OR(AZ762= "24",AZ762="04",AZ762="-14"),"M",
                IF(
                  OR(AZ762= "20",AZ762="22",AZ762="0-1",AZ762="00",AZ762="02",AZ762="-1-1",AZ762="-10"),"I",""
                )
              )
      )
    )
  )
)</f>
        <v/>
      </c>
      <c r="BL762" t="str">
        <f xml:space="preserve"> IF(OR(BA762= "4-2", BA762= "2-1", BA762= "-12", BA762= "-24"),"Q",
  IF(
    OR(BA762= "4-1", BA762= "40", BA762= "42"),"A",
    IF(
      BA762= "44","P",
      IF(OR(BA762= "2-2",BA762="0-2",BA762="-1-2",BA762="-2-2",BA762="-2-1",BA762="-20",BA762="-22" ),"R",
              IF(
                OR(BA762= "24",BA762="04",BA762="-14"),"M",
                IF(
                  OR(BA762= "20",BA762="22",BA762="0-1",BA762="00",BA762="02",BA762="-1-1",BA762="-10"),"I",""
                )
              )
      )
    )
  )
)</f>
        <v/>
      </c>
    </row>
    <row r="763" spans="23:64" x14ac:dyDescent="0.25">
      <c r="W763" t="b">
        <f>IF(OR(B763=Локализация!$C$118,B763=5),4,IF(OR(B763=Локализация!$C$119,B763=4),2,IF(OR(B763=Локализация!$C$120,B763=3),0,IF(OR(B763=Локализация!$C$121,B763=2),-1,IF(OR(B763=Локализация!$C$122,B763=1),-2)))))</f>
        <v>0</v>
      </c>
      <c r="X763" t="b">
        <f>IF(OR(C763=Локализация!$C$124,C763=5),-2,IF(OR(C763=Локализация!$C$125,C763=4),-1,IF(OR(C763=Локализация!$C$126,C763=3),0,IF(OR(C763=Локализация!$C$127,C763=2),2,IF(OR(C763=Локализация!$C$128,C763=1),4)))))</f>
        <v>0</v>
      </c>
      <c r="Y763" t="b">
        <f>IF(OR(D763=Локализация!$C$118,D763=5),4,IF(OR(D763=Локализация!$C$119,D763=4),2,IF(OR(D763=Локализация!$C$120,D763=3),0,IF(OR(D763=Локализация!$C$121,D763=2),-1,IF(OR(D763=Локализация!$C$122,D763=1),-2)))))</f>
        <v>0</v>
      </c>
      <c r="Z763" t="b">
        <f>IF(OR(E763=Локализация!$C$124,E763=5),-2,IF(OR(E763=Локализация!$C$125,E763=4),-1,IF(OR(E763=Локализация!$C$126,E763=3),0,IF(OR(E763=Локализация!$C$127,E763=2),2,IF(OR(E763=Локализация!$C$128,E763=1),4)))))</f>
        <v>0</v>
      </c>
      <c r="AA763" t="b">
        <f>IF(OR(F763=Локализация!$C$118,F763=5),4,IF(OR(F763=Локализация!$C$119,F763=4),2,IF(OR(F763=Локализация!$C$120,F763=3),0,IF(OR(F763=Локализация!$C$121,F763=2),-1,IF(OR(F763=Локализация!$C$122,F763=1),-2)))))</f>
        <v>0</v>
      </c>
      <c r="AB763" t="b">
        <f>IF(OR(G763=Локализация!$C$124,G763=5),-2,IF(OR(G763=Локализация!$C$125,G763=4),-1,IF(OR(G763=Локализация!$C$126,G763=3),0,IF(OR(G763=Локализация!$C$127,G763=2),2,IF(OR(G763=Локализация!$C$128,G763=1),4)))))</f>
        <v>0</v>
      </c>
      <c r="AC763" t="b">
        <f>IF(OR(H763=Локализация!$C$118,H763=5),4,IF(OR(H763=Локализация!$C$119,H763=4),2,IF(OR(H763=Локализация!$C$120,H763=3),0,IF(OR(H763=Локализация!$C$121,H763=2),-1,IF(OR(H763=Локализация!$C$122,H763=1),-2)))))</f>
        <v>0</v>
      </c>
      <c r="AD763" t="b">
        <f>IF(OR(I763=Локализация!$C$124,I763=5),-2,IF(OR(I763=Локализация!$C$125,I763=4),-1,IF(OR(I763=Локализация!$C$126,I763=3),0,IF(OR(I763=Локализация!$C$127,I763=2),2,IF(OR(I763=Локализация!$C$128,I763=1),4)))))</f>
        <v>0</v>
      </c>
      <c r="AE763" t="b">
        <f>IF(OR(J763=Локализация!$C$118,J763=5),4,IF(OR(J763=Локализация!$C$119,J763=4),2,IF(OR(J763=Локализация!$C$120,J763=3),0,IF(OR(J763=Локализация!$C$121,J763=2),-1,IF(OR(J763=Локализация!$C$122,J763=1),-2)))))</f>
        <v>0</v>
      </c>
      <c r="AF763" t="b">
        <f>IF(OR(K763=Локализация!$C$124,K763=5),-2,IF(OR(K763=Локализация!$C$125,K763=4),-1,IF(OR(K763=Локализация!$C$126,K763=3),0,IF(OR(K763=Локализация!$C$127,K763=2),2,IF(OR(K763=Локализация!$C$128,K763=1),4)))))</f>
        <v>0</v>
      </c>
      <c r="AG763" t="b">
        <f>IF(OR(L763=Локализация!$C$118,L763=5),4,IF(OR(L763=Локализация!$C$119,L763=4),2,IF(OR(L763=Локализация!$C$120,L763=3),0,IF(OR(L763=Локализация!$C$121,L763=2),-1,IF(OR(L763=Локализация!$C$122,L763=1),-2)))))</f>
        <v>0</v>
      </c>
      <c r="AH763" t="b">
        <f>IF(OR(M763=Локализация!$C$124,M763=5),-2,IF(OR(M763=Локализация!$C$125,M763=4),-1,IF(OR(M763=Локализация!$C$126,M763=3),0,IF(OR(M763=Локализация!$C$127,M763=2),2,IF(OR(M763=Локализация!$C$128,M763=1),4)))))</f>
        <v>0</v>
      </c>
      <c r="AI763" t="b">
        <f>IF(OR(N763=Локализация!$C$118,N763=5),4,IF(OR(N763=Локализация!$C$119,N763=4),2,IF(OR(N763=Локализация!$C$120,N763=3),0,IF(OR(N763=Локализация!$C$121,N763=2),-1,IF(OR(N763=Локализация!$C$122,N763=1),-2)))))</f>
        <v>0</v>
      </c>
      <c r="AJ763" t="b">
        <f>IF(OR(O763=Локализация!$C$124,O763=5),-2,IF(OR(O763=Локализация!$C$125,O763=4),-1,IF(OR(O763=Локализация!$C$126,O763=3),0,IF(OR(O763=Локализация!$C$127,O763=2),2,IF(OR(O763=Локализация!$C$128,O763=1),4)))))</f>
        <v>0</v>
      </c>
      <c r="AK763" t="b">
        <f>IF(OR(P763=Локализация!$C$118,P763=5),4,IF(OR(P763=Локализация!$C$119,P763=4),2,IF(OR(P763=Локализация!$C$120,P763=3),0,IF(OR(P763=Локализация!$C$121,P763=2),-1,IF(OR(P763=Локализация!$C$122,P763=1),-2)))))</f>
        <v>0</v>
      </c>
      <c r="AL763" t="b">
        <f>IF(OR(Q763=Локализация!$C$124,Q763=5),-2,IF(OR(Q763=Локализация!$C$125,Q763=4),-1,IF(OR(Q763=Локализация!$C$126,Q763=3),0,IF(OR(Q763=Локализация!$C$127,Q763=2),2,IF(OR(Q763=Локализация!$C$128,Q763=1),4)))))</f>
        <v>0</v>
      </c>
      <c r="AM763" t="b">
        <f>IF(OR(R763=Локализация!$C$118,R763=5),4,IF(OR(R763=Локализация!$C$119,R763=4),2,IF(OR(R763=Локализация!$C$120,R763=3),0,IF(OR(R763=Локализация!$C$121,R763=2),-1,IF(OR(R763=Локализация!$C$122,R763=1),-2)))))</f>
        <v>0</v>
      </c>
      <c r="AN763" t="b">
        <f>IF(OR(S763=Локализация!$C$124,S763=5),-2,IF(OR(S763=Локализация!$C$125,S763=4),-1,IF(OR(S763=Локализация!$C$126,S763=3),0,IF(OR(S763=Локализация!$C$127,S763=2),2,IF(OR(S763=Локализация!$C$128,S763=1),4)))))</f>
        <v>0</v>
      </c>
      <c r="AO763" t="b">
        <f>IF(OR(T763=Локализация!$C$118,T763=5),4,IF(OR(T763=Локализация!$C$119,T763=4),2,IF(OR(T763=Локализация!$C$120,T763=3),0,IF(OR(T763=Локализация!$C$121,T763=2),-1,IF(OR(T763=Локализация!$C$122,T763=1),-2)))))</f>
        <v>0</v>
      </c>
      <c r="AP763" t="b">
        <f>IF(OR(U763=Локализация!$C$124,U763=5),-2,IF(OR(U763=Локализация!$C$125,U763=4),-1,IF(OR(U763=Локализация!$C$126,U763=3),0,IF(OR(U763=Локализация!$C$127,U763=2),2,IF(OR(U763=Локализация!$C$128,U763=1),4)))))</f>
        <v>0</v>
      </c>
      <c r="AR763" t="str">
        <f>CONCATENATE(W763,X763)</f>
        <v>ЛОЖЬЛОЖЬ</v>
      </c>
      <c r="AS763" t="str">
        <f>CONCATENATE(Y763,Z763)</f>
        <v>ЛОЖЬЛОЖЬ</v>
      </c>
      <c r="AT763" t="str">
        <f>CONCATENATE(AA763,AB763)</f>
        <v>ЛОЖЬЛОЖЬ</v>
      </c>
      <c r="AU763" t="str">
        <f>CONCATENATE(AC763,AD763)</f>
        <v>ЛОЖЬЛОЖЬ</v>
      </c>
      <c r="AV763" t="str">
        <f>CONCATENATE(AE763,AF763)</f>
        <v>ЛОЖЬЛОЖЬ</v>
      </c>
      <c r="AW763" t="str">
        <f>CONCATENATE(AG763,AH763)</f>
        <v>ЛОЖЬЛОЖЬ</v>
      </c>
      <c r="AX763" t="str">
        <f>CONCATENATE(AI763,AJ763)</f>
        <v>ЛОЖЬЛОЖЬ</v>
      </c>
      <c r="AY763" t="str">
        <f>CONCATENATE(AK763,AL763)</f>
        <v>ЛОЖЬЛОЖЬ</v>
      </c>
      <c r="AZ763" t="str">
        <f>CONCATENATE(AM763,AN763)</f>
        <v>ЛОЖЬЛОЖЬ</v>
      </c>
      <c r="BA763" t="str">
        <f>CONCATENATE(AO763,AP763)</f>
        <v>ЛОЖЬЛОЖЬ</v>
      </c>
      <c r="BC763" t="str">
        <f xml:space="preserve"> IF(OR(AR763= "4-2", AR763= "2-1", AR763= "-12", AR763= "-24"),"Q",
  IF(
    OR(AR763= "4-1", AR763= "40", AR763= "42"),"A",
    IF(
      AR763= "44","P",
      IF(OR(AR763= "2-2",AR763="0-2",AR763="-1-2",AR763="-2-2",AR763="-2-1",AR763="-20",AR763="-22" ),"R",
              IF(
                OR(AR763= "24",AR763="04",AR763="-14"),"M",
                IF(
                  OR(AR763= "20",AR763="22",AR763="0-1",AR763="00",AR763="02",AR763="-1-1",AR763="-10"),"I",""
                )
              )
      )
    )
  )
)</f>
        <v/>
      </c>
      <c r="BD763" t="str">
        <f xml:space="preserve"> IF(OR(AS763= "4-2", AS763= "2-1", AS763= "-12", AS763= "-24"),"Q",
  IF(
    OR(AS763= "4-1", AS763= "40", AS763= "42"),"A",
    IF(
      AS763= "44","P",
      IF(OR(AS763= "2-2",AS763="0-2",AS763="-1-2",AS763="-2-2",AS763="-2-1",AS763="-20",AS763="-22" ),"R",
              IF(
                OR(AS763= "24",AS763="04",AS763="-14"),"M",
                IF(
                  OR(AS763= "20",AS763="22",AS763="0-1",AS763="00",AS763="02",AS763="-1-1",AS763="-10"),"I",""
                )
              )
      )
    )
  )
)</f>
        <v/>
      </c>
      <c r="BE763" t="str">
        <f xml:space="preserve"> IF(OR(AT763= "4-2", AT763= "2-1", AT763= "-12", AT763= "-24"),"Q",
  IF(
    OR(AT763= "4-1", AT763= "40", AT763= "42"),"A",
    IF(
      AT763= "44","P",
      IF(OR(AT763= "2-2",AT763="0-2",AT763="-1-2",AT763="-2-2",AT763="-2-1",AT763="-20",AT763="-22" ),"R",
              IF(
                OR(AT763= "24",AT763="04",AT763="-14"),"M",
                IF(
                  OR(AT763= "20",AT763="22",AT763="0-1",AT763="00",AT763="02",AT763="-1-1",AT763="-10"),"I",""
                )
              )
      )
    )
  )
)</f>
        <v/>
      </c>
      <c r="BF763" t="str">
        <f xml:space="preserve"> IF(OR(AU763= "4-2", AU763= "2-1", AU763= "-12", AU763= "-24"),"Q",
  IF(
    OR(AU763= "4-1", AU763= "40", AU763= "42"),"A",
    IF(
      AU763= "44","P",
      IF(OR(AU763= "2-2",AU763="0-2",AU763="-1-2",AU763="-2-2",AU763="-2-1",AU763="-20",AU763="-22" ),"R",
              IF(
                OR(AU763= "24",AU763="04",AU763="-14"),"M",
                IF(
                  OR(AU763= "20",AU763="22",AU763="0-1",AU763="00",AU763="02",AU763="-1-1",AU763="-10"),"I",""
                )
              )
      )
    )
  )
)</f>
        <v/>
      </c>
      <c r="BG763" t="str">
        <f xml:space="preserve"> IF(OR(AV763= "4-2", AV763= "2-1", AV763= "-12", AV763= "-24"),"Q",
  IF(
    OR(AV763= "4-1", AV763= "40", AV763= "42"),"A",
    IF(
      AV763= "44","P",
      IF(OR(AV763= "2-2",AV763="0-2",AV763="-1-2",AV763="-2-2",AV763="-2-1",AV763="-20",AV763="-22" ),"R",
              IF(
                OR(AV763= "24",AV763="04",AV763="-14"),"M",
                IF(
                  OR(AV763= "20",AV763="22",AV763="0-1",AV763="00",AV763="02",AV763="-1-1",AV763="-10"),"I",""
                )
              )
      )
    )
  )
)</f>
        <v/>
      </c>
      <c r="BH763" t="str">
        <f xml:space="preserve"> IF(OR(AW763= "4-2", AW763= "2-1", AW763= "-12", AW763= "-24"),"Q",
  IF(
    OR(AW763= "4-1", AW763= "40", AW763= "42"),"A",
    IF(
      AW763= "44","P",
      IF(OR(AW763= "2-2",AW763="0-2",AW763="-1-2",AW763="-2-2",AW763="-2-1",AW763="-20",AW763="-22" ),"R",
              IF(
                OR(AW763= "24",AW763="04",AW763="-14"),"M",
                IF(
                  OR(AW763= "20",AW763="22",AW763="0-1",AW763="00",AW763="02",AW763="-1-1",AW763="-10"),"I",""
                )
              )
      )
    )
  )
)</f>
        <v/>
      </c>
      <c r="BI763" t="str">
        <f xml:space="preserve"> IF(OR(AX763= "4-2", AX763= "2-1", AX763= "-12", AX763= "-24"),"Q",
  IF(
    OR(AX763= "4-1", AX763= "40", AX763= "42"),"A",
    IF(
      AX763= "44","P",
      IF(OR(AX763= "2-2",AX763="0-2",AX763="-1-2",AX763="-2-2",AX763="-2-1",AX763="-20",AX763="-22" ),"R",
              IF(
                OR(AX763= "24",AX763="04",AX763="-14"),"M",
                IF(
                  OR(AX763= "20",AX763="22",AX763="0-1",AX763="00",AX763="02",AX763="-1-1",AX763="-10"),"I",""
                )
              )
      )
    )
  )
)</f>
        <v/>
      </c>
      <c r="BJ763" t="str">
        <f xml:space="preserve"> IF(OR(AY763= "4-2", AY763= "2-1", AY763= "-12", AY763= "-24"),"Q",
  IF(
    OR(AY763= "4-1", AY763= "40", AY763= "42"),"A",
    IF(
      AY763= "44","P",
      IF(OR(AY763= "2-2",AY763="0-2",AY763="-1-2",AY763="-2-2",AY763="-2-1",AY763="-20",AY763="-22" ),"R",
              IF(
                OR(AY763= "24",AY763="04",AY763="-14"),"M",
                IF(
                  OR(AY763= "20",AY763="22",AY763="0-1",AY763="00",AY763="02",AY763="-1-1",AY763="-10"),"I",""
                )
              )
      )
    )
  )
)</f>
        <v/>
      </c>
      <c r="BK763" t="str">
        <f xml:space="preserve"> IF(OR(AZ763= "4-2", AZ763= "2-1", AZ763= "-12", AZ763= "-24"),"Q",
  IF(
    OR(AZ763= "4-1", AZ763= "40", AZ763= "42"),"A",
    IF(
      AZ763= "44","P",
      IF(OR(AZ763= "2-2",AZ763="0-2",AZ763="-1-2",AZ763="-2-2",AZ763="-2-1",AZ763="-20",AZ763="-22" ),"R",
              IF(
                OR(AZ763= "24",AZ763="04",AZ763="-14"),"M",
                IF(
                  OR(AZ763= "20",AZ763="22",AZ763="0-1",AZ763="00",AZ763="02",AZ763="-1-1",AZ763="-10"),"I",""
                )
              )
      )
    )
  )
)</f>
        <v/>
      </c>
      <c r="BL763" t="str">
        <f xml:space="preserve"> IF(OR(BA763= "4-2", BA763= "2-1", BA763= "-12", BA763= "-24"),"Q",
  IF(
    OR(BA763= "4-1", BA763= "40", BA763= "42"),"A",
    IF(
      BA763= "44","P",
      IF(OR(BA763= "2-2",BA763="0-2",BA763="-1-2",BA763="-2-2",BA763="-2-1",BA763="-20",BA763="-22" ),"R",
              IF(
                OR(BA763= "24",BA763="04",BA763="-14"),"M",
                IF(
                  OR(BA763= "20",BA763="22",BA763="0-1",BA763="00",BA763="02",BA763="-1-1",BA763="-10"),"I",""
                )
              )
      )
    )
  )
)</f>
        <v/>
      </c>
    </row>
    <row r="764" spans="23:64" x14ac:dyDescent="0.25">
      <c r="W764" t="b">
        <f>IF(OR(B764=Локализация!$C$118,B764=5),4,IF(OR(B764=Локализация!$C$119,B764=4),2,IF(OR(B764=Локализация!$C$120,B764=3),0,IF(OR(B764=Локализация!$C$121,B764=2),-1,IF(OR(B764=Локализация!$C$122,B764=1),-2)))))</f>
        <v>0</v>
      </c>
      <c r="X764" t="b">
        <f>IF(OR(C764=Локализация!$C$124,C764=5),-2,IF(OR(C764=Локализация!$C$125,C764=4),-1,IF(OR(C764=Локализация!$C$126,C764=3),0,IF(OR(C764=Локализация!$C$127,C764=2),2,IF(OR(C764=Локализация!$C$128,C764=1),4)))))</f>
        <v>0</v>
      </c>
      <c r="Y764" t="b">
        <f>IF(OR(D764=Локализация!$C$118,D764=5),4,IF(OR(D764=Локализация!$C$119,D764=4),2,IF(OR(D764=Локализация!$C$120,D764=3),0,IF(OR(D764=Локализация!$C$121,D764=2),-1,IF(OR(D764=Локализация!$C$122,D764=1),-2)))))</f>
        <v>0</v>
      </c>
      <c r="Z764" t="b">
        <f>IF(OR(E764=Локализация!$C$124,E764=5),-2,IF(OR(E764=Локализация!$C$125,E764=4),-1,IF(OR(E764=Локализация!$C$126,E764=3),0,IF(OR(E764=Локализация!$C$127,E764=2),2,IF(OR(E764=Локализация!$C$128,E764=1),4)))))</f>
        <v>0</v>
      </c>
      <c r="AA764" t="b">
        <f>IF(OR(F764=Локализация!$C$118,F764=5),4,IF(OR(F764=Локализация!$C$119,F764=4),2,IF(OR(F764=Локализация!$C$120,F764=3),0,IF(OR(F764=Локализация!$C$121,F764=2),-1,IF(OR(F764=Локализация!$C$122,F764=1),-2)))))</f>
        <v>0</v>
      </c>
      <c r="AB764" t="b">
        <f>IF(OR(G764=Локализация!$C$124,G764=5),-2,IF(OR(G764=Локализация!$C$125,G764=4),-1,IF(OR(G764=Локализация!$C$126,G764=3),0,IF(OR(G764=Локализация!$C$127,G764=2),2,IF(OR(G764=Локализация!$C$128,G764=1),4)))))</f>
        <v>0</v>
      </c>
      <c r="AC764" t="b">
        <f>IF(OR(H764=Локализация!$C$118,H764=5),4,IF(OR(H764=Локализация!$C$119,H764=4),2,IF(OR(H764=Локализация!$C$120,H764=3),0,IF(OR(H764=Локализация!$C$121,H764=2),-1,IF(OR(H764=Локализация!$C$122,H764=1),-2)))))</f>
        <v>0</v>
      </c>
      <c r="AD764" t="b">
        <f>IF(OR(I764=Локализация!$C$124,I764=5),-2,IF(OR(I764=Локализация!$C$125,I764=4),-1,IF(OR(I764=Локализация!$C$126,I764=3),0,IF(OR(I764=Локализация!$C$127,I764=2),2,IF(OR(I764=Локализация!$C$128,I764=1),4)))))</f>
        <v>0</v>
      </c>
      <c r="AE764" t="b">
        <f>IF(OR(J764=Локализация!$C$118,J764=5),4,IF(OR(J764=Локализация!$C$119,J764=4),2,IF(OR(J764=Локализация!$C$120,J764=3),0,IF(OR(J764=Локализация!$C$121,J764=2),-1,IF(OR(J764=Локализация!$C$122,J764=1),-2)))))</f>
        <v>0</v>
      </c>
      <c r="AF764" t="b">
        <f>IF(OR(K764=Локализация!$C$124,K764=5),-2,IF(OR(K764=Локализация!$C$125,K764=4),-1,IF(OR(K764=Локализация!$C$126,K764=3),0,IF(OR(K764=Локализация!$C$127,K764=2),2,IF(OR(K764=Локализация!$C$128,K764=1),4)))))</f>
        <v>0</v>
      </c>
      <c r="AG764" t="b">
        <f>IF(OR(L764=Локализация!$C$118,L764=5),4,IF(OR(L764=Локализация!$C$119,L764=4),2,IF(OR(L764=Локализация!$C$120,L764=3),0,IF(OR(L764=Локализация!$C$121,L764=2),-1,IF(OR(L764=Локализация!$C$122,L764=1),-2)))))</f>
        <v>0</v>
      </c>
      <c r="AH764" t="b">
        <f>IF(OR(M764=Локализация!$C$124,M764=5),-2,IF(OR(M764=Локализация!$C$125,M764=4),-1,IF(OR(M764=Локализация!$C$126,M764=3),0,IF(OR(M764=Локализация!$C$127,M764=2),2,IF(OR(M764=Локализация!$C$128,M764=1),4)))))</f>
        <v>0</v>
      </c>
      <c r="AI764" t="b">
        <f>IF(OR(N764=Локализация!$C$118,N764=5),4,IF(OR(N764=Локализация!$C$119,N764=4),2,IF(OR(N764=Локализация!$C$120,N764=3),0,IF(OR(N764=Локализация!$C$121,N764=2),-1,IF(OR(N764=Локализация!$C$122,N764=1),-2)))))</f>
        <v>0</v>
      </c>
      <c r="AJ764" t="b">
        <f>IF(OR(O764=Локализация!$C$124,O764=5),-2,IF(OR(O764=Локализация!$C$125,O764=4),-1,IF(OR(O764=Локализация!$C$126,O764=3),0,IF(OR(O764=Локализация!$C$127,O764=2),2,IF(OR(O764=Локализация!$C$128,O764=1),4)))))</f>
        <v>0</v>
      </c>
      <c r="AK764" t="b">
        <f>IF(OR(P764=Локализация!$C$118,P764=5),4,IF(OR(P764=Локализация!$C$119,P764=4),2,IF(OR(P764=Локализация!$C$120,P764=3),0,IF(OR(P764=Локализация!$C$121,P764=2),-1,IF(OR(P764=Локализация!$C$122,P764=1),-2)))))</f>
        <v>0</v>
      </c>
      <c r="AL764" t="b">
        <f>IF(OR(Q764=Локализация!$C$124,Q764=5),-2,IF(OR(Q764=Локализация!$C$125,Q764=4),-1,IF(OR(Q764=Локализация!$C$126,Q764=3),0,IF(OR(Q764=Локализация!$C$127,Q764=2),2,IF(OR(Q764=Локализация!$C$128,Q764=1),4)))))</f>
        <v>0</v>
      </c>
      <c r="AM764" t="b">
        <f>IF(OR(R764=Локализация!$C$118,R764=5),4,IF(OR(R764=Локализация!$C$119,R764=4),2,IF(OR(R764=Локализация!$C$120,R764=3),0,IF(OR(R764=Локализация!$C$121,R764=2),-1,IF(OR(R764=Локализация!$C$122,R764=1),-2)))))</f>
        <v>0</v>
      </c>
      <c r="AN764" t="b">
        <f>IF(OR(S764=Локализация!$C$124,S764=5),-2,IF(OR(S764=Локализация!$C$125,S764=4),-1,IF(OR(S764=Локализация!$C$126,S764=3),0,IF(OR(S764=Локализация!$C$127,S764=2),2,IF(OR(S764=Локализация!$C$128,S764=1),4)))))</f>
        <v>0</v>
      </c>
      <c r="AO764" t="b">
        <f>IF(OR(T764=Локализация!$C$118,T764=5),4,IF(OR(T764=Локализация!$C$119,T764=4),2,IF(OR(T764=Локализация!$C$120,T764=3),0,IF(OR(T764=Локализация!$C$121,T764=2),-1,IF(OR(T764=Локализация!$C$122,T764=1),-2)))))</f>
        <v>0</v>
      </c>
      <c r="AP764" t="b">
        <f>IF(OR(U764=Локализация!$C$124,U764=5),-2,IF(OR(U764=Локализация!$C$125,U764=4),-1,IF(OR(U764=Локализация!$C$126,U764=3),0,IF(OR(U764=Локализация!$C$127,U764=2),2,IF(OR(U764=Локализация!$C$128,U764=1),4)))))</f>
        <v>0</v>
      </c>
      <c r="AR764" t="str">
        <f>CONCATENATE(W764,X764)</f>
        <v>ЛОЖЬЛОЖЬ</v>
      </c>
      <c r="AS764" t="str">
        <f>CONCATENATE(Y764,Z764)</f>
        <v>ЛОЖЬЛОЖЬ</v>
      </c>
      <c r="AT764" t="str">
        <f>CONCATENATE(AA764,AB764)</f>
        <v>ЛОЖЬЛОЖЬ</v>
      </c>
      <c r="AU764" t="str">
        <f>CONCATENATE(AC764,AD764)</f>
        <v>ЛОЖЬЛОЖЬ</v>
      </c>
      <c r="AV764" t="str">
        <f>CONCATENATE(AE764,AF764)</f>
        <v>ЛОЖЬЛОЖЬ</v>
      </c>
      <c r="AW764" t="str">
        <f>CONCATENATE(AG764,AH764)</f>
        <v>ЛОЖЬЛОЖЬ</v>
      </c>
      <c r="AX764" t="str">
        <f>CONCATENATE(AI764,AJ764)</f>
        <v>ЛОЖЬЛОЖЬ</v>
      </c>
      <c r="AY764" t="str">
        <f>CONCATENATE(AK764,AL764)</f>
        <v>ЛОЖЬЛОЖЬ</v>
      </c>
      <c r="AZ764" t="str">
        <f>CONCATENATE(AM764,AN764)</f>
        <v>ЛОЖЬЛОЖЬ</v>
      </c>
      <c r="BA764" t="str">
        <f>CONCATENATE(AO764,AP764)</f>
        <v>ЛОЖЬЛОЖЬ</v>
      </c>
      <c r="BC764" t="str">
        <f xml:space="preserve"> IF(OR(AR764= "4-2", AR764= "2-1", AR764= "-12", AR764= "-24"),"Q",
  IF(
    OR(AR764= "4-1", AR764= "40", AR764= "42"),"A",
    IF(
      AR764= "44","P",
      IF(OR(AR764= "2-2",AR764="0-2",AR764="-1-2",AR764="-2-2",AR764="-2-1",AR764="-20",AR764="-22" ),"R",
              IF(
                OR(AR764= "24",AR764="04",AR764="-14"),"M",
                IF(
                  OR(AR764= "20",AR764="22",AR764="0-1",AR764="00",AR764="02",AR764="-1-1",AR764="-10"),"I",""
                )
              )
      )
    )
  )
)</f>
        <v/>
      </c>
      <c r="BD764" t="str">
        <f xml:space="preserve"> IF(OR(AS764= "4-2", AS764= "2-1", AS764= "-12", AS764= "-24"),"Q",
  IF(
    OR(AS764= "4-1", AS764= "40", AS764= "42"),"A",
    IF(
      AS764= "44","P",
      IF(OR(AS764= "2-2",AS764="0-2",AS764="-1-2",AS764="-2-2",AS764="-2-1",AS764="-20",AS764="-22" ),"R",
              IF(
                OR(AS764= "24",AS764="04",AS764="-14"),"M",
                IF(
                  OR(AS764= "20",AS764="22",AS764="0-1",AS764="00",AS764="02",AS764="-1-1",AS764="-10"),"I",""
                )
              )
      )
    )
  )
)</f>
        <v/>
      </c>
      <c r="BE764" t="str">
        <f xml:space="preserve"> IF(OR(AT764= "4-2", AT764= "2-1", AT764= "-12", AT764= "-24"),"Q",
  IF(
    OR(AT764= "4-1", AT764= "40", AT764= "42"),"A",
    IF(
      AT764= "44","P",
      IF(OR(AT764= "2-2",AT764="0-2",AT764="-1-2",AT764="-2-2",AT764="-2-1",AT764="-20",AT764="-22" ),"R",
              IF(
                OR(AT764= "24",AT764="04",AT764="-14"),"M",
                IF(
                  OR(AT764= "20",AT764="22",AT764="0-1",AT764="00",AT764="02",AT764="-1-1",AT764="-10"),"I",""
                )
              )
      )
    )
  )
)</f>
        <v/>
      </c>
      <c r="BF764" t="str">
        <f xml:space="preserve"> IF(OR(AU764= "4-2", AU764= "2-1", AU764= "-12", AU764= "-24"),"Q",
  IF(
    OR(AU764= "4-1", AU764= "40", AU764= "42"),"A",
    IF(
      AU764= "44","P",
      IF(OR(AU764= "2-2",AU764="0-2",AU764="-1-2",AU764="-2-2",AU764="-2-1",AU764="-20",AU764="-22" ),"R",
              IF(
                OR(AU764= "24",AU764="04",AU764="-14"),"M",
                IF(
                  OR(AU764= "20",AU764="22",AU764="0-1",AU764="00",AU764="02",AU764="-1-1",AU764="-10"),"I",""
                )
              )
      )
    )
  )
)</f>
        <v/>
      </c>
      <c r="BG764" t="str">
        <f xml:space="preserve"> IF(OR(AV764= "4-2", AV764= "2-1", AV764= "-12", AV764= "-24"),"Q",
  IF(
    OR(AV764= "4-1", AV764= "40", AV764= "42"),"A",
    IF(
      AV764= "44","P",
      IF(OR(AV764= "2-2",AV764="0-2",AV764="-1-2",AV764="-2-2",AV764="-2-1",AV764="-20",AV764="-22" ),"R",
              IF(
                OR(AV764= "24",AV764="04",AV764="-14"),"M",
                IF(
                  OR(AV764= "20",AV764="22",AV764="0-1",AV764="00",AV764="02",AV764="-1-1",AV764="-10"),"I",""
                )
              )
      )
    )
  )
)</f>
        <v/>
      </c>
      <c r="BH764" t="str">
        <f xml:space="preserve"> IF(OR(AW764= "4-2", AW764= "2-1", AW764= "-12", AW764= "-24"),"Q",
  IF(
    OR(AW764= "4-1", AW764= "40", AW764= "42"),"A",
    IF(
      AW764= "44","P",
      IF(OR(AW764= "2-2",AW764="0-2",AW764="-1-2",AW764="-2-2",AW764="-2-1",AW764="-20",AW764="-22" ),"R",
              IF(
                OR(AW764= "24",AW764="04",AW764="-14"),"M",
                IF(
                  OR(AW764= "20",AW764="22",AW764="0-1",AW764="00",AW764="02",AW764="-1-1",AW764="-10"),"I",""
                )
              )
      )
    )
  )
)</f>
        <v/>
      </c>
      <c r="BI764" t="str">
        <f xml:space="preserve"> IF(OR(AX764= "4-2", AX764= "2-1", AX764= "-12", AX764= "-24"),"Q",
  IF(
    OR(AX764= "4-1", AX764= "40", AX764= "42"),"A",
    IF(
      AX764= "44","P",
      IF(OR(AX764= "2-2",AX764="0-2",AX764="-1-2",AX764="-2-2",AX764="-2-1",AX764="-20",AX764="-22" ),"R",
              IF(
                OR(AX764= "24",AX764="04",AX764="-14"),"M",
                IF(
                  OR(AX764= "20",AX764="22",AX764="0-1",AX764="00",AX764="02",AX764="-1-1",AX764="-10"),"I",""
                )
              )
      )
    )
  )
)</f>
        <v/>
      </c>
      <c r="BJ764" t="str">
        <f xml:space="preserve"> IF(OR(AY764= "4-2", AY764= "2-1", AY764= "-12", AY764= "-24"),"Q",
  IF(
    OR(AY764= "4-1", AY764= "40", AY764= "42"),"A",
    IF(
      AY764= "44","P",
      IF(OR(AY764= "2-2",AY764="0-2",AY764="-1-2",AY764="-2-2",AY764="-2-1",AY764="-20",AY764="-22" ),"R",
              IF(
                OR(AY764= "24",AY764="04",AY764="-14"),"M",
                IF(
                  OR(AY764= "20",AY764="22",AY764="0-1",AY764="00",AY764="02",AY764="-1-1",AY764="-10"),"I",""
                )
              )
      )
    )
  )
)</f>
        <v/>
      </c>
      <c r="BK764" t="str">
        <f xml:space="preserve"> IF(OR(AZ764= "4-2", AZ764= "2-1", AZ764= "-12", AZ764= "-24"),"Q",
  IF(
    OR(AZ764= "4-1", AZ764= "40", AZ764= "42"),"A",
    IF(
      AZ764= "44","P",
      IF(OR(AZ764= "2-2",AZ764="0-2",AZ764="-1-2",AZ764="-2-2",AZ764="-2-1",AZ764="-20",AZ764="-22" ),"R",
              IF(
                OR(AZ764= "24",AZ764="04",AZ764="-14"),"M",
                IF(
                  OR(AZ764= "20",AZ764="22",AZ764="0-1",AZ764="00",AZ764="02",AZ764="-1-1",AZ764="-10"),"I",""
                )
              )
      )
    )
  )
)</f>
        <v/>
      </c>
      <c r="BL764" t="str">
        <f xml:space="preserve"> IF(OR(BA764= "4-2", BA764= "2-1", BA764= "-12", BA764= "-24"),"Q",
  IF(
    OR(BA764= "4-1", BA764= "40", BA764= "42"),"A",
    IF(
      BA764= "44","P",
      IF(OR(BA764= "2-2",BA764="0-2",BA764="-1-2",BA764="-2-2",BA764="-2-1",BA764="-20",BA764="-22" ),"R",
              IF(
                OR(BA764= "24",BA764="04",BA764="-14"),"M",
                IF(
                  OR(BA764= "20",BA764="22",BA764="0-1",BA764="00",BA764="02",BA764="-1-1",BA764="-10"),"I",""
                )
              )
      )
    )
  )
)</f>
        <v/>
      </c>
    </row>
    <row r="765" spans="23:64" x14ac:dyDescent="0.25">
      <c r="W765" t="b">
        <f>IF(OR(B765=Локализация!$C$118,B765=5),4,IF(OR(B765=Локализация!$C$119,B765=4),2,IF(OR(B765=Локализация!$C$120,B765=3),0,IF(OR(B765=Локализация!$C$121,B765=2),-1,IF(OR(B765=Локализация!$C$122,B765=1),-2)))))</f>
        <v>0</v>
      </c>
      <c r="X765" t="b">
        <f>IF(OR(C765=Локализация!$C$124,C765=5),-2,IF(OR(C765=Локализация!$C$125,C765=4),-1,IF(OR(C765=Локализация!$C$126,C765=3),0,IF(OR(C765=Локализация!$C$127,C765=2),2,IF(OR(C765=Локализация!$C$128,C765=1),4)))))</f>
        <v>0</v>
      </c>
      <c r="Y765" t="b">
        <f>IF(OR(D765=Локализация!$C$118,D765=5),4,IF(OR(D765=Локализация!$C$119,D765=4),2,IF(OR(D765=Локализация!$C$120,D765=3),0,IF(OR(D765=Локализация!$C$121,D765=2),-1,IF(OR(D765=Локализация!$C$122,D765=1),-2)))))</f>
        <v>0</v>
      </c>
      <c r="Z765" t="b">
        <f>IF(OR(E765=Локализация!$C$124,E765=5),-2,IF(OR(E765=Локализация!$C$125,E765=4),-1,IF(OR(E765=Локализация!$C$126,E765=3),0,IF(OR(E765=Локализация!$C$127,E765=2),2,IF(OR(E765=Локализация!$C$128,E765=1),4)))))</f>
        <v>0</v>
      </c>
      <c r="AA765" t="b">
        <f>IF(OR(F765=Локализация!$C$118,F765=5),4,IF(OR(F765=Локализация!$C$119,F765=4),2,IF(OR(F765=Локализация!$C$120,F765=3),0,IF(OR(F765=Локализация!$C$121,F765=2),-1,IF(OR(F765=Локализация!$C$122,F765=1),-2)))))</f>
        <v>0</v>
      </c>
      <c r="AB765" t="b">
        <f>IF(OR(G765=Локализация!$C$124,G765=5),-2,IF(OR(G765=Локализация!$C$125,G765=4),-1,IF(OR(G765=Локализация!$C$126,G765=3),0,IF(OR(G765=Локализация!$C$127,G765=2),2,IF(OR(G765=Локализация!$C$128,G765=1),4)))))</f>
        <v>0</v>
      </c>
      <c r="AC765" t="b">
        <f>IF(OR(H765=Локализация!$C$118,H765=5),4,IF(OR(H765=Локализация!$C$119,H765=4),2,IF(OR(H765=Локализация!$C$120,H765=3),0,IF(OR(H765=Локализация!$C$121,H765=2),-1,IF(OR(H765=Локализация!$C$122,H765=1),-2)))))</f>
        <v>0</v>
      </c>
      <c r="AD765" t="b">
        <f>IF(OR(I765=Локализация!$C$124,I765=5),-2,IF(OR(I765=Локализация!$C$125,I765=4),-1,IF(OR(I765=Локализация!$C$126,I765=3),0,IF(OR(I765=Локализация!$C$127,I765=2),2,IF(OR(I765=Локализация!$C$128,I765=1),4)))))</f>
        <v>0</v>
      </c>
      <c r="AE765" t="b">
        <f>IF(OR(J765=Локализация!$C$118,J765=5),4,IF(OR(J765=Локализация!$C$119,J765=4),2,IF(OR(J765=Локализация!$C$120,J765=3),0,IF(OR(J765=Локализация!$C$121,J765=2),-1,IF(OR(J765=Локализация!$C$122,J765=1),-2)))))</f>
        <v>0</v>
      </c>
      <c r="AF765" t="b">
        <f>IF(OR(K765=Локализация!$C$124,K765=5),-2,IF(OR(K765=Локализация!$C$125,K765=4),-1,IF(OR(K765=Локализация!$C$126,K765=3),0,IF(OR(K765=Локализация!$C$127,K765=2),2,IF(OR(K765=Локализация!$C$128,K765=1),4)))))</f>
        <v>0</v>
      </c>
      <c r="AG765" t="b">
        <f>IF(OR(L765=Локализация!$C$118,L765=5),4,IF(OR(L765=Локализация!$C$119,L765=4),2,IF(OR(L765=Локализация!$C$120,L765=3),0,IF(OR(L765=Локализация!$C$121,L765=2),-1,IF(OR(L765=Локализация!$C$122,L765=1),-2)))))</f>
        <v>0</v>
      </c>
      <c r="AH765" t="b">
        <f>IF(OR(M765=Локализация!$C$124,M765=5),-2,IF(OR(M765=Локализация!$C$125,M765=4),-1,IF(OR(M765=Локализация!$C$126,M765=3),0,IF(OR(M765=Локализация!$C$127,M765=2),2,IF(OR(M765=Локализация!$C$128,M765=1),4)))))</f>
        <v>0</v>
      </c>
      <c r="AI765" t="b">
        <f>IF(OR(N765=Локализация!$C$118,N765=5),4,IF(OR(N765=Локализация!$C$119,N765=4),2,IF(OR(N765=Локализация!$C$120,N765=3),0,IF(OR(N765=Локализация!$C$121,N765=2),-1,IF(OR(N765=Локализация!$C$122,N765=1),-2)))))</f>
        <v>0</v>
      </c>
      <c r="AJ765" t="b">
        <f>IF(OR(O765=Локализация!$C$124,O765=5),-2,IF(OR(O765=Локализация!$C$125,O765=4),-1,IF(OR(O765=Локализация!$C$126,O765=3),0,IF(OR(O765=Локализация!$C$127,O765=2),2,IF(OR(O765=Локализация!$C$128,O765=1),4)))))</f>
        <v>0</v>
      </c>
      <c r="AK765" t="b">
        <f>IF(OR(P765=Локализация!$C$118,P765=5),4,IF(OR(P765=Локализация!$C$119,P765=4),2,IF(OR(P765=Локализация!$C$120,P765=3),0,IF(OR(P765=Локализация!$C$121,P765=2),-1,IF(OR(P765=Локализация!$C$122,P765=1),-2)))))</f>
        <v>0</v>
      </c>
      <c r="AL765" t="b">
        <f>IF(OR(Q765=Локализация!$C$124,Q765=5),-2,IF(OR(Q765=Локализация!$C$125,Q765=4),-1,IF(OR(Q765=Локализация!$C$126,Q765=3),0,IF(OR(Q765=Локализация!$C$127,Q765=2),2,IF(OR(Q765=Локализация!$C$128,Q765=1),4)))))</f>
        <v>0</v>
      </c>
      <c r="AM765" t="b">
        <f>IF(OR(R765=Локализация!$C$118,R765=5),4,IF(OR(R765=Локализация!$C$119,R765=4),2,IF(OR(R765=Локализация!$C$120,R765=3),0,IF(OR(R765=Локализация!$C$121,R765=2),-1,IF(OR(R765=Локализация!$C$122,R765=1),-2)))))</f>
        <v>0</v>
      </c>
      <c r="AN765" t="b">
        <f>IF(OR(S765=Локализация!$C$124,S765=5),-2,IF(OR(S765=Локализация!$C$125,S765=4),-1,IF(OR(S765=Локализация!$C$126,S765=3),0,IF(OR(S765=Локализация!$C$127,S765=2),2,IF(OR(S765=Локализация!$C$128,S765=1),4)))))</f>
        <v>0</v>
      </c>
      <c r="AO765" t="b">
        <f>IF(OR(T765=Локализация!$C$118,T765=5),4,IF(OR(T765=Локализация!$C$119,T765=4),2,IF(OR(T765=Локализация!$C$120,T765=3),0,IF(OR(T765=Локализация!$C$121,T765=2),-1,IF(OR(T765=Локализация!$C$122,T765=1),-2)))))</f>
        <v>0</v>
      </c>
      <c r="AP765" t="b">
        <f>IF(OR(U765=Локализация!$C$124,U765=5),-2,IF(OR(U765=Локализация!$C$125,U765=4),-1,IF(OR(U765=Локализация!$C$126,U765=3),0,IF(OR(U765=Локализация!$C$127,U765=2),2,IF(OR(U765=Локализация!$C$128,U765=1),4)))))</f>
        <v>0</v>
      </c>
      <c r="AR765" t="str">
        <f>CONCATENATE(W765,X765)</f>
        <v>ЛОЖЬЛОЖЬ</v>
      </c>
      <c r="AS765" t="str">
        <f>CONCATENATE(Y765,Z765)</f>
        <v>ЛОЖЬЛОЖЬ</v>
      </c>
      <c r="AT765" t="str">
        <f>CONCATENATE(AA765,AB765)</f>
        <v>ЛОЖЬЛОЖЬ</v>
      </c>
      <c r="AU765" t="str">
        <f>CONCATENATE(AC765,AD765)</f>
        <v>ЛОЖЬЛОЖЬ</v>
      </c>
      <c r="AV765" t="str">
        <f>CONCATENATE(AE765,AF765)</f>
        <v>ЛОЖЬЛОЖЬ</v>
      </c>
      <c r="AW765" t="str">
        <f>CONCATENATE(AG765,AH765)</f>
        <v>ЛОЖЬЛОЖЬ</v>
      </c>
      <c r="AX765" t="str">
        <f>CONCATENATE(AI765,AJ765)</f>
        <v>ЛОЖЬЛОЖЬ</v>
      </c>
      <c r="AY765" t="str">
        <f>CONCATENATE(AK765,AL765)</f>
        <v>ЛОЖЬЛОЖЬ</v>
      </c>
      <c r="AZ765" t="str">
        <f>CONCATENATE(AM765,AN765)</f>
        <v>ЛОЖЬЛОЖЬ</v>
      </c>
      <c r="BA765" t="str">
        <f>CONCATENATE(AO765,AP765)</f>
        <v>ЛОЖЬЛОЖЬ</v>
      </c>
      <c r="BC765" t="str">
        <f xml:space="preserve"> IF(OR(AR765= "4-2", AR765= "2-1", AR765= "-12", AR765= "-24"),"Q",
  IF(
    OR(AR765= "4-1", AR765= "40", AR765= "42"),"A",
    IF(
      AR765= "44","P",
      IF(OR(AR765= "2-2",AR765="0-2",AR765="-1-2",AR765="-2-2",AR765="-2-1",AR765="-20",AR765="-22" ),"R",
              IF(
                OR(AR765= "24",AR765="04",AR765="-14"),"M",
                IF(
                  OR(AR765= "20",AR765="22",AR765="0-1",AR765="00",AR765="02",AR765="-1-1",AR765="-10"),"I",""
                )
              )
      )
    )
  )
)</f>
        <v/>
      </c>
      <c r="BD765" t="str">
        <f xml:space="preserve"> IF(OR(AS765= "4-2", AS765= "2-1", AS765= "-12", AS765= "-24"),"Q",
  IF(
    OR(AS765= "4-1", AS765= "40", AS765= "42"),"A",
    IF(
      AS765= "44","P",
      IF(OR(AS765= "2-2",AS765="0-2",AS765="-1-2",AS765="-2-2",AS765="-2-1",AS765="-20",AS765="-22" ),"R",
              IF(
                OR(AS765= "24",AS765="04",AS765="-14"),"M",
                IF(
                  OR(AS765= "20",AS765="22",AS765="0-1",AS765="00",AS765="02",AS765="-1-1",AS765="-10"),"I",""
                )
              )
      )
    )
  )
)</f>
        <v/>
      </c>
      <c r="BE765" t="str">
        <f xml:space="preserve"> IF(OR(AT765= "4-2", AT765= "2-1", AT765= "-12", AT765= "-24"),"Q",
  IF(
    OR(AT765= "4-1", AT765= "40", AT765= "42"),"A",
    IF(
      AT765= "44","P",
      IF(OR(AT765= "2-2",AT765="0-2",AT765="-1-2",AT765="-2-2",AT765="-2-1",AT765="-20",AT765="-22" ),"R",
              IF(
                OR(AT765= "24",AT765="04",AT765="-14"),"M",
                IF(
                  OR(AT765= "20",AT765="22",AT765="0-1",AT765="00",AT765="02",AT765="-1-1",AT765="-10"),"I",""
                )
              )
      )
    )
  )
)</f>
        <v/>
      </c>
      <c r="BF765" t="str">
        <f xml:space="preserve"> IF(OR(AU765= "4-2", AU765= "2-1", AU765= "-12", AU765= "-24"),"Q",
  IF(
    OR(AU765= "4-1", AU765= "40", AU765= "42"),"A",
    IF(
      AU765= "44","P",
      IF(OR(AU765= "2-2",AU765="0-2",AU765="-1-2",AU765="-2-2",AU765="-2-1",AU765="-20",AU765="-22" ),"R",
              IF(
                OR(AU765= "24",AU765="04",AU765="-14"),"M",
                IF(
                  OR(AU765= "20",AU765="22",AU765="0-1",AU765="00",AU765="02",AU765="-1-1",AU765="-10"),"I",""
                )
              )
      )
    )
  )
)</f>
        <v/>
      </c>
      <c r="BG765" t="str">
        <f xml:space="preserve"> IF(OR(AV765= "4-2", AV765= "2-1", AV765= "-12", AV765= "-24"),"Q",
  IF(
    OR(AV765= "4-1", AV765= "40", AV765= "42"),"A",
    IF(
      AV765= "44","P",
      IF(OR(AV765= "2-2",AV765="0-2",AV765="-1-2",AV765="-2-2",AV765="-2-1",AV765="-20",AV765="-22" ),"R",
              IF(
                OR(AV765= "24",AV765="04",AV765="-14"),"M",
                IF(
                  OR(AV765= "20",AV765="22",AV765="0-1",AV765="00",AV765="02",AV765="-1-1",AV765="-10"),"I",""
                )
              )
      )
    )
  )
)</f>
        <v/>
      </c>
      <c r="BH765" t="str">
        <f xml:space="preserve"> IF(OR(AW765= "4-2", AW765= "2-1", AW765= "-12", AW765= "-24"),"Q",
  IF(
    OR(AW765= "4-1", AW765= "40", AW765= "42"),"A",
    IF(
      AW765= "44","P",
      IF(OR(AW765= "2-2",AW765="0-2",AW765="-1-2",AW765="-2-2",AW765="-2-1",AW765="-20",AW765="-22" ),"R",
              IF(
                OR(AW765= "24",AW765="04",AW765="-14"),"M",
                IF(
                  OR(AW765= "20",AW765="22",AW765="0-1",AW765="00",AW765="02",AW765="-1-1",AW765="-10"),"I",""
                )
              )
      )
    )
  )
)</f>
        <v/>
      </c>
      <c r="BI765" t="str">
        <f xml:space="preserve"> IF(OR(AX765= "4-2", AX765= "2-1", AX765= "-12", AX765= "-24"),"Q",
  IF(
    OR(AX765= "4-1", AX765= "40", AX765= "42"),"A",
    IF(
      AX765= "44","P",
      IF(OR(AX765= "2-2",AX765="0-2",AX765="-1-2",AX765="-2-2",AX765="-2-1",AX765="-20",AX765="-22" ),"R",
              IF(
                OR(AX765= "24",AX765="04",AX765="-14"),"M",
                IF(
                  OR(AX765= "20",AX765="22",AX765="0-1",AX765="00",AX765="02",AX765="-1-1",AX765="-10"),"I",""
                )
              )
      )
    )
  )
)</f>
        <v/>
      </c>
      <c r="BJ765" t="str">
        <f xml:space="preserve"> IF(OR(AY765= "4-2", AY765= "2-1", AY765= "-12", AY765= "-24"),"Q",
  IF(
    OR(AY765= "4-1", AY765= "40", AY765= "42"),"A",
    IF(
      AY765= "44","P",
      IF(OR(AY765= "2-2",AY765="0-2",AY765="-1-2",AY765="-2-2",AY765="-2-1",AY765="-20",AY765="-22" ),"R",
              IF(
                OR(AY765= "24",AY765="04",AY765="-14"),"M",
                IF(
                  OR(AY765= "20",AY765="22",AY765="0-1",AY765="00",AY765="02",AY765="-1-1",AY765="-10"),"I",""
                )
              )
      )
    )
  )
)</f>
        <v/>
      </c>
      <c r="BK765" t="str">
        <f xml:space="preserve"> IF(OR(AZ765= "4-2", AZ765= "2-1", AZ765= "-12", AZ765= "-24"),"Q",
  IF(
    OR(AZ765= "4-1", AZ765= "40", AZ765= "42"),"A",
    IF(
      AZ765= "44","P",
      IF(OR(AZ765= "2-2",AZ765="0-2",AZ765="-1-2",AZ765="-2-2",AZ765="-2-1",AZ765="-20",AZ765="-22" ),"R",
              IF(
                OR(AZ765= "24",AZ765="04",AZ765="-14"),"M",
                IF(
                  OR(AZ765= "20",AZ765="22",AZ765="0-1",AZ765="00",AZ765="02",AZ765="-1-1",AZ765="-10"),"I",""
                )
              )
      )
    )
  )
)</f>
        <v/>
      </c>
      <c r="BL765" t="str">
        <f xml:space="preserve"> IF(OR(BA765= "4-2", BA765= "2-1", BA765= "-12", BA765= "-24"),"Q",
  IF(
    OR(BA765= "4-1", BA765= "40", BA765= "42"),"A",
    IF(
      BA765= "44","P",
      IF(OR(BA765= "2-2",BA765="0-2",BA765="-1-2",BA765="-2-2",BA765="-2-1",BA765="-20",BA765="-22" ),"R",
              IF(
                OR(BA765= "24",BA765="04",BA765="-14"),"M",
                IF(
                  OR(BA765= "20",BA765="22",BA765="0-1",BA765="00",BA765="02",BA765="-1-1",BA765="-10"),"I",""
                )
              )
      )
    )
  )
)</f>
        <v/>
      </c>
    </row>
    <row r="766" spans="23:64" x14ac:dyDescent="0.25">
      <c r="W766" t="b">
        <f>IF(OR(B766=Локализация!$C$118,B766=5),4,IF(OR(B766=Локализация!$C$119,B766=4),2,IF(OR(B766=Локализация!$C$120,B766=3),0,IF(OR(B766=Локализация!$C$121,B766=2),-1,IF(OR(B766=Локализация!$C$122,B766=1),-2)))))</f>
        <v>0</v>
      </c>
      <c r="X766" t="b">
        <f>IF(OR(C766=Локализация!$C$124,C766=5),-2,IF(OR(C766=Локализация!$C$125,C766=4),-1,IF(OR(C766=Локализация!$C$126,C766=3),0,IF(OR(C766=Локализация!$C$127,C766=2),2,IF(OR(C766=Локализация!$C$128,C766=1),4)))))</f>
        <v>0</v>
      </c>
      <c r="Y766" t="b">
        <f>IF(OR(D766=Локализация!$C$118,D766=5),4,IF(OR(D766=Локализация!$C$119,D766=4),2,IF(OR(D766=Локализация!$C$120,D766=3),0,IF(OR(D766=Локализация!$C$121,D766=2),-1,IF(OR(D766=Локализация!$C$122,D766=1),-2)))))</f>
        <v>0</v>
      </c>
      <c r="Z766" t="b">
        <f>IF(OR(E766=Локализация!$C$124,E766=5),-2,IF(OR(E766=Локализация!$C$125,E766=4),-1,IF(OR(E766=Локализация!$C$126,E766=3),0,IF(OR(E766=Локализация!$C$127,E766=2),2,IF(OR(E766=Локализация!$C$128,E766=1),4)))))</f>
        <v>0</v>
      </c>
      <c r="AA766" t="b">
        <f>IF(OR(F766=Локализация!$C$118,F766=5),4,IF(OR(F766=Локализация!$C$119,F766=4),2,IF(OR(F766=Локализация!$C$120,F766=3),0,IF(OR(F766=Локализация!$C$121,F766=2),-1,IF(OR(F766=Локализация!$C$122,F766=1),-2)))))</f>
        <v>0</v>
      </c>
      <c r="AB766" t="b">
        <f>IF(OR(G766=Локализация!$C$124,G766=5),-2,IF(OR(G766=Локализация!$C$125,G766=4),-1,IF(OR(G766=Локализация!$C$126,G766=3),0,IF(OR(G766=Локализация!$C$127,G766=2),2,IF(OR(G766=Локализация!$C$128,G766=1),4)))))</f>
        <v>0</v>
      </c>
      <c r="AC766" t="b">
        <f>IF(OR(H766=Локализация!$C$118,H766=5),4,IF(OR(H766=Локализация!$C$119,H766=4),2,IF(OR(H766=Локализация!$C$120,H766=3),0,IF(OR(H766=Локализация!$C$121,H766=2),-1,IF(OR(H766=Локализация!$C$122,H766=1),-2)))))</f>
        <v>0</v>
      </c>
      <c r="AD766" t="b">
        <f>IF(OR(I766=Локализация!$C$124,I766=5),-2,IF(OR(I766=Локализация!$C$125,I766=4),-1,IF(OR(I766=Локализация!$C$126,I766=3),0,IF(OR(I766=Локализация!$C$127,I766=2),2,IF(OR(I766=Локализация!$C$128,I766=1),4)))))</f>
        <v>0</v>
      </c>
      <c r="AE766" t="b">
        <f>IF(OR(J766=Локализация!$C$118,J766=5),4,IF(OR(J766=Локализация!$C$119,J766=4),2,IF(OR(J766=Локализация!$C$120,J766=3),0,IF(OR(J766=Локализация!$C$121,J766=2),-1,IF(OR(J766=Локализация!$C$122,J766=1),-2)))))</f>
        <v>0</v>
      </c>
      <c r="AF766" t="b">
        <f>IF(OR(K766=Локализация!$C$124,K766=5),-2,IF(OR(K766=Локализация!$C$125,K766=4),-1,IF(OR(K766=Локализация!$C$126,K766=3),0,IF(OR(K766=Локализация!$C$127,K766=2),2,IF(OR(K766=Локализация!$C$128,K766=1),4)))))</f>
        <v>0</v>
      </c>
      <c r="AG766" t="b">
        <f>IF(OR(L766=Локализация!$C$118,L766=5),4,IF(OR(L766=Локализация!$C$119,L766=4),2,IF(OR(L766=Локализация!$C$120,L766=3),0,IF(OR(L766=Локализация!$C$121,L766=2),-1,IF(OR(L766=Локализация!$C$122,L766=1),-2)))))</f>
        <v>0</v>
      </c>
      <c r="AH766" t="b">
        <f>IF(OR(M766=Локализация!$C$124,M766=5),-2,IF(OR(M766=Локализация!$C$125,M766=4),-1,IF(OR(M766=Локализация!$C$126,M766=3),0,IF(OR(M766=Локализация!$C$127,M766=2),2,IF(OR(M766=Локализация!$C$128,M766=1),4)))))</f>
        <v>0</v>
      </c>
      <c r="AI766" t="b">
        <f>IF(OR(N766=Локализация!$C$118,N766=5),4,IF(OR(N766=Локализация!$C$119,N766=4),2,IF(OR(N766=Локализация!$C$120,N766=3),0,IF(OR(N766=Локализация!$C$121,N766=2),-1,IF(OR(N766=Локализация!$C$122,N766=1),-2)))))</f>
        <v>0</v>
      </c>
      <c r="AJ766" t="b">
        <f>IF(OR(O766=Локализация!$C$124,O766=5),-2,IF(OR(O766=Локализация!$C$125,O766=4),-1,IF(OR(O766=Локализация!$C$126,O766=3),0,IF(OR(O766=Локализация!$C$127,O766=2),2,IF(OR(O766=Локализация!$C$128,O766=1),4)))))</f>
        <v>0</v>
      </c>
      <c r="AK766" t="b">
        <f>IF(OR(P766=Локализация!$C$118,P766=5),4,IF(OR(P766=Локализация!$C$119,P766=4),2,IF(OR(P766=Локализация!$C$120,P766=3),0,IF(OR(P766=Локализация!$C$121,P766=2),-1,IF(OR(P766=Локализация!$C$122,P766=1),-2)))))</f>
        <v>0</v>
      </c>
      <c r="AL766" t="b">
        <f>IF(OR(Q766=Локализация!$C$124,Q766=5),-2,IF(OR(Q766=Локализация!$C$125,Q766=4),-1,IF(OR(Q766=Локализация!$C$126,Q766=3),0,IF(OR(Q766=Локализация!$C$127,Q766=2),2,IF(OR(Q766=Локализация!$C$128,Q766=1),4)))))</f>
        <v>0</v>
      </c>
      <c r="AM766" t="b">
        <f>IF(OR(R766=Локализация!$C$118,R766=5),4,IF(OR(R766=Локализация!$C$119,R766=4),2,IF(OR(R766=Локализация!$C$120,R766=3),0,IF(OR(R766=Локализация!$C$121,R766=2),-1,IF(OR(R766=Локализация!$C$122,R766=1),-2)))))</f>
        <v>0</v>
      </c>
      <c r="AN766" t="b">
        <f>IF(OR(S766=Локализация!$C$124,S766=5),-2,IF(OR(S766=Локализация!$C$125,S766=4),-1,IF(OR(S766=Локализация!$C$126,S766=3),0,IF(OR(S766=Локализация!$C$127,S766=2),2,IF(OR(S766=Локализация!$C$128,S766=1),4)))))</f>
        <v>0</v>
      </c>
      <c r="AO766" t="b">
        <f>IF(OR(T766=Локализация!$C$118,T766=5),4,IF(OR(T766=Локализация!$C$119,T766=4),2,IF(OR(T766=Локализация!$C$120,T766=3),0,IF(OR(T766=Локализация!$C$121,T766=2),-1,IF(OR(T766=Локализация!$C$122,T766=1),-2)))))</f>
        <v>0</v>
      </c>
      <c r="AP766" t="b">
        <f>IF(OR(U766=Локализация!$C$124,U766=5),-2,IF(OR(U766=Локализация!$C$125,U766=4),-1,IF(OR(U766=Локализация!$C$126,U766=3),0,IF(OR(U766=Локализация!$C$127,U766=2),2,IF(OR(U766=Локализация!$C$128,U766=1),4)))))</f>
        <v>0</v>
      </c>
      <c r="AR766" t="str">
        <f>CONCATENATE(W766,X766)</f>
        <v>ЛОЖЬЛОЖЬ</v>
      </c>
      <c r="AS766" t="str">
        <f>CONCATENATE(Y766,Z766)</f>
        <v>ЛОЖЬЛОЖЬ</v>
      </c>
      <c r="AT766" t="str">
        <f>CONCATENATE(AA766,AB766)</f>
        <v>ЛОЖЬЛОЖЬ</v>
      </c>
      <c r="AU766" t="str">
        <f>CONCATENATE(AC766,AD766)</f>
        <v>ЛОЖЬЛОЖЬ</v>
      </c>
      <c r="AV766" t="str">
        <f>CONCATENATE(AE766,AF766)</f>
        <v>ЛОЖЬЛОЖЬ</v>
      </c>
      <c r="AW766" t="str">
        <f>CONCATENATE(AG766,AH766)</f>
        <v>ЛОЖЬЛОЖЬ</v>
      </c>
      <c r="AX766" t="str">
        <f>CONCATENATE(AI766,AJ766)</f>
        <v>ЛОЖЬЛОЖЬ</v>
      </c>
      <c r="AY766" t="str">
        <f>CONCATENATE(AK766,AL766)</f>
        <v>ЛОЖЬЛОЖЬ</v>
      </c>
      <c r="AZ766" t="str">
        <f>CONCATENATE(AM766,AN766)</f>
        <v>ЛОЖЬЛОЖЬ</v>
      </c>
      <c r="BA766" t="str">
        <f>CONCATENATE(AO766,AP766)</f>
        <v>ЛОЖЬЛОЖЬ</v>
      </c>
      <c r="BC766" t="str">
        <f xml:space="preserve"> IF(OR(AR766= "4-2", AR766= "2-1", AR766= "-12", AR766= "-24"),"Q",
  IF(
    OR(AR766= "4-1", AR766= "40", AR766= "42"),"A",
    IF(
      AR766= "44","P",
      IF(OR(AR766= "2-2",AR766="0-2",AR766="-1-2",AR766="-2-2",AR766="-2-1",AR766="-20",AR766="-22" ),"R",
              IF(
                OR(AR766= "24",AR766="04",AR766="-14"),"M",
                IF(
                  OR(AR766= "20",AR766="22",AR766="0-1",AR766="00",AR766="02",AR766="-1-1",AR766="-10"),"I",""
                )
              )
      )
    )
  )
)</f>
        <v/>
      </c>
      <c r="BD766" t="str">
        <f xml:space="preserve"> IF(OR(AS766= "4-2", AS766= "2-1", AS766= "-12", AS766= "-24"),"Q",
  IF(
    OR(AS766= "4-1", AS766= "40", AS766= "42"),"A",
    IF(
      AS766= "44","P",
      IF(OR(AS766= "2-2",AS766="0-2",AS766="-1-2",AS766="-2-2",AS766="-2-1",AS766="-20",AS766="-22" ),"R",
              IF(
                OR(AS766= "24",AS766="04",AS766="-14"),"M",
                IF(
                  OR(AS766= "20",AS766="22",AS766="0-1",AS766="00",AS766="02",AS766="-1-1",AS766="-10"),"I",""
                )
              )
      )
    )
  )
)</f>
        <v/>
      </c>
      <c r="BE766" t="str">
        <f xml:space="preserve"> IF(OR(AT766= "4-2", AT766= "2-1", AT766= "-12", AT766= "-24"),"Q",
  IF(
    OR(AT766= "4-1", AT766= "40", AT766= "42"),"A",
    IF(
      AT766= "44","P",
      IF(OR(AT766= "2-2",AT766="0-2",AT766="-1-2",AT766="-2-2",AT766="-2-1",AT766="-20",AT766="-22" ),"R",
              IF(
                OR(AT766= "24",AT766="04",AT766="-14"),"M",
                IF(
                  OR(AT766= "20",AT766="22",AT766="0-1",AT766="00",AT766="02",AT766="-1-1",AT766="-10"),"I",""
                )
              )
      )
    )
  )
)</f>
        <v/>
      </c>
      <c r="BF766" t="str">
        <f xml:space="preserve"> IF(OR(AU766= "4-2", AU766= "2-1", AU766= "-12", AU766= "-24"),"Q",
  IF(
    OR(AU766= "4-1", AU766= "40", AU766= "42"),"A",
    IF(
      AU766= "44","P",
      IF(OR(AU766= "2-2",AU766="0-2",AU766="-1-2",AU766="-2-2",AU766="-2-1",AU766="-20",AU766="-22" ),"R",
              IF(
                OR(AU766= "24",AU766="04",AU766="-14"),"M",
                IF(
                  OR(AU766= "20",AU766="22",AU766="0-1",AU766="00",AU766="02",AU766="-1-1",AU766="-10"),"I",""
                )
              )
      )
    )
  )
)</f>
        <v/>
      </c>
      <c r="BG766" t="str">
        <f xml:space="preserve"> IF(OR(AV766= "4-2", AV766= "2-1", AV766= "-12", AV766= "-24"),"Q",
  IF(
    OR(AV766= "4-1", AV766= "40", AV766= "42"),"A",
    IF(
      AV766= "44","P",
      IF(OR(AV766= "2-2",AV766="0-2",AV766="-1-2",AV766="-2-2",AV766="-2-1",AV766="-20",AV766="-22" ),"R",
              IF(
                OR(AV766= "24",AV766="04",AV766="-14"),"M",
                IF(
                  OR(AV766= "20",AV766="22",AV766="0-1",AV766="00",AV766="02",AV766="-1-1",AV766="-10"),"I",""
                )
              )
      )
    )
  )
)</f>
        <v/>
      </c>
      <c r="BH766" t="str">
        <f xml:space="preserve"> IF(OR(AW766= "4-2", AW766= "2-1", AW766= "-12", AW766= "-24"),"Q",
  IF(
    OR(AW766= "4-1", AW766= "40", AW766= "42"),"A",
    IF(
      AW766= "44","P",
      IF(OR(AW766= "2-2",AW766="0-2",AW766="-1-2",AW766="-2-2",AW766="-2-1",AW766="-20",AW766="-22" ),"R",
              IF(
                OR(AW766= "24",AW766="04",AW766="-14"),"M",
                IF(
                  OR(AW766= "20",AW766="22",AW766="0-1",AW766="00",AW766="02",AW766="-1-1",AW766="-10"),"I",""
                )
              )
      )
    )
  )
)</f>
        <v/>
      </c>
      <c r="BI766" t="str">
        <f xml:space="preserve"> IF(OR(AX766= "4-2", AX766= "2-1", AX766= "-12", AX766= "-24"),"Q",
  IF(
    OR(AX766= "4-1", AX766= "40", AX766= "42"),"A",
    IF(
      AX766= "44","P",
      IF(OR(AX766= "2-2",AX766="0-2",AX766="-1-2",AX766="-2-2",AX766="-2-1",AX766="-20",AX766="-22" ),"R",
              IF(
                OR(AX766= "24",AX766="04",AX766="-14"),"M",
                IF(
                  OR(AX766= "20",AX766="22",AX766="0-1",AX766="00",AX766="02",AX766="-1-1",AX766="-10"),"I",""
                )
              )
      )
    )
  )
)</f>
        <v/>
      </c>
      <c r="BJ766" t="str">
        <f xml:space="preserve"> IF(OR(AY766= "4-2", AY766= "2-1", AY766= "-12", AY766= "-24"),"Q",
  IF(
    OR(AY766= "4-1", AY766= "40", AY766= "42"),"A",
    IF(
      AY766= "44","P",
      IF(OR(AY766= "2-2",AY766="0-2",AY766="-1-2",AY766="-2-2",AY766="-2-1",AY766="-20",AY766="-22" ),"R",
              IF(
                OR(AY766= "24",AY766="04",AY766="-14"),"M",
                IF(
                  OR(AY766= "20",AY766="22",AY766="0-1",AY766="00",AY766="02",AY766="-1-1",AY766="-10"),"I",""
                )
              )
      )
    )
  )
)</f>
        <v/>
      </c>
      <c r="BK766" t="str">
        <f xml:space="preserve"> IF(OR(AZ766= "4-2", AZ766= "2-1", AZ766= "-12", AZ766= "-24"),"Q",
  IF(
    OR(AZ766= "4-1", AZ766= "40", AZ766= "42"),"A",
    IF(
      AZ766= "44","P",
      IF(OR(AZ766= "2-2",AZ766="0-2",AZ766="-1-2",AZ766="-2-2",AZ766="-2-1",AZ766="-20",AZ766="-22" ),"R",
              IF(
                OR(AZ766= "24",AZ766="04",AZ766="-14"),"M",
                IF(
                  OR(AZ766= "20",AZ766="22",AZ766="0-1",AZ766="00",AZ766="02",AZ766="-1-1",AZ766="-10"),"I",""
                )
              )
      )
    )
  )
)</f>
        <v/>
      </c>
      <c r="BL766" t="str">
        <f xml:space="preserve"> IF(OR(BA766= "4-2", BA766= "2-1", BA766= "-12", BA766= "-24"),"Q",
  IF(
    OR(BA766= "4-1", BA766= "40", BA766= "42"),"A",
    IF(
      BA766= "44","P",
      IF(OR(BA766= "2-2",BA766="0-2",BA766="-1-2",BA766="-2-2",BA766="-2-1",BA766="-20",BA766="-22" ),"R",
              IF(
                OR(BA766= "24",BA766="04",BA766="-14"),"M",
                IF(
                  OR(BA766= "20",BA766="22",BA766="0-1",BA766="00",BA766="02",BA766="-1-1",BA766="-10"),"I",""
                )
              )
      )
    )
  )
)</f>
        <v/>
      </c>
    </row>
    <row r="767" spans="23:64" x14ac:dyDescent="0.25">
      <c r="W767" t="b">
        <f>IF(OR(B767=Локализация!$C$118,B767=5),4,IF(OR(B767=Локализация!$C$119,B767=4),2,IF(OR(B767=Локализация!$C$120,B767=3),0,IF(OR(B767=Локализация!$C$121,B767=2),-1,IF(OR(B767=Локализация!$C$122,B767=1),-2)))))</f>
        <v>0</v>
      </c>
      <c r="X767" t="b">
        <f>IF(OR(C767=Локализация!$C$124,C767=5),-2,IF(OR(C767=Локализация!$C$125,C767=4),-1,IF(OR(C767=Локализация!$C$126,C767=3),0,IF(OR(C767=Локализация!$C$127,C767=2),2,IF(OR(C767=Локализация!$C$128,C767=1),4)))))</f>
        <v>0</v>
      </c>
      <c r="Y767" t="b">
        <f>IF(OR(D767=Локализация!$C$118,D767=5),4,IF(OR(D767=Локализация!$C$119,D767=4),2,IF(OR(D767=Локализация!$C$120,D767=3),0,IF(OR(D767=Локализация!$C$121,D767=2),-1,IF(OR(D767=Локализация!$C$122,D767=1),-2)))))</f>
        <v>0</v>
      </c>
      <c r="Z767" t="b">
        <f>IF(OR(E767=Локализация!$C$124,E767=5),-2,IF(OR(E767=Локализация!$C$125,E767=4),-1,IF(OR(E767=Локализация!$C$126,E767=3),0,IF(OR(E767=Локализация!$C$127,E767=2),2,IF(OR(E767=Локализация!$C$128,E767=1),4)))))</f>
        <v>0</v>
      </c>
      <c r="AA767" t="b">
        <f>IF(OR(F767=Локализация!$C$118,F767=5),4,IF(OR(F767=Локализация!$C$119,F767=4),2,IF(OR(F767=Локализация!$C$120,F767=3),0,IF(OR(F767=Локализация!$C$121,F767=2),-1,IF(OR(F767=Локализация!$C$122,F767=1),-2)))))</f>
        <v>0</v>
      </c>
      <c r="AB767" t="b">
        <f>IF(OR(G767=Локализация!$C$124,G767=5),-2,IF(OR(G767=Локализация!$C$125,G767=4),-1,IF(OR(G767=Локализация!$C$126,G767=3),0,IF(OR(G767=Локализация!$C$127,G767=2),2,IF(OR(G767=Локализация!$C$128,G767=1),4)))))</f>
        <v>0</v>
      </c>
      <c r="AC767" t="b">
        <f>IF(OR(H767=Локализация!$C$118,H767=5),4,IF(OR(H767=Локализация!$C$119,H767=4),2,IF(OR(H767=Локализация!$C$120,H767=3),0,IF(OR(H767=Локализация!$C$121,H767=2),-1,IF(OR(H767=Локализация!$C$122,H767=1),-2)))))</f>
        <v>0</v>
      </c>
      <c r="AD767" t="b">
        <f>IF(OR(I767=Локализация!$C$124,I767=5),-2,IF(OR(I767=Локализация!$C$125,I767=4),-1,IF(OR(I767=Локализация!$C$126,I767=3),0,IF(OR(I767=Локализация!$C$127,I767=2),2,IF(OR(I767=Локализация!$C$128,I767=1),4)))))</f>
        <v>0</v>
      </c>
      <c r="AE767" t="b">
        <f>IF(OR(J767=Локализация!$C$118,J767=5),4,IF(OR(J767=Локализация!$C$119,J767=4),2,IF(OR(J767=Локализация!$C$120,J767=3),0,IF(OR(J767=Локализация!$C$121,J767=2),-1,IF(OR(J767=Локализация!$C$122,J767=1),-2)))))</f>
        <v>0</v>
      </c>
      <c r="AF767" t="b">
        <f>IF(OR(K767=Локализация!$C$124,K767=5),-2,IF(OR(K767=Локализация!$C$125,K767=4),-1,IF(OR(K767=Локализация!$C$126,K767=3),0,IF(OR(K767=Локализация!$C$127,K767=2),2,IF(OR(K767=Локализация!$C$128,K767=1),4)))))</f>
        <v>0</v>
      </c>
      <c r="AG767" t="b">
        <f>IF(OR(L767=Локализация!$C$118,L767=5),4,IF(OR(L767=Локализация!$C$119,L767=4),2,IF(OR(L767=Локализация!$C$120,L767=3),0,IF(OR(L767=Локализация!$C$121,L767=2),-1,IF(OR(L767=Локализация!$C$122,L767=1),-2)))))</f>
        <v>0</v>
      </c>
      <c r="AH767" t="b">
        <f>IF(OR(M767=Локализация!$C$124,M767=5),-2,IF(OR(M767=Локализация!$C$125,M767=4),-1,IF(OR(M767=Локализация!$C$126,M767=3),0,IF(OR(M767=Локализация!$C$127,M767=2),2,IF(OR(M767=Локализация!$C$128,M767=1),4)))))</f>
        <v>0</v>
      </c>
      <c r="AI767" t="b">
        <f>IF(OR(N767=Локализация!$C$118,N767=5),4,IF(OR(N767=Локализация!$C$119,N767=4),2,IF(OR(N767=Локализация!$C$120,N767=3),0,IF(OR(N767=Локализация!$C$121,N767=2),-1,IF(OR(N767=Локализация!$C$122,N767=1),-2)))))</f>
        <v>0</v>
      </c>
      <c r="AJ767" t="b">
        <f>IF(OR(O767=Локализация!$C$124,O767=5),-2,IF(OR(O767=Локализация!$C$125,O767=4),-1,IF(OR(O767=Локализация!$C$126,O767=3),0,IF(OR(O767=Локализация!$C$127,O767=2),2,IF(OR(O767=Локализация!$C$128,O767=1),4)))))</f>
        <v>0</v>
      </c>
      <c r="AK767" t="b">
        <f>IF(OR(P767=Локализация!$C$118,P767=5),4,IF(OR(P767=Локализация!$C$119,P767=4),2,IF(OR(P767=Локализация!$C$120,P767=3),0,IF(OR(P767=Локализация!$C$121,P767=2),-1,IF(OR(P767=Локализация!$C$122,P767=1),-2)))))</f>
        <v>0</v>
      </c>
      <c r="AL767" t="b">
        <f>IF(OR(Q767=Локализация!$C$124,Q767=5),-2,IF(OR(Q767=Локализация!$C$125,Q767=4),-1,IF(OR(Q767=Локализация!$C$126,Q767=3),0,IF(OR(Q767=Локализация!$C$127,Q767=2),2,IF(OR(Q767=Локализация!$C$128,Q767=1),4)))))</f>
        <v>0</v>
      </c>
      <c r="AM767" t="b">
        <f>IF(OR(R767=Локализация!$C$118,R767=5),4,IF(OR(R767=Локализация!$C$119,R767=4),2,IF(OR(R767=Локализация!$C$120,R767=3),0,IF(OR(R767=Локализация!$C$121,R767=2),-1,IF(OR(R767=Локализация!$C$122,R767=1),-2)))))</f>
        <v>0</v>
      </c>
      <c r="AN767" t="b">
        <f>IF(OR(S767=Локализация!$C$124,S767=5),-2,IF(OR(S767=Локализация!$C$125,S767=4),-1,IF(OR(S767=Локализация!$C$126,S767=3),0,IF(OR(S767=Локализация!$C$127,S767=2),2,IF(OR(S767=Локализация!$C$128,S767=1),4)))))</f>
        <v>0</v>
      </c>
      <c r="AO767" t="b">
        <f>IF(OR(T767=Локализация!$C$118,T767=5),4,IF(OR(T767=Локализация!$C$119,T767=4),2,IF(OR(T767=Локализация!$C$120,T767=3),0,IF(OR(T767=Локализация!$C$121,T767=2),-1,IF(OR(T767=Локализация!$C$122,T767=1),-2)))))</f>
        <v>0</v>
      </c>
      <c r="AP767" t="b">
        <f>IF(OR(U767=Локализация!$C$124,U767=5),-2,IF(OR(U767=Локализация!$C$125,U767=4),-1,IF(OR(U767=Локализация!$C$126,U767=3),0,IF(OR(U767=Локализация!$C$127,U767=2),2,IF(OR(U767=Локализация!$C$128,U767=1),4)))))</f>
        <v>0</v>
      </c>
      <c r="AR767" t="str">
        <f>CONCATENATE(W767,X767)</f>
        <v>ЛОЖЬЛОЖЬ</v>
      </c>
      <c r="AS767" t="str">
        <f>CONCATENATE(Y767,Z767)</f>
        <v>ЛОЖЬЛОЖЬ</v>
      </c>
      <c r="AT767" t="str">
        <f>CONCATENATE(AA767,AB767)</f>
        <v>ЛОЖЬЛОЖЬ</v>
      </c>
      <c r="AU767" t="str">
        <f>CONCATENATE(AC767,AD767)</f>
        <v>ЛОЖЬЛОЖЬ</v>
      </c>
      <c r="AV767" t="str">
        <f>CONCATENATE(AE767,AF767)</f>
        <v>ЛОЖЬЛОЖЬ</v>
      </c>
      <c r="AW767" t="str">
        <f>CONCATENATE(AG767,AH767)</f>
        <v>ЛОЖЬЛОЖЬ</v>
      </c>
      <c r="AX767" t="str">
        <f>CONCATENATE(AI767,AJ767)</f>
        <v>ЛОЖЬЛОЖЬ</v>
      </c>
      <c r="AY767" t="str">
        <f>CONCATENATE(AK767,AL767)</f>
        <v>ЛОЖЬЛОЖЬ</v>
      </c>
      <c r="AZ767" t="str">
        <f>CONCATENATE(AM767,AN767)</f>
        <v>ЛОЖЬЛОЖЬ</v>
      </c>
      <c r="BA767" t="str">
        <f>CONCATENATE(AO767,AP767)</f>
        <v>ЛОЖЬЛОЖЬ</v>
      </c>
      <c r="BC767" t="str">
        <f xml:space="preserve"> IF(OR(AR767= "4-2", AR767= "2-1", AR767= "-12", AR767= "-24"),"Q",
  IF(
    OR(AR767= "4-1", AR767= "40", AR767= "42"),"A",
    IF(
      AR767= "44","P",
      IF(OR(AR767= "2-2",AR767="0-2",AR767="-1-2",AR767="-2-2",AR767="-2-1",AR767="-20",AR767="-22" ),"R",
              IF(
                OR(AR767= "24",AR767="04",AR767="-14"),"M",
                IF(
                  OR(AR767= "20",AR767="22",AR767="0-1",AR767="00",AR767="02",AR767="-1-1",AR767="-10"),"I",""
                )
              )
      )
    )
  )
)</f>
        <v/>
      </c>
      <c r="BD767" t="str">
        <f xml:space="preserve"> IF(OR(AS767= "4-2", AS767= "2-1", AS767= "-12", AS767= "-24"),"Q",
  IF(
    OR(AS767= "4-1", AS767= "40", AS767= "42"),"A",
    IF(
      AS767= "44","P",
      IF(OR(AS767= "2-2",AS767="0-2",AS767="-1-2",AS767="-2-2",AS767="-2-1",AS767="-20",AS767="-22" ),"R",
              IF(
                OR(AS767= "24",AS767="04",AS767="-14"),"M",
                IF(
                  OR(AS767= "20",AS767="22",AS767="0-1",AS767="00",AS767="02",AS767="-1-1",AS767="-10"),"I",""
                )
              )
      )
    )
  )
)</f>
        <v/>
      </c>
      <c r="BE767" t="str">
        <f xml:space="preserve"> IF(OR(AT767= "4-2", AT767= "2-1", AT767= "-12", AT767= "-24"),"Q",
  IF(
    OR(AT767= "4-1", AT767= "40", AT767= "42"),"A",
    IF(
      AT767= "44","P",
      IF(OR(AT767= "2-2",AT767="0-2",AT767="-1-2",AT767="-2-2",AT767="-2-1",AT767="-20",AT767="-22" ),"R",
              IF(
                OR(AT767= "24",AT767="04",AT767="-14"),"M",
                IF(
                  OR(AT767= "20",AT767="22",AT767="0-1",AT767="00",AT767="02",AT767="-1-1",AT767="-10"),"I",""
                )
              )
      )
    )
  )
)</f>
        <v/>
      </c>
      <c r="BF767" t="str">
        <f xml:space="preserve"> IF(OR(AU767= "4-2", AU767= "2-1", AU767= "-12", AU767= "-24"),"Q",
  IF(
    OR(AU767= "4-1", AU767= "40", AU767= "42"),"A",
    IF(
      AU767= "44","P",
      IF(OR(AU767= "2-2",AU767="0-2",AU767="-1-2",AU767="-2-2",AU767="-2-1",AU767="-20",AU767="-22" ),"R",
              IF(
                OR(AU767= "24",AU767="04",AU767="-14"),"M",
                IF(
                  OR(AU767= "20",AU767="22",AU767="0-1",AU767="00",AU767="02",AU767="-1-1",AU767="-10"),"I",""
                )
              )
      )
    )
  )
)</f>
        <v/>
      </c>
      <c r="BG767" t="str">
        <f xml:space="preserve"> IF(OR(AV767= "4-2", AV767= "2-1", AV767= "-12", AV767= "-24"),"Q",
  IF(
    OR(AV767= "4-1", AV767= "40", AV767= "42"),"A",
    IF(
      AV767= "44","P",
      IF(OR(AV767= "2-2",AV767="0-2",AV767="-1-2",AV767="-2-2",AV767="-2-1",AV767="-20",AV767="-22" ),"R",
              IF(
                OR(AV767= "24",AV767="04",AV767="-14"),"M",
                IF(
                  OR(AV767= "20",AV767="22",AV767="0-1",AV767="00",AV767="02",AV767="-1-1",AV767="-10"),"I",""
                )
              )
      )
    )
  )
)</f>
        <v/>
      </c>
      <c r="BH767" t="str">
        <f xml:space="preserve"> IF(OR(AW767= "4-2", AW767= "2-1", AW767= "-12", AW767= "-24"),"Q",
  IF(
    OR(AW767= "4-1", AW767= "40", AW767= "42"),"A",
    IF(
      AW767= "44","P",
      IF(OR(AW767= "2-2",AW767="0-2",AW767="-1-2",AW767="-2-2",AW767="-2-1",AW767="-20",AW767="-22" ),"R",
              IF(
                OR(AW767= "24",AW767="04",AW767="-14"),"M",
                IF(
                  OR(AW767= "20",AW767="22",AW767="0-1",AW767="00",AW767="02",AW767="-1-1",AW767="-10"),"I",""
                )
              )
      )
    )
  )
)</f>
        <v/>
      </c>
      <c r="BI767" t="str">
        <f xml:space="preserve"> IF(OR(AX767= "4-2", AX767= "2-1", AX767= "-12", AX767= "-24"),"Q",
  IF(
    OR(AX767= "4-1", AX767= "40", AX767= "42"),"A",
    IF(
      AX767= "44","P",
      IF(OR(AX767= "2-2",AX767="0-2",AX767="-1-2",AX767="-2-2",AX767="-2-1",AX767="-20",AX767="-22" ),"R",
              IF(
                OR(AX767= "24",AX767="04",AX767="-14"),"M",
                IF(
                  OR(AX767= "20",AX767="22",AX767="0-1",AX767="00",AX767="02",AX767="-1-1",AX767="-10"),"I",""
                )
              )
      )
    )
  )
)</f>
        <v/>
      </c>
      <c r="BJ767" t="str">
        <f xml:space="preserve"> IF(OR(AY767= "4-2", AY767= "2-1", AY767= "-12", AY767= "-24"),"Q",
  IF(
    OR(AY767= "4-1", AY767= "40", AY767= "42"),"A",
    IF(
      AY767= "44","P",
      IF(OR(AY767= "2-2",AY767="0-2",AY767="-1-2",AY767="-2-2",AY767="-2-1",AY767="-20",AY767="-22" ),"R",
              IF(
                OR(AY767= "24",AY767="04",AY767="-14"),"M",
                IF(
                  OR(AY767= "20",AY767="22",AY767="0-1",AY767="00",AY767="02",AY767="-1-1",AY767="-10"),"I",""
                )
              )
      )
    )
  )
)</f>
        <v/>
      </c>
      <c r="BK767" t="str">
        <f xml:space="preserve"> IF(OR(AZ767= "4-2", AZ767= "2-1", AZ767= "-12", AZ767= "-24"),"Q",
  IF(
    OR(AZ767= "4-1", AZ767= "40", AZ767= "42"),"A",
    IF(
      AZ767= "44","P",
      IF(OR(AZ767= "2-2",AZ767="0-2",AZ767="-1-2",AZ767="-2-2",AZ767="-2-1",AZ767="-20",AZ767="-22" ),"R",
              IF(
                OR(AZ767= "24",AZ767="04",AZ767="-14"),"M",
                IF(
                  OR(AZ767= "20",AZ767="22",AZ767="0-1",AZ767="00",AZ767="02",AZ767="-1-1",AZ767="-10"),"I",""
                )
              )
      )
    )
  )
)</f>
        <v/>
      </c>
      <c r="BL767" t="str">
        <f xml:space="preserve"> IF(OR(BA767= "4-2", BA767= "2-1", BA767= "-12", BA767= "-24"),"Q",
  IF(
    OR(BA767= "4-1", BA767= "40", BA767= "42"),"A",
    IF(
      BA767= "44","P",
      IF(OR(BA767= "2-2",BA767="0-2",BA767="-1-2",BA767="-2-2",BA767="-2-1",BA767="-20",BA767="-22" ),"R",
              IF(
                OR(BA767= "24",BA767="04",BA767="-14"),"M",
                IF(
                  OR(BA767= "20",BA767="22",BA767="0-1",BA767="00",BA767="02",BA767="-1-1",BA767="-10"),"I",""
                )
              )
      )
    )
  )
)</f>
        <v/>
      </c>
    </row>
    <row r="768" spans="23:64" x14ac:dyDescent="0.25">
      <c r="W768" t="b">
        <f>IF(OR(B768=Локализация!$C$118,B768=5),4,IF(OR(B768=Локализация!$C$119,B768=4),2,IF(OR(B768=Локализация!$C$120,B768=3),0,IF(OR(B768=Локализация!$C$121,B768=2),-1,IF(OR(B768=Локализация!$C$122,B768=1),-2)))))</f>
        <v>0</v>
      </c>
      <c r="X768" t="b">
        <f>IF(OR(C768=Локализация!$C$124,C768=5),-2,IF(OR(C768=Локализация!$C$125,C768=4),-1,IF(OR(C768=Локализация!$C$126,C768=3),0,IF(OR(C768=Локализация!$C$127,C768=2),2,IF(OR(C768=Локализация!$C$128,C768=1),4)))))</f>
        <v>0</v>
      </c>
      <c r="Y768" t="b">
        <f>IF(OR(D768=Локализация!$C$118,D768=5),4,IF(OR(D768=Локализация!$C$119,D768=4),2,IF(OR(D768=Локализация!$C$120,D768=3),0,IF(OR(D768=Локализация!$C$121,D768=2),-1,IF(OR(D768=Локализация!$C$122,D768=1),-2)))))</f>
        <v>0</v>
      </c>
      <c r="Z768" t="b">
        <f>IF(OR(E768=Локализация!$C$124,E768=5),-2,IF(OR(E768=Локализация!$C$125,E768=4),-1,IF(OR(E768=Локализация!$C$126,E768=3),0,IF(OR(E768=Локализация!$C$127,E768=2),2,IF(OR(E768=Локализация!$C$128,E768=1),4)))))</f>
        <v>0</v>
      </c>
      <c r="AA768" t="b">
        <f>IF(OR(F768=Локализация!$C$118,F768=5),4,IF(OR(F768=Локализация!$C$119,F768=4),2,IF(OR(F768=Локализация!$C$120,F768=3),0,IF(OR(F768=Локализация!$C$121,F768=2),-1,IF(OR(F768=Локализация!$C$122,F768=1),-2)))))</f>
        <v>0</v>
      </c>
      <c r="AB768" t="b">
        <f>IF(OR(G768=Локализация!$C$124,G768=5),-2,IF(OR(G768=Локализация!$C$125,G768=4),-1,IF(OR(G768=Локализация!$C$126,G768=3),0,IF(OR(G768=Локализация!$C$127,G768=2),2,IF(OR(G768=Локализация!$C$128,G768=1),4)))))</f>
        <v>0</v>
      </c>
      <c r="AC768" t="b">
        <f>IF(OR(H768=Локализация!$C$118,H768=5),4,IF(OR(H768=Локализация!$C$119,H768=4),2,IF(OR(H768=Локализация!$C$120,H768=3),0,IF(OR(H768=Локализация!$C$121,H768=2),-1,IF(OR(H768=Локализация!$C$122,H768=1),-2)))))</f>
        <v>0</v>
      </c>
      <c r="AD768" t="b">
        <f>IF(OR(I768=Локализация!$C$124,I768=5),-2,IF(OR(I768=Локализация!$C$125,I768=4),-1,IF(OR(I768=Локализация!$C$126,I768=3),0,IF(OR(I768=Локализация!$C$127,I768=2),2,IF(OR(I768=Локализация!$C$128,I768=1),4)))))</f>
        <v>0</v>
      </c>
      <c r="AE768" t="b">
        <f>IF(OR(J768=Локализация!$C$118,J768=5),4,IF(OR(J768=Локализация!$C$119,J768=4),2,IF(OR(J768=Локализация!$C$120,J768=3),0,IF(OR(J768=Локализация!$C$121,J768=2),-1,IF(OR(J768=Локализация!$C$122,J768=1),-2)))))</f>
        <v>0</v>
      </c>
      <c r="AF768" t="b">
        <f>IF(OR(K768=Локализация!$C$124,K768=5),-2,IF(OR(K768=Локализация!$C$125,K768=4),-1,IF(OR(K768=Локализация!$C$126,K768=3),0,IF(OR(K768=Локализация!$C$127,K768=2),2,IF(OR(K768=Локализация!$C$128,K768=1),4)))))</f>
        <v>0</v>
      </c>
      <c r="AG768" t="b">
        <f>IF(OR(L768=Локализация!$C$118,L768=5),4,IF(OR(L768=Локализация!$C$119,L768=4),2,IF(OR(L768=Локализация!$C$120,L768=3),0,IF(OR(L768=Локализация!$C$121,L768=2),-1,IF(OR(L768=Локализация!$C$122,L768=1),-2)))))</f>
        <v>0</v>
      </c>
      <c r="AH768" t="b">
        <f>IF(OR(M768=Локализация!$C$124,M768=5),-2,IF(OR(M768=Локализация!$C$125,M768=4),-1,IF(OR(M768=Локализация!$C$126,M768=3),0,IF(OR(M768=Локализация!$C$127,M768=2),2,IF(OR(M768=Локализация!$C$128,M768=1),4)))))</f>
        <v>0</v>
      </c>
      <c r="AI768" t="b">
        <f>IF(OR(N768=Локализация!$C$118,N768=5),4,IF(OR(N768=Локализация!$C$119,N768=4),2,IF(OR(N768=Локализация!$C$120,N768=3),0,IF(OR(N768=Локализация!$C$121,N768=2),-1,IF(OR(N768=Локализация!$C$122,N768=1),-2)))))</f>
        <v>0</v>
      </c>
      <c r="AJ768" t="b">
        <f>IF(OR(O768=Локализация!$C$124,O768=5),-2,IF(OR(O768=Локализация!$C$125,O768=4),-1,IF(OR(O768=Локализация!$C$126,O768=3),0,IF(OR(O768=Локализация!$C$127,O768=2),2,IF(OR(O768=Локализация!$C$128,O768=1),4)))))</f>
        <v>0</v>
      </c>
      <c r="AK768" t="b">
        <f>IF(OR(P768=Локализация!$C$118,P768=5),4,IF(OR(P768=Локализация!$C$119,P768=4),2,IF(OR(P768=Локализация!$C$120,P768=3),0,IF(OR(P768=Локализация!$C$121,P768=2),-1,IF(OR(P768=Локализация!$C$122,P768=1),-2)))))</f>
        <v>0</v>
      </c>
      <c r="AL768" t="b">
        <f>IF(OR(Q768=Локализация!$C$124,Q768=5),-2,IF(OR(Q768=Локализация!$C$125,Q768=4),-1,IF(OR(Q768=Локализация!$C$126,Q768=3),0,IF(OR(Q768=Локализация!$C$127,Q768=2),2,IF(OR(Q768=Локализация!$C$128,Q768=1),4)))))</f>
        <v>0</v>
      </c>
      <c r="AM768" t="b">
        <f>IF(OR(R768=Локализация!$C$118,R768=5),4,IF(OR(R768=Локализация!$C$119,R768=4),2,IF(OR(R768=Локализация!$C$120,R768=3),0,IF(OR(R768=Локализация!$C$121,R768=2),-1,IF(OR(R768=Локализация!$C$122,R768=1),-2)))))</f>
        <v>0</v>
      </c>
      <c r="AN768" t="b">
        <f>IF(OR(S768=Локализация!$C$124,S768=5),-2,IF(OR(S768=Локализация!$C$125,S768=4),-1,IF(OR(S768=Локализация!$C$126,S768=3),0,IF(OR(S768=Локализация!$C$127,S768=2),2,IF(OR(S768=Локализация!$C$128,S768=1),4)))))</f>
        <v>0</v>
      </c>
      <c r="AO768" t="b">
        <f>IF(OR(T768=Локализация!$C$118,T768=5),4,IF(OR(T768=Локализация!$C$119,T768=4),2,IF(OR(T768=Локализация!$C$120,T768=3),0,IF(OR(T768=Локализация!$C$121,T768=2),-1,IF(OR(T768=Локализация!$C$122,T768=1),-2)))))</f>
        <v>0</v>
      </c>
      <c r="AP768" t="b">
        <f>IF(OR(U768=Локализация!$C$124,U768=5),-2,IF(OR(U768=Локализация!$C$125,U768=4),-1,IF(OR(U768=Локализация!$C$126,U768=3),0,IF(OR(U768=Локализация!$C$127,U768=2),2,IF(OR(U768=Локализация!$C$128,U768=1),4)))))</f>
        <v>0</v>
      </c>
      <c r="AR768" t="str">
        <f>CONCATENATE(W768,X768)</f>
        <v>ЛОЖЬЛОЖЬ</v>
      </c>
      <c r="AS768" t="str">
        <f>CONCATENATE(Y768,Z768)</f>
        <v>ЛОЖЬЛОЖЬ</v>
      </c>
      <c r="AT768" t="str">
        <f>CONCATENATE(AA768,AB768)</f>
        <v>ЛОЖЬЛОЖЬ</v>
      </c>
      <c r="AU768" t="str">
        <f>CONCATENATE(AC768,AD768)</f>
        <v>ЛОЖЬЛОЖЬ</v>
      </c>
      <c r="AV768" t="str">
        <f>CONCATENATE(AE768,AF768)</f>
        <v>ЛОЖЬЛОЖЬ</v>
      </c>
      <c r="AW768" t="str">
        <f>CONCATENATE(AG768,AH768)</f>
        <v>ЛОЖЬЛОЖЬ</v>
      </c>
      <c r="AX768" t="str">
        <f>CONCATENATE(AI768,AJ768)</f>
        <v>ЛОЖЬЛОЖЬ</v>
      </c>
      <c r="AY768" t="str">
        <f>CONCATENATE(AK768,AL768)</f>
        <v>ЛОЖЬЛОЖЬ</v>
      </c>
      <c r="AZ768" t="str">
        <f>CONCATENATE(AM768,AN768)</f>
        <v>ЛОЖЬЛОЖЬ</v>
      </c>
      <c r="BA768" t="str">
        <f>CONCATENATE(AO768,AP768)</f>
        <v>ЛОЖЬЛОЖЬ</v>
      </c>
      <c r="BC768" t="str">
        <f xml:space="preserve"> IF(OR(AR768= "4-2", AR768= "2-1", AR768= "-12", AR768= "-24"),"Q",
  IF(
    OR(AR768= "4-1", AR768= "40", AR768= "42"),"A",
    IF(
      AR768= "44","P",
      IF(OR(AR768= "2-2",AR768="0-2",AR768="-1-2",AR768="-2-2",AR768="-2-1",AR768="-20",AR768="-22" ),"R",
              IF(
                OR(AR768= "24",AR768="04",AR768="-14"),"M",
                IF(
                  OR(AR768= "20",AR768="22",AR768="0-1",AR768="00",AR768="02",AR768="-1-1",AR768="-10"),"I",""
                )
              )
      )
    )
  )
)</f>
        <v/>
      </c>
      <c r="BD768" t="str">
        <f xml:space="preserve"> IF(OR(AS768= "4-2", AS768= "2-1", AS768= "-12", AS768= "-24"),"Q",
  IF(
    OR(AS768= "4-1", AS768= "40", AS768= "42"),"A",
    IF(
      AS768= "44","P",
      IF(OR(AS768= "2-2",AS768="0-2",AS768="-1-2",AS768="-2-2",AS768="-2-1",AS768="-20",AS768="-22" ),"R",
              IF(
                OR(AS768= "24",AS768="04",AS768="-14"),"M",
                IF(
                  OR(AS768= "20",AS768="22",AS768="0-1",AS768="00",AS768="02",AS768="-1-1",AS768="-10"),"I",""
                )
              )
      )
    )
  )
)</f>
        <v/>
      </c>
      <c r="BE768" t="str">
        <f xml:space="preserve"> IF(OR(AT768= "4-2", AT768= "2-1", AT768= "-12", AT768= "-24"),"Q",
  IF(
    OR(AT768= "4-1", AT768= "40", AT768= "42"),"A",
    IF(
      AT768= "44","P",
      IF(OR(AT768= "2-2",AT768="0-2",AT768="-1-2",AT768="-2-2",AT768="-2-1",AT768="-20",AT768="-22" ),"R",
              IF(
                OR(AT768= "24",AT768="04",AT768="-14"),"M",
                IF(
                  OR(AT768= "20",AT768="22",AT768="0-1",AT768="00",AT768="02",AT768="-1-1",AT768="-10"),"I",""
                )
              )
      )
    )
  )
)</f>
        <v/>
      </c>
      <c r="BF768" t="str">
        <f xml:space="preserve"> IF(OR(AU768= "4-2", AU768= "2-1", AU768= "-12", AU768= "-24"),"Q",
  IF(
    OR(AU768= "4-1", AU768= "40", AU768= "42"),"A",
    IF(
      AU768= "44","P",
      IF(OR(AU768= "2-2",AU768="0-2",AU768="-1-2",AU768="-2-2",AU768="-2-1",AU768="-20",AU768="-22" ),"R",
              IF(
                OR(AU768= "24",AU768="04",AU768="-14"),"M",
                IF(
                  OR(AU768= "20",AU768="22",AU768="0-1",AU768="00",AU768="02",AU768="-1-1",AU768="-10"),"I",""
                )
              )
      )
    )
  )
)</f>
        <v/>
      </c>
      <c r="BG768" t="str">
        <f xml:space="preserve"> IF(OR(AV768= "4-2", AV768= "2-1", AV768= "-12", AV768= "-24"),"Q",
  IF(
    OR(AV768= "4-1", AV768= "40", AV768= "42"),"A",
    IF(
      AV768= "44","P",
      IF(OR(AV768= "2-2",AV768="0-2",AV768="-1-2",AV768="-2-2",AV768="-2-1",AV768="-20",AV768="-22" ),"R",
              IF(
                OR(AV768= "24",AV768="04",AV768="-14"),"M",
                IF(
                  OR(AV768= "20",AV768="22",AV768="0-1",AV768="00",AV768="02",AV768="-1-1",AV768="-10"),"I",""
                )
              )
      )
    )
  )
)</f>
        <v/>
      </c>
      <c r="BH768" t="str">
        <f xml:space="preserve"> IF(OR(AW768= "4-2", AW768= "2-1", AW768= "-12", AW768= "-24"),"Q",
  IF(
    OR(AW768= "4-1", AW768= "40", AW768= "42"),"A",
    IF(
      AW768= "44","P",
      IF(OR(AW768= "2-2",AW768="0-2",AW768="-1-2",AW768="-2-2",AW768="-2-1",AW768="-20",AW768="-22" ),"R",
              IF(
                OR(AW768= "24",AW768="04",AW768="-14"),"M",
                IF(
                  OR(AW768= "20",AW768="22",AW768="0-1",AW768="00",AW768="02",AW768="-1-1",AW768="-10"),"I",""
                )
              )
      )
    )
  )
)</f>
        <v/>
      </c>
      <c r="BI768" t="str">
        <f xml:space="preserve"> IF(OR(AX768= "4-2", AX768= "2-1", AX768= "-12", AX768= "-24"),"Q",
  IF(
    OR(AX768= "4-1", AX768= "40", AX768= "42"),"A",
    IF(
      AX768= "44","P",
      IF(OR(AX768= "2-2",AX768="0-2",AX768="-1-2",AX768="-2-2",AX768="-2-1",AX768="-20",AX768="-22" ),"R",
              IF(
                OR(AX768= "24",AX768="04",AX768="-14"),"M",
                IF(
                  OR(AX768= "20",AX768="22",AX768="0-1",AX768="00",AX768="02",AX768="-1-1",AX768="-10"),"I",""
                )
              )
      )
    )
  )
)</f>
        <v/>
      </c>
      <c r="BJ768" t="str">
        <f xml:space="preserve"> IF(OR(AY768= "4-2", AY768= "2-1", AY768= "-12", AY768= "-24"),"Q",
  IF(
    OR(AY768= "4-1", AY768= "40", AY768= "42"),"A",
    IF(
      AY768= "44","P",
      IF(OR(AY768= "2-2",AY768="0-2",AY768="-1-2",AY768="-2-2",AY768="-2-1",AY768="-20",AY768="-22" ),"R",
              IF(
                OR(AY768= "24",AY768="04",AY768="-14"),"M",
                IF(
                  OR(AY768= "20",AY768="22",AY768="0-1",AY768="00",AY768="02",AY768="-1-1",AY768="-10"),"I",""
                )
              )
      )
    )
  )
)</f>
        <v/>
      </c>
      <c r="BK768" t="str">
        <f xml:space="preserve"> IF(OR(AZ768= "4-2", AZ768= "2-1", AZ768= "-12", AZ768= "-24"),"Q",
  IF(
    OR(AZ768= "4-1", AZ768= "40", AZ768= "42"),"A",
    IF(
      AZ768= "44","P",
      IF(OR(AZ768= "2-2",AZ768="0-2",AZ768="-1-2",AZ768="-2-2",AZ768="-2-1",AZ768="-20",AZ768="-22" ),"R",
              IF(
                OR(AZ768= "24",AZ768="04",AZ768="-14"),"M",
                IF(
                  OR(AZ768= "20",AZ768="22",AZ768="0-1",AZ768="00",AZ768="02",AZ768="-1-1",AZ768="-10"),"I",""
                )
              )
      )
    )
  )
)</f>
        <v/>
      </c>
      <c r="BL768" t="str">
        <f xml:space="preserve"> IF(OR(BA768= "4-2", BA768= "2-1", BA768= "-12", BA768= "-24"),"Q",
  IF(
    OR(BA768= "4-1", BA768= "40", BA768= "42"),"A",
    IF(
      BA768= "44","P",
      IF(OR(BA768= "2-2",BA768="0-2",BA768="-1-2",BA768="-2-2",BA768="-2-1",BA768="-20",BA768="-22" ),"R",
              IF(
                OR(BA768= "24",BA768="04",BA768="-14"),"M",
                IF(
                  OR(BA768= "20",BA768="22",BA768="0-1",BA768="00",BA768="02",BA768="-1-1",BA768="-10"),"I",""
                )
              )
      )
    )
  )
)</f>
        <v/>
      </c>
    </row>
    <row r="769" spans="23:64" x14ac:dyDescent="0.25">
      <c r="W769" t="b">
        <f>IF(OR(B769=Локализация!$C$118,B769=5),4,IF(OR(B769=Локализация!$C$119,B769=4),2,IF(OR(B769=Локализация!$C$120,B769=3),0,IF(OR(B769=Локализация!$C$121,B769=2),-1,IF(OR(B769=Локализация!$C$122,B769=1),-2)))))</f>
        <v>0</v>
      </c>
      <c r="X769" t="b">
        <f>IF(OR(C769=Локализация!$C$124,C769=5),-2,IF(OR(C769=Локализация!$C$125,C769=4),-1,IF(OR(C769=Локализация!$C$126,C769=3),0,IF(OR(C769=Локализация!$C$127,C769=2),2,IF(OR(C769=Локализация!$C$128,C769=1),4)))))</f>
        <v>0</v>
      </c>
      <c r="Y769" t="b">
        <f>IF(OR(D769=Локализация!$C$118,D769=5),4,IF(OR(D769=Локализация!$C$119,D769=4),2,IF(OR(D769=Локализация!$C$120,D769=3),0,IF(OR(D769=Локализация!$C$121,D769=2),-1,IF(OR(D769=Локализация!$C$122,D769=1),-2)))))</f>
        <v>0</v>
      </c>
      <c r="Z769" t="b">
        <f>IF(OR(E769=Локализация!$C$124,E769=5),-2,IF(OR(E769=Локализация!$C$125,E769=4),-1,IF(OR(E769=Локализация!$C$126,E769=3),0,IF(OR(E769=Локализация!$C$127,E769=2),2,IF(OR(E769=Локализация!$C$128,E769=1),4)))))</f>
        <v>0</v>
      </c>
      <c r="AA769" t="b">
        <f>IF(OR(F769=Локализация!$C$118,F769=5),4,IF(OR(F769=Локализация!$C$119,F769=4),2,IF(OR(F769=Локализация!$C$120,F769=3),0,IF(OR(F769=Локализация!$C$121,F769=2),-1,IF(OR(F769=Локализация!$C$122,F769=1),-2)))))</f>
        <v>0</v>
      </c>
      <c r="AB769" t="b">
        <f>IF(OR(G769=Локализация!$C$124,G769=5),-2,IF(OR(G769=Локализация!$C$125,G769=4),-1,IF(OR(G769=Локализация!$C$126,G769=3),0,IF(OR(G769=Локализация!$C$127,G769=2),2,IF(OR(G769=Локализация!$C$128,G769=1),4)))))</f>
        <v>0</v>
      </c>
      <c r="AC769" t="b">
        <f>IF(OR(H769=Локализация!$C$118,H769=5),4,IF(OR(H769=Локализация!$C$119,H769=4),2,IF(OR(H769=Локализация!$C$120,H769=3),0,IF(OR(H769=Локализация!$C$121,H769=2),-1,IF(OR(H769=Локализация!$C$122,H769=1),-2)))))</f>
        <v>0</v>
      </c>
      <c r="AD769" t="b">
        <f>IF(OR(I769=Локализация!$C$124,I769=5),-2,IF(OR(I769=Локализация!$C$125,I769=4),-1,IF(OR(I769=Локализация!$C$126,I769=3),0,IF(OR(I769=Локализация!$C$127,I769=2),2,IF(OR(I769=Локализация!$C$128,I769=1),4)))))</f>
        <v>0</v>
      </c>
      <c r="AE769" t="b">
        <f>IF(OR(J769=Локализация!$C$118,J769=5),4,IF(OR(J769=Локализация!$C$119,J769=4),2,IF(OR(J769=Локализация!$C$120,J769=3),0,IF(OR(J769=Локализация!$C$121,J769=2),-1,IF(OR(J769=Локализация!$C$122,J769=1),-2)))))</f>
        <v>0</v>
      </c>
      <c r="AF769" t="b">
        <f>IF(OR(K769=Локализация!$C$124,K769=5),-2,IF(OR(K769=Локализация!$C$125,K769=4),-1,IF(OR(K769=Локализация!$C$126,K769=3),0,IF(OR(K769=Локализация!$C$127,K769=2),2,IF(OR(K769=Локализация!$C$128,K769=1),4)))))</f>
        <v>0</v>
      </c>
      <c r="AG769" t="b">
        <f>IF(OR(L769=Локализация!$C$118,L769=5),4,IF(OR(L769=Локализация!$C$119,L769=4),2,IF(OR(L769=Локализация!$C$120,L769=3),0,IF(OR(L769=Локализация!$C$121,L769=2),-1,IF(OR(L769=Локализация!$C$122,L769=1),-2)))))</f>
        <v>0</v>
      </c>
      <c r="AH769" t="b">
        <f>IF(OR(M769=Локализация!$C$124,M769=5),-2,IF(OR(M769=Локализация!$C$125,M769=4),-1,IF(OR(M769=Локализация!$C$126,M769=3),0,IF(OR(M769=Локализация!$C$127,M769=2),2,IF(OR(M769=Локализация!$C$128,M769=1),4)))))</f>
        <v>0</v>
      </c>
      <c r="AI769" t="b">
        <f>IF(OR(N769=Локализация!$C$118,N769=5),4,IF(OR(N769=Локализация!$C$119,N769=4),2,IF(OR(N769=Локализация!$C$120,N769=3),0,IF(OR(N769=Локализация!$C$121,N769=2),-1,IF(OR(N769=Локализация!$C$122,N769=1),-2)))))</f>
        <v>0</v>
      </c>
      <c r="AJ769" t="b">
        <f>IF(OR(O769=Локализация!$C$124,O769=5),-2,IF(OR(O769=Локализация!$C$125,O769=4),-1,IF(OR(O769=Локализация!$C$126,O769=3),0,IF(OR(O769=Локализация!$C$127,O769=2),2,IF(OR(O769=Локализация!$C$128,O769=1),4)))))</f>
        <v>0</v>
      </c>
      <c r="AK769" t="b">
        <f>IF(OR(P769=Локализация!$C$118,P769=5),4,IF(OR(P769=Локализация!$C$119,P769=4),2,IF(OR(P769=Локализация!$C$120,P769=3),0,IF(OR(P769=Локализация!$C$121,P769=2),-1,IF(OR(P769=Локализация!$C$122,P769=1),-2)))))</f>
        <v>0</v>
      </c>
      <c r="AL769" t="b">
        <f>IF(OR(Q769=Локализация!$C$124,Q769=5),-2,IF(OR(Q769=Локализация!$C$125,Q769=4),-1,IF(OR(Q769=Локализация!$C$126,Q769=3),0,IF(OR(Q769=Локализация!$C$127,Q769=2),2,IF(OR(Q769=Локализация!$C$128,Q769=1),4)))))</f>
        <v>0</v>
      </c>
      <c r="AM769" t="b">
        <f>IF(OR(R769=Локализация!$C$118,R769=5),4,IF(OR(R769=Локализация!$C$119,R769=4),2,IF(OR(R769=Локализация!$C$120,R769=3),0,IF(OR(R769=Локализация!$C$121,R769=2),-1,IF(OR(R769=Локализация!$C$122,R769=1),-2)))))</f>
        <v>0</v>
      </c>
      <c r="AN769" t="b">
        <f>IF(OR(S769=Локализация!$C$124,S769=5),-2,IF(OR(S769=Локализация!$C$125,S769=4),-1,IF(OR(S769=Локализация!$C$126,S769=3),0,IF(OR(S769=Локализация!$C$127,S769=2),2,IF(OR(S769=Локализация!$C$128,S769=1),4)))))</f>
        <v>0</v>
      </c>
      <c r="AO769" t="b">
        <f>IF(OR(T769=Локализация!$C$118,T769=5),4,IF(OR(T769=Локализация!$C$119,T769=4),2,IF(OR(T769=Локализация!$C$120,T769=3),0,IF(OR(T769=Локализация!$C$121,T769=2),-1,IF(OR(T769=Локализация!$C$122,T769=1),-2)))))</f>
        <v>0</v>
      </c>
      <c r="AP769" t="b">
        <f>IF(OR(U769=Локализация!$C$124,U769=5),-2,IF(OR(U769=Локализация!$C$125,U769=4),-1,IF(OR(U769=Локализация!$C$126,U769=3),0,IF(OR(U769=Локализация!$C$127,U769=2),2,IF(OR(U769=Локализация!$C$128,U769=1),4)))))</f>
        <v>0</v>
      </c>
      <c r="AR769" t="str">
        <f>CONCATENATE(W769,X769)</f>
        <v>ЛОЖЬЛОЖЬ</v>
      </c>
      <c r="AS769" t="str">
        <f>CONCATENATE(Y769,Z769)</f>
        <v>ЛОЖЬЛОЖЬ</v>
      </c>
      <c r="AT769" t="str">
        <f>CONCATENATE(AA769,AB769)</f>
        <v>ЛОЖЬЛОЖЬ</v>
      </c>
      <c r="AU769" t="str">
        <f>CONCATENATE(AC769,AD769)</f>
        <v>ЛОЖЬЛОЖЬ</v>
      </c>
      <c r="AV769" t="str">
        <f>CONCATENATE(AE769,AF769)</f>
        <v>ЛОЖЬЛОЖЬ</v>
      </c>
      <c r="AW769" t="str">
        <f>CONCATENATE(AG769,AH769)</f>
        <v>ЛОЖЬЛОЖЬ</v>
      </c>
      <c r="AX769" t="str">
        <f>CONCATENATE(AI769,AJ769)</f>
        <v>ЛОЖЬЛОЖЬ</v>
      </c>
      <c r="AY769" t="str">
        <f>CONCATENATE(AK769,AL769)</f>
        <v>ЛОЖЬЛОЖЬ</v>
      </c>
      <c r="AZ769" t="str">
        <f>CONCATENATE(AM769,AN769)</f>
        <v>ЛОЖЬЛОЖЬ</v>
      </c>
      <c r="BA769" t="str">
        <f>CONCATENATE(AO769,AP769)</f>
        <v>ЛОЖЬЛОЖЬ</v>
      </c>
      <c r="BC769" t="str">
        <f xml:space="preserve"> IF(OR(AR769= "4-2", AR769= "2-1", AR769= "-12", AR769= "-24"),"Q",
  IF(
    OR(AR769= "4-1", AR769= "40", AR769= "42"),"A",
    IF(
      AR769= "44","P",
      IF(OR(AR769= "2-2",AR769="0-2",AR769="-1-2",AR769="-2-2",AR769="-2-1",AR769="-20",AR769="-22" ),"R",
              IF(
                OR(AR769= "24",AR769="04",AR769="-14"),"M",
                IF(
                  OR(AR769= "20",AR769="22",AR769="0-1",AR769="00",AR769="02",AR769="-1-1",AR769="-10"),"I",""
                )
              )
      )
    )
  )
)</f>
        <v/>
      </c>
      <c r="BD769" t="str">
        <f xml:space="preserve"> IF(OR(AS769= "4-2", AS769= "2-1", AS769= "-12", AS769= "-24"),"Q",
  IF(
    OR(AS769= "4-1", AS769= "40", AS769= "42"),"A",
    IF(
      AS769= "44","P",
      IF(OR(AS769= "2-2",AS769="0-2",AS769="-1-2",AS769="-2-2",AS769="-2-1",AS769="-20",AS769="-22" ),"R",
              IF(
                OR(AS769= "24",AS769="04",AS769="-14"),"M",
                IF(
                  OR(AS769= "20",AS769="22",AS769="0-1",AS769="00",AS769="02",AS769="-1-1",AS769="-10"),"I",""
                )
              )
      )
    )
  )
)</f>
        <v/>
      </c>
      <c r="BE769" t="str">
        <f xml:space="preserve"> IF(OR(AT769= "4-2", AT769= "2-1", AT769= "-12", AT769= "-24"),"Q",
  IF(
    OR(AT769= "4-1", AT769= "40", AT769= "42"),"A",
    IF(
      AT769= "44","P",
      IF(OR(AT769= "2-2",AT769="0-2",AT769="-1-2",AT769="-2-2",AT769="-2-1",AT769="-20",AT769="-22" ),"R",
              IF(
                OR(AT769= "24",AT769="04",AT769="-14"),"M",
                IF(
                  OR(AT769= "20",AT769="22",AT769="0-1",AT769="00",AT769="02",AT769="-1-1",AT769="-10"),"I",""
                )
              )
      )
    )
  )
)</f>
        <v/>
      </c>
      <c r="BF769" t="str">
        <f xml:space="preserve"> IF(OR(AU769= "4-2", AU769= "2-1", AU769= "-12", AU769= "-24"),"Q",
  IF(
    OR(AU769= "4-1", AU769= "40", AU769= "42"),"A",
    IF(
      AU769= "44","P",
      IF(OR(AU769= "2-2",AU769="0-2",AU769="-1-2",AU769="-2-2",AU769="-2-1",AU769="-20",AU769="-22" ),"R",
              IF(
                OR(AU769= "24",AU769="04",AU769="-14"),"M",
                IF(
                  OR(AU769= "20",AU769="22",AU769="0-1",AU769="00",AU769="02",AU769="-1-1",AU769="-10"),"I",""
                )
              )
      )
    )
  )
)</f>
        <v/>
      </c>
      <c r="BG769" t="str">
        <f xml:space="preserve"> IF(OR(AV769= "4-2", AV769= "2-1", AV769= "-12", AV769= "-24"),"Q",
  IF(
    OR(AV769= "4-1", AV769= "40", AV769= "42"),"A",
    IF(
      AV769= "44","P",
      IF(OR(AV769= "2-2",AV769="0-2",AV769="-1-2",AV769="-2-2",AV769="-2-1",AV769="-20",AV769="-22" ),"R",
              IF(
                OR(AV769= "24",AV769="04",AV769="-14"),"M",
                IF(
                  OR(AV769= "20",AV769="22",AV769="0-1",AV769="00",AV769="02",AV769="-1-1",AV769="-10"),"I",""
                )
              )
      )
    )
  )
)</f>
        <v/>
      </c>
      <c r="BH769" t="str">
        <f xml:space="preserve"> IF(OR(AW769= "4-2", AW769= "2-1", AW769= "-12", AW769= "-24"),"Q",
  IF(
    OR(AW769= "4-1", AW769= "40", AW769= "42"),"A",
    IF(
      AW769= "44","P",
      IF(OR(AW769= "2-2",AW769="0-2",AW769="-1-2",AW769="-2-2",AW769="-2-1",AW769="-20",AW769="-22" ),"R",
              IF(
                OR(AW769= "24",AW769="04",AW769="-14"),"M",
                IF(
                  OR(AW769= "20",AW769="22",AW769="0-1",AW769="00",AW769="02",AW769="-1-1",AW769="-10"),"I",""
                )
              )
      )
    )
  )
)</f>
        <v/>
      </c>
      <c r="BI769" t="str">
        <f xml:space="preserve"> IF(OR(AX769= "4-2", AX769= "2-1", AX769= "-12", AX769= "-24"),"Q",
  IF(
    OR(AX769= "4-1", AX769= "40", AX769= "42"),"A",
    IF(
      AX769= "44","P",
      IF(OR(AX769= "2-2",AX769="0-2",AX769="-1-2",AX769="-2-2",AX769="-2-1",AX769="-20",AX769="-22" ),"R",
              IF(
                OR(AX769= "24",AX769="04",AX769="-14"),"M",
                IF(
                  OR(AX769= "20",AX769="22",AX769="0-1",AX769="00",AX769="02",AX769="-1-1",AX769="-10"),"I",""
                )
              )
      )
    )
  )
)</f>
        <v/>
      </c>
      <c r="BJ769" t="str">
        <f xml:space="preserve"> IF(OR(AY769= "4-2", AY769= "2-1", AY769= "-12", AY769= "-24"),"Q",
  IF(
    OR(AY769= "4-1", AY769= "40", AY769= "42"),"A",
    IF(
      AY769= "44","P",
      IF(OR(AY769= "2-2",AY769="0-2",AY769="-1-2",AY769="-2-2",AY769="-2-1",AY769="-20",AY769="-22" ),"R",
              IF(
                OR(AY769= "24",AY769="04",AY769="-14"),"M",
                IF(
                  OR(AY769= "20",AY769="22",AY769="0-1",AY769="00",AY769="02",AY769="-1-1",AY769="-10"),"I",""
                )
              )
      )
    )
  )
)</f>
        <v/>
      </c>
      <c r="BK769" t="str">
        <f xml:space="preserve"> IF(OR(AZ769= "4-2", AZ769= "2-1", AZ769= "-12", AZ769= "-24"),"Q",
  IF(
    OR(AZ769= "4-1", AZ769= "40", AZ769= "42"),"A",
    IF(
      AZ769= "44","P",
      IF(OR(AZ769= "2-2",AZ769="0-2",AZ769="-1-2",AZ769="-2-2",AZ769="-2-1",AZ769="-20",AZ769="-22" ),"R",
              IF(
                OR(AZ769= "24",AZ769="04",AZ769="-14"),"M",
                IF(
                  OR(AZ769= "20",AZ769="22",AZ769="0-1",AZ769="00",AZ769="02",AZ769="-1-1",AZ769="-10"),"I",""
                )
              )
      )
    )
  )
)</f>
        <v/>
      </c>
      <c r="BL769" t="str">
        <f xml:space="preserve"> IF(OR(BA769= "4-2", BA769= "2-1", BA769= "-12", BA769= "-24"),"Q",
  IF(
    OR(BA769= "4-1", BA769= "40", BA769= "42"),"A",
    IF(
      BA769= "44","P",
      IF(OR(BA769= "2-2",BA769="0-2",BA769="-1-2",BA769="-2-2",BA769="-2-1",BA769="-20",BA769="-22" ),"R",
              IF(
                OR(BA769= "24",BA769="04",BA769="-14"),"M",
                IF(
                  OR(BA769= "20",BA769="22",BA769="0-1",BA769="00",BA769="02",BA769="-1-1",BA769="-10"),"I",""
                )
              )
      )
    )
  )
)</f>
        <v/>
      </c>
    </row>
    <row r="770" spans="23:64" x14ac:dyDescent="0.25">
      <c r="W770" t="b">
        <f>IF(OR(B770=Локализация!$C$118,B770=5),4,IF(OR(B770=Локализация!$C$119,B770=4),2,IF(OR(B770=Локализация!$C$120,B770=3),0,IF(OR(B770=Локализация!$C$121,B770=2),-1,IF(OR(B770=Локализация!$C$122,B770=1),-2)))))</f>
        <v>0</v>
      </c>
      <c r="X770" t="b">
        <f>IF(OR(C770=Локализация!$C$124,C770=5),-2,IF(OR(C770=Локализация!$C$125,C770=4),-1,IF(OR(C770=Локализация!$C$126,C770=3),0,IF(OR(C770=Локализация!$C$127,C770=2),2,IF(OR(C770=Локализация!$C$128,C770=1),4)))))</f>
        <v>0</v>
      </c>
      <c r="Y770" t="b">
        <f>IF(OR(D770=Локализация!$C$118,D770=5),4,IF(OR(D770=Локализация!$C$119,D770=4),2,IF(OR(D770=Локализация!$C$120,D770=3),0,IF(OR(D770=Локализация!$C$121,D770=2),-1,IF(OR(D770=Локализация!$C$122,D770=1),-2)))))</f>
        <v>0</v>
      </c>
      <c r="Z770" t="b">
        <f>IF(OR(E770=Локализация!$C$124,E770=5),-2,IF(OR(E770=Локализация!$C$125,E770=4),-1,IF(OR(E770=Локализация!$C$126,E770=3),0,IF(OR(E770=Локализация!$C$127,E770=2),2,IF(OR(E770=Локализация!$C$128,E770=1),4)))))</f>
        <v>0</v>
      </c>
      <c r="AA770" t="b">
        <f>IF(OR(F770=Локализация!$C$118,F770=5),4,IF(OR(F770=Локализация!$C$119,F770=4),2,IF(OR(F770=Локализация!$C$120,F770=3),0,IF(OR(F770=Локализация!$C$121,F770=2),-1,IF(OR(F770=Локализация!$C$122,F770=1),-2)))))</f>
        <v>0</v>
      </c>
      <c r="AB770" t="b">
        <f>IF(OR(G770=Локализация!$C$124,G770=5),-2,IF(OR(G770=Локализация!$C$125,G770=4),-1,IF(OR(G770=Локализация!$C$126,G770=3),0,IF(OR(G770=Локализация!$C$127,G770=2),2,IF(OR(G770=Локализация!$C$128,G770=1),4)))))</f>
        <v>0</v>
      </c>
      <c r="AC770" t="b">
        <f>IF(OR(H770=Локализация!$C$118,H770=5),4,IF(OR(H770=Локализация!$C$119,H770=4),2,IF(OR(H770=Локализация!$C$120,H770=3),0,IF(OR(H770=Локализация!$C$121,H770=2),-1,IF(OR(H770=Локализация!$C$122,H770=1),-2)))))</f>
        <v>0</v>
      </c>
      <c r="AD770" t="b">
        <f>IF(OR(I770=Локализация!$C$124,I770=5),-2,IF(OR(I770=Локализация!$C$125,I770=4),-1,IF(OR(I770=Локализация!$C$126,I770=3),0,IF(OR(I770=Локализация!$C$127,I770=2),2,IF(OR(I770=Локализация!$C$128,I770=1),4)))))</f>
        <v>0</v>
      </c>
      <c r="AE770" t="b">
        <f>IF(OR(J770=Локализация!$C$118,J770=5),4,IF(OR(J770=Локализация!$C$119,J770=4),2,IF(OR(J770=Локализация!$C$120,J770=3),0,IF(OR(J770=Локализация!$C$121,J770=2),-1,IF(OR(J770=Локализация!$C$122,J770=1),-2)))))</f>
        <v>0</v>
      </c>
      <c r="AF770" t="b">
        <f>IF(OR(K770=Локализация!$C$124,K770=5),-2,IF(OR(K770=Локализация!$C$125,K770=4),-1,IF(OR(K770=Локализация!$C$126,K770=3),0,IF(OR(K770=Локализация!$C$127,K770=2),2,IF(OR(K770=Локализация!$C$128,K770=1),4)))))</f>
        <v>0</v>
      </c>
      <c r="AG770" t="b">
        <f>IF(OR(L770=Локализация!$C$118,L770=5),4,IF(OR(L770=Локализация!$C$119,L770=4),2,IF(OR(L770=Локализация!$C$120,L770=3),0,IF(OR(L770=Локализация!$C$121,L770=2),-1,IF(OR(L770=Локализация!$C$122,L770=1),-2)))))</f>
        <v>0</v>
      </c>
      <c r="AH770" t="b">
        <f>IF(OR(M770=Локализация!$C$124,M770=5),-2,IF(OR(M770=Локализация!$C$125,M770=4),-1,IF(OR(M770=Локализация!$C$126,M770=3),0,IF(OR(M770=Локализация!$C$127,M770=2),2,IF(OR(M770=Локализация!$C$128,M770=1),4)))))</f>
        <v>0</v>
      </c>
      <c r="AI770" t="b">
        <f>IF(OR(N770=Локализация!$C$118,N770=5),4,IF(OR(N770=Локализация!$C$119,N770=4),2,IF(OR(N770=Локализация!$C$120,N770=3),0,IF(OR(N770=Локализация!$C$121,N770=2),-1,IF(OR(N770=Локализация!$C$122,N770=1),-2)))))</f>
        <v>0</v>
      </c>
      <c r="AJ770" t="b">
        <f>IF(OR(O770=Локализация!$C$124,O770=5),-2,IF(OR(O770=Локализация!$C$125,O770=4),-1,IF(OR(O770=Локализация!$C$126,O770=3),0,IF(OR(O770=Локализация!$C$127,O770=2),2,IF(OR(O770=Локализация!$C$128,O770=1),4)))))</f>
        <v>0</v>
      </c>
      <c r="AK770" t="b">
        <f>IF(OR(P770=Локализация!$C$118,P770=5),4,IF(OR(P770=Локализация!$C$119,P770=4),2,IF(OR(P770=Локализация!$C$120,P770=3),0,IF(OR(P770=Локализация!$C$121,P770=2),-1,IF(OR(P770=Локализация!$C$122,P770=1),-2)))))</f>
        <v>0</v>
      </c>
      <c r="AL770" t="b">
        <f>IF(OR(Q770=Локализация!$C$124,Q770=5),-2,IF(OR(Q770=Локализация!$C$125,Q770=4),-1,IF(OR(Q770=Локализация!$C$126,Q770=3),0,IF(OR(Q770=Локализация!$C$127,Q770=2),2,IF(OR(Q770=Локализация!$C$128,Q770=1),4)))))</f>
        <v>0</v>
      </c>
      <c r="AM770" t="b">
        <f>IF(OR(R770=Локализация!$C$118,R770=5),4,IF(OR(R770=Локализация!$C$119,R770=4),2,IF(OR(R770=Локализация!$C$120,R770=3),0,IF(OR(R770=Локализация!$C$121,R770=2),-1,IF(OR(R770=Локализация!$C$122,R770=1),-2)))))</f>
        <v>0</v>
      </c>
      <c r="AN770" t="b">
        <f>IF(OR(S770=Локализация!$C$124,S770=5),-2,IF(OR(S770=Локализация!$C$125,S770=4),-1,IF(OR(S770=Локализация!$C$126,S770=3),0,IF(OR(S770=Локализация!$C$127,S770=2),2,IF(OR(S770=Локализация!$C$128,S770=1),4)))))</f>
        <v>0</v>
      </c>
      <c r="AO770" t="b">
        <f>IF(OR(T770=Локализация!$C$118,T770=5),4,IF(OR(T770=Локализация!$C$119,T770=4),2,IF(OR(T770=Локализация!$C$120,T770=3),0,IF(OR(T770=Локализация!$C$121,T770=2),-1,IF(OR(T770=Локализация!$C$122,T770=1),-2)))))</f>
        <v>0</v>
      </c>
      <c r="AP770" t="b">
        <f>IF(OR(U770=Локализация!$C$124,U770=5),-2,IF(OR(U770=Локализация!$C$125,U770=4),-1,IF(OR(U770=Локализация!$C$126,U770=3),0,IF(OR(U770=Локализация!$C$127,U770=2),2,IF(OR(U770=Локализация!$C$128,U770=1),4)))))</f>
        <v>0</v>
      </c>
      <c r="AR770" t="str">
        <f>CONCATENATE(W770,X770)</f>
        <v>ЛОЖЬЛОЖЬ</v>
      </c>
      <c r="AS770" t="str">
        <f>CONCATENATE(Y770,Z770)</f>
        <v>ЛОЖЬЛОЖЬ</v>
      </c>
      <c r="AT770" t="str">
        <f>CONCATENATE(AA770,AB770)</f>
        <v>ЛОЖЬЛОЖЬ</v>
      </c>
      <c r="AU770" t="str">
        <f>CONCATENATE(AC770,AD770)</f>
        <v>ЛОЖЬЛОЖЬ</v>
      </c>
      <c r="AV770" t="str">
        <f>CONCATENATE(AE770,AF770)</f>
        <v>ЛОЖЬЛОЖЬ</v>
      </c>
      <c r="AW770" t="str">
        <f>CONCATENATE(AG770,AH770)</f>
        <v>ЛОЖЬЛОЖЬ</v>
      </c>
      <c r="AX770" t="str">
        <f>CONCATENATE(AI770,AJ770)</f>
        <v>ЛОЖЬЛОЖЬ</v>
      </c>
      <c r="AY770" t="str">
        <f>CONCATENATE(AK770,AL770)</f>
        <v>ЛОЖЬЛОЖЬ</v>
      </c>
      <c r="AZ770" t="str">
        <f>CONCATENATE(AM770,AN770)</f>
        <v>ЛОЖЬЛОЖЬ</v>
      </c>
      <c r="BA770" t="str">
        <f>CONCATENATE(AO770,AP770)</f>
        <v>ЛОЖЬЛОЖЬ</v>
      </c>
      <c r="BC770" t="str">
        <f xml:space="preserve"> IF(OR(AR770= "4-2", AR770= "2-1", AR770= "-12", AR770= "-24"),"Q",
  IF(
    OR(AR770= "4-1", AR770= "40", AR770= "42"),"A",
    IF(
      AR770= "44","P",
      IF(OR(AR770= "2-2",AR770="0-2",AR770="-1-2",AR770="-2-2",AR770="-2-1",AR770="-20",AR770="-22" ),"R",
              IF(
                OR(AR770= "24",AR770="04",AR770="-14"),"M",
                IF(
                  OR(AR770= "20",AR770="22",AR770="0-1",AR770="00",AR770="02",AR770="-1-1",AR770="-10"),"I",""
                )
              )
      )
    )
  )
)</f>
        <v/>
      </c>
      <c r="BD770" t="str">
        <f xml:space="preserve"> IF(OR(AS770= "4-2", AS770= "2-1", AS770= "-12", AS770= "-24"),"Q",
  IF(
    OR(AS770= "4-1", AS770= "40", AS770= "42"),"A",
    IF(
      AS770= "44","P",
      IF(OR(AS770= "2-2",AS770="0-2",AS770="-1-2",AS770="-2-2",AS770="-2-1",AS770="-20",AS770="-22" ),"R",
              IF(
                OR(AS770= "24",AS770="04",AS770="-14"),"M",
                IF(
                  OR(AS770= "20",AS770="22",AS770="0-1",AS770="00",AS770="02",AS770="-1-1",AS770="-10"),"I",""
                )
              )
      )
    )
  )
)</f>
        <v/>
      </c>
      <c r="BE770" t="str">
        <f xml:space="preserve"> IF(OR(AT770= "4-2", AT770= "2-1", AT770= "-12", AT770= "-24"),"Q",
  IF(
    OR(AT770= "4-1", AT770= "40", AT770= "42"),"A",
    IF(
      AT770= "44","P",
      IF(OR(AT770= "2-2",AT770="0-2",AT770="-1-2",AT770="-2-2",AT770="-2-1",AT770="-20",AT770="-22" ),"R",
              IF(
                OR(AT770= "24",AT770="04",AT770="-14"),"M",
                IF(
                  OR(AT770= "20",AT770="22",AT770="0-1",AT770="00",AT770="02",AT770="-1-1",AT770="-10"),"I",""
                )
              )
      )
    )
  )
)</f>
        <v/>
      </c>
      <c r="BF770" t="str">
        <f xml:space="preserve"> IF(OR(AU770= "4-2", AU770= "2-1", AU770= "-12", AU770= "-24"),"Q",
  IF(
    OR(AU770= "4-1", AU770= "40", AU770= "42"),"A",
    IF(
      AU770= "44","P",
      IF(OR(AU770= "2-2",AU770="0-2",AU770="-1-2",AU770="-2-2",AU770="-2-1",AU770="-20",AU770="-22" ),"R",
              IF(
                OR(AU770= "24",AU770="04",AU770="-14"),"M",
                IF(
                  OR(AU770= "20",AU770="22",AU770="0-1",AU770="00",AU770="02",AU770="-1-1",AU770="-10"),"I",""
                )
              )
      )
    )
  )
)</f>
        <v/>
      </c>
      <c r="BG770" t="str">
        <f xml:space="preserve"> IF(OR(AV770= "4-2", AV770= "2-1", AV770= "-12", AV770= "-24"),"Q",
  IF(
    OR(AV770= "4-1", AV770= "40", AV770= "42"),"A",
    IF(
      AV770= "44","P",
      IF(OR(AV770= "2-2",AV770="0-2",AV770="-1-2",AV770="-2-2",AV770="-2-1",AV770="-20",AV770="-22" ),"R",
              IF(
                OR(AV770= "24",AV770="04",AV770="-14"),"M",
                IF(
                  OR(AV770= "20",AV770="22",AV770="0-1",AV770="00",AV770="02",AV770="-1-1",AV770="-10"),"I",""
                )
              )
      )
    )
  )
)</f>
        <v/>
      </c>
      <c r="BH770" t="str">
        <f xml:space="preserve"> IF(OR(AW770= "4-2", AW770= "2-1", AW770= "-12", AW770= "-24"),"Q",
  IF(
    OR(AW770= "4-1", AW770= "40", AW770= "42"),"A",
    IF(
      AW770= "44","P",
      IF(OR(AW770= "2-2",AW770="0-2",AW770="-1-2",AW770="-2-2",AW770="-2-1",AW770="-20",AW770="-22" ),"R",
              IF(
                OR(AW770= "24",AW770="04",AW770="-14"),"M",
                IF(
                  OR(AW770= "20",AW770="22",AW770="0-1",AW770="00",AW770="02",AW770="-1-1",AW770="-10"),"I",""
                )
              )
      )
    )
  )
)</f>
        <v/>
      </c>
      <c r="BI770" t="str">
        <f xml:space="preserve"> IF(OR(AX770= "4-2", AX770= "2-1", AX770= "-12", AX770= "-24"),"Q",
  IF(
    OR(AX770= "4-1", AX770= "40", AX770= "42"),"A",
    IF(
      AX770= "44","P",
      IF(OR(AX770= "2-2",AX770="0-2",AX770="-1-2",AX770="-2-2",AX770="-2-1",AX770="-20",AX770="-22" ),"R",
              IF(
                OR(AX770= "24",AX770="04",AX770="-14"),"M",
                IF(
                  OR(AX770= "20",AX770="22",AX770="0-1",AX770="00",AX770="02",AX770="-1-1",AX770="-10"),"I",""
                )
              )
      )
    )
  )
)</f>
        <v/>
      </c>
      <c r="BJ770" t="str">
        <f xml:space="preserve"> IF(OR(AY770= "4-2", AY770= "2-1", AY770= "-12", AY770= "-24"),"Q",
  IF(
    OR(AY770= "4-1", AY770= "40", AY770= "42"),"A",
    IF(
      AY770= "44","P",
      IF(OR(AY770= "2-2",AY770="0-2",AY770="-1-2",AY770="-2-2",AY770="-2-1",AY770="-20",AY770="-22" ),"R",
              IF(
                OR(AY770= "24",AY770="04",AY770="-14"),"M",
                IF(
                  OR(AY770= "20",AY770="22",AY770="0-1",AY770="00",AY770="02",AY770="-1-1",AY770="-10"),"I",""
                )
              )
      )
    )
  )
)</f>
        <v/>
      </c>
      <c r="BK770" t="str">
        <f xml:space="preserve"> IF(OR(AZ770= "4-2", AZ770= "2-1", AZ770= "-12", AZ770= "-24"),"Q",
  IF(
    OR(AZ770= "4-1", AZ770= "40", AZ770= "42"),"A",
    IF(
      AZ770= "44","P",
      IF(OR(AZ770= "2-2",AZ770="0-2",AZ770="-1-2",AZ770="-2-2",AZ770="-2-1",AZ770="-20",AZ770="-22" ),"R",
              IF(
                OR(AZ770= "24",AZ770="04",AZ770="-14"),"M",
                IF(
                  OR(AZ770= "20",AZ770="22",AZ770="0-1",AZ770="00",AZ770="02",AZ770="-1-1",AZ770="-10"),"I",""
                )
              )
      )
    )
  )
)</f>
        <v/>
      </c>
      <c r="BL770" t="str">
        <f xml:space="preserve"> IF(OR(BA770= "4-2", BA770= "2-1", BA770= "-12", BA770= "-24"),"Q",
  IF(
    OR(BA770= "4-1", BA770= "40", BA770= "42"),"A",
    IF(
      BA770= "44","P",
      IF(OR(BA770= "2-2",BA770="0-2",BA770="-1-2",BA770="-2-2",BA770="-2-1",BA770="-20",BA770="-22" ),"R",
              IF(
                OR(BA770= "24",BA770="04",BA770="-14"),"M",
                IF(
                  OR(BA770= "20",BA770="22",BA770="0-1",BA770="00",BA770="02",BA770="-1-1",BA770="-10"),"I",""
                )
              )
      )
    )
  )
)</f>
        <v/>
      </c>
    </row>
    <row r="771" spans="23:64" x14ac:dyDescent="0.25">
      <c r="W771" t="b">
        <f>IF(OR(B771=Локализация!$C$118,B771=5),4,IF(OR(B771=Локализация!$C$119,B771=4),2,IF(OR(B771=Локализация!$C$120,B771=3),0,IF(OR(B771=Локализация!$C$121,B771=2),-1,IF(OR(B771=Локализация!$C$122,B771=1),-2)))))</f>
        <v>0</v>
      </c>
      <c r="X771" t="b">
        <f>IF(OR(C771=Локализация!$C$124,C771=5),-2,IF(OR(C771=Локализация!$C$125,C771=4),-1,IF(OR(C771=Локализация!$C$126,C771=3),0,IF(OR(C771=Локализация!$C$127,C771=2),2,IF(OR(C771=Локализация!$C$128,C771=1),4)))))</f>
        <v>0</v>
      </c>
      <c r="Y771" t="b">
        <f>IF(OR(D771=Локализация!$C$118,D771=5),4,IF(OR(D771=Локализация!$C$119,D771=4),2,IF(OR(D771=Локализация!$C$120,D771=3),0,IF(OR(D771=Локализация!$C$121,D771=2),-1,IF(OR(D771=Локализация!$C$122,D771=1),-2)))))</f>
        <v>0</v>
      </c>
      <c r="Z771" t="b">
        <f>IF(OR(E771=Локализация!$C$124,E771=5),-2,IF(OR(E771=Локализация!$C$125,E771=4),-1,IF(OR(E771=Локализация!$C$126,E771=3),0,IF(OR(E771=Локализация!$C$127,E771=2),2,IF(OR(E771=Локализация!$C$128,E771=1),4)))))</f>
        <v>0</v>
      </c>
      <c r="AA771" t="b">
        <f>IF(OR(F771=Локализация!$C$118,F771=5),4,IF(OR(F771=Локализация!$C$119,F771=4),2,IF(OR(F771=Локализация!$C$120,F771=3),0,IF(OR(F771=Локализация!$C$121,F771=2),-1,IF(OR(F771=Локализация!$C$122,F771=1),-2)))))</f>
        <v>0</v>
      </c>
      <c r="AB771" t="b">
        <f>IF(OR(G771=Локализация!$C$124,G771=5),-2,IF(OR(G771=Локализация!$C$125,G771=4),-1,IF(OR(G771=Локализация!$C$126,G771=3),0,IF(OR(G771=Локализация!$C$127,G771=2),2,IF(OR(G771=Локализация!$C$128,G771=1),4)))))</f>
        <v>0</v>
      </c>
      <c r="AC771" t="b">
        <f>IF(OR(H771=Локализация!$C$118,H771=5),4,IF(OR(H771=Локализация!$C$119,H771=4),2,IF(OR(H771=Локализация!$C$120,H771=3),0,IF(OR(H771=Локализация!$C$121,H771=2),-1,IF(OR(H771=Локализация!$C$122,H771=1),-2)))))</f>
        <v>0</v>
      </c>
      <c r="AD771" t="b">
        <f>IF(OR(I771=Локализация!$C$124,I771=5),-2,IF(OR(I771=Локализация!$C$125,I771=4),-1,IF(OR(I771=Локализация!$C$126,I771=3),0,IF(OR(I771=Локализация!$C$127,I771=2),2,IF(OR(I771=Локализация!$C$128,I771=1),4)))))</f>
        <v>0</v>
      </c>
      <c r="AE771" t="b">
        <f>IF(OR(J771=Локализация!$C$118,J771=5),4,IF(OR(J771=Локализация!$C$119,J771=4),2,IF(OR(J771=Локализация!$C$120,J771=3),0,IF(OR(J771=Локализация!$C$121,J771=2),-1,IF(OR(J771=Локализация!$C$122,J771=1),-2)))))</f>
        <v>0</v>
      </c>
      <c r="AF771" t="b">
        <f>IF(OR(K771=Локализация!$C$124,K771=5),-2,IF(OR(K771=Локализация!$C$125,K771=4),-1,IF(OR(K771=Локализация!$C$126,K771=3),0,IF(OR(K771=Локализация!$C$127,K771=2),2,IF(OR(K771=Локализация!$C$128,K771=1),4)))))</f>
        <v>0</v>
      </c>
      <c r="AG771" t="b">
        <f>IF(OR(L771=Локализация!$C$118,L771=5),4,IF(OR(L771=Локализация!$C$119,L771=4),2,IF(OR(L771=Локализация!$C$120,L771=3),0,IF(OR(L771=Локализация!$C$121,L771=2),-1,IF(OR(L771=Локализация!$C$122,L771=1),-2)))))</f>
        <v>0</v>
      </c>
      <c r="AH771" t="b">
        <f>IF(OR(M771=Локализация!$C$124,M771=5),-2,IF(OR(M771=Локализация!$C$125,M771=4),-1,IF(OR(M771=Локализация!$C$126,M771=3),0,IF(OR(M771=Локализация!$C$127,M771=2),2,IF(OR(M771=Локализация!$C$128,M771=1),4)))))</f>
        <v>0</v>
      </c>
      <c r="AI771" t="b">
        <f>IF(OR(N771=Локализация!$C$118,N771=5),4,IF(OR(N771=Локализация!$C$119,N771=4),2,IF(OR(N771=Локализация!$C$120,N771=3),0,IF(OR(N771=Локализация!$C$121,N771=2),-1,IF(OR(N771=Локализация!$C$122,N771=1),-2)))))</f>
        <v>0</v>
      </c>
      <c r="AJ771" t="b">
        <f>IF(OR(O771=Локализация!$C$124,O771=5),-2,IF(OR(O771=Локализация!$C$125,O771=4),-1,IF(OR(O771=Локализация!$C$126,O771=3),0,IF(OR(O771=Локализация!$C$127,O771=2),2,IF(OR(O771=Локализация!$C$128,O771=1),4)))))</f>
        <v>0</v>
      </c>
      <c r="AK771" t="b">
        <f>IF(OR(P771=Локализация!$C$118,P771=5),4,IF(OR(P771=Локализация!$C$119,P771=4),2,IF(OR(P771=Локализация!$C$120,P771=3),0,IF(OR(P771=Локализация!$C$121,P771=2),-1,IF(OR(P771=Локализация!$C$122,P771=1),-2)))))</f>
        <v>0</v>
      </c>
      <c r="AL771" t="b">
        <f>IF(OR(Q771=Локализация!$C$124,Q771=5),-2,IF(OR(Q771=Локализация!$C$125,Q771=4),-1,IF(OR(Q771=Локализация!$C$126,Q771=3),0,IF(OR(Q771=Локализация!$C$127,Q771=2),2,IF(OR(Q771=Локализация!$C$128,Q771=1),4)))))</f>
        <v>0</v>
      </c>
      <c r="AM771" t="b">
        <f>IF(OR(R771=Локализация!$C$118,R771=5),4,IF(OR(R771=Локализация!$C$119,R771=4),2,IF(OR(R771=Локализация!$C$120,R771=3),0,IF(OR(R771=Локализация!$C$121,R771=2),-1,IF(OR(R771=Локализация!$C$122,R771=1),-2)))))</f>
        <v>0</v>
      </c>
      <c r="AN771" t="b">
        <f>IF(OR(S771=Локализация!$C$124,S771=5),-2,IF(OR(S771=Локализация!$C$125,S771=4),-1,IF(OR(S771=Локализация!$C$126,S771=3),0,IF(OR(S771=Локализация!$C$127,S771=2),2,IF(OR(S771=Локализация!$C$128,S771=1),4)))))</f>
        <v>0</v>
      </c>
      <c r="AO771" t="b">
        <f>IF(OR(T771=Локализация!$C$118,T771=5),4,IF(OR(T771=Локализация!$C$119,T771=4),2,IF(OR(T771=Локализация!$C$120,T771=3),0,IF(OR(T771=Локализация!$C$121,T771=2),-1,IF(OR(T771=Локализация!$C$122,T771=1),-2)))))</f>
        <v>0</v>
      </c>
      <c r="AP771" t="b">
        <f>IF(OR(U771=Локализация!$C$124,U771=5),-2,IF(OR(U771=Локализация!$C$125,U771=4),-1,IF(OR(U771=Локализация!$C$126,U771=3),0,IF(OR(U771=Локализация!$C$127,U771=2),2,IF(OR(U771=Локализация!$C$128,U771=1),4)))))</f>
        <v>0</v>
      </c>
      <c r="AR771" t="str">
        <f>CONCATENATE(W771,X771)</f>
        <v>ЛОЖЬЛОЖЬ</v>
      </c>
      <c r="AS771" t="str">
        <f>CONCATENATE(Y771,Z771)</f>
        <v>ЛОЖЬЛОЖЬ</v>
      </c>
      <c r="AT771" t="str">
        <f>CONCATENATE(AA771,AB771)</f>
        <v>ЛОЖЬЛОЖЬ</v>
      </c>
      <c r="AU771" t="str">
        <f>CONCATENATE(AC771,AD771)</f>
        <v>ЛОЖЬЛОЖЬ</v>
      </c>
      <c r="AV771" t="str">
        <f>CONCATENATE(AE771,AF771)</f>
        <v>ЛОЖЬЛОЖЬ</v>
      </c>
      <c r="AW771" t="str">
        <f>CONCATENATE(AG771,AH771)</f>
        <v>ЛОЖЬЛОЖЬ</v>
      </c>
      <c r="AX771" t="str">
        <f>CONCATENATE(AI771,AJ771)</f>
        <v>ЛОЖЬЛОЖЬ</v>
      </c>
      <c r="AY771" t="str">
        <f>CONCATENATE(AK771,AL771)</f>
        <v>ЛОЖЬЛОЖЬ</v>
      </c>
      <c r="AZ771" t="str">
        <f>CONCATENATE(AM771,AN771)</f>
        <v>ЛОЖЬЛОЖЬ</v>
      </c>
      <c r="BA771" t="str">
        <f>CONCATENATE(AO771,AP771)</f>
        <v>ЛОЖЬЛОЖЬ</v>
      </c>
      <c r="BC771" t="str">
        <f xml:space="preserve"> IF(OR(AR771= "4-2", AR771= "2-1", AR771= "-12", AR771= "-24"),"Q",
  IF(
    OR(AR771= "4-1", AR771= "40", AR771= "42"),"A",
    IF(
      AR771= "44","P",
      IF(OR(AR771= "2-2",AR771="0-2",AR771="-1-2",AR771="-2-2",AR771="-2-1",AR771="-20",AR771="-22" ),"R",
              IF(
                OR(AR771= "24",AR771="04",AR771="-14"),"M",
                IF(
                  OR(AR771= "20",AR771="22",AR771="0-1",AR771="00",AR771="02",AR771="-1-1",AR771="-10"),"I",""
                )
              )
      )
    )
  )
)</f>
        <v/>
      </c>
      <c r="BD771" t="str">
        <f xml:space="preserve"> IF(OR(AS771= "4-2", AS771= "2-1", AS771= "-12", AS771= "-24"),"Q",
  IF(
    OR(AS771= "4-1", AS771= "40", AS771= "42"),"A",
    IF(
      AS771= "44","P",
      IF(OR(AS771= "2-2",AS771="0-2",AS771="-1-2",AS771="-2-2",AS771="-2-1",AS771="-20",AS771="-22" ),"R",
              IF(
                OR(AS771= "24",AS771="04",AS771="-14"),"M",
                IF(
                  OR(AS771= "20",AS771="22",AS771="0-1",AS771="00",AS771="02",AS771="-1-1",AS771="-10"),"I",""
                )
              )
      )
    )
  )
)</f>
        <v/>
      </c>
      <c r="BE771" t="str">
        <f xml:space="preserve"> IF(OR(AT771= "4-2", AT771= "2-1", AT771= "-12", AT771= "-24"),"Q",
  IF(
    OR(AT771= "4-1", AT771= "40", AT771= "42"),"A",
    IF(
      AT771= "44","P",
      IF(OR(AT771= "2-2",AT771="0-2",AT771="-1-2",AT771="-2-2",AT771="-2-1",AT771="-20",AT771="-22" ),"R",
              IF(
                OR(AT771= "24",AT771="04",AT771="-14"),"M",
                IF(
                  OR(AT771= "20",AT771="22",AT771="0-1",AT771="00",AT771="02",AT771="-1-1",AT771="-10"),"I",""
                )
              )
      )
    )
  )
)</f>
        <v/>
      </c>
      <c r="BF771" t="str">
        <f xml:space="preserve"> IF(OR(AU771= "4-2", AU771= "2-1", AU771= "-12", AU771= "-24"),"Q",
  IF(
    OR(AU771= "4-1", AU771= "40", AU771= "42"),"A",
    IF(
      AU771= "44","P",
      IF(OR(AU771= "2-2",AU771="0-2",AU771="-1-2",AU771="-2-2",AU771="-2-1",AU771="-20",AU771="-22" ),"R",
              IF(
                OR(AU771= "24",AU771="04",AU771="-14"),"M",
                IF(
                  OR(AU771= "20",AU771="22",AU771="0-1",AU771="00",AU771="02",AU771="-1-1",AU771="-10"),"I",""
                )
              )
      )
    )
  )
)</f>
        <v/>
      </c>
      <c r="BG771" t="str">
        <f xml:space="preserve"> IF(OR(AV771= "4-2", AV771= "2-1", AV771= "-12", AV771= "-24"),"Q",
  IF(
    OR(AV771= "4-1", AV771= "40", AV771= "42"),"A",
    IF(
      AV771= "44","P",
      IF(OR(AV771= "2-2",AV771="0-2",AV771="-1-2",AV771="-2-2",AV771="-2-1",AV771="-20",AV771="-22" ),"R",
              IF(
                OR(AV771= "24",AV771="04",AV771="-14"),"M",
                IF(
                  OR(AV771= "20",AV771="22",AV771="0-1",AV771="00",AV771="02",AV771="-1-1",AV771="-10"),"I",""
                )
              )
      )
    )
  )
)</f>
        <v/>
      </c>
      <c r="BH771" t="str">
        <f xml:space="preserve"> IF(OR(AW771= "4-2", AW771= "2-1", AW771= "-12", AW771= "-24"),"Q",
  IF(
    OR(AW771= "4-1", AW771= "40", AW771= "42"),"A",
    IF(
      AW771= "44","P",
      IF(OR(AW771= "2-2",AW771="0-2",AW771="-1-2",AW771="-2-2",AW771="-2-1",AW771="-20",AW771="-22" ),"R",
              IF(
                OR(AW771= "24",AW771="04",AW771="-14"),"M",
                IF(
                  OR(AW771= "20",AW771="22",AW771="0-1",AW771="00",AW771="02",AW771="-1-1",AW771="-10"),"I",""
                )
              )
      )
    )
  )
)</f>
        <v/>
      </c>
      <c r="BI771" t="str">
        <f xml:space="preserve"> IF(OR(AX771= "4-2", AX771= "2-1", AX771= "-12", AX771= "-24"),"Q",
  IF(
    OR(AX771= "4-1", AX771= "40", AX771= "42"),"A",
    IF(
      AX771= "44","P",
      IF(OR(AX771= "2-2",AX771="0-2",AX771="-1-2",AX771="-2-2",AX771="-2-1",AX771="-20",AX771="-22" ),"R",
              IF(
                OR(AX771= "24",AX771="04",AX771="-14"),"M",
                IF(
                  OR(AX771= "20",AX771="22",AX771="0-1",AX771="00",AX771="02",AX771="-1-1",AX771="-10"),"I",""
                )
              )
      )
    )
  )
)</f>
        <v/>
      </c>
      <c r="BJ771" t="str">
        <f xml:space="preserve"> IF(OR(AY771= "4-2", AY771= "2-1", AY771= "-12", AY771= "-24"),"Q",
  IF(
    OR(AY771= "4-1", AY771= "40", AY771= "42"),"A",
    IF(
      AY771= "44","P",
      IF(OR(AY771= "2-2",AY771="0-2",AY771="-1-2",AY771="-2-2",AY771="-2-1",AY771="-20",AY771="-22" ),"R",
              IF(
                OR(AY771= "24",AY771="04",AY771="-14"),"M",
                IF(
                  OR(AY771= "20",AY771="22",AY771="0-1",AY771="00",AY771="02",AY771="-1-1",AY771="-10"),"I",""
                )
              )
      )
    )
  )
)</f>
        <v/>
      </c>
      <c r="BK771" t="str">
        <f xml:space="preserve"> IF(OR(AZ771= "4-2", AZ771= "2-1", AZ771= "-12", AZ771= "-24"),"Q",
  IF(
    OR(AZ771= "4-1", AZ771= "40", AZ771= "42"),"A",
    IF(
      AZ771= "44","P",
      IF(OR(AZ771= "2-2",AZ771="0-2",AZ771="-1-2",AZ771="-2-2",AZ771="-2-1",AZ771="-20",AZ771="-22" ),"R",
              IF(
                OR(AZ771= "24",AZ771="04",AZ771="-14"),"M",
                IF(
                  OR(AZ771= "20",AZ771="22",AZ771="0-1",AZ771="00",AZ771="02",AZ771="-1-1",AZ771="-10"),"I",""
                )
              )
      )
    )
  )
)</f>
        <v/>
      </c>
      <c r="BL771" t="str">
        <f xml:space="preserve"> IF(OR(BA771= "4-2", BA771= "2-1", BA771= "-12", BA771= "-24"),"Q",
  IF(
    OR(BA771= "4-1", BA771= "40", BA771= "42"),"A",
    IF(
      BA771= "44","P",
      IF(OR(BA771= "2-2",BA771="0-2",BA771="-1-2",BA771="-2-2",BA771="-2-1",BA771="-20",BA771="-22" ),"R",
              IF(
                OR(BA771= "24",BA771="04",BA771="-14"),"M",
                IF(
                  OR(BA771= "20",BA771="22",BA771="0-1",BA771="00",BA771="02",BA771="-1-1",BA771="-10"),"I",""
                )
              )
      )
    )
  )
)</f>
        <v/>
      </c>
    </row>
    <row r="772" spans="23:64" x14ac:dyDescent="0.25">
      <c r="W772" t="b">
        <f>IF(OR(B772=Локализация!$C$118,B772=5),4,IF(OR(B772=Локализация!$C$119,B772=4),2,IF(OR(B772=Локализация!$C$120,B772=3),0,IF(OR(B772=Локализация!$C$121,B772=2),-1,IF(OR(B772=Локализация!$C$122,B772=1),-2)))))</f>
        <v>0</v>
      </c>
      <c r="X772" t="b">
        <f>IF(OR(C772=Локализация!$C$124,C772=5),-2,IF(OR(C772=Локализация!$C$125,C772=4),-1,IF(OR(C772=Локализация!$C$126,C772=3),0,IF(OR(C772=Локализация!$C$127,C772=2),2,IF(OR(C772=Локализация!$C$128,C772=1),4)))))</f>
        <v>0</v>
      </c>
      <c r="Y772" t="b">
        <f>IF(OR(D772=Локализация!$C$118,D772=5),4,IF(OR(D772=Локализация!$C$119,D772=4),2,IF(OR(D772=Локализация!$C$120,D772=3),0,IF(OR(D772=Локализация!$C$121,D772=2),-1,IF(OR(D772=Локализация!$C$122,D772=1),-2)))))</f>
        <v>0</v>
      </c>
      <c r="Z772" t="b">
        <f>IF(OR(E772=Локализация!$C$124,E772=5),-2,IF(OR(E772=Локализация!$C$125,E772=4),-1,IF(OR(E772=Локализация!$C$126,E772=3),0,IF(OR(E772=Локализация!$C$127,E772=2),2,IF(OR(E772=Локализация!$C$128,E772=1),4)))))</f>
        <v>0</v>
      </c>
      <c r="AA772" t="b">
        <f>IF(OR(F772=Локализация!$C$118,F772=5),4,IF(OR(F772=Локализация!$C$119,F772=4),2,IF(OR(F772=Локализация!$C$120,F772=3),0,IF(OR(F772=Локализация!$C$121,F772=2),-1,IF(OR(F772=Локализация!$C$122,F772=1),-2)))))</f>
        <v>0</v>
      </c>
      <c r="AB772" t="b">
        <f>IF(OR(G772=Локализация!$C$124,G772=5),-2,IF(OR(G772=Локализация!$C$125,G772=4),-1,IF(OR(G772=Локализация!$C$126,G772=3),0,IF(OR(G772=Локализация!$C$127,G772=2),2,IF(OR(G772=Локализация!$C$128,G772=1),4)))))</f>
        <v>0</v>
      </c>
      <c r="AC772" t="b">
        <f>IF(OR(H772=Локализация!$C$118,H772=5),4,IF(OR(H772=Локализация!$C$119,H772=4),2,IF(OR(H772=Локализация!$C$120,H772=3),0,IF(OR(H772=Локализация!$C$121,H772=2),-1,IF(OR(H772=Локализация!$C$122,H772=1),-2)))))</f>
        <v>0</v>
      </c>
      <c r="AD772" t="b">
        <f>IF(OR(I772=Локализация!$C$124,I772=5),-2,IF(OR(I772=Локализация!$C$125,I772=4),-1,IF(OR(I772=Локализация!$C$126,I772=3),0,IF(OR(I772=Локализация!$C$127,I772=2),2,IF(OR(I772=Локализация!$C$128,I772=1),4)))))</f>
        <v>0</v>
      </c>
      <c r="AE772" t="b">
        <f>IF(OR(J772=Локализация!$C$118,J772=5),4,IF(OR(J772=Локализация!$C$119,J772=4),2,IF(OR(J772=Локализация!$C$120,J772=3),0,IF(OR(J772=Локализация!$C$121,J772=2),-1,IF(OR(J772=Локализация!$C$122,J772=1),-2)))))</f>
        <v>0</v>
      </c>
      <c r="AF772" t="b">
        <f>IF(OR(K772=Локализация!$C$124,K772=5),-2,IF(OR(K772=Локализация!$C$125,K772=4),-1,IF(OR(K772=Локализация!$C$126,K772=3),0,IF(OR(K772=Локализация!$C$127,K772=2),2,IF(OR(K772=Локализация!$C$128,K772=1),4)))))</f>
        <v>0</v>
      </c>
      <c r="AG772" t="b">
        <f>IF(OR(L772=Локализация!$C$118,L772=5),4,IF(OR(L772=Локализация!$C$119,L772=4),2,IF(OR(L772=Локализация!$C$120,L772=3),0,IF(OR(L772=Локализация!$C$121,L772=2),-1,IF(OR(L772=Локализация!$C$122,L772=1),-2)))))</f>
        <v>0</v>
      </c>
      <c r="AH772" t="b">
        <f>IF(OR(M772=Локализация!$C$124,M772=5),-2,IF(OR(M772=Локализация!$C$125,M772=4),-1,IF(OR(M772=Локализация!$C$126,M772=3),0,IF(OR(M772=Локализация!$C$127,M772=2),2,IF(OR(M772=Локализация!$C$128,M772=1),4)))))</f>
        <v>0</v>
      </c>
      <c r="AI772" t="b">
        <f>IF(OR(N772=Локализация!$C$118,N772=5),4,IF(OR(N772=Локализация!$C$119,N772=4),2,IF(OR(N772=Локализация!$C$120,N772=3),0,IF(OR(N772=Локализация!$C$121,N772=2),-1,IF(OR(N772=Локализация!$C$122,N772=1),-2)))))</f>
        <v>0</v>
      </c>
      <c r="AJ772" t="b">
        <f>IF(OR(O772=Локализация!$C$124,O772=5),-2,IF(OR(O772=Локализация!$C$125,O772=4),-1,IF(OR(O772=Локализация!$C$126,O772=3),0,IF(OR(O772=Локализация!$C$127,O772=2),2,IF(OR(O772=Локализация!$C$128,O772=1),4)))))</f>
        <v>0</v>
      </c>
      <c r="AK772" t="b">
        <f>IF(OR(P772=Локализация!$C$118,P772=5),4,IF(OR(P772=Локализация!$C$119,P772=4),2,IF(OR(P772=Локализация!$C$120,P772=3),0,IF(OR(P772=Локализация!$C$121,P772=2),-1,IF(OR(P772=Локализация!$C$122,P772=1),-2)))))</f>
        <v>0</v>
      </c>
      <c r="AL772" t="b">
        <f>IF(OR(Q772=Локализация!$C$124,Q772=5),-2,IF(OR(Q772=Локализация!$C$125,Q772=4),-1,IF(OR(Q772=Локализация!$C$126,Q772=3),0,IF(OR(Q772=Локализация!$C$127,Q772=2),2,IF(OR(Q772=Локализация!$C$128,Q772=1),4)))))</f>
        <v>0</v>
      </c>
      <c r="AM772" t="b">
        <f>IF(OR(R772=Локализация!$C$118,R772=5),4,IF(OR(R772=Локализация!$C$119,R772=4),2,IF(OR(R772=Локализация!$C$120,R772=3),0,IF(OR(R772=Локализация!$C$121,R772=2),-1,IF(OR(R772=Локализация!$C$122,R772=1),-2)))))</f>
        <v>0</v>
      </c>
      <c r="AN772" t="b">
        <f>IF(OR(S772=Локализация!$C$124,S772=5),-2,IF(OR(S772=Локализация!$C$125,S772=4),-1,IF(OR(S772=Локализация!$C$126,S772=3),0,IF(OR(S772=Локализация!$C$127,S772=2),2,IF(OR(S772=Локализация!$C$128,S772=1),4)))))</f>
        <v>0</v>
      </c>
      <c r="AO772" t="b">
        <f>IF(OR(T772=Локализация!$C$118,T772=5),4,IF(OR(T772=Локализация!$C$119,T772=4),2,IF(OR(T772=Локализация!$C$120,T772=3),0,IF(OR(T772=Локализация!$C$121,T772=2),-1,IF(OR(T772=Локализация!$C$122,T772=1),-2)))))</f>
        <v>0</v>
      </c>
      <c r="AP772" t="b">
        <f>IF(OR(U772=Локализация!$C$124,U772=5),-2,IF(OR(U772=Локализация!$C$125,U772=4),-1,IF(OR(U772=Локализация!$C$126,U772=3),0,IF(OR(U772=Локализация!$C$127,U772=2),2,IF(OR(U772=Локализация!$C$128,U772=1),4)))))</f>
        <v>0</v>
      </c>
      <c r="AR772" t="str">
        <f>CONCATENATE(W772,X772)</f>
        <v>ЛОЖЬЛОЖЬ</v>
      </c>
      <c r="AS772" t="str">
        <f>CONCATENATE(Y772,Z772)</f>
        <v>ЛОЖЬЛОЖЬ</v>
      </c>
      <c r="AT772" t="str">
        <f>CONCATENATE(AA772,AB772)</f>
        <v>ЛОЖЬЛОЖЬ</v>
      </c>
      <c r="AU772" t="str">
        <f>CONCATENATE(AC772,AD772)</f>
        <v>ЛОЖЬЛОЖЬ</v>
      </c>
      <c r="AV772" t="str">
        <f>CONCATENATE(AE772,AF772)</f>
        <v>ЛОЖЬЛОЖЬ</v>
      </c>
      <c r="AW772" t="str">
        <f>CONCATENATE(AG772,AH772)</f>
        <v>ЛОЖЬЛОЖЬ</v>
      </c>
      <c r="AX772" t="str">
        <f>CONCATENATE(AI772,AJ772)</f>
        <v>ЛОЖЬЛОЖЬ</v>
      </c>
      <c r="AY772" t="str">
        <f>CONCATENATE(AK772,AL772)</f>
        <v>ЛОЖЬЛОЖЬ</v>
      </c>
      <c r="AZ772" t="str">
        <f>CONCATENATE(AM772,AN772)</f>
        <v>ЛОЖЬЛОЖЬ</v>
      </c>
      <c r="BA772" t="str">
        <f>CONCATENATE(AO772,AP772)</f>
        <v>ЛОЖЬЛОЖЬ</v>
      </c>
      <c r="BC772" t="str">
        <f xml:space="preserve"> IF(OR(AR772= "4-2", AR772= "2-1", AR772= "-12", AR772= "-24"),"Q",
  IF(
    OR(AR772= "4-1", AR772= "40", AR772= "42"),"A",
    IF(
      AR772= "44","P",
      IF(OR(AR772= "2-2",AR772="0-2",AR772="-1-2",AR772="-2-2",AR772="-2-1",AR772="-20",AR772="-22" ),"R",
              IF(
                OR(AR772= "24",AR772="04",AR772="-14"),"M",
                IF(
                  OR(AR772= "20",AR772="22",AR772="0-1",AR772="00",AR772="02",AR772="-1-1",AR772="-10"),"I",""
                )
              )
      )
    )
  )
)</f>
        <v/>
      </c>
      <c r="BD772" t="str">
        <f xml:space="preserve"> IF(OR(AS772= "4-2", AS772= "2-1", AS772= "-12", AS772= "-24"),"Q",
  IF(
    OR(AS772= "4-1", AS772= "40", AS772= "42"),"A",
    IF(
      AS772= "44","P",
      IF(OR(AS772= "2-2",AS772="0-2",AS772="-1-2",AS772="-2-2",AS772="-2-1",AS772="-20",AS772="-22" ),"R",
              IF(
                OR(AS772= "24",AS772="04",AS772="-14"),"M",
                IF(
                  OR(AS772= "20",AS772="22",AS772="0-1",AS772="00",AS772="02",AS772="-1-1",AS772="-10"),"I",""
                )
              )
      )
    )
  )
)</f>
        <v/>
      </c>
      <c r="BE772" t="str">
        <f xml:space="preserve"> IF(OR(AT772= "4-2", AT772= "2-1", AT772= "-12", AT772= "-24"),"Q",
  IF(
    OR(AT772= "4-1", AT772= "40", AT772= "42"),"A",
    IF(
      AT772= "44","P",
      IF(OR(AT772= "2-2",AT772="0-2",AT772="-1-2",AT772="-2-2",AT772="-2-1",AT772="-20",AT772="-22" ),"R",
              IF(
                OR(AT772= "24",AT772="04",AT772="-14"),"M",
                IF(
                  OR(AT772= "20",AT772="22",AT772="0-1",AT772="00",AT772="02",AT772="-1-1",AT772="-10"),"I",""
                )
              )
      )
    )
  )
)</f>
        <v/>
      </c>
      <c r="BF772" t="str">
        <f xml:space="preserve"> IF(OR(AU772= "4-2", AU772= "2-1", AU772= "-12", AU772= "-24"),"Q",
  IF(
    OR(AU772= "4-1", AU772= "40", AU772= "42"),"A",
    IF(
      AU772= "44","P",
      IF(OR(AU772= "2-2",AU772="0-2",AU772="-1-2",AU772="-2-2",AU772="-2-1",AU772="-20",AU772="-22" ),"R",
              IF(
                OR(AU772= "24",AU772="04",AU772="-14"),"M",
                IF(
                  OR(AU772= "20",AU772="22",AU772="0-1",AU772="00",AU772="02",AU772="-1-1",AU772="-10"),"I",""
                )
              )
      )
    )
  )
)</f>
        <v/>
      </c>
      <c r="BG772" t="str">
        <f xml:space="preserve"> IF(OR(AV772= "4-2", AV772= "2-1", AV772= "-12", AV772= "-24"),"Q",
  IF(
    OR(AV772= "4-1", AV772= "40", AV772= "42"),"A",
    IF(
      AV772= "44","P",
      IF(OR(AV772= "2-2",AV772="0-2",AV772="-1-2",AV772="-2-2",AV772="-2-1",AV772="-20",AV772="-22" ),"R",
              IF(
                OR(AV772= "24",AV772="04",AV772="-14"),"M",
                IF(
                  OR(AV772= "20",AV772="22",AV772="0-1",AV772="00",AV772="02",AV772="-1-1",AV772="-10"),"I",""
                )
              )
      )
    )
  )
)</f>
        <v/>
      </c>
      <c r="BH772" t="str">
        <f xml:space="preserve"> IF(OR(AW772= "4-2", AW772= "2-1", AW772= "-12", AW772= "-24"),"Q",
  IF(
    OR(AW772= "4-1", AW772= "40", AW772= "42"),"A",
    IF(
      AW772= "44","P",
      IF(OR(AW772= "2-2",AW772="0-2",AW772="-1-2",AW772="-2-2",AW772="-2-1",AW772="-20",AW772="-22" ),"R",
              IF(
                OR(AW772= "24",AW772="04",AW772="-14"),"M",
                IF(
                  OR(AW772= "20",AW772="22",AW772="0-1",AW772="00",AW772="02",AW772="-1-1",AW772="-10"),"I",""
                )
              )
      )
    )
  )
)</f>
        <v/>
      </c>
      <c r="BI772" t="str">
        <f xml:space="preserve"> IF(OR(AX772= "4-2", AX772= "2-1", AX772= "-12", AX772= "-24"),"Q",
  IF(
    OR(AX772= "4-1", AX772= "40", AX772= "42"),"A",
    IF(
      AX772= "44","P",
      IF(OR(AX772= "2-2",AX772="0-2",AX772="-1-2",AX772="-2-2",AX772="-2-1",AX772="-20",AX772="-22" ),"R",
              IF(
                OR(AX772= "24",AX772="04",AX772="-14"),"M",
                IF(
                  OR(AX772= "20",AX772="22",AX772="0-1",AX772="00",AX772="02",AX772="-1-1",AX772="-10"),"I",""
                )
              )
      )
    )
  )
)</f>
        <v/>
      </c>
      <c r="BJ772" t="str">
        <f xml:space="preserve"> IF(OR(AY772= "4-2", AY772= "2-1", AY772= "-12", AY772= "-24"),"Q",
  IF(
    OR(AY772= "4-1", AY772= "40", AY772= "42"),"A",
    IF(
      AY772= "44","P",
      IF(OR(AY772= "2-2",AY772="0-2",AY772="-1-2",AY772="-2-2",AY772="-2-1",AY772="-20",AY772="-22" ),"R",
              IF(
                OR(AY772= "24",AY772="04",AY772="-14"),"M",
                IF(
                  OR(AY772= "20",AY772="22",AY772="0-1",AY772="00",AY772="02",AY772="-1-1",AY772="-10"),"I",""
                )
              )
      )
    )
  )
)</f>
        <v/>
      </c>
      <c r="BK772" t="str">
        <f xml:space="preserve"> IF(OR(AZ772= "4-2", AZ772= "2-1", AZ772= "-12", AZ772= "-24"),"Q",
  IF(
    OR(AZ772= "4-1", AZ772= "40", AZ772= "42"),"A",
    IF(
      AZ772= "44","P",
      IF(OR(AZ772= "2-2",AZ772="0-2",AZ772="-1-2",AZ772="-2-2",AZ772="-2-1",AZ772="-20",AZ772="-22" ),"R",
              IF(
                OR(AZ772= "24",AZ772="04",AZ772="-14"),"M",
                IF(
                  OR(AZ772= "20",AZ772="22",AZ772="0-1",AZ772="00",AZ772="02",AZ772="-1-1",AZ772="-10"),"I",""
                )
              )
      )
    )
  )
)</f>
        <v/>
      </c>
      <c r="BL772" t="str">
        <f xml:space="preserve"> IF(OR(BA772= "4-2", BA772= "2-1", BA772= "-12", BA772= "-24"),"Q",
  IF(
    OR(BA772= "4-1", BA772= "40", BA772= "42"),"A",
    IF(
      BA772= "44","P",
      IF(OR(BA772= "2-2",BA772="0-2",BA772="-1-2",BA772="-2-2",BA772="-2-1",BA772="-20",BA772="-22" ),"R",
              IF(
                OR(BA772= "24",BA772="04",BA772="-14"),"M",
                IF(
                  OR(BA772= "20",BA772="22",BA772="0-1",BA772="00",BA772="02",BA772="-1-1",BA772="-10"),"I",""
                )
              )
      )
    )
  )
)</f>
        <v/>
      </c>
    </row>
    <row r="773" spans="23:64" x14ac:dyDescent="0.25">
      <c r="W773" t="b">
        <f>IF(OR(B773=Локализация!$C$118,B773=5),4,IF(OR(B773=Локализация!$C$119,B773=4),2,IF(OR(B773=Локализация!$C$120,B773=3),0,IF(OR(B773=Локализация!$C$121,B773=2),-1,IF(OR(B773=Локализация!$C$122,B773=1),-2)))))</f>
        <v>0</v>
      </c>
      <c r="X773" t="b">
        <f>IF(OR(C773=Локализация!$C$124,C773=5),-2,IF(OR(C773=Локализация!$C$125,C773=4),-1,IF(OR(C773=Локализация!$C$126,C773=3),0,IF(OR(C773=Локализация!$C$127,C773=2),2,IF(OR(C773=Локализация!$C$128,C773=1),4)))))</f>
        <v>0</v>
      </c>
      <c r="Y773" t="b">
        <f>IF(OR(D773=Локализация!$C$118,D773=5),4,IF(OR(D773=Локализация!$C$119,D773=4),2,IF(OR(D773=Локализация!$C$120,D773=3),0,IF(OR(D773=Локализация!$C$121,D773=2),-1,IF(OR(D773=Локализация!$C$122,D773=1),-2)))))</f>
        <v>0</v>
      </c>
      <c r="Z773" t="b">
        <f>IF(OR(E773=Локализация!$C$124,E773=5),-2,IF(OR(E773=Локализация!$C$125,E773=4),-1,IF(OR(E773=Локализация!$C$126,E773=3),0,IF(OR(E773=Локализация!$C$127,E773=2),2,IF(OR(E773=Локализация!$C$128,E773=1),4)))))</f>
        <v>0</v>
      </c>
      <c r="AA773" t="b">
        <f>IF(OR(F773=Локализация!$C$118,F773=5),4,IF(OR(F773=Локализация!$C$119,F773=4),2,IF(OR(F773=Локализация!$C$120,F773=3),0,IF(OR(F773=Локализация!$C$121,F773=2),-1,IF(OR(F773=Локализация!$C$122,F773=1),-2)))))</f>
        <v>0</v>
      </c>
      <c r="AB773" t="b">
        <f>IF(OR(G773=Локализация!$C$124,G773=5),-2,IF(OR(G773=Локализация!$C$125,G773=4),-1,IF(OR(G773=Локализация!$C$126,G773=3),0,IF(OR(G773=Локализация!$C$127,G773=2),2,IF(OR(G773=Локализация!$C$128,G773=1),4)))))</f>
        <v>0</v>
      </c>
      <c r="AC773" t="b">
        <f>IF(OR(H773=Локализация!$C$118,H773=5),4,IF(OR(H773=Локализация!$C$119,H773=4),2,IF(OR(H773=Локализация!$C$120,H773=3),0,IF(OR(H773=Локализация!$C$121,H773=2),-1,IF(OR(H773=Локализация!$C$122,H773=1),-2)))))</f>
        <v>0</v>
      </c>
      <c r="AD773" t="b">
        <f>IF(OR(I773=Локализация!$C$124,I773=5),-2,IF(OR(I773=Локализация!$C$125,I773=4),-1,IF(OR(I773=Локализация!$C$126,I773=3),0,IF(OR(I773=Локализация!$C$127,I773=2),2,IF(OR(I773=Локализация!$C$128,I773=1),4)))))</f>
        <v>0</v>
      </c>
      <c r="AE773" t="b">
        <f>IF(OR(J773=Локализация!$C$118,J773=5),4,IF(OR(J773=Локализация!$C$119,J773=4),2,IF(OR(J773=Локализация!$C$120,J773=3),0,IF(OR(J773=Локализация!$C$121,J773=2),-1,IF(OR(J773=Локализация!$C$122,J773=1),-2)))))</f>
        <v>0</v>
      </c>
      <c r="AF773" t="b">
        <f>IF(OR(K773=Локализация!$C$124,K773=5),-2,IF(OR(K773=Локализация!$C$125,K773=4),-1,IF(OR(K773=Локализация!$C$126,K773=3),0,IF(OR(K773=Локализация!$C$127,K773=2),2,IF(OR(K773=Локализация!$C$128,K773=1),4)))))</f>
        <v>0</v>
      </c>
      <c r="AG773" t="b">
        <f>IF(OR(L773=Локализация!$C$118,L773=5),4,IF(OR(L773=Локализация!$C$119,L773=4),2,IF(OR(L773=Локализация!$C$120,L773=3),0,IF(OR(L773=Локализация!$C$121,L773=2),-1,IF(OR(L773=Локализация!$C$122,L773=1),-2)))))</f>
        <v>0</v>
      </c>
      <c r="AH773" t="b">
        <f>IF(OR(M773=Локализация!$C$124,M773=5),-2,IF(OR(M773=Локализация!$C$125,M773=4),-1,IF(OR(M773=Локализация!$C$126,M773=3),0,IF(OR(M773=Локализация!$C$127,M773=2),2,IF(OR(M773=Локализация!$C$128,M773=1),4)))))</f>
        <v>0</v>
      </c>
      <c r="AI773" t="b">
        <f>IF(OR(N773=Локализация!$C$118,N773=5),4,IF(OR(N773=Локализация!$C$119,N773=4),2,IF(OR(N773=Локализация!$C$120,N773=3),0,IF(OR(N773=Локализация!$C$121,N773=2),-1,IF(OR(N773=Локализация!$C$122,N773=1),-2)))))</f>
        <v>0</v>
      </c>
      <c r="AJ773" t="b">
        <f>IF(OR(O773=Локализация!$C$124,O773=5),-2,IF(OR(O773=Локализация!$C$125,O773=4),-1,IF(OR(O773=Локализация!$C$126,O773=3),0,IF(OR(O773=Локализация!$C$127,O773=2),2,IF(OR(O773=Локализация!$C$128,O773=1),4)))))</f>
        <v>0</v>
      </c>
      <c r="AK773" t="b">
        <f>IF(OR(P773=Локализация!$C$118,P773=5),4,IF(OR(P773=Локализация!$C$119,P773=4),2,IF(OR(P773=Локализация!$C$120,P773=3),0,IF(OR(P773=Локализация!$C$121,P773=2),-1,IF(OR(P773=Локализация!$C$122,P773=1),-2)))))</f>
        <v>0</v>
      </c>
      <c r="AL773" t="b">
        <f>IF(OR(Q773=Локализация!$C$124,Q773=5),-2,IF(OR(Q773=Локализация!$C$125,Q773=4),-1,IF(OR(Q773=Локализация!$C$126,Q773=3),0,IF(OR(Q773=Локализация!$C$127,Q773=2),2,IF(OR(Q773=Локализация!$C$128,Q773=1),4)))))</f>
        <v>0</v>
      </c>
      <c r="AM773" t="b">
        <f>IF(OR(R773=Локализация!$C$118,R773=5),4,IF(OR(R773=Локализация!$C$119,R773=4),2,IF(OR(R773=Локализация!$C$120,R773=3),0,IF(OR(R773=Локализация!$C$121,R773=2),-1,IF(OR(R773=Локализация!$C$122,R773=1),-2)))))</f>
        <v>0</v>
      </c>
      <c r="AN773" t="b">
        <f>IF(OR(S773=Локализация!$C$124,S773=5),-2,IF(OR(S773=Локализация!$C$125,S773=4),-1,IF(OR(S773=Локализация!$C$126,S773=3),0,IF(OR(S773=Локализация!$C$127,S773=2),2,IF(OR(S773=Локализация!$C$128,S773=1),4)))))</f>
        <v>0</v>
      </c>
      <c r="AO773" t="b">
        <f>IF(OR(T773=Локализация!$C$118,T773=5),4,IF(OR(T773=Локализация!$C$119,T773=4),2,IF(OR(T773=Локализация!$C$120,T773=3),0,IF(OR(T773=Локализация!$C$121,T773=2),-1,IF(OR(T773=Локализация!$C$122,T773=1),-2)))))</f>
        <v>0</v>
      </c>
      <c r="AP773" t="b">
        <f>IF(OR(U773=Локализация!$C$124,U773=5),-2,IF(OR(U773=Локализация!$C$125,U773=4),-1,IF(OR(U773=Локализация!$C$126,U773=3),0,IF(OR(U773=Локализация!$C$127,U773=2),2,IF(OR(U773=Локализация!$C$128,U773=1),4)))))</f>
        <v>0</v>
      </c>
      <c r="AR773" t="str">
        <f>CONCATENATE(W773,X773)</f>
        <v>ЛОЖЬЛОЖЬ</v>
      </c>
      <c r="AS773" t="str">
        <f>CONCATENATE(Y773,Z773)</f>
        <v>ЛОЖЬЛОЖЬ</v>
      </c>
      <c r="AT773" t="str">
        <f>CONCATENATE(AA773,AB773)</f>
        <v>ЛОЖЬЛОЖЬ</v>
      </c>
      <c r="AU773" t="str">
        <f>CONCATENATE(AC773,AD773)</f>
        <v>ЛОЖЬЛОЖЬ</v>
      </c>
      <c r="AV773" t="str">
        <f>CONCATENATE(AE773,AF773)</f>
        <v>ЛОЖЬЛОЖЬ</v>
      </c>
      <c r="AW773" t="str">
        <f>CONCATENATE(AG773,AH773)</f>
        <v>ЛОЖЬЛОЖЬ</v>
      </c>
      <c r="AX773" t="str">
        <f>CONCATENATE(AI773,AJ773)</f>
        <v>ЛОЖЬЛОЖЬ</v>
      </c>
      <c r="AY773" t="str">
        <f>CONCATENATE(AK773,AL773)</f>
        <v>ЛОЖЬЛОЖЬ</v>
      </c>
      <c r="AZ773" t="str">
        <f>CONCATENATE(AM773,AN773)</f>
        <v>ЛОЖЬЛОЖЬ</v>
      </c>
      <c r="BA773" t="str">
        <f>CONCATENATE(AO773,AP773)</f>
        <v>ЛОЖЬЛОЖЬ</v>
      </c>
      <c r="BC773" t="str">
        <f xml:space="preserve"> IF(OR(AR773= "4-2", AR773= "2-1", AR773= "-12", AR773= "-24"),"Q",
  IF(
    OR(AR773= "4-1", AR773= "40", AR773= "42"),"A",
    IF(
      AR773= "44","P",
      IF(OR(AR773= "2-2",AR773="0-2",AR773="-1-2",AR773="-2-2",AR773="-2-1",AR773="-20",AR773="-22" ),"R",
              IF(
                OR(AR773= "24",AR773="04",AR773="-14"),"M",
                IF(
                  OR(AR773= "20",AR773="22",AR773="0-1",AR773="00",AR773="02",AR773="-1-1",AR773="-10"),"I",""
                )
              )
      )
    )
  )
)</f>
        <v/>
      </c>
      <c r="BD773" t="str">
        <f xml:space="preserve"> IF(OR(AS773= "4-2", AS773= "2-1", AS773= "-12", AS773= "-24"),"Q",
  IF(
    OR(AS773= "4-1", AS773= "40", AS773= "42"),"A",
    IF(
      AS773= "44","P",
      IF(OR(AS773= "2-2",AS773="0-2",AS773="-1-2",AS773="-2-2",AS773="-2-1",AS773="-20",AS773="-22" ),"R",
              IF(
                OR(AS773= "24",AS773="04",AS773="-14"),"M",
                IF(
                  OR(AS773= "20",AS773="22",AS773="0-1",AS773="00",AS773="02",AS773="-1-1",AS773="-10"),"I",""
                )
              )
      )
    )
  )
)</f>
        <v/>
      </c>
      <c r="BE773" t="str">
        <f xml:space="preserve"> IF(OR(AT773= "4-2", AT773= "2-1", AT773= "-12", AT773= "-24"),"Q",
  IF(
    OR(AT773= "4-1", AT773= "40", AT773= "42"),"A",
    IF(
      AT773= "44","P",
      IF(OR(AT773= "2-2",AT773="0-2",AT773="-1-2",AT773="-2-2",AT773="-2-1",AT773="-20",AT773="-22" ),"R",
              IF(
                OR(AT773= "24",AT773="04",AT773="-14"),"M",
                IF(
                  OR(AT773= "20",AT773="22",AT773="0-1",AT773="00",AT773="02",AT773="-1-1",AT773="-10"),"I",""
                )
              )
      )
    )
  )
)</f>
        <v/>
      </c>
      <c r="BF773" t="str">
        <f xml:space="preserve"> IF(OR(AU773= "4-2", AU773= "2-1", AU773= "-12", AU773= "-24"),"Q",
  IF(
    OR(AU773= "4-1", AU773= "40", AU773= "42"),"A",
    IF(
      AU773= "44","P",
      IF(OR(AU773= "2-2",AU773="0-2",AU773="-1-2",AU773="-2-2",AU773="-2-1",AU773="-20",AU773="-22" ),"R",
              IF(
                OR(AU773= "24",AU773="04",AU773="-14"),"M",
                IF(
                  OR(AU773= "20",AU773="22",AU773="0-1",AU773="00",AU773="02",AU773="-1-1",AU773="-10"),"I",""
                )
              )
      )
    )
  )
)</f>
        <v/>
      </c>
      <c r="BG773" t="str">
        <f xml:space="preserve"> IF(OR(AV773= "4-2", AV773= "2-1", AV773= "-12", AV773= "-24"),"Q",
  IF(
    OR(AV773= "4-1", AV773= "40", AV773= "42"),"A",
    IF(
      AV773= "44","P",
      IF(OR(AV773= "2-2",AV773="0-2",AV773="-1-2",AV773="-2-2",AV773="-2-1",AV773="-20",AV773="-22" ),"R",
              IF(
                OR(AV773= "24",AV773="04",AV773="-14"),"M",
                IF(
                  OR(AV773= "20",AV773="22",AV773="0-1",AV773="00",AV773="02",AV773="-1-1",AV773="-10"),"I",""
                )
              )
      )
    )
  )
)</f>
        <v/>
      </c>
      <c r="BH773" t="str">
        <f xml:space="preserve"> IF(OR(AW773= "4-2", AW773= "2-1", AW773= "-12", AW773= "-24"),"Q",
  IF(
    OR(AW773= "4-1", AW773= "40", AW773= "42"),"A",
    IF(
      AW773= "44","P",
      IF(OR(AW773= "2-2",AW773="0-2",AW773="-1-2",AW773="-2-2",AW773="-2-1",AW773="-20",AW773="-22" ),"R",
              IF(
                OR(AW773= "24",AW773="04",AW773="-14"),"M",
                IF(
                  OR(AW773= "20",AW773="22",AW773="0-1",AW773="00",AW773="02",AW773="-1-1",AW773="-10"),"I",""
                )
              )
      )
    )
  )
)</f>
        <v/>
      </c>
      <c r="BI773" t="str">
        <f xml:space="preserve"> IF(OR(AX773= "4-2", AX773= "2-1", AX773= "-12", AX773= "-24"),"Q",
  IF(
    OR(AX773= "4-1", AX773= "40", AX773= "42"),"A",
    IF(
      AX773= "44","P",
      IF(OR(AX773= "2-2",AX773="0-2",AX773="-1-2",AX773="-2-2",AX773="-2-1",AX773="-20",AX773="-22" ),"R",
              IF(
                OR(AX773= "24",AX773="04",AX773="-14"),"M",
                IF(
                  OR(AX773= "20",AX773="22",AX773="0-1",AX773="00",AX773="02",AX773="-1-1",AX773="-10"),"I",""
                )
              )
      )
    )
  )
)</f>
        <v/>
      </c>
      <c r="BJ773" t="str">
        <f xml:space="preserve"> IF(OR(AY773= "4-2", AY773= "2-1", AY773= "-12", AY773= "-24"),"Q",
  IF(
    OR(AY773= "4-1", AY773= "40", AY773= "42"),"A",
    IF(
      AY773= "44","P",
      IF(OR(AY773= "2-2",AY773="0-2",AY773="-1-2",AY773="-2-2",AY773="-2-1",AY773="-20",AY773="-22" ),"R",
              IF(
                OR(AY773= "24",AY773="04",AY773="-14"),"M",
                IF(
                  OR(AY773= "20",AY773="22",AY773="0-1",AY773="00",AY773="02",AY773="-1-1",AY773="-10"),"I",""
                )
              )
      )
    )
  )
)</f>
        <v/>
      </c>
      <c r="BK773" t="str">
        <f xml:space="preserve"> IF(OR(AZ773= "4-2", AZ773= "2-1", AZ773= "-12", AZ773= "-24"),"Q",
  IF(
    OR(AZ773= "4-1", AZ773= "40", AZ773= "42"),"A",
    IF(
      AZ773= "44","P",
      IF(OR(AZ773= "2-2",AZ773="0-2",AZ773="-1-2",AZ773="-2-2",AZ773="-2-1",AZ773="-20",AZ773="-22" ),"R",
              IF(
                OR(AZ773= "24",AZ773="04",AZ773="-14"),"M",
                IF(
                  OR(AZ773= "20",AZ773="22",AZ773="0-1",AZ773="00",AZ773="02",AZ773="-1-1",AZ773="-10"),"I",""
                )
              )
      )
    )
  )
)</f>
        <v/>
      </c>
      <c r="BL773" t="str">
        <f xml:space="preserve"> IF(OR(BA773= "4-2", BA773= "2-1", BA773= "-12", BA773= "-24"),"Q",
  IF(
    OR(BA773= "4-1", BA773= "40", BA773= "42"),"A",
    IF(
      BA773= "44","P",
      IF(OR(BA773= "2-2",BA773="0-2",BA773="-1-2",BA773="-2-2",BA773="-2-1",BA773="-20",BA773="-22" ),"R",
              IF(
                OR(BA773= "24",BA773="04",BA773="-14"),"M",
                IF(
                  OR(BA773= "20",BA773="22",BA773="0-1",BA773="00",BA773="02",BA773="-1-1",BA773="-10"),"I",""
                )
              )
      )
    )
  )
)</f>
        <v/>
      </c>
    </row>
    <row r="774" spans="23:64" x14ac:dyDescent="0.25">
      <c r="W774" t="b">
        <f>IF(OR(B774=Локализация!$C$118,B774=5),4,IF(OR(B774=Локализация!$C$119,B774=4),2,IF(OR(B774=Локализация!$C$120,B774=3),0,IF(OR(B774=Локализация!$C$121,B774=2),-1,IF(OR(B774=Локализация!$C$122,B774=1),-2)))))</f>
        <v>0</v>
      </c>
      <c r="X774" t="b">
        <f>IF(OR(C774=Локализация!$C$124,C774=5),-2,IF(OR(C774=Локализация!$C$125,C774=4),-1,IF(OR(C774=Локализация!$C$126,C774=3),0,IF(OR(C774=Локализация!$C$127,C774=2),2,IF(OR(C774=Локализация!$C$128,C774=1),4)))))</f>
        <v>0</v>
      </c>
      <c r="Y774" t="b">
        <f>IF(OR(D774=Локализация!$C$118,D774=5),4,IF(OR(D774=Локализация!$C$119,D774=4),2,IF(OR(D774=Локализация!$C$120,D774=3),0,IF(OR(D774=Локализация!$C$121,D774=2),-1,IF(OR(D774=Локализация!$C$122,D774=1),-2)))))</f>
        <v>0</v>
      </c>
      <c r="Z774" t="b">
        <f>IF(OR(E774=Локализация!$C$124,E774=5),-2,IF(OR(E774=Локализация!$C$125,E774=4),-1,IF(OR(E774=Локализация!$C$126,E774=3),0,IF(OR(E774=Локализация!$C$127,E774=2),2,IF(OR(E774=Локализация!$C$128,E774=1),4)))))</f>
        <v>0</v>
      </c>
      <c r="AA774" t="b">
        <f>IF(OR(F774=Локализация!$C$118,F774=5),4,IF(OR(F774=Локализация!$C$119,F774=4),2,IF(OR(F774=Локализация!$C$120,F774=3),0,IF(OR(F774=Локализация!$C$121,F774=2),-1,IF(OR(F774=Локализация!$C$122,F774=1),-2)))))</f>
        <v>0</v>
      </c>
      <c r="AB774" t="b">
        <f>IF(OR(G774=Локализация!$C$124,G774=5),-2,IF(OR(G774=Локализация!$C$125,G774=4),-1,IF(OR(G774=Локализация!$C$126,G774=3),0,IF(OR(G774=Локализация!$C$127,G774=2),2,IF(OR(G774=Локализация!$C$128,G774=1),4)))))</f>
        <v>0</v>
      </c>
      <c r="AC774" t="b">
        <f>IF(OR(H774=Локализация!$C$118,H774=5),4,IF(OR(H774=Локализация!$C$119,H774=4),2,IF(OR(H774=Локализация!$C$120,H774=3),0,IF(OR(H774=Локализация!$C$121,H774=2),-1,IF(OR(H774=Локализация!$C$122,H774=1),-2)))))</f>
        <v>0</v>
      </c>
      <c r="AD774" t="b">
        <f>IF(OR(I774=Локализация!$C$124,I774=5),-2,IF(OR(I774=Локализация!$C$125,I774=4),-1,IF(OR(I774=Локализация!$C$126,I774=3),0,IF(OR(I774=Локализация!$C$127,I774=2),2,IF(OR(I774=Локализация!$C$128,I774=1),4)))))</f>
        <v>0</v>
      </c>
      <c r="AE774" t="b">
        <f>IF(OR(J774=Локализация!$C$118,J774=5),4,IF(OR(J774=Локализация!$C$119,J774=4),2,IF(OR(J774=Локализация!$C$120,J774=3),0,IF(OR(J774=Локализация!$C$121,J774=2),-1,IF(OR(J774=Локализация!$C$122,J774=1),-2)))))</f>
        <v>0</v>
      </c>
      <c r="AF774" t="b">
        <f>IF(OR(K774=Локализация!$C$124,K774=5),-2,IF(OR(K774=Локализация!$C$125,K774=4),-1,IF(OR(K774=Локализация!$C$126,K774=3),0,IF(OR(K774=Локализация!$C$127,K774=2),2,IF(OR(K774=Локализация!$C$128,K774=1),4)))))</f>
        <v>0</v>
      </c>
      <c r="AG774" t="b">
        <f>IF(OR(L774=Локализация!$C$118,L774=5),4,IF(OR(L774=Локализация!$C$119,L774=4),2,IF(OR(L774=Локализация!$C$120,L774=3),0,IF(OR(L774=Локализация!$C$121,L774=2),-1,IF(OR(L774=Локализация!$C$122,L774=1),-2)))))</f>
        <v>0</v>
      </c>
      <c r="AH774" t="b">
        <f>IF(OR(M774=Локализация!$C$124,M774=5),-2,IF(OR(M774=Локализация!$C$125,M774=4),-1,IF(OR(M774=Локализация!$C$126,M774=3),0,IF(OR(M774=Локализация!$C$127,M774=2),2,IF(OR(M774=Локализация!$C$128,M774=1),4)))))</f>
        <v>0</v>
      </c>
      <c r="AI774" t="b">
        <f>IF(OR(N774=Локализация!$C$118,N774=5),4,IF(OR(N774=Локализация!$C$119,N774=4),2,IF(OR(N774=Локализация!$C$120,N774=3),0,IF(OR(N774=Локализация!$C$121,N774=2),-1,IF(OR(N774=Локализация!$C$122,N774=1),-2)))))</f>
        <v>0</v>
      </c>
      <c r="AJ774" t="b">
        <f>IF(OR(O774=Локализация!$C$124,O774=5),-2,IF(OR(O774=Локализация!$C$125,O774=4),-1,IF(OR(O774=Локализация!$C$126,O774=3),0,IF(OR(O774=Локализация!$C$127,O774=2),2,IF(OR(O774=Локализация!$C$128,O774=1),4)))))</f>
        <v>0</v>
      </c>
      <c r="AK774" t="b">
        <f>IF(OR(P774=Локализация!$C$118,P774=5),4,IF(OR(P774=Локализация!$C$119,P774=4),2,IF(OR(P774=Локализация!$C$120,P774=3),0,IF(OR(P774=Локализация!$C$121,P774=2),-1,IF(OR(P774=Локализация!$C$122,P774=1),-2)))))</f>
        <v>0</v>
      </c>
      <c r="AL774" t="b">
        <f>IF(OR(Q774=Локализация!$C$124,Q774=5),-2,IF(OR(Q774=Локализация!$C$125,Q774=4),-1,IF(OR(Q774=Локализация!$C$126,Q774=3),0,IF(OR(Q774=Локализация!$C$127,Q774=2),2,IF(OR(Q774=Локализация!$C$128,Q774=1),4)))))</f>
        <v>0</v>
      </c>
      <c r="AM774" t="b">
        <f>IF(OR(R774=Локализация!$C$118,R774=5),4,IF(OR(R774=Локализация!$C$119,R774=4),2,IF(OR(R774=Локализация!$C$120,R774=3),0,IF(OR(R774=Локализация!$C$121,R774=2),-1,IF(OR(R774=Локализация!$C$122,R774=1),-2)))))</f>
        <v>0</v>
      </c>
      <c r="AN774" t="b">
        <f>IF(OR(S774=Локализация!$C$124,S774=5),-2,IF(OR(S774=Локализация!$C$125,S774=4),-1,IF(OR(S774=Локализация!$C$126,S774=3),0,IF(OR(S774=Локализация!$C$127,S774=2),2,IF(OR(S774=Локализация!$C$128,S774=1),4)))))</f>
        <v>0</v>
      </c>
      <c r="AO774" t="b">
        <f>IF(OR(T774=Локализация!$C$118,T774=5),4,IF(OR(T774=Локализация!$C$119,T774=4),2,IF(OR(T774=Локализация!$C$120,T774=3),0,IF(OR(T774=Локализация!$C$121,T774=2),-1,IF(OR(T774=Локализация!$C$122,T774=1),-2)))))</f>
        <v>0</v>
      </c>
      <c r="AP774" t="b">
        <f>IF(OR(U774=Локализация!$C$124,U774=5),-2,IF(OR(U774=Локализация!$C$125,U774=4),-1,IF(OR(U774=Локализация!$C$126,U774=3),0,IF(OR(U774=Локализация!$C$127,U774=2),2,IF(OR(U774=Локализация!$C$128,U774=1),4)))))</f>
        <v>0</v>
      </c>
      <c r="AR774" t="str">
        <f>CONCATENATE(W774,X774)</f>
        <v>ЛОЖЬЛОЖЬ</v>
      </c>
      <c r="AS774" t="str">
        <f>CONCATENATE(Y774,Z774)</f>
        <v>ЛОЖЬЛОЖЬ</v>
      </c>
      <c r="AT774" t="str">
        <f>CONCATENATE(AA774,AB774)</f>
        <v>ЛОЖЬЛОЖЬ</v>
      </c>
      <c r="AU774" t="str">
        <f>CONCATENATE(AC774,AD774)</f>
        <v>ЛОЖЬЛОЖЬ</v>
      </c>
      <c r="AV774" t="str">
        <f>CONCATENATE(AE774,AF774)</f>
        <v>ЛОЖЬЛОЖЬ</v>
      </c>
      <c r="AW774" t="str">
        <f>CONCATENATE(AG774,AH774)</f>
        <v>ЛОЖЬЛОЖЬ</v>
      </c>
      <c r="AX774" t="str">
        <f>CONCATENATE(AI774,AJ774)</f>
        <v>ЛОЖЬЛОЖЬ</v>
      </c>
      <c r="AY774" t="str">
        <f>CONCATENATE(AK774,AL774)</f>
        <v>ЛОЖЬЛОЖЬ</v>
      </c>
      <c r="AZ774" t="str">
        <f>CONCATENATE(AM774,AN774)</f>
        <v>ЛОЖЬЛОЖЬ</v>
      </c>
      <c r="BA774" t="str">
        <f>CONCATENATE(AO774,AP774)</f>
        <v>ЛОЖЬЛОЖЬ</v>
      </c>
      <c r="BC774" t="str">
        <f xml:space="preserve"> IF(OR(AR774= "4-2", AR774= "2-1", AR774= "-12", AR774= "-24"),"Q",
  IF(
    OR(AR774= "4-1", AR774= "40", AR774= "42"),"A",
    IF(
      AR774= "44","P",
      IF(OR(AR774= "2-2",AR774="0-2",AR774="-1-2",AR774="-2-2",AR774="-2-1",AR774="-20",AR774="-22" ),"R",
              IF(
                OR(AR774= "24",AR774="04",AR774="-14"),"M",
                IF(
                  OR(AR774= "20",AR774="22",AR774="0-1",AR774="00",AR774="02",AR774="-1-1",AR774="-10"),"I",""
                )
              )
      )
    )
  )
)</f>
        <v/>
      </c>
      <c r="BD774" t="str">
        <f xml:space="preserve"> IF(OR(AS774= "4-2", AS774= "2-1", AS774= "-12", AS774= "-24"),"Q",
  IF(
    OR(AS774= "4-1", AS774= "40", AS774= "42"),"A",
    IF(
      AS774= "44","P",
      IF(OR(AS774= "2-2",AS774="0-2",AS774="-1-2",AS774="-2-2",AS774="-2-1",AS774="-20",AS774="-22" ),"R",
              IF(
                OR(AS774= "24",AS774="04",AS774="-14"),"M",
                IF(
                  OR(AS774= "20",AS774="22",AS774="0-1",AS774="00",AS774="02",AS774="-1-1",AS774="-10"),"I",""
                )
              )
      )
    )
  )
)</f>
        <v/>
      </c>
      <c r="BE774" t="str">
        <f xml:space="preserve"> IF(OR(AT774= "4-2", AT774= "2-1", AT774= "-12", AT774= "-24"),"Q",
  IF(
    OR(AT774= "4-1", AT774= "40", AT774= "42"),"A",
    IF(
      AT774= "44","P",
      IF(OR(AT774= "2-2",AT774="0-2",AT774="-1-2",AT774="-2-2",AT774="-2-1",AT774="-20",AT774="-22" ),"R",
              IF(
                OR(AT774= "24",AT774="04",AT774="-14"),"M",
                IF(
                  OR(AT774= "20",AT774="22",AT774="0-1",AT774="00",AT774="02",AT774="-1-1",AT774="-10"),"I",""
                )
              )
      )
    )
  )
)</f>
        <v/>
      </c>
      <c r="BF774" t="str">
        <f xml:space="preserve"> IF(OR(AU774= "4-2", AU774= "2-1", AU774= "-12", AU774= "-24"),"Q",
  IF(
    OR(AU774= "4-1", AU774= "40", AU774= "42"),"A",
    IF(
      AU774= "44","P",
      IF(OR(AU774= "2-2",AU774="0-2",AU774="-1-2",AU774="-2-2",AU774="-2-1",AU774="-20",AU774="-22" ),"R",
              IF(
                OR(AU774= "24",AU774="04",AU774="-14"),"M",
                IF(
                  OR(AU774= "20",AU774="22",AU774="0-1",AU774="00",AU774="02",AU774="-1-1",AU774="-10"),"I",""
                )
              )
      )
    )
  )
)</f>
        <v/>
      </c>
      <c r="BG774" t="str">
        <f xml:space="preserve"> IF(OR(AV774= "4-2", AV774= "2-1", AV774= "-12", AV774= "-24"),"Q",
  IF(
    OR(AV774= "4-1", AV774= "40", AV774= "42"),"A",
    IF(
      AV774= "44","P",
      IF(OR(AV774= "2-2",AV774="0-2",AV774="-1-2",AV774="-2-2",AV774="-2-1",AV774="-20",AV774="-22" ),"R",
              IF(
                OR(AV774= "24",AV774="04",AV774="-14"),"M",
                IF(
                  OR(AV774= "20",AV774="22",AV774="0-1",AV774="00",AV774="02",AV774="-1-1",AV774="-10"),"I",""
                )
              )
      )
    )
  )
)</f>
        <v/>
      </c>
      <c r="BH774" t="str">
        <f xml:space="preserve"> IF(OR(AW774= "4-2", AW774= "2-1", AW774= "-12", AW774= "-24"),"Q",
  IF(
    OR(AW774= "4-1", AW774= "40", AW774= "42"),"A",
    IF(
      AW774= "44","P",
      IF(OR(AW774= "2-2",AW774="0-2",AW774="-1-2",AW774="-2-2",AW774="-2-1",AW774="-20",AW774="-22" ),"R",
              IF(
                OR(AW774= "24",AW774="04",AW774="-14"),"M",
                IF(
                  OR(AW774= "20",AW774="22",AW774="0-1",AW774="00",AW774="02",AW774="-1-1",AW774="-10"),"I",""
                )
              )
      )
    )
  )
)</f>
        <v/>
      </c>
      <c r="BI774" t="str">
        <f xml:space="preserve"> IF(OR(AX774= "4-2", AX774= "2-1", AX774= "-12", AX774= "-24"),"Q",
  IF(
    OR(AX774= "4-1", AX774= "40", AX774= "42"),"A",
    IF(
      AX774= "44","P",
      IF(OR(AX774= "2-2",AX774="0-2",AX774="-1-2",AX774="-2-2",AX774="-2-1",AX774="-20",AX774="-22" ),"R",
              IF(
                OR(AX774= "24",AX774="04",AX774="-14"),"M",
                IF(
                  OR(AX774= "20",AX774="22",AX774="0-1",AX774="00",AX774="02",AX774="-1-1",AX774="-10"),"I",""
                )
              )
      )
    )
  )
)</f>
        <v/>
      </c>
      <c r="BJ774" t="str">
        <f xml:space="preserve"> IF(OR(AY774= "4-2", AY774= "2-1", AY774= "-12", AY774= "-24"),"Q",
  IF(
    OR(AY774= "4-1", AY774= "40", AY774= "42"),"A",
    IF(
      AY774= "44","P",
      IF(OR(AY774= "2-2",AY774="0-2",AY774="-1-2",AY774="-2-2",AY774="-2-1",AY774="-20",AY774="-22" ),"R",
              IF(
                OR(AY774= "24",AY774="04",AY774="-14"),"M",
                IF(
                  OR(AY774= "20",AY774="22",AY774="0-1",AY774="00",AY774="02",AY774="-1-1",AY774="-10"),"I",""
                )
              )
      )
    )
  )
)</f>
        <v/>
      </c>
      <c r="BK774" t="str">
        <f xml:space="preserve"> IF(OR(AZ774= "4-2", AZ774= "2-1", AZ774= "-12", AZ774= "-24"),"Q",
  IF(
    OR(AZ774= "4-1", AZ774= "40", AZ774= "42"),"A",
    IF(
      AZ774= "44","P",
      IF(OR(AZ774= "2-2",AZ774="0-2",AZ774="-1-2",AZ774="-2-2",AZ774="-2-1",AZ774="-20",AZ774="-22" ),"R",
              IF(
                OR(AZ774= "24",AZ774="04",AZ774="-14"),"M",
                IF(
                  OR(AZ774= "20",AZ774="22",AZ774="0-1",AZ774="00",AZ774="02",AZ774="-1-1",AZ774="-10"),"I",""
                )
              )
      )
    )
  )
)</f>
        <v/>
      </c>
      <c r="BL774" t="str">
        <f xml:space="preserve"> IF(OR(BA774= "4-2", BA774= "2-1", BA774= "-12", BA774= "-24"),"Q",
  IF(
    OR(BA774= "4-1", BA774= "40", BA774= "42"),"A",
    IF(
      BA774= "44","P",
      IF(OR(BA774= "2-2",BA774="0-2",BA774="-1-2",BA774="-2-2",BA774="-2-1",BA774="-20",BA774="-22" ),"R",
              IF(
                OR(BA774= "24",BA774="04",BA774="-14"),"M",
                IF(
                  OR(BA774= "20",BA774="22",BA774="0-1",BA774="00",BA774="02",BA774="-1-1",BA774="-10"),"I",""
                )
              )
      )
    )
  )
)</f>
        <v/>
      </c>
    </row>
    <row r="775" spans="23:64" x14ac:dyDescent="0.25">
      <c r="W775" t="b">
        <f>IF(OR(B775=Локализация!$C$118,B775=5),4,IF(OR(B775=Локализация!$C$119,B775=4),2,IF(OR(B775=Локализация!$C$120,B775=3),0,IF(OR(B775=Локализация!$C$121,B775=2),-1,IF(OR(B775=Локализация!$C$122,B775=1),-2)))))</f>
        <v>0</v>
      </c>
      <c r="X775" t="b">
        <f>IF(OR(C775=Локализация!$C$124,C775=5),-2,IF(OR(C775=Локализация!$C$125,C775=4),-1,IF(OR(C775=Локализация!$C$126,C775=3),0,IF(OR(C775=Локализация!$C$127,C775=2),2,IF(OR(C775=Локализация!$C$128,C775=1),4)))))</f>
        <v>0</v>
      </c>
      <c r="Y775" t="b">
        <f>IF(OR(D775=Локализация!$C$118,D775=5),4,IF(OR(D775=Локализация!$C$119,D775=4),2,IF(OR(D775=Локализация!$C$120,D775=3),0,IF(OR(D775=Локализация!$C$121,D775=2),-1,IF(OR(D775=Локализация!$C$122,D775=1),-2)))))</f>
        <v>0</v>
      </c>
      <c r="Z775" t="b">
        <f>IF(OR(E775=Локализация!$C$124,E775=5),-2,IF(OR(E775=Локализация!$C$125,E775=4),-1,IF(OR(E775=Локализация!$C$126,E775=3),0,IF(OR(E775=Локализация!$C$127,E775=2),2,IF(OR(E775=Локализация!$C$128,E775=1),4)))))</f>
        <v>0</v>
      </c>
      <c r="AA775" t="b">
        <f>IF(OR(F775=Локализация!$C$118,F775=5),4,IF(OR(F775=Локализация!$C$119,F775=4),2,IF(OR(F775=Локализация!$C$120,F775=3),0,IF(OR(F775=Локализация!$C$121,F775=2),-1,IF(OR(F775=Локализация!$C$122,F775=1),-2)))))</f>
        <v>0</v>
      </c>
      <c r="AB775" t="b">
        <f>IF(OR(G775=Локализация!$C$124,G775=5),-2,IF(OR(G775=Локализация!$C$125,G775=4),-1,IF(OR(G775=Локализация!$C$126,G775=3),0,IF(OR(G775=Локализация!$C$127,G775=2),2,IF(OR(G775=Локализация!$C$128,G775=1),4)))))</f>
        <v>0</v>
      </c>
      <c r="AC775" t="b">
        <f>IF(OR(H775=Локализация!$C$118,H775=5),4,IF(OR(H775=Локализация!$C$119,H775=4),2,IF(OR(H775=Локализация!$C$120,H775=3),0,IF(OR(H775=Локализация!$C$121,H775=2),-1,IF(OR(H775=Локализация!$C$122,H775=1),-2)))))</f>
        <v>0</v>
      </c>
      <c r="AD775" t="b">
        <f>IF(OR(I775=Локализация!$C$124,I775=5),-2,IF(OR(I775=Локализация!$C$125,I775=4),-1,IF(OR(I775=Локализация!$C$126,I775=3),0,IF(OR(I775=Локализация!$C$127,I775=2),2,IF(OR(I775=Локализация!$C$128,I775=1),4)))))</f>
        <v>0</v>
      </c>
      <c r="AE775" t="b">
        <f>IF(OR(J775=Локализация!$C$118,J775=5),4,IF(OR(J775=Локализация!$C$119,J775=4),2,IF(OR(J775=Локализация!$C$120,J775=3),0,IF(OR(J775=Локализация!$C$121,J775=2),-1,IF(OR(J775=Локализация!$C$122,J775=1),-2)))))</f>
        <v>0</v>
      </c>
      <c r="AF775" t="b">
        <f>IF(OR(K775=Локализация!$C$124,K775=5),-2,IF(OR(K775=Локализация!$C$125,K775=4),-1,IF(OR(K775=Локализация!$C$126,K775=3),0,IF(OR(K775=Локализация!$C$127,K775=2),2,IF(OR(K775=Локализация!$C$128,K775=1),4)))))</f>
        <v>0</v>
      </c>
      <c r="AG775" t="b">
        <f>IF(OR(L775=Локализация!$C$118,L775=5),4,IF(OR(L775=Локализация!$C$119,L775=4),2,IF(OR(L775=Локализация!$C$120,L775=3),0,IF(OR(L775=Локализация!$C$121,L775=2),-1,IF(OR(L775=Локализация!$C$122,L775=1),-2)))))</f>
        <v>0</v>
      </c>
      <c r="AH775" t="b">
        <f>IF(OR(M775=Локализация!$C$124,M775=5),-2,IF(OR(M775=Локализация!$C$125,M775=4),-1,IF(OR(M775=Локализация!$C$126,M775=3),0,IF(OR(M775=Локализация!$C$127,M775=2),2,IF(OR(M775=Локализация!$C$128,M775=1),4)))))</f>
        <v>0</v>
      </c>
      <c r="AI775" t="b">
        <f>IF(OR(N775=Локализация!$C$118,N775=5),4,IF(OR(N775=Локализация!$C$119,N775=4),2,IF(OR(N775=Локализация!$C$120,N775=3),0,IF(OR(N775=Локализация!$C$121,N775=2),-1,IF(OR(N775=Локализация!$C$122,N775=1),-2)))))</f>
        <v>0</v>
      </c>
      <c r="AJ775" t="b">
        <f>IF(OR(O775=Локализация!$C$124,O775=5),-2,IF(OR(O775=Локализация!$C$125,O775=4),-1,IF(OR(O775=Локализация!$C$126,O775=3),0,IF(OR(O775=Локализация!$C$127,O775=2),2,IF(OR(O775=Локализация!$C$128,O775=1),4)))))</f>
        <v>0</v>
      </c>
      <c r="AK775" t="b">
        <f>IF(OR(P775=Локализация!$C$118,P775=5),4,IF(OR(P775=Локализация!$C$119,P775=4),2,IF(OR(P775=Локализация!$C$120,P775=3),0,IF(OR(P775=Локализация!$C$121,P775=2),-1,IF(OR(P775=Локализация!$C$122,P775=1),-2)))))</f>
        <v>0</v>
      </c>
      <c r="AL775" t="b">
        <f>IF(OR(Q775=Локализация!$C$124,Q775=5),-2,IF(OR(Q775=Локализация!$C$125,Q775=4),-1,IF(OR(Q775=Локализация!$C$126,Q775=3),0,IF(OR(Q775=Локализация!$C$127,Q775=2),2,IF(OR(Q775=Локализация!$C$128,Q775=1),4)))))</f>
        <v>0</v>
      </c>
      <c r="AM775" t="b">
        <f>IF(OR(R775=Локализация!$C$118,R775=5),4,IF(OR(R775=Локализация!$C$119,R775=4),2,IF(OR(R775=Локализация!$C$120,R775=3),0,IF(OR(R775=Локализация!$C$121,R775=2),-1,IF(OR(R775=Локализация!$C$122,R775=1),-2)))))</f>
        <v>0</v>
      </c>
      <c r="AN775" t="b">
        <f>IF(OR(S775=Локализация!$C$124,S775=5),-2,IF(OR(S775=Локализация!$C$125,S775=4),-1,IF(OR(S775=Локализация!$C$126,S775=3),0,IF(OR(S775=Локализация!$C$127,S775=2),2,IF(OR(S775=Локализация!$C$128,S775=1),4)))))</f>
        <v>0</v>
      </c>
      <c r="AO775" t="b">
        <f>IF(OR(T775=Локализация!$C$118,T775=5),4,IF(OR(T775=Локализация!$C$119,T775=4),2,IF(OR(T775=Локализация!$C$120,T775=3),0,IF(OR(T775=Локализация!$C$121,T775=2),-1,IF(OR(T775=Локализация!$C$122,T775=1),-2)))))</f>
        <v>0</v>
      </c>
      <c r="AP775" t="b">
        <f>IF(OR(U775=Локализация!$C$124,U775=5),-2,IF(OR(U775=Локализация!$C$125,U775=4),-1,IF(OR(U775=Локализация!$C$126,U775=3),0,IF(OR(U775=Локализация!$C$127,U775=2),2,IF(OR(U775=Локализация!$C$128,U775=1),4)))))</f>
        <v>0</v>
      </c>
      <c r="AR775" t="str">
        <f>CONCATENATE(W775,X775)</f>
        <v>ЛОЖЬЛОЖЬ</v>
      </c>
      <c r="AS775" t="str">
        <f>CONCATENATE(Y775,Z775)</f>
        <v>ЛОЖЬЛОЖЬ</v>
      </c>
      <c r="AT775" t="str">
        <f>CONCATENATE(AA775,AB775)</f>
        <v>ЛОЖЬЛОЖЬ</v>
      </c>
      <c r="AU775" t="str">
        <f>CONCATENATE(AC775,AD775)</f>
        <v>ЛОЖЬЛОЖЬ</v>
      </c>
      <c r="AV775" t="str">
        <f>CONCATENATE(AE775,AF775)</f>
        <v>ЛОЖЬЛОЖЬ</v>
      </c>
      <c r="AW775" t="str">
        <f>CONCATENATE(AG775,AH775)</f>
        <v>ЛОЖЬЛОЖЬ</v>
      </c>
      <c r="AX775" t="str">
        <f>CONCATENATE(AI775,AJ775)</f>
        <v>ЛОЖЬЛОЖЬ</v>
      </c>
      <c r="AY775" t="str">
        <f>CONCATENATE(AK775,AL775)</f>
        <v>ЛОЖЬЛОЖЬ</v>
      </c>
      <c r="AZ775" t="str">
        <f>CONCATENATE(AM775,AN775)</f>
        <v>ЛОЖЬЛОЖЬ</v>
      </c>
      <c r="BA775" t="str">
        <f>CONCATENATE(AO775,AP775)</f>
        <v>ЛОЖЬЛОЖЬ</v>
      </c>
      <c r="BC775" t="str">
        <f xml:space="preserve"> IF(OR(AR775= "4-2", AR775= "2-1", AR775= "-12", AR775= "-24"),"Q",
  IF(
    OR(AR775= "4-1", AR775= "40", AR775= "42"),"A",
    IF(
      AR775= "44","P",
      IF(OR(AR775= "2-2",AR775="0-2",AR775="-1-2",AR775="-2-2",AR775="-2-1",AR775="-20",AR775="-22" ),"R",
              IF(
                OR(AR775= "24",AR775="04",AR775="-14"),"M",
                IF(
                  OR(AR775= "20",AR775="22",AR775="0-1",AR775="00",AR775="02",AR775="-1-1",AR775="-10"),"I",""
                )
              )
      )
    )
  )
)</f>
        <v/>
      </c>
      <c r="BD775" t="str">
        <f xml:space="preserve"> IF(OR(AS775= "4-2", AS775= "2-1", AS775= "-12", AS775= "-24"),"Q",
  IF(
    OR(AS775= "4-1", AS775= "40", AS775= "42"),"A",
    IF(
      AS775= "44","P",
      IF(OR(AS775= "2-2",AS775="0-2",AS775="-1-2",AS775="-2-2",AS775="-2-1",AS775="-20",AS775="-22" ),"R",
              IF(
                OR(AS775= "24",AS775="04",AS775="-14"),"M",
                IF(
                  OR(AS775= "20",AS775="22",AS775="0-1",AS775="00",AS775="02",AS775="-1-1",AS775="-10"),"I",""
                )
              )
      )
    )
  )
)</f>
        <v/>
      </c>
      <c r="BE775" t="str">
        <f xml:space="preserve"> IF(OR(AT775= "4-2", AT775= "2-1", AT775= "-12", AT775= "-24"),"Q",
  IF(
    OR(AT775= "4-1", AT775= "40", AT775= "42"),"A",
    IF(
      AT775= "44","P",
      IF(OR(AT775= "2-2",AT775="0-2",AT775="-1-2",AT775="-2-2",AT775="-2-1",AT775="-20",AT775="-22" ),"R",
              IF(
                OR(AT775= "24",AT775="04",AT775="-14"),"M",
                IF(
                  OR(AT775= "20",AT775="22",AT775="0-1",AT775="00",AT775="02",AT775="-1-1",AT775="-10"),"I",""
                )
              )
      )
    )
  )
)</f>
        <v/>
      </c>
      <c r="BF775" t="str">
        <f xml:space="preserve"> IF(OR(AU775= "4-2", AU775= "2-1", AU775= "-12", AU775= "-24"),"Q",
  IF(
    OR(AU775= "4-1", AU775= "40", AU775= "42"),"A",
    IF(
      AU775= "44","P",
      IF(OR(AU775= "2-2",AU775="0-2",AU775="-1-2",AU775="-2-2",AU775="-2-1",AU775="-20",AU775="-22" ),"R",
              IF(
                OR(AU775= "24",AU775="04",AU775="-14"),"M",
                IF(
                  OR(AU775= "20",AU775="22",AU775="0-1",AU775="00",AU775="02",AU775="-1-1",AU775="-10"),"I",""
                )
              )
      )
    )
  )
)</f>
        <v/>
      </c>
      <c r="BG775" t="str">
        <f xml:space="preserve"> IF(OR(AV775= "4-2", AV775= "2-1", AV775= "-12", AV775= "-24"),"Q",
  IF(
    OR(AV775= "4-1", AV775= "40", AV775= "42"),"A",
    IF(
      AV775= "44","P",
      IF(OR(AV775= "2-2",AV775="0-2",AV775="-1-2",AV775="-2-2",AV775="-2-1",AV775="-20",AV775="-22" ),"R",
              IF(
                OR(AV775= "24",AV775="04",AV775="-14"),"M",
                IF(
                  OR(AV775= "20",AV775="22",AV775="0-1",AV775="00",AV775="02",AV775="-1-1",AV775="-10"),"I",""
                )
              )
      )
    )
  )
)</f>
        <v/>
      </c>
      <c r="BH775" t="str">
        <f xml:space="preserve"> IF(OR(AW775= "4-2", AW775= "2-1", AW775= "-12", AW775= "-24"),"Q",
  IF(
    OR(AW775= "4-1", AW775= "40", AW775= "42"),"A",
    IF(
      AW775= "44","P",
      IF(OR(AW775= "2-2",AW775="0-2",AW775="-1-2",AW775="-2-2",AW775="-2-1",AW775="-20",AW775="-22" ),"R",
              IF(
                OR(AW775= "24",AW775="04",AW775="-14"),"M",
                IF(
                  OR(AW775= "20",AW775="22",AW775="0-1",AW775="00",AW775="02",AW775="-1-1",AW775="-10"),"I",""
                )
              )
      )
    )
  )
)</f>
        <v/>
      </c>
      <c r="BI775" t="str">
        <f xml:space="preserve"> IF(OR(AX775= "4-2", AX775= "2-1", AX775= "-12", AX775= "-24"),"Q",
  IF(
    OR(AX775= "4-1", AX775= "40", AX775= "42"),"A",
    IF(
      AX775= "44","P",
      IF(OR(AX775= "2-2",AX775="0-2",AX775="-1-2",AX775="-2-2",AX775="-2-1",AX775="-20",AX775="-22" ),"R",
              IF(
                OR(AX775= "24",AX775="04",AX775="-14"),"M",
                IF(
                  OR(AX775= "20",AX775="22",AX775="0-1",AX775="00",AX775="02",AX775="-1-1",AX775="-10"),"I",""
                )
              )
      )
    )
  )
)</f>
        <v/>
      </c>
      <c r="BJ775" t="str">
        <f xml:space="preserve"> IF(OR(AY775= "4-2", AY775= "2-1", AY775= "-12", AY775= "-24"),"Q",
  IF(
    OR(AY775= "4-1", AY775= "40", AY775= "42"),"A",
    IF(
      AY775= "44","P",
      IF(OR(AY775= "2-2",AY775="0-2",AY775="-1-2",AY775="-2-2",AY775="-2-1",AY775="-20",AY775="-22" ),"R",
              IF(
                OR(AY775= "24",AY775="04",AY775="-14"),"M",
                IF(
                  OR(AY775= "20",AY775="22",AY775="0-1",AY775="00",AY775="02",AY775="-1-1",AY775="-10"),"I",""
                )
              )
      )
    )
  )
)</f>
        <v/>
      </c>
      <c r="BK775" t="str">
        <f xml:space="preserve"> IF(OR(AZ775= "4-2", AZ775= "2-1", AZ775= "-12", AZ775= "-24"),"Q",
  IF(
    OR(AZ775= "4-1", AZ775= "40", AZ775= "42"),"A",
    IF(
      AZ775= "44","P",
      IF(OR(AZ775= "2-2",AZ775="0-2",AZ775="-1-2",AZ775="-2-2",AZ775="-2-1",AZ775="-20",AZ775="-22" ),"R",
              IF(
                OR(AZ775= "24",AZ775="04",AZ775="-14"),"M",
                IF(
                  OR(AZ775= "20",AZ775="22",AZ775="0-1",AZ775="00",AZ775="02",AZ775="-1-1",AZ775="-10"),"I",""
                )
              )
      )
    )
  )
)</f>
        <v/>
      </c>
      <c r="BL775" t="str">
        <f xml:space="preserve"> IF(OR(BA775= "4-2", BA775= "2-1", BA775= "-12", BA775= "-24"),"Q",
  IF(
    OR(BA775= "4-1", BA775= "40", BA775= "42"),"A",
    IF(
      BA775= "44","P",
      IF(OR(BA775= "2-2",BA775="0-2",BA775="-1-2",BA775="-2-2",BA775="-2-1",BA775="-20",BA775="-22" ),"R",
              IF(
                OR(BA775= "24",BA775="04",BA775="-14"),"M",
                IF(
                  OR(BA775= "20",BA775="22",BA775="0-1",BA775="00",BA775="02",BA775="-1-1",BA775="-10"),"I",""
                )
              )
      )
    )
  )
)</f>
        <v/>
      </c>
    </row>
    <row r="776" spans="23:64" x14ac:dyDescent="0.25">
      <c r="W776" t="b">
        <f>IF(OR(B776=Локализация!$C$118,B776=5),4,IF(OR(B776=Локализация!$C$119,B776=4),2,IF(OR(B776=Локализация!$C$120,B776=3),0,IF(OR(B776=Локализация!$C$121,B776=2),-1,IF(OR(B776=Локализация!$C$122,B776=1),-2)))))</f>
        <v>0</v>
      </c>
      <c r="X776" t="b">
        <f>IF(OR(C776=Локализация!$C$124,C776=5),-2,IF(OR(C776=Локализация!$C$125,C776=4),-1,IF(OR(C776=Локализация!$C$126,C776=3),0,IF(OR(C776=Локализация!$C$127,C776=2),2,IF(OR(C776=Локализация!$C$128,C776=1),4)))))</f>
        <v>0</v>
      </c>
      <c r="Y776" t="b">
        <f>IF(OR(D776=Локализация!$C$118,D776=5),4,IF(OR(D776=Локализация!$C$119,D776=4),2,IF(OR(D776=Локализация!$C$120,D776=3),0,IF(OR(D776=Локализация!$C$121,D776=2),-1,IF(OR(D776=Локализация!$C$122,D776=1),-2)))))</f>
        <v>0</v>
      </c>
      <c r="Z776" t="b">
        <f>IF(OR(E776=Локализация!$C$124,E776=5),-2,IF(OR(E776=Локализация!$C$125,E776=4),-1,IF(OR(E776=Локализация!$C$126,E776=3),0,IF(OR(E776=Локализация!$C$127,E776=2),2,IF(OR(E776=Локализация!$C$128,E776=1),4)))))</f>
        <v>0</v>
      </c>
      <c r="AA776" t="b">
        <f>IF(OR(F776=Локализация!$C$118,F776=5),4,IF(OR(F776=Локализация!$C$119,F776=4),2,IF(OR(F776=Локализация!$C$120,F776=3),0,IF(OR(F776=Локализация!$C$121,F776=2),-1,IF(OR(F776=Локализация!$C$122,F776=1),-2)))))</f>
        <v>0</v>
      </c>
      <c r="AB776" t="b">
        <f>IF(OR(G776=Локализация!$C$124,G776=5),-2,IF(OR(G776=Локализация!$C$125,G776=4),-1,IF(OR(G776=Локализация!$C$126,G776=3),0,IF(OR(G776=Локализация!$C$127,G776=2),2,IF(OR(G776=Локализация!$C$128,G776=1),4)))))</f>
        <v>0</v>
      </c>
      <c r="AC776" t="b">
        <f>IF(OR(H776=Локализация!$C$118,H776=5),4,IF(OR(H776=Локализация!$C$119,H776=4),2,IF(OR(H776=Локализация!$C$120,H776=3),0,IF(OR(H776=Локализация!$C$121,H776=2),-1,IF(OR(H776=Локализация!$C$122,H776=1),-2)))))</f>
        <v>0</v>
      </c>
      <c r="AD776" t="b">
        <f>IF(OR(I776=Локализация!$C$124,I776=5),-2,IF(OR(I776=Локализация!$C$125,I776=4),-1,IF(OR(I776=Локализация!$C$126,I776=3),0,IF(OR(I776=Локализация!$C$127,I776=2),2,IF(OR(I776=Локализация!$C$128,I776=1),4)))))</f>
        <v>0</v>
      </c>
      <c r="AE776" t="b">
        <f>IF(OR(J776=Локализация!$C$118,J776=5),4,IF(OR(J776=Локализация!$C$119,J776=4),2,IF(OR(J776=Локализация!$C$120,J776=3),0,IF(OR(J776=Локализация!$C$121,J776=2),-1,IF(OR(J776=Локализация!$C$122,J776=1),-2)))))</f>
        <v>0</v>
      </c>
      <c r="AF776" t="b">
        <f>IF(OR(K776=Локализация!$C$124,K776=5),-2,IF(OR(K776=Локализация!$C$125,K776=4),-1,IF(OR(K776=Локализация!$C$126,K776=3),0,IF(OR(K776=Локализация!$C$127,K776=2),2,IF(OR(K776=Локализация!$C$128,K776=1),4)))))</f>
        <v>0</v>
      </c>
      <c r="AG776" t="b">
        <f>IF(OR(L776=Локализация!$C$118,L776=5),4,IF(OR(L776=Локализация!$C$119,L776=4),2,IF(OR(L776=Локализация!$C$120,L776=3),0,IF(OR(L776=Локализация!$C$121,L776=2),-1,IF(OR(L776=Локализация!$C$122,L776=1),-2)))))</f>
        <v>0</v>
      </c>
      <c r="AH776" t="b">
        <f>IF(OR(M776=Локализация!$C$124,M776=5),-2,IF(OR(M776=Локализация!$C$125,M776=4),-1,IF(OR(M776=Локализация!$C$126,M776=3),0,IF(OR(M776=Локализация!$C$127,M776=2),2,IF(OR(M776=Локализация!$C$128,M776=1),4)))))</f>
        <v>0</v>
      </c>
      <c r="AI776" t="b">
        <f>IF(OR(N776=Локализация!$C$118,N776=5),4,IF(OR(N776=Локализация!$C$119,N776=4),2,IF(OR(N776=Локализация!$C$120,N776=3),0,IF(OR(N776=Локализация!$C$121,N776=2),-1,IF(OR(N776=Локализация!$C$122,N776=1),-2)))))</f>
        <v>0</v>
      </c>
      <c r="AJ776" t="b">
        <f>IF(OR(O776=Локализация!$C$124,O776=5),-2,IF(OR(O776=Локализация!$C$125,O776=4),-1,IF(OR(O776=Локализация!$C$126,O776=3),0,IF(OR(O776=Локализация!$C$127,O776=2),2,IF(OR(O776=Локализация!$C$128,O776=1),4)))))</f>
        <v>0</v>
      </c>
      <c r="AK776" t="b">
        <f>IF(OR(P776=Локализация!$C$118,P776=5),4,IF(OR(P776=Локализация!$C$119,P776=4),2,IF(OR(P776=Локализация!$C$120,P776=3),0,IF(OR(P776=Локализация!$C$121,P776=2),-1,IF(OR(P776=Локализация!$C$122,P776=1),-2)))))</f>
        <v>0</v>
      </c>
      <c r="AL776" t="b">
        <f>IF(OR(Q776=Локализация!$C$124,Q776=5),-2,IF(OR(Q776=Локализация!$C$125,Q776=4),-1,IF(OR(Q776=Локализация!$C$126,Q776=3),0,IF(OR(Q776=Локализация!$C$127,Q776=2),2,IF(OR(Q776=Локализация!$C$128,Q776=1),4)))))</f>
        <v>0</v>
      </c>
      <c r="AM776" t="b">
        <f>IF(OR(R776=Локализация!$C$118,R776=5),4,IF(OR(R776=Локализация!$C$119,R776=4),2,IF(OR(R776=Локализация!$C$120,R776=3),0,IF(OR(R776=Локализация!$C$121,R776=2),-1,IF(OR(R776=Локализация!$C$122,R776=1),-2)))))</f>
        <v>0</v>
      </c>
      <c r="AN776" t="b">
        <f>IF(OR(S776=Локализация!$C$124,S776=5),-2,IF(OR(S776=Локализация!$C$125,S776=4),-1,IF(OR(S776=Локализация!$C$126,S776=3),0,IF(OR(S776=Локализация!$C$127,S776=2),2,IF(OR(S776=Локализация!$C$128,S776=1),4)))))</f>
        <v>0</v>
      </c>
      <c r="AO776" t="b">
        <f>IF(OR(T776=Локализация!$C$118,T776=5),4,IF(OR(T776=Локализация!$C$119,T776=4),2,IF(OR(T776=Локализация!$C$120,T776=3),0,IF(OR(T776=Локализация!$C$121,T776=2),-1,IF(OR(T776=Локализация!$C$122,T776=1),-2)))))</f>
        <v>0</v>
      </c>
      <c r="AP776" t="b">
        <f>IF(OR(U776=Локализация!$C$124,U776=5),-2,IF(OR(U776=Локализация!$C$125,U776=4),-1,IF(OR(U776=Локализация!$C$126,U776=3),0,IF(OR(U776=Локализация!$C$127,U776=2),2,IF(OR(U776=Локализация!$C$128,U776=1),4)))))</f>
        <v>0</v>
      </c>
      <c r="AR776" t="str">
        <f>CONCATENATE(W776,X776)</f>
        <v>ЛОЖЬЛОЖЬ</v>
      </c>
      <c r="AS776" t="str">
        <f>CONCATENATE(Y776,Z776)</f>
        <v>ЛОЖЬЛОЖЬ</v>
      </c>
      <c r="AT776" t="str">
        <f>CONCATENATE(AA776,AB776)</f>
        <v>ЛОЖЬЛОЖЬ</v>
      </c>
      <c r="AU776" t="str">
        <f>CONCATENATE(AC776,AD776)</f>
        <v>ЛОЖЬЛОЖЬ</v>
      </c>
      <c r="AV776" t="str">
        <f>CONCATENATE(AE776,AF776)</f>
        <v>ЛОЖЬЛОЖЬ</v>
      </c>
      <c r="AW776" t="str">
        <f>CONCATENATE(AG776,AH776)</f>
        <v>ЛОЖЬЛОЖЬ</v>
      </c>
      <c r="AX776" t="str">
        <f>CONCATENATE(AI776,AJ776)</f>
        <v>ЛОЖЬЛОЖЬ</v>
      </c>
      <c r="AY776" t="str">
        <f>CONCATENATE(AK776,AL776)</f>
        <v>ЛОЖЬЛОЖЬ</v>
      </c>
      <c r="AZ776" t="str">
        <f>CONCATENATE(AM776,AN776)</f>
        <v>ЛОЖЬЛОЖЬ</v>
      </c>
      <c r="BA776" t="str">
        <f>CONCATENATE(AO776,AP776)</f>
        <v>ЛОЖЬЛОЖЬ</v>
      </c>
      <c r="BC776" t="str">
        <f xml:space="preserve"> IF(OR(AR776= "4-2", AR776= "2-1", AR776= "-12", AR776= "-24"),"Q",
  IF(
    OR(AR776= "4-1", AR776= "40", AR776= "42"),"A",
    IF(
      AR776= "44","P",
      IF(OR(AR776= "2-2",AR776="0-2",AR776="-1-2",AR776="-2-2",AR776="-2-1",AR776="-20",AR776="-22" ),"R",
              IF(
                OR(AR776= "24",AR776="04",AR776="-14"),"M",
                IF(
                  OR(AR776= "20",AR776="22",AR776="0-1",AR776="00",AR776="02",AR776="-1-1",AR776="-10"),"I",""
                )
              )
      )
    )
  )
)</f>
        <v/>
      </c>
      <c r="BD776" t="str">
        <f xml:space="preserve"> IF(OR(AS776= "4-2", AS776= "2-1", AS776= "-12", AS776= "-24"),"Q",
  IF(
    OR(AS776= "4-1", AS776= "40", AS776= "42"),"A",
    IF(
      AS776= "44","P",
      IF(OR(AS776= "2-2",AS776="0-2",AS776="-1-2",AS776="-2-2",AS776="-2-1",AS776="-20",AS776="-22" ),"R",
              IF(
                OR(AS776= "24",AS776="04",AS776="-14"),"M",
                IF(
                  OR(AS776= "20",AS776="22",AS776="0-1",AS776="00",AS776="02",AS776="-1-1",AS776="-10"),"I",""
                )
              )
      )
    )
  )
)</f>
        <v/>
      </c>
      <c r="BE776" t="str">
        <f xml:space="preserve"> IF(OR(AT776= "4-2", AT776= "2-1", AT776= "-12", AT776= "-24"),"Q",
  IF(
    OR(AT776= "4-1", AT776= "40", AT776= "42"),"A",
    IF(
      AT776= "44","P",
      IF(OR(AT776= "2-2",AT776="0-2",AT776="-1-2",AT776="-2-2",AT776="-2-1",AT776="-20",AT776="-22" ),"R",
              IF(
                OR(AT776= "24",AT776="04",AT776="-14"),"M",
                IF(
                  OR(AT776= "20",AT776="22",AT776="0-1",AT776="00",AT776="02",AT776="-1-1",AT776="-10"),"I",""
                )
              )
      )
    )
  )
)</f>
        <v/>
      </c>
      <c r="BF776" t="str">
        <f xml:space="preserve"> IF(OR(AU776= "4-2", AU776= "2-1", AU776= "-12", AU776= "-24"),"Q",
  IF(
    OR(AU776= "4-1", AU776= "40", AU776= "42"),"A",
    IF(
      AU776= "44","P",
      IF(OR(AU776= "2-2",AU776="0-2",AU776="-1-2",AU776="-2-2",AU776="-2-1",AU776="-20",AU776="-22" ),"R",
              IF(
                OR(AU776= "24",AU776="04",AU776="-14"),"M",
                IF(
                  OR(AU776= "20",AU776="22",AU776="0-1",AU776="00",AU776="02",AU776="-1-1",AU776="-10"),"I",""
                )
              )
      )
    )
  )
)</f>
        <v/>
      </c>
      <c r="BG776" t="str">
        <f xml:space="preserve"> IF(OR(AV776= "4-2", AV776= "2-1", AV776= "-12", AV776= "-24"),"Q",
  IF(
    OR(AV776= "4-1", AV776= "40", AV776= "42"),"A",
    IF(
      AV776= "44","P",
      IF(OR(AV776= "2-2",AV776="0-2",AV776="-1-2",AV776="-2-2",AV776="-2-1",AV776="-20",AV776="-22" ),"R",
              IF(
                OR(AV776= "24",AV776="04",AV776="-14"),"M",
                IF(
                  OR(AV776= "20",AV776="22",AV776="0-1",AV776="00",AV776="02",AV776="-1-1",AV776="-10"),"I",""
                )
              )
      )
    )
  )
)</f>
        <v/>
      </c>
      <c r="BH776" t="str">
        <f xml:space="preserve"> IF(OR(AW776= "4-2", AW776= "2-1", AW776= "-12", AW776= "-24"),"Q",
  IF(
    OR(AW776= "4-1", AW776= "40", AW776= "42"),"A",
    IF(
      AW776= "44","P",
      IF(OR(AW776= "2-2",AW776="0-2",AW776="-1-2",AW776="-2-2",AW776="-2-1",AW776="-20",AW776="-22" ),"R",
              IF(
                OR(AW776= "24",AW776="04",AW776="-14"),"M",
                IF(
                  OR(AW776= "20",AW776="22",AW776="0-1",AW776="00",AW776="02",AW776="-1-1",AW776="-10"),"I",""
                )
              )
      )
    )
  )
)</f>
        <v/>
      </c>
      <c r="BI776" t="str">
        <f xml:space="preserve"> IF(OR(AX776= "4-2", AX776= "2-1", AX776= "-12", AX776= "-24"),"Q",
  IF(
    OR(AX776= "4-1", AX776= "40", AX776= "42"),"A",
    IF(
      AX776= "44","P",
      IF(OR(AX776= "2-2",AX776="0-2",AX776="-1-2",AX776="-2-2",AX776="-2-1",AX776="-20",AX776="-22" ),"R",
              IF(
                OR(AX776= "24",AX776="04",AX776="-14"),"M",
                IF(
                  OR(AX776= "20",AX776="22",AX776="0-1",AX776="00",AX776="02",AX776="-1-1",AX776="-10"),"I",""
                )
              )
      )
    )
  )
)</f>
        <v/>
      </c>
      <c r="BJ776" t="str">
        <f xml:space="preserve"> IF(OR(AY776= "4-2", AY776= "2-1", AY776= "-12", AY776= "-24"),"Q",
  IF(
    OR(AY776= "4-1", AY776= "40", AY776= "42"),"A",
    IF(
      AY776= "44","P",
      IF(OR(AY776= "2-2",AY776="0-2",AY776="-1-2",AY776="-2-2",AY776="-2-1",AY776="-20",AY776="-22" ),"R",
              IF(
                OR(AY776= "24",AY776="04",AY776="-14"),"M",
                IF(
                  OR(AY776= "20",AY776="22",AY776="0-1",AY776="00",AY776="02",AY776="-1-1",AY776="-10"),"I",""
                )
              )
      )
    )
  )
)</f>
        <v/>
      </c>
      <c r="BK776" t="str">
        <f xml:space="preserve"> IF(OR(AZ776= "4-2", AZ776= "2-1", AZ776= "-12", AZ776= "-24"),"Q",
  IF(
    OR(AZ776= "4-1", AZ776= "40", AZ776= "42"),"A",
    IF(
      AZ776= "44","P",
      IF(OR(AZ776= "2-2",AZ776="0-2",AZ776="-1-2",AZ776="-2-2",AZ776="-2-1",AZ776="-20",AZ776="-22" ),"R",
              IF(
                OR(AZ776= "24",AZ776="04",AZ776="-14"),"M",
                IF(
                  OR(AZ776= "20",AZ776="22",AZ776="0-1",AZ776="00",AZ776="02",AZ776="-1-1",AZ776="-10"),"I",""
                )
              )
      )
    )
  )
)</f>
        <v/>
      </c>
      <c r="BL776" t="str">
        <f xml:space="preserve"> IF(OR(BA776= "4-2", BA776= "2-1", BA776= "-12", BA776= "-24"),"Q",
  IF(
    OR(BA776= "4-1", BA776= "40", BA776= "42"),"A",
    IF(
      BA776= "44","P",
      IF(OR(BA776= "2-2",BA776="0-2",BA776="-1-2",BA776="-2-2",BA776="-2-1",BA776="-20",BA776="-22" ),"R",
              IF(
                OR(BA776= "24",BA776="04",BA776="-14"),"M",
                IF(
                  OR(BA776= "20",BA776="22",BA776="0-1",BA776="00",BA776="02",BA776="-1-1",BA776="-10"),"I",""
                )
              )
      )
    )
  )
)</f>
        <v/>
      </c>
    </row>
    <row r="777" spans="23:64" x14ac:dyDescent="0.25">
      <c r="W777" t="b">
        <f>IF(OR(B777=Локализация!$C$118,B777=5),4,IF(OR(B777=Локализация!$C$119,B777=4),2,IF(OR(B777=Локализация!$C$120,B777=3),0,IF(OR(B777=Локализация!$C$121,B777=2),-1,IF(OR(B777=Локализация!$C$122,B777=1),-2)))))</f>
        <v>0</v>
      </c>
      <c r="X777" t="b">
        <f>IF(OR(C777=Локализация!$C$124,C777=5),-2,IF(OR(C777=Локализация!$C$125,C777=4),-1,IF(OR(C777=Локализация!$C$126,C777=3),0,IF(OR(C777=Локализация!$C$127,C777=2),2,IF(OR(C777=Локализация!$C$128,C777=1),4)))))</f>
        <v>0</v>
      </c>
      <c r="Y777" t="b">
        <f>IF(OR(D777=Локализация!$C$118,D777=5),4,IF(OR(D777=Локализация!$C$119,D777=4),2,IF(OR(D777=Локализация!$C$120,D777=3),0,IF(OR(D777=Локализация!$C$121,D777=2),-1,IF(OR(D777=Локализация!$C$122,D777=1),-2)))))</f>
        <v>0</v>
      </c>
      <c r="Z777" t="b">
        <f>IF(OR(E777=Локализация!$C$124,E777=5),-2,IF(OR(E777=Локализация!$C$125,E777=4),-1,IF(OR(E777=Локализация!$C$126,E777=3),0,IF(OR(E777=Локализация!$C$127,E777=2),2,IF(OR(E777=Локализация!$C$128,E777=1),4)))))</f>
        <v>0</v>
      </c>
      <c r="AA777" t="b">
        <f>IF(OR(F777=Локализация!$C$118,F777=5),4,IF(OR(F777=Локализация!$C$119,F777=4),2,IF(OR(F777=Локализация!$C$120,F777=3),0,IF(OR(F777=Локализация!$C$121,F777=2),-1,IF(OR(F777=Локализация!$C$122,F777=1),-2)))))</f>
        <v>0</v>
      </c>
      <c r="AB777" t="b">
        <f>IF(OR(G777=Локализация!$C$124,G777=5),-2,IF(OR(G777=Локализация!$C$125,G777=4),-1,IF(OR(G777=Локализация!$C$126,G777=3),0,IF(OR(G777=Локализация!$C$127,G777=2),2,IF(OR(G777=Локализация!$C$128,G777=1),4)))))</f>
        <v>0</v>
      </c>
      <c r="AC777" t="b">
        <f>IF(OR(H777=Локализация!$C$118,H777=5),4,IF(OR(H777=Локализация!$C$119,H777=4),2,IF(OR(H777=Локализация!$C$120,H777=3),0,IF(OR(H777=Локализация!$C$121,H777=2),-1,IF(OR(H777=Локализация!$C$122,H777=1),-2)))))</f>
        <v>0</v>
      </c>
      <c r="AD777" t="b">
        <f>IF(OR(I777=Локализация!$C$124,I777=5),-2,IF(OR(I777=Локализация!$C$125,I777=4),-1,IF(OR(I777=Локализация!$C$126,I777=3),0,IF(OR(I777=Локализация!$C$127,I777=2),2,IF(OR(I777=Локализация!$C$128,I777=1),4)))))</f>
        <v>0</v>
      </c>
      <c r="AE777" t="b">
        <f>IF(OR(J777=Локализация!$C$118,J777=5),4,IF(OR(J777=Локализация!$C$119,J777=4),2,IF(OR(J777=Локализация!$C$120,J777=3),0,IF(OR(J777=Локализация!$C$121,J777=2),-1,IF(OR(J777=Локализация!$C$122,J777=1),-2)))))</f>
        <v>0</v>
      </c>
      <c r="AF777" t="b">
        <f>IF(OR(K777=Локализация!$C$124,K777=5),-2,IF(OR(K777=Локализация!$C$125,K777=4),-1,IF(OR(K777=Локализация!$C$126,K777=3),0,IF(OR(K777=Локализация!$C$127,K777=2),2,IF(OR(K777=Локализация!$C$128,K777=1),4)))))</f>
        <v>0</v>
      </c>
      <c r="AG777" t="b">
        <f>IF(OR(L777=Локализация!$C$118,L777=5),4,IF(OR(L777=Локализация!$C$119,L777=4),2,IF(OR(L777=Локализация!$C$120,L777=3),0,IF(OR(L777=Локализация!$C$121,L777=2),-1,IF(OR(L777=Локализация!$C$122,L777=1),-2)))))</f>
        <v>0</v>
      </c>
      <c r="AH777" t="b">
        <f>IF(OR(M777=Локализация!$C$124,M777=5),-2,IF(OR(M777=Локализация!$C$125,M777=4),-1,IF(OR(M777=Локализация!$C$126,M777=3),0,IF(OR(M777=Локализация!$C$127,M777=2),2,IF(OR(M777=Локализация!$C$128,M777=1),4)))))</f>
        <v>0</v>
      </c>
      <c r="AI777" t="b">
        <f>IF(OR(N777=Локализация!$C$118,N777=5),4,IF(OR(N777=Локализация!$C$119,N777=4),2,IF(OR(N777=Локализация!$C$120,N777=3),0,IF(OR(N777=Локализация!$C$121,N777=2),-1,IF(OR(N777=Локализация!$C$122,N777=1),-2)))))</f>
        <v>0</v>
      </c>
      <c r="AJ777" t="b">
        <f>IF(OR(O777=Локализация!$C$124,O777=5),-2,IF(OR(O777=Локализация!$C$125,O777=4),-1,IF(OR(O777=Локализация!$C$126,O777=3),0,IF(OR(O777=Локализация!$C$127,O777=2),2,IF(OR(O777=Локализация!$C$128,O777=1),4)))))</f>
        <v>0</v>
      </c>
      <c r="AK777" t="b">
        <f>IF(OR(P777=Локализация!$C$118,P777=5),4,IF(OR(P777=Локализация!$C$119,P777=4),2,IF(OR(P777=Локализация!$C$120,P777=3),0,IF(OR(P777=Локализация!$C$121,P777=2),-1,IF(OR(P777=Локализация!$C$122,P777=1),-2)))))</f>
        <v>0</v>
      </c>
      <c r="AL777" t="b">
        <f>IF(OR(Q777=Локализация!$C$124,Q777=5),-2,IF(OR(Q777=Локализация!$C$125,Q777=4),-1,IF(OR(Q777=Локализация!$C$126,Q777=3),0,IF(OR(Q777=Локализация!$C$127,Q777=2),2,IF(OR(Q777=Локализация!$C$128,Q777=1),4)))))</f>
        <v>0</v>
      </c>
      <c r="AM777" t="b">
        <f>IF(OR(R777=Локализация!$C$118,R777=5),4,IF(OR(R777=Локализация!$C$119,R777=4),2,IF(OR(R777=Локализация!$C$120,R777=3),0,IF(OR(R777=Локализация!$C$121,R777=2),-1,IF(OR(R777=Локализация!$C$122,R777=1),-2)))))</f>
        <v>0</v>
      </c>
      <c r="AN777" t="b">
        <f>IF(OR(S777=Локализация!$C$124,S777=5),-2,IF(OR(S777=Локализация!$C$125,S777=4),-1,IF(OR(S777=Локализация!$C$126,S777=3),0,IF(OR(S777=Локализация!$C$127,S777=2),2,IF(OR(S777=Локализация!$C$128,S777=1),4)))))</f>
        <v>0</v>
      </c>
      <c r="AO777" t="b">
        <f>IF(OR(T777=Локализация!$C$118,T777=5),4,IF(OR(T777=Локализация!$C$119,T777=4),2,IF(OR(T777=Локализация!$C$120,T777=3),0,IF(OR(T777=Локализация!$C$121,T777=2),-1,IF(OR(T777=Локализация!$C$122,T777=1),-2)))))</f>
        <v>0</v>
      </c>
      <c r="AP777" t="b">
        <f>IF(OR(U777=Локализация!$C$124,U777=5),-2,IF(OR(U777=Локализация!$C$125,U777=4),-1,IF(OR(U777=Локализация!$C$126,U777=3),0,IF(OR(U777=Локализация!$C$127,U777=2),2,IF(OR(U777=Локализация!$C$128,U777=1),4)))))</f>
        <v>0</v>
      </c>
      <c r="AR777" t="str">
        <f>CONCATENATE(W777,X777)</f>
        <v>ЛОЖЬЛОЖЬ</v>
      </c>
      <c r="AS777" t="str">
        <f>CONCATENATE(Y777,Z777)</f>
        <v>ЛОЖЬЛОЖЬ</v>
      </c>
      <c r="AT777" t="str">
        <f>CONCATENATE(AA777,AB777)</f>
        <v>ЛОЖЬЛОЖЬ</v>
      </c>
      <c r="AU777" t="str">
        <f>CONCATENATE(AC777,AD777)</f>
        <v>ЛОЖЬЛОЖЬ</v>
      </c>
      <c r="AV777" t="str">
        <f>CONCATENATE(AE777,AF777)</f>
        <v>ЛОЖЬЛОЖЬ</v>
      </c>
      <c r="AW777" t="str">
        <f>CONCATENATE(AG777,AH777)</f>
        <v>ЛОЖЬЛОЖЬ</v>
      </c>
      <c r="AX777" t="str">
        <f>CONCATENATE(AI777,AJ777)</f>
        <v>ЛОЖЬЛОЖЬ</v>
      </c>
      <c r="AY777" t="str">
        <f>CONCATENATE(AK777,AL777)</f>
        <v>ЛОЖЬЛОЖЬ</v>
      </c>
      <c r="AZ777" t="str">
        <f>CONCATENATE(AM777,AN777)</f>
        <v>ЛОЖЬЛОЖЬ</v>
      </c>
      <c r="BA777" t="str">
        <f>CONCATENATE(AO777,AP777)</f>
        <v>ЛОЖЬЛОЖЬ</v>
      </c>
      <c r="BC777" t="str">
        <f xml:space="preserve"> IF(OR(AR777= "4-2", AR777= "2-1", AR777= "-12", AR777= "-24"),"Q",
  IF(
    OR(AR777= "4-1", AR777= "40", AR777= "42"),"A",
    IF(
      AR777= "44","P",
      IF(OR(AR777= "2-2",AR777="0-2",AR777="-1-2",AR777="-2-2",AR777="-2-1",AR777="-20",AR777="-22" ),"R",
              IF(
                OR(AR777= "24",AR777="04",AR777="-14"),"M",
                IF(
                  OR(AR777= "20",AR777="22",AR777="0-1",AR777="00",AR777="02",AR777="-1-1",AR777="-10"),"I",""
                )
              )
      )
    )
  )
)</f>
        <v/>
      </c>
      <c r="BD777" t="str">
        <f xml:space="preserve"> IF(OR(AS777= "4-2", AS777= "2-1", AS777= "-12", AS777= "-24"),"Q",
  IF(
    OR(AS777= "4-1", AS777= "40", AS777= "42"),"A",
    IF(
      AS777= "44","P",
      IF(OR(AS777= "2-2",AS777="0-2",AS777="-1-2",AS777="-2-2",AS777="-2-1",AS777="-20",AS777="-22" ),"R",
              IF(
                OR(AS777= "24",AS777="04",AS777="-14"),"M",
                IF(
                  OR(AS777= "20",AS777="22",AS777="0-1",AS777="00",AS777="02",AS777="-1-1",AS777="-10"),"I",""
                )
              )
      )
    )
  )
)</f>
        <v/>
      </c>
      <c r="BE777" t="str">
        <f xml:space="preserve"> IF(OR(AT777= "4-2", AT777= "2-1", AT777= "-12", AT777= "-24"),"Q",
  IF(
    OR(AT777= "4-1", AT777= "40", AT777= "42"),"A",
    IF(
      AT777= "44","P",
      IF(OR(AT777= "2-2",AT777="0-2",AT777="-1-2",AT777="-2-2",AT777="-2-1",AT777="-20",AT777="-22" ),"R",
              IF(
                OR(AT777= "24",AT777="04",AT777="-14"),"M",
                IF(
                  OR(AT777= "20",AT777="22",AT777="0-1",AT777="00",AT777="02",AT777="-1-1",AT777="-10"),"I",""
                )
              )
      )
    )
  )
)</f>
        <v/>
      </c>
      <c r="BF777" t="str">
        <f xml:space="preserve"> IF(OR(AU777= "4-2", AU777= "2-1", AU777= "-12", AU777= "-24"),"Q",
  IF(
    OR(AU777= "4-1", AU777= "40", AU777= "42"),"A",
    IF(
      AU777= "44","P",
      IF(OR(AU777= "2-2",AU777="0-2",AU777="-1-2",AU777="-2-2",AU777="-2-1",AU777="-20",AU777="-22" ),"R",
              IF(
                OR(AU777= "24",AU777="04",AU777="-14"),"M",
                IF(
                  OR(AU777= "20",AU777="22",AU777="0-1",AU777="00",AU777="02",AU777="-1-1",AU777="-10"),"I",""
                )
              )
      )
    )
  )
)</f>
        <v/>
      </c>
      <c r="BG777" t="str">
        <f xml:space="preserve"> IF(OR(AV777= "4-2", AV777= "2-1", AV777= "-12", AV777= "-24"),"Q",
  IF(
    OR(AV777= "4-1", AV777= "40", AV777= "42"),"A",
    IF(
      AV777= "44","P",
      IF(OR(AV777= "2-2",AV777="0-2",AV777="-1-2",AV777="-2-2",AV777="-2-1",AV777="-20",AV777="-22" ),"R",
              IF(
                OR(AV777= "24",AV777="04",AV777="-14"),"M",
                IF(
                  OR(AV777= "20",AV777="22",AV777="0-1",AV777="00",AV777="02",AV777="-1-1",AV777="-10"),"I",""
                )
              )
      )
    )
  )
)</f>
        <v/>
      </c>
      <c r="BH777" t="str">
        <f xml:space="preserve"> IF(OR(AW777= "4-2", AW777= "2-1", AW777= "-12", AW777= "-24"),"Q",
  IF(
    OR(AW777= "4-1", AW777= "40", AW777= "42"),"A",
    IF(
      AW777= "44","P",
      IF(OR(AW777= "2-2",AW777="0-2",AW777="-1-2",AW777="-2-2",AW777="-2-1",AW777="-20",AW777="-22" ),"R",
              IF(
                OR(AW777= "24",AW777="04",AW777="-14"),"M",
                IF(
                  OR(AW777= "20",AW777="22",AW777="0-1",AW777="00",AW777="02",AW777="-1-1",AW777="-10"),"I",""
                )
              )
      )
    )
  )
)</f>
        <v/>
      </c>
      <c r="BI777" t="str">
        <f xml:space="preserve"> IF(OR(AX777= "4-2", AX777= "2-1", AX777= "-12", AX777= "-24"),"Q",
  IF(
    OR(AX777= "4-1", AX777= "40", AX777= "42"),"A",
    IF(
      AX777= "44","P",
      IF(OR(AX777= "2-2",AX777="0-2",AX777="-1-2",AX777="-2-2",AX777="-2-1",AX777="-20",AX777="-22" ),"R",
              IF(
                OR(AX777= "24",AX777="04",AX777="-14"),"M",
                IF(
                  OR(AX777= "20",AX777="22",AX777="0-1",AX777="00",AX777="02",AX777="-1-1",AX777="-10"),"I",""
                )
              )
      )
    )
  )
)</f>
        <v/>
      </c>
      <c r="BJ777" t="str">
        <f xml:space="preserve"> IF(OR(AY777= "4-2", AY777= "2-1", AY777= "-12", AY777= "-24"),"Q",
  IF(
    OR(AY777= "4-1", AY777= "40", AY777= "42"),"A",
    IF(
      AY777= "44","P",
      IF(OR(AY777= "2-2",AY777="0-2",AY777="-1-2",AY777="-2-2",AY777="-2-1",AY777="-20",AY777="-22" ),"R",
              IF(
                OR(AY777= "24",AY777="04",AY777="-14"),"M",
                IF(
                  OR(AY777= "20",AY777="22",AY777="0-1",AY777="00",AY777="02",AY777="-1-1",AY777="-10"),"I",""
                )
              )
      )
    )
  )
)</f>
        <v/>
      </c>
      <c r="BK777" t="str">
        <f xml:space="preserve"> IF(OR(AZ777= "4-2", AZ777= "2-1", AZ777= "-12", AZ777= "-24"),"Q",
  IF(
    OR(AZ777= "4-1", AZ777= "40", AZ777= "42"),"A",
    IF(
      AZ777= "44","P",
      IF(OR(AZ777= "2-2",AZ777="0-2",AZ777="-1-2",AZ777="-2-2",AZ777="-2-1",AZ777="-20",AZ777="-22" ),"R",
              IF(
                OR(AZ777= "24",AZ777="04",AZ777="-14"),"M",
                IF(
                  OR(AZ777= "20",AZ777="22",AZ777="0-1",AZ777="00",AZ777="02",AZ777="-1-1",AZ777="-10"),"I",""
                )
              )
      )
    )
  )
)</f>
        <v/>
      </c>
      <c r="BL777" t="str">
        <f xml:space="preserve"> IF(OR(BA777= "4-2", BA777= "2-1", BA777= "-12", BA777= "-24"),"Q",
  IF(
    OR(BA777= "4-1", BA777= "40", BA777= "42"),"A",
    IF(
      BA777= "44","P",
      IF(OR(BA777= "2-2",BA777="0-2",BA777="-1-2",BA777="-2-2",BA777="-2-1",BA777="-20",BA777="-22" ),"R",
              IF(
                OR(BA777= "24",BA777="04",BA777="-14"),"M",
                IF(
                  OR(BA777= "20",BA777="22",BA777="0-1",BA777="00",BA777="02",BA777="-1-1",BA777="-10"),"I",""
                )
              )
      )
    )
  )
)</f>
        <v/>
      </c>
    </row>
    <row r="778" spans="23:64" x14ac:dyDescent="0.25">
      <c r="W778" t="b">
        <f>IF(OR(B778=Локализация!$C$118,B778=5),4,IF(OR(B778=Локализация!$C$119,B778=4),2,IF(OR(B778=Локализация!$C$120,B778=3),0,IF(OR(B778=Локализация!$C$121,B778=2),-1,IF(OR(B778=Локализация!$C$122,B778=1),-2)))))</f>
        <v>0</v>
      </c>
      <c r="X778" t="b">
        <f>IF(OR(C778=Локализация!$C$124,C778=5),-2,IF(OR(C778=Локализация!$C$125,C778=4),-1,IF(OR(C778=Локализация!$C$126,C778=3),0,IF(OR(C778=Локализация!$C$127,C778=2),2,IF(OR(C778=Локализация!$C$128,C778=1),4)))))</f>
        <v>0</v>
      </c>
      <c r="Y778" t="b">
        <f>IF(OR(D778=Локализация!$C$118,D778=5),4,IF(OR(D778=Локализация!$C$119,D778=4),2,IF(OR(D778=Локализация!$C$120,D778=3),0,IF(OR(D778=Локализация!$C$121,D778=2),-1,IF(OR(D778=Локализация!$C$122,D778=1),-2)))))</f>
        <v>0</v>
      </c>
      <c r="Z778" t="b">
        <f>IF(OR(E778=Локализация!$C$124,E778=5),-2,IF(OR(E778=Локализация!$C$125,E778=4),-1,IF(OR(E778=Локализация!$C$126,E778=3),0,IF(OR(E778=Локализация!$C$127,E778=2),2,IF(OR(E778=Локализация!$C$128,E778=1),4)))))</f>
        <v>0</v>
      </c>
      <c r="AA778" t="b">
        <f>IF(OR(F778=Локализация!$C$118,F778=5),4,IF(OR(F778=Локализация!$C$119,F778=4),2,IF(OR(F778=Локализация!$C$120,F778=3),0,IF(OR(F778=Локализация!$C$121,F778=2),-1,IF(OR(F778=Локализация!$C$122,F778=1),-2)))))</f>
        <v>0</v>
      </c>
      <c r="AB778" t="b">
        <f>IF(OR(G778=Локализация!$C$124,G778=5),-2,IF(OR(G778=Локализация!$C$125,G778=4),-1,IF(OR(G778=Локализация!$C$126,G778=3),0,IF(OR(G778=Локализация!$C$127,G778=2),2,IF(OR(G778=Локализация!$C$128,G778=1),4)))))</f>
        <v>0</v>
      </c>
      <c r="AC778" t="b">
        <f>IF(OR(H778=Локализация!$C$118,H778=5),4,IF(OR(H778=Локализация!$C$119,H778=4),2,IF(OR(H778=Локализация!$C$120,H778=3),0,IF(OR(H778=Локализация!$C$121,H778=2),-1,IF(OR(H778=Локализация!$C$122,H778=1),-2)))))</f>
        <v>0</v>
      </c>
      <c r="AD778" t="b">
        <f>IF(OR(I778=Локализация!$C$124,I778=5),-2,IF(OR(I778=Локализация!$C$125,I778=4),-1,IF(OR(I778=Локализация!$C$126,I778=3),0,IF(OR(I778=Локализация!$C$127,I778=2),2,IF(OR(I778=Локализация!$C$128,I778=1),4)))))</f>
        <v>0</v>
      </c>
      <c r="AE778" t="b">
        <f>IF(OR(J778=Локализация!$C$118,J778=5),4,IF(OR(J778=Локализация!$C$119,J778=4),2,IF(OR(J778=Локализация!$C$120,J778=3),0,IF(OR(J778=Локализация!$C$121,J778=2),-1,IF(OR(J778=Локализация!$C$122,J778=1),-2)))))</f>
        <v>0</v>
      </c>
      <c r="AF778" t="b">
        <f>IF(OR(K778=Локализация!$C$124,K778=5),-2,IF(OR(K778=Локализация!$C$125,K778=4),-1,IF(OR(K778=Локализация!$C$126,K778=3),0,IF(OR(K778=Локализация!$C$127,K778=2),2,IF(OR(K778=Локализация!$C$128,K778=1),4)))))</f>
        <v>0</v>
      </c>
      <c r="AG778" t="b">
        <f>IF(OR(L778=Локализация!$C$118,L778=5),4,IF(OR(L778=Локализация!$C$119,L778=4),2,IF(OR(L778=Локализация!$C$120,L778=3),0,IF(OR(L778=Локализация!$C$121,L778=2),-1,IF(OR(L778=Локализация!$C$122,L778=1),-2)))))</f>
        <v>0</v>
      </c>
      <c r="AH778" t="b">
        <f>IF(OR(M778=Локализация!$C$124,M778=5),-2,IF(OR(M778=Локализация!$C$125,M778=4),-1,IF(OR(M778=Локализация!$C$126,M778=3),0,IF(OR(M778=Локализация!$C$127,M778=2),2,IF(OR(M778=Локализация!$C$128,M778=1),4)))))</f>
        <v>0</v>
      </c>
      <c r="AI778" t="b">
        <f>IF(OR(N778=Локализация!$C$118,N778=5),4,IF(OR(N778=Локализация!$C$119,N778=4),2,IF(OR(N778=Локализация!$C$120,N778=3),0,IF(OR(N778=Локализация!$C$121,N778=2),-1,IF(OR(N778=Локализация!$C$122,N778=1),-2)))))</f>
        <v>0</v>
      </c>
      <c r="AJ778" t="b">
        <f>IF(OR(O778=Локализация!$C$124,O778=5),-2,IF(OR(O778=Локализация!$C$125,O778=4),-1,IF(OR(O778=Локализация!$C$126,O778=3),0,IF(OR(O778=Локализация!$C$127,O778=2),2,IF(OR(O778=Локализация!$C$128,O778=1),4)))))</f>
        <v>0</v>
      </c>
      <c r="AK778" t="b">
        <f>IF(OR(P778=Локализация!$C$118,P778=5),4,IF(OR(P778=Локализация!$C$119,P778=4),2,IF(OR(P778=Локализация!$C$120,P778=3),0,IF(OR(P778=Локализация!$C$121,P778=2),-1,IF(OR(P778=Локализация!$C$122,P778=1),-2)))))</f>
        <v>0</v>
      </c>
      <c r="AL778" t="b">
        <f>IF(OR(Q778=Локализация!$C$124,Q778=5),-2,IF(OR(Q778=Локализация!$C$125,Q778=4),-1,IF(OR(Q778=Локализация!$C$126,Q778=3),0,IF(OR(Q778=Локализация!$C$127,Q778=2),2,IF(OR(Q778=Локализация!$C$128,Q778=1),4)))))</f>
        <v>0</v>
      </c>
      <c r="AM778" t="b">
        <f>IF(OR(R778=Локализация!$C$118,R778=5),4,IF(OR(R778=Локализация!$C$119,R778=4),2,IF(OR(R778=Локализация!$C$120,R778=3),0,IF(OR(R778=Локализация!$C$121,R778=2),-1,IF(OR(R778=Локализация!$C$122,R778=1),-2)))))</f>
        <v>0</v>
      </c>
      <c r="AN778" t="b">
        <f>IF(OR(S778=Локализация!$C$124,S778=5),-2,IF(OR(S778=Локализация!$C$125,S778=4),-1,IF(OR(S778=Локализация!$C$126,S778=3),0,IF(OR(S778=Локализация!$C$127,S778=2),2,IF(OR(S778=Локализация!$C$128,S778=1),4)))))</f>
        <v>0</v>
      </c>
      <c r="AO778" t="b">
        <f>IF(OR(T778=Локализация!$C$118,T778=5),4,IF(OR(T778=Локализация!$C$119,T778=4),2,IF(OR(T778=Локализация!$C$120,T778=3),0,IF(OR(T778=Локализация!$C$121,T778=2),-1,IF(OR(T778=Локализация!$C$122,T778=1),-2)))))</f>
        <v>0</v>
      </c>
      <c r="AP778" t="b">
        <f>IF(OR(U778=Локализация!$C$124,U778=5),-2,IF(OR(U778=Локализация!$C$125,U778=4),-1,IF(OR(U778=Локализация!$C$126,U778=3),0,IF(OR(U778=Локализация!$C$127,U778=2),2,IF(OR(U778=Локализация!$C$128,U778=1),4)))))</f>
        <v>0</v>
      </c>
      <c r="AR778" t="str">
        <f>CONCATENATE(W778,X778)</f>
        <v>ЛОЖЬЛОЖЬ</v>
      </c>
      <c r="AS778" t="str">
        <f>CONCATENATE(Y778,Z778)</f>
        <v>ЛОЖЬЛОЖЬ</v>
      </c>
      <c r="AT778" t="str">
        <f>CONCATENATE(AA778,AB778)</f>
        <v>ЛОЖЬЛОЖЬ</v>
      </c>
      <c r="AU778" t="str">
        <f>CONCATENATE(AC778,AD778)</f>
        <v>ЛОЖЬЛОЖЬ</v>
      </c>
      <c r="AV778" t="str">
        <f>CONCATENATE(AE778,AF778)</f>
        <v>ЛОЖЬЛОЖЬ</v>
      </c>
      <c r="AW778" t="str">
        <f>CONCATENATE(AG778,AH778)</f>
        <v>ЛОЖЬЛОЖЬ</v>
      </c>
      <c r="AX778" t="str">
        <f>CONCATENATE(AI778,AJ778)</f>
        <v>ЛОЖЬЛОЖЬ</v>
      </c>
      <c r="AY778" t="str">
        <f>CONCATENATE(AK778,AL778)</f>
        <v>ЛОЖЬЛОЖЬ</v>
      </c>
      <c r="AZ778" t="str">
        <f>CONCATENATE(AM778,AN778)</f>
        <v>ЛОЖЬЛОЖЬ</v>
      </c>
      <c r="BA778" t="str">
        <f>CONCATENATE(AO778,AP778)</f>
        <v>ЛОЖЬЛОЖЬ</v>
      </c>
      <c r="BC778" t="str">
        <f xml:space="preserve"> IF(OR(AR778= "4-2", AR778= "2-1", AR778= "-12", AR778= "-24"),"Q",
  IF(
    OR(AR778= "4-1", AR778= "40", AR778= "42"),"A",
    IF(
      AR778= "44","P",
      IF(OR(AR778= "2-2",AR778="0-2",AR778="-1-2",AR778="-2-2",AR778="-2-1",AR778="-20",AR778="-22" ),"R",
              IF(
                OR(AR778= "24",AR778="04",AR778="-14"),"M",
                IF(
                  OR(AR778= "20",AR778="22",AR778="0-1",AR778="00",AR778="02",AR778="-1-1",AR778="-10"),"I",""
                )
              )
      )
    )
  )
)</f>
        <v/>
      </c>
      <c r="BD778" t="str">
        <f xml:space="preserve"> IF(OR(AS778= "4-2", AS778= "2-1", AS778= "-12", AS778= "-24"),"Q",
  IF(
    OR(AS778= "4-1", AS778= "40", AS778= "42"),"A",
    IF(
      AS778= "44","P",
      IF(OR(AS778= "2-2",AS778="0-2",AS778="-1-2",AS778="-2-2",AS778="-2-1",AS778="-20",AS778="-22" ),"R",
              IF(
                OR(AS778= "24",AS778="04",AS778="-14"),"M",
                IF(
                  OR(AS778= "20",AS778="22",AS778="0-1",AS778="00",AS778="02",AS778="-1-1",AS778="-10"),"I",""
                )
              )
      )
    )
  )
)</f>
        <v/>
      </c>
      <c r="BE778" t="str">
        <f xml:space="preserve"> IF(OR(AT778= "4-2", AT778= "2-1", AT778= "-12", AT778= "-24"),"Q",
  IF(
    OR(AT778= "4-1", AT778= "40", AT778= "42"),"A",
    IF(
      AT778= "44","P",
      IF(OR(AT778= "2-2",AT778="0-2",AT778="-1-2",AT778="-2-2",AT778="-2-1",AT778="-20",AT778="-22" ),"R",
              IF(
                OR(AT778= "24",AT778="04",AT778="-14"),"M",
                IF(
                  OR(AT778= "20",AT778="22",AT778="0-1",AT778="00",AT778="02",AT778="-1-1",AT778="-10"),"I",""
                )
              )
      )
    )
  )
)</f>
        <v/>
      </c>
      <c r="BF778" t="str">
        <f xml:space="preserve"> IF(OR(AU778= "4-2", AU778= "2-1", AU778= "-12", AU778= "-24"),"Q",
  IF(
    OR(AU778= "4-1", AU778= "40", AU778= "42"),"A",
    IF(
      AU778= "44","P",
      IF(OR(AU778= "2-2",AU778="0-2",AU778="-1-2",AU778="-2-2",AU778="-2-1",AU778="-20",AU778="-22" ),"R",
              IF(
                OR(AU778= "24",AU778="04",AU778="-14"),"M",
                IF(
                  OR(AU778= "20",AU778="22",AU778="0-1",AU778="00",AU778="02",AU778="-1-1",AU778="-10"),"I",""
                )
              )
      )
    )
  )
)</f>
        <v/>
      </c>
      <c r="BG778" t="str">
        <f xml:space="preserve"> IF(OR(AV778= "4-2", AV778= "2-1", AV778= "-12", AV778= "-24"),"Q",
  IF(
    OR(AV778= "4-1", AV778= "40", AV778= "42"),"A",
    IF(
      AV778= "44","P",
      IF(OR(AV778= "2-2",AV778="0-2",AV778="-1-2",AV778="-2-2",AV778="-2-1",AV778="-20",AV778="-22" ),"R",
              IF(
                OR(AV778= "24",AV778="04",AV778="-14"),"M",
                IF(
                  OR(AV778= "20",AV778="22",AV778="0-1",AV778="00",AV778="02",AV778="-1-1",AV778="-10"),"I",""
                )
              )
      )
    )
  )
)</f>
        <v/>
      </c>
      <c r="BH778" t="str">
        <f xml:space="preserve"> IF(OR(AW778= "4-2", AW778= "2-1", AW778= "-12", AW778= "-24"),"Q",
  IF(
    OR(AW778= "4-1", AW778= "40", AW778= "42"),"A",
    IF(
      AW778= "44","P",
      IF(OR(AW778= "2-2",AW778="0-2",AW778="-1-2",AW778="-2-2",AW778="-2-1",AW778="-20",AW778="-22" ),"R",
              IF(
                OR(AW778= "24",AW778="04",AW778="-14"),"M",
                IF(
                  OR(AW778= "20",AW778="22",AW778="0-1",AW778="00",AW778="02",AW778="-1-1",AW778="-10"),"I",""
                )
              )
      )
    )
  )
)</f>
        <v/>
      </c>
      <c r="BI778" t="str">
        <f xml:space="preserve"> IF(OR(AX778= "4-2", AX778= "2-1", AX778= "-12", AX778= "-24"),"Q",
  IF(
    OR(AX778= "4-1", AX778= "40", AX778= "42"),"A",
    IF(
      AX778= "44","P",
      IF(OR(AX778= "2-2",AX778="0-2",AX778="-1-2",AX778="-2-2",AX778="-2-1",AX778="-20",AX778="-22" ),"R",
              IF(
                OR(AX778= "24",AX778="04",AX778="-14"),"M",
                IF(
                  OR(AX778= "20",AX778="22",AX778="0-1",AX778="00",AX778="02",AX778="-1-1",AX778="-10"),"I",""
                )
              )
      )
    )
  )
)</f>
        <v/>
      </c>
      <c r="BJ778" t="str">
        <f xml:space="preserve"> IF(OR(AY778= "4-2", AY778= "2-1", AY778= "-12", AY778= "-24"),"Q",
  IF(
    OR(AY778= "4-1", AY778= "40", AY778= "42"),"A",
    IF(
      AY778= "44","P",
      IF(OR(AY778= "2-2",AY778="0-2",AY778="-1-2",AY778="-2-2",AY778="-2-1",AY778="-20",AY778="-22" ),"R",
              IF(
                OR(AY778= "24",AY778="04",AY778="-14"),"M",
                IF(
                  OR(AY778= "20",AY778="22",AY778="0-1",AY778="00",AY778="02",AY778="-1-1",AY778="-10"),"I",""
                )
              )
      )
    )
  )
)</f>
        <v/>
      </c>
      <c r="BK778" t="str">
        <f xml:space="preserve"> IF(OR(AZ778= "4-2", AZ778= "2-1", AZ778= "-12", AZ778= "-24"),"Q",
  IF(
    OR(AZ778= "4-1", AZ778= "40", AZ778= "42"),"A",
    IF(
      AZ778= "44","P",
      IF(OR(AZ778= "2-2",AZ778="0-2",AZ778="-1-2",AZ778="-2-2",AZ778="-2-1",AZ778="-20",AZ778="-22" ),"R",
              IF(
                OR(AZ778= "24",AZ778="04",AZ778="-14"),"M",
                IF(
                  OR(AZ778= "20",AZ778="22",AZ778="0-1",AZ778="00",AZ778="02",AZ778="-1-1",AZ778="-10"),"I",""
                )
              )
      )
    )
  )
)</f>
        <v/>
      </c>
      <c r="BL778" t="str">
        <f xml:space="preserve"> IF(OR(BA778= "4-2", BA778= "2-1", BA778= "-12", BA778= "-24"),"Q",
  IF(
    OR(BA778= "4-1", BA778= "40", BA778= "42"),"A",
    IF(
      BA778= "44","P",
      IF(OR(BA778= "2-2",BA778="0-2",BA778="-1-2",BA778="-2-2",BA778="-2-1",BA778="-20",BA778="-22" ),"R",
              IF(
                OR(BA778= "24",BA778="04",BA778="-14"),"M",
                IF(
                  OR(BA778= "20",BA778="22",BA778="0-1",BA778="00",BA778="02",BA778="-1-1",BA778="-10"),"I",""
                )
              )
      )
    )
  )
)</f>
        <v/>
      </c>
    </row>
    <row r="779" spans="23:64" x14ac:dyDescent="0.25">
      <c r="W779" t="b">
        <f>IF(OR(B779=Локализация!$C$118,B779=5),4,IF(OR(B779=Локализация!$C$119,B779=4),2,IF(OR(B779=Локализация!$C$120,B779=3),0,IF(OR(B779=Локализация!$C$121,B779=2),-1,IF(OR(B779=Локализация!$C$122,B779=1),-2)))))</f>
        <v>0</v>
      </c>
      <c r="X779" t="b">
        <f>IF(OR(C779=Локализация!$C$124,C779=5),-2,IF(OR(C779=Локализация!$C$125,C779=4),-1,IF(OR(C779=Локализация!$C$126,C779=3),0,IF(OR(C779=Локализация!$C$127,C779=2),2,IF(OR(C779=Локализация!$C$128,C779=1),4)))))</f>
        <v>0</v>
      </c>
      <c r="Y779" t="b">
        <f>IF(OR(D779=Локализация!$C$118,D779=5),4,IF(OR(D779=Локализация!$C$119,D779=4),2,IF(OR(D779=Локализация!$C$120,D779=3),0,IF(OR(D779=Локализация!$C$121,D779=2),-1,IF(OR(D779=Локализация!$C$122,D779=1),-2)))))</f>
        <v>0</v>
      </c>
      <c r="Z779" t="b">
        <f>IF(OR(E779=Локализация!$C$124,E779=5),-2,IF(OR(E779=Локализация!$C$125,E779=4),-1,IF(OR(E779=Локализация!$C$126,E779=3),0,IF(OR(E779=Локализация!$C$127,E779=2),2,IF(OR(E779=Локализация!$C$128,E779=1),4)))))</f>
        <v>0</v>
      </c>
      <c r="AA779" t="b">
        <f>IF(OR(F779=Локализация!$C$118,F779=5),4,IF(OR(F779=Локализация!$C$119,F779=4),2,IF(OR(F779=Локализация!$C$120,F779=3),0,IF(OR(F779=Локализация!$C$121,F779=2),-1,IF(OR(F779=Локализация!$C$122,F779=1),-2)))))</f>
        <v>0</v>
      </c>
      <c r="AB779" t="b">
        <f>IF(OR(G779=Локализация!$C$124,G779=5),-2,IF(OR(G779=Локализация!$C$125,G779=4),-1,IF(OR(G779=Локализация!$C$126,G779=3),0,IF(OR(G779=Локализация!$C$127,G779=2),2,IF(OR(G779=Локализация!$C$128,G779=1),4)))))</f>
        <v>0</v>
      </c>
      <c r="AC779" t="b">
        <f>IF(OR(H779=Локализация!$C$118,H779=5),4,IF(OR(H779=Локализация!$C$119,H779=4),2,IF(OR(H779=Локализация!$C$120,H779=3),0,IF(OR(H779=Локализация!$C$121,H779=2),-1,IF(OR(H779=Локализация!$C$122,H779=1),-2)))))</f>
        <v>0</v>
      </c>
      <c r="AD779" t="b">
        <f>IF(OR(I779=Локализация!$C$124,I779=5),-2,IF(OR(I779=Локализация!$C$125,I779=4),-1,IF(OR(I779=Локализация!$C$126,I779=3),0,IF(OR(I779=Локализация!$C$127,I779=2),2,IF(OR(I779=Локализация!$C$128,I779=1),4)))))</f>
        <v>0</v>
      </c>
      <c r="AE779" t="b">
        <f>IF(OR(J779=Локализация!$C$118,J779=5),4,IF(OR(J779=Локализация!$C$119,J779=4),2,IF(OR(J779=Локализация!$C$120,J779=3),0,IF(OR(J779=Локализация!$C$121,J779=2),-1,IF(OR(J779=Локализация!$C$122,J779=1),-2)))))</f>
        <v>0</v>
      </c>
      <c r="AF779" t="b">
        <f>IF(OR(K779=Локализация!$C$124,K779=5),-2,IF(OR(K779=Локализация!$C$125,K779=4),-1,IF(OR(K779=Локализация!$C$126,K779=3),0,IF(OR(K779=Локализация!$C$127,K779=2),2,IF(OR(K779=Локализация!$C$128,K779=1),4)))))</f>
        <v>0</v>
      </c>
      <c r="AG779" t="b">
        <f>IF(OR(L779=Локализация!$C$118,L779=5),4,IF(OR(L779=Локализация!$C$119,L779=4),2,IF(OR(L779=Локализация!$C$120,L779=3),0,IF(OR(L779=Локализация!$C$121,L779=2),-1,IF(OR(L779=Локализация!$C$122,L779=1),-2)))))</f>
        <v>0</v>
      </c>
      <c r="AH779" t="b">
        <f>IF(OR(M779=Локализация!$C$124,M779=5),-2,IF(OR(M779=Локализация!$C$125,M779=4),-1,IF(OR(M779=Локализация!$C$126,M779=3),0,IF(OR(M779=Локализация!$C$127,M779=2),2,IF(OR(M779=Локализация!$C$128,M779=1),4)))))</f>
        <v>0</v>
      </c>
      <c r="AI779" t="b">
        <f>IF(OR(N779=Локализация!$C$118,N779=5),4,IF(OR(N779=Локализация!$C$119,N779=4),2,IF(OR(N779=Локализация!$C$120,N779=3),0,IF(OR(N779=Локализация!$C$121,N779=2),-1,IF(OR(N779=Локализация!$C$122,N779=1),-2)))))</f>
        <v>0</v>
      </c>
      <c r="AJ779" t="b">
        <f>IF(OR(O779=Локализация!$C$124,O779=5),-2,IF(OR(O779=Локализация!$C$125,O779=4),-1,IF(OR(O779=Локализация!$C$126,O779=3),0,IF(OR(O779=Локализация!$C$127,O779=2),2,IF(OR(O779=Локализация!$C$128,O779=1),4)))))</f>
        <v>0</v>
      </c>
      <c r="AK779" t="b">
        <f>IF(OR(P779=Локализация!$C$118,P779=5),4,IF(OR(P779=Локализация!$C$119,P779=4),2,IF(OR(P779=Локализация!$C$120,P779=3),0,IF(OR(P779=Локализация!$C$121,P779=2),-1,IF(OR(P779=Локализация!$C$122,P779=1),-2)))))</f>
        <v>0</v>
      </c>
      <c r="AL779" t="b">
        <f>IF(OR(Q779=Локализация!$C$124,Q779=5),-2,IF(OR(Q779=Локализация!$C$125,Q779=4),-1,IF(OR(Q779=Локализация!$C$126,Q779=3),0,IF(OR(Q779=Локализация!$C$127,Q779=2),2,IF(OR(Q779=Локализация!$C$128,Q779=1),4)))))</f>
        <v>0</v>
      </c>
      <c r="AM779" t="b">
        <f>IF(OR(R779=Локализация!$C$118,R779=5),4,IF(OR(R779=Локализация!$C$119,R779=4),2,IF(OR(R779=Локализация!$C$120,R779=3),0,IF(OR(R779=Локализация!$C$121,R779=2),-1,IF(OR(R779=Локализация!$C$122,R779=1),-2)))))</f>
        <v>0</v>
      </c>
      <c r="AN779" t="b">
        <f>IF(OR(S779=Локализация!$C$124,S779=5),-2,IF(OR(S779=Локализация!$C$125,S779=4),-1,IF(OR(S779=Локализация!$C$126,S779=3),0,IF(OR(S779=Локализация!$C$127,S779=2),2,IF(OR(S779=Локализация!$C$128,S779=1),4)))))</f>
        <v>0</v>
      </c>
      <c r="AO779" t="b">
        <f>IF(OR(T779=Локализация!$C$118,T779=5),4,IF(OR(T779=Локализация!$C$119,T779=4),2,IF(OR(T779=Локализация!$C$120,T779=3),0,IF(OR(T779=Локализация!$C$121,T779=2),-1,IF(OR(T779=Локализация!$C$122,T779=1),-2)))))</f>
        <v>0</v>
      </c>
      <c r="AP779" t="b">
        <f>IF(OR(U779=Локализация!$C$124,U779=5),-2,IF(OR(U779=Локализация!$C$125,U779=4),-1,IF(OR(U779=Локализация!$C$126,U779=3),0,IF(OR(U779=Локализация!$C$127,U779=2),2,IF(OR(U779=Локализация!$C$128,U779=1),4)))))</f>
        <v>0</v>
      </c>
      <c r="AR779" t="str">
        <f>CONCATENATE(W779,X779)</f>
        <v>ЛОЖЬЛОЖЬ</v>
      </c>
      <c r="AS779" t="str">
        <f>CONCATENATE(Y779,Z779)</f>
        <v>ЛОЖЬЛОЖЬ</v>
      </c>
      <c r="AT779" t="str">
        <f>CONCATENATE(AA779,AB779)</f>
        <v>ЛОЖЬЛОЖЬ</v>
      </c>
      <c r="AU779" t="str">
        <f>CONCATENATE(AC779,AD779)</f>
        <v>ЛОЖЬЛОЖЬ</v>
      </c>
      <c r="AV779" t="str">
        <f>CONCATENATE(AE779,AF779)</f>
        <v>ЛОЖЬЛОЖЬ</v>
      </c>
      <c r="AW779" t="str">
        <f>CONCATENATE(AG779,AH779)</f>
        <v>ЛОЖЬЛОЖЬ</v>
      </c>
      <c r="AX779" t="str">
        <f>CONCATENATE(AI779,AJ779)</f>
        <v>ЛОЖЬЛОЖЬ</v>
      </c>
      <c r="AY779" t="str">
        <f>CONCATENATE(AK779,AL779)</f>
        <v>ЛОЖЬЛОЖЬ</v>
      </c>
      <c r="AZ779" t="str">
        <f>CONCATENATE(AM779,AN779)</f>
        <v>ЛОЖЬЛОЖЬ</v>
      </c>
      <c r="BA779" t="str">
        <f>CONCATENATE(AO779,AP779)</f>
        <v>ЛОЖЬЛОЖЬ</v>
      </c>
      <c r="BC779" t="str">
        <f xml:space="preserve"> IF(OR(AR779= "4-2", AR779= "2-1", AR779= "-12", AR779= "-24"),"Q",
  IF(
    OR(AR779= "4-1", AR779= "40", AR779= "42"),"A",
    IF(
      AR779= "44","P",
      IF(OR(AR779= "2-2",AR779="0-2",AR779="-1-2",AR779="-2-2",AR779="-2-1",AR779="-20",AR779="-22" ),"R",
              IF(
                OR(AR779= "24",AR779="04",AR779="-14"),"M",
                IF(
                  OR(AR779= "20",AR779="22",AR779="0-1",AR779="00",AR779="02",AR779="-1-1",AR779="-10"),"I",""
                )
              )
      )
    )
  )
)</f>
        <v/>
      </c>
      <c r="BD779" t="str">
        <f xml:space="preserve"> IF(OR(AS779= "4-2", AS779= "2-1", AS779= "-12", AS779= "-24"),"Q",
  IF(
    OR(AS779= "4-1", AS779= "40", AS779= "42"),"A",
    IF(
      AS779= "44","P",
      IF(OR(AS779= "2-2",AS779="0-2",AS779="-1-2",AS779="-2-2",AS779="-2-1",AS779="-20",AS779="-22" ),"R",
              IF(
                OR(AS779= "24",AS779="04",AS779="-14"),"M",
                IF(
                  OR(AS779= "20",AS779="22",AS779="0-1",AS779="00",AS779="02",AS779="-1-1",AS779="-10"),"I",""
                )
              )
      )
    )
  )
)</f>
        <v/>
      </c>
      <c r="BE779" t="str">
        <f xml:space="preserve"> IF(OR(AT779= "4-2", AT779= "2-1", AT779= "-12", AT779= "-24"),"Q",
  IF(
    OR(AT779= "4-1", AT779= "40", AT779= "42"),"A",
    IF(
      AT779= "44","P",
      IF(OR(AT779= "2-2",AT779="0-2",AT779="-1-2",AT779="-2-2",AT779="-2-1",AT779="-20",AT779="-22" ),"R",
              IF(
                OR(AT779= "24",AT779="04",AT779="-14"),"M",
                IF(
                  OR(AT779= "20",AT779="22",AT779="0-1",AT779="00",AT779="02",AT779="-1-1",AT779="-10"),"I",""
                )
              )
      )
    )
  )
)</f>
        <v/>
      </c>
      <c r="BF779" t="str">
        <f xml:space="preserve"> IF(OR(AU779= "4-2", AU779= "2-1", AU779= "-12", AU779= "-24"),"Q",
  IF(
    OR(AU779= "4-1", AU779= "40", AU779= "42"),"A",
    IF(
      AU779= "44","P",
      IF(OR(AU779= "2-2",AU779="0-2",AU779="-1-2",AU779="-2-2",AU779="-2-1",AU779="-20",AU779="-22" ),"R",
              IF(
                OR(AU779= "24",AU779="04",AU779="-14"),"M",
                IF(
                  OR(AU779= "20",AU779="22",AU779="0-1",AU779="00",AU779="02",AU779="-1-1",AU779="-10"),"I",""
                )
              )
      )
    )
  )
)</f>
        <v/>
      </c>
      <c r="BG779" t="str">
        <f xml:space="preserve"> IF(OR(AV779= "4-2", AV779= "2-1", AV779= "-12", AV779= "-24"),"Q",
  IF(
    OR(AV779= "4-1", AV779= "40", AV779= "42"),"A",
    IF(
      AV779= "44","P",
      IF(OR(AV779= "2-2",AV779="0-2",AV779="-1-2",AV779="-2-2",AV779="-2-1",AV779="-20",AV779="-22" ),"R",
              IF(
                OR(AV779= "24",AV779="04",AV779="-14"),"M",
                IF(
                  OR(AV779= "20",AV779="22",AV779="0-1",AV779="00",AV779="02",AV779="-1-1",AV779="-10"),"I",""
                )
              )
      )
    )
  )
)</f>
        <v/>
      </c>
      <c r="BH779" t="str">
        <f xml:space="preserve"> IF(OR(AW779= "4-2", AW779= "2-1", AW779= "-12", AW779= "-24"),"Q",
  IF(
    OR(AW779= "4-1", AW779= "40", AW779= "42"),"A",
    IF(
      AW779= "44","P",
      IF(OR(AW779= "2-2",AW779="0-2",AW779="-1-2",AW779="-2-2",AW779="-2-1",AW779="-20",AW779="-22" ),"R",
              IF(
                OR(AW779= "24",AW779="04",AW779="-14"),"M",
                IF(
                  OR(AW779= "20",AW779="22",AW779="0-1",AW779="00",AW779="02",AW779="-1-1",AW779="-10"),"I",""
                )
              )
      )
    )
  )
)</f>
        <v/>
      </c>
      <c r="BI779" t="str">
        <f xml:space="preserve"> IF(OR(AX779= "4-2", AX779= "2-1", AX779= "-12", AX779= "-24"),"Q",
  IF(
    OR(AX779= "4-1", AX779= "40", AX779= "42"),"A",
    IF(
      AX779= "44","P",
      IF(OR(AX779= "2-2",AX779="0-2",AX779="-1-2",AX779="-2-2",AX779="-2-1",AX779="-20",AX779="-22" ),"R",
              IF(
                OR(AX779= "24",AX779="04",AX779="-14"),"M",
                IF(
                  OR(AX779= "20",AX779="22",AX779="0-1",AX779="00",AX779="02",AX779="-1-1",AX779="-10"),"I",""
                )
              )
      )
    )
  )
)</f>
        <v/>
      </c>
      <c r="BJ779" t="str">
        <f xml:space="preserve"> IF(OR(AY779= "4-2", AY779= "2-1", AY779= "-12", AY779= "-24"),"Q",
  IF(
    OR(AY779= "4-1", AY779= "40", AY779= "42"),"A",
    IF(
      AY779= "44","P",
      IF(OR(AY779= "2-2",AY779="0-2",AY779="-1-2",AY779="-2-2",AY779="-2-1",AY779="-20",AY779="-22" ),"R",
              IF(
                OR(AY779= "24",AY779="04",AY779="-14"),"M",
                IF(
                  OR(AY779= "20",AY779="22",AY779="0-1",AY779="00",AY779="02",AY779="-1-1",AY779="-10"),"I",""
                )
              )
      )
    )
  )
)</f>
        <v/>
      </c>
      <c r="BK779" t="str">
        <f xml:space="preserve"> IF(OR(AZ779= "4-2", AZ779= "2-1", AZ779= "-12", AZ779= "-24"),"Q",
  IF(
    OR(AZ779= "4-1", AZ779= "40", AZ779= "42"),"A",
    IF(
      AZ779= "44","P",
      IF(OR(AZ779= "2-2",AZ779="0-2",AZ779="-1-2",AZ779="-2-2",AZ779="-2-1",AZ779="-20",AZ779="-22" ),"R",
              IF(
                OR(AZ779= "24",AZ779="04",AZ779="-14"),"M",
                IF(
                  OR(AZ779= "20",AZ779="22",AZ779="0-1",AZ779="00",AZ779="02",AZ779="-1-1",AZ779="-10"),"I",""
                )
              )
      )
    )
  )
)</f>
        <v/>
      </c>
      <c r="BL779" t="str">
        <f xml:space="preserve"> IF(OR(BA779= "4-2", BA779= "2-1", BA779= "-12", BA779= "-24"),"Q",
  IF(
    OR(BA779= "4-1", BA779= "40", BA779= "42"),"A",
    IF(
      BA779= "44","P",
      IF(OR(BA779= "2-2",BA779="0-2",BA779="-1-2",BA779="-2-2",BA779="-2-1",BA779="-20",BA779="-22" ),"R",
              IF(
                OR(BA779= "24",BA779="04",BA779="-14"),"M",
                IF(
                  OR(BA779= "20",BA779="22",BA779="0-1",BA779="00",BA779="02",BA779="-1-1",BA779="-10"),"I",""
                )
              )
      )
    )
  )
)</f>
        <v/>
      </c>
    </row>
    <row r="780" spans="23:64" x14ac:dyDescent="0.25">
      <c r="W780" t="b">
        <f>IF(OR(B780=Локализация!$C$118,B780=5),4,IF(OR(B780=Локализация!$C$119,B780=4),2,IF(OR(B780=Локализация!$C$120,B780=3),0,IF(OR(B780=Локализация!$C$121,B780=2),-1,IF(OR(B780=Локализация!$C$122,B780=1),-2)))))</f>
        <v>0</v>
      </c>
      <c r="X780" t="b">
        <f>IF(OR(C780=Локализация!$C$124,C780=5),-2,IF(OR(C780=Локализация!$C$125,C780=4),-1,IF(OR(C780=Локализация!$C$126,C780=3),0,IF(OR(C780=Локализация!$C$127,C780=2),2,IF(OR(C780=Локализация!$C$128,C780=1),4)))))</f>
        <v>0</v>
      </c>
      <c r="Y780" t="b">
        <f>IF(OR(D780=Локализация!$C$118,D780=5),4,IF(OR(D780=Локализация!$C$119,D780=4),2,IF(OR(D780=Локализация!$C$120,D780=3),0,IF(OR(D780=Локализация!$C$121,D780=2),-1,IF(OR(D780=Локализация!$C$122,D780=1),-2)))))</f>
        <v>0</v>
      </c>
      <c r="Z780" t="b">
        <f>IF(OR(E780=Локализация!$C$124,E780=5),-2,IF(OR(E780=Локализация!$C$125,E780=4),-1,IF(OR(E780=Локализация!$C$126,E780=3),0,IF(OR(E780=Локализация!$C$127,E780=2),2,IF(OR(E780=Локализация!$C$128,E780=1),4)))))</f>
        <v>0</v>
      </c>
      <c r="AA780" t="b">
        <f>IF(OR(F780=Локализация!$C$118,F780=5),4,IF(OR(F780=Локализация!$C$119,F780=4),2,IF(OR(F780=Локализация!$C$120,F780=3),0,IF(OR(F780=Локализация!$C$121,F780=2),-1,IF(OR(F780=Локализация!$C$122,F780=1),-2)))))</f>
        <v>0</v>
      </c>
      <c r="AB780" t="b">
        <f>IF(OR(G780=Локализация!$C$124,G780=5),-2,IF(OR(G780=Локализация!$C$125,G780=4),-1,IF(OR(G780=Локализация!$C$126,G780=3),0,IF(OR(G780=Локализация!$C$127,G780=2),2,IF(OR(G780=Локализация!$C$128,G780=1),4)))))</f>
        <v>0</v>
      </c>
      <c r="AC780" t="b">
        <f>IF(OR(H780=Локализация!$C$118,H780=5),4,IF(OR(H780=Локализация!$C$119,H780=4),2,IF(OR(H780=Локализация!$C$120,H780=3),0,IF(OR(H780=Локализация!$C$121,H780=2),-1,IF(OR(H780=Локализация!$C$122,H780=1),-2)))))</f>
        <v>0</v>
      </c>
      <c r="AD780" t="b">
        <f>IF(OR(I780=Локализация!$C$124,I780=5),-2,IF(OR(I780=Локализация!$C$125,I780=4),-1,IF(OR(I780=Локализация!$C$126,I780=3),0,IF(OR(I780=Локализация!$C$127,I780=2),2,IF(OR(I780=Локализация!$C$128,I780=1),4)))))</f>
        <v>0</v>
      </c>
      <c r="AE780" t="b">
        <f>IF(OR(J780=Локализация!$C$118,J780=5),4,IF(OR(J780=Локализация!$C$119,J780=4),2,IF(OR(J780=Локализация!$C$120,J780=3),0,IF(OR(J780=Локализация!$C$121,J780=2),-1,IF(OR(J780=Локализация!$C$122,J780=1),-2)))))</f>
        <v>0</v>
      </c>
      <c r="AF780" t="b">
        <f>IF(OR(K780=Локализация!$C$124,K780=5),-2,IF(OR(K780=Локализация!$C$125,K780=4),-1,IF(OR(K780=Локализация!$C$126,K780=3),0,IF(OR(K780=Локализация!$C$127,K780=2),2,IF(OR(K780=Локализация!$C$128,K780=1),4)))))</f>
        <v>0</v>
      </c>
      <c r="AG780" t="b">
        <f>IF(OR(L780=Локализация!$C$118,L780=5),4,IF(OR(L780=Локализация!$C$119,L780=4),2,IF(OR(L780=Локализация!$C$120,L780=3),0,IF(OR(L780=Локализация!$C$121,L780=2),-1,IF(OR(L780=Локализация!$C$122,L780=1),-2)))))</f>
        <v>0</v>
      </c>
      <c r="AH780" t="b">
        <f>IF(OR(M780=Локализация!$C$124,M780=5),-2,IF(OR(M780=Локализация!$C$125,M780=4),-1,IF(OR(M780=Локализация!$C$126,M780=3),0,IF(OR(M780=Локализация!$C$127,M780=2),2,IF(OR(M780=Локализация!$C$128,M780=1),4)))))</f>
        <v>0</v>
      </c>
      <c r="AI780" t="b">
        <f>IF(OR(N780=Локализация!$C$118,N780=5),4,IF(OR(N780=Локализация!$C$119,N780=4),2,IF(OR(N780=Локализация!$C$120,N780=3),0,IF(OR(N780=Локализация!$C$121,N780=2),-1,IF(OR(N780=Локализация!$C$122,N780=1),-2)))))</f>
        <v>0</v>
      </c>
      <c r="AJ780" t="b">
        <f>IF(OR(O780=Локализация!$C$124,O780=5),-2,IF(OR(O780=Локализация!$C$125,O780=4),-1,IF(OR(O780=Локализация!$C$126,O780=3),0,IF(OR(O780=Локализация!$C$127,O780=2),2,IF(OR(O780=Локализация!$C$128,O780=1),4)))))</f>
        <v>0</v>
      </c>
      <c r="AK780" t="b">
        <f>IF(OR(P780=Локализация!$C$118,P780=5),4,IF(OR(P780=Локализация!$C$119,P780=4),2,IF(OR(P780=Локализация!$C$120,P780=3),0,IF(OR(P780=Локализация!$C$121,P780=2),-1,IF(OR(P780=Локализация!$C$122,P780=1),-2)))))</f>
        <v>0</v>
      </c>
      <c r="AL780" t="b">
        <f>IF(OR(Q780=Локализация!$C$124,Q780=5),-2,IF(OR(Q780=Локализация!$C$125,Q780=4),-1,IF(OR(Q780=Локализация!$C$126,Q780=3),0,IF(OR(Q780=Локализация!$C$127,Q780=2),2,IF(OR(Q780=Локализация!$C$128,Q780=1),4)))))</f>
        <v>0</v>
      </c>
      <c r="AM780" t="b">
        <f>IF(OR(R780=Локализация!$C$118,R780=5),4,IF(OR(R780=Локализация!$C$119,R780=4),2,IF(OR(R780=Локализация!$C$120,R780=3),0,IF(OR(R780=Локализация!$C$121,R780=2),-1,IF(OR(R780=Локализация!$C$122,R780=1),-2)))))</f>
        <v>0</v>
      </c>
      <c r="AN780" t="b">
        <f>IF(OR(S780=Локализация!$C$124,S780=5),-2,IF(OR(S780=Локализация!$C$125,S780=4),-1,IF(OR(S780=Локализация!$C$126,S780=3),0,IF(OR(S780=Локализация!$C$127,S780=2),2,IF(OR(S780=Локализация!$C$128,S780=1),4)))))</f>
        <v>0</v>
      </c>
      <c r="AO780" t="b">
        <f>IF(OR(T780=Локализация!$C$118,T780=5),4,IF(OR(T780=Локализация!$C$119,T780=4),2,IF(OR(T780=Локализация!$C$120,T780=3),0,IF(OR(T780=Локализация!$C$121,T780=2),-1,IF(OR(T780=Локализация!$C$122,T780=1),-2)))))</f>
        <v>0</v>
      </c>
      <c r="AP780" t="b">
        <f>IF(OR(U780=Локализация!$C$124,U780=5),-2,IF(OR(U780=Локализация!$C$125,U780=4),-1,IF(OR(U780=Локализация!$C$126,U780=3),0,IF(OR(U780=Локализация!$C$127,U780=2),2,IF(OR(U780=Локализация!$C$128,U780=1),4)))))</f>
        <v>0</v>
      </c>
      <c r="AR780" t="str">
        <f>CONCATENATE(W780,X780)</f>
        <v>ЛОЖЬЛОЖЬ</v>
      </c>
      <c r="AS780" t="str">
        <f>CONCATENATE(Y780,Z780)</f>
        <v>ЛОЖЬЛОЖЬ</v>
      </c>
      <c r="AT780" t="str">
        <f>CONCATENATE(AA780,AB780)</f>
        <v>ЛОЖЬЛОЖЬ</v>
      </c>
      <c r="AU780" t="str">
        <f>CONCATENATE(AC780,AD780)</f>
        <v>ЛОЖЬЛОЖЬ</v>
      </c>
      <c r="AV780" t="str">
        <f>CONCATENATE(AE780,AF780)</f>
        <v>ЛОЖЬЛОЖЬ</v>
      </c>
      <c r="AW780" t="str">
        <f>CONCATENATE(AG780,AH780)</f>
        <v>ЛОЖЬЛОЖЬ</v>
      </c>
      <c r="AX780" t="str">
        <f>CONCATENATE(AI780,AJ780)</f>
        <v>ЛОЖЬЛОЖЬ</v>
      </c>
      <c r="AY780" t="str">
        <f>CONCATENATE(AK780,AL780)</f>
        <v>ЛОЖЬЛОЖЬ</v>
      </c>
      <c r="AZ780" t="str">
        <f>CONCATENATE(AM780,AN780)</f>
        <v>ЛОЖЬЛОЖЬ</v>
      </c>
      <c r="BA780" t="str">
        <f>CONCATENATE(AO780,AP780)</f>
        <v>ЛОЖЬЛОЖЬ</v>
      </c>
      <c r="BC780" t="str">
        <f xml:space="preserve"> IF(OR(AR780= "4-2", AR780= "2-1", AR780= "-12", AR780= "-24"),"Q",
  IF(
    OR(AR780= "4-1", AR780= "40", AR780= "42"),"A",
    IF(
      AR780= "44","P",
      IF(OR(AR780= "2-2",AR780="0-2",AR780="-1-2",AR780="-2-2",AR780="-2-1",AR780="-20",AR780="-22" ),"R",
              IF(
                OR(AR780= "24",AR780="04",AR780="-14"),"M",
                IF(
                  OR(AR780= "20",AR780="22",AR780="0-1",AR780="00",AR780="02",AR780="-1-1",AR780="-10"),"I",""
                )
              )
      )
    )
  )
)</f>
        <v/>
      </c>
      <c r="BD780" t="str">
        <f xml:space="preserve"> IF(OR(AS780= "4-2", AS780= "2-1", AS780= "-12", AS780= "-24"),"Q",
  IF(
    OR(AS780= "4-1", AS780= "40", AS780= "42"),"A",
    IF(
      AS780= "44","P",
      IF(OR(AS780= "2-2",AS780="0-2",AS780="-1-2",AS780="-2-2",AS780="-2-1",AS780="-20",AS780="-22" ),"R",
              IF(
                OR(AS780= "24",AS780="04",AS780="-14"),"M",
                IF(
                  OR(AS780= "20",AS780="22",AS780="0-1",AS780="00",AS780="02",AS780="-1-1",AS780="-10"),"I",""
                )
              )
      )
    )
  )
)</f>
        <v/>
      </c>
      <c r="BE780" t="str">
        <f xml:space="preserve"> IF(OR(AT780= "4-2", AT780= "2-1", AT780= "-12", AT780= "-24"),"Q",
  IF(
    OR(AT780= "4-1", AT780= "40", AT780= "42"),"A",
    IF(
      AT780= "44","P",
      IF(OR(AT780= "2-2",AT780="0-2",AT780="-1-2",AT780="-2-2",AT780="-2-1",AT780="-20",AT780="-22" ),"R",
              IF(
                OR(AT780= "24",AT780="04",AT780="-14"),"M",
                IF(
                  OR(AT780= "20",AT780="22",AT780="0-1",AT780="00",AT780="02",AT780="-1-1",AT780="-10"),"I",""
                )
              )
      )
    )
  )
)</f>
        <v/>
      </c>
      <c r="BF780" t="str">
        <f xml:space="preserve"> IF(OR(AU780= "4-2", AU780= "2-1", AU780= "-12", AU780= "-24"),"Q",
  IF(
    OR(AU780= "4-1", AU780= "40", AU780= "42"),"A",
    IF(
      AU780= "44","P",
      IF(OR(AU780= "2-2",AU780="0-2",AU780="-1-2",AU780="-2-2",AU780="-2-1",AU780="-20",AU780="-22" ),"R",
              IF(
                OR(AU780= "24",AU780="04",AU780="-14"),"M",
                IF(
                  OR(AU780= "20",AU780="22",AU780="0-1",AU780="00",AU780="02",AU780="-1-1",AU780="-10"),"I",""
                )
              )
      )
    )
  )
)</f>
        <v/>
      </c>
      <c r="BG780" t="str">
        <f xml:space="preserve"> IF(OR(AV780= "4-2", AV780= "2-1", AV780= "-12", AV780= "-24"),"Q",
  IF(
    OR(AV780= "4-1", AV780= "40", AV780= "42"),"A",
    IF(
      AV780= "44","P",
      IF(OR(AV780= "2-2",AV780="0-2",AV780="-1-2",AV780="-2-2",AV780="-2-1",AV780="-20",AV780="-22" ),"R",
              IF(
                OR(AV780= "24",AV780="04",AV780="-14"),"M",
                IF(
                  OR(AV780= "20",AV780="22",AV780="0-1",AV780="00",AV780="02",AV780="-1-1",AV780="-10"),"I",""
                )
              )
      )
    )
  )
)</f>
        <v/>
      </c>
      <c r="BH780" t="str">
        <f xml:space="preserve"> IF(OR(AW780= "4-2", AW780= "2-1", AW780= "-12", AW780= "-24"),"Q",
  IF(
    OR(AW780= "4-1", AW780= "40", AW780= "42"),"A",
    IF(
      AW780= "44","P",
      IF(OR(AW780= "2-2",AW780="0-2",AW780="-1-2",AW780="-2-2",AW780="-2-1",AW780="-20",AW780="-22" ),"R",
              IF(
                OR(AW780= "24",AW780="04",AW780="-14"),"M",
                IF(
                  OR(AW780= "20",AW780="22",AW780="0-1",AW780="00",AW780="02",AW780="-1-1",AW780="-10"),"I",""
                )
              )
      )
    )
  )
)</f>
        <v/>
      </c>
      <c r="BI780" t="str">
        <f xml:space="preserve"> IF(OR(AX780= "4-2", AX780= "2-1", AX780= "-12", AX780= "-24"),"Q",
  IF(
    OR(AX780= "4-1", AX780= "40", AX780= "42"),"A",
    IF(
      AX780= "44","P",
      IF(OR(AX780= "2-2",AX780="0-2",AX780="-1-2",AX780="-2-2",AX780="-2-1",AX780="-20",AX780="-22" ),"R",
              IF(
                OR(AX780= "24",AX780="04",AX780="-14"),"M",
                IF(
                  OR(AX780= "20",AX780="22",AX780="0-1",AX780="00",AX780="02",AX780="-1-1",AX780="-10"),"I",""
                )
              )
      )
    )
  )
)</f>
        <v/>
      </c>
      <c r="BJ780" t="str">
        <f xml:space="preserve"> IF(OR(AY780= "4-2", AY780= "2-1", AY780= "-12", AY780= "-24"),"Q",
  IF(
    OR(AY780= "4-1", AY780= "40", AY780= "42"),"A",
    IF(
      AY780= "44","P",
      IF(OR(AY780= "2-2",AY780="0-2",AY780="-1-2",AY780="-2-2",AY780="-2-1",AY780="-20",AY780="-22" ),"R",
              IF(
                OR(AY780= "24",AY780="04",AY780="-14"),"M",
                IF(
                  OR(AY780= "20",AY780="22",AY780="0-1",AY780="00",AY780="02",AY780="-1-1",AY780="-10"),"I",""
                )
              )
      )
    )
  )
)</f>
        <v/>
      </c>
      <c r="BK780" t="str">
        <f xml:space="preserve"> IF(OR(AZ780= "4-2", AZ780= "2-1", AZ780= "-12", AZ780= "-24"),"Q",
  IF(
    OR(AZ780= "4-1", AZ780= "40", AZ780= "42"),"A",
    IF(
      AZ780= "44","P",
      IF(OR(AZ780= "2-2",AZ780="0-2",AZ780="-1-2",AZ780="-2-2",AZ780="-2-1",AZ780="-20",AZ780="-22" ),"R",
              IF(
                OR(AZ780= "24",AZ780="04",AZ780="-14"),"M",
                IF(
                  OR(AZ780= "20",AZ780="22",AZ780="0-1",AZ780="00",AZ780="02",AZ780="-1-1",AZ780="-10"),"I",""
                )
              )
      )
    )
  )
)</f>
        <v/>
      </c>
      <c r="BL780" t="str">
        <f xml:space="preserve"> IF(OR(BA780= "4-2", BA780= "2-1", BA780= "-12", BA780= "-24"),"Q",
  IF(
    OR(BA780= "4-1", BA780= "40", BA780= "42"),"A",
    IF(
      BA780= "44","P",
      IF(OR(BA780= "2-2",BA780="0-2",BA780="-1-2",BA780="-2-2",BA780="-2-1",BA780="-20",BA780="-22" ),"R",
              IF(
                OR(BA780= "24",BA780="04",BA780="-14"),"M",
                IF(
                  OR(BA780= "20",BA780="22",BA780="0-1",BA780="00",BA780="02",BA780="-1-1",BA780="-10"),"I",""
                )
              )
      )
    )
  )
)</f>
        <v/>
      </c>
    </row>
    <row r="781" spans="23:64" x14ac:dyDescent="0.25">
      <c r="W781" t="b">
        <f>IF(OR(B781=Локализация!$C$118,B781=5),4,IF(OR(B781=Локализация!$C$119,B781=4),2,IF(OR(B781=Локализация!$C$120,B781=3),0,IF(OR(B781=Локализация!$C$121,B781=2),-1,IF(OR(B781=Локализация!$C$122,B781=1),-2)))))</f>
        <v>0</v>
      </c>
      <c r="X781" t="b">
        <f>IF(OR(C781=Локализация!$C$124,C781=5),-2,IF(OR(C781=Локализация!$C$125,C781=4),-1,IF(OR(C781=Локализация!$C$126,C781=3),0,IF(OR(C781=Локализация!$C$127,C781=2),2,IF(OR(C781=Локализация!$C$128,C781=1),4)))))</f>
        <v>0</v>
      </c>
      <c r="Y781" t="b">
        <f>IF(OR(D781=Локализация!$C$118,D781=5),4,IF(OR(D781=Локализация!$C$119,D781=4),2,IF(OR(D781=Локализация!$C$120,D781=3),0,IF(OR(D781=Локализация!$C$121,D781=2),-1,IF(OR(D781=Локализация!$C$122,D781=1),-2)))))</f>
        <v>0</v>
      </c>
      <c r="Z781" t="b">
        <f>IF(OR(E781=Локализация!$C$124,E781=5),-2,IF(OR(E781=Локализация!$C$125,E781=4),-1,IF(OR(E781=Локализация!$C$126,E781=3),0,IF(OR(E781=Локализация!$C$127,E781=2),2,IF(OR(E781=Локализация!$C$128,E781=1),4)))))</f>
        <v>0</v>
      </c>
      <c r="AA781" t="b">
        <f>IF(OR(F781=Локализация!$C$118,F781=5),4,IF(OR(F781=Локализация!$C$119,F781=4),2,IF(OR(F781=Локализация!$C$120,F781=3),0,IF(OR(F781=Локализация!$C$121,F781=2),-1,IF(OR(F781=Локализация!$C$122,F781=1),-2)))))</f>
        <v>0</v>
      </c>
      <c r="AB781" t="b">
        <f>IF(OR(G781=Локализация!$C$124,G781=5),-2,IF(OR(G781=Локализация!$C$125,G781=4),-1,IF(OR(G781=Локализация!$C$126,G781=3),0,IF(OR(G781=Локализация!$C$127,G781=2),2,IF(OR(G781=Локализация!$C$128,G781=1),4)))))</f>
        <v>0</v>
      </c>
      <c r="AC781" t="b">
        <f>IF(OR(H781=Локализация!$C$118,H781=5),4,IF(OR(H781=Локализация!$C$119,H781=4),2,IF(OR(H781=Локализация!$C$120,H781=3),0,IF(OR(H781=Локализация!$C$121,H781=2),-1,IF(OR(H781=Локализация!$C$122,H781=1),-2)))))</f>
        <v>0</v>
      </c>
      <c r="AD781" t="b">
        <f>IF(OR(I781=Локализация!$C$124,I781=5),-2,IF(OR(I781=Локализация!$C$125,I781=4),-1,IF(OR(I781=Локализация!$C$126,I781=3),0,IF(OR(I781=Локализация!$C$127,I781=2),2,IF(OR(I781=Локализация!$C$128,I781=1),4)))))</f>
        <v>0</v>
      </c>
      <c r="AE781" t="b">
        <f>IF(OR(J781=Локализация!$C$118,J781=5),4,IF(OR(J781=Локализация!$C$119,J781=4),2,IF(OR(J781=Локализация!$C$120,J781=3),0,IF(OR(J781=Локализация!$C$121,J781=2),-1,IF(OR(J781=Локализация!$C$122,J781=1),-2)))))</f>
        <v>0</v>
      </c>
      <c r="AF781" t="b">
        <f>IF(OR(K781=Локализация!$C$124,K781=5),-2,IF(OR(K781=Локализация!$C$125,K781=4),-1,IF(OR(K781=Локализация!$C$126,K781=3),0,IF(OR(K781=Локализация!$C$127,K781=2),2,IF(OR(K781=Локализация!$C$128,K781=1),4)))))</f>
        <v>0</v>
      </c>
      <c r="AG781" t="b">
        <f>IF(OR(L781=Локализация!$C$118,L781=5),4,IF(OR(L781=Локализация!$C$119,L781=4),2,IF(OR(L781=Локализация!$C$120,L781=3),0,IF(OR(L781=Локализация!$C$121,L781=2),-1,IF(OR(L781=Локализация!$C$122,L781=1),-2)))))</f>
        <v>0</v>
      </c>
      <c r="AH781" t="b">
        <f>IF(OR(M781=Локализация!$C$124,M781=5),-2,IF(OR(M781=Локализация!$C$125,M781=4),-1,IF(OR(M781=Локализация!$C$126,M781=3),0,IF(OR(M781=Локализация!$C$127,M781=2),2,IF(OR(M781=Локализация!$C$128,M781=1),4)))))</f>
        <v>0</v>
      </c>
      <c r="AI781" t="b">
        <f>IF(OR(N781=Локализация!$C$118,N781=5),4,IF(OR(N781=Локализация!$C$119,N781=4),2,IF(OR(N781=Локализация!$C$120,N781=3),0,IF(OR(N781=Локализация!$C$121,N781=2),-1,IF(OR(N781=Локализация!$C$122,N781=1),-2)))))</f>
        <v>0</v>
      </c>
      <c r="AJ781" t="b">
        <f>IF(OR(O781=Локализация!$C$124,O781=5),-2,IF(OR(O781=Локализация!$C$125,O781=4),-1,IF(OR(O781=Локализация!$C$126,O781=3),0,IF(OR(O781=Локализация!$C$127,O781=2),2,IF(OR(O781=Локализация!$C$128,O781=1),4)))))</f>
        <v>0</v>
      </c>
      <c r="AK781" t="b">
        <f>IF(OR(P781=Локализация!$C$118,P781=5),4,IF(OR(P781=Локализация!$C$119,P781=4),2,IF(OR(P781=Локализация!$C$120,P781=3),0,IF(OR(P781=Локализация!$C$121,P781=2),-1,IF(OR(P781=Локализация!$C$122,P781=1),-2)))))</f>
        <v>0</v>
      </c>
      <c r="AL781" t="b">
        <f>IF(OR(Q781=Локализация!$C$124,Q781=5),-2,IF(OR(Q781=Локализация!$C$125,Q781=4),-1,IF(OR(Q781=Локализация!$C$126,Q781=3),0,IF(OR(Q781=Локализация!$C$127,Q781=2),2,IF(OR(Q781=Локализация!$C$128,Q781=1),4)))))</f>
        <v>0</v>
      </c>
      <c r="AM781" t="b">
        <f>IF(OR(R781=Локализация!$C$118,R781=5),4,IF(OR(R781=Локализация!$C$119,R781=4),2,IF(OR(R781=Локализация!$C$120,R781=3),0,IF(OR(R781=Локализация!$C$121,R781=2),-1,IF(OR(R781=Локализация!$C$122,R781=1),-2)))))</f>
        <v>0</v>
      </c>
      <c r="AN781" t="b">
        <f>IF(OR(S781=Локализация!$C$124,S781=5),-2,IF(OR(S781=Локализация!$C$125,S781=4),-1,IF(OR(S781=Локализация!$C$126,S781=3),0,IF(OR(S781=Локализация!$C$127,S781=2),2,IF(OR(S781=Локализация!$C$128,S781=1),4)))))</f>
        <v>0</v>
      </c>
      <c r="AO781" t="b">
        <f>IF(OR(T781=Локализация!$C$118,T781=5),4,IF(OR(T781=Локализация!$C$119,T781=4),2,IF(OR(T781=Локализация!$C$120,T781=3),0,IF(OR(T781=Локализация!$C$121,T781=2),-1,IF(OR(T781=Локализация!$C$122,T781=1),-2)))))</f>
        <v>0</v>
      </c>
      <c r="AP781" t="b">
        <f>IF(OR(U781=Локализация!$C$124,U781=5),-2,IF(OR(U781=Локализация!$C$125,U781=4),-1,IF(OR(U781=Локализация!$C$126,U781=3),0,IF(OR(U781=Локализация!$C$127,U781=2),2,IF(OR(U781=Локализация!$C$128,U781=1),4)))))</f>
        <v>0</v>
      </c>
      <c r="AR781" t="str">
        <f>CONCATENATE(W781,X781)</f>
        <v>ЛОЖЬЛОЖЬ</v>
      </c>
      <c r="AS781" t="str">
        <f>CONCATENATE(Y781,Z781)</f>
        <v>ЛОЖЬЛОЖЬ</v>
      </c>
      <c r="AT781" t="str">
        <f>CONCATENATE(AA781,AB781)</f>
        <v>ЛОЖЬЛОЖЬ</v>
      </c>
      <c r="AU781" t="str">
        <f>CONCATENATE(AC781,AD781)</f>
        <v>ЛОЖЬЛОЖЬ</v>
      </c>
      <c r="AV781" t="str">
        <f>CONCATENATE(AE781,AF781)</f>
        <v>ЛОЖЬЛОЖЬ</v>
      </c>
      <c r="AW781" t="str">
        <f>CONCATENATE(AG781,AH781)</f>
        <v>ЛОЖЬЛОЖЬ</v>
      </c>
      <c r="AX781" t="str">
        <f>CONCATENATE(AI781,AJ781)</f>
        <v>ЛОЖЬЛОЖЬ</v>
      </c>
      <c r="AY781" t="str">
        <f>CONCATENATE(AK781,AL781)</f>
        <v>ЛОЖЬЛОЖЬ</v>
      </c>
      <c r="AZ781" t="str">
        <f>CONCATENATE(AM781,AN781)</f>
        <v>ЛОЖЬЛОЖЬ</v>
      </c>
      <c r="BA781" t="str">
        <f>CONCATENATE(AO781,AP781)</f>
        <v>ЛОЖЬЛОЖЬ</v>
      </c>
      <c r="BC781" t="str">
        <f xml:space="preserve"> IF(OR(AR781= "4-2", AR781= "2-1", AR781= "-12", AR781= "-24"),"Q",
  IF(
    OR(AR781= "4-1", AR781= "40", AR781= "42"),"A",
    IF(
      AR781= "44","P",
      IF(OR(AR781= "2-2",AR781="0-2",AR781="-1-2",AR781="-2-2",AR781="-2-1",AR781="-20",AR781="-22" ),"R",
              IF(
                OR(AR781= "24",AR781="04",AR781="-14"),"M",
                IF(
                  OR(AR781= "20",AR781="22",AR781="0-1",AR781="00",AR781="02",AR781="-1-1",AR781="-10"),"I",""
                )
              )
      )
    )
  )
)</f>
        <v/>
      </c>
      <c r="BD781" t="str">
        <f xml:space="preserve"> IF(OR(AS781= "4-2", AS781= "2-1", AS781= "-12", AS781= "-24"),"Q",
  IF(
    OR(AS781= "4-1", AS781= "40", AS781= "42"),"A",
    IF(
      AS781= "44","P",
      IF(OR(AS781= "2-2",AS781="0-2",AS781="-1-2",AS781="-2-2",AS781="-2-1",AS781="-20",AS781="-22" ),"R",
              IF(
                OR(AS781= "24",AS781="04",AS781="-14"),"M",
                IF(
                  OR(AS781= "20",AS781="22",AS781="0-1",AS781="00",AS781="02",AS781="-1-1",AS781="-10"),"I",""
                )
              )
      )
    )
  )
)</f>
        <v/>
      </c>
      <c r="BE781" t="str">
        <f xml:space="preserve"> IF(OR(AT781= "4-2", AT781= "2-1", AT781= "-12", AT781= "-24"),"Q",
  IF(
    OR(AT781= "4-1", AT781= "40", AT781= "42"),"A",
    IF(
      AT781= "44","P",
      IF(OR(AT781= "2-2",AT781="0-2",AT781="-1-2",AT781="-2-2",AT781="-2-1",AT781="-20",AT781="-22" ),"R",
              IF(
                OR(AT781= "24",AT781="04",AT781="-14"),"M",
                IF(
                  OR(AT781= "20",AT781="22",AT781="0-1",AT781="00",AT781="02",AT781="-1-1",AT781="-10"),"I",""
                )
              )
      )
    )
  )
)</f>
        <v/>
      </c>
      <c r="BF781" t="str">
        <f xml:space="preserve"> IF(OR(AU781= "4-2", AU781= "2-1", AU781= "-12", AU781= "-24"),"Q",
  IF(
    OR(AU781= "4-1", AU781= "40", AU781= "42"),"A",
    IF(
      AU781= "44","P",
      IF(OR(AU781= "2-2",AU781="0-2",AU781="-1-2",AU781="-2-2",AU781="-2-1",AU781="-20",AU781="-22" ),"R",
              IF(
                OR(AU781= "24",AU781="04",AU781="-14"),"M",
                IF(
                  OR(AU781= "20",AU781="22",AU781="0-1",AU781="00",AU781="02",AU781="-1-1",AU781="-10"),"I",""
                )
              )
      )
    )
  )
)</f>
        <v/>
      </c>
      <c r="BG781" t="str">
        <f xml:space="preserve"> IF(OR(AV781= "4-2", AV781= "2-1", AV781= "-12", AV781= "-24"),"Q",
  IF(
    OR(AV781= "4-1", AV781= "40", AV781= "42"),"A",
    IF(
      AV781= "44","P",
      IF(OR(AV781= "2-2",AV781="0-2",AV781="-1-2",AV781="-2-2",AV781="-2-1",AV781="-20",AV781="-22" ),"R",
              IF(
                OR(AV781= "24",AV781="04",AV781="-14"),"M",
                IF(
                  OR(AV781= "20",AV781="22",AV781="0-1",AV781="00",AV781="02",AV781="-1-1",AV781="-10"),"I",""
                )
              )
      )
    )
  )
)</f>
        <v/>
      </c>
      <c r="BH781" t="str">
        <f xml:space="preserve"> IF(OR(AW781= "4-2", AW781= "2-1", AW781= "-12", AW781= "-24"),"Q",
  IF(
    OR(AW781= "4-1", AW781= "40", AW781= "42"),"A",
    IF(
      AW781= "44","P",
      IF(OR(AW781= "2-2",AW781="0-2",AW781="-1-2",AW781="-2-2",AW781="-2-1",AW781="-20",AW781="-22" ),"R",
              IF(
                OR(AW781= "24",AW781="04",AW781="-14"),"M",
                IF(
                  OR(AW781= "20",AW781="22",AW781="0-1",AW781="00",AW781="02",AW781="-1-1",AW781="-10"),"I",""
                )
              )
      )
    )
  )
)</f>
        <v/>
      </c>
      <c r="BI781" t="str">
        <f xml:space="preserve"> IF(OR(AX781= "4-2", AX781= "2-1", AX781= "-12", AX781= "-24"),"Q",
  IF(
    OR(AX781= "4-1", AX781= "40", AX781= "42"),"A",
    IF(
      AX781= "44","P",
      IF(OR(AX781= "2-2",AX781="0-2",AX781="-1-2",AX781="-2-2",AX781="-2-1",AX781="-20",AX781="-22" ),"R",
              IF(
                OR(AX781= "24",AX781="04",AX781="-14"),"M",
                IF(
                  OR(AX781= "20",AX781="22",AX781="0-1",AX781="00",AX781="02",AX781="-1-1",AX781="-10"),"I",""
                )
              )
      )
    )
  )
)</f>
        <v/>
      </c>
      <c r="BJ781" t="str">
        <f xml:space="preserve"> IF(OR(AY781= "4-2", AY781= "2-1", AY781= "-12", AY781= "-24"),"Q",
  IF(
    OR(AY781= "4-1", AY781= "40", AY781= "42"),"A",
    IF(
      AY781= "44","P",
      IF(OR(AY781= "2-2",AY781="0-2",AY781="-1-2",AY781="-2-2",AY781="-2-1",AY781="-20",AY781="-22" ),"R",
              IF(
                OR(AY781= "24",AY781="04",AY781="-14"),"M",
                IF(
                  OR(AY781= "20",AY781="22",AY781="0-1",AY781="00",AY781="02",AY781="-1-1",AY781="-10"),"I",""
                )
              )
      )
    )
  )
)</f>
        <v/>
      </c>
      <c r="BK781" t="str">
        <f xml:space="preserve"> IF(OR(AZ781= "4-2", AZ781= "2-1", AZ781= "-12", AZ781= "-24"),"Q",
  IF(
    OR(AZ781= "4-1", AZ781= "40", AZ781= "42"),"A",
    IF(
      AZ781= "44","P",
      IF(OR(AZ781= "2-2",AZ781="0-2",AZ781="-1-2",AZ781="-2-2",AZ781="-2-1",AZ781="-20",AZ781="-22" ),"R",
              IF(
                OR(AZ781= "24",AZ781="04",AZ781="-14"),"M",
                IF(
                  OR(AZ781= "20",AZ781="22",AZ781="0-1",AZ781="00",AZ781="02",AZ781="-1-1",AZ781="-10"),"I",""
                )
              )
      )
    )
  )
)</f>
        <v/>
      </c>
      <c r="BL781" t="str">
        <f xml:space="preserve"> IF(OR(BA781= "4-2", BA781= "2-1", BA781= "-12", BA781= "-24"),"Q",
  IF(
    OR(BA781= "4-1", BA781= "40", BA781= "42"),"A",
    IF(
      BA781= "44","P",
      IF(OR(BA781= "2-2",BA781="0-2",BA781="-1-2",BA781="-2-2",BA781="-2-1",BA781="-20",BA781="-22" ),"R",
              IF(
                OR(BA781= "24",BA781="04",BA781="-14"),"M",
                IF(
                  OR(BA781= "20",BA781="22",BA781="0-1",BA781="00",BA781="02",BA781="-1-1",BA781="-10"),"I",""
                )
              )
      )
    )
  )
)</f>
        <v/>
      </c>
    </row>
    <row r="782" spans="23:64" x14ac:dyDescent="0.25">
      <c r="W782" t="b">
        <f>IF(OR(B782=Локализация!$C$118,B782=5),4,IF(OR(B782=Локализация!$C$119,B782=4),2,IF(OR(B782=Локализация!$C$120,B782=3),0,IF(OR(B782=Локализация!$C$121,B782=2),-1,IF(OR(B782=Локализация!$C$122,B782=1),-2)))))</f>
        <v>0</v>
      </c>
      <c r="X782" t="b">
        <f>IF(OR(C782=Локализация!$C$124,C782=5),-2,IF(OR(C782=Локализация!$C$125,C782=4),-1,IF(OR(C782=Локализация!$C$126,C782=3),0,IF(OR(C782=Локализация!$C$127,C782=2),2,IF(OR(C782=Локализация!$C$128,C782=1),4)))))</f>
        <v>0</v>
      </c>
      <c r="Y782" t="b">
        <f>IF(OR(D782=Локализация!$C$118,D782=5),4,IF(OR(D782=Локализация!$C$119,D782=4),2,IF(OR(D782=Локализация!$C$120,D782=3),0,IF(OR(D782=Локализация!$C$121,D782=2),-1,IF(OR(D782=Локализация!$C$122,D782=1),-2)))))</f>
        <v>0</v>
      </c>
      <c r="Z782" t="b">
        <f>IF(OR(E782=Локализация!$C$124,E782=5),-2,IF(OR(E782=Локализация!$C$125,E782=4),-1,IF(OR(E782=Локализация!$C$126,E782=3),0,IF(OR(E782=Локализация!$C$127,E782=2),2,IF(OR(E782=Локализация!$C$128,E782=1),4)))))</f>
        <v>0</v>
      </c>
      <c r="AA782" t="b">
        <f>IF(OR(F782=Локализация!$C$118,F782=5),4,IF(OR(F782=Локализация!$C$119,F782=4),2,IF(OR(F782=Локализация!$C$120,F782=3),0,IF(OR(F782=Локализация!$C$121,F782=2),-1,IF(OR(F782=Локализация!$C$122,F782=1),-2)))))</f>
        <v>0</v>
      </c>
      <c r="AB782" t="b">
        <f>IF(OR(G782=Локализация!$C$124,G782=5),-2,IF(OR(G782=Локализация!$C$125,G782=4),-1,IF(OR(G782=Локализация!$C$126,G782=3),0,IF(OR(G782=Локализация!$C$127,G782=2),2,IF(OR(G782=Локализация!$C$128,G782=1),4)))))</f>
        <v>0</v>
      </c>
      <c r="AC782" t="b">
        <f>IF(OR(H782=Локализация!$C$118,H782=5),4,IF(OR(H782=Локализация!$C$119,H782=4),2,IF(OR(H782=Локализация!$C$120,H782=3),0,IF(OR(H782=Локализация!$C$121,H782=2),-1,IF(OR(H782=Локализация!$C$122,H782=1),-2)))))</f>
        <v>0</v>
      </c>
      <c r="AD782" t="b">
        <f>IF(OR(I782=Локализация!$C$124,I782=5),-2,IF(OR(I782=Локализация!$C$125,I782=4),-1,IF(OR(I782=Локализация!$C$126,I782=3),0,IF(OR(I782=Локализация!$C$127,I782=2),2,IF(OR(I782=Локализация!$C$128,I782=1),4)))))</f>
        <v>0</v>
      </c>
      <c r="AE782" t="b">
        <f>IF(OR(J782=Локализация!$C$118,J782=5),4,IF(OR(J782=Локализация!$C$119,J782=4),2,IF(OR(J782=Локализация!$C$120,J782=3),0,IF(OR(J782=Локализация!$C$121,J782=2),-1,IF(OR(J782=Локализация!$C$122,J782=1),-2)))))</f>
        <v>0</v>
      </c>
      <c r="AF782" t="b">
        <f>IF(OR(K782=Локализация!$C$124,K782=5),-2,IF(OR(K782=Локализация!$C$125,K782=4),-1,IF(OR(K782=Локализация!$C$126,K782=3),0,IF(OR(K782=Локализация!$C$127,K782=2),2,IF(OR(K782=Локализация!$C$128,K782=1),4)))))</f>
        <v>0</v>
      </c>
      <c r="AG782" t="b">
        <f>IF(OR(L782=Локализация!$C$118,L782=5),4,IF(OR(L782=Локализация!$C$119,L782=4),2,IF(OR(L782=Локализация!$C$120,L782=3),0,IF(OR(L782=Локализация!$C$121,L782=2),-1,IF(OR(L782=Локализация!$C$122,L782=1),-2)))))</f>
        <v>0</v>
      </c>
      <c r="AH782" t="b">
        <f>IF(OR(M782=Локализация!$C$124,M782=5),-2,IF(OR(M782=Локализация!$C$125,M782=4),-1,IF(OR(M782=Локализация!$C$126,M782=3),0,IF(OR(M782=Локализация!$C$127,M782=2),2,IF(OR(M782=Локализация!$C$128,M782=1),4)))))</f>
        <v>0</v>
      </c>
      <c r="AI782" t="b">
        <f>IF(OR(N782=Локализация!$C$118,N782=5),4,IF(OR(N782=Локализация!$C$119,N782=4),2,IF(OR(N782=Локализация!$C$120,N782=3),0,IF(OR(N782=Локализация!$C$121,N782=2),-1,IF(OR(N782=Локализация!$C$122,N782=1),-2)))))</f>
        <v>0</v>
      </c>
      <c r="AJ782" t="b">
        <f>IF(OR(O782=Локализация!$C$124,O782=5),-2,IF(OR(O782=Локализация!$C$125,O782=4),-1,IF(OR(O782=Локализация!$C$126,O782=3),0,IF(OR(O782=Локализация!$C$127,O782=2),2,IF(OR(O782=Локализация!$C$128,O782=1),4)))))</f>
        <v>0</v>
      </c>
      <c r="AK782" t="b">
        <f>IF(OR(P782=Локализация!$C$118,P782=5),4,IF(OR(P782=Локализация!$C$119,P782=4),2,IF(OR(P782=Локализация!$C$120,P782=3),0,IF(OR(P782=Локализация!$C$121,P782=2),-1,IF(OR(P782=Локализация!$C$122,P782=1),-2)))))</f>
        <v>0</v>
      </c>
      <c r="AL782" t="b">
        <f>IF(OR(Q782=Локализация!$C$124,Q782=5),-2,IF(OR(Q782=Локализация!$C$125,Q782=4),-1,IF(OR(Q782=Локализация!$C$126,Q782=3),0,IF(OR(Q782=Локализация!$C$127,Q782=2),2,IF(OR(Q782=Локализация!$C$128,Q782=1),4)))))</f>
        <v>0</v>
      </c>
      <c r="AM782" t="b">
        <f>IF(OR(R782=Локализация!$C$118,R782=5),4,IF(OR(R782=Локализация!$C$119,R782=4),2,IF(OR(R782=Локализация!$C$120,R782=3),0,IF(OR(R782=Локализация!$C$121,R782=2),-1,IF(OR(R782=Локализация!$C$122,R782=1),-2)))))</f>
        <v>0</v>
      </c>
      <c r="AN782" t="b">
        <f>IF(OR(S782=Локализация!$C$124,S782=5),-2,IF(OR(S782=Локализация!$C$125,S782=4),-1,IF(OR(S782=Локализация!$C$126,S782=3),0,IF(OR(S782=Локализация!$C$127,S782=2),2,IF(OR(S782=Локализация!$C$128,S782=1),4)))))</f>
        <v>0</v>
      </c>
      <c r="AO782" t="b">
        <f>IF(OR(T782=Локализация!$C$118,T782=5),4,IF(OR(T782=Локализация!$C$119,T782=4),2,IF(OR(T782=Локализация!$C$120,T782=3),0,IF(OR(T782=Локализация!$C$121,T782=2),-1,IF(OR(T782=Локализация!$C$122,T782=1),-2)))))</f>
        <v>0</v>
      </c>
      <c r="AP782" t="b">
        <f>IF(OR(U782=Локализация!$C$124,U782=5),-2,IF(OR(U782=Локализация!$C$125,U782=4),-1,IF(OR(U782=Локализация!$C$126,U782=3),0,IF(OR(U782=Локализация!$C$127,U782=2),2,IF(OR(U782=Локализация!$C$128,U782=1),4)))))</f>
        <v>0</v>
      </c>
      <c r="AR782" t="str">
        <f>CONCATENATE(W782,X782)</f>
        <v>ЛОЖЬЛОЖЬ</v>
      </c>
      <c r="AS782" t="str">
        <f>CONCATENATE(Y782,Z782)</f>
        <v>ЛОЖЬЛОЖЬ</v>
      </c>
      <c r="AT782" t="str">
        <f>CONCATENATE(AA782,AB782)</f>
        <v>ЛОЖЬЛОЖЬ</v>
      </c>
      <c r="AU782" t="str">
        <f>CONCATENATE(AC782,AD782)</f>
        <v>ЛОЖЬЛОЖЬ</v>
      </c>
      <c r="AV782" t="str">
        <f>CONCATENATE(AE782,AF782)</f>
        <v>ЛОЖЬЛОЖЬ</v>
      </c>
      <c r="AW782" t="str">
        <f>CONCATENATE(AG782,AH782)</f>
        <v>ЛОЖЬЛОЖЬ</v>
      </c>
      <c r="AX782" t="str">
        <f>CONCATENATE(AI782,AJ782)</f>
        <v>ЛОЖЬЛОЖЬ</v>
      </c>
      <c r="AY782" t="str">
        <f>CONCATENATE(AK782,AL782)</f>
        <v>ЛОЖЬЛОЖЬ</v>
      </c>
      <c r="AZ782" t="str">
        <f>CONCATENATE(AM782,AN782)</f>
        <v>ЛОЖЬЛОЖЬ</v>
      </c>
      <c r="BA782" t="str">
        <f>CONCATENATE(AO782,AP782)</f>
        <v>ЛОЖЬЛОЖЬ</v>
      </c>
      <c r="BC782" t="str">
        <f xml:space="preserve"> IF(OR(AR782= "4-2", AR782= "2-1", AR782= "-12", AR782= "-24"),"Q",
  IF(
    OR(AR782= "4-1", AR782= "40", AR782= "42"),"A",
    IF(
      AR782= "44","P",
      IF(OR(AR782= "2-2",AR782="0-2",AR782="-1-2",AR782="-2-2",AR782="-2-1",AR782="-20",AR782="-22" ),"R",
              IF(
                OR(AR782= "24",AR782="04",AR782="-14"),"M",
                IF(
                  OR(AR782= "20",AR782="22",AR782="0-1",AR782="00",AR782="02",AR782="-1-1",AR782="-10"),"I",""
                )
              )
      )
    )
  )
)</f>
        <v/>
      </c>
      <c r="BD782" t="str">
        <f xml:space="preserve"> IF(OR(AS782= "4-2", AS782= "2-1", AS782= "-12", AS782= "-24"),"Q",
  IF(
    OR(AS782= "4-1", AS782= "40", AS782= "42"),"A",
    IF(
      AS782= "44","P",
      IF(OR(AS782= "2-2",AS782="0-2",AS782="-1-2",AS782="-2-2",AS782="-2-1",AS782="-20",AS782="-22" ),"R",
              IF(
                OR(AS782= "24",AS782="04",AS782="-14"),"M",
                IF(
                  OR(AS782= "20",AS782="22",AS782="0-1",AS782="00",AS782="02",AS782="-1-1",AS782="-10"),"I",""
                )
              )
      )
    )
  )
)</f>
        <v/>
      </c>
      <c r="BE782" t="str">
        <f xml:space="preserve"> IF(OR(AT782= "4-2", AT782= "2-1", AT782= "-12", AT782= "-24"),"Q",
  IF(
    OR(AT782= "4-1", AT782= "40", AT782= "42"),"A",
    IF(
      AT782= "44","P",
      IF(OR(AT782= "2-2",AT782="0-2",AT782="-1-2",AT782="-2-2",AT782="-2-1",AT782="-20",AT782="-22" ),"R",
              IF(
                OR(AT782= "24",AT782="04",AT782="-14"),"M",
                IF(
                  OR(AT782= "20",AT782="22",AT782="0-1",AT782="00",AT782="02",AT782="-1-1",AT782="-10"),"I",""
                )
              )
      )
    )
  )
)</f>
        <v/>
      </c>
      <c r="BF782" t="str">
        <f xml:space="preserve"> IF(OR(AU782= "4-2", AU782= "2-1", AU782= "-12", AU782= "-24"),"Q",
  IF(
    OR(AU782= "4-1", AU782= "40", AU782= "42"),"A",
    IF(
      AU782= "44","P",
      IF(OR(AU782= "2-2",AU782="0-2",AU782="-1-2",AU782="-2-2",AU782="-2-1",AU782="-20",AU782="-22" ),"R",
              IF(
                OR(AU782= "24",AU782="04",AU782="-14"),"M",
                IF(
                  OR(AU782= "20",AU782="22",AU782="0-1",AU782="00",AU782="02",AU782="-1-1",AU782="-10"),"I",""
                )
              )
      )
    )
  )
)</f>
        <v/>
      </c>
      <c r="BG782" t="str">
        <f xml:space="preserve"> IF(OR(AV782= "4-2", AV782= "2-1", AV782= "-12", AV782= "-24"),"Q",
  IF(
    OR(AV782= "4-1", AV782= "40", AV782= "42"),"A",
    IF(
      AV782= "44","P",
      IF(OR(AV782= "2-2",AV782="0-2",AV782="-1-2",AV782="-2-2",AV782="-2-1",AV782="-20",AV782="-22" ),"R",
              IF(
                OR(AV782= "24",AV782="04",AV782="-14"),"M",
                IF(
                  OR(AV782= "20",AV782="22",AV782="0-1",AV782="00",AV782="02",AV782="-1-1",AV782="-10"),"I",""
                )
              )
      )
    )
  )
)</f>
        <v/>
      </c>
      <c r="BH782" t="str">
        <f xml:space="preserve"> IF(OR(AW782= "4-2", AW782= "2-1", AW782= "-12", AW782= "-24"),"Q",
  IF(
    OR(AW782= "4-1", AW782= "40", AW782= "42"),"A",
    IF(
      AW782= "44","P",
      IF(OR(AW782= "2-2",AW782="0-2",AW782="-1-2",AW782="-2-2",AW782="-2-1",AW782="-20",AW782="-22" ),"R",
              IF(
                OR(AW782= "24",AW782="04",AW782="-14"),"M",
                IF(
                  OR(AW782= "20",AW782="22",AW782="0-1",AW782="00",AW782="02",AW782="-1-1",AW782="-10"),"I",""
                )
              )
      )
    )
  )
)</f>
        <v/>
      </c>
      <c r="BI782" t="str">
        <f xml:space="preserve"> IF(OR(AX782= "4-2", AX782= "2-1", AX782= "-12", AX782= "-24"),"Q",
  IF(
    OR(AX782= "4-1", AX782= "40", AX782= "42"),"A",
    IF(
      AX782= "44","P",
      IF(OR(AX782= "2-2",AX782="0-2",AX782="-1-2",AX782="-2-2",AX782="-2-1",AX782="-20",AX782="-22" ),"R",
              IF(
                OR(AX782= "24",AX782="04",AX782="-14"),"M",
                IF(
                  OR(AX782= "20",AX782="22",AX782="0-1",AX782="00",AX782="02",AX782="-1-1",AX782="-10"),"I",""
                )
              )
      )
    )
  )
)</f>
        <v/>
      </c>
      <c r="BJ782" t="str">
        <f xml:space="preserve"> IF(OR(AY782= "4-2", AY782= "2-1", AY782= "-12", AY782= "-24"),"Q",
  IF(
    OR(AY782= "4-1", AY782= "40", AY782= "42"),"A",
    IF(
      AY782= "44","P",
      IF(OR(AY782= "2-2",AY782="0-2",AY782="-1-2",AY782="-2-2",AY782="-2-1",AY782="-20",AY782="-22" ),"R",
              IF(
                OR(AY782= "24",AY782="04",AY782="-14"),"M",
                IF(
                  OR(AY782= "20",AY782="22",AY782="0-1",AY782="00",AY782="02",AY782="-1-1",AY782="-10"),"I",""
                )
              )
      )
    )
  )
)</f>
        <v/>
      </c>
      <c r="BK782" t="str">
        <f xml:space="preserve"> IF(OR(AZ782= "4-2", AZ782= "2-1", AZ782= "-12", AZ782= "-24"),"Q",
  IF(
    OR(AZ782= "4-1", AZ782= "40", AZ782= "42"),"A",
    IF(
      AZ782= "44","P",
      IF(OR(AZ782= "2-2",AZ782="0-2",AZ782="-1-2",AZ782="-2-2",AZ782="-2-1",AZ782="-20",AZ782="-22" ),"R",
              IF(
                OR(AZ782= "24",AZ782="04",AZ782="-14"),"M",
                IF(
                  OR(AZ782= "20",AZ782="22",AZ782="0-1",AZ782="00",AZ782="02",AZ782="-1-1",AZ782="-10"),"I",""
                )
              )
      )
    )
  )
)</f>
        <v/>
      </c>
      <c r="BL782" t="str">
        <f xml:space="preserve"> IF(OR(BA782= "4-2", BA782= "2-1", BA782= "-12", BA782= "-24"),"Q",
  IF(
    OR(BA782= "4-1", BA782= "40", BA782= "42"),"A",
    IF(
      BA782= "44","P",
      IF(OR(BA782= "2-2",BA782="0-2",BA782="-1-2",BA782="-2-2",BA782="-2-1",BA782="-20",BA782="-22" ),"R",
              IF(
                OR(BA782= "24",BA782="04",BA782="-14"),"M",
                IF(
                  OR(BA782= "20",BA782="22",BA782="0-1",BA782="00",BA782="02",BA782="-1-1",BA782="-10"),"I",""
                )
              )
      )
    )
  )
)</f>
        <v/>
      </c>
    </row>
    <row r="783" spans="23:64" x14ac:dyDescent="0.25">
      <c r="W783" t="b">
        <f>IF(OR(B783=Локализация!$C$118,B783=5),4,IF(OR(B783=Локализация!$C$119,B783=4),2,IF(OR(B783=Локализация!$C$120,B783=3),0,IF(OR(B783=Локализация!$C$121,B783=2),-1,IF(OR(B783=Локализация!$C$122,B783=1),-2)))))</f>
        <v>0</v>
      </c>
      <c r="X783" t="b">
        <f>IF(OR(C783=Локализация!$C$124,C783=5),-2,IF(OR(C783=Локализация!$C$125,C783=4),-1,IF(OR(C783=Локализация!$C$126,C783=3),0,IF(OR(C783=Локализация!$C$127,C783=2),2,IF(OR(C783=Локализация!$C$128,C783=1),4)))))</f>
        <v>0</v>
      </c>
      <c r="Y783" t="b">
        <f>IF(OR(D783=Локализация!$C$118,D783=5),4,IF(OR(D783=Локализация!$C$119,D783=4),2,IF(OR(D783=Локализация!$C$120,D783=3),0,IF(OR(D783=Локализация!$C$121,D783=2),-1,IF(OR(D783=Локализация!$C$122,D783=1),-2)))))</f>
        <v>0</v>
      </c>
      <c r="Z783" t="b">
        <f>IF(OR(E783=Локализация!$C$124,E783=5),-2,IF(OR(E783=Локализация!$C$125,E783=4),-1,IF(OR(E783=Локализация!$C$126,E783=3),0,IF(OR(E783=Локализация!$C$127,E783=2),2,IF(OR(E783=Локализация!$C$128,E783=1),4)))))</f>
        <v>0</v>
      </c>
      <c r="AA783" t="b">
        <f>IF(OR(F783=Локализация!$C$118,F783=5),4,IF(OR(F783=Локализация!$C$119,F783=4),2,IF(OR(F783=Локализация!$C$120,F783=3),0,IF(OR(F783=Локализация!$C$121,F783=2),-1,IF(OR(F783=Локализация!$C$122,F783=1),-2)))))</f>
        <v>0</v>
      </c>
      <c r="AB783" t="b">
        <f>IF(OR(G783=Локализация!$C$124,G783=5),-2,IF(OR(G783=Локализация!$C$125,G783=4),-1,IF(OR(G783=Локализация!$C$126,G783=3),0,IF(OR(G783=Локализация!$C$127,G783=2),2,IF(OR(G783=Локализация!$C$128,G783=1),4)))))</f>
        <v>0</v>
      </c>
      <c r="AC783" t="b">
        <f>IF(OR(H783=Локализация!$C$118,H783=5),4,IF(OR(H783=Локализация!$C$119,H783=4),2,IF(OR(H783=Локализация!$C$120,H783=3),0,IF(OR(H783=Локализация!$C$121,H783=2),-1,IF(OR(H783=Локализация!$C$122,H783=1),-2)))))</f>
        <v>0</v>
      </c>
      <c r="AD783" t="b">
        <f>IF(OR(I783=Локализация!$C$124,I783=5),-2,IF(OR(I783=Локализация!$C$125,I783=4),-1,IF(OR(I783=Локализация!$C$126,I783=3),0,IF(OR(I783=Локализация!$C$127,I783=2),2,IF(OR(I783=Локализация!$C$128,I783=1),4)))))</f>
        <v>0</v>
      </c>
      <c r="AE783" t="b">
        <f>IF(OR(J783=Локализация!$C$118,J783=5),4,IF(OR(J783=Локализация!$C$119,J783=4),2,IF(OR(J783=Локализация!$C$120,J783=3),0,IF(OR(J783=Локализация!$C$121,J783=2),-1,IF(OR(J783=Локализация!$C$122,J783=1),-2)))))</f>
        <v>0</v>
      </c>
      <c r="AF783" t="b">
        <f>IF(OR(K783=Локализация!$C$124,K783=5),-2,IF(OR(K783=Локализация!$C$125,K783=4),-1,IF(OR(K783=Локализация!$C$126,K783=3),0,IF(OR(K783=Локализация!$C$127,K783=2),2,IF(OR(K783=Локализация!$C$128,K783=1),4)))))</f>
        <v>0</v>
      </c>
      <c r="AG783" t="b">
        <f>IF(OR(L783=Локализация!$C$118,L783=5),4,IF(OR(L783=Локализация!$C$119,L783=4),2,IF(OR(L783=Локализация!$C$120,L783=3),0,IF(OR(L783=Локализация!$C$121,L783=2),-1,IF(OR(L783=Локализация!$C$122,L783=1),-2)))))</f>
        <v>0</v>
      </c>
      <c r="AH783" t="b">
        <f>IF(OR(M783=Локализация!$C$124,M783=5),-2,IF(OR(M783=Локализация!$C$125,M783=4),-1,IF(OR(M783=Локализация!$C$126,M783=3),0,IF(OR(M783=Локализация!$C$127,M783=2),2,IF(OR(M783=Локализация!$C$128,M783=1),4)))))</f>
        <v>0</v>
      </c>
      <c r="AI783" t="b">
        <f>IF(OR(N783=Локализация!$C$118,N783=5),4,IF(OR(N783=Локализация!$C$119,N783=4),2,IF(OR(N783=Локализация!$C$120,N783=3),0,IF(OR(N783=Локализация!$C$121,N783=2),-1,IF(OR(N783=Локализация!$C$122,N783=1),-2)))))</f>
        <v>0</v>
      </c>
      <c r="AJ783" t="b">
        <f>IF(OR(O783=Локализация!$C$124,O783=5),-2,IF(OR(O783=Локализация!$C$125,O783=4),-1,IF(OR(O783=Локализация!$C$126,O783=3),0,IF(OR(O783=Локализация!$C$127,O783=2),2,IF(OR(O783=Локализация!$C$128,O783=1),4)))))</f>
        <v>0</v>
      </c>
      <c r="AK783" t="b">
        <f>IF(OR(P783=Локализация!$C$118,P783=5),4,IF(OR(P783=Локализация!$C$119,P783=4),2,IF(OR(P783=Локализация!$C$120,P783=3),0,IF(OR(P783=Локализация!$C$121,P783=2),-1,IF(OR(P783=Локализация!$C$122,P783=1),-2)))))</f>
        <v>0</v>
      </c>
      <c r="AL783" t="b">
        <f>IF(OR(Q783=Локализация!$C$124,Q783=5),-2,IF(OR(Q783=Локализация!$C$125,Q783=4),-1,IF(OR(Q783=Локализация!$C$126,Q783=3),0,IF(OR(Q783=Локализация!$C$127,Q783=2),2,IF(OR(Q783=Локализация!$C$128,Q783=1),4)))))</f>
        <v>0</v>
      </c>
      <c r="AM783" t="b">
        <f>IF(OR(R783=Локализация!$C$118,R783=5),4,IF(OR(R783=Локализация!$C$119,R783=4),2,IF(OR(R783=Локализация!$C$120,R783=3),0,IF(OR(R783=Локализация!$C$121,R783=2),-1,IF(OR(R783=Локализация!$C$122,R783=1),-2)))))</f>
        <v>0</v>
      </c>
      <c r="AN783" t="b">
        <f>IF(OR(S783=Локализация!$C$124,S783=5),-2,IF(OR(S783=Локализация!$C$125,S783=4),-1,IF(OR(S783=Локализация!$C$126,S783=3),0,IF(OR(S783=Локализация!$C$127,S783=2),2,IF(OR(S783=Локализация!$C$128,S783=1),4)))))</f>
        <v>0</v>
      </c>
      <c r="AO783" t="b">
        <f>IF(OR(T783=Локализация!$C$118,T783=5),4,IF(OR(T783=Локализация!$C$119,T783=4),2,IF(OR(T783=Локализация!$C$120,T783=3),0,IF(OR(T783=Локализация!$C$121,T783=2),-1,IF(OR(T783=Локализация!$C$122,T783=1),-2)))))</f>
        <v>0</v>
      </c>
      <c r="AP783" t="b">
        <f>IF(OR(U783=Локализация!$C$124,U783=5),-2,IF(OR(U783=Локализация!$C$125,U783=4),-1,IF(OR(U783=Локализация!$C$126,U783=3),0,IF(OR(U783=Локализация!$C$127,U783=2),2,IF(OR(U783=Локализация!$C$128,U783=1),4)))))</f>
        <v>0</v>
      </c>
      <c r="AR783" t="str">
        <f>CONCATENATE(W783,X783)</f>
        <v>ЛОЖЬЛОЖЬ</v>
      </c>
      <c r="AS783" t="str">
        <f>CONCATENATE(Y783,Z783)</f>
        <v>ЛОЖЬЛОЖЬ</v>
      </c>
      <c r="AT783" t="str">
        <f>CONCATENATE(AA783,AB783)</f>
        <v>ЛОЖЬЛОЖЬ</v>
      </c>
      <c r="AU783" t="str">
        <f>CONCATENATE(AC783,AD783)</f>
        <v>ЛОЖЬЛОЖЬ</v>
      </c>
      <c r="AV783" t="str">
        <f>CONCATENATE(AE783,AF783)</f>
        <v>ЛОЖЬЛОЖЬ</v>
      </c>
      <c r="AW783" t="str">
        <f>CONCATENATE(AG783,AH783)</f>
        <v>ЛОЖЬЛОЖЬ</v>
      </c>
      <c r="AX783" t="str">
        <f>CONCATENATE(AI783,AJ783)</f>
        <v>ЛОЖЬЛОЖЬ</v>
      </c>
      <c r="AY783" t="str">
        <f>CONCATENATE(AK783,AL783)</f>
        <v>ЛОЖЬЛОЖЬ</v>
      </c>
      <c r="AZ783" t="str">
        <f>CONCATENATE(AM783,AN783)</f>
        <v>ЛОЖЬЛОЖЬ</v>
      </c>
      <c r="BA783" t="str">
        <f>CONCATENATE(AO783,AP783)</f>
        <v>ЛОЖЬЛОЖЬ</v>
      </c>
      <c r="BC783" t="str">
        <f xml:space="preserve"> IF(OR(AR783= "4-2", AR783= "2-1", AR783= "-12", AR783= "-24"),"Q",
  IF(
    OR(AR783= "4-1", AR783= "40", AR783= "42"),"A",
    IF(
      AR783= "44","P",
      IF(OR(AR783= "2-2",AR783="0-2",AR783="-1-2",AR783="-2-2",AR783="-2-1",AR783="-20",AR783="-22" ),"R",
              IF(
                OR(AR783= "24",AR783="04",AR783="-14"),"M",
                IF(
                  OR(AR783= "20",AR783="22",AR783="0-1",AR783="00",AR783="02",AR783="-1-1",AR783="-10"),"I",""
                )
              )
      )
    )
  )
)</f>
        <v/>
      </c>
      <c r="BD783" t="str">
        <f xml:space="preserve"> IF(OR(AS783= "4-2", AS783= "2-1", AS783= "-12", AS783= "-24"),"Q",
  IF(
    OR(AS783= "4-1", AS783= "40", AS783= "42"),"A",
    IF(
      AS783= "44","P",
      IF(OR(AS783= "2-2",AS783="0-2",AS783="-1-2",AS783="-2-2",AS783="-2-1",AS783="-20",AS783="-22" ),"R",
              IF(
                OR(AS783= "24",AS783="04",AS783="-14"),"M",
                IF(
                  OR(AS783= "20",AS783="22",AS783="0-1",AS783="00",AS783="02",AS783="-1-1",AS783="-10"),"I",""
                )
              )
      )
    )
  )
)</f>
        <v/>
      </c>
      <c r="BE783" t="str">
        <f xml:space="preserve"> IF(OR(AT783= "4-2", AT783= "2-1", AT783= "-12", AT783= "-24"),"Q",
  IF(
    OR(AT783= "4-1", AT783= "40", AT783= "42"),"A",
    IF(
      AT783= "44","P",
      IF(OR(AT783= "2-2",AT783="0-2",AT783="-1-2",AT783="-2-2",AT783="-2-1",AT783="-20",AT783="-22" ),"R",
              IF(
                OR(AT783= "24",AT783="04",AT783="-14"),"M",
                IF(
                  OR(AT783= "20",AT783="22",AT783="0-1",AT783="00",AT783="02",AT783="-1-1",AT783="-10"),"I",""
                )
              )
      )
    )
  )
)</f>
        <v/>
      </c>
      <c r="BF783" t="str">
        <f xml:space="preserve"> IF(OR(AU783= "4-2", AU783= "2-1", AU783= "-12", AU783= "-24"),"Q",
  IF(
    OR(AU783= "4-1", AU783= "40", AU783= "42"),"A",
    IF(
      AU783= "44","P",
      IF(OR(AU783= "2-2",AU783="0-2",AU783="-1-2",AU783="-2-2",AU783="-2-1",AU783="-20",AU783="-22" ),"R",
              IF(
                OR(AU783= "24",AU783="04",AU783="-14"),"M",
                IF(
                  OR(AU783= "20",AU783="22",AU783="0-1",AU783="00",AU783="02",AU783="-1-1",AU783="-10"),"I",""
                )
              )
      )
    )
  )
)</f>
        <v/>
      </c>
      <c r="BG783" t="str">
        <f xml:space="preserve"> IF(OR(AV783= "4-2", AV783= "2-1", AV783= "-12", AV783= "-24"),"Q",
  IF(
    OR(AV783= "4-1", AV783= "40", AV783= "42"),"A",
    IF(
      AV783= "44","P",
      IF(OR(AV783= "2-2",AV783="0-2",AV783="-1-2",AV783="-2-2",AV783="-2-1",AV783="-20",AV783="-22" ),"R",
              IF(
                OR(AV783= "24",AV783="04",AV783="-14"),"M",
                IF(
                  OR(AV783= "20",AV783="22",AV783="0-1",AV783="00",AV783="02",AV783="-1-1",AV783="-10"),"I",""
                )
              )
      )
    )
  )
)</f>
        <v/>
      </c>
      <c r="BH783" t="str">
        <f xml:space="preserve"> IF(OR(AW783= "4-2", AW783= "2-1", AW783= "-12", AW783= "-24"),"Q",
  IF(
    OR(AW783= "4-1", AW783= "40", AW783= "42"),"A",
    IF(
      AW783= "44","P",
      IF(OR(AW783= "2-2",AW783="0-2",AW783="-1-2",AW783="-2-2",AW783="-2-1",AW783="-20",AW783="-22" ),"R",
              IF(
                OR(AW783= "24",AW783="04",AW783="-14"),"M",
                IF(
                  OR(AW783= "20",AW783="22",AW783="0-1",AW783="00",AW783="02",AW783="-1-1",AW783="-10"),"I",""
                )
              )
      )
    )
  )
)</f>
        <v/>
      </c>
      <c r="BI783" t="str">
        <f xml:space="preserve"> IF(OR(AX783= "4-2", AX783= "2-1", AX783= "-12", AX783= "-24"),"Q",
  IF(
    OR(AX783= "4-1", AX783= "40", AX783= "42"),"A",
    IF(
      AX783= "44","P",
      IF(OR(AX783= "2-2",AX783="0-2",AX783="-1-2",AX783="-2-2",AX783="-2-1",AX783="-20",AX783="-22" ),"R",
              IF(
                OR(AX783= "24",AX783="04",AX783="-14"),"M",
                IF(
                  OR(AX783= "20",AX783="22",AX783="0-1",AX783="00",AX783="02",AX783="-1-1",AX783="-10"),"I",""
                )
              )
      )
    )
  )
)</f>
        <v/>
      </c>
      <c r="BJ783" t="str">
        <f xml:space="preserve"> IF(OR(AY783= "4-2", AY783= "2-1", AY783= "-12", AY783= "-24"),"Q",
  IF(
    OR(AY783= "4-1", AY783= "40", AY783= "42"),"A",
    IF(
      AY783= "44","P",
      IF(OR(AY783= "2-2",AY783="0-2",AY783="-1-2",AY783="-2-2",AY783="-2-1",AY783="-20",AY783="-22" ),"R",
              IF(
                OR(AY783= "24",AY783="04",AY783="-14"),"M",
                IF(
                  OR(AY783= "20",AY783="22",AY783="0-1",AY783="00",AY783="02",AY783="-1-1",AY783="-10"),"I",""
                )
              )
      )
    )
  )
)</f>
        <v/>
      </c>
      <c r="BK783" t="str">
        <f xml:space="preserve"> IF(OR(AZ783= "4-2", AZ783= "2-1", AZ783= "-12", AZ783= "-24"),"Q",
  IF(
    OR(AZ783= "4-1", AZ783= "40", AZ783= "42"),"A",
    IF(
      AZ783= "44","P",
      IF(OR(AZ783= "2-2",AZ783="0-2",AZ783="-1-2",AZ783="-2-2",AZ783="-2-1",AZ783="-20",AZ783="-22" ),"R",
              IF(
                OR(AZ783= "24",AZ783="04",AZ783="-14"),"M",
                IF(
                  OR(AZ783= "20",AZ783="22",AZ783="0-1",AZ783="00",AZ783="02",AZ783="-1-1",AZ783="-10"),"I",""
                )
              )
      )
    )
  )
)</f>
        <v/>
      </c>
      <c r="BL783" t="str">
        <f xml:space="preserve"> IF(OR(BA783= "4-2", BA783= "2-1", BA783= "-12", BA783= "-24"),"Q",
  IF(
    OR(BA783= "4-1", BA783= "40", BA783= "42"),"A",
    IF(
      BA783= "44","P",
      IF(OR(BA783= "2-2",BA783="0-2",BA783="-1-2",BA783="-2-2",BA783="-2-1",BA783="-20",BA783="-22" ),"R",
              IF(
                OR(BA783= "24",BA783="04",BA783="-14"),"M",
                IF(
                  OR(BA783= "20",BA783="22",BA783="0-1",BA783="00",BA783="02",BA783="-1-1",BA783="-10"),"I",""
                )
              )
      )
    )
  )
)</f>
        <v/>
      </c>
    </row>
    <row r="784" spans="23:64" x14ac:dyDescent="0.25">
      <c r="W784" t="b">
        <f>IF(OR(B784=Локализация!$C$118,B784=5),4,IF(OR(B784=Локализация!$C$119,B784=4),2,IF(OR(B784=Локализация!$C$120,B784=3),0,IF(OR(B784=Локализация!$C$121,B784=2),-1,IF(OR(B784=Локализация!$C$122,B784=1),-2)))))</f>
        <v>0</v>
      </c>
      <c r="X784" t="b">
        <f>IF(OR(C784=Локализация!$C$124,C784=5),-2,IF(OR(C784=Локализация!$C$125,C784=4),-1,IF(OR(C784=Локализация!$C$126,C784=3),0,IF(OR(C784=Локализация!$C$127,C784=2),2,IF(OR(C784=Локализация!$C$128,C784=1),4)))))</f>
        <v>0</v>
      </c>
      <c r="Y784" t="b">
        <f>IF(OR(D784=Локализация!$C$118,D784=5),4,IF(OR(D784=Локализация!$C$119,D784=4),2,IF(OR(D784=Локализация!$C$120,D784=3),0,IF(OR(D784=Локализация!$C$121,D784=2),-1,IF(OR(D784=Локализация!$C$122,D784=1),-2)))))</f>
        <v>0</v>
      </c>
      <c r="Z784" t="b">
        <f>IF(OR(E784=Локализация!$C$124,E784=5),-2,IF(OR(E784=Локализация!$C$125,E784=4),-1,IF(OR(E784=Локализация!$C$126,E784=3),0,IF(OR(E784=Локализация!$C$127,E784=2),2,IF(OR(E784=Локализация!$C$128,E784=1),4)))))</f>
        <v>0</v>
      </c>
      <c r="AA784" t="b">
        <f>IF(OR(F784=Локализация!$C$118,F784=5),4,IF(OR(F784=Локализация!$C$119,F784=4),2,IF(OR(F784=Локализация!$C$120,F784=3),0,IF(OR(F784=Локализация!$C$121,F784=2),-1,IF(OR(F784=Локализация!$C$122,F784=1),-2)))))</f>
        <v>0</v>
      </c>
      <c r="AB784" t="b">
        <f>IF(OR(G784=Локализация!$C$124,G784=5),-2,IF(OR(G784=Локализация!$C$125,G784=4),-1,IF(OR(G784=Локализация!$C$126,G784=3),0,IF(OR(G784=Локализация!$C$127,G784=2),2,IF(OR(G784=Локализация!$C$128,G784=1),4)))))</f>
        <v>0</v>
      </c>
      <c r="AC784" t="b">
        <f>IF(OR(H784=Локализация!$C$118,H784=5),4,IF(OR(H784=Локализация!$C$119,H784=4),2,IF(OR(H784=Локализация!$C$120,H784=3),0,IF(OR(H784=Локализация!$C$121,H784=2),-1,IF(OR(H784=Локализация!$C$122,H784=1),-2)))))</f>
        <v>0</v>
      </c>
      <c r="AD784" t="b">
        <f>IF(OR(I784=Локализация!$C$124,I784=5),-2,IF(OR(I784=Локализация!$C$125,I784=4),-1,IF(OR(I784=Локализация!$C$126,I784=3),0,IF(OR(I784=Локализация!$C$127,I784=2),2,IF(OR(I784=Локализация!$C$128,I784=1),4)))))</f>
        <v>0</v>
      </c>
      <c r="AE784" t="b">
        <f>IF(OR(J784=Локализация!$C$118,J784=5),4,IF(OR(J784=Локализация!$C$119,J784=4),2,IF(OR(J784=Локализация!$C$120,J784=3),0,IF(OR(J784=Локализация!$C$121,J784=2),-1,IF(OR(J784=Локализация!$C$122,J784=1),-2)))))</f>
        <v>0</v>
      </c>
      <c r="AF784" t="b">
        <f>IF(OR(K784=Локализация!$C$124,K784=5),-2,IF(OR(K784=Локализация!$C$125,K784=4),-1,IF(OR(K784=Локализация!$C$126,K784=3),0,IF(OR(K784=Локализация!$C$127,K784=2),2,IF(OR(K784=Локализация!$C$128,K784=1),4)))))</f>
        <v>0</v>
      </c>
      <c r="AG784" t="b">
        <f>IF(OR(L784=Локализация!$C$118,L784=5),4,IF(OR(L784=Локализация!$C$119,L784=4),2,IF(OR(L784=Локализация!$C$120,L784=3),0,IF(OR(L784=Локализация!$C$121,L784=2),-1,IF(OR(L784=Локализация!$C$122,L784=1),-2)))))</f>
        <v>0</v>
      </c>
      <c r="AH784" t="b">
        <f>IF(OR(M784=Локализация!$C$124,M784=5),-2,IF(OR(M784=Локализация!$C$125,M784=4),-1,IF(OR(M784=Локализация!$C$126,M784=3),0,IF(OR(M784=Локализация!$C$127,M784=2),2,IF(OR(M784=Локализация!$C$128,M784=1),4)))))</f>
        <v>0</v>
      </c>
      <c r="AI784" t="b">
        <f>IF(OR(N784=Локализация!$C$118,N784=5),4,IF(OR(N784=Локализация!$C$119,N784=4),2,IF(OR(N784=Локализация!$C$120,N784=3),0,IF(OR(N784=Локализация!$C$121,N784=2),-1,IF(OR(N784=Локализация!$C$122,N784=1),-2)))))</f>
        <v>0</v>
      </c>
      <c r="AJ784" t="b">
        <f>IF(OR(O784=Локализация!$C$124,O784=5),-2,IF(OR(O784=Локализация!$C$125,O784=4),-1,IF(OR(O784=Локализация!$C$126,O784=3),0,IF(OR(O784=Локализация!$C$127,O784=2),2,IF(OR(O784=Локализация!$C$128,O784=1),4)))))</f>
        <v>0</v>
      </c>
      <c r="AK784" t="b">
        <f>IF(OR(P784=Локализация!$C$118,P784=5),4,IF(OR(P784=Локализация!$C$119,P784=4),2,IF(OR(P784=Локализация!$C$120,P784=3),0,IF(OR(P784=Локализация!$C$121,P784=2),-1,IF(OR(P784=Локализация!$C$122,P784=1),-2)))))</f>
        <v>0</v>
      </c>
      <c r="AL784" t="b">
        <f>IF(OR(Q784=Локализация!$C$124,Q784=5),-2,IF(OR(Q784=Локализация!$C$125,Q784=4),-1,IF(OR(Q784=Локализация!$C$126,Q784=3),0,IF(OR(Q784=Локализация!$C$127,Q784=2),2,IF(OR(Q784=Локализация!$C$128,Q784=1),4)))))</f>
        <v>0</v>
      </c>
      <c r="AM784" t="b">
        <f>IF(OR(R784=Локализация!$C$118,R784=5),4,IF(OR(R784=Локализация!$C$119,R784=4),2,IF(OR(R784=Локализация!$C$120,R784=3),0,IF(OR(R784=Локализация!$C$121,R784=2),-1,IF(OR(R784=Локализация!$C$122,R784=1),-2)))))</f>
        <v>0</v>
      </c>
      <c r="AN784" t="b">
        <f>IF(OR(S784=Локализация!$C$124,S784=5),-2,IF(OR(S784=Локализация!$C$125,S784=4),-1,IF(OR(S784=Локализация!$C$126,S784=3),0,IF(OR(S784=Локализация!$C$127,S784=2),2,IF(OR(S784=Локализация!$C$128,S784=1),4)))))</f>
        <v>0</v>
      </c>
      <c r="AO784" t="b">
        <f>IF(OR(T784=Локализация!$C$118,T784=5),4,IF(OR(T784=Локализация!$C$119,T784=4),2,IF(OR(T784=Локализация!$C$120,T784=3),0,IF(OR(T784=Локализация!$C$121,T784=2),-1,IF(OR(T784=Локализация!$C$122,T784=1),-2)))))</f>
        <v>0</v>
      </c>
      <c r="AP784" t="b">
        <f>IF(OR(U784=Локализация!$C$124,U784=5),-2,IF(OR(U784=Локализация!$C$125,U784=4),-1,IF(OR(U784=Локализация!$C$126,U784=3),0,IF(OR(U784=Локализация!$C$127,U784=2),2,IF(OR(U784=Локализация!$C$128,U784=1),4)))))</f>
        <v>0</v>
      </c>
      <c r="AR784" t="str">
        <f>CONCATENATE(W784,X784)</f>
        <v>ЛОЖЬЛОЖЬ</v>
      </c>
      <c r="AS784" t="str">
        <f>CONCATENATE(Y784,Z784)</f>
        <v>ЛОЖЬЛОЖЬ</v>
      </c>
      <c r="AT784" t="str">
        <f>CONCATENATE(AA784,AB784)</f>
        <v>ЛОЖЬЛОЖЬ</v>
      </c>
      <c r="AU784" t="str">
        <f>CONCATENATE(AC784,AD784)</f>
        <v>ЛОЖЬЛОЖЬ</v>
      </c>
      <c r="AV784" t="str">
        <f>CONCATENATE(AE784,AF784)</f>
        <v>ЛОЖЬЛОЖЬ</v>
      </c>
      <c r="AW784" t="str">
        <f>CONCATENATE(AG784,AH784)</f>
        <v>ЛОЖЬЛОЖЬ</v>
      </c>
      <c r="AX784" t="str">
        <f>CONCATENATE(AI784,AJ784)</f>
        <v>ЛОЖЬЛОЖЬ</v>
      </c>
      <c r="AY784" t="str">
        <f>CONCATENATE(AK784,AL784)</f>
        <v>ЛОЖЬЛОЖЬ</v>
      </c>
      <c r="AZ784" t="str">
        <f>CONCATENATE(AM784,AN784)</f>
        <v>ЛОЖЬЛОЖЬ</v>
      </c>
      <c r="BA784" t="str">
        <f>CONCATENATE(AO784,AP784)</f>
        <v>ЛОЖЬЛОЖЬ</v>
      </c>
      <c r="BC784" t="str">
        <f xml:space="preserve"> IF(OR(AR784= "4-2", AR784= "2-1", AR784= "-12", AR784= "-24"),"Q",
  IF(
    OR(AR784= "4-1", AR784= "40", AR784= "42"),"A",
    IF(
      AR784= "44","P",
      IF(OR(AR784= "2-2",AR784="0-2",AR784="-1-2",AR784="-2-2",AR784="-2-1",AR784="-20",AR784="-22" ),"R",
              IF(
                OR(AR784= "24",AR784="04",AR784="-14"),"M",
                IF(
                  OR(AR784= "20",AR784="22",AR784="0-1",AR784="00",AR784="02",AR784="-1-1",AR784="-10"),"I",""
                )
              )
      )
    )
  )
)</f>
        <v/>
      </c>
      <c r="BD784" t="str">
        <f xml:space="preserve"> IF(OR(AS784= "4-2", AS784= "2-1", AS784= "-12", AS784= "-24"),"Q",
  IF(
    OR(AS784= "4-1", AS784= "40", AS784= "42"),"A",
    IF(
      AS784= "44","P",
      IF(OR(AS784= "2-2",AS784="0-2",AS784="-1-2",AS784="-2-2",AS784="-2-1",AS784="-20",AS784="-22" ),"R",
              IF(
                OR(AS784= "24",AS784="04",AS784="-14"),"M",
                IF(
                  OR(AS784= "20",AS784="22",AS784="0-1",AS784="00",AS784="02",AS784="-1-1",AS784="-10"),"I",""
                )
              )
      )
    )
  )
)</f>
        <v/>
      </c>
      <c r="BE784" t="str">
        <f xml:space="preserve"> IF(OR(AT784= "4-2", AT784= "2-1", AT784= "-12", AT784= "-24"),"Q",
  IF(
    OR(AT784= "4-1", AT784= "40", AT784= "42"),"A",
    IF(
      AT784= "44","P",
      IF(OR(AT784= "2-2",AT784="0-2",AT784="-1-2",AT784="-2-2",AT784="-2-1",AT784="-20",AT784="-22" ),"R",
              IF(
                OR(AT784= "24",AT784="04",AT784="-14"),"M",
                IF(
                  OR(AT784= "20",AT784="22",AT784="0-1",AT784="00",AT784="02",AT784="-1-1",AT784="-10"),"I",""
                )
              )
      )
    )
  )
)</f>
        <v/>
      </c>
      <c r="BF784" t="str">
        <f xml:space="preserve"> IF(OR(AU784= "4-2", AU784= "2-1", AU784= "-12", AU784= "-24"),"Q",
  IF(
    OR(AU784= "4-1", AU784= "40", AU784= "42"),"A",
    IF(
      AU784= "44","P",
      IF(OR(AU784= "2-2",AU784="0-2",AU784="-1-2",AU784="-2-2",AU784="-2-1",AU784="-20",AU784="-22" ),"R",
              IF(
                OR(AU784= "24",AU784="04",AU784="-14"),"M",
                IF(
                  OR(AU784= "20",AU784="22",AU784="0-1",AU784="00",AU784="02",AU784="-1-1",AU784="-10"),"I",""
                )
              )
      )
    )
  )
)</f>
        <v/>
      </c>
      <c r="BG784" t="str">
        <f xml:space="preserve"> IF(OR(AV784= "4-2", AV784= "2-1", AV784= "-12", AV784= "-24"),"Q",
  IF(
    OR(AV784= "4-1", AV784= "40", AV784= "42"),"A",
    IF(
      AV784= "44","P",
      IF(OR(AV784= "2-2",AV784="0-2",AV784="-1-2",AV784="-2-2",AV784="-2-1",AV784="-20",AV784="-22" ),"R",
              IF(
                OR(AV784= "24",AV784="04",AV784="-14"),"M",
                IF(
                  OR(AV784= "20",AV784="22",AV784="0-1",AV784="00",AV784="02",AV784="-1-1",AV784="-10"),"I",""
                )
              )
      )
    )
  )
)</f>
        <v/>
      </c>
      <c r="BH784" t="str">
        <f xml:space="preserve"> IF(OR(AW784= "4-2", AW784= "2-1", AW784= "-12", AW784= "-24"),"Q",
  IF(
    OR(AW784= "4-1", AW784= "40", AW784= "42"),"A",
    IF(
      AW784= "44","P",
      IF(OR(AW784= "2-2",AW784="0-2",AW784="-1-2",AW784="-2-2",AW784="-2-1",AW784="-20",AW784="-22" ),"R",
              IF(
                OR(AW784= "24",AW784="04",AW784="-14"),"M",
                IF(
                  OR(AW784= "20",AW784="22",AW784="0-1",AW784="00",AW784="02",AW784="-1-1",AW784="-10"),"I",""
                )
              )
      )
    )
  )
)</f>
        <v/>
      </c>
      <c r="BI784" t="str">
        <f xml:space="preserve"> IF(OR(AX784= "4-2", AX784= "2-1", AX784= "-12", AX784= "-24"),"Q",
  IF(
    OR(AX784= "4-1", AX784= "40", AX784= "42"),"A",
    IF(
      AX784= "44","P",
      IF(OR(AX784= "2-2",AX784="0-2",AX784="-1-2",AX784="-2-2",AX784="-2-1",AX784="-20",AX784="-22" ),"R",
              IF(
                OR(AX784= "24",AX784="04",AX784="-14"),"M",
                IF(
                  OR(AX784= "20",AX784="22",AX784="0-1",AX784="00",AX784="02",AX784="-1-1",AX784="-10"),"I",""
                )
              )
      )
    )
  )
)</f>
        <v/>
      </c>
      <c r="BJ784" t="str">
        <f xml:space="preserve"> IF(OR(AY784= "4-2", AY784= "2-1", AY784= "-12", AY784= "-24"),"Q",
  IF(
    OR(AY784= "4-1", AY784= "40", AY784= "42"),"A",
    IF(
      AY784= "44","P",
      IF(OR(AY784= "2-2",AY784="0-2",AY784="-1-2",AY784="-2-2",AY784="-2-1",AY784="-20",AY784="-22" ),"R",
              IF(
                OR(AY784= "24",AY784="04",AY784="-14"),"M",
                IF(
                  OR(AY784= "20",AY784="22",AY784="0-1",AY784="00",AY784="02",AY784="-1-1",AY784="-10"),"I",""
                )
              )
      )
    )
  )
)</f>
        <v/>
      </c>
      <c r="BK784" t="str">
        <f xml:space="preserve"> IF(OR(AZ784= "4-2", AZ784= "2-1", AZ784= "-12", AZ784= "-24"),"Q",
  IF(
    OR(AZ784= "4-1", AZ784= "40", AZ784= "42"),"A",
    IF(
      AZ784= "44","P",
      IF(OR(AZ784= "2-2",AZ784="0-2",AZ784="-1-2",AZ784="-2-2",AZ784="-2-1",AZ784="-20",AZ784="-22" ),"R",
              IF(
                OR(AZ784= "24",AZ784="04",AZ784="-14"),"M",
                IF(
                  OR(AZ784= "20",AZ784="22",AZ784="0-1",AZ784="00",AZ784="02",AZ784="-1-1",AZ784="-10"),"I",""
                )
              )
      )
    )
  )
)</f>
        <v/>
      </c>
      <c r="BL784" t="str">
        <f xml:space="preserve"> IF(OR(BA784= "4-2", BA784= "2-1", BA784= "-12", BA784= "-24"),"Q",
  IF(
    OR(BA784= "4-1", BA784= "40", BA784= "42"),"A",
    IF(
      BA784= "44","P",
      IF(OR(BA784= "2-2",BA784="0-2",BA784="-1-2",BA784="-2-2",BA784="-2-1",BA784="-20",BA784="-22" ),"R",
              IF(
                OR(BA784= "24",BA784="04",BA784="-14"),"M",
                IF(
                  OR(BA784= "20",BA784="22",BA784="0-1",BA784="00",BA784="02",BA784="-1-1",BA784="-10"),"I",""
                )
              )
      )
    )
  )
)</f>
        <v/>
      </c>
    </row>
    <row r="785" spans="23:64" x14ac:dyDescent="0.25">
      <c r="W785" t="b">
        <f>IF(OR(B785=Локализация!$C$118,B785=5),4,IF(OR(B785=Локализация!$C$119,B785=4),2,IF(OR(B785=Локализация!$C$120,B785=3),0,IF(OR(B785=Локализация!$C$121,B785=2),-1,IF(OR(B785=Локализация!$C$122,B785=1),-2)))))</f>
        <v>0</v>
      </c>
      <c r="X785" t="b">
        <f>IF(OR(C785=Локализация!$C$124,C785=5),-2,IF(OR(C785=Локализация!$C$125,C785=4),-1,IF(OR(C785=Локализация!$C$126,C785=3),0,IF(OR(C785=Локализация!$C$127,C785=2),2,IF(OR(C785=Локализация!$C$128,C785=1),4)))))</f>
        <v>0</v>
      </c>
      <c r="Y785" t="b">
        <f>IF(OR(D785=Локализация!$C$118,D785=5),4,IF(OR(D785=Локализация!$C$119,D785=4),2,IF(OR(D785=Локализация!$C$120,D785=3),0,IF(OR(D785=Локализация!$C$121,D785=2),-1,IF(OR(D785=Локализация!$C$122,D785=1),-2)))))</f>
        <v>0</v>
      </c>
      <c r="Z785" t="b">
        <f>IF(OR(E785=Локализация!$C$124,E785=5),-2,IF(OR(E785=Локализация!$C$125,E785=4),-1,IF(OR(E785=Локализация!$C$126,E785=3),0,IF(OR(E785=Локализация!$C$127,E785=2),2,IF(OR(E785=Локализация!$C$128,E785=1),4)))))</f>
        <v>0</v>
      </c>
      <c r="AA785" t="b">
        <f>IF(OR(F785=Локализация!$C$118,F785=5),4,IF(OR(F785=Локализация!$C$119,F785=4),2,IF(OR(F785=Локализация!$C$120,F785=3),0,IF(OR(F785=Локализация!$C$121,F785=2),-1,IF(OR(F785=Локализация!$C$122,F785=1),-2)))))</f>
        <v>0</v>
      </c>
      <c r="AB785" t="b">
        <f>IF(OR(G785=Локализация!$C$124,G785=5),-2,IF(OR(G785=Локализация!$C$125,G785=4),-1,IF(OR(G785=Локализация!$C$126,G785=3),0,IF(OR(G785=Локализация!$C$127,G785=2),2,IF(OR(G785=Локализация!$C$128,G785=1),4)))))</f>
        <v>0</v>
      </c>
      <c r="AC785" t="b">
        <f>IF(OR(H785=Локализация!$C$118,H785=5),4,IF(OR(H785=Локализация!$C$119,H785=4),2,IF(OR(H785=Локализация!$C$120,H785=3),0,IF(OR(H785=Локализация!$C$121,H785=2),-1,IF(OR(H785=Локализация!$C$122,H785=1),-2)))))</f>
        <v>0</v>
      </c>
      <c r="AD785" t="b">
        <f>IF(OR(I785=Локализация!$C$124,I785=5),-2,IF(OR(I785=Локализация!$C$125,I785=4),-1,IF(OR(I785=Локализация!$C$126,I785=3),0,IF(OR(I785=Локализация!$C$127,I785=2),2,IF(OR(I785=Локализация!$C$128,I785=1),4)))))</f>
        <v>0</v>
      </c>
      <c r="AE785" t="b">
        <f>IF(OR(J785=Локализация!$C$118,J785=5),4,IF(OR(J785=Локализация!$C$119,J785=4),2,IF(OR(J785=Локализация!$C$120,J785=3),0,IF(OR(J785=Локализация!$C$121,J785=2),-1,IF(OR(J785=Локализация!$C$122,J785=1),-2)))))</f>
        <v>0</v>
      </c>
      <c r="AF785" t="b">
        <f>IF(OR(K785=Локализация!$C$124,K785=5),-2,IF(OR(K785=Локализация!$C$125,K785=4),-1,IF(OR(K785=Локализация!$C$126,K785=3),0,IF(OR(K785=Локализация!$C$127,K785=2),2,IF(OR(K785=Локализация!$C$128,K785=1),4)))))</f>
        <v>0</v>
      </c>
      <c r="AG785" t="b">
        <f>IF(OR(L785=Локализация!$C$118,L785=5),4,IF(OR(L785=Локализация!$C$119,L785=4),2,IF(OR(L785=Локализация!$C$120,L785=3),0,IF(OR(L785=Локализация!$C$121,L785=2),-1,IF(OR(L785=Локализация!$C$122,L785=1),-2)))))</f>
        <v>0</v>
      </c>
      <c r="AH785" t="b">
        <f>IF(OR(M785=Локализация!$C$124,M785=5),-2,IF(OR(M785=Локализация!$C$125,M785=4),-1,IF(OR(M785=Локализация!$C$126,M785=3),0,IF(OR(M785=Локализация!$C$127,M785=2),2,IF(OR(M785=Локализация!$C$128,M785=1),4)))))</f>
        <v>0</v>
      </c>
      <c r="AI785" t="b">
        <f>IF(OR(N785=Локализация!$C$118,N785=5),4,IF(OR(N785=Локализация!$C$119,N785=4),2,IF(OR(N785=Локализация!$C$120,N785=3),0,IF(OR(N785=Локализация!$C$121,N785=2),-1,IF(OR(N785=Локализация!$C$122,N785=1),-2)))))</f>
        <v>0</v>
      </c>
      <c r="AJ785" t="b">
        <f>IF(OR(O785=Локализация!$C$124,O785=5),-2,IF(OR(O785=Локализация!$C$125,O785=4),-1,IF(OR(O785=Локализация!$C$126,O785=3),0,IF(OR(O785=Локализация!$C$127,O785=2),2,IF(OR(O785=Локализация!$C$128,O785=1),4)))))</f>
        <v>0</v>
      </c>
      <c r="AK785" t="b">
        <f>IF(OR(P785=Локализация!$C$118,P785=5),4,IF(OR(P785=Локализация!$C$119,P785=4),2,IF(OR(P785=Локализация!$C$120,P785=3),0,IF(OR(P785=Локализация!$C$121,P785=2),-1,IF(OR(P785=Локализация!$C$122,P785=1),-2)))))</f>
        <v>0</v>
      </c>
      <c r="AL785" t="b">
        <f>IF(OR(Q785=Локализация!$C$124,Q785=5),-2,IF(OR(Q785=Локализация!$C$125,Q785=4),-1,IF(OR(Q785=Локализация!$C$126,Q785=3),0,IF(OR(Q785=Локализация!$C$127,Q785=2),2,IF(OR(Q785=Локализация!$C$128,Q785=1),4)))))</f>
        <v>0</v>
      </c>
      <c r="AM785" t="b">
        <f>IF(OR(R785=Локализация!$C$118,R785=5),4,IF(OR(R785=Локализация!$C$119,R785=4),2,IF(OR(R785=Локализация!$C$120,R785=3),0,IF(OR(R785=Локализация!$C$121,R785=2),-1,IF(OR(R785=Локализация!$C$122,R785=1),-2)))))</f>
        <v>0</v>
      </c>
      <c r="AN785" t="b">
        <f>IF(OR(S785=Локализация!$C$124,S785=5),-2,IF(OR(S785=Локализация!$C$125,S785=4),-1,IF(OR(S785=Локализация!$C$126,S785=3),0,IF(OR(S785=Локализация!$C$127,S785=2),2,IF(OR(S785=Локализация!$C$128,S785=1),4)))))</f>
        <v>0</v>
      </c>
      <c r="AO785" t="b">
        <f>IF(OR(T785=Локализация!$C$118,T785=5),4,IF(OR(T785=Локализация!$C$119,T785=4),2,IF(OR(T785=Локализация!$C$120,T785=3),0,IF(OR(T785=Локализация!$C$121,T785=2),-1,IF(OR(T785=Локализация!$C$122,T785=1),-2)))))</f>
        <v>0</v>
      </c>
      <c r="AP785" t="b">
        <f>IF(OR(U785=Локализация!$C$124,U785=5),-2,IF(OR(U785=Локализация!$C$125,U785=4),-1,IF(OR(U785=Локализация!$C$126,U785=3),0,IF(OR(U785=Локализация!$C$127,U785=2),2,IF(OR(U785=Локализация!$C$128,U785=1),4)))))</f>
        <v>0</v>
      </c>
      <c r="AR785" t="str">
        <f>CONCATENATE(W785,X785)</f>
        <v>ЛОЖЬЛОЖЬ</v>
      </c>
      <c r="AS785" t="str">
        <f>CONCATENATE(Y785,Z785)</f>
        <v>ЛОЖЬЛОЖЬ</v>
      </c>
      <c r="AT785" t="str">
        <f>CONCATENATE(AA785,AB785)</f>
        <v>ЛОЖЬЛОЖЬ</v>
      </c>
      <c r="AU785" t="str">
        <f>CONCATENATE(AC785,AD785)</f>
        <v>ЛОЖЬЛОЖЬ</v>
      </c>
      <c r="AV785" t="str">
        <f>CONCATENATE(AE785,AF785)</f>
        <v>ЛОЖЬЛОЖЬ</v>
      </c>
      <c r="AW785" t="str">
        <f>CONCATENATE(AG785,AH785)</f>
        <v>ЛОЖЬЛОЖЬ</v>
      </c>
      <c r="AX785" t="str">
        <f>CONCATENATE(AI785,AJ785)</f>
        <v>ЛОЖЬЛОЖЬ</v>
      </c>
      <c r="AY785" t="str">
        <f>CONCATENATE(AK785,AL785)</f>
        <v>ЛОЖЬЛОЖЬ</v>
      </c>
      <c r="AZ785" t="str">
        <f>CONCATENATE(AM785,AN785)</f>
        <v>ЛОЖЬЛОЖЬ</v>
      </c>
      <c r="BA785" t="str">
        <f>CONCATENATE(AO785,AP785)</f>
        <v>ЛОЖЬЛОЖЬ</v>
      </c>
      <c r="BC785" t="str">
        <f xml:space="preserve"> IF(OR(AR785= "4-2", AR785= "2-1", AR785= "-12", AR785= "-24"),"Q",
  IF(
    OR(AR785= "4-1", AR785= "40", AR785= "42"),"A",
    IF(
      AR785= "44","P",
      IF(OR(AR785= "2-2",AR785="0-2",AR785="-1-2",AR785="-2-2",AR785="-2-1",AR785="-20",AR785="-22" ),"R",
              IF(
                OR(AR785= "24",AR785="04",AR785="-14"),"M",
                IF(
                  OR(AR785= "20",AR785="22",AR785="0-1",AR785="00",AR785="02",AR785="-1-1",AR785="-10"),"I",""
                )
              )
      )
    )
  )
)</f>
        <v/>
      </c>
      <c r="BD785" t="str">
        <f xml:space="preserve"> IF(OR(AS785= "4-2", AS785= "2-1", AS785= "-12", AS785= "-24"),"Q",
  IF(
    OR(AS785= "4-1", AS785= "40", AS785= "42"),"A",
    IF(
      AS785= "44","P",
      IF(OR(AS785= "2-2",AS785="0-2",AS785="-1-2",AS785="-2-2",AS785="-2-1",AS785="-20",AS785="-22" ),"R",
              IF(
                OR(AS785= "24",AS785="04",AS785="-14"),"M",
                IF(
                  OR(AS785= "20",AS785="22",AS785="0-1",AS785="00",AS785="02",AS785="-1-1",AS785="-10"),"I",""
                )
              )
      )
    )
  )
)</f>
        <v/>
      </c>
      <c r="BE785" t="str">
        <f xml:space="preserve"> IF(OR(AT785= "4-2", AT785= "2-1", AT785= "-12", AT785= "-24"),"Q",
  IF(
    OR(AT785= "4-1", AT785= "40", AT785= "42"),"A",
    IF(
      AT785= "44","P",
      IF(OR(AT785= "2-2",AT785="0-2",AT785="-1-2",AT785="-2-2",AT785="-2-1",AT785="-20",AT785="-22" ),"R",
              IF(
                OR(AT785= "24",AT785="04",AT785="-14"),"M",
                IF(
                  OR(AT785= "20",AT785="22",AT785="0-1",AT785="00",AT785="02",AT785="-1-1",AT785="-10"),"I",""
                )
              )
      )
    )
  )
)</f>
        <v/>
      </c>
      <c r="BF785" t="str">
        <f xml:space="preserve"> IF(OR(AU785= "4-2", AU785= "2-1", AU785= "-12", AU785= "-24"),"Q",
  IF(
    OR(AU785= "4-1", AU785= "40", AU785= "42"),"A",
    IF(
      AU785= "44","P",
      IF(OR(AU785= "2-2",AU785="0-2",AU785="-1-2",AU785="-2-2",AU785="-2-1",AU785="-20",AU785="-22" ),"R",
              IF(
                OR(AU785= "24",AU785="04",AU785="-14"),"M",
                IF(
                  OR(AU785= "20",AU785="22",AU785="0-1",AU785="00",AU785="02",AU785="-1-1",AU785="-10"),"I",""
                )
              )
      )
    )
  )
)</f>
        <v/>
      </c>
      <c r="BG785" t="str">
        <f xml:space="preserve"> IF(OR(AV785= "4-2", AV785= "2-1", AV785= "-12", AV785= "-24"),"Q",
  IF(
    OR(AV785= "4-1", AV785= "40", AV785= "42"),"A",
    IF(
      AV785= "44","P",
      IF(OR(AV785= "2-2",AV785="0-2",AV785="-1-2",AV785="-2-2",AV785="-2-1",AV785="-20",AV785="-22" ),"R",
              IF(
                OR(AV785= "24",AV785="04",AV785="-14"),"M",
                IF(
                  OR(AV785= "20",AV785="22",AV785="0-1",AV785="00",AV785="02",AV785="-1-1",AV785="-10"),"I",""
                )
              )
      )
    )
  )
)</f>
        <v/>
      </c>
      <c r="BH785" t="str">
        <f xml:space="preserve"> IF(OR(AW785= "4-2", AW785= "2-1", AW785= "-12", AW785= "-24"),"Q",
  IF(
    OR(AW785= "4-1", AW785= "40", AW785= "42"),"A",
    IF(
      AW785= "44","P",
      IF(OR(AW785= "2-2",AW785="0-2",AW785="-1-2",AW785="-2-2",AW785="-2-1",AW785="-20",AW785="-22" ),"R",
              IF(
                OR(AW785= "24",AW785="04",AW785="-14"),"M",
                IF(
                  OR(AW785= "20",AW785="22",AW785="0-1",AW785="00",AW785="02",AW785="-1-1",AW785="-10"),"I",""
                )
              )
      )
    )
  )
)</f>
        <v/>
      </c>
      <c r="BI785" t="str">
        <f xml:space="preserve"> IF(OR(AX785= "4-2", AX785= "2-1", AX785= "-12", AX785= "-24"),"Q",
  IF(
    OR(AX785= "4-1", AX785= "40", AX785= "42"),"A",
    IF(
      AX785= "44","P",
      IF(OR(AX785= "2-2",AX785="0-2",AX785="-1-2",AX785="-2-2",AX785="-2-1",AX785="-20",AX785="-22" ),"R",
              IF(
                OR(AX785= "24",AX785="04",AX785="-14"),"M",
                IF(
                  OR(AX785= "20",AX785="22",AX785="0-1",AX785="00",AX785="02",AX785="-1-1",AX785="-10"),"I",""
                )
              )
      )
    )
  )
)</f>
        <v/>
      </c>
      <c r="BJ785" t="str">
        <f xml:space="preserve"> IF(OR(AY785= "4-2", AY785= "2-1", AY785= "-12", AY785= "-24"),"Q",
  IF(
    OR(AY785= "4-1", AY785= "40", AY785= "42"),"A",
    IF(
      AY785= "44","P",
      IF(OR(AY785= "2-2",AY785="0-2",AY785="-1-2",AY785="-2-2",AY785="-2-1",AY785="-20",AY785="-22" ),"R",
              IF(
                OR(AY785= "24",AY785="04",AY785="-14"),"M",
                IF(
                  OR(AY785= "20",AY785="22",AY785="0-1",AY785="00",AY785="02",AY785="-1-1",AY785="-10"),"I",""
                )
              )
      )
    )
  )
)</f>
        <v/>
      </c>
      <c r="BK785" t="str">
        <f xml:space="preserve"> IF(OR(AZ785= "4-2", AZ785= "2-1", AZ785= "-12", AZ785= "-24"),"Q",
  IF(
    OR(AZ785= "4-1", AZ785= "40", AZ785= "42"),"A",
    IF(
      AZ785= "44","P",
      IF(OR(AZ785= "2-2",AZ785="0-2",AZ785="-1-2",AZ785="-2-2",AZ785="-2-1",AZ785="-20",AZ785="-22" ),"R",
              IF(
                OR(AZ785= "24",AZ785="04",AZ785="-14"),"M",
                IF(
                  OR(AZ785= "20",AZ785="22",AZ785="0-1",AZ785="00",AZ785="02",AZ785="-1-1",AZ785="-10"),"I",""
                )
              )
      )
    )
  )
)</f>
        <v/>
      </c>
      <c r="BL785" t="str">
        <f xml:space="preserve"> IF(OR(BA785= "4-2", BA785= "2-1", BA785= "-12", BA785= "-24"),"Q",
  IF(
    OR(BA785= "4-1", BA785= "40", BA785= "42"),"A",
    IF(
      BA785= "44","P",
      IF(OR(BA785= "2-2",BA785="0-2",BA785="-1-2",BA785="-2-2",BA785="-2-1",BA785="-20",BA785="-22" ),"R",
              IF(
                OR(BA785= "24",BA785="04",BA785="-14"),"M",
                IF(
                  OR(BA785= "20",BA785="22",BA785="0-1",BA785="00",BA785="02",BA785="-1-1",BA785="-10"),"I",""
                )
              )
      )
    )
  )
)</f>
        <v/>
      </c>
    </row>
    <row r="786" spans="23:64" x14ac:dyDescent="0.25">
      <c r="W786" t="b">
        <f>IF(OR(B786=Локализация!$C$118,B786=5),4,IF(OR(B786=Локализация!$C$119,B786=4),2,IF(OR(B786=Локализация!$C$120,B786=3),0,IF(OR(B786=Локализация!$C$121,B786=2),-1,IF(OR(B786=Локализация!$C$122,B786=1),-2)))))</f>
        <v>0</v>
      </c>
      <c r="X786" t="b">
        <f>IF(OR(C786=Локализация!$C$124,C786=5),-2,IF(OR(C786=Локализация!$C$125,C786=4),-1,IF(OR(C786=Локализация!$C$126,C786=3),0,IF(OR(C786=Локализация!$C$127,C786=2),2,IF(OR(C786=Локализация!$C$128,C786=1),4)))))</f>
        <v>0</v>
      </c>
      <c r="Y786" t="b">
        <f>IF(OR(D786=Локализация!$C$118,D786=5),4,IF(OR(D786=Локализация!$C$119,D786=4),2,IF(OR(D786=Локализация!$C$120,D786=3),0,IF(OR(D786=Локализация!$C$121,D786=2),-1,IF(OR(D786=Локализация!$C$122,D786=1),-2)))))</f>
        <v>0</v>
      </c>
      <c r="Z786" t="b">
        <f>IF(OR(E786=Локализация!$C$124,E786=5),-2,IF(OR(E786=Локализация!$C$125,E786=4),-1,IF(OR(E786=Локализация!$C$126,E786=3),0,IF(OR(E786=Локализация!$C$127,E786=2),2,IF(OR(E786=Локализация!$C$128,E786=1),4)))))</f>
        <v>0</v>
      </c>
      <c r="AA786" t="b">
        <f>IF(OR(F786=Локализация!$C$118,F786=5),4,IF(OR(F786=Локализация!$C$119,F786=4),2,IF(OR(F786=Локализация!$C$120,F786=3),0,IF(OR(F786=Локализация!$C$121,F786=2),-1,IF(OR(F786=Локализация!$C$122,F786=1),-2)))))</f>
        <v>0</v>
      </c>
      <c r="AB786" t="b">
        <f>IF(OR(G786=Локализация!$C$124,G786=5),-2,IF(OR(G786=Локализация!$C$125,G786=4),-1,IF(OR(G786=Локализация!$C$126,G786=3),0,IF(OR(G786=Локализация!$C$127,G786=2),2,IF(OR(G786=Локализация!$C$128,G786=1),4)))))</f>
        <v>0</v>
      </c>
      <c r="AC786" t="b">
        <f>IF(OR(H786=Локализация!$C$118,H786=5),4,IF(OR(H786=Локализация!$C$119,H786=4),2,IF(OR(H786=Локализация!$C$120,H786=3),0,IF(OR(H786=Локализация!$C$121,H786=2),-1,IF(OR(H786=Локализация!$C$122,H786=1),-2)))))</f>
        <v>0</v>
      </c>
      <c r="AD786" t="b">
        <f>IF(OR(I786=Локализация!$C$124,I786=5),-2,IF(OR(I786=Локализация!$C$125,I786=4),-1,IF(OR(I786=Локализация!$C$126,I786=3),0,IF(OR(I786=Локализация!$C$127,I786=2),2,IF(OR(I786=Локализация!$C$128,I786=1),4)))))</f>
        <v>0</v>
      </c>
      <c r="AE786" t="b">
        <f>IF(OR(J786=Локализация!$C$118,J786=5),4,IF(OR(J786=Локализация!$C$119,J786=4),2,IF(OR(J786=Локализация!$C$120,J786=3),0,IF(OR(J786=Локализация!$C$121,J786=2),-1,IF(OR(J786=Локализация!$C$122,J786=1),-2)))))</f>
        <v>0</v>
      </c>
      <c r="AF786" t="b">
        <f>IF(OR(K786=Локализация!$C$124,K786=5),-2,IF(OR(K786=Локализация!$C$125,K786=4),-1,IF(OR(K786=Локализация!$C$126,K786=3),0,IF(OR(K786=Локализация!$C$127,K786=2),2,IF(OR(K786=Локализация!$C$128,K786=1),4)))))</f>
        <v>0</v>
      </c>
      <c r="AG786" t="b">
        <f>IF(OR(L786=Локализация!$C$118,L786=5),4,IF(OR(L786=Локализация!$C$119,L786=4),2,IF(OR(L786=Локализация!$C$120,L786=3),0,IF(OR(L786=Локализация!$C$121,L786=2),-1,IF(OR(L786=Локализация!$C$122,L786=1),-2)))))</f>
        <v>0</v>
      </c>
      <c r="AH786" t="b">
        <f>IF(OR(M786=Локализация!$C$124,M786=5),-2,IF(OR(M786=Локализация!$C$125,M786=4),-1,IF(OR(M786=Локализация!$C$126,M786=3),0,IF(OR(M786=Локализация!$C$127,M786=2),2,IF(OR(M786=Локализация!$C$128,M786=1),4)))))</f>
        <v>0</v>
      </c>
      <c r="AI786" t="b">
        <f>IF(OR(N786=Локализация!$C$118,N786=5),4,IF(OR(N786=Локализация!$C$119,N786=4),2,IF(OR(N786=Локализация!$C$120,N786=3),0,IF(OR(N786=Локализация!$C$121,N786=2),-1,IF(OR(N786=Локализация!$C$122,N786=1),-2)))))</f>
        <v>0</v>
      </c>
      <c r="AJ786" t="b">
        <f>IF(OR(O786=Локализация!$C$124,O786=5),-2,IF(OR(O786=Локализация!$C$125,O786=4),-1,IF(OR(O786=Локализация!$C$126,O786=3),0,IF(OR(O786=Локализация!$C$127,O786=2),2,IF(OR(O786=Локализация!$C$128,O786=1),4)))))</f>
        <v>0</v>
      </c>
      <c r="AK786" t="b">
        <f>IF(OR(P786=Локализация!$C$118,P786=5),4,IF(OR(P786=Локализация!$C$119,P786=4),2,IF(OR(P786=Локализация!$C$120,P786=3),0,IF(OR(P786=Локализация!$C$121,P786=2),-1,IF(OR(P786=Локализация!$C$122,P786=1),-2)))))</f>
        <v>0</v>
      </c>
      <c r="AL786" t="b">
        <f>IF(OR(Q786=Локализация!$C$124,Q786=5),-2,IF(OR(Q786=Локализация!$C$125,Q786=4),-1,IF(OR(Q786=Локализация!$C$126,Q786=3),0,IF(OR(Q786=Локализация!$C$127,Q786=2),2,IF(OR(Q786=Локализация!$C$128,Q786=1),4)))))</f>
        <v>0</v>
      </c>
      <c r="AM786" t="b">
        <f>IF(OR(R786=Локализация!$C$118,R786=5),4,IF(OR(R786=Локализация!$C$119,R786=4),2,IF(OR(R786=Локализация!$C$120,R786=3),0,IF(OR(R786=Локализация!$C$121,R786=2),-1,IF(OR(R786=Локализация!$C$122,R786=1),-2)))))</f>
        <v>0</v>
      </c>
      <c r="AN786" t="b">
        <f>IF(OR(S786=Локализация!$C$124,S786=5),-2,IF(OR(S786=Локализация!$C$125,S786=4),-1,IF(OR(S786=Локализация!$C$126,S786=3),0,IF(OR(S786=Локализация!$C$127,S786=2),2,IF(OR(S786=Локализация!$C$128,S786=1),4)))))</f>
        <v>0</v>
      </c>
      <c r="AO786" t="b">
        <f>IF(OR(T786=Локализация!$C$118,T786=5),4,IF(OR(T786=Локализация!$C$119,T786=4),2,IF(OR(T786=Локализация!$C$120,T786=3),0,IF(OR(T786=Локализация!$C$121,T786=2),-1,IF(OR(T786=Локализация!$C$122,T786=1),-2)))))</f>
        <v>0</v>
      </c>
      <c r="AP786" t="b">
        <f>IF(OR(U786=Локализация!$C$124,U786=5),-2,IF(OR(U786=Локализация!$C$125,U786=4),-1,IF(OR(U786=Локализация!$C$126,U786=3),0,IF(OR(U786=Локализация!$C$127,U786=2),2,IF(OR(U786=Локализация!$C$128,U786=1),4)))))</f>
        <v>0</v>
      </c>
      <c r="AR786" t="str">
        <f>CONCATENATE(W786,X786)</f>
        <v>ЛОЖЬЛОЖЬ</v>
      </c>
      <c r="AS786" t="str">
        <f>CONCATENATE(Y786,Z786)</f>
        <v>ЛОЖЬЛОЖЬ</v>
      </c>
      <c r="AT786" t="str">
        <f>CONCATENATE(AA786,AB786)</f>
        <v>ЛОЖЬЛОЖЬ</v>
      </c>
      <c r="AU786" t="str">
        <f>CONCATENATE(AC786,AD786)</f>
        <v>ЛОЖЬЛОЖЬ</v>
      </c>
      <c r="AV786" t="str">
        <f>CONCATENATE(AE786,AF786)</f>
        <v>ЛОЖЬЛОЖЬ</v>
      </c>
      <c r="AW786" t="str">
        <f>CONCATENATE(AG786,AH786)</f>
        <v>ЛОЖЬЛОЖЬ</v>
      </c>
      <c r="AX786" t="str">
        <f>CONCATENATE(AI786,AJ786)</f>
        <v>ЛОЖЬЛОЖЬ</v>
      </c>
      <c r="AY786" t="str">
        <f>CONCATENATE(AK786,AL786)</f>
        <v>ЛОЖЬЛОЖЬ</v>
      </c>
      <c r="AZ786" t="str">
        <f>CONCATENATE(AM786,AN786)</f>
        <v>ЛОЖЬЛОЖЬ</v>
      </c>
      <c r="BA786" t="str">
        <f>CONCATENATE(AO786,AP786)</f>
        <v>ЛОЖЬЛОЖЬ</v>
      </c>
      <c r="BC786" t="str">
        <f xml:space="preserve"> IF(OR(AR786= "4-2", AR786= "2-1", AR786= "-12", AR786= "-24"),"Q",
  IF(
    OR(AR786= "4-1", AR786= "40", AR786= "42"),"A",
    IF(
      AR786= "44","P",
      IF(OR(AR786= "2-2",AR786="0-2",AR786="-1-2",AR786="-2-2",AR786="-2-1",AR786="-20",AR786="-22" ),"R",
              IF(
                OR(AR786= "24",AR786="04",AR786="-14"),"M",
                IF(
                  OR(AR786= "20",AR786="22",AR786="0-1",AR786="00",AR786="02",AR786="-1-1",AR786="-10"),"I",""
                )
              )
      )
    )
  )
)</f>
        <v/>
      </c>
      <c r="BD786" t="str">
        <f xml:space="preserve"> IF(OR(AS786= "4-2", AS786= "2-1", AS786= "-12", AS786= "-24"),"Q",
  IF(
    OR(AS786= "4-1", AS786= "40", AS786= "42"),"A",
    IF(
      AS786= "44","P",
      IF(OR(AS786= "2-2",AS786="0-2",AS786="-1-2",AS786="-2-2",AS786="-2-1",AS786="-20",AS786="-22" ),"R",
              IF(
                OR(AS786= "24",AS786="04",AS786="-14"),"M",
                IF(
                  OR(AS786= "20",AS786="22",AS786="0-1",AS786="00",AS786="02",AS786="-1-1",AS786="-10"),"I",""
                )
              )
      )
    )
  )
)</f>
        <v/>
      </c>
      <c r="BE786" t="str">
        <f xml:space="preserve"> IF(OR(AT786= "4-2", AT786= "2-1", AT786= "-12", AT786= "-24"),"Q",
  IF(
    OR(AT786= "4-1", AT786= "40", AT786= "42"),"A",
    IF(
      AT786= "44","P",
      IF(OR(AT786= "2-2",AT786="0-2",AT786="-1-2",AT786="-2-2",AT786="-2-1",AT786="-20",AT786="-22" ),"R",
              IF(
                OR(AT786= "24",AT786="04",AT786="-14"),"M",
                IF(
                  OR(AT786= "20",AT786="22",AT786="0-1",AT786="00",AT786="02",AT786="-1-1",AT786="-10"),"I",""
                )
              )
      )
    )
  )
)</f>
        <v/>
      </c>
      <c r="BF786" t="str">
        <f xml:space="preserve"> IF(OR(AU786= "4-2", AU786= "2-1", AU786= "-12", AU786= "-24"),"Q",
  IF(
    OR(AU786= "4-1", AU786= "40", AU786= "42"),"A",
    IF(
      AU786= "44","P",
      IF(OR(AU786= "2-2",AU786="0-2",AU786="-1-2",AU786="-2-2",AU786="-2-1",AU786="-20",AU786="-22" ),"R",
              IF(
                OR(AU786= "24",AU786="04",AU786="-14"),"M",
                IF(
                  OR(AU786= "20",AU786="22",AU786="0-1",AU786="00",AU786="02",AU786="-1-1",AU786="-10"),"I",""
                )
              )
      )
    )
  )
)</f>
        <v/>
      </c>
      <c r="BG786" t="str">
        <f xml:space="preserve"> IF(OR(AV786= "4-2", AV786= "2-1", AV786= "-12", AV786= "-24"),"Q",
  IF(
    OR(AV786= "4-1", AV786= "40", AV786= "42"),"A",
    IF(
      AV786= "44","P",
      IF(OR(AV786= "2-2",AV786="0-2",AV786="-1-2",AV786="-2-2",AV786="-2-1",AV786="-20",AV786="-22" ),"R",
              IF(
                OR(AV786= "24",AV786="04",AV786="-14"),"M",
                IF(
                  OR(AV786= "20",AV786="22",AV786="0-1",AV786="00",AV786="02",AV786="-1-1",AV786="-10"),"I",""
                )
              )
      )
    )
  )
)</f>
        <v/>
      </c>
      <c r="BH786" t="str">
        <f xml:space="preserve"> IF(OR(AW786= "4-2", AW786= "2-1", AW786= "-12", AW786= "-24"),"Q",
  IF(
    OR(AW786= "4-1", AW786= "40", AW786= "42"),"A",
    IF(
      AW786= "44","P",
      IF(OR(AW786= "2-2",AW786="0-2",AW786="-1-2",AW786="-2-2",AW786="-2-1",AW786="-20",AW786="-22" ),"R",
              IF(
                OR(AW786= "24",AW786="04",AW786="-14"),"M",
                IF(
                  OR(AW786= "20",AW786="22",AW786="0-1",AW786="00",AW786="02",AW786="-1-1",AW786="-10"),"I",""
                )
              )
      )
    )
  )
)</f>
        <v/>
      </c>
      <c r="BI786" t="str">
        <f xml:space="preserve"> IF(OR(AX786= "4-2", AX786= "2-1", AX786= "-12", AX786= "-24"),"Q",
  IF(
    OR(AX786= "4-1", AX786= "40", AX786= "42"),"A",
    IF(
      AX786= "44","P",
      IF(OR(AX786= "2-2",AX786="0-2",AX786="-1-2",AX786="-2-2",AX786="-2-1",AX786="-20",AX786="-22" ),"R",
              IF(
                OR(AX786= "24",AX786="04",AX786="-14"),"M",
                IF(
                  OR(AX786= "20",AX786="22",AX786="0-1",AX786="00",AX786="02",AX786="-1-1",AX786="-10"),"I",""
                )
              )
      )
    )
  )
)</f>
        <v/>
      </c>
      <c r="BJ786" t="str">
        <f xml:space="preserve"> IF(OR(AY786= "4-2", AY786= "2-1", AY786= "-12", AY786= "-24"),"Q",
  IF(
    OR(AY786= "4-1", AY786= "40", AY786= "42"),"A",
    IF(
      AY786= "44","P",
      IF(OR(AY786= "2-2",AY786="0-2",AY786="-1-2",AY786="-2-2",AY786="-2-1",AY786="-20",AY786="-22" ),"R",
              IF(
                OR(AY786= "24",AY786="04",AY786="-14"),"M",
                IF(
                  OR(AY786= "20",AY786="22",AY786="0-1",AY786="00",AY786="02",AY786="-1-1",AY786="-10"),"I",""
                )
              )
      )
    )
  )
)</f>
        <v/>
      </c>
      <c r="BK786" t="str">
        <f xml:space="preserve"> IF(OR(AZ786= "4-2", AZ786= "2-1", AZ786= "-12", AZ786= "-24"),"Q",
  IF(
    OR(AZ786= "4-1", AZ786= "40", AZ786= "42"),"A",
    IF(
      AZ786= "44","P",
      IF(OR(AZ786= "2-2",AZ786="0-2",AZ786="-1-2",AZ786="-2-2",AZ786="-2-1",AZ786="-20",AZ786="-22" ),"R",
              IF(
                OR(AZ786= "24",AZ786="04",AZ786="-14"),"M",
                IF(
                  OR(AZ786= "20",AZ786="22",AZ786="0-1",AZ786="00",AZ786="02",AZ786="-1-1",AZ786="-10"),"I",""
                )
              )
      )
    )
  )
)</f>
        <v/>
      </c>
      <c r="BL786" t="str">
        <f xml:space="preserve"> IF(OR(BA786= "4-2", BA786= "2-1", BA786= "-12", BA786= "-24"),"Q",
  IF(
    OR(BA786= "4-1", BA786= "40", BA786= "42"),"A",
    IF(
      BA786= "44","P",
      IF(OR(BA786= "2-2",BA786="0-2",BA786="-1-2",BA786="-2-2",BA786="-2-1",BA786="-20",BA786="-22" ),"R",
              IF(
                OR(BA786= "24",BA786="04",BA786="-14"),"M",
                IF(
                  OR(BA786= "20",BA786="22",BA786="0-1",BA786="00",BA786="02",BA786="-1-1",BA786="-10"),"I",""
                )
              )
      )
    )
  )
)</f>
        <v/>
      </c>
    </row>
    <row r="787" spans="23:64" x14ac:dyDescent="0.25">
      <c r="W787" t="b">
        <f>IF(OR(B787=Локализация!$C$118,B787=5),4,IF(OR(B787=Локализация!$C$119,B787=4),2,IF(OR(B787=Локализация!$C$120,B787=3),0,IF(OR(B787=Локализация!$C$121,B787=2),-1,IF(OR(B787=Локализация!$C$122,B787=1),-2)))))</f>
        <v>0</v>
      </c>
      <c r="X787" t="b">
        <f>IF(OR(C787=Локализация!$C$124,C787=5),-2,IF(OR(C787=Локализация!$C$125,C787=4),-1,IF(OR(C787=Локализация!$C$126,C787=3),0,IF(OR(C787=Локализация!$C$127,C787=2),2,IF(OR(C787=Локализация!$C$128,C787=1),4)))))</f>
        <v>0</v>
      </c>
      <c r="Y787" t="b">
        <f>IF(OR(D787=Локализация!$C$118,D787=5),4,IF(OR(D787=Локализация!$C$119,D787=4),2,IF(OR(D787=Локализация!$C$120,D787=3),0,IF(OR(D787=Локализация!$C$121,D787=2),-1,IF(OR(D787=Локализация!$C$122,D787=1),-2)))))</f>
        <v>0</v>
      </c>
      <c r="Z787" t="b">
        <f>IF(OR(E787=Локализация!$C$124,E787=5),-2,IF(OR(E787=Локализация!$C$125,E787=4),-1,IF(OR(E787=Локализация!$C$126,E787=3),0,IF(OR(E787=Локализация!$C$127,E787=2),2,IF(OR(E787=Локализация!$C$128,E787=1),4)))))</f>
        <v>0</v>
      </c>
      <c r="AA787" t="b">
        <f>IF(OR(F787=Локализация!$C$118,F787=5),4,IF(OR(F787=Локализация!$C$119,F787=4),2,IF(OR(F787=Локализация!$C$120,F787=3),0,IF(OR(F787=Локализация!$C$121,F787=2),-1,IF(OR(F787=Локализация!$C$122,F787=1),-2)))))</f>
        <v>0</v>
      </c>
      <c r="AB787" t="b">
        <f>IF(OR(G787=Локализация!$C$124,G787=5),-2,IF(OR(G787=Локализация!$C$125,G787=4),-1,IF(OR(G787=Локализация!$C$126,G787=3),0,IF(OR(G787=Локализация!$C$127,G787=2),2,IF(OR(G787=Локализация!$C$128,G787=1),4)))))</f>
        <v>0</v>
      </c>
      <c r="AC787" t="b">
        <f>IF(OR(H787=Локализация!$C$118,H787=5),4,IF(OR(H787=Локализация!$C$119,H787=4),2,IF(OR(H787=Локализация!$C$120,H787=3),0,IF(OR(H787=Локализация!$C$121,H787=2),-1,IF(OR(H787=Локализация!$C$122,H787=1),-2)))))</f>
        <v>0</v>
      </c>
      <c r="AD787" t="b">
        <f>IF(OR(I787=Локализация!$C$124,I787=5),-2,IF(OR(I787=Локализация!$C$125,I787=4),-1,IF(OR(I787=Локализация!$C$126,I787=3),0,IF(OR(I787=Локализация!$C$127,I787=2),2,IF(OR(I787=Локализация!$C$128,I787=1),4)))))</f>
        <v>0</v>
      </c>
      <c r="AE787" t="b">
        <f>IF(OR(J787=Локализация!$C$118,J787=5),4,IF(OR(J787=Локализация!$C$119,J787=4),2,IF(OR(J787=Локализация!$C$120,J787=3),0,IF(OR(J787=Локализация!$C$121,J787=2),-1,IF(OR(J787=Локализация!$C$122,J787=1),-2)))))</f>
        <v>0</v>
      </c>
      <c r="AF787" t="b">
        <f>IF(OR(K787=Локализация!$C$124,K787=5),-2,IF(OR(K787=Локализация!$C$125,K787=4),-1,IF(OR(K787=Локализация!$C$126,K787=3),0,IF(OR(K787=Локализация!$C$127,K787=2),2,IF(OR(K787=Локализация!$C$128,K787=1),4)))))</f>
        <v>0</v>
      </c>
      <c r="AG787" t="b">
        <f>IF(OR(L787=Локализация!$C$118,L787=5),4,IF(OR(L787=Локализация!$C$119,L787=4),2,IF(OR(L787=Локализация!$C$120,L787=3),0,IF(OR(L787=Локализация!$C$121,L787=2),-1,IF(OR(L787=Локализация!$C$122,L787=1),-2)))))</f>
        <v>0</v>
      </c>
      <c r="AH787" t="b">
        <f>IF(OR(M787=Локализация!$C$124,M787=5),-2,IF(OR(M787=Локализация!$C$125,M787=4),-1,IF(OR(M787=Локализация!$C$126,M787=3),0,IF(OR(M787=Локализация!$C$127,M787=2),2,IF(OR(M787=Локализация!$C$128,M787=1),4)))))</f>
        <v>0</v>
      </c>
      <c r="AI787" t="b">
        <f>IF(OR(N787=Локализация!$C$118,N787=5),4,IF(OR(N787=Локализация!$C$119,N787=4),2,IF(OR(N787=Локализация!$C$120,N787=3),0,IF(OR(N787=Локализация!$C$121,N787=2),-1,IF(OR(N787=Локализация!$C$122,N787=1),-2)))))</f>
        <v>0</v>
      </c>
      <c r="AJ787" t="b">
        <f>IF(OR(O787=Локализация!$C$124,O787=5),-2,IF(OR(O787=Локализация!$C$125,O787=4),-1,IF(OR(O787=Локализация!$C$126,O787=3),0,IF(OR(O787=Локализация!$C$127,O787=2),2,IF(OR(O787=Локализация!$C$128,O787=1),4)))))</f>
        <v>0</v>
      </c>
      <c r="AK787" t="b">
        <f>IF(OR(P787=Локализация!$C$118,P787=5),4,IF(OR(P787=Локализация!$C$119,P787=4),2,IF(OR(P787=Локализация!$C$120,P787=3),0,IF(OR(P787=Локализация!$C$121,P787=2),-1,IF(OR(P787=Локализация!$C$122,P787=1),-2)))))</f>
        <v>0</v>
      </c>
      <c r="AL787" t="b">
        <f>IF(OR(Q787=Локализация!$C$124,Q787=5),-2,IF(OR(Q787=Локализация!$C$125,Q787=4),-1,IF(OR(Q787=Локализация!$C$126,Q787=3),0,IF(OR(Q787=Локализация!$C$127,Q787=2),2,IF(OR(Q787=Локализация!$C$128,Q787=1),4)))))</f>
        <v>0</v>
      </c>
      <c r="AM787" t="b">
        <f>IF(OR(R787=Локализация!$C$118,R787=5),4,IF(OR(R787=Локализация!$C$119,R787=4),2,IF(OR(R787=Локализация!$C$120,R787=3),0,IF(OR(R787=Локализация!$C$121,R787=2),-1,IF(OR(R787=Локализация!$C$122,R787=1),-2)))))</f>
        <v>0</v>
      </c>
      <c r="AN787" t="b">
        <f>IF(OR(S787=Локализация!$C$124,S787=5),-2,IF(OR(S787=Локализация!$C$125,S787=4),-1,IF(OR(S787=Локализация!$C$126,S787=3),0,IF(OR(S787=Локализация!$C$127,S787=2),2,IF(OR(S787=Локализация!$C$128,S787=1),4)))))</f>
        <v>0</v>
      </c>
      <c r="AO787" t="b">
        <f>IF(OR(T787=Локализация!$C$118,T787=5),4,IF(OR(T787=Локализация!$C$119,T787=4),2,IF(OR(T787=Локализация!$C$120,T787=3),0,IF(OR(T787=Локализация!$C$121,T787=2),-1,IF(OR(T787=Локализация!$C$122,T787=1),-2)))))</f>
        <v>0</v>
      </c>
      <c r="AP787" t="b">
        <f>IF(OR(U787=Локализация!$C$124,U787=5),-2,IF(OR(U787=Локализация!$C$125,U787=4),-1,IF(OR(U787=Локализация!$C$126,U787=3),0,IF(OR(U787=Локализация!$C$127,U787=2),2,IF(OR(U787=Локализация!$C$128,U787=1),4)))))</f>
        <v>0</v>
      </c>
      <c r="AR787" t="str">
        <f>CONCATENATE(W787,X787)</f>
        <v>ЛОЖЬЛОЖЬ</v>
      </c>
      <c r="AS787" t="str">
        <f>CONCATENATE(Y787,Z787)</f>
        <v>ЛОЖЬЛОЖЬ</v>
      </c>
      <c r="AT787" t="str">
        <f>CONCATENATE(AA787,AB787)</f>
        <v>ЛОЖЬЛОЖЬ</v>
      </c>
      <c r="AU787" t="str">
        <f>CONCATENATE(AC787,AD787)</f>
        <v>ЛОЖЬЛОЖЬ</v>
      </c>
      <c r="AV787" t="str">
        <f>CONCATENATE(AE787,AF787)</f>
        <v>ЛОЖЬЛОЖЬ</v>
      </c>
      <c r="AW787" t="str">
        <f>CONCATENATE(AG787,AH787)</f>
        <v>ЛОЖЬЛОЖЬ</v>
      </c>
      <c r="AX787" t="str">
        <f>CONCATENATE(AI787,AJ787)</f>
        <v>ЛОЖЬЛОЖЬ</v>
      </c>
      <c r="AY787" t="str">
        <f>CONCATENATE(AK787,AL787)</f>
        <v>ЛОЖЬЛОЖЬ</v>
      </c>
      <c r="AZ787" t="str">
        <f>CONCATENATE(AM787,AN787)</f>
        <v>ЛОЖЬЛОЖЬ</v>
      </c>
      <c r="BA787" t="str">
        <f>CONCATENATE(AO787,AP787)</f>
        <v>ЛОЖЬЛОЖЬ</v>
      </c>
      <c r="BC787" t="str">
        <f xml:space="preserve"> IF(OR(AR787= "4-2", AR787= "2-1", AR787= "-12", AR787= "-24"),"Q",
  IF(
    OR(AR787= "4-1", AR787= "40", AR787= "42"),"A",
    IF(
      AR787= "44","P",
      IF(OR(AR787= "2-2",AR787="0-2",AR787="-1-2",AR787="-2-2",AR787="-2-1",AR787="-20",AR787="-22" ),"R",
              IF(
                OR(AR787= "24",AR787="04",AR787="-14"),"M",
                IF(
                  OR(AR787= "20",AR787="22",AR787="0-1",AR787="00",AR787="02",AR787="-1-1",AR787="-10"),"I",""
                )
              )
      )
    )
  )
)</f>
        <v/>
      </c>
      <c r="BD787" t="str">
        <f xml:space="preserve"> IF(OR(AS787= "4-2", AS787= "2-1", AS787= "-12", AS787= "-24"),"Q",
  IF(
    OR(AS787= "4-1", AS787= "40", AS787= "42"),"A",
    IF(
      AS787= "44","P",
      IF(OR(AS787= "2-2",AS787="0-2",AS787="-1-2",AS787="-2-2",AS787="-2-1",AS787="-20",AS787="-22" ),"R",
              IF(
                OR(AS787= "24",AS787="04",AS787="-14"),"M",
                IF(
                  OR(AS787= "20",AS787="22",AS787="0-1",AS787="00",AS787="02",AS787="-1-1",AS787="-10"),"I",""
                )
              )
      )
    )
  )
)</f>
        <v/>
      </c>
      <c r="BE787" t="str">
        <f xml:space="preserve"> IF(OR(AT787= "4-2", AT787= "2-1", AT787= "-12", AT787= "-24"),"Q",
  IF(
    OR(AT787= "4-1", AT787= "40", AT787= "42"),"A",
    IF(
      AT787= "44","P",
      IF(OR(AT787= "2-2",AT787="0-2",AT787="-1-2",AT787="-2-2",AT787="-2-1",AT787="-20",AT787="-22" ),"R",
              IF(
                OR(AT787= "24",AT787="04",AT787="-14"),"M",
                IF(
                  OR(AT787= "20",AT787="22",AT787="0-1",AT787="00",AT787="02",AT787="-1-1",AT787="-10"),"I",""
                )
              )
      )
    )
  )
)</f>
        <v/>
      </c>
      <c r="BF787" t="str">
        <f xml:space="preserve"> IF(OR(AU787= "4-2", AU787= "2-1", AU787= "-12", AU787= "-24"),"Q",
  IF(
    OR(AU787= "4-1", AU787= "40", AU787= "42"),"A",
    IF(
      AU787= "44","P",
      IF(OR(AU787= "2-2",AU787="0-2",AU787="-1-2",AU787="-2-2",AU787="-2-1",AU787="-20",AU787="-22" ),"R",
              IF(
                OR(AU787= "24",AU787="04",AU787="-14"),"M",
                IF(
                  OR(AU787= "20",AU787="22",AU787="0-1",AU787="00",AU787="02",AU787="-1-1",AU787="-10"),"I",""
                )
              )
      )
    )
  )
)</f>
        <v/>
      </c>
      <c r="BG787" t="str">
        <f xml:space="preserve"> IF(OR(AV787= "4-2", AV787= "2-1", AV787= "-12", AV787= "-24"),"Q",
  IF(
    OR(AV787= "4-1", AV787= "40", AV787= "42"),"A",
    IF(
      AV787= "44","P",
      IF(OR(AV787= "2-2",AV787="0-2",AV787="-1-2",AV787="-2-2",AV787="-2-1",AV787="-20",AV787="-22" ),"R",
              IF(
                OR(AV787= "24",AV787="04",AV787="-14"),"M",
                IF(
                  OR(AV787= "20",AV787="22",AV787="0-1",AV787="00",AV787="02",AV787="-1-1",AV787="-10"),"I",""
                )
              )
      )
    )
  )
)</f>
        <v/>
      </c>
      <c r="BH787" t="str">
        <f xml:space="preserve"> IF(OR(AW787= "4-2", AW787= "2-1", AW787= "-12", AW787= "-24"),"Q",
  IF(
    OR(AW787= "4-1", AW787= "40", AW787= "42"),"A",
    IF(
      AW787= "44","P",
      IF(OR(AW787= "2-2",AW787="0-2",AW787="-1-2",AW787="-2-2",AW787="-2-1",AW787="-20",AW787="-22" ),"R",
              IF(
                OR(AW787= "24",AW787="04",AW787="-14"),"M",
                IF(
                  OR(AW787= "20",AW787="22",AW787="0-1",AW787="00",AW787="02",AW787="-1-1",AW787="-10"),"I",""
                )
              )
      )
    )
  )
)</f>
        <v/>
      </c>
      <c r="BI787" t="str">
        <f xml:space="preserve"> IF(OR(AX787= "4-2", AX787= "2-1", AX787= "-12", AX787= "-24"),"Q",
  IF(
    OR(AX787= "4-1", AX787= "40", AX787= "42"),"A",
    IF(
      AX787= "44","P",
      IF(OR(AX787= "2-2",AX787="0-2",AX787="-1-2",AX787="-2-2",AX787="-2-1",AX787="-20",AX787="-22" ),"R",
              IF(
                OR(AX787= "24",AX787="04",AX787="-14"),"M",
                IF(
                  OR(AX787= "20",AX787="22",AX787="0-1",AX787="00",AX787="02",AX787="-1-1",AX787="-10"),"I",""
                )
              )
      )
    )
  )
)</f>
        <v/>
      </c>
      <c r="BJ787" t="str">
        <f xml:space="preserve"> IF(OR(AY787= "4-2", AY787= "2-1", AY787= "-12", AY787= "-24"),"Q",
  IF(
    OR(AY787= "4-1", AY787= "40", AY787= "42"),"A",
    IF(
      AY787= "44","P",
      IF(OR(AY787= "2-2",AY787="0-2",AY787="-1-2",AY787="-2-2",AY787="-2-1",AY787="-20",AY787="-22" ),"R",
              IF(
                OR(AY787= "24",AY787="04",AY787="-14"),"M",
                IF(
                  OR(AY787= "20",AY787="22",AY787="0-1",AY787="00",AY787="02",AY787="-1-1",AY787="-10"),"I",""
                )
              )
      )
    )
  )
)</f>
        <v/>
      </c>
      <c r="BK787" t="str">
        <f xml:space="preserve"> IF(OR(AZ787= "4-2", AZ787= "2-1", AZ787= "-12", AZ787= "-24"),"Q",
  IF(
    OR(AZ787= "4-1", AZ787= "40", AZ787= "42"),"A",
    IF(
      AZ787= "44","P",
      IF(OR(AZ787= "2-2",AZ787="0-2",AZ787="-1-2",AZ787="-2-2",AZ787="-2-1",AZ787="-20",AZ787="-22" ),"R",
              IF(
                OR(AZ787= "24",AZ787="04",AZ787="-14"),"M",
                IF(
                  OR(AZ787= "20",AZ787="22",AZ787="0-1",AZ787="00",AZ787="02",AZ787="-1-1",AZ787="-10"),"I",""
                )
              )
      )
    )
  )
)</f>
        <v/>
      </c>
      <c r="BL787" t="str">
        <f xml:space="preserve"> IF(OR(BA787= "4-2", BA787= "2-1", BA787= "-12", BA787= "-24"),"Q",
  IF(
    OR(BA787= "4-1", BA787= "40", BA787= "42"),"A",
    IF(
      BA787= "44","P",
      IF(OR(BA787= "2-2",BA787="0-2",BA787="-1-2",BA787="-2-2",BA787="-2-1",BA787="-20",BA787="-22" ),"R",
              IF(
                OR(BA787= "24",BA787="04",BA787="-14"),"M",
                IF(
                  OR(BA787= "20",BA787="22",BA787="0-1",BA787="00",BA787="02",BA787="-1-1",BA787="-10"),"I",""
                )
              )
      )
    )
  )
)</f>
        <v/>
      </c>
    </row>
    <row r="788" spans="23:64" x14ac:dyDescent="0.25">
      <c r="W788" t="b">
        <f>IF(OR(B788=Локализация!$C$118,B788=5),4,IF(OR(B788=Локализация!$C$119,B788=4),2,IF(OR(B788=Локализация!$C$120,B788=3),0,IF(OR(B788=Локализация!$C$121,B788=2),-1,IF(OR(B788=Локализация!$C$122,B788=1),-2)))))</f>
        <v>0</v>
      </c>
      <c r="X788" t="b">
        <f>IF(OR(C788=Локализация!$C$124,C788=5),-2,IF(OR(C788=Локализация!$C$125,C788=4),-1,IF(OR(C788=Локализация!$C$126,C788=3),0,IF(OR(C788=Локализация!$C$127,C788=2),2,IF(OR(C788=Локализация!$C$128,C788=1),4)))))</f>
        <v>0</v>
      </c>
      <c r="Y788" t="b">
        <f>IF(OR(D788=Локализация!$C$118,D788=5),4,IF(OR(D788=Локализация!$C$119,D788=4),2,IF(OR(D788=Локализация!$C$120,D788=3),0,IF(OR(D788=Локализация!$C$121,D788=2),-1,IF(OR(D788=Локализация!$C$122,D788=1),-2)))))</f>
        <v>0</v>
      </c>
      <c r="Z788" t="b">
        <f>IF(OR(E788=Локализация!$C$124,E788=5),-2,IF(OR(E788=Локализация!$C$125,E788=4),-1,IF(OR(E788=Локализация!$C$126,E788=3),0,IF(OR(E788=Локализация!$C$127,E788=2),2,IF(OR(E788=Локализация!$C$128,E788=1),4)))))</f>
        <v>0</v>
      </c>
      <c r="AA788" t="b">
        <f>IF(OR(F788=Локализация!$C$118,F788=5),4,IF(OR(F788=Локализация!$C$119,F788=4),2,IF(OR(F788=Локализация!$C$120,F788=3),0,IF(OR(F788=Локализация!$C$121,F788=2),-1,IF(OR(F788=Локализация!$C$122,F788=1),-2)))))</f>
        <v>0</v>
      </c>
      <c r="AB788" t="b">
        <f>IF(OR(G788=Локализация!$C$124,G788=5),-2,IF(OR(G788=Локализация!$C$125,G788=4),-1,IF(OR(G788=Локализация!$C$126,G788=3),0,IF(OR(G788=Локализация!$C$127,G788=2),2,IF(OR(G788=Локализация!$C$128,G788=1),4)))))</f>
        <v>0</v>
      </c>
      <c r="AC788" t="b">
        <f>IF(OR(H788=Локализация!$C$118,H788=5),4,IF(OR(H788=Локализация!$C$119,H788=4),2,IF(OR(H788=Локализация!$C$120,H788=3),0,IF(OR(H788=Локализация!$C$121,H788=2),-1,IF(OR(H788=Локализация!$C$122,H788=1),-2)))))</f>
        <v>0</v>
      </c>
      <c r="AD788" t="b">
        <f>IF(OR(I788=Локализация!$C$124,I788=5),-2,IF(OR(I788=Локализация!$C$125,I788=4),-1,IF(OR(I788=Локализация!$C$126,I788=3),0,IF(OR(I788=Локализация!$C$127,I788=2),2,IF(OR(I788=Локализация!$C$128,I788=1),4)))))</f>
        <v>0</v>
      </c>
      <c r="AE788" t="b">
        <f>IF(OR(J788=Локализация!$C$118,J788=5),4,IF(OR(J788=Локализация!$C$119,J788=4),2,IF(OR(J788=Локализация!$C$120,J788=3),0,IF(OR(J788=Локализация!$C$121,J788=2),-1,IF(OR(J788=Локализация!$C$122,J788=1),-2)))))</f>
        <v>0</v>
      </c>
      <c r="AF788" t="b">
        <f>IF(OR(K788=Локализация!$C$124,K788=5),-2,IF(OR(K788=Локализация!$C$125,K788=4),-1,IF(OR(K788=Локализация!$C$126,K788=3),0,IF(OR(K788=Локализация!$C$127,K788=2),2,IF(OR(K788=Локализация!$C$128,K788=1),4)))))</f>
        <v>0</v>
      </c>
      <c r="AG788" t="b">
        <f>IF(OR(L788=Локализация!$C$118,L788=5),4,IF(OR(L788=Локализация!$C$119,L788=4),2,IF(OR(L788=Локализация!$C$120,L788=3),0,IF(OR(L788=Локализация!$C$121,L788=2),-1,IF(OR(L788=Локализация!$C$122,L788=1),-2)))))</f>
        <v>0</v>
      </c>
      <c r="AH788" t="b">
        <f>IF(OR(M788=Локализация!$C$124,M788=5),-2,IF(OR(M788=Локализация!$C$125,M788=4),-1,IF(OR(M788=Локализация!$C$126,M788=3),0,IF(OR(M788=Локализация!$C$127,M788=2),2,IF(OR(M788=Локализация!$C$128,M788=1),4)))))</f>
        <v>0</v>
      </c>
      <c r="AI788" t="b">
        <f>IF(OR(N788=Локализация!$C$118,N788=5),4,IF(OR(N788=Локализация!$C$119,N788=4),2,IF(OR(N788=Локализация!$C$120,N788=3),0,IF(OR(N788=Локализация!$C$121,N788=2),-1,IF(OR(N788=Локализация!$C$122,N788=1),-2)))))</f>
        <v>0</v>
      </c>
      <c r="AJ788" t="b">
        <f>IF(OR(O788=Локализация!$C$124,O788=5),-2,IF(OR(O788=Локализация!$C$125,O788=4),-1,IF(OR(O788=Локализация!$C$126,O788=3),0,IF(OR(O788=Локализация!$C$127,O788=2),2,IF(OR(O788=Локализация!$C$128,O788=1),4)))))</f>
        <v>0</v>
      </c>
      <c r="AK788" t="b">
        <f>IF(OR(P788=Локализация!$C$118,P788=5),4,IF(OR(P788=Локализация!$C$119,P788=4),2,IF(OR(P788=Локализация!$C$120,P788=3),0,IF(OR(P788=Локализация!$C$121,P788=2),-1,IF(OR(P788=Локализация!$C$122,P788=1),-2)))))</f>
        <v>0</v>
      </c>
      <c r="AL788" t="b">
        <f>IF(OR(Q788=Локализация!$C$124,Q788=5),-2,IF(OR(Q788=Локализация!$C$125,Q788=4),-1,IF(OR(Q788=Локализация!$C$126,Q788=3),0,IF(OR(Q788=Локализация!$C$127,Q788=2),2,IF(OR(Q788=Локализация!$C$128,Q788=1),4)))))</f>
        <v>0</v>
      </c>
      <c r="AM788" t="b">
        <f>IF(OR(R788=Локализация!$C$118,R788=5),4,IF(OR(R788=Локализация!$C$119,R788=4),2,IF(OR(R788=Локализация!$C$120,R788=3),0,IF(OR(R788=Локализация!$C$121,R788=2),-1,IF(OR(R788=Локализация!$C$122,R788=1),-2)))))</f>
        <v>0</v>
      </c>
      <c r="AN788" t="b">
        <f>IF(OR(S788=Локализация!$C$124,S788=5),-2,IF(OR(S788=Локализация!$C$125,S788=4),-1,IF(OR(S788=Локализация!$C$126,S788=3),0,IF(OR(S788=Локализация!$C$127,S788=2),2,IF(OR(S788=Локализация!$C$128,S788=1),4)))))</f>
        <v>0</v>
      </c>
      <c r="AO788" t="b">
        <f>IF(OR(T788=Локализация!$C$118,T788=5),4,IF(OR(T788=Локализация!$C$119,T788=4),2,IF(OR(T788=Локализация!$C$120,T788=3),0,IF(OR(T788=Локализация!$C$121,T788=2),-1,IF(OR(T788=Локализация!$C$122,T788=1),-2)))))</f>
        <v>0</v>
      </c>
      <c r="AP788" t="b">
        <f>IF(OR(U788=Локализация!$C$124,U788=5),-2,IF(OR(U788=Локализация!$C$125,U788=4),-1,IF(OR(U788=Локализация!$C$126,U788=3),0,IF(OR(U788=Локализация!$C$127,U788=2),2,IF(OR(U788=Локализация!$C$128,U788=1),4)))))</f>
        <v>0</v>
      </c>
      <c r="AR788" t="str">
        <f>CONCATENATE(W788,X788)</f>
        <v>ЛОЖЬЛОЖЬ</v>
      </c>
      <c r="AS788" t="str">
        <f>CONCATENATE(Y788,Z788)</f>
        <v>ЛОЖЬЛОЖЬ</v>
      </c>
      <c r="AT788" t="str">
        <f>CONCATENATE(AA788,AB788)</f>
        <v>ЛОЖЬЛОЖЬ</v>
      </c>
      <c r="AU788" t="str">
        <f>CONCATENATE(AC788,AD788)</f>
        <v>ЛОЖЬЛОЖЬ</v>
      </c>
      <c r="AV788" t="str">
        <f>CONCATENATE(AE788,AF788)</f>
        <v>ЛОЖЬЛОЖЬ</v>
      </c>
      <c r="AW788" t="str">
        <f>CONCATENATE(AG788,AH788)</f>
        <v>ЛОЖЬЛОЖЬ</v>
      </c>
      <c r="AX788" t="str">
        <f>CONCATENATE(AI788,AJ788)</f>
        <v>ЛОЖЬЛОЖЬ</v>
      </c>
      <c r="AY788" t="str">
        <f>CONCATENATE(AK788,AL788)</f>
        <v>ЛОЖЬЛОЖЬ</v>
      </c>
      <c r="AZ788" t="str">
        <f>CONCATENATE(AM788,AN788)</f>
        <v>ЛОЖЬЛОЖЬ</v>
      </c>
      <c r="BA788" t="str">
        <f>CONCATENATE(AO788,AP788)</f>
        <v>ЛОЖЬЛОЖЬ</v>
      </c>
      <c r="BC788" t="str">
        <f xml:space="preserve"> IF(OR(AR788= "4-2", AR788= "2-1", AR788= "-12", AR788= "-24"),"Q",
  IF(
    OR(AR788= "4-1", AR788= "40", AR788= "42"),"A",
    IF(
      AR788= "44","P",
      IF(OR(AR788= "2-2",AR788="0-2",AR788="-1-2",AR788="-2-2",AR788="-2-1",AR788="-20",AR788="-22" ),"R",
              IF(
                OR(AR788= "24",AR788="04",AR788="-14"),"M",
                IF(
                  OR(AR788= "20",AR788="22",AR788="0-1",AR788="00",AR788="02",AR788="-1-1",AR788="-10"),"I",""
                )
              )
      )
    )
  )
)</f>
        <v/>
      </c>
      <c r="BD788" t="str">
        <f xml:space="preserve"> IF(OR(AS788= "4-2", AS788= "2-1", AS788= "-12", AS788= "-24"),"Q",
  IF(
    OR(AS788= "4-1", AS788= "40", AS788= "42"),"A",
    IF(
      AS788= "44","P",
      IF(OR(AS788= "2-2",AS788="0-2",AS788="-1-2",AS788="-2-2",AS788="-2-1",AS788="-20",AS788="-22" ),"R",
              IF(
                OR(AS788= "24",AS788="04",AS788="-14"),"M",
                IF(
                  OR(AS788= "20",AS788="22",AS788="0-1",AS788="00",AS788="02",AS788="-1-1",AS788="-10"),"I",""
                )
              )
      )
    )
  )
)</f>
        <v/>
      </c>
      <c r="BE788" t="str">
        <f xml:space="preserve"> IF(OR(AT788= "4-2", AT788= "2-1", AT788= "-12", AT788= "-24"),"Q",
  IF(
    OR(AT788= "4-1", AT788= "40", AT788= "42"),"A",
    IF(
      AT788= "44","P",
      IF(OR(AT788= "2-2",AT788="0-2",AT788="-1-2",AT788="-2-2",AT788="-2-1",AT788="-20",AT788="-22" ),"R",
              IF(
                OR(AT788= "24",AT788="04",AT788="-14"),"M",
                IF(
                  OR(AT788= "20",AT788="22",AT788="0-1",AT788="00",AT788="02",AT788="-1-1",AT788="-10"),"I",""
                )
              )
      )
    )
  )
)</f>
        <v/>
      </c>
      <c r="BF788" t="str">
        <f xml:space="preserve"> IF(OR(AU788= "4-2", AU788= "2-1", AU788= "-12", AU788= "-24"),"Q",
  IF(
    OR(AU788= "4-1", AU788= "40", AU788= "42"),"A",
    IF(
      AU788= "44","P",
      IF(OR(AU788= "2-2",AU788="0-2",AU788="-1-2",AU788="-2-2",AU788="-2-1",AU788="-20",AU788="-22" ),"R",
              IF(
                OR(AU788= "24",AU788="04",AU788="-14"),"M",
                IF(
                  OR(AU788= "20",AU788="22",AU788="0-1",AU788="00",AU788="02",AU788="-1-1",AU788="-10"),"I",""
                )
              )
      )
    )
  )
)</f>
        <v/>
      </c>
      <c r="BG788" t="str">
        <f xml:space="preserve"> IF(OR(AV788= "4-2", AV788= "2-1", AV788= "-12", AV788= "-24"),"Q",
  IF(
    OR(AV788= "4-1", AV788= "40", AV788= "42"),"A",
    IF(
      AV788= "44","P",
      IF(OR(AV788= "2-2",AV788="0-2",AV788="-1-2",AV788="-2-2",AV788="-2-1",AV788="-20",AV788="-22" ),"R",
              IF(
                OR(AV788= "24",AV788="04",AV788="-14"),"M",
                IF(
                  OR(AV788= "20",AV788="22",AV788="0-1",AV788="00",AV788="02",AV788="-1-1",AV788="-10"),"I",""
                )
              )
      )
    )
  )
)</f>
        <v/>
      </c>
      <c r="BH788" t="str">
        <f xml:space="preserve"> IF(OR(AW788= "4-2", AW788= "2-1", AW788= "-12", AW788= "-24"),"Q",
  IF(
    OR(AW788= "4-1", AW788= "40", AW788= "42"),"A",
    IF(
      AW788= "44","P",
      IF(OR(AW788= "2-2",AW788="0-2",AW788="-1-2",AW788="-2-2",AW788="-2-1",AW788="-20",AW788="-22" ),"R",
              IF(
                OR(AW788= "24",AW788="04",AW788="-14"),"M",
                IF(
                  OR(AW788= "20",AW788="22",AW788="0-1",AW788="00",AW788="02",AW788="-1-1",AW788="-10"),"I",""
                )
              )
      )
    )
  )
)</f>
        <v/>
      </c>
      <c r="BI788" t="str">
        <f xml:space="preserve"> IF(OR(AX788= "4-2", AX788= "2-1", AX788= "-12", AX788= "-24"),"Q",
  IF(
    OR(AX788= "4-1", AX788= "40", AX788= "42"),"A",
    IF(
      AX788= "44","P",
      IF(OR(AX788= "2-2",AX788="0-2",AX788="-1-2",AX788="-2-2",AX788="-2-1",AX788="-20",AX788="-22" ),"R",
              IF(
                OR(AX788= "24",AX788="04",AX788="-14"),"M",
                IF(
                  OR(AX788= "20",AX788="22",AX788="0-1",AX788="00",AX788="02",AX788="-1-1",AX788="-10"),"I",""
                )
              )
      )
    )
  )
)</f>
        <v/>
      </c>
      <c r="BJ788" t="str">
        <f xml:space="preserve"> IF(OR(AY788= "4-2", AY788= "2-1", AY788= "-12", AY788= "-24"),"Q",
  IF(
    OR(AY788= "4-1", AY788= "40", AY788= "42"),"A",
    IF(
      AY788= "44","P",
      IF(OR(AY788= "2-2",AY788="0-2",AY788="-1-2",AY788="-2-2",AY788="-2-1",AY788="-20",AY788="-22" ),"R",
              IF(
                OR(AY788= "24",AY788="04",AY788="-14"),"M",
                IF(
                  OR(AY788= "20",AY788="22",AY788="0-1",AY788="00",AY788="02",AY788="-1-1",AY788="-10"),"I",""
                )
              )
      )
    )
  )
)</f>
        <v/>
      </c>
      <c r="BK788" t="str">
        <f xml:space="preserve"> IF(OR(AZ788= "4-2", AZ788= "2-1", AZ788= "-12", AZ788= "-24"),"Q",
  IF(
    OR(AZ788= "4-1", AZ788= "40", AZ788= "42"),"A",
    IF(
      AZ788= "44","P",
      IF(OR(AZ788= "2-2",AZ788="0-2",AZ788="-1-2",AZ788="-2-2",AZ788="-2-1",AZ788="-20",AZ788="-22" ),"R",
              IF(
                OR(AZ788= "24",AZ788="04",AZ788="-14"),"M",
                IF(
                  OR(AZ788= "20",AZ788="22",AZ788="0-1",AZ788="00",AZ788="02",AZ788="-1-1",AZ788="-10"),"I",""
                )
              )
      )
    )
  )
)</f>
        <v/>
      </c>
      <c r="BL788" t="str">
        <f xml:space="preserve"> IF(OR(BA788= "4-2", BA788= "2-1", BA788= "-12", BA788= "-24"),"Q",
  IF(
    OR(BA788= "4-1", BA788= "40", BA788= "42"),"A",
    IF(
      BA788= "44","P",
      IF(OR(BA788= "2-2",BA788="0-2",BA788="-1-2",BA788="-2-2",BA788="-2-1",BA788="-20",BA788="-22" ),"R",
              IF(
                OR(BA788= "24",BA788="04",BA788="-14"),"M",
                IF(
                  OR(BA788= "20",BA788="22",BA788="0-1",BA788="00",BA788="02",BA788="-1-1",BA788="-10"),"I",""
                )
              )
      )
    )
  )
)</f>
        <v/>
      </c>
    </row>
    <row r="789" spans="23:64" x14ac:dyDescent="0.25">
      <c r="W789" t="b">
        <f>IF(OR(B789=Локализация!$C$118,B789=5),4,IF(OR(B789=Локализация!$C$119,B789=4),2,IF(OR(B789=Локализация!$C$120,B789=3),0,IF(OR(B789=Локализация!$C$121,B789=2),-1,IF(OR(B789=Локализация!$C$122,B789=1),-2)))))</f>
        <v>0</v>
      </c>
      <c r="X789" t="b">
        <f>IF(OR(C789=Локализация!$C$124,C789=5),-2,IF(OR(C789=Локализация!$C$125,C789=4),-1,IF(OR(C789=Локализация!$C$126,C789=3),0,IF(OR(C789=Локализация!$C$127,C789=2),2,IF(OR(C789=Локализация!$C$128,C789=1),4)))))</f>
        <v>0</v>
      </c>
      <c r="Y789" t="b">
        <f>IF(OR(D789=Локализация!$C$118,D789=5),4,IF(OR(D789=Локализация!$C$119,D789=4),2,IF(OR(D789=Локализация!$C$120,D789=3),0,IF(OR(D789=Локализация!$C$121,D789=2),-1,IF(OR(D789=Локализация!$C$122,D789=1),-2)))))</f>
        <v>0</v>
      </c>
      <c r="Z789" t="b">
        <f>IF(OR(E789=Локализация!$C$124,E789=5),-2,IF(OR(E789=Локализация!$C$125,E789=4),-1,IF(OR(E789=Локализация!$C$126,E789=3),0,IF(OR(E789=Локализация!$C$127,E789=2),2,IF(OR(E789=Локализация!$C$128,E789=1),4)))))</f>
        <v>0</v>
      </c>
      <c r="AA789" t="b">
        <f>IF(OR(F789=Локализация!$C$118,F789=5),4,IF(OR(F789=Локализация!$C$119,F789=4),2,IF(OR(F789=Локализация!$C$120,F789=3),0,IF(OR(F789=Локализация!$C$121,F789=2),-1,IF(OR(F789=Локализация!$C$122,F789=1),-2)))))</f>
        <v>0</v>
      </c>
      <c r="AB789" t="b">
        <f>IF(OR(G789=Локализация!$C$124,G789=5),-2,IF(OR(G789=Локализация!$C$125,G789=4),-1,IF(OR(G789=Локализация!$C$126,G789=3),0,IF(OR(G789=Локализация!$C$127,G789=2),2,IF(OR(G789=Локализация!$C$128,G789=1),4)))))</f>
        <v>0</v>
      </c>
      <c r="AC789" t="b">
        <f>IF(OR(H789=Локализация!$C$118,H789=5),4,IF(OR(H789=Локализация!$C$119,H789=4),2,IF(OR(H789=Локализация!$C$120,H789=3),0,IF(OR(H789=Локализация!$C$121,H789=2),-1,IF(OR(H789=Локализация!$C$122,H789=1),-2)))))</f>
        <v>0</v>
      </c>
      <c r="AD789" t="b">
        <f>IF(OR(I789=Локализация!$C$124,I789=5),-2,IF(OR(I789=Локализация!$C$125,I789=4),-1,IF(OR(I789=Локализация!$C$126,I789=3),0,IF(OR(I789=Локализация!$C$127,I789=2),2,IF(OR(I789=Локализация!$C$128,I789=1),4)))))</f>
        <v>0</v>
      </c>
      <c r="AE789" t="b">
        <f>IF(OR(J789=Локализация!$C$118,J789=5),4,IF(OR(J789=Локализация!$C$119,J789=4),2,IF(OR(J789=Локализация!$C$120,J789=3),0,IF(OR(J789=Локализация!$C$121,J789=2),-1,IF(OR(J789=Локализация!$C$122,J789=1),-2)))))</f>
        <v>0</v>
      </c>
      <c r="AF789" t="b">
        <f>IF(OR(K789=Локализация!$C$124,K789=5),-2,IF(OR(K789=Локализация!$C$125,K789=4),-1,IF(OR(K789=Локализация!$C$126,K789=3),0,IF(OR(K789=Локализация!$C$127,K789=2),2,IF(OR(K789=Локализация!$C$128,K789=1),4)))))</f>
        <v>0</v>
      </c>
      <c r="AG789" t="b">
        <f>IF(OR(L789=Локализация!$C$118,L789=5),4,IF(OR(L789=Локализация!$C$119,L789=4),2,IF(OR(L789=Локализация!$C$120,L789=3),0,IF(OR(L789=Локализация!$C$121,L789=2),-1,IF(OR(L789=Локализация!$C$122,L789=1),-2)))))</f>
        <v>0</v>
      </c>
      <c r="AH789" t="b">
        <f>IF(OR(M789=Локализация!$C$124,M789=5),-2,IF(OR(M789=Локализация!$C$125,M789=4),-1,IF(OR(M789=Локализация!$C$126,M789=3),0,IF(OR(M789=Локализация!$C$127,M789=2),2,IF(OR(M789=Локализация!$C$128,M789=1),4)))))</f>
        <v>0</v>
      </c>
      <c r="AI789" t="b">
        <f>IF(OR(N789=Локализация!$C$118,N789=5),4,IF(OR(N789=Локализация!$C$119,N789=4),2,IF(OR(N789=Локализация!$C$120,N789=3),0,IF(OR(N789=Локализация!$C$121,N789=2),-1,IF(OR(N789=Локализация!$C$122,N789=1),-2)))))</f>
        <v>0</v>
      </c>
      <c r="AJ789" t="b">
        <f>IF(OR(O789=Локализация!$C$124,O789=5),-2,IF(OR(O789=Локализация!$C$125,O789=4),-1,IF(OR(O789=Локализация!$C$126,O789=3),0,IF(OR(O789=Локализация!$C$127,O789=2),2,IF(OR(O789=Локализация!$C$128,O789=1),4)))))</f>
        <v>0</v>
      </c>
      <c r="AK789" t="b">
        <f>IF(OR(P789=Локализация!$C$118,P789=5),4,IF(OR(P789=Локализация!$C$119,P789=4),2,IF(OR(P789=Локализация!$C$120,P789=3),0,IF(OR(P789=Локализация!$C$121,P789=2),-1,IF(OR(P789=Локализация!$C$122,P789=1),-2)))))</f>
        <v>0</v>
      </c>
      <c r="AL789" t="b">
        <f>IF(OR(Q789=Локализация!$C$124,Q789=5),-2,IF(OR(Q789=Локализация!$C$125,Q789=4),-1,IF(OR(Q789=Локализация!$C$126,Q789=3),0,IF(OR(Q789=Локализация!$C$127,Q789=2),2,IF(OR(Q789=Локализация!$C$128,Q789=1),4)))))</f>
        <v>0</v>
      </c>
      <c r="AM789" t="b">
        <f>IF(OR(R789=Локализация!$C$118,R789=5),4,IF(OR(R789=Локализация!$C$119,R789=4),2,IF(OR(R789=Локализация!$C$120,R789=3),0,IF(OR(R789=Локализация!$C$121,R789=2),-1,IF(OR(R789=Локализация!$C$122,R789=1),-2)))))</f>
        <v>0</v>
      </c>
      <c r="AN789" t="b">
        <f>IF(OR(S789=Локализация!$C$124,S789=5),-2,IF(OR(S789=Локализация!$C$125,S789=4),-1,IF(OR(S789=Локализация!$C$126,S789=3),0,IF(OR(S789=Локализация!$C$127,S789=2),2,IF(OR(S789=Локализация!$C$128,S789=1),4)))))</f>
        <v>0</v>
      </c>
      <c r="AO789" t="b">
        <f>IF(OR(T789=Локализация!$C$118,T789=5),4,IF(OR(T789=Локализация!$C$119,T789=4),2,IF(OR(T789=Локализация!$C$120,T789=3),0,IF(OR(T789=Локализация!$C$121,T789=2),-1,IF(OR(T789=Локализация!$C$122,T789=1),-2)))))</f>
        <v>0</v>
      </c>
      <c r="AP789" t="b">
        <f>IF(OR(U789=Локализация!$C$124,U789=5),-2,IF(OR(U789=Локализация!$C$125,U789=4),-1,IF(OR(U789=Локализация!$C$126,U789=3),0,IF(OR(U789=Локализация!$C$127,U789=2),2,IF(OR(U789=Локализация!$C$128,U789=1),4)))))</f>
        <v>0</v>
      </c>
      <c r="AR789" t="str">
        <f>CONCATENATE(W789,X789)</f>
        <v>ЛОЖЬЛОЖЬ</v>
      </c>
      <c r="AS789" t="str">
        <f>CONCATENATE(Y789,Z789)</f>
        <v>ЛОЖЬЛОЖЬ</v>
      </c>
      <c r="AT789" t="str">
        <f>CONCATENATE(AA789,AB789)</f>
        <v>ЛОЖЬЛОЖЬ</v>
      </c>
      <c r="AU789" t="str">
        <f>CONCATENATE(AC789,AD789)</f>
        <v>ЛОЖЬЛОЖЬ</v>
      </c>
      <c r="AV789" t="str">
        <f>CONCATENATE(AE789,AF789)</f>
        <v>ЛОЖЬЛОЖЬ</v>
      </c>
      <c r="AW789" t="str">
        <f>CONCATENATE(AG789,AH789)</f>
        <v>ЛОЖЬЛОЖЬ</v>
      </c>
      <c r="AX789" t="str">
        <f>CONCATENATE(AI789,AJ789)</f>
        <v>ЛОЖЬЛОЖЬ</v>
      </c>
      <c r="AY789" t="str">
        <f>CONCATENATE(AK789,AL789)</f>
        <v>ЛОЖЬЛОЖЬ</v>
      </c>
      <c r="AZ789" t="str">
        <f>CONCATENATE(AM789,AN789)</f>
        <v>ЛОЖЬЛОЖЬ</v>
      </c>
      <c r="BA789" t="str">
        <f>CONCATENATE(AO789,AP789)</f>
        <v>ЛОЖЬЛОЖЬ</v>
      </c>
      <c r="BC789" t="str">
        <f xml:space="preserve"> IF(OR(AR789= "4-2", AR789= "2-1", AR789= "-12", AR789= "-24"),"Q",
  IF(
    OR(AR789= "4-1", AR789= "40", AR789= "42"),"A",
    IF(
      AR789= "44","P",
      IF(OR(AR789= "2-2",AR789="0-2",AR789="-1-2",AR789="-2-2",AR789="-2-1",AR789="-20",AR789="-22" ),"R",
              IF(
                OR(AR789= "24",AR789="04",AR789="-14"),"M",
                IF(
                  OR(AR789= "20",AR789="22",AR789="0-1",AR789="00",AR789="02",AR789="-1-1",AR789="-10"),"I",""
                )
              )
      )
    )
  )
)</f>
        <v/>
      </c>
      <c r="BD789" t="str">
        <f xml:space="preserve"> IF(OR(AS789= "4-2", AS789= "2-1", AS789= "-12", AS789= "-24"),"Q",
  IF(
    OR(AS789= "4-1", AS789= "40", AS789= "42"),"A",
    IF(
      AS789= "44","P",
      IF(OR(AS789= "2-2",AS789="0-2",AS789="-1-2",AS789="-2-2",AS789="-2-1",AS789="-20",AS789="-22" ),"R",
              IF(
                OR(AS789= "24",AS789="04",AS789="-14"),"M",
                IF(
                  OR(AS789= "20",AS789="22",AS789="0-1",AS789="00",AS789="02",AS789="-1-1",AS789="-10"),"I",""
                )
              )
      )
    )
  )
)</f>
        <v/>
      </c>
      <c r="BE789" t="str">
        <f xml:space="preserve"> IF(OR(AT789= "4-2", AT789= "2-1", AT789= "-12", AT789= "-24"),"Q",
  IF(
    OR(AT789= "4-1", AT789= "40", AT789= "42"),"A",
    IF(
      AT789= "44","P",
      IF(OR(AT789= "2-2",AT789="0-2",AT789="-1-2",AT789="-2-2",AT789="-2-1",AT789="-20",AT789="-22" ),"R",
              IF(
                OR(AT789= "24",AT789="04",AT789="-14"),"M",
                IF(
                  OR(AT789= "20",AT789="22",AT789="0-1",AT789="00",AT789="02",AT789="-1-1",AT789="-10"),"I",""
                )
              )
      )
    )
  )
)</f>
        <v/>
      </c>
      <c r="BF789" t="str">
        <f xml:space="preserve"> IF(OR(AU789= "4-2", AU789= "2-1", AU789= "-12", AU789= "-24"),"Q",
  IF(
    OR(AU789= "4-1", AU789= "40", AU789= "42"),"A",
    IF(
      AU789= "44","P",
      IF(OR(AU789= "2-2",AU789="0-2",AU789="-1-2",AU789="-2-2",AU789="-2-1",AU789="-20",AU789="-22" ),"R",
              IF(
                OR(AU789= "24",AU789="04",AU789="-14"),"M",
                IF(
                  OR(AU789= "20",AU789="22",AU789="0-1",AU789="00",AU789="02",AU789="-1-1",AU789="-10"),"I",""
                )
              )
      )
    )
  )
)</f>
        <v/>
      </c>
      <c r="BG789" t="str">
        <f xml:space="preserve"> IF(OR(AV789= "4-2", AV789= "2-1", AV789= "-12", AV789= "-24"),"Q",
  IF(
    OR(AV789= "4-1", AV789= "40", AV789= "42"),"A",
    IF(
      AV789= "44","P",
      IF(OR(AV789= "2-2",AV789="0-2",AV789="-1-2",AV789="-2-2",AV789="-2-1",AV789="-20",AV789="-22" ),"R",
              IF(
                OR(AV789= "24",AV789="04",AV789="-14"),"M",
                IF(
                  OR(AV789= "20",AV789="22",AV789="0-1",AV789="00",AV789="02",AV789="-1-1",AV789="-10"),"I",""
                )
              )
      )
    )
  )
)</f>
        <v/>
      </c>
      <c r="BH789" t="str">
        <f xml:space="preserve"> IF(OR(AW789= "4-2", AW789= "2-1", AW789= "-12", AW789= "-24"),"Q",
  IF(
    OR(AW789= "4-1", AW789= "40", AW789= "42"),"A",
    IF(
      AW789= "44","P",
      IF(OR(AW789= "2-2",AW789="0-2",AW789="-1-2",AW789="-2-2",AW789="-2-1",AW789="-20",AW789="-22" ),"R",
              IF(
                OR(AW789= "24",AW789="04",AW789="-14"),"M",
                IF(
                  OR(AW789= "20",AW789="22",AW789="0-1",AW789="00",AW789="02",AW789="-1-1",AW789="-10"),"I",""
                )
              )
      )
    )
  )
)</f>
        <v/>
      </c>
      <c r="BI789" t="str">
        <f xml:space="preserve"> IF(OR(AX789= "4-2", AX789= "2-1", AX789= "-12", AX789= "-24"),"Q",
  IF(
    OR(AX789= "4-1", AX789= "40", AX789= "42"),"A",
    IF(
      AX789= "44","P",
      IF(OR(AX789= "2-2",AX789="0-2",AX789="-1-2",AX789="-2-2",AX789="-2-1",AX789="-20",AX789="-22" ),"R",
              IF(
                OR(AX789= "24",AX789="04",AX789="-14"),"M",
                IF(
                  OR(AX789= "20",AX789="22",AX789="0-1",AX789="00",AX789="02",AX789="-1-1",AX789="-10"),"I",""
                )
              )
      )
    )
  )
)</f>
        <v/>
      </c>
      <c r="BJ789" t="str">
        <f xml:space="preserve"> IF(OR(AY789= "4-2", AY789= "2-1", AY789= "-12", AY789= "-24"),"Q",
  IF(
    OR(AY789= "4-1", AY789= "40", AY789= "42"),"A",
    IF(
      AY789= "44","P",
      IF(OR(AY789= "2-2",AY789="0-2",AY789="-1-2",AY789="-2-2",AY789="-2-1",AY789="-20",AY789="-22" ),"R",
              IF(
                OR(AY789= "24",AY789="04",AY789="-14"),"M",
                IF(
                  OR(AY789= "20",AY789="22",AY789="0-1",AY789="00",AY789="02",AY789="-1-1",AY789="-10"),"I",""
                )
              )
      )
    )
  )
)</f>
        <v/>
      </c>
      <c r="BK789" t="str">
        <f xml:space="preserve"> IF(OR(AZ789= "4-2", AZ789= "2-1", AZ789= "-12", AZ789= "-24"),"Q",
  IF(
    OR(AZ789= "4-1", AZ789= "40", AZ789= "42"),"A",
    IF(
      AZ789= "44","P",
      IF(OR(AZ789= "2-2",AZ789="0-2",AZ789="-1-2",AZ789="-2-2",AZ789="-2-1",AZ789="-20",AZ789="-22" ),"R",
              IF(
                OR(AZ789= "24",AZ789="04",AZ789="-14"),"M",
                IF(
                  OR(AZ789= "20",AZ789="22",AZ789="0-1",AZ789="00",AZ789="02",AZ789="-1-1",AZ789="-10"),"I",""
                )
              )
      )
    )
  )
)</f>
        <v/>
      </c>
      <c r="BL789" t="str">
        <f xml:space="preserve"> IF(OR(BA789= "4-2", BA789= "2-1", BA789= "-12", BA789= "-24"),"Q",
  IF(
    OR(BA789= "4-1", BA789= "40", BA789= "42"),"A",
    IF(
      BA789= "44","P",
      IF(OR(BA789= "2-2",BA789="0-2",BA789="-1-2",BA789="-2-2",BA789="-2-1",BA789="-20",BA789="-22" ),"R",
              IF(
                OR(BA789= "24",BA789="04",BA789="-14"),"M",
                IF(
                  OR(BA789= "20",BA789="22",BA789="0-1",BA789="00",BA789="02",BA789="-1-1",BA789="-10"),"I",""
                )
              )
      )
    )
  )
)</f>
        <v/>
      </c>
    </row>
    <row r="790" spans="23:64" x14ac:dyDescent="0.25">
      <c r="W790" t="b">
        <f>IF(OR(B790=Локализация!$C$118,B790=5),4,IF(OR(B790=Локализация!$C$119,B790=4),2,IF(OR(B790=Локализация!$C$120,B790=3),0,IF(OR(B790=Локализация!$C$121,B790=2),-1,IF(OR(B790=Локализация!$C$122,B790=1),-2)))))</f>
        <v>0</v>
      </c>
      <c r="X790" t="b">
        <f>IF(OR(C790=Локализация!$C$124,C790=5),-2,IF(OR(C790=Локализация!$C$125,C790=4),-1,IF(OR(C790=Локализация!$C$126,C790=3),0,IF(OR(C790=Локализация!$C$127,C790=2),2,IF(OR(C790=Локализация!$C$128,C790=1),4)))))</f>
        <v>0</v>
      </c>
      <c r="Y790" t="b">
        <f>IF(OR(D790=Локализация!$C$118,D790=5),4,IF(OR(D790=Локализация!$C$119,D790=4),2,IF(OR(D790=Локализация!$C$120,D790=3),0,IF(OR(D790=Локализация!$C$121,D790=2),-1,IF(OR(D790=Локализация!$C$122,D790=1),-2)))))</f>
        <v>0</v>
      </c>
      <c r="Z790" t="b">
        <f>IF(OR(E790=Локализация!$C$124,E790=5),-2,IF(OR(E790=Локализация!$C$125,E790=4),-1,IF(OR(E790=Локализация!$C$126,E790=3),0,IF(OR(E790=Локализация!$C$127,E790=2),2,IF(OR(E790=Локализация!$C$128,E790=1),4)))))</f>
        <v>0</v>
      </c>
      <c r="AA790" t="b">
        <f>IF(OR(F790=Локализация!$C$118,F790=5),4,IF(OR(F790=Локализация!$C$119,F790=4),2,IF(OR(F790=Локализация!$C$120,F790=3),0,IF(OR(F790=Локализация!$C$121,F790=2),-1,IF(OR(F790=Локализация!$C$122,F790=1),-2)))))</f>
        <v>0</v>
      </c>
      <c r="AB790" t="b">
        <f>IF(OR(G790=Локализация!$C$124,G790=5),-2,IF(OR(G790=Локализация!$C$125,G790=4),-1,IF(OR(G790=Локализация!$C$126,G790=3),0,IF(OR(G790=Локализация!$C$127,G790=2),2,IF(OR(G790=Локализация!$C$128,G790=1),4)))))</f>
        <v>0</v>
      </c>
      <c r="AC790" t="b">
        <f>IF(OR(H790=Локализация!$C$118,H790=5),4,IF(OR(H790=Локализация!$C$119,H790=4),2,IF(OR(H790=Локализация!$C$120,H790=3),0,IF(OR(H790=Локализация!$C$121,H790=2),-1,IF(OR(H790=Локализация!$C$122,H790=1),-2)))))</f>
        <v>0</v>
      </c>
      <c r="AD790" t="b">
        <f>IF(OR(I790=Локализация!$C$124,I790=5),-2,IF(OR(I790=Локализация!$C$125,I790=4),-1,IF(OR(I790=Локализация!$C$126,I790=3),0,IF(OR(I790=Локализация!$C$127,I790=2),2,IF(OR(I790=Локализация!$C$128,I790=1),4)))))</f>
        <v>0</v>
      </c>
      <c r="AE790" t="b">
        <f>IF(OR(J790=Локализация!$C$118,J790=5),4,IF(OR(J790=Локализация!$C$119,J790=4),2,IF(OR(J790=Локализация!$C$120,J790=3),0,IF(OR(J790=Локализация!$C$121,J790=2),-1,IF(OR(J790=Локализация!$C$122,J790=1),-2)))))</f>
        <v>0</v>
      </c>
      <c r="AF790" t="b">
        <f>IF(OR(K790=Локализация!$C$124,K790=5),-2,IF(OR(K790=Локализация!$C$125,K790=4),-1,IF(OR(K790=Локализация!$C$126,K790=3),0,IF(OR(K790=Локализация!$C$127,K790=2),2,IF(OR(K790=Локализация!$C$128,K790=1),4)))))</f>
        <v>0</v>
      </c>
      <c r="AG790" t="b">
        <f>IF(OR(L790=Локализация!$C$118,L790=5),4,IF(OR(L790=Локализация!$C$119,L790=4),2,IF(OR(L790=Локализация!$C$120,L790=3),0,IF(OR(L790=Локализация!$C$121,L790=2),-1,IF(OR(L790=Локализация!$C$122,L790=1),-2)))))</f>
        <v>0</v>
      </c>
      <c r="AH790" t="b">
        <f>IF(OR(M790=Локализация!$C$124,M790=5),-2,IF(OR(M790=Локализация!$C$125,M790=4),-1,IF(OR(M790=Локализация!$C$126,M790=3),0,IF(OR(M790=Локализация!$C$127,M790=2),2,IF(OR(M790=Локализация!$C$128,M790=1),4)))))</f>
        <v>0</v>
      </c>
      <c r="AI790" t="b">
        <f>IF(OR(N790=Локализация!$C$118,N790=5),4,IF(OR(N790=Локализация!$C$119,N790=4),2,IF(OR(N790=Локализация!$C$120,N790=3),0,IF(OR(N790=Локализация!$C$121,N790=2),-1,IF(OR(N790=Локализация!$C$122,N790=1),-2)))))</f>
        <v>0</v>
      </c>
      <c r="AJ790" t="b">
        <f>IF(OR(O790=Локализация!$C$124,O790=5),-2,IF(OR(O790=Локализация!$C$125,O790=4),-1,IF(OR(O790=Локализация!$C$126,O790=3),0,IF(OR(O790=Локализация!$C$127,O790=2),2,IF(OR(O790=Локализация!$C$128,O790=1),4)))))</f>
        <v>0</v>
      </c>
      <c r="AK790" t="b">
        <f>IF(OR(P790=Локализация!$C$118,P790=5),4,IF(OR(P790=Локализация!$C$119,P790=4),2,IF(OR(P790=Локализация!$C$120,P790=3),0,IF(OR(P790=Локализация!$C$121,P790=2),-1,IF(OR(P790=Локализация!$C$122,P790=1),-2)))))</f>
        <v>0</v>
      </c>
      <c r="AL790" t="b">
        <f>IF(OR(Q790=Локализация!$C$124,Q790=5),-2,IF(OR(Q790=Локализация!$C$125,Q790=4),-1,IF(OR(Q790=Локализация!$C$126,Q790=3),0,IF(OR(Q790=Локализация!$C$127,Q790=2),2,IF(OR(Q790=Локализация!$C$128,Q790=1),4)))))</f>
        <v>0</v>
      </c>
      <c r="AM790" t="b">
        <f>IF(OR(R790=Локализация!$C$118,R790=5),4,IF(OR(R790=Локализация!$C$119,R790=4),2,IF(OR(R790=Локализация!$C$120,R790=3),0,IF(OR(R790=Локализация!$C$121,R790=2),-1,IF(OR(R790=Локализация!$C$122,R790=1),-2)))))</f>
        <v>0</v>
      </c>
      <c r="AN790" t="b">
        <f>IF(OR(S790=Локализация!$C$124,S790=5),-2,IF(OR(S790=Локализация!$C$125,S790=4),-1,IF(OR(S790=Локализация!$C$126,S790=3),0,IF(OR(S790=Локализация!$C$127,S790=2),2,IF(OR(S790=Локализация!$C$128,S790=1),4)))))</f>
        <v>0</v>
      </c>
      <c r="AO790" t="b">
        <f>IF(OR(T790=Локализация!$C$118,T790=5),4,IF(OR(T790=Локализация!$C$119,T790=4),2,IF(OR(T790=Локализация!$C$120,T790=3),0,IF(OR(T790=Локализация!$C$121,T790=2),-1,IF(OR(T790=Локализация!$C$122,T790=1),-2)))))</f>
        <v>0</v>
      </c>
      <c r="AP790" t="b">
        <f>IF(OR(U790=Локализация!$C$124,U790=5),-2,IF(OR(U790=Локализация!$C$125,U790=4),-1,IF(OR(U790=Локализация!$C$126,U790=3),0,IF(OR(U790=Локализация!$C$127,U790=2),2,IF(OR(U790=Локализация!$C$128,U790=1),4)))))</f>
        <v>0</v>
      </c>
      <c r="AR790" t="str">
        <f>CONCATENATE(W790,X790)</f>
        <v>ЛОЖЬЛОЖЬ</v>
      </c>
      <c r="AS790" t="str">
        <f>CONCATENATE(Y790,Z790)</f>
        <v>ЛОЖЬЛОЖЬ</v>
      </c>
      <c r="AT790" t="str">
        <f>CONCATENATE(AA790,AB790)</f>
        <v>ЛОЖЬЛОЖЬ</v>
      </c>
      <c r="AU790" t="str">
        <f>CONCATENATE(AC790,AD790)</f>
        <v>ЛОЖЬЛОЖЬ</v>
      </c>
      <c r="AV790" t="str">
        <f>CONCATENATE(AE790,AF790)</f>
        <v>ЛОЖЬЛОЖЬ</v>
      </c>
      <c r="AW790" t="str">
        <f>CONCATENATE(AG790,AH790)</f>
        <v>ЛОЖЬЛОЖЬ</v>
      </c>
      <c r="AX790" t="str">
        <f>CONCATENATE(AI790,AJ790)</f>
        <v>ЛОЖЬЛОЖЬ</v>
      </c>
      <c r="AY790" t="str">
        <f>CONCATENATE(AK790,AL790)</f>
        <v>ЛОЖЬЛОЖЬ</v>
      </c>
      <c r="AZ790" t="str">
        <f>CONCATENATE(AM790,AN790)</f>
        <v>ЛОЖЬЛОЖЬ</v>
      </c>
      <c r="BA790" t="str">
        <f>CONCATENATE(AO790,AP790)</f>
        <v>ЛОЖЬЛОЖЬ</v>
      </c>
      <c r="BC790" t="str">
        <f xml:space="preserve"> IF(OR(AR790= "4-2", AR790= "2-1", AR790= "-12", AR790= "-24"),"Q",
  IF(
    OR(AR790= "4-1", AR790= "40", AR790= "42"),"A",
    IF(
      AR790= "44","P",
      IF(OR(AR790= "2-2",AR790="0-2",AR790="-1-2",AR790="-2-2",AR790="-2-1",AR790="-20",AR790="-22" ),"R",
              IF(
                OR(AR790= "24",AR790="04",AR790="-14"),"M",
                IF(
                  OR(AR790= "20",AR790="22",AR790="0-1",AR790="00",AR790="02",AR790="-1-1",AR790="-10"),"I",""
                )
              )
      )
    )
  )
)</f>
        <v/>
      </c>
      <c r="BD790" t="str">
        <f xml:space="preserve"> IF(OR(AS790= "4-2", AS790= "2-1", AS790= "-12", AS790= "-24"),"Q",
  IF(
    OR(AS790= "4-1", AS790= "40", AS790= "42"),"A",
    IF(
      AS790= "44","P",
      IF(OR(AS790= "2-2",AS790="0-2",AS790="-1-2",AS790="-2-2",AS790="-2-1",AS790="-20",AS790="-22" ),"R",
              IF(
                OR(AS790= "24",AS790="04",AS790="-14"),"M",
                IF(
                  OR(AS790= "20",AS790="22",AS790="0-1",AS790="00",AS790="02",AS790="-1-1",AS790="-10"),"I",""
                )
              )
      )
    )
  )
)</f>
        <v/>
      </c>
      <c r="BE790" t="str">
        <f xml:space="preserve"> IF(OR(AT790= "4-2", AT790= "2-1", AT790= "-12", AT790= "-24"),"Q",
  IF(
    OR(AT790= "4-1", AT790= "40", AT790= "42"),"A",
    IF(
      AT790= "44","P",
      IF(OR(AT790= "2-2",AT790="0-2",AT790="-1-2",AT790="-2-2",AT790="-2-1",AT790="-20",AT790="-22" ),"R",
              IF(
                OR(AT790= "24",AT790="04",AT790="-14"),"M",
                IF(
                  OR(AT790= "20",AT790="22",AT790="0-1",AT790="00",AT790="02",AT790="-1-1",AT790="-10"),"I",""
                )
              )
      )
    )
  )
)</f>
        <v/>
      </c>
      <c r="BF790" t="str">
        <f xml:space="preserve"> IF(OR(AU790= "4-2", AU790= "2-1", AU790= "-12", AU790= "-24"),"Q",
  IF(
    OR(AU790= "4-1", AU790= "40", AU790= "42"),"A",
    IF(
      AU790= "44","P",
      IF(OR(AU790= "2-2",AU790="0-2",AU790="-1-2",AU790="-2-2",AU790="-2-1",AU790="-20",AU790="-22" ),"R",
              IF(
                OR(AU790= "24",AU790="04",AU790="-14"),"M",
                IF(
                  OR(AU790= "20",AU790="22",AU790="0-1",AU790="00",AU790="02",AU790="-1-1",AU790="-10"),"I",""
                )
              )
      )
    )
  )
)</f>
        <v/>
      </c>
      <c r="BG790" t="str">
        <f xml:space="preserve"> IF(OR(AV790= "4-2", AV790= "2-1", AV790= "-12", AV790= "-24"),"Q",
  IF(
    OR(AV790= "4-1", AV790= "40", AV790= "42"),"A",
    IF(
      AV790= "44","P",
      IF(OR(AV790= "2-2",AV790="0-2",AV790="-1-2",AV790="-2-2",AV790="-2-1",AV790="-20",AV790="-22" ),"R",
              IF(
                OR(AV790= "24",AV790="04",AV790="-14"),"M",
                IF(
                  OR(AV790= "20",AV790="22",AV790="0-1",AV790="00",AV790="02",AV790="-1-1",AV790="-10"),"I",""
                )
              )
      )
    )
  )
)</f>
        <v/>
      </c>
      <c r="BH790" t="str">
        <f xml:space="preserve"> IF(OR(AW790= "4-2", AW790= "2-1", AW790= "-12", AW790= "-24"),"Q",
  IF(
    OR(AW790= "4-1", AW790= "40", AW790= "42"),"A",
    IF(
      AW790= "44","P",
      IF(OR(AW790= "2-2",AW790="0-2",AW790="-1-2",AW790="-2-2",AW790="-2-1",AW790="-20",AW790="-22" ),"R",
              IF(
                OR(AW790= "24",AW790="04",AW790="-14"),"M",
                IF(
                  OR(AW790= "20",AW790="22",AW790="0-1",AW790="00",AW790="02",AW790="-1-1",AW790="-10"),"I",""
                )
              )
      )
    )
  )
)</f>
        <v/>
      </c>
      <c r="BI790" t="str">
        <f xml:space="preserve"> IF(OR(AX790= "4-2", AX790= "2-1", AX790= "-12", AX790= "-24"),"Q",
  IF(
    OR(AX790= "4-1", AX790= "40", AX790= "42"),"A",
    IF(
      AX790= "44","P",
      IF(OR(AX790= "2-2",AX790="0-2",AX790="-1-2",AX790="-2-2",AX790="-2-1",AX790="-20",AX790="-22" ),"R",
              IF(
                OR(AX790= "24",AX790="04",AX790="-14"),"M",
                IF(
                  OR(AX790= "20",AX790="22",AX790="0-1",AX790="00",AX790="02",AX790="-1-1",AX790="-10"),"I",""
                )
              )
      )
    )
  )
)</f>
        <v/>
      </c>
      <c r="BJ790" t="str">
        <f xml:space="preserve"> IF(OR(AY790= "4-2", AY790= "2-1", AY790= "-12", AY790= "-24"),"Q",
  IF(
    OR(AY790= "4-1", AY790= "40", AY790= "42"),"A",
    IF(
      AY790= "44","P",
      IF(OR(AY790= "2-2",AY790="0-2",AY790="-1-2",AY790="-2-2",AY790="-2-1",AY790="-20",AY790="-22" ),"R",
              IF(
                OR(AY790= "24",AY790="04",AY790="-14"),"M",
                IF(
                  OR(AY790= "20",AY790="22",AY790="0-1",AY790="00",AY790="02",AY790="-1-1",AY790="-10"),"I",""
                )
              )
      )
    )
  )
)</f>
        <v/>
      </c>
      <c r="BK790" t="str">
        <f xml:space="preserve"> IF(OR(AZ790= "4-2", AZ790= "2-1", AZ790= "-12", AZ790= "-24"),"Q",
  IF(
    OR(AZ790= "4-1", AZ790= "40", AZ790= "42"),"A",
    IF(
      AZ790= "44","P",
      IF(OR(AZ790= "2-2",AZ790="0-2",AZ790="-1-2",AZ790="-2-2",AZ790="-2-1",AZ790="-20",AZ790="-22" ),"R",
              IF(
                OR(AZ790= "24",AZ790="04",AZ790="-14"),"M",
                IF(
                  OR(AZ790= "20",AZ790="22",AZ790="0-1",AZ790="00",AZ790="02",AZ790="-1-1",AZ790="-10"),"I",""
                )
              )
      )
    )
  )
)</f>
        <v/>
      </c>
      <c r="BL790" t="str">
        <f xml:space="preserve"> IF(OR(BA790= "4-2", BA790= "2-1", BA790= "-12", BA790= "-24"),"Q",
  IF(
    OR(BA790= "4-1", BA790= "40", BA790= "42"),"A",
    IF(
      BA790= "44","P",
      IF(OR(BA790= "2-2",BA790="0-2",BA790="-1-2",BA790="-2-2",BA790="-2-1",BA790="-20",BA790="-22" ),"R",
              IF(
                OR(BA790= "24",BA790="04",BA790="-14"),"M",
                IF(
                  OR(BA790= "20",BA790="22",BA790="0-1",BA790="00",BA790="02",BA790="-1-1",BA790="-10"),"I",""
                )
              )
      )
    )
  )
)</f>
        <v/>
      </c>
    </row>
    <row r="791" spans="23:64" x14ac:dyDescent="0.25">
      <c r="W791" t="b">
        <f>IF(OR(B791=Локализация!$C$118,B791=5),4,IF(OR(B791=Локализация!$C$119,B791=4),2,IF(OR(B791=Локализация!$C$120,B791=3),0,IF(OR(B791=Локализация!$C$121,B791=2),-1,IF(OR(B791=Локализация!$C$122,B791=1),-2)))))</f>
        <v>0</v>
      </c>
      <c r="X791" t="b">
        <f>IF(OR(C791=Локализация!$C$124,C791=5),-2,IF(OR(C791=Локализация!$C$125,C791=4),-1,IF(OR(C791=Локализация!$C$126,C791=3),0,IF(OR(C791=Локализация!$C$127,C791=2),2,IF(OR(C791=Локализация!$C$128,C791=1),4)))))</f>
        <v>0</v>
      </c>
      <c r="Y791" t="b">
        <f>IF(OR(D791=Локализация!$C$118,D791=5),4,IF(OR(D791=Локализация!$C$119,D791=4),2,IF(OR(D791=Локализация!$C$120,D791=3),0,IF(OR(D791=Локализация!$C$121,D791=2),-1,IF(OR(D791=Локализация!$C$122,D791=1),-2)))))</f>
        <v>0</v>
      </c>
      <c r="Z791" t="b">
        <f>IF(OR(E791=Локализация!$C$124,E791=5),-2,IF(OR(E791=Локализация!$C$125,E791=4),-1,IF(OR(E791=Локализация!$C$126,E791=3),0,IF(OR(E791=Локализация!$C$127,E791=2),2,IF(OR(E791=Локализация!$C$128,E791=1),4)))))</f>
        <v>0</v>
      </c>
      <c r="AA791" t="b">
        <f>IF(OR(F791=Локализация!$C$118,F791=5),4,IF(OR(F791=Локализация!$C$119,F791=4),2,IF(OR(F791=Локализация!$C$120,F791=3),0,IF(OR(F791=Локализация!$C$121,F791=2),-1,IF(OR(F791=Локализация!$C$122,F791=1),-2)))))</f>
        <v>0</v>
      </c>
      <c r="AB791" t="b">
        <f>IF(OR(G791=Локализация!$C$124,G791=5),-2,IF(OR(G791=Локализация!$C$125,G791=4),-1,IF(OR(G791=Локализация!$C$126,G791=3),0,IF(OR(G791=Локализация!$C$127,G791=2),2,IF(OR(G791=Локализация!$C$128,G791=1),4)))))</f>
        <v>0</v>
      </c>
      <c r="AC791" t="b">
        <f>IF(OR(H791=Локализация!$C$118,H791=5),4,IF(OR(H791=Локализация!$C$119,H791=4),2,IF(OR(H791=Локализация!$C$120,H791=3),0,IF(OR(H791=Локализация!$C$121,H791=2),-1,IF(OR(H791=Локализация!$C$122,H791=1),-2)))))</f>
        <v>0</v>
      </c>
      <c r="AD791" t="b">
        <f>IF(OR(I791=Локализация!$C$124,I791=5),-2,IF(OR(I791=Локализация!$C$125,I791=4),-1,IF(OR(I791=Локализация!$C$126,I791=3),0,IF(OR(I791=Локализация!$C$127,I791=2),2,IF(OR(I791=Локализация!$C$128,I791=1),4)))))</f>
        <v>0</v>
      </c>
      <c r="AE791" t="b">
        <f>IF(OR(J791=Локализация!$C$118,J791=5),4,IF(OR(J791=Локализация!$C$119,J791=4),2,IF(OR(J791=Локализация!$C$120,J791=3),0,IF(OR(J791=Локализация!$C$121,J791=2),-1,IF(OR(J791=Локализация!$C$122,J791=1),-2)))))</f>
        <v>0</v>
      </c>
      <c r="AF791" t="b">
        <f>IF(OR(K791=Локализация!$C$124,K791=5),-2,IF(OR(K791=Локализация!$C$125,K791=4),-1,IF(OR(K791=Локализация!$C$126,K791=3),0,IF(OR(K791=Локализация!$C$127,K791=2),2,IF(OR(K791=Локализация!$C$128,K791=1),4)))))</f>
        <v>0</v>
      </c>
      <c r="AG791" t="b">
        <f>IF(OR(L791=Локализация!$C$118,L791=5),4,IF(OR(L791=Локализация!$C$119,L791=4),2,IF(OR(L791=Локализация!$C$120,L791=3),0,IF(OR(L791=Локализация!$C$121,L791=2),-1,IF(OR(L791=Локализация!$C$122,L791=1),-2)))))</f>
        <v>0</v>
      </c>
      <c r="AH791" t="b">
        <f>IF(OR(M791=Локализация!$C$124,M791=5),-2,IF(OR(M791=Локализация!$C$125,M791=4),-1,IF(OR(M791=Локализация!$C$126,M791=3),0,IF(OR(M791=Локализация!$C$127,M791=2),2,IF(OR(M791=Локализация!$C$128,M791=1),4)))))</f>
        <v>0</v>
      </c>
      <c r="AI791" t="b">
        <f>IF(OR(N791=Локализация!$C$118,N791=5),4,IF(OR(N791=Локализация!$C$119,N791=4),2,IF(OR(N791=Локализация!$C$120,N791=3),0,IF(OR(N791=Локализация!$C$121,N791=2),-1,IF(OR(N791=Локализация!$C$122,N791=1),-2)))))</f>
        <v>0</v>
      </c>
      <c r="AJ791" t="b">
        <f>IF(OR(O791=Локализация!$C$124,O791=5),-2,IF(OR(O791=Локализация!$C$125,O791=4),-1,IF(OR(O791=Локализация!$C$126,O791=3),0,IF(OR(O791=Локализация!$C$127,O791=2),2,IF(OR(O791=Локализация!$C$128,O791=1),4)))))</f>
        <v>0</v>
      </c>
      <c r="AK791" t="b">
        <f>IF(OR(P791=Локализация!$C$118,P791=5),4,IF(OR(P791=Локализация!$C$119,P791=4),2,IF(OR(P791=Локализация!$C$120,P791=3),0,IF(OR(P791=Локализация!$C$121,P791=2),-1,IF(OR(P791=Локализация!$C$122,P791=1),-2)))))</f>
        <v>0</v>
      </c>
      <c r="AL791" t="b">
        <f>IF(OR(Q791=Локализация!$C$124,Q791=5),-2,IF(OR(Q791=Локализация!$C$125,Q791=4),-1,IF(OR(Q791=Локализация!$C$126,Q791=3),0,IF(OR(Q791=Локализация!$C$127,Q791=2),2,IF(OR(Q791=Локализация!$C$128,Q791=1),4)))))</f>
        <v>0</v>
      </c>
      <c r="AM791" t="b">
        <f>IF(OR(R791=Локализация!$C$118,R791=5),4,IF(OR(R791=Локализация!$C$119,R791=4),2,IF(OR(R791=Локализация!$C$120,R791=3),0,IF(OR(R791=Локализация!$C$121,R791=2),-1,IF(OR(R791=Локализация!$C$122,R791=1),-2)))))</f>
        <v>0</v>
      </c>
      <c r="AN791" t="b">
        <f>IF(OR(S791=Локализация!$C$124,S791=5),-2,IF(OR(S791=Локализация!$C$125,S791=4),-1,IF(OR(S791=Локализация!$C$126,S791=3),0,IF(OR(S791=Локализация!$C$127,S791=2),2,IF(OR(S791=Локализация!$C$128,S791=1),4)))))</f>
        <v>0</v>
      </c>
      <c r="AO791" t="b">
        <f>IF(OR(T791=Локализация!$C$118,T791=5),4,IF(OR(T791=Локализация!$C$119,T791=4),2,IF(OR(T791=Локализация!$C$120,T791=3),0,IF(OR(T791=Локализация!$C$121,T791=2),-1,IF(OR(T791=Локализация!$C$122,T791=1),-2)))))</f>
        <v>0</v>
      </c>
      <c r="AP791" t="b">
        <f>IF(OR(U791=Локализация!$C$124,U791=5),-2,IF(OR(U791=Локализация!$C$125,U791=4),-1,IF(OR(U791=Локализация!$C$126,U791=3),0,IF(OR(U791=Локализация!$C$127,U791=2),2,IF(OR(U791=Локализация!$C$128,U791=1),4)))))</f>
        <v>0</v>
      </c>
      <c r="AR791" t="str">
        <f>CONCATENATE(W791,X791)</f>
        <v>ЛОЖЬЛОЖЬ</v>
      </c>
      <c r="AS791" t="str">
        <f>CONCATENATE(Y791,Z791)</f>
        <v>ЛОЖЬЛОЖЬ</v>
      </c>
      <c r="AT791" t="str">
        <f>CONCATENATE(AA791,AB791)</f>
        <v>ЛОЖЬЛОЖЬ</v>
      </c>
      <c r="AU791" t="str">
        <f>CONCATENATE(AC791,AD791)</f>
        <v>ЛОЖЬЛОЖЬ</v>
      </c>
      <c r="AV791" t="str">
        <f>CONCATENATE(AE791,AF791)</f>
        <v>ЛОЖЬЛОЖЬ</v>
      </c>
      <c r="AW791" t="str">
        <f>CONCATENATE(AG791,AH791)</f>
        <v>ЛОЖЬЛОЖЬ</v>
      </c>
      <c r="AX791" t="str">
        <f>CONCATENATE(AI791,AJ791)</f>
        <v>ЛОЖЬЛОЖЬ</v>
      </c>
      <c r="AY791" t="str">
        <f>CONCATENATE(AK791,AL791)</f>
        <v>ЛОЖЬЛОЖЬ</v>
      </c>
      <c r="AZ791" t="str">
        <f>CONCATENATE(AM791,AN791)</f>
        <v>ЛОЖЬЛОЖЬ</v>
      </c>
      <c r="BA791" t="str">
        <f>CONCATENATE(AO791,AP791)</f>
        <v>ЛОЖЬЛОЖЬ</v>
      </c>
      <c r="BC791" t="str">
        <f xml:space="preserve"> IF(OR(AR791= "4-2", AR791= "2-1", AR791= "-12", AR791= "-24"),"Q",
  IF(
    OR(AR791= "4-1", AR791= "40", AR791= "42"),"A",
    IF(
      AR791= "44","P",
      IF(OR(AR791= "2-2",AR791="0-2",AR791="-1-2",AR791="-2-2",AR791="-2-1",AR791="-20",AR791="-22" ),"R",
              IF(
                OR(AR791= "24",AR791="04",AR791="-14"),"M",
                IF(
                  OR(AR791= "20",AR791="22",AR791="0-1",AR791="00",AR791="02",AR791="-1-1",AR791="-10"),"I",""
                )
              )
      )
    )
  )
)</f>
        <v/>
      </c>
      <c r="BD791" t="str">
        <f xml:space="preserve"> IF(OR(AS791= "4-2", AS791= "2-1", AS791= "-12", AS791= "-24"),"Q",
  IF(
    OR(AS791= "4-1", AS791= "40", AS791= "42"),"A",
    IF(
      AS791= "44","P",
      IF(OR(AS791= "2-2",AS791="0-2",AS791="-1-2",AS791="-2-2",AS791="-2-1",AS791="-20",AS791="-22" ),"R",
              IF(
                OR(AS791= "24",AS791="04",AS791="-14"),"M",
                IF(
                  OR(AS791= "20",AS791="22",AS791="0-1",AS791="00",AS791="02",AS791="-1-1",AS791="-10"),"I",""
                )
              )
      )
    )
  )
)</f>
        <v/>
      </c>
      <c r="BE791" t="str">
        <f xml:space="preserve"> IF(OR(AT791= "4-2", AT791= "2-1", AT791= "-12", AT791= "-24"),"Q",
  IF(
    OR(AT791= "4-1", AT791= "40", AT791= "42"),"A",
    IF(
      AT791= "44","P",
      IF(OR(AT791= "2-2",AT791="0-2",AT791="-1-2",AT791="-2-2",AT791="-2-1",AT791="-20",AT791="-22" ),"R",
              IF(
                OR(AT791= "24",AT791="04",AT791="-14"),"M",
                IF(
                  OR(AT791= "20",AT791="22",AT791="0-1",AT791="00",AT791="02",AT791="-1-1",AT791="-10"),"I",""
                )
              )
      )
    )
  )
)</f>
        <v/>
      </c>
      <c r="BF791" t="str">
        <f xml:space="preserve"> IF(OR(AU791= "4-2", AU791= "2-1", AU791= "-12", AU791= "-24"),"Q",
  IF(
    OR(AU791= "4-1", AU791= "40", AU791= "42"),"A",
    IF(
      AU791= "44","P",
      IF(OR(AU791= "2-2",AU791="0-2",AU791="-1-2",AU791="-2-2",AU791="-2-1",AU791="-20",AU791="-22" ),"R",
              IF(
                OR(AU791= "24",AU791="04",AU791="-14"),"M",
                IF(
                  OR(AU791= "20",AU791="22",AU791="0-1",AU791="00",AU791="02",AU791="-1-1",AU791="-10"),"I",""
                )
              )
      )
    )
  )
)</f>
        <v/>
      </c>
      <c r="BG791" t="str">
        <f xml:space="preserve"> IF(OR(AV791= "4-2", AV791= "2-1", AV791= "-12", AV791= "-24"),"Q",
  IF(
    OR(AV791= "4-1", AV791= "40", AV791= "42"),"A",
    IF(
      AV791= "44","P",
      IF(OR(AV791= "2-2",AV791="0-2",AV791="-1-2",AV791="-2-2",AV791="-2-1",AV791="-20",AV791="-22" ),"R",
              IF(
                OR(AV791= "24",AV791="04",AV791="-14"),"M",
                IF(
                  OR(AV791= "20",AV791="22",AV791="0-1",AV791="00",AV791="02",AV791="-1-1",AV791="-10"),"I",""
                )
              )
      )
    )
  )
)</f>
        <v/>
      </c>
      <c r="BH791" t="str">
        <f xml:space="preserve"> IF(OR(AW791= "4-2", AW791= "2-1", AW791= "-12", AW791= "-24"),"Q",
  IF(
    OR(AW791= "4-1", AW791= "40", AW791= "42"),"A",
    IF(
      AW791= "44","P",
      IF(OR(AW791= "2-2",AW791="0-2",AW791="-1-2",AW791="-2-2",AW791="-2-1",AW791="-20",AW791="-22" ),"R",
              IF(
                OR(AW791= "24",AW791="04",AW791="-14"),"M",
                IF(
                  OR(AW791= "20",AW791="22",AW791="0-1",AW791="00",AW791="02",AW791="-1-1",AW791="-10"),"I",""
                )
              )
      )
    )
  )
)</f>
        <v/>
      </c>
      <c r="BI791" t="str">
        <f xml:space="preserve"> IF(OR(AX791= "4-2", AX791= "2-1", AX791= "-12", AX791= "-24"),"Q",
  IF(
    OR(AX791= "4-1", AX791= "40", AX791= "42"),"A",
    IF(
      AX791= "44","P",
      IF(OR(AX791= "2-2",AX791="0-2",AX791="-1-2",AX791="-2-2",AX791="-2-1",AX791="-20",AX791="-22" ),"R",
              IF(
                OR(AX791= "24",AX791="04",AX791="-14"),"M",
                IF(
                  OR(AX791= "20",AX791="22",AX791="0-1",AX791="00",AX791="02",AX791="-1-1",AX791="-10"),"I",""
                )
              )
      )
    )
  )
)</f>
        <v/>
      </c>
      <c r="BJ791" t="str">
        <f xml:space="preserve"> IF(OR(AY791= "4-2", AY791= "2-1", AY791= "-12", AY791= "-24"),"Q",
  IF(
    OR(AY791= "4-1", AY791= "40", AY791= "42"),"A",
    IF(
      AY791= "44","P",
      IF(OR(AY791= "2-2",AY791="0-2",AY791="-1-2",AY791="-2-2",AY791="-2-1",AY791="-20",AY791="-22" ),"R",
              IF(
                OR(AY791= "24",AY791="04",AY791="-14"),"M",
                IF(
                  OR(AY791= "20",AY791="22",AY791="0-1",AY791="00",AY791="02",AY791="-1-1",AY791="-10"),"I",""
                )
              )
      )
    )
  )
)</f>
        <v/>
      </c>
      <c r="BK791" t="str">
        <f xml:space="preserve"> IF(OR(AZ791= "4-2", AZ791= "2-1", AZ791= "-12", AZ791= "-24"),"Q",
  IF(
    OR(AZ791= "4-1", AZ791= "40", AZ791= "42"),"A",
    IF(
      AZ791= "44","P",
      IF(OR(AZ791= "2-2",AZ791="0-2",AZ791="-1-2",AZ791="-2-2",AZ791="-2-1",AZ791="-20",AZ791="-22" ),"R",
              IF(
                OR(AZ791= "24",AZ791="04",AZ791="-14"),"M",
                IF(
                  OR(AZ791= "20",AZ791="22",AZ791="0-1",AZ791="00",AZ791="02",AZ791="-1-1",AZ791="-10"),"I",""
                )
              )
      )
    )
  )
)</f>
        <v/>
      </c>
      <c r="BL791" t="str">
        <f xml:space="preserve"> IF(OR(BA791= "4-2", BA791= "2-1", BA791= "-12", BA791= "-24"),"Q",
  IF(
    OR(BA791= "4-1", BA791= "40", BA791= "42"),"A",
    IF(
      BA791= "44","P",
      IF(OR(BA791= "2-2",BA791="0-2",BA791="-1-2",BA791="-2-2",BA791="-2-1",BA791="-20",BA791="-22" ),"R",
              IF(
                OR(BA791= "24",BA791="04",BA791="-14"),"M",
                IF(
                  OR(BA791= "20",BA791="22",BA791="0-1",BA791="00",BA791="02",BA791="-1-1",BA791="-10"),"I",""
                )
              )
      )
    )
  )
)</f>
        <v/>
      </c>
    </row>
    <row r="792" spans="23:64" x14ac:dyDescent="0.25">
      <c r="W792" t="b">
        <f>IF(OR(B792=Локализация!$C$118,B792=5),4,IF(OR(B792=Локализация!$C$119,B792=4),2,IF(OR(B792=Локализация!$C$120,B792=3),0,IF(OR(B792=Локализация!$C$121,B792=2),-1,IF(OR(B792=Локализация!$C$122,B792=1),-2)))))</f>
        <v>0</v>
      </c>
      <c r="X792" t="b">
        <f>IF(OR(C792=Локализация!$C$124,C792=5),-2,IF(OR(C792=Локализация!$C$125,C792=4),-1,IF(OR(C792=Локализация!$C$126,C792=3),0,IF(OR(C792=Локализация!$C$127,C792=2),2,IF(OR(C792=Локализация!$C$128,C792=1),4)))))</f>
        <v>0</v>
      </c>
      <c r="Y792" t="b">
        <f>IF(OR(D792=Локализация!$C$118,D792=5),4,IF(OR(D792=Локализация!$C$119,D792=4),2,IF(OR(D792=Локализация!$C$120,D792=3),0,IF(OR(D792=Локализация!$C$121,D792=2),-1,IF(OR(D792=Локализация!$C$122,D792=1),-2)))))</f>
        <v>0</v>
      </c>
      <c r="Z792" t="b">
        <f>IF(OR(E792=Локализация!$C$124,E792=5),-2,IF(OR(E792=Локализация!$C$125,E792=4),-1,IF(OR(E792=Локализация!$C$126,E792=3),0,IF(OR(E792=Локализация!$C$127,E792=2),2,IF(OR(E792=Локализация!$C$128,E792=1),4)))))</f>
        <v>0</v>
      </c>
      <c r="AA792" t="b">
        <f>IF(OR(F792=Локализация!$C$118,F792=5),4,IF(OR(F792=Локализация!$C$119,F792=4),2,IF(OR(F792=Локализация!$C$120,F792=3),0,IF(OR(F792=Локализация!$C$121,F792=2),-1,IF(OR(F792=Локализация!$C$122,F792=1),-2)))))</f>
        <v>0</v>
      </c>
      <c r="AB792" t="b">
        <f>IF(OR(G792=Локализация!$C$124,G792=5),-2,IF(OR(G792=Локализация!$C$125,G792=4),-1,IF(OR(G792=Локализация!$C$126,G792=3),0,IF(OR(G792=Локализация!$C$127,G792=2),2,IF(OR(G792=Локализация!$C$128,G792=1),4)))))</f>
        <v>0</v>
      </c>
      <c r="AC792" t="b">
        <f>IF(OR(H792=Локализация!$C$118,H792=5),4,IF(OR(H792=Локализация!$C$119,H792=4),2,IF(OR(H792=Локализация!$C$120,H792=3),0,IF(OR(H792=Локализация!$C$121,H792=2),-1,IF(OR(H792=Локализация!$C$122,H792=1),-2)))))</f>
        <v>0</v>
      </c>
      <c r="AD792" t="b">
        <f>IF(OR(I792=Локализация!$C$124,I792=5),-2,IF(OR(I792=Локализация!$C$125,I792=4),-1,IF(OR(I792=Локализация!$C$126,I792=3),0,IF(OR(I792=Локализация!$C$127,I792=2),2,IF(OR(I792=Локализация!$C$128,I792=1),4)))))</f>
        <v>0</v>
      </c>
      <c r="AE792" t="b">
        <f>IF(OR(J792=Локализация!$C$118,J792=5),4,IF(OR(J792=Локализация!$C$119,J792=4),2,IF(OR(J792=Локализация!$C$120,J792=3),0,IF(OR(J792=Локализация!$C$121,J792=2),-1,IF(OR(J792=Локализация!$C$122,J792=1),-2)))))</f>
        <v>0</v>
      </c>
      <c r="AF792" t="b">
        <f>IF(OR(K792=Локализация!$C$124,K792=5),-2,IF(OR(K792=Локализация!$C$125,K792=4),-1,IF(OR(K792=Локализация!$C$126,K792=3),0,IF(OR(K792=Локализация!$C$127,K792=2),2,IF(OR(K792=Локализация!$C$128,K792=1),4)))))</f>
        <v>0</v>
      </c>
      <c r="AG792" t="b">
        <f>IF(OR(L792=Локализация!$C$118,L792=5),4,IF(OR(L792=Локализация!$C$119,L792=4),2,IF(OR(L792=Локализация!$C$120,L792=3),0,IF(OR(L792=Локализация!$C$121,L792=2),-1,IF(OR(L792=Локализация!$C$122,L792=1),-2)))))</f>
        <v>0</v>
      </c>
      <c r="AH792" t="b">
        <f>IF(OR(M792=Локализация!$C$124,M792=5),-2,IF(OR(M792=Локализация!$C$125,M792=4),-1,IF(OR(M792=Локализация!$C$126,M792=3),0,IF(OR(M792=Локализация!$C$127,M792=2),2,IF(OR(M792=Локализация!$C$128,M792=1),4)))))</f>
        <v>0</v>
      </c>
      <c r="AI792" t="b">
        <f>IF(OR(N792=Локализация!$C$118,N792=5),4,IF(OR(N792=Локализация!$C$119,N792=4),2,IF(OR(N792=Локализация!$C$120,N792=3),0,IF(OR(N792=Локализация!$C$121,N792=2),-1,IF(OR(N792=Локализация!$C$122,N792=1),-2)))))</f>
        <v>0</v>
      </c>
      <c r="AJ792" t="b">
        <f>IF(OR(O792=Локализация!$C$124,O792=5),-2,IF(OR(O792=Локализация!$C$125,O792=4),-1,IF(OR(O792=Локализация!$C$126,O792=3),0,IF(OR(O792=Локализация!$C$127,O792=2),2,IF(OR(O792=Локализация!$C$128,O792=1),4)))))</f>
        <v>0</v>
      </c>
      <c r="AK792" t="b">
        <f>IF(OR(P792=Локализация!$C$118,P792=5),4,IF(OR(P792=Локализация!$C$119,P792=4),2,IF(OR(P792=Локализация!$C$120,P792=3),0,IF(OR(P792=Локализация!$C$121,P792=2),-1,IF(OR(P792=Локализация!$C$122,P792=1),-2)))))</f>
        <v>0</v>
      </c>
      <c r="AL792" t="b">
        <f>IF(OR(Q792=Локализация!$C$124,Q792=5),-2,IF(OR(Q792=Локализация!$C$125,Q792=4),-1,IF(OR(Q792=Локализация!$C$126,Q792=3),0,IF(OR(Q792=Локализация!$C$127,Q792=2),2,IF(OR(Q792=Локализация!$C$128,Q792=1),4)))))</f>
        <v>0</v>
      </c>
      <c r="AM792" t="b">
        <f>IF(OR(R792=Локализация!$C$118,R792=5),4,IF(OR(R792=Локализация!$C$119,R792=4),2,IF(OR(R792=Локализация!$C$120,R792=3),0,IF(OR(R792=Локализация!$C$121,R792=2),-1,IF(OR(R792=Локализация!$C$122,R792=1),-2)))))</f>
        <v>0</v>
      </c>
      <c r="AN792" t="b">
        <f>IF(OR(S792=Локализация!$C$124,S792=5),-2,IF(OR(S792=Локализация!$C$125,S792=4),-1,IF(OR(S792=Локализация!$C$126,S792=3),0,IF(OR(S792=Локализация!$C$127,S792=2),2,IF(OR(S792=Локализация!$C$128,S792=1),4)))))</f>
        <v>0</v>
      </c>
      <c r="AO792" t="b">
        <f>IF(OR(T792=Локализация!$C$118,T792=5),4,IF(OR(T792=Локализация!$C$119,T792=4),2,IF(OR(T792=Локализация!$C$120,T792=3),0,IF(OR(T792=Локализация!$C$121,T792=2),-1,IF(OR(T792=Локализация!$C$122,T792=1),-2)))))</f>
        <v>0</v>
      </c>
      <c r="AP792" t="b">
        <f>IF(OR(U792=Локализация!$C$124,U792=5),-2,IF(OR(U792=Локализация!$C$125,U792=4),-1,IF(OR(U792=Локализация!$C$126,U792=3),0,IF(OR(U792=Локализация!$C$127,U792=2),2,IF(OR(U792=Локализация!$C$128,U792=1),4)))))</f>
        <v>0</v>
      </c>
      <c r="AR792" t="str">
        <f>CONCATENATE(W792,X792)</f>
        <v>ЛОЖЬЛОЖЬ</v>
      </c>
      <c r="AS792" t="str">
        <f>CONCATENATE(Y792,Z792)</f>
        <v>ЛОЖЬЛОЖЬ</v>
      </c>
      <c r="AT792" t="str">
        <f>CONCATENATE(AA792,AB792)</f>
        <v>ЛОЖЬЛОЖЬ</v>
      </c>
      <c r="AU792" t="str">
        <f>CONCATENATE(AC792,AD792)</f>
        <v>ЛОЖЬЛОЖЬ</v>
      </c>
      <c r="AV792" t="str">
        <f>CONCATENATE(AE792,AF792)</f>
        <v>ЛОЖЬЛОЖЬ</v>
      </c>
      <c r="AW792" t="str">
        <f>CONCATENATE(AG792,AH792)</f>
        <v>ЛОЖЬЛОЖЬ</v>
      </c>
      <c r="AX792" t="str">
        <f>CONCATENATE(AI792,AJ792)</f>
        <v>ЛОЖЬЛОЖЬ</v>
      </c>
      <c r="AY792" t="str">
        <f>CONCATENATE(AK792,AL792)</f>
        <v>ЛОЖЬЛОЖЬ</v>
      </c>
      <c r="AZ792" t="str">
        <f>CONCATENATE(AM792,AN792)</f>
        <v>ЛОЖЬЛОЖЬ</v>
      </c>
      <c r="BA792" t="str">
        <f>CONCATENATE(AO792,AP792)</f>
        <v>ЛОЖЬЛОЖЬ</v>
      </c>
      <c r="BC792" t="str">
        <f xml:space="preserve"> IF(OR(AR792= "4-2", AR792= "2-1", AR792= "-12", AR792= "-24"),"Q",
  IF(
    OR(AR792= "4-1", AR792= "40", AR792= "42"),"A",
    IF(
      AR792= "44","P",
      IF(OR(AR792= "2-2",AR792="0-2",AR792="-1-2",AR792="-2-2",AR792="-2-1",AR792="-20",AR792="-22" ),"R",
              IF(
                OR(AR792= "24",AR792="04",AR792="-14"),"M",
                IF(
                  OR(AR792= "20",AR792="22",AR792="0-1",AR792="00",AR792="02",AR792="-1-1",AR792="-10"),"I",""
                )
              )
      )
    )
  )
)</f>
        <v/>
      </c>
      <c r="BD792" t="str">
        <f xml:space="preserve"> IF(OR(AS792= "4-2", AS792= "2-1", AS792= "-12", AS792= "-24"),"Q",
  IF(
    OR(AS792= "4-1", AS792= "40", AS792= "42"),"A",
    IF(
      AS792= "44","P",
      IF(OR(AS792= "2-2",AS792="0-2",AS792="-1-2",AS792="-2-2",AS792="-2-1",AS792="-20",AS792="-22" ),"R",
              IF(
                OR(AS792= "24",AS792="04",AS792="-14"),"M",
                IF(
                  OR(AS792= "20",AS792="22",AS792="0-1",AS792="00",AS792="02",AS792="-1-1",AS792="-10"),"I",""
                )
              )
      )
    )
  )
)</f>
        <v/>
      </c>
      <c r="BE792" t="str">
        <f xml:space="preserve"> IF(OR(AT792= "4-2", AT792= "2-1", AT792= "-12", AT792= "-24"),"Q",
  IF(
    OR(AT792= "4-1", AT792= "40", AT792= "42"),"A",
    IF(
      AT792= "44","P",
      IF(OR(AT792= "2-2",AT792="0-2",AT792="-1-2",AT792="-2-2",AT792="-2-1",AT792="-20",AT792="-22" ),"R",
              IF(
                OR(AT792= "24",AT792="04",AT792="-14"),"M",
                IF(
                  OR(AT792= "20",AT792="22",AT792="0-1",AT792="00",AT792="02",AT792="-1-1",AT792="-10"),"I",""
                )
              )
      )
    )
  )
)</f>
        <v/>
      </c>
      <c r="BF792" t="str">
        <f xml:space="preserve"> IF(OR(AU792= "4-2", AU792= "2-1", AU792= "-12", AU792= "-24"),"Q",
  IF(
    OR(AU792= "4-1", AU792= "40", AU792= "42"),"A",
    IF(
      AU792= "44","P",
      IF(OR(AU792= "2-2",AU792="0-2",AU792="-1-2",AU792="-2-2",AU792="-2-1",AU792="-20",AU792="-22" ),"R",
              IF(
                OR(AU792= "24",AU792="04",AU792="-14"),"M",
                IF(
                  OR(AU792= "20",AU792="22",AU792="0-1",AU792="00",AU792="02",AU792="-1-1",AU792="-10"),"I",""
                )
              )
      )
    )
  )
)</f>
        <v/>
      </c>
      <c r="BG792" t="str">
        <f xml:space="preserve"> IF(OR(AV792= "4-2", AV792= "2-1", AV792= "-12", AV792= "-24"),"Q",
  IF(
    OR(AV792= "4-1", AV792= "40", AV792= "42"),"A",
    IF(
      AV792= "44","P",
      IF(OR(AV792= "2-2",AV792="0-2",AV792="-1-2",AV792="-2-2",AV792="-2-1",AV792="-20",AV792="-22" ),"R",
              IF(
                OR(AV792= "24",AV792="04",AV792="-14"),"M",
                IF(
                  OR(AV792= "20",AV792="22",AV792="0-1",AV792="00",AV792="02",AV792="-1-1",AV792="-10"),"I",""
                )
              )
      )
    )
  )
)</f>
        <v/>
      </c>
      <c r="BH792" t="str">
        <f xml:space="preserve"> IF(OR(AW792= "4-2", AW792= "2-1", AW792= "-12", AW792= "-24"),"Q",
  IF(
    OR(AW792= "4-1", AW792= "40", AW792= "42"),"A",
    IF(
      AW792= "44","P",
      IF(OR(AW792= "2-2",AW792="0-2",AW792="-1-2",AW792="-2-2",AW792="-2-1",AW792="-20",AW792="-22" ),"R",
              IF(
                OR(AW792= "24",AW792="04",AW792="-14"),"M",
                IF(
                  OR(AW792= "20",AW792="22",AW792="0-1",AW792="00",AW792="02",AW792="-1-1",AW792="-10"),"I",""
                )
              )
      )
    )
  )
)</f>
        <v/>
      </c>
      <c r="BI792" t="str">
        <f xml:space="preserve"> IF(OR(AX792= "4-2", AX792= "2-1", AX792= "-12", AX792= "-24"),"Q",
  IF(
    OR(AX792= "4-1", AX792= "40", AX792= "42"),"A",
    IF(
      AX792= "44","P",
      IF(OR(AX792= "2-2",AX792="0-2",AX792="-1-2",AX792="-2-2",AX792="-2-1",AX792="-20",AX792="-22" ),"R",
              IF(
                OR(AX792= "24",AX792="04",AX792="-14"),"M",
                IF(
                  OR(AX792= "20",AX792="22",AX792="0-1",AX792="00",AX792="02",AX792="-1-1",AX792="-10"),"I",""
                )
              )
      )
    )
  )
)</f>
        <v/>
      </c>
      <c r="BJ792" t="str">
        <f xml:space="preserve"> IF(OR(AY792= "4-2", AY792= "2-1", AY792= "-12", AY792= "-24"),"Q",
  IF(
    OR(AY792= "4-1", AY792= "40", AY792= "42"),"A",
    IF(
      AY792= "44","P",
      IF(OR(AY792= "2-2",AY792="0-2",AY792="-1-2",AY792="-2-2",AY792="-2-1",AY792="-20",AY792="-22" ),"R",
              IF(
                OR(AY792= "24",AY792="04",AY792="-14"),"M",
                IF(
                  OR(AY792= "20",AY792="22",AY792="0-1",AY792="00",AY792="02",AY792="-1-1",AY792="-10"),"I",""
                )
              )
      )
    )
  )
)</f>
        <v/>
      </c>
      <c r="BK792" t="str">
        <f xml:space="preserve"> IF(OR(AZ792= "4-2", AZ792= "2-1", AZ792= "-12", AZ792= "-24"),"Q",
  IF(
    OR(AZ792= "4-1", AZ792= "40", AZ792= "42"),"A",
    IF(
      AZ792= "44","P",
      IF(OR(AZ792= "2-2",AZ792="0-2",AZ792="-1-2",AZ792="-2-2",AZ792="-2-1",AZ792="-20",AZ792="-22" ),"R",
              IF(
                OR(AZ792= "24",AZ792="04",AZ792="-14"),"M",
                IF(
                  OR(AZ792= "20",AZ792="22",AZ792="0-1",AZ792="00",AZ792="02",AZ792="-1-1",AZ792="-10"),"I",""
                )
              )
      )
    )
  )
)</f>
        <v/>
      </c>
      <c r="BL792" t="str">
        <f xml:space="preserve"> IF(OR(BA792= "4-2", BA792= "2-1", BA792= "-12", BA792= "-24"),"Q",
  IF(
    OR(BA792= "4-1", BA792= "40", BA792= "42"),"A",
    IF(
      BA792= "44","P",
      IF(OR(BA792= "2-2",BA792="0-2",BA792="-1-2",BA792="-2-2",BA792="-2-1",BA792="-20",BA792="-22" ),"R",
              IF(
                OR(BA792= "24",BA792="04",BA792="-14"),"M",
                IF(
                  OR(BA792= "20",BA792="22",BA792="0-1",BA792="00",BA792="02",BA792="-1-1",BA792="-10"),"I",""
                )
              )
      )
    )
  )
)</f>
        <v/>
      </c>
    </row>
    <row r="793" spans="23:64" x14ac:dyDescent="0.25">
      <c r="W793" t="b">
        <f>IF(OR(B793=Локализация!$C$118,B793=5),4,IF(OR(B793=Локализация!$C$119,B793=4),2,IF(OR(B793=Локализация!$C$120,B793=3),0,IF(OR(B793=Локализация!$C$121,B793=2),-1,IF(OR(B793=Локализация!$C$122,B793=1),-2)))))</f>
        <v>0</v>
      </c>
      <c r="X793" t="b">
        <f>IF(OR(C793=Локализация!$C$124,C793=5),-2,IF(OR(C793=Локализация!$C$125,C793=4),-1,IF(OR(C793=Локализация!$C$126,C793=3),0,IF(OR(C793=Локализация!$C$127,C793=2),2,IF(OR(C793=Локализация!$C$128,C793=1),4)))))</f>
        <v>0</v>
      </c>
      <c r="Y793" t="b">
        <f>IF(OR(D793=Локализация!$C$118,D793=5),4,IF(OR(D793=Локализация!$C$119,D793=4),2,IF(OR(D793=Локализация!$C$120,D793=3),0,IF(OR(D793=Локализация!$C$121,D793=2),-1,IF(OR(D793=Локализация!$C$122,D793=1),-2)))))</f>
        <v>0</v>
      </c>
      <c r="Z793" t="b">
        <f>IF(OR(E793=Локализация!$C$124,E793=5),-2,IF(OR(E793=Локализация!$C$125,E793=4),-1,IF(OR(E793=Локализация!$C$126,E793=3),0,IF(OR(E793=Локализация!$C$127,E793=2),2,IF(OR(E793=Локализация!$C$128,E793=1),4)))))</f>
        <v>0</v>
      </c>
      <c r="AA793" t="b">
        <f>IF(OR(F793=Локализация!$C$118,F793=5),4,IF(OR(F793=Локализация!$C$119,F793=4),2,IF(OR(F793=Локализация!$C$120,F793=3),0,IF(OR(F793=Локализация!$C$121,F793=2),-1,IF(OR(F793=Локализация!$C$122,F793=1),-2)))))</f>
        <v>0</v>
      </c>
      <c r="AB793" t="b">
        <f>IF(OR(G793=Локализация!$C$124,G793=5),-2,IF(OR(G793=Локализация!$C$125,G793=4),-1,IF(OR(G793=Локализация!$C$126,G793=3),0,IF(OR(G793=Локализация!$C$127,G793=2),2,IF(OR(G793=Локализация!$C$128,G793=1),4)))))</f>
        <v>0</v>
      </c>
      <c r="AC793" t="b">
        <f>IF(OR(H793=Локализация!$C$118,H793=5),4,IF(OR(H793=Локализация!$C$119,H793=4),2,IF(OR(H793=Локализация!$C$120,H793=3),0,IF(OR(H793=Локализация!$C$121,H793=2),-1,IF(OR(H793=Локализация!$C$122,H793=1),-2)))))</f>
        <v>0</v>
      </c>
      <c r="AD793" t="b">
        <f>IF(OR(I793=Локализация!$C$124,I793=5),-2,IF(OR(I793=Локализация!$C$125,I793=4),-1,IF(OR(I793=Локализация!$C$126,I793=3),0,IF(OR(I793=Локализация!$C$127,I793=2),2,IF(OR(I793=Локализация!$C$128,I793=1),4)))))</f>
        <v>0</v>
      </c>
      <c r="AE793" t="b">
        <f>IF(OR(J793=Локализация!$C$118,J793=5),4,IF(OR(J793=Локализация!$C$119,J793=4),2,IF(OR(J793=Локализация!$C$120,J793=3),0,IF(OR(J793=Локализация!$C$121,J793=2),-1,IF(OR(J793=Локализация!$C$122,J793=1),-2)))))</f>
        <v>0</v>
      </c>
      <c r="AF793" t="b">
        <f>IF(OR(K793=Локализация!$C$124,K793=5),-2,IF(OR(K793=Локализация!$C$125,K793=4),-1,IF(OR(K793=Локализация!$C$126,K793=3),0,IF(OR(K793=Локализация!$C$127,K793=2),2,IF(OR(K793=Локализация!$C$128,K793=1),4)))))</f>
        <v>0</v>
      </c>
      <c r="AG793" t="b">
        <f>IF(OR(L793=Локализация!$C$118,L793=5),4,IF(OR(L793=Локализация!$C$119,L793=4),2,IF(OR(L793=Локализация!$C$120,L793=3),0,IF(OR(L793=Локализация!$C$121,L793=2),-1,IF(OR(L793=Локализация!$C$122,L793=1),-2)))))</f>
        <v>0</v>
      </c>
      <c r="AH793" t="b">
        <f>IF(OR(M793=Локализация!$C$124,M793=5),-2,IF(OR(M793=Локализация!$C$125,M793=4),-1,IF(OR(M793=Локализация!$C$126,M793=3),0,IF(OR(M793=Локализация!$C$127,M793=2),2,IF(OR(M793=Локализация!$C$128,M793=1),4)))))</f>
        <v>0</v>
      </c>
      <c r="AI793" t="b">
        <f>IF(OR(N793=Локализация!$C$118,N793=5),4,IF(OR(N793=Локализация!$C$119,N793=4),2,IF(OR(N793=Локализация!$C$120,N793=3),0,IF(OR(N793=Локализация!$C$121,N793=2),-1,IF(OR(N793=Локализация!$C$122,N793=1),-2)))))</f>
        <v>0</v>
      </c>
      <c r="AJ793" t="b">
        <f>IF(OR(O793=Локализация!$C$124,O793=5),-2,IF(OR(O793=Локализация!$C$125,O793=4),-1,IF(OR(O793=Локализация!$C$126,O793=3),0,IF(OR(O793=Локализация!$C$127,O793=2),2,IF(OR(O793=Локализация!$C$128,O793=1),4)))))</f>
        <v>0</v>
      </c>
      <c r="AK793" t="b">
        <f>IF(OR(P793=Локализация!$C$118,P793=5),4,IF(OR(P793=Локализация!$C$119,P793=4),2,IF(OR(P793=Локализация!$C$120,P793=3),0,IF(OR(P793=Локализация!$C$121,P793=2),-1,IF(OR(P793=Локализация!$C$122,P793=1),-2)))))</f>
        <v>0</v>
      </c>
      <c r="AL793" t="b">
        <f>IF(OR(Q793=Локализация!$C$124,Q793=5),-2,IF(OR(Q793=Локализация!$C$125,Q793=4),-1,IF(OR(Q793=Локализация!$C$126,Q793=3),0,IF(OR(Q793=Локализация!$C$127,Q793=2),2,IF(OR(Q793=Локализация!$C$128,Q793=1),4)))))</f>
        <v>0</v>
      </c>
      <c r="AM793" t="b">
        <f>IF(OR(R793=Локализация!$C$118,R793=5),4,IF(OR(R793=Локализация!$C$119,R793=4),2,IF(OR(R793=Локализация!$C$120,R793=3),0,IF(OR(R793=Локализация!$C$121,R793=2),-1,IF(OR(R793=Локализация!$C$122,R793=1),-2)))))</f>
        <v>0</v>
      </c>
      <c r="AN793" t="b">
        <f>IF(OR(S793=Локализация!$C$124,S793=5),-2,IF(OR(S793=Локализация!$C$125,S793=4),-1,IF(OR(S793=Локализация!$C$126,S793=3),0,IF(OR(S793=Локализация!$C$127,S793=2),2,IF(OR(S793=Локализация!$C$128,S793=1),4)))))</f>
        <v>0</v>
      </c>
      <c r="AO793" t="b">
        <f>IF(OR(T793=Локализация!$C$118,T793=5),4,IF(OR(T793=Локализация!$C$119,T793=4),2,IF(OR(T793=Локализация!$C$120,T793=3),0,IF(OR(T793=Локализация!$C$121,T793=2),-1,IF(OR(T793=Локализация!$C$122,T793=1),-2)))))</f>
        <v>0</v>
      </c>
      <c r="AP793" t="b">
        <f>IF(OR(U793=Локализация!$C$124,U793=5),-2,IF(OR(U793=Локализация!$C$125,U793=4),-1,IF(OR(U793=Локализация!$C$126,U793=3),0,IF(OR(U793=Локализация!$C$127,U793=2),2,IF(OR(U793=Локализация!$C$128,U793=1),4)))))</f>
        <v>0</v>
      </c>
      <c r="AR793" t="str">
        <f>CONCATENATE(W793,X793)</f>
        <v>ЛОЖЬЛОЖЬ</v>
      </c>
      <c r="AS793" t="str">
        <f>CONCATENATE(Y793,Z793)</f>
        <v>ЛОЖЬЛОЖЬ</v>
      </c>
      <c r="AT793" t="str">
        <f>CONCATENATE(AA793,AB793)</f>
        <v>ЛОЖЬЛОЖЬ</v>
      </c>
      <c r="AU793" t="str">
        <f>CONCATENATE(AC793,AD793)</f>
        <v>ЛОЖЬЛОЖЬ</v>
      </c>
      <c r="AV793" t="str">
        <f>CONCATENATE(AE793,AF793)</f>
        <v>ЛОЖЬЛОЖЬ</v>
      </c>
      <c r="AW793" t="str">
        <f>CONCATENATE(AG793,AH793)</f>
        <v>ЛОЖЬЛОЖЬ</v>
      </c>
      <c r="AX793" t="str">
        <f>CONCATENATE(AI793,AJ793)</f>
        <v>ЛОЖЬЛОЖЬ</v>
      </c>
      <c r="AY793" t="str">
        <f>CONCATENATE(AK793,AL793)</f>
        <v>ЛОЖЬЛОЖЬ</v>
      </c>
      <c r="AZ793" t="str">
        <f>CONCATENATE(AM793,AN793)</f>
        <v>ЛОЖЬЛОЖЬ</v>
      </c>
      <c r="BA793" t="str">
        <f>CONCATENATE(AO793,AP793)</f>
        <v>ЛОЖЬЛОЖЬ</v>
      </c>
      <c r="BC793" t="str">
        <f xml:space="preserve"> IF(OR(AR793= "4-2", AR793= "2-1", AR793= "-12", AR793= "-24"),"Q",
  IF(
    OR(AR793= "4-1", AR793= "40", AR793= "42"),"A",
    IF(
      AR793= "44","P",
      IF(OR(AR793= "2-2",AR793="0-2",AR793="-1-2",AR793="-2-2",AR793="-2-1",AR793="-20",AR793="-22" ),"R",
              IF(
                OR(AR793= "24",AR793="04",AR793="-14"),"M",
                IF(
                  OR(AR793= "20",AR793="22",AR793="0-1",AR793="00",AR793="02",AR793="-1-1",AR793="-10"),"I",""
                )
              )
      )
    )
  )
)</f>
        <v/>
      </c>
      <c r="BD793" t="str">
        <f xml:space="preserve"> IF(OR(AS793= "4-2", AS793= "2-1", AS793= "-12", AS793= "-24"),"Q",
  IF(
    OR(AS793= "4-1", AS793= "40", AS793= "42"),"A",
    IF(
      AS793= "44","P",
      IF(OR(AS793= "2-2",AS793="0-2",AS793="-1-2",AS793="-2-2",AS793="-2-1",AS793="-20",AS793="-22" ),"R",
              IF(
                OR(AS793= "24",AS793="04",AS793="-14"),"M",
                IF(
                  OR(AS793= "20",AS793="22",AS793="0-1",AS793="00",AS793="02",AS793="-1-1",AS793="-10"),"I",""
                )
              )
      )
    )
  )
)</f>
        <v/>
      </c>
      <c r="BE793" t="str">
        <f xml:space="preserve"> IF(OR(AT793= "4-2", AT793= "2-1", AT793= "-12", AT793= "-24"),"Q",
  IF(
    OR(AT793= "4-1", AT793= "40", AT793= "42"),"A",
    IF(
      AT793= "44","P",
      IF(OR(AT793= "2-2",AT793="0-2",AT793="-1-2",AT793="-2-2",AT793="-2-1",AT793="-20",AT793="-22" ),"R",
              IF(
                OR(AT793= "24",AT793="04",AT793="-14"),"M",
                IF(
                  OR(AT793= "20",AT793="22",AT793="0-1",AT793="00",AT793="02",AT793="-1-1",AT793="-10"),"I",""
                )
              )
      )
    )
  )
)</f>
        <v/>
      </c>
      <c r="BF793" t="str">
        <f xml:space="preserve"> IF(OR(AU793= "4-2", AU793= "2-1", AU793= "-12", AU793= "-24"),"Q",
  IF(
    OR(AU793= "4-1", AU793= "40", AU793= "42"),"A",
    IF(
      AU793= "44","P",
      IF(OR(AU793= "2-2",AU793="0-2",AU793="-1-2",AU793="-2-2",AU793="-2-1",AU793="-20",AU793="-22" ),"R",
              IF(
                OR(AU793= "24",AU793="04",AU793="-14"),"M",
                IF(
                  OR(AU793= "20",AU793="22",AU793="0-1",AU793="00",AU793="02",AU793="-1-1",AU793="-10"),"I",""
                )
              )
      )
    )
  )
)</f>
        <v/>
      </c>
      <c r="BG793" t="str">
        <f xml:space="preserve"> IF(OR(AV793= "4-2", AV793= "2-1", AV793= "-12", AV793= "-24"),"Q",
  IF(
    OR(AV793= "4-1", AV793= "40", AV793= "42"),"A",
    IF(
      AV793= "44","P",
      IF(OR(AV793= "2-2",AV793="0-2",AV793="-1-2",AV793="-2-2",AV793="-2-1",AV793="-20",AV793="-22" ),"R",
              IF(
                OR(AV793= "24",AV793="04",AV793="-14"),"M",
                IF(
                  OR(AV793= "20",AV793="22",AV793="0-1",AV793="00",AV793="02",AV793="-1-1",AV793="-10"),"I",""
                )
              )
      )
    )
  )
)</f>
        <v/>
      </c>
      <c r="BH793" t="str">
        <f xml:space="preserve"> IF(OR(AW793= "4-2", AW793= "2-1", AW793= "-12", AW793= "-24"),"Q",
  IF(
    OR(AW793= "4-1", AW793= "40", AW793= "42"),"A",
    IF(
      AW793= "44","P",
      IF(OR(AW793= "2-2",AW793="0-2",AW793="-1-2",AW793="-2-2",AW793="-2-1",AW793="-20",AW793="-22" ),"R",
              IF(
                OR(AW793= "24",AW793="04",AW793="-14"),"M",
                IF(
                  OR(AW793= "20",AW793="22",AW793="0-1",AW793="00",AW793="02",AW793="-1-1",AW793="-10"),"I",""
                )
              )
      )
    )
  )
)</f>
        <v/>
      </c>
      <c r="BI793" t="str">
        <f xml:space="preserve"> IF(OR(AX793= "4-2", AX793= "2-1", AX793= "-12", AX793= "-24"),"Q",
  IF(
    OR(AX793= "4-1", AX793= "40", AX793= "42"),"A",
    IF(
      AX793= "44","P",
      IF(OR(AX793= "2-2",AX793="0-2",AX793="-1-2",AX793="-2-2",AX793="-2-1",AX793="-20",AX793="-22" ),"R",
              IF(
                OR(AX793= "24",AX793="04",AX793="-14"),"M",
                IF(
                  OR(AX793= "20",AX793="22",AX793="0-1",AX793="00",AX793="02",AX793="-1-1",AX793="-10"),"I",""
                )
              )
      )
    )
  )
)</f>
        <v/>
      </c>
      <c r="BJ793" t="str">
        <f xml:space="preserve"> IF(OR(AY793= "4-2", AY793= "2-1", AY793= "-12", AY793= "-24"),"Q",
  IF(
    OR(AY793= "4-1", AY793= "40", AY793= "42"),"A",
    IF(
      AY793= "44","P",
      IF(OR(AY793= "2-2",AY793="0-2",AY793="-1-2",AY793="-2-2",AY793="-2-1",AY793="-20",AY793="-22" ),"R",
              IF(
                OR(AY793= "24",AY793="04",AY793="-14"),"M",
                IF(
                  OR(AY793= "20",AY793="22",AY793="0-1",AY793="00",AY793="02",AY793="-1-1",AY793="-10"),"I",""
                )
              )
      )
    )
  )
)</f>
        <v/>
      </c>
      <c r="BK793" t="str">
        <f xml:space="preserve"> IF(OR(AZ793= "4-2", AZ793= "2-1", AZ793= "-12", AZ793= "-24"),"Q",
  IF(
    OR(AZ793= "4-1", AZ793= "40", AZ793= "42"),"A",
    IF(
      AZ793= "44","P",
      IF(OR(AZ793= "2-2",AZ793="0-2",AZ793="-1-2",AZ793="-2-2",AZ793="-2-1",AZ793="-20",AZ793="-22" ),"R",
              IF(
                OR(AZ793= "24",AZ793="04",AZ793="-14"),"M",
                IF(
                  OR(AZ793= "20",AZ793="22",AZ793="0-1",AZ793="00",AZ793="02",AZ793="-1-1",AZ793="-10"),"I",""
                )
              )
      )
    )
  )
)</f>
        <v/>
      </c>
      <c r="BL793" t="str">
        <f xml:space="preserve"> IF(OR(BA793= "4-2", BA793= "2-1", BA793= "-12", BA793= "-24"),"Q",
  IF(
    OR(BA793= "4-1", BA793= "40", BA793= "42"),"A",
    IF(
      BA793= "44","P",
      IF(OR(BA793= "2-2",BA793="0-2",BA793="-1-2",BA793="-2-2",BA793="-2-1",BA793="-20",BA793="-22" ),"R",
              IF(
                OR(BA793= "24",BA793="04",BA793="-14"),"M",
                IF(
                  OR(BA793= "20",BA793="22",BA793="0-1",BA793="00",BA793="02",BA793="-1-1",BA793="-10"),"I",""
                )
              )
      )
    )
  )
)</f>
        <v/>
      </c>
    </row>
    <row r="794" spans="23:64" x14ac:dyDescent="0.25">
      <c r="W794" t="b">
        <f>IF(OR(B794=Локализация!$C$118,B794=5),4,IF(OR(B794=Локализация!$C$119,B794=4),2,IF(OR(B794=Локализация!$C$120,B794=3),0,IF(OR(B794=Локализация!$C$121,B794=2),-1,IF(OR(B794=Локализация!$C$122,B794=1),-2)))))</f>
        <v>0</v>
      </c>
      <c r="X794" t="b">
        <f>IF(OR(C794=Локализация!$C$124,C794=5),-2,IF(OR(C794=Локализация!$C$125,C794=4),-1,IF(OR(C794=Локализация!$C$126,C794=3),0,IF(OR(C794=Локализация!$C$127,C794=2),2,IF(OR(C794=Локализация!$C$128,C794=1),4)))))</f>
        <v>0</v>
      </c>
      <c r="Y794" t="b">
        <f>IF(OR(D794=Локализация!$C$118,D794=5),4,IF(OR(D794=Локализация!$C$119,D794=4),2,IF(OR(D794=Локализация!$C$120,D794=3),0,IF(OR(D794=Локализация!$C$121,D794=2),-1,IF(OR(D794=Локализация!$C$122,D794=1),-2)))))</f>
        <v>0</v>
      </c>
      <c r="Z794" t="b">
        <f>IF(OR(E794=Локализация!$C$124,E794=5),-2,IF(OR(E794=Локализация!$C$125,E794=4),-1,IF(OR(E794=Локализация!$C$126,E794=3),0,IF(OR(E794=Локализация!$C$127,E794=2),2,IF(OR(E794=Локализация!$C$128,E794=1),4)))))</f>
        <v>0</v>
      </c>
      <c r="AA794" t="b">
        <f>IF(OR(F794=Локализация!$C$118,F794=5),4,IF(OR(F794=Локализация!$C$119,F794=4),2,IF(OR(F794=Локализация!$C$120,F794=3),0,IF(OR(F794=Локализация!$C$121,F794=2),-1,IF(OR(F794=Локализация!$C$122,F794=1),-2)))))</f>
        <v>0</v>
      </c>
      <c r="AB794" t="b">
        <f>IF(OR(G794=Локализация!$C$124,G794=5),-2,IF(OR(G794=Локализация!$C$125,G794=4),-1,IF(OR(G794=Локализация!$C$126,G794=3),0,IF(OR(G794=Локализация!$C$127,G794=2),2,IF(OR(G794=Локализация!$C$128,G794=1),4)))))</f>
        <v>0</v>
      </c>
      <c r="AC794" t="b">
        <f>IF(OR(H794=Локализация!$C$118,H794=5),4,IF(OR(H794=Локализация!$C$119,H794=4),2,IF(OR(H794=Локализация!$C$120,H794=3),0,IF(OR(H794=Локализация!$C$121,H794=2),-1,IF(OR(H794=Локализация!$C$122,H794=1),-2)))))</f>
        <v>0</v>
      </c>
      <c r="AD794" t="b">
        <f>IF(OR(I794=Локализация!$C$124,I794=5),-2,IF(OR(I794=Локализация!$C$125,I794=4),-1,IF(OR(I794=Локализация!$C$126,I794=3),0,IF(OR(I794=Локализация!$C$127,I794=2),2,IF(OR(I794=Локализация!$C$128,I794=1),4)))))</f>
        <v>0</v>
      </c>
      <c r="AE794" t="b">
        <f>IF(OR(J794=Локализация!$C$118,J794=5),4,IF(OR(J794=Локализация!$C$119,J794=4),2,IF(OR(J794=Локализация!$C$120,J794=3),0,IF(OR(J794=Локализация!$C$121,J794=2),-1,IF(OR(J794=Локализация!$C$122,J794=1),-2)))))</f>
        <v>0</v>
      </c>
      <c r="AF794" t="b">
        <f>IF(OR(K794=Локализация!$C$124,K794=5),-2,IF(OR(K794=Локализация!$C$125,K794=4),-1,IF(OR(K794=Локализация!$C$126,K794=3),0,IF(OR(K794=Локализация!$C$127,K794=2),2,IF(OR(K794=Локализация!$C$128,K794=1),4)))))</f>
        <v>0</v>
      </c>
      <c r="AG794" t="b">
        <f>IF(OR(L794=Локализация!$C$118,L794=5),4,IF(OR(L794=Локализация!$C$119,L794=4),2,IF(OR(L794=Локализация!$C$120,L794=3),0,IF(OR(L794=Локализация!$C$121,L794=2),-1,IF(OR(L794=Локализация!$C$122,L794=1),-2)))))</f>
        <v>0</v>
      </c>
      <c r="AH794" t="b">
        <f>IF(OR(M794=Локализация!$C$124,M794=5),-2,IF(OR(M794=Локализация!$C$125,M794=4),-1,IF(OR(M794=Локализация!$C$126,M794=3),0,IF(OR(M794=Локализация!$C$127,M794=2),2,IF(OR(M794=Локализация!$C$128,M794=1),4)))))</f>
        <v>0</v>
      </c>
      <c r="AI794" t="b">
        <f>IF(OR(N794=Локализация!$C$118,N794=5),4,IF(OR(N794=Локализация!$C$119,N794=4),2,IF(OR(N794=Локализация!$C$120,N794=3),0,IF(OR(N794=Локализация!$C$121,N794=2),-1,IF(OR(N794=Локализация!$C$122,N794=1),-2)))))</f>
        <v>0</v>
      </c>
      <c r="AJ794" t="b">
        <f>IF(OR(O794=Локализация!$C$124,O794=5),-2,IF(OR(O794=Локализация!$C$125,O794=4),-1,IF(OR(O794=Локализация!$C$126,O794=3),0,IF(OR(O794=Локализация!$C$127,O794=2),2,IF(OR(O794=Локализация!$C$128,O794=1),4)))))</f>
        <v>0</v>
      </c>
      <c r="AK794" t="b">
        <f>IF(OR(P794=Локализация!$C$118,P794=5),4,IF(OR(P794=Локализация!$C$119,P794=4),2,IF(OR(P794=Локализация!$C$120,P794=3),0,IF(OR(P794=Локализация!$C$121,P794=2),-1,IF(OR(P794=Локализация!$C$122,P794=1),-2)))))</f>
        <v>0</v>
      </c>
      <c r="AL794" t="b">
        <f>IF(OR(Q794=Локализация!$C$124,Q794=5),-2,IF(OR(Q794=Локализация!$C$125,Q794=4),-1,IF(OR(Q794=Локализация!$C$126,Q794=3),0,IF(OR(Q794=Локализация!$C$127,Q794=2),2,IF(OR(Q794=Локализация!$C$128,Q794=1),4)))))</f>
        <v>0</v>
      </c>
      <c r="AM794" t="b">
        <f>IF(OR(R794=Локализация!$C$118,R794=5),4,IF(OR(R794=Локализация!$C$119,R794=4),2,IF(OR(R794=Локализация!$C$120,R794=3),0,IF(OR(R794=Локализация!$C$121,R794=2),-1,IF(OR(R794=Локализация!$C$122,R794=1),-2)))))</f>
        <v>0</v>
      </c>
      <c r="AN794" t="b">
        <f>IF(OR(S794=Локализация!$C$124,S794=5),-2,IF(OR(S794=Локализация!$C$125,S794=4),-1,IF(OR(S794=Локализация!$C$126,S794=3),0,IF(OR(S794=Локализация!$C$127,S794=2),2,IF(OR(S794=Локализация!$C$128,S794=1),4)))))</f>
        <v>0</v>
      </c>
      <c r="AO794" t="b">
        <f>IF(OR(T794=Локализация!$C$118,T794=5),4,IF(OR(T794=Локализация!$C$119,T794=4),2,IF(OR(T794=Локализация!$C$120,T794=3),0,IF(OR(T794=Локализация!$C$121,T794=2),-1,IF(OR(T794=Локализация!$C$122,T794=1),-2)))))</f>
        <v>0</v>
      </c>
      <c r="AP794" t="b">
        <f>IF(OR(U794=Локализация!$C$124,U794=5),-2,IF(OR(U794=Локализация!$C$125,U794=4),-1,IF(OR(U794=Локализация!$C$126,U794=3),0,IF(OR(U794=Локализация!$C$127,U794=2),2,IF(OR(U794=Локализация!$C$128,U794=1),4)))))</f>
        <v>0</v>
      </c>
      <c r="AR794" t="str">
        <f>CONCATENATE(W794,X794)</f>
        <v>ЛОЖЬЛОЖЬ</v>
      </c>
      <c r="AS794" t="str">
        <f>CONCATENATE(Y794,Z794)</f>
        <v>ЛОЖЬЛОЖЬ</v>
      </c>
      <c r="AT794" t="str">
        <f>CONCATENATE(AA794,AB794)</f>
        <v>ЛОЖЬЛОЖЬ</v>
      </c>
      <c r="AU794" t="str">
        <f>CONCATENATE(AC794,AD794)</f>
        <v>ЛОЖЬЛОЖЬ</v>
      </c>
      <c r="AV794" t="str">
        <f>CONCATENATE(AE794,AF794)</f>
        <v>ЛОЖЬЛОЖЬ</v>
      </c>
      <c r="AW794" t="str">
        <f>CONCATENATE(AG794,AH794)</f>
        <v>ЛОЖЬЛОЖЬ</v>
      </c>
      <c r="AX794" t="str">
        <f>CONCATENATE(AI794,AJ794)</f>
        <v>ЛОЖЬЛОЖЬ</v>
      </c>
      <c r="AY794" t="str">
        <f>CONCATENATE(AK794,AL794)</f>
        <v>ЛОЖЬЛОЖЬ</v>
      </c>
      <c r="AZ794" t="str">
        <f>CONCATENATE(AM794,AN794)</f>
        <v>ЛОЖЬЛОЖЬ</v>
      </c>
      <c r="BA794" t="str">
        <f>CONCATENATE(AO794,AP794)</f>
        <v>ЛОЖЬЛОЖЬ</v>
      </c>
      <c r="BC794" t="str">
        <f xml:space="preserve"> IF(OR(AR794= "4-2", AR794= "2-1", AR794= "-12", AR794= "-24"),"Q",
  IF(
    OR(AR794= "4-1", AR794= "40", AR794= "42"),"A",
    IF(
      AR794= "44","P",
      IF(OR(AR794= "2-2",AR794="0-2",AR794="-1-2",AR794="-2-2",AR794="-2-1",AR794="-20",AR794="-22" ),"R",
              IF(
                OR(AR794= "24",AR794="04",AR794="-14"),"M",
                IF(
                  OR(AR794= "20",AR794="22",AR794="0-1",AR794="00",AR794="02",AR794="-1-1",AR794="-10"),"I",""
                )
              )
      )
    )
  )
)</f>
        <v/>
      </c>
      <c r="BD794" t="str">
        <f xml:space="preserve"> IF(OR(AS794= "4-2", AS794= "2-1", AS794= "-12", AS794= "-24"),"Q",
  IF(
    OR(AS794= "4-1", AS794= "40", AS794= "42"),"A",
    IF(
      AS794= "44","P",
      IF(OR(AS794= "2-2",AS794="0-2",AS794="-1-2",AS794="-2-2",AS794="-2-1",AS794="-20",AS794="-22" ),"R",
              IF(
                OR(AS794= "24",AS794="04",AS794="-14"),"M",
                IF(
                  OR(AS794= "20",AS794="22",AS794="0-1",AS794="00",AS794="02",AS794="-1-1",AS794="-10"),"I",""
                )
              )
      )
    )
  )
)</f>
        <v/>
      </c>
      <c r="BE794" t="str">
        <f xml:space="preserve"> IF(OR(AT794= "4-2", AT794= "2-1", AT794= "-12", AT794= "-24"),"Q",
  IF(
    OR(AT794= "4-1", AT794= "40", AT794= "42"),"A",
    IF(
      AT794= "44","P",
      IF(OR(AT794= "2-2",AT794="0-2",AT794="-1-2",AT794="-2-2",AT794="-2-1",AT794="-20",AT794="-22" ),"R",
              IF(
                OR(AT794= "24",AT794="04",AT794="-14"),"M",
                IF(
                  OR(AT794= "20",AT794="22",AT794="0-1",AT794="00",AT794="02",AT794="-1-1",AT794="-10"),"I",""
                )
              )
      )
    )
  )
)</f>
        <v/>
      </c>
      <c r="BF794" t="str">
        <f xml:space="preserve"> IF(OR(AU794= "4-2", AU794= "2-1", AU794= "-12", AU794= "-24"),"Q",
  IF(
    OR(AU794= "4-1", AU794= "40", AU794= "42"),"A",
    IF(
      AU794= "44","P",
      IF(OR(AU794= "2-2",AU794="0-2",AU794="-1-2",AU794="-2-2",AU794="-2-1",AU794="-20",AU794="-22" ),"R",
              IF(
                OR(AU794= "24",AU794="04",AU794="-14"),"M",
                IF(
                  OR(AU794= "20",AU794="22",AU794="0-1",AU794="00",AU794="02",AU794="-1-1",AU794="-10"),"I",""
                )
              )
      )
    )
  )
)</f>
        <v/>
      </c>
      <c r="BG794" t="str">
        <f xml:space="preserve"> IF(OR(AV794= "4-2", AV794= "2-1", AV794= "-12", AV794= "-24"),"Q",
  IF(
    OR(AV794= "4-1", AV794= "40", AV794= "42"),"A",
    IF(
      AV794= "44","P",
      IF(OR(AV794= "2-2",AV794="0-2",AV794="-1-2",AV794="-2-2",AV794="-2-1",AV794="-20",AV794="-22" ),"R",
              IF(
                OR(AV794= "24",AV794="04",AV794="-14"),"M",
                IF(
                  OR(AV794= "20",AV794="22",AV794="0-1",AV794="00",AV794="02",AV794="-1-1",AV794="-10"),"I",""
                )
              )
      )
    )
  )
)</f>
        <v/>
      </c>
      <c r="BH794" t="str">
        <f xml:space="preserve"> IF(OR(AW794= "4-2", AW794= "2-1", AW794= "-12", AW794= "-24"),"Q",
  IF(
    OR(AW794= "4-1", AW794= "40", AW794= "42"),"A",
    IF(
      AW794= "44","P",
      IF(OR(AW794= "2-2",AW794="0-2",AW794="-1-2",AW794="-2-2",AW794="-2-1",AW794="-20",AW794="-22" ),"R",
              IF(
                OR(AW794= "24",AW794="04",AW794="-14"),"M",
                IF(
                  OR(AW794= "20",AW794="22",AW794="0-1",AW794="00",AW794="02",AW794="-1-1",AW794="-10"),"I",""
                )
              )
      )
    )
  )
)</f>
        <v/>
      </c>
      <c r="BI794" t="str">
        <f xml:space="preserve"> IF(OR(AX794= "4-2", AX794= "2-1", AX794= "-12", AX794= "-24"),"Q",
  IF(
    OR(AX794= "4-1", AX794= "40", AX794= "42"),"A",
    IF(
      AX794= "44","P",
      IF(OR(AX794= "2-2",AX794="0-2",AX794="-1-2",AX794="-2-2",AX794="-2-1",AX794="-20",AX794="-22" ),"R",
              IF(
                OR(AX794= "24",AX794="04",AX794="-14"),"M",
                IF(
                  OR(AX794= "20",AX794="22",AX794="0-1",AX794="00",AX794="02",AX794="-1-1",AX794="-10"),"I",""
                )
              )
      )
    )
  )
)</f>
        <v/>
      </c>
      <c r="BJ794" t="str">
        <f xml:space="preserve"> IF(OR(AY794= "4-2", AY794= "2-1", AY794= "-12", AY794= "-24"),"Q",
  IF(
    OR(AY794= "4-1", AY794= "40", AY794= "42"),"A",
    IF(
      AY794= "44","P",
      IF(OR(AY794= "2-2",AY794="0-2",AY794="-1-2",AY794="-2-2",AY794="-2-1",AY794="-20",AY794="-22" ),"R",
              IF(
                OR(AY794= "24",AY794="04",AY794="-14"),"M",
                IF(
                  OR(AY794= "20",AY794="22",AY794="0-1",AY794="00",AY794="02",AY794="-1-1",AY794="-10"),"I",""
                )
              )
      )
    )
  )
)</f>
        <v/>
      </c>
      <c r="BK794" t="str">
        <f xml:space="preserve"> IF(OR(AZ794= "4-2", AZ794= "2-1", AZ794= "-12", AZ794= "-24"),"Q",
  IF(
    OR(AZ794= "4-1", AZ794= "40", AZ794= "42"),"A",
    IF(
      AZ794= "44","P",
      IF(OR(AZ794= "2-2",AZ794="0-2",AZ794="-1-2",AZ794="-2-2",AZ794="-2-1",AZ794="-20",AZ794="-22" ),"R",
              IF(
                OR(AZ794= "24",AZ794="04",AZ794="-14"),"M",
                IF(
                  OR(AZ794= "20",AZ794="22",AZ794="0-1",AZ794="00",AZ794="02",AZ794="-1-1",AZ794="-10"),"I",""
                )
              )
      )
    )
  )
)</f>
        <v/>
      </c>
      <c r="BL794" t="str">
        <f xml:space="preserve"> IF(OR(BA794= "4-2", BA794= "2-1", BA794= "-12", BA794= "-24"),"Q",
  IF(
    OR(BA794= "4-1", BA794= "40", BA794= "42"),"A",
    IF(
      BA794= "44","P",
      IF(OR(BA794= "2-2",BA794="0-2",BA794="-1-2",BA794="-2-2",BA794="-2-1",BA794="-20",BA794="-22" ),"R",
              IF(
                OR(BA794= "24",BA794="04",BA794="-14"),"M",
                IF(
                  OR(BA794= "20",BA794="22",BA794="0-1",BA794="00",BA794="02",BA794="-1-1",BA794="-10"),"I",""
                )
              )
      )
    )
  )
)</f>
        <v/>
      </c>
    </row>
    <row r="795" spans="23:64" x14ac:dyDescent="0.25">
      <c r="W795" t="b">
        <f>IF(OR(B795=Локализация!$C$118,B795=5),4,IF(OR(B795=Локализация!$C$119,B795=4),2,IF(OR(B795=Локализация!$C$120,B795=3),0,IF(OR(B795=Локализация!$C$121,B795=2),-1,IF(OR(B795=Локализация!$C$122,B795=1),-2)))))</f>
        <v>0</v>
      </c>
      <c r="X795" t="b">
        <f>IF(OR(C795=Локализация!$C$124,C795=5),-2,IF(OR(C795=Локализация!$C$125,C795=4),-1,IF(OR(C795=Локализация!$C$126,C795=3),0,IF(OR(C795=Локализация!$C$127,C795=2),2,IF(OR(C795=Локализация!$C$128,C795=1),4)))))</f>
        <v>0</v>
      </c>
      <c r="Y795" t="b">
        <f>IF(OR(D795=Локализация!$C$118,D795=5),4,IF(OR(D795=Локализация!$C$119,D795=4),2,IF(OR(D795=Локализация!$C$120,D795=3),0,IF(OR(D795=Локализация!$C$121,D795=2),-1,IF(OR(D795=Локализация!$C$122,D795=1),-2)))))</f>
        <v>0</v>
      </c>
      <c r="Z795" t="b">
        <f>IF(OR(E795=Локализация!$C$124,E795=5),-2,IF(OR(E795=Локализация!$C$125,E795=4),-1,IF(OR(E795=Локализация!$C$126,E795=3),0,IF(OR(E795=Локализация!$C$127,E795=2),2,IF(OR(E795=Локализация!$C$128,E795=1),4)))))</f>
        <v>0</v>
      </c>
      <c r="AA795" t="b">
        <f>IF(OR(F795=Локализация!$C$118,F795=5),4,IF(OR(F795=Локализация!$C$119,F795=4),2,IF(OR(F795=Локализация!$C$120,F795=3),0,IF(OR(F795=Локализация!$C$121,F795=2),-1,IF(OR(F795=Локализация!$C$122,F795=1),-2)))))</f>
        <v>0</v>
      </c>
      <c r="AB795" t="b">
        <f>IF(OR(G795=Локализация!$C$124,G795=5),-2,IF(OR(G795=Локализация!$C$125,G795=4),-1,IF(OR(G795=Локализация!$C$126,G795=3),0,IF(OR(G795=Локализация!$C$127,G795=2),2,IF(OR(G795=Локализация!$C$128,G795=1),4)))))</f>
        <v>0</v>
      </c>
      <c r="AC795" t="b">
        <f>IF(OR(H795=Локализация!$C$118,H795=5),4,IF(OR(H795=Локализация!$C$119,H795=4),2,IF(OR(H795=Локализация!$C$120,H795=3),0,IF(OR(H795=Локализация!$C$121,H795=2),-1,IF(OR(H795=Локализация!$C$122,H795=1),-2)))))</f>
        <v>0</v>
      </c>
      <c r="AD795" t="b">
        <f>IF(OR(I795=Локализация!$C$124,I795=5),-2,IF(OR(I795=Локализация!$C$125,I795=4),-1,IF(OR(I795=Локализация!$C$126,I795=3),0,IF(OR(I795=Локализация!$C$127,I795=2),2,IF(OR(I795=Локализация!$C$128,I795=1),4)))))</f>
        <v>0</v>
      </c>
      <c r="AE795" t="b">
        <f>IF(OR(J795=Локализация!$C$118,J795=5),4,IF(OR(J795=Локализация!$C$119,J795=4),2,IF(OR(J795=Локализация!$C$120,J795=3),0,IF(OR(J795=Локализация!$C$121,J795=2),-1,IF(OR(J795=Локализация!$C$122,J795=1),-2)))))</f>
        <v>0</v>
      </c>
      <c r="AF795" t="b">
        <f>IF(OR(K795=Локализация!$C$124,K795=5),-2,IF(OR(K795=Локализация!$C$125,K795=4),-1,IF(OR(K795=Локализация!$C$126,K795=3),0,IF(OR(K795=Локализация!$C$127,K795=2),2,IF(OR(K795=Локализация!$C$128,K795=1),4)))))</f>
        <v>0</v>
      </c>
      <c r="AG795" t="b">
        <f>IF(OR(L795=Локализация!$C$118,L795=5),4,IF(OR(L795=Локализация!$C$119,L795=4),2,IF(OR(L795=Локализация!$C$120,L795=3),0,IF(OR(L795=Локализация!$C$121,L795=2),-1,IF(OR(L795=Локализация!$C$122,L795=1),-2)))))</f>
        <v>0</v>
      </c>
      <c r="AH795" t="b">
        <f>IF(OR(M795=Локализация!$C$124,M795=5),-2,IF(OR(M795=Локализация!$C$125,M795=4),-1,IF(OR(M795=Локализация!$C$126,M795=3),0,IF(OR(M795=Локализация!$C$127,M795=2),2,IF(OR(M795=Локализация!$C$128,M795=1),4)))))</f>
        <v>0</v>
      </c>
      <c r="AI795" t="b">
        <f>IF(OR(N795=Локализация!$C$118,N795=5),4,IF(OR(N795=Локализация!$C$119,N795=4),2,IF(OR(N795=Локализация!$C$120,N795=3),0,IF(OR(N795=Локализация!$C$121,N795=2),-1,IF(OR(N795=Локализация!$C$122,N795=1),-2)))))</f>
        <v>0</v>
      </c>
      <c r="AJ795" t="b">
        <f>IF(OR(O795=Локализация!$C$124,O795=5),-2,IF(OR(O795=Локализация!$C$125,O795=4),-1,IF(OR(O795=Локализация!$C$126,O795=3),0,IF(OR(O795=Локализация!$C$127,O795=2),2,IF(OR(O795=Локализация!$C$128,O795=1),4)))))</f>
        <v>0</v>
      </c>
      <c r="AK795" t="b">
        <f>IF(OR(P795=Локализация!$C$118,P795=5),4,IF(OR(P795=Локализация!$C$119,P795=4),2,IF(OR(P795=Локализация!$C$120,P795=3),0,IF(OR(P795=Локализация!$C$121,P795=2),-1,IF(OR(P795=Локализация!$C$122,P795=1),-2)))))</f>
        <v>0</v>
      </c>
      <c r="AL795" t="b">
        <f>IF(OR(Q795=Локализация!$C$124,Q795=5),-2,IF(OR(Q795=Локализация!$C$125,Q795=4),-1,IF(OR(Q795=Локализация!$C$126,Q795=3),0,IF(OR(Q795=Локализация!$C$127,Q795=2),2,IF(OR(Q795=Локализация!$C$128,Q795=1),4)))))</f>
        <v>0</v>
      </c>
      <c r="AM795" t="b">
        <f>IF(OR(R795=Локализация!$C$118,R795=5),4,IF(OR(R795=Локализация!$C$119,R795=4),2,IF(OR(R795=Локализация!$C$120,R795=3),0,IF(OR(R795=Локализация!$C$121,R795=2),-1,IF(OR(R795=Локализация!$C$122,R795=1),-2)))))</f>
        <v>0</v>
      </c>
      <c r="AN795" t="b">
        <f>IF(OR(S795=Локализация!$C$124,S795=5),-2,IF(OR(S795=Локализация!$C$125,S795=4),-1,IF(OR(S795=Локализация!$C$126,S795=3),0,IF(OR(S795=Локализация!$C$127,S795=2),2,IF(OR(S795=Локализация!$C$128,S795=1),4)))))</f>
        <v>0</v>
      </c>
      <c r="AO795" t="b">
        <f>IF(OR(T795=Локализация!$C$118,T795=5),4,IF(OR(T795=Локализация!$C$119,T795=4),2,IF(OR(T795=Локализация!$C$120,T795=3),0,IF(OR(T795=Локализация!$C$121,T795=2),-1,IF(OR(T795=Локализация!$C$122,T795=1),-2)))))</f>
        <v>0</v>
      </c>
      <c r="AP795" t="b">
        <f>IF(OR(U795=Локализация!$C$124,U795=5),-2,IF(OR(U795=Локализация!$C$125,U795=4),-1,IF(OR(U795=Локализация!$C$126,U795=3),0,IF(OR(U795=Локализация!$C$127,U795=2),2,IF(OR(U795=Локализация!$C$128,U795=1),4)))))</f>
        <v>0</v>
      </c>
      <c r="AR795" t="str">
        <f>CONCATENATE(W795,X795)</f>
        <v>ЛОЖЬЛОЖЬ</v>
      </c>
      <c r="AS795" t="str">
        <f>CONCATENATE(Y795,Z795)</f>
        <v>ЛОЖЬЛОЖЬ</v>
      </c>
      <c r="AT795" t="str">
        <f>CONCATENATE(AA795,AB795)</f>
        <v>ЛОЖЬЛОЖЬ</v>
      </c>
      <c r="AU795" t="str">
        <f>CONCATENATE(AC795,AD795)</f>
        <v>ЛОЖЬЛОЖЬ</v>
      </c>
      <c r="AV795" t="str">
        <f>CONCATENATE(AE795,AF795)</f>
        <v>ЛОЖЬЛОЖЬ</v>
      </c>
      <c r="AW795" t="str">
        <f>CONCATENATE(AG795,AH795)</f>
        <v>ЛОЖЬЛОЖЬ</v>
      </c>
      <c r="AX795" t="str">
        <f>CONCATENATE(AI795,AJ795)</f>
        <v>ЛОЖЬЛОЖЬ</v>
      </c>
      <c r="AY795" t="str">
        <f>CONCATENATE(AK795,AL795)</f>
        <v>ЛОЖЬЛОЖЬ</v>
      </c>
      <c r="AZ795" t="str">
        <f>CONCATENATE(AM795,AN795)</f>
        <v>ЛОЖЬЛОЖЬ</v>
      </c>
      <c r="BA795" t="str">
        <f>CONCATENATE(AO795,AP795)</f>
        <v>ЛОЖЬЛОЖЬ</v>
      </c>
      <c r="BC795" t="str">
        <f xml:space="preserve"> IF(OR(AR795= "4-2", AR795= "2-1", AR795= "-12", AR795= "-24"),"Q",
  IF(
    OR(AR795= "4-1", AR795= "40", AR795= "42"),"A",
    IF(
      AR795= "44","P",
      IF(OR(AR795= "2-2",AR795="0-2",AR795="-1-2",AR795="-2-2",AR795="-2-1",AR795="-20",AR795="-22" ),"R",
              IF(
                OR(AR795= "24",AR795="04",AR795="-14"),"M",
                IF(
                  OR(AR795= "20",AR795="22",AR795="0-1",AR795="00",AR795="02",AR795="-1-1",AR795="-10"),"I",""
                )
              )
      )
    )
  )
)</f>
        <v/>
      </c>
      <c r="BD795" t="str">
        <f xml:space="preserve"> IF(OR(AS795= "4-2", AS795= "2-1", AS795= "-12", AS795= "-24"),"Q",
  IF(
    OR(AS795= "4-1", AS795= "40", AS795= "42"),"A",
    IF(
      AS795= "44","P",
      IF(OR(AS795= "2-2",AS795="0-2",AS795="-1-2",AS795="-2-2",AS795="-2-1",AS795="-20",AS795="-22" ),"R",
              IF(
                OR(AS795= "24",AS795="04",AS795="-14"),"M",
                IF(
                  OR(AS795= "20",AS795="22",AS795="0-1",AS795="00",AS795="02",AS795="-1-1",AS795="-10"),"I",""
                )
              )
      )
    )
  )
)</f>
        <v/>
      </c>
      <c r="BE795" t="str">
        <f xml:space="preserve"> IF(OR(AT795= "4-2", AT795= "2-1", AT795= "-12", AT795= "-24"),"Q",
  IF(
    OR(AT795= "4-1", AT795= "40", AT795= "42"),"A",
    IF(
      AT795= "44","P",
      IF(OR(AT795= "2-2",AT795="0-2",AT795="-1-2",AT795="-2-2",AT795="-2-1",AT795="-20",AT795="-22" ),"R",
              IF(
                OR(AT795= "24",AT795="04",AT795="-14"),"M",
                IF(
                  OR(AT795= "20",AT795="22",AT795="0-1",AT795="00",AT795="02",AT795="-1-1",AT795="-10"),"I",""
                )
              )
      )
    )
  )
)</f>
        <v/>
      </c>
      <c r="BF795" t="str">
        <f xml:space="preserve"> IF(OR(AU795= "4-2", AU795= "2-1", AU795= "-12", AU795= "-24"),"Q",
  IF(
    OR(AU795= "4-1", AU795= "40", AU795= "42"),"A",
    IF(
      AU795= "44","P",
      IF(OR(AU795= "2-2",AU795="0-2",AU795="-1-2",AU795="-2-2",AU795="-2-1",AU795="-20",AU795="-22" ),"R",
              IF(
                OR(AU795= "24",AU795="04",AU795="-14"),"M",
                IF(
                  OR(AU795= "20",AU795="22",AU795="0-1",AU795="00",AU795="02",AU795="-1-1",AU795="-10"),"I",""
                )
              )
      )
    )
  )
)</f>
        <v/>
      </c>
      <c r="BG795" t="str">
        <f xml:space="preserve"> IF(OR(AV795= "4-2", AV795= "2-1", AV795= "-12", AV795= "-24"),"Q",
  IF(
    OR(AV795= "4-1", AV795= "40", AV795= "42"),"A",
    IF(
      AV795= "44","P",
      IF(OR(AV795= "2-2",AV795="0-2",AV795="-1-2",AV795="-2-2",AV795="-2-1",AV795="-20",AV795="-22" ),"R",
              IF(
                OR(AV795= "24",AV795="04",AV795="-14"),"M",
                IF(
                  OR(AV795= "20",AV795="22",AV795="0-1",AV795="00",AV795="02",AV795="-1-1",AV795="-10"),"I",""
                )
              )
      )
    )
  )
)</f>
        <v/>
      </c>
      <c r="BH795" t="str">
        <f xml:space="preserve"> IF(OR(AW795= "4-2", AW795= "2-1", AW795= "-12", AW795= "-24"),"Q",
  IF(
    OR(AW795= "4-1", AW795= "40", AW795= "42"),"A",
    IF(
      AW795= "44","P",
      IF(OR(AW795= "2-2",AW795="0-2",AW795="-1-2",AW795="-2-2",AW795="-2-1",AW795="-20",AW795="-22" ),"R",
              IF(
                OR(AW795= "24",AW795="04",AW795="-14"),"M",
                IF(
                  OR(AW795= "20",AW795="22",AW795="0-1",AW795="00",AW795="02",AW795="-1-1",AW795="-10"),"I",""
                )
              )
      )
    )
  )
)</f>
        <v/>
      </c>
      <c r="BI795" t="str">
        <f xml:space="preserve"> IF(OR(AX795= "4-2", AX795= "2-1", AX795= "-12", AX795= "-24"),"Q",
  IF(
    OR(AX795= "4-1", AX795= "40", AX795= "42"),"A",
    IF(
      AX795= "44","P",
      IF(OR(AX795= "2-2",AX795="0-2",AX795="-1-2",AX795="-2-2",AX795="-2-1",AX795="-20",AX795="-22" ),"R",
              IF(
                OR(AX795= "24",AX795="04",AX795="-14"),"M",
                IF(
                  OR(AX795= "20",AX795="22",AX795="0-1",AX795="00",AX795="02",AX795="-1-1",AX795="-10"),"I",""
                )
              )
      )
    )
  )
)</f>
        <v/>
      </c>
      <c r="BJ795" t="str">
        <f xml:space="preserve"> IF(OR(AY795= "4-2", AY795= "2-1", AY795= "-12", AY795= "-24"),"Q",
  IF(
    OR(AY795= "4-1", AY795= "40", AY795= "42"),"A",
    IF(
      AY795= "44","P",
      IF(OR(AY795= "2-2",AY795="0-2",AY795="-1-2",AY795="-2-2",AY795="-2-1",AY795="-20",AY795="-22" ),"R",
              IF(
                OR(AY795= "24",AY795="04",AY795="-14"),"M",
                IF(
                  OR(AY795= "20",AY795="22",AY795="0-1",AY795="00",AY795="02",AY795="-1-1",AY795="-10"),"I",""
                )
              )
      )
    )
  )
)</f>
        <v/>
      </c>
      <c r="BK795" t="str">
        <f xml:space="preserve"> IF(OR(AZ795= "4-2", AZ795= "2-1", AZ795= "-12", AZ795= "-24"),"Q",
  IF(
    OR(AZ795= "4-1", AZ795= "40", AZ795= "42"),"A",
    IF(
      AZ795= "44","P",
      IF(OR(AZ795= "2-2",AZ795="0-2",AZ795="-1-2",AZ795="-2-2",AZ795="-2-1",AZ795="-20",AZ795="-22" ),"R",
              IF(
                OR(AZ795= "24",AZ795="04",AZ795="-14"),"M",
                IF(
                  OR(AZ795= "20",AZ795="22",AZ795="0-1",AZ795="00",AZ795="02",AZ795="-1-1",AZ795="-10"),"I",""
                )
              )
      )
    )
  )
)</f>
        <v/>
      </c>
      <c r="BL795" t="str">
        <f xml:space="preserve"> IF(OR(BA795= "4-2", BA795= "2-1", BA795= "-12", BA795= "-24"),"Q",
  IF(
    OR(BA795= "4-1", BA795= "40", BA795= "42"),"A",
    IF(
      BA795= "44","P",
      IF(OR(BA795= "2-2",BA795="0-2",BA795="-1-2",BA795="-2-2",BA795="-2-1",BA795="-20",BA795="-22" ),"R",
              IF(
                OR(BA795= "24",BA795="04",BA795="-14"),"M",
                IF(
                  OR(BA795= "20",BA795="22",BA795="0-1",BA795="00",BA795="02",BA795="-1-1",BA795="-10"),"I",""
                )
              )
      )
    )
  )
)</f>
        <v/>
      </c>
    </row>
    <row r="796" spans="23:64" x14ac:dyDescent="0.25">
      <c r="W796" t="b">
        <f>IF(OR(B796=Локализация!$C$118,B796=5),4,IF(OR(B796=Локализация!$C$119,B796=4),2,IF(OR(B796=Локализация!$C$120,B796=3),0,IF(OR(B796=Локализация!$C$121,B796=2),-1,IF(OR(B796=Локализация!$C$122,B796=1),-2)))))</f>
        <v>0</v>
      </c>
      <c r="X796" t="b">
        <f>IF(OR(C796=Локализация!$C$124,C796=5),-2,IF(OR(C796=Локализация!$C$125,C796=4),-1,IF(OR(C796=Локализация!$C$126,C796=3),0,IF(OR(C796=Локализация!$C$127,C796=2),2,IF(OR(C796=Локализация!$C$128,C796=1),4)))))</f>
        <v>0</v>
      </c>
      <c r="Y796" t="b">
        <f>IF(OR(D796=Локализация!$C$118,D796=5),4,IF(OR(D796=Локализация!$C$119,D796=4),2,IF(OR(D796=Локализация!$C$120,D796=3),0,IF(OR(D796=Локализация!$C$121,D796=2),-1,IF(OR(D796=Локализация!$C$122,D796=1),-2)))))</f>
        <v>0</v>
      </c>
      <c r="Z796" t="b">
        <f>IF(OR(E796=Локализация!$C$124,E796=5),-2,IF(OR(E796=Локализация!$C$125,E796=4),-1,IF(OR(E796=Локализация!$C$126,E796=3),0,IF(OR(E796=Локализация!$C$127,E796=2),2,IF(OR(E796=Локализация!$C$128,E796=1),4)))))</f>
        <v>0</v>
      </c>
      <c r="AA796" t="b">
        <f>IF(OR(F796=Локализация!$C$118,F796=5),4,IF(OR(F796=Локализация!$C$119,F796=4),2,IF(OR(F796=Локализация!$C$120,F796=3),0,IF(OR(F796=Локализация!$C$121,F796=2),-1,IF(OR(F796=Локализация!$C$122,F796=1),-2)))))</f>
        <v>0</v>
      </c>
      <c r="AB796" t="b">
        <f>IF(OR(G796=Локализация!$C$124,G796=5),-2,IF(OR(G796=Локализация!$C$125,G796=4),-1,IF(OR(G796=Локализация!$C$126,G796=3),0,IF(OR(G796=Локализация!$C$127,G796=2),2,IF(OR(G796=Локализация!$C$128,G796=1),4)))))</f>
        <v>0</v>
      </c>
      <c r="AC796" t="b">
        <f>IF(OR(H796=Локализация!$C$118,H796=5),4,IF(OR(H796=Локализация!$C$119,H796=4),2,IF(OR(H796=Локализация!$C$120,H796=3),0,IF(OR(H796=Локализация!$C$121,H796=2),-1,IF(OR(H796=Локализация!$C$122,H796=1),-2)))))</f>
        <v>0</v>
      </c>
      <c r="AD796" t="b">
        <f>IF(OR(I796=Локализация!$C$124,I796=5),-2,IF(OR(I796=Локализация!$C$125,I796=4),-1,IF(OR(I796=Локализация!$C$126,I796=3),0,IF(OR(I796=Локализация!$C$127,I796=2),2,IF(OR(I796=Локализация!$C$128,I796=1),4)))))</f>
        <v>0</v>
      </c>
      <c r="AE796" t="b">
        <f>IF(OR(J796=Локализация!$C$118,J796=5),4,IF(OR(J796=Локализация!$C$119,J796=4),2,IF(OR(J796=Локализация!$C$120,J796=3),0,IF(OR(J796=Локализация!$C$121,J796=2),-1,IF(OR(J796=Локализация!$C$122,J796=1),-2)))))</f>
        <v>0</v>
      </c>
      <c r="AF796" t="b">
        <f>IF(OR(K796=Локализация!$C$124,K796=5),-2,IF(OR(K796=Локализация!$C$125,K796=4),-1,IF(OR(K796=Локализация!$C$126,K796=3),0,IF(OR(K796=Локализация!$C$127,K796=2),2,IF(OR(K796=Локализация!$C$128,K796=1),4)))))</f>
        <v>0</v>
      </c>
      <c r="AG796" t="b">
        <f>IF(OR(L796=Локализация!$C$118,L796=5),4,IF(OR(L796=Локализация!$C$119,L796=4),2,IF(OR(L796=Локализация!$C$120,L796=3),0,IF(OR(L796=Локализация!$C$121,L796=2),-1,IF(OR(L796=Локализация!$C$122,L796=1),-2)))))</f>
        <v>0</v>
      </c>
      <c r="AH796" t="b">
        <f>IF(OR(M796=Локализация!$C$124,M796=5),-2,IF(OR(M796=Локализация!$C$125,M796=4),-1,IF(OR(M796=Локализация!$C$126,M796=3),0,IF(OR(M796=Локализация!$C$127,M796=2),2,IF(OR(M796=Локализация!$C$128,M796=1),4)))))</f>
        <v>0</v>
      </c>
      <c r="AI796" t="b">
        <f>IF(OR(N796=Локализация!$C$118,N796=5),4,IF(OR(N796=Локализация!$C$119,N796=4),2,IF(OR(N796=Локализация!$C$120,N796=3),0,IF(OR(N796=Локализация!$C$121,N796=2),-1,IF(OR(N796=Локализация!$C$122,N796=1),-2)))))</f>
        <v>0</v>
      </c>
      <c r="AJ796" t="b">
        <f>IF(OR(O796=Локализация!$C$124,O796=5),-2,IF(OR(O796=Локализация!$C$125,O796=4),-1,IF(OR(O796=Локализация!$C$126,O796=3),0,IF(OR(O796=Локализация!$C$127,O796=2),2,IF(OR(O796=Локализация!$C$128,O796=1),4)))))</f>
        <v>0</v>
      </c>
      <c r="AK796" t="b">
        <f>IF(OR(P796=Локализация!$C$118,P796=5),4,IF(OR(P796=Локализация!$C$119,P796=4),2,IF(OR(P796=Локализация!$C$120,P796=3),0,IF(OR(P796=Локализация!$C$121,P796=2),-1,IF(OR(P796=Локализация!$C$122,P796=1),-2)))))</f>
        <v>0</v>
      </c>
      <c r="AL796" t="b">
        <f>IF(OR(Q796=Локализация!$C$124,Q796=5),-2,IF(OR(Q796=Локализация!$C$125,Q796=4),-1,IF(OR(Q796=Локализация!$C$126,Q796=3),0,IF(OR(Q796=Локализация!$C$127,Q796=2),2,IF(OR(Q796=Локализация!$C$128,Q796=1),4)))))</f>
        <v>0</v>
      </c>
      <c r="AM796" t="b">
        <f>IF(OR(R796=Локализация!$C$118,R796=5),4,IF(OR(R796=Локализация!$C$119,R796=4),2,IF(OR(R796=Локализация!$C$120,R796=3),0,IF(OR(R796=Локализация!$C$121,R796=2),-1,IF(OR(R796=Локализация!$C$122,R796=1),-2)))))</f>
        <v>0</v>
      </c>
      <c r="AN796" t="b">
        <f>IF(OR(S796=Локализация!$C$124,S796=5),-2,IF(OR(S796=Локализация!$C$125,S796=4),-1,IF(OR(S796=Локализация!$C$126,S796=3),0,IF(OR(S796=Локализация!$C$127,S796=2),2,IF(OR(S796=Локализация!$C$128,S796=1),4)))))</f>
        <v>0</v>
      </c>
      <c r="AO796" t="b">
        <f>IF(OR(T796=Локализация!$C$118,T796=5),4,IF(OR(T796=Локализация!$C$119,T796=4),2,IF(OR(T796=Локализация!$C$120,T796=3),0,IF(OR(T796=Локализация!$C$121,T796=2),-1,IF(OR(T796=Локализация!$C$122,T796=1),-2)))))</f>
        <v>0</v>
      </c>
      <c r="AP796" t="b">
        <f>IF(OR(U796=Локализация!$C$124,U796=5),-2,IF(OR(U796=Локализация!$C$125,U796=4),-1,IF(OR(U796=Локализация!$C$126,U796=3),0,IF(OR(U796=Локализация!$C$127,U796=2),2,IF(OR(U796=Локализация!$C$128,U796=1),4)))))</f>
        <v>0</v>
      </c>
      <c r="AR796" t="str">
        <f>CONCATENATE(W796,X796)</f>
        <v>ЛОЖЬЛОЖЬ</v>
      </c>
      <c r="AS796" t="str">
        <f>CONCATENATE(Y796,Z796)</f>
        <v>ЛОЖЬЛОЖЬ</v>
      </c>
      <c r="AT796" t="str">
        <f>CONCATENATE(AA796,AB796)</f>
        <v>ЛОЖЬЛОЖЬ</v>
      </c>
      <c r="AU796" t="str">
        <f>CONCATENATE(AC796,AD796)</f>
        <v>ЛОЖЬЛОЖЬ</v>
      </c>
      <c r="AV796" t="str">
        <f>CONCATENATE(AE796,AF796)</f>
        <v>ЛОЖЬЛОЖЬ</v>
      </c>
      <c r="AW796" t="str">
        <f>CONCATENATE(AG796,AH796)</f>
        <v>ЛОЖЬЛОЖЬ</v>
      </c>
      <c r="AX796" t="str">
        <f>CONCATENATE(AI796,AJ796)</f>
        <v>ЛОЖЬЛОЖЬ</v>
      </c>
      <c r="AY796" t="str">
        <f>CONCATENATE(AK796,AL796)</f>
        <v>ЛОЖЬЛОЖЬ</v>
      </c>
      <c r="AZ796" t="str">
        <f>CONCATENATE(AM796,AN796)</f>
        <v>ЛОЖЬЛОЖЬ</v>
      </c>
      <c r="BA796" t="str">
        <f>CONCATENATE(AO796,AP796)</f>
        <v>ЛОЖЬЛОЖЬ</v>
      </c>
      <c r="BC796" t="str">
        <f xml:space="preserve"> IF(OR(AR796= "4-2", AR796= "2-1", AR796= "-12", AR796= "-24"),"Q",
  IF(
    OR(AR796= "4-1", AR796= "40", AR796= "42"),"A",
    IF(
      AR796= "44","P",
      IF(OR(AR796= "2-2",AR796="0-2",AR796="-1-2",AR796="-2-2",AR796="-2-1",AR796="-20",AR796="-22" ),"R",
              IF(
                OR(AR796= "24",AR796="04",AR796="-14"),"M",
                IF(
                  OR(AR796= "20",AR796="22",AR796="0-1",AR796="00",AR796="02",AR796="-1-1",AR796="-10"),"I",""
                )
              )
      )
    )
  )
)</f>
        <v/>
      </c>
      <c r="BD796" t="str">
        <f xml:space="preserve"> IF(OR(AS796= "4-2", AS796= "2-1", AS796= "-12", AS796= "-24"),"Q",
  IF(
    OR(AS796= "4-1", AS796= "40", AS796= "42"),"A",
    IF(
      AS796= "44","P",
      IF(OR(AS796= "2-2",AS796="0-2",AS796="-1-2",AS796="-2-2",AS796="-2-1",AS796="-20",AS796="-22" ),"R",
              IF(
                OR(AS796= "24",AS796="04",AS796="-14"),"M",
                IF(
                  OR(AS796= "20",AS796="22",AS796="0-1",AS796="00",AS796="02",AS796="-1-1",AS796="-10"),"I",""
                )
              )
      )
    )
  )
)</f>
        <v/>
      </c>
      <c r="BE796" t="str">
        <f xml:space="preserve"> IF(OR(AT796= "4-2", AT796= "2-1", AT796= "-12", AT796= "-24"),"Q",
  IF(
    OR(AT796= "4-1", AT796= "40", AT796= "42"),"A",
    IF(
      AT796= "44","P",
      IF(OR(AT796= "2-2",AT796="0-2",AT796="-1-2",AT796="-2-2",AT796="-2-1",AT796="-20",AT796="-22" ),"R",
              IF(
                OR(AT796= "24",AT796="04",AT796="-14"),"M",
                IF(
                  OR(AT796= "20",AT796="22",AT796="0-1",AT796="00",AT796="02",AT796="-1-1",AT796="-10"),"I",""
                )
              )
      )
    )
  )
)</f>
        <v/>
      </c>
      <c r="BF796" t="str">
        <f xml:space="preserve"> IF(OR(AU796= "4-2", AU796= "2-1", AU796= "-12", AU796= "-24"),"Q",
  IF(
    OR(AU796= "4-1", AU796= "40", AU796= "42"),"A",
    IF(
      AU796= "44","P",
      IF(OR(AU796= "2-2",AU796="0-2",AU796="-1-2",AU796="-2-2",AU796="-2-1",AU796="-20",AU796="-22" ),"R",
              IF(
                OR(AU796= "24",AU796="04",AU796="-14"),"M",
                IF(
                  OR(AU796= "20",AU796="22",AU796="0-1",AU796="00",AU796="02",AU796="-1-1",AU796="-10"),"I",""
                )
              )
      )
    )
  )
)</f>
        <v/>
      </c>
      <c r="BG796" t="str">
        <f xml:space="preserve"> IF(OR(AV796= "4-2", AV796= "2-1", AV796= "-12", AV796= "-24"),"Q",
  IF(
    OR(AV796= "4-1", AV796= "40", AV796= "42"),"A",
    IF(
      AV796= "44","P",
      IF(OR(AV796= "2-2",AV796="0-2",AV796="-1-2",AV796="-2-2",AV796="-2-1",AV796="-20",AV796="-22" ),"R",
              IF(
                OR(AV796= "24",AV796="04",AV796="-14"),"M",
                IF(
                  OR(AV796= "20",AV796="22",AV796="0-1",AV796="00",AV796="02",AV796="-1-1",AV796="-10"),"I",""
                )
              )
      )
    )
  )
)</f>
        <v/>
      </c>
      <c r="BH796" t="str">
        <f xml:space="preserve"> IF(OR(AW796= "4-2", AW796= "2-1", AW796= "-12", AW796= "-24"),"Q",
  IF(
    OR(AW796= "4-1", AW796= "40", AW796= "42"),"A",
    IF(
      AW796= "44","P",
      IF(OR(AW796= "2-2",AW796="0-2",AW796="-1-2",AW796="-2-2",AW796="-2-1",AW796="-20",AW796="-22" ),"R",
              IF(
                OR(AW796= "24",AW796="04",AW796="-14"),"M",
                IF(
                  OR(AW796= "20",AW796="22",AW796="0-1",AW796="00",AW796="02",AW796="-1-1",AW796="-10"),"I",""
                )
              )
      )
    )
  )
)</f>
        <v/>
      </c>
      <c r="BI796" t="str">
        <f xml:space="preserve"> IF(OR(AX796= "4-2", AX796= "2-1", AX796= "-12", AX796= "-24"),"Q",
  IF(
    OR(AX796= "4-1", AX796= "40", AX796= "42"),"A",
    IF(
      AX796= "44","P",
      IF(OR(AX796= "2-2",AX796="0-2",AX796="-1-2",AX796="-2-2",AX796="-2-1",AX796="-20",AX796="-22" ),"R",
              IF(
                OR(AX796= "24",AX796="04",AX796="-14"),"M",
                IF(
                  OR(AX796= "20",AX796="22",AX796="0-1",AX796="00",AX796="02",AX796="-1-1",AX796="-10"),"I",""
                )
              )
      )
    )
  )
)</f>
        <v/>
      </c>
      <c r="BJ796" t="str">
        <f xml:space="preserve"> IF(OR(AY796= "4-2", AY796= "2-1", AY796= "-12", AY796= "-24"),"Q",
  IF(
    OR(AY796= "4-1", AY796= "40", AY796= "42"),"A",
    IF(
      AY796= "44","P",
      IF(OR(AY796= "2-2",AY796="0-2",AY796="-1-2",AY796="-2-2",AY796="-2-1",AY796="-20",AY796="-22" ),"R",
              IF(
                OR(AY796= "24",AY796="04",AY796="-14"),"M",
                IF(
                  OR(AY796= "20",AY796="22",AY796="0-1",AY796="00",AY796="02",AY796="-1-1",AY796="-10"),"I",""
                )
              )
      )
    )
  )
)</f>
        <v/>
      </c>
      <c r="BK796" t="str">
        <f xml:space="preserve"> IF(OR(AZ796= "4-2", AZ796= "2-1", AZ796= "-12", AZ796= "-24"),"Q",
  IF(
    OR(AZ796= "4-1", AZ796= "40", AZ796= "42"),"A",
    IF(
      AZ796= "44","P",
      IF(OR(AZ796= "2-2",AZ796="0-2",AZ796="-1-2",AZ796="-2-2",AZ796="-2-1",AZ796="-20",AZ796="-22" ),"R",
              IF(
                OR(AZ796= "24",AZ796="04",AZ796="-14"),"M",
                IF(
                  OR(AZ796= "20",AZ796="22",AZ796="0-1",AZ796="00",AZ796="02",AZ796="-1-1",AZ796="-10"),"I",""
                )
              )
      )
    )
  )
)</f>
        <v/>
      </c>
      <c r="BL796" t="str">
        <f xml:space="preserve"> IF(OR(BA796= "4-2", BA796= "2-1", BA796= "-12", BA796= "-24"),"Q",
  IF(
    OR(BA796= "4-1", BA796= "40", BA796= "42"),"A",
    IF(
      BA796= "44","P",
      IF(OR(BA796= "2-2",BA796="0-2",BA796="-1-2",BA796="-2-2",BA796="-2-1",BA796="-20",BA796="-22" ),"R",
              IF(
                OR(BA796= "24",BA796="04",BA796="-14"),"M",
                IF(
                  OR(BA796= "20",BA796="22",BA796="0-1",BA796="00",BA796="02",BA796="-1-1",BA796="-10"),"I",""
                )
              )
      )
    )
  )
)</f>
        <v/>
      </c>
    </row>
    <row r="797" spans="23:64" x14ac:dyDescent="0.25">
      <c r="W797" t="b">
        <f>IF(OR(B797=Локализация!$C$118,B797=5),4,IF(OR(B797=Локализация!$C$119,B797=4),2,IF(OR(B797=Локализация!$C$120,B797=3),0,IF(OR(B797=Локализация!$C$121,B797=2),-1,IF(OR(B797=Локализация!$C$122,B797=1),-2)))))</f>
        <v>0</v>
      </c>
      <c r="X797" t="b">
        <f>IF(OR(C797=Локализация!$C$124,C797=5),-2,IF(OR(C797=Локализация!$C$125,C797=4),-1,IF(OR(C797=Локализация!$C$126,C797=3),0,IF(OR(C797=Локализация!$C$127,C797=2),2,IF(OR(C797=Локализация!$C$128,C797=1),4)))))</f>
        <v>0</v>
      </c>
      <c r="Y797" t="b">
        <f>IF(OR(D797=Локализация!$C$118,D797=5),4,IF(OR(D797=Локализация!$C$119,D797=4),2,IF(OR(D797=Локализация!$C$120,D797=3),0,IF(OR(D797=Локализация!$C$121,D797=2),-1,IF(OR(D797=Локализация!$C$122,D797=1),-2)))))</f>
        <v>0</v>
      </c>
      <c r="Z797" t="b">
        <f>IF(OR(E797=Локализация!$C$124,E797=5),-2,IF(OR(E797=Локализация!$C$125,E797=4),-1,IF(OR(E797=Локализация!$C$126,E797=3),0,IF(OR(E797=Локализация!$C$127,E797=2),2,IF(OR(E797=Локализация!$C$128,E797=1),4)))))</f>
        <v>0</v>
      </c>
      <c r="AA797" t="b">
        <f>IF(OR(F797=Локализация!$C$118,F797=5),4,IF(OR(F797=Локализация!$C$119,F797=4),2,IF(OR(F797=Локализация!$C$120,F797=3),0,IF(OR(F797=Локализация!$C$121,F797=2),-1,IF(OR(F797=Локализация!$C$122,F797=1),-2)))))</f>
        <v>0</v>
      </c>
      <c r="AB797" t="b">
        <f>IF(OR(G797=Локализация!$C$124,G797=5),-2,IF(OR(G797=Локализация!$C$125,G797=4),-1,IF(OR(G797=Локализация!$C$126,G797=3),0,IF(OR(G797=Локализация!$C$127,G797=2),2,IF(OR(G797=Локализация!$C$128,G797=1),4)))))</f>
        <v>0</v>
      </c>
      <c r="AC797" t="b">
        <f>IF(OR(H797=Локализация!$C$118,H797=5),4,IF(OR(H797=Локализация!$C$119,H797=4),2,IF(OR(H797=Локализация!$C$120,H797=3),0,IF(OR(H797=Локализация!$C$121,H797=2),-1,IF(OR(H797=Локализация!$C$122,H797=1),-2)))))</f>
        <v>0</v>
      </c>
      <c r="AD797" t="b">
        <f>IF(OR(I797=Локализация!$C$124,I797=5),-2,IF(OR(I797=Локализация!$C$125,I797=4),-1,IF(OR(I797=Локализация!$C$126,I797=3),0,IF(OR(I797=Локализация!$C$127,I797=2),2,IF(OR(I797=Локализация!$C$128,I797=1),4)))))</f>
        <v>0</v>
      </c>
      <c r="AE797" t="b">
        <f>IF(OR(J797=Локализация!$C$118,J797=5),4,IF(OR(J797=Локализация!$C$119,J797=4),2,IF(OR(J797=Локализация!$C$120,J797=3),0,IF(OR(J797=Локализация!$C$121,J797=2),-1,IF(OR(J797=Локализация!$C$122,J797=1),-2)))))</f>
        <v>0</v>
      </c>
      <c r="AF797" t="b">
        <f>IF(OR(K797=Локализация!$C$124,K797=5),-2,IF(OR(K797=Локализация!$C$125,K797=4),-1,IF(OR(K797=Локализация!$C$126,K797=3),0,IF(OR(K797=Локализация!$C$127,K797=2),2,IF(OR(K797=Локализация!$C$128,K797=1),4)))))</f>
        <v>0</v>
      </c>
      <c r="AG797" t="b">
        <f>IF(OR(L797=Локализация!$C$118,L797=5),4,IF(OR(L797=Локализация!$C$119,L797=4),2,IF(OR(L797=Локализация!$C$120,L797=3),0,IF(OR(L797=Локализация!$C$121,L797=2),-1,IF(OR(L797=Локализация!$C$122,L797=1),-2)))))</f>
        <v>0</v>
      </c>
      <c r="AH797" t="b">
        <f>IF(OR(M797=Локализация!$C$124,M797=5),-2,IF(OR(M797=Локализация!$C$125,M797=4),-1,IF(OR(M797=Локализация!$C$126,M797=3),0,IF(OR(M797=Локализация!$C$127,M797=2),2,IF(OR(M797=Локализация!$C$128,M797=1),4)))))</f>
        <v>0</v>
      </c>
      <c r="AI797" t="b">
        <f>IF(OR(N797=Локализация!$C$118,N797=5),4,IF(OR(N797=Локализация!$C$119,N797=4),2,IF(OR(N797=Локализация!$C$120,N797=3),0,IF(OR(N797=Локализация!$C$121,N797=2),-1,IF(OR(N797=Локализация!$C$122,N797=1),-2)))))</f>
        <v>0</v>
      </c>
      <c r="AJ797" t="b">
        <f>IF(OR(O797=Локализация!$C$124,O797=5),-2,IF(OR(O797=Локализация!$C$125,O797=4),-1,IF(OR(O797=Локализация!$C$126,O797=3),0,IF(OR(O797=Локализация!$C$127,O797=2),2,IF(OR(O797=Локализация!$C$128,O797=1),4)))))</f>
        <v>0</v>
      </c>
      <c r="AK797" t="b">
        <f>IF(OR(P797=Локализация!$C$118,P797=5),4,IF(OR(P797=Локализация!$C$119,P797=4),2,IF(OR(P797=Локализация!$C$120,P797=3),0,IF(OR(P797=Локализация!$C$121,P797=2),-1,IF(OR(P797=Локализация!$C$122,P797=1),-2)))))</f>
        <v>0</v>
      </c>
      <c r="AL797" t="b">
        <f>IF(OR(Q797=Локализация!$C$124,Q797=5),-2,IF(OR(Q797=Локализация!$C$125,Q797=4),-1,IF(OR(Q797=Локализация!$C$126,Q797=3),0,IF(OR(Q797=Локализация!$C$127,Q797=2),2,IF(OR(Q797=Локализация!$C$128,Q797=1),4)))))</f>
        <v>0</v>
      </c>
      <c r="AM797" t="b">
        <f>IF(OR(R797=Локализация!$C$118,R797=5),4,IF(OR(R797=Локализация!$C$119,R797=4),2,IF(OR(R797=Локализация!$C$120,R797=3),0,IF(OR(R797=Локализация!$C$121,R797=2),-1,IF(OR(R797=Локализация!$C$122,R797=1),-2)))))</f>
        <v>0</v>
      </c>
      <c r="AN797" t="b">
        <f>IF(OR(S797=Локализация!$C$124,S797=5),-2,IF(OR(S797=Локализация!$C$125,S797=4),-1,IF(OR(S797=Локализация!$C$126,S797=3),0,IF(OR(S797=Локализация!$C$127,S797=2),2,IF(OR(S797=Локализация!$C$128,S797=1),4)))))</f>
        <v>0</v>
      </c>
      <c r="AO797" t="b">
        <f>IF(OR(T797=Локализация!$C$118,T797=5),4,IF(OR(T797=Локализация!$C$119,T797=4),2,IF(OR(T797=Локализация!$C$120,T797=3),0,IF(OR(T797=Локализация!$C$121,T797=2),-1,IF(OR(T797=Локализация!$C$122,T797=1),-2)))))</f>
        <v>0</v>
      </c>
      <c r="AP797" t="b">
        <f>IF(OR(U797=Локализация!$C$124,U797=5),-2,IF(OR(U797=Локализация!$C$125,U797=4),-1,IF(OR(U797=Локализация!$C$126,U797=3),0,IF(OR(U797=Локализация!$C$127,U797=2),2,IF(OR(U797=Локализация!$C$128,U797=1),4)))))</f>
        <v>0</v>
      </c>
      <c r="AR797" t="str">
        <f>CONCATENATE(W797,X797)</f>
        <v>ЛОЖЬЛОЖЬ</v>
      </c>
      <c r="AS797" t="str">
        <f>CONCATENATE(Y797,Z797)</f>
        <v>ЛОЖЬЛОЖЬ</v>
      </c>
      <c r="AT797" t="str">
        <f>CONCATENATE(AA797,AB797)</f>
        <v>ЛОЖЬЛОЖЬ</v>
      </c>
      <c r="AU797" t="str">
        <f>CONCATENATE(AC797,AD797)</f>
        <v>ЛОЖЬЛОЖЬ</v>
      </c>
      <c r="AV797" t="str">
        <f>CONCATENATE(AE797,AF797)</f>
        <v>ЛОЖЬЛОЖЬ</v>
      </c>
      <c r="AW797" t="str">
        <f>CONCATENATE(AG797,AH797)</f>
        <v>ЛОЖЬЛОЖЬ</v>
      </c>
      <c r="AX797" t="str">
        <f>CONCATENATE(AI797,AJ797)</f>
        <v>ЛОЖЬЛОЖЬ</v>
      </c>
      <c r="AY797" t="str">
        <f>CONCATENATE(AK797,AL797)</f>
        <v>ЛОЖЬЛОЖЬ</v>
      </c>
      <c r="AZ797" t="str">
        <f>CONCATENATE(AM797,AN797)</f>
        <v>ЛОЖЬЛОЖЬ</v>
      </c>
      <c r="BA797" t="str">
        <f>CONCATENATE(AO797,AP797)</f>
        <v>ЛОЖЬЛОЖЬ</v>
      </c>
      <c r="BC797" t="str">
        <f xml:space="preserve"> IF(OR(AR797= "4-2", AR797= "2-1", AR797= "-12", AR797= "-24"),"Q",
  IF(
    OR(AR797= "4-1", AR797= "40", AR797= "42"),"A",
    IF(
      AR797= "44","P",
      IF(OR(AR797= "2-2",AR797="0-2",AR797="-1-2",AR797="-2-2",AR797="-2-1",AR797="-20",AR797="-22" ),"R",
              IF(
                OR(AR797= "24",AR797="04",AR797="-14"),"M",
                IF(
                  OR(AR797= "20",AR797="22",AR797="0-1",AR797="00",AR797="02",AR797="-1-1",AR797="-10"),"I",""
                )
              )
      )
    )
  )
)</f>
        <v/>
      </c>
      <c r="BD797" t="str">
        <f xml:space="preserve"> IF(OR(AS797= "4-2", AS797= "2-1", AS797= "-12", AS797= "-24"),"Q",
  IF(
    OR(AS797= "4-1", AS797= "40", AS797= "42"),"A",
    IF(
      AS797= "44","P",
      IF(OR(AS797= "2-2",AS797="0-2",AS797="-1-2",AS797="-2-2",AS797="-2-1",AS797="-20",AS797="-22" ),"R",
              IF(
                OR(AS797= "24",AS797="04",AS797="-14"),"M",
                IF(
                  OR(AS797= "20",AS797="22",AS797="0-1",AS797="00",AS797="02",AS797="-1-1",AS797="-10"),"I",""
                )
              )
      )
    )
  )
)</f>
        <v/>
      </c>
      <c r="BE797" t="str">
        <f xml:space="preserve"> IF(OR(AT797= "4-2", AT797= "2-1", AT797= "-12", AT797= "-24"),"Q",
  IF(
    OR(AT797= "4-1", AT797= "40", AT797= "42"),"A",
    IF(
      AT797= "44","P",
      IF(OR(AT797= "2-2",AT797="0-2",AT797="-1-2",AT797="-2-2",AT797="-2-1",AT797="-20",AT797="-22" ),"R",
              IF(
                OR(AT797= "24",AT797="04",AT797="-14"),"M",
                IF(
                  OR(AT797= "20",AT797="22",AT797="0-1",AT797="00",AT797="02",AT797="-1-1",AT797="-10"),"I",""
                )
              )
      )
    )
  )
)</f>
        <v/>
      </c>
      <c r="BF797" t="str">
        <f xml:space="preserve"> IF(OR(AU797= "4-2", AU797= "2-1", AU797= "-12", AU797= "-24"),"Q",
  IF(
    OR(AU797= "4-1", AU797= "40", AU797= "42"),"A",
    IF(
      AU797= "44","P",
      IF(OR(AU797= "2-2",AU797="0-2",AU797="-1-2",AU797="-2-2",AU797="-2-1",AU797="-20",AU797="-22" ),"R",
              IF(
                OR(AU797= "24",AU797="04",AU797="-14"),"M",
                IF(
                  OR(AU797= "20",AU797="22",AU797="0-1",AU797="00",AU797="02",AU797="-1-1",AU797="-10"),"I",""
                )
              )
      )
    )
  )
)</f>
        <v/>
      </c>
      <c r="BG797" t="str">
        <f xml:space="preserve"> IF(OR(AV797= "4-2", AV797= "2-1", AV797= "-12", AV797= "-24"),"Q",
  IF(
    OR(AV797= "4-1", AV797= "40", AV797= "42"),"A",
    IF(
      AV797= "44","P",
      IF(OR(AV797= "2-2",AV797="0-2",AV797="-1-2",AV797="-2-2",AV797="-2-1",AV797="-20",AV797="-22" ),"R",
              IF(
                OR(AV797= "24",AV797="04",AV797="-14"),"M",
                IF(
                  OR(AV797= "20",AV797="22",AV797="0-1",AV797="00",AV797="02",AV797="-1-1",AV797="-10"),"I",""
                )
              )
      )
    )
  )
)</f>
        <v/>
      </c>
      <c r="BH797" t="str">
        <f xml:space="preserve"> IF(OR(AW797= "4-2", AW797= "2-1", AW797= "-12", AW797= "-24"),"Q",
  IF(
    OR(AW797= "4-1", AW797= "40", AW797= "42"),"A",
    IF(
      AW797= "44","P",
      IF(OR(AW797= "2-2",AW797="0-2",AW797="-1-2",AW797="-2-2",AW797="-2-1",AW797="-20",AW797="-22" ),"R",
              IF(
                OR(AW797= "24",AW797="04",AW797="-14"),"M",
                IF(
                  OR(AW797= "20",AW797="22",AW797="0-1",AW797="00",AW797="02",AW797="-1-1",AW797="-10"),"I",""
                )
              )
      )
    )
  )
)</f>
        <v/>
      </c>
      <c r="BI797" t="str">
        <f xml:space="preserve"> IF(OR(AX797= "4-2", AX797= "2-1", AX797= "-12", AX797= "-24"),"Q",
  IF(
    OR(AX797= "4-1", AX797= "40", AX797= "42"),"A",
    IF(
      AX797= "44","P",
      IF(OR(AX797= "2-2",AX797="0-2",AX797="-1-2",AX797="-2-2",AX797="-2-1",AX797="-20",AX797="-22" ),"R",
              IF(
                OR(AX797= "24",AX797="04",AX797="-14"),"M",
                IF(
                  OR(AX797= "20",AX797="22",AX797="0-1",AX797="00",AX797="02",AX797="-1-1",AX797="-10"),"I",""
                )
              )
      )
    )
  )
)</f>
        <v/>
      </c>
      <c r="BJ797" t="str">
        <f xml:space="preserve"> IF(OR(AY797= "4-2", AY797= "2-1", AY797= "-12", AY797= "-24"),"Q",
  IF(
    OR(AY797= "4-1", AY797= "40", AY797= "42"),"A",
    IF(
      AY797= "44","P",
      IF(OR(AY797= "2-2",AY797="0-2",AY797="-1-2",AY797="-2-2",AY797="-2-1",AY797="-20",AY797="-22" ),"R",
              IF(
                OR(AY797= "24",AY797="04",AY797="-14"),"M",
                IF(
                  OR(AY797= "20",AY797="22",AY797="0-1",AY797="00",AY797="02",AY797="-1-1",AY797="-10"),"I",""
                )
              )
      )
    )
  )
)</f>
        <v/>
      </c>
      <c r="BK797" t="str">
        <f xml:space="preserve"> IF(OR(AZ797= "4-2", AZ797= "2-1", AZ797= "-12", AZ797= "-24"),"Q",
  IF(
    OR(AZ797= "4-1", AZ797= "40", AZ797= "42"),"A",
    IF(
      AZ797= "44","P",
      IF(OR(AZ797= "2-2",AZ797="0-2",AZ797="-1-2",AZ797="-2-2",AZ797="-2-1",AZ797="-20",AZ797="-22" ),"R",
              IF(
                OR(AZ797= "24",AZ797="04",AZ797="-14"),"M",
                IF(
                  OR(AZ797= "20",AZ797="22",AZ797="0-1",AZ797="00",AZ797="02",AZ797="-1-1",AZ797="-10"),"I",""
                )
              )
      )
    )
  )
)</f>
        <v/>
      </c>
      <c r="BL797" t="str">
        <f xml:space="preserve"> IF(OR(BA797= "4-2", BA797= "2-1", BA797= "-12", BA797= "-24"),"Q",
  IF(
    OR(BA797= "4-1", BA797= "40", BA797= "42"),"A",
    IF(
      BA797= "44","P",
      IF(OR(BA797= "2-2",BA797="0-2",BA797="-1-2",BA797="-2-2",BA797="-2-1",BA797="-20",BA797="-22" ),"R",
              IF(
                OR(BA797= "24",BA797="04",BA797="-14"),"M",
                IF(
                  OR(BA797= "20",BA797="22",BA797="0-1",BA797="00",BA797="02",BA797="-1-1",BA797="-10"),"I",""
                )
              )
      )
    )
  )
)</f>
        <v/>
      </c>
    </row>
    <row r="798" spans="23:64" x14ac:dyDescent="0.25">
      <c r="W798" t="b">
        <f>IF(OR(B798=Локализация!$C$118,B798=5),4,IF(OR(B798=Локализация!$C$119,B798=4),2,IF(OR(B798=Локализация!$C$120,B798=3),0,IF(OR(B798=Локализация!$C$121,B798=2),-1,IF(OR(B798=Локализация!$C$122,B798=1),-2)))))</f>
        <v>0</v>
      </c>
      <c r="X798" t="b">
        <f>IF(OR(C798=Локализация!$C$124,C798=5),-2,IF(OR(C798=Локализация!$C$125,C798=4),-1,IF(OR(C798=Локализация!$C$126,C798=3),0,IF(OR(C798=Локализация!$C$127,C798=2),2,IF(OR(C798=Локализация!$C$128,C798=1),4)))))</f>
        <v>0</v>
      </c>
      <c r="Y798" t="b">
        <f>IF(OR(D798=Локализация!$C$118,D798=5),4,IF(OR(D798=Локализация!$C$119,D798=4),2,IF(OR(D798=Локализация!$C$120,D798=3),0,IF(OR(D798=Локализация!$C$121,D798=2),-1,IF(OR(D798=Локализация!$C$122,D798=1),-2)))))</f>
        <v>0</v>
      </c>
      <c r="Z798" t="b">
        <f>IF(OR(E798=Локализация!$C$124,E798=5),-2,IF(OR(E798=Локализация!$C$125,E798=4),-1,IF(OR(E798=Локализация!$C$126,E798=3),0,IF(OR(E798=Локализация!$C$127,E798=2),2,IF(OR(E798=Локализация!$C$128,E798=1),4)))))</f>
        <v>0</v>
      </c>
      <c r="AA798" t="b">
        <f>IF(OR(F798=Локализация!$C$118,F798=5),4,IF(OR(F798=Локализация!$C$119,F798=4),2,IF(OR(F798=Локализация!$C$120,F798=3),0,IF(OR(F798=Локализация!$C$121,F798=2),-1,IF(OR(F798=Локализация!$C$122,F798=1),-2)))))</f>
        <v>0</v>
      </c>
      <c r="AB798" t="b">
        <f>IF(OR(G798=Локализация!$C$124,G798=5),-2,IF(OR(G798=Локализация!$C$125,G798=4),-1,IF(OR(G798=Локализация!$C$126,G798=3),0,IF(OR(G798=Локализация!$C$127,G798=2),2,IF(OR(G798=Локализация!$C$128,G798=1),4)))))</f>
        <v>0</v>
      </c>
      <c r="AC798" t="b">
        <f>IF(OR(H798=Локализация!$C$118,H798=5),4,IF(OR(H798=Локализация!$C$119,H798=4),2,IF(OR(H798=Локализация!$C$120,H798=3),0,IF(OR(H798=Локализация!$C$121,H798=2),-1,IF(OR(H798=Локализация!$C$122,H798=1),-2)))))</f>
        <v>0</v>
      </c>
      <c r="AD798" t="b">
        <f>IF(OR(I798=Локализация!$C$124,I798=5),-2,IF(OR(I798=Локализация!$C$125,I798=4),-1,IF(OR(I798=Локализация!$C$126,I798=3),0,IF(OR(I798=Локализация!$C$127,I798=2),2,IF(OR(I798=Локализация!$C$128,I798=1),4)))))</f>
        <v>0</v>
      </c>
      <c r="AE798" t="b">
        <f>IF(OR(J798=Локализация!$C$118,J798=5),4,IF(OR(J798=Локализация!$C$119,J798=4),2,IF(OR(J798=Локализация!$C$120,J798=3),0,IF(OR(J798=Локализация!$C$121,J798=2),-1,IF(OR(J798=Локализация!$C$122,J798=1),-2)))))</f>
        <v>0</v>
      </c>
      <c r="AF798" t="b">
        <f>IF(OR(K798=Локализация!$C$124,K798=5),-2,IF(OR(K798=Локализация!$C$125,K798=4),-1,IF(OR(K798=Локализация!$C$126,K798=3),0,IF(OR(K798=Локализация!$C$127,K798=2),2,IF(OR(K798=Локализация!$C$128,K798=1),4)))))</f>
        <v>0</v>
      </c>
      <c r="AG798" t="b">
        <f>IF(OR(L798=Локализация!$C$118,L798=5),4,IF(OR(L798=Локализация!$C$119,L798=4),2,IF(OR(L798=Локализация!$C$120,L798=3),0,IF(OR(L798=Локализация!$C$121,L798=2),-1,IF(OR(L798=Локализация!$C$122,L798=1),-2)))))</f>
        <v>0</v>
      </c>
      <c r="AH798" t="b">
        <f>IF(OR(M798=Локализация!$C$124,M798=5),-2,IF(OR(M798=Локализация!$C$125,M798=4),-1,IF(OR(M798=Локализация!$C$126,M798=3),0,IF(OR(M798=Локализация!$C$127,M798=2),2,IF(OR(M798=Локализация!$C$128,M798=1),4)))))</f>
        <v>0</v>
      </c>
      <c r="AI798" t="b">
        <f>IF(OR(N798=Локализация!$C$118,N798=5),4,IF(OR(N798=Локализация!$C$119,N798=4),2,IF(OR(N798=Локализация!$C$120,N798=3),0,IF(OR(N798=Локализация!$C$121,N798=2),-1,IF(OR(N798=Локализация!$C$122,N798=1),-2)))))</f>
        <v>0</v>
      </c>
      <c r="AJ798" t="b">
        <f>IF(OR(O798=Локализация!$C$124,O798=5),-2,IF(OR(O798=Локализация!$C$125,O798=4),-1,IF(OR(O798=Локализация!$C$126,O798=3),0,IF(OR(O798=Локализация!$C$127,O798=2),2,IF(OR(O798=Локализация!$C$128,O798=1),4)))))</f>
        <v>0</v>
      </c>
      <c r="AK798" t="b">
        <f>IF(OR(P798=Локализация!$C$118,P798=5),4,IF(OR(P798=Локализация!$C$119,P798=4),2,IF(OR(P798=Локализация!$C$120,P798=3),0,IF(OR(P798=Локализация!$C$121,P798=2),-1,IF(OR(P798=Локализация!$C$122,P798=1),-2)))))</f>
        <v>0</v>
      </c>
      <c r="AL798" t="b">
        <f>IF(OR(Q798=Локализация!$C$124,Q798=5),-2,IF(OR(Q798=Локализация!$C$125,Q798=4),-1,IF(OR(Q798=Локализация!$C$126,Q798=3),0,IF(OR(Q798=Локализация!$C$127,Q798=2),2,IF(OR(Q798=Локализация!$C$128,Q798=1),4)))))</f>
        <v>0</v>
      </c>
      <c r="AM798" t="b">
        <f>IF(OR(R798=Локализация!$C$118,R798=5),4,IF(OR(R798=Локализация!$C$119,R798=4),2,IF(OR(R798=Локализация!$C$120,R798=3),0,IF(OR(R798=Локализация!$C$121,R798=2),-1,IF(OR(R798=Локализация!$C$122,R798=1),-2)))))</f>
        <v>0</v>
      </c>
      <c r="AN798" t="b">
        <f>IF(OR(S798=Локализация!$C$124,S798=5),-2,IF(OR(S798=Локализация!$C$125,S798=4),-1,IF(OR(S798=Локализация!$C$126,S798=3),0,IF(OR(S798=Локализация!$C$127,S798=2),2,IF(OR(S798=Локализация!$C$128,S798=1),4)))))</f>
        <v>0</v>
      </c>
      <c r="AO798" t="b">
        <f>IF(OR(T798=Локализация!$C$118,T798=5),4,IF(OR(T798=Локализация!$C$119,T798=4),2,IF(OR(T798=Локализация!$C$120,T798=3),0,IF(OR(T798=Локализация!$C$121,T798=2),-1,IF(OR(T798=Локализация!$C$122,T798=1),-2)))))</f>
        <v>0</v>
      </c>
      <c r="AP798" t="b">
        <f>IF(OR(U798=Локализация!$C$124,U798=5),-2,IF(OR(U798=Локализация!$C$125,U798=4),-1,IF(OR(U798=Локализация!$C$126,U798=3),0,IF(OR(U798=Локализация!$C$127,U798=2),2,IF(OR(U798=Локализация!$C$128,U798=1),4)))))</f>
        <v>0</v>
      </c>
      <c r="AR798" t="str">
        <f>CONCATENATE(W798,X798)</f>
        <v>ЛОЖЬЛОЖЬ</v>
      </c>
      <c r="AS798" t="str">
        <f>CONCATENATE(Y798,Z798)</f>
        <v>ЛОЖЬЛОЖЬ</v>
      </c>
      <c r="AT798" t="str">
        <f>CONCATENATE(AA798,AB798)</f>
        <v>ЛОЖЬЛОЖЬ</v>
      </c>
      <c r="AU798" t="str">
        <f>CONCATENATE(AC798,AD798)</f>
        <v>ЛОЖЬЛОЖЬ</v>
      </c>
      <c r="AV798" t="str">
        <f>CONCATENATE(AE798,AF798)</f>
        <v>ЛОЖЬЛОЖЬ</v>
      </c>
      <c r="AW798" t="str">
        <f>CONCATENATE(AG798,AH798)</f>
        <v>ЛОЖЬЛОЖЬ</v>
      </c>
      <c r="AX798" t="str">
        <f>CONCATENATE(AI798,AJ798)</f>
        <v>ЛОЖЬЛОЖЬ</v>
      </c>
      <c r="AY798" t="str">
        <f>CONCATENATE(AK798,AL798)</f>
        <v>ЛОЖЬЛОЖЬ</v>
      </c>
      <c r="AZ798" t="str">
        <f>CONCATENATE(AM798,AN798)</f>
        <v>ЛОЖЬЛОЖЬ</v>
      </c>
      <c r="BA798" t="str">
        <f>CONCATENATE(AO798,AP798)</f>
        <v>ЛОЖЬЛОЖЬ</v>
      </c>
      <c r="BC798" t="str">
        <f xml:space="preserve"> IF(OR(AR798= "4-2", AR798= "2-1", AR798= "-12", AR798= "-24"),"Q",
  IF(
    OR(AR798= "4-1", AR798= "40", AR798= "42"),"A",
    IF(
      AR798= "44","P",
      IF(OR(AR798= "2-2",AR798="0-2",AR798="-1-2",AR798="-2-2",AR798="-2-1",AR798="-20",AR798="-22" ),"R",
              IF(
                OR(AR798= "24",AR798="04",AR798="-14"),"M",
                IF(
                  OR(AR798= "20",AR798="22",AR798="0-1",AR798="00",AR798="02",AR798="-1-1",AR798="-10"),"I",""
                )
              )
      )
    )
  )
)</f>
        <v/>
      </c>
      <c r="BD798" t="str">
        <f xml:space="preserve"> IF(OR(AS798= "4-2", AS798= "2-1", AS798= "-12", AS798= "-24"),"Q",
  IF(
    OR(AS798= "4-1", AS798= "40", AS798= "42"),"A",
    IF(
      AS798= "44","P",
      IF(OR(AS798= "2-2",AS798="0-2",AS798="-1-2",AS798="-2-2",AS798="-2-1",AS798="-20",AS798="-22" ),"R",
              IF(
                OR(AS798= "24",AS798="04",AS798="-14"),"M",
                IF(
                  OR(AS798= "20",AS798="22",AS798="0-1",AS798="00",AS798="02",AS798="-1-1",AS798="-10"),"I",""
                )
              )
      )
    )
  )
)</f>
        <v/>
      </c>
      <c r="BE798" t="str">
        <f xml:space="preserve"> IF(OR(AT798= "4-2", AT798= "2-1", AT798= "-12", AT798= "-24"),"Q",
  IF(
    OR(AT798= "4-1", AT798= "40", AT798= "42"),"A",
    IF(
      AT798= "44","P",
      IF(OR(AT798= "2-2",AT798="0-2",AT798="-1-2",AT798="-2-2",AT798="-2-1",AT798="-20",AT798="-22" ),"R",
              IF(
                OR(AT798= "24",AT798="04",AT798="-14"),"M",
                IF(
                  OR(AT798= "20",AT798="22",AT798="0-1",AT798="00",AT798="02",AT798="-1-1",AT798="-10"),"I",""
                )
              )
      )
    )
  )
)</f>
        <v/>
      </c>
      <c r="BF798" t="str">
        <f xml:space="preserve"> IF(OR(AU798= "4-2", AU798= "2-1", AU798= "-12", AU798= "-24"),"Q",
  IF(
    OR(AU798= "4-1", AU798= "40", AU798= "42"),"A",
    IF(
      AU798= "44","P",
      IF(OR(AU798= "2-2",AU798="0-2",AU798="-1-2",AU798="-2-2",AU798="-2-1",AU798="-20",AU798="-22" ),"R",
              IF(
                OR(AU798= "24",AU798="04",AU798="-14"),"M",
                IF(
                  OR(AU798= "20",AU798="22",AU798="0-1",AU798="00",AU798="02",AU798="-1-1",AU798="-10"),"I",""
                )
              )
      )
    )
  )
)</f>
        <v/>
      </c>
      <c r="BG798" t="str">
        <f xml:space="preserve"> IF(OR(AV798= "4-2", AV798= "2-1", AV798= "-12", AV798= "-24"),"Q",
  IF(
    OR(AV798= "4-1", AV798= "40", AV798= "42"),"A",
    IF(
      AV798= "44","P",
      IF(OR(AV798= "2-2",AV798="0-2",AV798="-1-2",AV798="-2-2",AV798="-2-1",AV798="-20",AV798="-22" ),"R",
              IF(
                OR(AV798= "24",AV798="04",AV798="-14"),"M",
                IF(
                  OR(AV798= "20",AV798="22",AV798="0-1",AV798="00",AV798="02",AV798="-1-1",AV798="-10"),"I",""
                )
              )
      )
    )
  )
)</f>
        <v/>
      </c>
      <c r="BH798" t="str">
        <f xml:space="preserve"> IF(OR(AW798= "4-2", AW798= "2-1", AW798= "-12", AW798= "-24"),"Q",
  IF(
    OR(AW798= "4-1", AW798= "40", AW798= "42"),"A",
    IF(
      AW798= "44","P",
      IF(OR(AW798= "2-2",AW798="0-2",AW798="-1-2",AW798="-2-2",AW798="-2-1",AW798="-20",AW798="-22" ),"R",
              IF(
                OR(AW798= "24",AW798="04",AW798="-14"),"M",
                IF(
                  OR(AW798= "20",AW798="22",AW798="0-1",AW798="00",AW798="02",AW798="-1-1",AW798="-10"),"I",""
                )
              )
      )
    )
  )
)</f>
        <v/>
      </c>
      <c r="BI798" t="str">
        <f xml:space="preserve"> IF(OR(AX798= "4-2", AX798= "2-1", AX798= "-12", AX798= "-24"),"Q",
  IF(
    OR(AX798= "4-1", AX798= "40", AX798= "42"),"A",
    IF(
      AX798= "44","P",
      IF(OR(AX798= "2-2",AX798="0-2",AX798="-1-2",AX798="-2-2",AX798="-2-1",AX798="-20",AX798="-22" ),"R",
              IF(
                OR(AX798= "24",AX798="04",AX798="-14"),"M",
                IF(
                  OR(AX798= "20",AX798="22",AX798="0-1",AX798="00",AX798="02",AX798="-1-1",AX798="-10"),"I",""
                )
              )
      )
    )
  )
)</f>
        <v/>
      </c>
      <c r="BJ798" t="str">
        <f xml:space="preserve"> IF(OR(AY798= "4-2", AY798= "2-1", AY798= "-12", AY798= "-24"),"Q",
  IF(
    OR(AY798= "4-1", AY798= "40", AY798= "42"),"A",
    IF(
      AY798= "44","P",
      IF(OR(AY798= "2-2",AY798="0-2",AY798="-1-2",AY798="-2-2",AY798="-2-1",AY798="-20",AY798="-22" ),"R",
              IF(
                OR(AY798= "24",AY798="04",AY798="-14"),"M",
                IF(
                  OR(AY798= "20",AY798="22",AY798="0-1",AY798="00",AY798="02",AY798="-1-1",AY798="-10"),"I",""
                )
              )
      )
    )
  )
)</f>
        <v/>
      </c>
      <c r="BK798" t="str">
        <f xml:space="preserve"> IF(OR(AZ798= "4-2", AZ798= "2-1", AZ798= "-12", AZ798= "-24"),"Q",
  IF(
    OR(AZ798= "4-1", AZ798= "40", AZ798= "42"),"A",
    IF(
      AZ798= "44","P",
      IF(OR(AZ798= "2-2",AZ798="0-2",AZ798="-1-2",AZ798="-2-2",AZ798="-2-1",AZ798="-20",AZ798="-22" ),"R",
              IF(
                OR(AZ798= "24",AZ798="04",AZ798="-14"),"M",
                IF(
                  OR(AZ798= "20",AZ798="22",AZ798="0-1",AZ798="00",AZ798="02",AZ798="-1-1",AZ798="-10"),"I",""
                )
              )
      )
    )
  )
)</f>
        <v/>
      </c>
      <c r="BL798" t="str">
        <f xml:space="preserve"> IF(OR(BA798= "4-2", BA798= "2-1", BA798= "-12", BA798= "-24"),"Q",
  IF(
    OR(BA798= "4-1", BA798= "40", BA798= "42"),"A",
    IF(
      BA798= "44","P",
      IF(OR(BA798= "2-2",BA798="0-2",BA798="-1-2",BA798="-2-2",BA798="-2-1",BA798="-20",BA798="-22" ),"R",
              IF(
                OR(BA798= "24",BA798="04",BA798="-14"),"M",
                IF(
                  OR(BA798= "20",BA798="22",BA798="0-1",BA798="00",BA798="02",BA798="-1-1",BA798="-10"),"I",""
                )
              )
      )
    )
  )
)</f>
        <v/>
      </c>
    </row>
    <row r="799" spans="23:64" x14ac:dyDescent="0.25">
      <c r="W799" t="b">
        <f>IF(OR(B799=Локализация!$C$118,B799=5),4,IF(OR(B799=Локализация!$C$119,B799=4),2,IF(OR(B799=Локализация!$C$120,B799=3),0,IF(OR(B799=Локализация!$C$121,B799=2),-1,IF(OR(B799=Локализация!$C$122,B799=1),-2)))))</f>
        <v>0</v>
      </c>
      <c r="X799" t="b">
        <f>IF(OR(C799=Локализация!$C$124,C799=5),-2,IF(OR(C799=Локализация!$C$125,C799=4),-1,IF(OR(C799=Локализация!$C$126,C799=3),0,IF(OR(C799=Локализация!$C$127,C799=2),2,IF(OR(C799=Локализация!$C$128,C799=1),4)))))</f>
        <v>0</v>
      </c>
      <c r="Y799" t="b">
        <f>IF(OR(D799=Локализация!$C$118,D799=5),4,IF(OR(D799=Локализация!$C$119,D799=4),2,IF(OR(D799=Локализация!$C$120,D799=3),0,IF(OR(D799=Локализация!$C$121,D799=2),-1,IF(OR(D799=Локализация!$C$122,D799=1),-2)))))</f>
        <v>0</v>
      </c>
      <c r="Z799" t="b">
        <f>IF(OR(E799=Локализация!$C$124,E799=5),-2,IF(OR(E799=Локализация!$C$125,E799=4),-1,IF(OR(E799=Локализация!$C$126,E799=3),0,IF(OR(E799=Локализация!$C$127,E799=2),2,IF(OR(E799=Локализация!$C$128,E799=1),4)))))</f>
        <v>0</v>
      </c>
      <c r="AA799" t="b">
        <f>IF(OR(F799=Локализация!$C$118,F799=5),4,IF(OR(F799=Локализация!$C$119,F799=4),2,IF(OR(F799=Локализация!$C$120,F799=3),0,IF(OR(F799=Локализация!$C$121,F799=2),-1,IF(OR(F799=Локализация!$C$122,F799=1),-2)))))</f>
        <v>0</v>
      </c>
      <c r="AB799" t="b">
        <f>IF(OR(G799=Локализация!$C$124,G799=5),-2,IF(OR(G799=Локализация!$C$125,G799=4),-1,IF(OR(G799=Локализация!$C$126,G799=3),0,IF(OR(G799=Локализация!$C$127,G799=2),2,IF(OR(G799=Локализация!$C$128,G799=1),4)))))</f>
        <v>0</v>
      </c>
      <c r="AC799" t="b">
        <f>IF(OR(H799=Локализация!$C$118,H799=5),4,IF(OR(H799=Локализация!$C$119,H799=4),2,IF(OR(H799=Локализация!$C$120,H799=3),0,IF(OR(H799=Локализация!$C$121,H799=2),-1,IF(OR(H799=Локализация!$C$122,H799=1),-2)))))</f>
        <v>0</v>
      </c>
      <c r="AD799" t="b">
        <f>IF(OR(I799=Локализация!$C$124,I799=5),-2,IF(OR(I799=Локализация!$C$125,I799=4),-1,IF(OR(I799=Локализация!$C$126,I799=3),0,IF(OR(I799=Локализация!$C$127,I799=2),2,IF(OR(I799=Локализация!$C$128,I799=1),4)))))</f>
        <v>0</v>
      </c>
      <c r="AE799" t="b">
        <f>IF(OR(J799=Локализация!$C$118,J799=5),4,IF(OR(J799=Локализация!$C$119,J799=4),2,IF(OR(J799=Локализация!$C$120,J799=3),0,IF(OR(J799=Локализация!$C$121,J799=2),-1,IF(OR(J799=Локализация!$C$122,J799=1),-2)))))</f>
        <v>0</v>
      </c>
      <c r="AF799" t="b">
        <f>IF(OR(K799=Локализация!$C$124,K799=5),-2,IF(OR(K799=Локализация!$C$125,K799=4),-1,IF(OR(K799=Локализация!$C$126,K799=3),0,IF(OR(K799=Локализация!$C$127,K799=2),2,IF(OR(K799=Локализация!$C$128,K799=1),4)))))</f>
        <v>0</v>
      </c>
      <c r="AG799" t="b">
        <f>IF(OR(L799=Локализация!$C$118,L799=5),4,IF(OR(L799=Локализация!$C$119,L799=4),2,IF(OR(L799=Локализация!$C$120,L799=3),0,IF(OR(L799=Локализация!$C$121,L799=2),-1,IF(OR(L799=Локализация!$C$122,L799=1),-2)))))</f>
        <v>0</v>
      </c>
      <c r="AH799" t="b">
        <f>IF(OR(M799=Локализация!$C$124,M799=5),-2,IF(OR(M799=Локализация!$C$125,M799=4),-1,IF(OR(M799=Локализация!$C$126,M799=3),0,IF(OR(M799=Локализация!$C$127,M799=2),2,IF(OR(M799=Локализация!$C$128,M799=1),4)))))</f>
        <v>0</v>
      </c>
      <c r="AI799" t="b">
        <f>IF(OR(N799=Локализация!$C$118,N799=5),4,IF(OR(N799=Локализация!$C$119,N799=4),2,IF(OR(N799=Локализация!$C$120,N799=3),0,IF(OR(N799=Локализация!$C$121,N799=2),-1,IF(OR(N799=Локализация!$C$122,N799=1),-2)))))</f>
        <v>0</v>
      </c>
      <c r="AJ799" t="b">
        <f>IF(OR(O799=Локализация!$C$124,O799=5),-2,IF(OR(O799=Локализация!$C$125,O799=4),-1,IF(OR(O799=Локализация!$C$126,O799=3),0,IF(OR(O799=Локализация!$C$127,O799=2),2,IF(OR(O799=Локализация!$C$128,O799=1),4)))))</f>
        <v>0</v>
      </c>
      <c r="AK799" t="b">
        <f>IF(OR(P799=Локализация!$C$118,P799=5),4,IF(OR(P799=Локализация!$C$119,P799=4),2,IF(OR(P799=Локализация!$C$120,P799=3),0,IF(OR(P799=Локализация!$C$121,P799=2),-1,IF(OR(P799=Локализация!$C$122,P799=1),-2)))))</f>
        <v>0</v>
      </c>
      <c r="AL799" t="b">
        <f>IF(OR(Q799=Локализация!$C$124,Q799=5),-2,IF(OR(Q799=Локализация!$C$125,Q799=4),-1,IF(OR(Q799=Локализация!$C$126,Q799=3),0,IF(OR(Q799=Локализация!$C$127,Q799=2),2,IF(OR(Q799=Локализация!$C$128,Q799=1),4)))))</f>
        <v>0</v>
      </c>
      <c r="AM799" t="b">
        <f>IF(OR(R799=Локализация!$C$118,R799=5),4,IF(OR(R799=Локализация!$C$119,R799=4),2,IF(OR(R799=Локализация!$C$120,R799=3),0,IF(OR(R799=Локализация!$C$121,R799=2),-1,IF(OR(R799=Локализация!$C$122,R799=1),-2)))))</f>
        <v>0</v>
      </c>
      <c r="AN799" t="b">
        <f>IF(OR(S799=Локализация!$C$124,S799=5),-2,IF(OR(S799=Локализация!$C$125,S799=4),-1,IF(OR(S799=Локализация!$C$126,S799=3),0,IF(OR(S799=Локализация!$C$127,S799=2),2,IF(OR(S799=Локализация!$C$128,S799=1),4)))))</f>
        <v>0</v>
      </c>
      <c r="AO799" t="b">
        <f>IF(OR(T799=Локализация!$C$118,T799=5),4,IF(OR(T799=Локализация!$C$119,T799=4),2,IF(OR(T799=Локализация!$C$120,T799=3),0,IF(OR(T799=Локализация!$C$121,T799=2),-1,IF(OR(T799=Локализация!$C$122,T799=1),-2)))))</f>
        <v>0</v>
      </c>
      <c r="AP799" t="b">
        <f>IF(OR(U799=Локализация!$C$124,U799=5),-2,IF(OR(U799=Локализация!$C$125,U799=4),-1,IF(OR(U799=Локализация!$C$126,U799=3),0,IF(OR(U799=Локализация!$C$127,U799=2),2,IF(OR(U799=Локализация!$C$128,U799=1),4)))))</f>
        <v>0</v>
      </c>
      <c r="AR799" t="str">
        <f>CONCATENATE(W799,X799)</f>
        <v>ЛОЖЬЛОЖЬ</v>
      </c>
      <c r="AS799" t="str">
        <f>CONCATENATE(Y799,Z799)</f>
        <v>ЛОЖЬЛОЖЬ</v>
      </c>
      <c r="AT799" t="str">
        <f>CONCATENATE(AA799,AB799)</f>
        <v>ЛОЖЬЛОЖЬ</v>
      </c>
      <c r="AU799" t="str">
        <f>CONCATENATE(AC799,AD799)</f>
        <v>ЛОЖЬЛОЖЬ</v>
      </c>
      <c r="AV799" t="str">
        <f>CONCATENATE(AE799,AF799)</f>
        <v>ЛОЖЬЛОЖЬ</v>
      </c>
      <c r="AW799" t="str">
        <f>CONCATENATE(AG799,AH799)</f>
        <v>ЛОЖЬЛОЖЬ</v>
      </c>
      <c r="AX799" t="str">
        <f>CONCATENATE(AI799,AJ799)</f>
        <v>ЛОЖЬЛОЖЬ</v>
      </c>
      <c r="AY799" t="str">
        <f>CONCATENATE(AK799,AL799)</f>
        <v>ЛОЖЬЛОЖЬ</v>
      </c>
      <c r="AZ799" t="str">
        <f>CONCATENATE(AM799,AN799)</f>
        <v>ЛОЖЬЛОЖЬ</v>
      </c>
      <c r="BA799" t="str">
        <f>CONCATENATE(AO799,AP799)</f>
        <v>ЛОЖЬЛОЖЬ</v>
      </c>
      <c r="BC799" t="str">
        <f xml:space="preserve"> IF(OR(AR799= "4-2", AR799= "2-1", AR799= "-12", AR799= "-24"),"Q",
  IF(
    OR(AR799= "4-1", AR799= "40", AR799= "42"),"A",
    IF(
      AR799= "44","P",
      IF(OR(AR799= "2-2",AR799="0-2",AR799="-1-2",AR799="-2-2",AR799="-2-1",AR799="-20",AR799="-22" ),"R",
              IF(
                OR(AR799= "24",AR799="04",AR799="-14"),"M",
                IF(
                  OR(AR799= "20",AR799="22",AR799="0-1",AR799="00",AR799="02",AR799="-1-1",AR799="-10"),"I",""
                )
              )
      )
    )
  )
)</f>
        <v/>
      </c>
      <c r="BD799" t="str">
        <f xml:space="preserve"> IF(OR(AS799= "4-2", AS799= "2-1", AS799= "-12", AS799= "-24"),"Q",
  IF(
    OR(AS799= "4-1", AS799= "40", AS799= "42"),"A",
    IF(
      AS799= "44","P",
      IF(OR(AS799= "2-2",AS799="0-2",AS799="-1-2",AS799="-2-2",AS799="-2-1",AS799="-20",AS799="-22" ),"R",
              IF(
                OR(AS799= "24",AS799="04",AS799="-14"),"M",
                IF(
                  OR(AS799= "20",AS799="22",AS799="0-1",AS799="00",AS799="02",AS799="-1-1",AS799="-10"),"I",""
                )
              )
      )
    )
  )
)</f>
        <v/>
      </c>
      <c r="BE799" t="str">
        <f xml:space="preserve"> IF(OR(AT799= "4-2", AT799= "2-1", AT799= "-12", AT799= "-24"),"Q",
  IF(
    OR(AT799= "4-1", AT799= "40", AT799= "42"),"A",
    IF(
      AT799= "44","P",
      IF(OR(AT799= "2-2",AT799="0-2",AT799="-1-2",AT799="-2-2",AT799="-2-1",AT799="-20",AT799="-22" ),"R",
              IF(
                OR(AT799= "24",AT799="04",AT799="-14"),"M",
                IF(
                  OR(AT799= "20",AT799="22",AT799="0-1",AT799="00",AT799="02",AT799="-1-1",AT799="-10"),"I",""
                )
              )
      )
    )
  )
)</f>
        <v/>
      </c>
      <c r="BF799" t="str">
        <f xml:space="preserve"> IF(OR(AU799= "4-2", AU799= "2-1", AU799= "-12", AU799= "-24"),"Q",
  IF(
    OR(AU799= "4-1", AU799= "40", AU799= "42"),"A",
    IF(
      AU799= "44","P",
      IF(OR(AU799= "2-2",AU799="0-2",AU799="-1-2",AU799="-2-2",AU799="-2-1",AU799="-20",AU799="-22" ),"R",
              IF(
                OR(AU799= "24",AU799="04",AU799="-14"),"M",
                IF(
                  OR(AU799= "20",AU799="22",AU799="0-1",AU799="00",AU799="02",AU799="-1-1",AU799="-10"),"I",""
                )
              )
      )
    )
  )
)</f>
        <v/>
      </c>
      <c r="BG799" t="str">
        <f xml:space="preserve"> IF(OR(AV799= "4-2", AV799= "2-1", AV799= "-12", AV799= "-24"),"Q",
  IF(
    OR(AV799= "4-1", AV799= "40", AV799= "42"),"A",
    IF(
      AV799= "44","P",
      IF(OR(AV799= "2-2",AV799="0-2",AV799="-1-2",AV799="-2-2",AV799="-2-1",AV799="-20",AV799="-22" ),"R",
              IF(
                OR(AV799= "24",AV799="04",AV799="-14"),"M",
                IF(
                  OR(AV799= "20",AV799="22",AV799="0-1",AV799="00",AV799="02",AV799="-1-1",AV799="-10"),"I",""
                )
              )
      )
    )
  )
)</f>
        <v/>
      </c>
      <c r="BH799" t="str">
        <f xml:space="preserve"> IF(OR(AW799= "4-2", AW799= "2-1", AW799= "-12", AW799= "-24"),"Q",
  IF(
    OR(AW799= "4-1", AW799= "40", AW799= "42"),"A",
    IF(
      AW799= "44","P",
      IF(OR(AW799= "2-2",AW799="0-2",AW799="-1-2",AW799="-2-2",AW799="-2-1",AW799="-20",AW799="-22" ),"R",
              IF(
                OR(AW799= "24",AW799="04",AW799="-14"),"M",
                IF(
                  OR(AW799= "20",AW799="22",AW799="0-1",AW799="00",AW799="02",AW799="-1-1",AW799="-10"),"I",""
                )
              )
      )
    )
  )
)</f>
        <v/>
      </c>
      <c r="BI799" t="str">
        <f xml:space="preserve"> IF(OR(AX799= "4-2", AX799= "2-1", AX799= "-12", AX799= "-24"),"Q",
  IF(
    OR(AX799= "4-1", AX799= "40", AX799= "42"),"A",
    IF(
      AX799= "44","P",
      IF(OR(AX799= "2-2",AX799="0-2",AX799="-1-2",AX799="-2-2",AX799="-2-1",AX799="-20",AX799="-22" ),"R",
              IF(
                OR(AX799= "24",AX799="04",AX799="-14"),"M",
                IF(
                  OR(AX799= "20",AX799="22",AX799="0-1",AX799="00",AX799="02",AX799="-1-1",AX799="-10"),"I",""
                )
              )
      )
    )
  )
)</f>
        <v/>
      </c>
      <c r="BJ799" t="str">
        <f xml:space="preserve"> IF(OR(AY799= "4-2", AY799= "2-1", AY799= "-12", AY799= "-24"),"Q",
  IF(
    OR(AY799= "4-1", AY799= "40", AY799= "42"),"A",
    IF(
      AY799= "44","P",
      IF(OR(AY799= "2-2",AY799="0-2",AY799="-1-2",AY799="-2-2",AY799="-2-1",AY799="-20",AY799="-22" ),"R",
              IF(
                OR(AY799= "24",AY799="04",AY799="-14"),"M",
                IF(
                  OR(AY799= "20",AY799="22",AY799="0-1",AY799="00",AY799="02",AY799="-1-1",AY799="-10"),"I",""
                )
              )
      )
    )
  )
)</f>
        <v/>
      </c>
      <c r="BK799" t="str">
        <f xml:space="preserve"> IF(OR(AZ799= "4-2", AZ799= "2-1", AZ799= "-12", AZ799= "-24"),"Q",
  IF(
    OR(AZ799= "4-1", AZ799= "40", AZ799= "42"),"A",
    IF(
      AZ799= "44","P",
      IF(OR(AZ799= "2-2",AZ799="0-2",AZ799="-1-2",AZ799="-2-2",AZ799="-2-1",AZ799="-20",AZ799="-22" ),"R",
              IF(
                OR(AZ799= "24",AZ799="04",AZ799="-14"),"M",
                IF(
                  OR(AZ799= "20",AZ799="22",AZ799="0-1",AZ799="00",AZ799="02",AZ799="-1-1",AZ799="-10"),"I",""
                )
              )
      )
    )
  )
)</f>
        <v/>
      </c>
      <c r="BL799" t="str">
        <f xml:space="preserve"> IF(OR(BA799= "4-2", BA799= "2-1", BA799= "-12", BA799= "-24"),"Q",
  IF(
    OR(BA799= "4-1", BA799= "40", BA799= "42"),"A",
    IF(
      BA799= "44","P",
      IF(OR(BA799= "2-2",BA799="0-2",BA799="-1-2",BA799="-2-2",BA799="-2-1",BA799="-20",BA799="-22" ),"R",
              IF(
                OR(BA799= "24",BA799="04",BA799="-14"),"M",
                IF(
                  OR(BA799= "20",BA799="22",BA799="0-1",BA799="00",BA799="02",BA799="-1-1",BA799="-10"),"I",""
                )
              )
      )
    )
  )
)</f>
        <v/>
      </c>
    </row>
    <row r="800" spans="23:64" x14ac:dyDescent="0.25">
      <c r="W800" t="b">
        <f>IF(OR(B800=Локализация!$C$118,B800=5),4,IF(OR(B800=Локализация!$C$119,B800=4),2,IF(OR(B800=Локализация!$C$120,B800=3),0,IF(OR(B800=Локализация!$C$121,B800=2),-1,IF(OR(B800=Локализация!$C$122,B800=1),-2)))))</f>
        <v>0</v>
      </c>
      <c r="X800" t="b">
        <f>IF(OR(C800=Локализация!$C$124,C800=5),-2,IF(OR(C800=Локализация!$C$125,C800=4),-1,IF(OR(C800=Локализация!$C$126,C800=3),0,IF(OR(C800=Локализация!$C$127,C800=2),2,IF(OR(C800=Локализация!$C$128,C800=1),4)))))</f>
        <v>0</v>
      </c>
      <c r="Y800" t="b">
        <f>IF(OR(D800=Локализация!$C$118,D800=5),4,IF(OR(D800=Локализация!$C$119,D800=4),2,IF(OR(D800=Локализация!$C$120,D800=3),0,IF(OR(D800=Локализация!$C$121,D800=2),-1,IF(OR(D800=Локализация!$C$122,D800=1),-2)))))</f>
        <v>0</v>
      </c>
      <c r="Z800" t="b">
        <f>IF(OR(E800=Локализация!$C$124,E800=5),-2,IF(OR(E800=Локализация!$C$125,E800=4),-1,IF(OR(E800=Локализация!$C$126,E800=3),0,IF(OR(E800=Локализация!$C$127,E800=2),2,IF(OR(E800=Локализация!$C$128,E800=1),4)))))</f>
        <v>0</v>
      </c>
      <c r="AA800" t="b">
        <f>IF(OR(F800=Локализация!$C$118,F800=5),4,IF(OR(F800=Локализация!$C$119,F800=4),2,IF(OR(F800=Локализация!$C$120,F800=3),0,IF(OR(F800=Локализация!$C$121,F800=2),-1,IF(OR(F800=Локализация!$C$122,F800=1),-2)))))</f>
        <v>0</v>
      </c>
      <c r="AB800" t="b">
        <f>IF(OR(G800=Локализация!$C$124,G800=5),-2,IF(OR(G800=Локализация!$C$125,G800=4),-1,IF(OR(G800=Локализация!$C$126,G800=3),0,IF(OR(G800=Локализация!$C$127,G800=2),2,IF(OR(G800=Локализация!$C$128,G800=1),4)))))</f>
        <v>0</v>
      </c>
      <c r="AC800" t="b">
        <f>IF(OR(H800=Локализация!$C$118,H800=5),4,IF(OR(H800=Локализация!$C$119,H800=4),2,IF(OR(H800=Локализация!$C$120,H800=3),0,IF(OR(H800=Локализация!$C$121,H800=2),-1,IF(OR(H800=Локализация!$C$122,H800=1),-2)))))</f>
        <v>0</v>
      </c>
      <c r="AD800" t="b">
        <f>IF(OR(I800=Локализация!$C$124,I800=5),-2,IF(OR(I800=Локализация!$C$125,I800=4),-1,IF(OR(I800=Локализация!$C$126,I800=3),0,IF(OR(I800=Локализация!$C$127,I800=2),2,IF(OR(I800=Локализация!$C$128,I800=1),4)))))</f>
        <v>0</v>
      </c>
      <c r="AE800" t="b">
        <f>IF(OR(J800=Локализация!$C$118,J800=5),4,IF(OR(J800=Локализация!$C$119,J800=4),2,IF(OR(J800=Локализация!$C$120,J800=3),0,IF(OR(J800=Локализация!$C$121,J800=2),-1,IF(OR(J800=Локализация!$C$122,J800=1),-2)))))</f>
        <v>0</v>
      </c>
      <c r="AF800" t="b">
        <f>IF(OR(K800=Локализация!$C$124,K800=5),-2,IF(OR(K800=Локализация!$C$125,K800=4),-1,IF(OR(K800=Локализация!$C$126,K800=3),0,IF(OR(K800=Локализация!$C$127,K800=2),2,IF(OR(K800=Локализация!$C$128,K800=1),4)))))</f>
        <v>0</v>
      </c>
      <c r="AG800" t="b">
        <f>IF(OR(L800=Локализация!$C$118,L800=5),4,IF(OR(L800=Локализация!$C$119,L800=4),2,IF(OR(L800=Локализация!$C$120,L800=3),0,IF(OR(L800=Локализация!$C$121,L800=2),-1,IF(OR(L800=Локализация!$C$122,L800=1),-2)))))</f>
        <v>0</v>
      </c>
      <c r="AH800" t="b">
        <f>IF(OR(M800=Локализация!$C$124,M800=5),-2,IF(OR(M800=Локализация!$C$125,M800=4),-1,IF(OR(M800=Локализация!$C$126,M800=3),0,IF(OR(M800=Локализация!$C$127,M800=2),2,IF(OR(M800=Локализация!$C$128,M800=1),4)))))</f>
        <v>0</v>
      </c>
      <c r="AI800" t="b">
        <f>IF(OR(N800=Локализация!$C$118,N800=5),4,IF(OR(N800=Локализация!$C$119,N800=4),2,IF(OR(N800=Локализация!$C$120,N800=3),0,IF(OR(N800=Локализация!$C$121,N800=2),-1,IF(OR(N800=Локализация!$C$122,N800=1),-2)))))</f>
        <v>0</v>
      </c>
      <c r="AJ800" t="b">
        <f>IF(OR(O800=Локализация!$C$124,O800=5),-2,IF(OR(O800=Локализация!$C$125,O800=4),-1,IF(OR(O800=Локализация!$C$126,O800=3),0,IF(OR(O800=Локализация!$C$127,O800=2),2,IF(OR(O800=Локализация!$C$128,O800=1),4)))))</f>
        <v>0</v>
      </c>
      <c r="AK800" t="b">
        <f>IF(OR(P800=Локализация!$C$118,P800=5),4,IF(OR(P800=Локализация!$C$119,P800=4),2,IF(OR(P800=Локализация!$C$120,P800=3),0,IF(OR(P800=Локализация!$C$121,P800=2),-1,IF(OR(P800=Локализация!$C$122,P800=1),-2)))))</f>
        <v>0</v>
      </c>
      <c r="AL800" t="b">
        <f>IF(OR(Q800=Локализация!$C$124,Q800=5),-2,IF(OR(Q800=Локализация!$C$125,Q800=4),-1,IF(OR(Q800=Локализация!$C$126,Q800=3),0,IF(OR(Q800=Локализация!$C$127,Q800=2),2,IF(OR(Q800=Локализация!$C$128,Q800=1),4)))))</f>
        <v>0</v>
      </c>
      <c r="AM800" t="b">
        <f>IF(OR(R800=Локализация!$C$118,R800=5),4,IF(OR(R800=Локализация!$C$119,R800=4),2,IF(OR(R800=Локализация!$C$120,R800=3),0,IF(OR(R800=Локализация!$C$121,R800=2),-1,IF(OR(R800=Локализация!$C$122,R800=1),-2)))))</f>
        <v>0</v>
      </c>
      <c r="AN800" t="b">
        <f>IF(OR(S800=Локализация!$C$124,S800=5),-2,IF(OR(S800=Локализация!$C$125,S800=4),-1,IF(OR(S800=Локализация!$C$126,S800=3),0,IF(OR(S800=Локализация!$C$127,S800=2),2,IF(OR(S800=Локализация!$C$128,S800=1),4)))))</f>
        <v>0</v>
      </c>
      <c r="AO800" t="b">
        <f>IF(OR(T800=Локализация!$C$118,T800=5),4,IF(OR(T800=Локализация!$C$119,T800=4),2,IF(OR(T800=Локализация!$C$120,T800=3),0,IF(OR(T800=Локализация!$C$121,T800=2),-1,IF(OR(T800=Локализация!$C$122,T800=1),-2)))))</f>
        <v>0</v>
      </c>
      <c r="AP800" t="b">
        <f>IF(OR(U800=Локализация!$C$124,U800=5),-2,IF(OR(U800=Локализация!$C$125,U800=4),-1,IF(OR(U800=Локализация!$C$126,U800=3),0,IF(OR(U800=Локализация!$C$127,U800=2),2,IF(OR(U800=Локализация!$C$128,U800=1),4)))))</f>
        <v>0</v>
      </c>
      <c r="AR800" t="str">
        <f>CONCATENATE(W800,X800)</f>
        <v>ЛОЖЬЛОЖЬ</v>
      </c>
      <c r="AS800" t="str">
        <f>CONCATENATE(Y800,Z800)</f>
        <v>ЛОЖЬЛОЖЬ</v>
      </c>
      <c r="AT800" t="str">
        <f>CONCATENATE(AA800,AB800)</f>
        <v>ЛОЖЬЛОЖЬ</v>
      </c>
      <c r="AU800" t="str">
        <f>CONCATENATE(AC800,AD800)</f>
        <v>ЛОЖЬЛОЖЬ</v>
      </c>
      <c r="AV800" t="str">
        <f>CONCATENATE(AE800,AF800)</f>
        <v>ЛОЖЬЛОЖЬ</v>
      </c>
      <c r="AW800" t="str">
        <f>CONCATENATE(AG800,AH800)</f>
        <v>ЛОЖЬЛОЖЬ</v>
      </c>
      <c r="AX800" t="str">
        <f>CONCATENATE(AI800,AJ800)</f>
        <v>ЛОЖЬЛОЖЬ</v>
      </c>
      <c r="AY800" t="str">
        <f>CONCATENATE(AK800,AL800)</f>
        <v>ЛОЖЬЛОЖЬ</v>
      </c>
      <c r="AZ800" t="str">
        <f>CONCATENATE(AM800,AN800)</f>
        <v>ЛОЖЬЛОЖЬ</v>
      </c>
      <c r="BA800" t="str">
        <f>CONCATENATE(AO800,AP800)</f>
        <v>ЛОЖЬЛОЖЬ</v>
      </c>
      <c r="BC800" t="str">
        <f xml:space="preserve"> IF(OR(AR800= "4-2", AR800= "2-1", AR800= "-12", AR800= "-24"),"Q",
  IF(
    OR(AR800= "4-1", AR800= "40", AR800= "42"),"A",
    IF(
      AR800= "44","P",
      IF(OR(AR800= "2-2",AR800="0-2",AR800="-1-2",AR800="-2-2",AR800="-2-1",AR800="-20",AR800="-22" ),"R",
              IF(
                OR(AR800= "24",AR800="04",AR800="-14"),"M",
                IF(
                  OR(AR800= "20",AR800="22",AR800="0-1",AR800="00",AR800="02",AR800="-1-1",AR800="-10"),"I",""
                )
              )
      )
    )
  )
)</f>
        <v/>
      </c>
      <c r="BD800" t="str">
        <f xml:space="preserve"> IF(OR(AS800= "4-2", AS800= "2-1", AS800= "-12", AS800= "-24"),"Q",
  IF(
    OR(AS800= "4-1", AS800= "40", AS800= "42"),"A",
    IF(
      AS800= "44","P",
      IF(OR(AS800= "2-2",AS800="0-2",AS800="-1-2",AS800="-2-2",AS800="-2-1",AS800="-20",AS800="-22" ),"R",
              IF(
                OR(AS800= "24",AS800="04",AS800="-14"),"M",
                IF(
                  OR(AS800= "20",AS800="22",AS800="0-1",AS800="00",AS800="02",AS800="-1-1",AS800="-10"),"I",""
                )
              )
      )
    )
  )
)</f>
        <v/>
      </c>
      <c r="BE800" t="str">
        <f xml:space="preserve"> IF(OR(AT800= "4-2", AT800= "2-1", AT800= "-12", AT800= "-24"),"Q",
  IF(
    OR(AT800= "4-1", AT800= "40", AT800= "42"),"A",
    IF(
      AT800= "44","P",
      IF(OR(AT800= "2-2",AT800="0-2",AT800="-1-2",AT800="-2-2",AT800="-2-1",AT800="-20",AT800="-22" ),"R",
              IF(
                OR(AT800= "24",AT800="04",AT800="-14"),"M",
                IF(
                  OR(AT800= "20",AT800="22",AT800="0-1",AT800="00",AT800="02",AT800="-1-1",AT800="-10"),"I",""
                )
              )
      )
    )
  )
)</f>
        <v/>
      </c>
      <c r="BF800" t="str">
        <f xml:space="preserve"> IF(OR(AU800= "4-2", AU800= "2-1", AU800= "-12", AU800= "-24"),"Q",
  IF(
    OR(AU800= "4-1", AU800= "40", AU800= "42"),"A",
    IF(
      AU800= "44","P",
      IF(OR(AU800= "2-2",AU800="0-2",AU800="-1-2",AU800="-2-2",AU800="-2-1",AU800="-20",AU800="-22" ),"R",
              IF(
                OR(AU800= "24",AU800="04",AU800="-14"),"M",
                IF(
                  OR(AU800= "20",AU800="22",AU800="0-1",AU800="00",AU800="02",AU800="-1-1",AU800="-10"),"I",""
                )
              )
      )
    )
  )
)</f>
        <v/>
      </c>
      <c r="BG800" t="str">
        <f xml:space="preserve"> IF(OR(AV800= "4-2", AV800= "2-1", AV800= "-12", AV800= "-24"),"Q",
  IF(
    OR(AV800= "4-1", AV800= "40", AV800= "42"),"A",
    IF(
      AV800= "44","P",
      IF(OR(AV800= "2-2",AV800="0-2",AV800="-1-2",AV800="-2-2",AV800="-2-1",AV800="-20",AV800="-22" ),"R",
              IF(
                OR(AV800= "24",AV800="04",AV800="-14"),"M",
                IF(
                  OR(AV800= "20",AV800="22",AV800="0-1",AV800="00",AV800="02",AV800="-1-1",AV800="-10"),"I",""
                )
              )
      )
    )
  )
)</f>
        <v/>
      </c>
      <c r="BH800" t="str">
        <f xml:space="preserve"> IF(OR(AW800= "4-2", AW800= "2-1", AW800= "-12", AW800= "-24"),"Q",
  IF(
    OR(AW800= "4-1", AW800= "40", AW800= "42"),"A",
    IF(
      AW800= "44","P",
      IF(OR(AW800= "2-2",AW800="0-2",AW800="-1-2",AW800="-2-2",AW800="-2-1",AW800="-20",AW800="-22" ),"R",
              IF(
                OR(AW800= "24",AW800="04",AW800="-14"),"M",
                IF(
                  OR(AW800= "20",AW800="22",AW800="0-1",AW800="00",AW800="02",AW800="-1-1",AW800="-10"),"I",""
                )
              )
      )
    )
  )
)</f>
        <v/>
      </c>
      <c r="BI800" t="str">
        <f xml:space="preserve"> IF(OR(AX800= "4-2", AX800= "2-1", AX800= "-12", AX800= "-24"),"Q",
  IF(
    OR(AX800= "4-1", AX800= "40", AX800= "42"),"A",
    IF(
      AX800= "44","P",
      IF(OR(AX800= "2-2",AX800="0-2",AX800="-1-2",AX800="-2-2",AX800="-2-1",AX800="-20",AX800="-22" ),"R",
              IF(
                OR(AX800= "24",AX800="04",AX800="-14"),"M",
                IF(
                  OR(AX800= "20",AX800="22",AX800="0-1",AX800="00",AX800="02",AX800="-1-1",AX800="-10"),"I",""
                )
              )
      )
    )
  )
)</f>
        <v/>
      </c>
      <c r="BJ800" t="str">
        <f xml:space="preserve"> IF(OR(AY800= "4-2", AY800= "2-1", AY800= "-12", AY800= "-24"),"Q",
  IF(
    OR(AY800= "4-1", AY800= "40", AY800= "42"),"A",
    IF(
      AY800= "44","P",
      IF(OR(AY800= "2-2",AY800="0-2",AY800="-1-2",AY800="-2-2",AY800="-2-1",AY800="-20",AY800="-22" ),"R",
              IF(
                OR(AY800= "24",AY800="04",AY800="-14"),"M",
                IF(
                  OR(AY800= "20",AY800="22",AY800="0-1",AY800="00",AY800="02",AY800="-1-1",AY800="-10"),"I",""
                )
              )
      )
    )
  )
)</f>
        <v/>
      </c>
      <c r="BK800" t="str">
        <f xml:space="preserve"> IF(OR(AZ800= "4-2", AZ800= "2-1", AZ800= "-12", AZ800= "-24"),"Q",
  IF(
    OR(AZ800= "4-1", AZ800= "40", AZ800= "42"),"A",
    IF(
      AZ800= "44","P",
      IF(OR(AZ800= "2-2",AZ800="0-2",AZ800="-1-2",AZ800="-2-2",AZ800="-2-1",AZ800="-20",AZ800="-22" ),"R",
              IF(
                OR(AZ800= "24",AZ800="04",AZ800="-14"),"M",
                IF(
                  OR(AZ800= "20",AZ800="22",AZ800="0-1",AZ800="00",AZ800="02",AZ800="-1-1",AZ800="-10"),"I",""
                )
              )
      )
    )
  )
)</f>
        <v/>
      </c>
      <c r="BL800" t="str">
        <f xml:space="preserve"> IF(OR(BA800= "4-2", BA800= "2-1", BA800= "-12", BA800= "-24"),"Q",
  IF(
    OR(BA800= "4-1", BA800= "40", BA800= "42"),"A",
    IF(
      BA800= "44","P",
      IF(OR(BA800= "2-2",BA800="0-2",BA800="-1-2",BA800="-2-2",BA800="-2-1",BA800="-20",BA800="-22" ),"R",
              IF(
                OR(BA800= "24",BA800="04",BA800="-14"),"M",
                IF(
                  OR(BA800= "20",BA800="22",BA800="0-1",BA800="00",BA800="02",BA800="-1-1",BA800="-10"),"I",""
                )
              )
      )
    )
  )
)</f>
        <v/>
      </c>
    </row>
    <row r="801" spans="44:53" x14ac:dyDescent="0.25">
      <c r="AR801" t="str">
        <f>CONCATENATE(W801,X801)</f>
        <v/>
      </c>
      <c r="AS801" t="str">
        <f>CONCATENATE(Y801,Z801)</f>
        <v/>
      </c>
      <c r="AT801" t="str">
        <f>CONCATENATE(AA801,AB801)</f>
        <v/>
      </c>
      <c r="AU801" t="str">
        <f>CONCATENATE(AC801,AD801)</f>
        <v/>
      </c>
      <c r="AV801" t="str">
        <f>CONCATENATE(AE801,AF801)</f>
        <v/>
      </c>
      <c r="AW801" t="str">
        <f>CONCATENATE(AG801,AH801)</f>
        <v/>
      </c>
      <c r="AX801" t="str">
        <f>CONCATENATE(AI801,AJ801)</f>
        <v/>
      </c>
      <c r="AY801" t="str">
        <f>CONCATENATE(AK801,AL801)</f>
        <v/>
      </c>
      <c r="AZ801" t="str">
        <f>CONCATENATE(AM801,AN801)</f>
        <v/>
      </c>
      <c r="BA801" t="str">
        <f>CONCATENATE(AO801,AP801)</f>
        <v/>
      </c>
    </row>
  </sheetData>
  <mergeCells count="25">
    <mergeCell ref="BN2:BU2"/>
    <mergeCell ref="BN17:BP17"/>
    <mergeCell ref="BN31:BO32"/>
    <mergeCell ref="AM3:AN3"/>
    <mergeCell ref="AO3:AP3"/>
    <mergeCell ref="B1:U1"/>
    <mergeCell ref="BN1:BU1"/>
    <mergeCell ref="W3:X3"/>
    <mergeCell ref="Y3:Z3"/>
    <mergeCell ref="AA3:AB3"/>
    <mergeCell ref="AC3:AD3"/>
    <mergeCell ref="AE3:AF3"/>
    <mergeCell ref="AG3:AH3"/>
    <mergeCell ref="AI3:AJ3"/>
    <mergeCell ref="AK3:AL3"/>
    <mergeCell ref="N3:O3"/>
    <mergeCell ref="P3:Q3"/>
    <mergeCell ref="R3:S3"/>
    <mergeCell ref="T3:U3"/>
    <mergeCell ref="L3:M3"/>
    <mergeCell ref="B3:C3"/>
    <mergeCell ref="D3:E3"/>
    <mergeCell ref="F3:G3"/>
    <mergeCell ref="H3:I3"/>
    <mergeCell ref="J3:K3"/>
  </mergeCells>
  <phoneticPr fontId="10" type="noConversion"/>
  <conditionalFormatting sqref="BO4:BT13">
    <cfRule type="top10" priority="12" rank="1"/>
  </conditionalFormatting>
  <conditionalFormatting sqref="BO4:BT4">
    <cfRule type="top10" dxfId="10" priority="11" rank="1"/>
  </conditionalFormatting>
  <conditionalFormatting sqref="BO5:BT13">
    <cfRule type="top10" dxfId="9" priority="10" rank="1"/>
  </conditionalFormatting>
  <conditionalFormatting sqref="BO5:BT5">
    <cfRule type="top10" dxfId="8" priority="9" rank="1"/>
  </conditionalFormatting>
  <conditionalFormatting sqref="BO6:BT6">
    <cfRule type="top10" dxfId="7" priority="8" rank="1"/>
  </conditionalFormatting>
  <conditionalFormatting sqref="BO7:BT7">
    <cfRule type="top10" dxfId="6" priority="7" rank="1"/>
  </conditionalFormatting>
  <conditionalFormatting sqref="BO8:BT8">
    <cfRule type="top10" dxfId="5" priority="6" rank="1"/>
  </conditionalFormatting>
  <conditionalFormatting sqref="BO9:BT9">
    <cfRule type="top10" dxfId="4" priority="5" rank="1"/>
  </conditionalFormatting>
  <conditionalFormatting sqref="BO10:BT10">
    <cfRule type="top10" dxfId="3" priority="4" rank="1"/>
  </conditionalFormatting>
  <conditionalFormatting sqref="BO11:BT11">
    <cfRule type="top10" dxfId="2" priority="3" rank="1"/>
  </conditionalFormatting>
  <conditionalFormatting sqref="BO12:BT12">
    <cfRule type="top10" dxfId="1" priority="2" rank="1"/>
  </conditionalFormatting>
  <conditionalFormatting sqref="BO13:BT13">
    <cfRule type="top10" dxfId="0" priority="1" rank="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Листы</vt:lpstr>
      </vt:variant>
      <vt:variant>
        <vt:i4>12</vt:i4>
      </vt:variant>
    </vt:vector>
  </HeadingPairs>
  <TitlesOfParts>
    <vt:vector size="12" baseType="lpstr">
      <vt:lpstr>Инструкция (ОЧЕНЬ ВАЖНО!)</vt:lpstr>
      <vt:lpstr>Формулировки</vt:lpstr>
      <vt:lpstr>SUM</vt:lpstr>
      <vt:lpstr>UMUX</vt:lpstr>
      <vt:lpstr>CES</vt:lpstr>
      <vt:lpstr>NPS</vt:lpstr>
      <vt:lpstr>CSI</vt:lpstr>
      <vt:lpstr>ODI</vt:lpstr>
      <vt:lpstr>Кано</vt:lpstr>
      <vt:lpstr>PSM</vt:lpstr>
      <vt:lpstr>Выборка</vt:lpstr>
      <vt:lpstr>Локализация</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itou keycee</cp:lastModifiedBy>
  <cp:revision/>
  <dcterms:created xsi:type="dcterms:W3CDTF">2020-11-07T15:23:13Z</dcterms:created>
  <dcterms:modified xsi:type="dcterms:W3CDTF">2021-12-15T13:52:31Z</dcterms:modified>
  <cp:category/>
  <cp:contentStatus/>
</cp:coreProperties>
</file>